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defaultThemeVersion="124226"/>
  <bookViews>
    <workbookView xWindow="0" yWindow="0" windowWidth="20490" windowHeight="7230" tabRatio="922" firstSheet="11" activeTab="13"/>
  </bookViews>
  <sheets>
    <sheet name="General Ledger Discrepancies" sheetId="20" state="hidden" r:id="rId1"/>
    <sheet name="Payroll for Restricted Adjs" sheetId="19" state="hidden" r:id="rId2"/>
    <sheet name="SCHDA Statement of Total Cost" sheetId="25" r:id="rId3"/>
    <sheet name="SCHD B Unrestricted Rate Calc" sheetId="35" r:id="rId4"/>
    <sheet name="SCHD C Restricted Rate Cal" sheetId="34" r:id="rId5"/>
    <sheet name="SCHD D.1  Salary&amp;Fringe Benefit" sheetId="24" r:id="rId6"/>
    <sheet name="SCHD D.2 Schdule of Fringe Ben" sheetId="45" r:id="rId7"/>
    <sheet name="SCHD E Unused Terminal Leave" sheetId="42" r:id="rId8"/>
    <sheet name="SCHD F Subaward" sheetId="38" r:id="rId9"/>
    <sheet name="SCHD G Pass Through" sheetId="39" r:id="rId10"/>
    <sheet name="SCHD H OCCUPANCY" sheetId="40" r:id="rId11"/>
    <sheet name="SCDH I Schedule of Excluded " sheetId="43" r:id="rId12"/>
    <sheet name="SCHD J Schedule Indirect Cost" sheetId="41" r:id="rId13"/>
    <sheet name="SCHD K Adj Sal &amp; Other Costs" sheetId="48" r:id="rId14"/>
    <sheet name="SCHD L Carry Forward Unrestrict" sheetId="46" r:id="rId15"/>
    <sheet name="SCHD M Carry Forward Restricted" sheetId="47" r:id="rId16"/>
    <sheet name=" 01 - Community Office" sheetId="44" state="hidden" r:id="rId17"/>
    <sheet name="SCHD E Restricted RATE ADJ" sheetId="36" state="hidden" r:id="rId18"/>
    <sheet name="SCHD F Indirect Cost Matrix" sheetId="37" state="hidden" r:id="rId19"/>
    <sheet name="SCHD G Federal Grant &amp; Contract" sheetId="26" state="hidden" r:id="rId20"/>
    <sheet name="SCHD H Cost on Federal Award" sheetId="27" state="hidden" r:id="rId21"/>
    <sheet name="EXPENDITURES BY CATEGORY" sheetId="31" state="hidden" r:id="rId22"/>
  </sheets>
  <externalReferences>
    <externalReference r:id="rId23"/>
  </externalReferences>
  <definedNames>
    <definedName name="_">'SCHD E Unused Terminal Leave'!$G$27</definedName>
    <definedName name="_xlnm._FilterDatabase" localSheetId="16" hidden="1">' 01 - Community Office'!$A$1:$D$56</definedName>
    <definedName name="_xlnm._FilterDatabase" localSheetId="20" hidden="1">'SCHD H Cost on Federal Award'!$A$8:$U$8</definedName>
    <definedName name="_xlnm.Print_Area" localSheetId="4">'SCHD C Restricted Rate Cal'!$A$2:$E$37</definedName>
  </definedNames>
  <calcPr calcId="171027"/>
  <pivotCaches>
    <pivotCache cacheId="0" r:id="rId24"/>
  </pivotCaches>
</workbook>
</file>

<file path=xl/calcChain.xml><?xml version="1.0" encoding="utf-8"?>
<calcChain xmlns="http://schemas.openxmlformats.org/spreadsheetml/2006/main">
  <c r="C33" i="40" l="1"/>
  <c r="C37" i="45"/>
  <c r="C48" i="45"/>
  <c r="C34" i="45"/>
  <c r="C39" i="45"/>
  <c r="H6" i="42"/>
  <c r="C46" i="47"/>
  <c r="C45" i="47"/>
  <c r="C44" i="47"/>
  <c r="C40" i="47"/>
  <c r="C39" i="47"/>
  <c r="C38" i="47"/>
  <c r="D29" i="47"/>
  <c r="L28" i="47"/>
  <c r="H28" i="47"/>
  <c r="D28" i="47"/>
  <c r="F20" i="47"/>
  <c r="F12" i="47"/>
  <c r="F38" i="47"/>
  <c r="L16" i="47"/>
  <c r="H16" i="47"/>
  <c r="N14" i="47"/>
  <c r="J14" i="47"/>
  <c r="F31" i="47"/>
  <c r="F48" i="47"/>
  <c r="H18" i="47"/>
  <c r="H29" i="47"/>
  <c r="J31" i="47"/>
  <c r="F44" i="47"/>
  <c r="J20" i="47"/>
  <c r="J12" i="47"/>
  <c r="J39" i="47"/>
  <c r="J48" i="47"/>
  <c r="L18" i="47"/>
  <c r="J45" i="47"/>
  <c r="L29" i="47"/>
  <c r="N31" i="47"/>
  <c r="N20" i="47"/>
  <c r="N12" i="47"/>
  <c r="N40" i="47"/>
  <c r="N46" i="47"/>
  <c r="N48" i="47"/>
  <c r="G30" i="43"/>
  <c r="G39" i="43"/>
  <c r="G47" i="43"/>
  <c r="D9" i="45"/>
  <c r="G12" i="39"/>
  <c r="E12" i="39"/>
  <c r="C9" i="45"/>
  <c r="B52" i="46"/>
  <c r="B51" i="46"/>
  <c r="B50" i="46"/>
  <c r="B46" i="46"/>
  <c r="B45" i="46"/>
  <c r="B44" i="46"/>
  <c r="C35" i="46"/>
  <c r="K34" i="46"/>
  <c r="G34" i="46"/>
  <c r="C34" i="46"/>
  <c r="E37" i="46"/>
  <c r="E26" i="46"/>
  <c r="E18" i="46"/>
  <c r="E44" i="46"/>
  <c r="K22" i="46"/>
  <c r="G22" i="46"/>
  <c r="M20" i="46"/>
  <c r="I20" i="46"/>
  <c r="G51" i="43"/>
  <c r="E54" i="46"/>
  <c r="G24" i="46"/>
  <c r="E50" i="46"/>
  <c r="B23" i="48"/>
  <c r="B12" i="48"/>
  <c r="B11" i="48"/>
  <c r="F12" i="41"/>
  <c r="F11" i="41"/>
  <c r="J20" i="24"/>
  <c r="O51" i="48"/>
  <c r="M51" i="48"/>
  <c r="K51" i="48"/>
  <c r="I51" i="48"/>
  <c r="G51" i="48"/>
  <c r="E51" i="48"/>
  <c r="C51" i="48"/>
  <c r="B47" i="48"/>
  <c r="B39" i="48"/>
  <c r="B30" i="48"/>
  <c r="O23" i="48"/>
  <c r="M23" i="48"/>
  <c r="K23" i="48"/>
  <c r="I23" i="48"/>
  <c r="G23" i="48"/>
  <c r="E23" i="48"/>
  <c r="C23" i="48"/>
  <c r="E14" i="41"/>
  <c r="E47" i="41"/>
  <c r="E30" i="41"/>
  <c r="F30" i="41"/>
  <c r="E39" i="41"/>
  <c r="B14" i="48"/>
  <c r="G35" i="46"/>
  <c r="I37" i="46"/>
  <c r="I26" i="46"/>
  <c r="I18" i="46"/>
  <c r="I45" i="46"/>
  <c r="F47" i="41"/>
  <c r="F39" i="41"/>
  <c r="F23" i="41"/>
  <c r="E23" i="41"/>
  <c r="E51" i="41"/>
  <c r="B51" i="48"/>
  <c r="C13" i="34"/>
  <c r="F14" i="41"/>
  <c r="F51" i="41"/>
  <c r="I54" i="46"/>
  <c r="K24" i="46"/>
  <c r="I51" i="46"/>
  <c r="J47" i="24"/>
  <c r="L47" i="24"/>
  <c r="J46" i="24"/>
  <c r="L46" i="24"/>
  <c r="J45" i="24"/>
  <c r="L45" i="24"/>
  <c r="J44" i="24"/>
  <c r="L44" i="24"/>
  <c r="J43" i="24"/>
  <c r="L43" i="24"/>
  <c r="J42" i="24"/>
  <c r="L42" i="24"/>
  <c r="J41" i="24"/>
  <c r="L41" i="24"/>
  <c r="J40" i="24"/>
  <c r="L40" i="24"/>
  <c r="J39" i="24"/>
  <c r="L39" i="24"/>
  <c r="J38" i="24"/>
  <c r="L38" i="24"/>
  <c r="J37" i="24"/>
  <c r="L37" i="24"/>
  <c r="J36" i="24"/>
  <c r="L36" i="24"/>
  <c r="J35" i="24"/>
  <c r="L35" i="24"/>
  <c r="J34" i="24"/>
  <c r="L34" i="24"/>
  <c r="J33" i="24"/>
  <c r="L33" i="24"/>
  <c r="J32" i="24"/>
  <c r="L32" i="24"/>
  <c r="J31" i="24"/>
  <c r="L31" i="24"/>
  <c r="J30" i="24"/>
  <c r="L30" i="24"/>
  <c r="J29" i="24"/>
  <c r="L29" i="24"/>
  <c r="J28" i="24"/>
  <c r="L28" i="24"/>
  <c r="J27" i="24"/>
  <c r="L27" i="24"/>
  <c r="J26" i="24"/>
  <c r="L26" i="24"/>
  <c r="J25" i="24"/>
  <c r="L25" i="24"/>
  <c r="J24" i="24"/>
  <c r="L24" i="24"/>
  <c r="J23" i="24"/>
  <c r="L23" i="24"/>
  <c r="J22" i="24"/>
  <c r="L22" i="24"/>
  <c r="J21" i="24"/>
  <c r="L21" i="24"/>
  <c r="L20" i="24"/>
  <c r="J19" i="24"/>
  <c r="L19" i="24"/>
  <c r="J18" i="24"/>
  <c r="L18" i="24"/>
  <c r="J17" i="24"/>
  <c r="L17" i="24"/>
  <c r="J16" i="24"/>
  <c r="L16" i="24"/>
  <c r="J15" i="24"/>
  <c r="L15" i="24"/>
  <c r="J14" i="24"/>
  <c r="L14" i="24"/>
  <c r="J13" i="24"/>
  <c r="L13" i="24"/>
  <c r="J12" i="24"/>
  <c r="L12" i="24"/>
  <c r="J11" i="24"/>
  <c r="L11" i="24"/>
  <c r="J10" i="24"/>
  <c r="L10" i="24"/>
  <c r="J9" i="24"/>
  <c r="L9" i="24"/>
  <c r="J8" i="24"/>
  <c r="L8" i="24"/>
  <c r="J6" i="24"/>
  <c r="L6" i="24"/>
  <c r="J7" i="24"/>
  <c r="L7" i="24"/>
  <c r="L50" i="24"/>
  <c r="C14" i="40"/>
  <c r="K50" i="24"/>
  <c r="K35" i="46"/>
  <c r="M37" i="46"/>
  <c r="M26" i="46"/>
  <c r="M18" i="46"/>
  <c r="M46" i="46"/>
  <c r="C14" i="45"/>
  <c r="C8" i="45"/>
  <c r="C10" i="45"/>
  <c r="C13" i="45"/>
  <c r="E13" i="45"/>
  <c r="F47" i="43"/>
  <c r="F39" i="43"/>
  <c r="F30" i="43"/>
  <c r="F23" i="43"/>
  <c r="F14" i="43"/>
  <c r="M52" i="46"/>
  <c r="M54" i="46"/>
  <c r="F51" i="43"/>
  <c r="E9" i="45"/>
  <c r="I46" i="43"/>
  <c r="I45" i="43"/>
  <c r="I44" i="43"/>
  <c r="I43" i="43"/>
  <c r="I42" i="43"/>
  <c r="I38" i="43"/>
  <c r="I37" i="43"/>
  <c r="I36" i="43"/>
  <c r="I35" i="43"/>
  <c r="I34" i="43"/>
  <c r="I33" i="43"/>
  <c r="I29" i="43"/>
  <c r="I28" i="43"/>
  <c r="I27" i="43"/>
  <c r="I26" i="43"/>
  <c r="I25" i="43"/>
  <c r="I20" i="43"/>
  <c r="I19" i="43"/>
  <c r="I18" i="43"/>
  <c r="I17" i="43"/>
  <c r="I16" i="43"/>
  <c r="I13" i="43"/>
  <c r="I12" i="43"/>
  <c r="I11" i="43"/>
  <c r="H47" i="43"/>
  <c r="H39" i="43"/>
  <c r="H30" i="43"/>
  <c r="H23" i="43"/>
  <c r="H14" i="43"/>
  <c r="C47" i="43"/>
  <c r="C39" i="43"/>
  <c r="C30" i="43"/>
  <c r="C23" i="43"/>
  <c r="C14" i="43"/>
  <c r="I30" i="43"/>
  <c r="I39" i="43"/>
  <c r="H51" i="43"/>
  <c r="C51" i="43"/>
  <c r="H7" i="42"/>
  <c r="J47" i="41"/>
  <c r="K26" i="41"/>
  <c r="J39" i="41"/>
  <c r="J30" i="41"/>
  <c r="J23" i="41"/>
  <c r="J14" i="41"/>
  <c r="I14" i="41"/>
  <c r="K46" i="41"/>
  <c r="K45" i="41"/>
  <c r="K44" i="41"/>
  <c r="K43" i="41"/>
  <c r="K42" i="41"/>
  <c r="K36" i="41"/>
  <c r="K34" i="41"/>
  <c r="K29" i="41"/>
  <c r="K28" i="41"/>
  <c r="K27" i="41"/>
  <c r="K25" i="41"/>
  <c r="K22" i="41"/>
  <c r="K21" i="41"/>
  <c r="K20" i="41"/>
  <c r="K19" i="41"/>
  <c r="K18" i="41"/>
  <c r="K47" i="41"/>
  <c r="K30" i="41"/>
  <c r="K39" i="41"/>
  <c r="J51" i="41"/>
  <c r="H33" i="42"/>
  <c r="H32" i="42"/>
  <c r="H31" i="42"/>
  <c r="H30" i="42"/>
  <c r="H29" i="42"/>
  <c r="H28" i="42"/>
  <c r="H27" i="42"/>
  <c r="H26" i="42"/>
  <c r="H25" i="42"/>
  <c r="H24" i="42"/>
  <c r="H23" i="42"/>
  <c r="H22" i="42"/>
  <c r="H21" i="42"/>
  <c r="H20" i="42"/>
  <c r="H19" i="42"/>
  <c r="H18" i="42"/>
  <c r="H17" i="42"/>
  <c r="H16" i="42"/>
  <c r="H15" i="42"/>
  <c r="H14" i="42"/>
  <c r="H13" i="42"/>
  <c r="H10" i="42"/>
  <c r="H8" i="42"/>
  <c r="H34" i="42"/>
  <c r="C14" i="34"/>
  <c r="C21" i="34"/>
  <c r="F34" i="42"/>
  <c r="C13" i="35"/>
  <c r="C18" i="35"/>
  <c r="E30" i="43"/>
  <c r="E47" i="43"/>
  <c r="D47" i="43"/>
  <c r="B47" i="43"/>
  <c r="C46" i="25"/>
  <c r="C45" i="25"/>
  <c r="C44" i="25"/>
  <c r="C43" i="25"/>
  <c r="E39" i="43"/>
  <c r="D39" i="43"/>
  <c r="B39" i="43"/>
  <c r="C38" i="25"/>
  <c r="C37" i="25"/>
  <c r="C36" i="25"/>
  <c r="C35" i="25"/>
  <c r="C34" i="25"/>
  <c r="D30" i="43"/>
  <c r="B30" i="43"/>
  <c r="C29" i="25"/>
  <c r="C28" i="25"/>
  <c r="C27" i="25"/>
  <c r="C26" i="25"/>
  <c r="D23" i="43"/>
  <c r="B23" i="43"/>
  <c r="E14" i="43"/>
  <c r="D14" i="43"/>
  <c r="B14" i="43"/>
  <c r="C14" i="25"/>
  <c r="E23" i="43"/>
  <c r="I22" i="43"/>
  <c r="E51" i="43"/>
  <c r="D51" i="43"/>
  <c r="C48" i="25"/>
  <c r="I14" i="43"/>
  <c r="I47" i="43"/>
  <c r="B51" i="43"/>
  <c r="I23" i="43"/>
  <c r="I51" i="43"/>
  <c r="C23" i="25"/>
  <c r="C24" i="25"/>
  <c r="J34" i="42"/>
  <c r="I34" i="42"/>
  <c r="E34" i="42"/>
  <c r="N34" i="24"/>
  <c r="N33" i="24"/>
  <c r="N32" i="24"/>
  <c r="N31" i="24"/>
  <c r="N30" i="24"/>
  <c r="N29" i="24"/>
  <c r="N28" i="24"/>
  <c r="N27" i="24"/>
  <c r="N26" i="24"/>
  <c r="N25" i="24"/>
  <c r="N24" i="24"/>
  <c r="N23" i="24"/>
  <c r="N22" i="24"/>
  <c r="N21" i="24"/>
  <c r="N11" i="24"/>
  <c r="N10" i="24"/>
  <c r="N9" i="24"/>
  <c r="N36" i="24"/>
  <c r="N14" i="24"/>
  <c r="N6" i="24"/>
  <c r="N18" i="24"/>
  <c r="N13" i="24"/>
  <c r="N17" i="24"/>
  <c r="N8" i="24"/>
  <c r="N12" i="24"/>
  <c r="N16" i="24"/>
  <c r="N20" i="24"/>
  <c r="N7" i="24"/>
  <c r="N15" i="24"/>
  <c r="N19" i="24"/>
  <c r="N35" i="24"/>
  <c r="J50" i="24"/>
  <c r="D47" i="41"/>
  <c r="D39" i="41"/>
  <c r="D30" i="41"/>
  <c r="D23" i="41"/>
  <c r="D14" i="41"/>
  <c r="D51" i="41"/>
  <c r="Y51" i="41"/>
  <c r="W51" i="41"/>
  <c r="U51" i="41"/>
  <c r="S51" i="41"/>
  <c r="Q51" i="41"/>
  <c r="O51" i="41"/>
  <c r="M51" i="41"/>
  <c r="I47" i="41"/>
  <c r="H47" i="41"/>
  <c r="G47" i="41"/>
  <c r="C47" i="41"/>
  <c r="B47" i="41"/>
  <c r="I39" i="41"/>
  <c r="H39" i="41"/>
  <c r="G39" i="41"/>
  <c r="C39" i="41"/>
  <c r="B39" i="41"/>
  <c r="I30" i="41"/>
  <c r="H30" i="41"/>
  <c r="G30" i="41"/>
  <c r="C30" i="41"/>
  <c r="B30" i="41"/>
  <c r="C16" i="40"/>
  <c r="Y23" i="41"/>
  <c r="W23" i="41"/>
  <c r="U23" i="41"/>
  <c r="S23" i="41"/>
  <c r="Q23" i="41"/>
  <c r="O23" i="41"/>
  <c r="M23" i="41"/>
  <c r="I23" i="41"/>
  <c r="H23" i="41"/>
  <c r="G23" i="41"/>
  <c r="C23" i="41"/>
  <c r="B23" i="41"/>
  <c r="H14" i="41"/>
  <c r="G14" i="41"/>
  <c r="C14" i="41"/>
  <c r="B14" i="41"/>
  <c r="L18" i="41"/>
  <c r="E19" i="25"/>
  <c r="L20" i="41"/>
  <c r="E21" i="25"/>
  <c r="L46" i="41"/>
  <c r="E47" i="25"/>
  <c r="D47" i="25"/>
  <c r="L19" i="41"/>
  <c r="E20" i="25"/>
  <c r="C51" i="41"/>
  <c r="L47" i="41"/>
  <c r="L14" i="41"/>
  <c r="K23" i="41"/>
  <c r="L23" i="41"/>
  <c r="H51" i="41"/>
  <c r="L30" i="41"/>
  <c r="L39" i="41"/>
  <c r="B51" i="41"/>
  <c r="G51" i="41"/>
  <c r="I51" i="41"/>
  <c r="D8" i="45"/>
  <c r="D48" i="25"/>
  <c r="D40" i="25"/>
  <c r="E22" i="25"/>
  <c r="E15" i="25"/>
  <c r="D15" i="25"/>
  <c r="D31" i="25"/>
  <c r="E31" i="25"/>
  <c r="E48" i="25"/>
  <c r="K51" i="41"/>
  <c r="L51" i="41"/>
  <c r="D24" i="25"/>
  <c r="E24" i="25"/>
  <c r="E40" i="25"/>
  <c r="E52" i="25"/>
  <c r="C9" i="34"/>
  <c r="D10" i="45"/>
  <c r="E8" i="45"/>
  <c r="E10" i="45"/>
  <c r="D52" i="25"/>
  <c r="G14" i="38"/>
  <c r="D14" i="38"/>
  <c r="H13" i="38"/>
  <c r="I13" i="38"/>
  <c r="H12" i="38"/>
  <c r="I12" i="38"/>
  <c r="H11" i="38"/>
  <c r="I11" i="38"/>
  <c r="H10" i="38"/>
  <c r="I10" i="38"/>
  <c r="H9" i="38"/>
  <c r="I9" i="38"/>
  <c r="H8" i="38"/>
  <c r="I8" i="38"/>
  <c r="E16" i="36"/>
  <c r="H19" i="36"/>
  <c r="G19" i="36"/>
  <c r="F16" i="36"/>
  <c r="F19" i="36"/>
  <c r="C9" i="35"/>
  <c r="E19" i="36"/>
  <c r="C18" i="34"/>
  <c r="C16" i="35"/>
  <c r="I14" i="38"/>
  <c r="H14" i="38"/>
  <c r="C14" i="35"/>
  <c r="C22" i="35"/>
  <c r="C19" i="35"/>
  <c r="C23" i="35"/>
  <c r="B24" i="25"/>
  <c r="B48" i="25"/>
  <c r="B40" i="25"/>
  <c r="B31" i="25"/>
  <c r="B15" i="25"/>
  <c r="C31" i="25"/>
  <c r="B52" i="25"/>
  <c r="C40" i="25"/>
  <c r="C15" i="25"/>
  <c r="B87" i="31"/>
  <c r="B80" i="31"/>
  <c r="B70" i="31"/>
  <c r="B60" i="31"/>
  <c r="B47" i="31"/>
  <c r="C52" i="25"/>
  <c r="C24" i="35"/>
  <c r="K4" i="31"/>
  <c r="K8" i="31"/>
  <c r="C57" i="27"/>
  <c r="E20" i="26"/>
  <c r="Q55" i="27"/>
  <c r="D55" i="27"/>
  <c r="E55" i="27"/>
  <c r="J55" i="27"/>
  <c r="H55" i="27"/>
  <c r="Q54" i="27"/>
  <c r="D54" i="27"/>
  <c r="E54" i="27"/>
  <c r="J54" i="27"/>
  <c r="H54" i="27"/>
  <c r="Q53" i="27"/>
  <c r="D53" i="27"/>
  <c r="E53" i="27"/>
  <c r="Q52" i="27"/>
  <c r="D52" i="27"/>
  <c r="E52" i="27"/>
  <c r="J52" i="27"/>
  <c r="H52" i="27"/>
  <c r="J53" i="27"/>
  <c r="H53" i="27"/>
  <c r="F53" i="27"/>
  <c r="F55" i="27"/>
  <c r="F52" i="27"/>
  <c r="F54" i="27"/>
  <c r="Q51" i="27"/>
  <c r="Q50" i="27"/>
  <c r="Q49" i="27"/>
  <c r="Q48" i="27"/>
  <c r="Q47" i="27"/>
  <c r="Q46" i="27"/>
  <c r="Q45" i="27"/>
  <c r="Q44" i="27"/>
  <c r="Q43" i="27"/>
  <c r="Q42" i="27"/>
  <c r="Q41" i="27"/>
  <c r="Q40" i="27"/>
  <c r="Q39" i="27"/>
  <c r="Q38" i="27"/>
  <c r="Q37" i="27"/>
  <c r="Q36" i="27"/>
  <c r="Q35" i="27"/>
  <c r="Q34" i="27"/>
  <c r="Q33" i="27"/>
  <c r="Q32" i="27"/>
  <c r="Q31" i="27"/>
  <c r="Q30" i="27"/>
  <c r="Q29" i="27"/>
  <c r="Q28" i="27"/>
  <c r="Q27" i="27"/>
  <c r="Q26" i="27"/>
  <c r="Q25" i="27"/>
  <c r="Q24" i="27"/>
  <c r="Q23" i="27"/>
  <c r="Q22" i="27"/>
  <c r="Q20" i="27"/>
  <c r="Q19" i="27"/>
  <c r="Q18" i="27"/>
  <c r="Q17" i="27"/>
  <c r="Q16" i="27"/>
  <c r="Q15" i="27"/>
  <c r="Q14" i="27"/>
  <c r="Q13" i="27"/>
  <c r="Q12" i="27"/>
  <c r="Q11" i="27"/>
  <c r="Q10" i="27"/>
  <c r="Q9" i="27"/>
  <c r="Q21" i="27"/>
  <c r="D50" i="27"/>
  <c r="E50" i="27"/>
  <c r="F50" i="27"/>
  <c r="D49" i="27"/>
  <c r="E49" i="27"/>
  <c r="F49" i="27"/>
  <c r="D48" i="27"/>
  <c r="E48" i="27"/>
  <c r="F48" i="27"/>
  <c r="D47" i="27"/>
  <c r="E47" i="27"/>
  <c r="F47" i="27"/>
  <c r="D46" i="27"/>
  <c r="E46" i="27"/>
  <c r="F46" i="27"/>
  <c r="D45" i="27"/>
  <c r="E45" i="27"/>
  <c r="D44" i="27"/>
  <c r="E44" i="27"/>
  <c r="D43" i="27"/>
  <c r="E43" i="27"/>
  <c r="D42" i="27"/>
  <c r="E42" i="27"/>
  <c r="D41" i="27"/>
  <c r="E41" i="27"/>
  <c r="E40" i="27"/>
  <c r="E39" i="27"/>
  <c r="D38" i="27"/>
  <c r="E38" i="27"/>
  <c r="D37" i="27"/>
  <c r="E37" i="27"/>
  <c r="D36" i="27"/>
  <c r="E36" i="27"/>
  <c r="D35" i="27"/>
  <c r="E35" i="27"/>
  <c r="D34" i="27"/>
  <c r="E34" i="27"/>
  <c r="E33" i="27"/>
  <c r="D26" i="27"/>
  <c r="E26" i="27"/>
  <c r="J26" i="27"/>
  <c r="P26" i="27"/>
  <c r="F26" i="27"/>
  <c r="J35" i="27"/>
  <c r="P35" i="27"/>
  <c r="F35" i="27"/>
  <c r="F37" i="27"/>
  <c r="J37" i="27"/>
  <c r="P37" i="27"/>
  <c r="J47" i="27"/>
  <c r="H47" i="27"/>
  <c r="J49" i="27"/>
  <c r="H49" i="27"/>
  <c r="F34" i="27"/>
  <c r="J34" i="27"/>
  <c r="P34" i="27"/>
  <c r="F36" i="27"/>
  <c r="P36" i="27"/>
  <c r="J36" i="27"/>
  <c r="H36" i="27"/>
  <c r="F38" i="27"/>
  <c r="P38" i="27"/>
  <c r="J38" i="27"/>
  <c r="J46" i="27"/>
  <c r="H46" i="27"/>
  <c r="J48" i="27"/>
  <c r="H48" i="27"/>
  <c r="J50" i="27"/>
  <c r="H50" i="27"/>
  <c r="F45" i="27"/>
  <c r="J45" i="27"/>
  <c r="H45" i="27"/>
  <c r="F44" i="27"/>
  <c r="J44" i="27"/>
  <c r="H44" i="27"/>
  <c r="F40" i="27"/>
  <c r="J40" i="27"/>
  <c r="P40" i="27"/>
  <c r="F39" i="27"/>
  <c r="J39" i="27"/>
  <c r="P39" i="27"/>
  <c r="F43" i="27"/>
  <c r="J43" i="27"/>
  <c r="P43" i="27"/>
  <c r="F42" i="27"/>
  <c r="J42" i="27"/>
  <c r="P42" i="27"/>
  <c r="F41" i="27"/>
  <c r="J41" i="27"/>
  <c r="P41" i="27"/>
  <c r="J33" i="27"/>
  <c r="F33" i="27"/>
  <c r="P33" i="27"/>
  <c r="H34" i="27"/>
  <c r="H26" i="27"/>
  <c r="H41" i="27"/>
  <c r="H38" i="27"/>
  <c r="H37" i="27"/>
  <c r="H35" i="27"/>
  <c r="H40" i="27"/>
  <c r="H39" i="27"/>
  <c r="H43" i="27"/>
  <c r="H42" i="27"/>
  <c r="L42" i="27"/>
  <c r="H33" i="27"/>
  <c r="D51" i="27"/>
  <c r="D10" i="27"/>
  <c r="D11" i="27"/>
  <c r="D13" i="27"/>
  <c r="D16" i="27"/>
  <c r="D12" i="27"/>
  <c r="D24" i="27"/>
  <c r="D30" i="27"/>
  <c r="D22" i="27"/>
  <c r="D27" i="27"/>
  <c r="D14" i="27"/>
  <c r="D20" i="27"/>
  <c r="D29" i="27"/>
  <c r="D17" i="27"/>
  <c r="D32" i="27"/>
  <c r="D31" i="27"/>
  <c r="D18" i="27"/>
  <c r="E18" i="27"/>
  <c r="D15" i="27"/>
  <c r="D25" i="27"/>
  <c r="D9" i="27"/>
  <c r="D19" i="27"/>
  <c r="D28" i="27"/>
  <c r="D23" i="27"/>
  <c r="D21" i="27"/>
  <c r="D8" i="27"/>
  <c r="D57" i="27"/>
  <c r="J18" i="27"/>
  <c r="P18" i="27"/>
  <c r="F18" i="27"/>
  <c r="H18" i="27"/>
  <c r="H50" i="24"/>
  <c r="K32" i="31"/>
  <c r="K22" i="31"/>
  <c r="K24" i="31"/>
  <c r="L66" i="27"/>
  <c r="N66" i="27"/>
  <c r="P66" i="27"/>
  <c r="R66" i="27"/>
  <c r="T66" i="27"/>
  <c r="H66" i="27"/>
  <c r="T57" i="27"/>
  <c r="T68" i="27"/>
  <c r="R57" i="27"/>
  <c r="R68" i="27"/>
  <c r="N57" i="27"/>
  <c r="N68" i="27"/>
  <c r="E51" i="27"/>
  <c r="F51" i="27"/>
  <c r="E10" i="27"/>
  <c r="E11" i="27"/>
  <c r="E13" i="27"/>
  <c r="E16" i="27"/>
  <c r="E12" i="27"/>
  <c r="E24" i="27"/>
  <c r="E30" i="27"/>
  <c r="E22" i="27"/>
  <c r="E27" i="27"/>
  <c r="E14" i="27"/>
  <c r="E20" i="27"/>
  <c r="E29" i="27"/>
  <c r="E17" i="27"/>
  <c r="E32" i="27"/>
  <c r="E31" i="27"/>
  <c r="E15" i="27"/>
  <c r="E25" i="27"/>
  <c r="E9" i="27"/>
  <c r="E19" i="27"/>
  <c r="E28" i="27"/>
  <c r="E23" i="27"/>
  <c r="E21" i="27"/>
  <c r="H8" i="27"/>
  <c r="E8" i="27"/>
  <c r="E7" i="27"/>
  <c r="F23" i="27"/>
  <c r="J23" i="27"/>
  <c r="P23" i="27"/>
  <c r="F19" i="27"/>
  <c r="J19" i="27"/>
  <c r="P19" i="27"/>
  <c r="F25" i="27"/>
  <c r="J25" i="27"/>
  <c r="P25" i="27"/>
  <c r="F31" i="27"/>
  <c r="J31" i="27"/>
  <c r="P31" i="27"/>
  <c r="H31" i="27"/>
  <c r="F17" i="27"/>
  <c r="J17" i="27"/>
  <c r="P17" i="27"/>
  <c r="J20" i="27"/>
  <c r="P20" i="27"/>
  <c r="F20" i="27"/>
  <c r="F27" i="27"/>
  <c r="P27" i="27"/>
  <c r="J27" i="27"/>
  <c r="J30" i="27"/>
  <c r="P30" i="27"/>
  <c r="F30" i="27"/>
  <c r="J12" i="27"/>
  <c r="P12" i="27"/>
  <c r="F12" i="27"/>
  <c r="F13" i="27"/>
  <c r="J13" i="27"/>
  <c r="P13" i="27"/>
  <c r="P10" i="27"/>
  <c r="J10" i="27"/>
  <c r="F10" i="27"/>
  <c r="F21" i="27"/>
  <c r="J21" i="27"/>
  <c r="P21" i="27"/>
  <c r="J28" i="27"/>
  <c r="F28" i="27"/>
  <c r="P28" i="27"/>
  <c r="F9" i="27"/>
  <c r="P9" i="27"/>
  <c r="J9" i="27"/>
  <c r="F15" i="27"/>
  <c r="J15" i="27"/>
  <c r="P15" i="27"/>
  <c r="J32" i="27"/>
  <c r="P32" i="27"/>
  <c r="F32" i="27"/>
  <c r="F29" i="27"/>
  <c r="J29" i="27"/>
  <c r="P29" i="27"/>
  <c r="J14" i="27"/>
  <c r="P14" i="27"/>
  <c r="F14" i="27"/>
  <c r="J22" i="27"/>
  <c r="P22" i="27"/>
  <c r="F22" i="27"/>
  <c r="J24" i="27"/>
  <c r="P24" i="27"/>
  <c r="F24" i="27"/>
  <c r="J16" i="27"/>
  <c r="P16" i="27"/>
  <c r="F16" i="27"/>
  <c r="J11" i="27"/>
  <c r="F11" i="27"/>
  <c r="P11" i="27"/>
  <c r="J51" i="27"/>
  <c r="H51" i="27"/>
  <c r="G7" i="27"/>
  <c r="I7" i="27"/>
  <c r="Q7" i="27"/>
  <c r="K7" i="27"/>
  <c r="E57" i="27"/>
  <c r="H28" i="27"/>
  <c r="H24" i="27"/>
  <c r="H29" i="27"/>
  <c r="H32" i="27"/>
  <c r="H30" i="27"/>
  <c r="H17" i="27"/>
  <c r="H11" i="27"/>
  <c r="H14" i="27"/>
  <c r="H15" i="27"/>
  <c r="L15" i="27"/>
  <c r="H20" i="27"/>
  <c r="H25" i="27"/>
  <c r="H13" i="27"/>
  <c r="H23" i="27"/>
  <c r="H16" i="27"/>
  <c r="H22" i="27"/>
  <c r="H9" i="27"/>
  <c r="J57" i="27"/>
  <c r="F57" i="27"/>
  <c r="H21" i="27"/>
  <c r="L21" i="27"/>
  <c r="H12" i="27"/>
  <c r="H27" i="27"/>
  <c r="H19" i="27"/>
  <c r="P57" i="27"/>
  <c r="P68" i="27"/>
  <c r="H10" i="27"/>
  <c r="L57" i="27"/>
  <c r="L68" i="27"/>
  <c r="J61" i="27"/>
  <c r="J66" i="27"/>
  <c r="J68" i="27"/>
  <c r="H57" i="27"/>
  <c r="H68" i="27"/>
  <c r="M50" i="24"/>
  <c r="O50" i="24"/>
  <c r="G50" i="24"/>
  <c r="N47" i="24"/>
  <c r="N46" i="24"/>
  <c r="N45" i="24"/>
  <c r="N44" i="24"/>
  <c r="N43" i="24"/>
  <c r="N42" i="24"/>
  <c r="N41" i="24"/>
  <c r="N40" i="24"/>
  <c r="N39" i="24"/>
  <c r="N38" i="24"/>
  <c r="N37" i="24"/>
  <c r="C13" i="40"/>
  <c r="C15" i="40"/>
  <c r="C17" i="40"/>
  <c r="C15" i="34"/>
  <c r="C22" i="34"/>
  <c r="N50" i="24"/>
  <c r="C16" i="34"/>
  <c r="C26" i="34"/>
  <c r="C20" i="34"/>
  <c r="C23" i="34"/>
  <c r="C27" i="34"/>
  <c r="A10" i="19"/>
  <c r="B29" i="19"/>
  <c r="B16" i="19"/>
  <c r="D16" i="19"/>
  <c r="B27" i="19"/>
  <c r="C16" i="19"/>
  <c r="B26" i="19"/>
  <c r="G16" i="19"/>
  <c r="C28" i="34"/>
  <c r="B10" i="19"/>
  <c r="D10" i="19"/>
  <c r="B28" i="19"/>
  <c r="C10" i="19"/>
  <c r="B24" i="19"/>
  <c r="B25" i="19"/>
  <c r="B23" i="19"/>
</calcChain>
</file>

<file path=xl/comments1.xml><?xml version="1.0" encoding="utf-8"?>
<comments xmlns="http://schemas.openxmlformats.org/spreadsheetml/2006/main">
  <authors>
    <author>LaTonja Belsches</author>
    <author>fstaylor</author>
  </authors>
  <commentList>
    <comment ref="A1" authorId="0">
      <text>
        <r>
          <rPr>
            <sz val="9"/>
            <color indexed="81"/>
            <rFont val="Tahoma"/>
            <family val="2"/>
          </rPr>
          <t>Insert Local Education Agency (LEA) Name</t>
        </r>
      </text>
    </comment>
    <comment ref="A3" authorId="0">
      <text>
        <r>
          <rPr>
            <sz val="9"/>
            <color indexed="81"/>
            <rFont val="Tahoma"/>
            <family val="2"/>
          </rPr>
          <t xml:space="preserve">
Insert fiscal year end for the period presented</t>
        </r>
      </text>
    </comment>
    <comment ref="A7" authorId="1">
      <text>
        <r>
          <rPr>
            <sz val="9"/>
            <color indexed="81"/>
            <rFont val="Tahoma"/>
            <family val="2"/>
          </rPr>
          <t>Enter expense categories per audited financial statement rollup, or by cost centers or departments</t>
        </r>
      </text>
    </comment>
    <comment ref="B7" authorId="0">
      <text>
        <r>
          <rPr>
            <sz val="9"/>
            <color indexed="81"/>
            <rFont val="Tahoma"/>
            <family val="2"/>
          </rPr>
          <t xml:space="preserve">Insert expenses from in white cell from source document
</t>
        </r>
      </text>
    </comment>
    <comment ref="C7" authorId="0">
      <text>
        <r>
          <rPr>
            <b/>
            <sz val="9"/>
            <color indexed="81"/>
            <rFont val="Tahoma"/>
            <family val="2"/>
          </rPr>
          <t>Excluded/Unallowable costs linked from Schedule I - Scheduled of Excluded Costs</t>
        </r>
      </text>
    </comment>
    <comment ref="D7" authorId="0">
      <text>
        <r>
          <rPr>
            <sz val="9"/>
            <color indexed="81"/>
            <rFont val="Tahoma"/>
            <family val="2"/>
          </rPr>
          <t xml:space="preserve">This is a formula column. Total Costs -Exclusions/Unallowed - Indirect Costs = MTDC
</t>
        </r>
      </text>
    </comment>
    <comment ref="E7" authorId="0">
      <text>
        <r>
          <rPr>
            <sz val="9"/>
            <color indexed="81"/>
            <rFont val="Tahoma"/>
            <family val="2"/>
          </rPr>
          <t>Indirect costs linked from Schedule J - Scheduled of Indirect Costs</t>
        </r>
      </text>
    </comment>
  </commentList>
</comments>
</file>

<file path=xl/comments10.xml><?xml version="1.0" encoding="utf-8"?>
<comments xmlns="http://schemas.openxmlformats.org/spreadsheetml/2006/main">
  <authors>
    <author>LaTonja Belsches</author>
    <author>fstaylor</author>
  </authors>
  <commentList>
    <comment ref="A1" authorId="0">
      <text>
        <r>
          <rPr>
            <sz val="9"/>
            <color indexed="81"/>
            <rFont val="Tahoma"/>
            <family val="2"/>
          </rPr>
          <t xml:space="preserve">Insert Local Education Agency (LEA) Name
</t>
        </r>
      </text>
    </comment>
    <comment ref="A2" authorId="0">
      <text>
        <r>
          <rPr>
            <sz val="9"/>
            <color indexed="81"/>
            <rFont val="Tahoma"/>
            <family val="2"/>
          </rPr>
          <t xml:space="preserve">Identify costs required to be excluded from the calculation of indirect costs
</t>
        </r>
      </text>
    </comment>
    <comment ref="A3" authorId="0">
      <text>
        <r>
          <rPr>
            <sz val="9"/>
            <color indexed="81"/>
            <rFont val="Tahoma"/>
            <family val="2"/>
          </rPr>
          <t xml:space="preserve">Insert fiscal year end for the period presented
</t>
        </r>
      </text>
    </comment>
    <comment ref="A6" authorId="0">
      <text>
        <r>
          <rPr>
            <sz val="9"/>
            <color indexed="81"/>
            <rFont val="Tahoma"/>
            <family val="2"/>
          </rPr>
          <t xml:space="preserve">Identify departments, natural accounts or cost centers were excluded costs have been recorded
</t>
        </r>
      </text>
    </comment>
    <comment ref="I6" authorId="0">
      <text>
        <r>
          <rPr>
            <sz val="9"/>
            <color indexed="81"/>
            <rFont val="Tahoma"/>
            <family val="2"/>
          </rPr>
          <t xml:space="preserve">Formula column. Do not remove. Calculates total excluded costs noted in Columns B through H
</t>
        </r>
      </text>
    </comment>
    <comment ref="A7" authorId="1">
      <text>
        <r>
          <rPr>
            <sz val="9"/>
            <color indexed="81"/>
            <rFont val="Tahoma"/>
            <family val="2"/>
          </rPr>
          <t>Insert Federal Guidance used as the basis for the exclusion of costs in Columns B through H.</t>
        </r>
      </text>
    </comment>
    <comment ref="B7" authorId="0">
      <text>
        <r>
          <rPr>
            <sz val="9"/>
            <color indexed="81"/>
            <rFont val="Tahoma"/>
            <family val="2"/>
          </rPr>
          <t xml:space="preserve">Enter food purchases
</t>
        </r>
      </text>
    </comment>
    <comment ref="C7" authorId="0">
      <text>
        <r>
          <rPr>
            <sz val="9"/>
            <color indexed="81"/>
            <rFont val="Tahoma"/>
            <family val="2"/>
          </rPr>
          <t xml:space="preserve">Enter costs for capital outlays
</t>
        </r>
      </text>
    </comment>
    <comment ref="D7" authorId="0">
      <text>
        <r>
          <rPr>
            <sz val="9"/>
            <color indexed="81"/>
            <rFont val="Tahoma"/>
            <family val="2"/>
          </rPr>
          <t xml:space="preserve">Enter costs associated with debt service
</t>
        </r>
      </text>
    </comment>
    <comment ref="E7" authorId="0">
      <text>
        <r>
          <rPr>
            <sz val="9"/>
            <color indexed="81"/>
            <rFont val="Tahoma"/>
            <family val="2"/>
          </rPr>
          <t xml:space="preserve">Amount are linked to Schedule G - Schedule of Pass-through Awards
</t>
        </r>
      </text>
    </comment>
    <comment ref="F7" authorId="0">
      <text>
        <r>
          <rPr>
            <sz val="9"/>
            <color indexed="81"/>
            <rFont val="Tahoma"/>
            <family val="2"/>
          </rPr>
          <t xml:space="preserve">Amount are linked to Schedule F - Schedule of Subawards. Should reflect subaward payments in excess of $25,000
</t>
        </r>
      </text>
    </comment>
    <comment ref="G7" authorId="0">
      <text>
        <r>
          <rPr>
            <sz val="9"/>
            <color indexed="81"/>
            <rFont val="Tahoma"/>
            <family val="2"/>
          </rPr>
          <t xml:space="preserve">Enter equipment and rental costs
</t>
        </r>
      </text>
    </comment>
    <comment ref="H7" authorId="0">
      <text>
        <r>
          <rPr>
            <sz val="9"/>
            <color indexed="81"/>
            <rFont val="Tahoma"/>
            <family val="2"/>
          </rPr>
          <t xml:space="preserve">Enter any other amounts that should be excluded from the calculation of indirect costs
</t>
        </r>
      </text>
    </comment>
  </commentList>
</comments>
</file>

<file path=xl/comments11.xml><?xml version="1.0" encoding="utf-8"?>
<comments xmlns="http://schemas.openxmlformats.org/spreadsheetml/2006/main">
  <authors>
    <author>LaTonja Belsches</author>
    <author>fstaylor</author>
  </authors>
  <commentList>
    <comment ref="A1" authorId="0">
      <text>
        <r>
          <rPr>
            <sz val="9"/>
            <color indexed="81"/>
            <rFont val="Tahoma"/>
            <family val="2"/>
          </rPr>
          <t xml:space="preserve">Insert Local Education Agency (LEA) Name
</t>
        </r>
      </text>
    </comment>
    <comment ref="A2" authorId="0">
      <text>
        <r>
          <rPr>
            <b/>
            <sz val="9"/>
            <color indexed="81"/>
            <rFont val="Tahoma"/>
            <family val="2"/>
          </rPr>
          <t>LaTonja Belsches:</t>
        </r>
        <r>
          <rPr>
            <sz val="9"/>
            <color indexed="81"/>
            <rFont val="Tahoma"/>
            <family val="2"/>
          </rPr>
          <t xml:space="preserve">
Identify all proposed indirect cost pool components and adjust for unallowable costs, as appropriate</t>
        </r>
      </text>
    </comment>
    <comment ref="A3" authorId="0">
      <text>
        <r>
          <rPr>
            <sz val="9"/>
            <color indexed="81"/>
            <rFont val="Tahoma"/>
            <family val="2"/>
          </rPr>
          <t xml:space="preserve">Insert fiscal year end for the period presented
</t>
        </r>
      </text>
    </comment>
    <comment ref="B6" authorId="0">
      <text>
        <r>
          <rPr>
            <b/>
            <sz val="9"/>
            <color indexed="81"/>
            <rFont val="Tahoma"/>
            <family val="2"/>
          </rPr>
          <t>Identify departments, natural accounts, programs or cost centers were unallowable costs have been recorded</t>
        </r>
      </text>
    </comment>
    <comment ref="A7" authorId="0">
      <text>
        <r>
          <rPr>
            <sz val="9"/>
            <color indexed="81"/>
            <rFont val="Tahoma"/>
            <family val="2"/>
          </rPr>
          <t xml:space="preserve">Insert Federal Guidance used as the basis for the determination of unallowable costs in Columns B through J.
</t>
        </r>
      </text>
    </comment>
    <comment ref="B7" authorId="0">
      <text>
        <r>
          <rPr>
            <sz val="9"/>
            <color indexed="81"/>
            <rFont val="Tahoma"/>
            <family val="2"/>
          </rPr>
          <t xml:space="preserve">Enter indirect pool costs as supported by audited financial statements, approved budgets or other appropriate documentation
</t>
        </r>
      </text>
    </comment>
    <comment ref="C7" authorId="0">
      <text>
        <r>
          <rPr>
            <sz val="9"/>
            <color indexed="81"/>
            <rFont val="Tahoma"/>
            <family val="2"/>
          </rPr>
          <t>Enter fundraising and lobbying costs included in indirect cost pool</t>
        </r>
      </text>
    </comment>
    <comment ref="D7" authorId="0">
      <text>
        <r>
          <rPr>
            <sz val="9"/>
            <color indexed="81"/>
            <rFont val="Tahoma"/>
            <family val="2"/>
          </rPr>
          <t xml:space="preserve">Enter advertising, public relations and marketing costs included in the indirect cost pool
</t>
        </r>
      </text>
    </comment>
    <comment ref="E7" authorId="0">
      <text>
        <r>
          <rPr>
            <sz val="9"/>
            <color indexed="81"/>
            <rFont val="Tahoma"/>
            <family val="2"/>
          </rPr>
          <t xml:space="preserve">Enter entertainment costs included in the indirect cost pool
</t>
        </r>
      </text>
    </comment>
    <comment ref="F7" authorId="0">
      <text>
        <r>
          <rPr>
            <sz val="9"/>
            <color indexed="81"/>
            <rFont val="Tahoma"/>
            <family val="2"/>
          </rPr>
          <t xml:space="preserve">
Enter direct costs included in the indirect cost pool</t>
        </r>
      </text>
    </comment>
    <comment ref="G7" authorId="0">
      <text>
        <r>
          <rPr>
            <sz val="9"/>
            <color indexed="81"/>
            <rFont val="Tahoma"/>
            <family val="2"/>
          </rPr>
          <t xml:space="preserve">Enter debt service or interest costs included in the indirect cost pool
</t>
        </r>
      </text>
    </comment>
    <comment ref="H7" authorId="0">
      <text>
        <r>
          <rPr>
            <sz val="9"/>
            <color indexed="81"/>
            <rFont val="Tahoma"/>
            <family val="2"/>
          </rPr>
          <t xml:space="preserve">Enter donations and contribution included in the indirect cost pool
</t>
        </r>
      </text>
    </comment>
    <comment ref="I7" authorId="0">
      <text>
        <r>
          <rPr>
            <sz val="9"/>
            <color indexed="81"/>
            <rFont val="Tahoma"/>
            <family val="2"/>
          </rPr>
          <t xml:space="preserve">Enter costs associated with governance
</t>
        </r>
      </text>
    </comment>
    <comment ref="J7" authorId="1">
      <text>
        <r>
          <rPr>
            <sz val="9"/>
            <color indexed="81"/>
            <rFont val="Tahoma"/>
            <family val="2"/>
          </rPr>
          <t xml:space="preserve">
Costs were directly associated with sponsored programs and should be added back to the base.</t>
        </r>
      </text>
    </comment>
    <comment ref="K7" authorId="0">
      <text>
        <r>
          <rPr>
            <sz val="9"/>
            <color indexed="81"/>
            <rFont val="Tahoma"/>
            <family val="2"/>
          </rPr>
          <t xml:space="preserve">Formula Column. Do not remove. Calculates Total unallowable costs 
</t>
        </r>
      </text>
    </comment>
    <comment ref="L7" authorId="0">
      <text>
        <r>
          <rPr>
            <sz val="9"/>
            <color indexed="81"/>
            <rFont val="Tahoma"/>
            <family val="2"/>
          </rPr>
          <t xml:space="preserve">Formula Column. Do not remove. Costs will be used in Schedule A - Schedule of Total Costs
</t>
        </r>
      </text>
    </comment>
  </commentList>
</comments>
</file>

<file path=xl/comments12.xml><?xml version="1.0" encoding="utf-8"?>
<comments xmlns="http://schemas.openxmlformats.org/spreadsheetml/2006/main">
  <authors>
    <author>LaTonja Belsches</author>
  </authors>
  <commentList>
    <comment ref="A1" authorId="0">
      <text>
        <r>
          <rPr>
            <sz val="9"/>
            <color indexed="81"/>
            <rFont val="Tahoma"/>
            <family val="2"/>
          </rPr>
          <t xml:space="preserve">
Insert Local Education Agency (LEA) Name</t>
        </r>
      </text>
    </comment>
    <comment ref="A2" authorId="0">
      <text>
        <r>
          <rPr>
            <sz val="9"/>
            <color indexed="81"/>
            <rFont val="Tahoma"/>
            <family val="2"/>
          </rPr>
          <t xml:space="preserve">Remove employee's salary and other related costs that is subject to supplement not supplant restrictions adjusted per 34 CFR 76.563-76.569. The adjustment would be removed from indirect cost pool for restricted indirect cost rate calculation.
</t>
        </r>
      </text>
    </comment>
    <comment ref="A3" authorId="0">
      <text>
        <r>
          <rPr>
            <b/>
            <sz val="9"/>
            <color indexed="81"/>
            <rFont val="Tahoma"/>
            <family val="2"/>
          </rPr>
          <t>Insert fiscal year end for the period presented</t>
        </r>
      </text>
    </comment>
    <comment ref="B6" authorId="0">
      <text>
        <r>
          <rPr>
            <sz val="9"/>
            <color indexed="81"/>
            <rFont val="Tahoma"/>
            <family val="2"/>
          </rPr>
          <t xml:space="preserve">Identify departments, natural accounts, programs or cost centers that contain costs associated with restricted employees </t>
        </r>
      </text>
    </comment>
    <comment ref="B8" authorId="0">
      <text>
        <r>
          <rPr>
            <sz val="9"/>
            <color indexed="81"/>
            <rFont val="Tahoma"/>
            <family val="2"/>
          </rPr>
          <t xml:space="preserve">Enter costs of associated with restricted employees 
</t>
        </r>
      </text>
    </comment>
    <comment ref="B11" authorId="0">
      <text>
        <r>
          <rPr>
            <sz val="9"/>
            <color indexed="81"/>
            <rFont val="Tahoma"/>
            <family val="2"/>
          </rPr>
          <t>Linked to Schedule D.1 - Salary and Fringe Benefit costs. 
Adjustment for restricted salary and benefits</t>
        </r>
      </text>
    </comment>
    <comment ref="B12" authorId="0">
      <text>
        <r>
          <rPr>
            <sz val="9"/>
            <color indexed="81"/>
            <rFont val="Tahoma"/>
            <family val="2"/>
          </rPr>
          <t xml:space="preserve">Linked to Schedule D.1 - Salary and Fringe Benefit costs. 
Adjustment for restricted salary and benefits
</t>
        </r>
      </text>
    </comment>
    <comment ref="B51" authorId="0">
      <text>
        <r>
          <rPr>
            <sz val="9"/>
            <color indexed="81"/>
            <rFont val="Tahoma"/>
            <family val="2"/>
          </rPr>
          <t>Formula cell.  Do not remove. Accumulates all costs identified to restricted employees and used in Schedule C - Restricted Rate Calculation</t>
        </r>
      </text>
    </comment>
  </commentList>
</comments>
</file>

<file path=xl/comments13.xml><?xml version="1.0" encoding="utf-8"?>
<comments xmlns="http://schemas.openxmlformats.org/spreadsheetml/2006/main">
  <authors>
    <author>LaTonja Belsches</author>
    <author xml:space="preserve">Andre Hylton </author>
    <author>Hylton, Andre</author>
  </authors>
  <commentList>
    <comment ref="B7" authorId="0">
      <text>
        <r>
          <rPr>
            <sz val="9"/>
            <color indexed="81"/>
            <rFont val="Tahoma"/>
            <family val="2"/>
          </rPr>
          <t>Insert Local Education Agency (LEA) Name</t>
        </r>
      </text>
    </comment>
    <comment ref="B9" authorId="0">
      <text>
        <r>
          <rPr>
            <sz val="9"/>
            <color indexed="81"/>
            <rFont val="Tahoma"/>
            <family val="2"/>
          </rPr>
          <t xml:space="preserve">Insert fiscal year end for the period presented
</t>
        </r>
      </text>
    </comment>
    <comment ref="C12" authorId="0">
      <text>
        <r>
          <rPr>
            <sz val="9"/>
            <color indexed="81"/>
            <rFont val="Tahoma"/>
            <family val="2"/>
          </rPr>
          <t>Even years calculate even year carry forward. Odd years calcualte odd year carry forward</t>
        </r>
      </text>
    </comment>
    <comment ref="E18" authorId="1">
      <text>
        <r>
          <rPr>
            <sz val="9"/>
            <color indexed="81"/>
            <rFont val="Tahoma"/>
            <family val="2"/>
          </rPr>
          <t xml:space="preserve">% must tie to prior agreement
This is a formula cell. 
Input the Admin Charge, SWCAP, and Carry-Forward. 
</t>
        </r>
      </text>
    </comment>
    <comment ref="I18" authorId="1">
      <text>
        <r>
          <rPr>
            <sz val="9"/>
            <color indexed="81"/>
            <rFont val="Tahoma"/>
            <family val="2"/>
          </rPr>
          <t xml:space="preserve">% must tie to current year agreement
This is a formula cell. 
Input the SWCAP and Carry-Forward below. 
Admin Charge and Unused Leave are formula inputs. </t>
        </r>
      </text>
    </comment>
    <comment ref="E20" authorId="1">
      <text>
        <r>
          <rPr>
            <sz val="9"/>
            <color indexed="81"/>
            <rFont val="Tahoma"/>
            <family val="2"/>
          </rPr>
          <t xml:space="preserve">Initial Year Proposal Direct Base Calculation 2 Years Prior. </t>
        </r>
      </text>
    </comment>
    <comment ref="I20" authorId="1">
      <text>
        <r>
          <rPr>
            <sz val="9"/>
            <color indexed="81"/>
            <rFont val="Tahoma"/>
            <family val="2"/>
          </rPr>
          <t xml:space="preserve">This is a formula cell it is the direct base for the current fiscal year. </t>
        </r>
      </text>
    </comment>
    <comment ref="C22" authorId="1">
      <text>
        <r>
          <rPr>
            <sz val="9"/>
            <color indexed="81"/>
            <rFont val="Tahoma"/>
            <family val="2"/>
          </rPr>
          <t xml:space="preserve">Initial Year Admin Charge from 2 years prior w/o Carry Forward/SWCAP this amount includes Unused Leave.  
 </t>
        </r>
      </text>
    </comment>
    <comment ref="G22" authorId="2">
      <text>
        <r>
          <rPr>
            <sz val="9"/>
            <color indexed="81"/>
            <rFont val="Tahoma"/>
            <family val="2"/>
          </rPr>
          <t xml:space="preserve">This is a formula cell it is the actual admin costs for the current fiscal year. </t>
        </r>
      </text>
    </comment>
    <comment ref="C23" authorId="1">
      <text>
        <r>
          <rPr>
            <sz val="9"/>
            <color indexed="81"/>
            <rFont val="Tahoma"/>
            <family val="2"/>
          </rPr>
          <t xml:space="preserve">Initial Year admin from 2 years SWCAP </t>
        </r>
      </text>
    </comment>
    <comment ref="G23" authorId="1">
      <text>
        <r>
          <rPr>
            <sz val="9"/>
            <color indexed="81"/>
            <rFont val="Tahoma"/>
            <family val="2"/>
          </rPr>
          <t xml:space="preserve">Please input Current Year SWCAP.
</t>
        </r>
      </text>
    </comment>
    <comment ref="C24" authorId="1">
      <text>
        <r>
          <rPr>
            <sz val="9"/>
            <color indexed="81"/>
            <rFont val="Tahoma"/>
            <family val="2"/>
          </rPr>
          <t>Initial Year carry-forward from 2 years Total Under or (Over) Recovery from Current FY</t>
        </r>
      </text>
    </comment>
    <comment ref="G24" authorId="2">
      <text>
        <r>
          <rPr>
            <sz val="9"/>
            <color indexed="81"/>
            <rFont val="Tahoma"/>
            <family val="2"/>
          </rPr>
          <t xml:space="preserve">This is a formula cell, applied from the difference between applied costs and actual costs.  </t>
        </r>
      </text>
    </comment>
    <comment ref="E26" authorId="1">
      <text>
        <r>
          <rPr>
            <sz val="9"/>
            <color indexed="81"/>
            <rFont val="Tahoma"/>
            <family val="2"/>
          </rPr>
          <t xml:space="preserve">This is a formula cell. 
</t>
        </r>
        <r>
          <rPr>
            <b/>
            <sz val="9"/>
            <color indexed="81"/>
            <rFont val="Tahoma"/>
            <family val="2"/>
          </rPr>
          <t xml:space="preserve">
Prior Year (2 Years Ago) </t>
        </r>
        <r>
          <rPr>
            <sz val="9"/>
            <color indexed="81"/>
            <rFont val="Tahoma"/>
            <family val="2"/>
          </rPr>
          <t xml:space="preserve">
Admin Charge + SWCAP + Carry- Forward+ Unused Leave =  Total Pool </t>
        </r>
      </text>
    </comment>
    <comment ref="I26" authorId="1">
      <text>
        <r>
          <rPr>
            <sz val="9"/>
            <color indexed="81"/>
            <rFont val="Tahoma"/>
            <family val="2"/>
          </rPr>
          <t xml:space="preserve">This is a formula cell. 
Current Year 
Admin Charge + SWCAP + Carry- Forward+ Unused Leave =  Total Pool </t>
        </r>
      </text>
    </comment>
    <comment ref="E31" authorId="1">
      <text>
        <r>
          <rPr>
            <sz val="9"/>
            <color indexed="81"/>
            <rFont val="Tahoma"/>
            <family val="2"/>
          </rPr>
          <t xml:space="preserve">Subsequent Year Proposal  Direct Base </t>
        </r>
      </text>
    </comment>
    <comment ref="I31" authorId="1">
      <text>
        <r>
          <rPr>
            <sz val="9"/>
            <color indexed="81"/>
            <rFont val="Tahoma"/>
            <family val="2"/>
          </rPr>
          <t xml:space="preserve">Current Year Proposal  Direct Base </t>
        </r>
      </text>
    </comment>
    <comment ref="C33" authorId="1">
      <text>
        <r>
          <rPr>
            <sz val="9"/>
            <color indexed="81"/>
            <rFont val="Tahoma"/>
            <family val="2"/>
          </rPr>
          <t xml:space="preserve">Subsequent Year Admin Charge  w/o Carry Forward/SWCAP this amount includes Unused Leave.  
</t>
        </r>
      </text>
    </comment>
    <comment ref="G33" authorId="1">
      <text>
        <r>
          <rPr>
            <sz val="9"/>
            <color indexed="81"/>
            <rFont val="Tahoma"/>
            <family val="2"/>
          </rPr>
          <t xml:space="preserve">Current Year Admin Charge  w/o Carry Forward/SWCAP this amount includes Unused Leave.  </t>
        </r>
      </text>
    </comment>
    <comment ref="C34" authorId="1">
      <text>
        <r>
          <rPr>
            <sz val="9"/>
            <color indexed="81"/>
            <rFont val="Tahoma"/>
            <family val="2"/>
          </rPr>
          <t xml:space="preserve">This is a formula cell. 
Same SWCAP as above
</t>
        </r>
      </text>
    </comment>
    <comment ref="G34" authorId="1">
      <text>
        <r>
          <rPr>
            <sz val="9"/>
            <color indexed="81"/>
            <rFont val="Tahoma"/>
            <family val="2"/>
          </rPr>
          <t xml:space="preserve">This is a formula cell. 
Same SWCAP as above </t>
        </r>
      </text>
    </comment>
    <comment ref="C35" authorId="1">
      <text>
        <r>
          <rPr>
            <sz val="9"/>
            <color indexed="81"/>
            <rFont val="Tahoma"/>
            <family val="2"/>
          </rPr>
          <t xml:space="preserve">This is a formula cell. 
Same Carry-Forward as above
</t>
        </r>
      </text>
    </comment>
    <comment ref="G35" authorId="1">
      <text>
        <r>
          <rPr>
            <sz val="9"/>
            <color indexed="81"/>
            <rFont val="Tahoma"/>
            <family val="2"/>
          </rPr>
          <t>This is a formula cell. 
Same Carry-Forward as above</t>
        </r>
      </text>
    </comment>
    <comment ref="E37" authorId="1">
      <text>
        <r>
          <rPr>
            <sz val="9"/>
            <color indexed="81"/>
            <rFont val="Tahoma"/>
            <family val="2"/>
          </rPr>
          <t xml:space="preserve">This is a formula cell. 
Initial Year 
Admin Charge + SWCAP + Carry- Forward+ Unused Leave =  Total Pool </t>
        </r>
      </text>
    </comment>
    <comment ref="I37" authorId="1">
      <text>
        <r>
          <rPr>
            <sz val="9"/>
            <color indexed="81"/>
            <rFont val="Tahoma"/>
            <family val="2"/>
          </rPr>
          <t>This is a formula cell. 
Current Year 
Admin Charge + SWCAP + Carry- Forward+ Unused Leave =  Total Pool</t>
        </r>
      </text>
    </comment>
    <comment ref="E44" authorId="1">
      <text>
        <r>
          <rPr>
            <sz val="9"/>
            <color indexed="81"/>
            <rFont val="Tahoma"/>
            <family val="2"/>
          </rPr>
          <t xml:space="preserve">This is a formula cell. 
</t>
        </r>
        <r>
          <rPr>
            <b/>
            <sz val="9"/>
            <color indexed="81"/>
            <rFont val="Tahoma"/>
            <family val="2"/>
          </rPr>
          <t xml:space="preserve">
Recovered</t>
        </r>
        <r>
          <rPr>
            <sz val="9"/>
            <color indexed="81"/>
            <rFont val="Tahoma"/>
            <family val="2"/>
          </rPr>
          <t xml:space="preserve">
Fixed Rate * Actual Direct Base = Recovered  </t>
        </r>
      </text>
    </comment>
    <comment ref="I45" authorId="1">
      <text>
        <r>
          <rPr>
            <sz val="9"/>
            <color indexed="81"/>
            <rFont val="Tahoma"/>
            <family val="2"/>
          </rPr>
          <t xml:space="preserve">This is a formula cell. 
Recovered
Fixed Rate * Actual Direct Base = Recovered  </t>
        </r>
      </text>
    </comment>
    <comment ref="E50" authorId="1">
      <text>
        <r>
          <rPr>
            <sz val="9"/>
            <color indexed="81"/>
            <rFont val="Tahoma"/>
            <family val="2"/>
          </rPr>
          <t xml:space="preserve">This is a formula cell. 
This amount is the actual indirect costs. </t>
        </r>
      </text>
    </comment>
    <comment ref="I51" authorId="1">
      <text>
        <r>
          <rPr>
            <sz val="9"/>
            <color indexed="81"/>
            <rFont val="Tahoma"/>
            <family val="2"/>
          </rPr>
          <t xml:space="preserve">
This is a formula cell. 
This amount is the actual indirect costs. </t>
        </r>
      </text>
    </comment>
    <comment ref="E54" authorId="1">
      <text>
        <r>
          <rPr>
            <sz val="9"/>
            <color indexed="81"/>
            <rFont val="Tahoma"/>
            <family val="2"/>
          </rPr>
          <t>This is a formula cell. 
Recovered Indirect Costs - Actual Indirect Costs = Under or (Over) Recovery</t>
        </r>
      </text>
    </comment>
    <comment ref="I54" authorId="1">
      <text>
        <r>
          <rPr>
            <sz val="9"/>
            <color indexed="81"/>
            <rFont val="Tahoma"/>
            <family val="2"/>
          </rPr>
          <t>This is a formula cell. 
Recovered Indirect Costs - Actual Indirect Costs = Under or (Over) Recovery</t>
        </r>
      </text>
    </comment>
  </commentList>
</comments>
</file>

<file path=xl/comments14.xml><?xml version="1.0" encoding="utf-8"?>
<comments xmlns="http://schemas.openxmlformats.org/spreadsheetml/2006/main">
  <authors>
    <author>LaTonja Belsches</author>
    <author xml:space="preserve">Andre Hylton </author>
    <author>Hylton, Andre</author>
  </authors>
  <commentList>
    <comment ref="B1" authorId="0">
      <text>
        <r>
          <rPr>
            <sz val="9"/>
            <color indexed="81"/>
            <rFont val="Tahoma"/>
            <family val="2"/>
          </rPr>
          <t>Insert Local Education Agency (LEA) Name</t>
        </r>
      </text>
    </comment>
    <comment ref="B3" authorId="0">
      <text>
        <r>
          <rPr>
            <sz val="9"/>
            <color indexed="81"/>
            <rFont val="Tahoma"/>
            <family val="2"/>
          </rPr>
          <t xml:space="preserve">Insert fiscal year end for the period presented
</t>
        </r>
      </text>
    </comment>
    <comment ref="D6" authorId="1">
      <text>
        <r>
          <rPr>
            <sz val="9"/>
            <color indexed="81"/>
            <rFont val="Tahoma"/>
            <family val="2"/>
          </rPr>
          <t xml:space="preserve">Even years calculate even year carry forward. Odd years calculate odd year carry forward. </t>
        </r>
      </text>
    </comment>
    <comment ref="F12" authorId="1">
      <text>
        <r>
          <rPr>
            <sz val="9"/>
            <color indexed="81"/>
            <rFont val="Tahoma"/>
            <family val="2"/>
          </rPr>
          <t xml:space="preserve">% must tie to prior agreement
This is a formula cell. 
Input the Admin Charge, SWCAP, and Carry-Forward. 
</t>
        </r>
      </text>
    </comment>
    <comment ref="J12" authorId="1">
      <text>
        <r>
          <rPr>
            <sz val="9"/>
            <color indexed="81"/>
            <rFont val="Tahoma"/>
            <family val="2"/>
          </rPr>
          <t xml:space="preserve">% must tie to current year agreement
This is a formula cell. 
Input the SWCAP and Carry-Forward below. 
Admin Charge and Unused Leave are formula inputs. </t>
        </r>
      </text>
    </comment>
    <comment ref="F14" authorId="1">
      <text>
        <r>
          <rPr>
            <sz val="9"/>
            <color indexed="81"/>
            <rFont val="Tahoma"/>
            <family val="2"/>
          </rPr>
          <t xml:space="preserve">Initial Year Proposal Direct Base Calculation 2 Years Prior. </t>
        </r>
      </text>
    </comment>
    <comment ref="J14" authorId="1">
      <text>
        <r>
          <rPr>
            <sz val="9"/>
            <color indexed="81"/>
            <rFont val="Tahoma"/>
            <family val="2"/>
          </rPr>
          <t xml:space="preserve">This is a formula cell it is the direct base for the current fiscal year. </t>
        </r>
      </text>
    </comment>
    <comment ref="D16" authorId="1">
      <text>
        <r>
          <rPr>
            <sz val="9"/>
            <color indexed="81"/>
            <rFont val="Tahoma"/>
            <family val="2"/>
          </rPr>
          <t xml:space="preserve">Initial Year Admin Charge from 2 years prior w/o Carry Forward/SWCAP this amount includes Unused Leave.  
 </t>
        </r>
      </text>
    </comment>
    <comment ref="H16" authorId="2">
      <text>
        <r>
          <rPr>
            <sz val="9"/>
            <color indexed="81"/>
            <rFont val="Tahoma"/>
            <family val="2"/>
          </rPr>
          <t xml:space="preserve">This is a formula cell it is the actual admin costs for the current fiscal year. </t>
        </r>
      </text>
    </comment>
    <comment ref="D17" authorId="1">
      <text>
        <r>
          <rPr>
            <sz val="9"/>
            <color indexed="81"/>
            <rFont val="Tahoma"/>
            <family val="2"/>
          </rPr>
          <t xml:space="preserve">Initial Year admin from 2 years SWCAP </t>
        </r>
      </text>
    </comment>
    <comment ref="H17" authorId="1">
      <text>
        <r>
          <rPr>
            <sz val="9"/>
            <color indexed="81"/>
            <rFont val="Tahoma"/>
            <family val="2"/>
          </rPr>
          <t xml:space="preserve">Please input Current Year SWCAP.
</t>
        </r>
      </text>
    </comment>
    <comment ref="D18" authorId="1">
      <text>
        <r>
          <rPr>
            <sz val="9"/>
            <color indexed="81"/>
            <rFont val="Tahoma"/>
            <family val="2"/>
          </rPr>
          <t>Initial Year carry-forward from 2 years Total Under or (Over) Recovery from Current FY</t>
        </r>
      </text>
    </comment>
    <comment ref="H18" authorId="2">
      <text>
        <r>
          <rPr>
            <sz val="9"/>
            <color indexed="81"/>
            <rFont val="Tahoma"/>
            <family val="2"/>
          </rPr>
          <t xml:space="preserve">This is a formula cell, applied from the difference between applied costs and actual costs.  </t>
        </r>
      </text>
    </comment>
    <comment ref="F20" authorId="1">
      <text>
        <r>
          <rPr>
            <sz val="9"/>
            <color indexed="81"/>
            <rFont val="Tahoma"/>
            <family val="2"/>
          </rPr>
          <t xml:space="preserve">This is a formula cell. 
</t>
        </r>
        <r>
          <rPr>
            <b/>
            <sz val="9"/>
            <color indexed="81"/>
            <rFont val="Tahoma"/>
            <family val="2"/>
          </rPr>
          <t xml:space="preserve">
Prior Year (2 Years Ago) </t>
        </r>
        <r>
          <rPr>
            <sz val="9"/>
            <color indexed="81"/>
            <rFont val="Tahoma"/>
            <family val="2"/>
          </rPr>
          <t xml:space="preserve">
Admin Charge + SWCAP + Carry- Forward+ Unused Leave =  Total Pool </t>
        </r>
      </text>
    </comment>
    <comment ref="J20" authorId="1">
      <text>
        <r>
          <rPr>
            <sz val="9"/>
            <color indexed="81"/>
            <rFont val="Tahoma"/>
            <family val="2"/>
          </rPr>
          <t xml:space="preserve">This is a formula cell. 
Current Year 
Admin Charge + SWCAP + Carry- Forward+ Unused Leave =  Total Pool </t>
        </r>
      </text>
    </comment>
    <comment ref="F25" authorId="1">
      <text>
        <r>
          <rPr>
            <sz val="9"/>
            <color indexed="81"/>
            <rFont val="Tahoma"/>
            <family val="2"/>
          </rPr>
          <t xml:space="preserve">Subsequent Year Proposal  Direct Base </t>
        </r>
      </text>
    </comment>
    <comment ref="J25" authorId="1">
      <text>
        <r>
          <rPr>
            <sz val="9"/>
            <color indexed="81"/>
            <rFont val="Tahoma"/>
            <family val="2"/>
          </rPr>
          <t xml:space="preserve">Current Year Proposal  Direct Base </t>
        </r>
      </text>
    </comment>
    <comment ref="D27" authorId="1">
      <text>
        <r>
          <rPr>
            <sz val="9"/>
            <color indexed="81"/>
            <rFont val="Tahoma"/>
            <family val="2"/>
          </rPr>
          <t xml:space="preserve">Subsequent Year Admin Charge  w/o Carry Forward/SWCAP this amount includes Unused Leave.  
</t>
        </r>
      </text>
    </comment>
    <comment ref="H27" authorId="1">
      <text>
        <r>
          <rPr>
            <sz val="9"/>
            <color indexed="81"/>
            <rFont val="Tahoma"/>
            <family val="2"/>
          </rPr>
          <t xml:space="preserve">Current Year Admin Charge  w/o Carry Forward/SWCAP this amount includes Unused Leave.  </t>
        </r>
      </text>
    </comment>
    <comment ref="D28" authorId="1">
      <text>
        <r>
          <rPr>
            <sz val="9"/>
            <color indexed="81"/>
            <rFont val="Tahoma"/>
            <family val="2"/>
          </rPr>
          <t xml:space="preserve">This is a formula cell. 
Same SWCAP as above
</t>
        </r>
      </text>
    </comment>
    <comment ref="H28" authorId="1">
      <text>
        <r>
          <rPr>
            <sz val="9"/>
            <color indexed="81"/>
            <rFont val="Tahoma"/>
            <family val="2"/>
          </rPr>
          <t xml:space="preserve">This is a formula cell. 
Same SWCAP as above </t>
        </r>
      </text>
    </comment>
    <comment ref="D29" authorId="1">
      <text>
        <r>
          <rPr>
            <sz val="9"/>
            <color indexed="81"/>
            <rFont val="Tahoma"/>
            <family val="2"/>
          </rPr>
          <t xml:space="preserve">This is a formula cell. 
Same Carry-Forward as above
</t>
        </r>
      </text>
    </comment>
    <comment ref="H29" authorId="1">
      <text>
        <r>
          <rPr>
            <sz val="9"/>
            <color indexed="81"/>
            <rFont val="Tahoma"/>
            <family val="2"/>
          </rPr>
          <t>This is a formula cell. 
Same Carry-Forward as above</t>
        </r>
      </text>
    </comment>
    <comment ref="F31" authorId="1">
      <text>
        <r>
          <rPr>
            <sz val="9"/>
            <color indexed="81"/>
            <rFont val="Tahoma"/>
            <family val="2"/>
          </rPr>
          <t xml:space="preserve">This is a formula cell. 
Initial Year 
Admin Charge + SWCAP + Carry- Forward+ Unused Leave =  Total Pool </t>
        </r>
      </text>
    </comment>
    <comment ref="J31" authorId="1">
      <text>
        <r>
          <rPr>
            <sz val="9"/>
            <color indexed="81"/>
            <rFont val="Tahoma"/>
            <family val="2"/>
          </rPr>
          <t>This is a formula cell. 
Current Year 
Admin Charge + SWCAP + Carry- Forward+ Unused Leave =  Total Pool</t>
        </r>
      </text>
    </comment>
    <comment ref="F38" authorId="1">
      <text>
        <r>
          <rPr>
            <sz val="9"/>
            <color indexed="81"/>
            <rFont val="Tahoma"/>
            <family val="2"/>
          </rPr>
          <t xml:space="preserve">This is a formula cell. 
</t>
        </r>
        <r>
          <rPr>
            <b/>
            <sz val="9"/>
            <color indexed="81"/>
            <rFont val="Tahoma"/>
            <family val="2"/>
          </rPr>
          <t xml:space="preserve">
Recovered</t>
        </r>
        <r>
          <rPr>
            <sz val="9"/>
            <color indexed="81"/>
            <rFont val="Tahoma"/>
            <family val="2"/>
          </rPr>
          <t xml:space="preserve">
Fixed Rate * Actual Direct Base = Recovered  </t>
        </r>
      </text>
    </comment>
    <comment ref="J39" authorId="1">
      <text>
        <r>
          <rPr>
            <sz val="9"/>
            <color indexed="81"/>
            <rFont val="Tahoma"/>
            <family val="2"/>
          </rPr>
          <t xml:space="preserve">This is a formula cell. 
Recovered
Fixed Rate * Actual Direct Base = Recovered  </t>
        </r>
      </text>
    </comment>
    <comment ref="F44" authorId="1">
      <text>
        <r>
          <rPr>
            <sz val="9"/>
            <color indexed="81"/>
            <rFont val="Tahoma"/>
            <family val="2"/>
          </rPr>
          <t xml:space="preserve">This is a formula cell. 
This amount is the actual indirect costs. </t>
        </r>
      </text>
    </comment>
    <comment ref="J45" authorId="1">
      <text>
        <r>
          <rPr>
            <sz val="9"/>
            <color indexed="81"/>
            <rFont val="Tahoma"/>
            <family val="2"/>
          </rPr>
          <t xml:space="preserve">
This is a formula cell. 
This amount is the actual indirect costs. </t>
        </r>
      </text>
    </comment>
    <comment ref="F48" authorId="1">
      <text>
        <r>
          <rPr>
            <sz val="9"/>
            <color indexed="81"/>
            <rFont val="Tahoma"/>
            <family val="2"/>
          </rPr>
          <t>This is a formula cell. 
Recovered Indirect Costs - Actual Indirect Costs = Under or (Over) Recovery</t>
        </r>
      </text>
    </comment>
    <comment ref="J48" authorId="1">
      <text>
        <r>
          <rPr>
            <sz val="9"/>
            <color indexed="81"/>
            <rFont val="Tahoma"/>
            <family val="2"/>
          </rPr>
          <t>This is a formula cell. 
Recovered Indirect Costs - Actual Indirect Costs = Under or (Over) Recovery</t>
        </r>
      </text>
    </comment>
  </commentList>
</comments>
</file>

<file path=xl/comments2.xml><?xml version="1.0" encoding="utf-8"?>
<comments xmlns="http://schemas.openxmlformats.org/spreadsheetml/2006/main">
  <authors>
    <author>LaTonja Belsches</author>
  </authors>
  <commentList>
    <comment ref="B2" authorId="0">
      <text>
        <r>
          <rPr>
            <sz val="9"/>
            <color indexed="81"/>
            <rFont val="Tahoma"/>
            <family val="2"/>
          </rPr>
          <t xml:space="preserve">
Insert Local Education Agency (LEA) Name</t>
        </r>
      </text>
    </comment>
    <comment ref="B4" authorId="0">
      <text>
        <r>
          <rPr>
            <sz val="9"/>
            <color indexed="81"/>
            <rFont val="Tahoma"/>
            <family val="2"/>
          </rPr>
          <t xml:space="preserve">
Insert fiscal year end for the period presented</t>
        </r>
      </text>
    </comment>
    <comment ref="C9" authorId="0">
      <text>
        <r>
          <rPr>
            <sz val="9"/>
            <color indexed="81"/>
            <rFont val="Tahoma"/>
            <family val="2"/>
          </rPr>
          <t xml:space="preserve">Linked from Schedule A - Scheduled of Total Costs
</t>
        </r>
      </text>
    </comment>
    <comment ref="C12" authorId="0">
      <text>
        <r>
          <rPr>
            <sz val="9"/>
            <color indexed="81"/>
            <rFont val="Tahoma"/>
            <family val="2"/>
          </rPr>
          <t xml:space="preserve">Linked from Schedule L - Schedule of Carry Forward Adjustments -Unrestricted Rate
</t>
        </r>
      </text>
    </comment>
    <comment ref="C13" authorId="0">
      <text>
        <r>
          <rPr>
            <sz val="9"/>
            <color indexed="81"/>
            <rFont val="Tahoma"/>
            <family val="2"/>
          </rPr>
          <t>Linked from Schedule E - Unused Terminal Leave</t>
        </r>
      </text>
    </comment>
    <comment ref="C14" authorId="0">
      <text>
        <r>
          <rPr>
            <sz val="9"/>
            <color indexed="81"/>
            <rFont val="Tahoma"/>
            <family val="2"/>
          </rPr>
          <t xml:space="preserve">Formula cell. Do not input
</t>
        </r>
      </text>
    </comment>
    <comment ref="C16" authorId="0">
      <text>
        <r>
          <rPr>
            <sz val="9"/>
            <color indexed="81"/>
            <rFont val="Tahoma"/>
            <family val="2"/>
          </rPr>
          <t xml:space="preserve">Linked from Schedule A - Scheduled of Total Costs
</t>
        </r>
      </text>
    </comment>
    <comment ref="C18" authorId="0">
      <text>
        <r>
          <rPr>
            <sz val="9"/>
            <color indexed="81"/>
            <rFont val="Tahoma"/>
            <family val="2"/>
          </rPr>
          <t>Linked from Schedule E - Unused Terminal Leave</t>
        </r>
      </text>
    </comment>
    <comment ref="C19" authorId="0">
      <text>
        <r>
          <rPr>
            <sz val="9"/>
            <color indexed="81"/>
            <rFont val="Tahoma"/>
            <family val="2"/>
          </rPr>
          <t>Formula cell. Do not input</t>
        </r>
      </text>
    </comment>
    <comment ref="C22" authorId="0">
      <text>
        <r>
          <rPr>
            <sz val="9"/>
            <color indexed="81"/>
            <rFont val="Tahoma"/>
            <family val="2"/>
          </rPr>
          <t xml:space="preserve">Formula cell. Do not input
</t>
        </r>
      </text>
    </comment>
    <comment ref="C23" authorId="0">
      <text>
        <r>
          <rPr>
            <sz val="9"/>
            <color indexed="81"/>
            <rFont val="Tahoma"/>
            <family val="2"/>
          </rPr>
          <t xml:space="preserve">Formula cell. Do not input
</t>
        </r>
      </text>
    </comment>
    <comment ref="C24" authorId="0">
      <text>
        <r>
          <rPr>
            <sz val="9"/>
            <color indexed="81"/>
            <rFont val="Tahoma"/>
            <family val="2"/>
          </rPr>
          <t xml:space="preserve">Formula cell. Do not input
</t>
        </r>
      </text>
    </comment>
  </commentList>
</comments>
</file>

<file path=xl/comments3.xml><?xml version="1.0" encoding="utf-8"?>
<comments xmlns="http://schemas.openxmlformats.org/spreadsheetml/2006/main">
  <authors>
    <author>LaTonja Belsches</author>
  </authors>
  <commentList>
    <comment ref="B3" authorId="0">
      <text>
        <r>
          <rPr>
            <sz val="9"/>
            <color indexed="81"/>
            <rFont val="Tahoma"/>
            <family val="2"/>
          </rPr>
          <t xml:space="preserve">
Insert Local Education Agency (LEA) Name</t>
        </r>
      </text>
    </comment>
    <comment ref="B5" authorId="0">
      <text>
        <r>
          <rPr>
            <sz val="9"/>
            <color indexed="81"/>
            <rFont val="Tahoma"/>
            <family val="2"/>
          </rPr>
          <t xml:space="preserve">Insert fiscal year end for the period presented
</t>
        </r>
      </text>
    </comment>
    <comment ref="C9" authorId="0">
      <text>
        <r>
          <rPr>
            <sz val="9"/>
            <color indexed="81"/>
            <rFont val="Tahoma"/>
            <family val="2"/>
          </rPr>
          <t xml:space="preserve">Linked from Schedule A - Statement of Total Costs
</t>
        </r>
      </text>
    </comment>
    <comment ref="C12" authorId="0">
      <text>
        <r>
          <rPr>
            <sz val="9"/>
            <color indexed="81"/>
            <rFont val="Tahoma"/>
            <family val="2"/>
          </rPr>
          <t xml:space="preserve">Linked from Schedule M - Schedule of Carry Forward Adjustments -Restricted Rate
</t>
        </r>
      </text>
    </comment>
    <comment ref="C13" authorId="0">
      <text>
        <r>
          <rPr>
            <sz val="9"/>
            <color indexed="81"/>
            <rFont val="Tahoma"/>
            <family val="2"/>
          </rPr>
          <t xml:space="preserve">Linked from Schedule K - Schedule of Adjustments to Salary and Other Related Costs for Restricted Rate Calculation
</t>
        </r>
      </text>
    </comment>
    <comment ref="C14" authorId="0">
      <text>
        <r>
          <rPr>
            <sz val="9"/>
            <color indexed="81"/>
            <rFont val="Tahoma"/>
            <family val="2"/>
          </rPr>
          <t xml:space="preserve">Linked from Schedule E - Unused Terminal Leave
</t>
        </r>
      </text>
    </comment>
    <comment ref="C15" authorId="0">
      <text>
        <r>
          <rPr>
            <sz val="9"/>
            <color indexed="81"/>
            <rFont val="Tahoma"/>
            <family val="2"/>
          </rPr>
          <t xml:space="preserve">Linked from Schedule H - Schedule of Occupancy Costs
</t>
        </r>
      </text>
    </comment>
    <comment ref="C16" authorId="0">
      <text>
        <r>
          <rPr>
            <sz val="9"/>
            <color indexed="81"/>
            <rFont val="Tahoma"/>
            <family val="2"/>
          </rPr>
          <t xml:space="preserve">Formula cell. Do not input
</t>
        </r>
      </text>
    </comment>
    <comment ref="C18" authorId="0">
      <text>
        <r>
          <rPr>
            <sz val="9"/>
            <color indexed="81"/>
            <rFont val="Tahoma"/>
            <family val="2"/>
          </rPr>
          <t xml:space="preserve">Linked from Schedule A - Statement of Total Costs
</t>
        </r>
      </text>
    </comment>
    <comment ref="C20" authorId="0">
      <text>
        <r>
          <rPr>
            <sz val="9"/>
            <color indexed="81"/>
            <rFont val="Tahoma"/>
            <family val="2"/>
          </rPr>
          <t xml:space="preserve">Linked from Schedule K - Schedule of Adjustments to Salary and Other Related Costs for Restricted Rate Calculation
</t>
        </r>
      </text>
    </comment>
    <comment ref="C21" authorId="0">
      <text>
        <r>
          <rPr>
            <sz val="9"/>
            <color indexed="81"/>
            <rFont val="Tahoma"/>
            <family val="2"/>
          </rPr>
          <t xml:space="preserve">Linked from Schedule E - Unused Terminal Leave
</t>
        </r>
      </text>
    </comment>
    <comment ref="C22" authorId="0">
      <text>
        <r>
          <rPr>
            <sz val="9"/>
            <color indexed="81"/>
            <rFont val="Tahoma"/>
            <family val="2"/>
          </rPr>
          <t xml:space="preserve">Linked from Schedule H - Schedule of Occupancy Costs
</t>
        </r>
      </text>
    </comment>
    <comment ref="C23" authorId="0">
      <text>
        <r>
          <rPr>
            <sz val="9"/>
            <color indexed="81"/>
            <rFont val="Tahoma"/>
            <family val="2"/>
          </rPr>
          <t xml:space="preserve">Formula cell. Do not input
</t>
        </r>
      </text>
    </comment>
    <comment ref="C26" authorId="0">
      <text>
        <r>
          <rPr>
            <sz val="9"/>
            <color indexed="81"/>
            <rFont val="Tahoma"/>
            <family val="2"/>
          </rPr>
          <t xml:space="preserve">Formula cell. Do not input
</t>
        </r>
      </text>
    </comment>
    <comment ref="C27" authorId="0">
      <text>
        <r>
          <rPr>
            <sz val="9"/>
            <color indexed="81"/>
            <rFont val="Tahoma"/>
            <family val="2"/>
          </rPr>
          <t xml:space="preserve">Formula cell. Do not input
</t>
        </r>
      </text>
    </comment>
    <comment ref="C28" authorId="0">
      <text>
        <r>
          <rPr>
            <sz val="9"/>
            <color indexed="81"/>
            <rFont val="Tahoma"/>
            <family val="2"/>
          </rPr>
          <t xml:space="preserve">Formula cell. Do not input
</t>
        </r>
      </text>
    </comment>
  </commentList>
</comments>
</file>

<file path=xl/comments4.xml><?xml version="1.0" encoding="utf-8"?>
<comments xmlns="http://schemas.openxmlformats.org/spreadsheetml/2006/main">
  <authors>
    <author>LaTonja Belsches</author>
    <author>fstaylor</author>
  </authors>
  <commentList>
    <comment ref="A1" authorId="0">
      <text>
        <r>
          <rPr>
            <sz val="9"/>
            <color indexed="81"/>
            <rFont val="Tahoma"/>
            <family val="2"/>
          </rPr>
          <t xml:space="preserve">
Insert Local Education Agency (LEA) Name</t>
        </r>
      </text>
    </comment>
    <comment ref="A2" authorId="0">
      <text>
        <r>
          <rPr>
            <sz val="9"/>
            <color indexed="81"/>
            <rFont val="Tahoma"/>
            <family val="2"/>
          </rPr>
          <t xml:space="preserve">Identify all employees charging costs to the indirect cost pool and input corresponding information in the white cells below
</t>
        </r>
      </text>
    </comment>
    <comment ref="A3" authorId="0">
      <text>
        <r>
          <rPr>
            <sz val="9"/>
            <color indexed="81"/>
            <rFont val="Tahoma"/>
            <family val="2"/>
          </rPr>
          <t xml:space="preserve">Insert fiscal year end for the period presented
</t>
        </r>
      </text>
    </comment>
    <comment ref="A5" authorId="0">
      <text>
        <r>
          <rPr>
            <sz val="9"/>
            <color indexed="81"/>
            <rFont val="Tahoma"/>
            <family val="2"/>
          </rPr>
          <t xml:space="preserve">Indicate whether employee is indirect, direct or mixed
</t>
        </r>
      </text>
    </comment>
    <comment ref="B5" authorId="0">
      <text>
        <r>
          <rPr>
            <sz val="9"/>
            <color indexed="81"/>
            <rFont val="Tahoma"/>
            <family val="2"/>
          </rPr>
          <t xml:space="preserve">Enter department code
</t>
        </r>
      </text>
    </comment>
    <comment ref="C5" authorId="0">
      <text>
        <r>
          <rPr>
            <sz val="9"/>
            <color indexed="81"/>
            <rFont val="Tahoma"/>
            <family val="2"/>
          </rPr>
          <t xml:space="preserve">Enter department name
</t>
        </r>
      </text>
    </comment>
    <comment ref="E5" authorId="0">
      <text>
        <r>
          <rPr>
            <sz val="9"/>
            <color indexed="81"/>
            <rFont val="Tahoma"/>
            <family val="2"/>
          </rPr>
          <t xml:space="preserve">Enter employee name
</t>
        </r>
      </text>
    </comment>
    <comment ref="F5" authorId="0">
      <text>
        <r>
          <rPr>
            <sz val="9"/>
            <color indexed="81"/>
            <rFont val="Tahoma"/>
            <family val="2"/>
          </rPr>
          <t>Enter the employee position or title</t>
        </r>
      </text>
    </comment>
    <comment ref="G5" authorId="0">
      <text>
        <r>
          <rPr>
            <sz val="9"/>
            <color indexed="81"/>
            <rFont val="Tahoma"/>
            <family val="2"/>
          </rPr>
          <t xml:space="preserve">
Enter employee's salary amount</t>
        </r>
      </text>
    </comment>
    <comment ref="H5" authorId="0">
      <text>
        <r>
          <rPr>
            <sz val="9"/>
            <color indexed="81"/>
            <rFont val="Tahoma"/>
            <family val="2"/>
          </rPr>
          <t>Input employee's benefit amount</t>
        </r>
      </text>
    </comment>
    <comment ref="J5" authorId="1">
      <text>
        <r>
          <rPr>
            <sz val="9"/>
            <color indexed="81"/>
            <rFont val="Tahoma"/>
            <family val="2"/>
          </rPr>
          <t>This is a formula column that adds the employees total salary (Col G) and fringe benefits (Col H)l</t>
        </r>
      </text>
    </comment>
    <comment ref="K5" authorId="1">
      <text>
        <r>
          <rPr>
            <sz val="9"/>
            <color indexed="81"/>
            <rFont val="Tahoma"/>
            <family val="2"/>
          </rPr>
          <t xml:space="preserve">Remove salary and benefit costs associated with departments/cost centers/objectives that do not constitute indirect costs per Appendix VII of CFR 200. </t>
        </r>
      </text>
    </comment>
    <comment ref="L5" authorId="1">
      <text>
        <r>
          <rPr>
            <sz val="9"/>
            <color indexed="81"/>
            <rFont val="Tahoma"/>
            <family val="2"/>
          </rPr>
          <t>This is a formula column and amounts are included in indirect cost pool for unrestricted rate calculation.</t>
        </r>
      </text>
    </comment>
    <comment ref="M5" authorId="1">
      <text>
        <r>
          <rPr>
            <sz val="9"/>
            <color indexed="81"/>
            <rFont val="Tahoma"/>
            <family val="2"/>
          </rPr>
          <t>Remove employee's salary and related costs that is subject to supplement not supplant restrictions adjusted per 34 CFR 76.563-76.569. The adjustment would be removed from indirect cost pool for restricted indirect cost rate calculation.</t>
        </r>
      </text>
    </comment>
    <comment ref="N5" authorId="0">
      <text>
        <r>
          <rPr>
            <sz val="9"/>
            <color indexed="81"/>
            <rFont val="Tahoma"/>
            <family val="2"/>
          </rPr>
          <t xml:space="preserve">Formula column that computes restricted salary and benefits to be included in the calculation of the restricted rate. 
Total unrestricted salary and benefits  (Col L) less Restricted adjustment for salary and benefits (Col M) </t>
        </r>
      </text>
    </comment>
  </commentList>
</comments>
</file>

<file path=xl/comments5.xml><?xml version="1.0" encoding="utf-8"?>
<comments xmlns="http://schemas.openxmlformats.org/spreadsheetml/2006/main">
  <authors>
    <author>LaTonja Belsches</author>
    <author>fstaylor</author>
  </authors>
  <commentList>
    <comment ref="A1" authorId="0">
      <text>
        <r>
          <rPr>
            <sz val="9"/>
            <color indexed="81"/>
            <rFont val="Tahoma"/>
            <family val="2"/>
          </rPr>
          <t xml:space="preserve">Insert Local Education Agency (LEA) Name
</t>
        </r>
      </text>
    </comment>
    <comment ref="A3" authorId="0">
      <text>
        <r>
          <rPr>
            <sz val="9"/>
            <color indexed="81"/>
            <rFont val="Tahoma"/>
            <family val="2"/>
          </rPr>
          <t xml:space="preserve">Insert fiscal year end for the period presented
</t>
        </r>
      </text>
    </comment>
    <comment ref="B7" authorId="1">
      <text>
        <r>
          <rPr>
            <sz val="8"/>
            <color indexed="81"/>
            <rFont val="Tahoma"/>
            <family val="2"/>
          </rPr>
          <t>Enter employee benefit costs per Statement of Functional Expenses or natural accounts</t>
        </r>
      </text>
    </comment>
    <comment ref="C8" authorId="0">
      <text>
        <r>
          <rPr>
            <sz val="9"/>
            <color indexed="81"/>
            <rFont val="Tahoma"/>
            <family val="2"/>
          </rPr>
          <t xml:space="preserve">Linked from Schedule A - Schedule of Total Costs
</t>
        </r>
      </text>
    </comment>
    <comment ref="D8" authorId="0">
      <text>
        <r>
          <rPr>
            <sz val="9"/>
            <color indexed="81"/>
            <rFont val="Tahoma"/>
            <family val="2"/>
          </rPr>
          <t xml:space="preserve">Linked from Schedule J - Schedule of Indirect 
Costs
</t>
        </r>
      </text>
    </comment>
    <comment ref="E8" authorId="0">
      <text>
        <r>
          <rPr>
            <sz val="9"/>
            <color indexed="81"/>
            <rFont val="Tahoma"/>
            <family val="2"/>
          </rPr>
          <t>Formula cell to determine employee benefits associated with direct employees. Direct employee benefit costs = Total employee fringe costs (Col C8) - Indirect employee fringe costs (Col D8)</t>
        </r>
      </text>
    </comment>
    <comment ref="C9" authorId="0">
      <text>
        <r>
          <rPr>
            <sz val="9"/>
            <color indexed="81"/>
            <rFont val="Tahoma"/>
            <family val="2"/>
          </rPr>
          <t xml:space="preserve">Linked from Schedule A - Schedule of Total Costs
</t>
        </r>
      </text>
    </comment>
    <comment ref="D9" authorId="0">
      <text>
        <r>
          <rPr>
            <sz val="9"/>
            <color indexed="81"/>
            <rFont val="Tahoma"/>
            <family val="2"/>
          </rPr>
          <t xml:space="preserve">Linked from Schedule J - Schedule of Indirect 
Costs
</t>
        </r>
      </text>
    </comment>
    <comment ref="E9" authorId="0">
      <text>
        <r>
          <rPr>
            <sz val="9"/>
            <color indexed="81"/>
            <rFont val="Tahoma"/>
            <family val="2"/>
          </rPr>
          <t xml:space="preserve">Formula cell to Other staff-related expenses associated with direct employees. Direct employee other staff-related expenses = Total other staff-related expense (Col C9) - Indirect other staff-related expenses (Col D9)
</t>
        </r>
      </text>
    </comment>
    <comment ref="C10" authorId="0">
      <text>
        <r>
          <rPr>
            <sz val="9"/>
            <color indexed="81"/>
            <rFont val="Tahoma"/>
            <family val="2"/>
          </rPr>
          <t>Formula cell. Do not input</t>
        </r>
      </text>
    </comment>
    <comment ref="D10" authorId="0">
      <text>
        <r>
          <rPr>
            <sz val="9"/>
            <color indexed="81"/>
            <rFont val="Tahoma"/>
            <family val="2"/>
          </rPr>
          <t>Formula cell. Do not input</t>
        </r>
      </text>
    </comment>
    <comment ref="E10" authorId="0">
      <text>
        <r>
          <rPr>
            <sz val="9"/>
            <color indexed="81"/>
            <rFont val="Tahoma"/>
            <family val="2"/>
          </rPr>
          <t xml:space="preserve">Formula cell. Do not input
</t>
        </r>
      </text>
    </comment>
    <comment ref="C13" authorId="0">
      <text>
        <r>
          <rPr>
            <sz val="9"/>
            <color indexed="81"/>
            <rFont val="Tahoma"/>
            <family val="2"/>
          </rPr>
          <t xml:space="preserve">Formula cell. Do not input
</t>
        </r>
      </text>
    </comment>
    <comment ref="E13" authorId="0">
      <text>
        <r>
          <rPr>
            <sz val="9"/>
            <color indexed="81"/>
            <rFont val="Tahoma"/>
            <family val="2"/>
          </rPr>
          <t>Formula cell to calculate LEA actual fringe benefit rate. Total Fringe Benefits (Col C 13) divided by Total Salaries (Col C14)</t>
        </r>
      </text>
    </comment>
    <comment ref="C14" authorId="0">
      <text>
        <r>
          <rPr>
            <sz val="9"/>
            <color indexed="81"/>
            <rFont val="Tahoma"/>
            <family val="2"/>
          </rPr>
          <t>Linked from Schedule A - Statement of Total Costs</t>
        </r>
      </text>
    </comment>
    <comment ref="B21" authorId="0">
      <text>
        <r>
          <rPr>
            <sz val="9"/>
            <color indexed="81"/>
            <rFont val="Tahoma"/>
            <family val="2"/>
          </rPr>
          <t xml:space="preserve">Identify all fringe benefit costs cost categories
</t>
        </r>
      </text>
    </comment>
    <comment ref="C21" authorId="0">
      <text>
        <r>
          <rPr>
            <sz val="9"/>
            <color indexed="81"/>
            <rFont val="Tahoma"/>
            <family val="2"/>
          </rPr>
          <t xml:space="preserve">Enter dollar amount of each fringe benefit type
</t>
        </r>
      </text>
    </comment>
    <comment ref="C34" authorId="0">
      <text>
        <r>
          <rPr>
            <sz val="9"/>
            <color indexed="81"/>
            <rFont val="Tahoma"/>
            <family val="2"/>
          </rPr>
          <t>Formula cell.  Do not input</t>
        </r>
      </text>
    </comment>
    <comment ref="C37" authorId="0">
      <text>
        <r>
          <rPr>
            <sz val="9"/>
            <color indexed="81"/>
            <rFont val="Tahoma"/>
            <family val="2"/>
          </rPr>
          <t>Linked from Schedule A - Statement of Total Costs</t>
        </r>
      </text>
    </comment>
    <comment ref="C39" authorId="0">
      <text>
        <r>
          <rPr>
            <sz val="9"/>
            <color indexed="81"/>
            <rFont val="Tahoma"/>
            <family val="2"/>
          </rPr>
          <t>Formula cell. Do not input</t>
        </r>
      </text>
    </comment>
    <comment ref="C45" authorId="0">
      <text>
        <r>
          <rPr>
            <sz val="9"/>
            <color indexed="81"/>
            <rFont val="Tahoma"/>
            <family val="2"/>
          </rPr>
          <t>Insert total fringe benefits as stated on the audited financial statements</t>
        </r>
      </text>
    </comment>
    <comment ref="C48" authorId="0">
      <text>
        <r>
          <rPr>
            <b/>
            <sz val="9"/>
            <color indexed="81"/>
            <rFont val="Tahoma"/>
            <family val="2"/>
          </rPr>
          <t>Insert total salary costs per the audit financial statements</t>
        </r>
      </text>
    </comment>
  </commentList>
</comments>
</file>

<file path=xl/comments6.xml><?xml version="1.0" encoding="utf-8"?>
<comments xmlns="http://schemas.openxmlformats.org/spreadsheetml/2006/main">
  <authors>
    <author>LaTonja Belsches</author>
  </authors>
  <commentList>
    <comment ref="A1" authorId="0">
      <text>
        <r>
          <rPr>
            <sz val="9"/>
            <color indexed="81"/>
            <rFont val="Tahoma"/>
            <family val="2"/>
          </rPr>
          <t xml:space="preserve">Insert Local Education Agency (LEA) Name
</t>
        </r>
      </text>
    </comment>
    <comment ref="A2" authorId="0">
      <text>
        <r>
          <rPr>
            <sz val="9"/>
            <color indexed="81"/>
            <rFont val="Tahoma"/>
            <family val="2"/>
          </rPr>
          <t xml:space="preserve">Identify all unused payments made to separating employees during the period under review. In accordance with 34 CFR 76.566, unused terminal leave payments for restricted rate employees reduce the base for the calculation of the restricted rate.
</t>
        </r>
      </text>
    </comment>
    <comment ref="A3" authorId="0">
      <text>
        <r>
          <rPr>
            <sz val="9"/>
            <color indexed="81"/>
            <rFont val="Tahoma"/>
            <family val="2"/>
          </rPr>
          <t xml:space="preserve">Insert fiscal year end for the period presented
</t>
        </r>
      </text>
    </comment>
    <comment ref="A5" authorId="0">
      <text>
        <r>
          <rPr>
            <sz val="9"/>
            <color indexed="81"/>
            <rFont val="Tahoma"/>
            <family val="2"/>
          </rPr>
          <t xml:space="preserve">Indicate whether employee is indirect or direct
</t>
        </r>
      </text>
    </comment>
    <comment ref="B5" authorId="0">
      <text>
        <r>
          <rPr>
            <sz val="9"/>
            <color indexed="81"/>
            <rFont val="Tahoma"/>
            <family val="2"/>
          </rPr>
          <t>Enter the department name</t>
        </r>
      </text>
    </comment>
    <comment ref="C5" authorId="0">
      <text>
        <r>
          <rPr>
            <sz val="9"/>
            <color indexed="81"/>
            <rFont val="Tahoma"/>
            <family val="2"/>
          </rPr>
          <t>Enter employee name</t>
        </r>
      </text>
    </comment>
    <comment ref="D5" authorId="0">
      <text>
        <r>
          <rPr>
            <sz val="9"/>
            <color indexed="81"/>
            <rFont val="Tahoma"/>
            <family val="2"/>
          </rPr>
          <t xml:space="preserve">Enter job title
</t>
        </r>
      </text>
    </comment>
    <comment ref="E5" authorId="0">
      <text>
        <r>
          <rPr>
            <sz val="9"/>
            <color indexed="81"/>
            <rFont val="Tahoma"/>
            <family val="2"/>
          </rPr>
          <t>Enter the amount of unused terminal leave payments during the period to be included in the indirect cost pool</t>
        </r>
      </text>
    </comment>
    <comment ref="F5" authorId="0">
      <text>
        <r>
          <rPr>
            <sz val="9"/>
            <color indexed="81"/>
            <rFont val="Tahoma"/>
            <family val="2"/>
          </rPr>
          <t xml:space="preserve">Identify any unused terminal leave payments that have not been included in the indirect cost pool. Total amount will be shown on Schedule B Unrestricted Rate Calculation as an adjustment to pool and base costs
</t>
        </r>
      </text>
    </comment>
    <comment ref="H5" authorId="0">
      <text>
        <r>
          <rPr>
            <sz val="9"/>
            <color indexed="81"/>
            <rFont val="Tahoma"/>
            <family val="2"/>
          </rPr>
          <t xml:space="preserve">Identify any unused terminal leave payments that have not been included in the indirect cost pool, net of any costs associated with restricted employees. Total amount will be shown on Schedule C Restricted Rate Calculation as an adjustment to pool and base costs
</t>
        </r>
      </text>
    </comment>
  </commentList>
</comments>
</file>

<file path=xl/comments7.xml><?xml version="1.0" encoding="utf-8"?>
<comments xmlns="http://schemas.openxmlformats.org/spreadsheetml/2006/main">
  <authors>
    <author>LaTonja Belsches</author>
  </authors>
  <commentList>
    <comment ref="A2" authorId="0">
      <text>
        <r>
          <rPr>
            <sz val="9"/>
            <color indexed="81"/>
            <rFont val="Tahoma"/>
            <family val="2"/>
          </rPr>
          <t xml:space="preserve">Insert Local Education Agency (LEA) Name
</t>
        </r>
      </text>
    </comment>
    <comment ref="A3" authorId="0">
      <text>
        <r>
          <rPr>
            <sz val="9"/>
            <color indexed="81"/>
            <rFont val="Tahoma"/>
            <family val="2"/>
          </rPr>
          <t xml:space="preserve">Identify all subaward payments during the period and complete the Schedule of Subawards below.  Be sure to include vendor name, award amount, period of award period of performance and appropriate cost data.  In accordance with 2 CFR 200.68, subaward costs in excess of $25,000 for the entire award period should be excluded from the calculation of MTDC </t>
        </r>
      </text>
    </comment>
    <comment ref="A4" authorId="0">
      <text>
        <r>
          <rPr>
            <b/>
            <sz val="9"/>
            <color indexed="81"/>
            <rFont val="Tahoma"/>
            <family val="2"/>
          </rPr>
          <t>Insert fiscal year end for the period presented</t>
        </r>
      </text>
    </comment>
    <comment ref="A7" authorId="0">
      <text>
        <r>
          <rPr>
            <b/>
            <sz val="9"/>
            <color indexed="81"/>
            <rFont val="Tahoma"/>
            <family val="2"/>
          </rPr>
          <t>Enter department name</t>
        </r>
      </text>
    </comment>
    <comment ref="B7" authorId="0">
      <text>
        <r>
          <rPr>
            <sz val="9"/>
            <color indexed="81"/>
            <rFont val="Tahoma"/>
            <family val="2"/>
          </rPr>
          <t>Enter department/cost center code</t>
        </r>
      </text>
    </comment>
    <comment ref="C7" authorId="0">
      <text>
        <r>
          <rPr>
            <sz val="9"/>
            <color indexed="81"/>
            <rFont val="Tahoma"/>
            <family val="2"/>
          </rPr>
          <t>Input vendor name</t>
        </r>
      </text>
    </comment>
    <comment ref="D7" authorId="0">
      <text>
        <r>
          <rPr>
            <sz val="9"/>
            <color indexed="81"/>
            <rFont val="Tahoma"/>
            <family val="2"/>
          </rPr>
          <t>Enter award amount of the subaward</t>
        </r>
      </text>
    </comment>
    <comment ref="E7" authorId="0">
      <text>
        <r>
          <rPr>
            <sz val="9"/>
            <color indexed="81"/>
            <rFont val="Tahoma"/>
            <family val="2"/>
          </rPr>
          <t>Enter period of performance for the subaward</t>
        </r>
      </text>
    </comment>
    <comment ref="F7" authorId="0">
      <text>
        <r>
          <rPr>
            <sz val="9"/>
            <color indexed="81"/>
            <rFont val="Tahoma"/>
            <family val="2"/>
          </rPr>
          <t>Enter current period of performance based on fiscal year</t>
        </r>
      </text>
    </comment>
    <comment ref="G7" authorId="0">
      <text>
        <r>
          <rPr>
            <sz val="9"/>
            <color indexed="81"/>
            <rFont val="Tahoma"/>
            <family val="2"/>
          </rPr>
          <t>Enter current year subaward expenditures</t>
        </r>
      </text>
    </comment>
    <comment ref="H7" authorId="0">
      <text>
        <r>
          <rPr>
            <sz val="9"/>
            <color indexed="81"/>
            <rFont val="Tahoma"/>
            <family val="2"/>
          </rPr>
          <t xml:space="preserve">Enter the current year payment of $25,000 to be included in the base if greater than or equal to $25,000. If payment is less than $25,000, enter the exact amount of current year payments
</t>
        </r>
      </text>
    </comment>
    <comment ref="I7" authorId="0">
      <text>
        <r>
          <rPr>
            <sz val="9"/>
            <color indexed="81"/>
            <rFont val="Tahoma"/>
            <family val="2"/>
          </rPr>
          <t xml:space="preserve">Calculates the amount of subaward payments in excess of $25,000 and removes costs from calculation of MTDC. Formula is Fiscal Year Expenditure for Subaward (Col G) less First $25,000 of Contract Payments (Col H)
</t>
        </r>
      </text>
    </comment>
  </commentList>
</comments>
</file>

<file path=xl/comments8.xml><?xml version="1.0" encoding="utf-8"?>
<comments xmlns="http://schemas.openxmlformats.org/spreadsheetml/2006/main">
  <authors>
    <author>LaTonja Belsches</author>
  </authors>
  <commentList>
    <comment ref="A2" authorId="0">
      <text>
        <r>
          <rPr>
            <sz val="9"/>
            <color indexed="81"/>
            <rFont val="Tahoma"/>
            <family val="2"/>
          </rPr>
          <t xml:space="preserve">Insert Local Education Agency (LEA) Name
</t>
        </r>
      </text>
    </comment>
    <comment ref="A3" authorId="0">
      <text>
        <r>
          <rPr>
            <sz val="9"/>
            <color indexed="81"/>
            <rFont val="Tahoma"/>
            <family val="2"/>
          </rPr>
          <t xml:space="preserve">Identify all pass-through awards during the period presented and complete white cells shown below.  In accordance with 2 CFR 200.68, pass-through funds should be excluded from the calculation of MTDC
</t>
        </r>
      </text>
    </comment>
    <comment ref="A4" authorId="0">
      <text>
        <r>
          <rPr>
            <sz val="9"/>
            <color indexed="81"/>
            <rFont val="Tahoma"/>
            <family val="2"/>
          </rPr>
          <t xml:space="preserve">Insert fiscal year end for the period presented
</t>
        </r>
      </text>
    </comment>
    <comment ref="A7" authorId="0">
      <text>
        <r>
          <rPr>
            <sz val="9"/>
            <color indexed="81"/>
            <rFont val="Tahoma"/>
            <family val="2"/>
          </rPr>
          <t xml:space="preserve">Enter grantee Name
</t>
        </r>
      </text>
    </comment>
    <comment ref="C7" authorId="0">
      <text>
        <r>
          <rPr>
            <sz val="9"/>
            <color indexed="81"/>
            <rFont val="Tahoma"/>
            <family val="2"/>
          </rPr>
          <t>Input CFDA number</t>
        </r>
      </text>
    </comment>
    <comment ref="E7" authorId="0">
      <text>
        <r>
          <rPr>
            <sz val="9"/>
            <color indexed="81"/>
            <rFont val="Tahoma"/>
            <family val="2"/>
          </rPr>
          <t>Enter the total amount of the pass-through award</t>
        </r>
      </text>
    </comment>
    <comment ref="G7" authorId="0">
      <text>
        <r>
          <rPr>
            <sz val="9"/>
            <color indexed="81"/>
            <rFont val="Tahoma"/>
            <family val="2"/>
          </rPr>
          <t xml:space="preserve">Enter expenditures associated with pass-through award for the fiscal year presented
</t>
        </r>
      </text>
    </comment>
    <comment ref="H7" authorId="0">
      <text>
        <r>
          <rPr>
            <sz val="9"/>
            <color indexed="81"/>
            <rFont val="Tahoma"/>
            <family val="2"/>
          </rPr>
          <t xml:space="preserve">Enter the purpose of the pass-through award
</t>
        </r>
      </text>
    </comment>
  </commentList>
</comments>
</file>

<file path=xl/comments9.xml><?xml version="1.0" encoding="utf-8"?>
<comments xmlns="http://schemas.openxmlformats.org/spreadsheetml/2006/main">
  <authors>
    <author>LaTonja Belsches</author>
  </authors>
  <commentList>
    <comment ref="A2" authorId="0">
      <text>
        <r>
          <rPr>
            <sz val="9"/>
            <color indexed="81"/>
            <rFont val="Tahoma"/>
            <family val="2"/>
          </rPr>
          <t xml:space="preserve">Insert Local Education Agency (LEA) Name
</t>
        </r>
      </text>
    </comment>
    <comment ref="A3" authorId="0">
      <text>
        <r>
          <rPr>
            <sz val="9"/>
            <color indexed="81"/>
            <rFont val="Tahoma"/>
            <family val="2"/>
          </rPr>
          <t xml:space="preserve">Identify occupancy and space maintenance cost for inclusion in the restricted indirect pool.  Per 34 CFR 568, occupancy and space maintenance costs are eliminated from the restricted indirect cost pool and included in the direct cost base.  
</t>
        </r>
      </text>
    </comment>
    <comment ref="A4" authorId="0">
      <text>
        <r>
          <rPr>
            <sz val="9"/>
            <color indexed="81"/>
            <rFont val="Tahoma"/>
            <family val="2"/>
          </rPr>
          <t xml:space="preserve">Insert fiscal year end for the period presented
</t>
        </r>
      </text>
    </comment>
    <comment ref="C13" authorId="0">
      <text>
        <r>
          <rPr>
            <sz val="9"/>
            <color indexed="81"/>
            <rFont val="Tahoma"/>
            <family val="2"/>
          </rPr>
          <t xml:space="preserve">Linked from Schedule D.1 Salaries and Fringe Benefits
</t>
        </r>
      </text>
    </comment>
    <comment ref="C14" authorId="0">
      <text>
        <r>
          <rPr>
            <sz val="9"/>
            <color indexed="81"/>
            <rFont val="Tahoma"/>
            <family val="2"/>
          </rPr>
          <t xml:space="preserve">Linked from Schedule D.1 Salaries and Fringe Benefits
</t>
        </r>
      </text>
    </comment>
    <comment ref="C15" authorId="0">
      <text>
        <r>
          <rPr>
            <sz val="9"/>
            <color indexed="81"/>
            <rFont val="Tahoma"/>
            <family val="2"/>
          </rPr>
          <t xml:space="preserve">Calculate the percentage of restricted indirect salaries to total indirect salaries. Restricted salary and benefits (Col D10) divided by total indirect salary and fringe benefits (Col D11)
</t>
        </r>
      </text>
    </comment>
    <comment ref="C17" authorId="0">
      <text>
        <r>
          <rPr>
            <sz val="9"/>
            <color indexed="81"/>
            <rFont val="Tahoma"/>
            <family val="2"/>
          </rPr>
          <t xml:space="preserve">Determine the amount of occupancy costs associated with restricted salary and benefits for inclusion in the indirect pool costs for the calculation of the restricted rate
</t>
        </r>
      </text>
    </comment>
    <comment ref="B23" authorId="0">
      <text>
        <r>
          <rPr>
            <sz val="9"/>
            <color indexed="81"/>
            <rFont val="Tahoma"/>
            <family val="2"/>
          </rPr>
          <t xml:space="preserve">Identify all occupancy costs by categories
</t>
        </r>
      </text>
    </comment>
    <comment ref="C23" authorId="0">
      <text>
        <r>
          <rPr>
            <sz val="9"/>
            <color indexed="81"/>
            <rFont val="Tahoma"/>
            <family val="2"/>
          </rPr>
          <t xml:space="preserve">Enter dollar amount of each occupancy cost
</t>
        </r>
      </text>
    </comment>
    <comment ref="C33" authorId="0">
      <text>
        <r>
          <rPr>
            <sz val="9"/>
            <color indexed="81"/>
            <rFont val="Tahoma"/>
            <family val="2"/>
          </rPr>
          <t xml:space="preserve">Formula cell.  Do not input. Amount should agree with G&amp;A Occupancy costs above
</t>
        </r>
      </text>
    </comment>
  </commentList>
</comments>
</file>

<file path=xl/sharedStrings.xml><?xml version="1.0" encoding="utf-8"?>
<sst xmlns="http://schemas.openxmlformats.org/spreadsheetml/2006/main" count="1212" uniqueCount="693">
  <si>
    <t>Grand Total</t>
  </si>
  <si>
    <t>Indirect</t>
  </si>
  <si>
    <t>Direct</t>
  </si>
  <si>
    <t>Unallowable</t>
  </si>
  <si>
    <t>Sum of AMTTOT</t>
  </si>
  <si>
    <t>Row Labels</t>
  </si>
  <si>
    <t>GOOD</t>
  </si>
  <si>
    <t>Sum of Unallowable Costs</t>
  </si>
  <si>
    <t>Sum of Direct Salary &amp; Fringe</t>
  </si>
  <si>
    <t>Sum of Executive, Indirect Salary &amp; Fringe</t>
  </si>
  <si>
    <t>Sum of Non-Executive, Indirect Salary &amp; Fringe</t>
  </si>
  <si>
    <t>Sum of Executive Unused Leave</t>
  </si>
  <si>
    <t>Sum of Non-Executive Unused Leave</t>
  </si>
  <si>
    <t>Direct Salary &amp; Fringe Accrual</t>
  </si>
  <si>
    <t>Total General Ledger Discrepancy for Liquidated Payroll</t>
  </si>
  <si>
    <t>Total Payroll Accrual for FY13</t>
  </si>
  <si>
    <t>GRAND TOTAL OF PAYROLL EXPENSES FOR FY13</t>
  </si>
  <si>
    <t>Direct Salary &amp; Fringe Discrepancy</t>
  </si>
  <si>
    <t>Executive, Indirect Salary &amp; Fringe Discrepancy</t>
  </si>
  <si>
    <t>Non-Executive, Indirect Salary &amp; Fringe Discrepancy</t>
  </si>
  <si>
    <t>Executive, Indirect Salary &amp; Fringe for Accrual</t>
  </si>
  <si>
    <t>Non-Executive, Indirect Salary &amp; Fringe for Accrual</t>
  </si>
  <si>
    <t>Unallowable Costs for Accrual</t>
  </si>
  <si>
    <t>EXECUTIVE, INDIRECT SALARY &amp; FRINGE EXPENSES FOR FY13</t>
  </si>
  <si>
    <t>DIRECT SALARY &amp; FRINGE EXPENSES FOR FY13</t>
  </si>
  <si>
    <t>NON-EXECUTIVE, INDIRECT SALARY &amp; FRINGE EXPENSES FOR FY13</t>
  </si>
  <si>
    <t>UNALLOWABLE SALARY &amp; FRINGE EXPENSES FOR FY13</t>
  </si>
  <si>
    <t>EXECUTIVE UNUSED LEAVE FOR FY13</t>
  </si>
  <si>
    <t>NON-EXECUTIVE UNUSED LEAVE FOR FY13</t>
  </si>
  <si>
    <t>Position title</t>
  </si>
  <si>
    <t>Name of employee</t>
  </si>
  <si>
    <t>Indirect or Direct position</t>
  </si>
  <si>
    <t>Unused terminal leave</t>
  </si>
  <si>
    <t>Jane Doe</t>
  </si>
  <si>
    <t>Total of restricted rate adjustments</t>
  </si>
  <si>
    <t>Additional restricted rate adjustments</t>
  </si>
  <si>
    <t>Notes regarding additional restricted rate adjustments</t>
  </si>
  <si>
    <t>1.</t>
  </si>
  <si>
    <t>2.</t>
  </si>
  <si>
    <t>3.</t>
  </si>
  <si>
    <t>4.</t>
  </si>
  <si>
    <t>Grand total</t>
  </si>
  <si>
    <t>Grand total of restricted rate adjustments</t>
  </si>
  <si>
    <t>Chief 1</t>
  </si>
  <si>
    <t>Total
Adjusted
Allowable Costs</t>
  </si>
  <si>
    <t>DIRECT COSTS</t>
  </si>
  <si>
    <t>INDIRECT COSTS</t>
  </si>
  <si>
    <t>Salaries &amp;
Benefits</t>
  </si>
  <si>
    <t>Other</t>
  </si>
  <si>
    <t>Total</t>
  </si>
  <si>
    <t>Salaries &amp; Benefits</t>
  </si>
  <si>
    <t xml:space="preserve">UNRESTRICTED </t>
  </si>
  <si>
    <t>Unrestricted</t>
  </si>
  <si>
    <t>Restricted</t>
  </si>
  <si>
    <t>Federal Listing of Grants and Contracts</t>
  </si>
  <si>
    <t>Catalog of Federal Domestic Assistance (CFDA)</t>
  </si>
  <si>
    <t>Federal Agency</t>
  </si>
  <si>
    <t>Pass Through Agency</t>
  </si>
  <si>
    <t>Grant/Contract Amount</t>
  </si>
  <si>
    <t>Period of Performance</t>
  </si>
  <si>
    <t>Indirect Cost Limitations or Cap Limitations*</t>
  </si>
  <si>
    <t>Grant/ Contract Award Notice Provided as part of proposal</t>
  </si>
  <si>
    <t>Example</t>
  </si>
  <si>
    <t>US Dept of Education</t>
  </si>
  <si>
    <t>OSSE</t>
  </si>
  <si>
    <t>Yes</t>
  </si>
  <si>
    <t>*</t>
  </si>
  <si>
    <t>If applicable.</t>
  </si>
  <si>
    <t>(1)</t>
  </si>
  <si>
    <t>(2)</t>
  </si>
  <si>
    <t>Name</t>
  </si>
  <si>
    <t>Position</t>
  </si>
  <si>
    <t>Annual Salary  (A)</t>
  </si>
  <si>
    <t>Fringe Benefits  (B)</t>
  </si>
  <si>
    <t xml:space="preserve">Indirect Costs         </t>
  </si>
  <si>
    <t>Direct Costs         (a+b)</t>
  </si>
  <si>
    <t>Prog 1</t>
  </si>
  <si>
    <t>Prog 2</t>
  </si>
  <si>
    <t>Prog 3</t>
  </si>
  <si>
    <t>Sample 1</t>
  </si>
  <si>
    <t>Executive Director</t>
  </si>
  <si>
    <t xml:space="preserve">                                                                                                                                                                                                                                                                                                                                                                                                                                                                                                                                                                                                                                                                                                                                                                                                                                                                                                                                                                                                                                                                                                                                                                                                                                                                                                                                                                                                                                                                                                                                                                                                                                                                                                    </t>
  </si>
  <si>
    <t>(A)</t>
  </si>
  <si>
    <t>(B)</t>
  </si>
  <si>
    <t>Total Amount</t>
  </si>
  <si>
    <t>Amount</t>
  </si>
  <si>
    <t>Grantee</t>
  </si>
  <si>
    <t>of Award</t>
  </si>
  <si>
    <t>Direct Costs on Federal Awards</t>
  </si>
  <si>
    <t>This worksheet accumulates the direct costs incurred on federal awards.  These costs should be detailed reflecting salaries, wages, fringe benefits and other direct costs.</t>
  </si>
  <si>
    <t>Personnel</t>
  </si>
  <si>
    <t>Other Direct Costs (List):</t>
  </si>
  <si>
    <t>Total Personnel</t>
  </si>
  <si>
    <t>Total Other Direct Costs</t>
  </si>
  <si>
    <t xml:space="preserve">Total Direct Costs ( Personnel and Other) </t>
  </si>
  <si>
    <t xml:space="preserve"> </t>
  </si>
  <si>
    <t xml:space="preserve">Total </t>
  </si>
  <si>
    <t>Adjustments for:</t>
  </si>
  <si>
    <t xml:space="preserve">Item 2 </t>
  </si>
  <si>
    <t>Total expenditures per above</t>
  </si>
  <si>
    <t>(Note:  Detailed by comp object)</t>
  </si>
  <si>
    <t>Function/Department title</t>
  </si>
  <si>
    <t>Occupancy</t>
  </si>
  <si>
    <t>Depreciation</t>
  </si>
  <si>
    <t>EXPENDITURE CATEGORY</t>
  </si>
  <si>
    <t>Salaries and Wages:</t>
  </si>
  <si>
    <t>Fringe  Benefits:</t>
  </si>
  <si>
    <t>Office (List)</t>
  </si>
  <si>
    <t>Occupancy:( List)</t>
  </si>
  <si>
    <t>General (List)</t>
  </si>
  <si>
    <t xml:space="preserve">Total Per  Audited  Financial Statements </t>
  </si>
  <si>
    <t>Fundraising</t>
  </si>
  <si>
    <t>Chiefs and Components Chiefs, Officers, Etc. (List )  (Note: These costs are  included in indirect)</t>
  </si>
  <si>
    <t>Director 1</t>
  </si>
  <si>
    <t>YES</t>
  </si>
  <si>
    <t xml:space="preserve">Total salary </t>
  </si>
  <si>
    <t>Total benefits</t>
  </si>
  <si>
    <t>CFDA</t>
  </si>
  <si>
    <t>Direct salary and fringe benefits</t>
  </si>
  <si>
    <t>Indirect Salary and fringe benefit</t>
  </si>
  <si>
    <t>Restricted salary and benefits - Indirect</t>
  </si>
  <si>
    <t>Federal Programs (a)</t>
  </si>
  <si>
    <t>Non-Federal Programs (b)</t>
  </si>
  <si>
    <t>(A+B=C)</t>
  </si>
  <si>
    <t>Total Personnel Costs (C)</t>
  </si>
  <si>
    <t>(1)+(2)</t>
  </si>
  <si>
    <t>(C)-(1)</t>
  </si>
  <si>
    <t>Unallowable Costs</t>
  </si>
  <si>
    <t xml:space="preserve">Friendship Public Charter School </t>
  </si>
  <si>
    <t>84.010</t>
  </si>
  <si>
    <t>Title I</t>
  </si>
  <si>
    <t>Title II</t>
  </si>
  <si>
    <t>CTE</t>
  </si>
  <si>
    <t>21st Century</t>
  </si>
  <si>
    <t>SOAR</t>
  </si>
  <si>
    <t>IDEA 611</t>
  </si>
  <si>
    <t>IDEA 619</t>
  </si>
  <si>
    <t>84.370</t>
  </si>
  <si>
    <t>2/21/14 - 2/20/16</t>
  </si>
  <si>
    <t>7/1/13 - 9/30/15</t>
  </si>
  <si>
    <t>Lee, Tamara</t>
  </si>
  <si>
    <t>Data Manager</t>
  </si>
  <si>
    <t>Sivels, Gail</t>
  </si>
  <si>
    <t>Johnson, Maria</t>
  </si>
  <si>
    <t>Instructional Spec.</t>
  </si>
  <si>
    <t>IB Coordinator</t>
  </si>
  <si>
    <t>Owo, Felicia</t>
  </si>
  <si>
    <t>Bacon, Lamika</t>
  </si>
  <si>
    <t>Primus, Elizabeth</t>
  </si>
  <si>
    <t>Henning, Nicolas</t>
  </si>
  <si>
    <t>Jarowski, Tatyana</t>
  </si>
  <si>
    <t>Uy, Jacqueline</t>
  </si>
  <si>
    <t>Hundley, Khabria</t>
  </si>
  <si>
    <t>Hasan, Monica</t>
  </si>
  <si>
    <t>Showers, Shavon</t>
  </si>
  <si>
    <t>Montalvo, Stephanie</t>
  </si>
  <si>
    <t>Stevenson, Michael</t>
  </si>
  <si>
    <t>Pipoli, Kara</t>
  </si>
  <si>
    <t>Lawrey, David</t>
  </si>
  <si>
    <t>Spears, Gregory</t>
  </si>
  <si>
    <t xml:space="preserve">Yates, Kristina </t>
  </si>
  <si>
    <t>Academy Director</t>
  </si>
  <si>
    <t>Instructional Specialist</t>
  </si>
  <si>
    <t>Credentialing Specialist</t>
  </si>
  <si>
    <t>Retention Specialist</t>
  </si>
  <si>
    <t>Director Of Literacy</t>
  </si>
  <si>
    <t>Director Of Parent Relations</t>
  </si>
  <si>
    <t>Ennis, Kimberly</t>
  </si>
  <si>
    <t>Hodge, Courtney</t>
  </si>
  <si>
    <t>Math Intervention</t>
  </si>
  <si>
    <t>Achievement Spec.</t>
  </si>
  <si>
    <t>Director Of Support Services</t>
  </si>
  <si>
    <t>Roach-Glymph, Charlene</t>
  </si>
  <si>
    <t>Counselor</t>
  </si>
  <si>
    <t>Occupational Therapist</t>
  </si>
  <si>
    <t>Speech Language Pathologist</t>
  </si>
  <si>
    <t>Speech Language Pathologist Assistant</t>
  </si>
  <si>
    <t>Booth, Kun Ye</t>
  </si>
  <si>
    <t>Crouch, Allison</t>
  </si>
  <si>
    <t>Gafford, Cara</t>
  </si>
  <si>
    <t>Elshazli, Ashref</t>
  </si>
  <si>
    <t>Anderson, Mercedes</t>
  </si>
  <si>
    <t>Baker, Shulani</t>
  </si>
  <si>
    <t>Croussett, Yaritza</t>
  </si>
  <si>
    <t>Savari, Pricilla</t>
  </si>
  <si>
    <t>Spivey, Kristin</t>
  </si>
  <si>
    <t>Coleman, Kirstin</t>
  </si>
  <si>
    <t>Early, Ebron</t>
  </si>
  <si>
    <t>Grimes, Lakeisha</t>
  </si>
  <si>
    <t>Morford, Zachary</t>
  </si>
  <si>
    <t>Pratt, Haroldine</t>
  </si>
  <si>
    <t>SIS Support Specialist</t>
  </si>
  <si>
    <t>Performance Management Specialist</t>
  </si>
  <si>
    <t>PM Director</t>
  </si>
  <si>
    <t>Thomas, Odwani</t>
  </si>
  <si>
    <t>Smith, Kari</t>
  </si>
  <si>
    <t>SIS Director</t>
  </si>
  <si>
    <t>Data Analyst</t>
  </si>
  <si>
    <t>Mitchell, Bianca</t>
  </si>
  <si>
    <t>Rolle, Jon</t>
  </si>
  <si>
    <t>Blake, Erica</t>
  </si>
  <si>
    <t>Glomah, Charo</t>
  </si>
  <si>
    <t>O'Mahen, Erynn</t>
  </si>
  <si>
    <t>Salomone, Constance</t>
  </si>
  <si>
    <t>Procope, Kathryn</t>
  </si>
  <si>
    <t>Stewart, Damali</t>
  </si>
  <si>
    <t>Hellmich, Julia</t>
  </si>
  <si>
    <t>Mays, Malika</t>
  </si>
  <si>
    <t>Race To The Top</t>
  </si>
  <si>
    <t>Race To The Top IIS</t>
  </si>
  <si>
    <t>9/24/13 - 9/23/14</t>
  </si>
  <si>
    <t>CTE NAF</t>
  </si>
  <si>
    <t>Reading Specialist</t>
  </si>
  <si>
    <t>Reading Support Specialist</t>
  </si>
  <si>
    <t>College/Career Counselor</t>
  </si>
  <si>
    <t>10/1/13 - 9/30/14</t>
  </si>
  <si>
    <t>Program Manager</t>
  </si>
  <si>
    <t>Other Federal Grant Non-personnel Expenses</t>
  </si>
  <si>
    <t>EXPENSES</t>
  </si>
  <si>
    <t xml:space="preserve">   Personnel Salaries and Benefits</t>
  </si>
  <si>
    <t xml:space="preserve">   Principal/Executive Salaries</t>
  </si>
  <si>
    <t xml:space="preserve">   Teachers Salaries</t>
  </si>
  <si>
    <t xml:space="preserve">   Teachers Aides/Assistance Salaries</t>
  </si>
  <si>
    <t xml:space="preserve">   Other Education Professionals Salaries</t>
  </si>
  <si>
    <t xml:space="preserve">   Business/Operations Salaries</t>
  </si>
  <si>
    <t xml:space="preserve">   Clerical Salaries</t>
  </si>
  <si>
    <t xml:space="preserve">   Other Staff Salaries</t>
  </si>
  <si>
    <t xml:space="preserve">   Employee Benefits</t>
  </si>
  <si>
    <t xml:space="preserve">   Staff Development Costs</t>
  </si>
  <si>
    <t>Subtotal: Personnel Costs</t>
  </si>
  <si>
    <t>Direct Student Costs</t>
  </si>
  <si>
    <t xml:space="preserve">   Textbooks</t>
  </si>
  <si>
    <t xml:space="preserve">   Student Supplies and Materials</t>
  </si>
  <si>
    <t xml:space="preserve">   Library and Media Center Materials</t>
  </si>
  <si>
    <t xml:space="preserve">   Computers and Materials</t>
  </si>
  <si>
    <t xml:space="preserve">   Other Instructional Equipment</t>
  </si>
  <si>
    <t xml:space="preserve">   Classroom Furnishings and  Supplies</t>
  </si>
  <si>
    <t xml:space="preserve">   Student Assessment Materials</t>
  </si>
  <si>
    <t xml:space="preserve">   Contracted Student Services</t>
  </si>
  <si>
    <t xml:space="preserve">   Professional Development</t>
  </si>
  <si>
    <t xml:space="preserve">   Food Service</t>
  </si>
  <si>
    <t xml:space="preserve">   Miscellaneous Student Costs**</t>
  </si>
  <si>
    <t>Subtotal: Direct Student Costs</t>
  </si>
  <si>
    <t>Occupancy Expenses</t>
  </si>
  <si>
    <t xml:space="preserve">   Rent</t>
  </si>
  <si>
    <t xml:space="preserve">   Mortgage Interest Payments</t>
  </si>
  <si>
    <t xml:space="preserve">   Building Maintenance and Repairs</t>
  </si>
  <si>
    <t xml:space="preserve">   Renovation/Leasehold Improvements</t>
  </si>
  <si>
    <t xml:space="preserve">   Utilities</t>
  </si>
  <si>
    <t xml:space="preserve">   Equipment Rental and Maintenance</t>
  </si>
  <si>
    <t xml:space="preserve">   Contracted Building Services</t>
  </si>
  <si>
    <t xml:space="preserve">   Storage</t>
  </si>
  <si>
    <t>Subtotal: Occupancy Expenses</t>
  </si>
  <si>
    <t>Office Expenses</t>
  </si>
  <si>
    <t xml:space="preserve">   Office Supplies and Materials</t>
  </si>
  <si>
    <t xml:space="preserve">   Office Furnishings and Equipment</t>
  </si>
  <si>
    <t xml:space="preserve">   Office Equipment Rental and Maintenance</t>
  </si>
  <si>
    <t xml:space="preserve">   Telephone/Telecommunications</t>
  </si>
  <si>
    <t xml:space="preserve">   Legal, Accounting and Payroll Services</t>
  </si>
  <si>
    <t xml:space="preserve">   Printing and Copying</t>
  </si>
  <si>
    <t xml:space="preserve">   Postage and Shipping</t>
  </si>
  <si>
    <t xml:space="preserve">   Other</t>
  </si>
  <si>
    <t>Subtotal: Office Expenses</t>
  </si>
  <si>
    <t>General Expenses</t>
  </si>
  <si>
    <t xml:space="preserve">   Insurance</t>
  </si>
  <si>
    <t xml:space="preserve">   Interest Expense</t>
  </si>
  <si>
    <t xml:space="preserve">   Transportation</t>
  </si>
  <si>
    <t xml:space="preserve">   Other General Expense</t>
  </si>
  <si>
    <t xml:space="preserve">   Administration Fee</t>
  </si>
  <si>
    <t>Subtotal: General Expenses</t>
  </si>
  <si>
    <t>TOTAL EXPENSES</t>
  </si>
  <si>
    <t xml:space="preserve">   Depreciation</t>
  </si>
  <si>
    <r>
      <t>Direct Student Costs: (List)</t>
    </r>
    <r>
      <rPr>
        <i/>
        <sz val="11"/>
        <color theme="1"/>
        <rFont val="Calibri"/>
        <family val="2"/>
        <scheme val="minor"/>
      </rPr>
      <t>See Expenses Below</t>
    </r>
  </si>
  <si>
    <t>Salaries</t>
  </si>
  <si>
    <t>Employee benefits</t>
  </si>
  <si>
    <t>Professional development</t>
  </si>
  <si>
    <t>Other staff-related expenses</t>
  </si>
  <si>
    <t>Personnel, salaries, and benefits:</t>
  </si>
  <si>
    <t>Total personnel, salaries and benefits</t>
  </si>
  <si>
    <t>Direct student costs</t>
  </si>
  <si>
    <t>Supplies and materials</t>
  </si>
  <si>
    <t>Contracted student services</t>
  </si>
  <si>
    <t>Textbooks</t>
  </si>
  <si>
    <t>Student assessments</t>
  </si>
  <si>
    <t>Student food service program</t>
  </si>
  <si>
    <t>Other student costs</t>
  </si>
  <si>
    <t>Total direct student costs</t>
  </si>
  <si>
    <t>Rent</t>
  </si>
  <si>
    <t>Maintenance and repairs</t>
  </si>
  <si>
    <t>Utilities and garbage removal</t>
  </si>
  <si>
    <t>Contracted building services</t>
  </si>
  <si>
    <t>Equipment rental and maintenance</t>
  </si>
  <si>
    <t>Total occupancy expense</t>
  </si>
  <si>
    <t>Office</t>
  </si>
  <si>
    <t>Office supplies and materials</t>
  </si>
  <si>
    <t>Telecommunications</t>
  </si>
  <si>
    <t>Legal, accounting and payroll services</t>
  </si>
  <si>
    <t>Postage</t>
  </si>
  <si>
    <t>Printing and copying</t>
  </si>
  <si>
    <t>Other office expenses</t>
  </si>
  <si>
    <t>Total office expense</t>
  </si>
  <si>
    <t>General</t>
  </si>
  <si>
    <t>Insurance</t>
  </si>
  <si>
    <t>Authorizer fees</t>
  </si>
  <si>
    <t>Transportation</t>
  </si>
  <si>
    <t>Other general expense</t>
  </si>
  <si>
    <t>Interest</t>
  </si>
  <si>
    <t>Total general expense</t>
  </si>
  <si>
    <t>Total Unallowable Costs</t>
  </si>
  <si>
    <t>Total Indirect Costs</t>
  </si>
  <si>
    <t>+/- Carry-Forward Adjustment *</t>
  </si>
  <si>
    <t>Total Allowable Indirect Cost Pool</t>
  </si>
  <si>
    <t>Adjustments:</t>
  </si>
  <si>
    <t>Indirect Cost Rate Calculation</t>
  </si>
  <si>
    <t xml:space="preserve">Total Allowable Indirect Costs Pool </t>
  </si>
  <si>
    <t>Total Allowable Base (TMDC)  Costs</t>
  </si>
  <si>
    <t>Calculated Restricted Rate</t>
  </si>
  <si>
    <t>Unrestricted Indirect Cost Rate Calculation</t>
  </si>
  <si>
    <t>Calculated Unrestricted Rate</t>
  </si>
  <si>
    <t>Year Ended June 30, 2014</t>
  </si>
  <si>
    <t>need to add funding from department of agriculture</t>
  </si>
  <si>
    <t>Total per Audited Financial Statement</t>
  </si>
  <si>
    <t>Reconciling Items:</t>
  </si>
  <si>
    <t>Total per above</t>
  </si>
  <si>
    <t>SCHEDULE E</t>
  </si>
  <si>
    <t>Restricted Rate Adjustments</t>
  </si>
  <si>
    <t>Other Costs</t>
  </si>
  <si>
    <t>Function / Department Code</t>
  </si>
  <si>
    <t>Function  /Department Name</t>
  </si>
  <si>
    <t>Salary, Fringe, and Unused Leave Charges (per Salary and Fringe Benefit Schedule  )</t>
  </si>
  <si>
    <t>Travel</t>
  </si>
  <si>
    <t>Misc</t>
  </si>
  <si>
    <t>XXXX</t>
  </si>
  <si>
    <t>Deputy Superintendent</t>
  </si>
  <si>
    <t>Secretary</t>
  </si>
  <si>
    <t>Jane Doe #2</t>
  </si>
  <si>
    <t>xxxx</t>
  </si>
  <si>
    <t>SCHEDULE F</t>
  </si>
  <si>
    <t>INDIRECT COST MATRIX</t>
  </si>
  <si>
    <t>DEPARTMENT/</t>
  </si>
  <si>
    <t xml:space="preserve"> List</t>
  </si>
  <si>
    <t>CATEGORIES</t>
  </si>
  <si>
    <t>CODE</t>
  </si>
  <si>
    <t xml:space="preserve">DESCRIPTION </t>
  </si>
  <si>
    <t>DIRECT</t>
  </si>
  <si>
    <t>UNALLOWABLE</t>
  </si>
  <si>
    <t>INDIRECT</t>
  </si>
  <si>
    <t>EXCLUDED</t>
  </si>
  <si>
    <t>Comment</t>
  </si>
  <si>
    <t>Instruction -  Teachers</t>
  </si>
  <si>
    <t>NO</t>
  </si>
  <si>
    <t>Instruction - Principals</t>
  </si>
  <si>
    <t>Board of Education</t>
  </si>
  <si>
    <t xml:space="preserve">NO </t>
  </si>
  <si>
    <t>All object codes are excluded for restricted rate calculation</t>
  </si>
  <si>
    <t>Superintendent</t>
  </si>
  <si>
    <t>Directions: List all object codes . Identify object codes that are unallowable or excluded.</t>
  </si>
  <si>
    <t>OBJ</t>
  </si>
  <si>
    <t>Bad Debt</t>
  </si>
  <si>
    <t>X</t>
  </si>
  <si>
    <t>Judgments</t>
  </si>
  <si>
    <t>Directions: List all function and complete matrix as to whether costs are direct/disallowed,</t>
  </si>
  <si>
    <t>Schedule of Subawards</t>
  </si>
  <si>
    <t>Object
Code</t>
  </si>
  <si>
    <t>Vendor Name</t>
  </si>
  <si>
    <t>Period of 
Performance</t>
  </si>
  <si>
    <t>Current Period
Performances
based on Fiscal
Year Date</t>
  </si>
  <si>
    <t>Contract Payments
in excess of $25,000
Total Exclusions</t>
  </si>
  <si>
    <t>TOTALS</t>
  </si>
  <si>
    <t>Schedule of Occupancy Costs - Restricted Rate Adjustment</t>
  </si>
  <si>
    <t>Indirect Cost Pool</t>
  </si>
  <si>
    <t>ACCOUNT#</t>
  </si>
  <si>
    <t>Covington, Erin Elizabeth</t>
  </si>
  <si>
    <t>Chief Financial Officer</t>
  </si>
  <si>
    <t>Metz, Damon</t>
  </si>
  <si>
    <t>Chief Technology Officer</t>
  </si>
  <si>
    <t>Campbell, Kimberly Y</t>
  </si>
  <si>
    <t>Chief of Staff</t>
  </si>
  <si>
    <t>Forjoe Jr., Benjamin</t>
  </si>
  <si>
    <t>Director of Accounting</t>
  </si>
  <si>
    <t>Gaines, Gregory</t>
  </si>
  <si>
    <t>Dir of Budget and Planning</t>
  </si>
  <si>
    <t>Somefun, Olubukunola C</t>
  </si>
  <si>
    <t>Comptroller of Schools</t>
  </si>
  <si>
    <t>Gruver, Dylan</t>
  </si>
  <si>
    <t>Deputy Chief Talent Officer</t>
  </si>
  <si>
    <t>Basham, James</t>
  </si>
  <si>
    <t>Dir of Food Nutrition Srvcs</t>
  </si>
  <si>
    <t>Hodge, Charisma</t>
  </si>
  <si>
    <t xml:space="preserve">Director of HR Operations </t>
  </si>
  <si>
    <t>Maultsby, Tamika</t>
  </si>
  <si>
    <t>Deputy Chief of Staff</t>
  </si>
  <si>
    <t>Gough, Sean Nathan</t>
  </si>
  <si>
    <t>Dir of Corp and Comm Relations</t>
  </si>
  <si>
    <t>Lofton, Barry</t>
  </si>
  <si>
    <t>Dir of Student Data and Report</t>
  </si>
  <si>
    <t>Jackson, Leif</t>
  </si>
  <si>
    <t>Dir of Business Develop Strate</t>
  </si>
  <si>
    <t>Dalton, Ellen Douglass</t>
  </si>
  <si>
    <t>General Counsel</t>
  </si>
  <si>
    <t>Bailiff, Shamika W</t>
  </si>
  <si>
    <t>Accounting Manager</t>
  </si>
  <si>
    <t>Matthews, Crystal D</t>
  </si>
  <si>
    <t>Accounts Payable Assistant</t>
  </si>
  <si>
    <t>Shelton, Nicole Shelton</t>
  </si>
  <si>
    <t>Payroll Specialist</t>
  </si>
  <si>
    <t>Stern, David Guenin</t>
  </si>
  <si>
    <t>Accountant</t>
  </si>
  <si>
    <t>Sule, Deroju A</t>
  </si>
  <si>
    <t>Receiving Specialist</t>
  </si>
  <si>
    <t>Bacon, LaMika Patrice</t>
  </si>
  <si>
    <t>Human Capital Coordinator</t>
  </si>
  <si>
    <t>Fox-Kennedy, Mykah</t>
  </si>
  <si>
    <t>Manager Benefits and HRIS</t>
  </si>
  <si>
    <t>Gudger Jr., Vernon K</t>
  </si>
  <si>
    <t>Human Resource Generalist</t>
  </si>
  <si>
    <t>Hoang, Liza C</t>
  </si>
  <si>
    <t>HR Manager</t>
  </si>
  <si>
    <t>Schwartz, Juliana S</t>
  </si>
  <si>
    <t>Smith, Ronald H.</t>
  </si>
  <si>
    <t>Stone, Sara</t>
  </si>
  <si>
    <t>Suber, Maria R</t>
  </si>
  <si>
    <t>ERelations and Compliance Manager</t>
  </si>
  <si>
    <t>Corrado, Ronald</t>
  </si>
  <si>
    <t>Deputy Chief of Real Estate</t>
  </si>
  <si>
    <t>Wallace, Crystal</t>
  </si>
  <si>
    <t>Receptionist</t>
  </si>
  <si>
    <t>Weinstein, Jonathan</t>
  </si>
  <si>
    <t>Chief Operating Officer</t>
  </si>
  <si>
    <t>Bedney, Joe F</t>
  </si>
  <si>
    <t>Executive Assistant</t>
  </si>
  <si>
    <t>Hense, Donald L</t>
  </si>
  <si>
    <t>Chief Executive Officer</t>
  </si>
  <si>
    <t>Barrera, Bernice C</t>
  </si>
  <si>
    <t>Brantley, Patricia A</t>
  </si>
  <si>
    <t>Greenleaf, Marleen</t>
  </si>
  <si>
    <t>Simmons, Tamika Lynn</t>
  </si>
  <si>
    <t>Grants Manager</t>
  </si>
  <si>
    <t>Carter, Brittney</t>
  </si>
  <si>
    <t>Communications and Events Asst</t>
  </si>
  <si>
    <t>Green, Simone M</t>
  </si>
  <si>
    <t>Events Manager</t>
  </si>
  <si>
    <t>Morford, Zachary Burch</t>
  </si>
  <si>
    <t>Dir of Performance Management</t>
  </si>
  <si>
    <t>Zeitler, Gunther U</t>
  </si>
  <si>
    <t>Finance</t>
  </si>
  <si>
    <t>Technology</t>
  </si>
  <si>
    <t>Operations</t>
  </si>
  <si>
    <t>HR</t>
  </si>
  <si>
    <t>Food</t>
  </si>
  <si>
    <t>Facilities</t>
  </si>
  <si>
    <t>CEO</t>
  </si>
  <si>
    <t>Unused Terminal Leave</t>
  </si>
  <si>
    <t>Technology Support Specialist</t>
  </si>
  <si>
    <t>Henning, Nicholas</t>
  </si>
  <si>
    <t>Mitchell, Bianca P</t>
  </si>
  <si>
    <t>Total Costs</t>
  </si>
  <si>
    <t>Total Excluded Costs</t>
  </si>
  <si>
    <t>( a )</t>
  </si>
  <si>
    <t>( b )</t>
  </si>
  <si>
    <t>( c )</t>
  </si>
  <si>
    <t>( d )</t>
  </si>
  <si>
    <t>(a)=(b)+(c)+(d)</t>
  </si>
  <si>
    <t>See Schedule A Statement of Total Costs, Column D.</t>
  </si>
  <si>
    <t>See Schedule A Statement of Total Costs, Column E.</t>
  </si>
  <si>
    <t>-Unused Leave at Termination</t>
  </si>
  <si>
    <t>Total Allowable Base (MTDC)Costs</t>
  </si>
  <si>
    <t>Total Allowable Base (MTDC)  Costs</t>
  </si>
  <si>
    <t>Total Restricted Unused Leave Payments Adj.</t>
  </si>
  <si>
    <t>Total Excluded/Unallowed Costs</t>
  </si>
  <si>
    <t>Direct Costs</t>
  </si>
  <si>
    <t>G&amp;A Occupancy</t>
  </si>
  <si>
    <t>Restricted rate adj. of occupancy costs</t>
  </si>
  <si>
    <t>Instructions: Occupancy costs calculated will be a restricted rate adjustment for restricted staff.</t>
  </si>
  <si>
    <t>Restricted adj. for salary and benefits</t>
  </si>
  <si>
    <t>Interest
A-87, attachment B.23;
2 CFR 200.449</t>
  </si>
  <si>
    <t>Donations
A-87, attachment B.12;
2 CFR 200.434</t>
  </si>
  <si>
    <t>Governance
A-87, attachment b.19;
2 CFR 200.444</t>
  </si>
  <si>
    <t>Fundraising Lobbying
A-87, attachment B.17; 2 CFR 200.442</t>
  </si>
  <si>
    <t>DRAFT</t>
  </si>
  <si>
    <t>NAME</t>
  </si>
  <si>
    <t>Home Department - Check</t>
  </si>
  <si>
    <t>Job Title Description</t>
  </si>
  <si>
    <t>Gross Pay</t>
  </si>
  <si>
    <t>Source: Payroll System. Sort by first 2 digits is location, last 2 digits id department and other middle is natural</t>
  </si>
  <si>
    <t>010103</t>
  </si>
  <si>
    <t>010105</t>
  </si>
  <si>
    <t>010128</t>
  </si>
  <si>
    <t>Friendship in entirty</t>
  </si>
  <si>
    <t>010403</t>
  </si>
  <si>
    <t>does not provide servcies to the schools</t>
  </si>
  <si>
    <t>010404</t>
  </si>
  <si>
    <t>HR positionn</t>
  </si>
  <si>
    <t>010421</t>
  </si>
  <si>
    <t>supervises managers in the schools</t>
  </si>
  <si>
    <t>010428</t>
  </si>
  <si>
    <t>010429</t>
  </si>
  <si>
    <t>Advertisment, getting into community to hold programs, get parents interested in school and promotion of Friendship school on metro bus</t>
  </si>
  <si>
    <t>Sivels, Gail B</t>
  </si>
  <si>
    <t>010430</t>
  </si>
  <si>
    <t>Dir Parent Rel and Spnsrd Prgm</t>
  </si>
  <si>
    <t>Runs the different programs in the schools.  Deals with parents in schools. Parent envolvment</t>
  </si>
  <si>
    <t>010434</t>
  </si>
  <si>
    <t>Enrollment data</t>
  </si>
  <si>
    <t>010444</t>
  </si>
  <si>
    <t>Strategic development. Align corporate goal and objectives within each department.  Focus on the entire organizaiton</t>
  </si>
  <si>
    <t>Works with Chief of Academic officer and lays out the program plans for each school</t>
  </si>
  <si>
    <t>010445</t>
  </si>
  <si>
    <t>011903</t>
  </si>
  <si>
    <t>Warehouse , centralized purchasing for Friendship. Procurement</t>
  </si>
  <si>
    <t>Abdur-Raoof, Saarah</t>
  </si>
  <si>
    <t>011904</t>
  </si>
  <si>
    <t>HR Assistant</t>
  </si>
  <si>
    <t>Roberts, Marshall Tyron</t>
  </si>
  <si>
    <t>Intern HR</t>
  </si>
  <si>
    <t xml:space="preserve">HR compliance, files EEOC reports, ensures school compliance. </t>
  </si>
  <si>
    <t>Siriwardena, Chamath K</t>
  </si>
  <si>
    <t>011905</t>
  </si>
  <si>
    <t>Systems Administrator</t>
  </si>
  <si>
    <t>Young, Anthony</t>
  </si>
  <si>
    <t>011906</t>
  </si>
  <si>
    <t>Facility, entrance badges, school engineer, janitorial, maintence and repair.  Coordinates these efforts</t>
  </si>
  <si>
    <t>Watson, Margaret L</t>
  </si>
  <si>
    <t>Special Projects Coordinator</t>
  </si>
  <si>
    <t>Admin assistant for facilities</t>
  </si>
  <si>
    <t>011926</t>
  </si>
  <si>
    <t>011927</t>
  </si>
  <si>
    <t>Fletcher, Lakeisha</t>
  </si>
  <si>
    <t>011934</t>
  </si>
  <si>
    <t>Student Info Support Spec</t>
  </si>
  <si>
    <t>Manages school enrollment data, statistics</t>
  </si>
  <si>
    <t>Gregory, Raynette</t>
  </si>
  <si>
    <t>Data and Info Specialist</t>
  </si>
  <si>
    <t>011939</t>
  </si>
  <si>
    <t xml:space="preserve">Coordinates events that effect friendship, grantor visits, christmas, teacher of the year.  </t>
  </si>
  <si>
    <t>011943</t>
  </si>
  <si>
    <t>Analyse performance measurements</t>
  </si>
  <si>
    <t>Lee, Tamara Kuanyun</t>
  </si>
  <si>
    <t>Pratt, Haroldine M</t>
  </si>
  <si>
    <t>Performance Mgmt Specialist</t>
  </si>
  <si>
    <t>Dept. Code</t>
  </si>
  <si>
    <t>Dept. Name</t>
  </si>
  <si>
    <t xml:space="preserve">Fringe Benefit Detail </t>
  </si>
  <si>
    <t>Total Fringe</t>
  </si>
  <si>
    <t xml:space="preserve">Indirect Fringe </t>
  </si>
  <si>
    <t xml:space="preserve">Direct Fringe </t>
  </si>
  <si>
    <t>Sub-total Fringe Benefits</t>
  </si>
  <si>
    <t>Fringe Benefit Rate</t>
  </si>
  <si>
    <t>Fringe Benefits</t>
  </si>
  <si>
    <t>Total Salaries</t>
  </si>
  <si>
    <t>=</t>
  </si>
  <si>
    <t>Food Purchases
Cost Allocation Guide for State and Local Government Section II.C.2; 
2 CFR 200.68</t>
  </si>
  <si>
    <t>Capital Outlay
Cost Allocation Guide for State and Local Government Section II.C.2; 
2 CFR 200.68</t>
  </si>
  <si>
    <t>Debt Services
Cost Allocation Guide for State and Local Government Section II.C.2; 
2 CFR 200.68</t>
  </si>
  <si>
    <t xml:space="preserve">Subawards
Cost Allocation Guide for State and Local Government Section II.C.2;
2 CFR 200.68; </t>
  </si>
  <si>
    <t>Unrestricted adjustment for salary and benefits</t>
  </si>
  <si>
    <t>Schedule E</t>
  </si>
  <si>
    <t>Schedule H</t>
  </si>
  <si>
    <t>Unrestricted Indirect Cost Pool</t>
  </si>
  <si>
    <t>34 CFR 76.564 - 76.568</t>
  </si>
  <si>
    <t xml:space="preserve">-Salaries and Associated Costs </t>
  </si>
  <si>
    <t xml:space="preserve">+Salaries and Associated Costs </t>
  </si>
  <si>
    <t>Schedule K</t>
  </si>
  <si>
    <t>Schedule of Excluded Costs</t>
  </si>
  <si>
    <t>Schedule of Adjustments to Salary and Other Related Costs for Restricted Rate Calculation</t>
  </si>
  <si>
    <t>Schedule of Indirect Costs</t>
  </si>
  <si>
    <t>UNRESTRICTED</t>
  </si>
  <si>
    <t>Initial Year</t>
  </si>
  <si>
    <t xml:space="preserve">Subsequent Year </t>
  </si>
  <si>
    <t xml:space="preserve">         FY 201X</t>
  </si>
  <si>
    <t>-</t>
  </si>
  <si>
    <t>(a)</t>
  </si>
  <si>
    <t>Applied Costs:</t>
  </si>
  <si>
    <t>Fixed Rate Per Negotiation</t>
  </si>
  <si>
    <t>Agreement (A/B)</t>
  </si>
  <si>
    <t>Direct Cost Base (34 CFR 75.567)</t>
  </si>
  <si>
    <t>Indirect Cost Pool:</t>
  </si>
  <si>
    <t xml:space="preserve">  Admin. Charge (34 CFR 75.565)</t>
  </si>
  <si>
    <t xml:space="preserve">  SWCAP</t>
  </si>
  <si>
    <t xml:space="preserve">  Carry-Forward</t>
  </si>
  <si>
    <t>Total Pool</t>
  </si>
  <si>
    <t>(b)</t>
  </si>
  <si>
    <t>Actual Costs:</t>
  </si>
  <si>
    <t xml:space="preserve">  Actual Direct Cost Base (34 CFR 75.567)</t>
  </si>
  <si>
    <t xml:space="preserve">  Actual Indirect Cost Pool:</t>
  </si>
  <si>
    <t xml:space="preserve">    Admin. Charges (34 CFR 75.565)</t>
  </si>
  <si>
    <t xml:space="preserve">    SWCAP</t>
  </si>
  <si>
    <t xml:space="preserve">    Carry-Forward</t>
  </si>
  <si>
    <t>(c)</t>
  </si>
  <si>
    <t>Carry-Forward Computation:</t>
  </si>
  <si>
    <t xml:space="preserve">  Recovered:</t>
  </si>
  <si>
    <t>(E)</t>
  </si>
  <si>
    <t xml:space="preserve">  Should Have Recovered</t>
  </si>
  <si>
    <t xml:space="preserve">    Actual Indirect Costs for:</t>
  </si>
  <si>
    <t>(F)</t>
  </si>
  <si>
    <t xml:space="preserve">                                                                                                                                  </t>
  </si>
  <si>
    <t>Under or (Over) Recovery (F-E)</t>
  </si>
  <si>
    <t>Schedule L Carry Forward Unrestricted</t>
  </si>
  <si>
    <t>Schedule A - Statement of Total Costs</t>
  </si>
  <si>
    <t>Schedule B -  Unrestricted Rate Calculation</t>
  </si>
  <si>
    <t>Schedule C - Restricted Rate Calculation</t>
  </si>
  <si>
    <r>
      <t xml:space="preserve">Adjustments as per </t>
    </r>
    <r>
      <rPr>
        <b/>
        <sz val="11"/>
        <color theme="1"/>
        <rFont val="Times New Roman"/>
        <family val="1"/>
      </rPr>
      <t>34.CFR.76.564 - 76.568</t>
    </r>
    <r>
      <rPr>
        <sz val="11"/>
        <color theme="1"/>
        <rFont val="Times New Roman"/>
        <family val="1"/>
      </rPr>
      <t>:</t>
    </r>
  </si>
  <si>
    <t>Schedule D.1 Indirect Salary and Fringe Benefits Schedule</t>
  </si>
  <si>
    <t>Schedule D.2 - Schedule of Fringe Benefits</t>
  </si>
  <si>
    <t>Per Schedule A Statement of Total Costs</t>
  </si>
  <si>
    <t>Colored cells are linked to supporting worksheet</t>
  </si>
  <si>
    <t>This is a formula cell</t>
  </si>
  <si>
    <t>Schedule M</t>
  </si>
  <si>
    <t>Total Indirect Pool (B)</t>
  </si>
  <si>
    <t>Total Direct  Base (MTDC) (A)</t>
  </si>
  <si>
    <t>Adjustments as per 34.CFR.76.564 - 76.568</t>
  </si>
  <si>
    <t>Schedule L</t>
  </si>
  <si>
    <t>-Restricted rate adjustment of occupancy costs</t>
  </si>
  <si>
    <t>+Restricted rate adjustment of occupancy costs</t>
  </si>
  <si>
    <t>Modified Total Direct Cost (MTDC) Base</t>
  </si>
  <si>
    <t>Unused Leave at Termination</t>
  </si>
  <si>
    <t xml:space="preserve">+Unused Leave at Termination </t>
  </si>
  <si>
    <t>Direct Costs included in indirect cost pool. 2 Appendix VII to CFR 200</t>
  </si>
  <si>
    <t>Other Unallowable - A-87, attachment A, Section E; 2 CFR  200.213 Sponsored Program Costs charged to Indirect</t>
  </si>
  <si>
    <t>Total unrestricted salary and benefits</t>
  </si>
  <si>
    <t>Formula cell</t>
  </si>
  <si>
    <t>Grant Description</t>
  </si>
  <si>
    <t>Schedule of Pass-Through</t>
  </si>
  <si>
    <t>Cell is linked to supporting worksheet</t>
  </si>
  <si>
    <t>Department</t>
  </si>
  <si>
    <t xml:space="preserve">First $25,000 of Contract
Payments </t>
  </si>
  <si>
    <t>Original
Subaward
Amount</t>
  </si>
  <si>
    <r>
      <rPr>
        <b/>
        <sz val="11"/>
        <color rgb="FFFF0000"/>
        <rFont val="Times New Roman"/>
        <family val="1"/>
      </rPr>
      <t>**</t>
    </r>
    <r>
      <rPr>
        <sz val="11"/>
        <color theme="1"/>
        <rFont val="Times New Roman"/>
        <family val="1"/>
      </rPr>
      <t>Direct charged employees are moved to indirect cost pool for the purpose of unrestricted rate calculation.</t>
    </r>
  </si>
  <si>
    <r>
      <rPr>
        <sz val="11"/>
        <color rgb="FFFF0000"/>
        <rFont val="Times New Roman"/>
        <family val="1"/>
      </rPr>
      <t>*</t>
    </r>
    <r>
      <rPr>
        <sz val="11"/>
        <color theme="1"/>
        <rFont val="Times New Roman"/>
        <family val="1"/>
      </rPr>
      <t>Restricted rate employees' (per Schedule of Salary and Fringe Benefit) unused leave payments are adjusted to the direct base for the restricted rate per 34 CFR 76.566</t>
    </r>
  </si>
  <si>
    <t>Total Unrestricted Unused Leave Payments Adj.  - Direct to Indirect Pool</t>
  </si>
  <si>
    <r>
      <t>See</t>
    </r>
    <r>
      <rPr>
        <b/>
        <sz val="11"/>
        <color theme="1"/>
        <rFont val="Times New Roman"/>
        <family val="1"/>
      </rPr>
      <t xml:space="preserve"> Schedule D.1</t>
    </r>
    <r>
      <rPr>
        <sz val="11"/>
        <color theme="1"/>
        <rFont val="Times New Roman"/>
        <family val="1"/>
      </rPr>
      <t xml:space="preserve"> Schedule of Salary and Fringe Benefit </t>
    </r>
  </si>
  <si>
    <r>
      <t xml:space="preserve">See </t>
    </r>
    <r>
      <rPr>
        <b/>
        <sz val="11"/>
        <color theme="1"/>
        <rFont val="Times New Roman"/>
        <family val="1"/>
      </rPr>
      <t>Schedule A, column d</t>
    </r>
    <r>
      <rPr>
        <sz val="11"/>
        <color theme="1"/>
        <rFont val="Times New Roman"/>
        <family val="1"/>
      </rPr>
      <t>,  Statement of Total Costs</t>
    </r>
  </si>
  <si>
    <t>Percentage of restricted salaries to total indirect salaries</t>
  </si>
  <si>
    <t>Indirect Salary and fringe benefits</t>
  </si>
  <si>
    <t>FEDERAL GUIDANCE</t>
  </si>
  <si>
    <t xml:space="preserve">Pass-through Funds
Cost Allocation Guide for State and Local Government Section II.C2;
2 CFR 200.92; </t>
  </si>
  <si>
    <t>Equipment and Rental Costs Allocation Guide for State and Local Government Section II.C.2; 
2 CFR 200.68</t>
  </si>
  <si>
    <t>Advertising, Public Relations, Marketing
A-87, attachment B.1; 2 CFR 200.421</t>
  </si>
  <si>
    <t>Adjustment for restricted salary and benefits</t>
  </si>
  <si>
    <t>Restricted Costs</t>
  </si>
  <si>
    <t>Schedule M Carry Forward Restricted</t>
  </si>
  <si>
    <t>Grantee 1</t>
  </si>
  <si>
    <t xml:space="preserve">for Fiscal Year Ended </t>
  </si>
  <si>
    <t>for Fiscal Year Ended</t>
  </si>
  <si>
    <t xml:space="preserve">Fiscal Year Ended </t>
  </si>
  <si>
    <t xml:space="preserve"> Fiscal Year Ended </t>
  </si>
  <si>
    <t xml:space="preserve">Fiscal Period Ended </t>
  </si>
  <si>
    <t>Fiscal Year Ended</t>
  </si>
  <si>
    <t>LEA Name</t>
  </si>
  <si>
    <t xml:space="preserve">LEA Name </t>
  </si>
  <si>
    <t>Other staff related costs</t>
  </si>
  <si>
    <t>Entertainment         2 CFR 200.438</t>
  </si>
  <si>
    <t>* No carryforward Schedule for 20XX</t>
  </si>
  <si>
    <t>* No carryforward adjustment for FY 20XX</t>
  </si>
  <si>
    <t>Position Type</t>
  </si>
  <si>
    <t>Template 1</t>
  </si>
  <si>
    <t>Template 2</t>
  </si>
  <si>
    <t>Schedule of Fringe Benefit Costs</t>
  </si>
  <si>
    <t xml:space="preserve">  Payroll Taxes</t>
  </si>
  <si>
    <t xml:space="preserve">  Pension Expense</t>
  </si>
  <si>
    <t xml:space="preserve">  Health/Dental/Wellness </t>
  </si>
  <si>
    <t xml:space="preserve">  ST &amp; LT Disability/Life Insurance</t>
  </si>
  <si>
    <t xml:space="preserve">  Long-Term Care Insurance</t>
  </si>
  <si>
    <t xml:space="preserve">  Worker's Compensation</t>
  </si>
  <si>
    <t xml:space="preserve">  Unemployment Insurance</t>
  </si>
  <si>
    <t xml:space="preserve">          Total Fringe Benefits Costs</t>
  </si>
  <si>
    <t>Allocation Base:</t>
  </si>
  <si>
    <t xml:space="preserve">          Total Salaries </t>
  </si>
  <si>
    <t xml:space="preserve">          Calculated Fringe Benefit Rate</t>
  </si>
  <si>
    <t>(A)/(B)</t>
  </si>
  <si>
    <t>Reconciliation to Financial Statements</t>
  </si>
  <si>
    <t>Fringe Benefit Pool Costs:</t>
  </si>
  <si>
    <t>Total Fringe Benefit Expense Per F/S</t>
  </si>
  <si>
    <t>Base Costs:</t>
  </si>
  <si>
    <t>Total Salaries per F/S</t>
  </si>
  <si>
    <t xml:space="preserve">  Other</t>
  </si>
  <si>
    <t xml:space="preserve">  Health Insurance</t>
  </si>
  <si>
    <t xml:space="preserve">  Dental Insurance</t>
  </si>
  <si>
    <t>Pass-through  in FY XX</t>
  </si>
  <si>
    <t>Fiscal Year 20XX
Expenditure
for Subaward</t>
  </si>
  <si>
    <t>Schedule of Occupancy Costs</t>
  </si>
  <si>
    <t xml:space="preserve">  Building, grounds and parking lot maintenance</t>
  </si>
  <si>
    <t xml:space="preserve">  Janitorial services and supplies</t>
  </si>
  <si>
    <t xml:space="preserve">  Building costs</t>
  </si>
  <si>
    <t xml:space="preserve">  Security </t>
  </si>
  <si>
    <t xml:space="preserve">  Depreciation, use allowance, and amortization</t>
  </si>
  <si>
    <t xml:space="preserve">  Other related space costs</t>
  </si>
  <si>
    <t xml:space="preserve">          Total Occupancy Costs</t>
  </si>
  <si>
    <t>Occupancy costs were allocated based on actually incurred costs. Therefore, for restricted rate adjustment, occupancy costs associated with those restricted employees identified at schedule of salary and fringe benefit would be removed. Calculation is shown below:</t>
  </si>
  <si>
    <t>(D)</t>
  </si>
  <si>
    <t xml:space="preserve">    Fixed Rate x Actual Direct Base (C*D)</t>
  </si>
  <si>
    <t>C)</t>
  </si>
  <si>
    <t xml:space="preserve">  Utilities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</si>
</sst>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42" x14ac:knownFonts="1">
    <font>
      <sz val="11"/>
      <color theme="1"/>
      <name val="Calibri"/>
      <family val="2"/>
      <scheme val="minor"/>
    </font>
    <font>
      <sz val="11"/>
      <color theme="1"/>
      <name val="Calibri"/>
      <family val="2"/>
      <scheme val="minor"/>
    </font>
    <font>
      <sz val="10"/>
      <color theme="1"/>
      <name val="Tahoma"/>
      <family val="2"/>
    </font>
    <font>
      <sz val="11"/>
      <color theme="1"/>
      <name val="Times New Roman"/>
      <family val="1"/>
    </font>
    <font>
      <b/>
      <sz val="11"/>
      <color theme="1"/>
      <name val="Times New Roman"/>
      <family val="1"/>
    </font>
    <font>
      <b/>
      <sz val="11"/>
      <color theme="1"/>
      <name val="Calibri"/>
      <family val="2"/>
      <scheme val="minor"/>
    </font>
    <font>
      <b/>
      <sz val="12"/>
      <color theme="1"/>
      <name val="Calibri"/>
      <family val="2"/>
      <scheme val="minor"/>
    </font>
    <font>
      <b/>
      <sz val="16"/>
      <color theme="1"/>
      <name val="Calibri"/>
      <family val="2"/>
      <scheme val="minor"/>
    </font>
    <font>
      <sz val="10"/>
      <name val="Arial"/>
      <family val="2"/>
    </font>
    <font>
      <sz val="8.85"/>
      <color rgb="FF000000"/>
      <name val="Arial"/>
      <family val="2"/>
    </font>
    <font>
      <i/>
      <sz val="11"/>
      <color theme="1"/>
      <name val="Calibri"/>
      <family val="2"/>
      <scheme val="minor"/>
    </font>
    <font>
      <sz val="11"/>
      <color indexed="8"/>
      <name val="Times New Roman"/>
      <family val="2"/>
    </font>
    <font>
      <sz val="11"/>
      <name val="Times New Roman"/>
      <family val="1"/>
    </font>
    <font>
      <b/>
      <sz val="11"/>
      <name val="Times New Roman"/>
      <family val="1"/>
    </font>
    <font>
      <b/>
      <sz val="11"/>
      <color rgb="FFFF0000"/>
      <name val="Times New Roman"/>
      <family val="1"/>
    </font>
    <font>
      <sz val="8.85"/>
      <color rgb="FF000000"/>
      <name val="Arial"/>
      <family val="2"/>
    </font>
    <font>
      <b/>
      <sz val="18"/>
      <color rgb="FFFF0000"/>
      <name val="Calibri"/>
      <family val="2"/>
      <scheme val="minor"/>
    </font>
    <font>
      <b/>
      <i/>
      <sz val="11"/>
      <color theme="1"/>
      <name val="Calibri"/>
      <family val="2"/>
      <scheme val="minor"/>
    </font>
    <font>
      <sz val="9"/>
      <color indexed="81"/>
      <name val="Tahoma"/>
      <family val="2"/>
    </font>
    <font>
      <b/>
      <sz val="9"/>
      <color indexed="81"/>
      <name val="Tahoma"/>
      <family val="2"/>
    </font>
    <font>
      <sz val="11"/>
      <color rgb="FFFF0000"/>
      <name val="Times New Roman"/>
      <family val="1"/>
    </font>
    <font>
      <sz val="12"/>
      <name val="Arial"/>
      <family val="2"/>
    </font>
    <font>
      <b/>
      <sz val="12"/>
      <name val="Arial"/>
      <family val="2"/>
    </font>
    <font>
      <sz val="10"/>
      <name val="Courier"/>
      <family val="3"/>
    </font>
    <font>
      <sz val="10"/>
      <name val="Arial Unicode MS"/>
      <family val="2"/>
    </font>
    <font>
      <sz val="11"/>
      <color theme="1"/>
      <name val="Arial"/>
      <family val="2"/>
    </font>
    <font>
      <u/>
      <sz val="10"/>
      <color indexed="12"/>
      <name val="Arial"/>
      <family val="2"/>
    </font>
    <font>
      <sz val="10"/>
      <color indexed="8"/>
      <name val="Arial"/>
      <family val="2"/>
    </font>
    <font>
      <b/>
      <i/>
      <sz val="10"/>
      <color indexed="8"/>
      <name val="Arial"/>
      <family val="2"/>
    </font>
    <font>
      <b/>
      <sz val="12"/>
      <color indexed="8"/>
      <name val="Arial"/>
      <family val="2"/>
    </font>
    <font>
      <b/>
      <i/>
      <sz val="11"/>
      <color indexed="8"/>
      <name val="Arial"/>
      <family val="2"/>
    </font>
    <font>
      <b/>
      <i/>
      <sz val="12"/>
      <color indexed="12"/>
      <name val="Arial"/>
      <family val="2"/>
    </font>
    <font>
      <b/>
      <i/>
      <sz val="12"/>
      <color indexed="8"/>
      <name val="Arial"/>
      <family val="2"/>
    </font>
    <font>
      <sz val="16"/>
      <color rgb="FF002060"/>
      <name val="Times New Roman"/>
      <family val="1"/>
    </font>
    <font>
      <sz val="12"/>
      <name val="Arial"/>
      <family val="2"/>
    </font>
    <font>
      <sz val="8"/>
      <color indexed="81"/>
      <name val="Tahoma"/>
      <family val="2"/>
    </font>
    <font>
      <sz val="11"/>
      <color rgb="FF002060"/>
      <name val="Times New Roman"/>
      <family val="1"/>
    </font>
    <font>
      <b/>
      <sz val="11"/>
      <color indexed="8"/>
      <name val="Times New Roman"/>
      <family val="1"/>
    </font>
    <font>
      <u val="singleAccounting"/>
      <sz val="11"/>
      <name val="Times New Roman"/>
      <family val="1"/>
    </font>
    <font>
      <b/>
      <sz val="11"/>
      <color rgb="FF002060"/>
      <name val="Times New Roman"/>
      <family val="1"/>
    </font>
    <font>
      <b/>
      <u/>
      <sz val="11"/>
      <name val="Times New Roman"/>
      <family val="1"/>
    </font>
    <font>
      <u val="doubleAccounting"/>
      <sz val="11"/>
      <name val="Times New Roman"/>
      <family val="1"/>
    </font>
  </fonts>
  <fills count="1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66FFCC"/>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indexed="22"/>
      </patternFill>
    </fill>
    <fill>
      <patternFill patternType="solid">
        <fgColor theme="4" tint="0.79998168889431442"/>
        <bgColor indexed="64"/>
      </patternFill>
    </fill>
    <fill>
      <patternFill patternType="solid">
        <fgColor rgb="FFFFFF99"/>
        <bgColor indexed="64"/>
      </patternFill>
    </fill>
    <fill>
      <patternFill patternType="solid">
        <fgColor theme="4" tint="0.59999389629810485"/>
        <bgColor indexed="64"/>
      </patternFill>
    </fill>
  </fills>
  <borders count="46">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s>
  <cellStyleXfs count="119">
    <xf numFmtId="0" fontId="0" fillId="0" borderId="0"/>
    <xf numFmtId="43" fontId="1" fillId="0" borderId="0" applyFont="0" applyFill="0" applyBorder="0" applyAlignment="0" applyProtection="0"/>
    <xf numFmtId="0" fontId="1" fillId="0" borderId="0"/>
    <xf numFmtId="0" fontId="2" fillId="0" borderId="0"/>
    <xf numFmtId="0" fontId="1" fillId="2" borderId="1" applyNumberFormat="0" applyFont="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8" fillId="0" borderId="0"/>
    <xf numFmtId="0" fontId="9" fillId="0" borderId="0" applyAlignment="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9" fontId="8" fillId="0" borderId="0" applyFont="0" applyFill="0" applyBorder="0" applyAlignment="0" applyProtection="0"/>
    <xf numFmtId="0" fontId="15" fillId="0" borderId="0" applyAlignment="0"/>
    <xf numFmtId="0" fontId="9" fillId="0" borderId="0" applyAlignment="0"/>
    <xf numFmtId="0" fontId="21" fillId="0" borderId="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2" fillId="0" borderId="14" applyNumberFormat="0" applyAlignment="0" applyProtection="0">
      <alignment horizontal="left" vertical="center"/>
    </xf>
    <xf numFmtId="0" fontId="22" fillId="0" borderId="21">
      <alignment horizontal="left" vertical="center"/>
    </xf>
    <xf numFmtId="0" fontId="8" fillId="0" borderId="0"/>
    <xf numFmtId="0" fontId="23" fillId="0" borderId="0"/>
    <xf numFmtId="0" fontId="21" fillId="0" borderId="0"/>
    <xf numFmtId="0" fontId="23" fillId="0" borderId="0"/>
    <xf numFmtId="0" fontId="8" fillId="0" borderId="0"/>
    <xf numFmtId="0" fontId="24" fillId="0" borderId="0"/>
    <xf numFmtId="0" fontId="8" fillId="0" borderId="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3" fontId="8" fillId="0" borderId="0"/>
    <xf numFmtId="3" fontId="8" fillId="0" borderId="0"/>
    <xf numFmtId="3" fontId="8" fillId="0" borderId="0"/>
    <xf numFmtId="0" fontId="1" fillId="0" borderId="0"/>
    <xf numFmtId="0" fontId="1" fillId="2" borderId="1" applyNumberFormat="0" applyFont="0" applyAlignment="0" applyProtection="0"/>
    <xf numFmtId="9" fontId="1" fillId="0" borderId="0" applyFont="0" applyFill="0" applyBorder="0" applyAlignment="0" applyProtection="0"/>
    <xf numFmtId="9" fontId="2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6" fillId="0" borderId="0" applyNumberFormat="0" applyFill="0" applyBorder="0" applyAlignment="0" applyProtection="0">
      <alignment vertical="top"/>
      <protection locked="0"/>
    </xf>
    <xf numFmtId="0" fontId="8" fillId="0" borderId="0"/>
    <xf numFmtId="0" fontId="8" fillId="0" borderId="0"/>
    <xf numFmtId="0" fontId="23" fillId="0" borderId="0"/>
    <xf numFmtId="9" fontId="8" fillId="0" borderId="0" applyFont="0" applyFill="0" applyBorder="0" applyAlignment="0" applyProtection="0"/>
    <xf numFmtId="9" fontId="21" fillId="0" borderId="0" applyFont="0" applyFill="0" applyBorder="0" applyAlignment="0" applyProtection="0"/>
    <xf numFmtId="0" fontId="27" fillId="0" borderId="0" applyNumberFormat="0" applyBorder="0" applyAlignment="0"/>
    <xf numFmtId="0" fontId="28" fillId="11" borderId="0" applyNumberFormat="0" applyBorder="0" applyAlignment="0"/>
    <xf numFmtId="0" fontId="29" fillId="0" borderId="0" applyNumberFormat="0" applyBorder="0" applyAlignment="0"/>
    <xf numFmtId="0" fontId="30" fillId="0" borderId="0" applyNumberFormat="0" applyBorder="0" applyAlignment="0"/>
    <xf numFmtId="0" fontId="31" fillId="0" borderId="0" applyNumberFormat="0" applyBorder="0" applyAlignment="0"/>
    <xf numFmtId="0" fontId="32" fillId="0" borderId="0" applyNumberFormat="0" applyBorder="0" applyAlignment="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2" borderId="1" applyNumberFormat="0" applyFont="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4" fillId="0" borderId="0"/>
  </cellStyleXfs>
  <cellXfs count="537">
    <xf numFmtId="0" fontId="0" fillId="0" borderId="0" xfId="0"/>
    <xf numFmtId="0" fontId="0" fillId="0" borderId="0" xfId="0" pivotButton="1"/>
    <xf numFmtId="44" fontId="0" fillId="0" borderId="0" xfId="0" applyNumberFormat="1"/>
    <xf numFmtId="15" fontId="0" fillId="0" borderId="0" xfId="0" applyNumberFormat="1" applyAlignment="1">
      <alignment horizontal="left"/>
    </xf>
    <xf numFmtId="0" fontId="3" fillId="3" borderId="0" xfId="0" applyFont="1" applyFill="1" applyBorder="1"/>
    <xf numFmtId="0" fontId="0" fillId="4" borderId="0" xfId="0" applyFill="1" applyAlignment="1">
      <alignment horizontal="center"/>
    </xf>
    <xf numFmtId="8" fontId="0" fillId="0" borderId="0" xfId="0" applyNumberFormat="1"/>
    <xf numFmtId="0" fontId="4" fillId="0" borderId="0" xfId="0" applyFont="1"/>
    <xf numFmtId="0" fontId="3" fillId="0" borderId="0" xfId="0" applyFont="1"/>
    <xf numFmtId="44" fontId="4" fillId="0" borderId="0" xfId="0" applyNumberFormat="1" applyFont="1"/>
    <xf numFmtId="44" fontId="4" fillId="0" borderId="7" xfId="0" applyNumberFormat="1" applyFont="1" applyBorder="1"/>
    <xf numFmtId="44" fontId="4" fillId="0" borderId="5" xfId="0" applyNumberFormat="1" applyFont="1" applyBorder="1"/>
    <xf numFmtId="44" fontId="4" fillId="0" borderId="6" xfId="0" applyNumberFormat="1" applyFont="1" applyBorder="1"/>
    <xf numFmtId="44" fontId="4" fillId="0" borderId="8" xfId="0" applyNumberFormat="1" applyFont="1" applyBorder="1"/>
    <xf numFmtId="44" fontId="4" fillId="4" borderId="3" xfId="0" applyNumberFormat="1" applyFont="1" applyFill="1" applyBorder="1"/>
    <xf numFmtId="44" fontId="4" fillId="4" borderId="4" xfId="0" applyNumberFormat="1" applyFont="1" applyFill="1" applyBorder="1"/>
    <xf numFmtId="0" fontId="3" fillId="0" borderId="0" xfId="0" pivotButton="1" applyFont="1"/>
    <xf numFmtId="0" fontId="3" fillId="0" borderId="0" xfId="0" applyFont="1" applyAlignment="1">
      <alignment horizontal="left"/>
    </xf>
    <xf numFmtId="44" fontId="3" fillId="0" borderId="0" xfId="0" applyNumberFormat="1" applyFont="1"/>
    <xf numFmtId="44" fontId="3" fillId="3" borderId="0" xfId="0" applyNumberFormat="1" applyFont="1" applyFill="1" applyBorder="1"/>
    <xf numFmtId="0" fontId="4" fillId="3" borderId="9" xfId="0" applyFont="1" applyFill="1" applyBorder="1"/>
    <xf numFmtId="44" fontId="3" fillId="0" borderId="0" xfId="0" applyNumberFormat="1" applyFont="1" applyFill="1" applyBorder="1"/>
    <xf numFmtId="0" fontId="3" fillId="0" borderId="0" xfId="0" applyFont="1" applyFill="1" applyBorder="1"/>
    <xf numFmtId="0" fontId="3" fillId="0" borderId="11" xfId="0" applyFont="1" applyFill="1" applyBorder="1" applyAlignment="1">
      <alignment horizontal="centerContinuous" wrapText="1"/>
    </xf>
    <xf numFmtId="49" fontId="3" fillId="0" borderId="11" xfId="0" applyNumberFormat="1" applyFont="1" applyFill="1" applyBorder="1" applyAlignment="1">
      <alignment horizontal="centerContinuous" wrapText="1"/>
    </xf>
    <xf numFmtId="0" fontId="3" fillId="0" borderId="0" xfId="0" applyFont="1" applyFill="1" applyBorder="1" applyAlignment="1">
      <alignment horizontal="left" indent="2"/>
    </xf>
    <xf numFmtId="44" fontId="3" fillId="0" borderId="0" xfId="0" applyNumberFormat="1" applyFont="1" applyFill="1"/>
    <xf numFmtId="0" fontId="6" fillId="0" borderId="0" xfId="0" applyFont="1"/>
    <xf numFmtId="0" fontId="6" fillId="5" borderId="3"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0" fillId="0" borderId="19" xfId="0" applyBorder="1" applyAlignment="1">
      <alignment horizontal="center"/>
    </xf>
    <xf numFmtId="0" fontId="0" fillId="0" borderId="20" xfId="0" applyBorder="1"/>
    <xf numFmtId="0" fontId="0" fillId="0" borderId="0" xfId="0" applyBorder="1"/>
    <xf numFmtId="0" fontId="6" fillId="0" borderId="0" xfId="0" applyFont="1" applyAlignment="1">
      <alignment horizontal="center"/>
    </xf>
    <xf numFmtId="0" fontId="7" fillId="0" borderId="0" xfId="0" applyFont="1"/>
    <xf numFmtId="0" fontId="5" fillId="0" borderId="0" xfId="0" applyFont="1" applyFill="1"/>
    <xf numFmtId="0" fontId="0" fillId="0" borderId="0" xfId="0" applyFill="1"/>
    <xf numFmtId="0" fontId="5" fillId="0" borderId="0" xfId="0" applyFont="1" applyAlignment="1">
      <alignment horizontal="center"/>
    </xf>
    <xf numFmtId="0" fontId="5" fillId="0" borderId="0" xfId="0" quotePrefix="1" applyFont="1" applyAlignment="1">
      <alignment horizontal="center"/>
    </xf>
    <xf numFmtId="0" fontId="5" fillId="8" borderId="26" xfId="0" applyFont="1" applyFill="1" applyBorder="1" applyAlignment="1">
      <alignment vertical="center"/>
    </xf>
    <xf numFmtId="0" fontId="5" fillId="8" borderId="3" xfId="0" applyFont="1" applyFill="1" applyBorder="1" applyAlignment="1">
      <alignment horizontal="left" vertical="center"/>
    </xf>
    <xf numFmtId="0" fontId="5" fillId="9"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0" borderId="27" xfId="0" applyFont="1" applyFill="1" applyBorder="1" applyAlignment="1">
      <alignment horizontal="center" vertical="center" wrapText="1"/>
    </xf>
    <xf numFmtId="164" fontId="1" fillId="8" borderId="15" xfId="5" applyNumberFormat="1" applyFont="1" applyFill="1" applyBorder="1"/>
    <xf numFmtId="164" fontId="1" fillId="8" borderId="17" xfId="5" applyNumberFormat="1" applyFont="1" applyFill="1" applyBorder="1" applyAlignment="1"/>
    <xf numFmtId="164" fontId="1" fillId="9" borderId="17" xfId="5" applyNumberFormat="1" applyFont="1" applyFill="1" applyBorder="1"/>
    <xf numFmtId="164" fontId="1" fillId="7" borderId="17" xfId="5" applyNumberFormat="1" applyFont="1" applyFill="1" applyBorder="1"/>
    <xf numFmtId="164" fontId="1" fillId="0" borderId="16" xfId="5" applyNumberFormat="1" applyFont="1" applyFill="1" applyBorder="1"/>
    <xf numFmtId="164" fontId="1" fillId="5" borderId="28" xfId="5" applyNumberFormat="1" applyFont="1" applyFill="1" applyBorder="1"/>
    <xf numFmtId="164" fontId="1" fillId="0" borderId="0" xfId="5" applyNumberFormat="1" applyFont="1"/>
    <xf numFmtId="164" fontId="1" fillId="6" borderId="29" xfId="5" applyNumberFormat="1" applyFont="1" applyFill="1" applyBorder="1"/>
    <xf numFmtId="164" fontId="1" fillId="6" borderId="17" xfId="5" applyNumberFormat="1" applyFont="1" applyFill="1" applyBorder="1"/>
    <xf numFmtId="164" fontId="1" fillId="6" borderId="28" xfId="5" applyNumberFormat="1" applyFont="1" applyFill="1" applyBorder="1"/>
    <xf numFmtId="164" fontId="1" fillId="7" borderId="0" xfId="5" applyNumberFormat="1" applyFont="1" applyFill="1"/>
    <xf numFmtId="164" fontId="1" fillId="7" borderId="16" xfId="5" applyNumberFormat="1" applyFont="1" applyFill="1" applyBorder="1"/>
    <xf numFmtId="0" fontId="0" fillId="8" borderId="19" xfId="0" applyFill="1" applyBorder="1"/>
    <xf numFmtId="0" fontId="0" fillId="8" borderId="20" xfId="0" applyFill="1" applyBorder="1"/>
    <xf numFmtId="0" fontId="0" fillId="7" borderId="20" xfId="0" applyFill="1" applyBorder="1"/>
    <xf numFmtId="0" fontId="0" fillId="5" borderId="22" xfId="0" applyFill="1" applyBorder="1"/>
    <xf numFmtId="0" fontId="0" fillId="6" borderId="19" xfId="0" applyFill="1" applyBorder="1"/>
    <xf numFmtId="0" fontId="0" fillId="6" borderId="20" xfId="0" applyFill="1" applyBorder="1"/>
    <xf numFmtId="0" fontId="0" fillId="6" borderId="22" xfId="0" applyFill="1" applyBorder="1"/>
    <xf numFmtId="0" fontId="0" fillId="8" borderId="15" xfId="0" applyFill="1" applyBorder="1"/>
    <xf numFmtId="0" fontId="0" fillId="8" borderId="16" xfId="0" applyFill="1" applyBorder="1" applyAlignment="1"/>
    <xf numFmtId="0" fontId="0" fillId="7" borderId="16" xfId="0" applyFill="1" applyBorder="1"/>
    <xf numFmtId="0" fontId="0" fillId="8" borderId="20" xfId="0" applyFill="1" applyBorder="1" applyAlignment="1"/>
    <xf numFmtId="0" fontId="0" fillId="8" borderId="30" xfId="0" applyFill="1" applyBorder="1"/>
    <xf numFmtId="0" fontId="0" fillId="8" borderId="23" xfId="0" applyFill="1" applyBorder="1"/>
    <xf numFmtId="0" fontId="0" fillId="8" borderId="16" xfId="0" applyFill="1" applyBorder="1"/>
    <xf numFmtId="43" fontId="1" fillId="0" borderId="0" xfId="5" applyFont="1"/>
    <xf numFmtId="43" fontId="5" fillId="0" borderId="0" xfId="5" applyFont="1" applyAlignment="1">
      <alignment horizontal="center"/>
    </xf>
    <xf numFmtId="0" fontId="5" fillId="0" borderId="0" xfId="0" applyFont="1"/>
    <xf numFmtId="43" fontId="1" fillId="5" borderId="12" xfId="5" applyFont="1" applyFill="1" applyBorder="1" applyAlignment="1">
      <alignment horizontal="right"/>
    </xf>
    <xf numFmtId="44" fontId="1" fillId="9" borderId="32" xfId="5" applyNumberFormat="1" applyFont="1" applyFill="1" applyBorder="1" applyAlignment="1">
      <alignment horizontal="right"/>
    </xf>
    <xf numFmtId="44" fontId="1" fillId="7" borderId="32" xfId="5" applyNumberFormat="1" applyFont="1" applyFill="1" applyBorder="1" applyAlignment="1">
      <alignment horizontal="right"/>
    </xf>
    <xf numFmtId="44" fontId="1" fillId="0" borderId="32" xfId="5" applyNumberFormat="1" applyFont="1" applyFill="1" applyBorder="1" applyAlignment="1">
      <alignment horizontal="right"/>
    </xf>
    <xf numFmtId="44" fontId="1" fillId="5" borderId="33" xfId="5" applyNumberFormat="1" applyFont="1" applyFill="1" applyBorder="1" applyAlignment="1">
      <alignment horizontal="right"/>
    </xf>
    <xf numFmtId="44" fontId="1" fillId="6" borderId="34" xfId="5" applyNumberFormat="1" applyFont="1" applyFill="1" applyBorder="1" applyAlignment="1">
      <alignment horizontal="right"/>
    </xf>
    <xf numFmtId="44" fontId="1" fillId="7" borderId="34" xfId="5" applyNumberFormat="1" applyFont="1" applyFill="1" applyBorder="1" applyAlignment="1">
      <alignment horizontal="right"/>
    </xf>
    <xf numFmtId="44" fontId="0" fillId="0" borderId="21" xfId="0" applyNumberFormat="1" applyBorder="1"/>
    <xf numFmtId="44" fontId="0" fillId="0" borderId="2" xfId="0" applyNumberFormat="1" applyBorder="1"/>
    <xf numFmtId="44" fontId="0" fillId="0" borderId="9" xfId="0" applyNumberFormat="1" applyBorder="1"/>
    <xf numFmtId="0" fontId="0" fillId="0" borderId="0" xfId="0" applyFill="1" applyBorder="1"/>
    <xf numFmtId="44" fontId="0" fillId="0" borderId="0" xfId="0" applyNumberFormat="1" applyBorder="1"/>
    <xf numFmtId="44" fontId="0" fillId="0" borderId="11" xfId="0" applyNumberFormat="1" applyBorder="1"/>
    <xf numFmtId="0" fontId="0" fillId="7" borderId="21" xfId="0" applyFill="1" applyBorder="1"/>
    <xf numFmtId="164" fontId="1" fillId="7" borderId="24" xfId="5" applyNumberFormat="1" applyFont="1" applyFill="1" applyBorder="1"/>
    <xf numFmtId="9" fontId="1" fillId="7" borderId="24" xfId="7" applyFont="1" applyFill="1" applyBorder="1"/>
    <xf numFmtId="0" fontId="0" fillId="5" borderId="19" xfId="0" applyFill="1" applyBorder="1"/>
    <xf numFmtId="164" fontId="1" fillId="0" borderId="20" xfId="5" applyNumberFormat="1" applyFont="1" applyBorder="1"/>
    <xf numFmtId="9" fontId="1" fillId="5" borderId="29" xfId="5" applyNumberFormat="1" applyFont="1" applyFill="1" applyBorder="1"/>
    <xf numFmtId="9" fontId="1" fillId="0" borderId="20" xfId="7" applyFont="1" applyBorder="1"/>
    <xf numFmtId="9" fontId="1" fillId="6" borderId="29" xfId="5" applyNumberFormat="1" applyFont="1" applyFill="1" applyBorder="1"/>
    <xf numFmtId="49" fontId="0" fillId="0" borderId="19" xfId="0" applyNumberFormat="1"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9" fontId="0" fillId="0" borderId="22" xfId="7" applyFont="1" applyBorder="1" applyAlignment="1">
      <alignment horizontal="center"/>
    </xf>
    <xf numFmtId="44" fontId="0" fillId="0" borderId="21" xfId="6" applyFont="1" applyBorder="1" applyAlignment="1">
      <alignment horizontal="center"/>
    </xf>
    <xf numFmtId="44" fontId="0" fillId="0" borderId="11" xfId="6" applyFont="1" applyBorder="1" applyAlignment="1">
      <alignment horizontal="center"/>
    </xf>
    <xf numFmtId="44" fontId="0" fillId="9" borderId="20" xfId="6" applyFont="1" applyFill="1" applyBorder="1"/>
    <xf numFmtId="44" fontId="0" fillId="7" borderId="20" xfId="6" applyFont="1" applyFill="1" applyBorder="1"/>
    <xf numFmtId="44" fontId="0" fillId="0" borderId="20" xfId="6" applyFont="1" applyFill="1" applyBorder="1"/>
    <xf numFmtId="44" fontId="0" fillId="9" borderId="16" xfId="6" applyFont="1" applyFill="1" applyBorder="1"/>
    <xf numFmtId="44" fontId="0" fillId="9" borderId="31" xfId="6" applyFont="1" applyFill="1" applyBorder="1"/>
    <xf numFmtId="44" fontId="0" fillId="9" borderId="24" xfId="6" applyFont="1" applyFill="1" applyBorder="1"/>
    <xf numFmtId="0" fontId="0" fillId="8" borderId="31" xfId="0" applyFill="1" applyBorder="1"/>
    <xf numFmtId="0" fontId="0" fillId="8" borderId="24" xfId="0" applyFill="1" applyBorder="1"/>
    <xf numFmtId="44" fontId="0" fillId="6" borderId="20" xfId="0" applyNumberFormat="1" applyFill="1" applyBorder="1"/>
    <xf numFmtId="44" fontId="0" fillId="0" borderId="20" xfId="6" applyFont="1" applyBorder="1"/>
    <xf numFmtId="44" fontId="0" fillId="6" borderId="20" xfId="6" applyFont="1" applyFill="1" applyBorder="1"/>
    <xf numFmtId="9" fontId="0" fillId="7" borderId="20" xfId="7" applyFont="1" applyFill="1" applyBorder="1"/>
    <xf numFmtId="9" fontId="0" fillId="0" borderId="20" xfId="7" applyFont="1" applyBorder="1"/>
    <xf numFmtId="44" fontId="1" fillId="6" borderId="38" xfId="5" applyNumberFormat="1" applyFont="1" applyFill="1" applyBorder="1" applyAlignment="1">
      <alignment horizontal="right"/>
    </xf>
    <xf numFmtId="44" fontId="1" fillId="6" borderId="32" xfId="5" applyNumberFormat="1" applyFont="1" applyFill="1" applyBorder="1" applyAlignment="1">
      <alignment horizontal="right"/>
    </xf>
    <xf numFmtId="44" fontId="1" fillId="6" borderId="33" xfId="5" applyNumberFormat="1" applyFont="1" applyFill="1" applyBorder="1" applyAlignment="1">
      <alignment horizontal="right"/>
    </xf>
    <xf numFmtId="44" fontId="1" fillId="6" borderId="12" xfId="5" applyNumberFormat="1" applyFont="1" applyFill="1" applyBorder="1" applyAlignment="1">
      <alignment horizontal="right"/>
    </xf>
    <xf numFmtId="44" fontId="1" fillId="7" borderId="12" xfId="5" applyNumberFormat="1" applyFont="1" applyFill="1" applyBorder="1" applyAlignment="1">
      <alignment horizontal="right"/>
    </xf>
    <xf numFmtId="44" fontId="0" fillId="5" borderId="20" xfId="0" applyNumberFormat="1" applyFill="1" applyBorder="1"/>
    <xf numFmtId="9" fontId="0" fillId="5" borderId="20" xfId="7" applyFont="1" applyFill="1" applyBorder="1"/>
    <xf numFmtId="9" fontId="0" fillId="6" borderId="20" xfId="7" applyFont="1" applyFill="1" applyBorder="1"/>
    <xf numFmtId="44" fontId="0" fillId="7" borderId="20" xfId="0" applyNumberFormat="1" applyFill="1" applyBorder="1"/>
    <xf numFmtId="0" fontId="0" fillId="5" borderId="20" xfId="0" applyFill="1" applyBorder="1"/>
    <xf numFmtId="0" fontId="0" fillId="10" borderId="15" xfId="0" applyFill="1" applyBorder="1" applyAlignment="1">
      <alignment horizontal="center"/>
    </xf>
    <xf numFmtId="0" fontId="0" fillId="10" borderId="24" xfId="0" applyFill="1" applyBorder="1"/>
    <xf numFmtId="0" fontId="0" fillId="10" borderId="17" xfId="0" applyFill="1" applyBorder="1" applyAlignment="1">
      <alignment horizontal="center"/>
    </xf>
    <xf numFmtId="44" fontId="1" fillId="10" borderId="0" xfId="6" applyFont="1" applyFill="1" applyBorder="1"/>
    <xf numFmtId="0" fontId="0" fillId="10" borderId="20" xfId="0" applyFill="1" applyBorder="1" applyAlignment="1">
      <alignment horizontal="center"/>
    </xf>
    <xf numFmtId="0" fontId="0" fillId="10" borderId="18" xfId="0" applyFill="1" applyBorder="1"/>
    <xf numFmtId="0" fontId="0" fillId="10" borderId="18" xfId="0" applyFill="1" applyBorder="1" applyAlignment="1">
      <alignment horizontal="center"/>
    </xf>
    <xf numFmtId="9" fontId="0" fillId="10" borderId="18" xfId="0" applyNumberFormat="1" applyFill="1" applyBorder="1" applyAlignment="1">
      <alignment horizontal="center"/>
    </xf>
    <xf numFmtId="0" fontId="0" fillId="9" borderId="20" xfId="0" applyFill="1" applyBorder="1"/>
    <xf numFmtId="0" fontId="0" fillId="0" borderId="20" xfId="0" applyFill="1" applyBorder="1"/>
    <xf numFmtId="44" fontId="1" fillId="0" borderId="34" xfId="5" applyNumberFormat="1" applyFont="1" applyBorder="1" applyAlignment="1">
      <alignment horizontal="right"/>
    </xf>
    <xf numFmtId="44" fontId="0" fillId="10" borderId="0" xfId="0" applyNumberFormat="1" applyFill="1"/>
    <xf numFmtId="0" fontId="0" fillId="0" borderId="0" xfId="0" applyAlignment="1">
      <alignment horizontal="left" wrapText="1"/>
    </xf>
    <xf numFmtId="43" fontId="0" fillId="0" borderId="0" xfId="5" applyFont="1"/>
    <xf numFmtId="43" fontId="5" fillId="0" borderId="0" xfId="5" applyFont="1"/>
    <xf numFmtId="0" fontId="12" fillId="0" borderId="0" xfId="13" applyNumberFormat="1" applyFont="1" applyFill="1" applyBorder="1" applyAlignment="1">
      <alignment horizontal="left" indent="1"/>
    </xf>
    <xf numFmtId="0" fontId="12" fillId="0" borderId="0" xfId="13" applyNumberFormat="1" applyFont="1" applyFill="1" applyBorder="1" applyAlignment="1">
      <alignment horizontal="left" indent="2"/>
    </xf>
    <xf numFmtId="0" fontId="12" fillId="0" borderId="0" xfId="13" applyNumberFormat="1" applyFont="1" applyFill="1" applyBorder="1" applyAlignment="1">
      <alignment horizontal="left" indent="3"/>
    </xf>
    <xf numFmtId="0" fontId="13" fillId="0" borderId="0" xfId="13" applyNumberFormat="1" applyFont="1" applyFill="1" applyBorder="1" applyAlignment="1">
      <alignment horizontal="left" indent="1"/>
    </xf>
    <xf numFmtId="41" fontId="12" fillId="0" borderId="0" xfId="13" applyNumberFormat="1" applyFont="1" applyFill="1" applyBorder="1" applyAlignment="1">
      <alignment horizontal="right"/>
    </xf>
    <xf numFmtId="0" fontId="13" fillId="0" borderId="0" xfId="13" applyNumberFormat="1" applyFont="1" applyFill="1" applyBorder="1" applyAlignment="1">
      <alignment horizontal="left" indent="3"/>
    </xf>
    <xf numFmtId="41" fontId="12" fillId="0" borderId="11" xfId="13" applyNumberFormat="1" applyFont="1" applyFill="1" applyBorder="1" applyAlignment="1">
      <alignment horizontal="right"/>
    </xf>
    <xf numFmtId="42" fontId="12" fillId="0" borderId="0" xfId="13" applyNumberFormat="1" applyFont="1" applyFill="1" applyBorder="1" applyAlignment="1">
      <alignment horizontal="right"/>
    </xf>
    <xf numFmtId="44" fontId="14" fillId="0" borderId="0" xfId="5" applyNumberFormat="1" applyFont="1" applyFill="1" applyBorder="1" applyAlignment="1">
      <alignment horizontal="center"/>
    </xf>
    <xf numFmtId="0" fontId="4" fillId="0" borderId="0" xfId="0" applyFont="1" applyFill="1" applyBorder="1" applyAlignment="1">
      <alignment horizontal="center"/>
    </xf>
    <xf numFmtId="0" fontId="4" fillId="0" borderId="11" xfId="0" applyFont="1" applyFill="1" applyBorder="1" applyAlignment="1">
      <alignment horizontal="center"/>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xf numFmtId="49" fontId="3" fillId="0" borderId="11" xfId="0" applyNumberFormat="1" applyFont="1" applyFill="1" applyBorder="1" applyAlignment="1">
      <alignment horizontal="centerContinuous"/>
    </xf>
    <xf numFmtId="164" fontId="3" fillId="0" borderId="0" xfId="5" applyNumberFormat="1" applyFont="1" applyFill="1" applyBorder="1"/>
    <xf numFmtId="164" fontId="12" fillId="0" borderId="11" xfId="5" applyNumberFormat="1" applyFont="1" applyFill="1" applyBorder="1" applyAlignment="1">
      <alignment horizontal="right"/>
    </xf>
    <xf numFmtId="0" fontId="4" fillId="0" borderId="11" xfId="0" applyFont="1" applyFill="1" applyBorder="1" applyAlignment="1">
      <alignment horizontal="centerContinuous"/>
    </xf>
    <xf numFmtId="49" fontId="4" fillId="0" borderId="11" xfId="0" applyNumberFormat="1" applyFont="1" applyFill="1" applyBorder="1" applyAlignment="1">
      <alignment horizontal="centerContinuous"/>
    </xf>
    <xf numFmtId="38" fontId="12" fillId="0" borderId="0" xfId="13" applyNumberFormat="1" applyFont="1" applyFill="1" applyBorder="1" applyAlignment="1">
      <alignment horizontal="right"/>
    </xf>
    <xf numFmtId="38" fontId="12" fillId="0" borderId="11" xfId="13" applyNumberFormat="1" applyFont="1" applyFill="1" applyBorder="1" applyAlignment="1">
      <alignment horizontal="right"/>
    </xf>
    <xf numFmtId="38" fontId="4" fillId="0" borderId="11" xfId="5" applyNumberFormat="1" applyFont="1" applyFill="1" applyBorder="1"/>
    <xf numFmtId="38" fontId="3" fillId="0" borderId="0" xfId="0" applyNumberFormat="1" applyFont="1" applyFill="1"/>
    <xf numFmtId="0" fontId="14" fillId="0" borderId="0" xfId="0" applyFont="1" applyFill="1" applyBorder="1" applyAlignment="1">
      <alignment horizontal="center" wrapText="1"/>
    </xf>
    <xf numFmtId="44" fontId="4" fillId="0" borderId="0" xfId="5" applyNumberFormat="1" applyFont="1" applyFill="1" applyBorder="1" applyAlignment="1">
      <alignment horizontal="center"/>
    </xf>
    <xf numFmtId="0" fontId="16" fillId="0" borderId="0" xfId="0" applyFont="1"/>
    <xf numFmtId="0" fontId="4" fillId="0" borderId="0" xfId="0" applyFont="1" applyFill="1" applyBorder="1" applyAlignment="1">
      <alignment horizontal="left" indent="1"/>
    </xf>
    <xf numFmtId="0" fontId="3" fillId="0" borderId="0" xfId="0" applyFont="1" applyFill="1" applyBorder="1" applyAlignment="1">
      <alignment horizontal="left" indent="1"/>
    </xf>
    <xf numFmtId="44" fontId="3" fillId="0" borderId="0" xfId="5" applyNumberFormat="1" applyFont="1" applyFill="1" applyBorder="1"/>
    <xf numFmtId="38" fontId="3" fillId="0" borderId="0" xfId="5" applyNumberFormat="1" applyFont="1" applyFill="1" applyBorder="1"/>
    <xf numFmtId="40" fontId="3" fillId="0" borderId="0" xfId="5" applyNumberFormat="1" applyFont="1" applyFill="1" applyBorder="1"/>
    <xf numFmtId="43" fontId="3" fillId="0" borderId="0" xfId="5" applyFont="1" applyFill="1" applyBorder="1"/>
    <xf numFmtId="0" fontId="5" fillId="3" borderId="2" xfId="0" applyFont="1" applyFill="1" applyBorder="1" applyAlignment="1">
      <alignment horizontal="center" wrapText="1"/>
    </xf>
    <xf numFmtId="0" fontId="0" fillId="3" borderId="2" xfId="0" applyFont="1" applyFill="1" applyBorder="1"/>
    <xf numFmtId="44" fontId="0" fillId="3" borderId="2" xfId="0" applyNumberFormat="1" applyFont="1" applyFill="1" applyBorder="1"/>
    <xf numFmtId="0" fontId="0" fillId="3" borderId="2" xfId="0" applyFont="1" applyFill="1" applyBorder="1" applyAlignment="1">
      <alignment horizontal="left" indent="1"/>
    </xf>
    <xf numFmtId="0" fontId="0" fillId="3" borderId="0" xfId="0" applyFont="1" applyFill="1" applyAlignment="1">
      <alignment horizontal="left" indent="1"/>
    </xf>
    <xf numFmtId="165" fontId="0" fillId="3" borderId="0" xfId="6" applyNumberFormat="1" applyFont="1" applyFill="1"/>
    <xf numFmtId="44" fontId="0" fillId="3" borderId="0" xfId="0" applyNumberFormat="1" applyFont="1" applyFill="1"/>
    <xf numFmtId="0" fontId="5" fillId="3" borderId="14" xfId="0" applyFont="1" applyFill="1" applyBorder="1"/>
    <xf numFmtId="0" fontId="5" fillId="3" borderId="2" xfId="0" applyFont="1" applyFill="1" applyBorder="1"/>
    <xf numFmtId="0" fontId="5" fillId="3" borderId="2" xfId="0" applyFont="1" applyFill="1" applyBorder="1" applyAlignment="1">
      <alignment wrapText="1"/>
    </xf>
    <xf numFmtId="0" fontId="5" fillId="3" borderId="0" xfId="0" applyFont="1" applyFill="1" applyBorder="1" applyAlignment="1">
      <alignment horizontal="center" wrapText="1"/>
    </xf>
    <xf numFmtId="0" fontId="5" fillId="3" borderId="0" xfId="0" applyFont="1" applyFill="1" applyBorder="1" applyAlignment="1">
      <alignment wrapText="1"/>
    </xf>
    <xf numFmtId="0" fontId="0" fillId="3" borderId="0" xfId="0" applyFont="1" applyFill="1" applyBorder="1" applyAlignment="1">
      <alignment wrapText="1"/>
    </xf>
    <xf numFmtId="0" fontId="0" fillId="3" borderId="0" xfId="0" applyFont="1" applyFill="1" applyBorder="1" applyAlignment="1">
      <alignment horizontal="left" wrapText="1"/>
    </xf>
    <xf numFmtId="0" fontId="5" fillId="3" borderId="0" xfId="0" applyFont="1" applyFill="1" applyBorder="1"/>
    <xf numFmtId="0" fontId="0" fillId="3" borderId="0" xfId="0" applyFont="1" applyFill="1"/>
    <xf numFmtId="0" fontId="5" fillId="3" borderId="0" xfId="0" applyFont="1" applyFill="1"/>
    <xf numFmtId="0" fontId="0" fillId="0" borderId="0" xfId="0"/>
    <xf numFmtId="0" fontId="5" fillId="0" borderId="0" xfId="0" applyFont="1"/>
    <xf numFmtId="44" fontId="5" fillId="3" borderId="0" xfId="0" applyNumberFormat="1" applyFont="1" applyFill="1"/>
    <xf numFmtId="44" fontId="5" fillId="3" borderId="10" xfId="0" applyNumberFormat="1" applyFont="1" applyFill="1" applyBorder="1"/>
    <xf numFmtId="44" fontId="5" fillId="3" borderId="9" xfId="0" applyNumberFormat="1" applyFont="1" applyFill="1" applyBorder="1"/>
    <xf numFmtId="44" fontId="0" fillId="3" borderId="9" xfId="0" applyNumberFormat="1" applyFont="1" applyFill="1" applyBorder="1"/>
    <xf numFmtId="165" fontId="0" fillId="3" borderId="9" xfId="0" applyNumberFormat="1" applyFont="1" applyFill="1" applyBorder="1"/>
    <xf numFmtId="165" fontId="0" fillId="3" borderId="9" xfId="6" applyNumberFormat="1" applyFont="1" applyFill="1" applyBorder="1"/>
    <xf numFmtId="0" fontId="0" fillId="3" borderId="9" xfId="0" applyFont="1" applyFill="1" applyBorder="1"/>
    <xf numFmtId="0" fontId="17" fillId="3" borderId="0" xfId="0" applyFont="1" applyFill="1"/>
    <xf numFmtId="49" fontId="0" fillId="3" borderId="0" xfId="0" applyNumberFormat="1" applyFont="1" applyFill="1"/>
    <xf numFmtId="0" fontId="5" fillId="0" borderId="0" xfId="0" applyFont="1" applyBorder="1"/>
    <xf numFmtId="0" fontId="5" fillId="0" borderId="0" xfId="0" applyFont="1" applyBorder="1" applyAlignment="1">
      <alignment horizontal="center" wrapText="1"/>
    </xf>
    <xf numFmtId="0" fontId="5" fillId="0" borderId="11" xfId="0" applyFont="1" applyBorder="1"/>
    <xf numFmtId="0" fontId="5" fillId="0" borderId="11" xfId="0" applyFont="1" applyBorder="1" applyAlignment="1">
      <alignment horizontal="center"/>
    </xf>
    <xf numFmtId="43" fontId="3" fillId="0" borderId="0" xfId="0" applyNumberFormat="1" applyFont="1" applyFill="1" applyBorder="1"/>
    <xf numFmtId="38" fontId="4" fillId="0" borderId="0" xfId="0" applyNumberFormat="1" applyFont="1" applyFill="1" applyBorder="1" applyAlignment="1">
      <alignment horizontal="left" indent="2"/>
    </xf>
    <xf numFmtId="40" fontId="3" fillId="3" borderId="0" xfId="0" applyNumberFormat="1" applyFont="1" applyFill="1"/>
    <xf numFmtId="40" fontId="3" fillId="3" borderId="0" xfId="6" applyNumberFormat="1" applyFont="1" applyFill="1"/>
    <xf numFmtId="44" fontId="0" fillId="0" borderId="0" xfId="0" applyNumberFormat="1"/>
    <xf numFmtId="44" fontId="3" fillId="3" borderId="0" xfId="6" applyFont="1" applyFill="1"/>
    <xf numFmtId="44" fontId="4" fillId="3" borderId="9" xfId="0" applyNumberFormat="1" applyFont="1" applyFill="1" applyBorder="1"/>
    <xf numFmtId="0" fontId="3" fillId="3" borderId="0" xfId="0" applyFont="1" applyFill="1" applyBorder="1" applyAlignment="1">
      <alignment wrapText="1"/>
    </xf>
    <xf numFmtId="0" fontId="4" fillId="3" borderId="0" xfId="0" applyFont="1" applyFill="1" applyBorder="1" applyAlignment="1">
      <alignment wrapText="1"/>
    </xf>
    <xf numFmtId="0" fontId="4" fillId="3" borderId="2" xfId="0" applyFont="1" applyFill="1" applyBorder="1" applyAlignment="1">
      <alignment horizontal="left" wrapText="1"/>
    </xf>
    <xf numFmtId="0" fontId="4" fillId="3" borderId="2" xfId="0" applyFont="1" applyFill="1" applyBorder="1" applyAlignment="1">
      <alignment horizontal="left"/>
    </xf>
    <xf numFmtId="0" fontId="4" fillId="3" borderId="2" xfId="0" applyFont="1" applyFill="1" applyBorder="1" applyAlignment="1">
      <alignment horizontal="center"/>
    </xf>
    <xf numFmtId="44" fontId="3" fillId="3" borderId="0" xfId="0" applyNumberFormat="1" applyFont="1" applyFill="1"/>
    <xf numFmtId="0" fontId="3" fillId="3" borderId="9" xfId="0" applyFont="1" applyFill="1" applyBorder="1"/>
    <xf numFmtId="0" fontId="14" fillId="0" borderId="0" xfId="0" applyFont="1" applyFill="1" applyBorder="1" applyAlignment="1">
      <alignment horizontal="center"/>
    </xf>
    <xf numFmtId="44" fontId="4" fillId="0" borderId="0" xfId="0" applyNumberFormat="1" applyFont="1" applyFill="1" applyBorder="1" applyAlignment="1">
      <alignment horizontal="center" wrapText="1"/>
    </xf>
    <xf numFmtId="38" fontId="3" fillId="0" borderId="0" xfId="0" applyNumberFormat="1" applyFont="1" applyFill="1" applyBorder="1"/>
    <xf numFmtId="38" fontId="3" fillId="0" borderId="11" xfId="5" applyNumberFormat="1" applyFont="1" applyFill="1" applyBorder="1"/>
    <xf numFmtId="38" fontId="12" fillId="0" borderId="11" xfId="5" applyNumberFormat="1" applyFont="1" applyFill="1" applyBorder="1" applyAlignment="1">
      <alignment horizontal="right"/>
    </xf>
    <xf numFmtId="38" fontId="3" fillId="0" borderId="11" xfId="0" applyNumberFormat="1" applyFont="1" applyFill="1" applyBorder="1"/>
    <xf numFmtId="0" fontId="14" fillId="0" borderId="0" xfId="0" applyFont="1" applyFill="1" applyBorder="1" applyAlignment="1"/>
    <xf numFmtId="0" fontId="3" fillId="0" borderId="0" xfId="0" applyFont="1" applyFill="1"/>
    <xf numFmtId="0" fontId="4" fillId="3" borderId="2" xfId="0" applyFont="1" applyFill="1" applyBorder="1" applyAlignment="1">
      <alignment horizontal="center" wrapText="1"/>
    </xf>
    <xf numFmtId="0" fontId="3" fillId="3" borderId="0" xfId="0" applyFont="1" applyFill="1"/>
    <xf numFmtId="0" fontId="0" fillId="0" borderId="0" xfId="0" applyBorder="1"/>
    <xf numFmtId="0" fontId="20" fillId="3" borderId="0" xfId="0" applyFont="1" applyFill="1"/>
    <xf numFmtId="0" fontId="4" fillId="0" borderId="0" xfId="0" applyFont="1" applyFill="1" applyAlignment="1">
      <alignment horizontal="center" vertical="center" wrapText="1"/>
    </xf>
    <xf numFmtId="44" fontId="0" fillId="0" borderId="0" xfId="0" applyNumberFormat="1" applyFill="1" applyBorder="1"/>
    <xf numFmtId="164" fontId="20" fillId="0" borderId="11" xfId="5" applyNumberFormat="1" applyFont="1" applyFill="1" applyBorder="1" applyAlignment="1">
      <alignment horizontal="right"/>
    </xf>
    <xf numFmtId="40" fontId="3" fillId="0" borderId="0" xfId="6" applyNumberFormat="1" applyFont="1" applyFill="1"/>
    <xf numFmtId="40" fontId="3" fillId="0" borderId="0" xfId="0" applyNumberFormat="1" applyFont="1" applyFill="1"/>
    <xf numFmtId="0" fontId="12" fillId="0" borderId="0" xfId="0" applyFont="1" applyFill="1" applyBorder="1"/>
    <xf numFmtId="38" fontId="20" fillId="0" borderId="11" xfId="5" applyNumberFormat="1" applyFont="1" applyFill="1" applyBorder="1" applyAlignment="1">
      <alignment horizontal="right"/>
    </xf>
    <xf numFmtId="0" fontId="4" fillId="0" borderId="0" xfId="0" applyFont="1" applyFill="1" applyAlignment="1"/>
    <xf numFmtId="0" fontId="4" fillId="0" borderId="0" xfId="0" applyFont="1" applyFill="1" applyBorder="1"/>
    <xf numFmtId="0" fontId="4" fillId="0" borderId="0" xfId="0" applyFont="1" applyFill="1" applyBorder="1" applyAlignment="1">
      <alignment horizontal="center" wrapText="1"/>
    </xf>
    <xf numFmtId="0" fontId="4" fillId="0" borderId="11" xfId="0" applyFont="1" applyFill="1" applyBorder="1" applyAlignment="1">
      <alignment horizontal="center" wrapText="1"/>
    </xf>
    <xf numFmtId="0" fontId="3" fillId="3" borderId="0" xfId="0" applyFont="1" applyFill="1" applyBorder="1" applyAlignment="1">
      <alignment horizontal="center"/>
    </xf>
    <xf numFmtId="0" fontId="4" fillId="3" borderId="0" xfId="0" applyFont="1" applyFill="1" applyAlignment="1" applyProtection="1">
      <alignment horizontal="center"/>
    </xf>
    <xf numFmtId="0" fontId="3" fillId="3" borderId="0" xfId="0" applyFont="1" applyFill="1" applyBorder="1" applyProtection="1"/>
    <xf numFmtId="165" fontId="3" fillId="3" borderId="0" xfId="6" applyNumberFormat="1" applyFont="1" applyFill="1" applyBorder="1" applyProtection="1"/>
    <xf numFmtId="0" fontId="3" fillId="3" borderId="0" xfId="0" quotePrefix="1" applyFont="1" applyFill="1" applyBorder="1" applyAlignment="1" applyProtection="1">
      <alignment horizontal="left" indent="1"/>
    </xf>
    <xf numFmtId="0" fontId="3" fillId="3" borderId="0" xfId="0" applyFont="1" applyFill="1" applyBorder="1" applyAlignment="1" applyProtection="1">
      <alignment horizontal="left"/>
    </xf>
    <xf numFmtId="38" fontId="3" fillId="3" borderId="0" xfId="0" applyNumberFormat="1" applyFont="1" applyFill="1" applyBorder="1" applyProtection="1"/>
    <xf numFmtId="0" fontId="3" fillId="3" borderId="0" xfId="0" quotePrefix="1" applyFont="1" applyFill="1" applyBorder="1" applyProtection="1"/>
    <xf numFmtId="0" fontId="3" fillId="3" borderId="0" xfId="0" applyFont="1" applyFill="1" applyBorder="1" applyAlignment="1" applyProtection="1">
      <alignment horizontal="left" indent="1"/>
    </xf>
    <xf numFmtId="0" fontId="3" fillId="3" borderId="0" xfId="0" applyFont="1" applyFill="1" applyProtection="1">
      <protection locked="0"/>
    </xf>
    <xf numFmtId="0" fontId="4" fillId="3" borderId="0" xfId="0" applyFont="1" applyFill="1" applyBorder="1" applyAlignment="1" applyProtection="1">
      <alignment horizontal="center"/>
    </xf>
    <xf numFmtId="49" fontId="4" fillId="3" borderId="0" xfId="0" applyNumberFormat="1" applyFont="1" applyFill="1" applyBorder="1" applyAlignment="1" applyProtection="1">
      <alignment horizontal="center"/>
    </xf>
    <xf numFmtId="0" fontId="3" fillId="3" borderId="0" xfId="0" applyFont="1" applyFill="1" applyProtection="1"/>
    <xf numFmtId="0" fontId="4" fillId="3" borderId="0" xfId="0" applyFont="1" applyFill="1" applyAlignment="1" applyProtection="1"/>
    <xf numFmtId="38" fontId="3" fillId="3" borderId="0" xfId="5" applyNumberFormat="1" applyFont="1" applyFill="1" applyBorder="1" applyProtection="1"/>
    <xf numFmtId="0" fontId="3" fillId="13" borderId="0" xfId="0" applyFont="1" applyFill="1"/>
    <xf numFmtId="0" fontId="3" fillId="12" borderId="0" xfId="0" applyFont="1" applyFill="1"/>
    <xf numFmtId="44" fontId="3" fillId="12" borderId="0" xfId="0" applyNumberFormat="1" applyFont="1" applyFill="1"/>
    <xf numFmtId="40" fontId="3" fillId="12" borderId="0" xfId="0" applyNumberFormat="1" applyFont="1" applyFill="1"/>
    <xf numFmtId="0" fontId="3" fillId="12" borderId="0" xfId="0" applyFont="1" applyFill="1" applyBorder="1"/>
    <xf numFmtId="44" fontId="4" fillId="12" borderId="9" xfId="0" applyNumberFormat="1" applyFont="1" applyFill="1" applyBorder="1"/>
    <xf numFmtId="44" fontId="3" fillId="12" borderId="0" xfId="0" applyNumberFormat="1" applyFont="1" applyFill="1" applyBorder="1"/>
    <xf numFmtId="38" fontId="3" fillId="13" borderId="0" xfId="5" applyNumberFormat="1" applyFont="1" applyFill="1" applyBorder="1" applyProtection="1"/>
    <xf numFmtId="38" fontId="3" fillId="13" borderId="0" xfId="0" applyNumberFormat="1" applyFont="1" applyFill="1" applyBorder="1" applyProtection="1"/>
    <xf numFmtId="43" fontId="3" fillId="13" borderId="0" xfId="5" applyFont="1" applyFill="1" applyBorder="1" applyProtection="1"/>
    <xf numFmtId="0" fontId="4" fillId="3" borderId="0" xfId="0" applyFont="1" applyFill="1" applyBorder="1" applyProtection="1"/>
    <xf numFmtId="0" fontId="3" fillId="3" borderId="0" xfId="0" quotePrefix="1" applyFont="1" applyFill="1" applyBorder="1"/>
    <xf numFmtId="0" fontId="13" fillId="3" borderId="0" xfId="0" applyFont="1" applyFill="1" applyBorder="1" applyProtection="1"/>
    <xf numFmtId="165" fontId="3" fillId="13" borderId="0" xfId="6" applyNumberFormat="1" applyFont="1" applyFill="1" applyBorder="1" applyProtection="1"/>
    <xf numFmtId="0" fontId="3" fillId="3" borderId="0" xfId="0" applyFont="1" applyFill="1" applyBorder="1" applyProtection="1">
      <protection locked="0"/>
    </xf>
    <xf numFmtId="0" fontId="4" fillId="0" borderId="0" xfId="0" applyFont="1" applyFill="1" applyBorder="1" applyProtection="1"/>
    <xf numFmtId="164" fontId="3" fillId="13" borderId="0" xfId="5" applyNumberFormat="1" applyFont="1" applyFill="1" applyBorder="1" applyProtection="1"/>
    <xf numFmtId="165" fontId="3" fillId="12" borderId="0" xfId="6" applyNumberFormat="1" applyFont="1" applyFill="1" applyBorder="1" applyProtection="1"/>
    <xf numFmtId="164" fontId="13" fillId="12" borderId="0" xfId="1" applyNumberFormat="1" applyFont="1" applyFill="1" applyAlignment="1" applyProtection="1">
      <alignment horizontal="center" wrapText="1"/>
      <protection locked="0"/>
    </xf>
    <xf numFmtId="42" fontId="12" fillId="12" borderId="0" xfId="13" applyNumberFormat="1" applyFont="1" applyFill="1" applyBorder="1" applyAlignment="1">
      <alignment horizontal="right"/>
    </xf>
    <xf numFmtId="164" fontId="12" fillId="12" borderId="0" xfId="5" applyNumberFormat="1" applyFont="1" applyFill="1" applyBorder="1" applyAlignment="1">
      <alignment horizontal="right"/>
    </xf>
    <xf numFmtId="164" fontId="12" fillId="12" borderId="11" xfId="5" applyNumberFormat="1" applyFont="1" applyFill="1" applyBorder="1" applyAlignment="1">
      <alignment horizontal="right"/>
    </xf>
    <xf numFmtId="38" fontId="3" fillId="12" borderId="0" xfId="5" applyNumberFormat="1" applyFont="1" applyFill="1" applyBorder="1"/>
    <xf numFmtId="41" fontId="12" fillId="12" borderId="0" xfId="13" applyNumberFormat="1" applyFont="1" applyFill="1" applyBorder="1" applyAlignment="1">
      <alignment horizontal="right"/>
    </xf>
    <xf numFmtId="38" fontId="4" fillId="12" borderId="11" xfId="5" applyNumberFormat="1" applyFont="1" applyFill="1" applyBorder="1"/>
    <xf numFmtId="41" fontId="12" fillId="12" borderId="9" xfId="0" applyNumberFormat="1" applyFont="1" applyFill="1" applyBorder="1" applyProtection="1"/>
    <xf numFmtId="44" fontId="3" fillId="13" borderId="0" xfId="0" applyNumberFormat="1" applyFont="1" applyFill="1" applyBorder="1"/>
    <xf numFmtId="42" fontId="12" fillId="13" borderId="0" xfId="13" applyNumberFormat="1" applyFont="1" applyFill="1" applyBorder="1" applyAlignment="1">
      <alignment horizontal="right"/>
    </xf>
    <xf numFmtId="164" fontId="3" fillId="13" borderId="0" xfId="5" applyNumberFormat="1" applyFont="1" applyFill="1" applyBorder="1"/>
    <xf numFmtId="164" fontId="3" fillId="13" borderId="11" xfId="5" applyNumberFormat="1" applyFont="1" applyFill="1" applyBorder="1"/>
    <xf numFmtId="44" fontId="3" fillId="13" borderId="0" xfId="5" applyNumberFormat="1" applyFont="1" applyFill="1" applyBorder="1"/>
    <xf numFmtId="43" fontId="12" fillId="13" borderId="0" xfId="5" applyFont="1" applyFill="1" applyBorder="1" applyAlignment="1">
      <alignment horizontal="right"/>
    </xf>
    <xf numFmtId="38" fontId="12" fillId="13" borderId="0" xfId="13" applyNumberFormat="1" applyFont="1" applyFill="1" applyBorder="1" applyAlignment="1">
      <alignment horizontal="right"/>
    </xf>
    <xf numFmtId="164" fontId="3" fillId="12" borderId="0" xfId="5" applyNumberFormat="1" applyFont="1" applyFill="1" applyBorder="1"/>
    <xf numFmtId="0" fontId="14" fillId="0" borderId="0" xfId="0" applyFont="1" applyFill="1"/>
    <xf numFmtId="0" fontId="14" fillId="3" borderId="0" xfId="0" applyFont="1" applyFill="1" applyBorder="1" applyProtection="1"/>
    <xf numFmtId="0" fontId="14" fillId="3" borderId="0" xfId="0" applyFont="1" applyFill="1" applyBorder="1" applyAlignment="1" applyProtection="1">
      <alignment horizontal="center"/>
    </xf>
    <xf numFmtId="0" fontId="4" fillId="3" borderId="0" xfId="0" applyFont="1" applyFill="1" applyBorder="1"/>
    <xf numFmtId="0" fontId="4" fillId="3" borderId="0" xfId="0" applyFont="1" applyFill="1" applyAlignment="1" applyProtection="1">
      <alignment horizontal="left"/>
    </xf>
    <xf numFmtId="0" fontId="4" fillId="3" borderId="39" xfId="0" applyFont="1" applyFill="1" applyBorder="1" applyAlignment="1" applyProtection="1">
      <alignment horizontal="center"/>
    </xf>
    <xf numFmtId="0" fontId="4" fillId="3" borderId="17" xfId="0" applyFont="1" applyFill="1" applyBorder="1" applyAlignment="1" applyProtection="1">
      <alignment horizontal="center" wrapText="1"/>
    </xf>
    <xf numFmtId="0" fontId="4" fillId="3" borderId="42" xfId="0" applyFont="1" applyFill="1" applyBorder="1" applyAlignment="1" applyProtection="1">
      <alignment horizontal="center"/>
    </xf>
    <xf numFmtId="0" fontId="4" fillId="3" borderId="28" xfId="0" applyFont="1" applyFill="1" applyBorder="1" applyAlignment="1" applyProtection="1">
      <alignment horizontal="center" wrapText="1"/>
    </xf>
    <xf numFmtId="0" fontId="4" fillId="3" borderId="40" xfId="0" applyFont="1" applyFill="1" applyBorder="1" applyAlignment="1" applyProtection="1">
      <alignment horizontal="center" wrapText="1"/>
    </xf>
    <xf numFmtId="0" fontId="4" fillId="3" borderId="0" xfId="0" applyFont="1" applyFill="1" applyAlignment="1" applyProtection="1">
      <alignment horizontal="center"/>
      <protection locked="0"/>
    </xf>
    <xf numFmtId="0" fontId="3" fillId="3" borderId="20" xfId="0" applyFont="1" applyFill="1" applyBorder="1" applyProtection="1">
      <protection locked="0"/>
    </xf>
    <xf numFmtId="165" fontId="3" fillId="3" borderId="20" xfId="6" applyNumberFormat="1" applyFont="1" applyFill="1" applyBorder="1" applyProtection="1">
      <protection locked="0"/>
    </xf>
    <xf numFmtId="165" fontId="3" fillId="3" borderId="20" xfId="6" applyNumberFormat="1" applyFont="1" applyFill="1" applyBorder="1" applyProtection="1"/>
    <xf numFmtId="0" fontId="3" fillId="13" borderId="0" xfId="0" applyFont="1" applyFill="1" applyProtection="1">
      <protection locked="0"/>
    </xf>
    <xf numFmtId="0" fontId="3" fillId="12" borderId="0" xfId="0" applyFont="1" applyFill="1" applyProtection="1">
      <protection locked="0"/>
    </xf>
    <xf numFmtId="0" fontId="4" fillId="3" borderId="0" xfId="0" applyFont="1" applyFill="1"/>
    <xf numFmtId="49" fontId="4" fillId="3" borderId="0" xfId="0" applyNumberFormat="1" applyFont="1" applyFill="1" applyBorder="1" applyAlignment="1" applyProtection="1">
      <alignment horizontal="center"/>
      <protection locked="0"/>
    </xf>
    <xf numFmtId="0" fontId="13" fillId="0" borderId="0" xfId="31" applyFont="1" applyAlignment="1" applyProtection="1">
      <alignment horizontal="left"/>
      <protection locked="0"/>
    </xf>
    <xf numFmtId="0" fontId="13" fillId="0" borderId="0" xfId="31" applyFont="1" applyProtection="1"/>
    <xf numFmtId="0" fontId="13" fillId="0" borderId="0" xfId="31" applyFont="1" applyProtection="1">
      <protection locked="0"/>
    </xf>
    <xf numFmtId="0" fontId="12" fillId="0" borderId="0" xfId="31" applyFont="1" applyProtection="1">
      <protection locked="0"/>
    </xf>
    <xf numFmtId="0" fontId="13" fillId="0" borderId="0" xfId="31" applyFont="1" applyAlignment="1" applyProtection="1">
      <alignment horizontal="left"/>
    </xf>
    <xf numFmtId="164" fontId="12" fillId="13" borderId="11" xfId="5" applyNumberFormat="1" applyFont="1" applyFill="1" applyBorder="1" applyAlignment="1">
      <alignment horizontal="right"/>
    </xf>
    <xf numFmtId="164" fontId="20" fillId="13" borderId="11" xfId="5" applyNumberFormat="1" applyFont="1" applyFill="1" applyBorder="1" applyAlignment="1">
      <alignment horizontal="right"/>
    </xf>
    <xf numFmtId="0" fontId="37" fillId="3" borderId="0" xfId="0" applyFont="1" applyFill="1" applyBorder="1" applyAlignment="1">
      <alignment horizontal="left"/>
    </xf>
    <xf numFmtId="0" fontId="37" fillId="3" borderId="0" xfId="0" applyFont="1" applyFill="1" applyBorder="1" applyAlignment="1">
      <alignment horizontal="center"/>
    </xf>
    <xf numFmtId="0" fontId="13" fillId="3" borderId="0" xfId="0" applyFont="1" applyFill="1" applyBorder="1" applyAlignment="1">
      <alignment horizontal="center"/>
    </xf>
    <xf numFmtId="0" fontId="13" fillId="3" borderId="0" xfId="0" applyFont="1" applyFill="1" applyAlignment="1">
      <alignment horizontal="center"/>
    </xf>
    <xf numFmtId="0" fontId="13" fillId="3" borderId="0" xfId="0" applyFont="1" applyFill="1" applyBorder="1" applyAlignment="1">
      <alignment horizontal="left"/>
    </xf>
    <xf numFmtId="0" fontId="13" fillId="3" borderId="11" xfId="8" applyFont="1" applyFill="1" applyBorder="1" applyAlignment="1">
      <alignment horizontal="left"/>
    </xf>
    <xf numFmtId="0" fontId="37" fillId="3" borderId="11" xfId="0" applyFont="1" applyFill="1" applyBorder="1" applyAlignment="1">
      <alignment horizontal="center" vertical="top"/>
    </xf>
    <xf numFmtId="0" fontId="13" fillId="3" borderId="11" xfId="8" applyFont="1" applyFill="1" applyBorder="1" applyAlignment="1">
      <alignment horizontal="center"/>
    </xf>
    <xf numFmtId="0" fontId="13" fillId="3" borderId="0" xfId="8" applyFont="1" applyFill="1" applyBorder="1" applyAlignment="1">
      <alignment horizontal="center"/>
    </xf>
    <xf numFmtId="0" fontId="37" fillId="3" borderId="0" xfId="0" applyFont="1" applyFill="1" applyBorder="1" applyAlignment="1">
      <alignment horizontal="center" vertical="top"/>
    </xf>
    <xf numFmtId="0" fontId="12" fillId="3" borderId="0" xfId="9" applyFont="1" applyFill="1" applyBorder="1"/>
    <xf numFmtId="0" fontId="12" fillId="3" borderId="0" xfId="0" applyFont="1" applyFill="1" applyBorder="1"/>
    <xf numFmtId="0" fontId="12" fillId="3" borderId="0" xfId="0" applyFont="1" applyFill="1" applyBorder="1" applyAlignment="1">
      <alignment horizontal="center"/>
    </xf>
    <xf numFmtId="42" fontId="12" fillId="3" borderId="0" xfId="10" applyNumberFormat="1" applyFont="1" applyFill="1" applyBorder="1" applyAlignment="1">
      <alignment vertical="center"/>
    </xf>
    <xf numFmtId="42" fontId="12" fillId="3" borderId="0" xfId="8" applyNumberFormat="1" applyFont="1" applyFill="1" applyBorder="1"/>
    <xf numFmtId="41" fontId="12" fillId="3" borderId="0" xfId="0" applyNumberFormat="1" applyFont="1" applyFill="1" applyBorder="1" applyAlignment="1">
      <alignment horizontal="center"/>
    </xf>
    <xf numFmtId="41" fontId="12" fillId="3" borderId="0" xfId="0" applyNumberFormat="1" applyFont="1" applyFill="1" applyBorder="1"/>
    <xf numFmtId="42" fontId="12" fillId="3" borderId="0" xfId="9" applyNumberFormat="1" applyFont="1" applyFill="1" applyBorder="1"/>
    <xf numFmtId="41" fontId="12" fillId="3" borderId="0" xfId="0" applyNumberFormat="1" applyFont="1" applyFill="1" applyBorder="1" applyAlignment="1">
      <alignment horizontal="left"/>
    </xf>
    <xf numFmtId="41" fontId="12" fillId="3" borderId="0" xfId="10" applyNumberFormat="1" applyFont="1" applyFill="1" applyBorder="1" applyAlignment="1">
      <alignment vertical="center"/>
    </xf>
    <xf numFmtId="41" fontId="12" fillId="3" borderId="0" xfId="8" applyNumberFormat="1" applyFont="1" applyFill="1" applyBorder="1"/>
    <xf numFmtId="41" fontId="38" fillId="3" borderId="0" xfId="0" applyNumberFormat="1" applyFont="1" applyFill="1" applyBorder="1"/>
    <xf numFmtId="41" fontId="12" fillId="3" borderId="0" xfId="9" applyNumberFormat="1" applyFont="1" applyFill="1" applyBorder="1"/>
    <xf numFmtId="41" fontId="38" fillId="3" borderId="0" xfId="0" applyNumberFormat="1" applyFont="1" applyFill="1" applyBorder="1" applyAlignment="1">
      <alignment horizontal="left"/>
    </xf>
    <xf numFmtId="164" fontId="12" fillId="3" borderId="0" xfId="8" applyNumberFormat="1" applyFont="1" applyFill="1" applyBorder="1"/>
    <xf numFmtId="0" fontId="12" fillId="12" borderId="0" xfId="0" applyFont="1" applyFill="1" applyBorder="1"/>
    <xf numFmtId="0" fontId="12" fillId="12" borderId="9" xfId="0" applyFont="1" applyFill="1" applyBorder="1"/>
    <xf numFmtId="41" fontId="12" fillId="12" borderId="9" xfId="10" applyNumberFormat="1" applyFont="1" applyFill="1" applyBorder="1" applyAlignment="1">
      <alignment vertical="center"/>
    </xf>
    <xf numFmtId="41" fontId="12" fillId="3" borderId="9" xfId="8" applyNumberFormat="1" applyFont="1" applyFill="1" applyBorder="1"/>
    <xf numFmtId="0" fontId="39" fillId="0" borderId="0" xfId="0" applyFont="1" applyFill="1" applyAlignment="1">
      <alignment textRotation="45"/>
    </xf>
    <xf numFmtId="164" fontId="13" fillId="0" borderId="0" xfId="1" applyNumberFormat="1" applyFont="1" applyAlignment="1" applyProtection="1">
      <alignment horizontal="center"/>
      <protection locked="0"/>
    </xf>
    <xf numFmtId="164" fontId="13" fillId="13" borderId="0" xfId="1" applyNumberFormat="1" applyFont="1" applyFill="1" applyAlignment="1" applyProtection="1">
      <alignment horizontal="center"/>
      <protection locked="0"/>
    </xf>
    <xf numFmtId="164" fontId="13" fillId="12" borderId="0" xfId="1" applyNumberFormat="1" applyFont="1" applyFill="1" applyAlignment="1" applyProtection="1">
      <alignment horizontal="center"/>
      <protection locked="0"/>
    </xf>
    <xf numFmtId="0" fontId="3" fillId="0" borderId="0" xfId="0" applyFont="1" applyBorder="1"/>
    <xf numFmtId="40" fontId="3" fillId="0" borderId="0" xfId="0" applyNumberFormat="1" applyFont="1" applyBorder="1"/>
    <xf numFmtId="40" fontId="3" fillId="0" borderId="0" xfId="0" applyNumberFormat="1" applyFont="1" applyFill="1" applyBorder="1"/>
    <xf numFmtId="40" fontId="3" fillId="0" borderId="0" xfId="0" applyNumberFormat="1" applyFont="1"/>
    <xf numFmtId="165" fontId="3" fillId="12" borderId="20" xfId="0" applyNumberFormat="1" applyFont="1" applyFill="1" applyBorder="1" applyProtection="1"/>
    <xf numFmtId="165" fontId="4" fillId="12" borderId="27" xfId="6" applyNumberFormat="1" applyFont="1" applyFill="1" applyBorder="1" applyProtection="1"/>
    <xf numFmtId="0" fontId="4" fillId="12" borderId="41" xfId="0" applyFont="1" applyFill="1" applyBorder="1" applyProtection="1"/>
    <xf numFmtId="0" fontId="4" fillId="12" borderId="27" xfId="0" applyFont="1" applyFill="1" applyBorder="1" applyProtection="1"/>
    <xf numFmtId="0" fontId="12" fillId="0" borderId="0" xfId="0" applyNumberFormat="1" applyFont="1" applyFill="1" applyBorder="1" applyAlignment="1" applyProtection="1">
      <alignment horizontal="left"/>
    </xf>
    <xf numFmtId="44" fontId="3" fillId="0" borderId="0" xfId="6" applyFont="1" applyAlignment="1">
      <alignment horizontal="center"/>
    </xf>
    <xf numFmtId="43" fontId="3" fillId="0" borderId="0" xfId="5" applyFont="1" applyAlignment="1">
      <alignment horizontal="center"/>
    </xf>
    <xf numFmtId="43" fontId="3" fillId="0" borderId="0" xfId="5" applyFont="1" applyBorder="1" applyAlignment="1">
      <alignment horizontal="center"/>
    </xf>
    <xf numFmtId="43" fontId="20" fillId="0" borderId="0" xfId="5" applyFont="1" applyAlignment="1">
      <alignment horizontal="left"/>
    </xf>
    <xf numFmtId="0" fontId="3" fillId="0" borderId="11" xfId="0" applyFont="1" applyBorder="1"/>
    <xf numFmtId="0" fontId="12" fillId="0" borderId="11" xfId="0" applyNumberFormat="1" applyFont="1" applyFill="1" applyBorder="1" applyAlignment="1" applyProtection="1">
      <alignment horizontal="left"/>
    </xf>
    <xf numFmtId="43" fontId="3" fillId="0" borderId="11" xfId="5" applyFont="1" applyBorder="1" applyAlignment="1">
      <alignment horizontal="center"/>
    </xf>
    <xf numFmtId="44" fontId="3" fillId="0" borderId="9" xfId="0" applyNumberFormat="1" applyFont="1" applyBorder="1"/>
    <xf numFmtId="0" fontId="3" fillId="0" borderId="0" xfId="21" applyFont="1" applyBorder="1" applyAlignment="1" applyProtection="1">
      <alignment vertical="center"/>
      <protection locked="0"/>
    </xf>
    <xf numFmtId="43" fontId="20" fillId="0" borderId="0" xfId="5" applyFont="1" applyAlignment="1">
      <alignment horizontal="center"/>
    </xf>
    <xf numFmtId="43" fontId="20" fillId="0" borderId="0" xfId="5" applyFont="1" applyBorder="1" applyAlignment="1">
      <alignment horizontal="center"/>
    </xf>
    <xf numFmtId="0" fontId="3" fillId="12" borderId="9" xfId="0" applyFont="1" applyFill="1" applyBorder="1"/>
    <xf numFmtId="44" fontId="3" fillId="12" borderId="9" xfId="0" applyNumberFormat="1" applyFont="1" applyFill="1" applyBorder="1"/>
    <xf numFmtId="0" fontId="13" fillId="0" borderId="11" xfId="118" applyFont="1" applyFill="1" applyBorder="1" applyAlignment="1" applyProtection="1">
      <protection locked="0"/>
    </xf>
    <xf numFmtId="0" fontId="12" fillId="0" borderId="0" xfId="13" applyNumberFormat="1" applyFont="1" applyFill="1" applyBorder="1" applyAlignment="1"/>
    <xf numFmtId="38" fontId="3" fillId="13" borderId="0" xfId="0" applyNumberFormat="1" applyFont="1" applyFill="1"/>
    <xf numFmtId="41" fontId="3" fillId="13" borderId="11" xfId="0" applyNumberFormat="1" applyFont="1" applyFill="1" applyBorder="1" applyAlignment="1"/>
    <xf numFmtId="38" fontId="3" fillId="13" borderId="11" xfId="0" applyNumberFormat="1" applyFont="1" applyFill="1" applyBorder="1"/>
    <xf numFmtId="38" fontId="3" fillId="12" borderId="11" xfId="0" applyNumberFormat="1" applyFont="1" applyFill="1" applyBorder="1"/>
    <xf numFmtId="0" fontId="13" fillId="0" borderId="11" xfId="13" applyNumberFormat="1" applyFont="1" applyFill="1" applyBorder="1" applyAlignment="1"/>
    <xf numFmtId="0" fontId="13" fillId="0" borderId="11" xfId="118" applyFont="1" applyBorder="1" applyAlignment="1" applyProtection="1"/>
    <xf numFmtId="0" fontId="13" fillId="0" borderId="11" xfId="118" applyFont="1" applyBorder="1" applyAlignment="1" applyProtection="1">
      <protection locked="0"/>
    </xf>
    <xf numFmtId="164" fontId="13" fillId="0" borderId="11" xfId="5" applyNumberFormat="1" applyFont="1" applyBorder="1" applyAlignment="1" applyProtection="1">
      <protection locked="0"/>
    </xf>
    <xf numFmtId="0" fontId="3" fillId="3" borderId="0" xfId="0" applyFont="1" applyFill="1" applyBorder="1" applyAlignment="1">
      <alignment horizontal="left"/>
    </xf>
    <xf numFmtId="0" fontId="3" fillId="3" borderId="0" xfId="0" applyFont="1" applyFill="1" applyBorder="1" applyAlignment="1">
      <alignment horizontal="left" wrapText="1"/>
    </xf>
    <xf numFmtId="9" fontId="3" fillId="12" borderId="9" xfId="7" applyFont="1" applyFill="1" applyBorder="1" applyProtection="1"/>
    <xf numFmtId="38" fontId="3" fillId="13" borderId="11" xfId="0" applyNumberFormat="1" applyFont="1" applyFill="1" applyBorder="1" applyProtection="1"/>
    <xf numFmtId="164" fontId="3" fillId="13" borderId="11" xfId="5" applyNumberFormat="1" applyFont="1" applyFill="1" applyBorder="1" applyProtection="1"/>
    <xf numFmtId="0" fontId="36" fillId="0" borderId="0" xfId="0" applyFont="1" applyFill="1" applyAlignment="1">
      <alignment horizontal="center" wrapText="1"/>
    </xf>
    <xf numFmtId="164" fontId="3" fillId="12" borderId="11" xfId="5" applyNumberFormat="1" applyFont="1" applyFill="1" applyBorder="1"/>
    <xf numFmtId="44" fontId="3" fillId="12" borderId="0" xfId="5" applyNumberFormat="1" applyFont="1" applyFill="1" applyBorder="1"/>
    <xf numFmtId="0" fontId="4" fillId="0" borderId="20" xfId="0" applyFont="1" applyFill="1" applyBorder="1" applyAlignment="1">
      <alignment horizontal="center" wrapText="1"/>
    </xf>
    <xf numFmtId="0" fontId="4" fillId="0" borderId="20" xfId="0" applyFont="1" applyFill="1" applyBorder="1" applyAlignment="1">
      <alignment horizontal="left" vertical="top" wrapText="1"/>
    </xf>
    <xf numFmtId="0" fontId="3" fillId="0" borderId="20" xfId="0" applyFont="1" applyFill="1" applyBorder="1"/>
    <xf numFmtId="0" fontId="4" fillId="0" borderId="20" xfId="0" applyFont="1" applyFill="1" applyBorder="1" applyAlignment="1">
      <alignment horizontal="center" vertical="top" wrapText="1"/>
    </xf>
    <xf numFmtId="44" fontId="3" fillId="0" borderId="0" xfId="0" applyNumberFormat="1" applyFont="1" applyFill="1" applyBorder="1" applyAlignment="1"/>
    <xf numFmtId="44" fontId="4" fillId="0" borderId="0" xfId="0" applyNumberFormat="1" applyFont="1" applyFill="1" applyBorder="1" applyAlignment="1">
      <alignment horizontal="center"/>
    </xf>
    <xf numFmtId="44" fontId="4" fillId="0" borderId="20" xfId="0" applyNumberFormat="1" applyFont="1" applyFill="1" applyBorder="1" applyAlignment="1">
      <alignment horizontal="center"/>
    </xf>
    <xf numFmtId="44" fontId="3" fillId="0" borderId="20" xfId="0" applyNumberFormat="1" applyFont="1" applyFill="1" applyBorder="1"/>
    <xf numFmtId="38" fontId="4" fillId="12" borderId="9" xfId="5" applyNumberFormat="1" applyFont="1" applyFill="1" applyBorder="1"/>
    <xf numFmtId="43" fontId="4" fillId="12" borderId="9" xfId="5" applyFont="1" applyFill="1" applyBorder="1"/>
    <xf numFmtId="0" fontId="4" fillId="0" borderId="20"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20" xfId="0" applyFont="1" applyFill="1" applyBorder="1" applyAlignment="1">
      <alignment wrapText="1"/>
    </xf>
    <xf numFmtId="0" fontId="3" fillId="0" borderId="20" xfId="0" applyFont="1" applyFill="1" applyBorder="1" applyAlignment="1">
      <alignment horizontal="center" wrapText="1"/>
    </xf>
    <xf numFmtId="0" fontId="4" fillId="0" borderId="22" xfId="0" applyFont="1" applyFill="1" applyBorder="1" applyAlignment="1">
      <alignment horizontal="center" vertical="center" wrapText="1"/>
    </xf>
    <xf numFmtId="0" fontId="4" fillId="0" borderId="44" xfId="0" applyFont="1" applyFill="1" applyBorder="1" applyAlignment="1">
      <alignment horizontal="center" vertical="top" wrapText="1"/>
    </xf>
    <xf numFmtId="44" fontId="3" fillId="0" borderId="39" xfId="0" applyNumberFormat="1" applyFont="1" applyFill="1" applyBorder="1"/>
    <xf numFmtId="0" fontId="4" fillId="0" borderId="45" xfId="0" applyFont="1" applyFill="1" applyBorder="1"/>
    <xf numFmtId="38" fontId="3" fillId="13" borderId="0" xfId="5" applyNumberFormat="1" applyFont="1" applyFill="1" applyBorder="1"/>
    <xf numFmtId="38" fontId="3" fillId="12" borderId="11" xfId="5" applyNumberFormat="1" applyFont="1" applyFill="1" applyBorder="1"/>
    <xf numFmtId="38" fontId="3" fillId="12" borderId="9" xfId="5" applyNumberFormat="1" applyFont="1" applyFill="1" applyBorder="1"/>
    <xf numFmtId="38" fontId="3" fillId="12" borderId="0" xfId="0" applyNumberFormat="1" applyFont="1" applyFill="1" applyBorder="1"/>
    <xf numFmtId="43" fontId="3" fillId="12" borderId="0" xfId="5" applyFont="1" applyFill="1" applyBorder="1"/>
    <xf numFmtId="43" fontId="3" fillId="12" borderId="11" xfId="5" applyFont="1" applyFill="1" applyBorder="1"/>
    <xf numFmtId="38" fontId="20" fillId="12" borderId="0" xfId="5" applyNumberFormat="1" applyFont="1" applyFill="1" applyBorder="1"/>
    <xf numFmtId="43" fontId="20" fillId="12" borderId="0" xfId="5" applyFont="1" applyFill="1" applyBorder="1"/>
    <xf numFmtId="164" fontId="20" fillId="12" borderId="0" xfId="5" applyNumberFormat="1" applyFont="1" applyFill="1" applyBorder="1"/>
    <xf numFmtId="0" fontId="12" fillId="0" borderId="0" xfId="31" applyFont="1" applyProtection="1"/>
    <xf numFmtId="0" fontId="12" fillId="0" borderId="0" xfId="31" applyFont="1" applyAlignment="1" applyProtection="1">
      <alignment horizontal="fill"/>
      <protection locked="0"/>
    </xf>
    <xf numFmtId="0" fontId="12" fillId="0" borderId="0" xfId="31" applyFont="1" applyAlignment="1" applyProtection="1">
      <alignment horizontal="left"/>
      <protection locked="0"/>
    </xf>
    <xf numFmtId="166" fontId="12" fillId="12" borderId="0" xfId="31" applyNumberFormat="1" applyFont="1" applyFill="1" applyProtection="1"/>
    <xf numFmtId="5" fontId="12" fillId="0" borderId="0" xfId="31" applyNumberFormat="1" applyFont="1" applyFill="1" applyProtection="1">
      <protection locked="0"/>
    </xf>
    <xf numFmtId="5" fontId="12" fillId="12" borderId="0" xfId="31" applyNumberFormat="1" applyFont="1" applyFill="1" applyProtection="1"/>
    <xf numFmtId="5" fontId="12" fillId="12" borderId="0" xfId="31" applyNumberFormat="1" applyFont="1" applyFill="1" applyProtection="1">
      <protection locked="0"/>
    </xf>
    <xf numFmtId="37" fontId="12" fillId="0" borderId="0" xfId="31" applyNumberFormat="1" applyFont="1" applyProtection="1">
      <protection locked="0"/>
    </xf>
    <xf numFmtId="164" fontId="12" fillId="0" borderId="0" xfId="5" applyNumberFormat="1" applyFont="1" applyProtection="1">
      <protection locked="0"/>
    </xf>
    <xf numFmtId="37" fontId="12" fillId="12" borderId="0" xfId="31" applyNumberFormat="1" applyFont="1" applyFill="1" applyProtection="1"/>
    <xf numFmtId="37" fontId="12" fillId="0" borderId="0" xfId="31" applyNumberFormat="1" applyFont="1" applyFill="1" applyProtection="1">
      <protection locked="0"/>
    </xf>
    <xf numFmtId="0" fontId="12" fillId="0" borderId="0" xfId="31" applyFont="1" applyBorder="1" applyAlignment="1" applyProtection="1">
      <alignment horizontal="fill"/>
      <protection locked="0"/>
    </xf>
    <xf numFmtId="0" fontId="12" fillId="0" borderId="0" xfId="31" applyFont="1" applyAlignment="1" applyProtection="1">
      <alignment horizontal="center"/>
      <protection locked="0"/>
    </xf>
    <xf numFmtId="37" fontId="12" fillId="12" borderId="0" xfId="31" applyNumberFormat="1" applyFont="1" applyFill="1" applyProtection="1">
      <protection locked="0"/>
    </xf>
    <xf numFmtId="0" fontId="12" fillId="0" borderId="0" xfId="31" applyFont="1" applyAlignment="1" applyProtection="1">
      <alignment horizontal="left"/>
    </xf>
    <xf numFmtId="0" fontId="12" fillId="0" borderId="0" xfId="31" applyFont="1" applyAlignment="1" applyProtection="1">
      <alignment horizontal="fill"/>
    </xf>
    <xf numFmtId="37" fontId="12" fillId="0" borderId="0" xfId="31" applyNumberFormat="1" applyFont="1" applyProtection="1"/>
    <xf numFmtId="0" fontId="4" fillId="0" borderId="44" xfId="0" applyFont="1" applyFill="1" applyBorder="1" applyAlignment="1">
      <alignment horizontal="center" vertical="center" wrapText="1"/>
    </xf>
    <xf numFmtId="0" fontId="4" fillId="12" borderId="44" xfId="0" applyFont="1" applyFill="1" applyBorder="1" applyAlignment="1">
      <alignment horizontal="center" vertical="center" wrapText="1"/>
    </xf>
    <xf numFmtId="0" fontId="4" fillId="12" borderId="37" xfId="0" applyFont="1" applyFill="1" applyBorder="1" applyAlignment="1">
      <alignment horizontal="center" vertical="center" wrapText="1"/>
    </xf>
    <xf numFmtId="0" fontId="4" fillId="3" borderId="0" xfId="0" applyFont="1" applyFill="1" applyBorder="1" applyAlignment="1" applyProtection="1">
      <alignment horizontal="left"/>
    </xf>
    <xf numFmtId="0" fontId="4" fillId="3" borderId="0" xfId="0" applyFont="1" applyFill="1" applyBorder="1" applyAlignment="1">
      <alignment horizontal="center"/>
    </xf>
    <xf numFmtId="0" fontId="4" fillId="3" borderId="0" xfId="0" applyFont="1" applyFill="1" applyAlignment="1" applyProtection="1">
      <alignment horizontal="left"/>
    </xf>
    <xf numFmtId="0" fontId="4" fillId="3" borderId="0" xfId="0" applyFont="1" applyFill="1" applyBorder="1" applyAlignment="1" applyProtection="1">
      <alignment horizontal="center" wrapText="1"/>
    </xf>
    <xf numFmtId="0" fontId="3" fillId="3" borderId="0" xfId="0" applyFont="1" applyFill="1" applyBorder="1" applyAlignment="1" applyProtection="1">
      <alignment horizontal="center"/>
    </xf>
    <xf numFmtId="0" fontId="4" fillId="3" borderId="0" xfId="0" quotePrefix="1" applyFont="1" applyFill="1" applyBorder="1" applyProtection="1"/>
    <xf numFmtId="10" fontId="3" fillId="12" borderId="0" xfId="7" applyNumberFormat="1" applyFont="1" applyFill="1" applyBorder="1" applyProtection="1"/>
    <xf numFmtId="0" fontId="3" fillId="13" borderId="0" xfId="0" applyFont="1" applyFill="1" applyBorder="1"/>
    <xf numFmtId="0" fontId="4" fillId="3" borderId="0" xfId="0" applyFont="1" applyFill="1" applyBorder="1" applyAlignment="1" applyProtection="1"/>
    <xf numFmtId="38" fontId="3" fillId="13" borderId="0" xfId="6" applyNumberFormat="1" applyFont="1" applyFill="1" applyBorder="1" applyProtection="1"/>
    <xf numFmtId="38" fontId="3" fillId="12" borderId="0" xfId="6" applyNumberFormat="1" applyFont="1" applyFill="1" applyBorder="1" applyProtection="1"/>
    <xf numFmtId="41" fontId="38" fillId="0" borderId="0" xfId="37" applyNumberFormat="1" applyFont="1" applyFill="1" applyBorder="1"/>
    <xf numFmtId="42" fontId="41" fillId="14" borderId="0" xfId="0" applyNumberFormat="1" applyFont="1" applyFill="1" applyBorder="1"/>
    <xf numFmtId="41" fontId="12" fillId="0" borderId="0" xfId="0" applyNumberFormat="1" applyFont="1" applyFill="1" applyBorder="1"/>
    <xf numFmtId="166" fontId="41" fillId="14" borderId="0" xfId="0" applyNumberFormat="1" applyFont="1" applyFill="1" applyBorder="1"/>
    <xf numFmtId="42" fontId="41" fillId="0" borderId="11" xfId="37" applyNumberFormat="1" applyFont="1" applyBorder="1"/>
    <xf numFmtId="42" fontId="41" fillId="0" borderId="0" xfId="0" applyNumberFormat="1" applyFont="1" applyBorder="1"/>
    <xf numFmtId="41" fontId="38" fillId="0" borderId="11" xfId="37" applyNumberFormat="1" applyFont="1" applyFill="1" applyBorder="1"/>
    <xf numFmtId="165" fontId="3" fillId="13" borderId="11" xfId="6" applyNumberFormat="1" applyFont="1" applyFill="1" applyBorder="1"/>
    <xf numFmtId="0" fontId="4" fillId="0" borderId="5" xfId="0" applyFont="1" applyBorder="1"/>
    <xf numFmtId="0" fontId="3" fillId="0" borderId="43" xfId="0" applyFont="1" applyBorder="1"/>
    <xf numFmtId="0" fontId="3" fillId="0" borderId="6" xfId="0" applyFont="1" applyBorder="1"/>
    <xf numFmtId="0" fontId="3" fillId="0" borderId="7" xfId="0" applyFont="1" applyBorder="1"/>
    <xf numFmtId="0" fontId="4" fillId="0" borderId="0" xfId="0" applyFont="1" applyBorder="1"/>
    <xf numFmtId="0" fontId="3" fillId="0" borderId="8" xfId="0" applyFont="1" applyBorder="1"/>
    <xf numFmtId="41" fontId="3" fillId="13" borderId="0" xfId="0" applyNumberFormat="1" applyFont="1" applyFill="1" applyBorder="1" applyAlignment="1"/>
    <xf numFmtId="38" fontId="3" fillId="13" borderId="0" xfId="0" applyNumberFormat="1" applyFont="1" applyFill="1" applyBorder="1"/>
    <xf numFmtId="41" fontId="3" fillId="12" borderId="0" xfId="0" applyNumberFormat="1" applyFont="1" applyFill="1" applyBorder="1" applyAlignment="1"/>
    <xf numFmtId="42" fontId="3" fillId="13" borderId="0" xfId="0" applyNumberFormat="1" applyFont="1" applyFill="1" applyBorder="1"/>
    <xf numFmtId="0" fontId="3" fillId="0" borderId="36" xfId="0" applyFont="1" applyBorder="1"/>
    <xf numFmtId="0" fontId="3" fillId="0" borderId="2" xfId="0" applyFont="1" applyBorder="1"/>
    <xf numFmtId="0" fontId="3" fillId="0" borderId="37" xfId="0" applyFont="1" applyBorder="1"/>
    <xf numFmtId="0" fontId="40" fillId="0" borderId="0" xfId="0" applyFont="1" applyBorder="1" applyAlignment="1">
      <alignment horizontal="left"/>
    </xf>
    <xf numFmtId="0" fontId="40" fillId="0" borderId="0" xfId="0" applyFont="1" applyBorder="1" applyAlignment="1">
      <alignment horizontal="center"/>
    </xf>
    <xf numFmtId="0" fontId="12" fillId="0" borderId="0" xfId="0" applyFont="1" applyBorder="1"/>
    <xf numFmtId="164" fontId="12" fillId="0" borderId="0" xfId="37" applyNumberFormat="1" applyFont="1" applyFill="1" applyBorder="1"/>
    <xf numFmtId="0" fontId="13" fillId="0" borderId="0" xfId="0" applyFont="1" applyBorder="1" applyAlignment="1">
      <alignment horizontal="center"/>
    </xf>
    <xf numFmtId="0" fontId="40" fillId="0" borderId="0" xfId="0" applyFont="1" applyBorder="1"/>
    <xf numFmtId="0" fontId="13" fillId="0" borderId="0" xfId="0" applyFont="1" applyBorder="1"/>
    <xf numFmtId="164" fontId="12" fillId="0" borderId="0" xfId="37" applyNumberFormat="1" applyFont="1" applyBorder="1"/>
    <xf numFmtId="41" fontId="12" fillId="0" borderId="0" xfId="0" applyNumberFormat="1" applyFont="1" applyBorder="1"/>
    <xf numFmtId="42" fontId="41" fillId="13" borderId="11" xfId="0" applyNumberFormat="1" applyFont="1" applyFill="1" applyBorder="1"/>
    <xf numFmtId="0" fontId="3" fillId="3" borderId="36" xfId="0" applyFont="1" applyFill="1" applyBorder="1" applyProtection="1">
      <protection locked="0"/>
    </xf>
    <xf numFmtId="0" fontId="3" fillId="3" borderId="2" xfId="0" applyFont="1" applyFill="1" applyBorder="1" applyProtection="1">
      <protection locked="0"/>
    </xf>
    <xf numFmtId="0" fontId="3" fillId="3" borderId="37" xfId="0" applyFont="1" applyFill="1" applyBorder="1" applyProtection="1">
      <protection locked="0"/>
    </xf>
    <xf numFmtId="0" fontId="4" fillId="3" borderId="43" xfId="0" applyFont="1" applyFill="1" applyBorder="1" applyAlignment="1" applyProtection="1">
      <alignment horizontal="left"/>
    </xf>
    <xf numFmtId="0" fontId="36" fillId="0" borderId="6" xfId="0" applyFont="1" applyFill="1" applyBorder="1" applyAlignment="1">
      <alignment horizontal="center" wrapText="1"/>
    </xf>
    <xf numFmtId="0" fontId="3" fillId="3" borderId="7" xfId="0" applyFont="1" applyFill="1" applyBorder="1" applyProtection="1"/>
    <xf numFmtId="0" fontId="3" fillId="3" borderId="8" xfId="0" applyFont="1" applyFill="1" applyBorder="1" applyProtection="1"/>
    <xf numFmtId="164" fontId="3" fillId="12" borderId="0" xfId="5" applyNumberFormat="1" applyFont="1" applyFill="1" applyBorder="1" applyProtection="1"/>
    <xf numFmtId="0" fontId="3" fillId="3" borderId="7" xfId="0" applyFont="1" applyFill="1" applyBorder="1" applyProtection="1">
      <protection locked="0"/>
    </xf>
    <xf numFmtId="0" fontId="3" fillId="3" borderId="8" xfId="0" applyFont="1" applyFill="1" applyBorder="1" applyProtection="1">
      <protection locked="0"/>
    </xf>
    <xf numFmtId="0" fontId="12" fillId="0" borderId="0" xfId="31" quotePrefix="1" applyFont="1" applyProtection="1"/>
    <xf numFmtId="0" fontId="36" fillId="0" borderId="0" xfId="0" applyFont="1" applyFill="1" applyAlignment="1">
      <alignment horizontal="center" wrapText="1"/>
    </xf>
    <xf numFmtId="0" fontId="4" fillId="0" borderId="0" xfId="0" applyFont="1" applyFill="1" applyBorder="1" applyAlignment="1">
      <alignment horizontal="center" wrapText="1"/>
    </xf>
    <xf numFmtId="0" fontId="4" fillId="0" borderId="11" xfId="0" applyFont="1" applyFill="1" applyBorder="1" applyAlignment="1">
      <alignment horizontal="center" wrapText="1"/>
    </xf>
    <xf numFmtId="0" fontId="4" fillId="13" borderId="11" xfId="0" applyFont="1" applyFill="1" applyBorder="1" applyAlignment="1">
      <alignment horizontal="center" wrapText="1"/>
    </xf>
    <xf numFmtId="0" fontId="4" fillId="12" borderId="0" xfId="0" applyFont="1" applyFill="1" applyBorder="1" applyAlignment="1">
      <alignment horizontal="center" wrapText="1"/>
    </xf>
    <xf numFmtId="44" fontId="3" fillId="0" borderId="0" xfId="0" applyNumberFormat="1" applyFont="1" applyFill="1" applyBorder="1" applyAlignment="1">
      <alignment horizontal="center"/>
    </xf>
    <xf numFmtId="0" fontId="4" fillId="13" borderId="0" xfId="0" applyFont="1" applyFill="1" applyBorder="1" applyAlignment="1">
      <alignment horizontal="center" wrapText="1"/>
    </xf>
    <xf numFmtId="0" fontId="4" fillId="3" borderId="0" xfId="0" applyFont="1" applyFill="1" applyBorder="1" applyAlignment="1" applyProtection="1">
      <alignment horizontal="center"/>
    </xf>
    <xf numFmtId="0" fontId="36" fillId="0" borderId="0" xfId="0" applyFont="1" applyFill="1" applyBorder="1" applyAlignment="1">
      <alignment horizontal="center" wrapText="1"/>
    </xf>
    <xf numFmtId="0" fontId="4" fillId="3" borderId="0" xfId="0" applyFont="1" applyFill="1" applyBorder="1" applyAlignment="1" applyProtection="1">
      <alignment horizontal="left"/>
    </xf>
    <xf numFmtId="0" fontId="4" fillId="3" borderId="0" xfId="0" applyFont="1" applyFill="1" applyBorder="1" applyAlignment="1">
      <alignment horizontal="center" wrapText="1"/>
    </xf>
    <xf numFmtId="0" fontId="4" fillId="3" borderId="0" xfId="0" applyFont="1" applyFill="1" applyBorder="1" applyAlignment="1">
      <alignment horizontal="center"/>
    </xf>
    <xf numFmtId="0" fontId="3" fillId="0" borderId="0" xfId="0" applyFont="1" applyBorder="1" applyAlignment="1">
      <alignment horizontal="center"/>
    </xf>
    <xf numFmtId="9" fontId="3" fillId="12" borderId="0" xfId="7" applyFont="1" applyFill="1" applyBorder="1" applyAlignment="1">
      <alignment horizontal="center"/>
    </xf>
    <xf numFmtId="0" fontId="4" fillId="3" borderId="0" xfId="0" applyFont="1" applyFill="1" applyAlignment="1" applyProtection="1">
      <alignment horizontal="left"/>
    </xf>
    <xf numFmtId="0" fontId="4" fillId="3" borderId="0" xfId="0" applyFont="1" applyFill="1" applyBorder="1" applyAlignment="1" applyProtection="1">
      <alignment horizontal="left"/>
      <protection locked="0"/>
    </xf>
    <xf numFmtId="0" fontId="3" fillId="3" borderId="7"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4" fillId="12" borderId="20" xfId="0" applyFont="1" applyFill="1" applyBorder="1" applyAlignment="1">
      <alignment horizontal="center" wrapText="1"/>
    </xf>
    <xf numFmtId="0" fontId="4" fillId="0" borderId="0" xfId="0" applyFont="1" applyFill="1" applyAlignment="1">
      <alignment horizontal="center"/>
    </xf>
    <xf numFmtId="0" fontId="33" fillId="0" borderId="0" xfId="0" applyFont="1" applyFill="1" applyAlignment="1">
      <alignment horizontal="center" wrapText="1"/>
    </xf>
    <xf numFmtId="0" fontId="12" fillId="0" borderId="0" xfId="31" applyFont="1" applyAlignment="1" applyProtection="1">
      <alignment horizontal="center"/>
      <protection locked="0"/>
    </xf>
    <xf numFmtId="0" fontId="12" fillId="0" borderId="0" xfId="31" applyFont="1" applyAlignment="1" applyProtection="1">
      <alignment horizontal="center"/>
    </xf>
    <xf numFmtId="0" fontId="5" fillId="3" borderId="0" xfId="0" applyFont="1" applyFill="1" applyBorder="1" applyAlignment="1">
      <alignment horizontal="left" wrapText="1"/>
    </xf>
    <xf numFmtId="0" fontId="5" fillId="3" borderId="2" xfId="0" applyFont="1" applyFill="1" applyBorder="1" applyAlignment="1">
      <alignment horizontal="center" wrapText="1"/>
    </xf>
    <xf numFmtId="0" fontId="5" fillId="0" borderId="0" xfId="0" applyFont="1" applyAlignment="1">
      <alignment horizontal="left"/>
    </xf>
    <xf numFmtId="0" fontId="5" fillId="0" borderId="11" xfId="0" applyFont="1" applyBorder="1" applyAlignment="1">
      <alignment horizontal="center" wrapText="1"/>
    </xf>
    <xf numFmtId="0" fontId="5" fillId="0" borderId="11" xfId="0" applyFont="1" applyBorder="1" applyAlignment="1">
      <alignment horizontal="center"/>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3" xfId="0" applyFont="1" applyFill="1" applyBorder="1" applyAlignment="1">
      <alignment horizontal="center" wrapText="1"/>
    </xf>
    <xf numFmtId="0" fontId="5" fillId="7" borderId="14" xfId="0" applyFont="1" applyFill="1" applyBorder="1" applyAlignment="1">
      <alignment horizontal="center" wrapText="1"/>
    </xf>
    <xf numFmtId="0" fontId="5" fillId="7" borderId="4" xfId="0" applyFont="1" applyFill="1" applyBorder="1" applyAlignment="1">
      <alignment horizont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5" borderId="35"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3" xfId="0" applyFont="1" applyFill="1" applyBorder="1" applyAlignment="1">
      <alignment horizontal="center" wrapText="1"/>
    </xf>
    <xf numFmtId="0" fontId="5" fillId="6" borderId="14" xfId="0" applyFont="1" applyFill="1" applyBorder="1" applyAlignment="1">
      <alignment horizontal="center" wrapText="1"/>
    </xf>
  </cellXfs>
  <cellStyles count="119">
    <cellStyle name="Comma" xfId="5" builtinId="3"/>
    <cellStyle name="Comma 2" xfId="1"/>
    <cellStyle name="Comma 2 2" xfId="12"/>
    <cellStyle name="Comma 2 2 2" xfId="37"/>
    <cellStyle name="Comma 2 3" xfId="51"/>
    <cellStyle name="Comma 2 4" xfId="72"/>
    <cellStyle name="Comma 2 4 2" xfId="90"/>
    <cellStyle name="Comma 2 5" xfId="89"/>
    <cellStyle name="Comma 3" xfId="22"/>
    <cellStyle name="Comma 3 2" xfId="38"/>
    <cellStyle name="Comma 3 2 2" xfId="78"/>
    <cellStyle name="Comma 3 2 2 2" xfId="92"/>
    <cellStyle name="Comma 3 2 3" xfId="91"/>
    <cellStyle name="Comma 3 3" xfId="52"/>
    <cellStyle name="Comma 4" xfId="10"/>
    <cellStyle name="Comma 4 2" xfId="53"/>
    <cellStyle name="Comma 5" xfId="54"/>
    <cellStyle name="Comma 6" xfId="55"/>
    <cellStyle name="Comma 7" xfId="71"/>
    <cellStyle name="Comma 7 2" xfId="93"/>
    <cellStyle name="Comma 8" xfId="87"/>
    <cellStyle name="Currency" xfId="6" builtinId="4"/>
    <cellStyle name="Currency 2" xfId="15"/>
    <cellStyle name="Currency 2 2" xfId="16"/>
    <cellStyle name="Currency 3" xfId="23"/>
    <cellStyle name="Currency 4" xfId="24"/>
    <cellStyle name="Currency 4 2" xfId="39"/>
    <cellStyle name="Currency 5" xfId="56"/>
    <cellStyle name="Currency 6" xfId="57"/>
    <cellStyle name="Currency 7" xfId="49"/>
    <cellStyle name="Currency 7 2" xfId="84"/>
    <cellStyle name="Currency 7 2 2" xfId="95"/>
    <cellStyle name="Currency 7 3" xfId="94"/>
    <cellStyle name="Currency 8" xfId="73"/>
    <cellStyle name="Currency 8 2" xfId="96"/>
    <cellStyle name="Currency 9" xfId="17"/>
    <cellStyle name="Currency 9 2" xfId="88"/>
    <cellStyle name="Header1" xfId="25"/>
    <cellStyle name="Header2" xfId="26"/>
    <cellStyle name="Hyperlink 2" xfId="58"/>
    <cellStyle name="Normal" xfId="0" builtinId="0"/>
    <cellStyle name="Normal 10" xfId="13"/>
    <cellStyle name="Normal 10 2" xfId="86"/>
    <cellStyle name="Normal 10 2 2" xfId="98"/>
    <cellStyle name="Normal 10 3" xfId="97"/>
    <cellStyle name="Normal 10 4" xfId="70"/>
    <cellStyle name="Normal 11" xfId="21"/>
    <cellStyle name="Normal 12" xfId="118"/>
    <cellStyle name="Normal 2" xfId="2"/>
    <cellStyle name="Normal 2 13" xfId="11"/>
    <cellStyle name="Normal 2 2" xfId="28"/>
    <cellStyle name="Normal 2 3" xfId="40"/>
    <cellStyle name="Normal 2 4" xfId="27"/>
    <cellStyle name="Normal 3" xfId="3"/>
    <cellStyle name="Normal 3 2" xfId="41"/>
    <cellStyle name="Normal 3 3" xfId="42"/>
    <cellStyle name="Normal 3 4" xfId="29"/>
    <cellStyle name="Normal 4" xfId="14"/>
    <cellStyle name="Normal 4 2" xfId="19"/>
    <cellStyle name="Normal 4 2 2" xfId="20"/>
    <cellStyle name="Normal 4 2 3" xfId="59"/>
    <cellStyle name="Normal 4 3" xfId="60"/>
    <cellStyle name="Normal 4 4" xfId="30"/>
    <cellStyle name="Normal 5" xfId="8"/>
    <cellStyle name="Normal 5 2" xfId="32"/>
    <cellStyle name="Normal 5 2 2" xfId="61"/>
    <cellStyle name="Normal 5 3" xfId="31"/>
    <cellStyle name="Normal 6" xfId="9"/>
    <cellStyle name="Normal 6 2" xfId="43"/>
    <cellStyle name="Normal 6 2 2" xfId="79"/>
    <cellStyle name="Normal 6 2 2 2" xfId="101"/>
    <cellStyle name="Normal 6 2 3" xfId="100"/>
    <cellStyle name="Normal 6 3" xfId="74"/>
    <cellStyle name="Normal 6 3 2" xfId="102"/>
    <cellStyle name="Normal 6 4" xfId="99"/>
    <cellStyle name="Normal 7" xfId="33"/>
    <cellStyle name="Normal 8" xfId="47"/>
    <cellStyle name="Normal 8 2" xfId="82"/>
    <cellStyle name="Normal 8 2 2" xfId="104"/>
    <cellStyle name="Normal 8 3" xfId="103"/>
    <cellStyle name="Normal 9" xfId="48"/>
    <cellStyle name="Normal 9 2" xfId="83"/>
    <cellStyle name="Normal 9 2 2" xfId="106"/>
    <cellStyle name="Normal 9 3" xfId="105"/>
    <cellStyle name="Note 2" xfId="4"/>
    <cellStyle name="Note 2 2" xfId="44"/>
    <cellStyle name="Note 2 2 2" xfId="80"/>
    <cellStyle name="Note 2 2 2 2" xfId="109"/>
    <cellStyle name="Note 2 2 3" xfId="108"/>
    <cellStyle name="Note 2 3" xfId="75"/>
    <cellStyle name="Note 2 3 2" xfId="110"/>
    <cellStyle name="Note 2 4" xfId="107"/>
    <cellStyle name="Percent" xfId="7" builtinId="5"/>
    <cellStyle name="Percent 2" xfId="18"/>
    <cellStyle name="Percent 3" xfId="34"/>
    <cellStyle name="Percent 3 2" xfId="35"/>
    <cellStyle name="Percent 3 2 2" xfId="45"/>
    <cellStyle name="Percent 3 2 2 2" xfId="81"/>
    <cellStyle name="Percent 3 2 2 2 2" xfId="113"/>
    <cellStyle name="Percent 3 2 2 3" xfId="112"/>
    <cellStyle name="Percent 3 2 3" xfId="77"/>
    <cellStyle name="Percent 3 2 3 2" xfId="114"/>
    <cellStyle name="Percent 3 2 4" xfId="111"/>
    <cellStyle name="Percent 3 3" xfId="62"/>
    <cellStyle name="Percent 4" xfId="36"/>
    <cellStyle name="Percent 4 2" xfId="46"/>
    <cellStyle name="Percent 5" xfId="63"/>
    <cellStyle name="Percent 6" xfId="50"/>
    <cellStyle name="Percent 6 2" xfId="85"/>
    <cellStyle name="Percent 6 2 2" xfId="116"/>
    <cellStyle name="Percent 6 3" xfId="115"/>
    <cellStyle name="Percent 7" xfId="76"/>
    <cellStyle name="Percent 7 2" xfId="117"/>
    <cellStyle name="STYLE1" xfId="64"/>
    <cellStyle name="STYLE2" xfId="65"/>
    <cellStyle name="STYLE3" xfId="66"/>
    <cellStyle name="STYLE4" xfId="67"/>
    <cellStyle name="STYLE5" xfId="68"/>
    <cellStyle name="STYLE6" xfId="69"/>
  </cellStyles>
  <dxfs count="3">
    <dxf>
      <font>
        <name val="Times New Roman"/>
        <scheme val="none"/>
      </font>
    </dxf>
    <dxf>
      <numFmt numFmtId="34" formatCode="_(&quot;$&quot;* #,##0.00_);_(&quot;$&quot;* \(#,##0.00\);_(&quot;$&quot;* &quot;-&quot;??_);_(@_)"/>
    </dxf>
    <dxf>
      <numFmt numFmtId="34" formatCode="_(&quot;$&quot;* #,##0.00_);_(&quot;$&quot;* \(#,##0.00\);_(&quot;$&quot;* &quot;-&quot;??_);_(@_)"/>
    </dxf>
  </dxfs>
  <tableStyles count="0" defaultTableStyle="TableStyleMedium2" defaultPivotStyle="PivotStyleLight16"/>
  <colors>
    <mruColors>
      <color rgb="FFFFFF99"/>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elsches\Dropbox\ASTHO%202014\2014%20Actual\2014%20Actual\2014%20INDIRECT%20COST%20Actual%20Rework%20of%20IDC%20rat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B"/>
      <sheetName val="Schedule C"/>
      <sheetName val="Listing of ADJ for IDC"/>
      <sheetName val="Sheet1"/>
      <sheetName val="Schedule P - FY14 Subaward"/>
      <sheetName val="Schedule E"/>
    </sheetNames>
    <sheetDataSet>
      <sheetData sheetId="0"/>
      <sheetData sheetId="1"/>
      <sheetData sheetId="2"/>
      <sheetData sheetId="3"/>
      <sheetData sheetId="4"/>
      <sheetData sheetId="5">
        <row r="32">
          <cell r="C32">
            <v>0</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rachel\AppData\Local\Microsoft\Windows\Temporary%20Internet%20Files\Content.IE5\6PU8OB36\Salary%20Schedule%20Templat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ervUS" refreshedDate="42268.725474189814" createdVersion="4" refreshedVersion="4" minRefreshableVersion="3" recordCount="11347">
  <cacheSource type="worksheet">
    <worksheetSource ref="A1:CA11348" sheet="Raw Data" r:id="rId2"/>
  </cacheSource>
  <cacheFields count="79">
    <cacheField name="PP    " numFmtId="0">
      <sharedItems containsSemiMixedTypes="0" containsString="0" containsNumber="1" containsInteger="1" minValue="1" maxValue="26"/>
    </cacheField>
    <cacheField name="PPB DT" numFmtId="15">
      <sharedItems containsSemiMixedTypes="0" containsNonDate="0" containsDate="1" containsString="0" minDate="2012-09-09T00:00:00" maxDate="2013-08-26T00:00:00"/>
    </cacheField>
    <cacheField name="PPE DT" numFmtId="15">
      <sharedItems containsSemiMixedTypes="0" containsNonDate="0" containsDate="1" containsString="0" minDate="2012-09-22T00:00:00" maxDate="2013-09-08T00:00:00"/>
    </cacheField>
    <cacheField name="PAY DT" numFmtId="15">
      <sharedItems containsSemiMixedTypes="0" containsNonDate="0" containsDate="1" containsString="0" minDate="2012-10-02T00:00:00" maxDate="2013-09-21T00:00:00" count="52">
        <d v="2012-10-02T00:00:00"/>
        <d v="2012-10-05T00:00:00"/>
        <d v="2012-10-16T00:00:00"/>
        <d v="2012-10-30T00:00:00"/>
        <d v="2012-11-13T00:00:00"/>
        <d v="2012-11-27T00:00:00"/>
        <d v="2012-12-11T00:00:00"/>
        <d v="2012-12-24T00:00:00"/>
        <d v="2012-12-28T00:00:00"/>
        <d v="2013-01-08T00:00:00"/>
        <d v="2013-01-11T00:00:00"/>
        <d v="2013-01-22T00:00:00"/>
        <d v="2013-01-25T00:00:00"/>
        <d v="2013-02-05T00:00:00"/>
        <d v="2013-02-08T00:00:00"/>
        <d v="2013-02-19T00:00:00"/>
        <d v="2013-02-22T00:00:00"/>
        <d v="2013-03-05T00:00:00"/>
        <d v="2013-03-08T00:00:00"/>
        <d v="2013-03-19T00:00:00"/>
        <d v="2013-03-22T00:00:00"/>
        <d v="2013-04-02T00:00:00"/>
        <d v="2013-04-05T00:00:00"/>
        <d v="2013-04-15T00:00:00"/>
        <d v="2013-04-19T00:00:00"/>
        <d v="2013-04-30T00:00:00"/>
        <d v="2013-05-03T00:00:00"/>
        <d v="2013-05-14T00:00:00"/>
        <d v="2013-05-17T00:00:00"/>
        <d v="2013-05-28T00:00:00"/>
        <d v="2013-05-31T00:00:00"/>
        <d v="2013-06-11T00:00:00"/>
        <d v="2013-06-14T00:00:00"/>
        <d v="2013-06-25T00:00:00"/>
        <d v="2013-06-28T00:00:00"/>
        <d v="2013-07-09T00:00:00"/>
        <d v="2013-07-12T00:00:00"/>
        <d v="2013-07-23T00:00:00"/>
        <d v="2013-07-26T00:00:00"/>
        <d v="2013-08-09T00:00:00"/>
        <d v="2013-08-06T00:00:00"/>
        <d v="2013-08-20T00:00:00"/>
        <d v="2013-08-23T00:00:00"/>
        <d v="2013-09-03T00:00:00"/>
        <d v="2013-09-06T00:00:00"/>
        <d v="2013-09-17T00:00:00"/>
        <d v="2013-09-20T00:00:00"/>
        <d v="2012-10-19T00:00:00"/>
        <d v="2012-11-02T00:00:00"/>
        <d v="2012-11-16T00:00:00"/>
        <d v="2012-11-30T00:00:00"/>
        <d v="2012-12-14T00:00:00"/>
      </sharedItems>
    </cacheField>
    <cacheField name="GP    " numFmtId="0">
      <sharedItems/>
    </cacheField>
    <cacheField name="ORG   " numFmtId="0">
      <sharedItems/>
    </cacheField>
    <cacheField name="AGY   " numFmtId="0">
      <sharedItems/>
    </cacheField>
    <cacheField name="AY    " numFmtId="0">
      <sharedItems containsSemiMixedTypes="0" containsString="0" containsNumber="1" containsInteger="1" minValue="9" maxValue="13"/>
    </cacheField>
    <cacheField name="FUND  " numFmtId="0">
      <sharedItems containsSemiMixedTypes="0" containsString="0" containsNumber="1" containsInteger="1" minValue="100" maxValue="8400"/>
    </cacheField>
    <cacheField name="INDEX " numFmtId="0">
      <sharedItems/>
    </cacheField>
    <cacheField name="PCA   " numFmtId="0">
      <sharedItems containsMixedTypes="1" containsNumber="1" containsInteger="1" minValue="70000" maxValue="93812"/>
    </cacheField>
    <cacheField name="PROJ  " numFmtId="0">
      <sharedItems containsBlank="1"/>
    </cacheField>
    <cacheField name="PH    " numFmtId="0">
      <sharedItems containsString="0" containsBlank="1" containsNumber="1" containsInteger="1" minValue="1" maxValue="17"/>
    </cacheField>
    <cacheField name="GRANT " numFmtId="0">
      <sharedItems containsBlank="1"/>
    </cacheField>
    <cacheField name="PH    2" numFmtId="0">
      <sharedItems containsString="0" containsBlank="1" containsNumber="1" containsInteger="1" minValue="9" maxValue="13"/>
    </cacheField>
    <cacheField name="AC1   " numFmtId="0">
      <sharedItems containsNonDate="0" containsString="0" containsBlank="1"/>
    </cacheField>
    <cacheField name="AC2   " numFmtId="0">
      <sharedItems containsNonDate="0" containsString="0" containsBlank="1"/>
    </cacheField>
    <cacheField name="NAME  " numFmtId="0">
      <sharedItems count="445">
        <s v="Edmonds,Abigail"/>
        <s v="Regis,Stephen J"/>
        <s v="Hutchins,Rose M"/>
        <s v="Sabotinova-Tsanova,Alina A"/>
        <s v="Crawford,Joy A"/>
        <s v="Hardman,Stacy A"/>
        <s v="Islam,Ayan"/>
        <s v="Mahaley,Hosanna"/>
        <s v="Ray,Clark E"/>
        <s v="Conley,Sean A"/>
        <s v="Henderson,William D"/>
        <s v="Renfro,Sandra Schlicker"/>
        <s v="Willemssen,Ann E."/>
        <s v="THOMAS,STACIE N"/>
        <s v="Anderson,Tamera T"/>
        <s v="Thomas,Keinde N"/>
        <s v="Caposino,Marc M"/>
        <s v="Schlick,Amber"/>
        <s v="Cave,Jeralyn"/>
        <s v="Frazier,Michael Brandon"/>
        <s v="Alvarez,Jose R"/>
        <s v="Noel,Jeffrey J."/>
        <s v="Kramer,Allen G"/>
        <s v="Shen,Tommy"/>
        <s v="Enos,Jessica M"/>
        <s v="Owens,Kenneth F"/>
        <s v="Hull,Lothario G"/>
        <s v="Thomas,Patricia E"/>
        <s v="West,Leslie"/>
        <s v="White,Leketa"/>
        <s v="Langley,Stacey"/>
        <s v="Wonday,Kumba A"/>
        <s v="Truneh,Abyssinia A"/>
        <s v="Diaz,Bertha"/>
        <s v="Gadsden,Alicia"/>
        <s v="Crosson,Raeshawn L"/>
        <s v="Ellis,Gregory"/>
        <s v="Springle,Kimberly E"/>
        <s v="Courm,Sharon M"/>
        <s v="Bryan,Donna M"/>
        <s v="Brown,Pamela M"/>
        <s v="Romero,Lysa M"/>
        <s v="Bumbrey,April"/>
        <s v="Jones,Anthony C"/>
        <s v="Mitchell,Jai-Ahmal"/>
        <s v="Rivera,Giovannie E"/>
        <s v="Williams,Ashley A"/>
        <s v="Stith,Alvin N"/>
        <s v="Proctor,Marsha A"/>
        <s v="Felton,Anthonisha S"/>
        <s v="Crawford,Walter J"/>
        <s v="Thompson,Dakarai D."/>
        <s v="Smith,Wendy Michelle"/>
        <s v="Langley,Tracey A"/>
        <s v="Devlin,Lisa"/>
        <s v="Brown,Jimmel D"/>
        <s v="Joseph,Vivian L"/>
        <s v="Terry,Andre R"/>
        <s v="Featherstone,Candace C"/>
        <s v="Fuller,Michele M"/>
        <s v="Jackson,Denise A"/>
        <s v="Owens,Tawanda N"/>
        <s v="Bolden,Capri S"/>
        <s v="Redwood,Francine A"/>
        <s v="Wells,Javon D"/>
        <s v="Proctor,William P"/>
        <s v="Holland Chatman,Jan"/>
        <s v="Johnson,Jocelyn A."/>
        <s v="Fontenot,Thomas J"/>
        <s v="Paluch,Christine"/>
        <s v="Hurd,Crystal L"/>
        <s v="White Jr.,Glenn A"/>
        <s v="Sumner,Jason A"/>
        <s v="Rudder Holman,Miriam"/>
        <s v="Davis,Don R"/>
        <s v="Foly,Teko"/>
        <s v="Lovelace,Tonia M"/>
        <s v="Ahsan,MD.N"/>
        <s v="Alattar,Ahmad Osama"/>
        <s v="Khan,Shawkat H"/>
        <s v="Shobayo,Rasheed H"/>
        <s v="Russell Jr.,Leonard T"/>
        <s v="Braunstein,Sean D"/>
        <s v="Sabatelli,Andrew C"/>
        <s v="Lytle,Julian"/>
        <s v="Powell,James"/>
        <s v="Brownlee,Matthew B"/>
        <s v="Dingle,Tangee M"/>
        <s v="Irizarry,Kayleen"/>
        <s v="Rosser,Eric J"/>
        <s v="MEAD,TONYA J"/>
        <s v="Reavis,Tamara G"/>
        <s v="Beeman,Heidi Dixon"/>
        <s v="Neral,John Thomas"/>
        <s v="Meadors II,Johnnie W."/>
        <s v="Blakey-Tuggle,Michelle Patrice"/>
        <s v="Henry,LeeTosha"/>
        <s v="Brown,Ja'Sent A"/>
        <s v="Edogun,Kortne S"/>
        <s v="Brown,Tanisha L"/>
        <s v="Lomax,Erika L"/>
        <s v="Graham,Anthony S"/>
        <s v="Beal,Dorothy L"/>
        <s v="Feres,Orman G"/>
        <s v="Gardner,Marcus J"/>
        <s v="Duncan-Lawrence,Kadena D"/>
        <s v="Kennedy,Mabel"/>
        <s v="Thomas,Stephanie M"/>
        <s v="Walker,Valida C"/>
        <s v="James,Dawanna N"/>
        <s v="Langford,Major"/>
        <s v="Battle,Rhoma H a"/>
        <s v="Bell,Diedre E"/>
        <s v="Akers,Rita V"/>
        <s v="Birckhead,Norma"/>
        <s v="Dorsey,Christi D"/>
        <s v="Taylor,Deborah A"/>
        <s v="Henley,Suzanne E"/>
        <s v="Johnson,Doreen L"/>
        <s v="Sweeting,Elisabeth Melissa"/>
        <s v="Wait,Carolyn E"/>
        <s v="Jameson-Jones,Sharon Angelina"/>
        <s v="Jordan,Talitha S"/>
        <s v="Freeman,Monica L"/>
        <s v="Durso,Emily F"/>
        <s v="Mitchell,Antoinette Shervonne"/>
        <s v="Fleming,Melanie R"/>
        <s v="Howard,Kenneth L"/>
        <s v="Gilbert,Scott J."/>
        <s v="Downey,Stacey B"/>
        <s v="Winston,Tracy"/>
        <s v="Pegram,Carolyn Theresa"/>
        <s v="Johnson,Julia M"/>
        <s v="Freeland,Kim Janifer"/>
        <s v="PremDas,Philip L"/>
        <s v="Trivers,Meta D"/>
        <s v="Ramirez,Deysi"/>
        <s v="Thomas,Dorothy B"/>
        <s v="Henry,Alesia"/>
        <s v="JENKINS,ROBIN Y"/>
        <s v="VAUGHAN,SHERANDA C"/>
        <s v="Maloney,Maxine M"/>
        <s v="Nelson,Erica L"/>
        <s v="Thompson,Toya Y"/>
        <s v="Nwokorie,Charity C"/>
        <s v="Hood,Michelle"/>
        <s v="McDuffie,Angelia L"/>
        <s v="Cephas,Gilvina G"/>
        <s v="Makonnen,Yesset"/>
        <s v="Millen,Chantana"/>
        <s v="Jordan,Helen Ray"/>
        <s v="LUNDY JR,WALTER C"/>
        <s v="Page,Hannah C."/>
        <s v="Wright,Agneatha A"/>
        <s v="Terry Taylor,Carolyn J"/>
        <s v="Caffee-Glenn,Dana"/>
        <s v="Beard,Christophe L"/>
        <s v="Brown,Desiree T"/>
        <s v="Maisterra,Amy Linda"/>
        <s v="Shelton-Epps,Darlene"/>
        <s v="Dehaan,Kerda I"/>
        <s v="Williams,Chandra A"/>
        <s v="Grant,Melanie R"/>
        <s v="HARLEY,SHAUNTELL R"/>
        <s v="Boatright,Mary C"/>
        <s v="White,Trayon"/>
        <s v="Briscoe,Jamikka T"/>
        <s v="Lord,Mary C"/>
        <s v="Trabue,Theodore E Jr"/>
        <s v="Slover,Laura M"/>
        <s v="Douglas,Dorothy Y"/>
        <s v="Jones,Mark A"/>
        <s v="Moss,Agnes"/>
        <s v="Mara,Patrick D"/>
        <s v="Warren-Jones,Monica A"/>
        <s v="Anderson,Doris R"/>
        <s v="DOE,KAFUI Y"/>
        <s v="GARDINER,WAYNE A"/>
        <s v="ADAMS,BARBARA A"/>
        <s v="Benjamin,Jandel"/>
        <s v="Oberdorff,Brittany L"/>
        <s v="Ullery,Samuel R"/>
        <s v="Watts,Erin T"/>
        <s v="Johnson,Nichelle L."/>
        <s v="Harris,Kevon"/>
        <s v="Berry,Toshia D"/>
        <s v="Del Arroyo,Yuliana D"/>
        <s v="Smith,Yvonne"/>
        <s v="Chien,Grace"/>
        <s v="Yu,Debbie"/>
        <s v="Rodriguez,Adrienne L"/>
        <s v="Weaver,Christie M"/>
        <s v="King,Ernest M"/>
        <s v="Purnell,Cristi R"/>
        <s v="Howard Stroud,Margaret A"/>
        <s v="Brown,Lizette A"/>
        <s v="Goodman-Celay,Kim C"/>
        <s v="Wohrle,Jill E."/>
        <s v="Mcknight,Melissa A"/>
        <s v="Hemphill,SirWalter N"/>
        <s v="Meeropol,Gregory"/>
        <s v="Bibo,Erin Ward"/>
        <s v="Long,Nicole N"/>
        <s v="Garcia,Tami D"/>
        <s v="Adjani,Thomas"/>
        <s v="Almonte,Mildred"/>
        <s v="Guzman,Eva A"/>
        <s v="Anderson,Devon"/>
        <s v="Pujeh,Sombo"/>
        <s v="Ost,Julie C"/>
        <s v="Florek,Katrina"/>
        <s v="Chandler,LaKiesha D"/>
        <s v="Cliff,Myles R"/>
        <s v="Brown,Valerie A"/>
        <s v="Chait,Robin J"/>
        <s v="Bessler,Robin M"/>
        <s v="Omoregie,Donna E"/>
        <s v="Morris,Adam E"/>
        <s v="Cox,Katherine Elizabeth"/>
        <s v="Kardash,Ronda L"/>
        <s v="Jones,Damon Z"/>
        <s v="Saunders,Cardell E"/>
        <s v="Hendrie,David"/>
        <s v="SEBOBO,BRYAN P"/>
        <s v="APONTE,RUTH"/>
        <s v="Tomasso,Monica"/>
        <s v="Idhe,Melanie M"/>
        <s v="Smith,Kayla K"/>
        <s v="Martas,Julia"/>
        <s v="Roebuck,Maurace"/>
        <s v="JOHNSON,TONY D"/>
        <s v="Ziebeck-Walkup,Ann"/>
        <s v="Mahmood,Ahmed"/>
        <s v="Bowen,Kieran E"/>
        <s v="Leach,Faith P"/>
        <s v="Nedab,Denise B"/>
        <s v="Glick,Victoria P"/>
        <s v="Masoodi,Jennifer J"/>
        <s v="Babb,Debra L"/>
        <s v="Parrish,Elaina N"/>
        <s v="Powell,Sharon T"/>
        <s v="Scott,Krista S"/>
        <s v="Hansen,Kirstin K"/>
        <s v="Kaplan,Ross S"/>
        <s v="Thacker,Annette"/>
        <s v="Zielinski,Ashley K"/>
        <s v="Dearden,Amy Nate"/>
        <s v="Rouland,Karmen K"/>
        <s v="Johnston,Jerri"/>
        <s v="Smith,Sandra M"/>
        <s v="Ali,Deborah R"/>
        <s v="Morrison,Kim V"/>
        <s v="Rodriguez,Idaines"/>
        <s v="Glanville Stutts,Ann"/>
        <s v="GEE,JENNIFER"/>
        <s v="Swofford,Abigail Elizabeth"/>
        <s v="Tuck,Amanda Marquita"/>
        <s v="Goulet,Megan M"/>
        <s v="Wennekes,Julie"/>
        <s v="Barksdale,Jacqueline N"/>
        <s v="Feres,Darienne A"/>
        <s v="Fuller,Faida A"/>
        <s v="Randolph,Khalid R"/>
        <s v="Oliver,Renu S"/>
        <s v="Terrell,Kia Tyiece"/>
        <s v="Rollins,Danielle C"/>
        <s v="Vinson,Antione K"/>
        <s v="Anderson,Erica"/>
        <s v="Walton,Charlene S"/>
        <s v="HAMILTON,SHERYL R"/>
        <s v="Smith,Vivian M"/>
        <s v="Stringer,Stormy N"/>
        <s v="Wallace,Robin A"/>
        <s v="Tindal,Stephanie L"/>
        <s v="Scrivner,Kesha R"/>
        <s v="Agarwal,Pushpa"/>
        <s v="Faison,Candia R"/>
        <s v="Mitchell,Cynthia Y"/>
        <s v="Buster,Karan F"/>
        <s v="Pan,Jate H"/>
        <s v="Mckoy,Denise R"/>
        <s v="Vann,Brenda J"/>
        <s v="Bonds,Lesa S"/>
        <s v="Ali,Zahra Ahmed"/>
        <s v="Ware,Valerie A"/>
        <s v="Hayes,Maisha K"/>
        <s v="Handon-Lindsey,Kimberly Vanessa"/>
        <s v="Parker,Jessica D."/>
        <s v="Brown,Dale E"/>
        <s v="Irby,Patricia A"/>
        <s v="Mason,Diane S"/>
        <s v="Nair,Sreeja"/>
        <s v="Santiago,Nelson R"/>
        <s v="Bond Gill,Iris"/>
        <s v="Parker,Cheryl D"/>
        <s v="Daniels,Dorothy J"/>
        <s v="Medrano,Raquel"/>
        <s v="Clark,Shaunda R"/>
        <s v="Gueye,Wanda Tyler"/>
        <s v="Buenafe,Anthony Q."/>
        <s v="Crum,Abigail"/>
        <s v="Barksdale,Deidra M"/>
        <s v="Mobley,David"/>
        <s v="Dodd,Angello L"/>
        <s v="Savoy-Dennis,Deirdre Yolanda"/>
        <s v="Awas,Alemayehu"/>
        <s v="Edirisinghe,Kalani"/>
        <s v="Sharma,Rajesh"/>
        <s v="Sibilia,Rebecca A"/>
        <s v="Rickford,Donald"/>
        <s v="Durden,Jennifer A"/>
        <s v="PARRIS,MUTINDA J"/>
        <s v="Powell,Lauren J."/>
        <s v="GUFFY,GRETCHEN S"/>
        <s v="Hayling-Williams,Charlayne"/>
        <s v="Baylor,Rhonda"/>
        <s v="D'Avilar-Etkins,Carol"/>
        <s v="Flora,Sean R"/>
        <s v="THOMPSON,CEDRIC J"/>
        <s v="Hernandez,Athena"/>
        <s v="BOARDMAN-SCHROYER,KILIN"/>
        <s v="Holmes,Victoria"/>
        <s v="Eisenlohr,Andrew"/>
        <s v="Santiago,Veronica"/>
        <s v="Sharkey,Nancy S"/>
        <s v="Williams,Katherine E"/>
        <s v="Maurizi,Laura"/>
        <s v="Jacobs,Aaron A"/>
        <s v="Hairston,Beverly"/>
        <s v="Johnson,Shaunita Nicole"/>
        <s v="Reed,Brandee"/>
        <s v="Mejia,Leslie Lowell"/>
        <s v="Kendrick Brown,Brian"/>
        <s v="Snowden,Trinika Sharita"/>
        <s v="Patel,Mona K."/>
        <s v="Stevens,Loren"/>
        <s v="Terry,Angel"/>
        <s v="Palmer,Ricardo"/>
        <s v="Jones,Dionne M"/>
        <s v="Berry,Anthony B"/>
        <s v="Roberson,Joy"/>
        <s v="Spevak,Janet S"/>
        <s v="Williams,Joseph"/>
        <s v="Weaver Thomas,Constance M"/>
        <s v="Matthews,Nicole F"/>
        <s v="Bridges,Cathy"/>
        <s v="Sherman,Sarah"/>
        <s v="Engler,Alex"/>
        <s v="Stutely,Imani"/>
        <s v="Adams,Kevin A"/>
        <s v="Hall,Demetrius S"/>
        <s v="Schwartz,Duane"/>
        <s v="Mahamuni,Vijaya"/>
        <s v="Payton,Erskine S"/>
        <s v="Lazaro,Elizabeth S"/>
        <s v="Grant Jr.,Charles J."/>
        <s v="Persons,Emily"/>
        <s v="Naughton,Ingrid E"/>
        <s v="Croft,Michelle C"/>
        <s v="Barco,Margaret"/>
        <s v="Melo,Albery"/>
        <s v="Evans,Renee M"/>
        <s v="Wright,Matthews W"/>
        <s v="Skinner,Jeremy E"/>
        <s v="CHAPMAN,MELISSA D"/>
        <s v="McKeever,Marissa I"/>
        <s v="Branch,Laura"/>
        <s v="Tutt,Marva"/>
        <s v="WASHINGTON,MILDRED S"/>
        <s v="Hutton,Giana"/>
        <s v="Hart,Swea B"/>
        <s v="Coryatt,Latonia M"/>
        <s v="Moore,Aisha Lari"/>
        <s v="Vance,Namia G"/>
        <s v="Robinson,Noni"/>
        <s v="Steinhart,Erica"/>
        <s v="Tucker-Gruchala,Blair R"/>
        <s v="Katz,Nancy Brenowitz"/>
        <s v="Simpson,Sheena N"/>
        <s v="Lord,Alan C."/>
        <s v="Lannaman,Erika"/>
        <s v="Crawford,Deboraha"/>
        <s v="Goldmon,Christa Charisse"/>
        <s v="Friedberger,Elizabeth"/>
        <s v="Wheeler,Brooke"/>
        <s v="Williams,Michael"/>
        <s v="Boots,Joshua R"/>
        <s v="Savage,John E"/>
        <s v="GARCIA,MAYA M"/>
        <s v="Buff,Austin W"/>
        <s v="McElhaney,Adrienne R"/>
        <s v="Smith,George Alan"/>
        <s v="Parler,Christopher R"/>
        <s v="Longaro,Michael"/>
        <s v="Albert,Terrence"/>
        <s v="McCabe,Katherine"/>
        <s v="Gathers,Carmen"/>
        <s v="Brown,Cynthia"/>
        <s v="Freeman,Alicia"/>
        <s v="Kee,Chad E."/>
        <s v="Brown,Monique"/>
        <s v="Dehaney,Felicia"/>
        <s v="Bryant,C Ayo"/>
        <s v="Bridges,Annette"/>
        <s v="Diggs-Gnatiko,Leah"/>
        <s v="Rodgers,Brigitte"/>
        <s v="Roach,Nikki Y"/>
        <s v="Evans,Patricia"/>
        <s v="Getachew,Mahlet"/>
        <s v="COOK,DARRIN A"/>
        <s v="Rolinski,Barbara A"/>
        <s v="MORRIS,UNIQUE N"/>
        <s v="Haley,NyKisha"/>
        <s v="Rodriguez,Jessica"/>
        <s v="Miller,Joy Ann"/>
        <s v="Washington,Nykia R"/>
        <s v="Tetteh,Lilian"/>
        <s v="jones,Shaunte v"/>
        <s v="Cupaioli,Edward A"/>
        <s v="King,Sheena V"/>
        <s v="Golson,Keshawn"/>
        <s v="CHAUNCEY,LATANYA"/>
        <s v="Farkhan,Shahriar"/>
        <s v="Roach-Glymph,Charlene C"/>
        <s v="Lloyd,Adrienne Yvette"/>
        <s v="Williams,Danielle B"/>
        <s v="Schroden,Angela"/>
        <s v="SCROGGINS,LA'SHAWNDRA C"/>
        <s v="Lilly,Wanda"/>
        <s v="Torres,Natalia"/>
        <s v="Staton,Christopher N"/>
        <s v="Fisher,Rachel L"/>
        <s v="Newkirk,Melanie"/>
        <s v="Pianim,Michelle G"/>
        <s v="Woo,Mary"/>
        <s v="Maraldo,Michelle K"/>
        <s v="Williams,Megan"/>
        <s v="James,Cheryll Y"/>
        <s v="Collins,Gena"/>
        <s v="Lin,Efann A"/>
        <s v="Stewart,Edgar A"/>
        <s v="Lockridge,William O"/>
        <s v="RAUCH,JESSE B"/>
        <s v="Williams,Karen"/>
        <s v="Jacobson,Jack"/>
      </sharedItems>
    </cacheField>
    <cacheField name="EMPLID" numFmtId="0">
      <sharedItems containsSemiMixedTypes="0" containsString="0" containsNumber="1" containsInteger="1" minValue="770" maxValue="77896"/>
    </cacheField>
    <cacheField name="POSITION" numFmtId="0">
      <sharedItems/>
    </cacheField>
    <cacheField name="POSITION TITLE" numFmtId="0">
      <sharedItems count="177">
        <s v="ACCOUNTANT"/>
        <s v="BUDGET ANALYST"/>
        <s v="Program Analyst"/>
        <s v="Financial Prog Spec (Chart Sch"/>
        <s v="Information Technology Spec"/>
        <s v="State Licensure Specialist"/>
        <s v="Staff Assistant"/>
        <s v="Interim State Superintendent o"/>
        <s v="Athletic Director"/>
        <s v="Program Coordinator"/>
        <s v="Project Dir (Ed Data Warehouse"/>
        <s v="Deputy Superintendent"/>
        <s v="Program Officer"/>
        <s v="Program Support Specialist"/>
        <s v="Asst Superintendant Postsecond"/>
        <s v="Management Analyst"/>
        <s v="Commun &amp; Community Outrch Mgr."/>
        <s v="Education Research Analyst"/>
        <s v="Community Outreach Specialist"/>
        <s v="Chief of Staff"/>
        <s v="Director of Data Management"/>
        <s v="Special Events Coordinator"/>
        <s v="SENIOR ACCOUNTANT"/>
        <s v="ACCOUNTS PAYABLE TECH"/>
        <s v="LEAD ACCOUNTING TECH"/>
        <s v="Accounts Payable Technician"/>
        <s v="Grants Manager"/>
        <s v="Chief Operations Officer"/>
        <s v="Administrative Officer"/>
        <s v="Supervisory Archivist"/>
        <s v="Program Support Assistant"/>
        <s v="Customer Service Specialist"/>
        <s v="Mgmt Liaison Spec"/>
        <s v="Contract Specialist"/>
        <s v="Director Student Hearings"/>
        <s v="Director Operational Mgmt"/>
        <s v="Supervisory Management Liaison"/>
        <s v="Customer Service Representativ"/>
        <s v="Management Liaison Spec"/>
        <s v="Management Liaison Specialist"/>
        <s v="Deputy Dir, Student Hear. Ofc."/>
        <s v="Risk Management Coordinator"/>
        <s v="Supv Information Tech Spec"/>
        <s v="Customer Ser Rep"/>
        <s v="CUSTOMER SERVICE REP"/>
        <s v="IT Specialist"/>
        <s v="Supvy Info Tech Spec"/>
        <s v="INFORMATION TECHNOLOGY SPEC."/>
        <s v="IT Specialist (Network)"/>
        <s v="IT Specialist (Data Mgmt)"/>
        <s v="IT Project Manager"/>
        <s v="Asst Supt, Elem &amp; Secondary Ed"/>
        <s v="Assessment Specialist"/>
        <s v="Dir, Accountability &amp; Assessme"/>
        <s v="Supvy Policy Spec., ELSEC"/>
        <s v="Director for Educator Quality"/>
        <s v="State Licensure Administrator"/>
        <s v="Clerical Assistant"/>
        <s v="Program Specialist"/>
        <s v="Priv &amp; Home Sch Spec"/>
        <s v="Grants Coordinator"/>
        <s v="Nutrition Program Manager"/>
        <s v="Health Education Specialist"/>
        <s v="FOOD PGM SPEC"/>
        <s v="Program Manager (CACFP)"/>
        <s v="Fiscal Programs Data Manager"/>
        <s v="Food Program Specialist"/>
        <s v="FOOD PGM MONITOR"/>
        <s v="Health Staff Assistant"/>
        <s v="Claims Specialist"/>
        <s v="Deputy Assistant Superintenden"/>
        <s v="Operations Manager"/>
        <s v="Supvy Educ Prog. Spec. (Grants"/>
        <s v="Dir, Adult Ed &amp; Family Literac"/>
        <s v="Performance Account. Coord."/>
        <s v="GED Administrator"/>
        <s v="Clerical Assistant (OA)"/>
        <s v="Education Services Specialist"/>
        <s v="Education Compliance Specialis"/>
        <s v="Educational Licensure Prgm Mgr"/>
        <s v="Education Compliance Spec"/>
        <s v="Asst Supt, Early Childhood Edu"/>
        <s v="Child Care Eligibility Monitor"/>
        <s v="Education Services Monitor"/>
        <s v="Education Svs Monitor (Bilng)"/>
        <s v="Program Officer (EduJobs)"/>
        <s v="Supv Ed Prog Spec (Prof Dev)"/>
        <s v="Early Childhood Ed Policy Ofcr"/>
        <s v="Professional Dev. Coordinator"/>
        <s v="Project Coordinator (HSSC)"/>
        <s v="Spec Asst (Comm &amp; Parent Rel.)"/>
        <s v="Asst Supt Special Education"/>
        <s v="Special Assistant (IDEA Part C"/>
        <s v="Training Administrator"/>
        <s v="Education Program Specialist"/>
        <s v="Dir, Special Ed Compliance Mon"/>
        <s v="Board Member"/>
        <s v="Exec. Secretariat for the SBE"/>
        <s v="Health Education Manager"/>
        <s v="School Meals Program Specialis"/>
        <s v="School Programs Manager"/>
        <s v="School Garden Specialist"/>
        <s v="Health and Wellness Specialist"/>
        <s v="Supvy Change in Placemnt Coord"/>
        <s v="Supvy Invoice Verificat. Spec."/>
        <s v="Supvy Policy Spec. (Spec Educ)"/>
        <s v="Data Analysis Manager"/>
        <s v="Change in Placement Coordinato"/>
        <s v="Policy Analyst"/>
        <s v="Data Analyst"/>
        <s v="Dir, Ed Fin Svs &amp; Prep Prog"/>
        <s v="Program Manager"/>
        <s v="Accounts Payable Specialis"/>
        <s v="Sexual Health Education Spec."/>
        <s v="Training Specialist (CACFP)"/>
        <s v="Director, Teaching &amp; Learning"/>
        <s v="Educ Policy &amp; Comp. Specialist"/>
        <s v="Project Coordinator (NAEP)"/>
        <s v="Summer Meals Program Monitor"/>
        <s v="Career Dev &amp; Assessment Coor"/>
        <s v="Career &amp; Tech. Educ. Director"/>
        <s v="Prog Dev &amp; Curriculum Coordina"/>
        <s v="Special Ed. Data Project Spec."/>
        <s v="Financial Analyst"/>
        <s v="Grants Management Specialist"/>
        <s v="Compliance Specialist"/>
        <s v="State Complaints Manager"/>
        <s v="Education Program Spec. (LEA)"/>
        <s v="Child Identification Spec (IDE"/>
        <s v="Trng &amp; Tech Spec (Hi/Lo Incid)"/>
        <s v="Training &amp; Tech. Spec. (Data)"/>
        <s v="EARLY INTERVENTION SPECIALIST"/>
        <s v="Supvy Early Intervention Spec."/>
        <s v="Supervisory Program Analyst"/>
        <s v="Report. &amp; Implement. Ofcr (RTT"/>
        <s v="Fiscal Prog Ofcr (Race to Top)"/>
        <s v="Project Director (RITT)"/>
        <s v="Data Collect., Anal &amp; Rep Spec"/>
        <s v="Effectiveness Mgr. (RTTT)"/>
        <s v="Program Support Assistant (OA)"/>
        <s v="Dir, Comm. Learn. &amp; Sch. Supt."/>
        <s v="Child Care Coordinator"/>
        <s v="Child Care Program Specialist"/>
        <s v="IT Spec (Data Management)"/>
        <s v="Supv Child Care Licensing Spec"/>
        <s v="Dir. of Spec. Educ. Data Mgmt."/>
        <s v="Director of Fed Grants Comp."/>
        <s v="E I I Assistant (Bilingual)"/>
        <s v="Social Services Program Specia"/>
        <s v="Grants &amp; Contract Analyst"/>
        <s v="ACCOUNTING OFFICER"/>
        <s v="SENIOR BUDGET ANALYST"/>
        <s v="Budget Officer"/>
        <s v="SPECIAL ASSISTANT"/>
        <s v="Intergov. Liaison Specialist"/>
        <s v="Dir. of Legis. &amp; Intergov. Aff"/>
        <s v="Human Resources Officer III"/>
        <s v="Paralegal Specialist"/>
        <s v="MGMT ANALYST"/>
        <s v="Dep Asst Sup of Elem &amp; Second"/>
        <s v="Supvy. Fiscal Program Analyst"/>
        <s v="Financial Programs Analyst"/>
        <s v="PGM SPEC"/>
        <s v="School Meal Program Specialist"/>
        <s v="ED-Facts Data Coordinator"/>
        <s v="Farm to School Prog Specialist"/>
        <s v="Assoc Dir for Admin Support"/>
        <s v="Director, School Preparedness"/>
        <s v="Director, Compliance &amp; Licensi"/>
        <s v="Deputy Dir., Federal Grants Co"/>
        <s v="Grants Specialist"/>
        <s v="Administrative Management Ofcr"/>
        <s v="Early Intervention Manager"/>
        <s v="Supvy. Monitoring Spec. (LEA)"/>
        <s v="Supvy. Compliance Specialist"/>
        <s v="Supv Monitoring Spec (Non-Publ"/>
        <s v="Perform. Plan/Reports Coord."/>
      </sharedItems>
    </cacheField>
    <cacheField name="INDIRECT OR DIRECT POSITION" numFmtId="0">
      <sharedItems count="3">
        <s v="Indirect"/>
        <s v="Direct"/>
        <s v="Unallowable"/>
      </sharedItems>
    </cacheField>
    <cacheField name="EXECUTIVE POSITION" numFmtId="0">
      <sharedItems/>
    </cacheField>
    <cacheField name="DIVISION" numFmtId="0">
      <sharedItems/>
    </cacheField>
    <cacheField name="DIVISION TITLE" numFmtId="0">
      <sharedItems count="12">
        <s v="Agency Financial Operations"/>
        <s v="Office of Elementary and Secondary Education"/>
        <s v="Office of the Chief Information Officer"/>
        <s v="Office of the Superintendent"/>
        <s v="Office of Chief of Staff"/>
        <s v="Office of Postsecondary Education"/>
        <s v="Office of Early Learning"/>
        <s v="Office of the Chief Operating Officer"/>
        <s v="Office of Specialized Education"/>
        <s v="State Board of Education"/>
        <s v="Office of Data Management" u="1"/>
        <s v="Front Office" u="1"/>
      </sharedItems>
    </cacheField>
    <cacheField name="AMT111" numFmtId="2">
      <sharedItems containsSemiMixedTypes="0" containsString="0" containsNumber="1" minValue="0" maxValue="20056.5"/>
    </cacheField>
    <cacheField name="AMT121" numFmtId="2">
      <sharedItems containsSemiMixedTypes="0" containsString="0" containsNumber="1" minValue="0" maxValue="2403.8000000000002"/>
    </cacheField>
    <cacheField name="AMT122" numFmtId="2">
      <sharedItems containsSemiMixedTypes="0" containsString="0" containsNumber="1" containsInteger="1" minValue="0" maxValue="0"/>
    </cacheField>
    <cacheField name="AMT123" numFmtId="2">
      <sharedItems containsSemiMixedTypes="0" containsString="0" containsNumber="1" minValue="0" maxValue="11380.31"/>
    </cacheField>
    <cacheField name="AMT124" numFmtId="2">
      <sharedItems containsSemiMixedTypes="0" containsString="0" containsNumber="1" minValue="0" maxValue="576.91999999999996"/>
    </cacheField>
    <cacheField name="AMT125" numFmtId="2">
      <sharedItems containsSemiMixedTypes="0" containsString="0" containsNumber="1" minValue="0" maxValue="7560.4"/>
    </cacheField>
    <cacheField name="AMT126" numFmtId="2">
      <sharedItems containsSemiMixedTypes="0" containsString="0" containsNumber="1" containsInteger="1" minValue="0" maxValue="0"/>
    </cacheField>
    <cacheField name="AMT129" numFmtId="2">
      <sharedItems containsSemiMixedTypes="0" containsString="0" containsNumber="1" containsInteger="1" minValue="0" maxValue="0"/>
    </cacheField>
    <cacheField name="AMT131" numFmtId="2">
      <sharedItems containsSemiMixedTypes="0" containsString="0" containsNumber="1" containsInteger="1" minValue="0" maxValue="0"/>
    </cacheField>
    <cacheField name="AMT132" numFmtId="2">
      <sharedItems containsSemiMixedTypes="0" containsString="0" containsNumber="1" containsInteger="1" minValue="0" maxValue="0"/>
    </cacheField>
    <cacheField name="AMT133" numFmtId="2">
      <sharedItems containsSemiMixedTypes="0" containsString="0" containsNumber="1" minValue="0" maxValue="351.28"/>
    </cacheField>
    <cacheField name="AMT134" numFmtId="2">
      <sharedItems containsSemiMixedTypes="0" containsString="0" containsNumber="1" minValue="0" maxValue="14343.75"/>
    </cacheField>
    <cacheField name="AMT135" numFmtId="2">
      <sharedItems containsSemiMixedTypes="0" containsString="0" containsNumber="1" minValue="0" maxValue="587.25"/>
    </cacheField>
    <cacheField name="AMT136" numFmtId="2">
      <sharedItems containsSemiMixedTypes="0" containsString="0" containsNumber="1" minValue="0" maxValue="1015.38"/>
    </cacheField>
    <cacheField name="AMT137" numFmtId="2">
      <sharedItems containsSemiMixedTypes="0" containsString="0" containsNumber="1" containsInteger="1" minValue="0" maxValue="0"/>
    </cacheField>
    <cacheField name="AMT138" numFmtId="2">
      <sharedItems containsSemiMixedTypes="0" containsString="0" containsNumber="1" containsInteger="1" minValue="0" maxValue="0"/>
    </cacheField>
    <cacheField name="AMT139" numFmtId="2">
      <sharedItems containsSemiMixedTypes="0" containsString="0" containsNumber="1" containsInteger="1" minValue="0" maxValue="0"/>
    </cacheField>
    <cacheField name="AMT140" numFmtId="2">
      <sharedItems containsSemiMixedTypes="0" containsString="0" containsNumber="1" containsInteger="1" minValue="0" maxValue="0"/>
    </cacheField>
    <cacheField name="AMT141" numFmtId="2">
      <sharedItems containsSemiMixedTypes="0" containsString="0" containsNumber="1" minValue="0" maxValue="8.25"/>
    </cacheField>
    <cacheField name="AMT142" numFmtId="2">
      <sharedItems containsSemiMixedTypes="0" containsString="0" containsNumber="1" minValue="0" maxValue="3363.28"/>
    </cacheField>
    <cacheField name="AMT143" numFmtId="2">
      <sharedItems containsSemiMixedTypes="0" containsString="0" containsNumber="1" containsInteger="1" minValue="0" maxValue="0"/>
    </cacheField>
    <cacheField name="AMT144" numFmtId="2">
      <sharedItems containsSemiMixedTypes="0" containsString="0" containsNumber="1" containsInteger="1" minValue="0" maxValue="0"/>
    </cacheField>
    <cacheField name="AMT145" numFmtId="2">
      <sharedItems containsSemiMixedTypes="0" containsString="0" containsNumber="1" containsInteger="1" minValue="0" maxValue="0"/>
    </cacheField>
    <cacheField name="AMT146" numFmtId="2">
      <sharedItems containsSemiMixedTypes="0" containsString="0" containsNumber="1" containsInteger="1" minValue="0" maxValue="0"/>
    </cacheField>
    <cacheField name="AMT147" numFmtId="2">
      <sharedItems containsSemiMixedTypes="0" containsString="0" containsNumber="1" containsInteger="1" minValue="0" maxValue="0"/>
    </cacheField>
    <cacheField name="AMT148" numFmtId="2">
      <sharedItems containsSemiMixedTypes="0" containsString="0" containsNumber="1" minValue="0" maxValue="1222"/>
    </cacheField>
    <cacheField name="AMT149" numFmtId="2">
      <sharedItems containsSemiMixedTypes="0" containsString="0" containsNumber="1" containsInteger="1" minValue="0" maxValue="0"/>
    </cacheField>
    <cacheField name="AMT150" numFmtId="2">
      <sharedItems containsSemiMixedTypes="0" containsString="0" containsNumber="1" containsInteger="1" minValue="0" maxValue="0"/>
    </cacheField>
    <cacheField name="AMT151" numFmtId="2">
      <sharedItems containsSemiMixedTypes="0" containsString="0" containsNumber="1" containsInteger="1" minValue="0" maxValue="0"/>
    </cacheField>
    <cacheField name="AMT152" numFmtId="2">
      <sharedItems containsSemiMixedTypes="0" containsString="0" containsNumber="1" minValue="0" maxValue="1456.4"/>
    </cacheField>
    <cacheField name="AMT153" numFmtId="2">
      <sharedItems containsSemiMixedTypes="0" containsString="0" containsNumber="1" containsInteger="1" minValue="0" maxValue="0"/>
    </cacheField>
    <cacheField name="AMT154" numFmtId="2">
      <sharedItems containsSemiMixedTypes="0" containsString="0" containsNumber="1" minValue="0" maxValue="7.11"/>
    </cacheField>
    <cacheField name="AMT155" numFmtId="2">
      <sharedItems containsSemiMixedTypes="0" containsString="0" containsNumber="1" minValue="0" maxValue="22.78"/>
    </cacheField>
    <cacheField name="AMT156" numFmtId="2">
      <sharedItems containsSemiMixedTypes="0" containsString="0" containsNumber="1" containsInteger="1" minValue="0" maxValue="0"/>
    </cacheField>
    <cacheField name="AMT157" numFmtId="2">
      <sharedItems containsSemiMixedTypes="0" containsString="0" containsNumber="1" minValue="0" maxValue="11.5"/>
    </cacheField>
    <cacheField name="AMT158" numFmtId="2">
      <sharedItems containsSemiMixedTypes="0" containsString="0" containsNumber="1" minValue="0" maxValue="288.92"/>
    </cacheField>
    <cacheField name="AMT159" numFmtId="2">
      <sharedItems containsSemiMixedTypes="0" containsString="0" containsNumber="1" minValue="0" maxValue="13660.24"/>
    </cacheField>
    <cacheField name="AMT160" numFmtId="2">
      <sharedItems containsSemiMixedTypes="0" containsString="0" containsNumber="1" minValue="0" maxValue="25"/>
    </cacheField>
    <cacheField name="AMT161" numFmtId="2">
      <sharedItems containsSemiMixedTypes="0" containsString="0" containsNumber="1" minValue="0" maxValue="60.4"/>
    </cacheField>
    <cacheField name="AMT162" numFmtId="2">
      <sharedItems containsSemiMixedTypes="0" containsString="0" containsNumber="1" containsInteger="1" minValue="0" maxValue="0"/>
    </cacheField>
    <cacheField name="AMT163" numFmtId="2">
      <sharedItems containsSemiMixedTypes="0" containsString="0" containsNumber="1" containsInteger="1" minValue="0" maxValue="0"/>
    </cacheField>
    <cacheField name="AMT164" numFmtId="2">
      <sharedItems containsSemiMixedTypes="0" containsString="0" containsNumber="1" containsInteger="1" minValue="0" maxValue="0"/>
    </cacheField>
    <cacheField name="AMT168" numFmtId="2">
      <sharedItems containsSemiMixedTypes="0" containsString="0" containsNumber="1" containsInteger="1" minValue="0" maxValue="0"/>
    </cacheField>
    <cacheField name="AMT172" numFmtId="2">
      <sharedItems containsSemiMixedTypes="0" containsString="0" containsNumber="1" containsInteger="1" minValue="0" maxValue="0"/>
    </cacheField>
    <cacheField name="AMT174" numFmtId="2">
      <sharedItems containsSemiMixedTypes="0" containsString="0" containsNumber="1" minValue="0" maxValue="14303.54"/>
    </cacheField>
    <cacheField name="AMT175" numFmtId="2">
      <sharedItems containsSemiMixedTypes="0" containsString="0" containsNumber="1" containsInteger="1" minValue="0" maxValue="0"/>
    </cacheField>
    <cacheField name="AMT999" numFmtId="2">
      <sharedItems containsSemiMixedTypes="0" containsString="0" containsNumber="1" minValue="0" maxValue="25000"/>
    </cacheField>
    <cacheField name="AMTTOT" numFmtId="2">
      <sharedItems containsSemiMixedTypes="0" containsString="0" containsNumber="1" minValue="0" maxValue="25000"/>
    </cacheField>
    <cacheField name="Direct Salary &amp; Fringe" numFmtId="44">
      <sharedItems containsSemiMixedTypes="0" containsString="0" containsNumber="1" minValue="0" maxValue="25000"/>
    </cacheField>
    <cacheField name="Executive, Indirect Salary &amp; Fringe" numFmtId="44">
      <sharedItems containsSemiMixedTypes="0" containsString="0" containsNumber="1" minValue="0" maxValue="10494.890000000001"/>
    </cacheField>
    <cacheField name="Non-Executive, Indirect Salary &amp; Fringe" numFmtId="44">
      <sharedItems containsSemiMixedTypes="0" containsString="0" containsNumber="1" minValue="0" maxValue="16412.809999999998"/>
    </cacheField>
    <cacheField name="Executive Unused Leave" numFmtId="44">
      <sharedItems containsSemiMixedTypes="0" containsString="0" containsNumber="1" minValue="0" maxValue="14303.54"/>
    </cacheField>
    <cacheField name="Non-Executive Unused Leave" numFmtId="44">
      <sharedItems containsSemiMixedTypes="0" containsString="0" containsNumber="1" minValue="0" maxValue="6338.52"/>
    </cacheField>
    <cacheField name="Unallowable Costs" numFmtId="44">
      <sharedItems containsSemiMixedTypes="0" containsString="0" containsNumber="1" minValue="0" maxValue="3528.410000000000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347">
  <r>
    <n v="20"/>
    <d v="2012-09-09T00:00:00"/>
    <d v="2012-09-22T00:00:00"/>
    <x v="0"/>
    <s v="G1N"/>
    <s v="AT07400900"/>
    <s v="GD0"/>
    <n v="13"/>
    <n v="100"/>
    <s v="LD10F"/>
    <s v="L130F"/>
    <m/>
    <m/>
    <m/>
    <m/>
    <m/>
    <m/>
    <x v="0"/>
    <n v="43043"/>
    <s v="46570"/>
    <x v="0"/>
    <x v="0"/>
    <s v="Non-executive"/>
    <s v="110F"/>
    <x v="0"/>
    <n v="2085.34"/>
    <n v="0"/>
    <n v="0"/>
    <n v="0"/>
    <n v="0"/>
    <n v="0"/>
    <n v="0"/>
    <n v="0"/>
    <n v="0"/>
    <n v="0"/>
    <n v="0"/>
    <n v="0"/>
    <n v="0"/>
    <n v="0"/>
    <n v="0"/>
    <n v="0"/>
    <n v="0"/>
    <n v="0"/>
    <n v="1.54"/>
    <n v="171.77"/>
    <n v="0"/>
    <n v="0"/>
    <n v="0"/>
    <n v="0"/>
    <n v="0"/>
    <n v="125.15"/>
    <n v="0"/>
    <n v="0"/>
    <n v="0"/>
    <n v="0"/>
    <n v="0"/>
    <n v="2.71"/>
    <n v="6.19"/>
    <n v="0"/>
    <n v="0"/>
    <n v="29.26"/>
    <n v="104.27"/>
    <n v="0"/>
    <n v="9.5399999999999991"/>
    <n v="0"/>
    <n v="0"/>
    <n v="0"/>
    <n v="0"/>
    <n v="0"/>
    <n v="0"/>
    <n v="0"/>
    <n v="0"/>
    <n v="2535.77"/>
    <n v="0"/>
    <n v="0"/>
    <n v="2535.7700000000004"/>
    <n v="0"/>
    <n v="0"/>
    <n v="0"/>
  </r>
  <r>
    <n v="20"/>
    <d v="2012-09-09T00:00:00"/>
    <d v="2012-09-22T00:00:00"/>
    <x v="0"/>
    <s v="G1N"/>
    <s v="AT07400900"/>
    <s v="GD0"/>
    <n v="9"/>
    <n v="8133"/>
    <s v="DL100"/>
    <n v="70000"/>
    <m/>
    <m/>
    <m/>
    <m/>
    <m/>
    <m/>
    <x v="1"/>
    <n v="63181"/>
    <s v="50863"/>
    <x v="1"/>
    <x v="0"/>
    <s v="Non-executive"/>
    <s v="120F"/>
    <x v="0"/>
    <n v="1927.55"/>
    <n v="0"/>
    <n v="0"/>
    <n v="0"/>
    <n v="0"/>
    <n v="0"/>
    <n v="0"/>
    <n v="0"/>
    <n v="0"/>
    <n v="0"/>
    <n v="0"/>
    <n v="0"/>
    <n v="0"/>
    <n v="0"/>
    <n v="0"/>
    <n v="0"/>
    <n v="0"/>
    <n v="0"/>
    <n v="1.41"/>
    <n v="0"/>
    <n v="0"/>
    <n v="0"/>
    <n v="0"/>
    <n v="0"/>
    <n v="0"/>
    <n v="117.18"/>
    <n v="0"/>
    <n v="0"/>
    <n v="0"/>
    <n v="0"/>
    <n v="0"/>
    <n v="1.76"/>
    <n v="4.0199999999999996"/>
    <n v="0"/>
    <n v="0"/>
    <n v="27.4"/>
    <n v="96.38"/>
    <n v="0"/>
    <n v="0"/>
    <n v="0"/>
    <n v="0"/>
    <n v="0"/>
    <n v="0"/>
    <n v="0"/>
    <n v="0"/>
    <n v="0"/>
    <n v="0"/>
    <n v="2175.6999999999998"/>
    <n v="0"/>
    <n v="0"/>
    <n v="2175.7000000000003"/>
    <n v="0"/>
    <n v="0"/>
    <n v="0"/>
  </r>
  <r>
    <n v="20"/>
    <d v="2012-09-09T00:00:00"/>
    <d v="2012-09-22T00:00:00"/>
    <x v="0"/>
    <s v="G1N"/>
    <s v="GD10000000"/>
    <s v="GD0"/>
    <n v="9"/>
    <n v="8134"/>
    <s v="EFP42"/>
    <n v="70000"/>
    <s v="GD1003"/>
    <n v="8"/>
    <m/>
    <m/>
    <m/>
    <m/>
    <x v="2"/>
    <n v="39208"/>
    <s v="47176"/>
    <x v="2"/>
    <x v="1"/>
    <s v="Non-executive"/>
    <s v="D610"/>
    <x v="1"/>
    <n v="0"/>
    <n v="0"/>
    <n v="0"/>
    <n v="0"/>
    <n v="0"/>
    <n v="1326.22"/>
    <n v="0"/>
    <n v="0"/>
    <n v="0"/>
    <n v="0"/>
    <n v="0"/>
    <n v="0"/>
    <n v="0"/>
    <n v="0"/>
    <n v="0"/>
    <n v="0"/>
    <n v="0"/>
    <n v="0"/>
    <n v="1.1200000000000001"/>
    <n v="166.61"/>
    <n v="0"/>
    <n v="0"/>
    <n v="0"/>
    <n v="0"/>
    <n v="0"/>
    <n v="74.19"/>
    <n v="0"/>
    <n v="0"/>
    <n v="0"/>
    <n v="0"/>
    <n v="0"/>
    <n v="1.49"/>
    <n v="5.69"/>
    <n v="0"/>
    <n v="0"/>
    <n v="17.350000000000001"/>
    <n v="66.31"/>
    <n v="0"/>
    <n v="11.36"/>
    <n v="0"/>
    <n v="0"/>
    <n v="0"/>
    <n v="0"/>
    <n v="0"/>
    <n v="0"/>
    <n v="0"/>
    <n v="0"/>
    <n v="1670.34"/>
    <n v="1670.3399999999997"/>
    <n v="0"/>
    <n v="0"/>
    <n v="0"/>
    <n v="0"/>
    <n v="0"/>
  </r>
  <r>
    <n v="20"/>
    <d v="2012-09-09T00:00:00"/>
    <d v="2012-09-22T00:00:00"/>
    <x v="0"/>
    <s v="G1N"/>
    <s v="GD10000000"/>
    <s v="GD0"/>
    <n v="9"/>
    <n v="8134"/>
    <s v="EFP42"/>
    <n v="70000"/>
    <s v="GD1003"/>
    <n v="8"/>
    <m/>
    <m/>
    <m/>
    <m/>
    <x v="3"/>
    <n v="67946"/>
    <s v="63449"/>
    <x v="3"/>
    <x v="1"/>
    <s v="Non-executive"/>
    <s v="D610"/>
    <x v="1"/>
    <n v="2769.62"/>
    <n v="0"/>
    <n v="0"/>
    <n v="0"/>
    <n v="0"/>
    <n v="0"/>
    <n v="0"/>
    <n v="0"/>
    <n v="0"/>
    <n v="0"/>
    <n v="0"/>
    <n v="0"/>
    <n v="0"/>
    <n v="0"/>
    <n v="0"/>
    <n v="0"/>
    <n v="0"/>
    <n v="0"/>
    <n v="2.0299999999999998"/>
    <n v="489.83"/>
    <n v="0"/>
    <n v="0"/>
    <n v="0"/>
    <n v="0"/>
    <n v="0"/>
    <n v="159.91"/>
    <n v="0"/>
    <n v="0"/>
    <n v="0"/>
    <n v="0"/>
    <n v="0"/>
    <n v="3.27"/>
    <n v="11.39"/>
    <n v="0"/>
    <n v="0"/>
    <n v="37.4"/>
    <n v="0"/>
    <n v="0"/>
    <n v="27.21"/>
    <n v="0"/>
    <n v="0"/>
    <n v="0"/>
    <n v="0"/>
    <n v="0"/>
    <n v="0"/>
    <n v="0"/>
    <n v="0"/>
    <n v="3500.66"/>
    <n v="3500.66"/>
    <n v="0"/>
    <n v="0"/>
    <n v="0"/>
    <n v="0"/>
    <n v="0"/>
  </r>
  <r>
    <n v="20"/>
    <d v="2012-09-09T00:00:00"/>
    <d v="2012-09-22T00:00:00"/>
    <x v="0"/>
    <s v="G1N"/>
    <s v="GD10000000"/>
    <s v="GD0"/>
    <n v="12"/>
    <n v="100"/>
    <s v="LD400"/>
    <s v="LF402"/>
    <m/>
    <m/>
    <m/>
    <m/>
    <m/>
    <m/>
    <x v="4"/>
    <n v="39661"/>
    <s v="47582"/>
    <x v="4"/>
    <x v="0"/>
    <s v="Non-executive"/>
    <s v="D402"/>
    <x v="2"/>
    <n v="0"/>
    <n v="0"/>
    <n v="0"/>
    <n v="0"/>
    <n v="0"/>
    <n v="0"/>
    <n v="0"/>
    <n v="0"/>
    <n v="0"/>
    <n v="0"/>
    <n v="0"/>
    <n v="0"/>
    <n v="0"/>
    <n v="0"/>
    <n v="0"/>
    <n v="0"/>
    <n v="0"/>
    <n v="0"/>
    <n v="0"/>
    <n v="0"/>
    <n v="0"/>
    <n v="0"/>
    <n v="0"/>
    <n v="0"/>
    <n v="0"/>
    <n v="0"/>
    <n v="0"/>
    <n v="0"/>
    <n v="0"/>
    <n v="0"/>
    <n v="0"/>
    <n v="0"/>
    <n v="0"/>
    <n v="0"/>
    <n v="0"/>
    <n v="0"/>
    <n v="0"/>
    <n v="0"/>
    <n v="0"/>
    <n v="0"/>
    <n v="0"/>
    <n v="0"/>
    <n v="0"/>
    <n v="0"/>
    <n v="0"/>
    <n v="0"/>
    <n v="0"/>
    <n v="0"/>
    <n v="0"/>
    <n v="0"/>
    <n v="0"/>
    <n v="0"/>
    <n v="0"/>
    <n v="0"/>
  </r>
  <r>
    <n v="20"/>
    <d v="2012-09-09T00:00:00"/>
    <d v="2012-09-22T00:00:00"/>
    <x v="0"/>
    <s v="G1N"/>
    <s v="GD10000000"/>
    <s v="GD0"/>
    <n v="12"/>
    <n v="100"/>
    <s v="LD600"/>
    <s v="LF605"/>
    <m/>
    <m/>
    <m/>
    <m/>
    <m/>
    <m/>
    <x v="5"/>
    <n v="37386"/>
    <s v="51099"/>
    <x v="5"/>
    <x v="1"/>
    <s v="Non-executive"/>
    <s v="D605"/>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20"/>
    <d v="2012-09-09T00:00:00"/>
    <d v="2012-09-22T00:00:00"/>
    <x v="0"/>
    <s v="G1N"/>
    <s v="GD10000000"/>
    <s v="GD0"/>
    <n v="13"/>
    <n v="100"/>
    <s v="LD100"/>
    <s v="LF101"/>
    <m/>
    <m/>
    <m/>
    <m/>
    <m/>
    <m/>
    <x v="6"/>
    <n v="38975"/>
    <s v="51153"/>
    <x v="6"/>
    <x v="0"/>
    <s v="Executive"/>
    <s v="D101"/>
    <x v="3"/>
    <n v="2130.08"/>
    <n v="0"/>
    <n v="0"/>
    <n v="0"/>
    <n v="0"/>
    <n v="0"/>
    <n v="0"/>
    <n v="0"/>
    <n v="0"/>
    <n v="0"/>
    <n v="0"/>
    <n v="0"/>
    <n v="0"/>
    <n v="0"/>
    <n v="0"/>
    <n v="0"/>
    <n v="0"/>
    <n v="0"/>
    <n v="0"/>
    <n v="171.77"/>
    <n v="0"/>
    <n v="0"/>
    <n v="0"/>
    <n v="0"/>
    <n v="0"/>
    <n v="132.06"/>
    <n v="0"/>
    <n v="0"/>
    <n v="0"/>
    <n v="0"/>
    <n v="0"/>
    <n v="2.71"/>
    <n v="6.19"/>
    <n v="0"/>
    <n v="0"/>
    <n v="30.89"/>
    <n v="106.5"/>
    <n v="0"/>
    <n v="9.5399999999999991"/>
    <n v="0"/>
    <n v="0"/>
    <n v="0"/>
    <n v="0"/>
    <n v="0"/>
    <n v="0"/>
    <n v="0"/>
    <n v="0"/>
    <n v="2589.7399999999998"/>
    <n v="0"/>
    <n v="2589.7399999999998"/>
    <n v="0"/>
    <n v="0"/>
    <n v="0"/>
    <n v="0"/>
  </r>
  <r>
    <n v="20"/>
    <d v="2012-09-09T00:00:00"/>
    <d v="2012-09-22T00:00:00"/>
    <x v="0"/>
    <s v="G1N"/>
    <s v="GD10000000"/>
    <s v="GD0"/>
    <n v="13"/>
    <n v="100"/>
    <s v="LD100"/>
    <s v="LF101"/>
    <m/>
    <m/>
    <m/>
    <m/>
    <m/>
    <m/>
    <x v="7"/>
    <n v="64369"/>
    <s v="47358"/>
    <x v="7"/>
    <x v="0"/>
    <s v="Executive"/>
    <s v="D101"/>
    <x v="3"/>
    <n v="6888.3"/>
    <n v="0"/>
    <n v="0"/>
    <n v="0"/>
    <n v="0"/>
    <n v="0"/>
    <n v="0"/>
    <n v="0"/>
    <n v="0"/>
    <n v="0"/>
    <n v="0"/>
    <n v="0"/>
    <n v="0"/>
    <n v="0"/>
    <n v="0"/>
    <n v="0"/>
    <n v="0"/>
    <n v="0"/>
    <n v="4.92"/>
    <n v="449.01"/>
    <n v="0"/>
    <n v="0"/>
    <n v="0"/>
    <n v="0"/>
    <n v="0"/>
    <n v="0"/>
    <n v="0"/>
    <n v="0"/>
    <n v="0"/>
    <n v="0"/>
    <n v="0"/>
    <n v="3.27"/>
    <n v="11.39"/>
    <n v="0"/>
    <n v="0"/>
    <n v="95.68"/>
    <n v="344.42"/>
    <n v="0"/>
    <n v="22.71"/>
    <n v="0"/>
    <n v="0"/>
    <n v="0"/>
    <n v="0"/>
    <n v="0"/>
    <n v="0"/>
    <n v="0"/>
    <n v="0"/>
    <n v="7819.7"/>
    <n v="0"/>
    <n v="7819.7000000000016"/>
    <n v="0"/>
    <n v="0"/>
    <n v="0"/>
    <n v="0"/>
  </r>
  <r>
    <n v="20"/>
    <d v="2012-09-09T00:00:00"/>
    <d v="2012-09-22T00:00:00"/>
    <x v="0"/>
    <s v="G1N"/>
    <s v="GD10000000"/>
    <s v="GD0"/>
    <n v="13"/>
    <n v="100"/>
    <s v="LD100"/>
    <s v="LF102"/>
    <m/>
    <m/>
    <m/>
    <m/>
    <m/>
    <m/>
    <x v="8"/>
    <n v="12920"/>
    <s v="47964"/>
    <x v="8"/>
    <x v="1"/>
    <s v="Executive"/>
    <s v="D609"/>
    <x v="1"/>
    <n v="4767.8"/>
    <n v="0"/>
    <n v="0"/>
    <n v="0"/>
    <n v="0"/>
    <n v="0"/>
    <n v="0"/>
    <n v="0"/>
    <n v="0"/>
    <n v="0"/>
    <n v="0"/>
    <n v="0"/>
    <n v="0"/>
    <n v="0"/>
    <n v="0"/>
    <n v="0"/>
    <n v="0"/>
    <n v="0"/>
    <n v="3.4"/>
    <n v="0"/>
    <n v="0"/>
    <n v="0"/>
    <n v="0"/>
    <n v="0"/>
    <n v="0"/>
    <n v="277.52"/>
    <n v="0"/>
    <n v="0"/>
    <n v="0"/>
    <n v="0"/>
    <n v="0"/>
    <n v="2.71"/>
    <n v="6.19"/>
    <n v="0"/>
    <n v="0"/>
    <n v="64.900000000000006"/>
    <n v="238.39"/>
    <n v="0"/>
    <n v="0"/>
    <n v="0"/>
    <n v="0"/>
    <n v="0"/>
    <n v="0"/>
    <n v="0"/>
    <n v="0"/>
    <n v="0"/>
    <n v="0"/>
    <n v="5360.91"/>
    <n v="5360.9099999999989"/>
    <n v="0"/>
    <n v="0"/>
    <n v="0"/>
    <n v="0"/>
    <n v="0"/>
  </r>
  <r>
    <n v="20"/>
    <d v="2012-09-09T00:00:00"/>
    <d v="2012-09-22T00:00:00"/>
    <x v="0"/>
    <s v="G1N"/>
    <s v="GD10000000"/>
    <s v="GD0"/>
    <n v="13"/>
    <n v="100"/>
    <s v="LD100"/>
    <s v="LF102"/>
    <m/>
    <m/>
    <m/>
    <m/>
    <m/>
    <m/>
    <x v="9"/>
    <n v="13416"/>
    <s v="48099"/>
    <x v="9"/>
    <x v="1"/>
    <s v="Non-executive"/>
    <s v="D609"/>
    <x v="1"/>
    <n v="277.69"/>
    <n v="0"/>
    <n v="0"/>
    <n v="0"/>
    <n v="0"/>
    <n v="0"/>
    <n v="0"/>
    <n v="0"/>
    <n v="0"/>
    <n v="0"/>
    <n v="0"/>
    <n v="0"/>
    <n v="0"/>
    <n v="0"/>
    <n v="0"/>
    <n v="0"/>
    <n v="0"/>
    <n v="0"/>
    <n v="0.21"/>
    <n v="0"/>
    <n v="0"/>
    <n v="0"/>
    <n v="0"/>
    <n v="0"/>
    <n v="0"/>
    <n v="17.23"/>
    <n v="0"/>
    <n v="0"/>
    <n v="0"/>
    <n v="0"/>
    <n v="0"/>
    <n v="0.27"/>
    <n v="0.62"/>
    <n v="0"/>
    <n v="0"/>
    <n v="4.03"/>
    <n v="13.88"/>
    <n v="0"/>
    <n v="0"/>
    <n v="0"/>
    <n v="0"/>
    <n v="0"/>
    <n v="0"/>
    <n v="0"/>
    <n v="0"/>
    <n v="0"/>
    <n v="0"/>
    <n v="313.93"/>
    <n v="313.92999999999995"/>
    <n v="0"/>
    <n v="0"/>
    <n v="0"/>
    <n v="0"/>
    <n v="0"/>
  </r>
  <r>
    <n v="20"/>
    <d v="2012-09-09T00:00:00"/>
    <d v="2012-09-22T00:00:00"/>
    <x v="0"/>
    <s v="G1N"/>
    <s v="GD10000000"/>
    <s v="GD0"/>
    <n v="13"/>
    <n v="100"/>
    <s v="LD100"/>
    <s v="LF102"/>
    <m/>
    <m/>
    <m/>
    <m/>
    <m/>
    <m/>
    <x v="10"/>
    <n v="13476"/>
    <s v="44830"/>
    <x v="10"/>
    <x v="0"/>
    <s v="Non-executive"/>
    <s v="D102"/>
    <x v="4"/>
    <n v="3780.2"/>
    <n v="0"/>
    <n v="0"/>
    <n v="0"/>
    <n v="0"/>
    <n v="0"/>
    <n v="0"/>
    <n v="0"/>
    <n v="0"/>
    <n v="0"/>
    <n v="0"/>
    <n v="0"/>
    <n v="0"/>
    <n v="0"/>
    <n v="0"/>
    <n v="0"/>
    <n v="0"/>
    <n v="0"/>
    <n v="2.73"/>
    <n v="153.61000000000001"/>
    <n v="0"/>
    <n v="0"/>
    <n v="0"/>
    <n v="0"/>
    <n v="0"/>
    <n v="224.69"/>
    <n v="0"/>
    <n v="0"/>
    <n v="0"/>
    <n v="0"/>
    <n v="0"/>
    <n v="2.71"/>
    <n v="6.19"/>
    <n v="0"/>
    <n v="0"/>
    <n v="52.54"/>
    <n v="189.01"/>
    <n v="0"/>
    <n v="7.41"/>
    <n v="0"/>
    <n v="0"/>
    <n v="0"/>
    <n v="0"/>
    <n v="0"/>
    <n v="0"/>
    <n v="0"/>
    <n v="0"/>
    <n v="4419.09"/>
    <n v="0"/>
    <n v="0"/>
    <n v="4419.0899999999992"/>
    <n v="0"/>
    <n v="0"/>
    <n v="0"/>
  </r>
  <r>
    <n v="20"/>
    <d v="2012-09-09T00:00:00"/>
    <d v="2012-09-22T00:00:00"/>
    <x v="0"/>
    <s v="G1N"/>
    <s v="GD10000000"/>
    <s v="GD0"/>
    <n v="13"/>
    <n v="100"/>
    <s v="LD100"/>
    <s v="LF102"/>
    <m/>
    <m/>
    <m/>
    <m/>
    <m/>
    <m/>
    <x v="11"/>
    <n v="38757"/>
    <s v="63410"/>
    <x v="11"/>
    <x v="0"/>
    <s v="Executive"/>
    <s v="D102"/>
    <x v="4"/>
    <n v="5821.46"/>
    <n v="0"/>
    <n v="0"/>
    <n v="0"/>
    <n v="0"/>
    <n v="0"/>
    <n v="0"/>
    <n v="0"/>
    <n v="0"/>
    <n v="0"/>
    <n v="0"/>
    <n v="0"/>
    <n v="0"/>
    <n v="0"/>
    <n v="0"/>
    <n v="0"/>
    <n v="0"/>
    <n v="0"/>
    <n v="4.16"/>
    <n v="337.64"/>
    <n v="0"/>
    <n v="0"/>
    <n v="0"/>
    <n v="0"/>
    <n v="0"/>
    <n v="342.22"/>
    <n v="0"/>
    <n v="0"/>
    <n v="0"/>
    <n v="0"/>
    <n v="0"/>
    <n v="2.99"/>
    <n v="8.7799999999999994"/>
    <n v="0"/>
    <n v="0"/>
    <n v="80.03"/>
    <n v="291.07"/>
    <n v="0"/>
    <n v="30.16"/>
    <n v="0"/>
    <n v="0"/>
    <n v="0"/>
    <n v="0"/>
    <n v="0"/>
    <n v="0"/>
    <n v="0"/>
    <n v="0"/>
    <n v="6918.51"/>
    <n v="0"/>
    <n v="6918.5099999999993"/>
    <n v="0"/>
    <n v="0"/>
    <n v="0"/>
    <n v="0"/>
  </r>
  <r>
    <n v="20"/>
    <d v="2012-09-09T00:00:00"/>
    <d v="2012-09-22T00:00:00"/>
    <x v="0"/>
    <s v="G1N"/>
    <s v="GD10000000"/>
    <s v="GD0"/>
    <n v="13"/>
    <n v="100"/>
    <s v="LD100"/>
    <s v="LF102"/>
    <m/>
    <m/>
    <m/>
    <m/>
    <m/>
    <m/>
    <x v="12"/>
    <n v="39820"/>
    <s v="49300"/>
    <x v="12"/>
    <x v="0"/>
    <s v="Non-executive"/>
    <s v="D102"/>
    <x v="4"/>
    <n v="348.3"/>
    <n v="0"/>
    <n v="0"/>
    <n v="0"/>
    <n v="0"/>
    <n v="0"/>
    <n v="0"/>
    <n v="0"/>
    <n v="0"/>
    <n v="0"/>
    <n v="0"/>
    <n v="0"/>
    <n v="0"/>
    <n v="0"/>
    <n v="0"/>
    <n v="0"/>
    <n v="0"/>
    <n v="0"/>
    <n v="0"/>
    <n v="171.77"/>
    <n v="0"/>
    <n v="0"/>
    <n v="0"/>
    <n v="0"/>
    <n v="0"/>
    <n v="17.46"/>
    <n v="0"/>
    <n v="0"/>
    <n v="0"/>
    <n v="0"/>
    <n v="0"/>
    <n v="2.71"/>
    <n v="6.19"/>
    <n v="0"/>
    <n v="0"/>
    <n v="4.08"/>
    <n v="17.420000000000002"/>
    <n v="0"/>
    <n v="9.5399999999999991"/>
    <n v="0"/>
    <n v="0"/>
    <n v="0"/>
    <n v="0"/>
    <n v="0"/>
    <n v="0"/>
    <n v="0"/>
    <n v="0"/>
    <n v="577.47"/>
    <n v="0"/>
    <n v="0"/>
    <n v="577.47000000000014"/>
    <n v="0"/>
    <n v="0"/>
    <n v="0"/>
  </r>
  <r>
    <n v="20"/>
    <d v="2012-09-09T00:00:00"/>
    <d v="2012-09-22T00:00:00"/>
    <x v="0"/>
    <s v="G1N"/>
    <s v="GD10000000"/>
    <s v="GD0"/>
    <n v="13"/>
    <n v="100"/>
    <s v="LD100"/>
    <s v="LF102"/>
    <m/>
    <m/>
    <m/>
    <m/>
    <m/>
    <m/>
    <x v="13"/>
    <n v="48178"/>
    <s v="61483"/>
    <x v="13"/>
    <x v="0"/>
    <s v="Non-executive"/>
    <s v="D102"/>
    <x v="4"/>
    <n v="1715.52"/>
    <n v="0"/>
    <n v="0"/>
    <n v="0"/>
    <n v="0"/>
    <n v="0"/>
    <n v="0"/>
    <n v="0"/>
    <n v="0"/>
    <n v="0"/>
    <n v="0"/>
    <n v="0"/>
    <n v="0"/>
    <n v="0"/>
    <n v="0"/>
    <n v="0"/>
    <n v="0"/>
    <n v="0"/>
    <n v="1.27"/>
    <n v="146.93"/>
    <n v="0"/>
    <n v="0"/>
    <n v="0"/>
    <n v="0"/>
    <n v="0"/>
    <n v="102.82"/>
    <n v="0"/>
    <n v="0"/>
    <n v="0"/>
    <n v="0"/>
    <n v="0"/>
    <n v="0"/>
    <n v="0"/>
    <n v="0"/>
    <n v="0"/>
    <n v="24.04"/>
    <n v="85.78"/>
    <n v="0"/>
    <n v="8.74"/>
    <n v="0"/>
    <n v="0"/>
    <n v="0"/>
    <n v="0"/>
    <n v="0"/>
    <n v="0"/>
    <n v="0"/>
    <n v="0"/>
    <n v="2085.1"/>
    <n v="0"/>
    <n v="0"/>
    <n v="2085.1"/>
    <n v="0"/>
    <n v="0"/>
    <n v="0"/>
  </r>
  <r>
    <n v="20"/>
    <d v="2012-09-09T00:00:00"/>
    <d v="2012-09-22T00:00:00"/>
    <x v="0"/>
    <s v="G1N"/>
    <s v="GD10000000"/>
    <s v="GD0"/>
    <n v="13"/>
    <n v="100"/>
    <s v="LD100"/>
    <s v="LF102"/>
    <m/>
    <m/>
    <m/>
    <m/>
    <m/>
    <m/>
    <x v="14"/>
    <n v="61036"/>
    <s v="35352"/>
    <x v="14"/>
    <x v="1"/>
    <s v="Non-executive"/>
    <s v="D701"/>
    <x v="5"/>
    <n v="2403.8000000000002"/>
    <n v="0"/>
    <n v="0"/>
    <n v="0"/>
    <n v="0"/>
    <n v="0"/>
    <n v="0"/>
    <n v="0"/>
    <n v="0"/>
    <n v="0"/>
    <n v="0"/>
    <n v="0"/>
    <n v="0"/>
    <n v="0"/>
    <n v="0"/>
    <n v="0"/>
    <n v="0"/>
    <n v="0"/>
    <n v="1.76"/>
    <n v="310.74"/>
    <n v="0"/>
    <n v="0"/>
    <n v="0"/>
    <n v="0"/>
    <n v="0"/>
    <n v="141.54"/>
    <n v="0"/>
    <n v="0"/>
    <n v="0"/>
    <n v="0"/>
    <n v="0"/>
    <n v="2.99"/>
    <n v="8.7799999999999994"/>
    <n v="0"/>
    <n v="0"/>
    <n v="33.1"/>
    <n v="120.19"/>
    <n v="0"/>
    <n v="0"/>
    <n v="0"/>
    <n v="0"/>
    <n v="0"/>
    <n v="0"/>
    <n v="0"/>
    <n v="0"/>
    <n v="0"/>
    <n v="0"/>
    <n v="3022.9"/>
    <n v="3022.9"/>
    <n v="0"/>
    <n v="0"/>
    <n v="0"/>
    <n v="0"/>
    <n v="0"/>
  </r>
  <r>
    <n v="20"/>
    <d v="2012-09-09T00:00:00"/>
    <d v="2012-09-22T00:00:00"/>
    <x v="0"/>
    <s v="G1N"/>
    <s v="GD10000000"/>
    <s v="GD0"/>
    <n v="13"/>
    <n v="100"/>
    <s v="LD100"/>
    <s v="LF102"/>
    <m/>
    <m/>
    <m/>
    <m/>
    <m/>
    <m/>
    <x v="15"/>
    <n v="63863"/>
    <s v="47031"/>
    <x v="15"/>
    <x v="1"/>
    <s v="Non-executive"/>
    <s v="D102"/>
    <x v="4"/>
    <n v="721.14"/>
    <n v="0"/>
    <n v="0"/>
    <n v="0"/>
    <n v="0"/>
    <n v="0"/>
    <n v="0"/>
    <n v="0"/>
    <n v="0"/>
    <n v="0"/>
    <n v="0"/>
    <n v="0"/>
    <n v="0"/>
    <n v="0"/>
    <n v="0"/>
    <n v="0"/>
    <n v="0"/>
    <n v="0"/>
    <n v="0.53"/>
    <n v="0"/>
    <n v="0"/>
    <n v="0"/>
    <n v="0"/>
    <n v="0"/>
    <n v="0"/>
    <n v="44.71"/>
    <n v="0"/>
    <n v="0"/>
    <n v="0"/>
    <n v="0"/>
    <n v="0"/>
    <n v="0.81"/>
    <n v="1.86"/>
    <n v="0"/>
    <n v="0"/>
    <n v="10.46"/>
    <n v="36.06"/>
    <n v="0"/>
    <n v="0"/>
    <n v="0"/>
    <n v="0"/>
    <n v="0"/>
    <n v="0"/>
    <n v="0"/>
    <n v="0"/>
    <n v="0"/>
    <n v="0"/>
    <n v="815.57"/>
    <n v="815.56999999999994"/>
    <n v="0"/>
    <n v="0"/>
    <n v="0"/>
    <n v="0"/>
    <n v="0"/>
  </r>
  <r>
    <n v="20"/>
    <d v="2012-09-09T00:00:00"/>
    <d v="2012-09-22T00:00:00"/>
    <x v="0"/>
    <s v="G1N"/>
    <s v="GD10000000"/>
    <s v="GD0"/>
    <n v="13"/>
    <n v="100"/>
    <s v="LD100"/>
    <s v="LF102"/>
    <m/>
    <m/>
    <m/>
    <m/>
    <m/>
    <m/>
    <x v="16"/>
    <n v="65345"/>
    <s v="46925"/>
    <x v="16"/>
    <x v="0"/>
    <s v="Executive"/>
    <s v="D102"/>
    <x v="4"/>
    <n v="4767.8"/>
    <n v="0"/>
    <n v="0"/>
    <n v="0"/>
    <n v="0"/>
    <n v="0"/>
    <n v="0"/>
    <n v="0"/>
    <n v="0"/>
    <n v="0"/>
    <n v="0"/>
    <n v="0"/>
    <n v="0"/>
    <n v="0"/>
    <n v="0"/>
    <n v="0"/>
    <n v="0"/>
    <n v="0"/>
    <n v="3.4"/>
    <n v="0"/>
    <n v="0"/>
    <n v="0"/>
    <n v="0"/>
    <n v="0"/>
    <n v="0"/>
    <n v="277.52"/>
    <n v="0"/>
    <n v="0"/>
    <n v="0"/>
    <n v="0"/>
    <n v="0"/>
    <n v="3.27"/>
    <n v="11.39"/>
    <n v="0"/>
    <n v="0"/>
    <n v="64.900000000000006"/>
    <n v="238.39"/>
    <n v="0"/>
    <n v="0"/>
    <n v="0"/>
    <n v="0"/>
    <n v="0"/>
    <n v="0"/>
    <n v="0"/>
    <n v="0"/>
    <n v="0"/>
    <n v="0"/>
    <n v="5366.67"/>
    <n v="0"/>
    <n v="5366.67"/>
    <n v="0"/>
    <n v="0"/>
    <n v="0"/>
    <n v="0"/>
  </r>
  <r>
    <n v="20"/>
    <d v="2012-09-09T00:00:00"/>
    <d v="2012-09-22T00:00:00"/>
    <x v="0"/>
    <s v="G1N"/>
    <s v="GD10000000"/>
    <s v="GD0"/>
    <n v="13"/>
    <n v="100"/>
    <s v="LD100"/>
    <s v="LF102"/>
    <m/>
    <m/>
    <m/>
    <m/>
    <m/>
    <m/>
    <x v="17"/>
    <n v="66586"/>
    <s v="47632"/>
    <x v="17"/>
    <x v="0"/>
    <s v="Non-executive"/>
    <s v="D102"/>
    <x v="4"/>
    <n v="1767.04"/>
    <n v="0"/>
    <n v="0"/>
    <n v="0"/>
    <n v="0"/>
    <n v="0"/>
    <n v="0"/>
    <n v="0"/>
    <n v="0"/>
    <n v="0"/>
    <n v="0"/>
    <n v="0"/>
    <n v="0"/>
    <n v="0"/>
    <n v="0"/>
    <n v="0"/>
    <n v="0"/>
    <n v="0"/>
    <n v="1.3"/>
    <n v="171.77"/>
    <n v="0"/>
    <n v="0"/>
    <n v="0"/>
    <n v="0"/>
    <n v="0"/>
    <n v="105.41"/>
    <n v="0"/>
    <n v="0"/>
    <n v="0"/>
    <n v="0"/>
    <n v="0"/>
    <n v="2.71"/>
    <n v="6.19"/>
    <n v="0"/>
    <n v="0"/>
    <n v="24.66"/>
    <n v="0"/>
    <n v="0"/>
    <n v="9.5399999999999991"/>
    <n v="0"/>
    <n v="0"/>
    <n v="0"/>
    <n v="0"/>
    <n v="0"/>
    <n v="0"/>
    <n v="0"/>
    <n v="0"/>
    <n v="2088.62"/>
    <n v="0"/>
    <n v="0"/>
    <n v="2088.62"/>
    <n v="0"/>
    <n v="0"/>
    <n v="0"/>
  </r>
  <r>
    <n v="20"/>
    <d v="2012-09-09T00:00:00"/>
    <d v="2012-09-22T00:00:00"/>
    <x v="0"/>
    <s v="G1N"/>
    <s v="GD10000000"/>
    <s v="GD0"/>
    <n v="13"/>
    <n v="100"/>
    <s v="LD100"/>
    <s v="LF102"/>
    <m/>
    <m/>
    <m/>
    <m/>
    <m/>
    <m/>
    <x v="18"/>
    <n v="66941"/>
    <s v="50831"/>
    <x v="18"/>
    <x v="0"/>
    <s v="Non-executive"/>
    <s v="D102"/>
    <x v="4"/>
    <n v="2403.8000000000002"/>
    <n v="0"/>
    <n v="0"/>
    <n v="0"/>
    <n v="0"/>
    <n v="0"/>
    <n v="0"/>
    <n v="0"/>
    <n v="0"/>
    <n v="0"/>
    <n v="0"/>
    <n v="0"/>
    <n v="0"/>
    <n v="0"/>
    <n v="0"/>
    <n v="0"/>
    <n v="0"/>
    <n v="0"/>
    <n v="1.76"/>
    <n v="171.77"/>
    <n v="0"/>
    <n v="0"/>
    <n v="0"/>
    <n v="0"/>
    <n v="0"/>
    <n v="144.9"/>
    <n v="0"/>
    <n v="0"/>
    <n v="0"/>
    <n v="0"/>
    <n v="0"/>
    <n v="2.71"/>
    <n v="6.19"/>
    <n v="0"/>
    <n v="0"/>
    <n v="33.89"/>
    <n v="0"/>
    <n v="0"/>
    <n v="9.5399999999999991"/>
    <n v="0"/>
    <n v="0"/>
    <n v="0"/>
    <n v="0"/>
    <n v="0"/>
    <n v="0"/>
    <n v="0"/>
    <n v="0"/>
    <n v="2774.56"/>
    <n v="0"/>
    <n v="0"/>
    <n v="2774.5600000000004"/>
    <n v="0"/>
    <n v="0"/>
    <n v="0"/>
  </r>
  <r>
    <n v="20"/>
    <d v="2012-09-09T00:00:00"/>
    <d v="2012-09-22T00:00:00"/>
    <x v="0"/>
    <s v="G1N"/>
    <s v="GD10000000"/>
    <s v="GD0"/>
    <n v="13"/>
    <n v="100"/>
    <s v="LD100"/>
    <s v="LF102"/>
    <m/>
    <m/>
    <m/>
    <m/>
    <m/>
    <m/>
    <x v="19"/>
    <n v="66942"/>
    <s v="46225"/>
    <x v="18"/>
    <x v="0"/>
    <s v="Non-executive"/>
    <s v="D102"/>
    <x v="4"/>
    <n v="2627.66"/>
    <n v="0"/>
    <n v="0"/>
    <n v="0"/>
    <n v="0"/>
    <n v="0"/>
    <n v="0"/>
    <n v="0"/>
    <n v="0"/>
    <n v="0"/>
    <n v="0"/>
    <n v="0"/>
    <n v="0"/>
    <n v="0"/>
    <n v="0"/>
    <n v="0"/>
    <n v="0"/>
    <n v="0"/>
    <n v="0"/>
    <n v="153.61000000000001"/>
    <n v="0"/>
    <n v="0"/>
    <n v="0"/>
    <n v="0"/>
    <n v="0"/>
    <n v="155.63"/>
    <n v="0"/>
    <n v="0"/>
    <n v="0"/>
    <n v="0"/>
    <n v="0"/>
    <n v="2.71"/>
    <n v="6.19"/>
    <n v="0"/>
    <n v="0"/>
    <n v="36.39"/>
    <n v="0"/>
    <n v="0"/>
    <n v="8.5299999999999994"/>
    <n v="0"/>
    <n v="0"/>
    <n v="0"/>
    <n v="0"/>
    <n v="0"/>
    <n v="0"/>
    <n v="0"/>
    <n v="0"/>
    <n v="2990.72"/>
    <n v="0"/>
    <n v="0"/>
    <n v="2990.7200000000003"/>
    <n v="0"/>
    <n v="0"/>
    <n v="0"/>
  </r>
  <r>
    <n v="20"/>
    <d v="2012-09-09T00:00:00"/>
    <d v="2012-09-22T00:00:00"/>
    <x v="0"/>
    <s v="G1N"/>
    <s v="GD10000000"/>
    <s v="GD0"/>
    <n v="13"/>
    <n v="100"/>
    <s v="LD100"/>
    <s v="LF102"/>
    <m/>
    <m/>
    <m/>
    <m/>
    <m/>
    <m/>
    <x v="20"/>
    <n v="66999"/>
    <s v="63173"/>
    <x v="19"/>
    <x v="0"/>
    <s v="Executive"/>
    <s v="D102"/>
    <x v="4"/>
    <n v="4951.92"/>
    <n v="0"/>
    <n v="0"/>
    <n v="0"/>
    <n v="0"/>
    <n v="0"/>
    <n v="0"/>
    <n v="0"/>
    <n v="0"/>
    <n v="0"/>
    <n v="0"/>
    <n v="0"/>
    <n v="0"/>
    <n v="0"/>
    <n v="0"/>
    <n v="0"/>
    <n v="0"/>
    <n v="0"/>
    <n v="3.54"/>
    <n v="450.09"/>
    <n v="0"/>
    <n v="0"/>
    <n v="0"/>
    <n v="0"/>
    <n v="0"/>
    <n v="294.74"/>
    <n v="0"/>
    <n v="0"/>
    <n v="0"/>
    <n v="0"/>
    <n v="0"/>
    <n v="3.27"/>
    <n v="11.39"/>
    <n v="0"/>
    <n v="0"/>
    <n v="68.930000000000007"/>
    <n v="0"/>
    <n v="0"/>
    <n v="25.01"/>
    <n v="0"/>
    <n v="0"/>
    <n v="0"/>
    <n v="0"/>
    <n v="0"/>
    <n v="0"/>
    <n v="0"/>
    <n v="0"/>
    <n v="5808.89"/>
    <n v="0"/>
    <n v="5808.8900000000012"/>
    <n v="0"/>
    <n v="0"/>
    <n v="0"/>
    <n v="0"/>
  </r>
  <r>
    <n v="20"/>
    <d v="2012-09-09T00:00:00"/>
    <d v="2012-09-22T00:00:00"/>
    <x v="0"/>
    <s v="G1N"/>
    <s v="GD10000000"/>
    <s v="GD0"/>
    <n v="13"/>
    <n v="100"/>
    <s v="LD100"/>
    <s v="LF102"/>
    <m/>
    <m/>
    <m/>
    <m/>
    <m/>
    <m/>
    <x v="21"/>
    <n v="67266"/>
    <s v="73441"/>
    <x v="20"/>
    <x v="0"/>
    <s v="Executive"/>
    <s v="D104"/>
    <x v="4"/>
    <n v="4194.7"/>
    <n v="0"/>
    <n v="0"/>
    <n v="0"/>
    <n v="0"/>
    <n v="0"/>
    <n v="0"/>
    <n v="0"/>
    <n v="0"/>
    <n v="0"/>
    <n v="0"/>
    <n v="0"/>
    <n v="0"/>
    <n v="0"/>
    <n v="0"/>
    <n v="0"/>
    <n v="0"/>
    <n v="0"/>
    <n v="3.02"/>
    <n v="155.37"/>
    <n v="0"/>
    <n v="0"/>
    <n v="0"/>
    <n v="0"/>
    <n v="0"/>
    <n v="256.32"/>
    <n v="0"/>
    <n v="0"/>
    <n v="0"/>
    <n v="0"/>
    <n v="0"/>
    <n v="2.71"/>
    <n v="6.19"/>
    <n v="0"/>
    <n v="0"/>
    <n v="59.94"/>
    <n v="0"/>
    <n v="0"/>
    <n v="8.6300000000000008"/>
    <n v="0"/>
    <n v="0"/>
    <n v="0"/>
    <n v="0"/>
    <n v="0"/>
    <n v="0"/>
    <n v="0"/>
    <n v="0"/>
    <n v="4686.88"/>
    <n v="0"/>
    <n v="4686.8799999999992"/>
    <n v="0"/>
    <n v="0"/>
    <n v="0"/>
    <n v="0"/>
  </r>
  <r>
    <n v="20"/>
    <d v="2012-09-09T00:00:00"/>
    <d v="2012-09-22T00:00:00"/>
    <x v="0"/>
    <s v="G1N"/>
    <s v="GD10000000"/>
    <s v="GD0"/>
    <n v="13"/>
    <n v="100"/>
    <s v="LD100"/>
    <s v="LF102"/>
    <m/>
    <m/>
    <m/>
    <m/>
    <m/>
    <m/>
    <x v="22"/>
    <n v="67490"/>
    <s v="47693"/>
    <x v="15"/>
    <x v="0"/>
    <s v="Non-executive"/>
    <s v="D102"/>
    <x v="4"/>
    <n v="2130.08"/>
    <n v="0"/>
    <n v="0"/>
    <n v="0"/>
    <n v="0"/>
    <n v="0"/>
    <n v="0"/>
    <n v="0"/>
    <n v="0"/>
    <n v="0"/>
    <n v="0"/>
    <n v="0"/>
    <n v="0"/>
    <n v="0"/>
    <n v="0"/>
    <n v="0"/>
    <n v="0"/>
    <n v="0"/>
    <n v="1.56"/>
    <n v="171.77"/>
    <n v="0"/>
    <n v="0"/>
    <n v="0"/>
    <n v="0"/>
    <n v="0"/>
    <n v="127.41"/>
    <n v="0"/>
    <n v="0"/>
    <n v="0"/>
    <n v="0"/>
    <n v="0"/>
    <n v="2.71"/>
    <n v="6.19"/>
    <n v="0"/>
    <n v="0"/>
    <n v="29.8"/>
    <n v="0"/>
    <n v="0"/>
    <n v="9.5399999999999991"/>
    <n v="0"/>
    <n v="0"/>
    <n v="0"/>
    <n v="0"/>
    <n v="0"/>
    <n v="0"/>
    <n v="0"/>
    <n v="0"/>
    <n v="2479.06"/>
    <n v="0"/>
    <n v="0"/>
    <n v="2479.06"/>
    <n v="0"/>
    <n v="0"/>
    <n v="0"/>
  </r>
  <r>
    <n v="20"/>
    <d v="2012-09-09T00:00:00"/>
    <d v="2012-09-22T00:00:00"/>
    <x v="0"/>
    <s v="G1N"/>
    <s v="GD10000000"/>
    <s v="GD0"/>
    <n v="13"/>
    <n v="100"/>
    <s v="LD100"/>
    <s v="LF102"/>
    <m/>
    <m/>
    <m/>
    <m/>
    <m/>
    <m/>
    <x v="23"/>
    <n v="68065"/>
    <s v="47575"/>
    <x v="15"/>
    <x v="1"/>
    <s v="Non-executive"/>
    <s v="D104"/>
    <x v="4"/>
    <n v="1942.7"/>
    <n v="0"/>
    <n v="0"/>
    <n v="0"/>
    <n v="0"/>
    <n v="0"/>
    <n v="0"/>
    <n v="0"/>
    <n v="0"/>
    <n v="0"/>
    <n v="0"/>
    <n v="0"/>
    <n v="0"/>
    <n v="0"/>
    <n v="0"/>
    <n v="0"/>
    <n v="0"/>
    <n v="0"/>
    <n v="1.44"/>
    <n v="171.77"/>
    <n v="0"/>
    <n v="0"/>
    <n v="0"/>
    <n v="0"/>
    <n v="0"/>
    <n v="112.8"/>
    <n v="0"/>
    <n v="0"/>
    <n v="0"/>
    <n v="0"/>
    <n v="0"/>
    <n v="2.71"/>
    <n v="6.19"/>
    <n v="0"/>
    <n v="0"/>
    <n v="26.38"/>
    <n v="0"/>
    <n v="0"/>
    <n v="9.5399999999999991"/>
    <n v="0"/>
    <n v="0"/>
    <n v="0"/>
    <n v="0"/>
    <n v="0"/>
    <n v="0"/>
    <n v="0"/>
    <n v="0"/>
    <n v="2273.5300000000002"/>
    <n v="2273.5300000000007"/>
    <n v="0"/>
    <n v="0"/>
    <n v="0"/>
    <n v="0"/>
    <n v="0"/>
  </r>
  <r>
    <n v="20"/>
    <d v="2012-09-09T00:00:00"/>
    <d v="2012-09-22T00:00:00"/>
    <x v="0"/>
    <s v="G1N"/>
    <s v="GD10000000"/>
    <s v="GD0"/>
    <n v="13"/>
    <n v="100"/>
    <s v="LD100"/>
    <s v="LF102"/>
    <m/>
    <m/>
    <m/>
    <m/>
    <m/>
    <m/>
    <x v="24"/>
    <n v="68073"/>
    <s v="47937"/>
    <x v="15"/>
    <x v="0"/>
    <s v="Non-executive"/>
    <s v="D104"/>
    <x v="4"/>
    <n v="2403.8000000000002"/>
    <n v="0"/>
    <n v="0"/>
    <n v="0"/>
    <n v="0"/>
    <n v="0"/>
    <n v="0"/>
    <n v="0"/>
    <n v="0"/>
    <n v="0"/>
    <n v="0"/>
    <n v="0"/>
    <n v="0"/>
    <n v="0"/>
    <n v="0"/>
    <n v="0"/>
    <n v="0"/>
    <n v="0"/>
    <n v="1.76"/>
    <n v="171.77"/>
    <n v="0"/>
    <n v="0"/>
    <n v="0"/>
    <n v="0"/>
    <n v="0"/>
    <n v="142.13999999999999"/>
    <n v="0"/>
    <n v="0"/>
    <n v="0"/>
    <n v="0"/>
    <n v="0"/>
    <n v="2.71"/>
    <n v="6.19"/>
    <n v="0"/>
    <n v="0"/>
    <n v="33.24"/>
    <n v="0"/>
    <n v="0"/>
    <n v="9.5399999999999991"/>
    <n v="0"/>
    <n v="0"/>
    <n v="0"/>
    <n v="0"/>
    <n v="0"/>
    <n v="0"/>
    <n v="0"/>
    <n v="0"/>
    <n v="2771.15"/>
    <n v="0"/>
    <n v="0"/>
    <n v="2771.15"/>
    <n v="0"/>
    <n v="0"/>
    <n v="0"/>
  </r>
  <r>
    <n v="20"/>
    <d v="2012-09-09T00:00:00"/>
    <d v="2012-09-22T00:00:00"/>
    <x v="0"/>
    <s v="G1N"/>
    <s v="GD10000000"/>
    <s v="GD0"/>
    <n v="13"/>
    <n v="100"/>
    <s v="LD100"/>
    <s v="LF102"/>
    <m/>
    <m/>
    <m/>
    <m/>
    <m/>
    <m/>
    <x v="25"/>
    <n v="69275"/>
    <s v="51294"/>
    <x v="21"/>
    <x v="1"/>
    <s v="Non-executive"/>
    <s v="D609"/>
    <x v="1"/>
    <n v="2442.38"/>
    <n v="0"/>
    <n v="0"/>
    <n v="0"/>
    <n v="0"/>
    <n v="0"/>
    <n v="0"/>
    <n v="0"/>
    <n v="0"/>
    <n v="0"/>
    <n v="0"/>
    <n v="0"/>
    <n v="0"/>
    <n v="0"/>
    <n v="0"/>
    <n v="0"/>
    <n v="0"/>
    <n v="0"/>
    <n v="1.78"/>
    <n v="171.77"/>
    <n v="0"/>
    <n v="0"/>
    <n v="0"/>
    <n v="0"/>
    <n v="0"/>
    <n v="151.43"/>
    <n v="0"/>
    <n v="0"/>
    <n v="0"/>
    <n v="0"/>
    <n v="0"/>
    <n v="2.71"/>
    <n v="6.19"/>
    <n v="0"/>
    <n v="0"/>
    <n v="35.409999999999997"/>
    <n v="0"/>
    <n v="0"/>
    <n v="9.5399999999999991"/>
    <n v="0"/>
    <n v="0"/>
    <n v="0"/>
    <n v="0"/>
    <n v="0"/>
    <n v="0"/>
    <n v="0"/>
    <n v="0"/>
    <n v="2821.21"/>
    <n v="2821.21"/>
    <n v="0"/>
    <n v="0"/>
    <n v="0"/>
    <n v="0"/>
    <n v="0"/>
  </r>
  <r>
    <n v="20"/>
    <d v="2012-09-09T00:00:00"/>
    <d v="2012-09-22T00:00:00"/>
    <x v="0"/>
    <s v="G1N"/>
    <s v="AT07400900"/>
    <s v="GD0"/>
    <n v="13"/>
    <n v="100"/>
    <s v="LD10F"/>
    <s v="L110F"/>
    <m/>
    <m/>
    <m/>
    <m/>
    <m/>
    <m/>
    <x v="26"/>
    <n v="10232"/>
    <s v="50789"/>
    <x v="22"/>
    <x v="0"/>
    <s v="Non-executive"/>
    <s v="110F"/>
    <x v="0"/>
    <n v="2437.2600000000002"/>
    <n v="0"/>
    <n v="0"/>
    <n v="0"/>
    <n v="0"/>
    <n v="0"/>
    <n v="0"/>
    <n v="0"/>
    <n v="0"/>
    <n v="0"/>
    <n v="0"/>
    <n v="0"/>
    <n v="0"/>
    <n v="0"/>
    <n v="0"/>
    <n v="0"/>
    <n v="0"/>
    <n v="0"/>
    <n v="1.76"/>
    <n v="128.82"/>
    <n v="0"/>
    <n v="0"/>
    <n v="0"/>
    <n v="0"/>
    <n v="0"/>
    <n v="146.21"/>
    <n v="0"/>
    <n v="0"/>
    <n v="0"/>
    <n v="0"/>
    <n v="0"/>
    <n v="2.4500000000000002"/>
    <n v="4.6399999999999997"/>
    <n v="0"/>
    <n v="0"/>
    <n v="34.19"/>
    <n v="121.85"/>
    <n v="0"/>
    <n v="7.15"/>
    <n v="0"/>
    <n v="0"/>
    <n v="0"/>
    <n v="0"/>
    <n v="0"/>
    <n v="0"/>
    <n v="0"/>
    <n v="0"/>
    <n v="2884.33"/>
    <n v="0"/>
    <n v="0"/>
    <n v="2884.3300000000004"/>
    <n v="0"/>
    <n v="0"/>
    <n v="0"/>
  </r>
  <r>
    <n v="20"/>
    <d v="2012-09-09T00:00:00"/>
    <d v="2012-09-22T00:00:00"/>
    <x v="0"/>
    <s v="G1N"/>
    <s v="AT07400900"/>
    <s v="GD0"/>
    <n v="13"/>
    <n v="100"/>
    <s v="LD10F"/>
    <s v="L110F"/>
    <m/>
    <m/>
    <m/>
    <m/>
    <m/>
    <m/>
    <x v="27"/>
    <n v="14588"/>
    <s v="14467"/>
    <x v="23"/>
    <x v="0"/>
    <s v="Non-executive"/>
    <s v="110F"/>
    <x v="0"/>
    <n v="1891.35"/>
    <n v="0"/>
    <n v="0"/>
    <n v="0"/>
    <n v="0"/>
    <n v="0"/>
    <n v="0"/>
    <n v="0"/>
    <n v="0"/>
    <n v="0"/>
    <n v="0"/>
    <n v="0"/>
    <n v="0"/>
    <n v="0"/>
    <n v="0"/>
    <n v="0"/>
    <n v="0"/>
    <n v="0"/>
    <n v="1.4"/>
    <n v="153.61000000000001"/>
    <n v="0"/>
    <n v="0"/>
    <n v="0"/>
    <n v="0"/>
    <n v="0"/>
    <n v="117.26"/>
    <n v="0"/>
    <n v="0"/>
    <n v="0"/>
    <n v="0"/>
    <n v="0"/>
    <n v="2.99"/>
    <n v="6.19"/>
    <n v="0"/>
    <n v="0"/>
    <n v="27.42"/>
    <n v="94.57"/>
    <n v="0"/>
    <n v="8.5299999999999994"/>
    <n v="0"/>
    <n v="0"/>
    <n v="0"/>
    <n v="0"/>
    <n v="0"/>
    <n v="0"/>
    <n v="0"/>
    <n v="0"/>
    <n v="2303.3200000000002"/>
    <n v="0"/>
    <n v="0"/>
    <n v="2303.3200000000006"/>
    <n v="0"/>
    <n v="0"/>
    <n v="0"/>
  </r>
  <r>
    <n v="20"/>
    <d v="2012-09-09T00:00:00"/>
    <d v="2012-09-22T00:00:00"/>
    <x v="0"/>
    <s v="G1N"/>
    <s v="AT07400900"/>
    <s v="GD0"/>
    <n v="13"/>
    <n v="100"/>
    <s v="LD10F"/>
    <s v="L110F"/>
    <m/>
    <m/>
    <m/>
    <m/>
    <m/>
    <m/>
    <x v="28"/>
    <n v="37906"/>
    <s v="46545"/>
    <x v="0"/>
    <x v="0"/>
    <s v="Non-executive"/>
    <s v="110F"/>
    <x v="0"/>
    <n v="3342.04"/>
    <n v="0"/>
    <n v="0"/>
    <n v="0"/>
    <n v="0"/>
    <n v="0"/>
    <n v="0"/>
    <n v="0"/>
    <n v="0"/>
    <n v="0"/>
    <n v="0"/>
    <n v="0"/>
    <n v="0"/>
    <n v="0"/>
    <n v="0"/>
    <n v="0"/>
    <n v="0"/>
    <n v="0"/>
    <n v="0"/>
    <n v="155.37"/>
    <n v="0"/>
    <n v="0"/>
    <n v="0"/>
    <n v="0"/>
    <n v="0"/>
    <n v="203.46"/>
    <n v="0"/>
    <n v="0"/>
    <n v="0"/>
    <n v="0"/>
    <n v="0"/>
    <n v="2.71"/>
    <n v="6.19"/>
    <n v="0"/>
    <n v="0"/>
    <n v="47.59"/>
    <n v="167.1"/>
    <n v="0"/>
    <n v="8.6300000000000008"/>
    <n v="0"/>
    <n v="0"/>
    <n v="0"/>
    <n v="0"/>
    <n v="0"/>
    <n v="0"/>
    <n v="0"/>
    <n v="0"/>
    <n v="3933.09"/>
    <n v="0"/>
    <n v="0"/>
    <n v="3933.09"/>
    <n v="0"/>
    <n v="0"/>
    <n v="0"/>
  </r>
  <r>
    <n v="20"/>
    <d v="2012-09-09T00:00:00"/>
    <d v="2012-09-22T00:00:00"/>
    <x v="0"/>
    <s v="G1N"/>
    <s v="AT07400900"/>
    <s v="GD0"/>
    <n v="13"/>
    <n v="100"/>
    <s v="LD10F"/>
    <s v="L110F"/>
    <m/>
    <m/>
    <m/>
    <m/>
    <m/>
    <m/>
    <x v="29"/>
    <n v="38199"/>
    <s v="50837"/>
    <x v="23"/>
    <x v="0"/>
    <s v="Non-executive"/>
    <s v="110F"/>
    <x v="0"/>
    <n v="1767.35"/>
    <n v="0"/>
    <n v="0"/>
    <n v="0"/>
    <n v="0"/>
    <n v="0"/>
    <n v="0"/>
    <n v="0"/>
    <n v="0"/>
    <n v="0"/>
    <n v="0"/>
    <n v="0"/>
    <n v="0"/>
    <n v="0"/>
    <n v="0"/>
    <n v="0"/>
    <n v="0"/>
    <n v="0"/>
    <n v="1.3"/>
    <n v="0"/>
    <n v="0"/>
    <n v="0"/>
    <n v="0"/>
    <n v="0"/>
    <n v="0"/>
    <n v="109.58"/>
    <n v="0"/>
    <n v="0"/>
    <n v="0"/>
    <n v="0"/>
    <n v="0"/>
    <n v="3.27"/>
    <n v="11.39"/>
    <n v="0"/>
    <n v="0"/>
    <n v="25.63"/>
    <n v="88.37"/>
    <n v="0"/>
    <n v="0"/>
    <n v="0"/>
    <n v="0"/>
    <n v="0"/>
    <n v="0"/>
    <n v="0"/>
    <n v="0"/>
    <n v="0"/>
    <n v="0"/>
    <n v="2006.89"/>
    <n v="0"/>
    <n v="0"/>
    <n v="2006.8899999999999"/>
    <n v="0"/>
    <n v="0"/>
    <n v="0"/>
  </r>
  <r>
    <n v="20"/>
    <d v="2012-09-09T00:00:00"/>
    <d v="2012-09-22T00:00:00"/>
    <x v="0"/>
    <s v="G1N"/>
    <s v="AT07400900"/>
    <s v="GD0"/>
    <n v="13"/>
    <n v="100"/>
    <s v="LD10F"/>
    <s v="L110F"/>
    <m/>
    <m/>
    <m/>
    <m/>
    <m/>
    <m/>
    <x v="30"/>
    <n v="43595"/>
    <s v="50838"/>
    <x v="24"/>
    <x v="0"/>
    <s v="Non-executive"/>
    <s v="110F"/>
    <x v="0"/>
    <n v="2075.6999999999998"/>
    <n v="0"/>
    <n v="0"/>
    <n v="0"/>
    <n v="0"/>
    <n v="0"/>
    <n v="0"/>
    <n v="0"/>
    <n v="0"/>
    <n v="0"/>
    <n v="0"/>
    <n v="0"/>
    <n v="0"/>
    <n v="0"/>
    <n v="0"/>
    <n v="0"/>
    <n v="0"/>
    <n v="0"/>
    <n v="1.51"/>
    <n v="153.61000000000001"/>
    <n v="0"/>
    <n v="0"/>
    <n v="0"/>
    <n v="0"/>
    <n v="0"/>
    <n v="124.99"/>
    <n v="0"/>
    <n v="0"/>
    <n v="0"/>
    <n v="0"/>
    <n v="0"/>
    <n v="2.71"/>
    <n v="6.19"/>
    <n v="0"/>
    <n v="0"/>
    <n v="29.23"/>
    <n v="103.79"/>
    <n v="0"/>
    <n v="8.5299999999999994"/>
    <n v="0"/>
    <n v="0"/>
    <n v="0"/>
    <n v="0"/>
    <n v="0"/>
    <n v="0"/>
    <n v="0"/>
    <n v="0"/>
    <n v="2506.2600000000002"/>
    <n v="0"/>
    <n v="0"/>
    <n v="2506.2600000000002"/>
    <n v="0"/>
    <n v="0"/>
    <n v="0"/>
  </r>
  <r>
    <n v="20"/>
    <d v="2012-09-09T00:00:00"/>
    <d v="2012-09-22T00:00:00"/>
    <x v="0"/>
    <s v="G1N"/>
    <s v="AT07400900"/>
    <s v="GD0"/>
    <n v="13"/>
    <n v="100"/>
    <s v="LD10F"/>
    <s v="L110F"/>
    <m/>
    <m/>
    <m/>
    <m/>
    <m/>
    <m/>
    <x v="31"/>
    <n v="66818"/>
    <s v="48842"/>
    <x v="25"/>
    <x v="0"/>
    <s v="Non-executive"/>
    <s v="110F"/>
    <x v="0"/>
    <n v="1670.31"/>
    <n v="0"/>
    <n v="0"/>
    <n v="0"/>
    <n v="0"/>
    <n v="0"/>
    <n v="0"/>
    <n v="0"/>
    <n v="0"/>
    <n v="0"/>
    <n v="0"/>
    <n v="0"/>
    <n v="0"/>
    <n v="0"/>
    <n v="0"/>
    <n v="0"/>
    <n v="0"/>
    <n v="0"/>
    <n v="1.24"/>
    <n v="155.37"/>
    <n v="0"/>
    <n v="0"/>
    <n v="0"/>
    <n v="0"/>
    <n v="0"/>
    <n v="99.81"/>
    <n v="0"/>
    <n v="0"/>
    <n v="0"/>
    <n v="0"/>
    <n v="0"/>
    <n v="2.71"/>
    <n v="6.19"/>
    <n v="0"/>
    <n v="0"/>
    <n v="23.34"/>
    <n v="0"/>
    <n v="0"/>
    <n v="8.6300000000000008"/>
    <n v="0"/>
    <n v="0"/>
    <n v="0"/>
    <n v="0"/>
    <n v="0"/>
    <n v="0"/>
    <n v="0"/>
    <n v="0"/>
    <n v="1967.6"/>
    <n v="0"/>
    <n v="0"/>
    <n v="1967.6000000000001"/>
    <n v="0"/>
    <n v="0"/>
    <n v="0"/>
  </r>
  <r>
    <n v="20"/>
    <d v="2012-09-09T00:00:00"/>
    <d v="2012-09-22T00:00:00"/>
    <x v="0"/>
    <s v="G1N"/>
    <s v="AT07400900"/>
    <s v="GD0"/>
    <n v="13"/>
    <n v="100"/>
    <s v="LD10F"/>
    <s v="L120F"/>
    <m/>
    <m/>
    <m/>
    <m/>
    <m/>
    <m/>
    <x v="32"/>
    <n v="62606"/>
    <s v="63272"/>
    <x v="1"/>
    <x v="1"/>
    <s v="Non-executive"/>
    <s v="D804"/>
    <x v="6"/>
    <n v="2388.8000000000002"/>
    <n v="0"/>
    <n v="0"/>
    <n v="0"/>
    <n v="0"/>
    <n v="0"/>
    <n v="0"/>
    <n v="0"/>
    <n v="0"/>
    <n v="0"/>
    <n v="0"/>
    <n v="0"/>
    <n v="0"/>
    <n v="0"/>
    <n v="0"/>
    <n v="0"/>
    <n v="0"/>
    <n v="0"/>
    <n v="1.74"/>
    <n v="421.91"/>
    <n v="0"/>
    <n v="0"/>
    <n v="0"/>
    <n v="0"/>
    <n v="0"/>
    <n v="134.36000000000001"/>
    <n v="0"/>
    <n v="0"/>
    <n v="0"/>
    <n v="0"/>
    <n v="0"/>
    <n v="2.54"/>
    <n v="5.26"/>
    <n v="0"/>
    <n v="0"/>
    <n v="31.43"/>
    <n v="119.44"/>
    <n v="0"/>
    <n v="23.44"/>
    <n v="0"/>
    <n v="0"/>
    <n v="0"/>
    <n v="0"/>
    <n v="0"/>
    <n v="0"/>
    <n v="0"/>
    <n v="0"/>
    <n v="3128.92"/>
    <n v="3128.92"/>
    <n v="0"/>
    <n v="0"/>
    <n v="0"/>
    <n v="0"/>
    <n v="0"/>
  </r>
  <r>
    <n v="20"/>
    <d v="2012-09-09T00:00:00"/>
    <d v="2012-09-22T00:00:00"/>
    <x v="0"/>
    <s v="G1N"/>
    <s v="AT07400900"/>
    <s v="GD0"/>
    <n v="13"/>
    <n v="100"/>
    <s v="LD10F"/>
    <s v="L120F"/>
    <m/>
    <m/>
    <m/>
    <m/>
    <m/>
    <m/>
    <x v="33"/>
    <n v="70159"/>
    <s v="45868"/>
    <x v="26"/>
    <x v="0"/>
    <s v="Non-executive"/>
    <s v="120F"/>
    <x v="0"/>
    <n v="4058.7"/>
    <n v="0"/>
    <n v="0"/>
    <n v="0"/>
    <n v="0"/>
    <n v="0"/>
    <n v="0"/>
    <n v="0"/>
    <n v="0"/>
    <n v="0"/>
    <n v="0"/>
    <n v="0"/>
    <n v="0"/>
    <n v="0"/>
    <n v="0"/>
    <n v="0"/>
    <n v="0"/>
    <n v="0"/>
    <n v="2.92"/>
    <n v="449.01"/>
    <n v="0"/>
    <n v="0"/>
    <n v="0"/>
    <n v="0"/>
    <n v="0"/>
    <n v="251.64"/>
    <n v="0"/>
    <n v="0"/>
    <n v="0"/>
    <n v="0"/>
    <n v="0"/>
    <n v="3.27"/>
    <n v="11.39"/>
    <n v="0"/>
    <n v="0"/>
    <n v="58.85"/>
    <n v="0"/>
    <n v="0"/>
    <n v="24.95"/>
    <n v="0"/>
    <n v="0"/>
    <n v="0"/>
    <n v="0"/>
    <n v="0"/>
    <n v="0"/>
    <n v="0"/>
    <n v="0"/>
    <n v="4860.7299999999996"/>
    <n v="0"/>
    <n v="0"/>
    <n v="4860.7300000000014"/>
    <n v="0"/>
    <n v="0"/>
    <n v="0"/>
  </r>
  <r>
    <n v="20"/>
    <d v="2012-09-09T00:00:00"/>
    <d v="2012-09-22T00:00:00"/>
    <x v="0"/>
    <s v="G1N"/>
    <s v="AT07400900"/>
    <s v="GD0"/>
    <n v="13"/>
    <n v="100"/>
    <s v="LD10F"/>
    <s v="L130F"/>
    <m/>
    <m/>
    <m/>
    <m/>
    <m/>
    <m/>
    <x v="34"/>
    <n v="23146"/>
    <s v="45870"/>
    <x v="6"/>
    <x v="0"/>
    <s v="Non-executive"/>
    <s v="130F"/>
    <x v="0"/>
    <n v="2605.0700000000002"/>
    <n v="0"/>
    <n v="0"/>
    <n v="0"/>
    <n v="0"/>
    <n v="0"/>
    <n v="0"/>
    <n v="0"/>
    <n v="0"/>
    <n v="0"/>
    <n v="0"/>
    <n v="0"/>
    <n v="0"/>
    <n v="0"/>
    <n v="0"/>
    <n v="0"/>
    <n v="0"/>
    <n v="0"/>
    <n v="1.89"/>
    <n v="169.5"/>
    <n v="0"/>
    <n v="0"/>
    <n v="0"/>
    <n v="0"/>
    <n v="0"/>
    <n v="154.01"/>
    <n v="0"/>
    <n v="0"/>
    <n v="0"/>
    <n v="0"/>
    <n v="0"/>
    <n v="2.99"/>
    <n v="8.7799999999999994"/>
    <n v="0"/>
    <n v="0"/>
    <n v="36.020000000000003"/>
    <n v="130.25"/>
    <n v="0"/>
    <n v="9.42"/>
    <n v="0"/>
    <n v="0"/>
    <n v="0"/>
    <n v="0"/>
    <n v="0"/>
    <n v="0"/>
    <n v="0"/>
    <n v="0"/>
    <n v="3117.93"/>
    <n v="0"/>
    <n v="0"/>
    <n v="3117.9300000000003"/>
    <n v="0"/>
    <n v="0"/>
    <n v="0"/>
  </r>
  <r>
    <n v="20"/>
    <d v="2012-09-09T00:00:00"/>
    <d v="2012-09-22T00:00:00"/>
    <x v="0"/>
    <s v="G1N"/>
    <s v="AT07400900"/>
    <s v="GD0"/>
    <n v="13"/>
    <n v="100"/>
    <s v="LD10F"/>
    <s v="L120F"/>
    <m/>
    <m/>
    <m/>
    <m/>
    <m/>
    <m/>
    <x v="1"/>
    <n v="63181"/>
    <s v="50863"/>
    <x v="1"/>
    <x v="0"/>
    <s v="Non-executive"/>
    <s v="120F"/>
    <x v="0"/>
    <n v="1037.9100000000001"/>
    <n v="0"/>
    <n v="0"/>
    <n v="0"/>
    <n v="0"/>
    <n v="0"/>
    <n v="0"/>
    <n v="0"/>
    <n v="0"/>
    <n v="0"/>
    <n v="0"/>
    <n v="0"/>
    <n v="0"/>
    <n v="0"/>
    <n v="0"/>
    <n v="0"/>
    <n v="0"/>
    <n v="0"/>
    <n v="0.75"/>
    <n v="0"/>
    <n v="0"/>
    <n v="0"/>
    <n v="0"/>
    <n v="0"/>
    <n v="0"/>
    <n v="63.11"/>
    <n v="0"/>
    <n v="0"/>
    <n v="0"/>
    <n v="0"/>
    <n v="0"/>
    <n v="0.95"/>
    <n v="2.17"/>
    <n v="0"/>
    <n v="0"/>
    <n v="14.76"/>
    <n v="51.89"/>
    <n v="0"/>
    <n v="0"/>
    <n v="0"/>
    <n v="0"/>
    <n v="0"/>
    <n v="0"/>
    <n v="0"/>
    <n v="0"/>
    <n v="0"/>
    <n v="0"/>
    <n v="1171.54"/>
    <n v="0"/>
    <n v="0"/>
    <n v="1171.5400000000002"/>
    <n v="0"/>
    <n v="0"/>
    <n v="0"/>
  </r>
  <r>
    <n v="20"/>
    <d v="2012-09-09T00:00:00"/>
    <d v="2012-09-22T00:00:00"/>
    <x v="0"/>
    <s v="G1N"/>
    <s v="GD10000000"/>
    <s v="GD0"/>
    <n v="13"/>
    <n v="100"/>
    <s v="LD300"/>
    <s v="LF301"/>
    <m/>
    <m/>
    <m/>
    <m/>
    <m/>
    <m/>
    <x v="35"/>
    <n v="36635"/>
    <s v="47625"/>
    <x v="27"/>
    <x v="0"/>
    <s v="Executive"/>
    <s v="D301"/>
    <x v="7"/>
    <n v="5076.92"/>
    <n v="0"/>
    <n v="0"/>
    <n v="0"/>
    <n v="0"/>
    <n v="0"/>
    <n v="0"/>
    <n v="0"/>
    <n v="0"/>
    <n v="0"/>
    <n v="0"/>
    <n v="0"/>
    <n v="0"/>
    <n v="0"/>
    <n v="0"/>
    <n v="0"/>
    <n v="0"/>
    <n v="0"/>
    <n v="3.62"/>
    <n v="496.37"/>
    <n v="0"/>
    <n v="0"/>
    <n v="0"/>
    <n v="0"/>
    <n v="0"/>
    <n v="298.37"/>
    <n v="0"/>
    <n v="0"/>
    <n v="0"/>
    <n v="0"/>
    <n v="0"/>
    <n v="2.99"/>
    <n v="11.39"/>
    <n v="0"/>
    <n v="0"/>
    <n v="69.78"/>
    <n v="253.85"/>
    <n v="0"/>
    <n v="27.58"/>
    <n v="0"/>
    <n v="0"/>
    <n v="0"/>
    <n v="0"/>
    <n v="0"/>
    <n v="0"/>
    <n v="0"/>
    <n v="0"/>
    <n v="6240.87"/>
    <n v="0"/>
    <n v="6240.87"/>
    <n v="0"/>
    <n v="0"/>
    <n v="0"/>
    <n v="0"/>
  </r>
  <r>
    <n v="20"/>
    <d v="2012-09-09T00:00:00"/>
    <d v="2012-09-22T00:00:00"/>
    <x v="0"/>
    <s v="G1N"/>
    <s v="GD10000000"/>
    <s v="GD0"/>
    <n v="13"/>
    <n v="100"/>
    <s v="LD300"/>
    <s v="LF301"/>
    <m/>
    <m/>
    <m/>
    <m/>
    <m/>
    <m/>
    <x v="36"/>
    <n v="38553"/>
    <s v="73514"/>
    <x v="28"/>
    <x v="0"/>
    <s v="Non-executive"/>
    <s v="D301"/>
    <x v="7"/>
    <n v="3807.7"/>
    <n v="0"/>
    <n v="0"/>
    <n v="0"/>
    <n v="0"/>
    <n v="0"/>
    <n v="0"/>
    <n v="0"/>
    <n v="0"/>
    <n v="0"/>
    <n v="0"/>
    <n v="0"/>
    <n v="0"/>
    <n v="0"/>
    <n v="0"/>
    <n v="0"/>
    <n v="0"/>
    <n v="0"/>
    <n v="2.73"/>
    <n v="310.74"/>
    <n v="0"/>
    <n v="0"/>
    <n v="0"/>
    <n v="0"/>
    <n v="0"/>
    <n v="236.08"/>
    <n v="0"/>
    <n v="0"/>
    <n v="0"/>
    <n v="0"/>
    <n v="0"/>
    <n v="2.71"/>
    <n v="6.19"/>
    <n v="0"/>
    <n v="0"/>
    <n v="55.21"/>
    <n v="190.39"/>
    <n v="0"/>
    <n v="17.260000000000002"/>
    <n v="0"/>
    <n v="0"/>
    <n v="0"/>
    <n v="0"/>
    <n v="0"/>
    <n v="0"/>
    <n v="0"/>
    <n v="0"/>
    <n v="4629.01"/>
    <n v="0"/>
    <n v="0"/>
    <n v="4629.01"/>
    <n v="0"/>
    <n v="0"/>
    <n v="0"/>
  </r>
  <r>
    <n v="20"/>
    <d v="2012-09-09T00:00:00"/>
    <d v="2012-09-22T00:00:00"/>
    <x v="0"/>
    <s v="G1N"/>
    <s v="GD10000000"/>
    <s v="GD0"/>
    <n v="13"/>
    <n v="100"/>
    <s v="LD300"/>
    <s v="LF301"/>
    <m/>
    <m/>
    <m/>
    <m/>
    <m/>
    <m/>
    <x v="37"/>
    <n v="39206"/>
    <s v="47307"/>
    <x v="29"/>
    <x v="0"/>
    <s v="Non-executive"/>
    <s v="D301"/>
    <x v="7"/>
    <n v="2575.12"/>
    <n v="0"/>
    <n v="0"/>
    <n v="0"/>
    <n v="0"/>
    <n v="0"/>
    <n v="0"/>
    <n v="0"/>
    <n v="0"/>
    <n v="0"/>
    <n v="0"/>
    <n v="0"/>
    <n v="0"/>
    <n v="0"/>
    <n v="0"/>
    <n v="0"/>
    <n v="0"/>
    <n v="0"/>
    <n v="1.86"/>
    <n v="155.37"/>
    <n v="0"/>
    <n v="0"/>
    <n v="0"/>
    <n v="0"/>
    <n v="0"/>
    <n v="153.5"/>
    <n v="0"/>
    <n v="0"/>
    <n v="0"/>
    <n v="0"/>
    <n v="0"/>
    <n v="2.71"/>
    <n v="6.19"/>
    <n v="0"/>
    <n v="0"/>
    <n v="35.9"/>
    <n v="128.76"/>
    <n v="0"/>
    <n v="8.6300000000000008"/>
    <n v="0"/>
    <n v="0"/>
    <n v="0"/>
    <n v="0"/>
    <n v="0"/>
    <n v="0"/>
    <n v="0"/>
    <n v="0"/>
    <n v="3068.04"/>
    <n v="0"/>
    <n v="0"/>
    <n v="3068.04"/>
    <n v="0"/>
    <n v="0"/>
    <n v="0"/>
  </r>
  <r>
    <n v="20"/>
    <d v="2012-09-09T00:00:00"/>
    <d v="2012-09-22T00:00:00"/>
    <x v="0"/>
    <s v="G1N"/>
    <s v="GD10000000"/>
    <s v="GD0"/>
    <n v="13"/>
    <n v="100"/>
    <s v="LD300"/>
    <s v="LF301"/>
    <m/>
    <m/>
    <m/>
    <m/>
    <m/>
    <m/>
    <x v="38"/>
    <n v="39665"/>
    <s v="47644"/>
    <x v="9"/>
    <x v="1"/>
    <s v="Non-executive"/>
    <s v="D303"/>
    <x v="7"/>
    <n v="0"/>
    <n v="0"/>
    <n v="0"/>
    <n v="0"/>
    <n v="0"/>
    <n v="2130.08"/>
    <n v="0"/>
    <n v="0"/>
    <n v="0"/>
    <n v="0"/>
    <n v="0"/>
    <n v="0"/>
    <n v="0"/>
    <n v="0"/>
    <n v="0"/>
    <n v="0"/>
    <n v="0"/>
    <n v="0"/>
    <n v="1.56"/>
    <n v="155.37"/>
    <n v="0"/>
    <n v="0"/>
    <n v="0"/>
    <n v="0"/>
    <n v="0"/>
    <n v="128.32"/>
    <n v="0"/>
    <n v="0"/>
    <n v="0"/>
    <n v="0"/>
    <n v="0"/>
    <n v="2.71"/>
    <n v="6.19"/>
    <n v="0"/>
    <n v="0"/>
    <n v="30.01"/>
    <n v="106.5"/>
    <n v="0"/>
    <n v="8.6300000000000008"/>
    <n v="0"/>
    <n v="0"/>
    <n v="0"/>
    <n v="0"/>
    <n v="0"/>
    <n v="0"/>
    <n v="0"/>
    <n v="0"/>
    <n v="2569.37"/>
    <n v="2569.3700000000003"/>
    <n v="0"/>
    <n v="0"/>
    <n v="0"/>
    <n v="0"/>
    <n v="0"/>
  </r>
  <r>
    <n v="20"/>
    <d v="2012-09-09T00:00:00"/>
    <d v="2012-09-22T00:00:00"/>
    <x v="0"/>
    <s v="G1N"/>
    <s v="GD10000000"/>
    <s v="GD0"/>
    <n v="13"/>
    <n v="100"/>
    <s v="LD300"/>
    <s v="LF301"/>
    <m/>
    <m/>
    <m/>
    <m/>
    <m/>
    <m/>
    <x v="39"/>
    <n v="39685"/>
    <s v="47579"/>
    <x v="30"/>
    <x v="1"/>
    <s v="Non-executive"/>
    <s v="D303"/>
    <x v="7"/>
    <n v="0"/>
    <n v="0"/>
    <n v="0"/>
    <n v="0"/>
    <n v="0"/>
    <n v="1606.04"/>
    <n v="0"/>
    <n v="0"/>
    <n v="0"/>
    <n v="0"/>
    <n v="0"/>
    <n v="0"/>
    <n v="0"/>
    <n v="0"/>
    <n v="0"/>
    <n v="0"/>
    <n v="0"/>
    <n v="0"/>
    <n v="0"/>
    <n v="153.61000000000001"/>
    <n v="0"/>
    <n v="0"/>
    <n v="0"/>
    <n v="0"/>
    <n v="0"/>
    <n v="95.87"/>
    <n v="0"/>
    <n v="0"/>
    <n v="0"/>
    <n v="0"/>
    <n v="0"/>
    <n v="2.71"/>
    <n v="6.19"/>
    <n v="0"/>
    <n v="0"/>
    <n v="22.42"/>
    <n v="80.3"/>
    <n v="0"/>
    <n v="8.5299999999999994"/>
    <n v="0"/>
    <n v="0"/>
    <n v="0"/>
    <n v="0"/>
    <n v="0"/>
    <n v="0"/>
    <n v="0"/>
    <n v="0"/>
    <n v="1975.67"/>
    <n v="1975.67"/>
    <n v="0"/>
    <n v="0"/>
    <n v="0"/>
    <n v="0"/>
    <n v="0"/>
  </r>
  <r>
    <n v="20"/>
    <d v="2012-09-09T00:00:00"/>
    <d v="2012-09-22T00:00:00"/>
    <x v="0"/>
    <s v="G1N"/>
    <s v="GD10000000"/>
    <s v="GD0"/>
    <n v="13"/>
    <n v="100"/>
    <s v="LD300"/>
    <s v="LF301"/>
    <m/>
    <m/>
    <m/>
    <m/>
    <m/>
    <m/>
    <x v="40"/>
    <n v="39688"/>
    <s v="47029"/>
    <x v="15"/>
    <x v="1"/>
    <s v="Non-executive"/>
    <s v="D303"/>
    <x v="7"/>
    <n v="0"/>
    <n v="0"/>
    <n v="0"/>
    <n v="0"/>
    <n v="0"/>
    <n v="2403.8000000000002"/>
    <n v="0"/>
    <n v="0"/>
    <n v="0"/>
    <n v="0"/>
    <n v="0"/>
    <n v="0"/>
    <n v="0"/>
    <n v="0"/>
    <n v="0"/>
    <n v="0"/>
    <n v="0"/>
    <n v="0"/>
    <n v="1.76"/>
    <n v="450.09"/>
    <n v="0"/>
    <n v="0"/>
    <n v="0"/>
    <n v="0"/>
    <n v="0"/>
    <n v="133.76"/>
    <n v="0"/>
    <n v="0"/>
    <n v="0"/>
    <n v="0"/>
    <n v="0"/>
    <n v="3.27"/>
    <n v="11.39"/>
    <n v="0"/>
    <n v="0"/>
    <n v="31.29"/>
    <n v="120.19"/>
    <n v="0"/>
    <n v="18.63"/>
    <n v="0"/>
    <n v="0"/>
    <n v="0"/>
    <n v="0"/>
    <n v="0"/>
    <n v="0"/>
    <n v="0"/>
    <n v="0"/>
    <n v="3174.18"/>
    <n v="3174.1800000000007"/>
    <n v="0"/>
    <n v="0"/>
    <n v="0"/>
    <n v="0"/>
    <n v="0"/>
  </r>
  <r>
    <n v="20"/>
    <d v="2012-09-09T00:00:00"/>
    <d v="2012-09-22T00:00:00"/>
    <x v="0"/>
    <s v="G1N"/>
    <s v="GD10000000"/>
    <s v="GD0"/>
    <n v="13"/>
    <n v="100"/>
    <s v="LD300"/>
    <s v="LF301"/>
    <m/>
    <m/>
    <m/>
    <m/>
    <m/>
    <m/>
    <x v="41"/>
    <n v="63119"/>
    <s v="45485"/>
    <x v="6"/>
    <x v="0"/>
    <s v="Executive"/>
    <s v="D301"/>
    <x v="7"/>
    <n v="1612.42"/>
    <n v="0"/>
    <n v="0"/>
    <n v="0"/>
    <n v="0"/>
    <n v="0"/>
    <n v="0"/>
    <n v="0"/>
    <n v="0"/>
    <n v="0"/>
    <n v="0"/>
    <n v="0"/>
    <n v="0"/>
    <n v="0"/>
    <n v="0"/>
    <n v="0"/>
    <n v="0"/>
    <n v="0"/>
    <n v="1.19"/>
    <n v="153.61000000000001"/>
    <n v="0"/>
    <n v="0"/>
    <n v="0"/>
    <n v="0"/>
    <n v="0"/>
    <n v="96.27"/>
    <n v="0"/>
    <n v="0"/>
    <n v="0"/>
    <n v="0"/>
    <n v="0"/>
    <n v="2.71"/>
    <n v="6.19"/>
    <n v="0"/>
    <n v="0"/>
    <n v="22.52"/>
    <n v="80.62"/>
    <n v="0"/>
    <n v="8.5299999999999994"/>
    <n v="0"/>
    <n v="0"/>
    <n v="0"/>
    <n v="0"/>
    <n v="0"/>
    <n v="0"/>
    <n v="0"/>
    <n v="0"/>
    <n v="1984.06"/>
    <n v="0"/>
    <n v="1984.0600000000002"/>
    <n v="0"/>
    <n v="0"/>
    <n v="0"/>
    <n v="0"/>
  </r>
  <r>
    <n v="20"/>
    <d v="2012-09-09T00:00:00"/>
    <d v="2012-09-22T00:00:00"/>
    <x v="0"/>
    <s v="G1N"/>
    <s v="GD10000000"/>
    <s v="GD0"/>
    <n v="13"/>
    <n v="100"/>
    <s v="LD300"/>
    <s v="LF301"/>
    <m/>
    <m/>
    <m/>
    <m/>
    <m/>
    <m/>
    <x v="42"/>
    <n v="66750"/>
    <s v="46782"/>
    <x v="31"/>
    <x v="0"/>
    <s v="Non-executive"/>
    <s v="D301"/>
    <x v="7"/>
    <n v="0"/>
    <n v="0"/>
    <n v="0"/>
    <n v="0"/>
    <n v="0"/>
    <n v="0"/>
    <n v="0"/>
    <n v="0"/>
    <n v="0"/>
    <n v="0"/>
    <n v="0"/>
    <n v="0"/>
    <n v="0"/>
    <n v="0"/>
    <n v="0"/>
    <n v="0"/>
    <n v="0"/>
    <n v="0"/>
    <n v="0"/>
    <n v="0"/>
    <n v="0"/>
    <n v="0"/>
    <n v="0"/>
    <n v="0"/>
    <n v="0"/>
    <n v="88.49"/>
    <n v="0"/>
    <n v="0"/>
    <n v="0"/>
    <n v="0"/>
    <n v="0"/>
    <n v="0"/>
    <n v="0"/>
    <n v="0"/>
    <n v="0"/>
    <n v="20.69"/>
    <n v="0"/>
    <n v="0"/>
    <n v="0"/>
    <n v="0"/>
    <n v="0"/>
    <n v="0"/>
    <n v="0"/>
    <n v="0"/>
    <n v="1427.2"/>
    <n v="0"/>
    <n v="0"/>
    <n v="1536.38"/>
    <n v="0"/>
    <n v="0"/>
    <n v="109.17999999999999"/>
    <n v="0"/>
    <n v="1427.2"/>
    <n v="0"/>
  </r>
  <r>
    <n v="20"/>
    <d v="2012-09-09T00:00:00"/>
    <d v="2012-09-22T00:00:00"/>
    <x v="0"/>
    <s v="G1N"/>
    <s v="GD10000000"/>
    <s v="GD0"/>
    <n v="13"/>
    <n v="100"/>
    <s v="LD300"/>
    <s v="LF301"/>
    <m/>
    <m/>
    <m/>
    <m/>
    <m/>
    <m/>
    <x v="43"/>
    <n v="67866"/>
    <s v="45887"/>
    <x v="32"/>
    <x v="0"/>
    <s v="Non-executive"/>
    <s v="D304"/>
    <x v="7"/>
    <n v="2403.8000000000002"/>
    <n v="0"/>
    <n v="0"/>
    <n v="0"/>
    <n v="0"/>
    <n v="0"/>
    <n v="0"/>
    <n v="0"/>
    <n v="0"/>
    <n v="0"/>
    <n v="0"/>
    <n v="0"/>
    <n v="0"/>
    <n v="0"/>
    <n v="0"/>
    <n v="0"/>
    <n v="0"/>
    <n v="0"/>
    <n v="1.76"/>
    <n v="0"/>
    <n v="0"/>
    <n v="0"/>
    <n v="0"/>
    <n v="0"/>
    <n v="0"/>
    <n v="149.03"/>
    <n v="0"/>
    <n v="0"/>
    <n v="0"/>
    <n v="0"/>
    <n v="0"/>
    <n v="3.27"/>
    <n v="11.39"/>
    <n v="0"/>
    <n v="0"/>
    <n v="34.86"/>
    <n v="0"/>
    <n v="0"/>
    <n v="0"/>
    <n v="0"/>
    <n v="0"/>
    <n v="0"/>
    <n v="0"/>
    <n v="0"/>
    <n v="0"/>
    <n v="0"/>
    <n v="0"/>
    <n v="2604.11"/>
    <n v="0"/>
    <n v="0"/>
    <n v="2604.1100000000006"/>
    <n v="0"/>
    <n v="0"/>
    <n v="0"/>
  </r>
  <r>
    <n v="20"/>
    <d v="2012-09-09T00:00:00"/>
    <d v="2012-09-22T00:00:00"/>
    <x v="0"/>
    <s v="G1N"/>
    <s v="GD10000000"/>
    <s v="GD0"/>
    <n v="13"/>
    <n v="100"/>
    <s v="LD300"/>
    <s v="LF301"/>
    <m/>
    <m/>
    <m/>
    <m/>
    <m/>
    <m/>
    <x v="44"/>
    <n v="68080"/>
    <s v="45643"/>
    <x v="15"/>
    <x v="0"/>
    <s v="Non-executive"/>
    <s v="D301"/>
    <x v="7"/>
    <n v="2067.62"/>
    <n v="0"/>
    <n v="0"/>
    <n v="0"/>
    <n v="0"/>
    <n v="0"/>
    <n v="0"/>
    <n v="0"/>
    <n v="0"/>
    <n v="0"/>
    <n v="0"/>
    <n v="0"/>
    <n v="0"/>
    <n v="0"/>
    <n v="0"/>
    <n v="0"/>
    <n v="0"/>
    <n v="0"/>
    <n v="1.51"/>
    <n v="171.77"/>
    <n v="0"/>
    <n v="0"/>
    <n v="0"/>
    <n v="0"/>
    <n v="0"/>
    <n v="124.06"/>
    <n v="0"/>
    <n v="0"/>
    <n v="0"/>
    <n v="0"/>
    <n v="0"/>
    <n v="2.71"/>
    <n v="6.19"/>
    <n v="0"/>
    <n v="0"/>
    <n v="29.01"/>
    <n v="0"/>
    <n v="0"/>
    <n v="9.5399999999999991"/>
    <n v="0"/>
    <n v="0"/>
    <n v="0"/>
    <n v="0"/>
    <n v="0"/>
    <n v="0"/>
    <n v="0"/>
    <n v="0"/>
    <n v="2412.41"/>
    <n v="0"/>
    <n v="0"/>
    <n v="2412.4100000000003"/>
    <n v="0"/>
    <n v="0"/>
    <n v="0"/>
  </r>
  <r>
    <n v="20"/>
    <d v="2012-09-09T00:00:00"/>
    <d v="2012-09-22T00:00:00"/>
    <x v="0"/>
    <s v="G1N"/>
    <s v="GD10000000"/>
    <s v="GD0"/>
    <n v="13"/>
    <n v="100"/>
    <s v="LD300"/>
    <s v="LF301"/>
    <m/>
    <m/>
    <m/>
    <m/>
    <m/>
    <m/>
    <x v="45"/>
    <n v="68323"/>
    <s v="46203"/>
    <x v="15"/>
    <x v="0"/>
    <s v="Non-executive"/>
    <s v="D301"/>
    <x v="7"/>
    <n v="2255"/>
    <n v="0"/>
    <n v="0"/>
    <n v="0"/>
    <n v="0"/>
    <n v="0"/>
    <n v="0"/>
    <n v="0"/>
    <n v="0"/>
    <n v="0"/>
    <n v="0"/>
    <n v="0"/>
    <n v="0"/>
    <n v="0"/>
    <n v="0"/>
    <n v="0"/>
    <n v="0"/>
    <n v="0"/>
    <n v="1.65"/>
    <n v="153.61000000000001"/>
    <n v="0"/>
    <n v="0"/>
    <n v="0"/>
    <n v="0"/>
    <n v="0"/>
    <n v="136.11000000000001"/>
    <n v="0"/>
    <n v="0"/>
    <n v="0"/>
    <n v="0"/>
    <n v="0"/>
    <n v="2.71"/>
    <n v="6.19"/>
    <n v="0"/>
    <n v="0"/>
    <n v="31.83"/>
    <n v="0"/>
    <n v="0"/>
    <n v="8.5299999999999994"/>
    <n v="0"/>
    <n v="0"/>
    <n v="0"/>
    <n v="0"/>
    <n v="0"/>
    <n v="0"/>
    <n v="0"/>
    <n v="0"/>
    <n v="2595.63"/>
    <n v="0"/>
    <n v="0"/>
    <n v="2595.6300000000006"/>
    <n v="0"/>
    <n v="0"/>
    <n v="0"/>
  </r>
  <r>
    <n v="20"/>
    <d v="2012-09-09T00:00:00"/>
    <d v="2012-09-22T00:00:00"/>
    <x v="0"/>
    <s v="G1N"/>
    <s v="GD10000000"/>
    <s v="GD0"/>
    <n v="13"/>
    <n v="100"/>
    <s v="LD300"/>
    <s v="LF301"/>
    <m/>
    <m/>
    <m/>
    <m/>
    <m/>
    <m/>
    <x v="46"/>
    <n v="70011"/>
    <s v="46782"/>
    <x v="31"/>
    <x v="0"/>
    <s v="Non-executive"/>
    <s v="D301"/>
    <x v="7"/>
    <n v="1381.24"/>
    <n v="0"/>
    <n v="0"/>
    <n v="0"/>
    <n v="0"/>
    <n v="0"/>
    <n v="0"/>
    <n v="0"/>
    <n v="0"/>
    <n v="0"/>
    <n v="0"/>
    <n v="0"/>
    <n v="0"/>
    <n v="0"/>
    <n v="0"/>
    <n v="0"/>
    <n v="0"/>
    <n v="0"/>
    <n v="1.02"/>
    <n v="0"/>
    <n v="0"/>
    <n v="0"/>
    <n v="0"/>
    <n v="0"/>
    <n v="0"/>
    <n v="82.62"/>
    <n v="0"/>
    <n v="0"/>
    <n v="0"/>
    <n v="0"/>
    <n v="0"/>
    <n v="2.71"/>
    <n v="6.19"/>
    <n v="0"/>
    <n v="0"/>
    <n v="19.32"/>
    <n v="0"/>
    <n v="0"/>
    <n v="0"/>
    <n v="0"/>
    <n v="0"/>
    <n v="0"/>
    <n v="0"/>
    <n v="0"/>
    <n v="0"/>
    <n v="0"/>
    <n v="0"/>
    <n v="1493.1"/>
    <n v="0"/>
    <n v="0"/>
    <n v="1493.1000000000001"/>
    <n v="0"/>
    <n v="0"/>
    <n v="0"/>
  </r>
  <r>
    <n v="20"/>
    <d v="2012-09-09T00:00:00"/>
    <d v="2012-09-22T00:00:00"/>
    <x v="0"/>
    <s v="G1N"/>
    <s v="GO11000000"/>
    <s v="GD0"/>
    <n v="13"/>
    <n v="100"/>
    <s v="LD300"/>
    <s v="LF301"/>
    <m/>
    <m/>
    <m/>
    <m/>
    <m/>
    <m/>
    <x v="47"/>
    <n v="33998"/>
    <s v="72200"/>
    <x v="9"/>
    <x v="0"/>
    <s v="Non-executive"/>
    <s v="D301"/>
    <x v="7"/>
    <n v="2554.1799999999998"/>
    <n v="0"/>
    <n v="0"/>
    <n v="0"/>
    <n v="0"/>
    <n v="0"/>
    <n v="0"/>
    <n v="0"/>
    <n v="0"/>
    <n v="0"/>
    <n v="0"/>
    <n v="0"/>
    <n v="0"/>
    <n v="0"/>
    <n v="0"/>
    <n v="0"/>
    <n v="0"/>
    <n v="0"/>
    <n v="1.84"/>
    <n v="127.12"/>
    <n v="0"/>
    <n v="0"/>
    <n v="0"/>
    <n v="0"/>
    <n v="0"/>
    <n v="149.91999999999999"/>
    <n v="0"/>
    <n v="0"/>
    <n v="0"/>
    <n v="0"/>
    <n v="0"/>
    <n v="2.0299999999999998"/>
    <n v="4.6399999999999997"/>
    <n v="0"/>
    <n v="0"/>
    <n v="35.06"/>
    <n v="127.7"/>
    <n v="0"/>
    <n v="7.06"/>
    <n v="0"/>
    <n v="0"/>
    <n v="0"/>
    <n v="0"/>
    <n v="0"/>
    <n v="0"/>
    <n v="0"/>
    <n v="0"/>
    <n v="3009.55"/>
    <n v="0"/>
    <n v="0"/>
    <n v="3009.5499999999997"/>
    <n v="0"/>
    <n v="0"/>
    <n v="0"/>
  </r>
  <r>
    <n v="20"/>
    <d v="2012-09-09T00:00:00"/>
    <d v="2012-09-22T00:00:00"/>
    <x v="0"/>
    <s v="G1N"/>
    <s v="GD10000000"/>
    <s v="GD0"/>
    <n v="13"/>
    <n v="100"/>
    <s v="LD300"/>
    <s v="LF303"/>
    <m/>
    <m/>
    <m/>
    <m/>
    <m/>
    <m/>
    <x v="48"/>
    <n v="8174"/>
    <s v="50771"/>
    <x v="15"/>
    <x v="0"/>
    <s v="Non-executive"/>
    <s v="D301"/>
    <x v="7"/>
    <n v="0"/>
    <n v="0"/>
    <n v="0"/>
    <n v="0"/>
    <n v="0"/>
    <n v="2478.42"/>
    <n v="0"/>
    <n v="0"/>
    <n v="0"/>
    <n v="0"/>
    <n v="0"/>
    <n v="0"/>
    <n v="0"/>
    <n v="0"/>
    <n v="0"/>
    <n v="0"/>
    <n v="0"/>
    <n v="0"/>
    <n v="1.81"/>
    <n v="333.19"/>
    <n v="0"/>
    <n v="0"/>
    <n v="0"/>
    <n v="0"/>
    <n v="0"/>
    <n v="145.63"/>
    <n v="0"/>
    <n v="0"/>
    <n v="0"/>
    <n v="0"/>
    <n v="0"/>
    <n v="2.99"/>
    <n v="8.7799999999999994"/>
    <n v="0"/>
    <n v="0"/>
    <n v="34.06"/>
    <n v="123.92"/>
    <n v="0"/>
    <n v="22.71"/>
    <n v="0"/>
    <n v="0"/>
    <n v="0"/>
    <n v="0"/>
    <n v="0"/>
    <n v="0"/>
    <n v="0"/>
    <n v="0"/>
    <n v="3151.51"/>
    <n v="0"/>
    <n v="0"/>
    <n v="3151.51"/>
    <n v="0"/>
    <n v="0"/>
    <n v="0"/>
  </r>
  <r>
    <n v="20"/>
    <d v="2012-09-09T00:00:00"/>
    <d v="2012-09-22T00:00:00"/>
    <x v="0"/>
    <s v="G1N"/>
    <s v="GD10000000"/>
    <s v="GD0"/>
    <n v="13"/>
    <n v="100"/>
    <s v="LD300"/>
    <s v="LF303"/>
    <m/>
    <m/>
    <m/>
    <m/>
    <m/>
    <m/>
    <x v="49"/>
    <n v="27432"/>
    <s v="51333"/>
    <x v="33"/>
    <x v="0"/>
    <s v="Non-executive"/>
    <s v="D305"/>
    <x v="7"/>
    <n v="0"/>
    <n v="0"/>
    <n v="0"/>
    <n v="0"/>
    <n v="0"/>
    <n v="2627.66"/>
    <n v="0"/>
    <n v="0"/>
    <n v="0"/>
    <n v="0"/>
    <n v="0"/>
    <n v="0"/>
    <n v="0"/>
    <n v="0"/>
    <n v="0"/>
    <n v="0"/>
    <n v="0"/>
    <n v="0"/>
    <n v="1.92"/>
    <n v="449.01"/>
    <n v="0"/>
    <n v="0"/>
    <n v="0"/>
    <n v="0"/>
    <n v="0"/>
    <n v="133.26"/>
    <n v="0"/>
    <n v="0"/>
    <n v="0"/>
    <n v="0"/>
    <n v="0"/>
    <n v="3.27"/>
    <n v="11.39"/>
    <n v="0"/>
    <n v="0"/>
    <n v="31.17"/>
    <n v="131.38"/>
    <n v="0"/>
    <n v="24.95"/>
    <n v="0"/>
    <n v="0"/>
    <n v="0"/>
    <n v="0"/>
    <n v="0"/>
    <n v="0"/>
    <n v="0"/>
    <n v="0"/>
    <n v="3414.01"/>
    <n v="0"/>
    <n v="0"/>
    <n v="3414.01"/>
    <n v="0"/>
    <n v="0"/>
    <n v="0"/>
  </r>
  <r>
    <n v="20"/>
    <d v="2012-09-09T00:00:00"/>
    <d v="2012-09-22T00:00:00"/>
    <x v="0"/>
    <s v="G1N"/>
    <s v="GD10000000"/>
    <s v="GD0"/>
    <n v="13"/>
    <n v="100"/>
    <s v="LD300"/>
    <s v="LF303"/>
    <m/>
    <m/>
    <m/>
    <m/>
    <m/>
    <m/>
    <x v="50"/>
    <n v="33537"/>
    <s v="48023"/>
    <x v="34"/>
    <x v="0"/>
    <s v="Executive"/>
    <s v="D304"/>
    <x v="7"/>
    <n v="3846.16"/>
    <n v="0"/>
    <n v="0"/>
    <n v="0"/>
    <n v="0"/>
    <n v="0"/>
    <n v="0"/>
    <n v="0"/>
    <n v="0"/>
    <n v="0"/>
    <n v="0"/>
    <n v="0"/>
    <n v="0"/>
    <n v="0"/>
    <n v="0"/>
    <n v="0"/>
    <n v="0"/>
    <n v="0"/>
    <n v="2.76"/>
    <n v="171.77"/>
    <n v="0"/>
    <n v="0"/>
    <n v="0"/>
    <n v="0"/>
    <n v="0"/>
    <n v="231.33"/>
    <n v="0"/>
    <n v="0"/>
    <n v="0"/>
    <n v="0"/>
    <n v="0"/>
    <n v="2.71"/>
    <n v="6.19"/>
    <n v="0"/>
    <n v="0"/>
    <n v="54.1"/>
    <n v="192.31"/>
    <n v="0"/>
    <n v="9.5399999999999991"/>
    <n v="0"/>
    <n v="0"/>
    <n v="0"/>
    <n v="0"/>
    <n v="0"/>
    <n v="0"/>
    <n v="0"/>
    <n v="0"/>
    <n v="4516.87"/>
    <n v="0"/>
    <n v="4516.8700000000008"/>
    <n v="0"/>
    <n v="0"/>
    <n v="0"/>
    <n v="0"/>
  </r>
  <r>
    <n v="20"/>
    <d v="2012-09-09T00:00:00"/>
    <d v="2012-09-22T00:00:00"/>
    <x v="0"/>
    <s v="G1N"/>
    <s v="GD10000000"/>
    <s v="GD0"/>
    <n v="13"/>
    <n v="100"/>
    <s v="LD300"/>
    <s v="LF303"/>
    <m/>
    <m/>
    <m/>
    <m/>
    <m/>
    <m/>
    <x v="51"/>
    <n v="37447"/>
    <s v="48590"/>
    <x v="35"/>
    <x v="0"/>
    <s v="Executive"/>
    <s v="D301"/>
    <x v="7"/>
    <n v="4269.24"/>
    <n v="0"/>
    <n v="0"/>
    <n v="0"/>
    <n v="0"/>
    <n v="0"/>
    <n v="0"/>
    <n v="0"/>
    <n v="0"/>
    <n v="0"/>
    <n v="0"/>
    <n v="0"/>
    <n v="0"/>
    <n v="0"/>
    <n v="0"/>
    <n v="0"/>
    <n v="0"/>
    <n v="0"/>
    <n v="3.06"/>
    <n v="155.37"/>
    <n v="0"/>
    <n v="0"/>
    <n v="0"/>
    <n v="0"/>
    <n v="0"/>
    <n v="260.95"/>
    <n v="0"/>
    <n v="0"/>
    <n v="0"/>
    <n v="0"/>
    <n v="0"/>
    <n v="2.71"/>
    <n v="6.19"/>
    <n v="0"/>
    <n v="0"/>
    <n v="61.02"/>
    <n v="213.46"/>
    <n v="0"/>
    <n v="8.6300000000000008"/>
    <n v="0"/>
    <n v="0"/>
    <n v="0"/>
    <n v="0"/>
    <n v="0"/>
    <n v="0"/>
    <n v="0"/>
    <n v="0"/>
    <n v="4980.63"/>
    <n v="0"/>
    <n v="4980.63"/>
    <n v="0"/>
    <n v="0"/>
    <n v="0"/>
    <n v="0"/>
  </r>
  <r>
    <n v="20"/>
    <d v="2012-09-09T00:00:00"/>
    <d v="2012-09-22T00:00:00"/>
    <x v="0"/>
    <s v="G1N"/>
    <s v="GD10000000"/>
    <s v="GD0"/>
    <n v="13"/>
    <n v="100"/>
    <s v="LD300"/>
    <s v="LF303"/>
    <m/>
    <m/>
    <m/>
    <m/>
    <m/>
    <m/>
    <x v="52"/>
    <n v="37576"/>
    <s v="48028"/>
    <x v="36"/>
    <x v="0"/>
    <s v="Non-executive"/>
    <s v="D304"/>
    <x v="7"/>
    <n v="3218.72"/>
    <n v="0"/>
    <n v="0"/>
    <n v="0"/>
    <n v="0"/>
    <n v="0"/>
    <n v="0"/>
    <n v="0"/>
    <n v="0"/>
    <n v="0"/>
    <n v="0"/>
    <n v="0"/>
    <n v="0"/>
    <n v="0"/>
    <n v="0"/>
    <n v="0"/>
    <n v="0"/>
    <n v="0"/>
    <n v="2.3199999999999998"/>
    <n v="337.64"/>
    <n v="0"/>
    <n v="0"/>
    <n v="0"/>
    <n v="0"/>
    <n v="0"/>
    <n v="191.42"/>
    <n v="0"/>
    <n v="0"/>
    <n v="0"/>
    <n v="0"/>
    <n v="0"/>
    <n v="2.99"/>
    <n v="8.7799999999999994"/>
    <n v="0"/>
    <n v="0"/>
    <n v="44.76"/>
    <n v="160.94"/>
    <n v="0"/>
    <n v="30.16"/>
    <n v="0"/>
    <n v="0"/>
    <n v="0"/>
    <n v="0"/>
    <n v="0"/>
    <n v="0"/>
    <n v="0"/>
    <n v="0"/>
    <n v="3997.73"/>
    <n v="0"/>
    <n v="0"/>
    <n v="3997.73"/>
    <n v="0"/>
    <n v="0"/>
    <n v="0"/>
  </r>
  <r>
    <n v="20"/>
    <d v="2012-09-09T00:00:00"/>
    <d v="2012-09-22T00:00:00"/>
    <x v="0"/>
    <s v="G1N"/>
    <s v="GD10000000"/>
    <s v="GD0"/>
    <n v="13"/>
    <n v="100"/>
    <s v="LD300"/>
    <s v="LF303"/>
    <m/>
    <m/>
    <m/>
    <m/>
    <m/>
    <m/>
    <x v="53"/>
    <n v="38983"/>
    <s v="70183"/>
    <x v="36"/>
    <x v="0"/>
    <s v="Non-executive"/>
    <s v="D301"/>
    <x v="7"/>
    <n v="3288.46"/>
    <n v="0"/>
    <n v="0"/>
    <n v="0"/>
    <n v="0"/>
    <n v="0"/>
    <n v="0"/>
    <n v="0"/>
    <n v="0"/>
    <n v="0"/>
    <n v="0"/>
    <n v="0"/>
    <n v="0"/>
    <n v="0"/>
    <n v="0"/>
    <n v="0"/>
    <n v="0"/>
    <n v="0"/>
    <n v="0"/>
    <n v="155.37"/>
    <n v="0"/>
    <n v="0"/>
    <n v="0"/>
    <n v="0"/>
    <n v="0"/>
    <n v="195.71"/>
    <n v="0"/>
    <n v="0"/>
    <n v="0"/>
    <n v="0"/>
    <n v="0"/>
    <n v="3.27"/>
    <n v="11.39"/>
    <n v="0"/>
    <n v="0"/>
    <n v="45.77"/>
    <n v="164.42"/>
    <n v="0"/>
    <n v="8.6300000000000008"/>
    <n v="0"/>
    <n v="0"/>
    <n v="0"/>
    <n v="0"/>
    <n v="0"/>
    <n v="0"/>
    <n v="0"/>
    <n v="0"/>
    <n v="3873.02"/>
    <n v="0"/>
    <n v="0"/>
    <n v="3873.02"/>
    <n v="0"/>
    <n v="0"/>
    <n v="0"/>
  </r>
  <r>
    <n v="20"/>
    <d v="2012-09-09T00:00:00"/>
    <d v="2012-09-22T00:00:00"/>
    <x v="0"/>
    <s v="G1N"/>
    <s v="GD10000000"/>
    <s v="GD0"/>
    <n v="13"/>
    <n v="100"/>
    <s v="LD300"/>
    <s v="LF303"/>
    <m/>
    <m/>
    <m/>
    <m/>
    <m/>
    <m/>
    <x v="54"/>
    <n v="46742"/>
    <s v="51041"/>
    <x v="15"/>
    <x v="0"/>
    <s v="Non-executive"/>
    <s v="D301"/>
    <x v="7"/>
    <n v="2067.62"/>
    <n v="0"/>
    <n v="0"/>
    <n v="0"/>
    <n v="0"/>
    <n v="0"/>
    <n v="0"/>
    <n v="0"/>
    <n v="0"/>
    <n v="0"/>
    <n v="0"/>
    <n v="0"/>
    <n v="0"/>
    <n v="0"/>
    <n v="0"/>
    <n v="0"/>
    <n v="0"/>
    <n v="0"/>
    <n v="1.51"/>
    <n v="333.19"/>
    <n v="0"/>
    <n v="0"/>
    <n v="0"/>
    <n v="0"/>
    <n v="0"/>
    <n v="120.16"/>
    <n v="0"/>
    <n v="0"/>
    <n v="0"/>
    <n v="0"/>
    <n v="0"/>
    <n v="2.99"/>
    <n v="8.7799999999999994"/>
    <n v="0"/>
    <n v="0"/>
    <n v="28.1"/>
    <n v="103.38"/>
    <n v="0"/>
    <n v="18.510000000000002"/>
    <n v="0"/>
    <n v="0"/>
    <n v="0"/>
    <n v="0"/>
    <n v="0"/>
    <n v="0"/>
    <n v="0"/>
    <n v="0"/>
    <n v="2684.24"/>
    <n v="0"/>
    <n v="0"/>
    <n v="2684.2400000000002"/>
    <n v="0"/>
    <n v="0"/>
    <n v="0"/>
  </r>
  <r>
    <n v="20"/>
    <d v="2012-09-09T00:00:00"/>
    <d v="2012-09-22T00:00:00"/>
    <x v="0"/>
    <s v="G1N"/>
    <s v="GD10000000"/>
    <s v="GD0"/>
    <n v="13"/>
    <n v="100"/>
    <s v="LD300"/>
    <s v="LF303"/>
    <m/>
    <m/>
    <m/>
    <m/>
    <m/>
    <m/>
    <x v="55"/>
    <n v="63848"/>
    <s v="73379"/>
    <x v="37"/>
    <x v="0"/>
    <s v="Non-executive"/>
    <s v="D301"/>
    <x v="7"/>
    <n v="1520.38"/>
    <n v="0"/>
    <n v="0"/>
    <n v="0"/>
    <n v="0"/>
    <n v="0"/>
    <n v="0"/>
    <n v="0"/>
    <n v="0"/>
    <n v="0"/>
    <n v="0"/>
    <n v="0"/>
    <n v="0"/>
    <n v="0"/>
    <n v="0"/>
    <n v="0"/>
    <n v="0"/>
    <n v="0"/>
    <n v="1.1399999999999999"/>
    <n v="0"/>
    <n v="0"/>
    <n v="0"/>
    <n v="0"/>
    <n v="0"/>
    <n v="0"/>
    <n v="188.53"/>
    <n v="0"/>
    <n v="0"/>
    <n v="0"/>
    <n v="0"/>
    <n v="0"/>
    <n v="2.71"/>
    <n v="6.19"/>
    <n v="0"/>
    <n v="0"/>
    <n v="44.09"/>
    <n v="76.02"/>
    <n v="0"/>
    <n v="0"/>
    <n v="0"/>
    <n v="0"/>
    <n v="0"/>
    <n v="0"/>
    <n v="0"/>
    <n v="1520.38"/>
    <n v="0"/>
    <n v="0"/>
    <n v="3359.44"/>
    <n v="0"/>
    <n v="0"/>
    <n v="1839.0600000000002"/>
    <n v="0"/>
    <n v="1520.38"/>
    <n v="0"/>
  </r>
  <r>
    <n v="20"/>
    <d v="2012-09-09T00:00:00"/>
    <d v="2012-09-22T00:00:00"/>
    <x v="0"/>
    <s v="G1N"/>
    <s v="GD10000000"/>
    <s v="GD0"/>
    <n v="13"/>
    <n v="100"/>
    <s v="LD300"/>
    <s v="LF303"/>
    <m/>
    <m/>
    <m/>
    <m/>
    <m/>
    <m/>
    <x v="56"/>
    <n v="68208"/>
    <s v="48020"/>
    <x v="38"/>
    <x v="0"/>
    <s v="Non-executive"/>
    <s v="D304"/>
    <x v="7"/>
    <n v="2442.38"/>
    <n v="0"/>
    <n v="0"/>
    <n v="0"/>
    <n v="0"/>
    <n v="0"/>
    <n v="0"/>
    <n v="0"/>
    <n v="0"/>
    <n v="0"/>
    <n v="0"/>
    <n v="0"/>
    <n v="0"/>
    <n v="0"/>
    <n v="0"/>
    <n v="0"/>
    <n v="0"/>
    <n v="0"/>
    <n v="1.78"/>
    <n v="171.77"/>
    <n v="0"/>
    <n v="0"/>
    <n v="0"/>
    <n v="0"/>
    <n v="0"/>
    <n v="130.31"/>
    <n v="0"/>
    <n v="0"/>
    <n v="0"/>
    <n v="0"/>
    <n v="0"/>
    <n v="2.71"/>
    <n v="6.19"/>
    <n v="0"/>
    <n v="0"/>
    <n v="30.48"/>
    <n v="0"/>
    <n v="0"/>
    <n v="9.5399999999999991"/>
    <n v="0"/>
    <n v="0"/>
    <n v="0"/>
    <n v="0"/>
    <n v="0"/>
    <n v="0"/>
    <n v="0"/>
    <n v="0"/>
    <n v="2795.16"/>
    <n v="0"/>
    <n v="0"/>
    <n v="2795.1600000000003"/>
    <n v="0"/>
    <n v="0"/>
    <n v="0"/>
  </r>
  <r>
    <n v="20"/>
    <d v="2012-09-09T00:00:00"/>
    <d v="2012-09-22T00:00:00"/>
    <x v="0"/>
    <s v="G1N"/>
    <s v="GD10000000"/>
    <s v="GD0"/>
    <n v="13"/>
    <n v="100"/>
    <s v="LD300"/>
    <s v="LF303"/>
    <m/>
    <m/>
    <m/>
    <m/>
    <m/>
    <m/>
    <x v="57"/>
    <n v="69480"/>
    <s v="63408"/>
    <x v="39"/>
    <x v="0"/>
    <s v="Non-executive"/>
    <s v="D304"/>
    <x v="7"/>
    <n v="1942.7"/>
    <n v="0"/>
    <n v="0"/>
    <n v="0"/>
    <n v="0"/>
    <n v="0"/>
    <n v="0"/>
    <n v="0"/>
    <n v="0"/>
    <n v="0"/>
    <n v="0"/>
    <n v="0"/>
    <n v="0"/>
    <n v="0"/>
    <n v="0"/>
    <n v="0"/>
    <n v="0"/>
    <n v="0"/>
    <n v="1.44"/>
    <n v="293.39999999999998"/>
    <n v="0"/>
    <n v="0"/>
    <n v="0"/>
    <n v="0"/>
    <n v="0"/>
    <n v="112.59"/>
    <n v="0"/>
    <n v="0"/>
    <n v="0"/>
    <n v="0"/>
    <n v="0"/>
    <n v="2.99"/>
    <n v="8.7799999999999994"/>
    <n v="0"/>
    <n v="0"/>
    <n v="26.34"/>
    <n v="0"/>
    <n v="0"/>
    <n v="16.3"/>
    <n v="0"/>
    <n v="0"/>
    <n v="0"/>
    <n v="0"/>
    <n v="0"/>
    <n v="0"/>
    <n v="0"/>
    <n v="0"/>
    <n v="2404.54"/>
    <n v="0"/>
    <n v="0"/>
    <n v="2404.5400000000004"/>
    <n v="0"/>
    <n v="0"/>
    <n v="0"/>
  </r>
  <r>
    <n v="20"/>
    <d v="2012-09-09T00:00:00"/>
    <d v="2012-09-22T00:00:00"/>
    <x v="0"/>
    <s v="G1N"/>
    <s v="GD10000000"/>
    <s v="GD0"/>
    <n v="13"/>
    <n v="100"/>
    <s v="LD300"/>
    <s v="LF304"/>
    <m/>
    <m/>
    <m/>
    <m/>
    <m/>
    <m/>
    <x v="58"/>
    <n v="14936"/>
    <s v="70242"/>
    <x v="32"/>
    <x v="0"/>
    <s v="Non-executive"/>
    <s v="D304"/>
    <x v="7"/>
    <n v="2403.8000000000002"/>
    <n v="0"/>
    <n v="0"/>
    <n v="0"/>
    <n v="0"/>
    <n v="0"/>
    <n v="0"/>
    <n v="0"/>
    <n v="0"/>
    <n v="0"/>
    <n v="0"/>
    <n v="0"/>
    <n v="0"/>
    <n v="0"/>
    <n v="0"/>
    <n v="0"/>
    <n v="0"/>
    <n v="0"/>
    <n v="1.76"/>
    <n v="337.64"/>
    <n v="0"/>
    <n v="0"/>
    <n v="0"/>
    <n v="0"/>
    <n v="0"/>
    <n v="137.47"/>
    <n v="0"/>
    <n v="0"/>
    <n v="0"/>
    <n v="0"/>
    <n v="0"/>
    <n v="2.99"/>
    <n v="8.7799999999999994"/>
    <n v="0"/>
    <n v="0"/>
    <n v="32.15"/>
    <n v="132.21"/>
    <n v="0"/>
    <n v="30.16"/>
    <n v="0"/>
    <n v="0"/>
    <n v="0"/>
    <n v="0"/>
    <n v="0"/>
    <n v="0"/>
    <n v="0"/>
    <n v="0"/>
    <n v="3086.96"/>
    <n v="0"/>
    <n v="0"/>
    <n v="3086.96"/>
    <n v="0"/>
    <n v="0"/>
    <n v="0"/>
  </r>
  <r>
    <n v="20"/>
    <d v="2012-09-09T00:00:00"/>
    <d v="2012-09-22T00:00:00"/>
    <x v="0"/>
    <s v="G1N"/>
    <s v="GD10000000"/>
    <s v="GD0"/>
    <n v="13"/>
    <n v="100"/>
    <s v="LD300"/>
    <s v="LF304"/>
    <m/>
    <m/>
    <m/>
    <m/>
    <m/>
    <m/>
    <x v="59"/>
    <n v="44287"/>
    <s v="73479"/>
    <x v="15"/>
    <x v="1"/>
    <s v="Non-executive"/>
    <s v="D303"/>
    <x v="7"/>
    <n v="2947.16"/>
    <n v="0"/>
    <n v="0"/>
    <n v="0"/>
    <n v="0"/>
    <n v="0"/>
    <n v="0"/>
    <n v="0"/>
    <n v="0"/>
    <n v="0"/>
    <n v="0"/>
    <n v="0"/>
    <n v="0"/>
    <n v="0"/>
    <n v="0"/>
    <n v="0"/>
    <n v="0"/>
    <n v="0"/>
    <n v="2.14"/>
    <n v="0"/>
    <n v="0"/>
    <n v="0"/>
    <n v="0"/>
    <n v="0"/>
    <n v="0"/>
    <n v="182.72"/>
    <n v="0"/>
    <n v="0"/>
    <n v="0"/>
    <n v="0"/>
    <n v="0"/>
    <n v="2.71"/>
    <n v="6.19"/>
    <n v="0"/>
    <n v="0"/>
    <n v="42.73"/>
    <n v="147.36000000000001"/>
    <n v="0"/>
    <n v="0"/>
    <n v="0"/>
    <n v="0"/>
    <n v="0"/>
    <n v="0"/>
    <n v="0"/>
    <n v="0"/>
    <n v="0"/>
    <n v="0"/>
    <n v="3331.01"/>
    <n v="3331.0099999999998"/>
    <n v="0"/>
    <n v="0"/>
    <n v="0"/>
    <n v="0"/>
    <n v="0"/>
  </r>
  <r>
    <n v="20"/>
    <d v="2012-09-09T00:00:00"/>
    <d v="2012-09-22T00:00:00"/>
    <x v="0"/>
    <s v="G1N"/>
    <s v="GD10000000"/>
    <s v="GD0"/>
    <n v="13"/>
    <n v="100"/>
    <s v="LD300"/>
    <s v="LF304"/>
    <m/>
    <m/>
    <m/>
    <m/>
    <m/>
    <m/>
    <x v="60"/>
    <n v="62454"/>
    <s v="70690"/>
    <x v="39"/>
    <x v="0"/>
    <s v="Non-executive"/>
    <s v="D304"/>
    <x v="7"/>
    <n v="2005.16"/>
    <n v="0"/>
    <n v="0"/>
    <n v="0"/>
    <n v="0"/>
    <n v="0"/>
    <n v="0"/>
    <n v="0"/>
    <n v="0"/>
    <n v="0"/>
    <n v="0"/>
    <n v="0"/>
    <n v="0"/>
    <n v="0"/>
    <n v="0"/>
    <n v="0"/>
    <n v="0"/>
    <n v="0"/>
    <n v="1.49"/>
    <n v="293.39999999999998"/>
    <n v="0"/>
    <n v="0"/>
    <n v="0"/>
    <n v="0"/>
    <n v="0"/>
    <n v="117.25"/>
    <n v="0"/>
    <n v="0"/>
    <n v="0"/>
    <n v="0"/>
    <n v="0"/>
    <n v="2.99"/>
    <n v="8.7799999999999994"/>
    <n v="0"/>
    <n v="0"/>
    <n v="27.42"/>
    <n v="100.26"/>
    <n v="0"/>
    <n v="18.63"/>
    <n v="0"/>
    <n v="0"/>
    <n v="0"/>
    <n v="0"/>
    <n v="0"/>
    <n v="0"/>
    <n v="0"/>
    <n v="0"/>
    <n v="2575.38"/>
    <n v="0"/>
    <n v="0"/>
    <n v="2575.3800000000006"/>
    <n v="0"/>
    <n v="0"/>
    <n v="0"/>
  </r>
  <r>
    <n v="20"/>
    <d v="2012-09-09T00:00:00"/>
    <d v="2012-09-22T00:00:00"/>
    <x v="0"/>
    <s v="G1N"/>
    <s v="GD10000000"/>
    <s v="GD0"/>
    <n v="13"/>
    <n v="100"/>
    <s v="LD300"/>
    <s v="LF304"/>
    <m/>
    <m/>
    <m/>
    <m/>
    <m/>
    <m/>
    <x v="61"/>
    <n v="63844"/>
    <s v="73378"/>
    <x v="31"/>
    <x v="0"/>
    <s v="Non-executive"/>
    <s v="D304"/>
    <x v="7"/>
    <n v="1663.96"/>
    <n v="0"/>
    <n v="0"/>
    <n v="0"/>
    <n v="0"/>
    <n v="0"/>
    <n v="0"/>
    <n v="0"/>
    <n v="0"/>
    <n v="0"/>
    <n v="0"/>
    <n v="0"/>
    <n v="0"/>
    <n v="0"/>
    <n v="0"/>
    <n v="0"/>
    <n v="0"/>
    <n v="0"/>
    <n v="1.24"/>
    <n v="0"/>
    <n v="0"/>
    <n v="0"/>
    <n v="0"/>
    <n v="0"/>
    <n v="0"/>
    <n v="98.74"/>
    <n v="0"/>
    <n v="0"/>
    <n v="0"/>
    <n v="0"/>
    <n v="0"/>
    <n v="3.27"/>
    <n v="11.39"/>
    <n v="0"/>
    <n v="0"/>
    <n v="23.09"/>
    <n v="83.2"/>
    <n v="0"/>
    <n v="0"/>
    <n v="0"/>
    <n v="0"/>
    <n v="0"/>
    <n v="0"/>
    <n v="0"/>
    <n v="0"/>
    <n v="0"/>
    <n v="0"/>
    <n v="1884.89"/>
    <n v="0"/>
    <n v="0"/>
    <n v="1884.89"/>
    <n v="0"/>
    <n v="0"/>
    <n v="0"/>
  </r>
  <r>
    <n v="20"/>
    <d v="2012-09-09T00:00:00"/>
    <d v="2012-09-22T00:00:00"/>
    <x v="0"/>
    <s v="G1N"/>
    <s v="GD10000000"/>
    <s v="GD0"/>
    <n v="13"/>
    <n v="100"/>
    <s v="LD300"/>
    <s v="LF304"/>
    <m/>
    <m/>
    <m/>
    <m/>
    <m/>
    <m/>
    <x v="62"/>
    <n v="63850"/>
    <s v="73380"/>
    <x v="30"/>
    <x v="0"/>
    <s v="Non-executive"/>
    <s v="D303"/>
    <x v="7"/>
    <n v="1520.38"/>
    <n v="0"/>
    <n v="0"/>
    <n v="0"/>
    <n v="0"/>
    <n v="0"/>
    <n v="0"/>
    <n v="0"/>
    <n v="0"/>
    <n v="0"/>
    <n v="0"/>
    <n v="0"/>
    <n v="0"/>
    <n v="0"/>
    <n v="0"/>
    <n v="0"/>
    <n v="0"/>
    <n v="0"/>
    <n v="1.1399999999999999"/>
    <n v="450.09"/>
    <n v="0"/>
    <n v="0"/>
    <n v="0"/>
    <n v="0"/>
    <n v="0"/>
    <n v="83.41"/>
    <n v="0"/>
    <n v="0"/>
    <n v="0"/>
    <n v="0"/>
    <n v="0"/>
    <n v="3.27"/>
    <n v="11.39"/>
    <n v="0"/>
    <n v="0"/>
    <n v="19.510000000000002"/>
    <n v="76.02"/>
    <n v="0"/>
    <n v="25.01"/>
    <n v="0"/>
    <n v="0"/>
    <n v="0"/>
    <n v="0"/>
    <n v="0"/>
    <n v="0"/>
    <n v="0"/>
    <n v="0"/>
    <n v="2190.2199999999998"/>
    <n v="0"/>
    <n v="0"/>
    <n v="2190.2200000000003"/>
    <n v="0"/>
    <n v="0"/>
    <n v="0"/>
  </r>
  <r>
    <n v="20"/>
    <d v="2012-09-09T00:00:00"/>
    <d v="2012-09-22T00:00:00"/>
    <x v="0"/>
    <s v="G1N"/>
    <s v="GD10000000"/>
    <s v="GD0"/>
    <n v="13"/>
    <n v="100"/>
    <s v="LD300"/>
    <s v="LF304"/>
    <m/>
    <m/>
    <m/>
    <m/>
    <m/>
    <m/>
    <x v="63"/>
    <n v="69390"/>
    <s v="72971"/>
    <x v="37"/>
    <x v="0"/>
    <s v="Non-executive"/>
    <s v="D304"/>
    <x v="7"/>
    <n v="1334.84"/>
    <n v="0"/>
    <n v="0"/>
    <n v="0"/>
    <n v="0"/>
    <n v="0"/>
    <n v="0"/>
    <n v="0"/>
    <n v="0"/>
    <n v="0"/>
    <n v="0"/>
    <n v="0"/>
    <n v="0"/>
    <n v="0"/>
    <n v="0"/>
    <n v="0"/>
    <n v="0"/>
    <n v="0"/>
    <n v="1"/>
    <n v="489.83"/>
    <n v="0"/>
    <n v="0"/>
    <n v="0"/>
    <n v="0"/>
    <n v="0"/>
    <n v="70.95"/>
    <n v="0"/>
    <n v="0"/>
    <n v="0"/>
    <n v="0"/>
    <n v="0"/>
    <n v="3.27"/>
    <n v="11.39"/>
    <n v="0"/>
    <n v="0"/>
    <n v="16.600000000000001"/>
    <n v="0"/>
    <n v="0"/>
    <n v="27.21"/>
    <n v="0"/>
    <n v="0"/>
    <n v="0"/>
    <n v="0"/>
    <n v="0"/>
    <n v="0"/>
    <n v="0"/>
    <n v="0"/>
    <n v="1955.09"/>
    <n v="0"/>
    <n v="0"/>
    <n v="1955.09"/>
    <n v="0"/>
    <n v="0"/>
    <n v="0"/>
  </r>
  <r>
    <n v="20"/>
    <d v="2012-09-09T00:00:00"/>
    <d v="2012-09-22T00:00:00"/>
    <x v="0"/>
    <s v="G1N"/>
    <s v="GD10000000"/>
    <s v="GD0"/>
    <n v="13"/>
    <n v="100"/>
    <s v="LD300"/>
    <s v="LF305"/>
    <m/>
    <m/>
    <m/>
    <m/>
    <m/>
    <m/>
    <x v="64"/>
    <n v="14966"/>
    <s v="47105"/>
    <x v="13"/>
    <x v="0"/>
    <s v="Non-executive"/>
    <s v="D305"/>
    <x v="7"/>
    <n v="1663.96"/>
    <n v="0"/>
    <n v="0"/>
    <n v="0"/>
    <n v="0"/>
    <n v="0"/>
    <n v="0"/>
    <n v="0"/>
    <n v="0"/>
    <n v="0"/>
    <n v="0"/>
    <n v="0"/>
    <n v="0"/>
    <n v="0"/>
    <n v="0"/>
    <n v="0"/>
    <n v="0"/>
    <n v="0"/>
    <n v="1.24"/>
    <n v="450.09"/>
    <n v="0"/>
    <n v="0"/>
    <n v="0"/>
    <n v="0"/>
    <n v="0"/>
    <n v="92.32"/>
    <n v="0"/>
    <n v="0"/>
    <n v="0"/>
    <n v="0"/>
    <n v="0"/>
    <n v="3.27"/>
    <n v="11.39"/>
    <n v="0"/>
    <n v="0"/>
    <n v="21.59"/>
    <n v="83.2"/>
    <n v="0"/>
    <n v="25.01"/>
    <n v="0"/>
    <n v="0"/>
    <n v="0"/>
    <n v="0"/>
    <n v="0"/>
    <n v="0"/>
    <n v="0"/>
    <n v="0"/>
    <n v="2352.0700000000002"/>
    <n v="0"/>
    <n v="0"/>
    <n v="2352.0700000000002"/>
    <n v="0"/>
    <n v="0"/>
    <n v="0"/>
  </r>
  <r>
    <n v="20"/>
    <d v="2012-09-09T00:00:00"/>
    <d v="2012-09-22T00:00:00"/>
    <x v="0"/>
    <s v="G1N"/>
    <s v="GD10000000"/>
    <s v="GD0"/>
    <n v="13"/>
    <n v="100"/>
    <s v="LD300"/>
    <s v="LF305"/>
    <m/>
    <m/>
    <m/>
    <m/>
    <m/>
    <m/>
    <x v="65"/>
    <n v="18574"/>
    <s v="46926"/>
    <x v="33"/>
    <x v="0"/>
    <s v="Non-executive"/>
    <s v="D305"/>
    <x v="7"/>
    <n v="2192.54"/>
    <n v="0"/>
    <n v="0"/>
    <n v="0"/>
    <n v="0"/>
    <n v="0"/>
    <n v="0"/>
    <n v="0"/>
    <n v="0"/>
    <n v="0"/>
    <n v="0"/>
    <n v="0"/>
    <n v="0"/>
    <n v="0"/>
    <n v="0"/>
    <n v="0"/>
    <n v="0"/>
    <n v="0"/>
    <n v="1.62"/>
    <n v="449.01"/>
    <n v="0"/>
    <n v="0"/>
    <n v="0"/>
    <n v="0"/>
    <n v="0"/>
    <n v="125.11"/>
    <n v="0"/>
    <n v="0"/>
    <n v="0"/>
    <n v="0"/>
    <n v="0"/>
    <n v="3.27"/>
    <n v="11.39"/>
    <n v="0"/>
    <n v="0"/>
    <n v="29.26"/>
    <n v="109.63"/>
    <n v="0"/>
    <n v="24.95"/>
    <n v="0"/>
    <n v="0"/>
    <n v="0"/>
    <n v="0"/>
    <n v="0"/>
    <n v="0"/>
    <n v="0"/>
    <n v="0"/>
    <n v="2946.78"/>
    <n v="0"/>
    <n v="0"/>
    <n v="2946.78"/>
    <n v="0"/>
    <n v="0"/>
    <n v="0"/>
  </r>
  <r>
    <n v="20"/>
    <d v="2012-09-09T00:00:00"/>
    <d v="2012-09-22T00:00:00"/>
    <x v="0"/>
    <s v="G1N"/>
    <s v="GD10000000"/>
    <s v="GD0"/>
    <n v="13"/>
    <n v="100"/>
    <s v="LD300"/>
    <s v="LF305"/>
    <m/>
    <m/>
    <m/>
    <m/>
    <m/>
    <m/>
    <x v="66"/>
    <n v="26861"/>
    <s v="73612"/>
    <x v="40"/>
    <x v="1"/>
    <s v="Non-executive"/>
    <s v="D303"/>
    <x v="7"/>
    <n v="3846.16"/>
    <n v="0"/>
    <n v="0"/>
    <n v="0"/>
    <n v="0"/>
    <n v="0"/>
    <n v="0"/>
    <n v="0"/>
    <n v="0"/>
    <n v="0"/>
    <n v="0"/>
    <n v="0"/>
    <n v="0"/>
    <n v="0"/>
    <n v="0"/>
    <n v="0"/>
    <n v="0"/>
    <n v="0"/>
    <n v="2.76"/>
    <n v="496.37"/>
    <n v="0"/>
    <n v="0"/>
    <n v="0"/>
    <n v="0"/>
    <n v="0"/>
    <n v="222.07"/>
    <n v="0"/>
    <n v="0"/>
    <n v="0"/>
    <n v="0"/>
    <n v="0"/>
    <n v="3.27"/>
    <n v="11.39"/>
    <n v="0"/>
    <n v="0"/>
    <n v="51.93"/>
    <n v="192.31"/>
    <n v="0"/>
    <n v="27.58"/>
    <n v="0"/>
    <n v="0"/>
    <n v="0"/>
    <n v="0"/>
    <n v="0"/>
    <n v="0"/>
    <n v="0"/>
    <n v="0"/>
    <n v="4853.84"/>
    <n v="4853.8400000000011"/>
    <n v="0"/>
    <n v="0"/>
    <n v="0"/>
    <n v="0"/>
    <n v="0"/>
  </r>
  <r>
    <n v="20"/>
    <d v="2012-09-09T00:00:00"/>
    <d v="2012-09-22T00:00:00"/>
    <x v="0"/>
    <s v="G1N"/>
    <s v="GD10000000"/>
    <s v="GD0"/>
    <n v="13"/>
    <n v="100"/>
    <s v="LD300"/>
    <s v="LF305"/>
    <m/>
    <m/>
    <m/>
    <m/>
    <m/>
    <m/>
    <x v="67"/>
    <n v="37248"/>
    <s v="45805"/>
    <x v="41"/>
    <x v="0"/>
    <s v="Non-executive"/>
    <s v="D305"/>
    <x v="7"/>
    <n v="2858.38"/>
    <n v="0"/>
    <n v="0"/>
    <n v="0"/>
    <n v="0"/>
    <n v="0"/>
    <n v="0"/>
    <n v="0"/>
    <n v="0"/>
    <n v="0"/>
    <n v="0"/>
    <n v="0"/>
    <n v="0"/>
    <n v="0"/>
    <n v="0"/>
    <n v="0"/>
    <n v="0"/>
    <n v="0"/>
    <n v="2.08"/>
    <n v="153.61000000000001"/>
    <n v="0"/>
    <n v="0"/>
    <n v="0"/>
    <n v="0"/>
    <n v="0"/>
    <n v="173.51"/>
    <n v="0"/>
    <n v="0"/>
    <n v="0"/>
    <n v="0"/>
    <n v="0"/>
    <n v="3.27"/>
    <n v="6.19"/>
    <n v="0"/>
    <n v="0"/>
    <n v="40.58"/>
    <n v="142.91999999999999"/>
    <n v="0"/>
    <n v="0"/>
    <n v="0"/>
    <n v="0"/>
    <n v="0"/>
    <n v="0"/>
    <n v="0"/>
    <n v="0"/>
    <n v="0"/>
    <n v="0"/>
    <n v="3380.54"/>
    <n v="0"/>
    <n v="0"/>
    <n v="3380.54"/>
    <n v="0"/>
    <n v="0"/>
    <n v="0"/>
  </r>
  <r>
    <n v="20"/>
    <d v="2012-09-09T00:00:00"/>
    <d v="2012-09-22T00:00:00"/>
    <x v="0"/>
    <s v="G1N"/>
    <s v="GD10000000"/>
    <s v="GD0"/>
    <n v="13"/>
    <n v="100"/>
    <s v="LD400"/>
    <s v="LF401"/>
    <m/>
    <m/>
    <m/>
    <m/>
    <m/>
    <m/>
    <x v="68"/>
    <n v="14166"/>
    <s v="51251"/>
    <x v="42"/>
    <x v="0"/>
    <s v="Executive"/>
    <s v="D401"/>
    <x v="2"/>
    <n v="5629.66"/>
    <n v="0"/>
    <n v="0"/>
    <n v="0"/>
    <n v="0"/>
    <n v="0"/>
    <n v="0"/>
    <n v="0"/>
    <n v="0"/>
    <n v="0"/>
    <n v="0"/>
    <n v="0"/>
    <n v="0"/>
    <n v="0"/>
    <n v="0"/>
    <n v="0"/>
    <n v="0"/>
    <n v="0"/>
    <n v="4.0199999999999996"/>
    <n v="496.37"/>
    <n v="0"/>
    <n v="0"/>
    <n v="0"/>
    <n v="0"/>
    <n v="0"/>
    <n v="283.35000000000002"/>
    <n v="0"/>
    <n v="0"/>
    <n v="0"/>
    <n v="0"/>
    <n v="0"/>
    <n v="3.27"/>
    <n v="11.39"/>
    <n v="0"/>
    <n v="0"/>
    <n v="78.83"/>
    <n v="281.48"/>
    <n v="0"/>
    <n v="27.58"/>
    <n v="0"/>
    <n v="0"/>
    <n v="0"/>
    <n v="0"/>
    <n v="0"/>
    <n v="0"/>
    <n v="0"/>
    <n v="0"/>
    <n v="6815.95"/>
    <n v="0"/>
    <n v="6815.9500000000007"/>
    <n v="0"/>
    <n v="0"/>
    <n v="0"/>
    <n v="0"/>
  </r>
  <r>
    <n v="20"/>
    <d v="2012-09-09T00:00:00"/>
    <d v="2012-09-22T00:00:00"/>
    <x v="0"/>
    <s v="G1N"/>
    <s v="GD10000000"/>
    <s v="GD0"/>
    <n v="13"/>
    <n v="100"/>
    <s v="LD400"/>
    <s v="LF402"/>
    <m/>
    <m/>
    <m/>
    <m/>
    <m/>
    <m/>
    <x v="4"/>
    <n v="39661"/>
    <s v="47582"/>
    <x v="4"/>
    <x v="0"/>
    <s v="Non-executive"/>
    <s v="D402"/>
    <x v="2"/>
    <n v="0"/>
    <n v="0"/>
    <n v="0"/>
    <n v="0"/>
    <n v="0"/>
    <n v="0"/>
    <n v="0"/>
    <n v="0"/>
    <n v="0"/>
    <n v="0"/>
    <n v="0"/>
    <n v="0"/>
    <n v="0"/>
    <n v="0"/>
    <n v="0"/>
    <n v="0"/>
    <n v="0"/>
    <n v="0"/>
    <n v="2.14"/>
    <n v="496.37"/>
    <n v="0"/>
    <n v="0"/>
    <n v="0"/>
    <n v="0"/>
    <n v="0"/>
    <n v="0"/>
    <n v="0"/>
    <n v="0"/>
    <n v="0"/>
    <n v="0"/>
    <n v="0"/>
    <n v="2.99"/>
    <n v="8.7799999999999994"/>
    <n v="0"/>
    <n v="0"/>
    <n v="0"/>
    <n v="0"/>
    <n v="0"/>
    <n v="27.58"/>
    <n v="0"/>
    <n v="0"/>
    <n v="0"/>
    <n v="0"/>
    <n v="0"/>
    <n v="0"/>
    <n v="0"/>
    <n v="0"/>
    <n v="537.86"/>
    <n v="0"/>
    <n v="0"/>
    <n v="537.86"/>
    <n v="0"/>
    <n v="0"/>
    <n v="0"/>
  </r>
  <r>
    <n v="20"/>
    <d v="2012-09-09T00:00:00"/>
    <d v="2012-09-22T00:00:00"/>
    <x v="0"/>
    <s v="G1N"/>
    <s v="GD10000000"/>
    <s v="GD0"/>
    <n v="13"/>
    <n v="100"/>
    <s v="LD400"/>
    <s v="LF402"/>
    <m/>
    <m/>
    <m/>
    <m/>
    <m/>
    <m/>
    <x v="69"/>
    <n v="40676"/>
    <s v="46519"/>
    <x v="4"/>
    <x v="0"/>
    <s v="Non-executive"/>
    <s v="D402"/>
    <x v="2"/>
    <n v="0"/>
    <n v="0"/>
    <n v="0"/>
    <n v="0"/>
    <n v="0"/>
    <n v="2553.04"/>
    <n v="0"/>
    <n v="0"/>
    <n v="0"/>
    <n v="0"/>
    <n v="0"/>
    <n v="0"/>
    <n v="0"/>
    <n v="0"/>
    <n v="0"/>
    <n v="0"/>
    <n v="0"/>
    <n v="0"/>
    <n v="0"/>
    <n v="171.77"/>
    <n v="0"/>
    <n v="0"/>
    <n v="0"/>
    <n v="0"/>
    <n v="0"/>
    <n v="154.13999999999999"/>
    <n v="0"/>
    <n v="0"/>
    <n v="0"/>
    <n v="0"/>
    <n v="0"/>
    <n v="2.71"/>
    <n v="6.19"/>
    <n v="0"/>
    <n v="0"/>
    <n v="36.049999999999997"/>
    <n v="127.65"/>
    <n v="0"/>
    <n v="9.5399999999999991"/>
    <n v="0"/>
    <n v="0"/>
    <n v="0"/>
    <n v="0"/>
    <n v="0"/>
    <n v="0"/>
    <n v="0"/>
    <n v="0"/>
    <n v="3061.09"/>
    <n v="0"/>
    <n v="0"/>
    <n v="3061.09"/>
    <n v="0"/>
    <n v="0"/>
    <n v="0"/>
  </r>
  <r>
    <n v="20"/>
    <d v="2012-09-09T00:00:00"/>
    <d v="2012-09-22T00:00:00"/>
    <x v="0"/>
    <s v="G1N"/>
    <s v="GD10000000"/>
    <s v="GD0"/>
    <n v="13"/>
    <n v="100"/>
    <s v="LD400"/>
    <s v="LF402"/>
    <m/>
    <m/>
    <m/>
    <m/>
    <m/>
    <m/>
    <x v="70"/>
    <n v="43202"/>
    <s v="48837"/>
    <x v="37"/>
    <x v="0"/>
    <s v="Non-executive"/>
    <s v="D402"/>
    <x v="2"/>
    <n v="0"/>
    <n v="0"/>
    <n v="0"/>
    <n v="0"/>
    <n v="0"/>
    <n v="2067.62"/>
    <n v="0"/>
    <n v="0"/>
    <n v="0"/>
    <n v="0"/>
    <n v="0"/>
    <n v="0"/>
    <n v="0"/>
    <n v="0"/>
    <n v="0"/>
    <n v="0"/>
    <n v="0"/>
    <n v="0"/>
    <n v="1.51"/>
    <n v="496.37"/>
    <n v="0"/>
    <n v="0"/>
    <n v="0"/>
    <n v="0"/>
    <n v="0"/>
    <n v="111.8"/>
    <n v="0"/>
    <n v="0"/>
    <n v="0"/>
    <n v="0"/>
    <n v="0"/>
    <n v="3.27"/>
    <n v="11.39"/>
    <n v="0"/>
    <n v="0"/>
    <n v="26.14"/>
    <n v="103.38"/>
    <n v="0"/>
    <n v="20.62"/>
    <n v="0"/>
    <n v="0"/>
    <n v="0"/>
    <n v="0"/>
    <n v="0"/>
    <n v="0"/>
    <n v="0"/>
    <n v="0"/>
    <n v="2842.1"/>
    <n v="0"/>
    <n v="0"/>
    <n v="2842.1"/>
    <n v="0"/>
    <n v="0"/>
    <n v="0"/>
  </r>
  <r>
    <n v="20"/>
    <d v="2012-09-09T00:00:00"/>
    <d v="2012-09-22T00:00:00"/>
    <x v="0"/>
    <s v="G1N"/>
    <s v="GD10000000"/>
    <s v="GD0"/>
    <n v="13"/>
    <n v="100"/>
    <s v="LD400"/>
    <s v="LF402"/>
    <m/>
    <m/>
    <m/>
    <m/>
    <m/>
    <m/>
    <x v="71"/>
    <n v="58865"/>
    <s v="45897"/>
    <x v="43"/>
    <x v="0"/>
    <s v="Non-executive"/>
    <s v="D402"/>
    <x v="2"/>
    <n v="0"/>
    <n v="0"/>
    <n v="0"/>
    <n v="0"/>
    <n v="0"/>
    <n v="2005.16"/>
    <n v="0"/>
    <n v="0"/>
    <n v="0"/>
    <n v="0"/>
    <n v="0"/>
    <n v="0"/>
    <n v="0"/>
    <n v="0"/>
    <n v="0"/>
    <n v="0"/>
    <n v="0"/>
    <n v="0"/>
    <n v="1.49"/>
    <n v="0"/>
    <n v="0"/>
    <n v="0"/>
    <n v="0"/>
    <n v="0"/>
    <n v="0"/>
    <n v="124.32"/>
    <n v="0"/>
    <n v="0"/>
    <n v="0"/>
    <n v="0"/>
    <n v="0"/>
    <n v="2.71"/>
    <n v="6.19"/>
    <n v="0"/>
    <n v="0"/>
    <n v="29.07"/>
    <n v="100.26"/>
    <n v="0"/>
    <n v="0"/>
    <n v="0"/>
    <n v="0"/>
    <n v="0"/>
    <n v="0"/>
    <n v="0"/>
    <n v="0"/>
    <n v="0"/>
    <n v="0"/>
    <n v="2269.1999999999998"/>
    <n v="0"/>
    <n v="0"/>
    <n v="2269.2000000000007"/>
    <n v="0"/>
    <n v="0"/>
    <n v="0"/>
  </r>
  <r>
    <n v="20"/>
    <d v="2012-09-09T00:00:00"/>
    <d v="2012-09-22T00:00:00"/>
    <x v="0"/>
    <s v="G1N"/>
    <s v="GD10000000"/>
    <s v="GD0"/>
    <n v="13"/>
    <n v="100"/>
    <s v="LD400"/>
    <s v="LF402"/>
    <m/>
    <m/>
    <m/>
    <m/>
    <m/>
    <m/>
    <x v="72"/>
    <n v="68699"/>
    <s v="51024"/>
    <x v="44"/>
    <x v="0"/>
    <s v="Non-executive"/>
    <s v="D402"/>
    <x v="2"/>
    <n v="1942.7"/>
    <n v="0"/>
    <n v="0"/>
    <n v="0"/>
    <n v="0"/>
    <n v="0"/>
    <n v="0"/>
    <n v="0"/>
    <n v="0"/>
    <n v="0"/>
    <n v="0"/>
    <n v="0"/>
    <n v="0"/>
    <n v="0"/>
    <n v="0"/>
    <n v="0"/>
    <n v="0"/>
    <n v="0"/>
    <n v="1.44"/>
    <n v="169.5"/>
    <n v="0"/>
    <n v="0"/>
    <n v="0"/>
    <n v="0"/>
    <n v="0"/>
    <n v="116.36"/>
    <n v="0"/>
    <n v="0"/>
    <n v="0"/>
    <n v="0"/>
    <n v="0"/>
    <n v="2.71"/>
    <n v="6.19"/>
    <n v="0"/>
    <n v="0"/>
    <n v="27.22"/>
    <n v="0"/>
    <n v="0"/>
    <n v="9.42"/>
    <n v="0"/>
    <n v="0"/>
    <n v="0"/>
    <n v="0"/>
    <n v="0"/>
    <n v="0"/>
    <n v="0"/>
    <n v="0"/>
    <n v="2275.54"/>
    <n v="0"/>
    <n v="0"/>
    <n v="2275.5400000000004"/>
    <n v="0"/>
    <n v="0"/>
    <n v="0"/>
  </r>
  <r>
    <n v="20"/>
    <d v="2012-09-09T00:00:00"/>
    <d v="2012-09-22T00:00:00"/>
    <x v="0"/>
    <s v="G1N"/>
    <s v="GD10000000"/>
    <s v="GD0"/>
    <n v="13"/>
    <n v="100"/>
    <s v="LD400"/>
    <s v="LF403"/>
    <m/>
    <m/>
    <m/>
    <m/>
    <m/>
    <m/>
    <x v="73"/>
    <n v="21557"/>
    <s v="50989"/>
    <x v="45"/>
    <x v="0"/>
    <s v="Non-executive"/>
    <s v="D403"/>
    <x v="2"/>
    <n v="4007.46"/>
    <n v="0"/>
    <n v="0"/>
    <n v="0"/>
    <n v="0"/>
    <n v="0"/>
    <n v="0"/>
    <n v="0"/>
    <n v="0"/>
    <n v="0"/>
    <n v="0"/>
    <n v="0"/>
    <n v="0"/>
    <n v="0"/>
    <n v="0"/>
    <n v="0"/>
    <n v="0"/>
    <n v="0"/>
    <n v="0"/>
    <n v="0"/>
    <n v="0"/>
    <n v="0"/>
    <n v="0"/>
    <n v="0"/>
    <n v="0"/>
    <n v="219.47"/>
    <n v="0"/>
    <n v="0"/>
    <n v="0"/>
    <n v="0"/>
    <n v="0"/>
    <n v="2.71"/>
    <n v="6.19"/>
    <n v="0"/>
    <n v="0"/>
    <n v="51.33"/>
    <n v="0"/>
    <n v="0"/>
    <n v="0"/>
    <n v="0"/>
    <n v="0"/>
    <n v="0"/>
    <n v="0"/>
    <n v="0"/>
    <n v="0"/>
    <n v="0"/>
    <n v="0"/>
    <n v="4287.16"/>
    <n v="0"/>
    <n v="0"/>
    <n v="4287.16"/>
    <n v="0"/>
    <n v="0"/>
    <n v="0"/>
  </r>
  <r>
    <n v="20"/>
    <d v="2012-09-09T00:00:00"/>
    <d v="2012-09-22T00:00:00"/>
    <x v="0"/>
    <s v="G1N"/>
    <s v="GD10000000"/>
    <s v="GD0"/>
    <n v="13"/>
    <n v="100"/>
    <s v="LD400"/>
    <s v="LF403"/>
    <m/>
    <m/>
    <m/>
    <m/>
    <m/>
    <m/>
    <x v="74"/>
    <n v="31854"/>
    <s v="51261"/>
    <x v="46"/>
    <x v="0"/>
    <s v="Executive"/>
    <s v="D403"/>
    <x v="2"/>
    <n v="5033.88"/>
    <n v="0"/>
    <n v="0"/>
    <n v="0"/>
    <n v="0"/>
    <n v="0"/>
    <n v="0"/>
    <n v="0"/>
    <n v="0"/>
    <n v="0"/>
    <n v="0"/>
    <n v="0"/>
    <n v="0"/>
    <n v="0"/>
    <n v="0"/>
    <n v="0"/>
    <n v="0"/>
    <n v="0"/>
    <n v="3.6"/>
    <n v="0"/>
    <n v="0"/>
    <n v="0"/>
    <n v="0"/>
    <n v="0"/>
    <n v="0"/>
    <n v="312.10000000000002"/>
    <n v="0"/>
    <n v="0"/>
    <n v="0"/>
    <n v="0"/>
    <n v="0"/>
    <n v="2.99"/>
    <n v="6.19"/>
    <n v="0"/>
    <n v="0"/>
    <n v="72.989999999999995"/>
    <n v="251.69"/>
    <n v="0"/>
    <n v="0"/>
    <n v="0"/>
    <n v="0"/>
    <n v="0"/>
    <n v="0"/>
    <n v="0"/>
    <n v="0"/>
    <n v="0"/>
    <n v="0"/>
    <n v="5683.44"/>
    <n v="0"/>
    <n v="5683.44"/>
    <n v="0"/>
    <n v="0"/>
    <n v="0"/>
    <n v="0"/>
  </r>
  <r>
    <n v="20"/>
    <d v="2012-09-09T00:00:00"/>
    <d v="2012-09-22T00:00:00"/>
    <x v="0"/>
    <s v="G1N"/>
    <s v="GD10000000"/>
    <s v="GD0"/>
    <n v="13"/>
    <n v="100"/>
    <s v="LD400"/>
    <s v="LF403"/>
    <m/>
    <m/>
    <m/>
    <m/>
    <m/>
    <m/>
    <x v="75"/>
    <n v="39646"/>
    <s v="47689"/>
    <x v="47"/>
    <x v="0"/>
    <s v="Non-executive"/>
    <s v="D403"/>
    <x v="2"/>
    <n v="0"/>
    <n v="0"/>
    <n v="0"/>
    <n v="0"/>
    <n v="0"/>
    <n v="3124.7"/>
    <n v="0"/>
    <n v="0"/>
    <n v="0"/>
    <n v="0"/>
    <n v="0"/>
    <n v="0"/>
    <n v="0"/>
    <n v="0"/>
    <n v="0"/>
    <n v="0"/>
    <n v="0"/>
    <n v="0"/>
    <n v="2.27"/>
    <n v="450.09"/>
    <n v="0"/>
    <n v="0"/>
    <n v="0"/>
    <n v="0"/>
    <n v="0"/>
    <n v="178.46"/>
    <n v="0"/>
    <n v="0"/>
    <n v="0"/>
    <n v="0"/>
    <n v="0"/>
    <n v="3.27"/>
    <n v="11.39"/>
    <n v="0"/>
    <n v="0"/>
    <n v="41.73"/>
    <n v="156.24"/>
    <n v="0"/>
    <n v="25.01"/>
    <n v="0"/>
    <n v="0"/>
    <n v="0"/>
    <n v="0"/>
    <n v="0"/>
    <n v="0"/>
    <n v="0"/>
    <n v="0"/>
    <n v="3993.16"/>
    <n v="0"/>
    <n v="0"/>
    <n v="3993.16"/>
    <n v="0"/>
    <n v="0"/>
    <n v="0"/>
  </r>
  <r>
    <n v="20"/>
    <d v="2012-09-09T00:00:00"/>
    <d v="2012-09-22T00:00:00"/>
    <x v="0"/>
    <s v="G1N"/>
    <s v="GD10000000"/>
    <s v="GD0"/>
    <n v="13"/>
    <n v="100"/>
    <s v="LD400"/>
    <s v="LF403"/>
    <m/>
    <m/>
    <m/>
    <m/>
    <m/>
    <m/>
    <x v="76"/>
    <n v="39652"/>
    <s v="47594"/>
    <x v="4"/>
    <x v="0"/>
    <s v="Non-executive"/>
    <s v="D403"/>
    <x v="2"/>
    <n v="0"/>
    <n v="0"/>
    <n v="0"/>
    <n v="0"/>
    <n v="0"/>
    <n v="2627.66"/>
    <n v="0"/>
    <n v="0"/>
    <n v="0"/>
    <n v="0"/>
    <n v="0"/>
    <n v="0"/>
    <n v="0"/>
    <n v="0"/>
    <n v="0"/>
    <n v="0"/>
    <n v="0"/>
    <n v="0"/>
    <n v="1.92"/>
    <n v="496.37"/>
    <n v="0"/>
    <n v="0"/>
    <n v="0"/>
    <n v="0"/>
    <n v="0"/>
    <n v="146.52000000000001"/>
    <n v="0"/>
    <n v="0"/>
    <n v="0"/>
    <n v="0"/>
    <n v="0"/>
    <n v="3.27"/>
    <n v="11.39"/>
    <n v="0"/>
    <n v="0"/>
    <n v="34.270000000000003"/>
    <n v="131.38"/>
    <n v="0"/>
    <n v="27.58"/>
    <n v="0"/>
    <n v="0"/>
    <n v="0"/>
    <n v="0"/>
    <n v="0"/>
    <n v="0"/>
    <n v="0"/>
    <n v="0"/>
    <n v="3480.36"/>
    <n v="0"/>
    <n v="0"/>
    <n v="3480.3599999999997"/>
    <n v="0"/>
    <n v="0"/>
    <n v="0"/>
  </r>
  <r>
    <n v="20"/>
    <d v="2012-09-09T00:00:00"/>
    <d v="2012-09-22T00:00:00"/>
    <x v="0"/>
    <s v="G1N"/>
    <s v="GD10000000"/>
    <s v="GD0"/>
    <n v="13"/>
    <n v="100"/>
    <s v="LD400"/>
    <s v="LF403"/>
    <m/>
    <m/>
    <m/>
    <m/>
    <m/>
    <m/>
    <x v="77"/>
    <n v="40675"/>
    <s v="48197"/>
    <x v="45"/>
    <x v="0"/>
    <s v="Non-executive"/>
    <s v="D403"/>
    <x v="2"/>
    <n v="0"/>
    <n v="0"/>
    <n v="0"/>
    <n v="0"/>
    <n v="0"/>
    <n v="3797.7"/>
    <n v="0"/>
    <n v="0"/>
    <n v="0"/>
    <n v="0"/>
    <n v="0"/>
    <n v="0"/>
    <n v="0"/>
    <n v="0"/>
    <n v="0"/>
    <n v="0"/>
    <n v="0"/>
    <n v="0"/>
    <n v="2.73"/>
    <n v="450.09"/>
    <n v="0"/>
    <n v="0"/>
    <n v="0"/>
    <n v="0"/>
    <n v="0"/>
    <n v="224.61"/>
    <n v="0"/>
    <n v="0"/>
    <n v="0"/>
    <n v="0"/>
    <n v="0"/>
    <n v="3.27"/>
    <n v="11.39"/>
    <n v="0"/>
    <n v="0"/>
    <n v="52.52"/>
    <n v="189.89"/>
    <n v="0"/>
    <n v="25.01"/>
    <n v="0"/>
    <n v="0"/>
    <n v="0"/>
    <n v="0"/>
    <n v="0"/>
    <n v="0"/>
    <n v="0"/>
    <n v="0"/>
    <n v="4757.21"/>
    <n v="0"/>
    <n v="0"/>
    <n v="4757.2100000000009"/>
    <n v="0"/>
    <n v="0"/>
    <n v="0"/>
  </r>
  <r>
    <n v="20"/>
    <d v="2012-09-09T00:00:00"/>
    <d v="2012-09-22T00:00:00"/>
    <x v="0"/>
    <s v="G1N"/>
    <s v="GD10000000"/>
    <s v="GD0"/>
    <n v="13"/>
    <n v="100"/>
    <s v="LD400"/>
    <s v="LF403"/>
    <m/>
    <m/>
    <m/>
    <m/>
    <m/>
    <m/>
    <x v="78"/>
    <n v="42930"/>
    <s v="48199"/>
    <x v="45"/>
    <x v="0"/>
    <s v="Non-executive"/>
    <s v="D403"/>
    <x v="2"/>
    <n v="0"/>
    <n v="0"/>
    <n v="0"/>
    <n v="0"/>
    <n v="0"/>
    <n v="4007.46"/>
    <n v="0"/>
    <n v="0"/>
    <n v="0"/>
    <n v="0"/>
    <n v="0"/>
    <n v="0"/>
    <n v="0"/>
    <n v="0"/>
    <n v="0"/>
    <n v="0"/>
    <n v="0"/>
    <n v="0"/>
    <n v="2.89"/>
    <n v="489.83"/>
    <n v="0"/>
    <n v="0"/>
    <n v="0"/>
    <n v="0"/>
    <n v="0"/>
    <n v="226.26"/>
    <n v="0"/>
    <n v="0"/>
    <n v="0"/>
    <n v="0"/>
    <n v="0"/>
    <n v="3.27"/>
    <n v="11.39"/>
    <n v="0"/>
    <n v="0"/>
    <n v="52.92"/>
    <n v="200.37"/>
    <n v="0"/>
    <n v="27.21"/>
    <n v="0"/>
    <n v="0"/>
    <n v="0"/>
    <n v="0"/>
    <n v="0"/>
    <n v="0"/>
    <n v="0"/>
    <n v="0"/>
    <n v="5021.6000000000004"/>
    <n v="0"/>
    <n v="0"/>
    <n v="5021.6000000000013"/>
    <n v="0"/>
    <n v="0"/>
    <n v="0"/>
  </r>
  <r>
    <n v="20"/>
    <d v="2012-09-09T00:00:00"/>
    <d v="2012-09-22T00:00:00"/>
    <x v="0"/>
    <s v="G1N"/>
    <s v="GD10000000"/>
    <s v="GD0"/>
    <n v="13"/>
    <n v="100"/>
    <s v="LD400"/>
    <s v="LF403"/>
    <m/>
    <m/>
    <m/>
    <m/>
    <m/>
    <m/>
    <x v="79"/>
    <n v="43854"/>
    <s v="50988"/>
    <x v="45"/>
    <x v="0"/>
    <s v="Non-executive"/>
    <s v="D403"/>
    <x v="2"/>
    <n v="0"/>
    <n v="0"/>
    <n v="0"/>
    <n v="0"/>
    <n v="0"/>
    <n v="4217.2299999999996"/>
    <n v="0"/>
    <n v="0"/>
    <n v="0"/>
    <n v="0"/>
    <n v="0"/>
    <n v="0"/>
    <n v="0"/>
    <n v="0"/>
    <n v="0"/>
    <n v="0"/>
    <n v="0"/>
    <n v="0"/>
    <n v="3.02"/>
    <n v="450.09"/>
    <n v="0"/>
    <n v="0"/>
    <n v="0"/>
    <n v="0"/>
    <n v="0"/>
    <n v="242.62"/>
    <n v="0"/>
    <n v="0"/>
    <n v="0"/>
    <n v="0"/>
    <n v="0"/>
    <n v="3.27"/>
    <n v="11.39"/>
    <n v="0"/>
    <n v="0"/>
    <n v="56.74"/>
    <n v="210.86"/>
    <n v="0"/>
    <n v="25.01"/>
    <n v="0"/>
    <n v="0"/>
    <n v="0"/>
    <n v="0"/>
    <n v="0"/>
    <n v="0"/>
    <n v="0"/>
    <n v="0"/>
    <n v="5220.2299999999996"/>
    <n v="0"/>
    <n v="0"/>
    <n v="5220.2300000000005"/>
    <n v="0"/>
    <n v="0"/>
    <n v="0"/>
  </r>
  <r>
    <n v="20"/>
    <d v="2012-09-09T00:00:00"/>
    <d v="2012-09-22T00:00:00"/>
    <x v="0"/>
    <s v="G1N"/>
    <s v="GD10000000"/>
    <s v="GD0"/>
    <n v="13"/>
    <n v="100"/>
    <s v="LD400"/>
    <s v="LF403"/>
    <m/>
    <m/>
    <m/>
    <m/>
    <m/>
    <m/>
    <x v="80"/>
    <n v="44100"/>
    <s v="51154"/>
    <x v="45"/>
    <x v="0"/>
    <s v="Non-executive"/>
    <s v="D403"/>
    <x v="2"/>
    <n v="0"/>
    <n v="0"/>
    <n v="0"/>
    <n v="0"/>
    <n v="0"/>
    <n v="4217.2299999999996"/>
    <n v="0"/>
    <n v="0"/>
    <n v="0"/>
    <n v="0"/>
    <n v="0"/>
    <n v="0"/>
    <n v="0"/>
    <n v="0"/>
    <n v="0"/>
    <n v="0"/>
    <n v="0"/>
    <n v="0"/>
    <n v="3.02"/>
    <n v="450.09"/>
    <n v="0"/>
    <n v="0"/>
    <n v="0"/>
    <n v="0"/>
    <n v="0"/>
    <n v="250.62"/>
    <n v="0"/>
    <n v="0"/>
    <n v="0"/>
    <n v="0"/>
    <n v="0"/>
    <n v="3.27"/>
    <n v="11.39"/>
    <n v="0"/>
    <n v="0"/>
    <n v="58.62"/>
    <n v="210.86"/>
    <n v="0"/>
    <n v="25.01"/>
    <n v="0"/>
    <n v="0"/>
    <n v="0"/>
    <n v="0"/>
    <n v="0"/>
    <n v="0"/>
    <n v="0"/>
    <n v="0"/>
    <n v="5230.1099999999997"/>
    <n v="0"/>
    <n v="0"/>
    <n v="5230.1100000000006"/>
    <n v="0"/>
    <n v="0"/>
    <n v="0"/>
  </r>
  <r>
    <n v="20"/>
    <d v="2012-09-09T00:00:00"/>
    <d v="2012-09-22T00:00:00"/>
    <x v="0"/>
    <s v="G1N"/>
    <s v="GD10000000"/>
    <s v="GD0"/>
    <n v="13"/>
    <n v="100"/>
    <s v="LD400"/>
    <s v="LF404"/>
    <m/>
    <m/>
    <m/>
    <m/>
    <m/>
    <m/>
    <x v="81"/>
    <n v="14382"/>
    <s v="45948"/>
    <x v="4"/>
    <x v="0"/>
    <s v="Non-executive"/>
    <s v="D404"/>
    <x v="2"/>
    <n v="2627.66"/>
    <n v="0"/>
    <n v="0"/>
    <n v="0"/>
    <n v="0"/>
    <n v="0"/>
    <n v="0"/>
    <n v="0"/>
    <n v="0"/>
    <n v="0"/>
    <n v="0"/>
    <n v="0"/>
    <n v="0"/>
    <n v="0"/>
    <n v="0"/>
    <n v="0"/>
    <n v="0"/>
    <n v="0"/>
    <n v="1.92"/>
    <n v="153.61000000000001"/>
    <n v="0"/>
    <n v="0"/>
    <n v="0"/>
    <n v="0"/>
    <n v="0"/>
    <n v="159.21"/>
    <n v="0"/>
    <n v="0"/>
    <n v="0"/>
    <n v="0"/>
    <n v="0"/>
    <n v="2.71"/>
    <n v="6.19"/>
    <n v="0"/>
    <n v="0"/>
    <n v="37.229999999999997"/>
    <n v="131.38"/>
    <n v="0"/>
    <n v="8.5299999999999994"/>
    <n v="0"/>
    <n v="0"/>
    <n v="0"/>
    <n v="0"/>
    <n v="0"/>
    <n v="0"/>
    <n v="0"/>
    <n v="0"/>
    <n v="3128.44"/>
    <n v="0"/>
    <n v="0"/>
    <n v="3128.4400000000005"/>
    <n v="0"/>
    <n v="0"/>
    <n v="0"/>
  </r>
  <r>
    <n v="20"/>
    <d v="2012-09-09T00:00:00"/>
    <d v="2012-09-22T00:00:00"/>
    <x v="0"/>
    <s v="G1N"/>
    <s v="GD10000000"/>
    <s v="GD0"/>
    <n v="13"/>
    <n v="100"/>
    <s v="LD400"/>
    <s v="LF404"/>
    <m/>
    <m/>
    <m/>
    <m/>
    <m/>
    <m/>
    <x v="82"/>
    <n v="32583"/>
    <s v="46638"/>
    <x v="48"/>
    <x v="0"/>
    <s v="Non-executive"/>
    <s v="D404"/>
    <x v="2"/>
    <n v="0"/>
    <n v="0"/>
    <n v="0"/>
    <n v="0"/>
    <n v="0"/>
    <n v="3568.54"/>
    <n v="0"/>
    <n v="0"/>
    <n v="0"/>
    <n v="0"/>
    <n v="0"/>
    <n v="0"/>
    <n v="0"/>
    <n v="0"/>
    <n v="0"/>
    <n v="0"/>
    <n v="0"/>
    <n v="0"/>
    <n v="2.57"/>
    <n v="496.37"/>
    <n v="0"/>
    <n v="0"/>
    <n v="0"/>
    <n v="0"/>
    <n v="0"/>
    <n v="209.28"/>
    <n v="0"/>
    <n v="0"/>
    <n v="0"/>
    <n v="0"/>
    <n v="0"/>
    <n v="3.27"/>
    <n v="11.39"/>
    <n v="0"/>
    <n v="0"/>
    <n v="48.94"/>
    <n v="178.43"/>
    <n v="0"/>
    <n v="27.58"/>
    <n v="0"/>
    <n v="0"/>
    <n v="0"/>
    <n v="0"/>
    <n v="0"/>
    <n v="0"/>
    <n v="0"/>
    <n v="0"/>
    <n v="4546.37"/>
    <n v="0"/>
    <n v="0"/>
    <n v="4546.3700000000008"/>
    <n v="0"/>
    <n v="0"/>
    <n v="0"/>
  </r>
  <r>
    <n v="20"/>
    <d v="2012-09-09T00:00:00"/>
    <d v="2012-09-22T00:00:00"/>
    <x v="0"/>
    <s v="G1N"/>
    <s v="GD10000000"/>
    <s v="GD0"/>
    <n v="13"/>
    <n v="100"/>
    <s v="LD400"/>
    <s v="LF404"/>
    <m/>
    <m/>
    <m/>
    <m/>
    <m/>
    <m/>
    <x v="83"/>
    <n v="43297"/>
    <s v="48735"/>
    <x v="48"/>
    <x v="0"/>
    <s v="Non-executive"/>
    <s v="D404"/>
    <x v="2"/>
    <n v="0"/>
    <n v="0"/>
    <n v="0"/>
    <n v="0"/>
    <n v="0"/>
    <n v="2858.38"/>
    <n v="0"/>
    <n v="0"/>
    <n v="0"/>
    <n v="0"/>
    <n v="0"/>
    <n v="0"/>
    <n v="0"/>
    <n v="0"/>
    <n v="0"/>
    <n v="0"/>
    <n v="0"/>
    <n v="0"/>
    <n v="2.08"/>
    <n v="489.83"/>
    <n v="0"/>
    <n v="0"/>
    <n v="0"/>
    <n v="0"/>
    <n v="0"/>
    <n v="165.41"/>
    <n v="0"/>
    <n v="0"/>
    <n v="0"/>
    <n v="0"/>
    <n v="0"/>
    <n v="3.27"/>
    <n v="11.39"/>
    <n v="0"/>
    <n v="0"/>
    <n v="38.68"/>
    <n v="142.91999999999999"/>
    <n v="0"/>
    <n v="27.21"/>
    <n v="0"/>
    <n v="0"/>
    <n v="0"/>
    <n v="0"/>
    <n v="0"/>
    <n v="0"/>
    <n v="0"/>
    <n v="0"/>
    <n v="3739.17"/>
    <n v="0"/>
    <n v="0"/>
    <n v="3739.1699999999996"/>
    <n v="0"/>
    <n v="0"/>
    <n v="0"/>
  </r>
  <r>
    <n v="20"/>
    <d v="2012-09-09T00:00:00"/>
    <d v="2012-09-22T00:00:00"/>
    <x v="0"/>
    <s v="G1N"/>
    <s v="GD10000000"/>
    <s v="GD0"/>
    <n v="13"/>
    <n v="100"/>
    <s v="LD400"/>
    <s v="LF404"/>
    <m/>
    <m/>
    <m/>
    <m/>
    <m/>
    <m/>
    <x v="84"/>
    <n v="69274"/>
    <s v="48200"/>
    <x v="49"/>
    <x v="0"/>
    <s v="Non-executive"/>
    <s v="D404"/>
    <x v="2"/>
    <n v="2403.8000000000002"/>
    <n v="0"/>
    <n v="0"/>
    <n v="0"/>
    <n v="0"/>
    <n v="0"/>
    <n v="0"/>
    <n v="0"/>
    <n v="0"/>
    <n v="0"/>
    <n v="0"/>
    <n v="0"/>
    <n v="0"/>
    <n v="0"/>
    <n v="0"/>
    <n v="0"/>
    <n v="0"/>
    <n v="0"/>
    <n v="1.76"/>
    <n v="153.61000000000001"/>
    <n v="0"/>
    <n v="0"/>
    <n v="0"/>
    <n v="0"/>
    <n v="0"/>
    <n v="142.93"/>
    <n v="0"/>
    <n v="0"/>
    <n v="0"/>
    <n v="0"/>
    <n v="0"/>
    <n v="2.71"/>
    <n v="6.19"/>
    <n v="0"/>
    <n v="0"/>
    <n v="33.43"/>
    <n v="0"/>
    <n v="0"/>
    <n v="8.5299999999999994"/>
    <n v="0"/>
    <n v="0"/>
    <n v="0"/>
    <n v="0"/>
    <n v="0"/>
    <n v="0"/>
    <n v="0"/>
    <n v="0"/>
    <n v="2752.96"/>
    <n v="0"/>
    <n v="0"/>
    <n v="2752.9600000000005"/>
    <n v="0"/>
    <n v="0"/>
    <n v="0"/>
  </r>
  <r>
    <n v="20"/>
    <d v="2012-09-09T00:00:00"/>
    <d v="2012-09-22T00:00:00"/>
    <x v="0"/>
    <s v="G1N"/>
    <s v="GD10000000"/>
    <s v="GD0"/>
    <n v="13"/>
    <n v="100"/>
    <s v="LD400"/>
    <s v="LF405"/>
    <m/>
    <m/>
    <m/>
    <m/>
    <m/>
    <m/>
    <x v="85"/>
    <n v="10049"/>
    <s v="47236"/>
    <x v="50"/>
    <x v="0"/>
    <s v="Non-executive"/>
    <s v="D405"/>
    <x v="2"/>
    <n v="0"/>
    <n v="0"/>
    <n v="0"/>
    <n v="0"/>
    <n v="0"/>
    <n v="3797.7"/>
    <n v="0"/>
    <n v="0"/>
    <n v="0"/>
    <n v="0"/>
    <n v="0"/>
    <n v="0"/>
    <n v="0"/>
    <n v="0"/>
    <n v="0"/>
    <n v="0"/>
    <n v="0"/>
    <n v="0"/>
    <n v="2.73"/>
    <n v="171.77"/>
    <n v="0"/>
    <n v="0"/>
    <n v="0"/>
    <n v="0"/>
    <n v="0"/>
    <n v="228.91"/>
    <n v="0"/>
    <n v="0"/>
    <n v="0"/>
    <n v="0"/>
    <n v="0"/>
    <n v="2.71"/>
    <n v="6.19"/>
    <n v="0"/>
    <n v="0"/>
    <n v="53.54"/>
    <n v="189.89"/>
    <n v="0"/>
    <n v="9.5399999999999991"/>
    <n v="0"/>
    <n v="0"/>
    <n v="0"/>
    <n v="0"/>
    <n v="0"/>
    <n v="0"/>
    <n v="0"/>
    <n v="0"/>
    <n v="4462.9799999999996"/>
    <n v="0"/>
    <n v="0"/>
    <n v="4462.9799999999996"/>
    <n v="0"/>
    <n v="0"/>
    <n v="0"/>
  </r>
  <r>
    <n v="20"/>
    <d v="2012-09-09T00:00:00"/>
    <d v="2012-09-22T00:00:00"/>
    <x v="0"/>
    <s v="G1N"/>
    <s v="GD10000000"/>
    <s v="GD0"/>
    <n v="13"/>
    <n v="100"/>
    <s v="LD400"/>
    <s v="LF405"/>
    <m/>
    <m/>
    <m/>
    <m/>
    <m/>
    <m/>
    <x v="86"/>
    <n v="32590"/>
    <s v="51125"/>
    <x v="50"/>
    <x v="0"/>
    <s v="Non-executive"/>
    <s v="D405"/>
    <x v="2"/>
    <n v="5000"/>
    <n v="0"/>
    <n v="0"/>
    <n v="0"/>
    <n v="0"/>
    <n v="0"/>
    <n v="0"/>
    <n v="0"/>
    <n v="0"/>
    <n v="0"/>
    <n v="0"/>
    <n v="0"/>
    <n v="0"/>
    <n v="0"/>
    <n v="0"/>
    <n v="0"/>
    <n v="0"/>
    <n v="0"/>
    <n v="3.56"/>
    <n v="450.09"/>
    <n v="0"/>
    <n v="0"/>
    <n v="0"/>
    <n v="0"/>
    <n v="0"/>
    <n v="299.14999999999998"/>
    <n v="0"/>
    <n v="0"/>
    <n v="0"/>
    <n v="0"/>
    <n v="0"/>
    <n v="3.27"/>
    <n v="11.39"/>
    <n v="0"/>
    <n v="0"/>
    <n v="69.97"/>
    <n v="250"/>
    <n v="0"/>
    <n v="19.22"/>
    <n v="0"/>
    <n v="0"/>
    <n v="0"/>
    <n v="0"/>
    <n v="0"/>
    <n v="0"/>
    <n v="0"/>
    <n v="0"/>
    <n v="6106.65"/>
    <n v="0"/>
    <n v="0"/>
    <n v="6106.6500000000015"/>
    <n v="0"/>
    <n v="0"/>
    <n v="0"/>
  </r>
  <r>
    <n v="20"/>
    <d v="2012-09-09T00:00:00"/>
    <d v="2012-09-22T00:00:00"/>
    <x v="0"/>
    <s v="G1N"/>
    <s v="GD10000000"/>
    <s v="GD0"/>
    <n v="13"/>
    <n v="100"/>
    <s v="LD400"/>
    <s v="LF405"/>
    <m/>
    <m/>
    <m/>
    <m/>
    <m/>
    <m/>
    <x v="87"/>
    <n v="43852"/>
    <s v="46621"/>
    <x v="15"/>
    <x v="0"/>
    <s v="Non-executive"/>
    <s v="D405"/>
    <x v="2"/>
    <n v="0"/>
    <n v="0"/>
    <n v="0"/>
    <n v="0"/>
    <n v="0"/>
    <n v="2192.54"/>
    <n v="0"/>
    <n v="0"/>
    <n v="0"/>
    <n v="0"/>
    <n v="0"/>
    <n v="0"/>
    <n v="0"/>
    <n v="0"/>
    <n v="0"/>
    <n v="0"/>
    <n v="0"/>
    <n v="0"/>
    <n v="1.62"/>
    <n v="0"/>
    <n v="0"/>
    <n v="0"/>
    <n v="0"/>
    <n v="0"/>
    <n v="0"/>
    <n v="135.94"/>
    <n v="0"/>
    <n v="0"/>
    <n v="0"/>
    <n v="0"/>
    <n v="0"/>
    <n v="3.27"/>
    <n v="11.39"/>
    <n v="0"/>
    <n v="0"/>
    <n v="31.79"/>
    <n v="109.63"/>
    <n v="0"/>
    <n v="0"/>
    <n v="0"/>
    <n v="0"/>
    <n v="0"/>
    <n v="0"/>
    <n v="0"/>
    <n v="0"/>
    <n v="0"/>
    <n v="0"/>
    <n v="2486.1799999999998"/>
    <n v="0"/>
    <n v="0"/>
    <n v="2486.1799999999998"/>
    <n v="0"/>
    <n v="0"/>
    <n v="0"/>
  </r>
  <r>
    <n v="20"/>
    <d v="2012-09-09T00:00:00"/>
    <d v="2012-09-22T00:00:00"/>
    <x v="0"/>
    <s v="G1N"/>
    <s v="GD10000000"/>
    <s v="GD0"/>
    <n v="13"/>
    <n v="100"/>
    <s v="LD600"/>
    <s v="LF601"/>
    <m/>
    <m/>
    <m/>
    <m/>
    <m/>
    <m/>
    <x v="88"/>
    <n v="65457"/>
    <s v="47040"/>
    <x v="51"/>
    <x v="1"/>
    <s v="Executive"/>
    <s v="D601"/>
    <x v="1"/>
    <n v="6753.42"/>
    <n v="0"/>
    <n v="0"/>
    <n v="0"/>
    <n v="0"/>
    <n v="0"/>
    <n v="0"/>
    <n v="0"/>
    <n v="0"/>
    <n v="0"/>
    <n v="0"/>
    <n v="0"/>
    <n v="0"/>
    <n v="0"/>
    <n v="0"/>
    <n v="0"/>
    <n v="0"/>
    <n v="0"/>
    <n v="4.1900000000000004"/>
    <n v="153.61000000000001"/>
    <n v="0"/>
    <n v="0"/>
    <n v="0"/>
    <n v="0"/>
    <n v="0"/>
    <n v="32.75"/>
    <n v="0"/>
    <n v="0"/>
    <n v="0"/>
    <n v="0"/>
    <n v="0"/>
    <n v="2.71"/>
    <n v="6.19"/>
    <n v="0"/>
    <n v="0"/>
    <n v="97.06"/>
    <n v="337.67"/>
    <n v="0"/>
    <n v="8.5299999999999994"/>
    <n v="0"/>
    <n v="0"/>
    <n v="0"/>
    <n v="0"/>
    <n v="0"/>
    <n v="0"/>
    <n v="0"/>
    <n v="0"/>
    <n v="7396.13"/>
    <n v="7396.1299999999992"/>
    <n v="0"/>
    <n v="0"/>
    <n v="0"/>
    <n v="0"/>
    <n v="0"/>
  </r>
  <r>
    <n v="20"/>
    <d v="2012-09-09T00:00:00"/>
    <d v="2012-09-22T00:00:00"/>
    <x v="0"/>
    <s v="G1N"/>
    <s v="GD10000000"/>
    <s v="GD0"/>
    <n v="13"/>
    <n v="100"/>
    <s v="LD600"/>
    <s v="LF601"/>
    <m/>
    <m/>
    <m/>
    <m/>
    <m/>
    <m/>
    <x v="89"/>
    <n v="69397"/>
    <s v="46623"/>
    <x v="2"/>
    <x v="1"/>
    <s v="Non-executive"/>
    <s v="D603"/>
    <x v="1"/>
    <n v="1054.31"/>
    <n v="0"/>
    <n v="0"/>
    <n v="0"/>
    <n v="0"/>
    <n v="0"/>
    <n v="0"/>
    <n v="0"/>
    <n v="0"/>
    <n v="0"/>
    <n v="0"/>
    <n v="0"/>
    <n v="0"/>
    <n v="0"/>
    <n v="0"/>
    <n v="0"/>
    <n v="0"/>
    <n v="0"/>
    <n v="0.76"/>
    <n v="38.4"/>
    <n v="0"/>
    <n v="0"/>
    <n v="0"/>
    <n v="0"/>
    <n v="0"/>
    <n v="62.12"/>
    <n v="0"/>
    <n v="0"/>
    <n v="0"/>
    <n v="0"/>
    <n v="0"/>
    <n v="0.68"/>
    <n v="1.55"/>
    <n v="0"/>
    <n v="0"/>
    <n v="14.52"/>
    <n v="0"/>
    <n v="0"/>
    <n v="2.14"/>
    <n v="0"/>
    <n v="0"/>
    <n v="0"/>
    <n v="0"/>
    <n v="0"/>
    <n v="0"/>
    <n v="0"/>
    <n v="0"/>
    <n v="1174.48"/>
    <n v="1174.48"/>
    <n v="0"/>
    <n v="0"/>
    <n v="0"/>
    <n v="0"/>
    <n v="0"/>
  </r>
  <r>
    <n v="20"/>
    <d v="2012-09-09T00:00:00"/>
    <d v="2012-09-22T00:00:00"/>
    <x v="0"/>
    <s v="G1N"/>
    <s v="GD10000000"/>
    <s v="GD0"/>
    <n v="13"/>
    <n v="100"/>
    <s v="LD600"/>
    <s v="LF602"/>
    <m/>
    <m/>
    <m/>
    <m/>
    <m/>
    <m/>
    <x v="90"/>
    <n v="48282"/>
    <s v="47581"/>
    <x v="52"/>
    <x v="1"/>
    <s v="Non-executive"/>
    <s v="D602"/>
    <x v="1"/>
    <n v="3692.8"/>
    <n v="0"/>
    <n v="0"/>
    <n v="0"/>
    <n v="0"/>
    <n v="0"/>
    <n v="0"/>
    <n v="0"/>
    <n v="0"/>
    <n v="0"/>
    <n v="0"/>
    <n v="0"/>
    <n v="0"/>
    <n v="0"/>
    <n v="0"/>
    <n v="0"/>
    <n v="0"/>
    <n v="0"/>
    <n v="2.68"/>
    <n v="449.01"/>
    <n v="0"/>
    <n v="0"/>
    <n v="0"/>
    <n v="0"/>
    <n v="0"/>
    <n v="218.13"/>
    <n v="0"/>
    <n v="0"/>
    <n v="0"/>
    <n v="0"/>
    <n v="0"/>
    <n v="3.27"/>
    <n v="11.39"/>
    <n v="0"/>
    <n v="0"/>
    <n v="51.02"/>
    <n v="184.64"/>
    <n v="0"/>
    <n v="0"/>
    <n v="0"/>
    <n v="0"/>
    <n v="0"/>
    <n v="0"/>
    <n v="0"/>
    <n v="0"/>
    <n v="0"/>
    <n v="0"/>
    <n v="4612.9399999999996"/>
    <n v="4612.9400000000014"/>
    <n v="0"/>
    <n v="0"/>
    <n v="0"/>
    <n v="0"/>
    <n v="0"/>
  </r>
  <r>
    <n v="20"/>
    <d v="2012-09-09T00:00:00"/>
    <d v="2012-09-22T00:00:00"/>
    <x v="0"/>
    <s v="G1N"/>
    <s v="GD10000000"/>
    <s v="GD0"/>
    <n v="13"/>
    <n v="100"/>
    <s v="LD600"/>
    <s v="LF602"/>
    <m/>
    <m/>
    <m/>
    <m/>
    <m/>
    <m/>
    <x v="91"/>
    <n v="55891"/>
    <s v="48039"/>
    <x v="53"/>
    <x v="1"/>
    <s v="Non-executive"/>
    <s v="D602"/>
    <x v="1"/>
    <n v="2834.61"/>
    <n v="0"/>
    <n v="0"/>
    <n v="0"/>
    <n v="0"/>
    <n v="0"/>
    <n v="0"/>
    <n v="0"/>
    <n v="0"/>
    <n v="0"/>
    <n v="0"/>
    <n v="0"/>
    <n v="0"/>
    <n v="0"/>
    <n v="0"/>
    <n v="0"/>
    <n v="0"/>
    <n v="0"/>
    <n v="2.02"/>
    <n v="0"/>
    <n v="0"/>
    <n v="0"/>
    <n v="0"/>
    <n v="0"/>
    <n v="0"/>
    <n v="170.22"/>
    <n v="0"/>
    <n v="0"/>
    <n v="0"/>
    <n v="0"/>
    <n v="0"/>
    <n v="2.19"/>
    <n v="7.63"/>
    <n v="0"/>
    <n v="0"/>
    <n v="39.81"/>
    <n v="141.74"/>
    <n v="0"/>
    <n v="0"/>
    <n v="0"/>
    <n v="0"/>
    <n v="0"/>
    <n v="0"/>
    <n v="0"/>
    <n v="0"/>
    <n v="0"/>
    <n v="0"/>
    <n v="3198.22"/>
    <n v="3198.2200000000003"/>
    <n v="0"/>
    <n v="0"/>
    <n v="0"/>
    <n v="0"/>
    <n v="0"/>
  </r>
  <r>
    <n v="20"/>
    <d v="2012-09-09T00:00:00"/>
    <d v="2012-09-22T00:00:00"/>
    <x v="0"/>
    <s v="G1N"/>
    <s v="GD10000000"/>
    <s v="GD0"/>
    <n v="13"/>
    <n v="100"/>
    <s v="LD600"/>
    <s v="LF602"/>
    <m/>
    <m/>
    <m/>
    <m/>
    <m/>
    <m/>
    <x v="92"/>
    <n v="59777"/>
    <s v="46969"/>
    <x v="54"/>
    <x v="1"/>
    <s v="Non-executive"/>
    <s v="D610"/>
    <x v="1"/>
    <n v="3483.04"/>
    <n v="0"/>
    <n v="0"/>
    <n v="0"/>
    <n v="0"/>
    <n v="0"/>
    <n v="0"/>
    <n v="0"/>
    <n v="0"/>
    <n v="0"/>
    <n v="0"/>
    <n v="0"/>
    <n v="0"/>
    <n v="0"/>
    <n v="0"/>
    <n v="0"/>
    <n v="0"/>
    <n v="0"/>
    <n v="2.52"/>
    <n v="293.39999999999998"/>
    <n v="0"/>
    <n v="0"/>
    <n v="0"/>
    <n v="0"/>
    <n v="0"/>
    <n v="205.46"/>
    <n v="0"/>
    <n v="0"/>
    <n v="0"/>
    <n v="0"/>
    <n v="0"/>
    <n v="2.99"/>
    <n v="8.7799999999999994"/>
    <n v="0"/>
    <n v="0"/>
    <n v="48.05"/>
    <n v="174.15"/>
    <n v="0"/>
    <n v="0"/>
    <n v="0"/>
    <n v="0"/>
    <n v="0"/>
    <n v="0"/>
    <n v="0"/>
    <n v="0"/>
    <n v="0"/>
    <n v="0"/>
    <n v="4218.3900000000003"/>
    <n v="4218.3900000000003"/>
    <n v="0"/>
    <n v="0"/>
    <n v="0"/>
    <n v="0"/>
    <n v="0"/>
  </r>
  <r>
    <n v="20"/>
    <d v="2012-09-09T00:00:00"/>
    <d v="2012-09-22T00:00:00"/>
    <x v="0"/>
    <s v="G1N"/>
    <s v="GD10000000"/>
    <s v="GD0"/>
    <n v="13"/>
    <n v="100"/>
    <s v="LD600"/>
    <s v="LF602"/>
    <m/>
    <m/>
    <m/>
    <m/>
    <m/>
    <m/>
    <x v="93"/>
    <n v="62091"/>
    <s v="51119"/>
    <x v="52"/>
    <x v="1"/>
    <s v="Non-executive"/>
    <s v="D610"/>
    <x v="1"/>
    <n v="2474.1799999999998"/>
    <n v="0"/>
    <n v="0"/>
    <n v="0"/>
    <n v="0"/>
    <n v="0"/>
    <n v="0"/>
    <n v="0"/>
    <n v="0"/>
    <n v="0"/>
    <n v="0"/>
    <n v="0"/>
    <n v="0"/>
    <n v="0"/>
    <n v="0"/>
    <n v="0"/>
    <n v="0"/>
    <n v="0"/>
    <n v="1.8"/>
    <n v="115.09"/>
    <n v="0"/>
    <n v="0"/>
    <n v="0"/>
    <n v="0"/>
    <n v="0"/>
    <n v="144.38999999999999"/>
    <n v="0"/>
    <n v="0"/>
    <n v="0"/>
    <n v="0"/>
    <n v="0"/>
    <n v="1.81"/>
    <n v="4.1500000000000004"/>
    <n v="0"/>
    <n v="0"/>
    <n v="33.770000000000003"/>
    <n v="123.71"/>
    <n v="0"/>
    <n v="6.39"/>
    <n v="0"/>
    <n v="0"/>
    <n v="0"/>
    <n v="0"/>
    <n v="0"/>
    <n v="0"/>
    <n v="0"/>
    <n v="0"/>
    <n v="2905.29"/>
    <n v="2905.29"/>
    <n v="0"/>
    <n v="0"/>
    <n v="0"/>
    <n v="0"/>
    <n v="0"/>
  </r>
  <r>
    <n v="20"/>
    <d v="2012-09-09T00:00:00"/>
    <d v="2012-09-22T00:00:00"/>
    <x v="0"/>
    <s v="G1N"/>
    <s v="GD10000000"/>
    <s v="GD0"/>
    <n v="13"/>
    <n v="100"/>
    <s v="LD600"/>
    <s v="LF602"/>
    <m/>
    <m/>
    <m/>
    <m/>
    <m/>
    <m/>
    <x v="94"/>
    <n v="64885"/>
    <s v="73556"/>
    <x v="12"/>
    <x v="1"/>
    <s v="Non-executive"/>
    <s v="D602"/>
    <x v="1"/>
    <n v="3273.26"/>
    <n v="0"/>
    <n v="0"/>
    <n v="0"/>
    <n v="0"/>
    <n v="0"/>
    <n v="0"/>
    <n v="0"/>
    <n v="0"/>
    <n v="0"/>
    <n v="0"/>
    <n v="0"/>
    <n v="0"/>
    <n v="0"/>
    <n v="0"/>
    <n v="0"/>
    <n v="0"/>
    <n v="0"/>
    <n v="2.38"/>
    <n v="293.39999999999998"/>
    <n v="0"/>
    <n v="0"/>
    <n v="0"/>
    <n v="0"/>
    <n v="0"/>
    <n v="199.07"/>
    <n v="0"/>
    <n v="0"/>
    <n v="0"/>
    <n v="0"/>
    <n v="0"/>
    <n v="2.99"/>
    <n v="8.7799999999999994"/>
    <n v="0"/>
    <n v="0"/>
    <n v="46.55"/>
    <n v="163.66"/>
    <n v="0"/>
    <n v="16.3"/>
    <n v="0"/>
    <n v="0"/>
    <n v="0"/>
    <n v="0"/>
    <n v="0"/>
    <n v="0"/>
    <n v="0"/>
    <n v="0"/>
    <n v="4006.39"/>
    <n v="4006.3900000000008"/>
    <n v="0"/>
    <n v="0"/>
    <n v="0"/>
    <n v="0"/>
    <n v="0"/>
  </r>
  <r>
    <n v="20"/>
    <d v="2012-09-09T00:00:00"/>
    <d v="2012-09-22T00:00:00"/>
    <x v="0"/>
    <s v="G1N"/>
    <s v="GD10000000"/>
    <s v="GD0"/>
    <n v="13"/>
    <n v="100"/>
    <s v="LD600"/>
    <s v="LF602"/>
    <m/>
    <m/>
    <m/>
    <m/>
    <m/>
    <m/>
    <x v="95"/>
    <n v="64923"/>
    <s v="46967"/>
    <x v="52"/>
    <x v="1"/>
    <s v="Non-executive"/>
    <s v="D602"/>
    <x v="1"/>
    <n v="3035.92"/>
    <n v="0"/>
    <n v="0"/>
    <n v="0"/>
    <n v="0"/>
    <n v="0"/>
    <n v="0"/>
    <n v="0"/>
    <n v="0"/>
    <n v="0"/>
    <n v="0"/>
    <n v="0"/>
    <n v="0"/>
    <n v="0"/>
    <n v="0"/>
    <n v="0"/>
    <n v="0"/>
    <n v="0"/>
    <n v="2.19"/>
    <n v="496.37"/>
    <n v="0"/>
    <n v="0"/>
    <n v="0"/>
    <n v="0"/>
    <n v="0"/>
    <n v="174.89"/>
    <n v="0"/>
    <n v="0"/>
    <n v="0"/>
    <n v="0"/>
    <n v="0"/>
    <n v="3.27"/>
    <n v="11.39"/>
    <n v="0"/>
    <n v="0"/>
    <n v="40.9"/>
    <n v="151.80000000000001"/>
    <n v="0"/>
    <n v="27.58"/>
    <n v="0"/>
    <n v="0"/>
    <n v="0"/>
    <n v="0"/>
    <n v="0"/>
    <n v="0"/>
    <n v="0"/>
    <n v="0"/>
    <n v="3944.31"/>
    <n v="3944.31"/>
    <n v="0"/>
    <n v="0"/>
    <n v="0"/>
    <n v="0"/>
    <n v="0"/>
  </r>
  <r>
    <n v="20"/>
    <d v="2012-09-09T00:00:00"/>
    <d v="2012-09-22T00:00:00"/>
    <x v="0"/>
    <s v="G1N"/>
    <s v="GD10000000"/>
    <s v="GD0"/>
    <n v="13"/>
    <n v="100"/>
    <s v="LD600"/>
    <s v="LF602"/>
    <m/>
    <m/>
    <m/>
    <m/>
    <m/>
    <m/>
    <x v="96"/>
    <n v="67856"/>
    <s v="63300"/>
    <x v="15"/>
    <x v="1"/>
    <s v="Non-executive"/>
    <s v="D602"/>
    <x v="1"/>
    <n v="360.57"/>
    <n v="0"/>
    <n v="0"/>
    <n v="0"/>
    <n v="0"/>
    <n v="0"/>
    <n v="0"/>
    <n v="0"/>
    <n v="0"/>
    <n v="0"/>
    <n v="0"/>
    <n v="0"/>
    <n v="0"/>
    <n v="0"/>
    <n v="0"/>
    <n v="0"/>
    <n v="0"/>
    <n v="0"/>
    <n v="0.27"/>
    <n v="25.76"/>
    <n v="0"/>
    <n v="0"/>
    <n v="0"/>
    <n v="0"/>
    <n v="0"/>
    <n v="21.37"/>
    <n v="0"/>
    <n v="0"/>
    <n v="0"/>
    <n v="0"/>
    <n v="0"/>
    <n v="0.4"/>
    <n v="0.93"/>
    <n v="0"/>
    <n v="0"/>
    <n v="5"/>
    <n v="0"/>
    <n v="0"/>
    <n v="1.44"/>
    <n v="0"/>
    <n v="0"/>
    <n v="0"/>
    <n v="0"/>
    <n v="0"/>
    <n v="0"/>
    <n v="0"/>
    <n v="0"/>
    <n v="415.74"/>
    <n v="415.73999999999995"/>
    <n v="0"/>
    <n v="0"/>
    <n v="0"/>
    <n v="0"/>
    <n v="0"/>
  </r>
  <r>
    <n v="20"/>
    <d v="2012-09-09T00:00:00"/>
    <d v="2012-09-22T00:00:00"/>
    <x v="0"/>
    <s v="G1N"/>
    <s v="GD10000000"/>
    <s v="GD0"/>
    <n v="13"/>
    <n v="100"/>
    <s v="LD600"/>
    <s v="LF604"/>
    <m/>
    <m/>
    <m/>
    <m/>
    <m/>
    <m/>
    <x v="97"/>
    <n v="43292"/>
    <s v="50892"/>
    <x v="2"/>
    <x v="1"/>
    <s v="Non-executive"/>
    <s v="D604"/>
    <x v="1"/>
    <n v="0"/>
    <n v="0"/>
    <n v="0"/>
    <n v="0"/>
    <n v="0"/>
    <n v="1351.13"/>
    <n v="0"/>
    <n v="0"/>
    <n v="0"/>
    <n v="0"/>
    <n v="0"/>
    <n v="0"/>
    <n v="0"/>
    <n v="0"/>
    <n v="0"/>
    <n v="0"/>
    <n v="0"/>
    <n v="0"/>
    <n v="0.99"/>
    <n v="225.04"/>
    <n v="0"/>
    <n v="0"/>
    <n v="0"/>
    <n v="0"/>
    <n v="0"/>
    <n v="78.34"/>
    <n v="0"/>
    <n v="0"/>
    <n v="0"/>
    <n v="0"/>
    <n v="0"/>
    <n v="1.49"/>
    <n v="4.3899999999999997"/>
    <n v="0"/>
    <n v="0"/>
    <n v="18.32"/>
    <n v="67.55"/>
    <n v="0"/>
    <n v="12.5"/>
    <n v="0"/>
    <n v="0"/>
    <n v="0"/>
    <n v="0"/>
    <n v="0"/>
    <n v="0"/>
    <n v="0"/>
    <n v="0"/>
    <n v="1759.75"/>
    <n v="1759.75"/>
    <n v="0"/>
    <n v="0"/>
    <n v="0"/>
    <n v="0"/>
    <n v="0"/>
  </r>
  <r>
    <n v="20"/>
    <d v="2012-09-09T00:00:00"/>
    <d v="2012-09-22T00:00:00"/>
    <x v="0"/>
    <s v="G1N"/>
    <s v="GD10000000"/>
    <s v="GD0"/>
    <n v="13"/>
    <n v="100"/>
    <s v="LD600"/>
    <s v="LF604"/>
    <m/>
    <m/>
    <m/>
    <m/>
    <m/>
    <m/>
    <x v="98"/>
    <n v="57634"/>
    <s v="73501"/>
    <x v="2"/>
    <x v="1"/>
    <s v="Non-executive"/>
    <s v="D604"/>
    <x v="1"/>
    <n v="2627.66"/>
    <n v="0"/>
    <n v="0"/>
    <n v="0"/>
    <n v="0"/>
    <n v="0"/>
    <n v="0"/>
    <n v="0"/>
    <n v="0"/>
    <n v="0"/>
    <n v="0"/>
    <n v="0"/>
    <n v="0"/>
    <n v="0"/>
    <n v="0"/>
    <n v="0"/>
    <n v="0"/>
    <n v="0"/>
    <n v="1.92"/>
    <n v="0"/>
    <n v="0"/>
    <n v="0"/>
    <n v="0"/>
    <n v="0"/>
    <n v="0"/>
    <n v="162.91"/>
    <n v="0"/>
    <n v="0"/>
    <n v="0"/>
    <n v="0"/>
    <n v="0"/>
    <n v="2.71"/>
    <n v="6.19"/>
    <n v="0"/>
    <n v="0"/>
    <n v="38.1"/>
    <n v="131.38"/>
    <n v="0"/>
    <n v="0"/>
    <n v="0"/>
    <n v="0"/>
    <n v="0"/>
    <n v="0"/>
    <n v="0"/>
    <n v="0"/>
    <n v="0"/>
    <n v="0"/>
    <n v="2970.87"/>
    <n v="2970.87"/>
    <n v="0"/>
    <n v="0"/>
    <n v="0"/>
    <n v="0"/>
    <n v="0"/>
  </r>
  <r>
    <n v="20"/>
    <d v="2012-09-09T00:00:00"/>
    <d v="2012-09-22T00:00:00"/>
    <x v="0"/>
    <s v="G1N"/>
    <s v="GD10000000"/>
    <s v="GD0"/>
    <n v="13"/>
    <n v="100"/>
    <s v="LD600"/>
    <s v="LF605"/>
    <m/>
    <m/>
    <m/>
    <m/>
    <m/>
    <m/>
    <x v="5"/>
    <n v="37386"/>
    <s v="51099"/>
    <x v="5"/>
    <x v="1"/>
    <s v="Non-executive"/>
    <s v="D605"/>
    <x v="1"/>
    <n v="0"/>
    <n v="0"/>
    <n v="0"/>
    <n v="0"/>
    <n v="0"/>
    <n v="0"/>
    <n v="0"/>
    <n v="0"/>
    <n v="0"/>
    <n v="0"/>
    <n v="0"/>
    <n v="0"/>
    <n v="0"/>
    <n v="0"/>
    <n v="0"/>
    <n v="0"/>
    <n v="0"/>
    <n v="0"/>
    <n v="1.44"/>
    <n v="450.09"/>
    <n v="0"/>
    <n v="0"/>
    <n v="0"/>
    <n v="0"/>
    <n v="0"/>
    <n v="0"/>
    <n v="0"/>
    <n v="0"/>
    <n v="0"/>
    <n v="0"/>
    <n v="0"/>
    <n v="3.27"/>
    <n v="11.39"/>
    <n v="0"/>
    <n v="0"/>
    <n v="0"/>
    <n v="0"/>
    <n v="0"/>
    <n v="25.01"/>
    <n v="0"/>
    <n v="0"/>
    <n v="0"/>
    <n v="0"/>
    <n v="0"/>
    <n v="0"/>
    <n v="0"/>
    <n v="0"/>
    <n v="491.2"/>
    <n v="491.19999999999993"/>
    <n v="0"/>
    <n v="0"/>
    <n v="0"/>
    <n v="0"/>
    <n v="0"/>
  </r>
  <r>
    <n v="20"/>
    <d v="2012-09-09T00:00:00"/>
    <d v="2012-09-22T00:00:00"/>
    <x v="0"/>
    <s v="G1N"/>
    <s v="GD10000000"/>
    <s v="GD0"/>
    <n v="13"/>
    <n v="100"/>
    <s v="LD600"/>
    <s v="LF605"/>
    <m/>
    <m/>
    <m/>
    <m/>
    <m/>
    <m/>
    <x v="99"/>
    <n v="38606"/>
    <s v="51150"/>
    <x v="2"/>
    <x v="1"/>
    <s v="Non-executive"/>
    <s v="D603"/>
    <x v="1"/>
    <n v="0"/>
    <n v="0"/>
    <n v="0"/>
    <n v="0"/>
    <n v="0"/>
    <n v="2553.04"/>
    <n v="0"/>
    <n v="0"/>
    <n v="0"/>
    <n v="0"/>
    <n v="0"/>
    <n v="0"/>
    <n v="0"/>
    <n v="0"/>
    <n v="0"/>
    <n v="0"/>
    <n v="0"/>
    <n v="0"/>
    <n v="1.86"/>
    <n v="450.09"/>
    <n v="0"/>
    <n v="0"/>
    <n v="0"/>
    <n v="0"/>
    <n v="0"/>
    <n v="147.43"/>
    <n v="0"/>
    <n v="0"/>
    <n v="0"/>
    <n v="0"/>
    <n v="0"/>
    <n v="3.27"/>
    <n v="11.39"/>
    <n v="0"/>
    <n v="0"/>
    <n v="34.479999999999997"/>
    <n v="127.65"/>
    <n v="0"/>
    <n v="19.22"/>
    <n v="0"/>
    <n v="0"/>
    <n v="0"/>
    <n v="0"/>
    <n v="0"/>
    <n v="0"/>
    <n v="0"/>
    <n v="0"/>
    <n v="3348.43"/>
    <n v="3348.43"/>
    <n v="0"/>
    <n v="0"/>
    <n v="0"/>
    <n v="0"/>
    <n v="0"/>
  </r>
  <r>
    <n v="20"/>
    <d v="2012-09-09T00:00:00"/>
    <d v="2012-09-22T00:00:00"/>
    <x v="0"/>
    <s v="G1N"/>
    <s v="GD10000000"/>
    <s v="GD0"/>
    <n v="13"/>
    <n v="100"/>
    <s v="LD600"/>
    <s v="LF605"/>
    <m/>
    <m/>
    <m/>
    <m/>
    <m/>
    <m/>
    <x v="100"/>
    <n v="38854"/>
    <s v="45941"/>
    <x v="55"/>
    <x v="1"/>
    <s v="Non-executive"/>
    <s v="D605"/>
    <x v="1"/>
    <n v="0"/>
    <n v="0"/>
    <n v="0"/>
    <n v="0"/>
    <n v="0"/>
    <n v="3780.2"/>
    <n v="0"/>
    <n v="0"/>
    <n v="0"/>
    <n v="0"/>
    <n v="0"/>
    <n v="0"/>
    <n v="0"/>
    <n v="0"/>
    <n v="0"/>
    <n v="0"/>
    <n v="0"/>
    <n v="0"/>
    <n v="2.73"/>
    <n v="169.5"/>
    <n v="0"/>
    <n v="0"/>
    <n v="0"/>
    <n v="0"/>
    <n v="0"/>
    <n v="227.88"/>
    <n v="0"/>
    <n v="0"/>
    <n v="0"/>
    <n v="0"/>
    <n v="0"/>
    <n v="2.71"/>
    <n v="6.19"/>
    <n v="0"/>
    <n v="0"/>
    <n v="53.29"/>
    <n v="189.01"/>
    <n v="0"/>
    <n v="9.42"/>
    <n v="0"/>
    <n v="0"/>
    <n v="0"/>
    <n v="0"/>
    <n v="0"/>
    <n v="0"/>
    <n v="0"/>
    <n v="0"/>
    <n v="4440.93"/>
    <n v="4440.9299999999994"/>
    <n v="0"/>
    <n v="0"/>
    <n v="0"/>
    <n v="0"/>
    <n v="0"/>
  </r>
  <r>
    <n v="20"/>
    <d v="2012-09-09T00:00:00"/>
    <d v="2012-09-22T00:00:00"/>
    <x v="0"/>
    <s v="G1N"/>
    <s v="GD10000000"/>
    <s v="GD0"/>
    <n v="13"/>
    <n v="100"/>
    <s v="LD600"/>
    <s v="LF605"/>
    <m/>
    <m/>
    <m/>
    <m/>
    <m/>
    <m/>
    <x v="101"/>
    <n v="39682"/>
    <s v="51057"/>
    <x v="56"/>
    <x v="1"/>
    <s v="Non-executive"/>
    <s v="D605"/>
    <x v="1"/>
    <n v="2961.39"/>
    <n v="0"/>
    <n v="0"/>
    <n v="0"/>
    <n v="0"/>
    <n v="0"/>
    <n v="0"/>
    <n v="0"/>
    <n v="0"/>
    <n v="0"/>
    <n v="0"/>
    <n v="0"/>
    <n v="0"/>
    <n v="0"/>
    <n v="0"/>
    <n v="0"/>
    <n v="0"/>
    <n v="0"/>
    <n v="2.14"/>
    <n v="169.5"/>
    <n v="0"/>
    <n v="0"/>
    <n v="0"/>
    <n v="0"/>
    <n v="0"/>
    <n v="179.52"/>
    <n v="0"/>
    <n v="0"/>
    <n v="0"/>
    <n v="0"/>
    <n v="0"/>
    <n v="2.71"/>
    <n v="6.19"/>
    <n v="0"/>
    <n v="0"/>
    <n v="41.99"/>
    <n v="148.07"/>
    <n v="0"/>
    <n v="9.42"/>
    <n v="0"/>
    <n v="0"/>
    <n v="0"/>
    <n v="0"/>
    <n v="0"/>
    <n v="0"/>
    <n v="0"/>
    <n v="0"/>
    <n v="3520.93"/>
    <n v="3520.93"/>
    <n v="0"/>
    <n v="0"/>
    <n v="0"/>
    <n v="0"/>
    <n v="0"/>
  </r>
  <r>
    <n v="20"/>
    <d v="2012-09-09T00:00:00"/>
    <d v="2012-09-22T00:00:00"/>
    <x v="0"/>
    <s v="G1N"/>
    <s v="GD10000000"/>
    <s v="GD0"/>
    <n v="13"/>
    <n v="100"/>
    <s v="LD600"/>
    <s v="LF605"/>
    <m/>
    <m/>
    <m/>
    <m/>
    <m/>
    <m/>
    <x v="102"/>
    <n v="39701"/>
    <s v="51279"/>
    <x v="5"/>
    <x v="1"/>
    <s v="Non-executive"/>
    <s v="D607"/>
    <x v="1"/>
    <n v="0"/>
    <n v="0"/>
    <n v="0"/>
    <n v="0"/>
    <n v="0"/>
    <n v="1942.7"/>
    <n v="0"/>
    <n v="0"/>
    <n v="0"/>
    <n v="0"/>
    <n v="0"/>
    <n v="0"/>
    <n v="0"/>
    <n v="0"/>
    <n v="0"/>
    <n v="0"/>
    <n v="0"/>
    <n v="0"/>
    <n v="1.44"/>
    <n v="489.83"/>
    <n v="0"/>
    <n v="0"/>
    <n v="0"/>
    <n v="0"/>
    <n v="0"/>
    <n v="105.23"/>
    <n v="0"/>
    <n v="0"/>
    <n v="0"/>
    <n v="0"/>
    <n v="0"/>
    <n v="2.99"/>
    <n v="8.7799999999999994"/>
    <n v="0"/>
    <n v="0"/>
    <n v="24.61"/>
    <n v="97.14"/>
    <n v="0"/>
    <n v="27.21"/>
    <n v="0"/>
    <n v="0"/>
    <n v="0"/>
    <n v="0"/>
    <n v="0"/>
    <n v="0"/>
    <n v="0"/>
    <n v="0"/>
    <n v="2699.93"/>
    <n v="2699.9300000000003"/>
    <n v="0"/>
    <n v="0"/>
    <n v="0"/>
    <n v="0"/>
    <n v="0"/>
  </r>
  <r>
    <n v="20"/>
    <d v="2012-09-09T00:00:00"/>
    <d v="2012-09-22T00:00:00"/>
    <x v="0"/>
    <s v="G1N"/>
    <s v="GD10000000"/>
    <s v="GD0"/>
    <n v="13"/>
    <n v="100"/>
    <s v="LD600"/>
    <s v="LF605"/>
    <m/>
    <m/>
    <m/>
    <m/>
    <m/>
    <m/>
    <x v="103"/>
    <n v="39707"/>
    <s v="50910"/>
    <x v="2"/>
    <x v="1"/>
    <s v="Non-executive"/>
    <s v="D603"/>
    <x v="1"/>
    <n v="0"/>
    <n v="0"/>
    <n v="0"/>
    <n v="0"/>
    <n v="0"/>
    <n v="2702.28"/>
    <n v="0"/>
    <n v="0"/>
    <n v="0"/>
    <n v="0"/>
    <n v="0"/>
    <n v="0"/>
    <n v="0"/>
    <n v="0"/>
    <n v="0"/>
    <n v="0"/>
    <n v="0"/>
    <n v="0"/>
    <n v="1.98"/>
    <n v="489.83"/>
    <n v="0"/>
    <n v="0"/>
    <n v="0"/>
    <n v="0"/>
    <n v="0"/>
    <n v="155.72999999999999"/>
    <n v="0"/>
    <n v="0"/>
    <n v="0"/>
    <n v="0"/>
    <n v="0"/>
    <n v="3.27"/>
    <n v="11.39"/>
    <n v="0"/>
    <n v="0"/>
    <n v="36.42"/>
    <n v="135.11000000000001"/>
    <n v="0"/>
    <n v="27.21"/>
    <n v="0"/>
    <n v="0"/>
    <n v="0"/>
    <n v="0"/>
    <n v="0"/>
    <n v="0"/>
    <n v="0"/>
    <n v="0"/>
    <n v="3563.22"/>
    <n v="3563.2200000000003"/>
    <n v="0"/>
    <n v="0"/>
    <n v="0"/>
    <n v="0"/>
    <n v="0"/>
  </r>
  <r>
    <n v="20"/>
    <d v="2012-09-09T00:00:00"/>
    <d v="2012-09-22T00:00:00"/>
    <x v="0"/>
    <s v="G1N"/>
    <s v="GD10000000"/>
    <s v="GD0"/>
    <n v="13"/>
    <n v="100"/>
    <s v="LD600"/>
    <s v="LF605"/>
    <m/>
    <m/>
    <m/>
    <m/>
    <m/>
    <m/>
    <x v="104"/>
    <n v="43200"/>
    <s v="50900"/>
    <x v="57"/>
    <x v="1"/>
    <s v="Non-executive"/>
    <s v="D605"/>
    <x v="1"/>
    <n v="0"/>
    <n v="0"/>
    <n v="0"/>
    <n v="0"/>
    <n v="0"/>
    <n v="1427.62"/>
    <n v="0"/>
    <n v="0"/>
    <n v="0"/>
    <n v="0"/>
    <n v="0"/>
    <n v="0"/>
    <n v="0"/>
    <n v="0"/>
    <n v="0"/>
    <n v="0"/>
    <n v="0"/>
    <n v="0"/>
    <n v="1.08"/>
    <n v="171.77"/>
    <n v="0"/>
    <n v="0"/>
    <n v="0"/>
    <n v="0"/>
    <n v="0"/>
    <n v="84.37"/>
    <n v="0"/>
    <n v="0"/>
    <n v="0"/>
    <n v="0"/>
    <n v="0"/>
    <n v="2.71"/>
    <n v="6.19"/>
    <n v="0"/>
    <n v="0"/>
    <n v="19.73"/>
    <n v="71.38"/>
    <n v="0"/>
    <n v="9.5399999999999991"/>
    <n v="0"/>
    <n v="0"/>
    <n v="0"/>
    <n v="0"/>
    <n v="0"/>
    <n v="0"/>
    <n v="0"/>
    <n v="0"/>
    <n v="1794.39"/>
    <n v="1794.3899999999999"/>
    <n v="0"/>
    <n v="0"/>
    <n v="0"/>
    <n v="0"/>
    <n v="0"/>
  </r>
  <r>
    <n v="20"/>
    <d v="2012-09-09T00:00:00"/>
    <d v="2012-09-22T00:00:00"/>
    <x v="0"/>
    <s v="G1N"/>
    <s v="GD10000000"/>
    <s v="GD0"/>
    <n v="13"/>
    <n v="100"/>
    <s v="LD600"/>
    <s v="LF605"/>
    <m/>
    <m/>
    <m/>
    <m/>
    <m/>
    <m/>
    <x v="105"/>
    <n v="43349"/>
    <s v="50912"/>
    <x v="6"/>
    <x v="1"/>
    <s v="Non-executive"/>
    <s v="D605"/>
    <x v="1"/>
    <n v="0"/>
    <n v="0"/>
    <n v="0"/>
    <n v="0"/>
    <n v="0"/>
    <n v="1818.58"/>
    <n v="0"/>
    <n v="0"/>
    <n v="0"/>
    <n v="0"/>
    <n v="0"/>
    <n v="0"/>
    <n v="0"/>
    <n v="0"/>
    <n v="0"/>
    <n v="0"/>
    <n v="0"/>
    <n v="0"/>
    <n v="1.35"/>
    <n v="333.19"/>
    <n v="0"/>
    <n v="0"/>
    <n v="0"/>
    <n v="0"/>
    <n v="0"/>
    <n v="103.29"/>
    <n v="0"/>
    <n v="0"/>
    <n v="0"/>
    <n v="0"/>
    <n v="0"/>
    <n v="2.99"/>
    <n v="8.7799999999999994"/>
    <n v="0"/>
    <n v="0"/>
    <n v="24.16"/>
    <n v="90.93"/>
    <n v="0"/>
    <n v="22.71"/>
    <n v="0"/>
    <n v="0"/>
    <n v="0"/>
    <n v="0"/>
    <n v="0"/>
    <n v="0"/>
    <n v="0"/>
    <n v="0"/>
    <n v="2405.98"/>
    <n v="2405.9799999999996"/>
    <n v="0"/>
    <n v="0"/>
    <n v="0"/>
    <n v="0"/>
    <n v="0"/>
  </r>
  <r>
    <n v="20"/>
    <d v="2012-09-09T00:00:00"/>
    <d v="2012-09-22T00:00:00"/>
    <x v="0"/>
    <s v="G1N"/>
    <s v="GD10000000"/>
    <s v="GD0"/>
    <n v="13"/>
    <n v="100"/>
    <s v="LD600"/>
    <s v="LF606"/>
    <m/>
    <m/>
    <m/>
    <m/>
    <m/>
    <m/>
    <x v="106"/>
    <n v="23952"/>
    <s v="47825"/>
    <x v="58"/>
    <x v="1"/>
    <s v="Non-executive"/>
    <s v="D603"/>
    <x v="1"/>
    <n v="0"/>
    <n v="0"/>
    <n v="0"/>
    <n v="0"/>
    <n v="0"/>
    <n v="694.23"/>
    <n v="0"/>
    <n v="0"/>
    <n v="0"/>
    <n v="0"/>
    <n v="0"/>
    <n v="0"/>
    <n v="0"/>
    <n v="0"/>
    <n v="0"/>
    <n v="0"/>
    <n v="0"/>
    <n v="0"/>
    <n v="0.51"/>
    <n v="84.42"/>
    <n v="0"/>
    <n v="0"/>
    <n v="0"/>
    <n v="0"/>
    <n v="0"/>
    <n v="41.01"/>
    <n v="0"/>
    <n v="0"/>
    <n v="0"/>
    <n v="0"/>
    <n v="0"/>
    <n v="0.75"/>
    <n v="2.2000000000000002"/>
    <n v="0"/>
    <n v="0"/>
    <n v="9.59"/>
    <n v="34.71"/>
    <n v="0"/>
    <n v="7.55"/>
    <n v="0"/>
    <n v="0"/>
    <n v="0"/>
    <n v="0"/>
    <n v="0"/>
    <n v="0"/>
    <n v="0"/>
    <n v="0"/>
    <n v="874.97"/>
    <n v="874.97"/>
    <n v="0"/>
    <n v="0"/>
    <n v="0"/>
    <n v="0"/>
    <n v="0"/>
  </r>
  <r>
    <n v="20"/>
    <d v="2012-09-09T00:00:00"/>
    <d v="2012-09-22T00:00:00"/>
    <x v="0"/>
    <s v="G1N"/>
    <s v="GD10000000"/>
    <s v="GD0"/>
    <n v="13"/>
    <n v="100"/>
    <s v="LD600"/>
    <s v="LF606"/>
    <m/>
    <m/>
    <m/>
    <m/>
    <m/>
    <m/>
    <x v="2"/>
    <n v="39208"/>
    <s v="47176"/>
    <x v="2"/>
    <x v="1"/>
    <s v="Non-executive"/>
    <s v="D610"/>
    <x v="1"/>
    <n v="0"/>
    <n v="0"/>
    <n v="0"/>
    <n v="0"/>
    <n v="0"/>
    <n v="530.5"/>
    <n v="0"/>
    <n v="0"/>
    <n v="0"/>
    <n v="0"/>
    <n v="0"/>
    <n v="0"/>
    <n v="0"/>
    <n v="0"/>
    <n v="0"/>
    <n v="0"/>
    <n v="0"/>
    <n v="0"/>
    <n v="0.44"/>
    <n v="66.63"/>
    <n v="0"/>
    <n v="0"/>
    <n v="0"/>
    <n v="0"/>
    <n v="0"/>
    <n v="29.68"/>
    <n v="0"/>
    <n v="0"/>
    <n v="0"/>
    <n v="0"/>
    <n v="0"/>
    <n v="0.6"/>
    <n v="2.2799999999999998"/>
    <n v="0"/>
    <n v="0"/>
    <n v="6.94"/>
    <n v="26.52"/>
    <n v="0"/>
    <n v="4.54"/>
    <n v="0"/>
    <n v="0"/>
    <n v="0"/>
    <n v="0"/>
    <n v="0"/>
    <n v="0"/>
    <n v="0"/>
    <n v="0"/>
    <n v="668.13"/>
    <n v="668.13"/>
    <n v="0"/>
    <n v="0"/>
    <n v="0"/>
    <n v="0"/>
    <n v="0"/>
  </r>
  <r>
    <n v="20"/>
    <d v="2012-09-09T00:00:00"/>
    <d v="2012-09-22T00:00:00"/>
    <x v="0"/>
    <s v="G1N"/>
    <s v="GD10000000"/>
    <s v="GD0"/>
    <n v="13"/>
    <n v="100"/>
    <s v="LD600"/>
    <s v="LF607"/>
    <m/>
    <m/>
    <m/>
    <m/>
    <m/>
    <m/>
    <x v="107"/>
    <n v="12078"/>
    <s v="45942"/>
    <x v="59"/>
    <x v="1"/>
    <s v="Non-executive"/>
    <s v="D607"/>
    <x v="1"/>
    <n v="0"/>
    <n v="0"/>
    <n v="0"/>
    <n v="0"/>
    <n v="0"/>
    <n v="3213.46"/>
    <n v="0"/>
    <n v="0"/>
    <n v="0"/>
    <n v="0"/>
    <n v="0"/>
    <n v="0"/>
    <n v="0"/>
    <n v="0"/>
    <n v="0"/>
    <n v="0"/>
    <n v="0"/>
    <n v="0"/>
    <n v="2.3199999999999998"/>
    <n v="171.77"/>
    <n v="0"/>
    <n v="0"/>
    <n v="0"/>
    <n v="0"/>
    <n v="0"/>
    <n v="195.09"/>
    <n v="0"/>
    <n v="0"/>
    <n v="0"/>
    <n v="0"/>
    <n v="0"/>
    <n v="2.71"/>
    <n v="6.19"/>
    <n v="0"/>
    <n v="0"/>
    <n v="45.63"/>
    <n v="160.66999999999999"/>
    <n v="0"/>
    <n v="9.5399999999999991"/>
    <n v="0"/>
    <n v="0"/>
    <n v="0"/>
    <n v="0"/>
    <n v="0"/>
    <n v="0"/>
    <n v="0"/>
    <n v="0"/>
    <n v="3807.38"/>
    <n v="3807.3800000000006"/>
    <n v="0"/>
    <n v="0"/>
    <n v="0"/>
    <n v="0"/>
    <n v="0"/>
  </r>
  <r>
    <n v="20"/>
    <d v="2012-09-09T00:00:00"/>
    <d v="2012-09-22T00:00:00"/>
    <x v="0"/>
    <s v="G1N"/>
    <s v="GD10000000"/>
    <s v="GD0"/>
    <n v="13"/>
    <n v="100"/>
    <s v="LD600"/>
    <s v="LF607"/>
    <m/>
    <m/>
    <m/>
    <m/>
    <m/>
    <m/>
    <x v="108"/>
    <n v="39696"/>
    <s v="50911"/>
    <x v="60"/>
    <x v="1"/>
    <s v="Non-executive"/>
    <s v="D607"/>
    <x v="1"/>
    <n v="0"/>
    <n v="0"/>
    <n v="0"/>
    <n v="0"/>
    <n v="0"/>
    <n v="2553.04"/>
    <n v="0"/>
    <n v="0"/>
    <n v="0"/>
    <n v="0"/>
    <n v="0"/>
    <n v="0"/>
    <n v="0"/>
    <n v="0"/>
    <n v="0"/>
    <n v="0"/>
    <n v="0"/>
    <n v="0"/>
    <n v="1.86"/>
    <n v="293.39999999999998"/>
    <n v="0"/>
    <n v="0"/>
    <n v="0"/>
    <n v="0"/>
    <n v="0"/>
    <n v="145.41999999999999"/>
    <n v="0"/>
    <n v="0"/>
    <n v="0"/>
    <n v="0"/>
    <n v="0"/>
    <n v="2.99"/>
    <n v="8.7799999999999994"/>
    <n v="0"/>
    <n v="0"/>
    <n v="34.01"/>
    <n v="127.65"/>
    <n v="0"/>
    <n v="18.63"/>
    <n v="0"/>
    <n v="0"/>
    <n v="0"/>
    <n v="0"/>
    <n v="0"/>
    <n v="0"/>
    <n v="0"/>
    <n v="0"/>
    <n v="3185.78"/>
    <n v="3185.7800000000007"/>
    <n v="0"/>
    <n v="0"/>
    <n v="0"/>
    <n v="0"/>
    <n v="0"/>
  </r>
  <r>
    <n v="20"/>
    <d v="2012-09-09T00:00:00"/>
    <d v="2012-09-22T00:00:00"/>
    <x v="0"/>
    <s v="G1N"/>
    <s v="GD10000000"/>
    <s v="GD0"/>
    <n v="13"/>
    <n v="100"/>
    <s v="LD608"/>
    <s v="LF608"/>
    <m/>
    <m/>
    <m/>
    <m/>
    <m/>
    <m/>
    <x v="109"/>
    <n v="770"/>
    <s v="73518"/>
    <x v="61"/>
    <x v="1"/>
    <s v="Non-executive"/>
    <s v="D608"/>
    <x v="1"/>
    <n v="1783"/>
    <n v="0"/>
    <n v="0"/>
    <n v="0"/>
    <n v="0"/>
    <n v="0"/>
    <n v="0"/>
    <n v="0"/>
    <n v="0"/>
    <n v="0"/>
    <n v="0"/>
    <n v="0"/>
    <n v="0"/>
    <n v="0"/>
    <n v="0"/>
    <n v="0"/>
    <n v="0"/>
    <n v="0"/>
    <n v="1.29"/>
    <n v="273"/>
    <n v="0"/>
    <n v="0"/>
    <n v="0"/>
    <n v="0"/>
    <n v="0"/>
    <n v="103.95"/>
    <n v="0"/>
    <n v="0"/>
    <n v="0"/>
    <n v="0"/>
    <n v="0"/>
    <n v="1.8"/>
    <n v="6.26"/>
    <n v="0"/>
    <n v="0"/>
    <n v="24.31"/>
    <n v="89.13"/>
    <n v="0"/>
    <n v="15.16"/>
    <n v="0"/>
    <n v="0"/>
    <n v="0"/>
    <n v="0"/>
    <n v="0"/>
    <n v="0"/>
    <n v="0"/>
    <n v="0"/>
    <n v="2297.9"/>
    <n v="2297.9"/>
    <n v="0"/>
    <n v="0"/>
    <n v="0"/>
    <n v="0"/>
    <n v="0"/>
  </r>
  <r>
    <n v="20"/>
    <d v="2012-09-09T00:00:00"/>
    <d v="2012-09-22T00:00:00"/>
    <x v="0"/>
    <s v="G1N"/>
    <s v="GD10000000"/>
    <s v="GD0"/>
    <n v="13"/>
    <n v="100"/>
    <s v="LD608"/>
    <s v="LF608"/>
    <m/>
    <m/>
    <m/>
    <m/>
    <m/>
    <m/>
    <x v="110"/>
    <n v="3679"/>
    <s v="46053"/>
    <x v="58"/>
    <x v="1"/>
    <s v="Non-executive"/>
    <s v="D608"/>
    <x v="1"/>
    <n v="788.3"/>
    <n v="0"/>
    <n v="0"/>
    <n v="0"/>
    <n v="0"/>
    <n v="0"/>
    <n v="0"/>
    <n v="0"/>
    <n v="0"/>
    <n v="0"/>
    <n v="0"/>
    <n v="0"/>
    <n v="0"/>
    <n v="0"/>
    <n v="0"/>
    <n v="0"/>
    <n v="0"/>
    <n v="0"/>
    <n v="0.56000000000000005"/>
    <n v="146.94999999999999"/>
    <n v="0"/>
    <n v="0"/>
    <n v="0"/>
    <n v="0"/>
    <n v="0"/>
    <n v="44.32"/>
    <n v="0"/>
    <n v="0"/>
    <n v="0"/>
    <n v="0"/>
    <n v="0"/>
    <n v="0.99"/>
    <n v="3.42"/>
    <n v="0"/>
    <n v="0"/>
    <n v="10.36"/>
    <n v="39.409999999999997"/>
    <n v="0"/>
    <n v="8.16"/>
    <n v="0"/>
    <n v="0"/>
    <n v="0"/>
    <n v="0"/>
    <n v="0"/>
    <n v="0"/>
    <n v="0"/>
    <n v="0"/>
    <n v="1042.47"/>
    <n v="1042.47"/>
    <n v="0"/>
    <n v="0"/>
    <n v="0"/>
    <n v="0"/>
    <n v="0"/>
  </r>
  <r>
    <n v="20"/>
    <d v="2012-09-09T00:00:00"/>
    <d v="2012-09-22T00:00:00"/>
    <x v="0"/>
    <s v="G1N"/>
    <s v="GD10000000"/>
    <s v="GD0"/>
    <n v="13"/>
    <n v="100"/>
    <s v="LD608"/>
    <s v="LF608"/>
    <m/>
    <m/>
    <m/>
    <m/>
    <m/>
    <m/>
    <x v="111"/>
    <n v="4351"/>
    <s v="44122"/>
    <x v="62"/>
    <x v="1"/>
    <s v="Non-executive"/>
    <s v="D608"/>
    <x v="1"/>
    <n v="2410.1"/>
    <n v="0"/>
    <n v="0"/>
    <n v="0"/>
    <n v="0"/>
    <n v="0"/>
    <n v="0"/>
    <n v="0"/>
    <n v="0"/>
    <n v="0"/>
    <n v="0"/>
    <n v="0"/>
    <n v="0"/>
    <n v="0"/>
    <n v="0"/>
    <n v="0"/>
    <n v="0"/>
    <n v="0"/>
    <n v="1.74"/>
    <n v="116.53"/>
    <n v="0"/>
    <n v="0"/>
    <n v="0"/>
    <n v="0"/>
    <n v="0"/>
    <n v="144.82"/>
    <n v="0"/>
    <n v="0"/>
    <n v="0"/>
    <n v="0"/>
    <n v="0"/>
    <n v="2.0299999999999998"/>
    <n v="4.63"/>
    <n v="0"/>
    <n v="0"/>
    <n v="33.869999999999997"/>
    <n v="120.51"/>
    <n v="0"/>
    <n v="6.47"/>
    <n v="0"/>
    <n v="0"/>
    <n v="0"/>
    <n v="0"/>
    <n v="0"/>
    <n v="0"/>
    <n v="0"/>
    <n v="0"/>
    <n v="2840.7"/>
    <n v="2840.7000000000003"/>
    <n v="0"/>
    <n v="0"/>
    <n v="0"/>
    <n v="0"/>
    <n v="0"/>
  </r>
  <r>
    <n v="20"/>
    <d v="2012-09-09T00:00:00"/>
    <d v="2012-09-22T00:00:00"/>
    <x v="0"/>
    <s v="G1N"/>
    <s v="GD10000000"/>
    <s v="GD0"/>
    <n v="13"/>
    <n v="100"/>
    <s v="LD608"/>
    <s v="LF608"/>
    <m/>
    <m/>
    <m/>
    <m/>
    <m/>
    <m/>
    <x v="112"/>
    <n v="20751"/>
    <s v="19399"/>
    <x v="63"/>
    <x v="1"/>
    <s v="Non-executive"/>
    <s v="D608"/>
    <x v="1"/>
    <n v="810.67"/>
    <n v="0"/>
    <n v="0"/>
    <n v="0"/>
    <n v="0"/>
    <n v="0"/>
    <n v="0"/>
    <n v="0"/>
    <n v="0"/>
    <n v="0"/>
    <n v="0"/>
    <n v="0"/>
    <n v="0"/>
    <n v="0"/>
    <n v="0"/>
    <n v="0"/>
    <n v="0"/>
    <n v="0"/>
    <n v="1.64"/>
    <n v="121"/>
    <n v="0"/>
    <n v="0"/>
    <n v="0"/>
    <n v="0"/>
    <n v="0"/>
    <n v="0"/>
    <n v="0"/>
    <n v="0"/>
    <n v="0"/>
    <n v="56.75"/>
    <n v="0"/>
    <n v="0.9"/>
    <n v="2.63"/>
    <n v="0"/>
    <n v="0"/>
    <n v="0"/>
    <n v="0"/>
    <n v="0"/>
    <n v="0"/>
    <n v="0"/>
    <n v="0"/>
    <n v="0"/>
    <n v="0"/>
    <n v="0"/>
    <n v="0"/>
    <n v="0"/>
    <n v="0"/>
    <n v="993.59"/>
    <n v="993.58999999999992"/>
    <n v="0"/>
    <n v="0"/>
    <n v="0"/>
    <n v="0"/>
    <n v="0"/>
  </r>
  <r>
    <n v="20"/>
    <d v="2012-09-09T00:00:00"/>
    <d v="2012-09-22T00:00:00"/>
    <x v="0"/>
    <s v="G1N"/>
    <s v="GD10000000"/>
    <s v="GD0"/>
    <n v="13"/>
    <n v="100"/>
    <s v="LD608"/>
    <s v="LF608"/>
    <m/>
    <m/>
    <m/>
    <m/>
    <m/>
    <m/>
    <x v="113"/>
    <n v="25671"/>
    <s v="25512"/>
    <x v="63"/>
    <x v="1"/>
    <s v="Non-executive"/>
    <s v="D608"/>
    <x v="1"/>
    <n v="1080.9000000000001"/>
    <n v="0"/>
    <n v="0"/>
    <n v="0"/>
    <n v="0"/>
    <n v="0"/>
    <n v="0"/>
    <n v="0"/>
    <n v="0"/>
    <n v="0"/>
    <n v="0"/>
    <n v="0"/>
    <n v="0"/>
    <n v="0"/>
    <n v="0"/>
    <n v="0"/>
    <n v="0"/>
    <n v="0"/>
    <n v="2.19"/>
    <n v="165.73"/>
    <n v="0"/>
    <n v="0"/>
    <n v="0"/>
    <n v="0"/>
    <n v="0"/>
    <n v="0"/>
    <n v="0"/>
    <n v="0"/>
    <n v="0"/>
    <n v="75.67"/>
    <n v="0"/>
    <n v="1.31"/>
    <n v="4.5599999999999996"/>
    <n v="0"/>
    <n v="0"/>
    <n v="0"/>
    <n v="0"/>
    <n v="0"/>
    <n v="0"/>
    <n v="0"/>
    <n v="0"/>
    <n v="0"/>
    <n v="0"/>
    <n v="0"/>
    <n v="0"/>
    <n v="0"/>
    <n v="0"/>
    <n v="1330.36"/>
    <n v="1330.3600000000001"/>
    <n v="0"/>
    <n v="0"/>
    <n v="0"/>
    <n v="0"/>
    <n v="0"/>
  </r>
  <r>
    <n v="20"/>
    <d v="2012-09-09T00:00:00"/>
    <d v="2012-09-22T00:00:00"/>
    <x v="0"/>
    <s v="G1N"/>
    <s v="GD10000000"/>
    <s v="GD0"/>
    <n v="13"/>
    <n v="100"/>
    <s v="LD608"/>
    <s v="LF608"/>
    <m/>
    <m/>
    <m/>
    <m/>
    <m/>
    <m/>
    <x v="114"/>
    <n v="37710"/>
    <s v="73535"/>
    <x v="64"/>
    <x v="1"/>
    <s v="Non-executive"/>
    <s v="D608"/>
    <x v="1"/>
    <n v="1574.39"/>
    <n v="0"/>
    <n v="0"/>
    <n v="0"/>
    <n v="0"/>
    <n v="0"/>
    <n v="0"/>
    <n v="0"/>
    <n v="0"/>
    <n v="0"/>
    <n v="0"/>
    <n v="0"/>
    <n v="0"/>
    <n v="0"/>
    <n v="0"/>
    <n v="0"/>
    <n v="0"/>
    <n v="0"/>
    <n v="1.1299999999999999"/>
    <n v="0"/>
    <n v="0"/>
    <n v="0"/>
    <n v="0"/>
    <n v="0"/>
    <n v="0"/>
    <n v="97.61"/>
    <n v="0"/>
    <n v="0"/>
    <n v="0"/>
    <n v="0"/>
    <n v="0"/>
    <n v="1.08"/>
    <n v="2.48"/>
    <n v="0"/>
    <n v="0"/>
    <n v="22.83"/>
    <n v="78.72"/>
    <n v="0"/>
    <n v="0"/>
    <n v="0"/>
    <n v="0"/>
    <n v="0"/>
    <n v="0"/>
    <n v="0"/>
    <n v="0"/>
    <n v="0"/>
    <n v="0"/>
    <n v="1778.24"/>
    <n v="1778.24"/>
    <n v="0"/>
    <n v="0"/>
    <n v="0"/>
    <n v="0"/>
    <n v="0"/>
  </r>
  <r>
    <n v="20"/>
    <d v="2012-09-09T00:00:00"/>
    <d v="2012-09-22T00:00:00"/>
    <x v="0"/>
    <s v="G1N"/>
    <s v="GD10000000"/>
    <s v="GD0"/>
    <n v="13"/>
    <n v="100"/>
    <s v="LD608"/>
    <s v="LF608"/>
    <m/>
    <m/>
    <m/>
    <m/>
    <m/>
    <m/>
    <x v="115"/>
    <n v="40509"/>
    <s v="73522"/>
    <x v="65"/>
    <x v="1"/>
    <s v="Non-executive"/>
    <s v="D608"/>
    <x v="1"/>
    <n v="1527.26"/>
    <n v="0"/>
    <n v="0"/>
    <n v="0"/>
    <n v="0"/>
    <n v="0"/>
    <n v="0"/>
    <n v="0"/>
    <n v="0"/>
    <n v="0"/>
    <n v="0"/>
    <n v="0"/>
    <n v="0"/>
    <n v="0"/>
    <n v="0"/>
    <n v="0"/>
    <n v="0"/>
    <n v="0"/>
    <n v="1.1100000000000001"/>
    <n v="248.19"/>
    <n v="0"/>
    <n v="0"/>
    <n v="0"/>
    <n v="0"/>
    <n v="0"/>
    <n v="88.7"/>
    <n v="0"/>
    <n v="0"/>
    <n v="0"/>
    <n v="0"/>
    <n v="0"/>
    <n v="1.62"/>
    <n v="5.7"/>
    <n v="0"/>
    <n v="0"/>
    <n v="20.74"/>
    <n v="76.38"/>
    <n v="0"/>
    <n v="13.79"/>
    <n v="0"/>
    <n v="0"/>
    <n v="0"/>
    <n v="0"/>
    <n v="0"/>
    <n v="0"/>
    <n v="0"/>
    <n v="0"/>
    <n v="1983.49"/>
    <n v="1983.4899999999998"/>
    <n v="0"/>
    <n v="0"/>
    <n v="0"/>
    <n v="0"/>
    <n v="0"/>
  </r>
  <r>
    <n v="20"/>
    <d v="2012-09-09T00:00:00"/>
    <d v="2012-09-22T00:00:00"/>
    <x v="0"/>
    <s v="G1N"/>
    <s v="GD10000000"/>
    <s v="GD0"/>
    <n v="13"/>
    <n v="100"/>
    <s v="LD608"/>
    <s v="LF608"/>
    <m/>
    <m/>
    <m/>
    <m/>
    <m/>
    <m/>
    <x v="116"/>
    <n v="40512"/>
    <s v="48212"/>
    <x v="66"/>
    <x v="1"/>
    <s v="Non-executive"/>
    <s v="D608"/>
    <x v="1"/>
    <n v="0"/>
    <n v="0"/>
    <n v="0"/>
    <n v="0"/>
    <n v="0"/>
    <n v="1240.56"/>
    <n v="0"/>
    <n v="0"/>
    <n v="0"/>
    <n v="0"/>
    <n v="0"/>
    <n v="0"/>
    <n v="0"/>
    <n v="0"/>
    <n v="0"/>
    <n v="0"/>
    <n v="0"/>
    <n v="0"/>
    <n v="0.91"/>
    <n v="93.22"/>
    <n v="0"/>
    <n v="0"/>
    <n v="0"/>
    <n v="0"/>
    <n v="0"/>
    <n v="74.67"/>
    <n v="0"/>
    <n v="0"/>
    <n v="0"/>
    <n v="0"/>
    <n v="0"/>
    <n v="1.63"/>
    <n v="3.72"/>
    <n v="0"/>
    <n v="0"/>
    <n v="17.46"/>
    <n v="62.03"/>
    <n v="0"/>
    <n v="5.18"/>
    <n v="0"/>
    <n v="0"/>
    <n v="0"/>
    <n v="0"/>
    <n v="0"/>
    <n v="0"/>
    <n v="0"/>
    <n v="0"/>
    <n v="1499.38"/>
    <n v="1499.3800000000003"/>
    <n v="0"/>
    <n v="0"/>
    <n v="0"/>
    <n v="0"/>
    <n v="0"/>
  </r>
  <r>
    <n v="20"/>
    <d v="2012-09-09T00:00:00"/>
    <d v="2012-09-22T00:00:00"/>
    <x v="0"/>
    <s v="G1N"/>
    <s v="GD10000000"/>
    <s v="GD0"/>
    <n v="13"/>
    <n v="100"/>
    <s v="LD608"/>
    <s v="LF608"/>
    <m/>
    <m/>
    <m/>
    <m/>
    <m/>
    <m/>
    <x v="117"/>
    <n v="44045"/>
    <s v="48038"/>
    <x v="58"/>
    <x v="1"/>
    <s v="Non-executive"/>
    <s v="D608"/>
    <x v="1"/>
    <n v="0"/>
    <n v="0"/>
    <n v="0"/>
    <n v="0"/>
    <n v="0"/>
    <n v="1021.21"/>
    <n v="0"/>
    <n v="0"/>
    <n v="0"/>
    <n v="0"/>
    <n v="0"/>
    <n v="0"/>
    <n v="0"/>
    <n v="0"/>
    <n v="0"/>
    <n v="0"/>
    <n v="0"/>
    <n v="0"/>
    <n v="0.73"/>
    <n v="179.61"/>
    <n v="0"/>
    <n v="0"/>
    <n v="0"/>
    <n v="0"/>
    <n v="0"/>
    <n v="57.96"/>
    <n v="0"/>
    <n v="0"/>
    <n v="0"/>
    <n v="0"/>
    <n v="0"/>
    <n v="1.19"/>
    <n v="3.52"/>
    <n v="0"/>
    <n v="0"/>
    <n v="13.56"/>
    <n v="51.07"/>
    <n v="0"/>
    <n v="9.9700000000000006"/>
    <n v="0"/>
    <n v="0"/>
    <n v="0"/>
    <n v="0"/>
    <n v="0"/>
    <n v="0"/>
    <n v="0"/>
    <n v="0"/>
    <n v="1338.82"/>
    <n v="1338.8200000000002"/>
    <n v="0"/>
    <n v="0"/>
    <n v="0"/>
    <n v="0"/>
    <n v="0"/>
  </r>
  <r>
    <n v="20"/>
    <d v="2012-09-09T00:00:00"/>
    <d v="2012-09-22T00:00:00"/>
    <x v="0"/>
    <s v="G1N"/>
    <s v="GD10000000"/>
    <s v="GD0"/>
    <n v="13"/>
    <n v="100"/>
    <s v="LD608"/>
    <s v="LF608"/>
    <m/>
    <m/>
    <m/>
    <m/>
    <m/>
    <m/>
    <x v="118"/>
    <n v="44433"/>
    <s v="51416"/>
    <x v="67"/>
    <x v="1"/>
    <s v="Non-executive"/>
    <s v="D608"/>
    <x v="1"/>
    <n v="0"/>
    <n v="836.28"/>
    <n v="0"/>
    <n v="0"/>
    <n v="0"/>
    <n v="0"/>
    <n v="0"/>
    <n v="0"/>
    <n v="0"/>
    <n v="0"/>
    <n v="0"/>
    <n v="0"/>
    <n v="0"/>
    <n v="0"/>
    <n v="0"/>
    <n v="0"/>
    <n v="0"/>
    <n v="0"/>
    <n v="0"/>
    <n v="0"/>
    <n v="0"/>
    <n v="0"/>
    <n v="0"/>
    <n v="0"/>
    <n v="0"/>
    <n v="51.83"/>
    <n v="0"/>
    <n v="0"/>
    <n v="0"/>
    <n v="0"/>
    <n v="0"/>
    <n v="0"/>
    <n v="0"/>
    <n v="0"/>
    <n v="0"/>
    <n v="12.11"/>
    <n v="0"/>
    <n v="0"/>
    <n v="0"/>
    <n v="0"/>
    <n v="0"/>
    <n v="0"/>
    <n v="0"/>
    <n v="0"/>
    <n v="0"/>
    <n v="0"/>
    <n v="0"/>
    <n v="900.22"/>
    <n v="900.22"/>
    <n v="0"/>
    <n v="0"/>
    <n v="0"/>
    <n v="0"/>
    <n v="0"/>
  </r>
  <r>
    <n v="20"/>
    <d v="2012-09-09T00:00:00"/>
    <d v="2012-09-22T00:00:00"/>
    <x v="0"/>
    <s v="G1N"/>
    <s v="GD10000000"/>
    <s v="GD0"/>
    <n v="13"/>
    <n v="100"/>
    <s v="LD608"/>
    <s v="LF608"/>
    <m/>
    <m/>
    <m/>
    <m/>
    <m/>
    <m/>
    <x v="119"/>
    <n v="57062"/>
    <s v="23315"/>
    <x v="58"/>
    <x v="1"/>
    <s v="Non-executive"/>
    <s v="D608"/>
    <x v="1"/>
    <n v="777.07"/>
    <n v="0"/>
    <n v="0"/>
    <n v="0"/>
    <n v="0"/>
    <n v="0"/>
    <n v="0"/>
    <n v="0"/>
    <n v="0"/>
    <n v="0"/>
    <n v="0"/>
    <n v="0"/>
    <n v="0"/>
    <n v="0"/>
    <n v="0"/>
    <n v="0"/>
    <n v="0"/>
    <n v="0"/>
    <n v="0.56999999999999995"/>
    <n v="0"/>
    <n v="0"/>
    <n v="0"/>
    <n v="0"/>
    <n v="0"/>
    <n v="0"/>
    <n v="48.17"/>
    <n v="0"/>
    <n v="0"/>
    <n v="0"/>
    <n v="0"/>
    <n v="0"/>
    <n v="1.07"/>
    <n v="2.4700000000000002"/>
    <n v="0"/>
    <n v="0"/>
    <n v="11.27"/>
    <n v="38.869999999999997"/>
    <n v="0"/>
    <n v="0"/>
    <n v="0"/>
    <n v="0"/>
    <n v="0"/>
    <n v="0"/>
    <n v="0"/>
    <n v="0"/>
    <n v="0"/>
    <n v="0"/>
    <n v="879.49"/>
    <n v="879.49000000000012"/>
    <n v="0"/>
    <n v="0"/>
    <n v="0"/>
    <n v="0"/>
    <n v="0"/>
  </r>
  <r>
    <n v="20"/>
    <d v="2012-09-09T00:00:00"/>
    <d v="2012-09-22T00:00:00"/>
    <x v="0"/>
    <s v="G1N"/>
    <s v="GD10000000"/>
    <s v="GD0"/>
    <n v="13"/>
    <n v="100"/>
    <s v="LD608"/>
    <s v="LF608"/>
    <m/>
    <m/>
    <m/>
    <m/>
    <m/>
    <m/>
    <x v="120"/>
    <n v="61802"/>
    <s v="912"/>
    <x v="58"/>
    <x v="1"/>
    <s v="Non-executive"/>
    <s v="D608"/>
    <x v="1"/>
    <n v="961.52"/>
    <n v="0"/>
    <n v="0"/>
    <n v="0"/>
    <n v="0"/>
    <n v="0"/>
    <n v="0"/>
    <n v="0"/>
    <n v="0"/>
    <n v="0"/>
    <n v="0"/>
    <n v="0"/>
    <n v="0"/>
    <n v="0"/>
    <n v="0"/>
    <n v="0"/>
    <n v="0"/>
    <n v="0"/>
    <n v="0.71"/>
    <n v="62.14"/>
    <n v="0"/>
    <n v="0"/>
    <n v="0"/>
    <n v="0"/>
    <n v="0"/>
    <n v="57.06"/>
    <n v="0"/>
    <n v="0"/>
    <n v="0"/>
    <n v="0"/>
    <n v="0"/>
    <n v="1.07"/>
    <n v="2.4700000000000002"/>
    <n v="0"/>
    <n v="0"/>
    <n v="13.33"/>
    <n v="48.07"/>
    <n v="0"/>
    <n v="3.46"/>
    <n v="0"/>
    <n v="0"/>
    <n v="0"/>
    <n v="0"/>
    <n v="0"/>
    <n v="0"/>
    <n v="0"/>
    <n v="0"/>
    <n v="1149.83"/>
    <n v="1149.83"/>
    <n v="0"/>
    <n v="0"/>
    <n v="0"/>
    <n v="0"/>
    <n v="0"/>
  </r>
  <r>
    <n v="20"/>
    <d v="2012-09-09T00:00:00"/>
    <d v="2012-09-22T00:00:00"/>
    <x v="0"/>
    <s v="G1N"/>
    <s v="GD10000000"/>
    <s v="GD0"/>
    <n v="13"/>
    <n v="100"/>
    <s v="LD608"/>
    <s v="LF608"/>
    <m/>
    <m/>
    <m/>
    <m/>
    <m/>
    <m/>
    <x v="121"/>
    <n v="67274"/>
    <s v="36453"/>
    <x v="68"/>
    <x v="1"/>
    <s v="Non-executive"/>
    <s v="D608"/>
    <x v="1"/>
    <n v="1715.5"/>
    <n v="0"/>
    <n v="0"/>
    <n v="0"/>
    <n v="0"/>
    <n v="0"/>
    <n v="0"/>
    <n v="0"/>
    <n v="0"/>
    <n v="0"/>
    <n v="0"/>
    <n v="0"/>
    <n v="0"/>
    <n v="0"/>
    <n v="0"/>
    <n v="0"/>
    <n v="0"/>
    <n v="0"/>
    <n v="1.27"/>
    <n v="449.01"/>
    <n v="0"/>
    <n v="0"/>
    <n v="0"/>
    <n v="0"/>
    <n v="0"/>
    <n v="92.12"/>
    <n v="0"/>
    <n v="0"/>
    <n v="0"/>
    <n v="0"/>
    <n v="0"/>
    <n v="2.99"/>
    <n v="8.7799999999999994"/>
    <n v="0"/>
    <n v="0"/>
    <n v="21.55"/>
    <n v="0"/>
    <n v="0"/>
    <n v="24.95"/>
    <n v="0"/>
    <n v="0"/>
    <n v="0"/>
    <n v="0"/>
    <n v="0"/>
    <n v="0"/>
    <n v="0"/>
    <n v="0"/>
    <n v="2316.17"/>
    <n v="2316.1699999999996"/>
    <n v="0"/>
    <n v="0"/>
    <n v="0"/>
    <n v="0"/>
    <n v="0"/>
  </r>
  <r>
    <n v="20"/>
    <d v="2012-09-09T00:00:00"/>
    <d v="2012-09-22T00:00:00"/>
    <x v="0"/>
    <s v="G1N"/>
    <s v="GO16000000"/>
    <s v="GD0"/>
    <n v="13"/>
    <n v="100"/>
    <s v="LD608"/>
    <s v="LF608"/>
    <m/>
    <m/>
    <m/>
    <m/>
    <m/>
    <m/>
    <x v="122"/>
    <n v="63122"/>
    <s v="50752"/>
    <x v="69"/>
    <x v="1"/>
    <s v="Non-executive"/>
    <s v="D608"/>
    <x v="1"/>
    <n v="194.27"/>
    <n v="0"/>
    <n v="0"/>
    <n v="0"/>
    <n v="0"/>
    <n v="0"/>
    <n v="0"/>
    <n v="0"/>
    <n v="0"/>
    <n v="0"/>
    <n v="19.43"/>
    <n v="0"/>
    <n v="0"/>
    <n v="0"/>
    <n v="0"/>
    <n v="0"/>
    <n v="0"/>
    <n v="0"/>
    <n v="0.14000000000000001"/>
    <n v="49.64"/>
    <n v="0"/>
    <n v="0"/>
    <n v="0"/>
    <n v="0"/>
    <n v="0"/>
    <n v="9.08"/>
    <n v="0"/>
    <n v="0"/>
    <n v="0"/>
    <n v="0"/>
    <n v="0"/>
    <n v="0.33"/>
    <n v="1.1399999999999999"/>
    <n v="0"/>
    <n v="0"/>
    <n v="2.12"/>
    <n v="9.7100000000000009"/>
    <n v="0"/>
    <n v="2.76"/>
    <n v="0"/>
    <n v="0"/>
    <n v="0"/>
    <n v="0"/>
    <n v="0"/>
    <n v="0"/>
    <n v="0"/>
    <n v="0"/>
    <n v="249.76"/>
    <n v="288.61999999999995"/>
    <n v="0"/>
    <n v="0"/>
    <n v="0"/>
    <n v="0"/>
    <n v="0"/>
  </r>
  <r>
    <n v="20"/>
    <d v="2012-09-09T00:00:00"/>
    <d v="2012-09-22T00:00:00"/>
    <x v="0"/>
    <s v="G1N"/>
    <s v="GD10000000"/>
    <s v="GD0"/>
    <n v="13"/>
    <n v="100"/>
    <s v="LD700"/>
    <s v="LF701"/>
    <m/>
    <m/>
    <m/>
    <m/>
    <m/>
    <m/>
    <x v="123"/>
    <n v="29231"/>
    <s v="42457"/>
    <x v="2"/>
    <x v="1"/>
    <s v="Executive"/>
    <s v="D701"/>
    <x v="5"/>
    <n v="0"/>
    <n v="0"/>
    <n v="0"/>
    <n v="0"/>
    <n v="0"/>
    <n v="1201.92"/>
    <n v="0"/>
    <n v="0"/>
    <n v="0"/>
    <n v="0"/>
    <n v="0"/>
    <n v="0"/>
    <n v="0"/>
    <n v="0"/>
    <n v="0"/>
    <n v="0"/>
    <n v="0"/>
    <n v="0"/>
    <n v="0"/>
    <n v="77.69"/>
    <n v="0"/>
    <n v="0"/>
    <n v="0"/>
    <n v="0"/>
    <n v="0"/>
    <n v="72.650000000000006"/>
    <n v="0"/>
    <n v="0"/>
    <n v="0"/>
    <n v="0"/>
    <n v="0"/>
    <n v="1.36"/>
    <n v="3.1"/>
    <n v="0"/>
    <n v="0"/>
    <n v="16.989999999999998"/>
    <n v="60.1"/>
    <n v="0"/>
    <n v="5.78"/>
    <n v="0"/>
    <n v="0"/>
    <n v="0"/>
    <n v="0"/>
    <n v="0"/>
    <n v="0"/>
    <n v="0"/>
    <n v="0"/>
    <n v="1439.59"/>
    <n v="1439.59"/>
    <n v="0"/>
    <n v="0"/>
    <n v="0"/>
    <n v="0"/>
    <n v="0"/>
  </r>
  <r>
    <n v="20"/>
    <d v="2012-09-09T00:00:00"/>
    <d v="2012-09-22T00:00:00"/>
    <x v="0"/>
    <s v="G1N"/>
    <s v="GD10000000"/>
    <s v="GD0"/>
    <n v="13"/>
    <n v="100"/>
    <s v="LD700"/>
    <s v="LF701"/>
    <m/>
    <m/>
    <m/>
    <m/>
    <m/>
    <m/>
    <x v="124"/>
    <n v="64604"/>
    <s v="51308"/>
    <x v="14"/>
    <x v="1"/>
    <s v="Executive"/>
    <s v="D702"/>
    <x v="5"/>
    <n v="2538.46"/>
    <n v="0"/>
    <n v="0"/>
    <n v="0"/>
    <n v="0"/>
    <n v="0"/>
    <n v="0"/>
    <n v="0"/>
    <n v="0"/>
    <n v="0"/>
    <n v="0"/>
    <n v="0"/>
    <n v="0"/>
    <n v="0"/>
    <n v="0"/>
    <n v="0"/>
    <n v="0"/>
    <n v="0"/>
    <n v="1.81"/>
    <n v="77.69"/>
    <n v="0"/>
    <n v="0"/>
    <n v="0"/>
    <n v="0"/>
    <n v="0"/>
    <n v="155.52000000000001"/>
    <n v="0"/>
    <n v="0"/>
    <n v="0"/>
    <n v="0"/>
    <n v="0"/>
    <n v="1.36"/>
    <n v="3.1"/>
    <n v="0"/>
    <n v="0"/>
    <n v="36.369999999999997"/>
    <n v="126.93"/>
    <n v="0"/>
    <n v="4.32"/>
    <n v="0"/>
    <n v="0"/>
    <n v="0"/>
    <n v="0"/>
    <n v="0"/>
    <n v="0"/>
    <n v="0"/>
    <n v="0"/>
    <n v="2945.56"/>
    <n v="2945.56"/>
    <n v="0"/>
    <n v="0"/>
    <n v="0"/>
    <n v="0"/>
    <n v="0"/>
  </r>
  <r>
    <n v="20"/>
    <d v="2012-09-09T00:00:00"/>
    <d v="2012-09-22T00:00:00"/>
    <x v="0"/>
    <s v="G1N"/>
    <s v="GD10000000"/>
    <s v="GD0"/>
    <n v="13"/>
    <n v="100"/>
    <s v="LD700"/>
    <s v="LF701"/>
    <m/>
    <m/>
    <m/>
    <m/>
    <m/>
    <m/>
    <x v="125"/>
    <n v="66741"/>
    <s v="50972"/>
    <x v="70"/>
    <x v="1"/>
    <s v="Executive"/>
    <s v="D701"/>
    <x v="5"/>
    <n v="4753.84"/>
    <n v="0"/>
    <n v="0"/>
    <n v="0"/>
    <n v="0"/>
    <n v="0"/>
    <n v="0"/>
    <n v="0"/>
    <n v="0"/>
    <n v="0"/>
    <n v="0"/>
    <n v="0"/>
    <n v="0"/>
    <n v="0"/>
    <n v="0"/>
    <n v="0"/>
    <n v="0"/>
    <n v="0"/>
    <n v="3.4"/>
    <n v="496.37"/>
    <n v="0"/>
    <n v="0"/>
    <n v="0"/>
    <n v="0"/>
    <n v="0"/>
    <n v="278.35000000000002"/>
    <n v="0"/>
    <n v="0"/>
    <n v="0"/>
    <n v="0"/>
    <n v="0"/>
    <n v="3.27"/>
    <n v="11.39"/>
    <n v="0"/>
    <n v="0"/>
    <n v="65.099999999999994"/>
    <n v="0"/>
    <n v="0"/>
    <n v="27.58"/>
    <n v="0"/>
    <n v="0"/>
    <n v="0"/>
    <n v="0"/>
    <n v="0"/>
    <n v="0"/>
    <n v="0"/>
    <n v="0"/>
    <n v="5639.3"/>
    <n v="5639.3000000000011"/>
    <n v="0"/>
    <n v="0"/>
    <n v="0"/>
    <n v="0"/>
    <n v="0"/>
  </r>
  <r>
    <n v="20"/>
    <d v="2012-09-09T00:00:00"/>
    <d v="2012-09-22T00:00:00"/>
    <x v="0"/>
    <s v="G1N"/>
    <s v="GD10000000"/>
    <s v="GD0"/>
    <n v="13"/>
    <n v="100"/>
    <s v="LD700"/>
    <s v="LF702"/>
    <m/>
    <m/>
    <m/>
    <m/>
    <m/>
    <m/>
    <x v="126"/>
    <n v="4169"/>
    <s v="47703"/>
    <x v="2"/>
    <x v="1"/>
    <s v="Non-executive"/>
    <s v="D702"/>
    <x v="5"/>
    <n v="240.37"/>
    <n v="0"/>
    <n v="0"/>
    <n v="0"/>
    <n v="0"/>
    <n v="0"/>
    <n v="0"/>
    <n v="0"/>
    <n v="0"/>
    <n v="0"/>
    <n v="0"/>
    <n v="0"/>
    <n v="0"/>
    <n v="0"/>
    <n v="0"/>
    <n v="0"/>
    <n v="0"/>
    <n v="0"/>
    <n v="0.18"/>
    <n v="44.9"/>
    <n v="0"/>
    <n v="0"/>
    <n v="0"/>
    <n v="0"/>
    <n v="0"/>
    <n v="13.48"/>
    <n v="0"/>
    <n v="0"/>
    <n v="0"/>
    <n v="0"/>
    <n v="0"/>
    <n v="0.3"/>
    <n v="0.88"/>
    <n v="0"/>
    <n v="0"/>
    <n v="3.16"/>
    <n v="12.02"/>
    <n v="0"/>
    <n v="2.5"/>
    <n v="0"/>
    <n v="0"/>
    <n v="0"/>
    <n v="0"/>
    <n v="0"/>
    <n v="0"/>
    <n v="0"/>
    <n v="0"/>
    <n v="317.79000000000002"/>
    <n v="317.79000000000002"/>
    <n v="0"/>
    <n v="0"/>
    <n v="0"/>
    <n v="0"/>
    <n v="0"/>
  </r>
  <r>
    <n v="20"/>
    <d v="2012-09-09T00:00:00"/>
    <d v="2012-09-22T00:00:00"/>
    <x v="0"/>
    <s v="G1N"/>
    <s v="GD10000000"/>
    <s v="GD0"/>
    <n v="13"/>
    <n v="100"/>
    <s v="LD700"/>
    <s v="LF702"/>
    <m/>
    <m/>
    <m/>
    <m/>
    <m/>
    <m/>
    <x v="127"/>
    <n v="19986"/>
    <s v="40182"/>
    <x v="71"/>
    <x v="1"/>
    <s v="Non-executive"/>
    <s v="D702"/>
    <x v="5"/>
    <n v="324.93"/>
    <n v="0"/>
    <n v="0"/>
    <n v="0"/>
    <n v="0"/>
    <n v="0"/>
    <n v="0"/>
    <n v="0"/>
    <n v="0"/>
    <n v="0"/>
    <n v="0"/>
    <n v="0"/>
    <n v="0"/>
    <n v="0"/>
    <n v="0"/>
    <n v="0"/>
    <n v="0"/>
    <n v="0"/>
    <n v="0.23"/>
    <n v="15.53"/>
    <n v="0"/>
    <n v="0"/>
    <n v="0"/>
    <n v="0"/>
    <n v="0"/>
    <n v="19.77"/>
    <n v="0"/>
    <n v="0"/>
    <n v="0"/>
    <n v="0"/>
    <n v="0"/>
    <n v="0.27"/>
    <n v="0.62"/>
    <n v="0"/>
    <n v="0"/>
    <n v="4.62"/>
    <n v="16.239999999999998"/>
    <n v="0"/>
    <n v="0.87"/>
    <n v="0"/>
    <n v="0"/>
    <n v="0"/>
    <n v="0"/>
    <n v="0"/>
    <n v="0"/>
    <n v="0"/>
    <n v="0"/>
    <n v="383.08"/>
    <n v="383.08"/>
    <n v="0"/>
    <n v="0"/>
    <n v="0"/>
    <n v="0"/>
    <n v="0"/>
  </r>
  <r>
    <n v="20"/>
    <d v="2012-09-09T00:00:00"/>
    <d v="2012-09-22T00:00:00"/>
    <x v="0"/>
    <s v="G1N"/>
    <s v="GD10000000"/>
    <s v="GD0"/>
    <n v="13"/>
    <n v="100"/>
    <s v="LD700"/>
    <s v="LF702"/>
    <m/>
    <m/>
    <m/>
    <m/>
    <m/>
    <m/>
    <x v="128"/>
    <n v="35857"/>
    <s v="43827"/>
    <x v="72"/>
    <x v="1"/>
    <s v="Non-executive"/>
    <s v="D702"/>
    <x v="5"/>
    <n v="0"/>
    <n v="0"/>
    <n v="0"/>
    <n v="0"/>
    <n v="0"/>
    <n v="219.25"/>
    <n v="0"/>
    <n v="0"/>
    <n v="0"/>
    <n v="0"/>
    <n v="0"/>
    <n v="0"/>
    <n v="0"/>
    <n v="0"/>
    <n v="0"/>
    <n v="0"/>
    <n v="0"/>
    <n v="0"/>
    <n v="0.17"/>
    <n v="15.53"/>
    <n v="0"/>
    <n v="0"/>
    <n v="0"/>
    <n v="0"/>
    <n v="0"/>
    <n v="13.22"/>
    <n v="0"/>
    <n v="0"/>
    <n v="0"/>
    <n v="0"/>
    <n v="0"/>
    <n v="0.27"/>
    <n v="0.62"/>
    <n v="0"/>
    <n v="0"/>
    <n v="3.09"/>
    <n v="10.97"/>
    <n v="0"/>
    <n v="0.87"/>
    <n v="0"/>
    <n v="0"/>
    <n v="0"/>
    <n v="0"/>
    <n v="0"/>
    <n v="0"/>
    <n v="0"/>
    <n v="0"/>
    <n v="263.99"/>
    <n v="263.99"/>
    <n v="0"/>
    <n v="0"/>
    <n v="0"/>
    <n v="0"/>
    <n v="0"/>
  </r>
  <r>
    <n v="20"/>
    <d v="2012-09-09T00:00:00"/>
    <d v="2012-09-22T00:00:00"/>
    <x v="0"/>
    <s v="G1N"/>
    <s v="GD10000000"/>
    <s v="GD0"/>
    <n v="13"/>
    <n v="100"/>
    <s v="LD700"/>
    <s v="LF703"/>
    <m/>
    <m/>
    <m/>
    <m/>
    <m/>
    <m/>
    <x v="129"/>
    <n v="2578"/>
    <s v="46857"/>
    <x v="2"/>
    <x v="1"/>
    <s v="Non-executive"/>
    <s v="D703"/>
    <x v="5"/>
    <n v="0"/>
    <n v="0"/>
    <n v="0"/>
    <n v="0"/>
    <n v="0"/>
    <n v="3124.7"/>
    <n v="0"/>
    <n v="0"/>
    <n v="0"/>
    <n v="0"/>
    <n v="0"/>
    <n v="0"/>
    <n v="0"/>
    <n v="0"/>
    <n v="0"/>
    <n v="0"/>
    <n v="0"/>
    <n v="0"/>
    <n v="2.27"/>
    <n v="496.37"/>
    <n v="0"/>
    <n v="0"/>
    <n v="0"/>
    <n v="0"/>
    <n v="0"/>
    <n v="181.76"/>
    <n v="0"/>
    <n v="0"/>
    <n v="0"/>
    <n v="0"/>
    <n v="0"/>
    <n v="2.71"/>
    <n v="6.19"/>
    <n v="0"/>
    <n v="0"/>
    <n v="42.51"/>
    <n v="156.24"/>
    <n v="0"/>
    <n v="27.58"/>
    <n v="0"/>
    <n v="0"/>
    <n v="0"/>
    <n v="0"/>
    <n v="0"/>
    <n v="0"/>
    <n v="0"/>
    <n v="0"/>
    <n v="4040.33"/>
    <n v="4040.33"/>
    <n v="0"/>
    <n v="0"/>
    <n v="0"/>
    <n v="0"/>
    <n v="0"/>
  </r>
  <r>
    <n v="20"/>
    <d v="2012-09-09T00:00:00"/>
    <d v="2012-09-22T00:00:00"/>
    <x v="0"/>
    <s v="G1N"/>
    <s v="GD10000000"/>
    <s v="GD0"/>
    <n v="13"/>
    <n v="100"/>
    <s v="LD700"/>
    <s v="LF703"/>
    <m/>
    <m/>
    <m/>
    <m/>
    <m/>
    <m/>
    <x v="130"/>
    <n v="8595"/>
    <s v="46858"/>
    <x v="6"/>
    <x v="1"/>
    <s v="Non-executive"/>
    <s v="D703"/>
    <x v="5"/>
    <n v="0"/>
    <n v="0"/>
    <n v="0"/>
    <n v="0"/>
    <n v="0"/>
    <n v="2024.73"/>
    <n v="0"/>
    <n v="0"/>
    <n v="0"/>
    <n v="0"/>
    <n v="0"/>
    <n v="0"/>
    <n v="0"/>
    <n v="0"/>
    <n v="0"/>
    <n v="0"/>
    <n v="0"/>
    <n v="0"/>
    <n v="1.49"/>
    <n v="449.01"/>
    <n v="0"/>
    <n v="0"/>
    <n v="0"/>
    <n v="0"/>
    <n v="0"/>
    <n v="114.71"/>
    <n v="0"/>
    <n v="0"/>
    <n v="0"/>
    <n v="0"/>
    <n v="0"/>
    <n v="3.27"/>
    <n v="11.39"/>
    <n v="0"/>
    <n v="0"/>
    <n v="26.82"/>
    <n v="101.24"/>
    <n v="0"/>
    <n v="24.95"/>
    <n v="0"/>
    <n v="0"/>
    <n v="0"/>
    <n v="0"/>
    <n v="0"/>
    <n v="0"/>
    <n v="0"/>
    <n v="0"/>
    <n v="2757.61"/>
    <n v="2757.6099999999997"/>
    <n v="0"/>
    <n v="0"/>
    <n v="0"/>
    <n v="0"/>
    <n v="0"/>
  </r>
  <r>
    <n v="20"/>
    <d v="2012-09-09T00:00:00"/>
    <d v="2012-09-22T00:00:00"/>
    <x v="0"/>
    <s v="G1N"/>
    <s v="GD10000000"/>
    <s v="GD0"/>
    <n v="13"/>
    <n v="100"/>
    <s v="LD700"/>
    <s v="LF703"/>
    <m/>
    <m/>
    <m/>
    <m/>
    <m/>
    <m/>
    <x v="131"/>
    <n v="26301"/>
    <s v="46861"/>
    <x v="6"/>
    <x v="1"/>
    <s v="Non-executive"/>
    <s v="D703"/>
    <x v="5"/>
    <n v="0"/>
    <n v="0"/>
    <n v="0"/>
    <n v="0"/>
    <n v="0"/>
    <n v="368.5"/>
    <n v="0"/>
    <n v="0"/>
    <n v="0"/>
    <n v="0"/>
    <n v="0"/>
    <n v="0"/>
    <n v="0"/>
    <n v="0"/>
    <n v="0"/>
    <n v="0"/>
    <n v="0"/>
    <n v="0"/>
    <n v="1.1100000000000001"/>
    <n v="169.5"/>
    <n v="0"/>
    <n v="0"/>
    <n v="0"/>
    <n v="0"/>
    <n v="0"/>
    <n v="18.760000000000002"/>
    <n v="0"/>
    <n v="0"/>
    <n v="0"/>
    <n v="0"/>
    <n v="0"/>
    <n v="2.71"/>
    <n v="11.39"/>
    <n v="0"/>
    <n v="0"/>
    <n v="4.3899999999999997"/>
    <n v="18.43"/>
    <n v="0"/>
    <n v="9.42"/>
    <n v="0"/>
    <n v="0"/>
    <n v="0"/>
    <n v="0"/>
    <n v="0"/>
    <n v="0"/>
    <n v="0"/>
    <n v="0"/>
    <n v="604.21"/>
    <n v="604.20999999999992"/>
    <n v="0"/>
    <n v="0"/>
    <n v="0"/>
    <n v="0"/>
    <n v="0"/>
  </r>
  <r>
    <n v="20"/>
    <d v="2012-09-09T00:00:00"/>
    <d v="2012-09-22T00:00:00"/>
    <x v="0"/>
    <s v="G1N"/>
    <s v="GD10000000"/>
    <s v="GD0"/>
    <n v="13"/>
    <n v="100"/>
    <s v="LD700"/>
    <s v="LF703"/>
    <m/>
    <m/>
    <m/>
    <m/>
    <m/>
    <m/>
    <x v="132"/>
    <n v="32886"/>
    <s v="51311"/>
    <x v="73"/>
    <x v="1"/>
    <s v="Non-executive"/>
    <s v="D703"/>
    <x v="5"/>
    <n v="3405.58"/>
    <n v="0"/>
    <n v="0"/>
    <n v="0"/>
    <n v="0"/>
    <n v="0"/>
    <n v="0"/>
    <n v="0"/>
    <n v="0"/>
    <n v="0"/>
    <n v="0"/>
    <n v="0"/>
    <n v="0"/>
    <n v="0"/>
    <n v="0"/>
    <n v="0"/>
    <n v="0"/>
    <n v="0"/>
    <n v="2.46"/>
    <n v="171.77"/>
    <n v="0"/>
    <n v="0"/>
    <n v="0"/>
    <n v="0"/>
    <n v="0"/>
    <n v="204.6"/>
    <n v="0"/>
    <n v="0"/>
    <n v="0"/>
    <n v="0"/>
    <n v="0"/>
    <n v="2.71"/>
    <n v="6.19"/>
    <n v="0"/>
    <n v="0"/>
    <n v="47.85"/>
    <n v="170.28"/>
    <n v="0"/>
    <n v="9.5399999999999991"/>
    <n v="0"/>
    <n v="0"/>
    <n v="0"/>
    <n v="0"/>
    <n v="0"/>
    <n v="0"/>
    <n v="0"/>
    <n v="0"/>
    <n v="4020.98"/>
    <n v="4020.98"/>
    <n v="0"/>
    <n v="0"/>
    <n v="0"/>
    <n v="0"/>
    <n v="0"/>
  </r>
  <r>
    <n v="20"/>
    <d v="2012-09-09T00:00:00"/>
    <d v="2012-09-22T00:00:00"/>
    <x v="0"/>
    <s v="G1N"/>
    <s v="GD10000000"/>
    <s v="GD0"/>
    <n v="13"/>
    <n v="100"/>
    <s v="LD700"/>
    <s v="LF704"/>
    <m/>
    <m/>
    <m/>
    <m/>
    <m/>
    <m/>
    <x v="133"/>
    <n v="17351"/>
    <s v="46944"/>
    <x v="74"/>
    <x v="1"/>
    <s v="Non-executive"/>
    <s v="D704"/>
    <x v="5"/>
    <n v="3035.92"/>
    <n v="0"/>
    <n v="0"/>
    <n v="0"/>
    <n v="0"/>
    <n v="0"/>
    <n v="0"/>
    <n v="0"/>
    <n v="0"/>
    <n v="0"/>
    <n v="0"/>
    <n v="0"/>
    <n v="0"/>
    <n v="0"/>
    <n v="0"/>
    <n v="0"/>
    <n v="0"/>
    <n v="0"/>
    <n v="6.07"/>
    <n v="414.35"/>
    <n v="0"/>
    <n v="0"/>
    <n v="0"/>
    <n v="0"/>
    <n v="0"/>
    <n v="0"/>
    <n v="0"/>
    <n v="0"/>
    <n v="0"/>
    <n v="212.51"/>
    <n v="0"/>
    <n v="3.27"/>
    <n v="11.39"/>
    <n v="0"/>
    <n v="0"/>
    <n v="41.55"/>
    <n v="0"/>
    <n v="0"/>
    <n v="0"/>
    <n v="0"/>
    <n v="0"/>
    <n v="0"/>
    <n v="0"/>
    <n v="0"/>
    <n v="0"/>
    <n v="0"/>
    <n v="0"/>
    <n v="3725.06"/>
    <n v="3725.0600000000004"/>
    <n v="0"/>
    <n v="0"/>
    <n v="0"/>
    <n v="0"/>
    <n v="0"/>
  </r>
  <r>
    <n v="20"/>
    <d v="2012-09-09T00:00:00"/>
    <d v="2012-09-22T00:00:00"/>
    <x v="0"/>
    <s v="G1N"/>
    <s v="GD10000000"/>
    <s v="GD0"/>
    <n v="13"/>
    <n v="100"/>
    <s v="LD700"/>
    <s v="LF705"/>
    <m/>
    <m/>
    <m/>
    <m/>
    <m/>
    <m/>
    <x v="134"/>
    <n v="31866"/>
    <s v="63277"/>
    <x v="75"/>
    <x v="1"/>
    <s v="Non-executive"/>
    <s v="D705"/>
    <x v="5"/>
    <n v="0"/>
    <n v="0"/>
    <n v="0"/>
    <n v="0"/>
    <n v="0"/>
    <n v="3534.8"/>
    <n v="0"/>
    <n v="0"/>
    <n v="0"/>
    <n v="0"/>
    <n v="0"/>
    <n v="0"/>
    <n v="0"/>
    <n v="0"/>
    <n v="0"/>
    <n v="0"/>
    <n v="0"/>
    <n v="0"/>
    <n v="7.05"/>
    <n v="185.75"/>
    <n v="0"/>
    <n v="0"/>
    <n v="0"/>
    <n v="0"/>
    <n v="0"/>
    <n v="211.44"/>
    <n v="0"/>
    <n v="0"/>
    <n v="0"/>
    <n v="0"/>
    <n v="0"/>
    <n v="2.71"/>
    <n v="6.19"/>
    <n v="0"/>
    <n v="0"/>
    <n v="49.45"/>
    <n v="176.74"/>
    <n v="0"/>
    <n v="0"/>
    <n v="0"/>
    <n v="0"/>
    <n v="0"/>
    <n v="0"/>
    <n v="0"/>
    <n v="0"/>
    <n v="0"/>
    <n v="0"/>
    <n v="4174.13"/>
    <n v="4174.13"/>
    <n v="0"/>
    <n v="0"/>
    <n v="0"/>
    <n v="0"/>
    <n v="0"/>
  </r>
  <r>
    <n v="20"/>
    <d v="2012-09-09T00:00:00"/>
    <d v="2012-09-22T00:00:00"/>
    <x v="0"/>
    <s v="G1N"/>
    <s v="GD10000000"/>
    <s v="GD0"/>
    <n v="13"/>
    <n v="100"/>
    <s v="LD700"/>
    <s v="LF705"/>
    <m/>
    <m/>
    <m/>
    <m/>
    <m/>
    <m/>
    <x v="135"/>
    <n v="37488"/>
    <s v="45988"/>
    <x v="76"/>
    <x v="1"/>
    <s v="Non-executive"/>
    <s v="D705"/>
    <x v="5"/>
    <n v="0"/>
    <n v="0"/>
    <n v="0"/>
    <n v="0"/>
    <n v="0"/>
    <n v="1381.23"/>
    <n v="0"/>
    <n v="0"/>
    <n v="0"/>
    <n v="0"/>
    <n v="0"/>
    <n v="0"/>
    <n v="0"/>
    <n v="0"/>
    <n v="0"/>
    <n v="0"/>
    <n v="0"/>
    <n v="0"/>
    <n v="1.02"/>
    <n v="337.64"/>
    <n v="0"/>
    <n v="0"/>
    <n v="0"/>
    <n v="0"/>
    <n v="0"/>
    <n v="74.08"/>
    <n v="0"/>
    <n v="0"/>
    <n v="0"/>
    <n v="0"/>
    <n v="0"/>
    <n v="2.99"/>
    <n v="8.7799999999999994"/>
    <n v="0"/>
    <n v="0"/>
    <n v="17.32"/>
    <n v="69.06"/>
    <n v="0"/>
    <n v="22.71"/>
    <n v="0"/>
    <n v="0"/>
    <n v="0"/>
    <n v="0"/>
    <n v="0"/>
    <n v="0"/>
    <n v="0"/>
    <n v="0"/>
    <n v="1914.83"/>
    <n v="1914.8299999999997"/>
    <n v="0"/>
    <n v="0"/>
    <n v="0"/>
    <n v="0"/>
    <n v="0"/>
  </r>
  <r>
    <n v="20"/>
    <d v="2012-09-09T00:00:00"/>
    <d v="2012-09-22T00:00:00"/>
    <x v="0"/>
    <s v="G1N"/>
    <s v="GD10000000"/>
    <s v="GD0"/>
    <n v="13"/>
    <n v="100"/>
    <s v="LD700"/>
    <s v="LF705"/>
    <m/>
    <m/>
    <m/>
    <m/>
    <m/>
    <m/>
    <x v="136"/>
    <n v="37712"/>
    <s v="46234"/>
    <x v="6"/>
    <x v="1"/>
    <s v="Non-executive"/>
    <s v="D705"/>
    <x v="5"/>
    <n v="1942.7"/>
    <n v="0"/>
    <n v="0"/>
    <n v="0"/>
    <n v="0"/>
    <n v="0"/>
    <n v="0"/>
    <n v="0"/>
    <n v="0"/>
    <n v="0"/>
    <n v="0"/>
    <n v="0"/>
    <n v="0"/>
    <n v="0"/>
    <n v="0"/>
    <n v="0"/>
    <n v="0"/>
    <n v="0"/>
    <n v="1.44"/>
    <n v="449.01"/>
    <n v="0"/>
    <n v="0"/>
    <n v="0"/>
    <n v="0"/>
    <n v="0"/>
    <n v="105.19"/>
    <n v="0"/>
    <n v="0"/>
    <n v="0"/>
    <n v="0"/>
    <n v="0"/>
    <n v="3.27"/>
    <n v="11.39"/>
    <n v="0"/>
    <n v="0"/>
    <n v="24.6"/>
    <n v="97.14"/>
    <n v="0"/>
    <n v="24.95"/>
    <n v="0"/>
    <n v="0"/>
    <n v="0"/>
    <n v="0"/>
    <n v="0"/>
    <n v="0"/>
    <n v="0"/>
    <n v="0"/>
    <n v="2659.69"/>
    <n v="2659.6899999999996"/>
    <n v="0"/>
    <n v="0"/>
    <n v="0"/>
    <n v="0"/>
    <n v="0"/>
  </r>
  <r>
    <n v="20"/>
    <d v="2012-09-09T00:00:00"/>
    <d v="2012-09-22T00:00:00"/>
    <x v="0"/>
    <s v="G1N"/>
    <s v="GD10000000"/>
    <s v="GD0"/>
    <n v="13"/>
    <n v="100"/>
    <s v="LD700"/>
    <s v="LF706"/>
    <m/>
    <m/>
    <m/>
    <m/>
    <m/>
    <m/>
    <x v="137"/>
    <n v="22888"/>
    <s v="46923"/>
    <x v="77"/>
    <x v="1"/>
    <s v="Non-executive"/>
    <s v="D706"/>
    <x v="5"/>
    <n v="2255"/>
    <n v="0"/>
    <n v="0"/>
    <n v="0"/>
    <n v="0"/>
    <n v="0"/>
    <n v="0"/>
    <n v="0"/>
    <n v="0"/>
    <n v="0"/>
    <n v="0"/>
    <n v="0"/>
    <n v="0"/>
    <n v="0"/>
    <n v="0"/>
    <n v="0"/>
    <n v="0"/>
    <n v="0"/>
    <n v="4.57"/>
    <n v="414.35"/>
    <n v="0"/>
    <n v="0"/>
    <n v="0"/>
    <n v="0"/>
    <n v="0"/>
    <n v="0"/>
    <n v="0"/>
    <n v="0"/>
    <n v="0"/>
    <n v="157.85"/>
    <n v="0"/>
    <n v="3.27"/>
    <n v="11.39"/>
    <n v="0"/>
    <n v="0"/>
    <n v="29.2"/>
    <n v="0"/>
    <n v="0"/>
    <n v="0"/>
    <n v="0"/>
    <n v="0"/>
    <n v="0"/>
    <n v="0"/>
    <n v="0"/>
    <n v="0"/>
    <n v="0"/>
    <n v="0"/>
    <n v="2875.63"/>
    <n v="2875.6299999999997"/>
    <n v="0"/>
    <n v="0"/>
    <n v="0"/>
    <n v="0"/>
    <n v="0"/>
  </r>
  <r>
    <n v="20"/>
    <d v="2012-09-09T00:00:00"/>
    <d v="2012-09-22T00:00:00"/>
    <x v="0"/>
    <s v="G1N"/>
    <s v="GD10000000"/>
    <s v="GD0"/>
    <n v="13"/>
    <n v="100"/>
    <s v="LD700"/>
    <s v="LF706"/>
    <m/>
    <m/>
    <m/>
    <m/>
    <m/>
    <m/>
    <x v="138"/>
    <n v="31276"/>
    <s v="51329"/>
    <x v="78"/>
    <x v="1"/>
    <s v="Non-executive"/>
    <s v="D706"/>
    <x v="5"/>
    <n v="2553.04"/>
    <n v="0"/>
    <n v="0"/>
    <n v="0"/>
    <n v="0"/>
    <n v="0"/>
    <n v="0"/>
    <n v="0"/>
    <n v="0"/>
    <n v="0"/>
    <n v="0"/>
    <n v="0"/>
    <n v="0"/>
    <n v="0"/>
    <n v="0"/>
    <n v="0"/>
    <n v="0"/>
    <n v="0"/>
    <n v="1.86"/>
    <n v="153.61000000000001"/>
    <n v="0"/>
    <n v="0"/>
    <n v="0"/>
    <n v="0"/>
    <n v="0"/>
    <n v="147.41"/>
    <n v="0"/>
    <n v="0"/>
    <n v="0"/>
    <n v="0"/>
    <n v="0"/>
    <n v="2.71"/>
    <n v="6.19"/>
    <n v="0"/>
    <n v="0"/>
    <n v="34.479999999999997"/>
    <n v="127.65"/>
    <n v="0"/>
    <n v="8.5299999999999994"/>
    <n v="0"/>
    <n v="0"/>
    <n v="0"/>
    <n v="0"/>
    <n v="0"/>
    <n v="0"/>
    <n v="0"/>
    <n v="0"/>
    <n v="3035.48"/>
    <n v="3035.4800000000005"/>
    <n v="0"/>
    <n v="0"/>
    <n v="0"/>
    <n v="0"/>
    <n v="0"/>
  </r>
  <r>
    <n v="20"/>
    <d v="2012-09-09T00:00:00"/>
    <d v="2012-09-22T00:00:00"/>
    <x v="0"/>
    <s v="G1N"/>
    <s v="GD10000000"/>
    <s v="GD0"/>
    <n v="13"/>
    <n v="100"/>
    <s v="LD700"/>
    <s v="LF706"/>
    <m/>
    <m/>
    <m/>
    <m/>
    <m/>
    <m/>
    <x v="139"/>
    <n v="32020"/>
    <s v="14622"/>
    <x v="79"/>
    <x v="1"/>
    <s v="Non-executive"/>
    <s v="D706"/>
    <x v="5"/>
    <n v="3263.38"/>
    <n v="0"/>
    <n v="0"/>
    <n v="0"/>
    <n v="0"/>
    <n v="0"/>
    <n v="0"/>
    <n v="0"/>
    <n v="0"/>
    <n v="0"/>
    <n v="0"/>
    <n v="0"/>
    <n v="0"/>
    <n v="0"/>
    <n v="0"/>
    <n v="0"/>
    <n v="0"/>
    <n v="0"/>
    <n v="2.35"/>
    <n v="496.37"/>
    <n v="0"/>
    <n v="0"/>
    <n v="0"/>
    <n v="0"/>
    <n v="0"/>
    <n v="178.78"/>
    <n v="0"/>
    <n v="0"/>
    <n v="0"/>
    <n v="0"/>
    <n v="0"/>
    <n v="3.27"/>
    <n v="11.39"/>
    <n v="0"/>
    <n v="0"/>
    <n v="41.81"/>
    <n v="163.16999999999999"/>
    <n v="0"/>
    <n v="27.58"/>
    <n v="0"/>
    <n v="0"/>
    <n v="0"/>
    <n v="0"/>
    <n v="0"/>
    <n v="0"/>
    <n v="0"/>
    <n v="0"/>
    <n v="4188.1000000000004"/>
    <n v="4188.0999999999995"/>
    <n v="0"/>
    <n v="0"/>
    <n v="0"/>
    <n v="0"/>
    <n v="0"/>
  </r>
  <r>
    <n v="20"/>
    <d v="2012-09-09T00:00:00"/>
    <d v="2012-09-22T00:00:00"/>
    <x v="0"/>
    <s v="G1N"/>
    <s v="GD10000000"/>
    <s v="GD0"/>
    <n v="13"/>
    <n v="100"/>
    <s v="LD700"/>
    <s v="LF706"/>
    <m/>
    <m/>
    <m/>
    <m/>
    <m/>
    <m/>
    <x v="140"/>
    <n v="32677"/>
    <s v="51115"/>
    <x v="80"/>
    <x v="1"/>
    <s v="Non-executive"/>
    <s v="D706"/>
    <x v="5"/>
    <n v="0"/>
    <n v="0"/>
    <n v="0"/>
    <n v="0"/>
    <n v="0"/>
    <n v="2553.04"/>
    <n v="0"/>
    <n v="0"/>
    <n v="0"/>
    <n v="0"/>
    <n v="0"/>
    <n v="0"/>
    <n v="0"/>
    <n v="0"/>
    <n v="0"/>
    <n v="0"/>
    <n v="0"/>
    <n v="0"/>
    <n v="1.86"/>
    <n v="153.61000000000001"/>
    <n v="0"/>
    <n v="0"/>
    <n v="0"/>
    <n v="0"/>
    <n v="0"/>
    <n v="152.18"/>
    <n v="0"/>
    <n v="0"/>
    <n v="0"/>
    <n v="0"/>
    <n v="0"/>
    <n v="2.71"/>
    <n v="6.19"/>
    <n v="0"/>
    <n v="0"/>
    <n v="35.590000000000003"/>
    <n v="127.65"/>
    <n v="0"/>
    <n v="8.5299999999999994"/>
    <n v="0"/>
    <n v="0"/>
    <n v="0"/>
    <n v="0"/>
    <n v="0"/>
    <n v="0"/>
    <n v="0"/>
    <n v="0"/>
    <n v="3041.36"/>
    <n v="3041.3600000000006"/>
    <n v="0"/>
    <n v="0"/>
    <n v="0"/>
    <n v="0"/>
    <n v="0"/>
  </r>
  <r>
    <n v="20"/>
    <d v="2012-09-09T00:00:00"/>
    <d v="2012-09-22T00:00:00"/>
    <x v="0"/>
    <s v="G1N"/>
    <s v="GD10000000"/>
    <s v="GD0"/>
    <n v="13"/>
    <n v="100"/>
    <s v="LD800"/>
    <s v="LF801"/>
    <m/>
    <m/>
    <m/>
    <m/>
    <m/>
    <m/>
    <x v="141"/>
    <n v="64813"/>
    <s v="47032"/>
    <x v="81"/>
    <x v="1"/>
    <s v="Executive"/>
    <s v="D801"/>
    <x v="6"/>
    <n v="4230.76"/>
    <n v="0"/>
    <n v="0"/>
    <n v="0"/>
    <n v="0"/>
    <n v="0"/>
    <n v="0"/>
    <n v="0"/>
    <n v="0"/>
    <n v="0"/>
    <n v="0"/>
    <n v="0"/>
    <n v="0"/>
    <n v="0"/>
    <n v="0"/>
    <n v="0"/>
    <n v="0"/>
    <n v="0"/>
    <n v="3.02"/>
    <n v="337.64"/>
    <n v="0"/>
    <n v="0"/>
    <n v="0"/>
    <n v="0"/>
    <n v="0"/>
    <n v="258.89"/>
    <n v="0"/>
    <n v="0"/>
    <n v="0"/>
    <n v="0"/>
    <n v="0"/>
    <n v="2.99"/>
    <n v="8.7799999999999994"/>
    <n v="0"/>
    <n v="0"/>
    <n v="60.55"/>
    <n v="211.54"/>
    <n v="0"/>
    <n v="0"/>
    <n v="0"/>
    <n v="0"/>
    <n v="0"/>
    <n v="0"/>
    <n v="0"/>
    <n v="0"/>
    <n v="0"/>
    <n v="0"/>
    <n v="5114.17"/>
    <n v="5114.170000000001"/>
    <n v="0"/>
    <n v="0"/>
    <n v="0"/>
    <n v="0"/>
    <n v="0"/>
  </r>
  <r>
    <n v="20"/>
    <d v="2012-09-09T00:00:00"/>
    <d v="2012-09-22T00:00:00"/>
    <x v="0"/>
    <s v="G1N"/>
    <s v="GD10000000"/>
    <s v="GD0"/>
    <n v="13"/>
    <n v="100"/>
    <s v="LD800"/>
    <s v="LF801"/>
    <m/>
    <m/>
    <m/>
    <m/>
    <m/>
    <m/>
    <x v="142"/>
    <n v="70307"/>
    <s v="47293"/>
    <x v="30"/>
    <x v="1"/>
    <s v="Non-executive"/>
    <s v="D801"/>
    <x v="6"/>
    <n v="984.45"/>
    <n v="0"/>
    <n v="0"/>
    <n v="0"/>
    <n v="0"/>
    <n v="0"/>
    <n v="0"/>
    <n v="0"/>
    <n v="0"/>
    <n v="0"/>
    <n v="0"/>
    <n v="0"/>
    <n v="0"/>
    <n v="0"/>
    <n v="0"/>
    <n v="0"/>
    <n v="0"/>
    <n v="0"/>
    <n v="0"/>
    <n v="0"/>
    <n v="0"/>
    <n v="0"/>
    <n v="0"/>
    <n v="0"/>
    <n v="0"/>
    <n v="61.04"/>
    <n v="0"/>
    <n v="0"/>
    <n v="0"/>
    <n v="0"/>
    <n v="0"/>
    <n v="0"/>
    <n v="0"/>
    <n v="0"/>
    <n v="0"/>
    <n v="14.27"/>
    <n v="0"/>
    <n v="0"/>
    <n v="0"/>
    <n v="0"/>
    <n v="0"/>
    <n v="0"/>
    <n v="0"/>
    <n v="0"/>
    <n v="0"/>
    <n v="0"/>
    <n v="0"/>
    <n v="1059.76"/>
    <n v="1059.76"/>
    <n v="0"/>
    <n v="0"/>
    <n v="0"/>
    <n v="0"/>
    <n v="0"/>
  </r>
  <r>
    <n v="20"/>
    <d v="2012-09-09T00:00:00"/>
    <d v="2012-09-22T00:00:00"/>
    <x v="0"/>
    <s v="G1N"/>
    <s v="GD10000000"/>
    <s v="GD0"/>
    <n v="13"/>
    <n v="100"/>
    <s v="LD800"/>
    <s v="LF802"/>
    <m/>
    <m/>
    <m/>
    <m/>
    <m/>
    <m/>
    <x v="143"/>
    <n v="11088"/>
    <s v="47106"/>
    <x v="82"/>
    <x v="1"/>
    <s v="Non-executive"/>
    <s v="D802"/>
    <x v="6"/>
    <n v="0"/>
    <n v="0"/>
    <n v="0"/>
    <n v="0"/>
    <n v="0"/>
    <n v="2209.1"/>
    <n v="0"/>
    <n v="0"/>
    <n v="0"/>
    <n v="0"/>
    <n v="0"/>
    <n v="0"/>
    <n v="0"/>
    <n v="0"/>
    <n v="0"/>
    <n v="0"/>
    <n v="0"/>
    <n v="0"/>
    <n v="1.6"/>
    <n v="408.19"/>
    <n v="0"/>
    <n v="0"/>
    <n v="0"/>
    <n v="0"/>
    <n v="0"/>
    <n v="128.53"/>
    <n v="0"/>
    <n v="0"/>
    <n v="0"/>
    <n v="0"/>
    <n v="0"/>
    <n v="2.62"/>
    <n v="9.11"/>
    <n v="0"/>
    <n v="1.85"/>
    <n v="30.06"/>
    <n v="110.46"/>
    <n v="20"/>
    <n v="21.77"/>
    <n v="0"/>
    <n v="0"/>
    <n v="0"/>
    <n v="0"/>
    <n v="0"/>
    <n v="0"/>
    <n v="0"/>
    <n v="0"/>
    <n v="2943.29"/>
    <n v="2943.29"/>
    <n v="0"/>
    <n v="0"/>
    <n v="0"/>
    <n v="0"/>
    <n v="0"/>
  </r>
  <r>
    <n v="20"/>
    <d v="2012-09-09T00:00:00"/>
    <d v="2012-09-22T00:00:00"/>
    <x v="0"/>
    <s v="G1N"/>
    <s v="GD10000000"/>
    <s v="GD0"/>
    <n v="13"/>
    <n v="100"/>
    <s v="LD800"/>
    <s v="LF802"/>
    <m/>
    <m/>
    <m/>
    <m/>
    <m/>
    <m/>
    <x v="144"/>
    <n v="18134"/>
    <s v="48881"/>
    <x v="83"/>
    <x v="1"/>
    <s v="Non-executive"/>
    <s v="D802"/>
    <x v="6"/>
    <n v="0"/>
    <n v="0"/>
    <n v="0"/>
    <n v="0"/>
    <n v="0"/>
    <n v="1789.07"/>
    <n v="0"/>
    <n v="0"/>
    <n v="0"/>
    <n v="0"/>
    <n v="0"/>
    <n v="0"/>
    <n v="0"/>
    <n v="0"/>
    <n v="0"/>
    <n v="0"/>
    <n v="0"/>
    <n v="0"/>
    <n v="1.32"/>
    <n v="0"/>
    <n v="0"/>
    <n v="0"/>
    <n v="0"/>
    <n v="0"/>
    <n v="0"/>
    <n v="110.92"/>
    <n v="0"/>
    <n v="0"/>
    <n v="0"/>
    <n v="0"/>
    <n v="0"/>
    <n v="2.17"/>
    <n v="4.95"/>
    <n v="0"/>
    <n v="1.85"/>
    <n v="25.93"/>
    <n v="89.46"/>
    <n v="0"/>
    <n v="0"/>
    <n v="0"/>
    <n v="0"/>
    <n v="0"/>
    <n v="0"/>
    <n v="0"/>
    <n v="0"/>
    <n v="0"/>
    <n v="0"/>
    <n v="2025.67"/>
    <n v="2025.67"/>
    <n v="0"/>
    <n v="0"/>
    <n v="0"/>
    <n v="0"/>
    <n v="0"/>
  </r>
  <r>
    <n v="20"/>
    <d v="2012-09-09T00:00:00"/>
    <d v="2012-09-22T00:00:00"/>
    <x v="0"/>
    <s v="G1N"/>
    <s v="GD10000000"/>
    <s v="GD0"/>
    <n v="13"/>
    <n v="100"/>
    <s v="LD800"/>
    <s v="LF802"/>
    <m/>
    <m/>
    <m/>
    <m/>
    <m/>
    <m/>
    <x v="145"/>
    <n v="18250"/>
    <s v="47107"/>
    <x v="82"/>
    <x v="1"/>
    <s v="Non-executive"/>
    <s v="D802"/>
    <x v="6"/>
    <n v="0"/>
    <n v="0"/>
    <n v="0"/>
    <n v="0"/>
    <n v="0"/>
    <n v="1789.07"/>
    <n v="0"/>
    <n v="0"/>
    <n v="0"/>
    <n v="0"/>
    <n v="0"/>
    <n v="0"/>
    <n v="0"/>
    <n v="0"/>
    <n v="0"/>
    <n v="0"/>
    <n v="0"/>
    <n v="0"/>
    <n v="1.32"/>
    <n v="375.07"/>
    <n v="0"/>
    <n v="0"/>
    <n v="0"/>
    <n v="0"/>
    <n v="0"/>
    <n v="103.18"/>
    <n v="0"/>
    <n v="0"/>
    <n v="0"/>
    <n v="0"/>
    <n v="0"/>
    <n v="2.62"/>
    <n v="9.11"/>
    <n v="0"/>
    <n v="1.85"/>
    <n v="24.13"/>
    <n v="89.46"/>
    <n v="20"/>
    <n v="20.010000000000002"/>
    <n v="0"/>
    <n v="0"/>
    <n v="0"/>
    <n v="0"/>
    <n v="0"/>
    <n v="0"/>
    <n v="0"/>
    <n v="0"/>
    <n v="2435.8200000000002"/>
    <n v="2435.8200000000002"/>
    <n v="0"/>
    <n v="0"/>
    <n v="0"/>
    <n v="0"/>
    <n v="0"/>
  </r>
  <r>
    <n v="20"/>
    <d v="2012-09-09T00:00:00"/>
    <d v="2012-09-22T00:00:00"/>
    <x v="0"/>
    <s v="G1N"/>
    <s v="GD10000000"/>
    <s v="GD0"/>
    <n v="13"/>
    <n v="100"/>
    <s v="LD800"/>
    <s v="LF802"/>
    <m/>
    <m/>
    <m/>
    <m/>
    <m/>
    <m/>
    <x v="146"/>
    <n v="28363"/>
    <s v="47086"/>
    <x v="13"/>
    <x v="1"/>
    <s v="Non-executive"/>
    <s v="D802"/>
    <x v="6"/>
    <n v="1942.7"/>
    <n v="0"/>
    <n v="0"/>
    <n v="0"/>
    <n v="0"/>
    <n v="0"/>
    <n v="0"/>
    <n v="0"/>
    <n v="0"/>
    <n v="0"/>
    <n v="0"/>
    <n v="0"/>
    <n v="0"/>
    <n v="0"/>
    <n v="0"/>
    <n v="0"/>
    <n v="0"/>
    <n v="0"/>
    <n v="1.44"/>
    <n v="155.37"/>
    <n v="0"/>
    <n v="0"/>
    <n v="0"/>
    <n v="0"/>
    <n v="0"/>
    <n v="116.7"/>
    <n v="0"/>
    <n v="0"/>
    <n v="0"/>
    <n v="0"/>
    <n v="0"/>
    <n v="2.71"/>
    <n v="11.39"/>
    <n v="0"/>
    <n v="0"/>
    <n v="27.29"/>
    <n v="97.14"/>
    <n v="0"/>
    <n v="8.6300000000000008"/>
    <n v="0"/>
    <n v="0"/>
    <n v="0"/>
    <n v="0"/>
    <n v="0"/>
    <n v="0"/>
    <n v="0"/>
    <n v="0"/>
    <n v="2363.37"/>
    <n v="2363.37"/>
    <n v="0"/>
    <n v="0"/>
    <n v="0"/>
    <n v="0"/>
    <n v="0"/>
  </r>
  <r>
    <n v="20"/>
    <d v="2012-09-09T00:00:00"/>
    <d v="2012-09-22T00:00:00"/>
    <x v="0"/>
    <s v="G1N"/>
    <s v="GD10000000"/>
    <s v="GD0"/>
    <n v="13"/>
    <n v="100"/>
    <s v="LD800"/>
    <s v="LF802"/>
    <m/>
    <m/>
    <m/>
    <m/>
    <m/>
    <m/>
    <x v="147"/>
    <n v="29617"/>
    <s v="48882"/>
    <x v="15"/>
    <x v="1"/>
    <s v="Non-executive"/>
    <s v="D802"/>
    <x v="6"/>
    <n v="0"/>
    <n v="0"/>
    <n v="0"/>
    <n v="0"/>
    <n v="0"/>
    <n v="1454.87"/>
    <n v="0"/>
    <n v="0"/>
    <n v="0"/>
    <n v="0"/>
    <n v="0"/>
    <n v="0"/>
    <n v="0"/>
    <n v="0"/>
    <n v="0"/>
    <n v="0"/>
    <n v="0"/>
    <n v="0"/>
    <n v="3"/>
    <n v="228.51"/>
    <n v="0"/>
    <n v="0"/>
    <n v="0"/>
    <n v="0"/>
    <n v="0"/>
    <n v="0"/>
    <n v="0"/>
    <n v="0"/>
    <n v="0"/>
    <n v="101.84"/>
    <n v="0"/>
    <n v="2.39"/>
    <n v="7.03"/>
    <n v="0"/>
    <n v="0"/>
    <n v="19.989999999999998"/>
    <n v="0"/>
    <n v="0"/>
    <n v="0"/>
    <n v="0"/>
    <n v="0"/>
    <n v="0"/>
    <n v="0"/>
    <n v="0"/>
    <n v="0"/>
    <n v="0"/>
    <n v="0"/>
    <n v="1817.63"/>
    <n v="1817.6299999999999"/>
    <n v="0"/>
    <n v="0"/>
    <n v="0"/>
    <n v="0"/>
    <n v="0"/>
  </r>
  <r>
    <n v="20"/>
    <d v="2012-09-09T00:00:00"/>
    <d v="2012-09-22T00:00:00"/>
    <x v="0"/>
    <s v="G1N"/>
    <s v="GD10000000"/>
    <s v="GD0"/>
    <n v="13"/>
    <n v="100"/>
    <s v="LD800"/>
    <s v="LF802"/>
    <m/>
    <m/>
    <m/>
    <m/>
    <m/>
    <m/>
    <x v="148"/>
    <n v="30320"/>
    <s v="47091"/>
    <x v="84"/>
    <x v="1"/>
    <s v="Non-executive"/>
    <s v="D802"/>
    <x v="6"/>
    <n v="2042.43"/>
    <n v="0"/>
    <n v="0"/>
    <n v="0"/>
    <n v="0"/>
    <n v="0"/>
    <n v="0"/>
    <n v="0"/>
    <n v="0"/>
    <n v="0"/>
    <n v="0"/>
    <n v="0"/>
    <n v="0"/>
    <n v="0"/>
    <n v="0"/>
    <n v="0"/>
    <n v="0"/>
    <n v="0"/>
    <n v="1.48"/>
    <n v="281.37"/>
    <n v="0"/>
    <n v="0"/>
    <n v="0"/>
    <n v="0"/>
    <n v="0"/>
    <n v="120.82"/>
    <n v="0"/>
    <n v="0"/>
    <n v="0"/>
    <n v="0"/>
    <n v="0"/>
    <n v="2.39"/>
    <n v="7.03"/>
    <n v="0"/>
    <n v="0"/>
    <n v="28.26"/>
    <n v="102.12"/>
    <n v="20"/>
    <n v="15.01"/>
    <n v="0"/>
    <n v="0"/>
    <n v="0"/>
    <n v="0"/>
    <n v="0"/>
    <n v="0"/>
    <n v="0"/>
    <n v="0"/>
    <n v="2620.91"/>
    <n v="2620.9100000000008"/>
    <n v="0"/>
    <n v="0"/>
    <n v="0"/>
    <n v="0"/>
    <n v="0"/>
  </r>
  <r>
    <n v="20"/>
    <d v="2012-09-09T00:00:00"/>
    <d v="2012-09-22T00:00:00"/>
    <x v="0"/>
    <s v="G1N"/>
    <s v="GD10000000"/>
    <s v="GD0"/>
    <n v="13"/>
    <n v="100"/>
    <s v="LD800"/>
    <s v="LF802"/>
    <m/>
    <m/>
    <m/>
    <m/>
    <m/>
    <m/>
    <x v="149"/>
    <n v="35490"/>
    <s v="51177"/>
    <x v="82"/>
    <x v="1"/>
    <s v="Non-executive"/>
    <s v="D802"/>
    <x v="6"/>
    <n v="0"/>
    <n v="0"/>
    <n v="0"/>
    <n v="0"/>
    <n v="0"/>
    <n v="1789.07"/>
    <n v="0"/>
    <n v="0"/>
    <n v="0"/>
    <n v="0"/>
    <n v="0"/>
    <n v="0"/>
    <n v="0"/>
    <n v="0"/>
    <n v="0"/>
    <n v="0"/>
    <n v="0"/>
    <n v="0"/>
    <n v="1.32"/>
    <n v="0"/>
    <n v="0"/>
    <n v="0"/>
    <n v="0"/>
    <n v="0"/>
    <n v="0"/>
    <n v="110.92"/>
    <n v="0"/>
    <n v="0"/>
    <n v="0"/>
    <n v="0"/>
    <n v="0"/>
    <n v="2.17"/>
    <n v="4.95"/>
    <n v="0"/>
    <n v="1.85"/>
    <n v="25.94"/>
    <n v="89.46"/>
    <n v="20"/>
    <n v="0"/>
    <n v="0"/>
    <n v="0"/>
    <n v="0"/>
    <n v="0"/>
    <n v="0"/>
    <n v="0"/>
    <n v="0"/>
    <n v="0"/>
    <n v="2045.68"/>
    <n v="2045.68"/>
    <n v="0"/>
    <n v="0"/>
    <n v="0"/>
    <n v="0"/>
    <n v="0"/>
  </r>
  <r>
    <n v="20"/>
    <d v="2012-09-09T00:00:00"/>
    <d v="2012-09-22T00:00:00"/>
    <x v="0"/>
    <s v="G1N"/>
    <s v="GD10000000"/>
    <s v="GD0"/>
    <n v="13"/>
    <n v="100"/>
    <s v="LD800"/>
    <s v="LF804"/>
    <m/>
    <m/>
    <m/>
    <m/>
    <m/>
    <m/>
    <x v="150"/>
    <n v="11300"/>
    <s v="51040"/>
    <x v="85"/>
    <x v="1"/>
    <s v="Non-executive"/>
    <s v="D806"/>
    <x v="6"/>
    <n v="1092.58"/>
    <n v="0"/>
    <n v="0"/>
    <n v="0"/>
    <n v="0"/>
    <n v="0"/>
    <n v="0"/>
    <n v="0"/>
    <n v="0"/>
    <n v="0"/>
    <n v="0"/>
    <n v="0"/>
    <n v="0"/>
    <n v="0"/>
    <n v="0"/>
    <n v="0"/>
    <n v="0"/>
    <n v="0"/>
    <n v="2.19"/>
    <n v="63.15"/>
    <n v="0"/>
    <n v="0"/>
    <n v="0"/>
    <n v="0"/>
    <n v="0"/>
    <n v="0"/>
    <n v="0"/>
    <n v="0"/>
    <n v="0"/>
    <n v="76.459999999999994"/>
    <n v="0"/>
    <n v="0.91"/>
    <n v="2.11"/>
    <n v="0"/>
    <n v="0"/>
    <n v="15.41"/>
    <n v="0"/>
    <n v="0"/>
    <n v="0"/>
    <n v="0"/>
    <n v="0"/>
    <n v="0"/>
    <n v="0"/>
    <n v="0"/>
    <n v="0"/>
    <n v="0"/>
    <n v="0"/>
    <n v="1252.81"/>
    <n v="1252.8100000000002"/>
    <n v="0"/>
    <n v="0"/>
    <n v="0"/>
    <n v="0"/>
    <n v="0"/>
  </r>
  <r>
    <n v="20"/>
    <d v="2012-09-09T00:00:00"/>
    <d v="2012-09-22T00:00:00"/>
    <x v="0"/>
    <s v="G1N"/>
    <s v="GD10000000"/>
    <s v="GD0"/>
    <n v="13"/>
    <n v="100"/>
    <s v="LD800"/>
    <s v="LF804"/>
    <m/>
    <m/>
    <m/>
    <m/>
    <m/>
    <m/>
    <x v="151"/>
    <n v="47336"/>
    <s v="73399"/>
    <x v="18"/>
    <x v="1"/>
    <s v="Non-executive"/>
    <s v="D806"/>
    <x v="6"/>
    <n v="1119.03"/>
    <n v="0"/>
    <n v="0"/>
    <n v="0"/>
    <n v="0"/>
    <n v="0"/>
    <n v="0"/>
    <n v="0"/>
    <n v="0"/>
    <n v="0"/>
    <n v="0"/>
    <n v="0"/>
    <n v="0"/>
    <n v="0"/>
    <n v="0"/>
    <n v="0"/>
    <n v="0"/>
    <n v="0"/>
    <n v="0.81"/>
    <n v="56.68"/>
    <n v="0"/>
    <n v="0"/>
    <n v="0"/>
    <n v="0"/>
    <n v="0"/>
    <n v="68.010000000000005"/>
    <n v="0"/>
    <n v="0"/>
    <n v="0"/>
    <n v="0"/>
    <n v="0"/>
    <n v="0.89"/>
    <n v="2.04"/>
    <n v="0"/>
    <n v="0"/>
    <n v="15.91"/>
    <n v="55.95"/>
    <n v="0"/>
    <n v="3.15"/>
    <n v="0"/>
    <n v="0"/>
    <n v="0"/>
    <n v="0"/>
    <n v="0"/>
    <n v="0"/>
    <n v="0"/>
    <n v="0"/>
    <n v="1322.47"/>
    <n v="1322.4700000000003"/>
    <n v="0"/>
    <n v="0"/>
    <n v="0"/>
    <n v="0"/>
    <n v="0"/>
  </r>
  <r>
    <n v="20"/>
    <d v="2012-09-09T00:00:00"/>
    <d v="2012-09-22T00:00:00"/>
    <x v="0"/>
    <s v="G1N"/>
    <s v="GD10000000"/>
    <s v="GD0"/>
    <n v="13"/>
    <n v="100"/>
    <s v="LD800"/>
    <s v="LF804"/>
    <m/>
    <m/>
    <m/>
    <m/>
    <m/>
    <m/>
    <x v="152"/>
    <n v="66802"/>
    <s v="47069"/>
    <x v="17"/>
    <x v="1"/>
    <s v="Non-executive"/>
    <s v="D804"/>
    <x v="6"/>
    <n v="1031.1500000000001"/>
    <n v="0"/>
    <n v="0"/>
    <n v="0"/>
    <n v="0"/>
    <n v="0"/>
    <n v="0"/>
    <n v="0"/>
    <n v="0"/>
    <n v="0"/>
    <n v="0"/>
    <n v="0"/>
    <n v="0"/>
    <n v="0"/>
    <n v="0"/>
    <n v="0"/>
    <n v="0"/>
    <n v="0"/>
    <n v="0.75"/>
    <n v="50.7"/>
    <n v="0"/>
    <n v="0"/>
    <n v="0"/>
    <n v="0"/>
    <n v="0"/>
    <n v="0"/>
    <n v="0"/>
    <n v="0"/>
    <n v="0"/>
    <n v="0"/>
    <n v="0"/>
    <n v="0.89"/>
    <n v="2.04"/>
    <n v="0"/>
    <n v="0"/>
    <n v="14.95"/>
    <n v="0"/>
    <n v="0"/>
    <n v="2.4500000000000002"/>
    <n v="0"/>
    <n v="0"/>
    <n v="0"/>
    <n v="0"/>
    <n v="0"/>
    <n v="0"/>
    <n v="0"/>
    <n v="0"/>
    <n v="1102.93"/>
    <n v="1102.9300000000003"/>
    <n v="0"/>
    <n v="0"/>
    <n v="0"/>
    <n v="0"/>
    <n v="0"/>
  </r>
  <r>
    <n v="20"/>
    <d v="2012-09-09T00:00:00"/>
    <d v="2012-09-22T00:00:00"/>
    <x v="0"/>
    <s v="G1N"/>
    <s v="GD10000000"/>
    <s v="GD0"/>
    <n v="13"/>
    <n v="100"/>
    <s v="LD800"/>
    <s v="LF804"/>
    <m/>
    <m/>
    <m/>
    <m/>
    <m/>
    <m/>
    <x v="153"/>
    <n v="69121"/>
    <s v="51208"/>
    <x v="86"/>
    <x v="1"/>
    <s v="Non-executive"/>
    <s v="D804"/>
    <x v="6"/>
    <n v="1125.32"/>
    <n v="0"/>
    <n v="0"/>
    <n v="0"/>
    <n v="0"/>
    <n v="0"/>
    <n v="0"/>
    <n v="0"/>
    <n v="0"/>
    <n v="0"/>
    <n v="0"/>
    <n v="0"/>
    <n v="0"/>
    <n v="0"/>
    <n v="0"/>
    <n v="0"/>
    <n v="0"/>
    <n v="0"/>
    <n v="0.81"/>
    <n v="171.04"/>
    <n v="0"/>
    <n v="0"/>
    <n v="0"/>
    <n v="0"/>
    <n v="0"/>
    <n v="69.760000000000005"/>
    <n v="0"/>
    <n v="0"/>
    <n v="0"/>
    <n v="0"/>
    <n v="0"/>
    <n v="1.24"/>
    <n v="4.33"/>
    <n v="0"/>
    <n v="0"/>
    <n v="16.32"/>
    <n v="0"/>
    <n v="0"/>
    <n v="9.51"/>
    <n v="0"/>
    <n v="0"/>
    <n v="0"/>
    <n v="0"/>
    <n v="0"/>
    <n v="0"/>
    <n v="0"/>
    <n v="0"/>
    <n v="1398.33"/>
    <n v="1398.3299999999997"/>
    <n v="0"/>
    <n v="0"/>
    <n v="0"/>
    <n v="0"/>
    <n v="0"/>
  </r>
  <r>
    <n v="20"/>
    <d v="2012-09-09T00:00:00"/>
    <d v="2012-09-22T00:00:00"/>
    <x v="0"/>
    <s v="G1N"/>
    <s v="GD10000000"/>
    <s v="GD0"/>
    <n v="13"/>
    <n v="100"/>
    <s v="LD800"/>
    <s v="LF806"/>
    <m/>
    <m/>
    <m/>
    <m/>
    <m/>
    <m/>
    <x v="154"/>
    <n v="6618"/>
    <s v="47140"/>
    <x v="87"/>
    <x v="1"/>
    <s v="Non-executive"/>
    <s v="D804"/>
    <x v="6"/>
    <n v="3632.46"/>
    <n v="0"/>
    <n v="0"/>
    <n v="0"/>
    <n v="0"/>
    <n v="0"/>
    <n v="0"/>
    <n v="0"/>
    <n v="0"/>
    <n v="0"/>
    <n v="0"/>
    <n v="0"/>
    <n v="0"/>
    <n v="0"/>
    <n v="0"/>
    <n v="0"/>
    <n v="0"/>
    <n v="0"/>
    <n v="2.62"/>
    <n v="0"/>
    <n v="0"/>
    <n v="0"/>
    <n v="0"/>
    <n v="0"/>
    <n v="0"/>
    <n v="225.22"/>
    <n v="0"/>
    <n v="0"/>
    <n v="0"/>
    <n v="0"/>
    <n v="0"/>
    <n v="3.27"/>
    <n v="11.39"/>
    <n v="0"/>
    <n v="0"/>
    <n v="52.68"/>
    <n v="181.62"/>
    <n v="0"/>
    <n v="0"/>
    <n v="0"/>
    <n v="0"/>
    <n v="0"/>
    <n v="0"/>
    <n v="0"/>
    <n v="0"/>
    <n v="0"/>
    <n v="0"/>
    <n v="4109.26"/>
    <n v="4109.2599999999993"/>
    <n v="0"/>
    <n v="0"/>
    <n v="0"/>
    <n v="0"/>
    <n v="0"/>
  </r>
  <r>
    <n v="20"/>
    <d v="2012-09-09T00:00:00"/>
    <d v="2012-09-22T00:00:00"/>
    <x v="0"/>
    <s v="G1N"/>
    <s v="GD10000000"/>
    <s v="GD0"/>
    <n v="13"/>
    <n v="100"/>
    <s v="LD800"/>
    <s v="LF806"/>
    <m/>
    <m/>
    <m/>
    <m/>
    <m/>
    <m/>
    <x v="150"/>
    <n v="11300"/>
    <s v="51040"/>
    <x v="85"/>
    <x v="1"/>
    <s v="Non-executive"/>
    <s v="D806"/>
    <x v="6"/>
    <n v="1060.44"/>
    <n v="0"/>
    <n v="0"/>
    <n v="0"/>
    <n v="0"/>
    <n v="0"/>
    <n v="0"/>
    <n v="0"/>
    <n v="0"/>
    <n v="0"/>
    <n v="0"/>
    <n v="0"/>
    <n v="0"/>
    <n v="0"/>
    <n v="0"/>
    <n v="0"/>
    <n v="0"/>
    <n v="0"/>
    <n v="2.13"/>
    <n v="61.3"/>
    <n v="0"/>
    <n v="0"/>
    <n v="0"/>
    <n v="0"/>
    <n v="0"/>
    <n v="0"/>
    <n v="0"/>
    <n v="0"/>
    <n v="0"/>
    <n v="74.239999999999995"/>
    <n v="0"/>
    <n v="0.9"/>
    <n v="2.04"/>
    <n v="0"/>
    <n v="0"/>
    <n v="14.97"/>
    <n v="0"/>
    <n v="0"/>
    <n v="0"/>
    <n v="0"/>
    <n v="0"/>
    <n v="0"/>
    <n v="0"/>
    <n v="0"/>
    <n v="0"/>
    <n v="0"/>
    <n v="0"/>
    <n v="1216.02"/>
    <n v="1216.0200000000002"/>
    <n v="0"/>
    <n v="0"/>
    <n v="0"/>
    <n v="0"/>
    <n v="0"/>
  </r>
  <r>
    <n v="20"/>
    <d v="2012-09-09T00:00:00"/>
    <d v="2012-09-22T00:00:00"/>
    <x v="0"/>
    <s v="G1N"/>
    <s v="GD10000000"/>
    <s v="GD0"/>
    <n v="13"/>
    <n v="100"/>
    <s v="LD800"/>
    <s v="LF806"/>
    <m/>
    <m/>
    <m/>
    <m/>
    <m/>
    <m/>
    <x v="151"/>
    <n v="47336"/>
    <s v="73399"/>
    <x v="18"/>
    <x v="1"/>
    <s v="Non-executive"/>
    <s v="D806"/>
    <x v="6"/>
    <n v="1152.94"/>
    <n v="0"/>
    <n v="0"/>
    <n v="0"/>
    <n v="0"/>
    <n v="0"/>
    <n v="0"/>
    <n v="0"/>
    <n v="0"/>
    <n v="0"/>
    <n v="0"/>
    <n v="0"/>
    <n v="0"/>
    <n v="0"/>
    <n v="0"/>
    <n v="0"/>
    <n v="0"/>
    <n v="0"/>
    <n v="0.84"/>
    <n v="58.41"/>
    <n v="0"/>
    <n v="0"/>
    <n v="0"/>
    <n v="0"/>
    <n v="0"/>
    <n v="70.08"/>
    <n v="0"/>
    <n v="0"/>
    <n v="0"/>
    <n v="0"/>
    <n v="0"/>
    <n v="0.93"/>
    <n v="2.11"/>
    <n v="0"/>
    <n v="0"/>
    <n v="16.38"/>
    <n v="57.65"/>
    <n v="0"/>
    <n v="3.24"/>
    <n v="0"/>
    <n v="0"/>
    <n v="0"/>
    <n v="0"/>
    <n v="0"/>
    <n v="0"/>
    <n v="0"/>
    <n v="0"/>
    <n v="1362.58"/>
    <n v="1362.5800000000002"/>
    <n v="0"/>
    <n v="0"/>
    <n v="0"/>
    <n v="0"/>
    <n v="0"/>
  </r>
  <r>
    <n v="20"/>
    <d v="2012-09-09T00:00:00"/>
    <d v="2012-09-22T00:00:00"/>
    <x v="0"/>
    <s v="G1N"/>
    <s v="GD10000000"/>
    <s v="GD0"/>
    <n v="13"/>
    <n v="100"/>
    <s v="LD800"/>
    <s v="LF806"/>
    <m/>
    <m/>
    <m/>
    <m/>
    <m/>
    <m/>
    <x v="155"/>
    <n v="55497"/>
    <s v="35922"/>
    <x v="88"/>
    <x v="1"/>
    <s v="Non-executive"/>
    <s v="D806"/>
    <x v="6"/>
    <n v="0"/>
    <n v="0"/>
    <n v="0"/>
    <n v="0"/>
    <n v="0"/>
    <n v="1685.67"/>
    <n v="0"/>
    <n v="0"/>
    <n v="0"/>
    <n v="0"/>
    <n v="0"/>
    <n v="0"/>
    <n v="0"/>
    <n v="0"/>
    <n v="0"/>
    <n v="0"/>
    <n v="0"/>
    <n v="0"/>
    <n v="1.35"/>
    <n v="310.74"/>
    <n v="0"/>
    <n v="0"/>
    <n v="0"/>
    <n v="0"/>
    <n v="0"/>
    <n v="104.51"/>
    <n v="0"/>
    <n v="0"/>
    <n v="0"/>
    <n v="0"/>
    <n v="0"/>
    <n v="2.71"/>
    <n v="6.19"/>
    <n v="0"/>
    <n v="0"/>
    <n v="24.45"/>
    <n v="84.28"/>
    <n v="0"/>
    <n v="17.260000000000002"/>
    <n v="0"/>
    <n v="0"/>
    <n v="0"/>
    <n v="0"/>
    <n v="0"/>
    <n v="0"/>
    <n v="0"/>
    <n v="0"/>
    <n v="2237.16"/>
    <n v="2237.1600000000003"/>
    <n v="0"/>
    <n v="0"/>
    <n v="0"/>
    <n v="0"/>
    <n v="0"/>
  </r>
  <r>
    <n v="20"/>
    <d v="2012-09-09T00:00:00"/>
    <d v="2012-09-22T00:00:00"/>
    <x v="0"/>
    <s v="G1N"/>
    <s v="GD10000000"/>
    <s v="GD0"/>
    <n v="13"/>
    <n v="100"/>
    <s v="LD800"/>
    <s v="LF806"/>
    <m/>
    <m/>
    <m/>
    <m/>
    <m/>
    <m/>
    <x v="152"/>
    <n v="66802"/>
    <s v="47069"/>
    <x v="17"/>
    <x v="1"/>
    <s v="Non-executive"/>
    <s v="D804"/>
    <x v="6"/>
    <n v="1062.4000000000001"/>
    <n v="0"/>
    <n v="0"/>
    <n v="0"/>
    <n v="0"/>
    <n v="0"/>
    <n v="0"/>
    <n v="0"/>
    <n v="0"/>
    <n v="0"/>
    <n v="0"/>
    <n v="0"/>
    <n v="0"/>
    <n v="0"/>
    <n v="0"/>
    <n v="0"/>
    <n v="0"/>
    <n v="0"/>
    <n v="0.77"/>
    <n v="52.21"/>
    <n v="0"/>
    <n v="0"/>
    <n v="0"/>
    <n v="0"/>
    <n v="0"/>
    <n v="0"/>
    <n v="0"/>
    <n v="0"/>
    <n v="0"/>
    <n v="0"/>
    <n v="0"/>
    <n v="0.93"/>
    <n v="2.11"/>
    <n v="0"/>
    <n v="0"/>
    <n v="15.41"/>
    <n v="0"/>
    <n v="0"/>
    <n v="2.5099999999999998"/>
    <n v="0"/>
    <n v="0"/>
    <n v="0"/>
    <n v="0"/>
    <n v="0"/>
    <n v="0"/>
    <n v="0"/>
    <n v="0"/>
    <n v="1136.3399999999999"/>
    <n v="1136.3400000000001"/>
    <n v="0"/>
    <n v="0"/>
    <n v="0"/>
    <n v="0"/>
    <n v="0"/>
  </r>
  <r>
    <n v="20"/>
    <d v="2012-09-09T00:00:00"/>
    <d v="2012-09-22T00:00:00"/>
    <x v="0"/>
    <s v="G1N"/>
    <s v="GD10000000"/>
    <s v="GD0"/>
    <n v="13"/>
    <n v="100"/>
    <s v="LD800"/>
    <s v="LF806"/>
    <m/>
    <m/>
    <m/>
    <m/>
    <m/>
    <m/>
    <x v="153"/>
    <n v="69121"/>
    <s v="51208"/>
    <x v="86"/>
    <x v="1"/>
    <s v="Non-executive"/>
    <s v="D804"/>
    <x v="6"/>
    <n v="1095.71"/>
    <n v="0"/>
    <n v="0"/>
    <n v="0"/>
    <n v="0"/>
    <n v="0"/>
    <n v="0"/>
    <n v="0"/>
    <n v="0"/>
    <n v="0"/>
    <n v="0"/>
    <n v="0"/>
    <n v="0"/>
    <n v="0"/>
    <n v="0"/>
    <n v="0"/>
    <n v="0"/>
    <n v="0"/>
    <n v="0.79"/>
    <n v="166.53"/>
    <n v="0"/>
    <n v="0"/>
    <n v="0"/>
    <n v="0"/>
    <n v="0"/>
    <n v="67.930000000000007"/>
    <n v="0"/>
    <n v="0"/>
    <n v="0"/>
    <n v="0"/>
    <n v="0"/>
    <n v="1.21"/>
    <n v="4.21"/>
    <n v="0"/>
    <n v="0"/>
    <n v="15.88"/>
    <n v="0"/>
    <n v="0"/>
    <n v="9.25"/>
    <n v="0"/>
    <n v="0"/>
    <n v="0"/>
    <n v="0"/>
    <n v="0"/>
    <n v="0"/>
    <n v="0"/>
    <n v="0"/>
    <n v="1361.51"/>
    <n v="1361.5100000000002"/>
    <n v="0"/>
    <n v="0"/>
    <n v="0"/>
    <n v="0"/>
    <n v="0"/>
  </r>
  <r>
    <n v="20"/>
    <d v="2012-09-09T00:00:00"/>
    <d v="2012-09-22T00:00:00"/>
    <x v="0"/>
    <s v="G1N"/>
    <s v="GD10000000"/>
    <s v="GD0"/>
    <n v="13"/>
    <n v="100"/>
    <s v="LD800"/>
    <s v="LF806"/>
    <m/>
    <m/>
    <m/>
    <m/>
    <m/>
    <m/>
    <x v="156"/>
    <n v="69392"/>
    <s v="47085"/>
    <x v="89"/>
    <x v="1"/>
    <s v="Non-executive"/>
    <s v="D801"/>
    <x v="6"/>
    <n v="818.32"/>
    <n v="0"/>
    <n v="0"/>
    <n v="0"/>
    <n v="0"/>
    <n v="0"/>
    <n v="0"/>
    <n v="0"/>
    <n v="0"/>
    <n v="0"/>
    <n v="0"/>
    <n v="0"/>
    <n v="0"/>
    <n v="0"/>
    <n v="0"/>
    <n v="0"/>
    <n v="0"/>
    <n v="0"/>
    <n v="0.6"/>
    <n v="124.09"/>
    <n v="0"/>
    <n v="0"/>
    <n v="0"/>
    <n v="0"/>
    <n v="0"/>
    <n v="31.38"/>
    <n v="0"/>
    <n v="0"/>
    <n v="0"/>
    <n v="0"/>
    <n v="0"/>
    <n v="0.82"/>
    <n v="2.85"/>
    <n v="0"/>
    <n v="0"/>
    <n v="7.34"/>
    <n v="0"/>
    <n v="0"/>
    <n v="6.9"/>
    <n v="0"/>
    <n v="0"/>
    <n v="0"/>
    <n v="0"/>
    <n v="0"/>
    <n v="0"/>
    <n v="0"/>
    <n v="0"/>
    <n v="992.3"/>
    <n v="992.30000000000018"/>
    <n v="0"/>
    <n v="0"/>
    <n v="0"/>
    <n v="0"/>
    <n v="0"/>
  </r>
  <r>
    <n v="20"/>
    <d v="2012-09-09T00:00:00"/>
    <d v="2012-09-22T00:00:00"/>
    <x v="0"/>
    <s v="G1N"/>
    <s v="GD10000000"/>
    <s v="GD0"/>
    <n v="13"/>
    <n v="100"/>
    <s v="LD900"/>
    <s v="LF901"/>
    <m/>
    <m/>
    <m/>
    <m/>
    <m/>
    <m/>
    <x v="157"/>
    <n v="12147"/>
    <s v="45721"/>
    <x v="90"/>
    <x v="1"/>
    <s v="Non-executive"/>
    <s v="D901"/>
    <x v="8"/>
    <n v="3273.26"/>
    <n v="0"/>
    <n v="0"/>
    <n v="0"/>
    <n v="0"/>
    <n v="0"/>
    <n v="0"/>
    <n v="0"/>
    <n v="0"/>
    <n v="0"/>
    <n v="0"/>
    <n v="0"/>
    <n v="0"/>
    <n v="0"/>
    <n v="0"/>
    <n v="0"/>
    <n v="0"/>
    <n v="0"/>
    <n v="2.38"/>
    <n v="489.83"/>
    <n v="0"/>
    <n v="0"/>
    <n v="0"/>
    <n v="0"/>
    <n v="0"/>
    <n v="199.52"/>
    <n v="0"/>
    <n v="0"/>
    <n v="0"/>
    <n v="0"/>
    <n v="0"/>
    <n v="2.99"/>
    <n v="8.7799999999999994"/>
    <n v="0"/>
    <n v="0"/>
    <n v="46.66"/>
    <n v="163.66"/>
    <n v="0"/>
    <n v="27.21"/>
    <n v="0"/>
    <n v="0"/>
    <n v="0"/>
    <n v="0"/>
    <n v="0"/>
    <n v="0"/>
    <n v="0"/>
    <n v="0"/>
    <n v="4214.29"/>
    <n v="4214.29"/>
    <n v="0"/>
    <n v="0"/>
    <n v="0"/>
    <n v="0"/>
    <n v="0"/>
  </r>
  <r>
    <n v="20"/>
    <d v="2012-09-09T00:00:00"/>
    <d v="2012-09-22T00:00:00"/>
    <x v="0"/>
    <s v="G1N"/>
    <s v="GD10000000"/>
    <s v="GD0"/>
    <n v="13"/>
    <n v="100"/>
    <s v="LD900"/>
    <s v="LF901"/>
    <m/>
    <m/>
    <m/>
    <m/>
    <m/>
    <m/>
    <x v="158"/>
    <n v="43087"/>
    <s v="63143"/>
    <x v="91"/>
    <x v="1"/>
    <s v="Executive"/>
    <s v="D901"/>
    <x v="8"/>
    <n v="5769.23"/>
    <n v="0"/>
    <n v="0"/>
    <n v="0"/>
    <n v="0"/>
    <n v="0"/>
    <n v="0"/>
    <n v="0"/>
    <n v="0"/>
    <n v="0"/>
    <n v="0"/>
    <n v="0"/>
    <n v="0"/>
    <n v="0"/>
    <n v="0"/>
    <n v="0"/>
    <n v="0"/>
    <n v="0"/>
    <n v="0"/>
    <n v="333.19"/>
    <n v="0"/>
    <n v="0"/>
    <n v="0"/>
    <n v="0"/>
    <n v="0"/>
    <n v="344.66"/>
    <n v="0"/>
    <n v="0"/>
    <n v="0"/>
    <n v="0"/>
    <n v="0"/>
    <n v="2.99"/>
    <n v="8.7799999999999994"/>
    <n v="0"/>
    <n v="0"/>
    <n v="80.599999999999994"/>
    <n v="288.45999999999998"/>
    <n v="0"/>
    <n v="22.71"/>
    <n v="0"/>
    <n v="0"/>
    <n v="0"/>
    <n v="0"/>
    <n v="0"/>
    <n v="0"/>
    <n v="0"/>
    <n v="0"/>
    <n v="6850.62"/>
    <n v="6850.619999999999"/>
    <n v="0"/>
    <n v="0"/>
    <n v="0"/>
    <n v="0"/>
    <n v="0"/>
  </r>
  <r>
    <n v="20"/>
    <d v="2012-09-09T00:00:00"/>
    <d v="2012-09-22T00:00:00"/>
    <x v="0"/>
    <s v="G1N"/>
    <s v="GD10000000"/>
    <s v="GD0"/>
    <n v="13"/>
    <n v="100"/>
    <s v="LD900"/>
    <s v="LF901"/>
    <m/>
    <m/>
    <m/>
    <m/>
    <m/>
    <m/>
    <x v="159"/>
    <n v="67350"/>
    <s v="47369"/>
    <x v="6"/>
    <x v="1"/>
    <s v="Executive"/>
    <s v="D901"/>
    <x v="8"/>
    <n v="2130.08"/>
    <n v="0"/>
    <n v="0"/>
    <n v="0"/>
    <n v="0"/>
    <n v="0"/>
    <n v="0"/>
    <n v="0"/>
    <n v="0"/>
    <n v="0"/>
    <n v="0"/>
    <n v="0"/>
    <n v="0"/>
    <n v="0"/>
    <n v="0"/>
    <n v="0"/>
    <n v="0"/>
    <n v="0"/>
    <n v="1.56"/>
    <n v="450.09"/>
    <n v="0"/>
    <n v="0"/>
    <n v="0"/>
    <n v="0"/>
    <n v="0"/>
    <n v="132.07"/>
    <n v="0"/>
    <n v="0"/>
    <n v="0"/>
    <n v="0"/>
    <n v="0"/>
    <n v="3.27"/>
    <n v="11.39"/>
    <n v="0"/>
    <n v="0"/>
    <n v="30.89"/>
    <n v="0"/>
    <n v="0"/>
    <n v="25.01"/>
    <n v="0"/>
    <n v="0"/>
    <n v="0"/>
    <n v="0"/>
    <n v="0"/>
    <n v="0"/>
    <n v="0"/>
    <n v="0"/>
    <n v="2784.36"/>
    <n v="2784.36"/>
    <n v="0"/>
    <n v="0"/>
    <n v="0"/>
    <n v="0"/>
    <n v="0"/>
  </r>
  <r>
    <n v="20"/>
    <d v="2012-09-09T00:00:00"/>
    <d v="2012-09-22T00:00:00"/>
    <x v="0"/>
    <s v="G1N"/>
    <s v="GD10000000"/>
    <s v="GD0"/>
    <n v="13"/>
    <n v="100"/>
    <s v="LD900"/>
    <s v="LF902"/>
    <m/>
    <m/>
    <m/>
    <m/>
    <m/>
    <m/>
    <x v="160"/>
    <n v="12469"/>
    <s v="48159"/>
    <x v="92"/>
    <x v="1"/>
    <s v="Non-executive"/>
    <s v="D902"/>
    <x v="8"/>
    <n v="3692.8"/>
    <n v="0"/>
    <n v="0"/>
    <n v="0"/>
    <n v="0"/>
    <n v="0"/>
    <n v="0"/>
    <n v="0"/>
    <n v="0"/>
    <n v="0"/>
    <n v="0"/>
    <n v="0"/>
    <n v="0"/>
    <n v="0"/>
    <n v="0"/>
    <n v="0"/>
    <n v="0"/>
    <n v="0"/>
    <n v="0"/>
    <n v="153.61000000000001"/>
    <n v="0"/>
    <n v="0"/>
    <n v="0"/>
    <n v="0"/>
    <n v="0"/>
    <n v="222.84"/>
    <n v="0"/>
    <n v="0"/>
    <n v="0"/>
    <n v="0"/>
    <n v="0"/>
    <n v="2.71"/>
    <n v="6.19"/>
    <n v="0"/>
    <n v="0"/>
    <n v="52.12"/>
    <n v="184.64"/>
    <n v="0"/>
    <n v="7.41"/>
    <n v="0"/>
    <n v="0"/>
    <n v="0"/>
    <n v="0"/>
    <n v="0"/>
    <n v="0"/>
    <n v="0"/>
    <n v="0"/>
    <n v="4322.32"/>
    <n v="4322.3200000000006"/>
    <n v="0"/>
    <n v="0"/>
    <n v="0"/>
    <n v="0"/>
    <n v="0"/>
  </r>
  <r>
    <n v="20"/>
    <d v="2012-09-09T00:00:00"/>
    <d v="2012-09-22T00:00:00"/>
    <x v="0"/>
    <s v="G1N"/>
    <s v="GD10000000"/>
    <s v="GD0"/>
    <n v="13"/>
    <n v="100"/>
    <s v="LD900"/>
    <s v="LF902"/>
    <m/>
    <m/>
    <m/>
    <m/>
    <m/>
    <m/>
    <x v="161"/>
    <n v="38985"/>
    <s v="46373"/>
    <x v="93"/>
    <x v="1"/>
    <s v="Non-executive"/>
    <s v="D902"/>
    <x v="8"/>
    <n v="5192.3"/>
    <n v="0"/>
    <n v="0"/>
    <n v="0"/>
    <n v="0"/>
    <n v="0"/>
    <n v="0"/>
    <n v="0"/>
    <n v="0"/>
    <n v="0"/>
    <n v="0"/>
    <n v="0"/>
    <n v="0"/>
    <n v="0"/>
    <n v="0"/>
    <n v="0"/>
    <n v="0"/>
    <n v="0"/>
    <n v="3.7"/>
    <n v="0"/>
    <n v="0"/>
    <n v="0"/>
    <n v="0"/>
    <n v="0"/>
    <n v="0"/>
    <n v="321.92"/>
    <n v="0"/>
    <n v="0"/>
    <n v="0"/>
    <n v="0"/>
    <n v="0"/>
    <n v="2.71"/>
    <n v="6.19"/>
    <n v="0"/>
    <n v="0"/>
    <n v="75.290000000000006"/>
    <n v="259.62"/>
    <n v="0"/>
    <n v="0"/>
    <n v="0"/>
    <n v="0"/>
    <n v="0"/>
    <n v="0"/>
    <n v="0"/>
    <n v="0"/>
    <n v="0"/>
    <n v="0"/>
    <n v="5861.73"/>
    <n v="5861.73"/>
    <n v="0"/>
    <n v="0"/>
    <n v="0"/>
    <n v="0"/>
    <n v="0"/>
  </r>
  <r>
    <n v="20"/>
    <d v="2012-09-09T00:00:00"/>
    <d v="2012-09-22T00:00:00"/>
    <x v="0"/>
    <s v="G1N"/>
    <s v="GD10000000"/>
    <s v="GD0"/>
    <n v="13"/>
    <n v="100"/>
    <s v="LD900"/>
    <s v="LF902"/>
    <m/>
    <m/>
    <m/>
    <m/>
    <m/>
    <m/>
    <x v="162"/>
    <n v="69471"/>
    <s v="74855"/>
    <x v="94"/>
    <x v="1"/>
    <s v="Non-executive"/>
    <s v="D902"/>
    <x v="8"/>
    <n v="2403.8000000000002"/>
    <n v="0"/>
    <n v="0"/>
    <n v="0"/>
    <n v="0"/>
    <n v="0"/>
    <n v="0"/>
    <n v="0"/>
    <n v="0"/>
    <n v="0"/>
    <n v="0"/>
    <n v="0"/>
    <n v="0"/>
    <n v="0"/>
    <n v="0"/>
    <n v="0"/>
    <n v="0"/>
    <n v="0"/>
    <n v="1.76"/>
    <n v="0"/>
    <n v="0"/>
    <n v="0"/>
    <n v="0"/>
    <n v="0"/>
    <n v="0"/>
    <n v="145.16"/>
    <n v="0"/>
    <n v="0"/>
    <n v="0"/>
    <n v="0"/>
    <n v="0"/>
    <n v="2.71"/>
    <n v="6.19"/>
    <n v="0"/>
    <n v="0"/>
    <n v="33.950000000000003"/>
    <n v="0"/>
    <n v="0"/>
    <n v="0"/>
    <n v="0"/>
    <n v="0"/>
    <n v="0"/>
    <n v="0"/>
    <n v="0"/>
    <n v="0"/>
    <n v="0"/>
    <n v="0"/>
    <n v="2593.5700000000002"/>
    <n v="2593.5700000000002"/>
    <n v="0"/>
    <n v="0"/>
    <n v="0"/>
    <n v="0"/>
    <n v="0"/>
  </r>
  <r>
    <n v="20"/>
    <d v="2012-09-09T00:00:00"/>
    <d v="2012-09-22T00:00:00"/>
    <x v="0"/>
    <s v="G1N"/>
    <s v="GD10000000"/>
    <s v="GD0"/>
    <n v="13"/>
    <n v="100"/>
    <s v="LD900"/>
    <s v="LF905"/>
    <m/>
    <m/>
    <m/>
    <m/>
    <m/>
    <m/>
    <x v="163"/>
    <n v="46487"/>
    <s v="47578"/>
    <x v="15"/>
    <x v="1"/>
    <s v="Non-executive"/>
    <s v="D905"/>
    <x v="8"/>
    <n v="2403.8000000000002"/>
    <n v="0"/>
    <n v="0"/>
    <n v="0"/>
    <n v="0"/>
    <n v="0"/>
    <n v="0"/>
    <n v="0"/>
    <n v="0"/>
    <n v="0"/>
    <n v="0"/>
    <n v="0"/>
    <n v="0"/>
    <n v="0"/>
    <n v="0"/>
    <n v="0"/>
    <n v="0"/>
    <n v="0"/>
    <n v="1.76"/>
    <n v="0"/>
    <n v="0"/>
    <n v="0"/>
    <n v="0"/>
    <n v="0"/>
    <n v="0"/>
    <n v="149.04"/>
    <n v="0"/>
    <n v="0"/>
    <n v="0"/>
    <n v="0"/>
    <n v="0"/>
    <n v="2.71"/>
    <n v="6.19"/>
    <n v="0"/>
    <n v="0"/>
    <n v="34.85"/>
    <n v="120.19"/>
    <n v="0"/>
    <n v="0"/>
    <n v="0"/>
    <n v="0"/>
    <n v="0"/>
    <n v="0"/>
    <n v="0"/>
    <n v="0"/>
    <n v="0"/>
    <n v="0"/>
    <n v="2718.54"/>
    <n v="2718.5400000000004"/>
    <n v="0"/>
    <n v="0"/>
    <n v="0"/>
    <n v="0"/>
    <n v="0"/>
  </r>
  <r>
    <n v="20"/>
    <d v="2012-09-09T00:00:00"/>
    <d v="2012-09-22T00:00:00"/>
    <x v="0"/>
    <s v="G1N"/>
    <s v="GD10000000"/>
    <s v="GD0"/>
    <n v="13"/>
    <n v="100"/>
    <s v="LD900"/>
    <s v="LF907"/>
    <m/>
    <m/>
    <m/>
    <m/>
    <m/>
    <m/>
    <x v="164"/>
    <n v="63513"/>
    <s v="46259"/>
    <x v="95"/>
    <x v="1"/>
    <s v="Non-executive"/>
    <s v="D907"/>
    <x v="8"/>
    <n v="3780.2"/>
    <n v="0"/>
    <n v="0"/>
    <n v="0"/>
    <n v="0"/>
    <n v="0"/>
    <n v="0"/>
    <n v="0"/>
    <n v="0"/>
    <n v="0"/>
    <n v="0"/>
    <n v="0"/>
    <n v="0"/>
    <n v="0"/>
    <n v="0"/>
    <n v="0"/>
    <n v="0"/>
    <n v="0"/>
    <n v="2.73"/>
    <n v="169.5"/>
    <n v="0"/>
    <n v="0"/>
    <n v="0"/>
    <n v="0"/>
    <n v="0"/>
    <n v="225.26"/>
    <n v="0"/>
    <n v="0"/>
    <n v="0"/>
    <n v="0"/>
    <n v="0"/>
    <n v="2.99"/>
    <n v="8.7799999999999994"/>
    <n v="0"/>
    <n v="0"/>
    <n v="52.68"/>
    <n v="189.01"/>
    <n v="0"/>
    <n v="9.42"/>
    <n v="0"/>
    <n v="0"/>
    <n v="0"/>
    <n v="0"/>
    <n v="0"/>
    <n v="0"/>
    <n v="0"/>
    <n v="0"/>
    <n v="4440.57"/>
    <n v="4440.57"/>
    <n v="0"/>
    <n v="0"/>
    <n v="0"/>
    <n v="0"/>
    <n v="0"/>
  </r>
  <r>
    <n v="20"/>
    <d v="2012-09-09T00:00:00"/>
    <d v="2012-09-22T00:00:00"/>
    <x v="0"/>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0"/>
    <d v="2012-09-09T00:00:00"/>
    <d v="2012-09-22T00:00:00"/>
    <x v="0"/>
    <s v="G1N"/>
    <s v="GD10000000"/>
    <s v="GD0"/>
    <n v="13"/>
    <n v="100"/>
    <s v="LDSB0"/>
    <s v="LFSB0"/>
    <m/>
    <m/>
    <m/>
    <m/>
    <m/>
    <m/>
    <x v="166"/>
    <n v="37951"/>
    <s v="46371"/>
    <x v="6"/>
    <x v="2"/>
    <s v="Unallowable"/>
    <s v="SBOE"/>
    <x v="9"/>
    <n v="0"/>
    <n v="0"/>
    <n v="0"/>
    <n v="0"/>
    <n v="0"/>
    <n v="1767.04"/>
    <n v="0"/>
    <n v="0"/>
    <n v="0"/>
    <n v="0"/>
    <n v="0"/>
    <n v="0"/>
    <n v="0"/>
    <n v="0"/>
    <n v="0"/>
    <n v="0"/>
    <n v="0"/>
    <n v="0"/>
    <n v="1.3"/>
    <n v="171.77"/>
    <n v="0"/>
    <n v="0"/>
    <n v="0"/>
    <n v="0"/>
    <n v="0"/>
    <n v="98.36"/>
    <n v="0"/>
    <n v="0"/>
    <n v="0"/>
    <n v="0"/>
    <n v="0"/>
    <n v="2.71"/>
    <n v="6.19"/>
    <n v="0"/>
    <n v="0"/>
    <n v="23"/>
    <n v="88.35"/>
    <n v="0"/>
    <n v="9.5399999999999991"/>
    <n v="0"/>
    <n v="0"/>
    <n v="0"/>
    <n v="0"/>
    <n v="0"/>
    <n v="0"/>
    <n v="0"/>
    <n v="0"/>
    <n v="2168.2600000000002"/>
    <n v="0"/>
    <n v="0"/>
    <n v="0"/>
    <n v="0"/>
    <n v="0"/>
    <n v="2168.2599999999998"/>
  </r>
  <r>
    <n v="20"/>
    <d v="2012-09-09T00:00:00"/>
    <d v="2012-09-22T00:00:00"/>
    <x v="0"/>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0"/>
    <d v="2012-09-09T00:00:00"/>
    <d v="2012-09-22T00:00:00"/>
    <x v="0"/>
    <s v="G1N"/>
    <s v="GD10000000"/>
    <s v="GD0"/>
    <n v="13"/>
    <n v="100"/>
    <s v="LDSB0"/>
    <s v="LFSB0"/>
    <m/>
    <m/>
    <m/>
    <m/>
    <m/>
    <m/>
    <x v="168"/>
    <n v="39693"/>
    <s v="47707"/>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0"/>
    <d v="2012-09-09T00:00:00"/>
    <d v="2012-09-22T00:00:00"/>
    <x v="0"/>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0"/>
    <d v="2012-09-09T00:00:00"/>
    <d v="2012-09-22T00:00:00"/>
    <x v="0"/>
    <s v="G1N"/>
    <s v="GD10000000"/>
    <s v="GD0"/>
    <n v="13"/>
    <n v="100"/>
    <s v="LDSB0"/>
    <s v="LFSB0"/>
    <m/>
    <m/>
    <m/>
    <m/>
    <m/>
    <m/>
    <x v="170"/>
    <n v="43665"/>
    <s v="51209"/>
    <x v="96"/>
    <x v="2"/>
    <s v="Unallowable"/>
    <s v="SBOE"/>
    <x v="9"/>
    <n v="0"/>
    <n v="0"/>
    <n v="0"/>
    <n v="0"/>
    <n v="0"/>
    <n v="576.91999999999996"/>
    <n v="0"/>
    <n v="0"/>
    <n v="0"/>
    <n v="0"/>
    <n v="0"/>
    <n v="0"/>
    <n v="0"/>
    <n v="0"/>
    <n v="0"/>
    <n v="0"/>
    <n v="0"/>
    <n v="0"/>
    <n v="0.46"/>
    <n v="0"/>
    <n v="0"/>
    <n v="0"/>
    <n v="0"/>
    <n v="0"/>
    <n v="0"/>
    <n v="32.35"/>
    <n v="0"/>
    <n v="0"/>
    <n v="0"/>
    <n v="0"/>
    <n v="0"/>
    <n v="2.99"/>
    <n v="8.7799999999999994"/>
    <n v="0"/>
    <n v="0"/>
    <n v="7.57"/>
    <n v="28.85"/>
    <n v="0"/>
    <n v="0"/>
    <n v="0"/>
    <n v="0"/>
    <n v="0"/>
    <n v="0"/>
    <n v="0"/>
    <n v="0"/>
    <n v="0"/>
    <n v="0"/>
    <n v="657.92"/>
    <n v="0"/>
    <n v="0"/>
    <n v="0"/>
    <n v="0"/>
    <n v="0"/>
    <n v="657.92000000000007"/>
  </r>
  <r>
    <n v="20"/>
    <d v="2012-09-09T00:00:00"/>
    <d v="2012-09-22T00:00:00"/>
    <x v="0"/>
    <s v="G1N"/>
    <s v="GD10000000"/>
    <s v="GD0"/>
    <n v="13"/>
    <n v="100"/>
    <s v="LDSB0"/>
    <s v="LFSB0"/>
    <m/>
    <m/>
    <m/>
    <m/>
    <m/>
    <m/>
    <x v="171"/>
    <n v="43746"/>
    <s v="51211"/>
    <x v="96"/>
    <x v="2"/>
    <s v="Unallowable"/>
    <s v="SBOE"/>
    <x v="9"/>
    <n v="0"/>
    <n v="0"/>
    <n v="0"/>
    <n v="0"/>
    <n v="0"/>
    <n v="576.91999999999996"/>
    <n v="0"/>
    <n v="0"/>
    <n v="0"/>
    <n v="0"/>
    <n v="0"/>
    <n v="0"/>
    <n v="0"/>
    <n v="0"/>
    <n v="0"/>
    <n v="0"/>
    <n v="0"/>
    <n v="0"/>
    <n v="0.46"/>
    <n v="450.09"/>
    <n v="0"/>
    <n v="0"/>
    <n v="0"/>
    <n v="0"/>
    <n v="0"/>
    <n v="24.92"/>
    <n v="0"/>
    <n v="0"/>
    <n v="0"/>
    <n v="0"/>
    <n v="0"/>
    <n v="3.27"/>
    <n v="11.39"/>
    <n v="0"/>
    <n v="0"/>
    <n v="5.83"/>
    <n v="28.85"/>
    <n v="0"/>
    <n v="0"/>
    <n v="0"/>
    <n v="0"/>
    <n v="0"/>
    <n v="0"/>
    <n v="0"/>
    <n v="0"/>
    <n v="0"/>
    <n v="0"/>
    <n v="1101.73"/>
    <n v="0"/>
    <n v="0"/>
    <n v="0"/>
    <n v="0"/>
    <n v="0"/>
    <n v="1101.73"/>
  </r>
  <r>
    <n v="20"/>
    <d v="2012-09-09T00:00:00"/>
    <d v="2012-09-22T00:00:00"/>
    <x v="0"/>
    <s v="G1N"/>
    <s v="GD10000000"/>
    <s v="GD0"/>
    <n v="13"/>
    <n v="100"/>
    <s v="LDSB0"/>
    <s v="LFSB0"/>
    <m/>
    <m/>
    <m/>
    <m/>
    <m/>
    <m/>
    <x v="172"/>
    <n v="54913"/>
    <s v="44826"/>
    <x v="97"/>
    <x v="2"/>
    <s v="Unallowable"/>
    <s v="SBOE"/>
    <x v="9"/>
    <n v="0"/>
    <n v="0"/>
    <n v="0"/>
    <n v="0"/>
    <n v="0"/>
    <n v="0"/>
    <n v="0"/>
    <n v="0"/>
    <n v="0"/>
    <n v="0"/>
    <n v="0"/>
    <n v="0"/>
    <n v="0"/>
    <n v="0"/>
    <n v="0"/>
    <n v="0"/>
    <n v="0"/>
    <n v="0"/>
    <n v="0"/>
    <n v="0"/>
    <n v="0"/>
    <n v="0"/>
    <n v="0"/>
    <n v="0"/>
    <n v="0"/>
    <n v="103.74"/>
    <n v="0"/>
    <n v="0"/>
    <n v="0"/>
    <n v="0"/>
    <n v="0"/>
    <n v="0"/>
    <n v="0"/>
    <n v="0"/>
    <n v="0"/>
    <n v="24.26"/>
    <n v="0"/>
    <n v="0"/>
    <n v="0"/>
    <n v="0"/>
    <n v="0"/>
    <n v="0"/>
    <n v="0"/>
    <n v="0"/>
    <n v="1673.2"/>
    <n v="0"/>
    <n v="0"/>
    <n v="1801.2"/>
    <n v="0"/>
    <n v="0"/>
    <n v="0"/>
    <n v="0"/>
    <n v="0"/>
    <n v="1801.2"/>
  </r>
  <r>
    <n v="20"/>
    <d v="2012-09-09T00:00:00"/>
    <d v="2012-09-22T00:00:00"/>
    <x v="0"/>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0"/>
    <d v="2012-09-09T00:00:00"/>
    <d v="2012-09-22T00:00:00"/>
    <x v="0"/>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0"/>
    <d v="2012-09-09T00:00:00"/>
    <d v="2012-09-22T00:00:00"/>
    <x v="0"/>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0"/>
    <d v="2012-09-09T00:00:00"/>
    <d v="2012-09-22T00:00:00"/>
    <x v="0"/>
    <s v="G1N"/>
    <s v="GD10000000"/>
    <s v="GD0"/>
    <n v="13"/>
    <n v="111"/>
    <s v="LR600"/>
    <s v="HSA12"/>
    <m/>
    <m/>
    <m/>
    <m/>
    <m/>
    <m/>
    <x v="176"/>
    <n v="56327"/>
    <s v="75538"/>
    <x v="98"/>
    <x v="1"/>
    <s v="Non-executive"/>
    <s v="D608"/>
    <x v="1"/>
    <n v="2961.38"/>
    <n v="0"/>
    <n v="0"/>
    <n v="0"/>
    <n v="0"/>
    <n v="0"/>
    <n v="0"/>
    <n v="0"/>
    <n v="0"/>
    <n v="0"/>
    <n v="0"/>
    <n v="0"/>
    <n v="0"/>
    <n v="0"/>
    <n v="0"/>
    <n v="0"/>
    <n v="0"/>
    <n v="0"/>
    <n v="2.14"/>
    <n v="155.37"/>
    <n v="0"/>
    <n v="0"/>
    <n v="0"/>
    <n v="0"/>
    <n v="0"/>
    <n v="177.45"/>
    <n v="0"/>
    <n v="0"/>
    <n v="0"/>
    <n v="0"/>
    <n v="0"/>
    <n v="2.71"/>
    <n v="6.19"/>
    <n v="0"/>
    <n v="0"/>
    <n v="41.5"/>
    <n v="148.07"/>
    <n v="0"/>
    <n v="8.6300000000000008"/>
    <n v="0"/>
    <n v="0"/>
    <n v="0"/>
    <n v="0"/>
    <n v="0"/>
    <n v="0"/>
    <n v="0"/>
    <n v="0"/>
    <n v="3503.44"/>
    <n v="3503.44"/>
    <n v="0"/>
    <n v="0"/>
    <n v="0"/>
    <n v="0"/>
    <n v="0"/>
  </r>
  <r>
    <n v="20"/>
    <d v="2012-09-09T00:00:00"/>
    <d v="2012-09-22T00:00:00"/>
    <x v="0"/>
    <s v="G1N"/>
    <s v="GD10000000"/>
    <s v="GD0"/>
    <n v="13"/>
    <n v="111"/>
    <s v="LR600"/>
    <s v="HSA13"/>
    <m/>
    <m/>
    <m/>
    <m/>
    <m/>
    <m/>
    <x v="109"/>
    <n v="770"/>
    <s v="73518"/>
    <x v="61"/>
    <x v="1"/>
    <s v="Non-executive"/>
    <s v="D608"/>
    <x v="1"/>
    <n v="648.37"/>
    <n v="0"/>
    <n v="0"/>
    <n v="0"/>
    <n v="0"/>
    <n v="0"/>
    <n v="0"/>
    <n v="0"/>
    <n v="0"/>
    <n v="0"/>
    <n v="0"/>
    <n v="0"/>
    <n v="0"/>
    <n v="0"/>
    <n v="0"/>
    <n v="0"/>
    <n v="0"/>
    <n v="0"/>
    <n v="0.47"/>
    <n v="99.27"/>
    <n v="0"/>
    <n v="0"/>
    <n v="0"/>
    <n v="0"/>
    <n v="0"/>
    <n v="37.81"/>
    <n v="0"/>
    <n v="0"/>
    <n v="0"/>
    <n v="0"/>
    <n v="0"/>
    <n v="0.65"/>
    <n v="2.27"/>
    <n v="0"/>
    <n v="0"/>
    <n v="8.84"/>
    <n v="32.42"/>
    <n v="0"/>
    <n v="5.51"/>
    <n v="0"/>
    <n v="0"/>
    <n v="0"/>
    <n v="0"/>
    <n v="0"/>
    <n v="0"/>
    <n v="0"/>
    <n v="0"/>
    <n v="835.61"/>
    <n v="835.61"/>
    <n v="0"/>
    <n v="0"/>
    <n v="0"/>
    <n v="0"/>
    <n v="0"/>
  </r>
  <r>
    <n v="20"/>
    <d v="2012-09-09T00:00:00"/>
    <d v="2012-09-22T00:00:00"/>
    <x v="0"/>
    <s v="G1N"/>
    <s v="GD10000000"/>
    <s v="GD0"/>
    <n v="13"/>
    <n v="111"/>
    <s v="LR600"/>
    <s v="HSA13"/>
    <m/>
    <m/>
    <m/>
    <m/>
    <m/>
    <m/>
    <x v="177"/>
    <n v="28965"/>
    <s v="46114"/>
    <x v="58"/>
    <x v="1"/>
    <s v="Non-executive"/>
    <s v="D608"/>
    <x v="1"/>
    <n v="0"/>
    <n v="0"/>
    <n v="0"/>
    <n v="0"/>
    <n v="0"/>
    <n v="1051.06"/>
    <n v="0"/>
    <n v="0"/>
    <n v="0"/>
    <n v="0"/>
    <n v="0"/>
    <n v="0"/>
    <n v="0"/>
    <n v="0"/>
    <n v="0"/>
    <n v="0"/>
    <n v="0"/>
    <n v="0"/>
    <n v="0.76"/>
    <n v="179.6"/>
    <n v="0"/>
    <n v="0"/>
    <n v="0"/>
    <n v="0"/>
    <n v="0"/>
    <n v="60.84"/>
    <n v="0"/>
    <n v="0"/>
    <n v="0"/>
    <n v="0"/>
    <n v="0"/>
    <n v="1.08"/>
    <n v="2.48"/>
    <n v="0"/>
    <n v="0"/>
    <n v="14.23"/>
    <n v="52.56"/>
    <n v="0"/>
    <n v="9.98"/>
    <n v="0"/>
    <n v="0"/>
    <n v="0"/>
    <n v="0"/>
    <n v="0"/>
    <n v="0"/>
    <n v="0"/>
    <n v="0"/>
    <n v="1372.59"/>
    <n v="1372.5899999999997"/>
    <n v="0"/>
    <n v="0"/>
    <n v="0"/>
    <n v="0"/>
    <n v="0"/>
  </r>
  <r>
    <n v="20"/>
    <d v="2012-09-09T00:00:00"/>
    <d v="2012-09-22T00:00:00"/>
    <x v="0"/>
    <s v="G1N"/>
    <s v="GD10000000"/>
    <s v="GD0"/>
    <n v="13"/>
    <n v="111"/>
    <s v="LR600"/>
    <s v="HSA13"/>
    <m/>
    <m/>
    <m/>
    <m/>
    <m/>
    <m/>
    <x v="178"/>
    <n v="45358"/>
    <s v="73506"/>
    <x v="58"/>
    <x v="1"/>
    <s v="Non-executive"/>
    <s v="D608"/>
    <x v="1"/>
    <n v="986.58"/>
    <n v="0"/>
    <n v="0"/>
    <n v="0"/>
    <n v="0"/>
    <n v="0"/>
    <n v="0"/>
    <n v="0"/>
    <n v="0"/>
    <n v="0"/>
    <n v="0"/>
    <n v="0"/>
    <n v="0"/>
    <n v="0"/>
    <n v="0"/>
    <n v="0"/>
    <n v="0"/>
    <n v="0"/>
    <n v="0.72"/>
    <n v="0"/>
    <n v="0"/>
    <n v="0"/>
    <n v="0"/>
    <n v="0"/>
    <n v="0"/>
    <n v="59.36"/>
    <n v="0"/>
    <n v="0"/>
    <n v="0"/>
    <n v="0"/>
    <n v="0"/>
    <n v="1.35"/>
    <n v="3.09"/>
    <n v="0"/>
    <n v="0"/>
    <n v="13.86"/>
    <n v="49.3"/>
    <n v="0"/>
    <n v="0"/>
    <n v="0"/>
    <n v="0"/>
    <n v="0"/>
    <n v="0"/>
    <n v="0"/>
    <n v="0"/>
    <n v="0"/>
    <n v="0"/>
    <n v="1114.26"/>
    <n v="1114.2599999999998"/>
    <n v="0"/>
    <n v="0"/>
    <n v="0"/>
    <n v="0"/>
    <n v="0"/>
  </r>
  <r>
    <n v="20"/>
    <d v="2012-09-09T00:00:00"/>
    <d v="2012-09-22T00:00:00"/>
    <x v="0"/>
    <s v="G1N"/>
    <s v="GD10000000"/>
    <s v="GD0"/>
    <n v="13"/>
    <n v="111"/>
    <s v="LR600"/>
    <s v="HSA13"/>
    <m/>
    <m/>
    <m/>
    <m/>
    <m/>
    <m/>
    <x v="179"/>
    <n v="64519"/>
    <s v="73505"/>
    <x v="99"/>
    <x v="1"/>
    <s v="Non-executive"/>
    <s v="D608"/>
    <x v="1"/>
    <n v="1065.03"/>
    <n v="0"/>
    <n v="0"/>
    <n v="0"/>
    <n v="0"/>
    <n v="0"/>
    <n v="0"/>
    <n v="0"/>
    <n v="0"/>
    <n v="0"/>
    <n v="0"/>
    <n v="0"/>
    <n v="0"/>
    <n v="0"/>
    <n v="0"/>
    <n v="0"/>
    <n v="0"/>
    <n v="0"/>
    <n v="0.78"/>
    <n v="225.04"/>
    <n v="0"/>
    <n v="0"/>
    <n v="0"/>
    <n v="0"/>
    <n v="0"/>
    <n v="59.95"/>
    <n v="0"/>
    <n v="0"/>
    <n v="0"/>
    <n v="0"/>
    <n v="0"/>
    <n v="1.63"/>
    <n v="5.69"/>
    <n v="0"/>
    <n v="0"/>
    <n v="14.02"/>
    <n v="53.25"/>
    <n v="0"/>
    <n v="12.5"/>
    <n v="0"/>
    <n v="0"/>
    <n v="0"/>
    <n v="0"/>
    <n v="0"/>
    <n v="0"/>
    <n v="0"/>
    <n v="0"/>
    <n v="1437.89"/>
    <n v="1437.89"/>
    <n v="0"/>
    <n v="0"/>
    <n v="0"/>
    <n v="0"/>
    <n v="0"/>
  </r>
  <r>
    <n v="20"/>
    <d v="2012-09-09T00:00:00"/>
    <d v="2012-09-22T00:00:00"/>
    <x v="0"/>
    <s v="G1N"/>
    <s v="GD10000000"/>
    <s v="GD0"/>
    <n v="13"/>
    <n v="111"/>
    <s v="LR600"/>
    <s v="HSA13"/>
    <m/>
    <m/>
    <m/>
    <m/>
    <m/>
    <m/>
    <x v="180"/>
    <n v="64854"/>
    <s v="73509"/>
    <x v="100"/>
    <x v="1"/>
    <s v="Non-executive"/>
    <s v="D608"/>
    <x v="1"/>
    <n v="1767.04"/>
    <n v="0"/>
    <n v="0"/>
    <n v="0"/>
    <n v="0"/>
    <n v="0"/>
    <n v="0"/>
    <n v="0"/>
    <n v="0"/>
    <n v="0"/>
    <n v="0"/>
    <n v="0"/>
    <n v="0"/>
    <n v="0"/>
    <n v="0"/>
    <n v="0"/>
    <n v="0"/>
    <n v="0"/>
    <n v="0"/>
    <n v="171.77"/>
    <n v="0"/>
    <n v="0"/>
    <n v="0"/>
    <n v="0"/>
    <n v="0"/>
    <n v="103.03"/>
    <n v="0"/>
    <n v="0"/>
    <n v="0"/>
    <n v="0"/>
    <n v="0"/>
    <n v="2.71"/>
    <n v="6.19"/>
    <n v="0"/>
    <n v="0"/>
    <n v="24.1"/>
    <n v="88.35"/>
    <n v="0"/>
    <n v="9.5399999999999991"/>
    <n v="0"/>
    <n v="0"/>
    <n v="0"/>
    <n v="0"/>
    <n v="0"/>
    <n v="0"/>
    <n v="0"/>
    <n v="0"/>
    <n v="2172.73"/>
    <n v="2172.7299999999996"/>
    <n v="0"/>
    <n v="0"/>
    <n v="0"/>
    <n v="0"/>
    <n v="0"/>
  </r>
  <r>
    <n v="20"/>
    <d v="2012-09-09T00:00:00"/>
    <d v="2012-09-22T00:00:00"/>
    <x v="0"/>
    <s v="G1N"/>
    <s v="GD10000000"/>
    <s v="GD0"/>
    <n v="13"/>
    <n v="111"/>
    <s v="LR600"/>
    <s v="HSA13"/>
    <m/>
    <m/>
    <m/>
    <m/>
    <m/>
    <m/>
    <x v="181"/>
    <n v="65191"/>
    <s v="73526"/>
    <x v="101"/>
    <x v="1"/>
    <s v="Non-executive"/>
    <s v="D608"/>
    <x v="1"/>
    <n v="2776.88"/>
    <n v="0"/>
    <n v="0"/>
    <n v="0"/>
    <n v="0"/>
    <n v="0"/>
    <n v="0"/>
    <n v="0"/>
    <n v="0"/>
    <n v="0"/>
    <n v="0"/>
    <n v="0"/>
    <n v="0"/>
    <n v="0"/>
    <n v="0"/>
    <n v="0"/>
    <n v="0"/>
    <n v="0"/>
    <n v="2.0299999999999998"/>
    <n v="489.83"/>
    <n v="0"/>
    <n v="0"/>
    <n v="0"/>
    <n v="0"/>
    <n v="0"/>
    <n v="160.36000000000001"/>
    <n v="0"/>
    <n v="0"/>
    <n v="0"/>
    <n v="0"/>
    <n v="0"/>
    <n v="2.71"/>
    <n v="6.19"/>
    <n v="0"/>
    <n v="0"/>
    <n v="37.51"/>
    <n v="138.84"/>
    <n v="0"/>
    <n v="27.21"/>
    <n v="0"/>
    <n v="0"/>
    <n v="0"/>
    <n v="0"/>
    <n v="0"/>
    <n v="0"/>
    <n v="0"/>
    <n v="0"/>
    <n v="3641.56"/>
    <n v="3641.5600000000009"/>
    <n v="0"/>
    <n v="0"/>
    <n v="0"/>
    <n v="0"/>
    <n v="0"/>
  </r>
  <r>
    <n v="20"/>
    <d v="2012-09-09T00:00:00"/>
    <d v="2012-09-22T00:00:00"/>
    <x v="0"/>
    <s v="G1N"/>
    <s v="GD10000000"/>
    <s v="GD0"/>
    <n v="13"/>
    <n v="111"/>
    <s v="LR600"/>
    <s v="HSA13"/>
    <m/>
    <m/>
    <m/>
    <m/>
    <m/>
    <m/>
    <x v="182"/>
    <n v="67643"/>
    <s v="73521"/>
    <x v="62"/>
    <x v="1"/>
    <s v="Non-executive"/>
    <s v="D608"/>
    <x v="1"/>
    <n v="2442.38"/>
    <n v="0"/>
    <n v="0"/>
    <n v="0"/>
    <n v="0"/>
    <n v="0"/>
    <n v="0"/>
    <n v="0"/>
    <n v="0"/>
    <n v="0"/>
    <n v="0"/>
    <n v="0"/>
    <n v="0"/>
    <n v="0"/>
    <n v="0"/>
    <n v="0"/>
    <n v="0"/>
    <n v="0"/>
    <n v="1.78"/>
    <n v="496.37"/>
    <n v="0"/>
    <n v="0"/>
    <n v="0"/>
    <n v="0"/>
    <n v="0"/>
    <n v="139.46"/>
    <n v="0"/>
    <n v="0"/>
    <n v="0"/>
    <n v="0"/>
    <n v="0"/>
    <n v="3.27"/>
    <n v="11.39"/>
    <n v="0"/>
    <n v="0"/>
    <n v="32.61"/>
    <n v="0"/>
    <n v="0"/>
    <n v="27.58"/>
    <n v="0"/>
    <n v="0"/>
    <n v="0"/>
    <n v="0"/>
    <n v="0"/>
    <n v="0"/>
    <n v="0"/>
    <n v="0"/>
    <n v="3154.84"/>
    <n v="3154.84"/>
    <n v="0"/>
    <n v="0"/>
    <n v="0"/>
    <n v="0"/>
    <n v="0"/>
  </r>
  <r>
    <n v="20"/>
    <d v="2012-09-09T00:00:00"/>
    <d v="2012-09-22T00:00:00"/>
    <x v="0"/>
    <s v="G1N"/>
    <s v="GD10000000"/>
    <s v="GD0"/>
    <n v="13"/>
    <n v="111"/>
    <s v="LR600"/>
    <s v="HSA13"/>
    <m/>
    <m/>
    <m/>
    <m/>
    <m/>
    <m/>
    <x v="183"/>
    <n v="68064"/>
    <s v="73507"/>
    <x v="102"/>
    <x v="1"/>
    <s v="Non-executive"/>
    <s v="D608"/>
    <x v="1"/>
    <n v="1767.04"/>
    <n v="0"/>
    <n v="0"/>
    <n v="0"/>
    <n v="0"/>
    <n v="0"/>
    <n v="0"/>
    <n v="0"/>
    <n v="0"/>
    <n v="0"/>
    <n v="0"/>
    <n v="0"/>
    <n v="0"/>
    <n v="0"/>
    <n v="0"/>
    <n v="0"/>
    <n v="0"/>
    <n v="0"/>
    <n v="1.3"/>
    <n v="169.5"/>
    <n v="0"/>
    <n v="0"/>
    <n v="0"/>
    <n v="0"/>
    <n v="0"/>
    <n v="103.06"/>
    <n v="0"/>
    <n v="0"/>
    <n v="0"/>
    <n v="0"/>
    <n v="0"/>
    <n v="2.71"/>
    <n v="6.19"/>
    <n v="0"/>
    <n v="0"/>
    <n v="24.11"/>
    <n v="0"/>
    <n v="0"/>
    <n v="9.42"/>
    <n v="0"/>
    <n v="0"/>
    <n v="0"/>
    <n v="0"/>
    <n v="0"/>
    <n v="0"/>
    <n v="0"/>
    <n v="0"/>
    <n v="2083.33"/>
    <n v="2083.33"/>
    <n v="0"/>
    <n v="0"/>
    <n v="0"/>
    <n v="0"/>
    <n v="0"/>
  </r>
  <r>
    <n v="20"/>
    <d v="2012-09-09T00:00:00"/>
    <d v="2012-09-22T00:00:00"/>
    <x v="0"/>
    <s v="G1N"/>
    <s v="GO16000000"/>
    <s v="GD0"/>
    <n v="13"/>
    <n v="111"/>
    <s v="LR600"/>
    <s v="HSA13"/>
    <m/>
    <m/>
    <m/>
    <m/>
    <m/>
    <m/>
    <x v="122"/>
    <n v="63122"/>
    <s v="50752"/>
    <x v="69"/>
    <x v="1"/>
    <s v="Non-executive"/>
    <s v="D608"/>
    <x v="1"/>
    <n v="971.35"/>
    <n v="0"/>
    <n v="0"/>
    <n v="0"/>
    <n v="0"/>
    <n v="0"/>
    <n v="0"/>
    <n v="0"/>
    <n v="0"/>
    <n v="0"/>
    <n v="97.13"/>
    <n v="0"/>
    <n v="0"/>
    <n v="0"/>
    <n v="0"/>
    <n v="0"/>
    <n v="0"/>
    <n v="0"/>
    <n v="0.73"/>
    <n v="248.17"/>
    <n v="0"/>
    <n v="0"/>
    <n v="0"/>
    <n v="0"/>
    <n v="0"/>
    <n v="45.42"/>
    <n v="0"/>
    <n v="0"/>
    <n v="0"/>
    <n v="0"/>
    <n v="0"/>
    <n v="1.63"/>
    <n v="5.69"/>
    <n v="0"/>
    <n v="0"/>
    <n v="10.63"/>
    <n v="48.58"/>
    <n v="0"/>
    <n v="13.79"/>
    <n v="0"/>
    <n v="0"/>
    <n v="0"/>
    <n v="0"/>
    <n v="0"/>
    <n v="0"/>
    <n v="0"/>
    <n v="0"/>
    <n v="1248.8599999999999"/>
    <n v="1443.1200000000003"/>
    <n v="0"/>
    <n v="0"/>
    <n v="0"/>
    <n v="0"/>
    <n v="0"/>
  </r>
  <r>
    <n v="20"/>
    <d v="2012-09-09T00:00:00"/>
    <d v="2012-09-22T00:00:00"/>
    <x v="0"/>
    <s v="G1N"/>
    <s v="GD10000000"/>
    <s v="GD0"/>
    <n v="13"/>
    <n v="706"/>
    <s v="IDTC2"/>
    <s v="ID608"/>
    <s v="DCTYC"/>
    <n v="12"/>
    <m/>
    <m/>
    <m/>
    <m/>
    <x v="184"/>
    <n v="67170"/>
    <s v="71609"/>
    <x v="68"/>
    <x v="1"/>
    <s v="Non-executive"/>
    <s v="D608"/>
    <x v="1"/>
    <n v="265.05"/>
    <n v="0"/>
    <n v="0"/>
    <n v="0"/>
    <n v="0"/>
    <n v="0"/>
    <n v="0"/>
    <n v="0"/>
    <n v="0"/>
    <n v="0"/>
    <n v="0"/>
    <n v="0"/>
    <n v="0"/>
    <n v="0"/>
    <n v="0"/>
    <n v="0"/>
    <n v="0"/>
    <n v="0"/>
    <n v="0.2"/>
    <n v="23.04"/>
    <n v="0"/>
    <n v="0"/>
    <n v="0"/>
    <n v="0"/>
    <n v="0"/>
    <n v="15.88"/>
    <n v="0"/>
    <n v="0"/>
    <n v="0"/>
    <n v="0"/>
    <n v="0"/>
    <n v="0.4"/>
    <n v="0.93"/>
    <n v="0"/>
    <n v="0"/>
    <n v="3.72"/>
    <n v="0"/>
    <n v="0"/>
    <n v="1.28"/>
    <n v="0"/>
    <n v="0"/>
    <n v="0"/>
    <n v="0"/>
    <n v="0"/>
    <n v="0"/>
    <n v="0"/>
    <n v="0"/>
    <n v="310.5"/>
    <n v="310.5"/>
    <n v="0"/>
    <n v="0"/>
    <n v="0"/>
    <n v="0"/>
    <n v="0"/>
  </r>
  <r>
    <n v="20"/>
    <d v="2012-09-09T00:00:00"/>
    <d v="2012-09-22T00:00:00"/>
    <x v="0"/>
    <s v="G1N"/>
    <s v="GD10000000"/>
    <s v="GD0"/>
    <n v="13"/>
    <n v="712"/>
    <s v="ID712"/>
    <s v="ID712"/>
    <s v="TAPT11"/>
    <n v="11"/>
    <m/>
    <m/>
    <m/>
    <m/>
    <x v="185"/>
    <n v="7130"/>
    <s v="23832"/>
    <x v="2"/>
    <x v="1"/>
    <s v="Non-executive"/>
    <s v="D702"/>
    <x v="5"/>
    <n v="0"/>
    <n v="0"/>
    <n v="0"/>
    <n v="0"/>
    <n v="0"/>
    <n v="1134.95"/>
    <n v="0"/>
    <n v="0"/>
    <n v="0"/>
    <n v="0"/>
    <n v="0"/>
    <n v="0"/>
    <n v="0"/>
    <n v="0"/>
    <n v="0"/>
    <n v="0"/>
    <n v="0"/>
    <n v="0"/>
    <n v="0.79"/>
    <n v="133.28"/>
    <n v="0"/>
    <n v="0"/>
    <n v="0"/>
    <n v="0"/>
    <n v="0"/>
    <n v="67.150000000000006"/>
    <n v="0"/>
    <n v="0"/>
    <n v="0"/>
    <n v="0"/>
    <n v="0"/>
    <n v="1.2"/>
    <n v="3.51"/>
    <n v="0"/>
    <n v="0"/>
    <n v="15.7"/>
    <n v="56.75"/>
    <n v="0"/>
    <n v="9.08"/>
    <n v="0"/>
    <n v="0"/>
    <n v="0"/>
    <n v="0"/>
    <n v="0"/>
    <n v="0"/>
    <n v="0"/>
    <n v="0"/>
    <n v="1422.41"/>
    <n v="1422.41"/>
    <n v="0"/>
    <n v="0"/>
    <n v="0"/>
    <n v="0"/>
    <n v="0"/>
  </r>
  <r>
    <n v="20"/>
    <d v="2012-09-09T00:00:00"/>
    <d v="2012-09-22T00:00:00"/>
    <x v="0"/>
    <s v="G1N"/>
    <s v="GD10000000"/>
    <s v="GD0"/>
    <n v="13"/>
    <n v="1120"/>
    <s v="BJ908"/>
    <s v="BJ904"/>
    <m/>
    <m/>
    <m/>
    <m/>
    <m/>
    <m/>
    <x v="186"/>
    <n v="29889"/>
    <s v="73690"/>
    <x v="103"/>
    <x v="1"/>
    <s v="Non-executive"/>
    <s v="D904"/>
    <x v="8"/>
    <n v="3653.84"/>
    <n v="0"/>
    <n v="0"/>
    <n v="0"/>
    <n v="0"/>
    <n v="0"/>
    <n v="0"/>
    <n v="0"/>
    <n v="0"/>
    <n v="0"/>
    <n v="0"/>
    <n v="0"/>
    <n v="0"/>
    <n v="0"/>
    <n v="0"/>
    <n v="0"/>
    <n v="0"/>
    <n v="0"/>
    <n v="2.62"/>
    <n v="337.64"/>
    <n v="0"/>
    <n v="0"/>
    <n v="0"/>
    <n v="0"/>
    <n v="0"/>
    <n v="217.09"/>
    <n v="0"/>
    <n v="0"/>
    <n v="0"/>
    <n v="0"/>
    <n v="0"/>
    <n v="2.99"/>
    <n v="8.7799999999999994"/>
    <n v="0"/>
    <n v="0"/>
    <n v="50.77"/>
    <n v="182.69"/>
    <n v="0"/>
    <n v="22.71"/>
    <n v="0"/>
    <n v="0"/>
    <n v="0"/>
    <n v="0"/>
    <n v="0"/>
    <n v="0"/>
    <n v="0"/>
    <n v="0"/>
    <n v="4479.13"/>
    <n v="4479.1299999999992"/>
    <n v="0"/>
    <n v="0"/>
    <n v="0"/>
    <n v="0"/>
    <n v="0"/>
  </r>
  <r>
    <n v="20"/>
    <d v="2012-09-09T00:00:00"/>
    <d v="2012-09-22T00:00:00"/>
    <x v="0"/>
    <s v="G1N"/>
    <s v="GD10000000"/>
    <s v="GD0"/>
    <n v="13"/>
    <n v="1120"/>
    <s v="BJ908"/>
    <s v="BJ904"/>
    <m/>
    <m/>
    <m/>
    <m/>
    <m/>
    <m/>
    <x v="187"/>
    <n v="43472"/>
    <s v="72183"/>
    <x v="104"/>
    <x v="1"/>
    <s v="Non-executive"/>
    <s v="D904"/>
    <x v="8"/>
    <n v="3405.58"/>
    <n v="0"/>
    <n v="0"/>
    <n v="0"/>
    <n v="0"/>
    <n v="0"/>
    <n v="0"/>
    <n v="0"/>
    <n v="0"/>
    <n v="0"/>
    <n v="0"/>
    <n v="0"/>
    <n v="0"/>
    <n v="0"/>
    <n v="0"/>
    <n v="0"/>
    <n v="0"/>
    <n v="0"/>
    <n v="0"/>
    <n v="0"/>
    <n v="0"/>
    <n v="0"/>
    <n v="0"/>
    <n v="0"/>
    <n v="0"/>
    <n v="211.15"/>
    <n v="0"/>
    <n v="0"/>
    <n v="0"/>
    <n v="0"/>
    <n v="0"/>
    <n v="3.27"/>
    <n v="11.39"/>
    <n v="0"/>
    <n v="0"/>
    <n v="49.38"/>
    <n v="170.28"/>
    <n v="0"/>
    <n v="0"/>
    <n v="0"/>
    <n v="0"/>
    <n v="0"/>
    <n v="0"/>
    <n v="0"/>
    <n v="0"/>
    <n v="0"/>
    <n v="0"/>
    <n v="3851.05"/>
    <n v="3851.05"/>
    <n v="0"/>
    <n v="0"/>
    <n v="0"/>
    <n v="0"/>
    <n v="0"/>
  </r>
  <r>
    <n v="20"/>
    <d v="2012-09-09T00:00:00"/>
    <d v="2012-09-22T00:00:00"/>
    <x v="0"/>
    <s v="G1N"/>
    <s v="GD10000000"/>
    <s v="GD0"/>
    <n v="13"/>
    <n v="1120"/>
    <s v="BJ908"/>
    <s v="BJ904"/>
    <m/>
    <m/>
    <m/>
    <m/>
    <m/>
    <m/>
    <x v="188"/>
    <n v="43625"/>
    <s v="51002"/>
    <x v="105"/>
    <x v="1"/>
    <s v="Non-executive"/>
    <s v="D904"/>
    <x v="8"/>
    <n v="3405.58"/>
    <n v="0"/>
    <n v="0"/>
    <n v="0"/>
    <n v="0"/>
    <n v="0"/>
    <n v="0"/>
    <n v="0"/>
    <n v="0"/>
    <n v="0"/>
    <n v="0"/>
    <n v="0"/>
    <n v="0"/>
    <n v="0"/>
    <n v="0"/>
    <n v="0"/>
    <n v="0"/>
    <n v="0"/>
    <n v="2.46"/>
    <n v="171.77"/>
    <n v="0"/>
    <n v="0"/>
    <n v="0"/>
    <n v="0"/>
    <n v="0"/>
    <n v="207"/>
    <n v="0"/>
    <n v="0"/>
    <n v="0"/>
    <n v="0"/>
    <n v="0"/>
    <n v="2.71"/>
    <n v="6.19"/>
    <n v="0"/>
    <n v="0"/>
    <n v="48.41"/>
    <n v="170.28"/>
    <n v="0"/>
    <n v="9.5399999999999991"/>
    <n v="0"/>
    <n v="0"/>
    <n v="0"/>
    <n v="0"/>
    <n v="0"/>
    <n v="0"/>
    <n v="0"/>
    <n v="0"/>
    <n v="4023.94"/>
    <n v="4023.94"/>
    <n v="0"/>
    <n v="0"/>
    <n v="0"/>
    <n v="0"/>
    <n v="0"/>
  </r>
  <r>
    <n v="20"/>
    <d v="2012-09-09T00:00:00"/>
    <d v="2012-09-22T00:00:00"/>
    <x v="0"/>
    <s v="G1N"/>
    <s v="GD10000000"/>
    <s v="GD0"/>
    <n v="13"/>
    <n v="1120"/>
    <s v="BJ908"/>
    <s v="BJ904"/>
    <m/>
    <m/>
    <m/>
    <m/>
    <m/>
    <m/>
    <x v="189"/>
    <n v="66584"/>
    <s v="75082"/>
    <x v="106"/>
    <x v="1"/>
    <s v="Non-executive"/>
    <s v="D904"/>
    <x v="8"/>
    <n v="2478.42"/>
    <n v="0"/>
    <n v="0"/>
    <n v="0"/>
    <n v="0"/>
    <n v="0"/>
    <n v="0"/>
    <n v="0"/>
    <n v="0"/>
    <n v="0"/>
    <n v="0"/>
    <n v="0"/>
    <n v="0"/>
    <n v="0"/>
    <n v="0"/>
    <n v="0"/>
    <n v="0"/>
    <n v="0"/>
    <n v="1.81"/>
    <n v="171.77"/>
    <n v="0"/>
    <n v="0"/>
    <n v="0"/>
    <n v="0"/>
    <n v="0"/>
    <n v="149.52000000000001"/>
    <n v="0"/>
    <n v="0"/>
    <n v="0"/>
    <n v="0"/>
    <n v="0"/>
    <n v="2.71"/>
    <n v="6.19"/>
    <n v="0"/>
    <n v="0"/>
    <n v="34.97"/>
    <n v="0"/>
    <n v="0"/>
    <n v="9.5399999999999991"/>
    <n v="0"/>
    <n v="0"/>
    <n v="0"/>
    <n v="0"/>
    <n v="0"/>
    <n v="0"/>
    <n v="0"/>
    <n v="0"/>
    <n v="2854.93"/>
    <n v="2854.93"/>
    <n v="0"/>
    <n v="0"/>
    <n v="0"/>
    <n v="0"/>
    <n v="0"/>
  </r>
  <r>
    <n v="20"/>
    <d v="2012-09-09T00:00:00"/>
    <d v="2012-09-22T00:00:00"/>
    <x v="0"/>
    <s v="G1N"/>
    <s v="GD10000000"/>
    <s v="GD0"/>
    <n v="13"/>
    <n v="1120"/>
    <s v="BJ908"/>
    <s v="BJ904"/>
    <m/>
    <m/>
    <m/>
    <m/>
    <m/>
    <m/>
    <x v="190"/>
    <n v="67020"/>
    <s v="50874"/>
    <x v="107"/>
    <x v="1"/>
    <s v="Non-executive"/>
    <s v="D904"/>
    <x v="8"/>
    <n v="2403.8000000000002"/>
    <n v="0"/>
    <n v="0"/>
    <n v="0"/>
    <n v="0"/>
    <n v="0"/>
    <n v="0"/>
    <n v="0"/>
    <n v="0"/>
    <n v="0"/>
    <n v="0"/>
    <n v="0"/>
    <n v="0"/>
    <n v="0"/>
    <n v="0"/>
    <n v="0"/>
    <n v="0"/>
    <n v="0"/>
    <n v="1.76"/>
    <n v="0"/>
    <n v="0"/>
    <n v="0"/>
    <n v="0"/>
    <n v="0"/>
    <n v="0"/>
    <n v="145.44999999999999"/>
    <n v="0"/>
    <n v="0"/>
    <n v="0"/>
    <n v="0"/>
    <n v="0"/>
    <n v="2.71"/>
    <n v="6.19"/>
    <n v="0"/>
    <n v="0"/>
    <n v="34.020000000000003"/>
    <n v="0"/>
    <n v="0"/>
    <n v="0"/>
    <n v="0"/>
    <n v="0"/>
    <n v="0"/>
    <n v="0"/>
    <n v="0"/>
    <n v="0"/>
    <n v="0"/>
    <n v="0"/>
    <n v="2593.9299999999998"/>
    <n v="2593.9300000000003"/>
    <n v="0"/>
    <n v="0"/>
    <n v="0"/>
    <n v="0"/>
    <n v="0"/>
  </r>
  <r>
    <n v="20"/>
    <d v="2012-09-09T00:00:00"/>
    <d v="2012-09-22T00:00:00"/>
    <x v="0"/>
    <s v="G1N"/>
    <s v="GD10000000"/>
    <s v="GD0"/>
    <n v="13"/>
    <n v="1120"/>
    <s v="BJ908"/>
    <s v="BJ904"/>
    <m/>
    <m/>
    <m/>
    <m/>
    <m/>
    <m/>
    <x v="191"/>
    <n v="69280"/>
    <s v="51214"/>
    <x v="108"/>
    <x v="1"/>
    <s v="Non-executive"/>
    <s v="D904"/>
    <x v="8"/>
    <n v="2403.8000000000002"/>
    <n v="0"/>
    <n v="0"/>
    <n v="0"/>
    <n v="0"/>
    <n v="0"/>
    <n v="0"/>
    <n v="0"/>
    <n v="0"/>
    <n v="0"/>
    <n v="0"/>
    <n v="0"/>
    <n v="0"/>
    <n v="0"/>
    <n v="0"/>
    <n v="0"/>
    <n v="0"/>
    <n v="0"/>
    <n v="0"/>
    <n v="171.77"/>
    <n v="0"/>
    <n v="0"/>
    <n v="0"/>
    <n v="0"/>
    <n v="0"/>
    <n v="144.88999999999999"/>
    <n v="0"/>
    <n v="0"/>
    <n v="0"/>
    <n v="0"/>
    <n v="0"/>
    <n v="2.71"/>
    <n v="6.19"/>
    <n v="0"/>
    <n v="0"/>
    <n v="33.89"/>
    <n v="0"/>
    <n v="0"/>
    <n v="9.5399999999999991"/>
    <n v="0"/>
    <n v="0"/>
    <n v="0"/>
    <n v="0"/>
    <n v="0"/>
    <n v="0"/>
    <n v="0"/>
    <n v="0"/>
    <n v="2772.79"/>
    <n v="2772.79"/>
    <n v="0"/>
    <n v="0"/>
    <n v="0"/>
    <n v="0"/>
    <n v="0"/>
  </r>
  <r>
    <n v="20"/>
    <d v="2012-09-09T00:00:00"/>
    <d v="2012-09-22T00:00:00"/>
    <x v="0"/>
    <s v="G1N"/>
    <s v="GD10000000"/>
    <s v="GD0"/>
    <n v="13"/>
    <n v="1120"/>
    <s v="BJ908"/>
    <s v="BJ904"/>
    <m/>
    <m/>
    <m/>
    <m/>
    <m/>
    <m/>
    <x v="192"/>
    <n v="70014"/>
    <s v="50856"/>
    <x v="108"/>
    <x v="1"/>
    <s v="Non-executive"/>
    <s v="D904"/>
    <x v="8"/>
    <n v="2478.42"/>
    <n v="0"/>
    <n v="0"/>
    <n v="0"/>
    <n v="0"/>
    <n v="0"/>
    <n v="0"/>
    <n v="0"/>
    <n v="0"/>
    <n v="0"/>
    <n v="0"/>
    <n v="0"/>
    <n v="0"/>
    <n v="0"/>
    <n v="0"/>
    <n v="0"/>
    <n v="0"/>
    <n v="0"/>
    <n v="1.81"/>
    <n v="171.77"/>
    <n v="0"/>
    <n v="0"/>
    <n v="0"/>
    <n v="0"/>
    <n v="0"/>
    <n v="142.15"/>
    <n v="0"/>
    <n v="0"/>
    <n v="0"/>
    <n v="0"/>
    <n v="0"/>
    <n v="2.71"/>
    <n v="6.19"/>
    <n v="0"/>
    <n v="0"/>
    <n v="33.24"/>
    <n v="0"/>
    <n v="0"/>
    <n v="9.5399999999999991"/>
    <n v="0"/>
    <n v="0"/>
    <n v="0"/>
    <n v="0"/>
    <n v="0"/>
    <n v="0"/>
    <n v="0"/>
    <n v="0"/>
    <n v="2845.83"/>
    <n v="2845.83"/>
    <n v="0"/>
    <n v="0"/>
    <n v="0"/>
    <n v="0"/>
    <n v="0"/>
  </r>
  <r>
    <n v="20"/>
    <d v="2012-09-09T00:00:00"/>
    <d v="2012-09-22T00:00:00"/>
    <x v="0"/>
    <s v="G1N"/>
    <s v="GD10000000"/>
    <s v="GD0"/>
    <n v="13"/>
    <n v="8110"/>
    <s v="TG702"/>
    <s v="FP702"/>
    <m/>
    <m/>
    <m/>
    <m/>
    <m/>
    <m/>
    <x v="193"/>
    <n v="3597"/>
    <s v="70984"/>
    <x v="15"/>
    <x v="1"/>
    <s v="Non-executive"/>
    <s v="D702"/>
    <x v="5"/>
    <n v="2553.04"/>
    <n v="0"/>
    <n v="0"/>
    <n v="0"/>
    <n v="0"/>
    <n v="0"/>
    <n v="0"/>
    <n v="0"/>
    <n v="0"/>
    <n v="0"/>
    <n v="0"/>
    <n v="0"/>
    <n v="0"/>
    <n v="0"/>
    <n v="0"/>
    <n v="0"/>
    <n v="0"/>
    <n v="0"/>
    <n v="1.86"/>
    <n v="310.74"/>
    <n v="0"/>
    <n v="0"/>
    <n v="0"/>
    <n v="0"/>
    <n v="0"/>
    <n v="150.80000000000001"/>
    <n v="0"/>
    <n v="0"/>
    <n v="0"/>
    <n v="0"/>
    <n v="0"/>
    <n v="2.99"/>
    <n v="8.7799999999999994"/>
    <n v="0"/>
    <n v="0"/>
    <n v="35.270000000000003"/>
    <n v="127.65"/>
    <n v="0"/>
    <n v="17.260000000000002"/>
    <n v="0"/>
    <n v="0"/>
    <n v="0"/>
    <n v="0"/>
    <n v="0"/>
    <n v="0"/>
    <n v="0"/>
    <n v="0"/>
    <n v="3208.39"/>
    <n v="3208.3900000000008"/>
    <n v="0"/>
    <n v="0"/>
    <n v="0"/>
    <n v="0"/>
    <n v="0"/>
  </r>
  <r>
    <n v="20"/>
    <d v="2012-09-09T00:00:00"/>
    <d v="2012-09-22T00:00:00"/>
    <x v="0"/>
    <s v="G1N"/>
    <s v="GD10000000"/>
    <s v="GD0"/>
    <n v="13"/>
    <n v="8110"/>
    <s v="TG702"/>
    <s v="FP702"/>
    <m/>
    <m/>
    <m/>
    <m/>
    <m/>
    <m/>
    <x v="126"/>
    <n v="4169"/>
    <s v="47703"/>
    <x v="2"/>
    <x v="1"/>
    <s v="Non-executive"/>
    <s v="D702"/>
    <x v="5"/>
    <n v="2163.4299999999998"/>
    <n v="0"/>
    <n v="0"/>
    <n v="0"/>
    <n v="0"/>
    <n v="0"/>
    <n v="0"/>
    <n v="0"/>
    <n v="0"/>
    <n v="0"/>
    <n v="0"/>
    <n v="0"/>
    <n v="0"/>
    <n v="0"/>
    <n v="0"/>
    <n v="0"/>
    <n v="0"/>
    <n v="0"/>
    <n v="1.58"/>
    <n v="404.11"/>
    <n v="0"/>
    <n v="0"/>
    <n v="0"/>
    <n v="0"/>
    <n v="0"/>
    <n v="121.32"/>
    <n v="0"/>
    <n v="0"/>
    <n v="0"/>
    <n v="0"/>
    <n v="0"/>
    <n v="2.69"/>
    <n v="7.9"/>
    <n v="0"/>
    <n v="0"/>
    <n v="28.37"/>
    <n v="108.17"/>
    <n v="0"/>
    <n v="22.45"/>
    <n v="0"/>
    <n v="0"/>
    <n v="0"/>
    <n v="0"/>
    <n v="0"/>
    <n v="0"/>
    <n v="0"/>
    <n v="0"/>
    <n v="2860.02"/>
    <n v="2860.02"/>
    <n v="0"/>
    <n v="0"/>
    <n v="0"/>
    <n v="0"/>
    <n v="0"/>
  </r>
  <r>
    <n v="20"/>
    <d v="2012-09-09T00:00:00"/>
    <d v="2012-09-22T00:00:00"/>
    <x v="0"/>
    <s v="G1N"/>
    <s v="GD10000000"/>
    <s v="GD0"/>
    <n v="13"/>
    <n v="8110"/>
    <s v="TG702"/>
    <s v="FP702"/>
    <m/>
    <m/>
    <m/>
    <m/>
    <m/>
    <m/>
    <x v="185"/>
    <n v="7130"/>
    <s v="23832"/>
    <x v="2"/>
    <x v="1"/>
    <s v="Non-executive"/>
    <s v="D702"/>
    <x v="5"/>
    <n v="0"/>
    <n v="0"/>
    <n v="0"/>
    <n v="0"/>
    <n v="0"/>
    <n v="1702.42"/>
    <n v="0"/>
    <n v="0"/>
    <n v="0"/>
    <n v="0"/>
    <n v="0"/>
    <n v="0"/>
    <n v="0"/>
    <n v="0"/>
    <n v="0"/>
    <n v="0"/>
    <n v="0"/>
    <n v="0"/>
    <n v="1.19"/>
    <n v="199.91"/>
    <n v="0"/>
    <n v="0"/>
    <n v="0"/>
    <n v="0"/>
    <n v="0"/>
    <n v="100.73"/>
    <n v="0"/>
    <n v="0"/>
    <n v="0"/>
    <n v="0"/>
    <n v="0"/>
    <n v="1.79"/>
    <n v="5.27"/>
    <n v="0"/>
    <n v="0"/>
    <n v="23.57"/>
    <n v="85.12"/>
    <n v="0"/>
    <n v="13.63"/>
    <n v="0"/>
    <n v="0"/>
    <n v="0"/>
    <n v="0"/>
    <n v="0"/>
    <n v="0"/>
    <n v="0"/>
    <n v="0"/>
    <n v="2133.63"/>
    <n v="2133.63"/>
    <n v="0"/>
    <n v="0"/>
    <n v="0"/>
    <n v="0"/>
    <n v="0"/>
  </r>
  <r>
    <n v="20"/>
    <d v="2012-09-09T00:00:00"/>
    <d v="2012-09-22T00:00:00"/>
    <x v="0"/>
    <s v="G1N"/>
    <s v="GD10000000"/>
    <s v="GD0"/>
    <n v="13"/>
    <n v="8110"/>
    <s v="TG702"/>
    <s v="FP702"/>
    <m/>
    <m/>
    <m/>
    <m/>
    <m/>
    <m/>
    <x v="194"/>
    <n v="14998"/>
    <s v="32867"/>
    <x v="15"/>
    <x v="1"/>
    <s v="Non-executive"/>
    <s v="D702"/>
    <x v="5"/>
    <n v="2403.8000000000002"/>
    <n v="0"/>
    <n v="0"/>
    <n v="0"/>
    <n v="0"/>
    <n v="0"/>
    <n v="0"/>
    <n v="0"/>
    <n v="0"/>
    <n v="0"/>
    <n v="0"/>
    <n v="0"/>
    <n v="0"/>
    <n v="0"/>
    <n v="0"/>
    <n v="0"/>
    <n v="0"/>
    <n v="0"/>
    <n v="1.76"/>
    <n v="153.61000000000001"/>
    <n v="0"/>
    <n v="0"/>
    <n v="0"/>
    <n v="0"/>
    <n v="0"/>
    <n v="149.03"/>
    <n v="0"/>
    <n v="0"/>
    <n v="0"/>
    <n v="0"/>
    <n v="0"/>
    <n v="2.71"/>
    <n v="6.19"/>
    <n v="0"/>
    <n v="0"/>
    <n v="34.85"/>
    <n v="120.19"/>
    <n v="0"/>
    <n v="8.5299999999999994"/>
    <n v="0"/>
    <n v="0"/>
    <n v="0"/>
    <n v="0"/>
    <n v="0"/>
    <n v="0"/>
    <n v="0"/>
    <n v="0"/>
    <n v="2880.67"/>
    <n v="2880.670000000001"/>
    <n v="0"/>
    <n v="0"/>
    <n v="0"/>
    <n v="0"/>
    <n v="0"/>
  </r>
  <r>
    <n v="20"/>
    <d v="2012-09-09T00:00:00"/>
    <d v="2012-09-22T00:00:00"/>
    <x v="0"/>
    <s v="G1N"/>
    <s v="GD10000000"/>
    <s v="GD0"/>
    <n v="13"/>
    <n v="8110"/>
    <s v="TG702"/>
    <s v="FP702"/>
    <m/>
    <m/>
    <m/>
    <m/>
    <m/>
    <m/>
    <x v="127"/>
    <n v="19986"/>
    <s v="40182"/>
    <x v="71"/>
    <x v="1"/>
    <s v="Non-executive"/>
    <s v="D702"/>
    <x v="5"/>
    <n v="2924.45"/>
    <n v="0"/>
    <n v="0"/>
    <n v="0"/>
    <n v="0"/>
    <n v="0"/>
    <n v="0"/>
    <n v="0"/>
    <n v="0"/>
    <n v="0"/>
    <n v="0"/>
    <n v="0"/>
    <n v="0"/>
    <n v="0"/>
    <n v="0"/>
    <n v="0"/>
    <n v="0"/>
    <n v="0"/>
    <n v="2.12"/>
    <n v="139.84"/>
    <n v="0"/>
    <n v="0"/>
    <n v="0"/>
    <n v="0"/>
    <n v="0"/>
    <n v="177.95"/>
    <n v="0"/>
    <n v="0"/>
    <n v="0"/>
    <n v="0"/>
    <n v="0"/>
    <n v="2.44"/>
    <n v="5.57"/>
    <n v="0"/>
    <n v="0"/>
    <n v="41.62"/>
    <n v="146.22999999999999"/>
    <n v="0"/>
    <n v="7.76"/>
    <n v="0"/>
    <n v="0"/>
    <n v="0"/>
    <n v="0"/>
    <n v="0"/>
    <n v="0"/>
    <n v="0"/>
    <n v="0"/>
    <n v="3447.98"/>
    <n v="3447.98"/>
    <n v="0"/>
    <n v="0"/>
    <n v="0"/>
    <n v="0"/>
    <n v="0"/>
  </r>
  <r>
    <n v="20"/>
    <d v="2012-09-09T00:00:00"/>
    <d v="2012-09-22T00:00:00"/>
    <x v="0"/>
    <s v="G1N"/>
    <s v="GD10000000"/>
    <s v="GD0"/>
    <n v="13"/>
    <n v="8110"/>
    <s v="TG702"/>
    <s v="FP702"/>
    <m/>
    <m/>
    <m/>
    <m/>
    <m/>
    <m/>
    <x v="195"/>
    <n v="21046"/>
    <s v="47535"/>
    <x v="31"/>
    <x v="1"/>
    <s v="Non-executive"/>
    <s v="D702"/>
    <x v="5"/>
    <n v="0"/>
    <n v="0"/>
    <n v="0"/>
    <n v="0"/>
    <n v="0"/>
    <n v="1767.04"/>
    <n v="0"/>
    <n v="0"/>
    <n v="0"/>
    <n v="0"/>
    <n v="0"/>
    <n v="0"/>
    <n v="0"/>
    <n v="0"/>
    <n v="0"/>
    <n v="0"/>
    <n v="0"/>
    <n v="0"/>
    <n v="1.3"/>
    <n v="155.37"/>
    <n v="0"/>
    <n v="0"/>
    <n v="0"/>
    <n v="0"/>
    <n v="0"/>
    <n v="105.82"/>
    <n v="0"/>
    <n v="0"/>
    <n v="0"/>
    <n v="0"/>
    <n v="0"/>
    <n v="2.71"/>
    <n v="6.19"/>
    <n v="0"/>
    <n v="0"/>
    <n v="24.75"/>
    <n v="88.35"/>
    <n v="0"/>
    <n v="8.6300000000000008"/>
    <n v="0"/>
    <n v="0"/>
    <n v="0"/>
    <n v="0"/>
    <n v="0"/>
    <n v="0"/>
    <n v="0"/>
    <n v="0"/>
    <n v="2160.16"/>
    <n v="2160.1600000000003"/>
    <n v="0"/>
    <n v="0"/>
    <n v="0"/>
    <n v="0"/>
    <n v="0"/>
  </r>
  <r>
    <n v="20"/>
    <d v="2012-09-09T00:00:00"/>
    <d v="2012-09-22T00:00:00"/>
    <x v="0"/>
    <s v="G1N"/>
    <s v="GD10000000"/>
    <s v="GD0"/>
    <n v="13"/>
    <n v="8110"/>
    <s v="TG702"/>
    <s v="FP702"/>
    <m/>
    <m/>
    <m/>
    <m/>
    <m/>
    <m/>
    <x v="123"/>
    <n v="29231"/>
    <s v="42457"/>
    <x v="2"/>
    <x v="1"/>
    <s v="Executive"/>
    <s v="D701"/>
    <x v="5"/>
    <n v="0"/>
    <n v="0"/>
    <n v="0"/>
    <n v="0"/>
    <n v="0"/>
    <n v="1201.8800000000001"/>
    <n v="0"/>
    <n v="0"/>
    <n v="0"/>
    <n v="0"/>
    <n v="0"/>
    <n v="0"/>
    <n v="0"/>
    <n v="0"/>
    <n v="0"/>
    <n v="0"/>
    <n v="0"/>
    <n v="0"/>
    <n v="0"/>
    <n v="77.680000000000007"/>
    <n v="0"/>
    <n v="0"/>
    <n v="0"/>
    <n v="0"/>
    <n v="0"/>
    <n v="72.64"/>
    <n v="0"/>
    <n v="0"/>
    <n v="0"/>
    <n v="0"/>
    <n v="0"/>
    <n v="1.35"/>
    <n v="3.09"/>
    <n v="0"/>
    <n v="0"/>
    <n v="16.98"/>
    <n v="60.09"/>
    <n v="0"/>
    <n v="5.77"/>
    <n v="0"/>
    <n v="0"/>
    <n v="0"/>
    <n v="0"/>
    <n v="0"/>
    <n v="0"/>
    <n v="0"/>
    <n v="0"/>
    <n v="1439.48"/>
    <n v="1439.48"/>
    <n v="0"/>
    <n v="0"/>
    <n v="0"/>
    <n v="0"/>
    <n v="0"/>
  </r>
  <r>
    <n v="20"/>
    <d v="2012-09-09T00:00:00"/>
    <d v="2012-09-22T00:00:00"/>
    <x v="0"/>
    <s v="G1N"/>
    <s v="GD10000000"/>
    <s v="GD0"/>
    <n v="13"/>
    <n v="8110"/>
    <s v="TG702"/>
    <s v="FP702"/>
    <m/>
    <m/>
    <m/>
    <m/>
    <m/>
    <m/>
    <x v="196"/>
    <n v="31439"/>
    <s v="73386"/>
    <x v="109"/>
    <x v="1"/>
    <s v="Non-executive"/>
    <s v="D702"/>
    <x v="5"/>
    <n v="0"/>
    <n v="0"/>
    <n v="0"/>
    <n v="0"/>
    <n v="0"/>
    <n v="2858.38"/>
    <n v="0"/>
    <n v="0"/>
    <n v="0"/>
    <n v="0"/>
    <n v="0"/>
    <n v="0"/>
    <n v="0"/>
    <n v="0"/>
    <n v="0"/>
    <n v="0"/>
    <n v="0"/>
    <n v="0"/>
    <n v="2.08"/>
    <n v="333.19"/>
    <n v="0"/>
    <n v="0"/>
    <n v="0"/>
    <n v="0"/>
    <n v="0"/>
    <n v="169.18"/>
    <n v="0"/>
    <n v="0"/>
    <n v="0"/>
    <n v="0"/>
    <n v="0"/>
    <n v="2.99"/>
    <n v="8.7799999999999994"/>
    <n v="0"/>
    <n v="0"/>
    <n v="39.57"/>
    <n v="142.91999999999999"/>
    <n v="0"/>
    <n v="18.510000000000002"/>
    <n v="0"/>
    <n v="0"/>
    <n v="0"/>
    <n v="0"/>
    <n v="0"/>
    <n v="0"/>
    <n v="0"/>
    <n v="0"/>
    <n v="3575.6"/>
    <n v="3575.6000000000004"/>
    <n v="0"/>
    <n v="0"/>
    <n v="0"/>
    <n v="0"/>
    <n v="0"/>
  </r>
  <r>
    <n v="20"/>
    <d v="2012-09-09T00:00:00"/>
    <d v="2012-09-22T00:00:00"/>
    <x v="0"/>
    <s v="G1N"/>
    <s v="GD10000000"/>
    <s v="GD0"/>
    <n v="13"/>
    <n v="8110"/>
    <s v="TG702"/>
    <s v="FP702"/>
    <m/>
    <m/>
    <m/>
    <m/>
    <m/>
    <m/>
    <x v="128"/>
    <n v="35857"/>
    <s v="43827"/>
    <x v="72"/>
    <x v="1"/>
    <s v="Non-executive"/>
    <s v="D702"/>
    <x v="5"/>
    <n v="0"/>
    <n v="0"/>
    <n v="0"/>
    <n v="0"/>
    <n v="0"/>
    <n v="1973.29"/>
    <n v="0"/>
    <n v="0"/>
    <n v="0"/>
    <n v="0"/>
    <n v="0"/>
    <n v="0"/>
    <n v="0"/>
    <n v="0"/>
    <n v="0"/>
    <n v="0"/>
    <n v="0"/>
    <n v="0"/>
    <n v="1.45"/>
    <n v="139.84"/>
    <n v="0"/>
    <n v="0"/>
    <n v="0"/>
    <n v="0"/>
    <n v="0"/>
    <n v="118.97"/>
    <n v="0"/>
    <n v="0"/>
    <n v="0"/>
    <n v="0"/>
    <n v="0"/>
    <n v="2.44"/>
    <n v="5.57"/>
    <n v="0"/>
    <n v="0"/>
    <n v="27.82"/>
    <n v="98.66"/>
    <n v="0"/>
    <n v="7.76"/>
    <n v="0"/>
    <n v="0"/>
    <n v="0"/>
    <n v="0"/>
    <n v="0"/>
    <n v="0"/>
    <n v="0"/>
    <n v="0"/>
    <n v="2375.8000000000002"/>
    <n v="2375.8000000000002"/>
    <n v="0"/>
    <n v="0"/>
    <n v="0"/>
    <n v="0"/>
    <n v="0"/>
  </r>
  <r>
    <n v="20"/>
    <d v="2012-09-09T00:00:00"/>
    <d v="2012-09-22T00:00:00"/>
    <x v="0"/>
    <s v="G1N"/>
    <s v="GD10000000"/>
    <s v="GD0"/>
    <n v="13"/>
    <n v="8110"/>
    <s v="TG702"/>
    <s v="FP702"/>
    <m/>
    <m/>
    <m/>
    <m/>
    <m/>
    <m/>
    <x v="197"/>
    <n v="36093"/>
    <s v="47710"/>
    <x v="15"/>
    <x v="1"/>
    <s v="Non-executive"/>
    <s v="D702"/>
    <x v="5"/>
    <n v="3075.34"/>
    <n v="0"/>
    <n v="0"/>
    <n v="0"/>
    <n v="0"/>
    <n v="0"/>
    <n v="0"/>
    <n v="0"/>
    <n v="0"/>
    <n v="0"/>
    <n v="0"/>
    <n v="0"/>
    <n v="0"/>
    <n v="0"/>
    <n v="0"/>
    <n v="0"/>
    <n v="0"/>
    <n v="0"/>
    <n v="2.2200000000000002"/>
    <n v="0"/>
    <n v="0"/>
    <n v="0"/>
    <n v="0"/>
    <n v="0"/>
    <n v="0"/>
    <n v="190.67"/>
    <n v="0"/>
    <n v="0"/>
    <n v="0"/>
    <n v="0"/>
    <n v="0"/>
    <n v="2.71"/>
    <n v="6.19"/>
    <n v="0"/>
    <n v="0"/>
    <n v="44.59"/>
    <n v="153.77000000000001"/>
    <n v="0"/>
    <n v="9.5399999999999991"/>
    <n v="0"/>
    <n v="0"/>
    <n v="0"/>
    <n v="0"/>
    <n v="0"/>
    <n v="0"/>
    <n v="0"/>
    <n v="0"/>
    <n v="3485.03"/>
    <n v="3485.03"/>
    <n v="0"/>
    <n v="0"/>
    <n v="0"/>
    <n v="0"/>
    <n v="0"/>
  </r>
  <r>
    <n v="20"/>
    <d v="2012-09-09T00:00:00"/>
    <d v="2012-09-22T00:00:00"/>
    <x v="0"/>
    <s v="G1N"/>
    <s v="GD10000000"/>
    <s v="GD0"/>
    <n v="13"/>
    <n v="8110"/>
    <s v="TG702"/>
    <s v="FP702"/>
    <m/>
    <m/>
    <m/>
    <m/>
    <m/>
    <m/>
    <x v="198"/>
    <n v="37489"/>
    <s v="35854"/>
    <x v="15"/>
    <x v="1"/>
    <s v="Non-executive"/>
    <s v="D702"/>
    <x v="5"/>
    <n v="0"/>
    <n v="0"/>
    <n v="0"/>
    <n v="0"/>
    <n v="0"/>
    <n v="1875.96"/>
    <n v="0"/>
    <n v="0"/>
    <n v="0"/>
    <n v="0"/>
    <n v="0"/>
    <n v="0"/>
    <n v="0"/>
    <n v="0"/>
    <n v="0"/>
    <n v="0"/>
    <n v="0"/>
    <n v="0"/>
    <n v="0"/>
    <n v="302.77999999999997"/>
    <n v="0"/>
    <n v="0"/>
    <n v="0"/>
    <n v="0"/>
    <n v="0"/>
    <n v="106.92"/>
    <n v="0"/>
    <n v="0"/>
    <n v="0"/>
    <n v="0"/>
    <n v="0"/>
    <n v="1.83"/>
    <n v="5.36"/>
    <n v="0"/>
    <n v="0"/>
    <n v="25.01"/>
    <n v="93.8"/>
    <n v="0"/>
    <n v="0"/>
    <n v="0"/>
    <n v="0"/>
    <n v="0"/>
    <n v="0"/>
    <n v="0"/>
    <n v="0"/>
    <n v="0"/>
    <n v="0"/>
    <n v="2411.66"/>
    <n v="2411.6600000000003"/>
    <n v="0"/>
    <n v="0"/>
    <n v="0"/>
    <n v="0"/>
    <n v="0"/>
  </r>
  <r>
    <n v="20"/>
    <d v="2012-09-09T00:00:00"/>
    <d v="2012-09-22T00:00:00"/>
    <x v="0"/>
    <s v="G1N"/>
    <s v="GD10000000"/>
    <s v="GD0"/>
    <n v="13"/>
    <n v="8110"/>
    <s v="TG702"/>
    <s v="FP702"/>
    <m/>
    <m/>
    <m/>
    <m/>
    <m/>
    <m/>
    <x v="199"/>
    <n v="38605"/>
    <s v="45876"/>
    <x v="15"/>
    <x v="1"/>
    <s v="Non-executive"/>
    <s v="D702"/>
    <x v="5"/>
    <n v="0"/>
    <n v="0"/>
    <n v="0"/>
    <n v="0"/>
    <n v="0"/>
    <n v="2627.66"/>
    <n v="0"/>
    <n v="0"/>
    <n v="0"/>
    <n v="0"/>
    <n v="0"/>
    <n v="0"/>
    <n v="0"/>
    <n v="0"/>
    <n v="0"/>
    <n v="0"/>
    <n v="0"/>
    <n v="0"/>
    <n v="1.92"/>
    <n v="449.01"/>
    <n v="0"/>
    <n v="0"/>
    <n v="0"/>
    <n v="0"/>
    <n v="0"/>
    <n v="152.09"/>
    <n v="0"/>
    <n v="0"/>
    <n v="0"/>
    <n v="0"/>
    <n v="0"/>
    <n v="3.27"/>
    <n v="11.39"/>
    <n v="0"/>
    <n v="0"/>
    <n v="35.57"/>
    <n v="131.38"/>
    <n v="0"/>
    <n v="24.95"/>
    <n v="0"/>
    <n v="0"/>
    <n v="0"/>
    <n v="0"/>
    <n v="0"/>
    <n v="0"/>
    <n v="0"/>
    <n v="0"/>
    <n v="3437.24"/>
    <n v="3437.2400000000002"/>
    <n v="0"/>
    <n v="0"/>
    <n v="0"/>
    <n v="0"/>
    <n v="0"/>
  </r>
  <r>
    <n v="20"/>
    <d v="2012-09-09T00:00:00"/>
    <d v="2012-09-22T00:00:00"/>
    <x v="0"/>
    <s v="G1N"/>
    <s v="GD10000000"/>
    <s v="GD0"/>
    <n v="13"/>
    <n v="8110"/>
    <s v="TG702"/>
    <s v="FP702"/>
    <m/>
    <m/>
    <m/>
    <m/>
    <m/>
    <m/>
    <x v="124"/>
    <n v="64604"/>
    <s v="51308"/>
    <x v="14"/>
    <x v="1"/>
    <s v="Executive"/>
    <s v="D702"/>
    <x v="5"/>
    <n v="2538.46"/>
    <n v="0"/>
    <n v="0"/>
    <n v="0"/>
    <n v="0"/>
    <n v="0"/>
    <n v="0"/>
    <n v="0"/>
    <n v="0"/>
    <n v="0"/>
    <n v="0"/>
    <n v="0"/>
    <n v="0"/>
    <n v="0"/>
    <n v="0"/>
    <n v="0"/>
    <n v="0"/>
    <n v="0"/>
    <n v="1.81"/>
    <n v="77.680000000000007"/>
    <n v="0"/>
    <n v="0"/>
    <n v="0"/>
    <n v="0"/>
    <n v="0"/>
    <n v="155.51"/>
    <n v="0"/>
    <n v="0"/>
    <n v="0"/>
    <n v="0"/>
    <n v="0"/>
    <n v="1.35"/>
    <n v="3.09"/>
    <n v="0"/>
    <n v="0"/>
    <n v="36.369999999999997"/>
    <n v="126.92"/>
    <n v="0"/>
    <n v="4.3099999999999996"/>
    <n v="0"/>
    <n v="0"/>
    <n v="0"/>
    <n v="0"/>
    <n v="0"/>
    <n v="0"/>
    <n v="0"/>
    <n v="0"/>
    <n v="2945.5"/>
    <n v="2945.5"/>
    <n v="0"/>
    <n v="0"/>
    <n v="0"/>
    <n v="0"/>
    <n v="0"/>
  </r>
  <r>
    <n v="20"/>
    <d v="2012-09-09T00:00:00"/>
    <d v="2012-09-22T00:00:00"/>
    <x v="0"/>
    <s v="G1N"/>
    <s v="GD10000000"/>
    <s v="GD0"/>
    <n v="13"/>
    <n v="8110"/>
    <s v="TG702"/>
    <s v="FP702"/>
    <m/>
    <m/>
    <m/>
    <m/>
    <m/>
    <m/>
    <x v="200"/>
    <n v="65396"/>
    <s v="46565"/>
    <x v="110"/>
    <x v="1"/>
    <s v="Non-executive"/>
    <s v="D702"/>
    <x v="5"/>
    <n v="4000"/>
    <n v="0"/>
    <n v="0"/>
    <n v="0"/>
    <n v="0"/>
    <n v="0"/>
    <n v="0"/>
    <n v="0"/>
    <n v="0"/>
    <n v="0"/>
    <n v="0"/>
    <n v="0"/>
    <n v="0"/>
    <n v="0"/>
    <n v="0"/>
    <n v="0"/>
    <n v="0"/>
    <n v="0"/>
    <n v="2.86"/>
    <n v="449.01"/>
    <n v="0"/>
    <n v="0"/>
    <n v="0"/>
    <n v="0"/>
    <n v="0"/>
    <n v="233.76"/>
    <n v="0"/>
    <n v="0"/>
    <n v="0"/>
    <n v="0"/>
    <n v="0"/>
    <n v="2.71"/>
    <n v="8.7799999999999994"/>
    <n v="0"/>
    <n v="0"/>
    <n v="54.67"/>
    <n v="200"/>
    <n v="0"/>
    <n v="24.95"/>
    <n v="0"/>
    <n v="0"/>
    <n v="0"/>
    <n v="0"/>
    <n v="0"/>
    <n v="0"/>
    <n v="0"/>
    <n v="0"/>
    <n v="4976.74"/>
    <n v="4976.74"/>
    <n v="0"/>
    <n v="0"/>
    <n v="0"/>
    <n v="0"/>
    <n v="0"/>
  </r>
  <r>
    <n v="20"/>
    <d v="2012-09-09T00:00:00"/>
    <d v="2012-09-22T00:00:00"/>
    <x v="0"/>
    <s v="G1N"/>
    <s v="GD10000000"/>
    <s v="GD0"/>
    <n v="13"/>
    <n v="8110"/>
    <s v="TG702"/>
    <s v="FP702"/>
    <m/>
    <m/>
    <m/>
    <m/>
    <m/>
    <m/>
    <x v="201"/>
    <n v="67758"/>
    <s v="35853"/>
    <x v="111"/>
    <x v="1"/>
    <s v="Non-executive"/>
    <s v="D702"/>
    <x v="5"/>
    <n v="3075.34"/>
    <n v="0"/>
    <n v="0"/>
    <n v="0"/>
    <n v="0"/>
    <n v="0"/>
    <n v="0"/>
    <n v="0"/>
    <n v="0"/>
    <n v="0"/>
    <n v="0"/>
    <n v="0"/>
    <n v="0"/>
    <n v="0"/>
    <n v="0"/>
    <n v="0"/>
    <n v="0"/>
    <n v="0"/>
    <n v="2.2200000000000002"/>
    <n v="0"/>
    <n v="0"/>
    <n v="0"/>
    <n v="0"/>
    <n v="0"/>
    <n v="0"/>
    <n v="184.79"/>
    <n v="0"/>
    <n v="0"/>
    <n v="0"/>
    <n v="0"/>
    <n v="0"/>
    <n v="2.71"/>
    <n v="6.19"/>
    <n v="0"/>
    <n v="0"/>
    <n v="43.22"/>
    <n v="0"/>
    <n v="0"/>
    <n v="0"/>
    <n v="0"/>
    <n v="0"/>
    <n v="0"/>
    <n v="0"/>
    <n v="0"/>
    <n v="0"/>
    <n v="0"/>
    <n v="0"/>
    <n v="3314.47"/>
    <n v="3314.47"/>
    <n v="0"/>
    <n v="0"/>
    <n v="0"/>
    <n v="0"/>
    <n v="0"/>
  </r>
  <r>
    <n v="20"/>
    <d v="2012-09-09T00:00:00"/>
    <d v="2012-09-22T00:00:00"/>
    <x v="0"/>
    <s v="G1N"/>
    <s v="GD10000000"/>
    <s v="GD0"/>
    <n v="13"/>
    <n v="8110"/>
    <s v="TG702"/>
    <s v="FP702"/>
    <m/>
    <m/>
    <m/>
    <m/>
    <m/>
    <m/>
    <x v="202"/>
    <n v="70290"/>
    <s v="70904"/>
    <x v="15"/>
    <x v="1"/>
    <s v="Non-executive"/>
    <s v="D702"/>
    <x v="5"/>
    <n v="2403.8000000000002"/>
    <n v="0"/>
    <n v="0"/>
    <n v="0"/>
    <n v="0"/>
    <n v="0"/>
    <n v="0"/>
    <n v="0"/>
    <n v="0"/>
    <n v="0"/>
    <n v="0"/>
    <n v="0"/>
    <n v="0"/>
    <n v="0"/>
    <n v="0"/>
    <n v="0"/>
    <n v="0"/>
    <n v="0"/>
    <n v="1.76"/>
    <n v="0"/>
    <n v="0"/>
    <n v="0"/>
    <n v="0"/>
    <n v="0"/>
    <n v="0"/>
    <n v="149.04"/>
    <n v="0"/>
    <n v="0"/>
    <n v="0"/>
    <n v="0"/>
    <n v="0"/>
    <n v="0"/>
    <n v="0"/>
    <n v="0"/>
    <n v="0"/>
    <n v="34.86"/>
    <n v="0"/>
    <n v="0"/>
    <n v="9.5399999999999991"/>
    <n v="0"/>
    <n v="0"/>
    <n v="0"/>
    <n v="0"/>
    <n v="0"/>
    <n v="0"/>
    <n v="0"/>
    <n v="0"/>
    <n v="2599"/>
    <n v="2599.0000000000005"/>
    <n v="0"/>
    <n v="0"/>
    <n v="0"/>
    <n v="0"/>
    <n v="0"/>
  </r>
  <r>
    <n v="20"/>
    <d v="2012-09-09T00:00:00"/>
    <d v="2012-09-22T00:00:00"/>
    <x v="0"/>
    <s v="G1N"/>
    <s v="GD10000000"/>
    <s v="GD0"/>
    <n v="13"/>
    <n v="8200"/>
    <s v="GD100"/>
    <s v="G102T"/>
    <m/>
    <m/>
    <s v="INDRCT"/>
    <n v="13"/>
    <m/>
    <m/>
    <x v="203"/>
    <n v="64797"/>
    <s v="73436"/>
    <x v="85"/>
    <x v="0"/>
    <s v="Non-executive"/>
    <s v="D102"/>
    <x v="4"/>
    <n v="3124.7"/>
    <n v="0"/>
    <n v="0"/>
    <n v="0"/>
    <n v="0"/>
    <n v="0"/>
    <n v="0"/>
    <n v="0"/>
    <n v="0"/>
    <n v="0"/>
    <n v="0"/>
    <n v="0"/>
    <n v="0"/>
    <n v="0"/>
    <n v="0"/>
    <n v="0"/>
    <n v="0"/>
    <n v="0"/>
    <n v="0"/>
    <n v="310.74"/>
    <n v="0"/>
    <n v="0"/>
    <n v="0"/>
    <n v="0"/>
    <n v="0"/>
    <n v="182.42"/>
    <n v="0"/>
    <n v="0"/>
    <n v="0"/>
    <n v="0"/>
    <n v="0"/>
    <n v="2.99"/>
    <n v="8.7799999999999994"/>
    <n v="0"/>
    <n v="0"/>
    <n v="42.66"/>
    <n v="156.24"/>
    <n v="0"/>
    <n v="0"/>
    <n v="0"/>
    <n v="0"/>
    <n v="0"/>
    <n v="0"/>
    <n v="0"/>
    <n v="0"/>
    <n v="0"/>
    <n v="0"/>
    <n v="3828.53"/>
    <n v="0"/>
    <n v="0"/>
    <n v="3828.5299999999997"/>
    <n v="0"/>
    <n v="0"/>
    <n v="0"/>
  </r>
  <r>
    <n v="20"/>
    <d v="2012-09-09T00:00:00"/>
    <d v="2012-09-22T00:00:00"/>
    <x v="0"/>
    <s v="G1N"/>
    <s v="GD10000000"/>
    <s v="GD0"/>
    <n v="13"/>
    <n v="8200"/>
    <s v="GD100"/>
    <s v="G102T"/>
    <m/>
    <m/>
    <s v="INDRCT"/>
    <n v="13"/>
    <m/>
    <m/>
    <x v="204"/>
    <n v="65173"/>
    <s v="73626"/>
    <x v="15"/>
    <x v="0"/>
    <s v="Non-executive"/>
    <s v="D102"/>
    <x v="4"/>
    <n v="0"/>
    <n v="0"/>
    <n v="0"/>
    <n v="0"/>
    <n v="0"/>
    <n v="1767.04"/>
    <n v="0"/>
    <n v="0"/>
    <n v="0"/>
    <n v="0"/>
    <n v="0"/>
    <n v="0"/>
    <n v="0"/>
    <n v="0"/>
    <n v="0"/>
    <n v="0"/>
    <n v="0"/>
    <n v="0"/>
    <n v="1.3"/>
    <n v="155.37"/>
    <n v="0"/>
    <n v="0"/>
    <n v="0"/>
    <n v="0"/>
    <n v="0"/>
    <n v="105.81"/>
    <n v="0"/>
    <n v="0"/>
    <n v="0"/>
    <n v="0"/>
    <n v="0"/>
    <n v="2.71"/>
    <n v="6.19"/>
    <n v="0"/>
    <n v="0"/>
    <n v="24.74"/>
    <n v="88.35"/>
    <n v="0"/>
    <n v="8.6300000000000008"/>
    <n v="0"/>
    <n v="0"/>
    <n v="0"/>
    <n v="0"/>
    <n v="0"/>
    <n v="0"/>
    <n v="0"/>
    <n v="0"/>
    <n v="2160.14"/>
    <n v="0"/>
    <n v="0"/>
    <n v="2160.14"/>
    <n v="0"/>
    <n v="0"/>
    <n v="0"/>
  </r>
  <r>
    <n v="20"/>
    <d v="2012-09-09T00:00:00"/>
    <d v="2012-09-22T00:00:00"/>
    <x v="0"/>
    <s v="G1N"/>
    <s v="AT07400900"/>
    <s v="GD0"/>
    <n v="13"/>
    <n v="8200"/>
    <s v="GD10F"/>
    <s v="G110T"/>
    <m/>
    <m/>
    <s v="INDRCT"/>
    <n v="13"/>
    <m/>
    <m/>
    <x v="26"/>
    <n v="10232"/>
    <s v="50789"/>
    <x v="22"/>
    <x v="0"/>
    <s v="Non-executive"/>
    <s v="110F"/>
    <x v="0"/>
    <n v="812.43"/>
    <n v="0"/>
    <n v="0"/>
    <n v="0"/>
    <n v="0"/>
    <n v="0"/>
    <n v="0"/>
    <n v="0"/>
    <n v="0"/>
    <n v="0"/>
    <n v="0"/>
    <n v="0"/>
    <n v="0"/>
    <n v="0"/>
    <n v="0"/>
    <n v="0"/>
    <n v="0"/>
    <n v="0"/>
    <n v="0.59"/>
    <n v="42.95"/>
    <n v="0"/>
    <n v="0"/>
    <n v="0"/>
    <n v="0"/>
    <n v="0"/>
    <n v="48.73"/>
    <n v="0"/>
    <n v="0"/>
    <n v="0"/>
    <n v="0"/>
    <n v="0"/>
    <n v="0.82"/>
    <n v="1.55"/>
    <n v="0"/>
    <n v="0"/>
    <n v="11.4"/>
    <n v="40.630000000000003"/>
    <n v="0"/>
    <n v="2.39"/>
    <n v="0"/>
    <n v="0"/>
    <n v="0"/>
    <n v="0"/>
    <n v="0"/>
    <n v="0"/>
    <n v="0"/>
    <n v="0"/>
    <n v="961.49"/>
    <n v="0"/>
    <n v="0"/>
    <n v="961.49"/>
    <n v="0"/>
    <n v="0"/>
    <n v="0"/>
  </r>
  <r>
    <n v="20"/>
    <d v="2012-09-09T00:00:00"/>
    <d v="2012-09-22T00:00:00"/>
    <x v="0"/>
    <s v="G1N"/>
    <s v="AT07400900"/>
    <s v="GD0"/>
    <n v="13"/>
    <n v="8200"/>
    <s v="GD10F"/>
    <s v="G130T"/>
    <m/>
    <m/>
    <s v="INDRCT"/>
    <n v="13"/>
    <m/>
    <m/>
    <x v="205"/>
    <n v="27728"/>
    <s v="51060"/>
    <x v="112"/>
    <x v="0"/>
    <s v="Non-executive"/>
    <s v="110F"/>
    <x v="0"/>
    <n v="2577.65"/>
    <n v="0"/>
    <n v="0"/>
    <n v="0"/>
    <n v="0"/>
    <n v="0"/>
    <n v="0"/>
    <n v="0"/>
    <n v="0"/>
    <n v="0"/>
    <n v="0"/>
    <n v="0"/>
    <n v="0"/>
    <n v="0"/>
    <n v="0"/>
    <n v="0"/>
    <n v="0"/>
    <n v="0"/>
    <n v="1.89"/>
    <n v="0"/>
    <n v="0"/>
    <n v="0"/>
    <n v="0"/>
    <n v="0"/>
    <n v="0"/>
    <n v="159.81"/>
    <n v="0"/>
    <n v="0"/>
    <n v="0"/>
    <n v="0"/>
    <n v="0"/>
    <n v="2.71"/>
    <n v="6.19"/>
    <n v="0"/>
    <n v="0"/>
    <n v="37.380000000000003"/>
    <n v="128.88"/>
    <n v="0"/>
    <n v="7.93"/>
    <n v="0"/>
    <n v="0"/>
    <n v="0"/>
    <n v="0"/>
    <n v="0"/>
    <n v="0"/>
    <n v="0"/>
    <n v="0"/>
    <n v="2922.44"/>
    <n v="0"/>
    <n v="0"/>
    <n v="2922.44"/>
    <n v="0"/>
    <n v="0"/>
    <n v="0"/>
  </r>
  <r>
    <n v="20"/>
    <d v="2012-09-09T00:00:00"/>
    <d v="2012-09-22T00:00:00"/>
    <x v="0"/>
    <s v="G1N"/>
    <s v="AT07400900"/>
    <s v="GD0"/>
    <n v="13"/>
    <n v="8200"/>
    <s v="GD10F"/>
    <s v="G130T"/>
    <m/>
    <m/>
    <s v="INDRCT"/>
    <n v="13"/>
    <m/>
    <m/>
    <x v="206"/>
    <n v="61037"/>
    <s v="51061"/>
    <x v="23"/>
    <x v="0"/>
    <s v="Non-executive"/>
    <s v="110F"/>
    <x v="0"/>
    <n v="2159.1999999999998"/>
    <n v="0"/>
    <n v="0"/>
    <n v="0"/>
    <n v="0"/>
    <n v="0"/>
    <n v="0"/>
    <n v="0"/>
    <n v="0"/>
    <n v="0"/>
    <n v="0"/>
    <n v="0"/>
    <n v="0"/>
    <n v="0"/>
    <n v="0"/>
    <n v="0"/>
    <n v="0"/>
    <n v="0"/>
    <n v="1.6"/>
    <n v="153.61000000000001"/>
    <n v="0"/>
    <n v="0"/>
    <n v="0"/>
    <n v="0"/>
    <n v="0"/>
    <n v="127.76"/>
    <n v="0"/>
    <n v="0"/>
    <n v="0"/>
    <n v="0"/>
    <n v="0"/>
    <n v="2.71"/>
    <n v="6.19"/>
    <n v="0"/>
    <n v="0"/>
    <n v="29.88"/>
    <n v="107.96"/>
    <n v="0"/>
    <n v="7.41"/>
    <n v="0"/>
    <n v="0"/>
    <n v="0"/>
    <n v="0"/>
    <n v="0"/>
    <n v="0"/>
    <n v="0"/>
    <n v="0"/>
    <n v="2596.3200000000002"/>
    <n v="0"/>
    <n v="0"/>
    <n v="2596.3200000000002"/>
    <n v="0"/>
    <n v="0"/>
    <n v="0"/>
  </r>
  <r>
    <n v="20"/>
    <d v="2012-09-09T00:00:00"/>
    <d v="2012-09-22T00:00:00"/>
    <x v="0"/>
    <s v="G1N"/>
    <s v="AT07400900"/>
    <s v="GD0"/>
    <n v="13"/>
    <n v="8200"/>
    <s v="GD10F"/>
    <s v="G130T"/>
    <m/>
    <m/>
    <s v="INDRCT"/>
    <n v="13"/>
    <m/>
    <m/>
    <x v="207"/>
    <n v="64916"/>
    <s v="46681"/>
    <x v="25"/>
    <x v="0"/>
    <s v="Non-executive"/>
    <s v="110F"/>
    <x v="0"/>
    <n v="1573.24"/>
    <n v="0"/>
    <n v="0"/>
    <n v="0"/>
    <n v="0"/>
    <n v="0"/>
    <n v="0"/>
    <n v="0"/>
    <n v="0"/>
    <n v="0"/>
    <n v="0"/>
    <n v="0"/>
    <n v="0"/>
    <n v="0"/>
    <n v="0"/>
    <n v="0"/>
    <n v="0"/>
    <n v="0"/>
    <n v="1.1599999999999999"/>
    <n v="153.61000000000001"/>
    <n v="0"/>
    <n v="0"/>
    <n v="0"/>
    <n v="0"/>
    <n v="0"/>
    <n v="91.43"/>
    <n v="0"/>
    <n v="0"/>
    <n v="0"/>
    <n v="0"/>
    <n v="0"/>
    <n v="2.71"/>
    <n v="6.19"/>
    <n v="0"/>
    <n v="0"/>
    <n v="21.38"/>
    <n v="78.66"/>
    <n v="0"/>
    <n v="8.5299999999999994"/>
    <n v="0"/>
    <n v="0"/>
    <n v="0"/>
    <n v="0"/>
    <n v="0"/>
    <n v="0"/>
    <n v="0"/>
    <n v="0"/>
    <n v="1936.91"/>
    <n v="0"/>
    <n v="0"/>
    <n v="1936.9100000000005"/>
    <n v="0"/>
    <n v="0"/>
    <n v="0"/>
  </r>
  <r>
    <n v="20"/>
    <d v="2012-09-09T00:00:00"/>
    <d v="2012-09-22T00:00:00"/>
    <x v="0"/>
    <s v="G1N"/>
    <s v="GD10000000"/>
    <s v="GD0"/>
    <n v="13"/>
    <n v="8200"/>
    <s v="GD600"/>
    <n v="93812"/>
    <m/>
    <m/>
    <s v="21938A"/>
    <n v="12"/>
    <m/>
    <m/>
    <x v="208"/>
    <n v="65071"/>
    <s v="73583"/>
    <x v="62"/>
    <x v="1"/>
    <s v="Non-executive"/>
    <s v="D608"/>
    <x v="1"/>
    <n v="2067.62"/>
    <n v="0"/>
    <n v="0"/>
    <n v="0"/>
    <n v="0"/>
    <n v="0"/>
    <n v="0"/>
    <n v="0"/>
    <n v="0"/>
    <n v="0"/>
    <n v="0"/>
    <n v="0"/>
    <n v="0"/>
    <n v="0"/>
    <n v="0"/>
    <n v="0"/>
    <n v="0"/>
    <n v="0"/>
    <n v="1.51"/>
    <n v="155.37"/>
    <n v="0"/>
    <n v="0"/>
    <n v="0"/>
    <n v="0"/>
    <n v="0"/>
    <n v="124.45"/>
    <n v="0"/>
    <n v="0"/>
    <n v="0"/>
    <n v="0"/>
    <n v="0"/>
    <n v="2.71"/>
    <n v="6.19"/>
    <n v="0"/>
    <n v="0"/>
    <n v="29.11"/>
    <n v="103.38"/>
    <n v="0"/>
    <n v="8.6300000000000008"/>
    <n v="0"/>
    <n v="0"/>
    <n v="0"/>
    <n v="0"/>
    <n v="0"/>
    <n v="0"/>
    <n v="0"/>
    <n v="0"/>
    <n v="2498.9699999999998"/>
    <n v="2498.9700000000003"/>
    <n v="0"/>
    <n v="0"/>
    <n v="0"/>
    <n v="0"/>
    <n v="0"/>
  </r>
  <r>
    <n v="20"/>
    <d v="2012-09-09T00:00:00"/>
    <d v="2012-09-22T00:00:00"/>
    <x v="0"/>
    <s v="G1N"/>
    <s v="GD10000000"/>
    <s v="GD0"/>
    <n v="13"/>
    <n v="8200"/>
    <s v="GD600"/>
    <n v="93812"/>
    <m/>
    <m/>
    <s v="21938A"/>
    <n v="12"/>
    <m/>
    <m/>
    <x v="184"/>
    <n v="67170"/>
    <s v="71609"/>
    <x v="68"/>
    <x v="1"/>
    <s v="Non-executive"/>
    <s v="D608"/>
    <x v="1"/>
    <n v="618.47"/>
    <n v="0"/>
    <n v="0"/>
    <n v="0"/>
    <n v="0"/>
    <n v="0"/>
    <n v="0"/>
    <n v="0"/>
    <n v="0"/>
    <n v="0"/>
    <n v="0"/>
    <n v="0"/>
    <n v="0"/>
    <n v="0"/>
    <n v="0"/>
    <n v="0"/>
    <n v="0"/>
    <n v="0"/>
    <n v="0.45"/>
    <n v="53.76"/>
    <n v="0"/>
    <n v="0"/>
    <n v="0"/>
    <n v="0"/>
    <n v="0"/>
    <n v="37.049999999999997"/>
    <n v="0"/>
    <n v="0"/>
    <n v="0"/>
    <n v="0"/>
    <n v="0"/>
    <n v="0.95"/>
    <n v="2.1800000000000002"/>
    <n v="0"/>
    <n v="0"/>
    <n v="8.66"/>
    <n v="0"/>
    <n v="0"/>
    <n v="2.98"/>
    <n v="0"/>
    <n v="0"/>
    <n v="0"/>
    <n v="0"/>
    <n v="0"/>
    <n v="0"/>
    <n v="0"/>
    <n v="0"/>
    <n v="724.5"/>
    <n v="724.5"/>
    <n v="0"/>
    <n v="0"/>
    <n v="0"/>
    <n v="0"/>
    <n v="0"/>
  </r>
  <r>
    <n v="20"/>
    <d v="2012-09-09T00:00:00"/>
    <d v="2012-09-22T00:00:00"/>
    <x v="0"/>
    <s v="G1N"/>
    <s v="GD10000000"/>
    <s v="GD0"/>
    <n v="13"/>
    <n v="8200"/>
    <s v="GD600"/>
    <n v="93812"/>
    <m/>
    <m/>
    <s v="21938A"/>
    <n v="12"/>
    <m/>
    <m/>
    <x v="209"/>
    <n v="67406"/>
    <s v="47860"/>
    <x v="113"/>
    <x v="1"/>
    <s v="Non-executive"/>
    <s v="D608"/>
    <x v="1"/>
    <n v="2192.54"/>
    <n v="0"/>
    <n v="0"/>
    <n v="0"/>
    <n v="0"/>
    <n v="0"/>
    <n v="0"/>
    <n v="0"/>
    <n v="0"/>
    <n v="0"/>
    <n v="0"/>
    <n v="0"/>
    <n v="0"/>
    <n v="0"/>
    <n v="0"/>
    <n v="0"/>
    <n v="0"/>
    <n v="0"/>
    <n v="1.62"/>
    <n v="171.77"/>
    <n v="0"/>
    <n v="0"/>
    <n v="0"/>
    <n v="0"/>
    <n v="0"/>
    <n v="119.91"/>
    <n v="0"/>
    <n v="0"/>
    <n v="0"/>
    <n v="0"/>
    <n v="0"/>
    <n v="2.71"/>
    <n v="6.19"/>
    <n v="0"/>
    <n v="0"/>
    <n v="28.05"/>
    <n v="0"/>
    <n v="0"/>
    <n v="9.5399999999999991"/>
    <n v="0"/>
    <n v="0"/>
    <n v="0"/>
    <n v="0"/>
    <n v="0"/>
    <n v="0"/>
    <n v="0"/>
    <n v="0"/>
    <n v="2532.33"/>
    <n v="2532.33"/>
    <n v="0"/>
    <n v="0"/>
    <n v="0"/>
    <n v="0"/>
    <n v="0"/>
  </r>
  <r>
    <n v="20"/>
    <d v="2012-09-09T00:00:00"/>
    <d v="2012-09-22T00:00:00"/>
    <x v="0"/>
    <s v="G1N"/>
    <s v="GD10000000"/>
    <s v="GD0"/>
    <n v="13"/>
    <n v="8200"/>
    <s v="GD600"/>
    <s v="CAA13"/>
    <m/>
    <m/>
    <s v="31CAA1"/>
    <n v="13"/>
    <m/>
    <m/>
    <x v="114"/>
    <n v="37710"/>
    <s v="73535"/>
    <x v="64"/>
    <x v="1"/>
    <s v="Non-executive"/>
    <s v="D608"/>
    <x v="1"/>
    <n v="787.21"/>
    <n v="0"/>
    <n v="0"/>
    <n v="0"/>
    <n v="0"/>
    <n v="0"/>
    <n v="0"/>
    <n v="0"/>
    <n v="0"/>
    <n v="0"/>
    <n v="0"/>
    <n v="0"/>
    <n v="0"/>
    <n v="0"/>
    <n v="0"/>
    <n v="0"/>
    <n v="0"/>
    <n v="0"/>
    <n v="0.56999999999999995"/>
    <n v="0"/>
    <n v="0"/>
    <n v="0"/>
    <n v="0"/>
    <n v="0"/>
    <n v="0"/>
    <n v="48.81"/>
    <n v="0"/>
    <n v="0"/>
    <n v="0"/>
    <n v="0"/>
    <n v="0"/>
    <n v="0.55000000000000004"/>
    <n v="1.24"/>
    <n v="0"/>
    <n v="0"/>
    <n v="11.42"/>
    <n v="39.36"/>
    <n v="0"/>
    <n v="0"/>
    <n v="0"/>
    <n v="0"/>
    <n v="0"/>
    <n v="0"/>
    <n v="0"/>
    <n v="0"/>
    <n v="0"/>
    <n v="0"/>
    <n v="889.16"/>
    <n v="889.16000000000008"/>
    <n v="0"/>
    <n v="0"/>
    <n v="0"/>
    <n v="0"/>
    <n v="0"/>
  </r>
  <r>
    <n v="20"/>
    <d v="2012-09-09T00:00:00"/>
    <d v="2012-09-22T00:00:00"/>
    <x v="0"/>
    <s v="G1N"/>
    <s v="GD10000000"/>
    <s v="GD0"/>
    <n v="13"/>
    <n v="8200"/>
    <s v="GD600"/>
    <s v="CAA13"/>
    <m/>
    <m/>
    <s v="31CAA1"/>
    <n v="13"/>
    <m/>
    <m/>
    <x v="117"/>
    <n v="44045"/>
    <s v="48038"/>
    <x v="58"/>
    <x v="1"/>
    <s v="Non-executive"/>
    <s v="D608"/>
    <x v="1"/>
    <n v="0"/>
    <n v="0"/>
    <n v="0"/>
    <n v="0"/>
    <n v="0"/>
    <n v="510.61"/>
    <n v="0"/>
    <n v="0"/>
    <n v="0"/>
    <n v="0"/>
    <n v="0"/>
    <n v="0"/>
    <n v="0"/>
    <n v="0"/>
    <n v="0"/>
    <n v="0"/>
    <n v="0"/>
    <n v="0"/>
    <n v="0.38"/>
    <n v="89.8"/>
    <n v="0"/>
    <n v="0"/>
    <n v="0"/>
    <n v="0"/>
    <n v="0"/>
    <n v="28.98"/>
    <n v="0"/>
    <n v="0"/>
    <n v="0"/>
    <n v="0"/>
    <n v="0"/>
    <n v="0.6"/>
    <n v="1.75"/>
    <n v="0"/>
    <n v="0"/>
    <n v="6.78"/>
    <n v="25.53"/>
    <n v="0"/>
    <n v="5"/>
    <n v="0"/>
    <n v="0"/>
    <n v="0"/>
    <n v="0"/>
    <n v="0"/>
    <n v="0"/>
    <n v="0"/>
    <n v="0"/>
    <n v="669.43"/>
    <n v="669.43"/>
    <n v="0"/>
    <n v="0"/>
    <n v="0"/>
    <n v="0"/>
    <n v="0"/>
  </r>
  <r>
    <n v="20"/>
    <d v="2012-09-09T00:00:00"/>
    <d v="2012-09-22T00:00:00"/>
    <x v="0"/>
    <s v="G1N"/>
    <s v="GD10000000"/>
    <s v="GD0"/>
    <n v="13"/>
    <n v="8200"/>
    <s v="GD600"/>
    <s v="CAA13"/>
    <m/>
    <m/>
    <s v="31CAA1"/>
    <n v="13"/>
    <m/>
    <m/>
    <x v="119"/>
    <n v="57062"/>
    <s v="23315"/>
    <x v="58"/>
    <x v="1"/>
    <s v="Non-executive"/>
    <s v="D608"/>
    <x v="1"/>
    <n v="388.55"/>
    <n v="0"/>
    <n v="0"/>
    <n v="0"/>
    <n v="0"/>
    <n v="0"/>
    <n v="0"/>
    <n v="0"/>
    <n v="0"/>
    <n v="0"/>
    <n v="0"/>
    <n v="0"/>
    <n v="0"/>
    <n v="0"/>
    <n v="0"/>
    <n v="0"/>
    <n v="0"/>
    <n v="0"/>
    <n v="0.3"/>
    <n v="0"/>
    <n v="0"/>
    <n v="0"/>
    <n v="0"/>
    <n v="0"/>
    <n v="0"/>
    <n v="24.1"/>
    <n v="0"/>
    <n v="0"/>
    <n v="0"/>
    <n v="0"/>
    <n v="0"/>
    <n v="0.55000000000000004"/>
    <n v="1.24"/>
    <n v="0"/>
    <n v="0"/>
    <n v="5.63"/>
    <n v="19.420000000000002"/>
    <n v="0"/>
    <n v="0"/>
    <n v="0"/>
    <n v="0"/>
    <n v="0"/>
    <n v="0"/>
    <n v="0"/>
    <n v="0"/>
    <n v="0"/>
    <n v="0"/>
    <n v="439.79"/>
    <n v="439.79000000000008"/>
    <n v="0"/>
    <n v="0"/>
    <n v="0"/>
    <n v="0"/>
    <n v="0"/>
  </r>
  <r>
    <n v="20"/>
    <d v="2012-09-09T00:00:00"/>
    <d v="2012-09-22T00:00:00"/>
    <x v="0"/>
    <s v="G1N"/>
    <s v="GD10000000"/>
    <s v="GD0"/>
    <n v="13"/>
    <n v="8200"/>
    <s v="GD600"/>
    <s v="CAA13"/>
    <m/>
    <m/>
    <s v="31CAA1"/>
    <n v="13"/>
    <m/>
    <m/>
    <x v="120"/>
    <n v="61802"/>
    <s v="912"/>
    <x v="58"/>
    <x v="1"/>
    <s v="Non-executive"/>
    <s v="D608"/>
    <x v="1"/>
    <n v="480.76"/>
    <n v="0"/>
    <n v="0"/>
    <n v="0"/>
    <n v="0"/>
    <n v="0"/>
    <n v="0"/>
    <n v="0"/>
    <n v="0"/>
    <n v="0"/>
    <n v="0"/>
    <n v="0"/>
    <n v="0"/>
    <n v="0"/>
    <n v="0"/>
    <n v="0"/>
    <n v="0"/>
    <n v="0"/>
    <n v="0.35"/>
    <n v="31.08"/>
    <n v="0"/>
    <n v="0"/>
    <n v="0"/>
    <n v="0"/>
    <n v="0"/>
    <n v="28.52"/>
    <n v="0"/>
    <n v="0"/>
    <n v="0"/>
    <n v="0"/>
    <n v="0"/>
    <n v="0.55000000000000004"/>
    <n v="1.24"/>
    <n v="0"/>
    <n v="0"/>
    <n v="6.68"/>
    <n v="24.04"/>
    <n v="0"/>
    <n v="1.72"/>
    <n v="0"/>
    <n v="0"/>
    <n v="0"/>
    <n v="0"/>
    <n v="0"/>
    <n v="0"/>
    <n v="0"/>
    <n v="0"/>
    <n v="574.94000000000005"/>
    <n v="574.93999999999994"/>
    <n v="0"/>
    <n v="0"/>
    <n v="0"/>
    <n v="0"/>
    <n v="0"/>
  </r>
  <r>
    <n v="20"/>
    <d v="2012-09-09T00:00:00"/>
    <d v="2012-09-22T00:00:00"/>
    <x v="0"/>
    <s v="G1N"/>
    <s v="GD10000000"/>
    <s v="GD0"/>
    <n v="13"/>
    <n v="8200"/>
    <s v="GD600"/>
    <s v="CAA13"/>
    <m/>
    <m/>
    <s v="31CAA1"/>
    <n v="13"/>
    <m/>
    <m/>
    <x v="210"/>
    <n v="67342"/>
    <s v="75158"/>
    <x v="114"/>
    <x v="1"/>
    <s v="Non-executive"/>
    <s v="D608"/>
    <x v="1"/>
    <n v="0"/>
    <n v="1612.42"/>
    <n v="0"/>
    <n v="0"/>
    <n v="0"/>
    <n v="0"/>
    <n v="0"/>
    <n v="0"/>
    <n v="0"/>
    <n v="0"/>
    <n v="0"/>
    <n v="0"/>
    <n v="0"/>
    <n v="0"/>
    <n v="0"/>
    <n v="0"/>
    <n v="0"/>
    <n v="0"/>
    <n v="0"/>
    <n v="0"/>
    <n v="0"/>
    <n v="0"/>
    <n v="0"/>
    <n v="0"/>
    <n v="0"/>
    <n v="99.97"/>
    <n v="0"/>
    <n v="0"/>
    <n v="0"/>
    <n v="0"/>
    <n v="0"/>
    <n v="0"/>
    <n v="0"/>
    <n v="0"/>
    <n v="0"/>
    <n v="23.38"/>
    <n v="0"/>
    <n v="0"/>
    <n v="0"/>
    <n v="0"/>
    <n v="0"/>
    <n v="0"/>
    <n v="0"/>
    <n v="0"/>
    <n v="0"/>
    <n v="0"/>
    <n v="0"/>
    <n v="1735.77"/>
    <n v="1735.7700000000002"/>
    <n v="0"/>
    <n v="0"/>
    <n v="0"/>
    <n v="0"/>
    <n v="0"/>
  </r>
  <r>
    <n v="20"/>
    <d v="2012-09-09T00:00:00"/>
    <d v="2012-09-22T00:00:00"/>
    <x v="0"/>
    <s v="G1N"/>
    <s v="GD10000000"/>
    <s v="GD0"/>
    <n v="13"/>
    <n v="8200"/>
    <s v="GD600"/>
    <s v="CLCA5"/>
    <s v="000CLC"/>
    <n v="15"/>
    <s v="22287C"/>
    <n v="12"/>
    <m/>
    <m/>
    <x v="106"/>
    <n v="23952"/>
    <s v="47825"/>
    <x v="58"/>
    <x v="1"/>
    <s v="Non-executive"/>
    <s v="D603"/>
    <x v="1"/>
    <n v="0"/>
    <n v="0"/>
    <n v="0"/>
    <n v="0"/>
    <n v="0"/>
    <n v="1388.42"/>
    <n v="0"/>
    <n v="0"/>
    <n v="0"/>
    <n v="0"/>
    <n v="0"/>
    <n v="0"/>
    <n v="0"/>
    <n v="0"/>
    <n v="0"/>
    <n v="0"/>
    <n v="0"/>
    <n v="0"/>
    <n v="1.01"/>
    <n v="168.8"/>
    <n v="0"/>
    <n v="0"/>
    <n v="0"/>
    <n v="0"/>
    <n v="0"/>
    <n v="82"/>
    <n v="0"/>
    <n v="0"/>
    <n v="0"/>
    <n v="0"/>
    <n v="0"/>
    <n v="1.49"/>
    <n v="4.38"/>
    <n v="0"/>
    <n v="0"/>
    <n v="19.18"/>
    <n v="69.42"/>
    <n v="0"/>
    <n v="15.06"/>
    <n v="0"/>
    <n v="0"/>
    <n v="0"/>
    <n v="0"/>
    <n v="0"/>
    <n v="0"/>
    <n v="0"/>
    <n v="0"/>
    <n v="1749.76"/>
    <n v="1749.7600000000002"/>
    <n v="0"/>
    <n v="0"/>
    <n v="0"/>
    <n v="0"/>
    <n v="0"/>
  </r>
  <r>
    <n v="20"/>
    <d v="2012-09-09T00:00:00"/>
    <d v="2012-09-22T00:00:00"/>
    <x v="0"/>
    <s v="G1N"/>
    <s v="GD10000000"/>
    <s v="GD0"/>
    <n v="13"/>
    <n v="8200"/>
    <s v="GD600"/>
    <s v="CLCB5"/>
    <s v="000CLC"/>
    <n v="15"/>
    <s v="32287C"/>
    <n v="13"/>
    <m/>
    <m/>
    <x v="211"/>
    <n v="43853"/>
    <s v="74888"/>
    <x v="2"/>
    <x v="1"/>
    <s v="Non-executive"/>
    <s v="D603"/>
    <x v="1"/>
    <n v="0"/>
    <n v="0"/>
    <n v="0"/>
    <n v="0"/>
    <n v="0"/>
    <n v="841.3"/>
    <n v="0"/>
    <n v="0"/>
    <n v="0"/>
    <n v="0"/>
    <n v="0"/>
    <n v="0"/>
    <n v="0"/>
    <n v="0"/>
    <n v="0"/>
    <n v="0"/>
    <n v="0"/>
    <n v="0"/>
    <n v="0.6"/>
    <n v="60.12"/>
    <n v="0"/>
    <n v="0"/>
    <n v="0"/>
    <n v="0"/>
    <n v="0"/>
    <n v="50.75"/>
    <n v="0"/>
    <n v="0"/>
    <n v="0"/>
    <n v="0"/>
    <n v="0"/>
    <n v="0.93"/>
    <n v="2.16"/>
    <n v="0"/>
    <n v="0"/>
    <n v="11.83"/>
    <n v="42.04"/>
    <n v="0"/>
    <n v="3.3"/>
    <n v="0"/>
    <n v="0"/>
    <n v="0"/>
    <n v="0"/>
    <n v="0"/>
    <n v="0"/>
    <n v="0"/>
    <n v="0"/>
    <n v="1013.03"/>
    <n v="1013.0299999999999"/>
    <n v="0"/>
    <n v="0"/>
    <n v="0"/>
    <n v="0"/>
    <n v="0"/>
  </r>
  <r>
    <n v="20"/>
    <d v="2012-09-09T00:00:00"/>
    <d v="2012-09-22T00:00:00"/>
    <x v="0"/>
    <s v="G1N"/>
    <s v="GD10000000"/>
    <s v="GD0"/>
    <n v="13"/>
    <n v="8200"/>
    <s v="GD600"/>
    <s v="CLCB5"/>
    <s v="000CLC"/>
    <n v="15"/>
    <s v="32287C"/>
    <n v="13"/>
    <m/>
    <m/>
    <x v="212"/>
    <n v="58811"/>
    <s v="51229"/>
    <x v="2"/>
    <x v="1"/>
    <s v="Non-executive"/>
    <s v="D607"/>
    <x v="1"/>
    <n v="2403.8000000000002"/>
    <n v="0"/>
    <n v="0"/>
    <n v="0"/>
    <n v="0"/>
    <n v="0"/>
    <n v="0"/>
    <n v="0"/>
    <n v="0"/>
    <n v="0"/>
    <n v="0"/>
    <n v="0"/>
    <n v="0"/>
    <n v="0"/>
    <n v="0"/>
    <n v="0"/>
    <n v="0"/>
    <n v="0"/>
    <n v="0"/>
    <n v="153.61000000000001"/>
    <n v="0"/>
    <n v="0"/>
    <n v="0"/>
    <n v="0"/>
    <n v="0"/>
    <n v="145.33000000000001"/>
    <n v="0"/>
    <n v="0"/>
    <n v="0"/>
    <n v="0"/>
    <n v="0"/>
    <n v="2.71"/>
    <n v="6.19"/>
    <n v="0"/>
    <n v="0"/>
    <n v="33.99"/>
    <n v="120.19"/>
    <n v="0"/>
    <n v="8.5299999999999994"/>
    <n v="0"/>
    <n v="0"/>
    <n v="0"/>
    <n v="0"/>
    <n v="0"/>
    <n v="0"/>
    <n v="0"/>
    <n v="0"/>
    <n v="2874.35"/>
    <n v="2874.3500000000004"/>
    <n v="0"/>
    <n v="0"/>
    <n v="0"/>
    <n v="0"/>
    <n v="0"/>
  </r>
  <r>
    <n v="20"/>
    <d v="2012-09-09T00:00:00"/>
    <d v="2012-09-22T00:00:00"/>
    <x v="0"/>
    <s v="G1N"/>
    <s v="GD10000000"/>
    <s v="GD0"/>
    <n v="13"/>
    <n v="8200"/>
    <s v="GD600"/>
    <s v="CLCB5"/>
    <s v="000CLC"/>
    <n v="15"/>
    <s v="32287C"/>
    <n v="13"/>
    <m/>
    <m/>
    <x v="213"/>
    <n v="65499"/>
    <s v="73465"/>
    <x v="2"/>
    <x v="1"/>
    <s v="Non-executive"/>
    <s v="D607"/>
    <x v="1"/>
    <n v="3124.7"/>
    <n v="0"/>
    <n v="0"/>
    <n v="0"/>
    <n v="0"/>
    <n v="0"/>
    <n v="0"/>
    <n v="0"/>
    <n v="0"/>
    <n v="0"/>
    <n v="0"/>
    <n v="0"/>
    <n v="0"/>
    <n v="0"/>
    <n v="0"/>
    <n v="0"/>
    <n v="0"/>
    <n v="0"/>
    <n v="2.27"/>
    <n v="0"/>
    <n v="0"/>
    <n v="0"/>
    <n v="0"/>
    <n v="0"/>
    <n v="0"/>
    <n v="193.73"/>
    <n v="0"/>
    <n v="0"/>
    <n v="0"/>
    <n v="0"/>
    <n v="0"/>
    <n v="3.27"/>
    <n v="11.39"/>
    <n v="0"/>
    <n v="0"/>
    <n v="45.3"/>
    <n v="156.24"/>
    <n v="0"/>
    <n v="0"/>
    <n v="0"/>
    <n v="0"/>
    <n v="0"/>
    <n v="0"/>
    <n v="0"/>
    <n v="0"/>
    <n v="0"/>
    <n v="0"/>
    <n v="3536.9"/>
    <n v="3536.8999999999996"/>
    <n v="0"/>
    <n v="0"/>
    <n v="0"/>
    <n v="0"/>
    <n v="0"/>
  </r>
  <r>
    <n v="20"/>
    <d v="2012-09-09T00:00:00"/>
    <d v="2012-09-22T00:00:00"/>
    <x v="0"/>
    <s v="G1N"/>
    <s v="GD10000000"/>
    <s v="GD0"/>
    <n v="13"/>
    <n v="8200"/>
    <s v="GD600"/>
    <s v="DCV11"/>
    <m/>
    <m/>
    <s v="13DCV1"/>
    <n v="11"/>
    <m/>
    <m/>
    <x v="111"/>
    <n v="4351"/>
    <s v="44122"/>
    <x v="62"/>
    <x v="1"/>
    <s v="Non-executive"/>
    <s v="D608"/>
    <x v="1"/>
    <n v="160.66999999999999"/>
    <n v="0"/>
    <n v="0"/>
    <n v="0"/>
    <n v="0"/>
    <n v="0"/>
    <n v="0"/>
    <n v="0"/>
    <n v="0"/>
    <n v="0"/>
    <n v="0"/>
    <n v="0"/>
    <n v="0"/>
    <n v="0"/>
    <n v="0"/>
    <n v="0"/>
    <n v="0"/>
    <n v="0"/>
    <n v="0.12"/>
    <n v="7.77"/>
    <n v="0"/>
    <n v="0"/>
    <n v="0"/>
    <n v="0"/>
    <n v="0"/>
    <n v="9.65"/>
    <n v="0"/>
    <n v="0"/>
    <n v="0"/>
    <n v="0"/>
    <n v="0"/>
    <n v="0.13"/>
    <n v="0.32"/>
    <n v="0"/>
    <n v="0"/>
    <n v="2.25"/>
    <n v="8.0299999999999994"/>
    <n v="0"/>
    <n v="0.43"/>
    <n v="0"/>
    <n v="0"/>
    <n v="0"/>
    <n v="0"/>
    <n v="0"/>
    <n v="0"/>
    <n v="0"/>
    <n v="0"/>
    <n v="189.37"/>
    <n v="189.37"/>
    <n v="0"/>
    <n v="0"/>
    <n v="0"/>
    <n v="0"/>
    <n v="0"/>
  </r>
  <r>
    <n v="20"/>
    <d v="2012-09-09T00:00:00"/>
    <d v="2012-09-22T00:00:00"/>
    <x v="0"/>
    <s v="G1N"/>
    <s v="GD10000000"/>
    <s v="GD0"/>
    <n v="13"/>
    <n v="8200"/>
    <s v="GD600"/>
    <s v="DCV11"/>
    <m/>
    <m/>
    <s v="13DCV1"/>
    <n v="11"/>
    <m/>
    <m/>
    <x v="115"/>
    <n v="40509"/>
    <s v="73522"/>
    <x v="65"/>
    <x v="1"/>
    <s v="Non-executive"/>
    <s v="D608"/>
    <x v="1"/>
    <n v="305.48"/>
    <n v="0"/>
    <n v="0"/>
    <n v="0"/>
    <n v="0"/>
    <n v="0"/>
    <n v="0"/>
    <n v="0"/>
    <n v="0"/>
    <n v="0"/>
    <n v="0"/>
    <n v="0"/>
    <n v="0"/>
    <n v="0"/>
    <n v="0"/>
    <n v="0"/>
    <n v="0"/>
    <n v="0"/>
    <n v="0.22"/>
    <n v="49.64"/>
    <n v="0"/>
    <n v="0"/>
    <n v="0"/>
    <n v="0"/>
    <n v="0"/>
    <n v="17.739999999999998"/>
    <n v="0"/>
    <n v="0"/>
    <n v="0"/>
    <n v="0"/>
    <n v="0"/>
    <n v="0.34"/>
    <n v="1.1399999999999999"/>
    <n v="0"/>
    <n v="0"/>
    <n v="4.1500000000000004"/>
    <n v="15.26"/>
    <n v="0"/>
    <n v="2.75"/>
    <n v="0"/>
    <n v="0"/>
    <n v="0"/>
    <n v="0"/>
    <n v="0"/>
    <n v="0"/>
    <n v="0"/>
    <n v="0"/>
    <n v="396.72"/>
    <n v="396.71999999999997"/>
    <n v="0"/>
    <n v="0"/>
    <n v="0"/>
    <n v="0"/>
    <n v="0"/>
  </r>
  <r>
    <n v="20"/>
    <d v="2012-09-09T00:00:00"/>
    <d v="2012-09-22T00:00:00"/>
    <x v="0"/>
    <s v="G1N"/>
    <s v="GD10000000"/>
    <s v="GD0"/>
    <n v="13"/>
    <n v="8200"/>
    <s v="GD600"/>
    <s v="DSG35"/>
    <s v="000DSG"/>
    <n v="15"/>
    <s v="15282A"/>
    <n v="13"/>
    <m/>
    <m/>
    <x v="2"/>
    <n v="39208"/>
    <s v="47176"/>
    <x v="2"/>
    <x v="1"/>
    <s v="Non-executive"/>
    <s v="D610"/>
    <x v="1"/>
    <n v="0"/>
    <n v="0"/>
    <n v="0"/>
    <n v="0"/>
    <n v="0"/>
    <n v="265.26"/>
    <n v="0"/>
    <n v="0"/>
    <n v="0"/>
    <n v="0"/>
    <n v="0"/>
    <n v="0"/>
    <n v="0"/>
    <n v="0"/>
    <n v="0"/>
    <n v="0"/>
    <n v="0"/>
    <n v="0"/>
    <n v="0.22"/>
    <n v="33.32"/>
    <n v="0"/>
    <n v="0"/>
    <n v="0"/>
    <n v="0"/>
    <n v="0"/>
    <n v="14.83"/>
    <n v="0"/>
    <n v="0"/>
    <n v="0"/>
    <n v="0"/>
    <n v="0"/>
    <n v="0.3"/>
    <n v="1.1399999999999999"/>
    <n v="0"/>
    <n v="0"/>
    <n v="3.47"/>
    <n v="13.27"/>
    <n v="0"/>
    <n v="2.27"/>
    <n v="0"/>
    <n v="0"/>
    <n v="0"/>
    <n v="0"/>
    <n v="0"/>
    <n v="0"/>
    <n v="0"/>
    <n v="0"/>
    <n v="334.08"/>
    <n v="334.08"/>
    <n v="0"/>
    <n v="0"/>
    <n v="0"/>
    <n v="0"/>
    <n v="0"/>
  </r>
  <r>
    <n v="20"/>
    <d v="2012-09-09T00:00:00"/>
    <d v="2012-09-22T00:00:00"/>
    <x v="0"/>
    <s v="G1N"/>
    <s v="GD10000000"/>
    <s v="GD0"/>
    <n v="13"/>
    <n v="8200"/>
    <s v="GD600"/>
    <s v="EAHA5"/>
    <s v="000EAH"/>
    <n v="15"/>
    <s v="22010A"/>
    <n v="12"/>
    <m/>
    <m/>
    <x v="214"/>
    <n v="64661"/>
    <s v="48181"/>
    <x v="115"/>
    <x v="1"/>
    <s v="Non-executive"/>
    <s v="D101"/>
    <x v="3"/>
    <n v="1134.06"/>
    <n v="0"/>
    <n v="0"/>
    <n v="0"/>
    <n v="0"/>
    <n v="0"/>
    <n v="0"/>
    <n v="0"/>
    <n v="0"/>
    <n v="0"/>
    <n v="0"/>
    <n v="0"/>
    <n v="0"/>
    <n v="0"/>
    <n v="0"/>
    <n v="0"/>
    <n v="0"/>
    <n v="0"/>
    <n v="0.83"/>
    <n v="148.91"/>
    <n v="0"/>
    <n v="0"/>
    <n v="0"/>
    <n v="0"/>
    <n v="0"/>
    <n v="65.400000000000006"/>
    <n v="0"/>
    <n v="0"/>
    <n v="0"/>
    <n v="0"/>
    <n v="0"/>
    <n v="0.98"/>
    <n v="3.42"/>
    <n v="0"/>
    <n v="0"/>
    <n v="15.29"/>
    <n v="56.71"/>
    <n v="0"/>
    <n v="8.27"/>
    <n v="0"/>
    <n v="0"/>
    <n v="0"/>
    <n v="0"/>
    <n v="0"/>
    <n v="0"/>
    <n v="0"/>
    <n v="0"/>
    <n v="1433.87"/>
    <n v="1433.8700000000001"/>
    <n v="0"/>
    <n v="0"/>
    <n v="0"/>
    <n v="0"/>
    <n v="0"/>
  </r>
  <r>
    <n v="20"/>
    <d v="2012-09-09T00:00:00"/>
    <d v="2012-09-22T00:00:00"/>
    <x v="0"/>
    <s v="G1N"/>
    <s v="GD10000000"/>
    <s v="GD0"/>
    <n v="13"/>
    <n v="8200"/>
    <s v="GD600"/>
    <s v="EAZA5"/>
    <s v="000EAZ"/>
    <n v="15"/>
    <s v="22010A"/>
    <n v="12"/>
    <m/>
    <m/>
    <x v="215"/>
    <n v="59989"/>
    <s v="51101"/>
    <x v="116"/>
    <x v="1"/>
    <s v="Non-executive"/>
    <s v="D603"/>
    <x v="1"/>
    <n v="830.9"/>
    <n v="0"/>
    <n v="0"/>
    <n v="0"/>
    <n v="0"/>
    <n v="0"/>
    <n v="0"/>
    <n v="0"/>
    <n v="0"/>
    <n v="0"/>
    <n v="0"/>
    <n v="0"/>
    <n v="0"/>
    <n v="0"/>
    <n v="0"/>
    <n v="0"/>
    <n v="0"/>
    <n v="0"/>
    <n v="0.6"/>
    <n v="51.53"/>
    <n v="0"/>
    <n v="0"/>
    <n v="0"/>
    <n v="0"/>
    <n v="0"/>
    <n v="50.27"/>
    <n v="0"/>
    <n v="0"/>
    <n v="0"/>
    <n v="0"/>
    <n v="0"/>
    <n v="0.81"/>
    <n v="1.86"/>
    <n v="0"/>
    <n v="0"/>
    <n v="11.76"/>
    <n v="41.54"/>
    <n v="0"/>
    <n v="2.87"/>
    <n v="0"/>
    <n v="0"/>
    <n v="0"/>
    <n v="0"/>
    <n v="0"/>
    <n v="0"/>
    <n v="0"/>
    <n v="0"/>
    <n v="992.14"/>
    <n v="992.13999999999987"/>
    <n v="0"/>
    <n v="0"/>
    <n v="0"/>
    <n v="0"/>
    <n v="0"/>
  </r>
  <r>
    <n v="20"/>
    <d v="2012-09-09T00:00:00"/>
    <d v="2012-09-22T00:00:00"/>
    <x v="0"/>
    <s v="G1N"/>
    <s v="GD10000000"/>
    <s v="GD0"/>
    <n v="13"/>
    <n v="8200"/>
    <s v="GD600"/>
    <s v="EAZA5"/>
    <s v="000EAZ"/>
    <n v="15"/>
    <s v="22010A"/>
    <n v="12"/>
    <m/>
    <m/>
    <x v="214"/>
    <n v="64661"/>
    <s v="48181"/>
    <x v="115"/>
    <x v="1"/>
    <s v="Non-executive"/>
    <s v="D101"/>
    <x v="3"/>
    <n v="1323.08"/>
    <n v="0"/>
    <n v="0"/>
    <n v="0"/>
    <n v="0"/>
    <n v="0"/>
    <n v="0"/>
    <n v="0"/>
    <n v="0"/>
    <n v="0"/>
    <n v="0"/>
    <n v="0"/>
    <n v="0"/>
    <n v="0"/>
    <n v="0"/>
    <n v="0"/>
    <n v="0"/>
    <n v="0"/>
    <n v="0.96"/>
    <n v="173.74"/>
    <n v="0"/>
    <n v="0"/>
    <n v="0"/>
    <n v="0"/>
    <n v="0"/>
    <n v="76.290000000000006"/>
    <n v="0"/>
    <n v="0"/>
    <n v="0"/>
    <n v="0"/>
    <n v="0"/>
    <n v="1.1399999999999999"/>
    <n v="3.99"/>
    <n v="0"/>
    <n v="0"/>
    <n v="17.84"/>
    <n v="66.16"/>
    <n v="0"/>
    <n v="9.65"/>
    <n v="0"/>
    <n v="0"/>
    <n v="0"/>
    <n v="0"/>
    <n v="0"/>
    <n v="0"/>
    <n v="0"/>
    <n v="0"/>
    <n v="1672.85"/>
    <n v="1672.8500000000001"/>
    <n v="0"/>
    <n v="0"/>
    <n v="0"/>
    <n v="0"/>
    <n v="0"/>
  </r>
  <r>
    <n v="20"/>
    <d v="2012-09-09T00:00:00"/>
    <d v="2012-09-22T00:00:00"/>
    <x v="0"/>
    <s v="G1N"/>
    <s v="GD10000000"/>
    <s v="GD0"/>
    <n v="13"/>
    <n v="8200"/>
    <s v="GD600"/>
    <s v="EAZA5"/>
    <s v="000EAZ"/>
    <n v="15"/>
    <s v="22010A"/>
    <n v="12"/>
    <m/>
    <m/>
    <x v="216"/>
    <n v="68069"/>
    <s v="47282"/>
    <x v="2"/>
    <x v="1"/>
    <s v="Non-executive"/>
    <s v="D603"/>
    <x v="1"/>
    <n v="1487.08"/>
    <n v="0"/>
    <n v="0"/>
    <n v="0"/>
    <n v="0"/>
    <n v="0"/>
    <n v="0"/>
    <n v="0"/>
    <n v="0"/>
    <n v="0"/>
    <n v="0"/>
    <n v="0"/>
    <n v="0"/>
    <n v="0"/>
    <n v="0"/>
    <n v="0"/>
    <n v="0"/>
    <n v="0"/>
    <n v="1.0900000000000001"/>
    <n v="93.21"/>
    <n v="0"/>
    <n v="0"/>
    <n v="0"/>
    <n v="0"/>
    <n v="0"/>
    <n v="85.41"/>
    <n v="0"/>
    <n v="0"/>
    <n v="0"/>
    <n v="0"/>
    <n v="0"/>
    <n v="1.61"/>
    <n v="3.71"/>
    <n v="0"/>
    <n v="0"/>
    <n v="19.98"/>
    <n v="0"/>
    <n v="0"/>
    <n v="5.19"/>
    <n v="0"/>
    <n v="0"/>
    <n v="0"/>
    <n v="0"/>
    <n v="0"/>
    <n v="0"/>
    <n v="0"/>
    <n v="0"/>
    <n v="1697.28"/>
    <n v="1697.28"/>
    <n v="0"/>
    <n v="0"/>
    <n v="0"/>
    <n v="0"/>
    <n v="0"/>
  </r>
  <r>
    <n v="20"/>
    <d v="2012-09-09T00:00:00"/>
    <d v="2012-09-22T00:00:00"/>
    <x v="0"/>
    <s v="G1N"/>
    <s v="GD10000000"/>
    <s v="GD0"/>
    <n v="13"/>
    <n v="8200"/>
    <s v="GD600"/>
    <s v="EAZA5"/>
    <s v="000EAZ"/>
    <n v="15"/>
    <s v="22010A"/>
    <n v="12"/>
    <m/>
    <m/>
    <x v="217"/>
    <n v="68206"/>
    <s v="48863"/>
    <x v="2"/>
    <x v="1"/>
    <s v="Non-executive"/>
    <s v="D603"/>
    <x v="1"/>
    <n v="2403.8000000000002"/>
    <n v="0"/>
    <n v="0"/>
    <n v="0"/>
    <n v="0"/>
    <n v="0"/>
    <n v="0"/>
    <n v="0"/>
    <n v="0"/>
    <n v="0"/>
    <n v="0"/>
    <n v="0"/>
    <n v="0"/>
    <n v="0"/>
    <n v="0"/>
    <n v="0"/>
    <n v="0"/>
    <n v="0"/>
    <n v="1.76"/>
    <n v="171.77"/>
    <n v="0"/>
    <n v="0"/>
    <n v="0"/>
    <n v="0"/>
    <n v="0"/>
    <n v="146.63"/>
    <n v="0"/>
    <n v="0"/>
    <n v="0"/>
    <n v="0"/>
    <n v="0"/>
    <n v="2.71"/>
    <n v="6.19"/>
    <n v="0"/>
    <n v="0"/>
    <n v="34.29"/>
    <n v="0"/>
    <n v="0"/>
    <n v="9.5399999999999991"/>
    <n v="0"/>
    <n v="0"/>
    <n v="0"/>
    <n v="0"/>
    <n v="0"/>
    <n v="0"/>
    <n v="0"/>
    <n v="0"/>
    <n v="2776.69"/>
    <n v="2776.6900000000005"/>
    <n v="0"/>
    <n v="0"/>
    <n v="0"/>
    <n v="0"/>
    <n v="0"/>
  </r>
  <r>
    <n v="20"/>
    <d v="2012-09-09T00:00:00"/>
    <d v="2012-09-22T00:00:00"/>
    <x v="0"/>
    <s v="G1N"/>
    <s v="GD10000000"/>
    <s v="GD0"/>
    <n v="13"/>
    <n v="8200"/>
    <s v="GD600"/>
    <s v="EAZB5"/>
    <s v="000EAZ"/>
    <n v="15"/>
    <s v="32010A"/>
    <n v="13"/>
    <m/>
    <m/>
    <x v="211"/>
    <n v="43853"/>
    <s v="74888"/>
    <x v="2"/>
    <x v="1"/>
    <s v="Non-executive"/>
    <s v="D603"/>
    <x v="1"/>
    <n v="0"/>
    <n v="0"/>
    <n v="0"/>
    <n v="0"/>
    <n v="0"/>
    <n v="360.59"/>
    <n v="0"/>
    <n v="0"/>
    <n v="0"/>
    <n v="0"/>
    <n v="0"/>
    <n v="0"/>
    <n v="0"/>
    <n v="0"/>
    <n v="0"/>
    <n v="0"/>
    <n v="0"/>
    <n v="0"/>
    <n v="0.28000000000000003"/>
    <n v="25.76"/>
    <n v="0"/>
    <n v="0"/>
    <n v="0"/>
    <n v="0"/>
    <n v="0"/>
    <n v="21.73"/>
    <n v="0"/>
    <n v="0"/>
    <n v="0"/>
    <n v="0"/>
    <n v="0"/>
    <n v="0.4"/>
    <n v="0.92"/>
    <n v="0"/>
    <n v="0"/>
    <n v="5.08"/>
    <n v="18.04"/>
    <n v="0"/>
    <n v="1.44"/>
    <n v="0"/>
    <n v="0"/>
    <n v="0"/>
    <n v="0"/>
    <n v="0"/>
    <n v="0"/>
    <n v="0"/>
    <n v="0"/>
    <n v="434.24"/>
    <n v="434.23999999999995"/>
    <n v="0"/>
    <n v="0"/>
    <n v="0"/>
    <n v="0"/>
    <n v="0"/>
  </r>
  <r>
    <n v="20"/>
    <d v="2012-09-09T00:00:00"/>
    <d v="2012-09-22T00:00:00"/>
    <x v="0"/>
    <s v="G1N"/>
    <s v="GD10000000"/>
    <s v="GD0"/>
    <n v="13"/>
    <n v="8200"/>
    <s v="GD600"/>
    <s v="EAZB5"/>
    <s v="000EAZ"/>
    <n v="15"/>
    <s v="32010A"/>
    <n v="13"/>
    <m/>
    <m/>
    <x v="218"/>
    <n v="63121"/>
    <s v="51100"/>
    <x v="15"/>
    <x v="1"/>
    <s v="Non-executive"/>
    <s v="D603"/>
    <x v="1"/>
    <n v="2769.62"/>
    <n v="0"/>
    <n v="0"/>
    <n v="0"/>
    <n v="0"/>
    <n v="0"/>
    <n v="0"/>
    <n v="0"/>
    <n v="0"/>
    <n v="0"/>
    <n v="0"/>
    <n v="0"/>
    <n v="0"/>
    <n v="0"/>
    <n v="0"/>
    <n v="0"/>
    <n v="0"/>
    <n v="0"/>
    <n v="0"/>
    <n v="171.77"/>
    <n v="0"/>
    <n v="0"/>
    <n v="0"/>
    <n v="0"/>
    <n v="0"/>
    <n v="167.57"/>
    <n v="0"/>
    <n v="0"/>
    <n v="0"/>
    <n v="0"/>
    <n v="0"/>
    <n v="2.71"/>
    <n v="6.19"/>
    <n v="0"/>
    <n v="0"/>
    <n v="39.19"/>
    <n v="138.47999999999999"/>
    <n v="0"/>
    <n v="8.74"/>
    <n v="0"/>
    <n v="0"/>
    <n v="0"/>
    <n v="0"/>
    <n v="0"/>
    <n v="0"/>
    <n v="0"/>
    <n v="0"/>
    <n v="3304.27"/>
    <n v="3304.27"/>
    <n v="0"/>
    <n v="0"/>
    <n v="0"/>
    <n v="0"/>
    <n v="0"/>
  </r>
  <r>
    <n v="20"/>
    <d v="2012-09-09T00:00:00"/>
    <d v="2012-09-22T00:00:00"/>
    <x v="0"/>
    <s v="G1N"/>
    <s v="GD10000000"/>
    <s v="GD0"/>
    <n v="13"/>
    <n v="8200"/>
    <s v="GD600"/>
    <s v="EAZB5"/>
    <s v="000EAZ"/>
    <n v="15"/>
    <s v="32010A"/>
    <n v="13"/>
    <m/>
    <m/>
    <x v="219"/>
    <n v="64263"/>
    <s v="63301"/>
    <x v="2"/>
    <x v="1"/>
    <s v="Non-executive"/>
    <s v="D603"/>
    <x v="1"/>
    <n v="2627.66"/>
    <n v="0"/>
    <n v="0"/>
    <n v="0"/>
    <n v="0"/>
    <n v="0"/>
    <n v="0"/>
    <n v="0"/>
    <n v="0"/>
    <n v="0"/>
    <n v="0"/>
    <n v="0"/>
    <n v="0"/>
    <n v="0"/>
    <n v="0"/>
    <n v="0"/>
    <n v="0"/>
    <n v="0"/>
    <n v="1.92"/>
    <n v="171.77"/>
    <n v="0"/>
    <n v="0"/>
    <n v="0"/>
    <n v="0"/>
    <n v="0"/>
    <n v="156.37"/>
    <n v="0"/>
    <n v="0"/>
    <n v="0"/>
    <n v="0"/>
    <n v="0"/>
    <n v="2.71"/>
    <n v="6.19"/>
    <n v="0"/>
    <n v="0"/>
    <n v="36.57"/>
    <n v="131.38"/>
    <n v="0"/>
    <n v="9.5399999999999991"/>
    <n v="0"/>
    <n v="0"/>
    <n v="0"/>
    <n v="0"/>
    <n v="0"/>
    <n v="0"/>
    <n v="0"/>
    <n v="0"/>
    <n v="3144.11"/>
    <n v="3144.11"/>
    <n v="0"/>
    <n v="0"/>
    <n v="0"/>
    <n v="0"/>
    <n v="0"/>
  </r>
  <r>
    <n v="20"/>
    <d v="2012-09-09T00:00:00"/>
    <d v="2012-09-22T00:00:00"/>
    <x v="0"/>
    <s v="G1N"/>
    <s v="GD10000000"/>
    <s v="GD0"/>
    <n v="13"/>
    <n v="8200"/>
    <s v="GD600"/>
    <s v="EAZB5"/>
    <s v="000EAZ"/>
    <n v="15"/>
    <s v="32010A"/>
    <n v="13"/>
    <m/>
    <m/>
    <x v="220"/>
    <n v="66995"/>
    <s v="73384"/>
    <x v="2"/>
    <x v="1"/>
    <s v="Non-executive"/>
    <s v="D603"/>
    <x v="1"/>
    <n v="2403.8000000000002"/>
    <n v="0"/>
    <n v="0"/>
    <n v="0"/>
    <n v="0"/>
    <n v="0"/>
    <n v="0"/>
    <n v="0"/>
    <n v="0"/>
    <n v="0"/>
    <n v="0"/>
    <n v="0"/>
    <n v="0"/>
    <n v="0"/>
    <n v="0"/>
    <n v="0"/>
    <n v="0"/>
    <n v="0"/>
    <n v="0"/>
    <n v="153.61000000000001"/>
    <n v="0"/>
    <n v="0"/>
    <n v="0"/>
    <n v="0"/>
    <n v="0"/>
    <n v="145.33000000000001"/>
    <n v="0"/>
    <n v="0"/>
    <n v="0"/>
    <n v="0"/>
    <n v="0"/>
    <n v="2.71"/>
    <n v="6.19"/>
    <n v="0"/>
    <n v="0"/>
    <n v="33.99"/>
    <n v="0"/>
    <n v="0"/>
    <n v="7.41"/>
    <n v="0"/>
    <n v="0"/>
    <n v="0"/>
    <n v="0"/>
    <n v="0"/>
    <n v="0"/>
    <n v="0"/>
    <n v="0"/>
    <n v="2753.04"/>
    <n v="2753.04"/>
    <n v="0"/>
    <n v="0"/>
    <n v="0"/>
    <n v="0"/>
    <n v="0"/>
  </r>
  <r>
    <n v="20"/>
    <d v="2012-09-09T00:00:00"/>
    <d v="2012-09-22T00:00:00"/>
    <x v="0"/>
    <s v="G1N"/>
    <s v="GD10000000"/>
    <s v="GD0"/>
    <n v="13"/>
    <n v="8200"/>
    <s v="GD600"/>
    <s v="EAZB5"/>
    <s v="000EAZ"/>
    <n v="15"/>
    <s v="32010A"/>
    <n v="13"/>
    <m/>
    <m/>
    <x v="89"/>
    <n v="69397"/>
    <s v="46623"/>
    <x v="2"/>
    <x v="1"/>
    <s v="Non-executive"/>
    <s v="D603"/>
    <x v="1"/>
    <n v="2108.62"/>
    <n v="0"/>
    <n v="0"/>
    <n v="0"/>
    <n v="0"/>
    <n v="0"/>
    <n v="0"/>
    <n v="0"/>
    <n v="0"/>
    <n v="0"/>
    <n v="0"/>
    <n v="0"/>
    <n v="0"/>
    <n v="0"/>
    <n v="0"/>
    <n v="0"/>
    <n v="0"/>
    <n v="0"/>
    <n v="1.5"/>
    <n v="76.81"/>
    <n v="0"/>
    <n v="0"/>
    <n v="0"/>
    <n v="0"/>
    <n v="0"/>
    <n v="124.22"/>
    <n v="0"/>
    <n v="0"/>
    <n v="0"/>
    <n v="0"/>
    <n v="0"/>
    <n v="1.35"/>
    <n v="3.09"/>
    <n v="0"/>
    <n v="0"/>
    <n v="29.07"/>
    <n v="0"/>
    <n v="0"/>
    <n v="4.25"/>
    <n v="0"/>
    <n v="0"/>
    <n v="0"/>
    <n v="0"/>
    <n v="0"/>
    <n v="0"/>
    <n v="0"/>
    <n v="0"/>
    <n v="2348.91"/>
    <n v="2348.91"/>
    <n v="0"/>
    <n v="0"/>
    <n v="0"/>
    <n v="0"/>
    <n v="0"/>
  </r>
  <r>
    <n v="20"/>
    <d v="2012-09-09T00:00:00"/>
    <d v="2012-09-22T00:00:00"/>
    <x v="0"/>
    <s v="G1N"/>
    <s v="GD10000000"/>
    <s v="GD0"/>
    <n v="13"/>
    <n v="8200"/>
    <s v="GD600"/>
    <s v="FDS13"/>
    <m/>
    <m/>
    <s v="FDSAL1"/>
    <n v="13"/>
    <m/>
    <m/>
    <x v="178"/>
    <n v="45358"/>
    <s v="73506"/>
    <x v="58"/>
    <x v="1"/>
    <s v="Non-executive"/>
    <s v="D608"/>
    <x v="1"/>
    <n v="493.31"/>
    <n v="0"/>
    <n v="0"/>
    <n v="0"/>
    <n v="0"/>
    <n v="0"/>
    <n v="0"/>
    <n v="0"/>
    <n v="0"/>
    <n v="0"/>
    <n v="0"/>
    <n v="0"/>
    <n v="0"/>
    <n v="0"/>
    <n v="0"/>
    <n v="0"/>
    <n v="0"/>
    <n v="0"/>
    <n v="0.37"/>
    <n v="0"/>
    <n v="0"/>
    <n v="0"/>
    <n v="0"/>
    <n v="0"/>
    <n v="0"/>
    <n v="29.7"/>
    <n v="0"/>
    <n v="0"/>
    <n v="0"/>
    <n v="0"/>
    <n v="0"/>
    <n v="0.68"/>
    <n v="1.55"/>
    <n v="0"/>
    <n v="0"/>
    <n v="6.96"/>
    <n v="24.68"/>
    <n v="0"/>
    <n v="0"/>
    <n v="0"/>
    <n v="0"/>
    <n v="0"/>
    <n v="0"/>
    <n v="0"/>
    <n v="0"/>
    <n v="0"/>
    <n v="0"/>
    <n v="557.25"/>
    <n v="557.24999999999989"/>
    <n v="0"/>
    <n v="0"/>
    <n v="0"/>
    <n v="0"/>
    <n v="0"/>
  </r>
  <r>
    <n v="20"/>
    <d v="2012-09-09T00:00:00"/>
    <d v="2012-09-22T00:00:00"/>
    <x v="0"/>
    <s v="G1N"/>
    <s v="GD10000000"/>
    <s v="GD0"/>
    <n v="13"/>
    <n v="8200"/>
    <s v="GD600"/>
    <s v="FFV13"/>
    <m/>
    <m/>
    <s v="31FFV1"/>
    <n v="13"/>
    <m/>
    <m/>
    <x v="110"/>
    <n v="3679"/>
    <s v="46053"/>
    <x v="58"/>
    <x v="1"/>
    <s v="Non-executive"/>
    <s v="D608"/>
    <x v="1"/>
    <n v="788.3"/>
    <n v="0"/>
    <n v="0"/>
    <n v="0"/>
    <n v="0"/>
    <n v="0"/>
    <n v="0"/>
    <n v="0"/>
    <n v="0"/>
    <n v="0"/>
    <n v="0"/>
    <n v="0"/>
    <n v="0"/>
    <n v="0"/>
    <n v="0"/>
    <n v="0"/>
    <n v="0"/>
    <n v="0"/>
    <n v="0.56000000000000005"/>
    <n v="146.94999999999999"/>
    <n v="0"/>
    <n v="0"/>
    <n v="0"/>
    <n v="0"/>
    <n v="0"/>
    <n v="44.32"/>
    <n v="0"/>
    <n v="0"/>
    <n v="0"/>
    <n v="0"/>
    <n v="0"/>
    <n v="0.99"/>
    <n v="3.42"/>
    <n v="0"/>
    <n v="0"/>
    <n v="10.36"/>
    <n v="39.409999999999997"/>
    <n v="0"/>
    <n v="8.16"/>
    <n v="0"/>
    <n v="0"/>
    <n v="0"/>
    <n v="0"/>
    <n v="0"/>
    <n v="0"/>
    <n v="0"/>
    <n v="0"/>
    <n v="1042.47"/>
    <n v="1042.47"/>
    <n v="0"/>
    <n v="0"/>
    <n v="0"/>
    <n v="0"/>
    <n v="0"/>
  </r>
  <r>
    <n v="20"/>
    <d v="2012-09-09T00:00:00"/>
    <d v="2012-09-22T00:00:00"/>
    <x v="0"/>
    <s v="G1N"/>
    <s v="GD10000000"/>
    <s v="GD0"/>
    <n v="13"/>
    <n v="8200"/>
    <s v="GD600"/>
    <s v="FFV13"/>
    <m/>
    <m/>
    <s v="31FFV1"/>
    <n v="13"/>
    <m/>
    <m/>
    <x v="221"/>
    <n v="12371"/>
    <s v="40781"/>
    <x v="63"/>
    <x v="1"/>
    <s v="Non-executive"/>
    <s v="D608"/>
    <x v="1"/>
    <n v="0"/>
    <n v="0"/>
    <n v="0"/>
    <n v="0"/>
    <n v="0"/>
    <n v="810.68"/>
    <n v="0"/>
    <n v="0"/>
    <n v="0"/>
    <n v="0"/>
    <n v="0"/>
    <n v="0"/>
    <n v="0"/>
    <n v="0"/>
    <n v="0"/>
    <n v="0"/>
    <n v="0"/>
    <n v="0"/>
    <n v="0.59"/>
    <n v="148.91"/>
    <n v="0"/>
    <n v="0"/>
    <n v="0"/>
    <n v="0"/>
    <n v="0"/>
    <n v="46.68"/>
    <n v="0"/>
    <n v="0"/>
    <n v="0"/>
    <n v="0"/>
    <n v="0"/>
    <n v="0.9"/>
    <n v="2.63"/>
    <n v="0"/>
    <n v="0"/>
    <n v="10.91"/>
    <n v="40.53"/>
    <n v="0"/>
    <n v="8.27"/>
    <n v="0"/>
    <n v="0"/>
    <n v="0"/>
    <n v="0"/>
    <n v="0"/>
    <n v="0"/>
    <n v="0"/>
    <n v="0"/>
    <n v="1070.0999999999999"/>
    <n v="1070.0999999999999"/>
    <n v="0"/>
    <n v="0"/>
    <n v="0"/>
    <n v="0"/>
    <n v="0"/>
  </r>
  <r>
    <n v="20"/>
    <d v="2012-09-09T00:00:00"/>
    <d v="2012-09-22T00:00:00"/>
    <x v="0"/>
    <s v="G1N"/>
    <s v="GD10000000"/>
    <s v="GD0"/>
    <n v="13"/>
    <n v="8200"/>
    <s v="GD600"/>
    <s v="FFV13"/>
    <m/>
    <m/>
    <s v="31FFV1"/>
    <n v="13"/>
    <m/>
    <m/>
    <x v="112"/>
    <n v="20751"/>
    <s v="19399"/>
    <x v="63"/>
    <x v="1"/>
    <s v="Non-executive"/>
    <s v="D608"/>
    <x v="1"/>
    <n v="810.67"/>
    <n v="0"/>
    <n v="0"/>
    <n v="0"/>
    <n v="0"/>
    <n v="0"/>
    <n v="0"/>
    <n v="0"/>
    <n v="0"/>
    <n v="0"/>
    <n v="0"/>
    <n v="0"/>
    <n v="0"/>
    <n v="0"/>
    <n v="0"/>
    <n v="0"/>
    <n v="0"/>
    <n v="0"/>
    <n v="1.64"/>
    <n v="121"/>
    <n v="0"/>
    <n v="0"/>
    <n v="0"/>
    <n v="0"/>
    <n v="0"/>
    <n v="0"/>
    <n v="0"/>
    <n v="0"/>
    <n v="0"/>
    <n v="56.75"/>
    <n v="0"/>
    <n v="0.9"/>
    <n v="2.63"/>
    <n v="0"/>
    <n v="0"/>
    <n v="0"/>
    <n v="0"/>
    <n v="0"/>
    <n v="0"/>
    <n v="0"/>
    <n v="0"/>
    <n v="0"/>
    <n v="0"/>
    <n v="0"/>
    <n v="0"/>
    <n v="0"/>
    <n v="0"/>
    <n v="993.59"/>
    <n v="993.58999999999992"/>
    <n v="0"/>
    <n v="0"/>
    <n v="0"/>
    <n v="0"/>
    <n v="0"/>
  </r>
  <r>
    <n v="20"/>
    <d v="2012-09-09T00:00:00"/>
    <d v="2012-09-22T00:00:00"/>
    <x v="0"/>
    <s v="G1N"/>
    <s v="GO16000000"/>
    <s v="GD0"/>
    <n v="13"/>
    <n v="8200"/>
    <s v="GD600"/>
    <s v="FFV13"/>
    <m/>
    <m/>
    <s v="31FFV1"/>
    <n v="13"/>
    <m/>
    <m/>
    <x v="122"/>
    <n v="63122"/>
    <s v="50752"/>
    <x v="69"/>
    <x v="1"/>
    <s v="Non-executive"/>
    <s v="D608"/>
    <x v="1"/>
    <n v="582.79999999999995"/>
    <n v="0"/>
    <n v="0"/>
    <n v="0"/>
    <n v="0"/>
    <n v="0"/>
    <n v="0"/>
    <n v="0"/>
    <n v="0"/>
    <n v="0"/>
    <n v="58.28"/>
    <n v="0"/>
    <n v="0"/>
    <n v="0"/>
    <n v="0"/>
    <n v="0"/>
    <n v="0"/>
    <n v="0"/>
    <n v="0.43"/>
    <n v="148.91999999999999"/>
    <n v="0"/>
    <n v="0"/>
    <n v="0"/>
    <n v="0"/>
    <n v="0"/>
    <n v="27.24"/>
    <n v="0"/>
    <n v="0"/>
    <n v="0"/>
    <n v="0"/>
    <n v="0"/>
    <n v="0.98"/>
    <n v="3.42"/>
    <n v="0"/>
    <n v="0"/>
    <n v="6.37"/>
    <n v="29.13"/>
    <n v="0"/>
    <n v="8.27"/>
    <n v="0"/>
    <n v="0"/>
    <n v="0"/>
    <n v="0"/>
    <n v="0"/>
    <n v="0"/>
    <n v="0"/>
    <n v="0"/>
    <n v="749.28"/>
    <n v="865.8399999999998"/>
    <n v="0"/>
    <n v="0"/>
    <n v="0"/>
    <n v="0"/>
    <n v="0"/>
  </r>
  <r>
    <n v="20"/>
    <d v="2012-09-09T00:00:00"/>
    <d v="2012-09-22T00:00:00"/>
    <x v="0"/>
    <s v="G1N"/>
    <s v="GD10000000"/>
    <s v="GD0"/>
    <n v="13"/>
    <n v="8200"/>
    <s v="GD600"/>
    <s v="ITQA5"/>
    <s v="000ITQ"/>
    <n v="15"/>
    <s v="22367A"/>
    <n v="12"/>
    <m/>
    <m/>
    <x v="216"/>
    <n v="68069"/>
    <s v="47282"/>
    <x v="2"/>
    <x v="1"/>
    <s v="Non-executive"/>
    <s v="D603"/>
    <x v="1"/>
    <n v="495.67"/>
    <n v="0"/>
    <n v="0"/>
    <n v="0"/>
    <n v="0"/>
    <n v="0"/>
    <n v="0"/>
    <n v="0"/>
    <n v="0"/>
    <n v="0"/>
    <n v="0"/>
    <n v="0"/>
    <n v="0"/>
    <n v="0"/>
    <n v="0"/>
    <n v="0"/>
    <n v="0"/>
    <n v="0"/>
    <n v="0.36"/>
    <n v="31.08"/>
    <n v="0"/>
    <n v="0"/>
    <n v="0"/>
    <n v="0"/>
    <n v="0"/>
    <n v="28.49"/>
    <n v="0"/>
    <n v="0"/>
    <n v="0"/>
    <n v="0"/>
    <n v="0"/>
    <n v="0.55000000000000004"/>
    <n v="1.24"/>
    <n v="0"/>
    <n v="0"/>
    <n v="6.66"/>
    <n v="0"/>
    <n v="0"/>
    <n v="1.72"/>
    <n v="0"/>
    <n v="0"/>
    <n v="0"/>
    <n v="0"/>
    <n v="0"/>
    <n v="0"/>
    <n v="0"/>
    <n v="0"/>
    <n v="565.77"/>
    <n v="565.77"/>
    <n v="0"/>
    <n v="0"/>
    <n v="0"/>
    <n v="0"/>
    <n v="0"/>
  </r>
  <r>
    <n v="20"/>
    <d v="2012-09-09T00:00:00"/>
    <d v="2012-09-22T00:00:00"/>
    <x v="0"/>
    <s v="G1N"/>
    <s v="GD10000000"/>
    <s v="GD0"/>
    <n v="13"/>
    <n v="8200"/>
    <s v="GD600"/>
    <s v="ITQB5"/>
    <s v="000ITQ"/>
    <n v="15"/>
    <s v="32367A"/>
    <n v="13"/>
    <m/>
    <m/>
    <x v="211"/>
    <n v="43853"/>
    <s v="74888"/>
    <x v="2"/>
    <x v="1"/>
    <s v="Non-executive"/>
    <s v="D603"/>
    <x v="1"/>
    <n v="0"/>
    <n v="0"/>
    <n v="0"/>
    <n v="0"/>
    <n v="0"/>
    <n v="240.39"/>
    <n v="0"/>
    <n v="0"/>
    <n v="0"/>
    <n v="0"/>
    <n v="0"/>
    <n v="0"/>
    <n v="0"/>
    <n v="0"/>
    <n v="0"/>
    <n v="0"/>
    <n v="0"/>
    <n v="0"/>
    <n v="0.16"/>
    <n v="17.170000000000002"/>
    <n v="0"/>
    <n v="0"/>
    <n v="0"/>
    <n v="0"/>
    <n v="0"/>
    <n v="14.48"/>
    <n v="0"/>
    <n v="0"/>
    <n v="0"/>
    <n v="0"/>
    <n v="0"/>
    <n v="0.28000000000000003"/>
    <n v="0.63"/>
    <n v="0"/>
    <n v="0"/>
    <n v="3.4"/>
    <n v="12.03"/>
    <n v="0"/>
    <n v="0.96"/>
    <n v="0"/>
    <n v="0"/>
    <n v="0"/>
    <n v="0"/>
    <n v="0"/>
    <n v="0"/>
    <n v="0"/>
    <n v="0"/>
    <n v="289.5"/>
    <n v="289.49999999999989"/>
    <n v="0"/>
    <n v="0"/>
    <n v="0"/>
    <n v="0"/>
    <n v="0"/>
  </r>
  <r>
    <n v="20"/>
    <d v="2012-09-09T00:00:00"/>
    <d v="2012-09-22T00:00:00"/>
    <x v="0"/>
    <s v="G1N"/>
    <s v="GD10000000"/>
    <s v="GD0"/>
    <n v="13"/>
    <n v="8200"/>
    <s v="GD600"/>
    <s v="ITQB5"/>
    <s v="000ITQ"/>
    <n v="15"/>
    <s v="32367A"/>
    <n v="13"/>
    <m/>
    <m/>
    <x v="222"/>
    <n v="70287"/>
    <s v="48884"/>
    <x v="15"/>
    <x v="1"/>
    <s v="Non-executive"/>
    <s v="D603"/>
    <x v="1"/>
    <n v="1942.7"/>
    <n v="0"/>
    <n v="0"/>
    <n v="0"/>
    <n v="0"/>
    <n v="0"/>
    <n v="0"/>
    <n v="0"/>
    <n v="0"/>
    <n v="0"/>
    <n v="0"/>
    <n v="0"/>
    <n v="0"/>
    <n v="0"/>
    <n v="0"/>
    <n v="0"/>
    <n v="0"/>
    <n v="0"/>
    <n v="1.44"/>
    <n v="0"/>
    <n v="0"/>
    <n v="0"/>
    <n v="0"/>
    <n v="0"/>
    <n v="0"/>
    <n v="120.45"/>
    <n v="0"/>
    <n v="0"/>
    <n v="0"/>
    <n v="0"/>
    <n v="0"/>
    <n v="0"/>
    <n v="0"/>
    <n v="0"/>
    <n v="0"/>
    <n v="28.17"/>
    <n v="0"/>
    <n v="0"/>
    <n v="8.6300000000000008"/>
    <n v="0"/>
    <n v="0"/>
    <n v="0"/>
    <n v="0"/>
    <n v="0"/>
    <n v="0"/>
    <n v="0"/>
    <n v="0"/>
    <n v="2101.39"/>
    <n v="2101.3900000000003"/>
    <n v="0"/>
    <n v="0"/>
    <n v="0"/>
    <n v="0"/>
    <n v="0"/>
  </r>
  <r>
    <n v="20"/>
    <d v="2012-09-09T00:00:00"/>
    <d v="2012-09-22T00:00:00"/>
    <x v="0"/>
    <s v="G1N"/>
    <s v="GD10000000"/>
    <s v="GD0"/>
    <n v="13"/>
    <n v="8200"/>
    <s v="GD600"/>
    <s v="LAPA5"/>
    <s v="000LAP"/>
    <n v="15"/>
    <s v="22365A"/>
    <n v="12"/>
    <m/>
    <m/>
    <x v="215"/>
    <n v="59989"/>
    <s v="51101"/>
    <x v="116"/>
    <x v="1"/>
    <s v="Non-executive"/>
    <s v="D603"/>
    <x v="1"/>
    <n v="830.9"/>
    <n v="0"/>
    <n v="0"/>
    <n v="0"/>
    <n v="0"/>
    <n v="0"/>
    <n v="0"/>
    <n v="0"/>
    <n v="0"/>
    <n v="0"/>
    <n v="0"/>
    <n v="0"/>
    <n v="0"/>
    <n v="0"/>
    <n v="0"/>
    <n v="0"/>
    <n v="0"/>
    <n v="0"/>
    <n v="0.6"/>
    <n v="51.53"/>
    <n v="0"/>
    <n v="0"/>
    <n v="0"/>
    <n v="0"/>
    <n v="0"/>
    <n v="50.27"/>
    <n v="0"/>
    <n v="0"/>
    <n v="0"/>
    <n v="0"/>
    <n v="0"/>
    <n v="0.81"/>
    <n v="1.86"/>
    <n v="0"/>
    <n v="0"/>
    <n v="11.76"/>
    <n v="41.54"/>
    <n v="0"/>
    <n v="2.87"/>
    <n v="0"/>
    <n v="0"/>
    <n v="0"/>
    <n v="0"/>
    <n v="0"/>
    <n v="0"/>
    <n v="0"/>
    <n v="0"/>
    <n v="992.14"/>
    <n v="992.13999999999987"/>
    <n v="0"/>
    <n v="0"/>
    <n v="0"/>
    <n v="0"/>
    <n v="0"/>
  </r>
  <r>
    <n v="20"/>
    <d v="2012-09-09T00:00:00"/>
    <d v="2012-09-22T00:00:00"/>
    <x v="0"/>
    <s v="G1N"/>
    <s v="GD10000000"/>
    <s v="GD0"/>
    <n v="13"/>
    <n v="8200"/>
    <s v="GD600"/>
    <s v="LAPA5"/>
    <s v="000LAP"/>
    <n v="15"/>
    <s v="22365A"/>
    <n v="12"/>
    <m/>
    <m/>
    <x v="214"/>
    <n v="64661"/>
    <s v="48181"/>
    <x v="115"/>
    <x v="1"/>
    <s v="Non-executive"/>
    <s v="D101"/>
    <x v="3"/>
    <n v="1323.06"/>
    <n v="0"/>
    <n v="0"/>
    <n v="0"/>
    <n v="0"/>
    <n v="0"/>
    <n v="0"/>
    <n v="0"/>
    <n v="0"/>
    <n v="0"/>
    <n v="0"/>
    <n v="0"/>
    <n v="0"/>
    <n v="0"/>
    <n v="0"/>
    <n v="0"/>
    <n v="0"/>
    <n v="0"/>
    <n v="0.94"/>
    <n v="173.72"/>
    <n v="0"/>
    <n v="0"/>
    <n v="0"/>
    <n v="0"/>
    <n v="0"/>
    <n v="76.28"/>
    <n v="0"/>
    <n v="0"/>
    <n v="0"/>
    <n v="0"/>
    <n v="0"/>
    <n v="1.1499999999999999"/>
    <n v="3.98"/>
    <n v="0"/>
    <n v="0"/>
    <n v="17.850000000000001"/>
    <n v="66.14"/>
    <n v="0"/>
    <n v="9.66"/>
    <n v="0"/>
    <n v="0"/>
    <n v="0"/>
    <n v="0"/>
    <n v="0"/>
    <n v="0"/>
    <n v="0"/>
    <n v="0"/>
    <n v="1672.78"/>
    <n v="1672.7800000000002"/>
    <n v="0"/>
    <n v="0"/>
    <n v="0"/>
    <n v="0"/>
    <n v="0"/>
  </r>
  <r>
    <n v="20"/>
    <d v="2012-09-09T00:00:00"/>
    <d v="2012-09-22T00:00:00"/>
    <x v="0"/>
    <s v="G1N"/>
    <s v="GD10000000"/>
    <s v="GD0"/>
    <n v="13"/>
    <n v="8200"/>
    <s v="GD600"/>
    <s v="LAPB5"/>
    <s v="000LAP"/>
    <n v="15"/>
    <s v="32365A"/>
    <n v="13"/>
    <m/>
    <m/>
    <x v="211"/>
    <n v="43853"/>
    <s v="74888"/>
    <x v="2"/>
    <x v="1"/>
    <s v="Non-executive"/>
    <s v="D603"/>
    <x v="1"/>
    <n v="0"/>
    <n v="0"/>
    <n v="0"/>
    <n v="0"/>
    <n v="0"/>
    <n v="480.76"/>
    <n v="0"/>
    <n v="0"/>
    <n v="0"/>
    <n v="0"/>
    <n v="0"/>
    <n v="0"/>
    <n v="0"/>
    <n v="0"/>
    <n v="0"/>
    <n v="0"/>
    <n v="0"/>
    <n v="0"/>
    <n v="0.36"/>
    <n v="34.36"/>
    <n v="0"/>
    <n v="0"/>
    <n v="0"/>
    <n v="0"/>
    <n v="0"/>
    <n v="28.97"/>
    <n v="0"/>
    <n v="0"/>
    <n v="0"/>
    <n v="0"/>
    <n v="0"/>
    <n v="0.55000000000000004"/>
    <n v="1.24"/>
    <n v="0"/>
    <n v="0"/>
    <n v="6.79"/>
    <n v="24.04"/>
    <n v="0"/>
    <n v="1.92"/>
    <n v="0"/>
    <n v="0"/>
    <n v="0"/>
    <n v="0"/>
    <n v="0"/>
    <n v="0"/>
    <n v="0"/>
    <n v="0"/>
    <n v="578.99"/>
    <n v="578.9899999999999"/>
    <n v="0"/>
    <n v="0"/>
    <n v="0"/>
    <n v="0"/>
    <n v="0"/>
  </r>
  <r>
    <n v="20"/>
    <d v="2012-09-09T00:00:00"/>
    <d v="2012-09-22T00:00:00"/>
    <x v="0"/>
    <s v="G1N"/>
    <s v="GD10000000"/>
    <s v="GD0"/>
    <n v="13"/>
    <n v="8200"/>
    <s v="GD600"/>
    <s v="LAPB5"/>
    <s v="000LAP"/>
    <n v="15"/>
    <s v="32365A"/>
    <n v="13"/>
    <m/>
    <m/>
    <x v="223"/>
    <n v="50752"/>
    <s v="73463"/>
    <x v="2"/>
    <x v="1"/>
    <s v="Non-executive"/>
    <s v="D603"/>
    <x v="1"/>
    <n v="3075.34"/>
    <n v="0"/>
    <n v="0"/>
    <n v="0"/>
    <n v="0"/>
    <n v="0"/>
    <n v="0"/>
    <n v="0"/>
    <n v="0"/>
    <n v="0"/>
    <n v="0"/>
    <n v="0"/>
    <n v="0"/>
    <n v="0"/>
    <n v="0"/>
    <n v="0"/>
    <n v="0"/>
    <n v="0"/>
    <n v="2.2200000000000002"/>
    <n v="169.5"/>
    <n v="0"/>
    <n v="0"/>
    <n v="0"/>
    <n v="0"/>
    <n v="0"/>
    <n v="0"/>
    <n v="0"/>
    <n v="0"/>
    <n v="0"/>
    <n v="0"/>
    <n v="0"/>
    <n v="2.71"/>
    <n v="6.19"/>
    <n v="0"/>
    <n v="0"/>
    <n v="43.58"/>
    <n v="0"/>
    <n v="0"/>
    <n v="9.42"/>
    <n v="0"/>
    <n v="0"/>
    <n v="0"/>
    <n v="0"/>
    <n v="0"/>
    <n v="0"/>
    <n v="0"/>
    <n v="0"/>
    <n v="3308.96"/>
    <n v="3308.96"/>
    <n v="0"/>
    <n v="0"/>
    <n v="0"/>
    <n v="0"/>
    <n v="0"/>
  </r>
  <r>
    <n v="20"/>
    <d v="2012-09-09T00:00:00"/>
    <d v="2012-09-22T00:00:00"/>
    <x v="0"/>
    <s v="G1N"/>
    <s v="GD10000000"/>
    <s v="GD0"/>
    <n v="13"/>
    <n v="8200"/>
    <s v="GD600"/>
    <s v="MKVB7"/>
    <s v="000MKV"/>
    <n v="17"/>
    <s v="32196A"/>
    <n v="13"/>
    <m/>
    <m/>
    <x v="97"/>
    <n v="43292"/>
    <s v="50892"/>
    <x v="2"/>
    <x v="1"/>
    <s v="Non-executive"/>
    <s v="D604"/>
    <x v="1"/>
    <n v="0"/>
    <n v="0"/>
    <n v="0"/>
    <n v="0"/>
    <n v="0"/>
    <n v="1351.13"/>
    <n v="0"/>
    <n v="0"/>
    <n v="0"/>
    <n v="0"/>
    <n v="0"/>
    <n v="0"/>
    <n v="0"/>
    <n v="0"/>
    <n v="0"/>
    <n v="0"/>
    <n v="0"/>
    <n v="0"/>
    <n v="0.99"/>
    <n v="225.05"/>
    <n v="0"/>
    <n v="0"/>
    <n v="0"/>
    <n v="0"/>
    <n v="0"/>
    <n v="78.349999999999994"/>
    <n v="0"/>
    <n v="0"/>
    <n v="0"/>
    <n v="0"/>
    <n v="0"/>
    <n v="1.5"/>
    <n v="4.3899999999999997"/>
    <n v="0"/>
    <n v="0"/>
    <n v="18.329999999999998"/>
    <n v="67.56"/>
    <n v="0"/>
    <n v="12.51"/>
    <n v="0"/>
    <n v="0"/>
    <n v="0"/>
    <n v="0"/>
    <n v="0"/>
    <n v="0"/>
    <n v="0"/>
    <n v="0"/>
    <n v="1759.81"/>
    <n v="1759.81"/>
    <n v="0"/>
    <n v="0"/>
    <n v="0"/>
    <n v="0"/>
    <n v="0"/>
  </r>
  <r>
    <n v="20"/>
    <d v="2012-09-09T00:00:00"/>
    <d v="2012-09-22T00:00:00"/>
    <x v="0"/>
    <s v="G1N"/>
    <s v="GD10000000"/>
    <s v="GD0"/>
    <n v="13"/>
    <n v="8200"/>
    <s v="GD600"/>
    <s v="MSPB5"/>
    <s v="000MSP"/>
    <n v="15"/>
    <s v="32366B"/>
    <n v="13"/>
    <m/>
    <m/>
    <x v="211"/>
    <n v="43853"/>
    <s v="74888"/>
    <x v="2"/>
    <x v="1"/>
    <s v="Non-executive"/>
    <s v="D603"/>
    <x v="1"/>
    <n v="0"/>
    <n v="0"/>
    <n v="0"/>
    <n v="0"/>
    <n v="0"/>
    <n v="480.76"/>
    <n v="0"/>
    <n v="0"/>
    <n v="0"/>
    <n v="0"/>
    <n v="0"/>
    <n v="0"/>
    <n v="0"/>
    <n v="0"/>
    <n v="0"/>
    <n v="0"/>
    <n v="0"/>
    <n v="0"/>
    <n v="0.36"/>
    <n v="34.36"/>
    <n v="0"/>
    <n v="0"/>
    <n v="0"/>
    <n v="0"/>
    <n v="0"/>
    <n v="28.97"/>
    <n v="0"/>
    <n v="0"/>
    <n v="0"/>
    <n v="0"/>
    <n v="0"/>
    <n v="0.55000000000000004"/>
    <n v="1.24"/>
    <n v="0"/>
    <n v="0"/>
    <n v="6.79"/>
    <n v="24.04"/>
    <n v="0"/>
    <n v="1.92"/>
    <n v="0"/>
    <n v="0"/>
    <n v="0"/>
    <n v="0"/>
    <n v="0"/>
    <n v="0"/>
    <n v="0"/>
    <n v="0"/>
    <n v="578.99"/>
    <n v="578.9899999999999"/>
    <n v="0"/>
    <n v="0"/>
    <n v="0"/>
    <n v="0"/>
    <n v="0"/>
  </r>
  <r>
    <n v="20"/>
    <d v="2012-09-09T00:00:00"/>
    <d v="2012-09-22T00:00:00"/>
    <x v="0"/>
    <s v="G1N"/>
    <s v="GD10000000"/>
    <s v="GD0"/>
    <n v="13"/>
    <n v="8200"/>
    <s v="GD600"/>
    <s v="NPE25"/>
    <s v="000NAE"/>
    <n v="15"/>
    <s v="21NAEP"/>
    <n v="12"/>
    <m/>
    <m/>
    <x v="224"/>
    <n v="55036"/>
    <s v="47952"/>
    <x v="117"/>
    <x v="1"/>
    <s v="Non-executive"/>
    <s v="D602"/>
    <x v="1"/>
    <n v="0"/>
    <n v="0"/>
    <n v="0"/>
    <n v="0"/>
    <n v="0"/>
    <n v="3692.8"/>
    <n v="0"/>
    <n v="0"/>
    <n v="0"/>
    <n v="0"/>
    <n v="0"/>
    <n v="0"/>
    <n v="0"/>
    <n v="0"/>
    <n v="0"/>
    <n v="0"/>
    <n v="0"/>
    <n v="0"/>
    <n v="2.68"/>
    <n v="171.77"/>
    <n v="0"/>
    <n v="0"/>
    <n v="0"/>
    <n v="0"/>
    <n v="0"/>
    <n v="224.81"/>
    <n v="0"/>
    <n v="0"/>
    <n v="0"/>
    <n v="0"/>
    <n v="0"/>
    <n v="2.71"/>
    <n v="6.19"/>
    <n v="0"/>
    <n v="0"/>
    <n v="52.57"/>
    <n v="184.64"/>
    <n v="0"/>
    <n v="9.5399999999999991"/>
    <n v="0"/>
    <n v="0"/>
    <n v="0"/>
    <n v="0"/>
    <n v="0"/>
    <n v="0"/>
    <n v="0"/>
    <n v="0"/>
    <n v="4347.71"/>
    <n v="4347.71"/>
    <n v="0"/>
    <n v="0"/>
    <n v="0"/>
    <n v="0"/>
    <n v="0"/>
  </r>
  <r>
    <n v="20"/>
    <d v="2012-09-09T00:00:00"/>
    <d v="2012-09-22T00:00:00"/>
    <x v="0"/>
    <s v="G1N"/>
    <s v="GD10000000"/>
    <s v="GD0"/>
    <n v="13"/>
    <n v="8200"/>
    <s v="GD600"/>
    <s v="PRE11"/>
    <m/>
    <m/>
    <s v="03PREP"/>
    <n v="11"/>
    <m/>
    <m/>
    <x v="184"/>
    <n v="67170"/>
    <s v="71609"/>
    <x v="68"/>
    <x v="1"/>
    <s v="Non-executive"/>
    <s v="D608"/>
    <x v="1"/>
    <n v="883.52"/>
    <n v="0"/>
    <n v="0"/>
    <n v="0"/>
    <n v="0"/>
    <n v="0"/>
    <n v="0"/>
    <n v="0"/>
    <n v="0"/>
    <n v="0"/>
    <n v="0"/>
    <n v="0"/>
    <n v="0"/>
    <n v="0"/>
    <n v="0"/>
    <n v="0"/>
    <n v="0"/>
    <n v="0"/>
    <n v="0.65"/>
    <n v="76.81"/>
    <n v="0"/>
    <n v="0"/>
    <n v="0"/>
    <n v="0"/>
    <n v="0"/>
    <n v="52.92"/>
    <n v="0"/>
    <n v="0"/>
    <n v="0"/>
    <n v="0"/>
    <n v="0"/>
    <n v="1.36"/>
    <n v="3.08"/>
    <n v="0"/>
    <n v="0"/>
    <n v="12.38"/>
    <n v="0"/>
    <n v="0"/>
    <n v="4.2699999999999996"/>
    <n v="0"/>
    <n v="0"/>
    <n v="0"/>
    <n v="0"/>
    <n v="0"/>
    <n v="0"/>
    <n v="0"/>
    <n v="0"/>
    <n v="1034.99"/>
    <n v="1034.99"/>
    <n v="0"/>
    <n v="0"/>
    <n v="0"/>
    <n v="0"/>
    <n v="0"/>
  </r>
  <r>
    <n v="20"/>
    <d v="2012-09-09T00:00:00"/>
    <d v="2012-09-22T00:00:00"/>
    <x v="0"/>
    <s v="G1N"/>
    <s v="GD10000000"/>
    <s v="GD0"/>
    <n v="13"/>
    <n v="8200"/>
    <s v="GD600"/>
    <s v="SAE12"/>
    <m/>
    <m/>
    <s v="21SAE1"/>
    <n v="12"/>
    <m/>
    <m/>
    <x v="9"/>
    <n v="13416"/>
    <s v="44046"/>
    <x v="9"/>
    <x v="1"/>
    <s v="Non-executive"/>
    <s v="D609"/>
    <x v="1"/>
    <n v="2499.1999999999998"/>
    <n v="0"/>
    <n v="0"/>
    <n v="0"/>
    <n v="0"/>
    <n v="0"/>
    <n v="0"/>
    <n v="0"/>
    <n v="0"/>
    <n v="0"/>
    <n v="0"/>
    <n v="0"/>
    <n v="0"/>
    <n v="0"/>
    <n v="0"/>
    <n v="0"/>
    <n v="0"/>
    <n v="0"/>
    <n v="1.82"/>
    <n v="0"/>
    <n v="0"/>
    <n v="0"/>
    <n v="0"/>
    <n v="0"/>
    <n v="0"/>
    <n v="154.94"/>
    <n v="0"/>
    <n v="0"/>
    <n v="0"/>
    <n v="0"/>
    <n v="0"/>
    <n v="2.44"/>
    <n v="5.57"/>
    <n v="0"/>
    <n v="0"/>
    <n v="36.229999999999997"/>
    <n v="124.96"/>
    <n v="0"/>
    <n v="0"/>
    <n v="0"/>
    <n v="0"/>
    <n v="0"/>
    <n v="0"/>
    <n v="0"/>
    <n v="0"/>
    <n v="0"/>
    <n v="0"/>
    <n v="2825.16"/>
    <n v="2825.1600000000003"/>
    <n v="0"/>
    <n v="0"/>
    <n v="0"/>
    <n v="0"/>
    <n v="0"/>
  </r>
  <r>
    <n v="20"/>
    <d v="2012-09-09T00:00:00"/>
    <d v="2012-09-22T00:00:00"/>
    <x v="0"/>
    <s v="G1N"/>
    <s v="GD10000000"/>
    <s v="GD0"/>
    <n v="13"/>
    <n v="8200"/>
    <s v="GD600"/>
    <s v="SAE12"/>
    <m/>
    <m/>
    <s v="21SAE1"/>
    <n v="12"/>
    <m/>
    <m/>
    <x v="116"/>
    <n v="40512"/>
    <s v="48212"/>
    <x v="66"/>
    <x v="1"/>
    <s v="Non-executive"/>
    <s v="D608"/>
    <x v="1"/>
    <n v="0"/>
    <n v="0"/>
    <n v="0"/>
    <n v="0"/>
    <n v="0"/>
    <n v="827.06"/>
    <n v="0"/>
    <n v="0"/>
    <n v="0"/>
    <n v="0"/>
    <n v="0"/>
    <n v="0"/>
    <n v="0"/>
    <n v="0"/>
    <n v="0"/>
    <n v="0"/>
    <n v="0"/>
    <n v="0"/>
    <n v="0.6"/>
    <n v="62.15"/>
    <n v="0"/>
    <n v="0"/>
    <n v="0"/>
    <n v="0"/>
    <n v="0"/>
    <n v="49.78"/>
    <n v="0"/>
    <n v="0"/>
    <n v="0"/>
    <n v="0"/>
    <n v="0"/>
    <n v="1.08"/>
    <n v="2.4700000000000002"/>
    <n v="0"/>
    <n v="0"/>
    <n v="11.65"/>
    <n v="41.35"/>
    <n v="0"/>
    <n v="3.45"/>
    <n v="0"/>
    <n v="0"/>
    <n v="0"/>
    <n v="0"/>
    <n v="0"/>
    <n v="0"/>
    <n v="0"/>
    <n v="0"/>
    <n v="999.59"/>
    <n v="999.59"/>
    <n v="0"/>
    <n v="0"/>
    <n v="0"/>
    <n v="0"/>
    <n v="0"/>
  </r>
  <r>
    <n v="20"/>
    <d v="2012-09-09T00:00:00"/>
    <d v="2012-09-22T00:00:00"/>
    <x v="0"/>
    <s v="G1N"/>
    <s v="GD10000000"/>
    <s v="GD0"/>
    <n v="13"/>
    <n v="8200"/>
    <s v="GD600"/>
    <s v="SAE13"/>
    <m/>
    <m/>
    <s v="31SAE1"/>
    <n v="13"/>
    <m/>
    <m/>
    <x v="111"/>
    <n v="4351"/>
    <s v="44122"/>
    <x v="62"/>
    <x v="1"/>
    <s v="Non-executive"/>
    <s v="D608"/>
    <x v="1"/>
    <n v="642.69000000000005"/>
    <n v="0"/>
    <n v="0"/>
    <n v="0"/>
    <n v="0"/>
    <n v="0"/>
    <n v="0"/>
    <n v="0"/>
    <n v="0"/>
    <n v="0"/>
    <n v="0"/>
    <n v="0"/>
    <n v="0"/>
    <n v="0"/>
    <n v="0"/>
    <n v="0"/>
    <n v="0"/>
    <n v="0"/>
    <n v="0.46"/>
    <n v="31.07"/>
    <n v="0"/>
    <n v="0"/>
    <n v="0"/>
    <n v="0"/>
    <n v="0"/>
    <n v="38.61"/>
    <n v="0"/>
    <n v="0"/>
    <n v="0"/>
    <n v="0"/>
    <n v="0"/>
    <n v="0.55000000000000004"/>
    <n v="1.24"/>
    <n v="0"/>
    <n v="0"/>
    <n v="9.0299999999999994"/>
    <n v="32.130000000000003"/>
    <n v="0"/>
    <n v="1.73"/>
    <n v="0"/>
    <n v="0"/>
    <n v="0"/>
    <n v="0"/>
    <n v="0"/>
    <n v="0"/>
    <n v="0"/>
    <n v="0"/>
    <n v="757.51"/>
    <n v="757.5100000000001"/>
    <n v="0"/>
    <n v="0"/>
    <n v="0"/>
    <n v="0"/>
    <n v="0"/>
  </r>
  <r>
    <n v="20"/>
    <d v="2012-09-09T00:00:00"/>
    <d v="2012-09-22T00:00:00"/>
    <x v="0"/>
    <s v="G1N"/>
    <s v="GD10000000"/>
    <s v="GD0"/>
    <n v="13"/>
    <n v="8200"/>
    <s v="GD600"/>
    <s v="SAE13"/>
    <m/>
    <m/>
    <s v="31SAE1"/>
    <n v="13"/>
    <m/>
    <m/>
    <x v="221"/>
    <n v="12371"/>
    <s v="40781"/>
    <x v="63"/>
    <x v="1"/>
    <s v="Non-executive"/>
    <s v="D608"/>
    <x v="1"/>
    <n v="0"/>
    <n v="0"/>
    <n v="0"/>
    <n v="0"/>
    <n v="0"/>
    <n v="1621.36"/>
    <n v="0"/>
    <n v="0"/>
    <n v="0"/>
    <n v="0"/>
    <n v="0"/>
    <n v="0"/>
    <n v="0"/>
    <n v="0"/>
    <n v="0"/>
    <n v="0"/>
    <n v="0"/>
    <n v="0"/>
    <n v="1.19"/>
    <n v="297.82"/>
    <n v="0"/>
    <n v="0"/>
    <n v="0"/>
    <n v="0"/>
    <n v="0"/>
    <n v="93.33"/>
    <n v="0"/>
    <n v="0"/>
    <n v="0"/>
    <n v="0"/>
    <n v="0"/>
    <n v="1.79"/>
    <n v="5.26"/>
    <n v="0"/>
    <n v="0"/>
    <n v="21.84"/>
    <n v="81.069999999999993"/>
    <n v="0"/>
    <n v="16.55"/>
    <n v="0"/>
    <n v="0"/>
    <n v="0"/>
    <n v="0"/>
    <n v="0"/>
    <n v="0"/>
    <n v="0"/>
    <n v="0"/>
    <n v="2140.21"/>
    <n v="2140.21"/>
    <n v="0"/>
    <n v="0"/>
    <n v="0"/>
    <n v="0"/>
    <n v="0"/>
  </r>
  <r>
    <n v="20"/>
    <d v="2012-09-09T00:00:00"/>
    <d v="2012-09-22T00:00:00"/>
    <x v="0"/>
    <s v="G1N"/>
    <s v="GD10000000"/>
    <s v="GD0"/>
    <n v="13"/>
    <n v="8200"/>
    <s v="GD600"/>
    <s v="SAE13"/>
    <m/>
    <m/>
    <s v="31SAE1"/>
    <n v="13"/>
    <m/>
    <m/>
    <x v="113"/>
    <n v="25671"/>
    <s v="25512"/>
    <x v="63"/>
    <x v="1"/>
    <s v="Non-executive"/>
    <s v="D608"/>
    <x v="1"/>
    <n v="1621.36"/>
    <n v="0"/>
    <n v="0"/>
    <n v="0"/>
    <n v="0"/>
    <n v="0"/>
    <n v="0"/>
    <n v="0"/>
    <n v="0"/>
    <n v="0"/>
    <n v="0"/>
    <n v="0"/>
    <n v="0"/>
    <n v="0"/>
    <n v="0"/>
    <n v="0"/>
    <n v="0"/>
    <n v="0"/>
    <n v="3.28"/>
    <n v="248.62"/>
    <n v="0"/>
    <n v="0"/>
    <n v="0"/>
    <n v="0"/>
    <n v="0"/>
    <n v="0"/>
    <n v="0"/>
    <n v="0"/>
    <n v="0"/>
    <n v="113.49"/>
    <n v="0"/>
    <n v="1.96"/>
    <n v="6.83"/>
    <n v="0"/>
    <n v="0"/>
    <n v="0"/>
    <n v="0"/>
    <n v="0"/>
    <n v="0"/>
    <n v="0"/>
    <n v="0"/>
    <n v="0"/>
    <n v="0"/>
    <n v="0"/>
    <n v="0"/>
    <n v="0"/>
    <n v="0"/>
    <n v="1995.54"/>
    <n v="1995.5399999999997"/>
    <n v="0"/>
    <n v="0"/>
    <n v="0"/>
    <n v="0"/>
    <n v="0"/>
  </r>
  <r>
    <n v="20"/>
    <d v="2012-09-09T00:00:00"/>
    <d v="2012-09-22T00:00:00"/>
    <x v="0"/>
    <s v="G1N"/>
    <s v="GD10000000"/>
    <s v="GD0"/>
    <n v="13"/>
    <n v="8200"/>
    <s v="GD600"/>
    <s v="SAE13"/>
    <m/>
    <m/>
    <s v="31SAE1"/>
    <n v="13"/>
    <m/>
    <m/>
    <x v="177"/>
    <n v="28965"/>
    <s v="46114"/>
    <x v="58"/>
    <x v="1"/>
    <s v="Non-executive"/>
    <s v="D608"/>
    <x v="1"/>
    <n v="0"/>
    <n v="0"/>
    <n v="0"/>
    <n v="0"/>
    <n v="0"/>
    <n v="1576.6"/>
    <n v="0"/>
    <n v="0"/>
    <n v="0"/>
    <n v="0"/>
    <n v="0"/>
    <n v="0"/>
    <n v="0"/>
    <n v="0"/>
    <n v="0"/>
    <n v="0"/>
    <n v="0"/>
    <n v="0"/>
    <n v="1.1599999999999999"/>
    <n v="269.41000000000003"/>
    <n v="0"/>
    <n v="0"/>
    <n v="0"/>
    <n v="0"/>
    <n v="0"/>
    <n v="91.25"/>
    <n v="0"/>
    <n v="0"/>
    <n v="0"/>
    <n v="0"/>
    <n v="0"/>
    <n v="1.63"/>
    <n v="3.71"/>
    <n v="0"/>
    <n v="0"/>
    <n v="21.34"/>
    <n v="78.819999999999993"/>
    <n v="0"/>
    <n v="14.97"/>
    <n v="0"/>
    <n v="0"/>
    <n v="0"/>
    <n v="0"/>
    <n v="0"/>
    <n v="0"/>
    <n v="0"/>
    <n v="0"/>
    <n v="2058.89"/>
    <n v="2058.89"/>
    <n v="0"/>
    <n v="0"/>
    <n v="0"/>
    <n v="0"/>
    <n v="0"/>
  </r>
  <r>
    <n v="20"/>
    <d v="2012-09-09T00:00:00"/>
    <d v="2012-09-22T00:00:00"/>
    <x v="0"/>
    <s v="G1N"/>
    <s v="GD10000000"/>
    <s v="GD0"/>
    <n v="13"/>
    <n v="8200"/>
    <s v="GD600"/>
    <s v="SAE13"/>
    <m/>
    <m/>
    <s v="31SAE1"/>
    <n v="13"/>
    <m/>
    <m/>
    <x v="114"/>
    <n v="37710"/>
    <s v="73535"/>
    <x v="64"/>
    <x v="1"/>
    <s v="Non-executive"/>
    <s v="D608"/>
    <x v="1"/>
    <n v="1574.4"/>
    <n v="0"/>
    <n v="0"/>
    <n v="0"/>
    <n v="0"/>
    <n v="0"/>
    <n v="0"/>
    <n v="0"/>
    <n v="0"/>
    <n v="0"/>
    <n v="0"/>
    <n v="0"/>
    <n v="0"/>
    <n v="0"/>
    <n v="0"/>
    <n v="0"/>
    <n v="0"/>
    <n v="0"/>
    <n v="1.1399999999999999"/>
    <n v="0"/>
    <n v="0"/>
    <n v="0"/>
    <n v="0"/>
    <n v="0"/>
    <n v="0"/>
    <n v="97.61"/>
    <n v="0"/>
    <n v="0"/>
    <n v="0"/>
    <n v="0"/>
    <n v="0"/>
    <n v="1.08"/>
    <n v="2.4700000000000002"/>
    <n v="0"/>
    <n v="0"/>
    <n v="22.82"/>
    <n v="78.72"/>
    <n v="0"/>
    <n v="0"/>
    <n v="0"/>
    <n v="0"/>
    <n v="0"/>
    <n v="0"/>
    <n v="0"/>
    <n v="0"/>
    <n v="0"/>
    <n v="0"/>
    <n v="1778.24"/>
    <n v="1778.24"/>
    <n v="0"/>
    <n v="0"/>
    <n v="0"/>
    <n v="0"/>
    <n v="0"/>
  </r>
  <r>
    <n v="20"/>
    <d v="2012-09-09T00:00:00"/>
    <d v="2012-09-22T00:00:00"/>
    <x v="0"/>
    <s v="G1N"/>
    <s v="GD10000000"/>
    <s v="GD0"/>
    <n v="13"/>
    <n v="8200"/>
    <s v="GD600"/>
    <s v="SAE13"/>
    <m/>
    <m/>
    <s v="31SAE1"/>
    <n v="13"/>
    <m/>
    <m/>
    <x v="115"/>
    <n v="40509"/>
    <s v="73522"/>
    <x v="65"/>
    <x v="1"/>
    <s v="Non-executive"/>
    <s v="D608"/>
    <x v="1"/>
    <n v="1221.83"/>
    <n v="0"/>
    <n v="0"/>
    <n v="0"/>
    <n v="0"/>
    <n v="0"/>
    <n v="0"/>
    <n v="0"/>
    <n v="0"/>
    <n v="0"/>
    <n v="0"/>
    <n v="0"/>
    <n v="0"/>
    <n v="0"/>
    <n v="0"/>
    <n v="0"/>
    <n v="0"/>
    <n v="0"/>
    <n v="0.89"/>
    <n v="198.54"/>
    <n v="0"/>
    <n v="0"/>
    <n v="0"/>
    <n v="0"/>
    <n v="0"/>
    <n v="70.97"/>
    <n v="0"/>
    <n v="0"/>
    <n v="0"/>
    <n v="0"/>
    <n v="0"/>
    <n v="1.31"/>
    <n v="4.55"/>
    <n v="0"/>
    <n v="0"/>
    <n v="16.600000000000001"/>
    <n v="61.09"/>
    <n v="0"/>
    <n v="11.04"/>
    <n v="0"/>
    <n v="0"/>
    <n v="0"/>
    <n v="0"/>
    <n v="0"/>
    <n v="0"/>
    <n v="0"/>
    <n v="0"/>
    <n v="1586.82"/>
    <n v="1586.8199999999997"/>
    <n v="0"/>
    <n v="0"/>
    <n v="0"/>
    <n v="0"/>
    <n v="0"/>
  </r>
  <r>
    <n v="20"/>
    <d v="2012-09-09T00:00:00"/>
    <d v="2012-09-22T00:00:00"/>
    <x v="0"/>
    <s v="G1N"/>
    <s v="GD10000000"/>
    <s v="GD0"/>
    <n v="13"/>
    <n v="8200"/>
    <s v="GD600"/>
    <s v="SAE13"/>
    <m/>
    <m/>
    <s v="31SAE1"/>
    <n v="13"/>
    <m/>
    <m/>
    <x v="117"/>
    <n v="44045"/>
    <s v="48038"/>
    <x v="58"/>
    <x v="1"/>
    <s v="Non-executive"/>
    <s v="D608"/>
    <x v="1"/>
    <n v="0"/>
    <n v="0"/>
    <n v="0"/>
    <n v="0"/>
    <n v="0"/>
    <n v="1021.22"/>
    <n v="0"/>
    <n v="0"/>
    <n v="0"/>
    <n v="0"/>
    <n v="0"/>
    <n v="0"/>
    <n v="0"/>
    <n v="0"/>
    <n v="0"/>
    <n v="0"/>
    <n v="0"/>
    <n v="0"/>
    <n v="0.75"/>
    <n v="179.6"/>
    <n v="0"/>
    <n v="0"/>
    <n v="0"/>
    <n v="0"/>
    <n v="0"/>
    <n v="57.95"/>
    <n v="0"/>
    <n v="0"/>
    <n v="0"/>
    <n v="0"/>
    <n v="0"/>
    <n v="1.2"/>
    <n v="3.51"/>
    <n v="0"/>
    <n v="0"/>
    <n v="13.55"/>
    <n v="51.05"/>
    <n v="0"/>
    <n v="9.98"/>
    <n v="0"/>
    <n v="0"/>
    <n v="0"/>
    <n v="0"/>
    <n v="0"/>
    <n v="0"/>
    <n v="0"/>
    <n v="0"/>
    <n v="1338.81"/>
    <n v="1338.81"/>
    <n v="0"/>
    <n v="0"/>
    <n v="0"/>
    <n v="0"/>
    <n v="0"/>
  </r>
  <r>
    <n v="20"/>
    <d v="2012-09-09T00:00:00"/>
    <d v="2012-09-22T00:00:00"/>
    <x v="0"/>
    <s v="G1N"/>
    <s v="GD10000000"/>
    <s v="GD0"/>
    <n v="13"/>
    <n v="8200"/>
    <s v="GD600"/>
    <s v="SAE13"/>
    <m/>
    <m/>
    <s v="31SAE1"/>
    <n v="13"/>
    <m/>
    <m/>
    <x v="178"/>
    <n v="45358"/>
    <s v="73506"/>
    <x v="58"/>
    <x v="1"/>
    <s v="Non-executive"/>
    <s v="D608"/>
    <x v="1"/>
    <n v="493.31"/>
    <n v="0"/>
    <n v="0"/>
    <n v="0"/>
    <n v="0"/>
    <n v="0"/>
    <n v="0"/>
    <n v="0"/>
    <n v="0"/>
    <n v="0"/>
    <n v="0"/>
    <n v="0"/>
    <n v="0"/>
    <n v="0"/>
    <n v="0"/>
    <n v="0"/>
    <n v="0"/>
    <n v="0"/>
    <n v="0.37"/>
    <n v="0"/>
    <n v="0"/>
    <n v="0"/>
    <n v="0"/>
    <n v="0"/>
    <n v="0"/>
    <n v="29.7"/>
    <n v="0"/>
    <n v="0"/>
    <n v="0"/>
    <n v="0"/>
    <n v="0"/>
    <n v="0.68"/>
    <n v="1.55"/>
    <n v="0"/>
    <n v="0"/>
    <n v="6.96"/>
    <n v="24.68"/>
    <n v="0"/>
    <n v="0"/>
    <n v="0"/>
    <n v="0"/>
    <n v="0"/>
    <n v="0"/>
    <n v="0"/>
    <n v="0"/>
    <n v="0"/>
    <n v="0"/>
    <n v="557.25"/>
    <n v="557.24999999999989"/>
    <n v="0"/>
    <n v="0"/>
    <n v="0"/>
    <n v="0"/>
    <n v="0"/>
  </r>
  <r>
    <n v="20"/>
    <d v="2012-09-09T00:00:00"/>
    <d v="2012-09-22T00:00:00"/>
    <x v="0"/>
    <s v="G1N"/>
    <s v="GD10000000"/>
    <s v="GD0"/>
    <n v="13"/>
    <n v="8200"/>
    <s v="GD600"/>
    <s v="SAE13"/>
    <m/>
    <m/>
    <s v="31SAE1"/>
    <n v="13"/>
    <m/>
    <m/>
    <x v="119"/>
    <n v="57062"/>
    <s v="23315"/>
    <x v="58"/>
    <x v="1"/>
    <s v="Non-executive"/>
    <s v="D608"/>
    <x v="1"/>
    <n v="777.08"/>
    <n v="0"/>
    <n v="0"/>
    <n v="0"/>
    <n v="0"/>
    <n v="0"/>
    <n v="0"/>
    <n v="0"/>
    <n v="0"/>
    <n v="0"/>
    <n v="0"/>
    <n v="0"/>
    <n v="0"/>
    <n v="0"/>
    <n v="0"/>
    <n v="0"/>
    <n v="0"/>
    <n v="0"/>
    <n v="0.56999999999999995"/>
    <n v="0"/>
    <n v="0"/>
    <n v="0"/>
    <n v="0"/>
    <n v="0"/>
    <n v="0"/>
    <n v="48.18"/>
    <n v="0"/>
    <n v="0"/>
    <n v="0"/>
    <n v="0"/>
    <n v="0"/>
    <n v="1.0900000000000001"/>
    <n v="2.48"/>
    <n v="0"/>
    <n v="0"/>
    <n v="11.27"/>
    <n v="38.85"/>
    <n v="0"/>
    <n v="0"/>
    <n v="0"/>
    <n v="0"/>
    <n v="0"/>
    <n v="0"/>
    <n v="0"/>
    <n v="0"/>
    <n v="0"/>
    <n v="0"/>
    <n v="879.52"/>
    <n v="879.5200000000001"/>
    <n v="0"/>
    <n v="0"/>
    <n v="0"/>
    <n v="0"/>
    <n v="0"/>
  </r>
  <r>
    <n v="20"/>
    <d v="2012-09-09T00:00:00"/>
    <d v="2012-09-22T00:00:00"/>
    <x v="0"/>
    <s v="G1N"/>
    <s v="GD10000000"/>
    <s v="GD0"/>
    <n v="13"/>
    <n v="8200"/>
    <s v="GD600"/>
    <s v="SAE13"/>
    <m/>
    <m/>
    <s v="31SAE1"/>
    <n v="13"/>
    <m/>
    <m/>
    <x v="120"/>
    <n v="61802"/>
    <s v="912"/>
    <x v="58"/>
    <x v="1"/>
    <s v="Non-executive"/>
    <s v="D608"/>
    <x v="1"/>
    <n v="961.52"/>
    <n v="0"/>
    <n v="0"/>
    <n v="0"/>
    <n v="0"/>
    <n v="0"/>
    <n v="0"/>
    <n v="0"/>
    <n v="0"/>
    <n v="0"/>
    <n v="0"/>
    <n v="0"/>
    <n v="0"/>
    <n v="0"/>
    <n v="0"/>
    <n v="0"/>
    <n v="0"/>
    <n v="0"/>
    <n v="0.7"/>
    <n v="62.15"/>
    <n v="0"/>
    <n v="0"/>
    <n v="0"/>
    <n v="0"/>
    <n v="0"/>
    <n v="57.05"/>
    <n v="0"/>
    <n v="0"/>
    <n v="0"/>
    <n v="0"/>
    <n v="0"/>
    <n v="1.0900000000000001"/>
    <n v="2.48"/>
    <n v="0"/>
    <n v="0"/>
    <n v="13.35"/>
    <n v="48.08"/>
    <n v="0"/>
    <n v="3.45"/>
    <n v="0"/>
    <n v="0"/>
    <n v="0"/>
    <n v="0"/>
    <n v="0"/>
    <n v="0"/>
    <n v="0"/>
    <n v="0"/>
    <n v="1149.8699999999999"/>
    <n v="1149.8699999999999"/>
    <n v="0"/>
    <n v="0"/>
    <n v="0"/>
    <n v="0"/>
    <n v="0"/>
  </r>
  <r>
    <n v="20"/>
    <d v="2012-09-09T00:00:00"/>
    <d v="2012-09-22T00:00:00"/>
    <x v="0"/>
    <s v="G1N"/>
    <s v="GD10000000"/>
    <s v="GD0"/>
    <n v="13"/>
    <n v="8200"/>
    <s v="GD600"/>
    <s v="SAE13"/>
    <m/>
    <m/>
    <s v="31SAE1"/>
    <n v="13"/>
    <m/>
    <m/>
    <x v="179"/>
    <n v="64519"/>
    <s v="73505"/>
    <x v="99"/>
    <x v="1"/>
    <s v="Non-executive"/>
    <s v="D608"/>
    <x v="1"/>
    <n v="1065.05"/>
    <n v="0"/>
    <n v="0"/>
    <n v="0"/>
    <n v="0"/>
    <n v="0"/>
    <n v="0"/>
    <n v="0"/>
    <n v="0"/>
    <n v="0"/>
    <n v="0"/>
    <n v="0"/>
    <n v="0"/>
    <n v="0"/>
    <n v="0"/>
    <n v="0"/>
    <n v="0"/>
    <n v="0"/>
    <n v="0.78"/>
    <n v="225.05"/>
    <n v="0"/>
    <n v="0"/>
    <n v="0"/>
    <n v="0"/>
    <n v="0"/>
    <n v="59.95"/>
    <n v="0"/>
    <n v="0"/>
    <n v="0"/>
    <n v="0"/>
    <n v="0"/>
    <n v="1.64"/>
    <n v="5.7"/>
    <n v="0"/>
    <n v="0"/>
    <n v="14.02"/>
    <n v="53.25"/>
    <n v="0"/>
    <n v="12.51"/>
    <n v="0"/>
    <n v="0"/>
    <n v="0"/>
    <n v="0"/>
    <n v="0"/>
    <n v="0"/>
    <n v="0"/>
    <n v="0"/>
    <n v="1437.95"/>
    <n v="1437.95"/>
    <n v="0"/>
    <n v="0"/>
    <n v="0"/>
    <n v="0"/>
    <n v="0"/>
  </r>
  <r>
    <n v="20"/>
    <d v="2012-09-09T00:00:00"/>
    <d v="2012-09-22T00:00:00"/>
    <x v="0"/>
    <s v="G1N"/>
    <s v="GD10000000"/>
    <s v="GD0"/>
    <n v="13"/>
    <n v="8200"/>
    <s v="GD600"/>
    <s v="SAHA5"/>
    <s v="000SAH"/>
    <n v="15"/>
    <s v="22367B"/>
    <n v="12"/>
    <m/>
    <m/>
    <x v="215"/>
    <n v="59989"/>
    <s v="51101"/>
    <x v="116"/>
    <x v="1"/>
    <s v="Non-executive"/>
    <s v="D603"/>
    <x v="1"/>
    <n v="1107.82"/>
    <n v="0"/>
    <n v="0"/>
    <n v="0"/>
    <n v="0"/>
    <n v="0"/>
    <n v="0"/>
    <n v="0"/>
    <n v="0"/>
    <n v="0"/>
    <n v="0"/>
    <n v="0"/>
    <n v="0"/>
    <n v="0"/>
    <n v="0"/>
    <n v="0"/>
    <n v="0"/>
    <n v="0"/>
    <n v="0.83"/>
    <n v="68.709999999999994"/>
    <n v="0"/>
    <n v="0"/>
    <n v="0"/>
    <n v="0"/>
    <n v="0"/>
    <n v="67.03"/>
    <n v="0"/>
    <n v="0"/>
    <n v="0"/>
    <n v="0"/>
    <n v="0"/>
    <n v="1.0900000000000001"/>
    <n v="2.4700000000000002"/>
    <n v="0"/>
    <n v="0"/>
    <n v="15.67"/>
    <n v="55.4"/>
    <n v="0"/>
    <n v="3.8"/>
    <n v="0"/>
    <n v="0"/>
    <n v="0"/>
    <n v="0"/>
    <n v="0"/>
    <n v="0"/>
    <n v="0"/>
    <n v="0"/>
    <n v="1322.82"/>
    <n v="1322.82"/>
    <n v="0"/>
    <n v="0"/>
    <n v="0"/>
    <n v="0"/>
    <n v="0"/>
  </r>
  <r>
    <n v="20"/>
    <d v="2012-09-09T00:00:00"/>
    <d v="2012-09-22T00:00:00"/>
    <x v="0"/>
    <s v="G1N"/>
    <s v="GD10000000"/>
    <s v="GD0"/>
    <n v="13"/>
    <n v="8200"/>
    <s v="GD600"/>
    <s v="SAHA5"/>
    <s v="000SAH"/>
    <n v="15"/>
    <s v="22367B"/>
    <n v="12"/>
    <m/>
    <m/>
    <x v="216"/>
    <n v="68069"/>
    <s v="47282"/>
    <x v="2"/>
    <x v="1"/>
    <s v="Non-executive"/>
    <s v="D603"/>
    <x v="1"/>
    <n v="495.67"/>
    <n v="0"/>
    <n v="0"/>
    <n v="0"/>
    <n v="0"/>
    <n v="0"/>
    <n v="0"/>
    <n v="0"/>
    <n v="0"/>
    <n v="0"/>
    <n v="0"/>
    <n v="0"/>
    <n v="0"/>
    <n v="0"/>
    <n v="0"/>
    <n v="0"/>
    <n v="0"/>
    <n v="0"/>
    <n v="0.36"/>
    <n v="31.08"/>
    <n v="0"/>
    <n v="0"/>
    <n v="0"/>
    <n v="0"/>
    <n v="0"/>
    <n v="28.49"/>
    <n v="0"/>
    <n v="0"/>
    <n v="0"/>
    <n v="0"/>
    <n v="0"/>
    <n v="0.55000000000000004"/>
    <n v="1.24"/>
    <n v="0"/>
    <n v="0"/>
    <n v="6.66"/>
    <n v="0"/>
    <n v="0"/>
    <n v="1.72"/>
    <n v="0"/>
    <n v="0"/>
    <n v="0"/>
    <n v="0"/>
    <n v="0"/>
    <n v="0"/>
    <n v="0"/>
    <n v="0"/>
    <n v="565.77"/>
    <n v="565.77"/>
    <n v="0"/>
    <n v="0"/>
    <n v="0"/>
    <n v="0"/>
    <n v="0"/>
  </r>
  <r>
    <n v="20"/>
    <d v="2012-09-09T00:00:00"/>
    <d v="2012-09-22T00:00:00"/>
    <x v="0"/>
    <s v="G1N"/>
    <s v="GD10000000"/>
    <s v="GD0"/>
    <n v="13"/>
    <n v="8200"/>
    <s v="GD600"/>
    <s v="SSA13"/>
    <m/>
    <m/>
    <s v="31SSA1"/>
    <n v="13"/>
    <m/>
    <m/>
    <x v="221"/>
    <n v="12371"/>
    <s v="40781"/>
    <x v="63"/>
    <x v="1"/>
    <s v="Non-executive"/>
    <s v="D608"/>
    <x v="1"/>
    <n v="0"/>
    <n v="0"/>
    <n v="0"/>
    <n v="0"/>
    <n v="0"/>
    <n v="270.23"/>
    <n v="0"/>
    <n v="0"/>
    <n v="0"/>
    <n v="0"/>
    <n v="0"/>
    <n v="0"/>
    <n v="0"/>
    <n v="0"/>
    <n v="0"/>
    <n v="0"/>
    <n v="0"/>
    <n v="0"/>
    <n v="0.2"/>
    <n v="49.64"/>
    <n v="0"/>
    <n v="0"/>
    <n v="0"/>
    <n v="0"/>
    <n v="0"/>
    <n v="15.56"/>
    <n v="0"/>
    <n v="0"/>
    <n v="0"/>
    <n v="0"/>
    <n v="0"/>
    <n v="0.3"/>
    <n v="0.89"/>
    <n v="0"/>
    <n v="0"/>
    <n v="3.63"/>
    <n v="13.51"/>
    <n v="0"/>
    <n v="2.76"/>
    <n v="0"/>
    <n v="0"/>
    <n v="0"/>
    <n v="0"/>
    <n v="0"/>
    <n v="0"/>
    <n v="0"/>
    <n v="0"/>
    <n v="356.72"/>
    <n v="356.71999999999997"/>
    <n v="0"/>
    <n v="0"/>
    <n v="0"/>
    <n v="0"/>
    <n v="0"/>
  </r>
  <r>
    <n v="20"/>
    <d v="2012-09-09T00:00:00"/>
    <d v="2012-09-22T00:00:00"/>
    <x v="0"/>
    <s v="G1N"/>
    <s v="GD10000000"/>
    <s v="GD0"/>
    <n v="13"/>
    <n v="8200"/>
    <s v="GD600"/>
    <s v="SSA13"/>
    <m/>
    <m/>
    <s v="31SSA1"/>
    <n v="13"/>
    <m/>
    <m/>
    <x v="118"/>
    <n v="44433"/>
    <s v="51416"/>
    <x v="67"/>
    <x v="1"/>
    <s v="Non-executive"/>
    <s v="D608"/>
    <x v="1"/>
    <n v="0"/>
    <n v="278.79000000000002"/>
    <n v="0"/>
    <n v="0"/>
    <n v="0"/>
    <n v="0"/>
    <n v="0"/>
    <n v="0"/>
    <n v="0"/>
    <n v="0"/>
    <n v="0"/>
    <n v="0"/>
    <n v="0"/>
    <n v="0"/>
    <n v="0"/>
    <n v="0"/>
    <n v="0"/>
    <n v="0"/>
    <n v="0"/>
    <n v="0"/>
    <n v="0"/>
    <n v="0"/>
    <n v="0"/>
    <n v="0"/>
    <n v="0"/>
    <n v="17.3"/>
    <n v="0"/>
    <n v="0"/>
    <n v="0"/>
    <n v="0"/>
    <n v="0"/>
    <n v="0"/>
    <n v="0"/>
    <n v="0"/>
    <n v="0"/>
    <n v="4.05"/>
    <n v="0"/>
    <n v="0"/>
    <n v="0"/>
    <n v="0"/>
    <n v="0"/>
    <n v="0"/>
    <n v="0"/>
    <n v="0"/>
    <n v="0"/>
    <n v="0"/>
    <n v="0"/>
    <n v="300.14"/>
    <n v="300.14000000000004"/>
    <n v="0"/>
    <n v="0"/>
    <n v="0"/>
    <n v="0"/>
    <n v="0"/>
  </r>
  <r>
    <n v="20"/>
    <d v="2012-09-09T00:00:00"/>
    <d v="2012-09-22T00:00:00"/>
    <x v="0"/>
    <s v="G1N"/>
    <s v="GD10000000"/>
    <s v="GD0"/>
    <n v="13"/>
    <n v="8200"/>
    <s v="GD600"/>
    <s v="SSA13"/>
    <m/>
    <m/>
    <s v="31SSA1"/>
    <n v="13"/>
    <m/>
    <m/>
    <x v="225"/>
    <n v="67287"/>
    <s v="46883"/>
    <x v="62"/>
    <x v="1"/>
    <s v="Non-executive"/>
    <s v="D608"/>
    <x v="1"/>
    <n v="0"/>
    <n v="1767.04"/>
    <n v="0"/>
    <n v="0"/>
    <n v="0"/>
    <n v="0"/>
    <n v="0"/>
    <n v="0"/>
    <n v="0"/>
    <n v="0"/>
    <n v="0"/>
    <n v="0"/>
    <n v="0"/>
    <n v="0"/>
    <n v="0"/>
    <n v="0"/>
    <n v="0"/>
    <n v="0"/>
    <n v="0"/>
    <n v="0"/>
    <n v="0"/>
    <n v="0"/>
    <n v="0"/>
    <n v="0"/>
    <n v="0"/>
    <n v="109.56"/>
    <n v="0"/>
    <n v="0"/>
    <n v="0"/>
    <n v="0"/>
    <n v="0"/>
    <n v="0"/>
    <n v="0"/>
    <n v="0"/>
    <n v="0"/>
    <n v="25.62"/>
    <n v="0"/>
    <n v="0"/>
    <n v="0"/>
    <n v="0"/>
    <n v="0"/>
    <n v="0"/>
    <n v="0"/>
    <n v="0"/>
    <n v="0"/>
    <n v="0"/>
    <n v="0"/>
    <n v="1902.22"/>
    <n v="1902.2199999999998"/>
    <n v="0"/>
    <n v="0"/>
    <n v="0"/>
    <n v="0"/>
    <n v="0"/>
  </r>
  <r>
    <n v="20"/>
    <d v="2012-09-09T00:00:00"/>
    <d v="2012-09-22T00:00:00"/>
    <x v="0"/>
    <s v="G1N"/>
    <s v="GD10000000"/>
    <s v="GD0"/>
    <n v="13"/>
    <n v="8200"/>
    <s v="GD600"/>
    <s v="SSA13"/>
    <m/>
    <m/>
    <s v="31SSA1"/>
    <n v="13"/>
    <m/>
    <m/>
    <x v="226"/>
    <n v="69132"/>
    <s v="46880"/>
    <x v="118"/>
    <x v="1"/>
    <s v="Non-executive"/>
    <s v="D608"/>
    <x v="1"/>
    <n v="0"/>
    <n v="1334.84"/>
    <n v="0"/>
    <n v="0"/>
    <n v="0"/>
    <n v="0"/>
    <n v="0"/>
    <n v="0"/>
    <n v="0"/>
    <n v="0"/>
    <n v="0"/>
    <n v="0"/>
    <n v="0"/>
    <n v="0"/>
    <n v="0"/>
    <n v="0"/>
    <n v="0"/>
    <n v="0"/>
    <n v="0"/>
    <n v="0"/>
    <n v="0"/>
    <n v="0"/>
    <n v="0"/>
    <n v="0"/>
    <n v="0"/>
    <n v="82.76"/>
    <n v="0"/>
    <n v="0"/>
    <n v="0"/>
    <n v="0"/>
    <n v="0"/>
    <n v="0"/>
    <n v="0"/>
    <n v="0"/>
    <n v="0"/>
    <n v="19.36"/>
    <n v="0"/>
    <n v="0"/>
    <n v="0"/>
    <n v="0"/>
    <n v="0"/>
    <n v="0"/>
    <n v="0"/>
    <n v="0"/>
    <n v="0"/>
    <n v="0"/>
    <n v="0"/>
    <n v="1436.96"/>
    <n v="1436.9599999999998"/>
    <n v="0"/>
    <n v="0"/>
    <n v="0"/>
    <n v="0"/>
    <n v="0"/>
  </r>
  <r>
    <n v="20"/>
    <d v="2012-09-09T00:00:00"/>
    <d v="2012-09-22T00:00:00"/>
    <x v="0"/>
    <s v="G1N"/>
    <s v="GD10000000"/>
    <s v="GD0"/>
    <n v="13"/>
    <n v="8200"/>
    <s v="GD600"/>
    <s v="SSA13"/>
    <m/>
    <m/>
    <s v="31SSA1"/>
    <n v="13"/>
    <m/>
    <m/>
    <x v="227"/>
    <n v="69277"/>
    <s v="46879"/>
    <x v="118"/>
    <x v="1"/>
    <s v="Non-executive"/>
    <s v="D608"/>
    <x v="1"/>
    <n v="0"/>
    <n v="600.67999999999995"/>
    <n v="0"/>
    <n v="0"/>
    <n v="0"/>
    <n v="0"/>
    <n v="0"/>
    <n v="0"/>
    <n v="0"/>
    <n v="0"/>
    <n v="0"/>
    <n v="0"/>
    <n v="0"/>
    <n v="0"/>
    <n v="0"/>
    <n v="0"/>
    <n v="0"/>
    <n v="0"/>
    <n v="0"/>
    <n v="0"/>
    <n v="0"/>
    <n v="0"/>
    <n v="0"/>
    <n v="0"/>
    <n v="0"/>
    <n v="37.24"/>
    <n v="0"/>
    <n v="0"/>
    <n v="0"/>
    <n v="0"/>
    <n v="0"/>
    <n v="0"/>
    <n v="0"/>
    <n v="0"/>
    <n v="0"/>
    <n v="8.7100000000000009"/>
    <n v="0"/>
    <n v="0"/>
    <n v="0"/>
    <n v="0"/>
    <n v="0"/>
    <n v="0"/>
    <n v="0"/>
    <n v="0"/>
    <n v="0"/>
    <n v="0"/>
    <n v="0"/>
    <n v="646.63"/>
    <n v="646.63"/>
    <n v="0"/>
    <n v="0"/>
    <n v="0"/>
    <n v="0"/>
    <n v="0"/>
  </r>
  <r>
    <n v="20"/>
    <d v="2012-09-09T00:00:00"/>
    <d v="2012-09-22T00:00:00"/>
    <x v="0"/>
    <s v="G1N"/>
    <s v="GD10000000"/>
    <s v="GD0"/>
    <n v="13"/>
    <n v="8200"/>
    <s v="GD600"/>
    <s v="TEF13"/>
    <m/>
    <m/>
    <s v="31TEF1"/>
    <n v="13"/>
    <m/>
    <m/>
    <x v="110"/>
    <n v="3679"/>
    <s v="46053"/>
    <x v="58"/>
    <x v="1"/>
    <s v="Non-executive"/>
    <s v="D608"/>
    <x v="1"/>
    <n v="1051.06"/>
    <n v="0"/>
    <n v="0"/>
    <n v="0"/>
    <n v="0"/>
    <n v="0"/>
    <n v="0"/>
    <n v="0"/>
    <n v="0"/>
    <n v="0"/>
    <n v="0"/>
    <n v="0"/>
    <n v="0"/>
    <n v="0"/>
    <n v="0"/>
    <n v="0"/>
    <n v="0"/>
    <n v="0"/>
    <n v="0.8"/>
    <n v="195.93"/>
    <n v="0"/>
    <n v="0"/>
    <n v="0"/>
    <n v="0"/>
    <n v="0"/>
    <n v="59.07"/>
    <n v="0"/>
    <n v="0"/>
    <n v="0"/>
    <n v="0"/>
    <n v="0"/>
    <n v="1.29"/>
    <n v="4.55"/>
    <n v="0"/>
    <n v="0"/>
    <n v="13.82"/>
    <n v="52.56"/>
    <n v="0"/>
    <n v="10.89"/>
    <n v="0"/>
    <n v="0"/>
    <n v="0"/>
    <n v="0"/>
    <n v="0"/>
    <n v="0"/>
    <n v="0"/>
    <n v="0"/>
    <n v="1389.97"/>
    <n v="1389.9699999999998"/>
    <n v="0"/>
    <n v="0"/>
    <n v="0"/>
    <n v="0"/>
    <n v="0"/>
  </r>
  <r>
    <n v="20"/>
    <d v="2012-09-09T00:00:00"/>
    <d v="2012-09-22T00:00:00"/>
    <x v="0"/>
    <s v="G1N"/>
    <s v="GD10000000"/>
    <s v="GD0"/>
    <n v="13"/>
    <n v="8200"/>
    <s v="GD600"/>
    <s v="TEF13"/>
    <m/>
    <m/>
    <s v="31TEF1"/>
    <n v="13"/>
    <m/>
    <m/>
    <x v="112"/>
    <n v="20751"/>
    <s v="19399"/>
    <x v="63"/>
    <x v="1"/>
    <s v="Non-executive"/>
    <s v="D608"/>
    <x v="1"/>
    <n v="1080.93"/>
    <n v="0"/>
    <n v="0"/>
    <n v="0"/>
    <n v="0"/>
    <n v="0"/>
    <n v="0"/>
    <n v="0"/>
    <n v="0"/>
    <n v="0"/>
    <n v="0"/>
    <n v="0"/>
    <n v="0"/>
    <n v="0"/>
    <n v="0"/>
    <n v="0"/>
    <n v="0"/>
    <n v="0"/>
    <n v="2.19"/>
    <n v="161.32"/>
    <n v="0"/>
    <n v="0"/>
    <n v="0"/>
    <n v="0"/>
    <n v="0"/>
    <n v="0"/>
    <n v="0"/>
    <n v="0"/>
    <n v="0"/>
    <n v="75.66"/>
    <n v="0"/>
    <n v="1.19"/>
    <n v="3.52"/>
    <n v="0"/>
    <n v="0"/>
    <n v="0"/>
    <n v="0"/>
    <n v="0"/>
    <n v="0"/>
    <n v="0"/>
    <n v="0"/>
    <n v="0"/>
    <n v="0"/>
    <n v="0"/>
    <n v="0"/>
    <n v="0"/>
    <n v="0"/>
    <n v="1324.81"/>
    <n v="1324.8100000000002"/>
    <n v="0"/>
    <n v="0"/>
    <n v="0"/>
    <n v="0"/>
    <n v="0"/>
  </r>
  <r>
    <n v="20"/>
    <d v="2012-09-09T00:00:00"/>
    <d v="2012-09-22T00:00:00"/>
    <x v="0"/>
    <s v="G1N"/>
    <s v="GO16000000"/>
    <s v="GD0"/>
    <n v="13"/>
    <n v="8200"/>
    <s v="GD600"/>
    <s v="TEF13"/>
    <m/>
    <m/>
    <s v="31TEF1"/>
    <n v="13"/>
    <m/>
    <m/>
    <x v="122"/>
    <n v="63122"/>
    <s v="50752"/>
    <x v="69"/>
    <x v="1"/>
    <s v="Non-executive"/>
    <s v="D608"/>
    <x v="1"/>
    <n v="194.27"/>
    <n v="0"/>
    <n v="0"/>
    <n v="0"/>
    <n v="0"/>
    <n v="0"/>
    <n v="0"/>
    <n v="0"/>
    <n v="0"/>
    <n v="0"/>
    <n v="19.43"/>
    <n v="0"/>
    <n v="0"/>
    <n v="0"/>
    <n v="0"/>
    <n v="0"/>
    <n v="0"/>
    <n v="0"/>
    <n v="0.14000000000000001"/>
    <n v="49.64"/>
    <n v="0"/>
    <n v="0"/>
    <n v="0"/>
    <n v="0"/>
    <n v="0"/>
    <n v="9.08"/>
    <n v="0"/>
    <n v="0"/>
    <n v="0"/>
    <n v="0"/>
    <n v="0"/>
    <n v="0.33"/>
    <n v="1.1399999999999999"/>
    <n v="0"/>
    <n v="0"/>
    <n v="2.12"/>
    <n v="9.7100000000000009"/>
    <n v="0"/>
    <n v="2.76"/>
    <n v="0"/>
    <n v="0"/>
    <n v="0"/>
    <n v="0"/>
    <n v="0"/>
    <n v="0"/>
    <n v="0"/>
    <n v="0"/>
    <n v="249.76"/>
    <n v="288.61999999999995"/>
    <n v="0"/>
    <n v="0"/>
    <n v="0"/>
    <n v="0"/>
    <n v="0"/>
  </r>
  <r>
    <n v="20"/>
    <d v="2012-09-09T00:00:00"/>
    <d v="2012-09-22T00:00:00"/>
    <x v="0"/>
    <s v="G1N"/>
    <s v="GD10000000"/>
    <s v="GD0"/>
    <n v="13"/>
    <n v="8200"/>
    <s v="GD600"/>
    <s v="TNG12"/>
    <m/>
    <m/>
    <s v="22TNG1"/>
    <n v="12"/>
    <m/>
    <m/>
    <x v="109"/>
    <n v="770"/>
    <s v="73518"/>
    <x v="61"/>
    <x v="1"/>
    <s v="Non-executive"/>
    <s v="D608"/>
    <x v="1"/>
    <n v="810.47"/>
    <n v="0"/>
    <n v="0"/>
    <n v="0"/>
    <n v="0"/>
    <n v="0"/>
    <n v="0"/>
    <n v="0"/>
    <n v="0"/>
    <n v="0"/>
    <n v="0"/>
    <n v="0"/>
    <n v="0"/>
    <n v="0"/>
    <n v="0"/>
    <n v="0"/>
    <n v="0"/>
    <n v="0"/>
    <n v="0.59"/>
    <n v="124.1"/>
    <n v="0"/>
    <n v="0"/>
    <n v="0"/>
    <n v="0"/>
    <n v="0"/>
    <n v="47.26"/>
    <n v="0"/>
    <n v="0"/>
    <n v="0"/>
    <n v="0"/>
    <n v="0"/>
    <n v="0.82"/>
    <n v="2.86"/>
    <n v="0"/>
    <n v="0"/>
    <n v="11.06"/>
    <n v="40.54"/>
    <n v="0"/>
    <n v="6.91"/>
    <n v="0"/>
    <n v="0"/>
    <n v="0"/>
    <n v="0"/>
    <n v="0"/>
    <n v="0"/>
    <n v="0"/>
    <n v="0"/>
    <n v="1044.6099999999999"/>
    <n v="1044.6100000000001"/>
    <n v="0"/>
    <n v="0"/>
    <n v="0"/>
    <n v="0"/>
    <n v="0"/>
  </r>
  <r>
    <n v="20"/>
    <d v="2012-09-09T00:00:00"/>
    <d v="2012-09-22T00:00:00"/>
    <x v="0"/>
    <s v="G1N"/>
    <s v="GD10000000"/>
    <s v="GD0"/>
    <n v="13"/>
    <n v="8200"/>
    <s v="GD700"/>
    <s v="CAGB5"/>
    <s v="000CAG"/>
    <n v="15"/>
    <s v="32378A"/>
    <n v="13"/>
    <m/>
    <m/>
    <x v="198"/>
    <n v="37489"/>
    <s v="35854"/>
    <x v="15"/>
    <x v="1"/>
    <s v="Non-executive"/>
    <s v="D702"/>
    <x v="5"/>
    <n v="0"/>
    <n v="0"/>
    <n v="0"/>
    <n v="0"/>
    <n v="0"/>
    <n v="1199.3800000000001"/>
    <n v="0"/>
    <n v="0"/>
    <n v="0"/>
    <n v="0"/>
    <n v="0"/>
    <n v="0"/>
    <n v="0"/>
    <n v="0"/>
    <n v="0"/>
    <n v="0"/>
    <n v="0"/>
    <n v="0"/>
    <n v="0"/>
    <n v="193.59"/>
    <n v="0"/>
    <n v="0"/>
    <n v="0"/>
    <n v="0"/>
    <n v="0"/>
    <n v="68.36"/>
    <n v="0"/>
    <n v="0"/>
    <n v="0"/>
    <n v="0"/>
    <n v="0"/>
    <n v="1.1599999999999999"/>
    <n v="3.42"/>
    <n v="0"/>
    <n v="0"/>
    <n v="15.98"/>
    <n v="59.97"/>
    <n v="0"/>
    <n v="0"/>
    <n v="0"/>
    <n v="0"/>
    <n v="0"/>
    <n v="0"/>
    <n v="0"/>
    <n v="0"/>
    <n v="0"/>
    <n v="0"/>
    <n v="1541.86"/>
    <n v="1541.8600000000001"/>
    <n v="0"/>
    <n v="0"/>
    <n v="0"/>
    <n v="0"/>
    <n v="0"/>
  </r>
  <r>
    <n v="20"/>
    <d v="2012-09-09T00:00:00"/>
    <d v="2012-09-22T00:00:00"/>
    <x v="0"/>
    <s v="G1N"/>
    <s v="GD10000000"/>
    <s v="GD0"/>
    <n v="13"/>
    <n v="8200"/>
    <s v="GD700"/>
    <s v="FAAB5"/>
    <s v="000FAA"/>
    <n v="15"/>
    <s v="32048A"/>
    <n v="13"/>
    <m/>
    <m/>
    <x v="228"/>
    <n v="39704"/>
    <s v="51158"/>
    <x v="74"/>
    <x v="1"/>
    <s v="Non-executive"/>
    <s v="D704"/>
    <x v="5"/>
    <n v="0"/>
    <n v="0"/>
    <n v="0"/>
    <n v="0"/>
    <n v="0"/>
    <n v="717.59"/>
    <n v="0"/>
    <n v="0"/>
    <n v="0"/>
    <n v="0"/>
    <n v="0"/>
    <n v="0"/>
    <n v="0"/>
    <n v="0"/>
    <n v="0"/>
    <n v="0"/>
    <n v="0"/>
    <n v="0"/>
    <n v="0.51"/>
    <n v="34.35"/>
    <n v="0"/>
    <n v="0"/>
    <n v="0"/>
    <n v="0"/>
    <n v="0"/>
    <n v="42.22"/>
    <n v="0"/>
    <n v="0"/>
    <n v="0"/>
    <n v="0"/>
    <n v="0"/>
    <n v="0.54"/>
    <n v="1.24"/>
    <n v="0"/>
    <n v="0"/>
    <n v="9.8800000000000008"/>
    <n v="35.880000000000003"/>
    <n v="0"/>
    <n v="1.91"/>
    <n v="0"/>
    <n v="0"/>
    <n v="0"/>
    <n v="0"/>
    <n v="0"/>
    <n v="0"/>
    <n v="0"/>
    <n v="0"/>
    <n v="844.12"/>
    <n v="844.12"/>
    <n v="0"/>
    <n v="0"/>
    <n v="0"/>
    <n v="0"/>
    <n v="0"/>
  </r>
  <r>
    <n v="20"/>
    <d v="2012-09-09T00:00:00"/>
    <d v="2012-09-22T00:00:00"/>
    <x v="0"/>
    <s v="G1N"/>
    <s v="GD10000000"/>
    <s v="GD0"/>
    <n v="13"/>
    <n v="8200"/>
    <s v="GD700"/>
    <s v="FAAB5"/>
    <s v="000FAA"/>
    <n v="15"/>
    <s v="32048A"/>
    <n v="13"/>
    <m/>
    <m/>
    <x v="229"/>
    <n v="44140"/>
    <s v="47877"/>
    <x v="119"/>
    <x v="1"/>
    <s v="Non-executive"/>
    <s v="D704"/>
    <x v="5"/>
    <n v="0"/>
    <n v="0"/>
    <n v="0"/>
    <n v="0"/>
    <n v="0"/>
    <n v="696.61"/>
    <n v="0"/>
    <n v="0"/>
    <n v="0"/>
    <n v="0"/>
    <n v="0"/>
    <n v="0"/>
    <n v="0"/>
    <n v="0"/>
    <n v="0"/>
    <n v="0"/>
    <n v="0"/>
    <n v="0"/>
    <n v="0.5"/>
    <n v="0"/>
    <n v="0"/>
    <n v="0"/>
    <n v="0"/>
    <n v="0"/>
    <n v="0"/>
    <n v="43.19"/>
    <n v="0"/>
    <n v="0"/>
    <n v="0"/>
    <n v="0"/>
    <n v="0"/>
    <n v="0.54"/>
    <n v="1.24"/>
    <n v="0"/>
    <n v="0"/>
    <n v="10.1"/>
    <n v="34.83"/>
    <n v="0"/>
    <n v="0"/>
    <n v="0"/>
    <n v="0"/>
    <n v="0"/>
    <n v="0"/>
    <n v="0"/>
    <n v="0"/>
    <n v="0"/>
    <n v="0"/>
    <n v="787.01"/>
    <n v="787.01"/>
    <n v="0"/>
    <n v="0"/>
    <n v="0"/>
    <n v="0"/>
    <n v="0"/>
  </r>
  <r>
    <n v="20"/>
    <d v="2012-09-09T00:00:00"/>
    <d v="2012-09-22T00:00:00"/>
    <x v="0"/>
    <s v="G1N"/>
    <s v="GD10000000"/>
    <s v="GD0"/>
    <n v="13"/>
    <n v="8200"/>
    <s v="GD700"/>
    <s v="FAAB5"/>
    <s v="000FAA"/>
    <n v="15"/>
    <s v="32048A"/>
    <n v="13"/>
    <m/>
    <m/>
    <x v="230"/>
    <n v="48843"/>
    <s v="51185"/>
    <x v="120"/>
    <x v="1"/>
    <s v="Non-executive"/>
    <s v="D704"/>
    <x v="5"/>
    <n v="3065.02"/>
    <n v="0"/>
    <n v="0"/>
    <n v="0"/>
    <n v="0"/>
    <n v="0"/>
    <n v="0"/>
    <n v="0"/>
    <n v="0"/>
    <n v="0"/>
    <n v="0"/>
    <n v="0"/>
    <n v="0"/>
    <n v="0"/>
    <n v="0"/>
    <n v="0"/>
    <n v="0"/>
    <n v="0"/>
    <n v="2.46"/>
    <n v="171.77"/>
    <n v="0"/>
    <n v="0"/>
    <n v="0"/>
    <n v="0"/>
    <n v="0"/>
    <n v="185.89"/>
    <n v="0"/>
    <n v="0"/>
    <n v="0"/>
    <n v="0"/>
    <n v="0"/>
    <n v="2.71"/>
    <n v="6.19"/>
    <n v="0"/>
    <n v="0"/>
    <n v="43.48"/>
    <n v="153.25"/>
    <n v="0"/>
    <n v="9.5399999999999991"/>
    <n v="0"/>
    <n v="0"/>
    <n v="0"/>
    <n v="0"/>
    <n v="0"/>
    <n v="0"/>
    <n v="0"/>
    <n v="0"/>
    <n v="3640.31"/>
    <n v="3640.31"/>
    <n v="0"/>
    <n v="0"/>
    <n v="0"/>
    <n v="0"/>
    <n v="0"/>
  </r>
  <r>
    <n v="20"/>
    <d v="2012-09-09T00:00:00"/>
    <d v="2012-09-22T00:00:00"/>
    <x v="0"/>
    <s v="G1N"/>
    <s v="GD10000000"/>
    <s v="GD0"/>
    <n v="13"/>
    <n v="8200"/>
    <s v="GD700"/>
    <s v="FADB7"/>
    <s v="000FAD"/>
    <n v="17"/>
    <s v="32048A"/>
    <n v="13"/>
    <m/>
    <m/>
    <x v="231"/>
    <n v="44132"/>
    <s v="48565"/>
    <x v="121"/>
    <x v="1"/>
    <s v="Non-executive"/>
    <s v="D704"/>
    <x v="5"/>
    <n v="0"/>
    <n v="0"/>
    <n v="0"/>
    <n v="0"/>
    <n v="0"/>
    <n v="696.61"/>
    <n v="0"/>
    <n v="0"/>
    <n v="0"/>
    <n v="0"/>
    <n v="0"/>
    <n v="0"/>
    <n v="0"/>
    <n v="0"/>
    <n v="0"/>
    <n v="0"/>
    <n v="0"/>
    <n v="0"/>
    <n v="0.5"/>
    <n v="0"/>
    <n v="0"/>
    <n v="0"/>
    <n v="0"/>
    <n v="0"/>
    <n v="0"/>
    <n v="43.19"/>
    <n v="0"/>
    <n v="0"/>
    <n v="0"/>
    <n v="0"/>
    <n v="0"/>
    <n v="0.54"/>
    <n v="1.24"/>
    <n v="0"/>
    <n v="0"/>
    <n v="10.1"/>
    <n v="34.83"/>
    <n v="0"/>
    <n v="0"/>
    <n v="0"/>
    <n v="0"/>
    <n v="0"/>
    <n v="0"/>
    <n v="0"/>
    <n v="0"/>
    <n v="0"/>
    <n v="0"/>
    <n v="787.01"/>
    <n v="787.01"/>
    <n v="0"/>
    <n v="0"/>
    <n v="0"/>
    <n v="0"/>
    <n v="0"/>
  </r>
  <r>
    <n v="20"/>
    <d v="2012-09-09T00:00:00"/>
    <d v="2012-09-22T00:00:00"/>
    <x v="0"/>
    <s v="G1N"/>
    <s v="GD10000000"/>
    <s v="GD0"/>
    <n v="13"/>
    <n v="8200"/>
    <s v="GD700"/>
    <s v="FADB7"/>
    <s v="000FAD"/>
    <n v="17"/>
    <s v="32048A"/>
    <n v="13"/>
    <m/>
    <m/>
    <x v="229"/>
    <n v="44140"/>
    <s v="47877"/>
    <x v="119"/>
    <x v="1"/>
    <s v="Non-executive"/>
    <s v="D704"/>
    <x v="5"/>
    <n v="0"/>
    <n v="0"/>
    <n v="0"/>
    <n v="0"/>
    <n v="0"/>
    <n v="2786.43"/>
    <n v="0"/>
    <n v="0"/>
    <n v="0"/>
    <n v="0"/>
    <n v="0"/>
    <n v="0"/>
    <n v="0"/>
    <n v="0"/>
    <n v="0"/>
    <n v="0"/>
    <n v="0"/>
    <n v="0"/>
    <n v="2.02"/>
    <n v="0"/>
    <n v="0"/>
    <n v="0"/>
    <n v="0"/>
    <n v="0"/>
    <n v="0"/>
    <n v="172.75"/>
    <n v="0"/>
    <n v="0"/>
    <n v="0"/>
    <n v="0"/>
    <n v="0"/>
    <n v="2.17"/>
    <n v="4.95"/>
    <n v="0"/>
    <n v="0"/>
    <n v="40.4"/>
    <n v="139.32"/>
    <n v="0"/>
    <n v="0"/>
    <n v="0"/>
    <n v="0"/>
    <n v="0"/>
    <n v="0"/>
    <n v="0"/>
    <n v="0"/>
    <n v="0"/>
    <n v="0"/>
    <n v="3148.04"/>
    <n v="3148.04"/>
    <n v="0"/>
    <n v="0"/>
    <n v="0"/>
    <n v="0"/>
    <n v="0"/>
  </r>
  <r>
    <n v="20"/>
    <d v="2012-09-09T00:00:00"/>
    <d v="2012-09-22T00:00:00"/>
    <x v="0"/>
    <s v="G1N"/>
    <s v="GD10000000"/>
    <s v="GD0"/>
    <n v="13"/>
    <n v="8200"/>
    <s v="GD700"/>
    <s v="FBEB7"/>
    <s v="000FBE"/>
    <n v="17"/>
    <s v="32048A"/>
    <n v="13"/>
    <m/>
    <m/>
    <x v="228"/>
    <n v="39704"/>
    <s v="51158"/>
    <x v="74"/>
    <x v="1"/>
    <s v="Non-executive"/>
    <s v="D704"/>
    <x v="5"/>
    <n v="0"/>
    <n v="0"/>
    <n v="0"/>
    <n v="0"/>
    <n v="0"/>
    <n v="2870.33"/>
    <n v="0"/>
    <n v="0"/>
    <n v="0"/>
    <n v="0"/>
    <n v="0"/>
    <n v="0"/>
    <n v="0"/>
    <n v="0"/>
    <n v="0"/>
    <n v="0"/>
    <n v="0"/>
    <n v="0"/>
    <n v="2.08"/>
    <n v="137.41999999999999"/>
    <n v="0"/>
    <n v="0"/>
    <n v="0"/>
    <n v="0"/>
    <n v="0"/>
    <n v="168.91"/>
    <n v="0"/>
    <n v="0"/>
    <n v="0"/>
    <n v="0"/>
    <n v="0"/>
    <n v="2.17"/>
    <n v="4.95"/>
    <n v="0"/>
    <n v="0"/>
    <n v="39.5"/>
    <n v="143.52000000000001"/>
    <n v="0"/>
    <n v="7.63"/>
    <n v="0"/>
    <n v="0"/>
    <n v="0"/>
    <n v="0"/>
    <n v="0"/>
    <n v="0"/>
    <n v="0"/>
    <n v="0"/>
    <n v="3376.51"/>
    <n v="3376.5099999999998"/>
    <n v="0"/>
    <n v="0"/>
    <n v="0"/>
    <n v="0"/>
    <n v="0"/>
  </r>
  <r>
    <n v="20"/>
    <d v="2012-09-09T00:00:00"/>
    <d v="2012-09-22T00:00:00"/>
    <x v="0"/>
    <s v="G1N"/>
    <s v="GD10000000"/>
    <s v="GD0"/>
    <n v="13"/>
    <n v="8200"/>
    <s v="GD700"/>
    <s v="FBEB7"/>
    <s v="000FBE"/>
    <n v="17"/>
    <s v="32048A"/>
    <n v="13"/>
    <m/>
    <m/>
    <x v="231"/>
    <n v="44132"/>
    <s v="48565"/>
    <x v="121"/>
    <x v="1"/>
    <s v="Non-executive"/>
    <s v="D704"/>
    <x v="5"/>
    <n v="0"/>
    <n v="0"/>
    <n v="0"/>
    <n v="0"/>
    <n v="0"/>
    <n v="2786.43"/>
    <n v="0"/>
    <n v="0"/>
    <n v="0"/>
    <n v="0"/>
    <n v="0"/>
    <n v="0"/>
    <n v="0"/>
    <n v="0"/>
    <n v="0"/>
    <n v="0"/>
    <n v="0"/>
    <n v="0"/>
    <n v="2.02"/>
    <n v="0"/>
    <n v="0"/>
    <n v="0"/>
    <n v="0"/>
    <n v="0"/>
    <n v="0"/>
    <n v="172.76"/>
    <n v="0"/>
    <n v="0"/>
    <n v="0"/>
    <n v="0"/>
    <n v="0"/>
    <n v="2.17"/>
    <n v="4.95"/>
    <n v="0"/>
    <n v="0"/>
    <n v="40.4"/>
    <n v="139.32"/>
    <n v="0"/>
    <n v="0"/>
    <n v="0"/>
    <n v="0"/>
    <n v="0"/>
    <n v="0"/>
    <n v="0"/>
    <n v="0"/>
    <n v="0"/>
    <n v="0"/>
    <n v="3148.05"/>
    <n v="3148.05"/>
    <n v="0"/>
    <n v="0"/>
    <n v="0"/>
    <n v="0"/>
    <n v="0"/>
  </r>
  <r>
    <n v="20"/>
    <d v="2012-09-09T00:00:00"/>
    <d v="2012-09-22T00:00:00"/>
    <x v="0"/>
    <s v="G1N"/>
    <s v="GD10000000"/>
    <s v="GD0"/>
    <n v="13"/>
    <n v="8200"/>
    <s v="GD800"/>
    <s v="DI2B5"/>
    <s v="000DIS"/>
    <n v="15"/>
    <s v="32CCDF"/>
    <n v="13"/>
    <m/>
    <m/>
    <x v="143"/>
    <n v="11088"/>
    <s v="47106"/>
    <x v="82"/>
    <x v="1"/>
    <s v="Non-executive"/>
    <s v="D802"/>
    <x v="6"/>
    <n v="0"/>
    <n v="0"/>
    <n v="0"/>
    <n v="0"/>
    <n v="0"/>
    <n v="552.28"/>
    <n v="0"/>
    <n v="0"/>
    <n v="0"/>
    <n v="0"/>
    <n v="0"/>
    <n v="0"/>
    <n v="0"/>
    <n v="0"/>
    <n v="0"/>
    <n v="0"/>
    <n v="0"/>
    <n v="0"/>
    <n v="0.4"/>
    <n v="102.05"/>
    <n v="0"/>
    <n v="0"/>
    <n v="0"/>
    <n v="0"/>
    <n v="0"/>
    <n v="32.130000000000003"/>
    <n v="0"/>
    <n v="0"/>
    <n v="0"/>
    <n v="0"/>
    <n v="0"/>
    <n v="0.65"/>
    <n v="2.2799999999999998"/>
    <n v="0"/>
    <n v="0.46"/>
    <n v="7.51"/>
    <n v="27.61"/>
    <n v="5"/>
    <n v="5.44"/>
    <n v="0"/>
    <n v="0"/>
    <n v="0"/>
    <n v="0"/>
    <n v="0"/>
    <n v="0"/>
    <n v="0"/>
    <n v="0"/>
    <n v="735.81"/>
    <n v="735.81"/>
    <n v="0"/>
    <n v="0"/>
    <n v="0"/>
    <n v="0"/>
    <n v="0"/>
  </r>
  <r>
    <n v="20"/>
    <d v="2012-09-09T00:00:00"/>
    <d v="2012-09-22T00:00:00"/>
    <x v="0"/>
    <s v="G1N"/>
    <s v="GD10000000"/>
    <s v="GD0"/>
    <n v="13"/>
    <n v="8200"/>
    <s v="GD800"/>
    <s v="DI2B5"/>
    <s v="000DIS"/>
    <n v="15"/>
    <s v="32CCDF"/>
    <n v="13"/>
    <m/>
    <m/>
    <x v="144"/>
    <n v="18134"/>
    <s v="48881"/>
    <x v="83"/>
    <x v="1"/>
    <s v="Non-executive"/>
    <s v="D802"/>
    <x v="6"/>
    <n v="0"/>
    <n v="0"/>
    <n v="0"/>
    <n v="0"/>
    <n v="0"/>
    <n v="447.27"/>
    <n v="0"/>
    <n v="0"/>
    <n v="0"/>
    <n v="0"/>
    <n v="0"/>
    <n v="0"/>
    <n v="0"/>
    <n v="0"/>
    <n v="0"/>
    <n v="0"/>
    <n v="0"/>
    <n v="0"/>
    <n v="0.33"/>
    <n v="0"/>
    <n v="0"/>
    <n v="0"/>
    <n v="0"/>
    <n v="0"/>
    <n v="0"/>
    <n v="27.73"/>
    <n v="0"/>
    <n v="0"/>
    <n v="0"/>
    <n v="0"/>
    <n v="0"/>
    <n v="0.54"/>
    <n v="1.24"/>
    <n v="0"/>
    <n v="0.46"/>
    <n v="6.49"/>
    <n v="22.36"/>
    <n v="0"/>
    <n v="0"/>
    <n v="0"/>
    <n v="0"/>
    <n v="0"/>
    <n v="0"/>
    <n v="0"/>
    <n v="0"/>
    <n v="0"/>
    <n v="0"/>
    <n v="506.42"/>
    <n v="506.42"/>
    <n v="0"/>
    <n v="0"/>
    <n v="0"/>
    <n v="0"/>
    <n v="0"/>
  </r>
  <r>
    <n v="20"/>
    <d v="2012-09-09T00:00:00"/>
    <d v="2012-09-22T00:00:00"/>
    <x v="0"/>
    <s v="G1N"/>
    <s v="GD10000000"/>
    <s v="GD0"/>
    <n v="13"/>
    <n v="8200"/>
    <s v="GD800"/>
    <s v="DI2B5"/>
    <s v="000DIS"/>
    <n v="15"/>
    <s v="32CCDF"/>
    <n v="13"/>
    <m/>
    <m/>
    <x v="145"/>
    <n v="18250"/>
    <s v="47107"/>
    <x v="82"/>
    <x v="1"/>
    <s v="Non-executive"/>
    <s v="D802"/>
    <x v="6"/>
    <n v="0"/>
    <n v="0"/>
    <n v="0"/>
    <n v="0"/>
    <n v="0"/>
    <n v="447.27"/>
    <n v="0"/>
    <n v="0"/>
    <n v="0"/>
    <n v="0"/>
    <n v="0"/>
    <n v="0"/>
    <n v="0"/>
    <n v="0"/>
    <n v="0"/>
    <n v="0"/>
    <n v="0"/>
    <n v="0"/>
    <n v="0.33"/>
    <n v="93.77"/>
    <n v="0"/>
    <n v="0"/>
    <n v="0"/>
    <n v="0"/>
    <n v="0"/>
    <n v="25.79"/>
    <n v="0"/>
    <n v="0"/>
    <n v="0"/>
    <n v="0"/>
    <n v="0"/>
    <n v="0.65"/>
    <n v="2.2799999999999998"/>
    <n v="0"/>
    <n v="0.46"/>
    <n v="6.04"/>
    <n v="22.36"/>
    <n v="5"/>
    <n v="5"/>
    <n v="0"/>
    <n v="0"/>
    <n v="0"/>
    <n v="0"/>
    <n v="0"/>
    <n v="0"/>
    <n v="0"/>
    <n v="0"/>
    <n v="608.95000000000005"/>
    <n v="608.94999999999993"/>
    <n v="0"/>
    <n v="0"/>
    <n v="0"/>
    <n v="0"/>
    <n v="0"/>
  </r>
  <r>
    <n v="20"/>
    <d v="2012-09-09T00:00:00"/>
    <d v="2012-09-22T00:00:00"/>
    <x v="0"/>
    <s v="G1N"/>
    <s v="GD10000000"/>
    <s v="GD0"/>
    <n v="13"/>
    <n v="8200"/>
    <s v="GD800"/>
    <s v="DI2B5"/>
    <s v="000DIS"/>
    <n v="15"/>
    <s v="32CCDF"/>
    <n v="13"/>
    <m/>
    <m/>
    <x v="147"/>
    <n v="29617"/>
    <s v="48882"/>
    <x v="15"/>
    <x v="1"/>
    <s v="Non-executive"/>
    <s v="D802"/>
    <x v="6"/>
    <n v="0"/>
    <n v="0"/>
    <n v="0"/>
    <n v="0"/>
    <n v="0"/>
    <n v="363.71"/>
    <n v="0"/>
    <n v="0"/>
    <n v="0"/>
    <n v="0"/>
    <n v="0"/>
    <n v="0"/>
    <n v="0"/>
    <n v="0"/>
    <n v="0"/>
    <n v="0"/>
    <n v="0"/>
    <n v="0"/>
    <n v="0.75"/>
    <n v="57.12"/>
    <n v="0"/>
    <n v="0"/>
    <n v="0"/>
    <n v="0"/>
    <n v="0"/>
    <n v="0"/>
    <n v="0"/>
    <n v="0"/>
    <n v="0"/>
    <n v="25.46"/>
    <n v="0"/>
    <n v="0.6"/>
    <n v="1.75"/>
    <n v="0"/>
    <n v="0"/>
    <n v="5"/>
    <n v="0"/>
    <n v="0"/>
    <n v="0"/>
    <n v="0"/>
    <n v="0"/>
    <n v="0"/>
    <n v="0"/>
    <n v="0"/>
    <n v="0"/>
    <n v="0"/>
    <n v="0"/>
    <n v="454.39"/>
    <n v="454.39"/>
    <n v="0"/>
    <n v="0"/>
    <n v="0"/>
    <n v="0"/>
    <n v="0"/>
  </r>
  <r>
    <n v="20"/>
    <d v="2012-09-09T00:00:00"/>
    <d v="2012-09-22T00:00:00"/>
    <x v="0"/>
    <s v="G1N"/>
    <s v="GD10000000"/>
    <s v="GD0"/>
    <n v="13"/>
    <n v="8200"/>
    <s v="GD800"/>
    <s v="DI2B5"/>
    <s v="000DIS"/>
    <n v="15"/>
    <s v="32CCDF"/>
    <n v="13"/>
    <m/>
    <m/>
    <x v="148"/>
    <n v="30320"/>
    <s v="47091"/>
    <x v="84"/>
    <x v="1"/>
    <s v="Non-executive"/>
    <s v="D802"/>
    <x v="6"/>
    <n v="510.61"/>
    <n v="0"/>
    <n v="0"/>
    <n v="0"/>
    <n v="0"/>
    <n v="0"/>
    <n v="0"/>
    <n v="0"/>
    <n v="0"/>
    <n v="0"/>
    <n v="0"/>
    <n v="0"/>
    <n v="0"/>
    <n v="0"/>
    <n v="0"/>
    <n v="0"/>
    <n v="0"/>
    <n v="0"/>
    <n v="0.38"/>
    <n v="70.34"/>
    <n v="0"/>
    <n v="0"/>
    <n v="0"/>
    <n v="0"/>
    <n v="0"/>
    <n v="30.2"/>
    <n v="0"/>
    <n v="0"/>
    <n v="0"/>
    <n v="0"/>
    <n v="0"/>
    <n v="0.6"/>
    <n v="1.75"/>
    <n v="0"/>
    <n v="0"/>
    <n v="7.06"/>
    <n v="25.53"/>
    <n v="5"/>
    <n v="3.75"/>
    <n v="0"/>
    <n v="0"/>
    <n v="0"/>
    <n v="0"/>
    <n v="0"/>
    <n v="0"/>
    <n v="0"/>
    <n v="0"/>
    <n v="655.22"/>
    <n v="655.22"/>
    <n v="0"/>
    <n v="0"/>
    <n v="0"/>
    <n v="0"/>
    <n v="0"/>
  </r>
  <r>
    <n v="20"/>
    <d v="2012-09-09T00:00:00"/>
    <d v="2012-09-22T00:00:00"/>
    <x v="0"/>
    <s v="G1N"/>
    <s v="GD10000000"/>
    <s v="GD0"/>
    <n v="13"/>
    <n v="8200"/>
    <s v="GD800"/>
    <s v="DI2B5"/>
    <s v="000DIS"/>
    <n v="15"/>
    <s v="32CCDF"/>
    <n v="13"/>
    <m/>
    <m/>
    <x v="149"/>
    <n v="35490"/>
    <s v="51177"/>
    <x v="82"/>
    <x v="1"/>
    <s v="Non-executive"/>
    <s v="D802"/>
    <x v="6"/>
    <n v="0"/>
    <n v="0"/>
    <n v="0"/>
    <n v="0"/>
    <n v="0"/>
    <n v="447.27"/>
    <n v="0"/>
    <n v="0"/>
    <n v="0"/>
    <n v="0"/>
    <n v="0"/>
    <n v="0"/>
    <n v="0"/>
    <n v="0"/>
    <n v="0"/>
    <n v="0"/>
    <n v="0"/>
    <n v="0"/>
    <n v="0.33"/>
    <n v="0"/>
    <n v="0"/>
    <n v="0"/>
    <n v="0"/>
    <n v="0"/>
    <n v="0"/>
    <n v="27.73"/>
    <n v="0"/>
    <n v="0"/>
    <n v="0"/>
    <n v="0"/>
    <n v="0"/>
    <n v="0.54"/>
    <n v="1.24"/>
    <n v="0"/>
    <n v="0.46"/>
    <n v="6.49"/>
    <n v="22.36"/>
    <n v="5"/>
    <n v="0"/>
    <n v="0"/>
    <n v="0"/>
    <n v="0"/>
    <n v="0"/>
    <n v="0"/>
    <n v="0"/>
    <n v="0"/>
    <n v="0"/>
    <n v="511.42"/>
    <n v="511.42"/>
    <n v="0"/>
    <n v="0"/>
    <n v="0"/>
    <n v="0"/>
    <n v="0"/>
  </r>
  <r>
    <n v="20"/>
    <d v="2012-09-09T00:00:00"/>
    <d v="2012-09-22T00:00:00"/>
    <x v="0"/>
    <s v="G1N"/>
    <s v="AT07400900"/>
    <s v="GD0"/>
    <n v="13"/>
    <n v="8200"/>
    <s v="GD800"/>
    <s v="DISB5"/>
    <s v="000DIS"/>
    <n v="15"/>
    <s v="32CCDF"/>
    <n v="13"/>
    <m/>
    <m/>
    <x v="32"/>
    <n v="62606"/>
    <s v="63272"/>
    <x v="1"/>
    <x v="1"/>
    <s v="Non-executive"/>
    <s v="D804"/>
    <x v="6"/>
    <n v="421.55"/>
    <n v="0"/>
    <n v="0"/>
    <n v="0"/>
    <n v="0"/>
    <n v="0"/>
    <n v="0"/>
    <n v="0"/>
    <n v="0"/>
    <n v="0"/>
    <n v="0"/>
    <n v="0"/>
    <n v="0"/>
    <n v="0"/>
    <n v="0"/>
    <n v="0"/>
    <n v="0"/>
    <n v="0"/>
    <n v="0.31"/>
    <n v="74.459999999999994"/>
    <n v="0"/>
    <n v="0"/>
    <n v="0"/>
    <n v="0"/>
    <n v="0"/>
    <n v="23.71"/>
    <n v="0"/>
    <n v="0"/>
    <n v="0"/>
    <n v="0"/>
    <n v="0"/>
    <n v="0.45"/>
    <n v="0.93"/>
    <n v="0"/>
    <n v="0"/>
    <n v="5.54"/>
    <n v="21.08"/>
    <n v="0"/>
    <n v="4.1399999999999997"/>
    <n v="0"/>
    <n v="0"/>
    <n v="0"/>
    <n v="0"/>
    <n v="0"/>
    <n v="0"/>
    <n v="0"/>
    <n v="0"/>
    <n v="552.16999999999996"/>
    <n v="552.16999999999996"/>
    <n v="0"/>
    <n v="0"/>
    <n v="0"/>
    <n v="0"/>
    <n v="0"/>
  </r>
  <r>
    <n v="20"/>
    <d v="2012-09-09T00:00:00"/>
    <d v="2012-09-22T00:00:00"/>
    <x v="0"/>
    <s v="G1N"/>
    <s v="GD10000000"/>
    <s v="GD0"/>
    <n v="13"/>
    <n v="8200"/>
    <s v="GD800"/>
    <s v="DISB5"/>
    <s v="000DIS"/>
    <n v="15"/>
    <s v="32CCDF"/>
    <n v="13"/>
    <m/>
    <m/>
    <x v="150"/>
    <n v="11300"/>
    <s v="51040"/>
    <x v="85"/>
    <x v="1"/>
    <s v="Non-executive"/>
    <s v="D806"/>
    <x v="6"/>
    <n v="1060.44"/>
    <n v="0"/>
    <n v="0"/>
    <n v="0"/>
    <n v="0"/>
    <n v="0"/>
    <n v="0"/>
    <n v="0"/>
    <n v="0"/>
    <n v="0"/>
    <n v="0"/>
    <n v="0"/>
    <n v="0"/>
    <n v="0"/>
    <n v="0"/>
    <n v="0"/>
    <n v="0"/>
    <n v="0"/>
    <n v="2.13"/>
    <n v="61.3"/>
    <n v="0"/>
    <n v="0"/>
    <n v="0"/>
    <n v="0"/>
    <n v="0"/>
    <n v="0"/>
    <n v="0"/>
    <n v="0"/>
    <n v="0"/>
    <n v="74.239999999999995"/>
    <n v="0"/>
    <n v="0.9"/>
    <n v="2.04"/>
    <n v="0"/>
    <n v="0"/>
    <n v="14.97"/>
    <n v="0"/>
    <n v="0"/>
    <n v="0"/>
    <n v="0"/>
    <n v="0"/>
    <n v="0"/>
    <n v="0"/>
    <n v="0"/>
    <n v="0"/>
    <n v="0"/>
    <n v="0"/>
    <n v="1216.02"/>
    <n v="1216.0200000000002"/>
    <n v="0"/>
    <n v="0"/>
    <n v="0"/>
    <n v="0"/>
    <n v="0"/>
  </r>
  <r>
    <n v="20"/>
    <d v="2012-09-09T00:00:00"/>
    <d v="2012-09-22T00:00:00"/>
    <x v="0"/>
    <s v="G1N"/>
    <s v="GD10000000"/>
    <s v="GD0"/>
    <n v="13"/>
    <n v="8200"/>
    <s v="GD800"/>
    <s v="DISB5"/>
    <s v="000DIS"/>
    <n v="15"/>
    <s v="32CCDF"/>
    <n v="13"/>
    <m/>
    <m/>
    <x v="151"/>
    <n v="47336"/>
    <s v="73399"/>
    <x v="18"/>
    <x v="1"/>
    <s v="Non-executive"/>
    <s v="D806"/>
    <x v="6"/>
    <n v="1119.03"/>
    <n v="0"/>
    <n v="0"/>
    <n v="0"/>
    <n v="0"/>
    <n v="0"/>
    <n v="0"/>
    <n v="0"/>
    <n v="0"/>
    <n v="0"/>
    <n v="0"/>
    <n v="0"/>
    <n v="0"/>
    <n v="0"/>
    <n v="0"/>
    <n v="0"/>
    <n v="0"/>
    <n v="0"/>
    <n v="0.81"/>
    <n v="56.68"/>
    <n v="0"/>
    <n v="0"/>
    <n v="0"/>
    <n v="0"/>
    <n v="0"/>
    <n v="68.010000000000005"/>
    <n v="0"/>
    <n v="0"/>
    <n v="0"/>
    <n v="0"/>
    <n v="0"/>
    <n v="0.89"/>
    <n v="2.04"/>
    <n v="0"/>
    <n v="0"/>
    <n v="15.91"/>
    <n v="55.95"/>
    <n v="0"/>
    <n v="3.15"/>
    <n v="0"/>
    <n v="0"/>
    <n v="0"/>
    <n v="0"/>
    <n v="0"/>
    <n v="0"/>
    <n v="0"/>
    <n v="0"/>
    <n v="1322.47"/>
    <n v="1322.4700000000003"/>
    <n v="0"/>
    <n v="0"/>
    <n v="0"/>
    <n v="0"/>
    <n v="0"/>
  </r>
  <r>
    <n v="20"/>
    <d v="2012-09-09T00:00:00"/>
    <d v="2012-09-22T00:00:00"/>
    <x v="0"/>
    <s v="G1N"/>
    <s v="GD10000000"/>
    <s v="GD0"/>
    <n v="13"/>
    <n v="8200"/>
    <s v="GD800"/>
    <s v="DISB5"/>
    <s v="000DIS"/>
    <n v="15"/>
    <s v="32CCDF"/>
    <n v="13"/>
    <m/>
    <m/>
    <x v="152"/>
    <n v="66802"/>
    <s v="47069"/>
    <x v="17"/>
    <x v="1"/>
    <s v="Non-executive"/>
    <s v="D804"/>
    <x v="6"/>
    <n v="1031.1500000000001"/>
    <n v="0"/>
    <n v="0"/>
    <n v="0"/>
    <n v="0"/>
    <n v="0"/>
    <n v="0"/>
    <n v="0"/>
    <n v="0"/>
    <n v="0"/>
    <n v="0"/>
    <n v="0"/>
    <n v="0"/>
    <n v="0"/>
    <n v="0"/>
    <n v="0"/>
    <n v="0"/>
    <n v="0"/>
    <n v="0.75"/>
    <n v="50.7"/>
    <n v="0"/>
    <n v="0"/>
    <n v="0"/>
    <n v="0"/>
    <n v="0"/>
    <n v="0"/>
    <n v="0"/>
    <n v="0"/>
    <n v="0"/>
    <n v="0"/>
    <n v="0"/>
    <n v="0.89"/>
    <n v="2.04"/>
    <n v="0"/>
    <n v="0"/>
    <n v="14.95"/>
    <n v="0"/>
    <n v="0"/>
    <n v="2.4500000000000002"/>
    <n v="0"/>
    <n v="0"/>
    <n v="0"/>
    <n v="0"/>
    <n v="0"/>
    <n v="0"/>
    <n v="0"/>
    <n v="0"/>
    <n v="1102.93"/>
    <n v="1102.9300000000003"/>
    <n v="0"/>
    <n v="0"/>
    <n v="0"/>
    <n v="0"/>
    <n v="0"/>
  </r>
  <r>
    <n v="20"/>
    <d v="2012-09-09T00:00:00"/>
    <d v="2012-09-22T00:00:00"/>
    <x v="0"/>
    <s v="G1N"/>
    <s v="GD10000000"/>
    <s v="GD0"/>
    <n v="13"/>
    <n v="8200"/>
    <s v="GD800"/>
    <s v="DISB5"/>
    <s v="000DIS"/>
    <n v="15"/>
    <s v="32CCDF"/>
    <n v="13"/>
    <m/>
    <m/>
    <x v="153"/>
    <n v="69121"/>
    <s v="51208"/>
    <x v="86"/>
    <x v="1"/>
    <s v="Non-executive"/>
    <s v="D804"/>
    <x v="6"/>
    <n v="740.35"/>
    <n v="0"/>
    <n v="0"/>
    <n v="0"/>
    <n v="0"/>
    <n v="0"/>
    <n v="0"/>
    <n v="0"/>
    <n v="0"/>
    <n v="0"/>
    <n v="0"/>
    <n v="0"/>
    <n v="0"/>
    <n v="0"/>
    <n v="0"/>
    <n v="0"/>
    <n v="0"/>
    <n v="0"/>
    <n v="0.54"/>
    <n v="112.52"/>
    <n v="0"/>
    <n v="0"/>
    <n v="0"/>
    <n v="0"/>
    <n v="0"/>
    <n v="45.91"/>
    <n v="0"/>
    <n v="0"/>
    <n v="0"/>
    <n v="0"/>
    <n v="0"/>
    <n v="0.82"/>
    <n v="2.85"/>
    <n v="0"/>
    <n v="0"/>
    <n v="10.74"/>
    <n v="0"/>
    <n v="0"/>
    <n v="6.25"/>
    <n v="0"/>
    <n v="0"/>
    <n v="0"/>
    <n v="0"/>
    <n v="0"/>
    <n v="0"/>
    <n v="0"/>
    <n v="0"/>
    <n v="919.98"/>
    <n v="919.98"/>
    <n v="0"/>
    <n v="0"/>
    <n v="0"/>
    <n v="0"/>
    <n v="0"/>
  </r>
  <r>
    <n v="20"/>
    <d v="2012-09-09T00:00:00"/>
    <d v="2012-09-22T00:00:00"/>
    <x v="0"/>
    <s v="G1N"/>
    <s v="GD10000000"/>
    <s v="GD0"/>
    <n v="13"/>
    <n v="8200"/>
    <s v="GD800"/>
    <s v="HEAA5"/>
    <s v="000HEA"/>
    <n v="15"/>
    <s v="21HSSC"/>
    <n v="12"/>
    <m/>
    <m/>
    <x v="156"/>
    <n v="69392"/>
    <s v="47085"/>
    <x v="89"/>
    <x v="1"/>
    <s v="Non-executive"/>
    <s v="D801"/>
    <x v="6"/>
    <n v="2454.94"/>
    <n v="0"/>
    <n v="0"/>
    <n v="0"/>
    <n v="0"/>
    <n v="0"/>
    <n v="0"/>
    <n v="0"/>
    <n v="0"/>
    <n v="0"/>
    <n v="0"/>
    <n v="0"/>
    <n v="0"/>
    <n v="0"/>
    <n v="0"/>
    <n v="0"/>
    <n v="0"/>
    <n v="0"/>
    <n v="1.78"/>
    <n v="372.28"/>
    <n v="0"/>
    <n v="0"/>
    <n v="0"/>
    <n v="0"/>
    <n v="0"/>
    <n v="94.15"/>
    <n v="0"/>
    <n v="0"/>
    <n v="0"/>
    <n v="0"/>
    <n v="0"/>
    <n v="2.4500000000000002"/>
    <n v="8.5399999999999991"/>
    <n v="0"/>
    <n v="0"/>
    <n v="22.02"/>
    <n v="0"/>
    <n v="0"/>
    <n v="20.68"/>
    <n v="0"/>
    <n v="0"/>
    <n v="0"/>
    <n v="0"/>
    <n v="0"/>
    <n v="0"/>
    <n v="0"/>
    <n v="0"/>
    <n v="2976.84"/>
    <n v="2976.8399999999997"/>
    <n v="0"/>
    <n v="0"/>
    <n v="0"/>
    <n v="0"/>
    <n v="0"/>
  </r>
  <r>
    <n v="20"/>
    <d v="2012-09-09T00:00:00"/>
    <d v="2012-09-22T00:00:00"/>
    <x v="0"/>
    <s v="G1N"/>
    <s v="GD10000000"/>
    <s v="GD0"/>
    <n v="13"/>
    <n v="8200"/>
    <s v="GD900"/>
    <s v="BASB7"/>
    <s v="000JBA"/>
    <n v="17"/>
    <s v="32027A"/>
    <n v="13"/>
    <m/>
    <m/>
    <x v="232"/>
    <n v="68195"/>
    <s v="75081"/>
    <x v="122"/>
    <x v="1"/>
    <s v="Non-executive"/>
    <s v="D901"/>
    <x v="8"/>
    <n v="3124.7"/>
    <n v="0"/>
    <n v="0"/>
    <n v="0"/>
    <n v="0"/>
    <n v="0"/>
    <n v="0"/>
    <n v="0"/>
    <n v="0"/>
    <n v="0"/>
    <n v="0"/>
    <n v="0"/>
    <n v="0"/>
    <n v="0"/>
    <n v="0"/>
    <n v="0"/>
    <n v="0"/>
    <n v="0"/>
    <n v="2.27"/>
    <n v="153.61000000000001"/>
    <n v="0"/>
    <n v="0"/>
    <n v="0"/>
    <n v="0"/>
    <n v="0"/>
    <n v="190.03"/>
    <n v="0"/>
    <n v="0"/>
    <n v="0"/>
    <n v="0"/>
    <n v="0"/>
    <n v="2.71"/>
    <n v="6.19"/>
    <n v="0"/>
    <n v="0"/>
    <n v="44.44"/>
    <n v="0"/>
    <n v="0"/>
    <n v="8.5299999999999994"/>
    <n v="0"/>
    <n v="0"/>
    <n v="0"/>
    <n v="0"/>
    <n v="0"/>
    <n v="0"/>
    <n v="0"/>
    <n v="0"/>
    <n v="3532.48"/>
    <n v="3532.4800000000005"/>
    <n v="0"/>
    <n v="0"/>
    <n v="0"/>
    <n v="0"/>
    <n v="0"/>
  </r>
  <r>
    <n v="20"/>
    <d v="2012-09-09T00:00:00"/>
    <d v="2012-09-22T00:00:00"/>
    <x v="0"/>
    <s v="G1N"/>
    <s v="GD10000000"/>
    <s v="GD0"/>
    <n v="13"/>
    <n v="8200"/>
    <s v="GD900"/>
    <s v="BFPB5"/>
    <s v="000JBA"/>
    <n v="15"/>
    <s v="32027A"/>
    <n v="13"/>
    <m/>
    <m/>
    <x v="233"/>
    <n v="39705"/>
    <s v="46543"/>
    <x v="123"/>
    <x v="1"/>
    <s v="Non-executive"/>
    <s v="D905"/>
    <x v="8"/>
    <n v="2858.38"/>
    <n v="0"/>
    <n v="0"/>
    <n v="0"/>
    <n v="0"/>
    <n v="0"/>
    <n v="0"/>
    <n v="0"/>
    <n v="0"/>
    <n v="0"/>
    <n v="0"/>
    <n v="0"/>
    <n v="0"/>
    <n v="0"/>
    <n v="0"/>
    <n v="0"/>
    <n v="0"/>
    <n v="0"/>
    <n v="2.08"/>
    <n v="171.77"/>
    <n v="0"/>
    <n v="0"/>
    <n v="0"/>
    <n v="0"/>
    <n v="0"/>
    <n v="170.67"/>
    <n v="0"/>
    <n v="0"/>
    <n v="0"/>
    <n v="0"/>
    <n v="0"/>
    <n v="2.71"/>
    <n v="6.19"/>
    <n v="0"/>
    <n v="0"/>
    <n v="39.92"/>
    <n v="142.91999999999999"/>
    <n v="0"/>
    <n v="9.5399999999999991"/>
    <n v="0"/>
    <n v="0"/>
    <n v="0"/>
    <n v="0"/>
    <n v="0"/>
    <n v="0"/>
    <n v="0"/>
    <n v="0"/>
    <n v="3404.18"/>
    <n v="3404.1800000000003"/>
    <n v="0"/>
    <n v="0"/>
    <n v="0"/>
    <n v="0"/>
    <n v="0"/>
  </r>
  <r>
    <n v="20"/>
    <d v="2012-09-09T00:00:00"/>
    <d v="2012-09-22T00:00:00"/>
    <x v="0"/>
    <s v="G1N"/>
    <s v="GD10000000"/>
    <s v="GD0"/>
    <n v="13"/>
    <n v="8200"/>
    <s v="GD900"/>
    <s v="BFPB7"/>
    <s v="000JBA"/>
    <n v="17"/>
    <s v="32027A"/>
    <n v="13"/>
    <m/>
    <m/>
    <x v="234"/>
    <n v="64601"/>
    <s v="51249"/>
    <x v="124"/>
    <x v="1"/>
    <s v="Non-executive"/>
    <s v="D905"/>
    <x v="8"/>
    <n v="2858.38"/>
    <n v="0"/>
    <n v="0"/>
    <n v="0"/>
    <n v="0"/>
    <n v="0"/>
    <n v="0"/>
    <n v="0"/>
    <n v="0"/>
    <n v="0"/>
    <n v="0"/>
    <n v="0"/>
    <n v="0"/>
    <n v="0"/>
    <n v="0"/>
    <n v="0"/>
    <n v="0"/>
    <n v="0"/>
    <n v="2.08"/>
    <n v="153.61000000000001"/>
    <n v="0"/>
    <n v="0"/>
    <n v="0"/>
    <n v="0"/>
    <n v="0"/>
    <n v="172.33"/>
    <n v="0"/>
    <n v="0"/>
    <n v="0"/>
    <n v="0"/>
    <n v="0"/>
    <n v="2.71"/>
    <n v="6.19"/>
    <n v="0"/>
    <n v="0"/>
    <n v="40.31"/>
    <n v="142.91999999999999"/>
    <n v="0"/>
    <n v="8.5299999999999994"/>
    <n v="0"/>
    <n v="0"/>
    <n v="0"/>
    <n v="0"/>
    <n v="0"/>
    <n v="0"/>
    <n v="0"/>
    <n v="0"/>
    <n v="3387.06"/>
    <n v="3387.0600000000004"/>
    <n v="0"/>
    <n v="0"/>
    <n v="0"/>
    <n v="0"/>
    <n v="0"/>
  </r>
  <r>
    <n v="20"/>
    <d v="2012-09-09T00:00:00"/>
    <d v="2012-09-22T00:00:00"/>
    <x v="0"/>
    <s v="G1N"/>
    <s v="GD10000000"/>
    <s v="GD0"/>
    <n v="13"/>
    <n v="8200"/>
    <s v="GD900"/>
    <s v="BMCB5"/>
    <s v="000JBA"/>
    <n v="15"/>
    <s v="32027A"/>
    <n v="13"/>
    <m/>
    <m/>
    <x v="235"/>
    <n v="39684"/>
    <s v="47598"/>
    <x v="94"/>
    <x v="1"/>
    <s v="Non-executive"/>
    <s v="D907"/>
    <x v="8"/>
    <n v="0"/>
    <n v="0"/>
    <n v="0"/>
    <n v="0"/>
    <n v="0"/>
    <n v="3568.54"/>
    <n v="0"/>
    <n v="0"/>
    <n v="0"/>
    <n v="0"/>
    <n v="0"/>
    <n v="0"/>
    <n v="0"/>
    <n v="0"/>
    <n v="0"/>
    <n v="0"/>
    <n v="0"/>
    <n v="0"/>
    <n v="7.12"/>
    <n v="0"/>
    <n v="0"/>
    <n v="0"/>
    <n v="0"/>
    <n v="0"/>
    <n v="0"/>
    <n v="221.25"/>
    <n v="0"/>
    <n v="0"/>
    <n v="0"/>
    <n v="0"/>
    <n v="0"/>
    <n v="2.99"/>
    <n v="8.7799999999999994"/>
    <n v="0"/>
    <n v="0"/>
    <n v="51.74"/>
    <n v="178.43"/>
    <n v="0"/>
    <n v="0"/>
    <n v="0"/>
    <n v="0"/>
    <n v="0"/>
    <n v="0"/>
    <n v="0"/>
    <n v="0"/>
    <n v="0"/>
    <n v="0"/>
    <n v="4038.85"/>
    <n v="4038.8499999999995"/>
    <n v="0"/>
    <n v="0"/>
    <n v="0"/>
    <n v="0"/>
    <n v="0"/>
  </r>
  <r>
    <n v="20"/>
    <d v="2012-09-09T00:00:00"/>
    <d v="2012-09-22T00:00:00"/>
    <x v="0"/>
    <s v="G1N"/>
    <s v="GD10000000"/>
    <s v="GD0"/>
    <n v="13"/>
    <n v="8200"/>
    <s v="GD900"/>
    <s v="BMCB5"/>
    <s v="000JBA"/>
    <n v="15"/>
    <s v="32027A"/>
    <n v="13"/>
    <m/>
    <m/>
    <x v="236"/>
    <n v="58160"/>
    <s v="47846"/>
    <x v="125"/>
    <x v="1"/>
    <s v="Non-executive"/>
    <s v="D907"/>
    <x v="8"/>
    <n v="0"/>
    <n v="0"/>
    <n v="0"/>
    <n v="0"/>
    <n v="0"/>
    <n v="2403.8000000000002"/>
    <n v="0"/>
    <n v="0"/>
    <n v="0"/>
    <n v="0"/>
    <n v="0"/>
    <n v="0"/>
    <n v="0"/>
    <n v="0"/>
    <n v="0"/>
    <n v="0"/>
    <n v="0"/>
    <n v="0"/>
    <n v="0"/>
    <n v="155.37"/>
    <n v="0"/>
    <n v="0"/>
    <n v="0"/>
    <n v="0"/>
    <n v="0"/>
    <n v="145.27000000000001"/>
    <n v="0"/>
    <n v="0"/>
    <n v="0"/>
    <n v="0"/>
    <n v="0"/>
    <n v="2.71"/>
    <n v="6.19"/>
    <n v="0"/>
    <n v="0"/>
    <n v="33.97"/>
    <n v="120.19"/>
    <n v="0"/>
    <n v="8.6300000000000008"/>
    <n v="0"/>
    <n v="0"/>
    <n v="0"/>
    <n v="0"/>
    <n v="0"/>
    <n v="0"/>
    <n v="0"/>
    <n v="0"/>
    <n v="2876.13"/>
    <n v="2876.13"/>
    <n v="0"/>
    <n v="0"/>
    <n v="0"/>
    <n v="0"/>
    <n v="0"/>
  </r>
  <r>
    <n v="20"/>
    <d v="2012-09-09T00:00:00"/>
    <d v="2012-09-22T00:00:00"/>
    <x v="0"/>
    <s v="G1N"/>
    <s v="GD10000000"/>
    <s v="GD0"/>
    <n v="13"/>
    <n v="8200"/>
    <s v="GD900"/>
    <s v="BMCB5"/>
    <s v="000JBA"/>
    <n v="15"/>
    <s v="32027A"/>
    <n v="13"/>
    <m/>
    <m/>
    <x v="237"/>
    <n v="68945"/>
    <s v="70780"/>
    <x v="126"/>
    <x v="1"/>
    <s v="Non-executive"/>
    <s v="D907"/>
    <x v="8"/>
    <n v="3538.46"/>
    <n v="0"/>
    <n v="0"/>
    <n v="0"/>
    <n v="0"/>
    <n v="0"/>
    <n v="0"/>
    <n v="0"/>
    <n v="0"/>
    <n v="0"/>
    <n v="0"/>
    <n v="0"/>
    <n v="0"/>
    <n v="0"/>
    <n v="0"/>
    <n v="0"/>
    <n v="0"/>
    <n v="0"/>
    <n v="2.54"/>
    <n v="0"/>
    <n v="0"/>
    <n v="0"/>
    <n v="0"/>
    <n v="0"/>
    <n v="0"/>
    <n v="219.38"/>
    <n v="0"/>
    <n v="0"/>
    <n v="0"/>
    <n v="0"/>
    <n v="0"/>
    <n v="2.99"/>
    <n v="6.19"/>
    <n v="0"/>
    <n v="0"/>
    <n v="51.3"/>
    <n v="0"/>
    <n v="0"/>
    <n v="0"/>
    <n v="0"/>
    <n v="0"/>
    <n v="0"/>
    <n v="0"/>
    <n v="0"/>
    <n v="0"/>
    <n v="0"/>
    <n v="0"/>
    <n v="3820.86"/>
    <n v="3820.86"/>
    <n v="0"/>
    <n v="0"/>
    <n v="0"/>
    <n v="0"/>
    <n v="0"/>
  </r>
  <r>
    <n v="20"/>
    <d v="2012-09-09T00:00:00"/>
    <d v="2012-09-22T00:00:00"/>
    <x v="0"/>
    <s v="G1N"/>
    <s v="GD10000000"/>
    <s v="GD0"/>
    <n v="13"/>
    <n v="8200"/>
    <s v="GD900"/>
    <s v="BMCB7"/>
    <s v="000JBA"/>
    <n v="17"/>
    <s v="32027A"/>
    <n v="13"/>
    <m/>
    <m/>
    <x v="238"/>
    <n v="38769"/>
    <s v="46830"/>
    <x v="94"/>
    <x v="1"/>
    <s v="Non-executive"/>
    <s v="D907"/>
    <x v="8"/>
    <n v="0"/>
    <n v="0"/>
    <n v="0"/>
    <n v="0"/>
    <n v="0"/>
    <n v="2627.66"/>
    <n v="0"/>
    <n v="0"/>
    <n v="0"/>
    <n v="0"/>
    <n v="0"/>
    <n v="0"/>
    <n v="0"/>
    <n v="0"/>
    <n v="0"/>
    <n v="0"/>
    <n v="0"/>
    <n v="0"/>
    <n v="1.92"/>
    <n v="449.01"/>
    <n v="0"/>
    <n v="0"/>
    <n v="0"/>
    <n v="0"/>
    <n v="0"/>
    <n v="152.09"/>
    <n v="0"/>
    <n v="0"/>
    <n v="0"/>
    <n v="0"/>
    <n v="0"/>
    <n v="2.71"/>
    <n v="6.19"/>
    <n v="0"/>
    <n v="0"/>
    <n v="35.57"/>
    <n v="131.38"/>
    <n v="0"/>
    <n v="24.95"/>
    <n v="0"/>
    <n v="0"/>
    <n v="0"/>
    <n v="0"/>
    <n v="0"/>
    <n v="0"/>
    <n v="0"/>
    <n v="0"/>
    <n v="3431.48"/>
    <n v="3431.4800000000005"/>
    <n v="0"/>
    <n v="0"/>
    <n v="0"/>
    <n v="0"/>
    <n v="0"/>
  </r>
  <r>
    <n v="20"/>
    <d v="2012-09-09T00:00:00"/>
    <d v="2012-09-22T00:00:00"/>
    <x v="0"/>
    <s v="G1N"/>
    <s v="GD10000000"/>
    <s v="GD0"/>
    <n v="13"/>
    <n v="8200"/>
    <s v="GD900"/>
    <s v="BMCB7"/>
    <s v="000JBA"/>
    <n v="17"/>
    <s v="32027A"/>
    <n v="13"/>
    <m/>
    <m/>
    <x v="239"/>
    <n v="39664"/>
    <s v="47765"/>
    <x v="94"/>
    <x v="1"/>
    <s v="Non-executive"/>
    <s v="D907"/>
    <x v="8"/>
    <n v="0"/>
    <n v="0"/>
    <n v="0"/>
    <n v="0"/>
    <n v="0"/>
    <n v="2947.16"/>
    <n v="0"/>
    <n v="0"/>
    <n v="0"/>
    <n v="0"/>
    <n v="0"/>
    <n v="0"/>
    <n v="0"/>
    <n v="0"/>
    <n v="0"/>
    <n v="0"/>
    <n v="0"/>
    <n v="0"/>
    <n v="2.14"/>
    <n v="496.37"/>
    <n v="0"/>
    <n v="0"/>
    <n v="0"/>
    <n v="0"/>
    <n v="0"/>
    <n v="170.76"/>
    <n v="0"/>
    <n v="0"/>
    <n v="0"/>
    <n v="0"/>
    <n v="0"/>
    <n v="3.27"/>
    <n v="11.39"/>
    <n v="0"/>
    <n v="0"/>
    <n v="39.93"/>
    <n v="147.36000000000001"/>
    <n v="0"/>
    <n v="27.58"/>
    <n v="0"/>
    <n v="0"/>
    <n v="0"/>
    <n v="0"/>
    <n v="0"/>
    <n v="0"/>
    <n v="0"/>
    <n v="0"/>
    <n v="3845.96"/>
    <n v="3845.9599999999991"/>
    <n v="0"/>
    <n v="0"/>
    <n v="0"/>
    <n v="0"/>
    <n v="0"/>
  </r>
  <r>
    <n v="20"/>
    <d v="2012-09-09T00:00:00"/>
    <d v="2012-09-22T00:00:00"/>
    <x v="0"/>
    <s v="G1N"/>
    <s v="GD10000000"/>
    <s v="GD0"/>
    <n v="13"/>
    <n v="8200"/>
    <s v="GD900"/>
    <s v="BMCB7"/>
    <s v="000JBA"/>
    <n v="17"/>
    <s v="32027A"/>
    <n v="13"/>
    <m/>
    <m/>
    <x v="240"/>
    <n v="63545"/>
    <s v="47599"/>
    <x v="127"/>
    <x v="1"/>
    <s v="Non-executive"/>
    <s v="D907"/>
    <x v="8"/>
    <n v="2926.12"/>
    <n v="0"/>
    <n v="0"/>
    <n v="0"/>
    <n v="0"/>
    <n v="0"/>
    <n v="0"/>
    <n v="0"/>
    <n v="0"/>
    <n v="0"/>
    <n v="0"/>
    <n v="0"/>
    <n v="0"/>
    <n v="0"/>
    <n v="0"/>
    <n v="0"/>
    <n v="0"/>
    <n v="0"/>
    <n v="2.14"/>
    <n v="169.5"/>
    <n v="0"/>
    <n v="0"/>
    <n v="0"/>
    <n v="0"/>
    <n v="0"/>
    <n v="177.33"/>
    <n v="0"/>
    <n v="0"/>
    <n v="0"/>
    <n v="0"/>
    <n v="0"/>
    <n v="2.71"/>
    <n v="6.19"/>
    <n v="0"/>
    <n v="0"/>
    <n v="41.47"/>
    <n v="146.31"/>
    <n v="0"/>
    <n v="9.42"/>
    <n v="0"/>
    <n v="0"/>
    <n v="0"/>
    <n v="0"/>
    <n v="0"/>
    <n v="0"/>
    <n v="0"/>
    <n v="0"/>
    <n v="3481.19"/>
    <n v="3481.1899999999996"/>
    <n v="0"/>
    <n v="0"/>
    <n v="0"/>
    <n v="0"/>
    <n v="0"/>
  </r>
  <r>
    <n v="20"/>
    <d v="2012-09-09T00:00:00"/>
    <d v="2012-09-22T00:00:00"/>
    <x v="0"/>
    <s v="G1N"/>
    <s v="GD10000000"/>
    <s v="GD0"/>
    <n v="13"/>
    <n v="8200"/>
    <s v="GD900"/>
    <s v="BMCB7"/>
    <s v="000JBA"/>
    <n v="17"/>
    <s v="32027A"/>
    <n v="13"/>
    <m/>
    <m/>
    <x v="241"/>
    <n v="63890"/>
    <s v="51492"/>
    <x v="94"/>
    <x v="1"/>
    <s v="Non-executive"/>
    <s v="D907"/>
    <x v="8"/>
    <n v="2858.38"/>
    <n v="0"/>
    <n v="0"/>
    <n v="0"/>
    <n v="0"/>
    <n v="0"/>
    <n v="0"/>
    <n v="0"/>
    <n v="0"/>
    <n v="0"/>
    <n v="0"/>
    <n v="0"/>
    <n v="0"/>
    <n v="0"/>
    <n v="0"/>
    <n v="0"/>
    <n v="0"/>
    <n v="0"/>
    <n v="2.08"/>
    <n v="171.77"/>
    <n v="0"/>
    <n v="0"/>
    <n v="0"/>
    <n v="0"/>
    <n v="0"/>
    <n v="169.27"/>
    <n v="0"/>
    <n v="0"/>
    <n v="0"/>
    <n v="0"/>
    <n v="0"/>
    <n v="2.71"/>
    <n v="6.19"/>
    <n v="0"/>
    <n v="0"/>
    <n v="39.590000000000003"/>
    <n v="142.91999999999999"/>
    <n v="0"/>
    <n v="9.5399999999999991"/>
    <n v="0"/>
    <n v="0"/>
    <n v="0"/>
    <n v="0"/>
    <n v="0"/>
    <n v="0"/>
    <n v="0"/>
    <n v="0"/>
    <n v="3402.45"/>
    <n v="3402.4500000000003"/>
    <n v="0"/>
    <n v="0"/>
    <n v="0"/>
    <n v="0"/>
    <n v="0"/>
  </r>
  <r>
    <n v="20"/>
    <d v="2012-09-09T00:00:00"/>
    <d v="2012-09-22T00:00:00"/>
    <x v="0"/>
    <s v="G1N"/>
    <s v="GD10000000"/>
    <s v="GD0"/>
    <n v="13"/>
    <n v="8200"/>
    <s v="GD900"/>
    <s v="BMCB7"/>
    <s v="000JBA"/>
    <n v="17"/>
    <s v="32027A"/>
    <n v="13"/>
    <m/>
    <m/>
    <x v="242"/>
    <n v="66912"/>
    <s v="46605"/>
    <x v="2"/>
    <x v="1"/>
    <s v="Non-executive"/>
    <s v="D907"/>
    <x v="8"/>
    <n v="2403.8000000000002"/>
    <n v="0"/>
    <n v="0"/>
    <n v="0"/>
    <n v="0"/>
    <n v="0"/>
    <n v="0"/>
    <n v="0"/>
    <n v="0"/>
    <n v="0"/>
    <n v="0"/>
    <n v="0"/>
    <n v="0"/>
    <n v="0"/>
    <n v="0"/>
    <n v="0"/>
    <n v="0"/>
    <n v="0"/>
    <n v="1.76"/>
    <n v="155.37"/>
    <n v="0"/>
    <n v="0"/>
    <n v="0"/>
    <n v="0"/>
    <n v="0"/>
    <n v="145.29"/>
    <n v="0"/>
    <n v="0"/>
    <n v="0"/>
    <n v="0"/>
    <n v="0"/>
    <n v="2.71"/>
    <n v="6.19"/>
    <n v="0"/>
    <n v="0"/>
    <n v="33.979999999999997"/>
    <n v="0"/>
    <n v="0"/>
    <n v="8.6300000000000008"/>
    <n v="0"/>
    <n v="0"/>
    <n v="0"/>
    <n v="0"/>
    <n v="0"/>
    <n v="0"/>
    <n v="0"/>
    <n v="0"/>
    <n v="2757.73"/>
    <n v="2757.7300000000005"/>
    <n v="0"/>
    <n v="0"/>
    <n v="0"/>
    <n v="0"/>
    <n v="0"/>
  </r>
  <r>
    <n v="20"/>
    <d v="2012-09-09T00:00:00"/>
    <d v="2012-09-22T00:00:00"/>
    <x v="0"/>
    <s v="G1N"/>
    <s v="GD10000000"/>
    <s v="GD0"/>
    <n v="13"/>
    <n v="8200"/>
    <s v="GD900"/>
    <s v="BMCB7"/>
    <s v="000JBA"/>
    <n v="17"/>
    <s v="32027A"/>
    <n v="13"/>
    <m/>
    <m/>
    <x v="243"/>
    <n v="68531"/>
    <s v="47764"/>
    <x v="127"/>
    <x v="1"/>
    <s v="Non-executive"/>
    <s v="D907"/>
    <x v="8"/>
    <n v="2403.8000000000002"/>
    <n v="0"/>
    <n v="0"/>
    <n v="0"/>
    <n v="0"/>
    <n v="0"/>
    <n v="0"/>
    <n v="0"/>
    <n v="0"/>
    <n v="0"/>
    <n v="0"/>
    <n v="0"/>
    <n v="0"/>
    <n v="0"/>
    <n v="0"/>
    <n v="0"/>
    <n v="0"/>
    <n v="0"/>
    <n v="1.76"/>
    <n v="153.61000000000001"/>
    <n v="0"/>
    <n v="0"/>
    <n v="0"/>
    <n v="0"/>
    <n v="0"/>
    <n v="149.04"/>
    <n v="0"/>
    <n v="0"/>
    <n v="0"/>
    <n v="0"/>
    <n v="0"/>
    <n v="2.71"/>
    <n v="6.19"/>
    <n v="0"/>
    <n v="0"/>
    <n v="34.85"/>
    <n v="0"/>
    <n v="0"/>
    <n v="8.5299999999999994"/>
    <n v="0"/>
    <n v="0"/>
    <n v="0"/>
    <n v="0"/>
    <n v="0"/>
    <n v="0"/>
    <n v="0"/>
    <n v="0"/>
    <n v="2760.49"/>
    <n v="2760.4900000000007"/>
    <n v="0"/>
    <n v="0"/>
    <n v="0"/>
    <n v="0"/>
    <n v="0"/>
  </r>
  <r>
    <n v="20"/>
    <d v="2012-09-09T00:00:00"/>
    <d v="2012-09-22T00:00:00"/>
    <x v="0"/>
    <s v="G1N"/>
    <s v="GD10000000"/>
    <s v="GD0"/>
    <n v="13"/>
    <n v="8200"/>
    <s v="GD900"/>
    <s v="BTTB7"/>
    <s v="000JBA"/>
    <n v="17"/>
    <s v="32027A"/>
    <n v="13"/>
    <m/>
    <m/>
    <x v="244"/>
    <n v="66527"/>
    <s v="51161"/>
    <x v="128"/>
    <x v="1"/>
    <s v="Non-executive"/>
    <s v="D902"/>
    <x v="8"/>
    <n v="2627.66"/>
    <n v="0"/>
    <n v="0"/>
    <n v="0"/>
    <n v="0"/>
    <n v="0"/>
    <n v="0"/>
    <n v="0"/>
    <n v="0"/>
    <n v="0"/>
    <n v="0"/>
    <n v="0"/>
    <n v="0"/>
    <n v="0"/>
    <n v="0"/>
    <n v="0"/>
    <n v="0"/>
    <n v="0"/>
    <n v="1.92"/>
    <n v="310.74"/>
    <n v="0"/>
    <n v="0"/>
    <n v="0"/>
    <n v="0"/>
    <n v="0"/>
    <n v="155.41999999999999"/>
    <n v="0"/>
    <n v="0"/>
    <n v="0"/>
    <n v="0"/>
    <n v="0"/>
    <n v="2.99"/>
    <n v="8.7799999999999994"/>
    <n v="0"/>
    <n v="0"/>
    <n v="36.35"/>
    <n v="131.38"/>
    <n v="0"/>
    <n v="17.260000000000002"/>
    <n v="0"/>
    <n v="0"/>
    <n v="0"/>
    <n v="0"/>
    <n v="0"/>
    <n v="0"/>
    <n v="0"/>
    <n v="0"/>
    <n v="3292.5"/>
    <n v="3292.5"/>
    <n v="0"/>
    <n v="0"/>
    <n v="0"/>
    <n v="0"/>
    <n v="0"/>
  </r>
  <r>
    <n v="20"/>
    <d v="2012-09-09T00:00:00"/>
    <d v="2012-09-22T00:00:00"/>
    <x v="0"/>
    <s v="G1N"/>
    <s v="GD10000000"/>
    <s v="GD0"/>
    <n v="13"/>
    <n v="8200"/>
    <s v="GD900"/>
    <s v="BTTB7"/>
    <s v="000JBA"/>
    <n v="17"/>
    <s v="32027A"/>
    <n v="13"/>
    <m/>
    <m/>
    <x v="245"/>
    <n v="66771"/>
    <s v="47780"/>
    <x v="6"/>
    <x v="1"/>
    <s v="Non-executive"/>
    <s v="D902"/>
    <x v="8"/>
    <n v="1612.42"/>
    <n v="0"/>
    <n v="0"/>
    <n v="0"/>
    <n v="0"/>
    <n v="0"/>
    <n v="0"/>
    <n v="0"/>
    <n v="0"/>
    <n v="0"/>
    <n v="0"/>
    <n v="0"/>
    <n v="0"/>
    <n v="0"/>
    <n v="0"/>
    <n v="0"/>
    <n v="0"/>
    <n v="0"/>
    <n v="1.19"/>
    <n v="155.37"/>
    <n v="0"/>
    <n v="0"/>
    <n v="0"/>
    <n v="0"/>
    <n v="0"/>
    <n v="96.22"/>
    <n v="0"/>
    <n v="0"/>
    <n v="0"/>
    <n v="0"/>
    <n v="0"/>
    <n v="2.71"/>
    <n v="6.19"/>
    <n v="0"/>
    <n v="0"/>
    <n v="22.5"/>
    <n v="0"/>
    <n v="0"/>
    <n v="8.6300000000000008"/>
    <n v="0"/>
    <n v="0"/>
    <n v="0"/>
    <n v="0"/>
    <n v="0"/>
    <n v="0"/>
    <n v="0"/>
    <n v="0"/>
    <n v="1905.23"/>
    <n v="1905.2300000000002"/>
    <n v="0"/>
    <n v="0"/>
    <n v="0"/>
    <n v="0"/>
    <n v="0"/>
  </r>
  <r>
    <n v="20"/>
    <d v="2012-09-09T00:00:00"/>
    <d v="2012-09-22T00:00:00"/>
    <x v="0"/>
    <s v="G1N"/>
    <s v="GD10000000"/>
    <s v="GD0"/>
    <n v="13"/>
    <n v="8200"/>
    <s v="GD900"/>
    <s v="BTTB7"/>
    <s v="000JBA"/>
    <n v="17"/>
    <s v="32027A"/>
    <n v="13"/>
    <m/>
    <m/>
    <x v="246"/>
    <n v="67267"/>
    <s v="74856"/>
    <x v="129"/>
    <x v="1"/>
    <s v="Non-executive"/>
    <s v="D902"/>
    <x v="8"/>
    <n v="2769.62"/>
    <n v="0"/>
    <n v="0"/>
    <n v="0"/>
    <n v="0"/>
    <n v="0"/>
    <n v="0"/>
    <n v="0"/>
    <n v="0"/>
    <n v="0"/>
    <n v="0"/>
    <n v="0"/>
    <n v="0"/>
    <n v="0"/>
    <n v="0"/>
    <n v="0"/>
    <n v="0"/>
    <n v="0"/>
    <n v="2.0299999999999998"/>
    <n v="155.37"/>
    <n v="0"/>
    <n v="0"/>
    <n v="0"/>
    <n v="0"/>
    <n v="0"/>
    <n v="167.97"/>
    <n v="0"/>
    <n v="0"/>
    <n v="0"/>
    <n v="0"/>
    <n v="0"/>
    <n v="2.71"/>
    <n v="6.19"/>
    <n v="0"/>
    <n v="0"/>
    <n v="39.28"/>
    <n v="0"/>
    <n v="0"/>
    <n v="8.6300000000000008"/>
    <n v="0"/>
    <n v="0"/>
    <n v="0"/>
    <n v="0"/>
    <n v="0"/>
    <n v="0"/>
    <n v="0"/>
    <n v="0"/>
    <n v="3151.8"/>
    <n v="3151.8"/>
    <n v="0"/>
    <n v="0"/>
    <n v="0"/>
    <n v="0"/>
    <n v="0"/>
  </r>
  <r>
    <n v="20"/>
    <d v="2012-09-09T00:00:00"/>
    <d v="2012-09-22T00:00:00"/>
    <x v="0"/>
    <s v="G1N"/>
    <s v="GD10000000"/>
    <s v="GD0"/>
    <n v="13"/>
    <n v="8200"/>
    <s v="GD900"/>
    <s v="BTTB7"/>
    <s v="000JBA"/>
    <n v="17"/>
    <s v="32027A"/>
    <n v="13"/>
    <m/>
    <m/>
    <x v="247"/>
    <n v="68427"/>
    <s v="48156"/>
    <x v="130"/>
    <x v="1"/>
    <s v="Non-executive"/>
    <s v="D902"/>
    <x v="8"/>
    <n v="2627.66"/>
    <n v="0"/>
    <n v="0"/>
    <n v="0"/>
    <n v="0"/>
    <n v="0"/>
    <n v="0"/>
    <n v="0"/>
    <n v="0"/>
    <n v="0"/>
    <n v="0"/>
    <n v="0"/>
    <n v="0"/>
    <n v="0"/>
    <n v="0"/>
    <n v="0"/>
    <n v="0"/>
    <n v="0"/>
    <n v="1.92"/>
    <n v="0"/>
    <n v="0"/>
    <n v="0"/>
    <n v="0"/>
    <n v="0"/>
    <n v="0"/>
    <n v="158.78"/>
    <n v="0"/>
    <n v="0"/>
    <n v="0"/>
    <n v="0"/>
    <n v="0"/>
    <n v="2.71"/>
    <n v="6.19"/>
    <n v="0"/>
    <n v="0"/>
    <n v="37.130000000000003"/>
    <n v="0"/>
    <n v="0"/>
    <n v="0"/>
    <n v="0"/>
    <n v="0"/>
    <n v="0"/>
    <n v="0"/>
    <n v="0"/>
    <n v="0"/>
    <n v="0"/>
    <n v="0"/>
    <n v="2834.39"/>
    <n v="2834.3900000000003"/>
    <n v="0"/>
    <n v="0"/>
    <n v="0"/>
    <n v="0"/>
    <n v="0"/>
  </r>
  <r>
    <n v="20"/>
    <d v="2012-09-09T00:00:00"/>
    <d v="2012-09-22T00:00:00"/>
    <x v="0"/>
    <s v="G1N"/>
    <s v="GD10000000"/>
    <s v="GD0"/>
    <n v="13"/>
    <n v="8200"/>
    <s v="GD900"/>
    <s v="CIPA5"/>
    <s v="000IAT"/>
    <n v="15"/>
    <s v="22181A"/>
    <n v="12"/>
    <m/>
    <m/>
    <x v="248"/>
    <n v="2877"/>
    <s v="48877"/>
    <x v="131"/>
    <x v="1"/>
    <s v="Non-executive"/>
    <s v="D903"/>
    <x v="8"/>
    <n v="3428.62"/>
    <n v="0"/>
    <n v="0"/>
    <n v="0"/>
    <n v="0"/>
    <n v="0"/>
    <n v="0"/>
    <n v="0"/>
    <n v="0"/>
    <n v="0"/>
    <n v="0"/>
    <n v="0"/>
    <n v="0"/>
    <n v="0"/>
    <n v="0"/>
    <n v="0"/>
    <n v="0"/>
    <n v="0"/>
    <n v="2.48"/>
    <n v="449.01"/>
    <n v="0"/>
    <n v="0"/>
    <n v="0"/>
    <n v="0"/>
    <n v="0"/>
    <n v="198.33"/>
    <n v="0"/>
    <n v="0"/>
    <n v="0"/>
    <n v="0"/>
    <n v="0"/>
    <n v="2.71"/>
    <n v="8.7799999999999994"/>
    <n v="0"/>
    <n v="0"/>
    <n v="46.39"/>
    <n v="171.43"/>
    <n v="0"/>
    <n v="24.95"/>
    <n v="0"/>
    <n v="0"/>
    <n v="0"/>
    <n v="0"/>
    <n v="0"/>
    <n v="0"/>
    <n v="0"/>
    <n v="0"/>
    <n v="4332.7"/>
    <n v="4332.7"/>
    <n v="0"/>
    <n v="0"/>
    <n v="0"/>
    <n v="0"/>
    <n v="0"/>
  </r>
  <r>
    <n v="20"/>
    <d v="2012-09-09T00:00:00"/>
    <d v="2012-09-22T00:00:00"/>
    <x v="0"/>
    <s v="G1N"/>
    <s v="GD10000000"/>
    <s v="GD0"/>
    <n v="13"/>
    <n v="8200"/>
    <s v="GD900"/>
    <s v="CIPB5"/>
    <s v="000IAT"/>
    <n v="15"/>
    <s v="32181A"/>
    <n v="13"/>
    <m/>
    <m/>
    <x v="249"/>
    <n v="8140"/>
    <s v="51406"/>
    <x v="132"/>
    <x v="1"/>
    <s v="Non-executive"/>
    <s v="D903"/>
    <x v="8"/>
    <n v="3347.38"/>
    <n v="0"/>
    <n v="0"/>
    <n v="0"/>
    <n v="0"/>
    <n v="0"/>
    <n v="0"/>
    <n v="0"/>
    <n v="0"/>
    <n v="0"/>
    <n v="0"/>
    <n v="0"/>
    <n v="0"/>
    <n v="0"/>
    <n v="0"/>
    <n v="0"/>
    <n v="0"/>
    <n v="0"/>
    <n v="2.4300000000000002"/>
    <n v="333.19"/>
    <n v="0"/>
    <n v="0"/>
    <n v="0"/>
    <n v="0"/>
    <n v="0"/>
    <n v="195.93"/>
    <n v="0"/>
    <n v="0"/>
    <n v="0"/>
    <n v="0"/>
    <n v="0"/>
    <n v="2.99"/>
    <n v="8.7799999999999994"/>
    <n v="0"/>
    <n v="0"/>
    <n v="45.82"/>
    <n v="167.37"/>
    <n v="0"/>
    <n v="8.74"/>
    <n v="0"/>
    <n v="0"/>
    <n v="0"/>
    <n v="0"/>
    <n v="0"/>
    <n v="0"/>
    <n v="0"/>
    <n v="0"/>
    <n v="4112.63"/>
    <n v="4112.63"/>
    <n v="0"/>
    <n v="0"/>
    <n v="0"/>
    <n v="0"/>
    <n v="0"/>
  </r>
  <r>
    <n v="20"/>
    <d v="2012-09-09T00:00:00"/>
    <d v="2012-09-22T00:00:00"/>
    <x v="0"/>
    <s v="G1N"/>
    <s v="GD10000000"/>
    <s v="GD0"/>
    <n v="13"/>
    <n v="8200"/>
    <s v="GD900"/>
    <s v="CIPB5"/>
    <s v="000IAT"/>
    <n v="15"/>
    <s v="32181A"/>
    <n v="13"/>
    <m/>
    <m/>
    <x v="250"/>
    <n v="12811"/>
    <s v="44266"/>
    <x v="131"/>
    <x v="1"/>
    <s v="Non-executive"/>
    <s v="D903"/>
    <x v="8"/>
    <n v="0"/>
    <n v="0"/>
    <n v="0"/>
    <n v="0"/>
    <n v="0"/>
    <n v="2776.88"/>
    <n v="0"/>
    <n v="0"/>
    <n v="0"/>
    <n v="0"/>
    <n v="0"/>
    <n v="0"/>
    <n v="0"/>
    <n v="0"/>
    <n v="0"/>
    <n v="0"/>
    <n v="0"/>
    <n v="0"/>
    <n v="2.0299999999999998"/>
    <n v="449.01"/>
    <n v="0"/>
    <n v="0"/>
    <n v="0"/>
    <n v="0"/>
    <n v="0"/>
    <n v="161.34"/>
    <n v="0"/>
    <n v="0"/>
    <n v="0"/>
    <n v="0"/>
    <n v="0"/>
    <n v="3.27"/>
    <n v="11.39"/>
    <n v="0"/>
    <n v="0"/>
    <n v="37.729999999999997"/>
    <n v="138.84"/>
    <n v="0"/>
    <n v="24.95"/>
    <n v="0"/>
    <n v="0"/>
    <n v="0"/>
    <n v="0"/>
    <n v="0"/>
    <n v="0"/>
    <n v="0"/>
    <n v="0"/>
    <n v="3605.44"/>
    <n v="3605.44"/>
    <n v="0"/>
    <n v="0"/>
    <n v="0"/>
    <n v="0"/>
    <n v="0"/>
  </r>
  <r>
    <n v="20"/>
    <d v="2012-09-09T00:00:00"/>
    <d v="2012-09-22T00:00:00"/>
    <x v="0"/>
    <s v="G1N"/>
    <s v="GD10000000"/>
    <s v="GD0"/>
    <n v="13"/>
    <n v="8200"/>
    <s v="GD900"/>
    <s v="CIPB5"/>
    <s v="000IAT"/>
    <n v="15"/>
    <s v="32181A"/>
    <n v="13"/>
    <m/>
    <m/>
    <x v="251"/>
    <n v="29272"/>
    <s v="47554"/>
    <x v="133"/>
    <x v="1"/>
    <s v="Non-executive"/>
    <s v="D903"/>
    <x v="8"/>
    <n v="2961.38"/>
    <n v="0"/>
    <n v="0"/>
    <n v="0"/>
    <n v="0"/>
    <n v="0"/>
    <n v="0"/>
    <n v="0"/>
    <n v="0"/>
    <n v="0"/>
    <n v="0"/>
    <n v="0"/>
    <n v="0"/>
    <n v="0"/>
    <n v="0"/>
    <n v="0"/>
    <n v="0"/>
    <n v="0"/>
    <n v="2.14"/>
    <n v="155.37"/>
    <n v="0"/>
    <n v="0"/>
    <n v="0"/>
    <n v="0"/>
    <n v="0"/>
    <n v="177.45"/>
    <n v="0"/>
    <n v="0"/>
    <n v="0"/>
    <n v="0"/>
    <n v="0"/>
    <n v="2.71"/>
    <n v="6.19"/>
    <n v="0"/>
    <n v="0"/>
    <n v="41.5"/>
    <n v="148.07"/>
    <n v="0"/>
    <n v="8.6300000000000008"/>
    <n v="0"/>
    <n v="0"/>
    <n v="0"/>
    <n v="0"/>
    <n v="0"/>
    <n v="0"/>
    <n v="0"/>
    <n v="0"/>
    <n v="3503.44"/>
    <n v="3503.44"/>
    <n v="0"/>
    <n v="0"/>
    <n v="0"/>
    <n v="0"/>
    <n v="0"/>
  </r>
  <r>
    <n v="20"/>
    <d v="2012-09-09T00:00:00"/>
    <d v="2012-09-22T00:00:00"/>
    <x v="0"/>
    <s v="G1N"/>
    <s v="GD10000000"/>
    <s v="GD0"/>
    <n v="13"/>
    <n v="8200"/>
    <s v="GD900"/>
    <s v="CIPB5"/>
    <s v="000IAT"/>
    <n v="15"/>
    <s v="32181A"/>
    <n v="13"/>
    <m/>
    <m/>
    <x v="252"/>
    <n v="39383"/>
    <s v="47525"/>
    <x v="131"/>
    <x v="1"/>
    <s v="Non-executive"/>
    <s v="D903"/>
    <x v="8"/>
    <n v="0"/>
    <n v="0"/>
    <n v="0"/>
    <n v="0"/>
    <n v="0"/>
    <n v="2627.66"/>
    <n v="0"/>
    <n v="0"/>
    <n v="0"/>
    <n v="0"/>
    <n v="0"/>
    <n v="0"/>
    <n v="0"/>
    <n v="0"/>
    <n v="0"/>
    <n v="0"/>
    <n v="0"/>
    <n v="0"/>
    <n v="1.92"/>
    <n v="171.77"/>
    <n v="0"/>
    <n v="0"/>
    <n v="0"/>
    <n v="0"/>
    <n v="0"/>
    <n v="156.37"/>
    <n v="0"/>
    <n v="0"/>
    <n v="0"/>
    <n v="0"/>
    <n v="0"/>
    <n v="2.71"/>
    <n v="6.19"/>
    <n v="0"/>
    <n v="0"/>
    <n v="36.57"/>
    <n v="131.38"/>
    <n v="0"/>
    <n v="9.5399999999999991"/>
    <n v="0"/>
    <n v="0"/>
    <n v="0"/>
    <n v="0"/>
    <n v="0"/>
    <n v="0"/>
    <n v="0"/>
    <n v="0"/>
    <n v="3144.11"/>
    <n v="3144.11"/>
    <n v="0"/>
    <n v="0"/>
    <n v="0"/>
    <n v="0"/>
    <n v="0"/>
  </r>
  <r>
    <n v="20"/>
    <d v="2012-09-09T00:00:00"/>
    <d v="2012-09-22T00:00:00"/>
    <x v="0"/>
    <s v="G1N"/>
    <s v="GD10000000"/>
    <s v="GD0"/>
    <n v="13"/>
    <n v="8200"/>
    <s v="GD900"/>
    <s v="CIPB5"/>
    <s v="000IAT"/>
    <n v="15"/>
    <s v="32181A"/>
    <n v="13"/>
    <m/>
    <m/>
    <x v="253"/>
    <n v="44516"/>
    <s v="73704"/>
    <x v="131"/>
    <x v="1"/>
    <s v="Non-executive"/>
    <s v="D903"/>
    <x v="8"/>
    <n v="0"/>
    <n v="2403.8000000000002"/>
    <n v="0"/>
    <n v="0"/>
    <n v="0"/>
    <n v="0"/>
    <n v="0"/>
    <n v="0"/>
    <n v="0"/>
    <n v="0"/>
    <n v="0"/>
    <n v="0"/>
    <n v="0"/>
    <n v="0"/>
    <n v="0"/>
    <n v="0"/>
    <n v="0"/>
    <n v="0"/>
    <n v="0"/>
    <n v="0"/>
    <n v="0"/>
    <n v="0"/>
    <n v="0"/>
    <n v="0"/>
    <n v="0"/>
    <n v="149.03"/>
    <n v="0"/>
    <n v="0"/>
    <n v="0"/>
    <n v="0"/>
    <n v="0"/>
    <n v="0"/>
    <n v="0"/>
    <n v="0"/>
    <n v="0"/>
    <n v="34.85"/>
    <n v="0"/>
    <n v="0"/>
    <n v="0"/>
    <n v="0"/>
    <n v="0"/>
    <n v="0"/>
    <n v="0"/>
    <n v="0"/>
    <n v="0"/>
    <n v="0"/>
    <n v="0"/>
    <n v="2587.6799999999998"/>
    <n v="2587.6800000000003"/>
    <n v="0"/>
    <n v="0"/>
    <n v="0"/>
    <n v="0"/>
    <n v="0"/>
  </r>
  <r>
    <n v="20"/>
    <d v="2012-09-09T00:00:00"/>
    <d v="2012-09-22T00:00:00"/>
    <x v="0"/>
    <s v="G1N"/>
    <s v="GD10000000"/>
    <s v="GD0"/>
    <n v="13"/>
    <n v="8200"/>
    <s v="GD900"/>
    <s v="CIPB5"/>
    <s v="000IAT"/>
    <n v="15"/>
    <s v="32181A"/>
    <n v="13"/>
    <m/>
    <m/>
    <x v="254"/>
    <n v="44860"/>
    <s v="73705"/>
    <x v="131"/>
    <x v="1"/>
    <s v="Non-executive"/>
    <s v="D903"/>
    <x v="8"/>
    <n v="0"/>
    <n v="2403.8000000000002"/>
    <n v="0"/>
    <n v="0"/>
    <n v="0"/>
    <n v="0"/>
    <n v="0"/>
    <n v="0"/>
    <n v="0"/>
    <n v="0"/>
    <n v="0"/>
    <n v="0"/>
    <n v="0"/>
    <n v="0"/>
    <n v="0"/>
    <n v="0"/>
    <n v="0"/>
    <n v="0"/>
    <n v="0"/>
    <n v="0"/>
    <n v="0"/>
    <n v="0"/>
    <n v="0"/>
    <n v="0"/>
    <n v="0"/>
    <n v="149.04"/>
    <n v="0"/>
    <n v="0"/>
    <n v="0"/>
    <n v="0"/>
    <n v="0"/>
    <n v="0"/>
    <n v="0"/>
    <n v="0"/>
    <n v="0"/>
    <n v="34.86"/>
    <n v="0"/>
    <n v="0"/>
    <n v="0"/>
    <n v="0"/>
    <n v="0"/>
    <n v="0"/>
    <n v="0"/>
    <n v="0"/>
    <n v="0"/>
    <n v="0"/>
    <n v="0"/>
    <n v="2587.6999999999998"/>
    <n v="2587.7000000000003"/>
    <n v="0"/>
    <n v="0"/>
    <n v="0"/>
    <n v="0"/>
    <n v="0"/>
  </r>
  <r>
    <n v="20"/>
    <d v="2012-09-09T00:00:00"/>
    <d v="2012-09-22T00:00:00"/>
    <x v="0"/>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
    <n v="0"/>
    <n v="0"/>
    <n v="0"/>
    <n v="0"/>
    <n v="0"/>
    <n v="2.71"/>
    <n v="6.19"/>
    <n v="0"/>
    <n v="0"/>
    <n v="38.1"/>
    <n v="131.38"/>
    <n v="0"/>
    <n v="18.63"/>
    <n v="0"/>
    <n v="0"/>
    <n v="0"/>
    <n v="0"/>
    <n v="0"/>
    <n v="0"/>
    <n v="0"/>
    <n v="0"/>
    <n v="2987.58"/>
    <n v="2987.58"/>
    <n v="0"/>
    <n v="0"/>
    <n v="0"/>
    <n v="0"/>
    <n v="0"/>
  </r>
  <r>
    <n v="20"/>
    <d v="2012-09-09T00:00:00"/>
    <d v="2012-09-22T00:00:00"/>
    <x v="0"/>
    <s v="G1N"/>
    <s v="GD10000000"/>
    <s v="GD0"/>
    <n v="13"/>
    <n v="8200"/>
    <s v="GD900"/>
    <s v="CIPB5"/>
    <s v="000IAT"/>
    <n v="15"/>
    <s v="32181A"/>
    <n v="13"/>
    <m/>
    <m/>
    <x v="256"/>
    <n v="62646"/>
    <s v="75828"/>
    <x v="131"/>
    <x v="1"/>
    <s v="Non-executive"/>
    <s v="D903"/>
    <x v="8"/>
    <n v="3605.7"/>
    <n v="0"/>
    <n v="0"/>
    <n v="0"/>
    <n v="0"/>
    <n v="0"/>
    <n v="0"/>
    <n v="0"/>
    <n v="0"/>
    <n v="0"/>
    <n v="0"/>
    <n v="0"/>
    <n v="0"/>
    <n v="0"/>
    <n v="0"/>
    <n v="0"/>
    <n v="0"/>
    <n v="0"/>
    <n v="0"/>
    <n v="0"/>
    <n v="0"/>
    <n v="0"/>
    <n v="0"/>
    <n v="0"/>
    <n v="0"/>
    <n v="223.55"/>
    <n v="0"/>
    <n v="0"/>
    <n v="0"/>
    <n v="0"/>
    <n v="0"/>
    <n v="0"/>
    <n v="0"/>
    <n v="0"/>
    <n v="0"/>
    <n v="52.28"/>
    <n v="0"/>
    <n v="0"/>
    <n v="0"/>
    <n v="0"/>
    <n v="0"/>
    <n v="0"/>
    <n v="0"/>
    <n v="0"/>
    <n v="0"/>
    <n v="0"/>
    <n v="0"/>
    <n v="3881.53"/>
    <n v="3881.53"/>
    <n v="0"/>
    <n v="0"/>
    <n v="0"/>
    <n v="0"/>
    <n v="0"/>
  </r>
  <r>
    <n v="20"/>
    <d v="2012-09-09T00:00:00"/>
    <d v="2012-09-22T00:00:00"/>
    <x v="0"/>
    <s v="G1N"/>
    <s v="GD10000000"/>
    <s v="GD0"/>
    <n v="13"/>
    <n v="8200"/>
    <s v="GD900"/>
    <s v="CIPB5"/>
    <s v="000IAT"/>
    <n v="15"/>
    <s v="32181A"/>
    <n v="13"/>
    <m/>
    <m/>
    <x v="15"/>
    <n v="63863"/>
    <s v="73382"/>
    <x v="15"/>
    <x v="1"/>
    <s v="Non-executive"/>
    <s v="D102"/>
    <x v="4"/>
    <n v="1682.66"/>
    <n v="0"/>
    <n v="0"/>
    <n v="0"/>
    <n v="0"/>
    <n v="0"/>
    <n v="0"/>
    <n v="0"/>
    <n v="0"/>
    <n v="0"/>
    <n v="0"/>
    <n v="0"/>
    <n v="0"/>
    <n v="0"/>
    <n v="0"/>
    <n v="0"/>
    <n v="0"/>
    <n v="0"/>
    <n v="1.23"/>
    <n v="0"/>
    <n v="0"/>
    <n v="0"/>
    <n v="0"/>
    <n v="0"/>
    <n v="0"/>
    <n v="104.33"/>
    <n v="0"/>
    <n v="0"/>
    <n v="0"/>
    <n v="0"/>
    <n v="0"/>
    <n v="1.9"/>
    <n v="4.33"/>
    <n v="0"/>
    <n v="0"/>
    <n v="24.39"/>
    <n v="84.13"/>
    <n v="0"/>
    <n v="0"/>
    <n v="0"/>
    <n v="0"/>
    <n v="0"/>
    <n v="0"/>
    <n v="0"/>
    <n v="0"/>
    <n v="0"/>
    <n v="0"/>
    <n v="1902.97"/>
    <n v="1902.9700000000003"/>
    <n v="0"/>
    <n v="0"/>
    <n v="0"/>
    <n v="0"/>
    <n v="0"/>
  </r>
  <r>
    <n v="20"/>
    <d v="2012-09-09T00:00:00"/>
    <d v="2012-09-22T00:00:00"/>
    <x v="0"/>
    <s v="G1N"/>
    <s v="GD10000000"/>
    <s v="GD0"/>
    <n v="13"/>
    <n v="8200"/>
    <s v="GD900"/>
    <s v="CIPB5"/>
    <s v="000IAT"/>
    <n v="15"/>
    <s v="32181A"/>
    <n v="13"/>
    <m/>
    <m/>
    <x v="257"/>
    <n v="64130"/>
    <s v="51246"/>
    <x v="131"/>
    <x v="1"/>
    <s v="Non-executive"/>
    <s v="D903"/>
    <x v="8"/>
    <n v="2403.8000000000002"/>
    <n v="0"/>
    <n v="0"/>
    <n v="0"/>
    <n v="0"/>
    <n v="0"/>
    <n v="0"/>
    <n v="0"/>
    <n v="0"/>
    <n v="0"/>
    <n v="0"/>
    <n v="0"/>
    <n v="0"/>
    <n v="0"/>
    <n v="0"/>
    <n v="0"/>
    <n v="0"/>
    <n v="0"/>
    <n v="1.76"/>
    <n v="496.37"/>
    <n v="0"/>
    <n v="0"/>
    <n v="0"/>
    <n v="0"/>
    <n v="0"/>
    <n v="137.07"/>
    <n v="0"/>
    <n v="0"/>
    <n v="0"/>
    <n v="0"/>
    <n v="0"/>
    <n v="2.71"/>
    <n v="6.19"/>
    <n v="0"/>
    <n v="0"/>
    <n v="32.06"/>
    <n v="120.19"/>
    <n v="0"/>
    <n v="27.58"/>
    <n v="0"/>
    <n v="0"/>
    <n v="0"/>
    <n v="0"/>
    <n v="0"/>
    <n v="0"/>
    <n v="0"/>
    <n v="0"/>
    <n v="3227.73"/>
    <n v="3227.7300000000005"/>
    <n v="0"/>
    <n v="0"/>
    <n v="0"/>
    <n v="0"/>
    <n v="0"/>
  </r>
  <r>
    <n v="20"/>
    <d v="2012-09-09T00:00:00"/>
    <d v="2012-09-22T00:00:00"/>
    <x v="0"/>
    <s v="G1N"/>
    <s v="GD10000000"/>
    <s v="GD0"/>
    <n v="13"/>
    <n v="8200"/>
    <s v="GD900"/>
    <s v="CIPB5"/>
    <s v="000IAT"/>
    <n v="15"/>
    <s v="32181A"/>
    <n v="13"/>
    <m/>
    <m/>
    <x v="258"/>
    <n v="64153"/>
    <s v="47068"/>
    <x v="131"/>
    <x v="1"/>
    <s v="Non-executive"/>
    <s v="D903"/>
    <x v="8"/>
    <n v="3000.74"/>
    <n v="0"/>
    <n v="0"/>
    <n v="0"/>
    <n v="0"/>
    <n v="0"/>
    <n v="0"/>
    <n v="0"/>
    <n v="0"/>
    <n v="0"/>
    <n v="0"/>
    <n v="0"/>
    <n v="0"/>
    <n v="0"/>
    <n v="0"/>
    <n v="0"/>
    <n v="0"/>
    <n v="0"/>
    <n v="2.19"/>
    <n v="153.61000000000001"/>
    <n v="0"/>
    <n v="0"/>
    <n v="0"/>
    <n v="0"/>
    <n v="0"/>
    <n v="182.34"/>
    <n v="0"/>
    <n v="0"/>
    <n v="0"/>
    <n v="0"/>
    <n v="0"/>
    <n v="2.71"/>
    <n v="6.19"/>
    <n v="0"/>
    <n v="0"/>
    <n v="42.65"/>
    <n v="150.04"/>
    <n v="0"/>
    <n v="7.41"/>
    <n v="0"/>
    <n v="0"/>
    <n v="0"/>
    <n v="0"/>
    <n v="0"/>
    <n v="0"/>
    <n v="0"/>
    <n v="0"/>
    <n v="3547.88"/>
    <n v="3547.88"/>
    <n v="0"/>
    <n v="0"/>
    <n v="0"/>
    <n v="0"/>
    <n v="0"/>
  </r>
  <r>
    <n v="20"/>
    <d v="2012-09-09T00:00:00"/>
    <d v="2012-09-22T00:00:00"/>
    <x v="0"/>
    <s v="G1N"/>
    <s v="GD10000000"/>
    <s v="GD0"/>
    <n v="13"/>
    <n v="8200"/>
    <s v="GD900"/>
    <s v="CIPB5"/>
    <s v="000IAT"/>
    <n v="15"/>
    <s v="32181A"/>
    <n v="13"/>
    <m/>
    <m/>
    <x v="259"/>
    <n v="67048"/>
    <s v="73703"/>
    <x v="131"/>
    <x v="1"/>
    <s v="Non-executive"/>
    <s v="D903"/>
    <x v="8"/>
    <n v="2627.66"/>
    <n v="0"/>
    <n v="0"/>
    <n v="0"/>
    <n v="0"/>
    <n v="0"/>
    <n v="0"/>
    <n v="0"/>
    <n v="0"/>
    <n v="0"/>
    <n v="0"/>
    <n v="0"/>
    <n v="0"/>
    <n v="0"/>
    <n v="0"/>
    <n v="0"/>
    <n v="0"/>
    <n v="0"/>
    <n v="1.92"/>
    <n v="0"/>
    <n v="0"/>
    <n v="0"/>
    <n v="0"/>
    <n v="0"/>
    <n v="0"/>
    <n v="162.91999999999999"/>
    <n v="0"/>
    <n v="0"/>
    <n v="0"/>
    <n v="0"/>
    <n v="0"/>
    <n v="2.71"/>
    <n v="6.19"/>
    <n v="0"/>
    <n v="0"/>
    <n v="38.1"/>
    <n v="0"/>
    <n v="0"/>
    <n v="0"/>
    <n v="0"/>
    <n v="0"/>
    <n v="0"/>
    <n v="0"/>
    <n v="0"/>
    <n v="0"/>
    <n v="0"/>
    <n v="0"/>
    <n v="2839.5"/>
    <n v="2839.5"/>
    <n v="0"/>
    <n v="0"/>
    <n v="0"/>
    <n v="0"/>
    <n v="0"/>
  </r>
  <r>
    <n v="20"/>
    <d v="2012-09-09T00:00:00"/>
    <d v="2012-09-22T00:00:00"/>
    <x v="0"/>
    <s v="G1N"/>
    <s v="GD10000000"/>
    <s v="GD0"/>
    <n v="13"/>
    <n v="8230"/>
    <s v="STIM1"/>
    <s v="RTT15"/>
    <s v="000RTT"/>
    <n v="15"/>
    <s v="ST395A"/>
    <n v="11"/>
    <m/>
    <m/>
    <x v="106"/>
    <n v="23952"/>
    <s v="47825"/>
    <x v="58"/>
    <x v="1"/>
    <s v="Non-executive"/>
    <s v="D603"/>
    <x v="1"/>
    <n v="0"/>
    <n v="0"/>
    <n v="0"/>
    <n v="0"/>
    <n v="0"/>
    <n v="694.23"/>
    <n v="0"/>
    <n v="0"/>
    <n v="0"/>
    <n v="0"/>
    <n v="0"/>
    <n v="0"/>
    <n v="0"/>
    <n v="0"/>
    <n v="0"/>
    <n v="0"/>
    <n v="0"/>
    <n v="0"/>
    <n v="0.51"/>
    <n v="84.42"/>
    <n v="0"/>
    <n v="0"/>
    <n v="0"/>
    <n v="0"/>
    <n v="0"/>
    <n v="41.01"/>
    <n v="0"/>
    <n v="0"/>
    <n v="0"/>
    <n v="0"/>
    <n v="0"/>
    <n v="0.75"/>
    <n v="2.2000000000000002"/>
    <n v="0"/>
    <n v="0"/>
    <n v="9.59"/>
    <n v="34.71"/>
    <n v="0"/>
    <n v="7.55"/>
    <n v="0"/>
    <n v="0"/>
    <n v="0"/>
    <n v="0"/>
    <n v="0"/>
    <n v="0"/>
    <n v="0"/>
    <n v="0"/>
    <n v="874.97"/>
    <n v="874.97"/>
    <n v="0"/>
    <n v="0"/>
    <n v="0"/>
    <n v="0"/>
    <n v="0"/>
  </r>
  <r>
    <n v="20"/>
    <d v="2012-09-09T00:00:00"/>
    <d v="2012-09-22T00:00:00"/>
    <x v="0"/>
    <s v="G1N"/>
    <s v="GD10000000"/>
    <s v="GD0"/>
    <n v="13"/>
    <n v="8230"/>
    <s v="STIM1"/>
    <s v="RTT15"/>
    <s v="000RTT"/>
    <n v="15"/>
    <s v="ST395A"/>
    <n v="11"/>
    <m/>
    <m/>
    <x v="260"/>
    <n v="39708"/>
    <s v="73440"/>
    <x v="134"/>
    <x v="1"/>
    <s v="Non-executive"/>
    <s v="D603"/>
    <x v="1"/>
    <n v="3273.27"/>
    <n v="0"/>
    <n v="0"/>
    <n v="0"/>
    <n v="0"/>
    <n v="0"/>
    <n v="0"/>
    <n v="0"/>
    <n v="0"/>
    <n v="0"/>
    <n v="0"/>
    <n v="0"/>
    <n v="0"/>
    <n v="0"/>
    <n v="0"/>
    <n v="0"/>
    <n v="0"/>
    <n v="0"/>
    <n v="2.38"/>
    <n v="0"/>
    <n v="0"/>
    <n v="0"/>
    <n v="0"/>
    <n v="0"/>
    <n v="0"/>
    <n v="191.04"/>
    <n v="0"/>
    <n v="0"/>
    <n v="0"/>
    <n v="0"/>
    <n v="0"/>
    <n v="2.71"/>
    <n v="6.19"/>
    <n v="0"/>
    <n v="0"/>
    <n v="44.68"/>
    <n v="163.66"/>
    <n v="0"/>
    <n v="0"/>
    <n v="0"/>
    <n v="0"/>
    <n v="0"/>
    <n v="0"/>
    <n v="0"/>
    <n v="0"/>
    <n v="0"/>
    <n v="0"/>
    <n v="3683.93"/>
    <n v="3683.93"/>
    <n v="0"/>
    <n v="0"/>
    <n v="0"/>
    <n v="0"/>
    <n v="0"/>
  </r>
  <r>
    <n v="20"/>
    <d v="2012-09-09T00:00:00"/>
    <d v="2012-09-22T00:00:00"/>
    <x v="0"/>
    <s v="G1N"/>
    <s v="GD10000000"/>
    <s v="GD0"/>
    <n v="13"/>
    <n v="8230"/>
    <s v="STIM1"/>
    <s v="RTT15"/>
    <s v="000RTT"/>
    <n v="15"/>
    <s v="ST395A"/>
    <n v="11"/>
    <m/>
    <m/>
    <x v="261"/>
    <n v="58856"/>
    <s v="73439"/>
    <x v="135"/>
    <x v="1"/>
    <s v="Non-executive"/>
    <s v="D603"/>
    <x v="1"/>
    <n v="3692.31"/>
    <n v="0"/>
    <n v="0"/>
    <n v="0"/>
    <n v="0"/>
    <n v="0"/>
    <n v="0"/>
    <n v="0"/>
    <n v="0"/>
    <n v="0"/>
    <n v="0"/>
    <n v="0"/>
    <n v="0"/>
    <n v="0"/>
    <n v="0"/>
    <n v="0"/>
    <n v="0"/>
    <n v="0"/>
    <n v="2.64"/>
    <n v="391.87"/>
    <n v="0"/>
    <n v="0"/>
    <n v="0"/>
    <n v="0"/>
    <n v="0"/>
    <n v="211.36"/>
    <n v="0"/>
    <n v="0"/>
    <n v="0"/>
    <n v="0"/>
    <n v="0"/>
    <n v="2.62"/>
    <n v="9.11"/>
    <n v="0"/>
    <n v="0"/>
    <n v="49.43"/>
    <n v="184.62"/>
    <n v="0"/>
    <n v="21.77"/>
    <n v="0"/>
    <n v="0"/>
    <n v="0"/>
    <n v="0"/>
    <n v="0"/>
    <n v="0"/>
    <n v="0"/>
    <n v="0"/>
    <n v="4565.7299999999996"/>
    <n v="4565.7299999999996"/>
    <n v="0"/>
    <n v="0"/>
    <n v="0"/>
    <n v="0"/>
    <n v="0"/>
  </r>
  <r>
    <n v="20"/>
    <d v="2012-09-09T00:00:00"/>
    <d v="2012-09-22T00:00:00"/>
    <x v="0"/>
    <s v="G1N"/>
    <s v="GD10000000"/>
    <s v="GD0"/>
    <n v="13"/>
    <n v="8230"/>
    <s v="STIM1"/>
    <s v="RTT15"/>
    <s v="000RTT"/>
    <n v="15"/>
    <s v="ST395A"/>
    <n v="11"/>
    <m/>
    <m/>
    <x v="262"/>
    <n v="67642"/>
    <s v="73111"/>
    <x v="136"/>
    <x v="1"/>
    <s v="Non-executive"/>
    <s v="D603"/>
    <x v="1"/>
    <n v="5000"/>
    <n v="0"/>
    <n v="0"/>
    <n v="0"/>
    <n v="0"/>
    <n v="0"/>
    <n v="0"/>
    <n v="0"/>
    <n v="0"/>
    <n v="0"/>
    <n v="0"/>
    <n v="0"/>
    <n v="0"/>
    <n v="0"/>
    <n v="0"/>
    <n v="0"/>
    <n v="0"/>
    <n v="0"/>
    <n v="3.56"/>
    <n v="155.37"/>
    <n v="0"/>
    <n v="0"/>
    <n v="0"/>
    <n v="0"/>
    <n v="0"/>
    <n v="295.39"/>
    <n v="0"/>
    <n v="0"/>
    <n v="0"/>
    <n v="0"/>
    <n v="0"/>
    <n v="2.71"/>
    <n v="6.19"/>
    <n v="0"/>
    <n v="0"/>
    <n v="69.08"/>
    <n v="0"/>
    <n v="0"/>
    <n v="8.6300000000000008"/>
    <n v="0"/>
    <n v="0"/>
    <n v="0"/>
    <n v="0"/>
    <n v="0"/>
    <n v="0"/>
    <n v="0"/>
    <n v="0"/>
    <n v="5540.93"/>
    <n v="5540.93"/>
    <n v="0"/>
    <n v="0"/>
    <n v="0"/>
    <n v="0"/>
    <n v="0"/>
  </r>
  <r>
    <n v="20"/>
    <d v="2012-09-09T00:00:00"/>
    <d v="2012-09-22T00:00:00"/>
    <x v="0"/>
    <s v="G1N"/>
    <s v="GD10000000"/>
    <s v="GD0"/>
    <n v="13"/>
    <n v="8230"/>
    <s v="STIM1"/>
    <s v="RTT15"/>
    <s v="000RTT"/>
    <n v="15"/>
    <s v="ST395A"/>
    <n v="11"/>
    <m/>
    <m/>
    <x v="96"/>
    <n v="67856"/>
    <s v="63300"/>
    <x v="15"/>
    <x v="1"/>
    <s v="Non-executive"/>
    <s v="D602"/>
    <x v="1"/>
    <n v="600.96"/>
    <n v="0"/>
    <n v="0"/>
    <n v="0"/>
    <n v="0"/>
    <n v="0"/>
    <n v="0"/>
    <n v="0"/>
    <n v="0"/>
    <n v="0"/>
    <n v="0"/>
    <n v="0"/>
    <n v="0"/>
    <n v="0"/>
    <n v="0"/>
    <n v="0"/>
    <n v="0"/>
    <n v="0"/>
    <n v="0.45"/>
    <n v="42.95"/>
    <n v="0"/>
    <n v="0"/>
    <n v="0"/>
    <n v="0"/>
    <n v="0"/>
    <n v="35.630000000000003"/>
    <n v="0"/>
    <n v="0"/>
    <n v="0"/>
    <n v="0"/>
    <n v="0"/>
    <n v="0.68"/>
    <n v="1.55"/>
    <n v="0"/>
    <n v="0"/>
    <n v="8.34"/>
    <n v="0"/>
    <n v="0"/>
    <n v="2.39"/>
    <n v="0"/>
    <n v="0"/>
    <n v="0"/>
    <n v="0"/>
    <n v="0"/>
    <n v="0"/>
    <n v="0"/>
    <n v="0"/>
    <n v="692.95"/>
    <n v="692.95"/>
    <n v="0"/>
    <n v="0"/>
    <n v="0"/>
    <n v="0"/>
    <n v="0"/>
  </r>
  <r>
    <n v="20"/>
    <d v="2012-09-09T00:00:00"/>
    <d v="2012-09-22T00:00:00"/>
    <x v="0"/>
    <s v="G1N"/>
    <s v="GD10000000"/>
    <s v="GD0"/>
    <n v="13"/>
    <n v="8230"/>
    <s v="STIM1"/>
    <s v="RTT15"/>
    <s v="000RTT"/>
    <n v="15"/>
    <s v="ST395A"/>
    <n v="11"/>
    <m/>
    <m/>
    <x v="263"/>
    <n v="68722"/>
    <s v="74668"/>
    <x v="137"/>
    <x v="1"/>
    <s v="Non-executive"/>
    <s v="D603"/>
    <x v="1"/>
    <n v="3124.7"/>
    <n v="0"/>
    <n v="0"/>
    <n v="0"/>
    <n v="0"/>
    <n v="0"/>
    <n v="0"/>
    <n v="0"/>
    <n v="0"/>
    <n v="0"/>
    <n v="0"/>
    <n v="0"/>
    <n v="0"/>
    <n v="0"/>
    <n v="0"/>
    <n v="0"/>
    <n v="0"/>
    <n v="0"/>
    <n v="2.27"/>
    <n v="293.39999999999998"/>
    <n v="0"/>
    <n v="0"/>
    <n v="0"/>
    <n v="0"/>
    <n v="0"/>
    <n v="180.86"/>
    <n v="0"/>
    <n v="0"/>
    <n v="0"/>
    <n v="0"/>
    <n v="0"/>
    <n v="2.99"/>
    <n v="8.7799999999999994"/>
    <n v="0"/>
    <n v="0"/>
    <n v="42.3"/>
    <n v="0"/>
    <n v="0"/>
    <n v="16.3"/>
    <n v="0"/>
    <n v="0"/>
    <n v="0"/>
    <n v="0"/>
    <n v="0"/>
    <n v="0"/>
    <n v="0"/>
    <n v="0"/>
    <n v="3671.6"/>
    <n v="3671.6000000000004"/>
    <n v="0"/>
    <n v="0"/>
    <n v="0"/>
    <n v="0"/>
    <n v="0"/>
  </r>
  <r>
    <n v="20"/>
    <d v="2012-09-09T00:00:00"/>
    <d v="2012-09-22T00:00:00"/>
    <x v="0"/>
    <s v="G1N"/>
    <s v="GD10000000"/>
    <s v="GD0"/>
    <n v="13"/>
    <n v="8230"/>
    <s v="STIM1"/>
    <s v="RTT15"/>
    <s v="000RTT"/>
    <n v="15"/>
    <s v="ST395A"/>
    <n v="11"/>
    <m/>
    <m/>
    <x v="264"/>
    <n v="69469"/>
    <s v="73438"/>
    <x v="138"/>
    <x v="1"/>
    <s v="Non-executive"/>
    <s v="D603"/>
    <x v="1"/>
    <n v="3273.26"/>
    <n v="0"/>
    <n v="0"/>
    <n v="0"/>
    <n v="0"/>
    <n v="0"/>
    <n v="0"/>
    <n v="0"/>
    <n v="0"/>
    <n v="0"/>
    <n v="0"/>
    <n v="0"/>
    <n v="0"/>
    <n v="0"/>
    <n v="0"/>
    <n v="0"/>
    <n v="0"/>
    <n v="0"/>
    <n v="2.38"/>
    <n v="169.5"/>
    <n v="0"/>
    <n v="0"/>
    <n v="0"/>
    <n v="0"/>
    <n v="0"/>
    <n v="198.85"/>
    <n v="0"/>
    <n v="0"/>
    <n v="0"/>
    <n v="0"/>
    <n v="0"/>
    <n v="2.71"/>
    <n v="6.19"/>
    <n v="0"/>
    <n v="0"/>
    <n v="46.51"/>
    <n v="0"/>
    <n v="0"/>
    <n v="9.42"/>
    <n v="0"/>
    <n v="0"/>
    <n v="0"/>
    <n v="0"/>
    <n v="0"/>
    <n v="0"/>
    <n v="0"/>
    <n v="0"/>
    <n v="3708.82"/>
    <n v="3708.8200000000006"/>
    <n v="0"/>
    <n v="0"/>
    <n v="0"/>
    <n v="0"/>
    <n v="0"/>
  </r>
  <r>
    <n v="20"/>
    <d v="2012-09-09T00:00:00"/>
    <d v="2012-09-22T00:00:00"/>
    <x v="0"/>
    <s v="G1N"/>
    <s v="GD10000000"/>
    <s v="GD0"/>
    <n v="13"/>
    <n v="8230"/>
    <s v="STIM6"/>
    <s v="RTP15"/>
    <s v="000RTT"/>
    <n v="15"/>
    <s v="ST395A"/>
    <n v="11"/>
    <m/>
    <m/>
    <x v="265"/>
    <n v="68895"/>
    <s v="75462"/>
    <x v="2"/>
    <x v="1"/>
    <s v="Non-executive"/>
    <s v="D603"/>
    <x v="1"/>
    <n v="2403.8000000000002"/>
    <n v="0"/>
    <n v="0"/>
    <n v="0"/>
    <n v="0"/>
    <n v="0"/>
    <n v="0"/>
    <n v="0"/>
    <n v="0"/>
    <n v="0"/>
    <n v="0"/>
    <n v="0"/>
    <n v="0"/>
    <n v="0"/>
    <n v="0"/>
    <n v="0"/>
    <n v="0"/>
    <n v="0"/>
    <n v="1.76"/>
    <n v="155.37"/>
    <n v="0"/>
    <n v="0"/>
    <n v="0"/>
    <n v="0"/>
    <n v="0"/>
    <n v="140.88999999999999"/>
    <n v="0"/>
    <n v="0"/>
    <n v="0"/>
    <n v="0"/>
    <n v="0"/>
    <n v="2.71"/>
    <n v="6.19"/>
    <n v="0"/>
    <n v="0"/>
    <n v="32.96"/>
    <n v="0"/>
    <n v="0"/>
    <n v="8.6300000000000008"/>
    <n v="0"/>
    <n v="0"/>
    <n v="0"/>
    <n v="0"/>
    <n v="0"/>
    <n v="0"/>
    <n v="0"/>
    <n v="0"/>
    <n v="2752.31"/>
    <n v="2752.3100000000004"/>
    <n v="0"/>
    <n v="0"/>
    <n v="0"/>
    <n v="0"/>
    <n v="0"/>
  </r>
  <r>
    <n v="20"/>
    <d v="2012-09-09T00:00:00"/>
    <d v="2012-09-22T00:00:00"/>
    <x v="0"/>
    <s v="G1N"/>
    <s v="GD10000000"/>
    <s v="GD0"/>
    <n v="13"/>
    <n v="8230"/>
    <s v="STIM6"/>
    <s v="RTP15"/>
    <s v="000RTT"/>
    <n v="15"/>
    <s v="ST395A"/>
    <n v="11"/>
    <m/>
    <m/>
    <x v="266"/>
    <n v="68922"/>
    <s v="75461"/>
    <x v="2"/>
    <x v="1"/>
    <s v="Non-executive"/>
    <s v="D603"/>
    <x v="1"/>
    <n v="1923.04"/>
    <n v="0"/>
    <n v="0"/>
    <n v="0"/>
    <n v="0"/>
    <n v="0"/>
    <n v="0"/>
    <n v="0"/>
    <n v="0"/>
    <n v="0"/>
    <n v="0"/>
    <n v="0"/>
    <n v="0"/>
    <n v="0"/>
    <n v="0"/>
    <n v="0"/>
    <n v="0"/>
    <n v="0"/>
    <n v="1.41"/>
    <n v="0"/>
    <n v="0"/>
    <n v="0"/>
    <n v="0"/>
    <n v="0"/>
    <n v="0"/>
    <n v="119.23"/>
    <n v="0"/>
    <n v="0"/>
    <n v="0"/>
    <n v="0"/>
    <n v="0"/>
    <n v="2.17"/>
    <n v="4.95"/>
    <n v="0"/>
    <n v="0"/>
    <n v="27.88"/>
    <n v="0"/>
    <n v="0"/>
    <n v="0"/>
    <n v="0"/>
    <n v="0"/>
    <n v="0"/>
    <n v="0"/>
    <n v="0"/>
    <n v="0"/>
    <n v="0"/>
    <n v="0"/>
    <n v="2078.6799999999998"/>
    <n v="2078.6800000000003"/>
    <n v="0"/>
    <n v="0"/>
    <n v="0"/>
    <n v="0"/>
    <n v="0"/>
  </r>
  <r>
    <n v="20"/>
    <d v="2012-09-09T00:00:00"/>
    <d v="2012-09-22T00:00:00"/>
    <x v="0"/>
    <s v="G1N"/>
    <s v="GD10000000"/>
    <s v="GD0"/>
    <n v="13"/>
    <n v="8230"/>
    <s v="STIM6"/>
    <s v="RTP15"/>
    <s v="000RTT"/>
    <n v="15"/>
    <s v="ST395A"/>
    <n v="11"/>
    <m/>
    <m/>
    <x v="89"/>
    <n v="69397"/>
    <s v="46623"/>
    <x v="2"/>
    <x v="1"/>
    <s v="Non-executive"/>
    <s v="D603"/>
    <x v="1"/>
    <n v="1054.31"/>
    <n v="0"/>
    <n v="0"/>
    <n v="0"/>
    <n v="0"/>
    <n v="0"/>
    <n v="0"/>
    <n v="0"/>
    <n v="0"/>
    <n v="0"/>
    <n v="0"/>
    <n v="0"/>
    <n v="0"/>
    <n v="0"/>
    <n v="0"/>
    <n v="0"/>
    <n v="0"/>
    <n v="0"/>
    <n v="0.76"/>
    <n v="38.4"/>
    <n v="0"/>
    <n v="0"/>
    <n v="0"/>
    <n v="0"/>
    <n v="0"/>
    <n v="62.12"/>
    <n v="0"/>
    <n v="0"/>
    <n v="0"/>
    <n v="0"/>
    <n v="0"/>
    <n v="0.68"/>
    <n v="1.55"/>
    <n v="0"/>
    <n v="0"/>
    <n v="14.52"/>
    <n v="0"/>
    <n v="0"/>
    <n v="2.14"/>
    <n v="0"/>
    <n v="0"/>
    <n v="0"/>
    <n v="0"/>
    <n v="0"/>
    <n v="0"/>
    <n v="0"/>
    <n v="0"/>
    <n v="1174.48"/>
    <n v="1174.48"/>
    <n v="0"/>
    <n v="0"/>
    <n v="0"/>
    <n v="0"/>
    <n v="0"/>
  </r>
  <r>
    <n v="20"/>
    <d v="2012-09-09T00:00:00"/>
    <d v="2012-09-22T00:00:00"/>
    <x v="0"/>
    <s v="G1N"/>
    <s v="GD10000000"/>
    <s v="GD0"/>
    <n v="13"/>
    <n v="8230"/>
    <s v="STIM6"/>
    <s v="SGP25"/>
    <s v="STAARA"/>
    <n v="15"/>
    <s v="RA388A"/>
    <n v="9"/>
    <m/>
    <m/>
    <x v="2"/>
    <n v="39208"/>
    <s v="47176"/>
    <x v="2"/>
    <x v="1"/>
    <s v="Non-executive"/>
    <s v="D610"/>
    <x v="1"/>
    <n v="0"/>
    <n v="0"/>
    <n v="0"/>
    <n v="0"/>
    <n v="0"/>
    <n v="530.5"/>
    <n v="0"/>
    <n v="0"/>
    <n v="0"/>
    <n v="0"/>
    <n v="0"/>
    <n v="0"/>
    <n v="0"/>
    <n v="0"/>
    <n v="0"/>
    <n v="0"/>
    <n v="0"/>
    <n v="0"/>
    <n v="0.44"/>
    <n v="66.63"/>
    <n v="0"/>
    <n v="0"/>
    <n v="0"/>
    <n v="0"/>
    <n v="0"/>
    <n v="29.68"/>
    <n v="0"/>
    <n v="0"/>
    <n v="0"/>
    <n v="0"/>
    <n v="0"/>
    <n v="0.6"/>
    <n v="2.2799999999999998"/>
    <n v="0"/>
    <n v="0"/>
    <n v="6.94"/>
    <n v="26.52"/>
    <n v="0"/>
    <n v="4.54"/>
    <n v="0"/>
    <n v="0"/>
    <n v="0"/>
    <n v="0"/>
    <n v="0"/>
    <n v="0"/>
    <n v="0"/>
    <n v="0"/>
    <n v="668.13"/>
    <n v="668.13"/>
    <n v="0"/>
    <n v="0"/>
    <n v="0"/>
    <n v="0"/>
    <n v="0"/>
  </r>
  <r>
    <n v="20"/>
    <d v="2012-09-09T00:00:00"/>
    <d v="2012-09-22T00:00:00"/>
    <x v="0"/>
    <s v="G1N"/>
    <s v="GD10000000"/>
    <s v="GD0"/>
    <n v="13"/>
    <n v="8230"/>
    <s v="STIM6"/>
    <s v="SGP25"/>
    <s v="STAARA"/>
    <n v="15"/>
    <s v="RA388A"/>
    <n v="9"/>
    <m/>
    <m/>
    <x v="261"/>
    <n v="58856"/>
    <s v="73439"/>
    <x v="135"/>
    <x v="1"/>
    <s v="Non-executive"/>
    <s v="D603"/>
    <x v="1"/>
    <n v="923.07"/>
    <n v="0"/>
    <n v="0"/>
    <n v="0"/>
    <n v="0"/>
    <n v="0"/>
    <n v="0"/>
    <n v="0"/>
    <n v="0"/>
    <n v="0"/>
    <n v="0"/>
    <n v="0"/>
    <n v="0"/>
    <n v="0"/>
    <n v="0"/>
    <n v="0"/>
    <n v="0"/>
    <n v="0"/>
    <n v="0.66"/>
    <n v="97.96"/>
    <n v="0"/>
    <n v="0"/>
    <n v="0"/>
    <n v="0"/>
    <n v="0"/>
    <n v="52.84"/>
    <n v="0"/>
    <n v="0"/>
    <n v="0"/>
    <n v="0"/>
    <n v="0"/>
    <n v="0.65"/>
    <n v="2.2799999999999998"/>
    <n v="0"/>
    <n v="0"/>
    <n v="12.35"/>
    <n v="46.15"/>
    <n v="0"/>
    <n v="5.44"/>
    <n v="0"/>
    <n v="0"/>
    <n v="0"/>
    <n v="0"/>
    <n v="0"/>
    <n v="0"/>
    <n v="0"/>
    <n v="0"/>
    <n v="1141.4000000000001"/>
    <n v="1141.4000000000001"/>
    <n v="0"/>
    <n v="0"/>
    <n v="0"/>
    <n v="0"/>
    <n v="0"/>
  </r>
  <r>
    <n v="20"/>
    <d v="2012-09-09T00:00:00"/>
    <d v="2012-09-22T00:00:00"/>
    <x v="0"/>
    <s v="G1N"/>
    <s v="GD10000000"/>
    <s v="GD0"/>
    <n v="13"/>
    <n v="8230"/>
    <s v="STIM6"/>
    <s v="SGP25"/>
    <s v="STAARA"/>
    <n v="15"/>
    <s v="RA388A"/>
    <n v="9"/>
    <m/>
    <m/>
    <x v="96"/>
    <n v="67856"/>
    <s v="63300"/>
    <x v="15"/>
    <x v="1"/>
    <s v="Non-executive"/>
    <s v="D602"/>
    <x v="1"/>
    <n v="1442.27"/>
    <n v="0"/>
    <n v="0"/>
    <n v="0"/>
    <n v="0"/>
    <n v="0"/>
    <n v="0"/>
    <n v="0"/>
    <n v="0"/>
    <n v="0"/>
    <n v="0"/>
    <n v="0"/>
    <n v="0"/>
    <n v="0"/>
    <n v="0"/>
    <n v="0"/>
    <n v="0"/>
    <n v="0"/>
    <n v="1.04"/>
    <n v="103.06"/>
    <n v="0"/>
    <n v="0"/>
    <n v="0"/>
    <n v="0"/>
    <n v="0"/>
    <n v="85.49"/>
    <n v="0"/>
    <n v="0"/>
    <n v="0"/>
    <n v="0"/>
    <n v="0"/>
    <n v="1.63"/>
    <n v="3.71"/>
    <n v="0"/>
    <n v="0"/>
    <n v="19.989999999999998"/>
    <n v="0"/>
    <n v="0"/>
    <n v="5.71"/>
    <n v="0"/>
    <n v="0"/>
    <n v="0"/>
    <n v="0"/>
    <n v="0"/>
    <n v="0"/>
    <n v="0"/>
    <n v="0"/>
    <n v="1662.9"/>
    <n v="1662.9"/>
    <n v="0"/>
    <n v="0"/>
    <n v="0"/>
    <n v="0"/>
    <n v="0"/>
  </r>
  <r>
    <n v="20"/>
    <d v="2012-09-09T00:00:00"/>
    <d v="2012-09-22T00:00:00"/>
    <x v="0"/>
    <s v="G1N"/>
    <s v="GD10000000"/>
    <s v="GD0"/>
    <n v="13"/>
    <n v="8230"/>
    <s v="STIM6"/>
    <s v="SGP25"/>
    <s v="STAARA"/>
    <n v="15"/>
    <s v="RA388A"/>
    <n v="9"/>
    <m/>
    <m/>
    <x v="266"/>
    <n v="68922"/>
    <s v="75461"/>
    <x v="2"/>
    <x v="1"/>
    <s v="Non-executive"/>
    <s v="D603"/>
    <x v="1"/>
    <n v="480.76"/>
    <n v="0"/>
    <n v="0"/>
    <n v="0"/>
    <n v="0"/>
    <n v="0"/>
    <n v="0"/>
    <n v="0"/>
    <n v="0"/>
    <n v="0"/>
    <n v="0"/>
    <n v="0"/>
    <n v="0"/>
    <n v="0"/>
    <n v="0"/>
    <n v="0"/>
    <n v="0"/>
    <n v="0"/>
    <n v="0.35"/>
    <n v="0"/>
    <n v="0"/>
    <n v="0"/>
    <n v="0"/>
    <n v="0"/>
    <n v="0"/>
    <n v="29.81"/>
    <n v="0"/>
    <n v="0"/>
    <n v="0"/>
    <n v="0"/>
    <n v="0"/>
    <n v="0.54"/>
    <n v="1.24"/>
    <n v="0"/>
    <n v="0"/>
    <n v="6.98"/>
    <n v="0"/>
    <n v="0"/>
    <n v="0"/>
    <n v="0"/>
    <n v="0"/>
    <n v="0"/>
    <n v="0"/>
    <n v="0"/>
    <n v="0"/>
    <n v="0"/>
    <n v="0"/>
    <n v="519.67999999999995"/>
    <n v="519.68000000000006"/>
    <n v="0"/>
    <n v="0"/>
    <n v="0"/>
    <n v="0"/>
    <n v="0"/>
  </r>
  <r>
    <n v="20"/>
    <d v="2012-09-09T00:00:00"/>
    <d v="2012-09-22T00:00:00"/>
    <x v="0"/>
    <s v="G1N"/>
    <s v="GD10000000"/>
    <s v="GD0"/>
    <n v="13"/>
    <n v="8400"/>
    <s v="GP600"/>
    <s v="PAR12"/>
    <m/>
    <m/>
    <s v="21PARC"/>
    <n v="12"/>
    <m/>
    <m/>
    <x v="91"/>
    <n v="55891"/>
    <s v="48039"/>
    <x v="53"/>
    <x v="1"/>
    <s v="Non-executive"/>
    <s v="D602"/>
    <x v="1"/>
    <n v="1396.15"/>
    <n v="0"/>
    <n v="0"/>
    <n v="0"/>
    <n v="0"/>
    <n v="0"/>
    <n v="0"/>
    <n v="0"/>
    <n v="0"/>
    <n v="0"/>
    <n v="0"/>
    <n v="0"/>
    <n v="0"/>
    <n v="0"/>
    <n v="0"/>
    <n v="0"/>
    <n v="0"/>
    <n v="0"/>
    <n v="1"/>
    <n v="0"/>
    <n v="0"/>
    <n v="0"/>
    <n v="0"/>
    <n v="0"/>
    <n v="0"/>
    <n v="83.84"/>
    <n v="0"/>
    <n v="0"/>
    <n v="0"/>
    <n v="0"/>
    <n v="0"/>
    <n v="1.08"/>
    <n v="3.76"/>
    <n v="0"/>
    <n v="0"/>
    <n v="19.61"/>
    <n v="69.8"/>
    <n v="0"/>
    <n v="0"/>
    <n v="0"/>
    <n v="0"/>
    <n v="0"/>
    <n v="0"/>
    <n v="0"/>
    <n v="0"/>
    <n v="0"/>
    <n v="0"/>
    <n v="1575.24"/>
    <n v="1575.2399999999998"/>
    <n v="0"/>
    <n v="0"/>
    <n v="0"/>
    <n v="0"/>
    <n v="0"/>
  </r>
  <r>
    <n v="20"/>
    <d v="2012-09-09T00:00:00"/>
    <d v="2012-09-22T00:00:00"/>
    <x v="0"/>
    <s v="G1N"/>
    <s v="GD10000000"/>
    <s v="GD0"/>
    <n v="13"/>
    <n v="8400"/>
    <s v="GP600"/>
    <s v="PAR12"/>
    <m/>
    <m/>
    <s v="21PARC"/>
    <n v="12"/>
    <m/>
    <m/>
    <x v="93"/>
    <n v="62091"/>
    <s v="51119"/>
    <x v="52"/>
    <x v="1"/>
    <s v="Non-executive"/>
    <s v="D610"/>
    <x v="1"/>
    <n v="1218.6199999999999"/>
    <n v="0"/>
    <n v="0"/>
    <n v="0"/>
    <n v="0"/>
    <n v="0"/>
    <n v="0"/>
    <n v="0"/>
    <n v="0"/>
    <n v="0"/>
    <n v="0"/>
    <n v="0"/>
    <n v="0"/>
    <n v="0"/>
    <n v="0"/>
    <n v="0"/>
    <n v="0"/>
    <n v="0"/>
    <n v="0.88"/>
    <n v="56.68"/>
    <n v="0"/>
    <n v="0"/>
    <n v="0"/>
    <n v="0"/>
    <n v="0"/>
    <n v="71.12"/>
    <n v="0"/>
    <n v="0"/>
    <n v="0"/>
    <n v="0"/>
    <n v="0"/>
    <n v="0.9"/>
    <n v="2.04"/>
    <n v="0"/>
    <n v="0"/>
    <n v="16.63"/>
    <n v="60.93"/>
    <n v="0"/>
    <n v="3.15"/>
    <n v="0"/>
    <n v="0"/>
    <n v="0"/>
    <n v="0"/>
    <n v="0"/>
    <n v="0"/>
    <n v="0"/>
    <n v="0"/>
    <n v="1430.95"/>
    <n v="1430.9500000000005"/>
    <n v="0"/>
    <n v="0"/>
    <n v="0"/>
    <n v="0"/>
    <n v="0"/>
  </r>
  <r>
    <n v="20"/>
    <d v="2012-09-09T00:00:00"/>
    <d v="2012-09-22T00:00:00"/>
    <x v="1"/>
    <s v="G2N"/>
    <s v="GD10000000"/>
    <s v="GD0"/>
    <n v="12"/>
    <n v="100"/>
    <s v="LD800"/>
    <s v="LF802"/>
    <m/>
    <m/>
    <m/>
    <m/>
    <m/>
    <m/>
    <x v="267"/>
    <n v="18407"/>
    <s v="47067"/>
    <x v="139"/>
    <x v="1"/>
    <s v="Non-executive"/>
    <s v="D802"/>
    <x v="6"/>
    <n v="0"/>
    <n v="0"/>
    <n v="0"/>
    <n v="0"/>
    <n v="0"/>
    <n v="0"/>
    <n v="0"/>
    <n v="0"/>
    <n v="0"/>
    <n v="0"/>
    <n v="0"/>
    <n v="0"/>
    <n v="0"/>
    <n v="0"/>
    <n v="0"/>
    <n v="0"/>
    <n v="0"/>
    <n v="0"/>
    <n v="0"/>
    <n v="0"/>
    <n v="0"/>
    <n v="0"/>
    <n v="0"/>
    <n v="0"/>
    <n v="0"/>
    <n v="0"/>
    <n v="0"/>
    <n v="0"/>
    <n v="0"/>
    <n v="0"/>
    <n v="0"/>
    <n v="0"/>
    <n v="0"/>
    <n v="0"/>
    <n v="0"/>
    <n v="0"/>
    <n v="0"/>
    <n v="0"/>
    <n v="0"/>
    <n v="0"/>
    <n v="0"/>
    <n v="0"/>
    <n v="0"/>
    <n v="0"/>
    <n v="0"/>
    <n v="0"/>
    <n v="0"/>
    <n v="0"/>
    <n v="0"/>
    <n v="0"/>
    <n v="0"/>
    <n v="0"/>
    <n v="0"/>
    <n v="0"/>
  </r>
  <r>
    <n v="20"/>
    <d v="2012-09-09T00:00:00"/>
    <d v="2012-09-22T00:00:00"/>
    <x v="1"/>
    <s v="G2N"/>
    <s v="AT07400900"/>
    <s v="GD0"/>
    <n v="13"/>
    <n v="100"/>
    <s v="LD10F"/>
    <s v="L120F"/>
    <m/>
    <m/>
    <m/>
    <m/>
    <m/>
    <m/>
    <x v="268"/>
    <n v="60841"/>
    <s v="46674"/>
    <x v="1"/>
    <x v="0"/>
    <s v="Non-executive"/>
    <s v="120F"/>
    <x v="0"/>
    <n v="2577.65"/>
    <n v="0"/>
    <n v="0"/>
    <n v="0"/>
    <n v="0"/>
    <n v="0"/>
    <n v="0"/>
    <n v="0"/>
    <n v="0"/>
    <n v="0"/>
    <n v="0"/>
    <n v="0"/>
    <n v="0"/>
    <n v="0"/>
    <n v="0"/>
    <n v="0"/>
    <n v="0"/>
    <n v="0"/>
    <n v="1.89"/>
    <n v="153.61000000000001"/>
    <n v="0"/>
    <n v="0"/>
    <n v="0"/>
    <n v="0"/>
    <n v="0"/>
    <n v="156.11000000000001"/>
    <n v="0"/>
    <n v="0"/>
    <n v="0"/>
    <n v="0"/>
    <n v="0"/>
    <n v="2.71"/>
    <n v="6.19"/>
    <n v="0"/>
    <n v="0"/>
    <n v="36.51"/>
    <n v="128.88"/>
    <n v="0"/>
    <n v="8.5299999999999994"/>
    <n v="0"/>
    <n v="0"/>
    <n v="0"/>
    <n v="0"/>
    <n v="0"/>
    <n v="0"/>
    <n v="0"/>
    <n v="0"/>
    <n v="3072.08"/>
    <n v="0"/>
    <n v="0"/>
    <n v="3072.0800000000008"/>
    <n v="0"/>
    <n v="0"/>
    <n v="0"/>
  </r>
  <r>
    <n v="20"/>
    <d v="2012-09-09T00:00:00"/>
    <d v="2012-09-22T00:00:00"/>
    <x v="1"/>
    <s v="S12"/>
    <s v="GD10000000"/>
    <s v="GD0"/>
    <n v="13"/>
    <n v="100"/>
    <s v="LD600"/>
    <s v="LF607"/>
    <m/>
    <m/>
    <m/>
    <m/>
    <m/>
    <m/>
    <x v="269"/>
    <n v="47032"/>
    <s v="71809"/>
    <x v="140"/>
    <x v="1"/>
    <s v="Non-executive"/>
    <s v="D607"/>
    <x v="1"/>
    <n v="4011.3"/>
    <n v="0"/>
    <n v="0"/>
    <n v="0"/>
    <n v="0"/>
    <n v="0"/>
    <n v="0"/>
    <n v="0"/>
    <n v="0"/>
    <n v="0"/>
    <n v="0"/>
    <n v="0"/>
    <n v="0"/>
    <n v="0"/>
    <n v="0"/>
    <n v="0"/>
    <n v="0"/>
    <n v="0"/>
    <n v="2.89"/>
    <n v="171.77"/>
    <n v="0"/>
    <n v="0"/>
    <n v="0"/>
    <n v="0"/>
    <n v="0"/>
    <n v="0"/>
    <n v="0"/>
    <n v="0"/>
    <n v="0"/>
    <n v="0"/>
    <n v="0"/>
    <n v="0"/>
    <n v="0"/>
    <n v="0"/>
    <n v="0"/>
    <n v="57.2"/>
    <n v="0"/>
    <n v="0"/>
    <n v="9.5399999999999991"/>
    <n v="0"/>
    <n v="0"/>
    <n v="0"/>
    <n v="0"/>
    <n v="0"/>
    <n v="0"/>
    <n v="0"/>
    <n v="0"/>
    <n v="4252.7"/>
    <n v="4252.7"/>
    <n v="0"/>
    <n v="0"/>
    <n v="0"/>
    <n v="0"/>
    <n v="0"/>
  </r>
  <r>
    <n v="20"/>
    <d v="2012-09-09T00:00:00"/>
    <d v="2012-09-22T00:00:00"/>
    <x v="1"/>
    <s v="G2N"/>
    <s v="GD10000000"/>
    <s v="GD0"/>
    <n v="13"/>
    <n v="100"/>
    <s v="LD800"/>
    <s v="LF802"/>
    <m/>
    <m/>
    <m/>
    <m/>
    <m/>
    <m/>
    <x v="270"/>
    <n v="9915"/>
    <s v="47092"/>
    <x v="83"/>
    <x v="1"/>
    <s v="Non-executive"/>
    <s v="D802"/>
    <x v="6"/>
    <n v="2402.77"/>
    <n v="0"/>
    <n v="0"/>
    <n v="0"/>
    <n v="0"/>
    <n v="0"/>
    <n v="0"/>
    <n v="0"/>
    <n v="0"/>
    <n v="0"/>
    <n v="0"/>
    <n v="0"/>
    <n v="0"/>
    <n v="0"/>
    <n v="0"/>
    <n v="0"/>
    <n v="0"/>
    <n v="0"/>
    <n v="1.75"/>
    <n v="129.47"/>
    <n v="0"/>
    <n v="0"/>
    <n v="0"/>
    <n v="0"/>
    <n v="0"/>
    <n v="146.29"/>
    <n v="0"/>
    <n v="0"/>
    <n v="0"/>
    <n v="0"/>
    <n v="0"/>
    <n v="2.17"/>
    <n v="4.95"/>
    <n v="0"/>
    <n v="1.85"/>
    <n v="34.22"/>
    <n v="120.13"/>
    <n v="20"/>
    <n v="6.91"/>
    <n v="0"/>
    <n v="0"/>
    <n v="0"/>
    <n v="0"/>
    <n v="0"/>
    <n v="0"/>
    <n v="0"/>
    <n v="0"/>
    <n v="2870.51"/>
    <n v="2870.5099999999993"/>
    <n v="0"/>
    <n v="0"/>
    <n v="0"/>
    <n v="0"/>
    <n v="0"/>
  </r>
  <r>
    <n v="20"/>
    <d v="2012-09-09T00:00:00"/>
    <d v="2012-09-22T00:00:00"/>
    <x v="1"/>
    <s v="G2N"/>
    <s v="GD10000000"/>
    <s v="GD0"/>
    <n v="13"/>
    <n v="100"/>
    <s v="LD800"/>
    <s v="LF802"/>
    <m/>
    <m/>
    <m/>
    <m/>
    <m/>
    <m/>
    <x v="271"/>
    <n v="11124"/>
    <s v="47093"/>
    <x v="83"/>
    <x v="1"/>
    <s v="Non-executive"/>
    <s v="D802"/>
    <x v="6"/>
    <n v="2338.1999999999998"/>
    <n v="0"/>
    <n v="0"/>
    <n v="0"/>
    <n v="0"/>
    <n v="0"/>
    <n v="0"/>
    <n v="0"/>
    <n v="0"/>
    <n v="0"/>
    <n v="0"/>
    <n v="0"/>
    <n v="0"/>
    <n v="0"/>
    <n v="0"/>
    <n v="0"/>
    <n v="0"/>
    <n v="0"/>
    <n v="1.68"/>
    <n v="408.19"/>
    <n v="0"/>
    <n v="0"/>
    <n v="0"/>
    <n v="0"/>
    <n v="0"/>
    <n v="133.80000000000001"/>
    <n v="0"/>
    <n v="0"/>
    <n v="0"/>
    <n v="0"/>
    <n v="0"/>
    <n v="2.39"/>
    <n v="7.03"/>
    <n v="0"/>
    <n v="1.85"/>
    <n v="31.29"/>
    <n v="116.92"/>
    <n v="20"/>
    <n v="21.77"/>
    <n v="0"/>
    <n v="0"/>
    <n v="0"/>
    <n v="0"/>
    <n v="0"/>
    <n v="0"/>
    <n v="0"/>
    <n v="0"/>
    <n v="3083.12"/>
    <n v="3083.12"/>
    <n v="0"/>
    <n v="0"/>
    <n v="0"/>
    <n v="0"/>
    <n v="0"/>
  </r>
  <r>
    <n v="20"/>
    <d v="2012-09-09T00:00:00"/>
    <d v="2012-09-22T00:00:00"/>
    <x v="1"/>
    <s v="G2N"/>
    <s v="GD10000000"/>
    <s v="GD0"/>
    <n v="13"/>
    <n v="100"/>
    <s v="LD800"/>
    <s v="LF802"/>
    <m/>
    <m/>
    <m/>
    <m/>
    <m/>
    <m/>
    <x v="267"/>
    <n v="18407"/>
    <s v="47067"/>
    <x v="139"/>
    <x v="1"/>
    <s v="Non-executive"/>
    <s v="D802"/>
    <x v="6"/>
    <n v="0"/>
    <n v="0"/>
    <n v="0"/>
    <n v="0"/>
    <n v="0"/>
    <n v="0"/>
    <n v="0"/>
    <n v="0"/>
    <n v="0"/>
    <n v="0"/>
    <n v="0"/>
    <n v="0"/>
    <n v="0"/>
    <n v="0"/>
    <n v="0"/>
    <n v="0"/>
    <n v="0"/>
    <n v="0"/>
    <n v="1.3"/>
    <n v="510.24"/>
    <n v="0"/>
    <n v="0"/>
    <n v="0"/>
    <n v="0"/>
    <n v="0"/>
    <n v="0"/>
    <n v="0"/>
    <n v="0"/>
    <n v="0"/>
    <n v="0"/>
    <n v="0"/>
    <n v="2.99"/>
    <n v="8.7799999999999994"/>
    <n v="0"/>
    <n v="2.31"/>
    <n v="0"/>
    <n v="0"/>
    <n v="25"/>
    <n v="27.21"/>
    <n v="0"/>
    <n v="0"/>
    <n v="0"/>
    <n v="0"/>
    <n v="0"/>
    <n v="0"/>
    <n v="0"/>
    <n v="0"/>
    <n v="577.83000000000004"/>
    <n v="577.82999999999993"/>
    <n v="0"/>
    <n v="0"/>
    <n v="0"/>
    <n v="0"/>
    <n v="0"/>
  </r>
  <r>
    <n v="20"/>
    <d v="2012-09-09T00:00:00"/>
    <d v="2012-09-22T00:00:00"/>
    <x v="1"/>
    <s v="G2N"/>
    <s v="GD10000000"/>
    <s v="GD0"/>
    <n v="13"/>
    <n v="100"/>
    <s v="LD800"/>
    <s v="LF802"/>
    <m/>
    <m/>
    <m/>
    <m/>
    <m/>
    <m/>
    <x v="146"/>
    <n v="28363"/>
    <s v="47086"/>
    <x v="13"/>
    <x v="1"/>
    <s v="Non-executive"/>
    <s v="D802"/>
    <x v="6"/>
    <n v="175.2"/>
    <n v="0"/>
    <n v="0"/>
    <n v="0"/>
    <n v="0"/>
    <n v="0"/>
    <n v="0"/>
    <n v="0"/>
    <n v="0"/>
    <n v="0"/>
    <n v="0"/>
    <n v="0"/>
    <n v="0"/>
    <n v="0"/>
    <n v="0"/>
    <n v="0"/>
    <n v="0"/>
    <n v="0"/>
    <n v="0"/>
    <n v="0"/>
    <n v="0"/>
    <n v="0"/>
    <n v="0"/>
    <n v="0"/>
    <n v="0"/>
    <n v="10.87"/>
    <n v="0"/>
    <n v="0"/>
    <n v="0"/>
    <n v="0"/>
    <n v="0"/>
    <n v="0"/>
    <n v="0"/>
    <n v="0"/>
    <n v="0"/>
    <n v="2.54"/>
    <n v="8.76"/>
    <n v="0"/>
    <n v="0"/>
    <n v="0"/>
    <n v="0"/>
    <n v="0"/>
    <n v="0"/>
    <n v="0"/>
    <n v="0"/>
    <n v="0"/>
    <n v="0"/>
    <n v="197.37"/>
    <n v="197.36999999999998"/>
    <n v="0"/>
    <n v="0"/>
    <n v="0"/>
    <n v="0"/>
    <n v="0"/>
  </r>
  <r>
    <n v="20"/>
    <d v="2012-09-09T00:00:00"/>
    <d v="2012-09-22T00:00:00"/>
    <x v="1"/>
    <s v="G2N"/>
    <s v="GD10000000"/>
    <s v="GD0"/>
    <n v="13"/>
    <n v="100"/>
    <s v="LD800"/>
    <s v="LF802"/>
    <m/>
    <m/>
    <m/>
    <m/>
    <m/>
    <m/>
    <x v="272"/>
    <n v="32101"/>
    <s v="47859"/>
    <x v="83"/>
    <x v="1"/>
    <s v="Non-executive"/>
    <s v="D802"/>
    <x v="6"/>
    <n v="1843.1"/>
    <n v="0"/>
    <n v="0"/>
    <n v="0"/>
    <n v="0"/>
    <n v="0"/>
    <n v="0"/>
    <n v="0"/>
    <n v="0"/>
    <n v="0"/>
    <n v="0"/>
    <n v="0"/>
    <n v="0"/>
    <n v="0"/>
    <n v="0"/>
    <n v="0"/>
    <n v="0"/>
    <n v="0"/>
    <n v="1.34"/>
    <n v="374.17"/>
    <n v="0"/>
    <n v="0"/>
    <n v="0"/>
    <n v="0"/>
    <n v="0"/>
    <n v="103.81"/>
    <n v="0"/>
    <n v="0"/>
    <n v="0"/>
    <n v="0"/>
    <n v="0"/>
    <n v="2.39"/>
    <n v="7.03"/>
    <n v="0"/>
    <n v="1.85"/>
    <n v="24.28"/>
    <n v="92.15"/>
    <n v="20"/>
    <n v="19.96"/>
    <n v="0"/>
    <n v="0"/>
    <n v="0"/>
    <n v="0"/>
    <n v="0"/>
    <n v="0"/>
    <n v="0"/>
    <n v="0"/>
    <n v="2490.08"/>
    <n v="2490.08"/>
    <n v="0"/>
    <n v="0"/>
    <n v="0"/>
    <n v="0"/>
    <n v="0"/>
  </r>
  <r>
    <n v="20"/>
    <d v="2012-09-09T00:00:00"/>
    <d v="2012-09-22T00:00:00"/>
    <x v="1"/>
    <s v="G2N"/>
    <s v="GD10000000"/>
    <s v="GD0"/>
    <n v="13"/>
    <n v="100"/>
    <s v="LD800"/>
    <s v="LF802"/>
    <m/>
    <m/>
    <m/>
    <m/>
    <m/>
    <m/>
    <x v="273"/>
    <n v="34170"/>
    <s v="47099"/>
    <x v="83"/>
    <x v="1"/>
    <s v="Non-executive"/>
    <s v="D802"/>
    <x v="6"/>
    <n v="1897.14"/>
    <n v="0"/>
    <n v="0"/>
    <n v="0"/>
    <n v="0"/>
    <n v="0"/>
    <n v="0"/>
    <n v="0"/>
    <n v="0"/>
    <n v="0"/>
    <n v="0"/>
    <n v="0"/>
    <n v="0"/>
    <n v="0"/>
    <n v="0"/>
    <n v="0"/>
    <n v="0"/>
    <n v="0"/>
    <n v="1.38"/>
    <n v="258.95"/>
    <n v="0"/>
    <n v="0"/>
    <n v="0"/>
    <n v="0"/>
    <n v="0"/>
    <n v="112.27"/>
    <n v="0"/>
    <n v="0"/>
    <n v="0"/>
    <n v="0"/>
    <n v="0"/>
    <n v="2.39"/>
    <n v="7.03"/>
    <n v="0"/>
    <n v="1.85"/>
    <n v="26.26"/>
    <n v="94.86"/>
    <n v="20"/>
    <n v="13.81"/>
    <n v="0"/>
    <n v="0"/>
    <n v="0"/>
    <n v="0"/>
    <n v="0"/>
    <n v="0"/>
    <n v="0"/>
    <n v="0"/>
    <n v="2435.94"/>
    <n v="2435.9400000000005"/>
    <n v="0"/>
    <n v="0"/>
    <n v="0"/>
    <n v="0"/>
    <n v="0"/>
  </r>
  <r>
    <n v="20"/>
    <d v="2012-09-09T00:00:00"/>
    <d v="2012-09-22T00:00:00"/>
    <x v="1"/>
    <s v="G2N"/>
    <s v="GD10000000"/>
    <s v="GD0"/>
    <n v="13"/>
    <n v="100"/>
    <s v="LD800"/>
    <s v="LF804"/>
    <m/>
    <m/>
    <m/>
    <m/>
    <m/>
    <m/>
    <x v="274"/>
    <n v="4591"/>
    <s v="47100"/>
    <x v="30"/>
    <x v="1"/>
    <s v="Non-executive"/>
    <s v="D804"/>
    <x v="6"/>
    <n v="575.76"/>
    <n v="0"/>
    <n v="0"/>
    <n v="0"/>
    <n v="0"/>
    <n v="0"/>
    <n v="0"/>
    <n v="0"/>
    <n v="0"/>
    <n v="0"/>
    <n v="0"/>
    <n v="0"/>
    <n v="0"/>
    <n v="0"/>
    <n v="0"/>
    <n v="0"/>
    <n v="0"/>
    <n v="0"/>
    <n v="0.43"/>
    <n v="0"/>
    <n v="0"/>
    <n v="0"/>
    <n v="0"/>
    <n v="0"/>
    <n v="0"/>
    <n v="35.700000000000003"/>
    <n v="0"/>
    <n v="0"/>
    <n v="0"/>
    <n v="0"/>
    <n v="0"/>
    <n v="1.08"/>
    <n v="3.76"/>
    <n v="0"/>
    <n v="0.76"/>
    <n v="8.35"/>
    <n v="28.79"/>
    <n v="8.25"/>
    <n v="0"/>
    <n v="0"/>
    <n v="0"/>
    <n v="0"/>
    <n v="0"/>
    <n v="0"/>
    <n v="0"/>
    <n v="0"/>
    <n v="0"/>
    <n v="662.88"/>
    <n v="662.88"/>
    <n v="0"/>
    <n v="0"/>
    <n v="0"/>
    <n v="0"/>
    <n v="0"/>
  </r>
  <r>
    <n v="20"/>
    <d v="2012-09-09T00:00:00"/>
    <d v="2012-09-22T00:00:00"/>
    <x v="1"/>
    <s v="G2N"/>
    <s v="GD10000000"/>
    <s v="GD0"/>
    <n v="13"/>
    <n v="100"/>
    <s v="LD800"/>
    <s v="LF804"/>
    <m/>
    <m/>
    <m/>
    <m/>
    <m/>
    <m/>
    <x v="275"/>
    <n v="5094"/>
    <s v="70873"/>
    <x v="141"/>
    <x v="1"/>
    <s v="Non-executive"/>
    <s v="D804"/>
    <x v="6"/>
    <n v="3164.84"/>
    <n v="0"/>
    <n v="0"/>
    <n v="0"/>
    <n v="0"/>
    <n v="0"/>
    <n v="0"/>
    <n v="0"/>
    <n v="0"/>
    <n v="0"/>
    <n v="0"/>
    <n v="0"/>
    <n v="0"/>
    <n v="0"/>
    <n v="0"/>
    <n v="0"/>
    <n v="0"/>
    <n v="0"/>
    <n v="2.2999999999999998"/>
    <n v="160.02000000000001"/>
    <n v="0"/>
    <n v="0"/>
    <n v="0"/>
    <n v="0"/>
    <n v="0"/>
    <n v="186.95"/>
    <n v="0"/>
    <n v="0"/>
    <n v="0"/>
    <n v="0"/>
    <n v="0"/>
    <n v="3.27"/>
    <n v="11.39"/>
    <n v="0"/>
    <n v="2.31"/>
    <n v="43.73"/>
    <n v="158.24"/>
    <n v="25"/>
    <n v="8.5299999999999994"/>
    <n v="0"/>
    <n v="0"/>
    <n v="0"/>
    <n v="0"/>
    <n v="0"/>
    <n v="0"/>
    <n v="0"/>
    <n v="0"/>
    <n v="3766.58"/>
    <n v="3766.5800000000004"/>
    <n v="0"/>
    <n v="0"/>
    <n v="0"/>
    <n v="0"/>
    <n v="0"/>
  </r>
  <r>
    <n v="20"/>
    <d v="2012-09-09T00:00:00"/>
    <d v="2012-09-22T00:00:00"/>
    <x v="1"/>
    <s v="G2N"/>
    <s v="GD10000000"/>
    <s v="GD0"/>
    <n v="13"/>
    <n v="100"/>
    <s v="LD800"/>
    <s v="LF804"/>
    <m/>
    <m/>
    <m/>
    <m/>
    <m/>
    <m/>
    <x v="276"/>
    <n v="5818"/>
    <s v="70876"/>
    <x v="141"/>
    <x v="1"/>
    <s v="Non-executive"/>
    <s v="D804"/>
    <x v="6"/>
    <n v="3326.24"/>
    <n v="0"/>
    <n v="0"/>
    <n v="0"/>
    <n v="0"/>
    <n v="0"/>
    <n v="0"/>
    <n v="0"/>
    <n v="0"/>
    <n v="0"/>
    <n v="0"/>
    <n v="0"/>
    <n v="0"/>
    <n v="0"/>
    <n v="0"/>
    <n v="0"/>
    <n v="0"/>
    <n v="0"/>
    <n v="2.4"/>
    <n v="468.84"/>
    <n v="0"/>
    <n v="0"/>
    <n v="0"/>
    <n v="0"/>
    <n v="0"/>
    <n v="192.11"/>
    <n v="0"/>
    <n v="0"/>
    <n v="0"/>
    <n v="0"/>
    <n v="0"/>
    <n v="3.27"/>
    <n v="11.39"/>
    <n v="0"/>
    <n v="2.31"/>
    <n v="44.93"/>
    <n v="166.31"/>
    <n v="0"/>
    <n v="25.01"/>
    <n v="0"/>
    <n v="0"/>
    <n v="0"/>
    <n v="0"/>
    <n v="0"/>
    <n v="0"/>
    <n v="0"/>
    <n v="0"/>
    <n v="4242.8100000000004"/>
    <n v="4242.8100000000004"/>
    <n v="0"/>
    <n v="0"/>
    <n v="0"/>
    <n v="0"/>
    <n v="0"/>
  </r>
  <r>
    <n v="20"/>
    <d v="2012-09-09T00:00:00"/>
    <d v="2012-09-22T00:00:00"/>
    <x v="1"/>
    <s v="G2N"/>
    <s v="GD10000000"/>
    <s v="GD0"/>
    <n v="13"/>
    <n v="100"/>
    <s v="LD800"/>
    <s v="LF804"/>
    <m/>
    <m/>
    <m/>
    <m/>
    <m/>
    <m/>
    <x v="277"/>
    <n v="10426"/>
    <s v="70872"/>
    <x v="141"/>
    <x v="1"/>
    <s v="Non-executive"/>
    <s v="D804"/>
    <x v="6"/>
    <n v="3164.84"/>
    <n v="0"/>
    <n v="0"/>
    <n v="0"/>
    <n v="0"/>
    <n v="0"/>
    <n v="0"/>
    <n v="0"/>
    <n v="0"/>
    <n v="0"/>
    <n v="0"/>
    <n v="0"/>
    <n v="0"/>
    <n v="0"/>
    <n v="0"/>
    <n v="0"/>
    <n v="0"/>
    <n v="0"/>
    <n v="6.37"/>
    <n v="414.35"/>
    <n v="0"/>
    <n v="0"/>
    <n v="0"/>
    <n v="0"/>
    <n v="0"/>
    <n v="0"/>
    <n v="0"/>
    <n v="0"/>
    <n v="0"/>
    <n v="221.54"/>
    <n v="0"/>
    <n v="2.99"/>
    <n v="8.7799999999999994"/>
    <n v="0"/>
    <n v="2.31"/>
    <n v="0"/>
    <n v="0"/>
    <n v="25"/>
    <n v="0"/>
    <n v="0"/>
    <n v="0"/>
    <n v="0"/>
    <n v="0"/>
    <n v="0"/>
    <n v="0"/>
    <n v="0"/>
    <n v="0"/>
    <n v="3846.18"/>
    <n v="3846.18"/>
    <n v="0"/>
    <n v="0"/>
    <n v="0"/>
    <n v="0"/>
    <n v="0"/>
  </r>
  <r>
    <n v="20"/>
    <d v="2012-09-09T00:00:00"/>
    <d v="2012-09-22T00:00:00"/>
    <x v="1"/>
    <s v="G2N"/>
    <s v="GD10000000"/>
    <s v="GD0"/>
    <n v="13"/>
    <n v="100"/>
    <s v="LD800"/>
    <s v="LF804"/>
    <m/>
    <m/>
    <m/>
    <m/>
    <m/>
    <m/>
    <x v="278"/>
    <n v="12916"/>
    <s v="48100"/>
    <x v="142"/>
    <x v="1"/>
    <s v="Non-executive"/>
    <s v="D804"/>
    <x v="6"/>
    <n v="3003.46"/>
    <n v="0"/>
    <n v="0"/>
    <n v="0"/>
    <n v="0"/>
    <n v="0"/>
    <n v="0"/>
    <n v="0"/>
    <n v="0"/>
    <n v="0"/>
    <n v="0"/>
    <n v="0"/>
    <n v="0"/>
    <n v="0"/>
    <n v="0"/>
    <n v="0"/>
    <n v="0"/>
    <n v="0"/>
    <n v="6.07"/>
    <n v="414.35"/>
    <n v="0"/>
    <n v="0"/>
    <n v="0"/>
    <n v="0"/>
    <n v="0"/>
    <n v="0"/>
    <n v="0"/>
    <n v="0"/>
    <n v="0"/>
    <n v="210.24"/>
    <n v="0"/>
    <n v="2.99"/>
    <n v="8.7799999999999994"/>
    <n v="0"/>
    <n v="2.31"/>
    <n v="40.53"/>
    <n v="0"/>
    <n v="25"/>
    <n v="0"/>
    <n v="0"/>
    <n v="0"/>
    <n v="0"/>
    <n v="0"/>
    <n v="0"/>
    <n v="0"/>
    <n v="0"/>
    <n v="0"/>
    <n v="3713.73"/>
    <n v="3713.73"/>
    <n v="0"/>
    <n v="0"/>
    <n v="0"/>
    <n v="0"/>
    <n v="0"/>
  </r>
  <r>
    <n v="20"/>
    <d v="2012-09-09T00:00:00"/>
    <d v="2012-09-22T00:00:00"/>
    <x v="1"/>
    <s v="G2N"/>
    <s v="GD10000000"/>
    <s v="GD0"/>
    <n v="13"/>
    <n v="100"/>
    <s v="LD800"/>
    <s v="LF804"/>
    <m/>
    <m/>
    <m/>
    <m/>
    <m/>
    <m/>
    <x v="279"/>
    <n v="13723"/>
    <s v="47142"/>
    <x v="143"/>
    <x v="1"/>
    <s v="Non-executive"/>
    <s v="D804"/>
    <x v="6"/>
    <n v="1001.86"/>
    <n v="0"/>
    <n v="0"/>
    <n v="0"/>
    <n v="0"/>
    <n v="0"/>
    <n v="0"/>
    <n v="0"/>
    <n v="0"/>
    <n v="0"/>
    <n v="0"/>
    <n v="0"/>
    <n v="0"/>
    <n v="0"/>
    <n v="0"/>
    <n v="0"/>
    <n v="0"/>
    <n v="0"/>
    <n v="0.72"/>
    <n v="111.42"/>
    <n v="0"/>
    <n v="0"/>
    <n v="0"/>
    <n v="0"/>
    <n v="0"/>
    <n v="59.43"/>
    <n v="0"/>
    <n v="0"/>
    <n v="0"/>
    <n v="0"/>
    <n v="0"/>
    <n v="0.99"/>
    <n v="2.9"/>
    <n v="0"/>
    <n v="0"/>
    <n v="13.9"/>
    <n v="50.1"/>
    <n v="0"/>
    <n v="6.14"/>
    <n v="0"/>
    <n v="0"/>
    <n v="0"/>
    <n v="0"/>
    <n v="0"/>
    <n v="0"/>
    <n v="0"/>
    <n v="0"/>
    <n v="1247.46"/>
    <n v="1247.4600000000003"/>
    <n v="0"/>
    <n v="0"/>
    <n v="0"/>
    <n v="0"/>
    <n v="0"/>
  </r>
  <r>
    <n v="20"/>
    <d v="2012-09-09T00:00:00"/>
    <d v="2012-09-22T00:00:00"/>
    <x v="1"/>
    <s v="G2N"/>
    <s v="GD10000000"/>
    <s v="GD0"/>
    <n v="13"/>
    <n v="100"/>
    <s v="LD800"/>
    <s v="LF804"/>
    <m/>
    <m/>
    <m/>
    <m/>
    <m/>
    <m/>
    <x v="280"/>
    <n v="16285"/>
    <s v="48095"/>
    <x v="144"/>
    <x v="1"/>
    <s v="Non-executive"/>
    <s v="D804"/>
    <x v="6"/>
    <n v="0"/>
    <n v="0"/>
    <n v="0"/>
    <n v="0"/>
    <n v="0"/>
    <n v="0"/>
    <n v="0"/>
    <n v="0"/>
    <n v="0"/>
    <n v="0"/>
    <n v="0"/>
    <n v="0"/>
    <n v="0"/>
    <n v="0"/>
    <n v="0"/>
    <n v="0"/>
    <n v="0"/>
    <n v="0"/>
    <n v="0"/>
    <n v="0"/>
    <n v="0"/>
    <n v="0"/>
    <n v="0"/>
    <n v="0"/>
    <n v="0"/>
    <n v="0"/>
    <n v="0"/>
    <n v="0"/>
    <n v="0"/>
    <n v="0"/>
    <n v="0"/>
    <n v="0"/>
    <n v="0"/>
    <n v="0"/>
    <n v="0"/>
    <n v="0"/>
    <n v="0"/>
    <n v="0"/>
    <n v="0"/>
    <n v="0"/>
    <n v="0"/>
    <n v="0"/>
    <n v="0"/>
    <n v="0"/>
    <n v="3374.4"/>
    <n v="0"/>
    <n v="0"/>
    <n v="3374.4"/>
    <n v="0"/>
    <n v="0"/>
    <n v="0"/>
    <n v="0"/>
    <n v="3374.4"/>
    <n v="0"/>
  </r>
  <r>
    <n v="20"/>
    <d v="2012-09-09T00:00:00"/>
    <d v="2012-09-22T00:00:00"/>
    <x v="1"/>
    <s v="G2N"/>
    <s v="GD10000000"/>
    <s v="GD0"/>
    <n v="13"/>
    <n v="100"/>
    <s v="LD800"/>
    <s v="LF804"/>
    <m/>
    <m/>
    <m/>
    <m/>
    <m/>
    <m/>
    <x v="281"/>
    <n v="18629"/>
    <s v="47102"/>
    <x v="76"/>
    <x v="1"/>
    <s v="Non-executive"/>
    <s v="D804"/>
    <x v="6"/>
    <n v="1575.42"/>
    <n v="0"/>
    <n v="0"/>
    <n v="0"/>
    <n v="0"/>
    <n v="0"/>
    <n v="0"/>
    <n v="0"/>
    <n v="0"/>
    <n v="0"/>
    <n v="0"/>
    <n v="0"/>
    <n v="0"/>
    <n v="0"/>
    <n v="0"/>
    <n v="0"/>
    <n v="0"/>
    <n v="0"/>
    <n v="1.1599999999999999"/>
    <n v="160.02000000000001"/>
    <n v="0"/>
    <n v="0"/>
    <n v="0"/>
    <n v="0"/>
    <n v="0"/>
    <n v="94.37"/>
    <n v="0"/>
    <n v="0"/>
    <n v="0"/>
    <n v="0"/>
    <n v="0"/>
    <n v="2.71"/>
    <n v="6.19"/>
    <n v="0"/>
    <n v="2.31"/>
    <n v="22.07"/>
    <n v="78.77"/>
    <n v="25"/>
    <n v="8.5299999999999994"/>
    <n v="0"/>
    <n v="0"/>
    <n v="0"/>
    <n v="0"/>
    <n v="0"/>
    <n v="0"/>
    <n v="0"/>
    <n v="0"/>
    <n v="1976.55"/>
    <n v="1976.5500000000002"/>
    <n v="0"/>
    <n v="0"/>
    <n v="0"/>
    <n v="0"/>
    <n v="0"/>
  </r>
  <r>
    <n v="20"/>
    <d v="2012-09-09T00:00:00"/>
    <d v="2012-09-22T00:00:00"/>
    <x v="1"/>
    <s v="G2N"/>
    <s v="GD10000000"/>
    <s v="GD0"/>
    <n v="13"/>
    <n v="100"/>
    <s v="LD800"/>
    <s v="LF804"/>
    <m/>
    <m/>
    <m/>
    <m/>
    <m/>
    <m/>
    <x v="282"/>
    <n v="18879"/>
    <s v="47299"/>
    <x v="15"/>
    <x v="1"/>
    <s v="Non-executive"/>
    <s v="D804"/>
    <x v="6"/>
    <n v="1072.3"/>
    <n v="0"/>
    <n v="0"/>
    <n v="0"/>
    <n v="0"/>
    <n v="0"/>
    <n v="0"/>
    <n v="0"/>
    <n v="0"/>
    <n v="0"/>
    <n v="0"/>
    <n v="0"/>
    <n v="0"/>
    <n v="0"/>
    <n v="0"/>
    <n v="0"/>
    <n v="0"/>
    <n v="0"/>
    <n v="0"/>
    <n v="136.72999999999999"/>
    <n v="0"/>
    <n v="0"/>
    <n v="0"/>
    <n v="0"/>
    <n v="0"/>
    <n v="0"/>
    <n v="0"/>
    <n v="0"/>
    <n v="0"/>
    <n v="75.06"/>
    <n v="0"/>
    <n v="0.99"/>
    <n v="2.89"/>
    <n v="0"/>
    <n v="0"/>
    <n v="14.6"/>
    <n v="0"/>
    <n v="0"/>
    <n v="0"/>
    <n v="0"/>
    <n v="0"/>
    <n v="0"/>
    <n v="0"/>
    <n v="0"/>
    <n v="0"/>
    <n v="0"/>
    <n v="0"/>
    <n v="1302.57"/>
    <n v="1302.57"/>
    <n v="0"/>
    <n v="0"/>
    <n v="0"/>
    <n v="0"/>
    <n v="0"/>
  </r>
  <r>
    <n v="20"/>
    <d v="2012-09-09T00:00:00"/>
    <d v="2012-09-22T00:00:00"/>
    <x v="1"/>
    <s v="G2N"/>
    <s v="GD10000000"/>
    <s v="GD0"/>
    <n v="13"/>
    <n v="100"/>
    <s v="LD800"/>
    <s v="LF804"/>
    <m/>
    <m/>
    <m/>
    <m/>
    <m/>
    <m/>
    <x v="283"/>
    <n v="23946"/>
    <s v="70874"/>
    <x v="141"/>
    <x v="1"/>
    <s v="Non-executive"/>
    <s v="D804"/>
    <x v="6"/>
    <n v="3164.84"/>
    <n v="0"/>
    <n v="0"/>
    <n v="0"/>
    <n v="0"/>
    <n v="0"/>
    <n v="0"/>
    <n v="0"/>
    <n v="0"/>
    <n v="0"/>
    <n v="0"/>
    <n v="0"/>
    <n v="0"/>
    <n v="0"/>
    <n v="0"/>
    <n v="0"/>
    <n v="0"/>
    <n v="0"/>
    <n v="2.2999999999999998"/>
    <n v="467.72"/>
    <n v="0"/>
    <n v="0"/>
    <n v="0"/>
    <n v="0"/>
    <n v="0"/>
    <n v="181.78"/>
    <n v="0"/>
    <n v="0"/>
    <n v="0"/>
    <n v="0"/>
    <n v="0"/>
    <n v="2.99"/>
    <n v="8.7799999999999994"/>
    <n v="0"/>
    <n v="2.31"/>
    <n v="42.52"/>
    <n v="158.24"/>
    <n v="25"/>
    <n v="24.95"/>
    <n v="0"/>
    <n v="0"/>
    <n v="0"/>
    <n v="0"/>
    <n v="0"/>
    <n v="0"/>
    <n v="0"/>
    <n v="0"/>
    <n v="4081.43"/>
    <n v="4081.4300000000003"/>
    <n v="0"/>
    <n v="0"/>
    <n v="0"/>
    <n v="0"/>
    <n v="0"/>
  </r>
  <r>
    <n v="20"/>
    <d v="2012-09-09T00:00:00"/>
    <d v="2012-09-22T00:00:00"/>
    <x v="1"/>
    <s v="G2N"/>
    <s v="GD10000000"/>
    <s v="GD0"/>
    <n v="13"/>
    <n v="100"/>
    <s v="LD800"/>
    <s v="LF804"/>
    <m/>
    <m/>
    <m/>
    <m/>
    <m/>
    <m/>
    <x v="284"/>
    <n v="25053"/>
    <s v="70707"/>
    <x v="111"/>
    <x v="1"/>
    <s v="Non-executive"/>
    <s v="D804"/>
    <x v="6"/>
    <n v="4025.73"/>
    <n v="0"/>
    <n v="0"/>
    <n v="0"/>
    <n v="0"/>
    <n v="0"/>
    <n v="0"/>
    <n v="0"/>
    <n v="0"/>
    <n v="0"/>
    <n v="0"/>
    <n v="0"/>
    <n v="0"/>
    <n v="0"/>
    <n v="0"/>
    <n v="0"/>
    <n v="0"/>
    <n v="0"/>
    <n v="8.02"/>
    <n v="414.35"/>
    <n v="0"/>
    <n v="0"/>
    <n v="0"/>
    <n v="0"/>
    <n v="0"/>
    <n v="0"/>
    <n v="0"/>
    <n v="0"/>
    <n v="0"/>
    <n v="281.8"/>
    <n v="0"/>
    <n v="2.99"/>
    <n v="8.7799999999999994"/>
    <n v="0"/>
    <n v="0"/>
    <n v="0"/>
    <n v="0"/>
    <n v="0"/>
    <n v="0"/>
    <n v="0"/>
    <n v="0"/>
    <n v="0"/>
    <n v="0"/>
    <n v="0"/>
    <n v="0"/>
    <n v="0"/>
    <n v="0"/>
    <n v="4741.67"/>
    <n v="4741.67"/>
    <n v="0"/>
    <n v="0"/>
    <n v="0"/>
    <n v="0"/>
    <n v="0"/>
  </r>
  <r>
    <n v="20"/>
    <d v="2012-09-09T00:00:00"/>
    <d v="2012-09-22T00:00:00"/>
    <x v="1"/>
    <s v="G2N"/>
    <s v="GD10000000"/>
    <s v="GD0"/>
    <n v="13"/>
    <n v="100"/>
    <s v="LD800"/>
    <s v="LF804"/>
    <m/>
    <m/>
    <m/>
    <m/>
    <m/>
    <m/>
    <x v="285"/>
    <n v="27428"/>
    <s v="48093"/>
    <x v="13"/>
    <x v="1"/>
    <s v="Non-executive"/>
    <s v="D804"/>
    <x v="6"/>
    <n v="0"/>
    <n v="0"/>
    <n v="0"/>
    <n v="0"/>
    <n v="0"/>
    <n v="1744.74"/>
    <n v="0"/>
    <n v="0"/>
    <n v="0"/>
    <n v="0"/>
    <n v="0"/>
    <n v="0"/>
    <n v="0"/>
    <n v="0"/>
    <n v="0"/>
    <n v="0"/>
    <n v="0"/>
    <n v="0"/>
    <n v="1.3"/>
    <n v="467.72"/>
    <n v="0"/>
    <n v="0"/>
    <n v="0"/>
    <n v="0"/>
    <n v="0"/>
    <n v="98.5"/>
    <n v="0"/>
    <n v="0"/>
    <n v="0"/>
    <n v="0"/>
    <n v="0"/>
    <n v="3.27"/>
    <n v="11.39"/>
    <n v="0"/>
    <n v="2.31"/>
    <n v="23.04"/>
    <n v="87.24"/>
    <n v="0"/>
    <n v="24.95"/>
    <n v="0"/>
    <n v="0"/>
    <n v="0"/>
    <n v="0"/>
    <n v="0"/>
    <n v="0"/>
    <n v="0"/>
    <n v="0"/>
    <n v="2464.46"/>
    <n v="2464.4599999999996"/>
    <n v="0"/>
    <n v="0"/>
    <n v="0"/>
    <n v="0"/>
    <n v="0"/>
  </r>
  <r>
    <n v="20"/>
    <d v="2012-09-09T00:00:00"/>
    <d v="2012-09-22T00:00:00"/>
    <x v="1"/>
    <s v="G2N"/>
    <s v="GD10000000"/>
    <s v="GD0"/>
    <n v="13"/>
    <n v="100"/>
    <s v="LD800"/>
    <s v="LF804"/>
    <m/>
    <m/>
    <m/>
    <m/>
    <m/>
    <m/>
    <x v="286"/>
    <n v="33249"/>
    <s v="48101"/>
    <x v="142"/>
    <x v="1"/>
    <s v="Non-executive"/>
    <s v="D804"/>
    <x v="6"/>
    <n v="0"/>
    <n v="0"/>
    <n v="0"/>
    <n v="0"/>
    <n v="0"/>
    <n v="2922.76"/>
    <n v="0"/>
    <n v="0"/>
    <n v="0"/>
    <n v="0"/>
    <n v="0"/>
    <n v="0"/>
    <n v="0"/>
    <n v="0"/>
    <n v="0"/>
    <n v="0"/>
    <n v="0"/>
    <n v="0"/>
    <n v="0"/>
    <n v="510.24"/>
    <n v="0"/>
    <n v="0"/>
    <n v="0"/>
    <n v="0"/>
    <n v="0"/>
    <n v="170.66"/>
    <n v="0"/>
    <n v="0"/>
    <n v="0"/>
    <n v="0"/>
    <n v="0"/>
    <n v="2.71"/>
    <n v="6.19"/>
    <n v="0"/>
    <n v="2.31"/>
    <n v="39.92"/>
    <n v="146.13999999999999"/>
    <n v="0"/>
    <n v="27.21"/>
    <n v="0"/>
    <n v="0"/>
    <n v="0"/>
    <n v="0"/>
    <n v="0"/>
    <n v="0"/>
    <n v="0"/>
    <n v="0"/>
    <n v="3828.14"/>
    <n v="3828.14"/>
    <n v="0"/>
    <n v="0"/>
    <n v="0"/>
    <n v="0"/>
    <n v="0"/>
  </r>
  <r>
    <n v="20"/>
    <d v="2012-09-09T00:00:00"/>
    <d v="2012-09-22T00:00:00"/>
    <x v="1"/>
    <s v="G2N"/>
    <s v="GD10000000"/>
    <s v="GD0"/>
    <n v="13"/>
    <n v="100"/>
    <s v="LD800"/>
    <s v="LF804"/>
    <m/>
    <m/>
    <m/>
    <m/>
    <m/>
    <m/>
    <x v="287"/>
    <n v="33253"/>
    <s v="48104"/>
    <x v="142"/>
    <x v="1"/>
    <s v="Non-executive"/>
    <s v="D804"/>
    <x v="6"/>
    <n v="2922.76"/>
    <n v="0"/>
    <n v="0"/>
    <n v="0"/>
    <n v="0"/>
    <n v="0"/>
    <n v="0"/>
    <n v="0"/>
    <n v="0"/>
    <n v="0"/>
    <n v="0"/>
    <n v="0"/>
    <n v="0"/>
    <n v="0"/>
    <n v="0"/>
    <n v="0"/>
    <n v="0"/>
    <n v="0"/>
    <n v="2.1"/>
    <n v="517.04999999999995"/>
    <n v="0"/>
    <n v="0"/>
    <n v="0"/>
    <n v="0"/>
    <n v="0"/>
    <n v="170.52"/>
    <n v="0"/>
    <n v="0"/>
    <n v="0"/>
    <n v="0"/>
    <n v="0"/>
    <n v="2.71"/>
    <n v="6.19"/>
    <n v="0"/>
    <n v="2.31"/>
    <n v="39.880000000000003"/>
    <n v="146.13999999999999"/>
    <n v="25"/>
    <n v="27.58"/>
    <n v="0"/>
    <n v="0"/>
    <n v="0"/>
    <n v="0"/>
    <n v="0"/>
    <n v="0"/>
    <n v="0"/>
    <n v="0"/>
    <n v="3862.24"/>
    <n v="3862.24"/>
    <n v="0"/>
    <n v="0"/>
    <n v="0"/>
    <n v="0"/>
    <n v="0"/>
  </r>
  <r>
    <n v="20"/>
    <d v="2012-09-09T00:00:00"/>
    <d v="2012-09-22T00:00:00"/>
    <x v="1"/>
    <s v="G2N"/>
    <s v="GD10000000"/>
    <s v="GD0"/>
    <n v="13"/>
    <n v="100"/>
    <s v="LD800"/>
    <s v="LF806"/>
    <m/>
    <m/>
    <m/>
    <m/>
    <m/>
    <m/>
    <x v="274"/>
    <n v="4591"/>
    <s v="47100"/>
    <x v="30"/>
    <x v="1"/>
    <s v="Non-executive"/>
    <s v="D804"/>
    <x v="6"/>
    <n v="593.22"/>
    <n v="0"/>
    <n v="0"/>
    <n v="0"/>
    <n v="0"/>
    <n v="0"/>
    <n v="0"/>
    <n v="0"/>
    <n v="0"/>
    <n v="0"/>
    <n v="0"/>
    <n v="0"/>
    <n v="0"/>
    <n v="0"/>
    <n v="0"/>
    <n v="0"/>
    <n v="0"/>
    <n v="0"/>
    <n v="0.44"/>
    <n v="0"/>
    <n v="0"/>
    <n v="0"/>
    <n v="0"/>
    <n v="0"/>
    <n v="0"/>
    <n v="36.770000000000003"/>
    <n v="0"/>
    <n v="0"/>
    <n v="0"/>
    <n v="0"/>
    <n v="0"/>
    <n v="1.1100000000000001"/>
    <n v="3.87"/>
    <n v="0"/>
    <n v="0.79"/>
    <n v="8.6"/>
    <n v="29.66"/>
    <n v="8.5"/>
    <n v="0"/>
    <n v="0"/>
    <n v="0"/>
    <n v="0"/>
    <n v="0"/>
    <n v="0"/>
    <n v="0"/>
    <n v="0"/>
    <n v="0"/>
    <n v="682.96"/>
    <n v="682.96"/>
    <n v="0"/>
    <n v="0"/>
    <n v="0"/>
    <n v="0"/>
    <n v="0"/>
  </r>
  <r>
    <n v="20"/>
    <d v="2012-09-09T00:00:00"/>
    <d v="2012-09-22T00:00:00"/>
    <x v="1"/>
    <s v="G2N"/>
    <s v="GD10000000"/>
    <s v="GD0"/>
    <n v="13"/>
    <n v="100"/>
    <s v="LD800"/>
    <s v="LF806"/>
    <m/>
    <m/>
    <m/>
    <m/>
    <m/>
    <m/>
    <x v="288"/>
    <n v="7304"/>
    <s v="47140"/>
    <x v="87"/>
    <x v="1"/>
    <s v="Non-executive"/>
    <s v="D804"/>
    <x v="6"/>
    <n v="0"/>
    <n v="0"/>
    <n v="0"/>
    <n v="0"/>
    <n v="0"/>
    <n v="0"/>
    <n v="0"/>
    <n v="0"/>
    <n v="0"/>
    <n v="0"/>
    <n v="0"/>
    <n v="0"/>
    <n v="0"/>
    <n v="0"/>
    <n v="0"/>
    <n v="0"/>
    <n v="0"/>
    <n v="0"/>
    <n v="0"/>
    <n v="0"/>
    <n v="0"/>
    <n v="0"/>
    <n v="0"/>
    <n v="0"/>
    <n v="0"/>
    <n v="275.23"/>
    <n v="0"/>
    <n v="0"/>
    <n v="0"/>
    <n v="0"/>
    <n v="0"/>
    <n v="0"/>
    <n v="0"/>
    <n v="0"/>
    <n v="0"/>
    <n v="64.36"/>
    <n v="0"/>
    <n v="0"/>
    <n v="0"/>
    <n v="0"/>
    <n v="0"/>
    <n v="0"/>
    <n v="0"/>
    <n v="0"/>
    <n v="4439.2"/>
    <n v="0"/>
    <n v="0"/>
    <n v="4778.79"/>
    <n v="339.59000000000003"/>
    <n v="0"/>
    <n v="0"/>
    <n v="0"/>
    <n v="4439.2"/>
    <n v="0"/>
  </r>
  <r>
    <n v="20"/>
    <d v="2012-09-09T00:00:00"/>
    <d v="2012-09-22T00:00:00"/>
    <x v="1"/>
    <s v="G2N"/>
    <s v="GD10000000"/>
    <s v="GD0"/>
    <n v="13"/>
    <n v="100"/>
    <s v="LD800"/>
    <s v="LF806"/>
    <m/>
    <m/>
    <m/>
    <m/>
    <m/>
    <m/>
    <x v="289"/>
    <n v="9213"/>
    <s v="47298"/>
    <x v="76"/>
    <x v="1"/>
    <s v="Non-executive"/>
    <s v="D806"/>
    <x v="6"/>
    <n v="1544.34"/>
    <n v="0"/>
    <n v="0"/>
    <n v="0"/>
    <n v="0"/>
    <n v="0"/>
    <n v="0"/>
    <n v="0"/>
    <n v="0"/>
    <n v="0"/>
    <n v="0"/>
    <n v="0"/>
    <n v="0"/>
    <n v="0"/>
    <n v="0"/>
    <n v="0"/>
    <n v="0"/>
    <n v="0"/>
    <n v="1.1599999999999999"/>
    <n v="178.92"/>
    <n v="0"/>
    <n v="0"/>
    <n v="0"/>
    <n v="0"/>
    <n v="0"/>
    <n v="92.05"/>
    <n v="0"/>
    <n v="0"/>
    <n v="0"/>
    <n v="0"/>
    <n v="0"/>
    <n v="2.71"/>
    <n v="6.19"/>
    <n v="0"/>
    <n v="2.31"/>
    <n v="21.53"/>
    <n v="77.22"/>
    <n v="0"/>
    <n v="9.5399999999999991"/>
    <n v="0"/>
    <n v="0"/>
    <n v="0"/>
    <n v="0"/>
    <n v="0"/>
    <n v="0"/>
    <n v="0"/>
    <n v="0"/>
    <n v="1935.97"/>
    <n v="1935.97"/>
    <n v="0"/>
    <n v="0"/>
    <n v="0"/>
    <n v="0"/>
    <n v="0"/>
  </r>
  <r>
    <n v="20"/>
    <d v="2012-09-09T00:00:00"/>
    <d v="2012-09-22T00:00:00"/>
    <x v="1"/>
    <s v="G2N"/>
    <s v="GD10000000"/>
    <s v="GD0"/>
    <n v="13"/>
    <n v="100"/>
    <s v="LD800"/>
    <s v="LF806"/>
    <m/>
    <m/>
    <m/>
    <m/>
    <m/>
    <m/>
    <x v="279"/>
    <n v="13723"/>
    <s v="47142"/>
    <x v="143"/>
    <x v="1"/>
    <s v="Non-executive"/>
    <s v="D804"/>
    <x v="6"/>
    <n v="1001.86"/>
    <n v="0"/>
    <n v="0"/>
    <n v="0"/>
    <n v="0"/>
    <n v="0"/>
    <n v="0"/>
    <n v="0"/>
    <n v="0"/>
    <n v="0"/>
    <n v="0"/>
    <n v="0"/>
    <n v="0"/>
    <n v="0"/>
    <n v="0"/>
    <n v="0"/>
    <n v="0"/>
    <n v="0"/>
    <n v="0.72"/>
    <n v="111.42"/>
    <n v="0"/>
    <n v="0"/>
    <n v="0"/>
    <n v="0"/>
    <n v="0"/>
    <n v="59.43"/>
    <n v="0"/>
    <n v="0"/>
    <n v="0"/>
    <n v="0"/>
    <n v="0"/>
    <n v="0.99"/>
    <n v="2.9"/>
    <n v="0"/>
    <n v="0"/>
    <n v="13.9"/>
    <n v="50.1"/>
    <n v="0"/>
    <n v="6.14"/>
    <n v="0"/>
    <n v="0"/>
    <n v="0"/>
    <n v="0"/>
    <n v="0"/>
    <n v="0"/>
    <n v="0"/>
    <n v="0"/>
    <n v="1247.46"/>
    <n v="1247.4600000000003"/>
    <n v="0"/>
    <n v="0"/>
    <n v="0"/>
    <n v="0"/>
    <n v="0"/>
  </r>
  <r>
    <n v="20"/>
    <d v="2012-09-09T00:00:00"/>
    <d v="2012-09-22T00:00:00"/>
    <x v="1"/>
    <s v="G2N"/>
    <s v="GD10000000"/>
    <s v="GD0"/>
    <n v="13"/>
    <n v="100"/>
    <s v="LD800"/>
    <s v="LF806"/>
    <m/>
    <m/>
    <m/>
    <m/>
    <m/>
    <m/>
    <x v="290"/>
    <n v="16936"/>
    <s v="47066"/>
    <x v="13"/>
    <x v="1"/>
    <s v="Non-executive"/>
    <s v="D806"/>
    <x v="6"/>
    <n v="1870.58"/>
    <n v="0"/>
    <n v="0"/>
    <n v="0"/>
    <n v="0"/>
    <n v="0"/>
    <n v="0"/>
    <n v="0"/>
    <n v="0"/>
    <n v="0"/>
    <n v="0"/>
    <n v="0"/>
    <n v="0"/>
    <n v="0"/>
    <n v="0"/>
    <n v="0"/>
    <n v="0"/>
    <n v="0"/>
    <n v="1.54"/>
    <n v="161.84"/>
    <n v="0"/>
    <n v="0"/>
    <n v="0"/>
    <n v="0"/>
    <n v="0"/>
    <n v="112.63"/>
    <n v="0"/>
    <n v="0"/>
    <n v="0"/>
    <n v="0"/>
    <n v="0"/>
    <n v="2.71"/>
    <n v="6.19"/>
    <n v="0"/>
    <n v="2.31"/>
    <n v="26.34"/>
    <n v="93.53"/>
    <n v="25"/>
    <n v="8.6300000000000008"/>
    <n v="0"/>
    <n v="0"/>
    <n v="0"/>
    <n v="0"/>
    <n v="0"/>
    <n v="0"/>
    <n v="0"/>
    <n v="0"/>
    <n v="2311.3000000000002"/>
    <n v="2311.3000000000002"/>
    <n v="0"/>
    <n v="0"/>
    <n v="0"/>
    <n v="0"/>
    <n v="0"/>
  </r>
  <r>
    <n v="20"/>
    <d v="2012-09-09T00:00:00"/>
    <d v="2012-09-22T00:00:00"/>
    <x v="1"/>
    <s v="G2N"/>
    <s v="GD10000000"/>
    <s v="GD0"/>
    <n v="13"/>
    <n v="100"/>
    <s v="LD800"/>
    <s v="LF806"/>
    <m/>
    <m/>
    <m/>
    <m/>
    <m/>
    <m/>
    <x v="282"/>
    <n v="18879"/>
    <s v="47299"/>
    <x v="15"/>
    <x v="1"/>
    <s v="Non-executive"/>
    <s v="D804"/>
    <x v="6"/>
    <n v="1072.3"/>
    <n v="0"/>
    <n v="0"/>
    <n v="0"/>
    <n v="0"/>
    <n v="0"/>
    <n v="0"/>
    <n v="0"/>
    <n v="0"/>
    <n v="0"/>
    <n v="0"/>
    <n v="0"/>
    <n v="0"/>
    <n v="0"/>
    <n v="0"/>
    <n v="0"/>
    <n v="0"/>
    <n v="0"/>
    <n v="0"/>
    <n v="136.72999999999999"/>
    <n v="0"/>
    <n v="0"/>
    <n v="0"/>
    <n v="0"/>
    <n v="0"/>
    <n v="0"/>
    <n v="0"/>
    <n v="0"/>
    <n v="0"/>
    <n v="75.06"/>
    <n v="0"/>
    <n v="0.99"/>
    <n v="2.89"/>
    <n v="0"/>
    <n v="0"/>
    <n v="14.6"/>
    <n v="0"/>
    <n v="0"/>
    <n v="0"/>
    <n v="0"/>
    <n v="0"/>
    <n v="0"/>
    <n v="0"/>
    <n v="0"/>
    <n v="0"/>
    <n v="0"/>
    <n v="0"/>
    <n v="1302.57"/>
    <n v="1302.57"/>
    <n v="0"/>
    <n v="0"/>
    <n v="0"/>
    <n v="0"/>
    <n v="0"/>
  </r>
  <r>
    <n v="20"/>
    <d v="2012-09-09T00:00:00"/>
    <d v="2012-09-22T00:00:00"/>
    <x v="1"/>
    <s v="G2N"/>
    <s v="GD10000000"/>
    <s v="GD0"/>
    <n v="13"/>
    <n v="100"/>
    <s v="LD900"/>
    <s v="LF901"/>
    <m/>
    <m/>
    <m/>
    <m/>
    <m/>
    <m/>
    <x v="291"/>
    <n v="64185"/>
    <s v="72948"/>
    <x v="145"/>
    <x v="1"/>
    <s v="Non-executive"/>
    <s v="D901"/>
    <x v="8"/>
    <n v="4615.38"/>
    <n v="0"/>
    <n v="0"/>
    <n v="0"/>
    <n v="0"/>
    <n v="0"/>
    <n v="0"/>
    <n v="0"/>
    <n v="0"/>
    <n v="0"/>
    <n v="0"/>
    <n v="0"/>
    <n v="0"/>
    <n v="0"/>
    <n v="0"/>
    <n v="0"/>
    <n v="0"/>
    <n v="0"/>
    <n v="3.3"/>
    <n v="0"/>
    <n v="0"/>
    <n v="0"/>
    <n v="0"/>
    <n v="0"/>
    <n v="0"/>
    <n v="286.14999999999998"/>
    <n v="0"/>
    <n v="0"/>
    <n v="0"/>
    <n v="0"/>
    <n v="0"/>
    <n v="3.27"/>
    <n v="11.39"/>
    <n v="0"/>
    <n v="0"/>
    <n v="66.92"/>
    <n v="230.77"/>
    <n v="0"/>
    <n v="0"/>
    <n v="0"/>
    <n v="0"/>
    <n v="0"/>
    <n v="0"/>
    <n v="0"/>
    <n v="0"/>
    <n v="0"/>
    <n v="0"/>
    <n v="5217.18"/>
    <n v="5217.1800000000012"/>
    <n v="0"/>
    <n v="0"/>
    <n v="0"/>
    <n v="0"/>
    <n v="0"/>
  </r>
  <r>
    <n v="20"/>
    <d v="2012-09-09T00:00:00"/>
    <d v="2012-09-22T00:00:00"/>
    <x v="1"/>
    <s v="G2N"/>
    <s v="GD10000000"/>
    <s v="GD0"/>
    <n v="13"/>
    <n v="8110"/>
    <s v="TG702"/>
    <s v="FP702"/>
    <m/>
    <m/>
    <m/>
    <m/>
    <m/>
    <m/>
    <x v="292"/>
    <n v="67853"/>
    <s v="43979"/>
    <x v="15"/>
    <x v="1"/>
    <s v="Non-executive"/>
    <s v="D702"/>
    <x v="5"/>
    <n v="2403.8000000000002"/>
    <n v="0"/>
    <n v="0"/>
    <n v="0"/>
    <n v="0"/>
    <n v="0"/>
    <n v="0"/>
    <n v="0"/>
    <n v="0"/>
    <n v="0"/>
    <n v="0"/>
    <n v="0"/>
    <n v="0"/>
    <n v="0"/>
    <n v="0"/>
    <n v="0"/>
    <n v="0"/>
    <n v="0"/>
    <n v="1.76"/>
    <n v="450.09"/>
    <n v="0"/>
    <n v="0"/>
    <n v="0"/>
    <n v="0"/>
    <n v="0"/>
    <n v="133.75"/>
    <n v="0"/>
    <n v="0"/>
    <n v="0"/>
    <n v="0"/>
    <n v="0"/>
    <n v="3.27"/>
    <n v="11.39"/>
    <n v="0"/>
    <n v="0"/>
    <n v="31.28"/>
    <n v="0"/>
    <n v="0"/>
    <n v="25.01"/>
    <n v="0"/>
    <n v="0"/>
    <n v="0"/>
    <n v="0"/>
    <n v="0"/>
    <n v="0"/>
    <n v="0"/>
    <n v="0"/>
    <n v="3060.35"/>
    <n v="3060.3500000000008"/>
    <n v="0"/>
    <n v="0"/>
    <n v="0"/>
    <n v="0"/>
    <n v="0"/>
  </r>
  <r>
    <n v="20"/>
    <d v="2012-09-09T00:00:00"/>
    <d v="2012-09-22T00:00:00"/>
    <x v="1"/>
    <s v="G2N"/>
    <s v="GD10000000"/>
    <s v="GD0"/>
    <n v="13"/>
    <n v="8200"/>
    <s v="GD100"/>
    <s v="G102T"/>
    <m/>
    <m/>
    <s v="INDRCT"/>
    <n v="13"/>
    <m/>
    <m/>
    <x v="293"/>
    <n v="70037"/>
    <s v="73437"/>
    <x v="146"/>
    <x v="1"/>
    <s v="Non-executive"/>
    <s v="D804"/>
    <x v="6"/>
    <n v="4807.7"/>
    <n v="0"/>
    <n v="0"/>
    <n v="0"/>
    <n v="0"/>
    <n v="0"/>
    <n v="0"/>
    <n v="0"/>
    <n v="0"/>
    <n v="0"/>
    <n v="0"/>
    <n v="0"/>
    <n v="0"/>
    <n v="0"/>
    <n v="0"/>
    <n v="0"/>
    <n v="0"/>
    <n v="0"/>
    <n v="3.43"/>
    <n v="496.37"/>
    <n v="0"/>
    <n v="0"/>
    <n v="0"/>
    <n v="0"/>
    <n v="0"/>
    <n v="274.58999999999997"/>
    <n v="0"/>
    <n v="0"/>
    <n v="0"/>
    <n v="0"/>
    <n v="0"/>
    <n v="3.27"/>
    <n v="11.39"/>
    <n v="0"/>
    <n v="0"/>
    <n v="64.22"/>
    <n v="0"/>
    <n v="0"/>
    <n v="27.58"/>
    <n v="0"/>
    <n v="0"/>
    <n v="0"/>
    <n v="0"/>
    <n v="0"/>
    <n v="0"/>
    <n v="0"/>
    <n v="0"/>
    <n v="5688.55"/>
    <n v="5688.5500000000011"/>
    <n v="0"/>
    <n v="0"/>
    <n v="0"/>
    <n v="0"/>
    <n v="0"/>
  </r>
  <r>
    <n v="20"/>
    <d v="2012-09-09T00:00:00"/>
    <d v="2012-09-22T00:00:00"/>
    <x v="1"/>
    <s v="G2N"/>
    <s v="GD10000000"/>
    <s v="GD0"/>
    <n v="13"/>
    <n v="8200"/>
    <s v="GD800"/>
    <s v="DI2B5"/>
    <s v="000DIS"/>
    <n v="15"/>
    <s v="32CCDF"/>
    <n v="13"/>
    <m/>
    <m/>
    <x v="270"/>
    <n v="9915"/>
    <s v="47092"/>
    <x v="83"/>
    <x v="1"/>
    <s v="Non-executive"/>
    <s v="D802"/>
    <x v="6"/>
    <n v="600.69000000000005"/>
    <n v="0"/>
    <n v="0"/>
    <n v="0"/>
    <n v="0"/>
    <n v="0"/>
    <n v="0"/>
    <n v="0"/>
    <n v="0"/>
    <n v="0"/>
    <n v="0"/>
    <n v="0"/>
    <n v="0"/>
    <n v="0"/>
    <n v="0"/>
    <n v="0"/>
    <n v="0"/>
    <n v="0"/>
    <n v="0.44"/>
    <n v="32.369999999999997"/>
    <n v="0"/>
    <n v="0"/>
    <n v="0"/>
    <n v="0"/>
    <n v="0"/>
    <n v="36.58"/>
    <n v="0"/>
    <n v="0"/>
    <n v="0"/>
    <n v="0"/>
    <n v="0"/>
    <n v="0.54"/>
    <n v="1.24"/>
    <n v="0"/>
    <n v="0.46"/>
    <n v="8.5500000000000007"/>
    <n v="30.04"/>
    <n v="5"/>
    <n v="1.72"/>
    <n v="0"/>
    <n v="0"/>
    <n v="0"/>
    <n v="0"/>
    <n v="0"/>
    <n v="0"/>
    <n v="0"/>
    <n v="0"/>
    <n v="717.63"/>
    <n v="717.63000000000011"/>
    <n v="0"/>
    <n v="0"/>
    <n v="0"/>
    <n v="0"/>
    <n v="0"/>
  </r>
  <r>
    <n v="20"/>
    <d v="2012-09-09T00:00:00"/>
    <d v="2012-09-22T00:00:00"/>
    <x v="1"/>
    <s v="G2N"/>
    <s v="GD10000000"/>
    <s v="GD0"/>
    <n v="13"/>
    <n v="8200"/>
    <s v="GD800"/>
    <s v="DI2B5"/>
    <s v="000DIS"/>
    <n v="15"/>
    <s v="32CCDF"/>
    <n v="13"/>
    <m/>
    <m/>
    <x v="271"/>
    <n v="11124"/>
    <s v="47093"/>
    <x v="83"/>
    <x v="1"/>
    <s v="Non-executive"/>
    <s v="D802"/>
    <x v="6"/>
    <n v="584.55999999999995"/>
    <n v="0"/>
    <n v="0"/>
    <n v="0"/>
    <n v="0"/>
    <n v="0"/>
    <n v="0"/>
    <n v="0"/>
    <n v="0"/>
    <n v="0"/>
    <n v="0"/>
    <n v="0"/>
    <n v="0"/>
    <n v="0"/>
    <n v="0"/>
    <n v="0"/>
    <n v="0"/>
    <n v="0"/>
    <n v="0.42"/>
    <n v="102.05"/>
    <n v="0"/>
    <n v="0"/>
    <n v="0"/>
    <n v="0"/>
    <n v="0"/>
    <n v="33.450000000000003"/>
    <n v="0"/>
    <n v="0"/>
    <n v="0"/>
    <n v="0"/>
    <n v="0"/>
    <n v="0.6"/>
    <n v="1.75"/>
    <n v="0"/>
    <n v="0.46"/>
    <n v="7.82"/>
    <n v="29.22"/>
    <n v="5"/>
    <n v="5.44"/>
    <n v="0"/>
    <n v="0"/>
    <n v="0"/>
    <n v="0"/>
    <n v="0"/>
    <n v="0"/>
    <n v="0"/>
    <n v="0"/>
    <n v="770.77"/>
    <n v="770.7700000000001"/>
    <n v="0"/>
    <n v="0"/>
    <n v="0"/>
    <n v="0"/>
    <n v="0"/>
  </r>
  <r>
    <n v="20"/>
    <d v="2012-09-09T00:00:00"/>
    <d v="2012-09-22T00:00:00"/>
    <x v="1"/>
    <s v="G2N"/>
    <s v="GD10000000"/>
    <s v="GD0"/>
    <n v="13"/>
    <n v="8200"/>
    <s v="GD800"/>
    <s v="DI2B5"/>
    <s v="000DIS"/>
    <n v="15"/>
    <s v="32CCDF"/>
    <n v="13"/>
    <m/>
    <m/>
    <x v="272"/>
    <n v="32101"/>
    <s v="47859"/>
    <x v="83"/>
    <x v="1"/>
    <s v="Non-executive"/>
    <s v="D802"/>
    <x v="6"/>
    <n v="460.78"/>
    <n v="0"/>
    <n v="0"/>
    <n v="0"/>
    <n v="0"/>
    <n v="0"/>
    <n v="0"/>
    <n v="0"/>
    <n v="0"/>
    <n v="0"/>
    <n v="0"/>
    <n v="0"/>
    <n v="0"/>
    <n v="0"/>
    <n v="0"/>
    <n v="0"/>
    <n v="0"/>
    <n v="0"/>
    <n v="0.34"/>
    <n v="93.55"/>
    <n v="0"/>
    <n v="0"/>
    <n v="0"/>
    <n v="0"/>
    <n v="0"/>
    <n v="25.95"/>
    <n v="0"/>
    <n v="0"/>
    <n v="0"/>
    <n v="0"/>
    <n v="0"/>
    <n v="0.6"/>
    <n v="1.75"/>
    <n v="0"/>
    <n v="0.46"/>
    <n v="6.07"/>
    <n v="23.04"/>
    <n v="5"/>
    <n v="4.99"/>
    <n v="0"/>
    <n v="0"/>
    <n v="0"/>
    <n v="0"/>
    <n v="0"/>
    <n v="0"/>
    <n v="0"/>
    <n v="0"/>
    <n v="622.53"/>
    <n v="622.53000000000009"/>
    <n v="0"/>
    <n v="0"/>
    <n v="0"/>
    <n v="0"/>
    <n v="0"/>
  </r>
  <r>
    <n v="20"/>
    <d v="2012-09-09T00:00:00"/>
    <d v="2012-09-22T00:00:00"/>
    <x v="1"/>
    <s v="G2N"/>
    <s v="GD10000000"/>
    <s v="GD0"/>
    <n v="13"/>
    <n v="8200"/>
    <s v="GD800"/>
    <s v="DI2B5"/>
    <s v="000DIS"/>
    <n v="15"/>
    <s v="32CCDF"/>
    <n v="13"/>
    <m/>
    <m/>
    <x v="273"/>
    <n v="34170"/>
    <s v="47099"/>
    <x v="83"/>
    <x v="1"/>
    <s v="Non-executive"/>
    <s v="D802"/>
    <x v="6"/>
    <n v="474.28"/>
    <n v="0"/>
    <n v="0"/>
    <n v="0"/>
    <n v="0"/>
    <n v="0"/>
    <n v="0"/>
    <n v="0"/>
    <n v="0"/>
    <n v="0"/>
    <n v="0"/>
    <n v="0"/>
    <n v="0"/>
    <n v="0"/>
    <n v="0"/>
    <n v="0"/>
    <n v="0"/>
    <n v="0"/>
    <n v="0.35"/>
    <n v="64.739999999999995"/>
    <n v="0"/>
    <n v="0"/>
    <n v="0"/>
    <n v="0"/>
    <n v="0"/>
    <n v="28.07"/>
    <n v="0"/>
    <n v="0"/>
    <n v="0"/>
    <n v="0"/>
    <n v="0"/>
    <n v="0.6"/>
    <n v="1.75"/>
    <n v="0"/>
    <n v="0.46"/>
    <n v="6.56"/>
    <n v="23.71"/>
    <n v="5"/>
    <n v="3.45"/>
    <n v="0"/>
    <n v="0"/>
    <n v="0"/>
    <n v="0"/>
    <n v="0"/>
    <n v="0"/>
    <n v="0"/>
    <n v="0"/>
    <n v="608.97"/>
    <n v="608.97000000000014"/>
    <n v="0"/>
    <n v="0"/>
    <n v="0"/>
    <n v="0"/>
    <n v="0"/>
  </r>
  <r>
    <n v="20"/>
    <d v="2012-09-09T00:00:00"/>
    <d v="2012-09-22T00:00:00"/>
    <x v="1"/>
    <s v="G2N"/>
    <s v="GD10000000"/>
    <s v="GD0"/>
    <n v="13"/>
    <n v="8200"/>
    <s v="GD800"/>
    <s v="DISB5"/>
    <s v="000DIS"/>
    <n v="15"/>
    <s v="32CCDF"/>
    <n v="13"/>
    <m/>
    <m/>
    <x v="274"/>
    <n v="4591"/>
    <s v="47100"/>
    <x v="30"/>
    <x v="1"/>
    <s v="Non-executive"/>
    <s v="D804"/>
    <x v="6"/>
    <n v="575.76"/>
    <n v="0"/>
    <n v="0"/>
    <n v="0"/>
    <n v="0"/>
    <n v="0"/>
    <n v="0"/>
    <n v="0"/>
    <n v="0"/>
    <n v="0"/>
    <n v="0"/>
    <n v="0"/>
    <n v="0"/>
    <n v="0"/>
    <n v="0"/>
    <n v="0"/>
    <n v="0"/>
    <n v="0"/>
    <n v="0.43"/>
    <n v="0"/>
    <n v="0"/>
    <n v="0"/>
    <n v="0"/>
    <n v="0"/>
    <n v="0"/>
    <n v="35.700000000000003"/>
    <n v="0"/>
    <n v="0"/>
    <n v="0"/>
    <n v="0"/>
    <n v="0"/>
    <n v="1.08"/>
    <n v="3.76"/>
    <n v="0"/>
    <n v="0.76"/>
    <n v="8.35"/>
    <n v="28.79"/>
    <n v="8.25"/>
    <n v="0"/>
    <n v="0"/>
    <n v="0"/>
    <n v="0"/>
    <n v="0"/>
    <n v="0"/>
    <n v="0"/>
    <n v="0"/>
    <n v="0"/>
    <n v="662.88"/>
    <n v="662.88"/>
    <n v="0"/>
    <n v="0"/>
    <n v="0"/>
    <n v="0"/>
    <n v="0"/>
  </r>
  <r>
    <n v="20"/>
    <d v="2012-09-09T00:00:00"/>
    <d v="2012-09-22T00:00:00"/>
    <x v="1"/>
    <s v="G2N"/>
    <s v="GD10000000"/>
    <s v="GD0"/>
    <n v="13"/>
    <n v="8200"/>
    <s v="GD800"/>
    <s v="DISB5"/>
    <s v="000DIS"/>
    <n v="15"/>
    <s v="32CCDF"/>
    <n v="13"/>
    <m/>
    <m/>
    <x v="279"/>
    <n v="13723"/>
    <s v="47142"/>
    <x v="143"/>
    <x v="1"/>
    <s v="Non-executive"/>
    <s v="D804"/>
    <x v="6"/>
    <n v="1032.21"/>
    <n v="0"/>
    <n v="0"/>
    <n v="0"/>
    <n v="0"/>
    <n v="0"/>
    <n v="0"/>
    <n v="0"/>
    <n v="0"/>
    <n v="0"/>
    <n v="0"/>
    <n v="0"/>
    <n v="0"/>
    <n v="0"/>
    <n v="0"/>
    <n v="0"/>
    <n v="0"/>
    <n v="0"/>
    <n v="0.75"/>
    <n v="114.8"/>
    <n v="0"/>
    <n v="0"/>
    <n v="0"/>
    <n v="0"/>
    <n v="0"/>
    <n v="61.23"/>
    <n v="0"/>
    <n v="0"/>
    <n v="0"/>
    <n v="0"/>
    <n v="0"/>
    <n v="1.01"/>
    <n v="2.98"/>
    <n v="0"/>
    <n v="0"/>
    <n v="14.32"/>
    <n v="51.6"/>
    <n v="0"/>
    <n v="6.35"/>
    <n v="0"/>
    <n v="0"/>
    <n v="0"/>
    <n v="0"/>
    <n v="0"/>
    <n v="0"/>
    <n v="0"/>
    <n v="0"/>
    <n v="1285.25"/>
    <n v="1285.2499999999998"/>
    <n v="0"/>
    <n v="0"/>
    <n v="0"/>
    <n v="0"/>
    <n v="0"/>
  </r>
  <r>
    <n v="20"/>
    <d v="2012-09-09T00:00:00"/>
    <d v="2012-09-22T00:00:00"/>
    <x v="1"/>
    <s v="G2N"/>
    <s v="GD10000000"/>
    <s v="GD0"/>
    <n v="13"/>
    <n v="8200"/>
    <s v="GD800"/>
    <s v="DISB5"/>
    <s v="000DIS"/>
    <n v="15"/>
    <s v="32CCDF"/>
    <n v="13"/>
    <m/>
    <m/>
    <x v="282"/>
    <n v="18879"/>
    <s v="47299"/>
    <x v="15"/>
    <x v="1"/>
    <s v="Non-executive"/>
    <s v="D804"/>
    <x v="6"/>
    <n v="1104.8"/>
    <n v="0"/>
    <n v="0"/>
    <n v="0"/>
    <n v="0"/>
    <n v="0"/>
    <n v="0"/>
    <n v="0"/>
    <n v="0"/>
    <n v="0"/>
    <n v="0"/>
    <n v="0"/>
    <n v="0"/>
    <n v="0"/>
    <n v="0"/>
    <n v="0"/>
    <n v="0"/>
    <n v="0"/>
    <n v="0"/>
    <n v="140.88999999999999"/>
    <n v="0"/>
    <n v="0"/>
    <n v="0"/>
    <n v="0"/>
    <n v="0"/>
    <n v="0"/>
    <n v="0"/>
    <n v="0"/>
    <n v="0"/>
    <n v="77.34"/>
    <n v="0"/>
    <n v="1.01"/>
    <n v="3"/>
    <n v="0"/>
    <n v="0"/>
    <n v="15.04"/>
    <n v="0"/>
    <n v="0"/>
    <n v="0"/>
    <n v="0"/>
    <n v="0"/>
    <n v="0"/>
    <n v="0"/>
    <n v="0"/>
    <n v="0"/>
    <n v="0"/>
    <n v="0"/>
    <n v="1342.08"/>
    <n v="1342.08"/>
    <n v="0"/>
    <n v="0"/>
    <n v="0"/>
    <n v="0"/>
    <n v="0"/>
  </r>
  <r>
    <n v="20"/>
    <d v="2012-09-09T00:00:00"/>
    <d v="2012-09-22T00:00:00"/>
    <x v="1"/>
    <s v="G2N"/>
    <s v="GD10000000"/>
    <s v="GD0"/>
    <n v="13"/>
    <n v="8200"/>
    <s v="GD900"/>
    <s v="CIPB5"/>
    <s v="000IAT"/>
    <n v="15"/>
    <s v="32181A"/>
    <n v="13"/>
    <m/>
    <m/>
    <x v="294"/>
    <n v="16194"/>
    <s v="47098"/>
    <x v="131"/>
    <x v="1"/>
    <s v="Non-executive"/>
    <s v="D903"/>
    <x v="8"/>
    <n v="1744.72"/>
    <n v="0"/>
    <n v="0"/>
    <n v="0"/>
    <n v="0"/>
    <n v="0"/>
    <n v="0"/>
    <n v="0"/>
    <n v="0"/>
    <n v="0"/>
    <n v="0"/>
    <n v="0"/>
    <n v="0"/>
    <n v="0"/>
    <n v="0"/>
    <n v="0"/>
    <n v="0"/>
    <n v="0"/>
    <n v="1.3"/>
    <n v="160.02000000000001"/>
    <n v="0"/>
    <n v="0"/>
    <n v="0"/>
    <n v="0"/>
    <n v="0"/>
    <n v="104.86"/>
    <n v="0"/>
    <n v="0"/>
    <n v="0"/>
    <n v="0"/>
    <n v="0"/>
    <n v="2.71"/>
    <n v="6.19"/>
    <n v="0"/>
    <n v="2.31"/>
    <n v="24.52"/>
    <n v="87.24"/>
    <n v="25"/>
    <n v="8.5299999999999994"/>
    <n v="0"/>
    <n v="0"/>
    <n v="0"/>
    <n v="0"/>
    <n v="0"/>
    <n v="0"/>
    <n v="0"/>
    <n v="0"/>
    <n v="2167.4"/>
    <n v="2167.4"/>
    <n v="0"/>
    <n v="0"/>
    <n v="0"/>
    <n v="0"/>
    <n v="0"/>
  </r>
  <r>
    <n v="20"/>
    <d v="2012-09-09T00:00:00"/>
    <d v="2012-09-22T00:00:00"/>
    <x v="1"/>
    <s v="G2N"/>
    <s v="GD10000000"/>
    <s v="GD0"/>
    <n v="13"/>
    <n v="8200"/>
    <s v="GD900"/>
    <s v="CIPB5"/>
    <s v="000IAT"/>
    <n v="15"/>
    <s v="32181A"/>
    <n v="13"/>
    <m/>
    <m/>
    <x v="295"/>
    <n v="25310"/>
    <s v="47070"/>
    <x v="139"/>
    <x v="1"/>
    <s v="Non-executive"/>
    <s v="D903"/>
    <x v="8"/>
    <n v="2022.7"/>
    <n v="0"/>
    <n v="0"/>
    <n v="0"/>
    <n v="0"/>
    <n v="0"/>
    <n v="0"/>
    <n v="0"/>
    <n v="0"/>
    <n v="0"/>
    <n v="0"/>
    <n v="0"/>
    <n v="0"/>
    <n v="0"/>
    <n v="0"/>
    <n v="0"/>
    <n v="0"/>
    <n v="0"/>
    <n v="4.12"/>
    <n v="414.35"/>
    <n v="0"/>
    <n v="0"/>
    <n v="0"/>
    <n v="0"/>
    <n v="0"/>
    <n v="0"/>
    <n v="0"/>
    <n v="0"/>
    <n v="0"/>
    <n v="141.59"/>
    <n v="0"/>
    <n v="2.99"/>
    <n v="8.7799999999999994"/>
    <n v="0"/>
    <n v="2.31"/>
    <n v="0"/>
    <n v="0"/>
    <n v="25"/>
    <n v="0"/>
    <n v="0"/>
    <n v="0"/>
    <n v="0"/>
    <n v="0"/>
    <n v="0"/>
    <n v="0"/>
    <n v="0"/>
    <n v="0"/>
    <n v="2621.84"/>
    <n v="2621.84"/>
    <n v="0"/>
    <n v="0"/>
    <n v="0"/>
    <n v="0"/>
    <n v="0"/>
  </r>
  <r>
    <n v="20"/>
    <d v="2012-09-09T00:00:00"/>
    <d v="2012-09-22T00:00:00"/>
    <x v="1"/>
    <s v="G2N"/>
    <s v="GD10000000"/>
    <s v="GD0"/>
    <n v="13"/>
    <n v="8200"/>
    <s v="GD900"/>
    <s v="CIPB5"/>
    <s v="000IAT"/>
    <n v="15"/>
    <s v="32181A"/>
    <n v="13"/>
    <m/>
    <m/>
    <x v="296"/>
    <n v="28596"/>
    <s v="47555"/>
    <x v="147"/>
    <x v="1"/>
    <s v="Non-executive"/>
    <s v="D903"/>
    <x v="8"/>
    <n v="1644.42"/>
    <n v="0"/>
    <n v="0"/>
    <n v="0"/>
    <n v="0"/>
    <n v="0"/>
    <n v="0"/>
    <n v="0"/>
    <n v="0"/>
    <n v="0"/>
    <n v="0"/>
    <n v="0"/>
    <n v="0"/>
    <n v="0"/>
    <n v="0"/>
    <n v="0"/>
    <n v="0"/>
    <n v="0"/>
    <n v="1.22"/>
    <n v="161.84"/>
    <n v="0"/>
    <n v="0"/>
    <n v="0"/>
    <n v="0"/>
    <n v="0"/>
    <n v="98.61"/>
    <n v="0"/>
    <n v="0"/>
    <n v="0"/>
    <n v="0"/>
    <n v="0"/>
    <n v="2.71"/>
    <n v="6.19"/>
    <n v="0"/>
    <n v="2.31"/>
    <n v="23.06"/>
    <n v="82.22"/>
    <n v="25"/>
    <n v="8.6300000000000008"/>
    <n v="0"/>
    <n v="0"/>
    <n v="0"/>
    <n v="0"/>
    <n v="0"/>
    <n v="0"/>
    <n v="0"/>
    <n v="0"/>
    <n v="2056.21"/>
    <n v="2056.21"/>
    <n v="0"/>
    <n v="0"/>
    <n v="0"/>
    <n v="0"/>
    <n v="0"/>
  </r>
  <r>
    <n v="20"/>
    <d v="2012-09-09T00:00:00"/>
    <d v="2012-09-22T00:00:00"/>
    <x v="1"/>
    <s v="G2N"/>
    <s v="GD10000000"/>
    <s v="GD0"/>
    <n v="13"/>
    <n v="8200"/>
    <s v="GD900"/>
    <s v="CIPB5"/>
    <s v="000IAT"/>
    <n v="15"/>
    <s v="32181A"/>
    <n v="13"/>
    <m/>
    <m/>
    <x v="297"/>
    <n v="32099"/>
    <s v="47317"/>
    <x v="148"/>
    <x v="1"/>
    <s v="Non-executive"/>
    <s v="D903"/>
    <x v="8"/>
    <n v="2371.42"/>
    <n v="0"/>
    <n v="0"/>
    <n v="0"/>
    <n v="0"/>
    <n v="0"/>
    <n v="0"/>
    <n v="0"/>
    <n v="0"/>
    <n v="0"/>
    <n v="0"/>
    <n v="0"/>
    <n v="0"/>
    <n v="0"/>
    <n v="0"/>
    <n v="0"/>
    <n v="0"/>
    <n v="0"/>
    <n v="1.73"/>
    <n v="467.72"/>
    <n v="0"/>
    <n v="0"/>
    <n v="0"/>
    <n v="0"/>
    <n v="0"/>
    <n v="137.36000000000001"/>
    <n v="0"/>
    <n v="0"/>
    <n v="0"/>
    <n v="0"/>
    <n v="0"/>
    <n v="3.27"/>
    <n v="11.39"/>
    <n v="0"/>
    <n v="2.31"/>
    <n v="32.130000000000003"/>
    <n v="118.57"/>
    <n v="25"/>
    <n v="24.95"/>
    <n v="0"/>
    <n v="0"/>
    <n v="0"/>
    <n v="0"/>
    <n v="0"/>
    <n v="0"/>
    <n v="0"/>
    <n v="0"/>
    <n v="3195.85"/>
    <n v="3195.85"/>
    <n v="0"/>
    <n v="0"/>
    <n v="0"/>
    <n v="0"/>
    <n v="0"/>
  </r>
  <r>
    <n v="20"/>
    <d v="2012-09-09T00:00:00"/>
    <d v="2012-09-22T00:00:00"/>
    <x v="1"/>
    <s v="G2N"/>
    <s v="GD10000000"/>
    <s v="GD0"/>
    <n v="13"/>
    <n v="8200"/>
    <s v="GD900"/>
    <s v="CIPB5"/>
    <s v="000IAT"/>
    <n v="15"/>
    <s v="32181A"/>
    <n v="13"/>
    <m/>
    <m/>
    <x v="298"/>
    <n v="37167"/>
    <s v="47297"/>
    <x v="148"/>
    <x v="1"/>
    <s v="Non-executive"/>
    <s v="D903"/>
    <x v="8"/>
    <n v="0"/>
    <n v="0"/>
    <n v="0"/>
    <n v="0"/>
    <n v="0"/>
    <n v="2922.76"/>
    <n v="0"/>
    <n v="0"/>
    <n v="0"/>
    <n v="0"/>
    <n v="0"/>
    <n v="0"/>
    <n v="0"/>
    <n v="0"/>
    <n v="0"/>
    <n v="0"/>
    <n v="0"/>
    <n v="0"/>
    <n v="2.1"/>
    <n v="161.84"/>
    <n v="0"/>
    <n v="0"/>
    <n v="0"/>
    <n v="0"/>
    <n v="0"/>
    <n v="177.87"/>
    <n v="0"/>
    <n v="0"/>
    <n v="0"/>
    <n v="0"/>
    <n v="0"/>
    <n v="2.99"/>
    <n v="8.7799999999999994"/>
    <n v="0"/>
    <n v="2.31"/>
    <n v="41.6"/>
    <n v="146.13999999999999"/>
    <n v="25"/>
    <n v="8.6300000000000008"/>
    <n v="0"/>
    <n v="0"/>
    <n v="0"/>
    <n v="0"/>
    <n v="0"/>
    <n v="0"/>
    <n v="0"/>
    <n v="0"/>
    <n v="3500.02"/>
    <n v="3500.02"/>
    <n v="0"/>
    <n v="0"/>
    <n v="0"/>
    <n v="0"/>
    <n v="0"/>
  </r>
  <r>
    <n v="20"/>
    <d v="2012-09-09T00:00:00"/>
    <d v="2012-09-22T00:00:00"/>
    <x v="1"/>
    <s v="T12"/>
    <s v="GD10000000"/>
    <s v="GD0"/>
    <n v="13"/>
    <n v="8230"/>
    <s v="STIM1"/>
    <s v="RTT15"/>
    <s v="000RTT"/>
    <n v="15"/>
    <s v="ST395A"/>
    <n v="11"/>
    <m/>
    <m/>
    <x v="299"/>
    <n v="66662"/>
    <s v="73433"/>
    <x v="149"/>
    <x v="1"/>
    <s v="Non-executive"/>
    <s v="D603"/>
    <x v="1"/>
    <n v="2769.62"/>
    <n v="0"/>
    <n v="0"/>
    <n v="0"/>
    <n v="0"/>
    <n v="0"/>
    <n v="0"/>
    <n v="0"/>
    <n v="0"/>
    <n v="0"/>
    <n v="0"/>
    <n v="0"/>
    <n v="0"/>
    <n v="0"/>
    <n v="0"/>
    <n v="0"/>
    <n v="0"/>
    <n v="0"/>
    <n v="2.0299999999999998"/>
    <n v="171.77"/>
    <n v="0"/>
    <n v="0"/>
    <n v="0"/>
    <n v="0"/>
    <n v="0"/>
    <n v="167.57"/>
    <n v="0"/>
    <n v="0"/>
    <n v="0"/>
    <n v="0"/>
    <n v="0"/>
    <n v="2.71"/>
    <n v="6.19"/>
    <n v="0"/>
    <n v="0"/>
    <n v="39.19"/>
    <n v="0"/>
    <n v="0"/>
    <n v="9.5399999999999991"/>
    <n v="0"/>
    <n v="0"/>
    <n v="0"/>
    <n v="0"/>
    <n v="0"/>
    <n v="0"/>
    <n v="0"/>
    <n v="0"/>
    <n v="3168.62"/>
    <n v="3168.6200000000003"/>
    <n v="0"/>
    <n v="0"/>
    <n v="0"/>
    <n v="0"/>
    <n v="0"/>
  </r>
  <r>
    <n v="21"/>
    <d v="2012-09-23T00:00:00"/>
    <d v="2012-10-06T00:00:00"/>
    <x v="2"/>
    <s v="G1N"/>
    <s v="AT07400900"/>
    <s v="GD0"/>
    <n v="13"/>
    <n v="100"/>
    <s v="LD10F"/>
    <s v="L110F"/>
    <m/>
    <m/>
    <m/>
    <m/>
    <m/>
    <m/>
    <x v="26"/>
    <n v="10232"/>
    <s v="50789"/>
    <x v="22"/>
    <x v="0"/>
    <s v="Non-executive"/>
    <s v="110F"/>
    <x v="0"/>
    <n v="1624.83"/>
    <n v="0"/>
    <n v="0"/>
    <n v="0"/>
    <n v="0"/>
    <n v="0"/>
    <n v="0"/>
    <n v="0"/>
    <n v="0"/>
    <n v="0"/>
    <n v="0"/>
    <n v="0"/>
    <n v="0"/>
    <n v="0"/>
    <n v="0"/>
    <n v="0"/>
    <n v="0"/>
    <n v="0"/>
    <n v="1.17"/>
    <n v="148.72"/>
    <n v="0"/>
    <n v="0"/>
    <n v="0"/>
    <n v="0"/>
    <n v="0"/>
    <n v="101.34"/>
    <n v="0"/>
    <n v="0"/>
    <n v="0"/>
    <n v="0"/>
    <n v="0"/>
    <n v="1.63"/>
    <n v="3.09"/>
    <n v="0"/>
    <n v="0"/>
    <n v="23.7"/>
    <n v="81.23"/>
    <n v="0"/>
    <n v="4.76"/>
    <n v="0"/>
    <n v="0"/>
    <n v="0"/>
    <n v="0"/>
    <n v="0"/>
    <n v="0"/>
    <n v="0"/>
    <n v="0"/>
    <n v="1990.47"/>
    <n v="0"/>
    <n v="0"/>
    <n v="1990.47"/>
    <n v="0"/>
    <n v="0"/>
    <n v="0"/>
  </r>
  <r>
    <n v="21"/>
    <d v="2012-09-23T00:00:00"/>
    <d v="2012-10-06T00:00:00"/>
    <x v="2"/>
    <s v="G1N"/>
    <s v="AT07400900"/>
    <s v="GD0"/>
    <n v="13"/>
    <n v="100"/>
    <s v="LD10F"/>
    <s v="L110F"/>
    <m/>
    <m/>
    <m/>
    <m/>
    <m/>
    <m/>
    <x v="27"/>
    <n v="14588"/>
    <s v="14467"/>
    <x v="23"/>
    <x v="0"/>
    <s v="Non-executive"/>
    <s v="110F"/>
    <x v="0"/>
    <n v="1891.34"/>
    <n v="0"/>
    <n v="0"/>
    <n v="0"/>
    <n v="0"/>
    <n v="0"/>
    <n v="0"/>
    <n v="0"/>
    <n v="0"/>
    <n v="0"/>
    <n v="0"/>
    <n v="0"/>
    <n v="0"/>
    <n v="0"/>
    <n v="0"/>
    <n v="0"/>
    <n v="0"/>
    <n v="0"/>
    <n v="1.4"/>
    <n v="153.61000000000001"/>
    <n v="0"/>
    <n v="0"/>
    <n v="0"/>
    <n v="0"/>
    <n v="0"/>
    <n v="117.27"/>
    <n v="0"/>
    <n v="0"/>
    <n v="0"/>
    <n v="0"/>
    <n v="0"/>
    <n v="2.99"/>
    <n v="6.19"/>
    <n v="0"/>
    <n v="0"/>
    <n v="27.43"/>
    <n v="94.57"/>
    <n v="0"/>
    <n v="8.5299999999999994"/>
    <n v="0"/>
    <n v="0"/>
    <n v="0"/>
    <n v="0"/>
    <n v="0"/>
    <n v="0"/>
    <n v="0"/>
    <n v="0"/>
    <n v="2303.33"/>
    <n v="0"/>
    <n v="0"/>
    <n v="2303.33"/>
    <n v="0"/>
    <n v="0"/>
    <n v="0"/>
  </r>
  <r>
    <n v="21"/>
    <d v="2012-09-23T00:00:00"/>
    <d v="2012-10-06T00:00:00"/>
    <x v="2"/>
    <s v="G1N"/>
    <s v="AT07400900"/>
    <s v="GD0"/>
    <n v="13"/>
    <n v="100"/>
    <s v="LD10F"/>
    <s v="L110F"/>
    <m/>
    <m/>
    <m/>
    <m/>
    <m/>
    <m/>
    <x v="205"/>
    <n v="27728"/>
    <s v="51060"/>
    <x v="112"/>
    <x v="0"/>
    <s v="Non-executive"/>
    <s v="110F"/>
    <x v="0"/>
    <n v="2577.65"/>
    <n v="0"/>
    <n v="0"/>
    <n v="0"/>
    <n v="0"/>
    <n v="0"/>
    <n v="0"/>
    <n v="0"/>
    <n v="0"/>
    <n v="0"/>
    <n v="0"/>
    <n v="0"/>
    <n v="0"/>
    <n v="0"/>
    <n v="0"/>
    <n v="0"/>
    <n v="0"/>
    <n v="0"/>
    <n v="1.89"/>
    <n v="0"/>
    <n v="0"/>
    <n v="0"/>
    <n v="0"/>
    <n v="0"/>
    <n v="0"/>
    <n v="159.82"/>
    <n v="0"/>
    <n v="0"/>
    <n v="0"/>
    <n v="0"/>
    <n v="0"/>
    <n v="2.71"/>
    <n v="6.19"/>
    <n v="0"/>
    <n v="0"/>
    <n v="37.369999999999997"/>
    <n v="128.88"/>
    <n v="0"/>
    <n v="7.93"/>
    <n v="0"/>
    <n v="0"/>
    <n v="0"/>
    <n v="0"/>
    <n v="0"/>
    <n v="0"/>
    <n v="0"/>
    <n v="0"/>
    <n v="2922.44"/>
    <n v="0"/>
    <n v="0"/>
    <n v="2922.44"/>
    <n v="0"/>
    <n v="0"/>
    <n v="0"/>
  </r>
  <r>
    <n v="21"/>
    <d v="2012-09-23T00:00:00"/>
    <d v="2012-10-06T00:00:00"/>
    <x v="2"/>
    <s v="G1N"/>
    <s v="AT07400900"/>
    <s v="GD0"/>
    <n v="13"/>
    <n v="100"/>
    <s v="LD10F"/>
    <s v="L110F"/>
    <m/>
    <m/>
    <m/>
    <m/>
    <m/>
    <m/>
    <x v="29"/>
    <n v="38199"/>
    <s v="50837"/>
    <x v="23"/>
    <x v="0"/>
    <s v="Non-executive"/>
    <s v="110F"/>
    <x v="0"/>
    <n v="1767.35"/>
    <n v="0"/>
    <n v="0"/>
    <n v="0"/>
    <n v="0"/>
    <n v="0"/>
    <n v="0"/>
    <n v="0"/>
    <n v="0"/>
    <n v="0"/>
    <n v="0"/>
    <n v="0"/>
    <n v="0"/>
    <n v="0"/>
    <n v="0"/>
    <n v="0"/>
    <n v="0"/>
    <n v="0"/>
    <n v="1.3"/>
    <n v="0"/>
    <n v="0"/>
    <n v="0"/>
    <n v="0"/>
    <n v="0"/>
    <n v="0"/>
    <n v="109.57"/>
    <n v="0"/>
    <n v="0"/>
    <n v="0"/>
    <n v="0"/>
    <n v="0"/>
    <n v="3.27"/>
    <n v="11.39"/>
    <n v="0"/>
    <n v="0"/>
    <n v="25.62"/>
    <n v="88.37"/>
    <n v="0"/>
    <n v="0"/>
    <n v="0"/>
    <n v="0"/>
    <n v="0"/>
    <n v="0"/>
    <n v="0"/>
    <n v="0"/>
    <n v="0"/>
    <n v="0"/>
    <n v="2006.87"/>
    <n v="0"/>
    <n v="0"/>
    <n v="2006.87"/>
    <n v="0"/>
    <n v="0"/>
    <n v="0"/>
  </r>
  <r>
    <n v="21"/>
    <d v="2012-09-23T00:00:00"/>
    <d v="2012-10-06T00:00:00"/>
    <x v="2"/>
    <s v="G1N"/>
    <s v="AT07400900"/>
    <s v="GD0"/>
    <n v="13"/>
    <n v="100"/>
    <s v="LD10F"/>
    <s v="L110F"/>
    <m/>
    <m/>
    <m/>
    <m/>
    <m/>
    <m/>
    <x v="0"/>
    <n v="43043"/>
    <s v="46570"/>
    <x v="0"/>
    <x v="0"/>
    <s v="Non-executive"/>
    <s v="110F"/>
    <x v="0"/>
    <n v="2085.34"/>
    <n v="0"/>
    <n v="0"/>
    <n v="0"/>
    <n v="0"/>
    <n v="0"/>
    <n v="0"/>
    <n v="0"/>
    <n v="0"/>
    <n v="0"/>
    <n v="0"/>
    <n v="0"/>
    <n v="0"/>
    <n v="0"/>
    <n v="0"/>
    <n v="0"/>
    <n v="0"/>
    <n v="0"/>
    <n v="1.54"/>
    <n v="219.94"/>
    <n v="0"/>
    <n v="0"/>
    <n v="0"/>
    <n v="0"/>
    <n v="0"/>
    <n v="128.13999999999999"/>
    <n v="0"/>
    <n v="0"/>
    <n v="0"/>
    <n v="0"/>
    <n v="0"/>
    <n v="2.71"/>
    <n v="6.19"/>
    <n v="0"/>
    <n v="0"/>
    <n v="29.97"/>
    <n v="104.27"/>
    <n v="0"/>
    <n v="9.5399999999999991"/>
    <n v="0"/>
    <n v="0"/>
    <n v="0"/>
    <n v="0"/>
    <n v="0"/>
    <n v="0"/>
    <n v="0"/>
    <n v="0"/>
    <n v="2587.64"/>
    <n v="0"/>
    <n v="0"/>
    <n v="2587.64"/>
    <n v="0"/>
    <n v="0"/>
    <n v="0"/>
  </r>
  <r>
    <n v="21"/>
    <d v="2012-09-23T00:00:00"/>
    <d v="2012-10-06T00:00:00"/>
    <x v="2"/>
    <s v="G1N"/>
    <s v="AT07400900"/>
    <s v="GD0"/>
    <n v="13"/>
    <n v="100"/>
    <s v="LD10F"/>
    <s v="L110F"/>
    <m/>
    <m/>
    <m/>
    <m/>
    <m/>
    <m/>
    <x v="30"/>
    <n v="43595"/>
    <s v="50838"/>
    <x v="24"/>
    <x v="0"/>
    <s v="Non-executive"/>
    <s v="110F"/>
    <x v="0"/>
    <n v="2075.69"/>
    <n v="0"/>
    <n v="0"/>
    <n v="0"/>
    <n v="0"/>
    <n v="0"/>
    <n v="0"/>
    <n v="0"/>
    <n v="0"/>
    <n v="0"/>
    <n v="0"/>
    <n v="0"/>
    <n v="0"/>
    <n v="0"/>
    <n v="0"/>
    <n v="0"/>
    <n v="0"/>
    <n v="0"/>
    <n v="1.51"/>
    <n v="153.61000000000001"/>
    <n v="0"/>
    <n v="0"/>
    <n v="0"/>
    <n v="0"/>
    <n v="0"/>
    <n v="124.99"/>
    <n v="0"/>
    <n v="0"/>
    <n v="0"/>
    <n v="0"/>
    <n v="0"/>
    <n v="2.71"/>
    <n v="6.19"/>
    <n v="0"/>
    <n v="0"/>
    <n v="29.23"/>
    <n v="103.78"/>
    <n v="0"/>
    <n v="8.5299999999999994"/>
    <n v="0"/>
    <n v="0"/>
    <n v="0"/>
    <n v="0"/>
    <n v="0"/>
    <n v="0"/>
    <n v="0"/>
    <n v="0"/>
    <n v="2506.2399999999998"/>
    <n v="0"/>
    <n v="0"/>
    <n v="2506.2400000000007"/>
    <n v="0"/>
    <n v="0"/>
    <n v="0"/>
  </r>
  <r>
    <n v="21"/>
    <d v="2012-09-23T00:00:00"/>
    <d v="2012-10-06T00:00:00"/>
    <x v="2"/>
    <s v="G1N"/>
    <s v="AT07400900"/>
    <s v="GD0"/>
    <n v="13"/>
    <n v="100"/>
    <s v="LD10F"/>
    <s v="L110F"/>
    <m/>
    <m/>
    <m/>
    <m/>
    <m/>
    <m/>
    <x v="206"/>
    <n v="61037"/>
    <s v="51061"/>
    <x v="23"/>
    <x v="0"/>
    <s v="Non-executive"/>
    <s v="110F"/>
    <x v="0"/>
    <n v="2159.1999999999998"/>
    <n v="0"/>
    <n v="0"/>
    <n v="0"/>
    <n v="0"/>
    <n v="0"/>
    <n v="0"/>
    <n v="0"/>
    <n v="0"/>
    <n v="0"/>
    <n v="0"/>
    <n v="0"/>
    <n v="0"/>
    <n v="0"/>
    <n v="0"/>
    <n v="0"/>
    <n v="0"/>
    <n v="0"/>
    <n v="1.6"/>
    <n v="155.68"/>
    <n v="0"/>
    <n v="0"/>
    <n v="0"/>
    <n v="0"/>
    <n v="0"/>
    <n v="127.89"/>
    <n v="0"/>
    <n v="0"/>
    <n v="0"/>
    <n v="0"/>
    <n v="0"/>
    <n v="2.71"/>
    <n v="6.19"/>
    <n v="0"/>
    <n v="0"/>
    <n v="29.91"/>
    <n v="107.96"/>
    <n v="0"/>
    <n v="7.41"/>
    <n v="0"/>
    <n v="0"/>
    <n v="0"/>
    <n v="0"/>
    <n v="0"/>
    <n v="0"/>
    <n v="0"/>
    <n v="0"/>
    <n v="2598.5500000000002"/>
    <n v="0"/>
    <n v="0"/>
    <n v="2598.5499999999993"/>
    <n v="0"/>
    <n v="0"/>
    <n v="0"/>
  </r>
  <r>
    <n v="21"/>
    <d v="2012-09-23T00:00:00"/>
    <d v="2012-10-06T00:00:00"/>
    <x v="2"/>
    <s v="G1N"/>
    <s v="AT07400900"/>
    <s v="GD0"/>
    <n v="13"/>
    <n v="100"/>
    <s v="LD10F"/>
    <s v="L110F"/>
    <m/>
    <m/>
    <m/>
    <m/>
    <m/>
    <m/>
    <x v="207"/>
    <n v="64916"/>
    <s v="46681"/>
    <x v="25"/>
    <x v="0"/>
    <s v="Non-executive"/>
    <s v="110F"/>
    <x v="0"/>
    <n v="1573.23"/>
    <n v="0"/>
    <n v="0"/>
    <n v="0"/>
    <n v="0"/>
    <n v="0"/>
    <n v="0"/>
    <n v="0"/>
    <n v="0"/>
    <n v="0"/>
    <n v="0"/>
    <n v="0"/>
    <n v="0"/>
    <n v="0"/>
    <n v="0"/>
    <n v="0"/>
    <n v="0"/>
    <n v="0"/>
    <n v="1.1599999999999999"/>
    <n v="153.61000000000001"/>
    <n v="0"/>
    <n v="0"/>
    <n v="0"/>
    <n v="0"/>
    <n v="0"/>
    <n v="91.44"/>
    <n v="0"/>
    <n v="0"/>
    <n v="0"/>
    <n v="0"/>
    <n v="0"/>
    <n v="2.71"/>
    <n v="6.19"/>
    <n v="0"/>
    <n v="0"/>
    <n v="21.39"/>
    <n v="78.66"/>
    <n v="0"/>
    <n v="8.5299999999999994"/>
    <n v="0"/>
    <n v="0"/>
    <n v="0"/>
    <n v="0"/>
    <n v="0"/>
    <n v="0"/>
    <n v="0"/>
    <n v="0"/>
    <n v="1936.92"/>
    <n v="0"/>
    <n v="0"/>
    <n v="1936.9200000000003"/>
    <n v="0"/>
    <n v="0"/>
    <n v="0"/>
  </r>
  <r>
    <n v="21"/>
    <d v="2012-09-23T00:00:00"/>
    <d v="2012-10-06T00:00:00"/>
    <x v="2"/>
    <s v="G1N"/>
    <s v="AT07400900"/>
    <s v="GD0"/>
    <n v="13"/>
    <n v="100"/>
    <s v="LD10F"/>
    <s v="L110F"/>
    <m/>
    <m/>
    <m/>
    <m/>
    <m/>
    <m/>
    <x v="31"/>
    <n v="66818"/>
    <s v="48842"/>
    <x v="25"/>
    <x v="0"/>
    <s v="Non-executive"/>
    <s v="110F"/>
    <x v="0"/>
    <n v="1670.31"/>
    <n v="0"/>
    <n v="0"/>
    <n v="0"/>
    <n v="0"/>
    <n v="0"/>
    <n v="0"/>
    <n v="0"/>
    <n v="0"/>
    <n v="0"/>
    <n v="0"/>
    <n v="0"/>
    <n v="0"/>
    <n v="0"/>
    <n v="0"/>
    <n v="0"/>
    <n v="0"/>
    <n v="0"/>
    <n v="1.24"/>
    <n v="155.37"/>
    <n v="0"/>
    <n v="0"/>
    <n v="0"/>
    <n v="0"/>
    <n v="0"/>
    <n v="99.82"/>
    <n v="0"/>
    <n v="0"/>
    <n v="0"/>
    <n v="0"/>
    <n v="0"/>
    <n v="2.71"/>
    <n v="6.19"/>
    <n v="0"/>
    <n v="0"/>
    <n v="23.34"/>
    <n v="0"/>
    <n v="0"/>
    <n v="8.6300000000000008"/>
    <n v="0"/>
    <n v="0"/>
    <n v="0"/>
    <n v="0"/>
    <n v="0"/>
    <n v="0"/>
    <n v="0"/>
    <n v="0"/>
    <n v="1967.61"/>
    <n v="0"/>
    <n v="0"/>
    <n v="1967.6100000000001"/>
    <n v="0"/>
    <n v="0"/>
    <n v="0"/>
  </r>
  <r>
    <n v="21"/>
    <d v="2012-09-23T00:00:00"/>
    <d v="2012-10-06T00:00:00"/>
    <x v="2"/>
    <s v="G1N"/>
    <s v="AT07400900"/>
    <s v="GD0"/>
    <n v="13"/>
    <n v="8200"/>
    <s v="GD10F"/>
    <s v="G110T"/>
    <m/>
    <m/>
    <s v="INDRCT"/>
    <n v="13"/>
    <m/>
    <m/>
    <x v="26"/>
    <n v="10232"/>
    <s v="50789"/>
    <x v="22"/>
    <x v="0"/>
    <s v="Non-executive"/>
    <s v="110F"/>
    <x v="0"/>
    <n v="1624.86"/>
    <n v="0"/>
    <n v="0"/>
    <n v="0"/>
    <n v="0"/>
    <n v="0"/>
    <n v="0"/>
    <n v="0"/>
    <n v="0"/>
    <n v="0"/>
    <n v="0"/>
    <n v="0"/>
    <n v="0"/>
    <n v="0"/>
    <n v="0"/>
    <n v="0"/>
    <n v="0"/>
    <n v="0"/>
    <n v="1.18"/>
    <n v="148.77000000000001"/>
    <n v="0"/>
    <n v="0"/>
    <n v="0"/>
    <n v="0"/>
    <n v="0"/>
    <n v="101.38"/>
    <n v="0"/>
    <n v="0"/>
    <n v="0"/>
    <n v="0"/>
    <n v="0"/>
    <n v="1.64"/>
    <n v="3.1"/>
    <n v="0"/>
    <n v="0"/>
    <n v="23.71"/>
    <n v="81.25"/>
    <n v="0"/>
    <n v="4.78"/>
    <n v="0"/>
    <n v="0"/>
    <n v="0"/>
    <n v="0"/>
    <n v="0"/>
    <n v="0"/>
    <n v="0"/>
    <n v="0"/>
    <n v="1990.67"/>
    <n v="0"/>
    <n v="0"/>
    <n v="1990.67"/>
    <n v="0"/>
    <n v="0"/>
    <n v="0"/>
  </r>
  <r>
    <n v="22"/>
    <d v="2012-10-07T00:00:00"/>
    <d v="2012-10-20T00:00:00"/>
    <x v="3"/>
    <s v="G1N"/>
    <s v="AT07400900"/>
    <s v="GD0"/>
    <n v="13"/>
    <n v="100"/>
    <s v="LD10F"/>
    <s v="L110F"/>
    <m/>
    <m/>
    <m/>
    <m/>
    <m/>
    <m/>
    <x v="26"/>
    <n v="10232"/>
    <s v="50789"/>
    <x v="22"/>
    <x v="0"/>
    <s v="Non-executive"/>
    <s v="110F"/>
    <x v="0"/>
    <n v="1624.84"/>
    <n v="0"/>
    <n v="0"/>
    <n v="0"/>
    <n v="0"/>
    <n v="0"/>
    <n v="0"/>
    <n v="0"/>
    <n v="0"/>
    <n v="0"/>
    <n v="0"/>
    <n v="0"/>
    <n v="0"/>
    <n v="0"/>
    <n v="0"/>
    <n v="0"/>
    <n v="0"/>
    <n v="0"/>
    <n v="1.17"/>
    <n v="89.46"/>
    <n v="0"/>
    <n v="0"/>
    <n v="0"/>
    <n v="0"/>
    <n v="0"/>
    <n v="97.69"/>
    <n v="0"/>
    <n v="0"/>
    <n v="0"/>
    <n v="0"/>
    <n v="0"/>
    <n v="1.63"/>
    <n v="3.09"/>
    <n v="0"/>
    <n v="0"/>
    <n v="22.84"/>
    <n v="81.23"/>
    <n v="0"/>
    <n v="4.76"/>
    <n v="0"/>
    <n v="0"/>
    <n v="0"/>
    <n v="0"/>
    <n v="0"/>
    <n v="0"/>
    <n v="0"/>
    <n v="0"/>
    <n v="1926.71"/>
    <n v="0"/>
    <n v="0"/>
    <n v="1926.71"/>
    <n v="0"/>
    <n v="0"/>
    <n v="0"/>
  </r>
  <r>
    <n v="22"/>
    <d v="2012-10-07T00:00:00"/>
    <d v="2012-10-20T00:00:00"/>
    <x v="3"/>
    <s v="G1N"/>
    <s v="AT07400900"/>
    <s v="GD0"/>
    <n v="13"/>
    <n v="100"/>
    <s v="LD10F"/>
    <s v="L110F"/>
    <m/>
    <m/>
    <m/>
    <m/>
    <m/>
    <m/>
    <x v="205"/>
    <n v="27728"/>
    <s v="51060"/>
    <x v="112"/>
    <x v="0"/>
    <s v="Non-executive"/>
    <s v="110F"/>
    <x v="0"/>
    <n v="2577.66"/>
    <n v="0"/>
    <n v="0"/>
    <n v="0"/>
    <n v="0"/>
    <n v="0"/>
    <n v="0"/>
    <n v="0"/>
    <n v="0"/>
    <n v="0"/>
    <n v="0"/>
    <n v="0"/>
    <n v="0"/>
    <n v="0"/>
    <n v="0"/>
    <n v="0"/>
    <n v="0"/>
    <n v="0"/>
    <n v="1.89"/>
    <n v="0"/>
    <n v="0"/>
    <n v="0"/>
    <n v="0"/>
    <n v="0"/>
    <n v="0"/>
    <n v="159.81"/>
    <n v="0"/>
    <n v="0"/>
    <n v="0"/>
    <n v="0"/>
    <n v="0"/>
    <n v="2.71"/>
    <n v="6.19"/>
    <n v="0"/>
    <n v="0"/>
    <n v="37.380000000000003"/>
    <n v="128.88"/>
    <n v="0"/>
    <n v="7.93"/>
    <n v="0"/>
    <n v="0"/>
    <n v="0"/>
    <n v="0"/>
    <n v="0"/>
    <n v="0"/>
    <n v="0"/>
    <n v="0"/>
    <n v="2922.45"/>
    <n v="0"/>
    <n v="0"/>
    <n v="2922.45"/>
    <n v="0"/>
    <n v="0"/>
    <n v="0"/>
  </r>
  <r>
    <n v="22"/>
    <d v="2012-10-07T00:00:00"/>
    <d v="2012-10-20T00:00:00"/>
    <x v="3"/>
    <s v="G1N"/>
    <s v="AT07400900"/>
    <s v="GD0"/>
    <n v="13"/>
    <n v="100"/>
    <s v="LD10F"/>
    <s v="L110F"/>
    <m/>
    <m/>
    <m/>
    <m/>
    <m/>
    <m/>
    <x v="29"/>
    <n v="38199"/>
    <s v="50837"/>
    <x v="23"/>
    <x v="0"/>
    <s v="Non-executive"/>
    <s v="110F"/>
    <x v="0"/>
    <n v="1767.35"/>
    <n v="0"/>
    <n v="0"/>
    <n v="0"/>
    <n v="0"/>
    <n v="0"/>
    <n v="0"/>
    <n v="0"/>
    <n v="0"/>
    <n v="0"/>
    <n v="0"/>
    <n v="0"/>
    <n v="0"/>
    <n v="0"/>
    <n v="0"/>
    <n v="0"/>
    <n v="0"/>
    <n v="0"/>
    <n v="1.3"/>
    <n v="0"/>
    <n v="0"/>
    <n v="0"/>
    <n v="0"/>
    <n v="0"/>
    <n v="0"/>
    <n v="109.58"/>
    <n v="0"/>
    <n v="0"/>
    <n v="0"/>
    <n v="0"/>
    <n v="0"/>
    <n v="3.27"/>
    <n v="11.39"/>
    <n v="0"/>
    <n v="0"/>
    <n v="25.63"/>
    <n v="88.37"/>
    <n v="0"/>
    <n v="0"/>
    <n v="0"/>
    <n v="0"/>
    <n v="0"/>
    <n v="0"/>
    <n v="0"/>
    <n v="0"/>
    <n v="0"/>
    <n v="0"/>
    <n v="2006.89"/>
    <n v="0"/>
    <n v="0"/>
    <n v="2006.8899999999999"/>
    <n v="0"/>
    <n v="0"/>
    <n v="0"/>
  </r>
  <r>
    <n v="22"/>
    <d v="2012-10-07T00:00:00"/>
    <d v="2012-10-20T00:00:00"/>
    <x v="3"/>
    <s v="G1N"/>
    <s v="AT07400900"/>
    <s v="GD0"/>
    <n v="13"/>
    <n v="100"/>
    <s v="LD10F"/>
    <s v="L110F"/>
    <m/>
    <m/>
    <m/>
    <m/>
    <m/>
    <m/>
    <x v="300"/>
    <n v="43043"/>
    <s v="46570"/>
    <x v="0"/>
    <x v="0"/>
    <s v="Non-executive"/>
    <s v="110F"/>
    <x v="0"/>
    <n v="2085.34"/>
    <n v="0"/>
    <n v="0"/>
    <n v="0"/>
    <n v="0"/>
    <n v="0"/>
    <n v="0"/>
    <n v="0"/>
    <n v="0"/>
    <n v="0"/>
    <n v="0"/>
    <n v="0"/>
    <n v="0"/>
    <n v="0"/>
    <n v="0"/>
    <n v="0"/>
    <n v="0"/>
    <n v="0"/>
    <n v="1.54"/>
    <n v="178.92"/>
    <n v="0"/>
    <n v="0"/>
    <n v="0"/>
    <n v="0"/>
    <n v="0"/>
    <n v="125.59"/>
    <n v="0"/>
    <n v="0"/>
    <n v="0"/>
    <n v="0"/>
    <n v="0"/>
    <n v="2.71"/>
    <n v="6.19"/>
    <n v="0"/>
    <n v="0"/>
    <n v="29.37"/>
    <n v="104.27"/>
    <n v="0"/>
    <n v="9.5399999999999991"/>
    <n v="0"/>
    <n v="0"/>
    <n v="0"/>
    <n v="0"/>
    <n v="0"/>
    <n v="0"/>
    <n v="0"/>
    <n v="0"/>
    <n v="2543.4699999999998"/>
    <n v="0"/>
    <n v="0"/>
    <n v="2543.4700000000003"/>
    <n v="0"/>
    <n v="0"/>
    <n v="0"/>
  </r>
  <r>
    <n v="22"/>
    <d v="2012-10-07T00:00:00"/>
    <d v="2012-10-20T00:00:00"/>
    <x v="3"/>
    <s v="G1N"/>
    <s v="AT07400900"/>
    <s v="GD0"/>
    <n v="13"/>
    <n v="100"/>
    <s v="LD10F"/>
    <s v="L110F"/>
    <m/>
    <m/>
    <m/>
    <m/>
    <m/>
    <m/>
    <x v="30"/>
    <n v="43595"/>
    <s v="50838"/>
    <x v="24"/>
    <x v="0"/>
    <s v="Non-executive"/>
    <s v="110F"/>
    <x v="0"/>
    <n v="2075.6999999999998"/>
    <n v="0"/>
    <n v="0"/>
    <n v="0"/>
    <n v="0"/>
    <n v="0"/>
    <n v="0"/>
    <n v="0"/>
    <n v="0"/>
    <n v="0"/>
    <n v="0"/>
    <n v="0"/>
    <n v="0"/>
    <n v="0"/>
    <n v="0"/>
    <n v="0"/>
    <n v="0"/>
    <n v="0"/>
    <n v="1.51"/>
    <n v="160.02000000000001"/>
    <n v="0"/>
    <n v="0"/>
    <n v="0"/>
    <n v="0"/>
    <n v="0"/>
    <n v="125.38"/>
    <n v="0"/>
    <n v="0"/>
    <n v="0"/>
    <n v="0"/>
    <n v="0"/>
    <n v="2.71"/>
    <n v="6.19"/>
    <n v="0"/>
    <n v="0"/>
    <n v="29.33"/>
    <n v="103.79"/>
    <n v="0"/>
    <n v="8.5299999999999994"/>
    <n v="0"/>
    <n v="0"/>
    <n v="0"/>
    <n v="0"/>
    <n v="0"/>
    <n v="0"/>
    <n v="0"/>
    <n v="0"/>
    <n v="2513.16"/>
    <n v="0"/>
    <n v="0"/>
    <n v="2513.1600000000003"/>
    <n v="0"/>
    <n v="0"/>
    <n v="0"/>
  </r>
  <r>
    <n v="22"/>
    <d v="2012-10-07T00:00:00"/>
    <d v="2012-10-20T00:00:00"/>
    <x v="3"/>
    <s v="G1N"/>
    <s v="AT07400900"/>
    <s v="GD0"/>
    <n v="13"/>
    <n v="100"/>
    <s v="LD10F"/>
    <s v="L110F"/>
    <m/>
    <m/>
    <m/>
    <m/>
    <m/>
    <m/>
    <x v="206"/>
    <n v="61037"/>
    <s v="51061"/>
    <x v="23"/>
    <x v="0"/>
    <s v="Non-executive"/>
    <s v="110F"/>
    <x v="0"/>
    <n v="2159.1999999999998"/>
    <n v="0"/>
    <n v="0"/>
    <n v="0"/>
    <n v="0"/>
    <n v="0"/>
    <n v="0"/>
    <n v="0"/>
    <n v="0"/>
    <n v="0"/>
    <n v="0"/>
    <n v="0"/>
    <n v="0"/>
    <n v="0"/>
    <n v="0"/>
    <n v="0"/>
    <n v="0"/>
    <n v="0"/>
    <n v="1.6"/>
    <n v="160.02000000000001"/>
    <n v="0"/>
    <n v="0"/>
    <n v="0"/>
    <n v="0"/>
    <n v="0"/>
    <n v="128.16"/>
    <n v="0"/>
    <n v="0"/>
    <n v="0"/>
    <n v="0"/>
    <n v="0"/>
    <n v="2.71"/>
    <n v="6.19"/>
    <n v="0"/>
    <n v="0"/>
    <n v="29.97"/>
    <n v="107.96"/>
    <n v="0"/>
    <n v="7.41"/>
    <n v="0"/>
    <n v="0"/>
    <n v="0"/>
    <n v="0"/>
    <n v="0"/>
    <n v="0"/>
    <n v="0"/>
    <n v="0"/>
    <n v="2603.2199999999998"/>
    <n v="0"/>
    <n v="0"/>
    <n v="2603.2199999999993"/>
    <n v="0"/>
    <n v="0"/>
    <n v="0"/>
  </r>
  <r>
    <n v="22"/>
    <d v="2012-10-07T00:00:00"/>
    <d v="2012-10-20T00:00:00"/>
    <x v="3"/>
    <s v="G1N"/>
    <s v="AT07400900"/>
    <s v="GD0"/>
    <n v="13"/>
    <n v="100"/>
    <s v="LD10F"/>
    <s v="L110F"/>
    <m/>
    <m/>
    <m/>
    <m/>
    <m/>
    <m/>
    <x v="207"/>
    <n v="64916"/>
    <s v="46681"/>
    <x v="25"/>
    <x v="0"/>
    <s v="Non-executive"/>
    <s v="110F"/>
    <x v="0"/>
    <n v="1573.23"/>
    <n v="0"/>
    <n v="0"/>
    <n v="0"/>
    <n v="0"/>
    <n v="0"/>
    <n v="0"/>
    <n v="0"/>
    <n v="0"/>
    <n v="0"/>
    <n v="0"/>
    <n v="0"/>
    <n v="0"/>
    <n v="0"/>
    <n v="0"/>
    <n v="0"/>
    <n v="0"/>
    <n v="0"/>
    <n v="1.1599999999999999"/>
    <n v="160.02000000000001"/>
    <n v="0"/>
    <n v="0"/>
    <n v="0"/>
    <n v="0"/>
    <n v="0"/>
    <n v="91.82"/>
    <n v="0"/>
    <n v="0"/>
    <n v="0"/>
    <n v="0"/>
    <n v="0"/>
    <n v="2.71"/>
    <n v="6.19"/>
    <n v="0"/>
    <n v="0"/>
    <n v="21.47"/>
    <n v="78.66"/>
    <n v="0"/>
    <n v="8.5299999999999994"/>
    <n v="0"/>
    <n v="0"/>
    <n v="0"/>
    <n v="0"/>
    <n v="0"/>
    <n v="0"/>
    <n v="0"/>
    <n v="0"/>
    <n v="1943.79"/>
    <n v="0"/>
    <n v="0"/>
    <n v="1943.7900000000002"/>
    <n v="0"/>
    <n v="0"/>
    <n v="0"/>
  </r>
  <r>
    <n v="22"/>
    <d v="2012-10-07T00:00:00"/>
    <d v="2012-10-20T00:00:00"/>
    <x v="3"/>
    <s v="G1N"/>
    <s v="AT07400900"/>
    <s v="GD0"/>
    <n v="13"/>
    <n v="100"/>
    <s v="LD10F"/>
    <s v="L110F"/>
    <m/>
    <m/>
    <m/>
    <m/>
    <m/>
    <m/>
    <x v="31"/>
    <n v="66818"/>
    <s v="48842"/>
    <x v="25"/>
    <x v="0"/>
    <s v="Non-executive"/>
    <s v="110F"/>
    <x v="0"/>
    <n v="1718.82"/>
    <n v="0"/>
    <n v="0"/>
    <n v="0"/>
    <n v="0"/>
    <n v="0"/>
    <n v="0"/>
    <n v="0"/>
    <n v="0"/>
    <n v="0"/>
    <n v="0"/>
    <n v="0"/>
    <n v="0"/>
    <n v="0"/>
    <n v="0"/>
    <n v="0"/>
    <n v="0"/>
    <n v="0"/>
    <n v="1.27"/>
    <n v="161.84"/>
    <n v="0"/>
    <n v="0"/>
    <n v="0"/>
    <n v="0"/>
    <n v="0"/>
    <n v="103.22"/>
    <n v="0"/>
    <n v="0"/>
    <n v="0"/>
    <n v="0"/>
    <n v="0"/>
    <n v="2.71"/>
    <n v="6.19"/>
    <n v="0"/>
    <n v="0"/>
    <n v="24.14"/>
    <n v="85.94"/>
    <n v="0"/>
    <n v="8.6300000000000008"/>
    <n v="0"/>
    <n v="0"/>
    <n v="0"/>
    <n v="0"/>
    <n v="0"/>
    <n v="0"/>
    <n v="0"/>
    <n v="0"/>
    <n v="2112.7600000000002"/>
    <n v="0"/>
    <n v="0"/>
    <n v="2112.7600000000002"/>
    <n v="0"/>
    <n v="0"/>
    <n v="0"/>
  </r>
  <r>
    <n v="22"/>
    <d v="2012-10-07T00:00:00"/>
    <d v="2012-10-20T00:00:00"/>
    <x v="3"/>
    <s v="G1N"/>
    <s v="AT07400900"/>
    <s v="GD0"/>
    <n v="13"/>
    <n v="8200"/>
    <s v="GD10F"/>
    <s v="G110T"/>
    <m/>
    <m/>
    <s v="INDRCT"/>
    <n v="13"/>
    <m/>
    <m/>
    <x v="26"/>
    <n v="10232"/>
    <s v="50789"/>
    <x v="22"/>
    <x v="0"/>
    <s v="Non-executive"/>
    <s v="110F"/>
    <x v="0"/>
    <n v="1624.85"/>
    <n v="0"/>
    <n v="0"/>
    <n v="0"/>
    <n v="0"/>
    <n v="0"/>
    <n v="0"/>
    <n v="0"/>
    <n v="0"/>
    <n v="0"/>
    <n v="0"/>
    <n v="0"/>
    <n v="0"/>
    <n v="0"/>
    <n v="0"/>
    <n v="0"/>
    <n v="0"/>
    <n v="0"/>
    <n v="1.18"/>
    <n v="89.46"/>
    <n v="0"/>
    <n v="0"/>
    <n v="0"/>
    <n v="0"/>
    <n v="0"/>
    <n v="97.69"/>
    <n v="0"/>
    <n v="0"/>
    <n v="0"/>
    <n v="0"/>
    <n v="0"/>
    <n v="1.64"/>
    <n v="3.1"/>
    <n v="0"/>
    <n v="0"/>
    <n v="22.86"/>
    <n v="81.25"/>
    <n v="0"/>
    <n v="4.78"/>
    <n v="0"/>
    <n v="0"/>
    <n v="0"/>
    <n v="0"/>
    <n v="0"/>
    <n v="0"/>
    <n v="0"/>
    <n v="0"/>
    <n v="1926.81"/>
    <n v="0"/>
    <n v="0"/>
    <n v="1926.81"/>
    <n v="0"/>
    <n v="0"/>
    <n v="0"/>
  </r>
  <r>
    <n v="23"/>
    <d v="2012-10-21T00:00:00"/>
    <d v="2012-11-03T00:00:00"/>
    <x v="4"/>
    <s v="G1N"/>
    <s v="AT07400900"/>
    <s v="GD0"/>
    <n v="13"/>
    <n v="100"/>
    <s v="LD10F"/>
    <s v="L110F"/>
    <m/>
    <m/>
    <m/>
    <m/>
    <m/>
    <m/>
    <x v="26"/>
    <n v="10232"/>
    <s v="50789"/>
    <x v="22"/>
    <x v="0"/>
    <s v="Non-executive"/>
    <s v="110F"/>
    <x v="0"/>
    <n v="1624.83"/>
    <n v="0"/>
    <n v="0"/>
    <n v="0"/>
    <n v="0"/>
    <n v="0"/>
    <n v="0"/>
    <n v="0"/>
    <n v="0"/>
    <n v="0"/>
    <n v="0"/>
    <n v="0"/>
    <n v="0"/>
    <n v="0"/>
    <n v="0"/>
    <n v="0"/>
    <n v="0"/>
    <n v="0"/>
    <n v="1.17"/>
    <n v="89.45"/>
    <n v="0"/>
    <n v="0"/>
    <n v="0"/>
    <n v="0"/>
    <n v="0"/>
    <n v="97.68"/>
    <n v="0"/>
    <n v="0"/>
    <n v="0"/>
    <n v="0"/>
    <n v="0"/>
    <n v="1.63"/>
    <n v="3.09"/>
    <n v="0"/>
    <n v="0"/>
    <n v="22.84"/>
    <n v="81.23"/>
    <n v="0"/>
    <n v="4.76"/>
    <n v="0"/>
    <n v="0"/>
    <n v="0"/>
    <n v="0"/>
    <n v="0"/>
    <n v="0"/>
    <n v="0"/>
    <n v="0"/>
    <n v="1926.68"/>
    <n v="0"/>
    <n v="0"/>
    <n v="1926.68"/>
    <n v="0"/>
    <n v="0"/>
    <n v="0"/>
  </r>
  <r>
    <n v="23"/>
    <d v="2012-10-21T00:00:00"/>
    <d v="2012-11-03T00:00:00"/>
    <x v="4"/>
    <s v="G1N"/>
    <s v="AT07400900"/>
    <s v="GD0"/>
    <n v="13"/>
    <n v="100"/>
    <s v="LD10F"/>
    <s v="L110F"/>
    <m/>
    <m/>
    <m/>
    <m/>
    <m/>
    <m/>
    <x v="205"/>
    <n v="27728"/>
    <s v="51060"/>
    <x v="112"/>
    <x v="0"/>
    <s v="Non-executive"/>
    <s v="110F"/>
    <x v="0"/>
    <n v="2577.65"/>
    <n v="0"/>
    <n v="0"/>
    <n v="0"/>
    <n v="0"/>
    <n v="0"/>
    <n v="0"/>
    <n v="0"/>
    <n v="0"/>
    <n v="0"/>
    <n v="0"/>
    <n v="0"/>
    <n v="0"/>
    <n v="0"/>
    <n v="0"/>
    <n v="0"/>
    <n v="0"/>
    <n v="0"/>
    <n v="1.89"/>
    <n v="0"/>
    <n v="0"/>
    <n v="0"/>
    <n v="0"/>
    <n v="0"/>
    <n v="0"/>
    <n v="159.82"/>
    <n v="0"/>
    <n v="0"/>
    <n v="0"/>
    <n v="0"/>
    <n v="0"/>
    <n v="2.71"/>
    <n v="6.19"/>
    <n v="0"/>
    <n v="0"/>
    <n v="37.369999999999997"/>
    <n v="128.88"/>
    <n v="0"/>
    <n v="7.93"/>
    <n v="0"/>
    <n v="0"/>
    <n v="0"/>
    <n v="0"/>
    <n v="0"/>
    <n v="0"/>
    <n v="0"/>
    <n v="0"/>
    <n v="2922.44"/>
    <n v="0"/>
    <n v="0"/>
    <n v="2922.44"/>
    <n v="0"/>
    <n v="0"/>
    <n v="0"/>
  </r>
  <r>
    <n v="23"/>
    <d v="2012-10-21T00:00:00"/>
    <d v="2012-11-03T00:00:00"/>
    <x v="4"/>
    <s v="G1N"/>
    <s v="AT07400900"/>
    <s v="GD0"/>
    <n v="13"/>
    <n v="100"/>
    <s v="LD10F"/>
    <s v="L110F"/>
    <m/>
    <m/>
    <m/>
    <m/>
    <m/>
    <m/>
    <x v="29"/>
    <n v="38199"/>
    <s v="50837"/>
    <x v="23"/>
    <x v="0"/>
    <s v="Non-executive"/>
    <s v="110F"/>
    <x v="0"/>
    <n v="1767.36"/>
    <n v="0"/>
    <n v="0"/>
    <n v="0"/>
    <n v="0"/>
    <n v="0"/>
    <n v="0"/>
    <n v="0"/>
    <n v="0"/>
    <n v="0"/>
    <n v="0"/>
    <n v="0"/>
    <n v="0"/>
    <n v="0"/>
    <n v="0"/>
    <n v="0"/>
    <n v="0"/>
    <n v="0"/>
    <n v="1.3"/>
    <n v="0"/>
    <n v="0"/>
    <n v="0"/>
    <n v="0"/>
    <n v="0"/>
    <n v="0"/>
    <n v="109.58"/>
    <n v="0"/>
    <n v="0"/>
    <n v="0"/>
    <n v="0"/>
    <n v="0"/>
    <n v="3.27"/>
    <n v="11.39"/>
    <n v="0"/>
    <n v="0"/>
    <n v="25.63"/>
    <n v="88.37"/>
    <n v="0"/>
    <n v="0"/>
    <n v="0"/>
    <n v="0"/>
    <n v="0"/>
    <n v="0"/>
    <n v="0"/>
    <n v="0"/>
    <n v="0"/>
    <n v="0"/>
    <n v="2006.9"/>
    <n v="0"/>
    <n v="0"/>
    <n v="2006.9"/>
    <n v="0"/>
    <n v="0"/>
    <n v="0"/>
  </r>
  <r>
    <n v="23"/>
    <d v="2012-10-21T00:00:00"/>
    <d v="2012-11-03T00:00:00"/>
    <x v="4"/>
    <s v="G1N"/>
    <s v="AT07400900"/>
    <s v="GD0"/>
    <n v="13"/>
    <n v="100"/>
    <s v="LD10F"/>
    <s v="L110F"/>
    <m/>
    <m/>
    <m/>
    <m/>
    <m/>
    <m/>
    <x v="300"/>
    <n v="43043"/>
    <s v="46570"/>
    <x v="0"/>
    <x v="0"/>
    <s v="Non-executive"/>
    <s v="110F"/>
    <x v="0"/>
    <n v="2085.34"/>
    <n v="0"/>
    <n v="0"/>
    <n v="0"/>
    <n v="0"/>
    <n v="0"/>
    <n v="0"/>
    <n v="0"/>
    <n v="0"/>
    <n v="0"/>
    <n v="0"/>
    <n v="0"/>
    <n v="0"/>
    <n v="0"/>
    <n v="0"/>
    <n v="0"/>
    <n v="0"/>
    <n v="0"/>
    <n v="1.54"/>
    <n v="178.92"/>
    <n v="0"/>
    <n v="0"/>
    <n v="0"/>
    <n v="0"/>
    <n v="0"/>
    <n v="125.59"/>
    <n v="0"/>
    <n v="0"/>
    <n v="0"/>
    <n v="0"/>
    <n v="0"/>
    <n v="2.71"/>
    <n v="6.19"/>
    <n v="0"/>
    <n v="0"/>
    <n v="29.38"/>
    <n v="104.27"/>
    <n v="0"/>
    <n v="9.5399999999999991"/>
    <n v="0"/>
    <n v="0"/>
    <n v="0"/>
    <n v="0"/>
    <n v="0"/>
    <n v="0"/>
    <n v="0"/>
    <n v="0"/>
    <n v="2543.48"/>
    <n v="0"/>
    <n v="0"/>
    <n v="2543.4800000000005"/>
    <n v="0"/>
    <n v="0"/>
    <n v="0"/>
  </r>
  <r>
    <n v="23"/>
    <d v="2012-10-21T00:00:00"/>
    <d v="2012-11-03T00:00:00"/>
    <x v="4"/>
    <s v="G1N"/>
    <s v="AT07400900"/>
    <s v="GD0"/>
    <n v="13"/>
    <n v="100"/>
    <s v="LD10F"/>
    <s v="L110F"/>
    <m/>
    <m/>
    <m/>
    <m/>
    <m/>
    <m/>
    <x v="30"/>
    <n v="43595"/>
    <s v="50838"/>
    <x v="24"/>
    <x v="0"/>
    <s v="Non-executive"/>
    <s v="110F"/>
    <x v="0"/>
    <n v="2075.6999999999998"/>
    <n v="0"/>
    <n v="0"/>
    <n v="0"/>
    <n v="0"/>
    <n v="0"/>
    <n v="0"/>
    <n v="0"/>
    <n v="0"/>
    <n v="0"/>
    <n v="0"/>
    <n v="0"/>
    <n v="0"/>
    <n v="0"/>
    <n v="0"/>
    <n v="0"/>
    <n v="0"/>
    <n v="0"/>
    <n v="1.51"/>
    <n v="160.02000000000001"/>
    <n v="0"/>
    <n v="0"/>
    <n v="0"/>
    <n v="0"/>
    <n v="0"/>
    <n v="125.39"/>
    <n v="0"/>
    <n v="0"/>
    <n v="0"/>
    <n v="0"/>
    <n v="0"/>
    <n v="2.71"/>
    <n v="6.19"/>
    <n v="0"/>
    <n v="0"/>
    <n v="29.32"/>
    <n v="103.79"/>
    <n v="0"/>
    <n v="8.5299999999999994"/>
    <n v="0"/>
    <n v="0"/>
    <n v="0"/>
    <n v="0"/>
    <n v="0"/>
    <n v="0"/>
    <n v="0"/>
    <n v="0"/>
    <n v="2513.16"/>
    <n v="0"/>
    <n v="0"/>
    <n v="2513.1600000000003"/>
    <n v="0"/>
    <n v="0"/>
    <n v="0"/>
  </r>
  <r>
    <n v="23"/>
    <d v="2012-10-21T00:00:00"/>
    <d v="2012-11-03T00:00:00"/>
    <x v="4"/>
    <s v="G1N"/>
    <s v="AT07400900"/>
    <s v="GD0"/>
    <n v="13"/>
    <n v="100"/>
    <s v="LD10F"/>
    <s v="L110F"/>
    <m/>
    <m/>
    <m/>
    <m/>
    <m/>
    <m/>
    <x v="206"/>
    <n v="61037"/>
    <s v="51061"/>
    <x v="23"/>
    <x v="0"/>
    <s v="Non-executive"/>
    <s v="110F"/>
    <x v="0"/>
    <n v="2159.1999999999998"/>
    <n v="0"/>
    <n v="0"/>
    <n v="0"/>
    <n v="0"/>
    <n v="0"/>
    <n v="0"/>
    <n v="0"/>
    <n v="0"/>
    <n v="0"/>
    <n v="0"/>
    <n v="0"/>
    <n v="0"/>
    <n v="0"/>
    <n v="0"/>
    <n v="0"/>
    <n v="0"/>
    <n v="0"/>
    <n v="1.6"/>
    <n v="160.02000000000001"/>
    <n v="0"/>
    <n v="0"/>
    <n v="0"/>
    <n v="0"/>
    <n v="0"/>
    <n v="128.15"/>
    <n v="0"/>
    <n v="0"/>
    <n v="0"/>
    <n v="0"/>
    <n v="0"/>
    <n v="2.71"/>
    <n v="6.19"/>
    <n v="0"/>
    <n v="0"/>
    <n v="29.98"/>
    <n v="107.96"/>
    <n v="0"/>
    <n v="7.41"/>
    <n v="0"/>
    <n v="0"/>
    <n v="0"/>
    <n v="0"/>
    <n v="0"/>
    <n v="0"/>
    <n v="0"/>
    <n v="0"/>
    <n v="2603.2199999999998"/>
    <n v="0"/>
    <n v="0"/>
    <n v="2603.2199999999998"/>
    <n v="0"/>
    <n v="0"/>
    <n v="0"/>
  </r>
  <r>
    <n v="23"/>
    <d v="2012-10-21T00:00:00"/>
    <d v="2012-11-03T00:00:00"/>
    <x v="4"/>
    <s v="G1N"/>
    <s v="AT07400900"/>
    <s v="GD0"/>
    <n v="13"/>
    <n v="100"/>
    <s v="LD10F"/>
    <s v="L110F"/>
    <m/>
    <m/>
    <m/>
    <m/>
    <m/>
    <m/>
    <x v="207"/>
    <n v="64916"/>
    <s v="46681"/>
    <x v="25"/>
    <x v="0"/>
    <s v="Non-executive"/>
    <s v="110F"/>
    <x v="0"/>
    <n v="1573.24"/>
    <n v="0"/>
    <n v="0"/>
    <n v="0"/>
    <n v="0"/>
    <n v="0"/>
    <n v="0"/>
    <n v="0"/>
    <n v="0"/>
    <n v="0"/>
    <n v="0"/>
    <n v="0"/>
    <n v="0"/>
    <n v="0"/>
    <n v="0"/>
    <n v="0"/>
    <n v="0"/>
    <n v="0"/>
    <n v="1.1599999999999999"/>
    <n v="160.02000000000001"/>
    <n v="0"/>
    <n v="0"/>
    <n v="0"/>
    <n v="0"/>
    <n v="0"/>
    <n v="91.83"/>
    <n v="0"/>
    <n v="0"/>
    <n v="0"/>
    <n v="0"/>
    <n v="0"/>
    <n v="2.71"/>
    <n v="6.19"/>
    <n v="0"/>
    <n v="0"/>
    <n v="21.48"/>
    <n v="78.66"/>
    <n v="0"/>
    <n v="8.5299999999999994"/>
    <n v="0"/>
    <n v="0"/>
    <n v="0"/>
    <n v="0"/>
    <n v="0"/>
    <n v="0"/>
    <n v="0"/>
    <n v="0"/>
    <n v="1943.82"/>
    <n v="0"/>
    <n v="0"/>
    <n v="1943.8200000000002"/>
    <n v="0"/>
    <n v="0"/>
    <n v="0"/>
  </r>
  <r>
    <n v="23"/>
    <d v="2012-10-21T00:00:00"/>
    <d v="2012-11-03T00:00:00"/>
    <x v="4"/>
    <s v="G1N"/>
    <s v="AT07400900"/>
    <s v="GD0"/>
    <n v="13"/>
    <n v="100"/>
    <s v="LD10F"/>
    <s v="L110F"/>
    <m/>
    <m/>
    <m/>
    <m/>
    <m/>
    <m/>
    <x v="31"/>
    <n v="66818"/>
    <s v="48842"/>
    <x v="25"/>
    <x v="0"/>
    <s v="Non-executive"/>
    <s v="110F"/>
    <x v="0"/>
    <n v="1718.81"/>
    <n v="0"/>
    <n v="0"/>
    <n v="0"/>
    <n v="0"/>
    <n v="0"/>
    <n v="0"/>
    <n v="0"/>
    <n v="0"/>
    <n v="0"/>
    <n v="0"/>
    <n v="0"/>
    <n v="0"/>
    <n v="0"/>
    <n v="0"/>
    <n v="0"/>
    <n v="0"/>
    <n v="0"/>
    <n v="1.27"/>
    <n v="161.84"/>
    <n v="0"/>
    <n v="0"/>
    <n v="0"/>
    <n v="0"/>
    <n v="0"/>
    <n v="103.22"/>
    <n v="0"/>
    <n v="0"/>
    <n v="0"/>
    <n v="0"/>
    <n v="0"/>
    <n v="2.71"/>
    <n v="6.19"/>
    <n v="0"/>
    <n v="0"/>
    <n v="24.14"/>
    <n v="85.94"/>
    <n v="0"/>
    <n v="8.6300000000000008"/>
    <n v="0"/>
    <n v="0"/>
    <n v="0"/>
    <n v="0"/>
    <n v="0"/>
    <n v="0"/>
    <n v="0"/>
    <n v="0"/>
    <n v="2112.75"/>
    <n v="0"/>
    <n v="0"/>
    <n v="2112.75"/>
    <n v="0"/>
    <n v="0"/>
    <n v="0"/>
  </r>
  <r>
    <n v="23"/>
    <d v="2012-10-21T00:00:00"/>
    <d v="2012-11-03T00:00:00"/>
    <x v="4"/>
    <s v="G1N"/>
    <s v="AT07400900"/>
    <s v="GD0"/>
    <n v="13"/>
    <n v="8200"/>
    <s v="GD10F"/>
    <s v="G110T"/>
    <m/>
    <m/>
    <s v="INDRCT"/>
    <n v="13"/>
    <m/>
    <m/>
    <x v="26"/>
    <n v="10232"/>
    <s v="50789"/>
    <x v="22"/>
    <x v="0"/>
    <s v="Non-executive"/>
    <s v="110F"/>
    <x v="0"/>
    <n v="1624.86"/>
    <n v="0"/>
    <n v="0"/>
    <n v="0"/>
    <n v="0"/>
    <n v="0"/>
    <n v="0"/>
    <n v="0"/>
    <n v="0"/>
    <n v="0"/>
    <n v="0"/>
    <n v="0"/>
    <n v="0"/>
    <n v="0"/>
    <n v="0"/>
    <n v="0"/>
    <n v="0"/>
    <n v="0"/>
    <n v="1.18"/>
    <n v="89.47"/>
    <n v="0"/>
    <n v="0"/>
    <n v="0"/>
    <n v="0"/>
    <n v="0"/>
    <n v="97.7"/>
    <n v="0"/>
    <n v="0"/>
    <n v="0"/>
    <n v="0"/>
    <n v="0"/>
    <n v="1.64"/>
    <n v="3.1"/>
    <n v="0"/>
    <n v="0"/>
    <n v="22.85"/>
    <n v="81.25"/>
    <n v="0"/>
    <n v="4.78"/>
    <n v="0"/>
    <n v="0"/>
    <n v="0"/>
    <n v="0"/>
    <n v="0"/>
    <n v="0"/>
    <n v="0"/>
    <n v="0"/>
    <n v="1926.83"/>
    <n v="0"/>
    <n v="0"/>
    <n v="1926.83"/>
    <n v="0"/>
    <n v="0"/>
    <n v="0"/>
  </r>
  <r>
    <n v="24"/>
    <d v="2012-11-04T00:00:00"/>
    <d v="2012-11-17T00:00:00"/>
    <x v="5"/>
    <s v="G1N"/>
    <s v="AT07400900"/>
    <s v="GD0"/>
    <n v="12"/>
    <n v="100"/>
    <s v="LD10F"/>
    <s v="L110F"/>
    <m/>
    <m/>
    <m/>
    <m/>
    <m/>
    <m/>
    <x v="301"/>
    <n v="67705"/>
    <s v="51235"/>
    <x v="150"/>
    <x v="0"/>
    <s v="Non-executive"/>
    <s v="110F"/>
    <x v="0"/>
    <n v="5148.28"/>
    <n v="0"/>
    <n v="0"/>
    <n v="0"/>
    <n v="0"/>
    <n v="0"/>
    <n v="0"/>
    <n v="0"/>
    <n v="0"/>
    <n v="0"/>
    <n v="0"/>
    <n v="0"/>
    <n v="0"/>
    <n v="0"/>
    <n v="0"/>
    <n v="0"/>
    <n v="0"/>
    <n v="0"/>
    <n v="0"/>
    <n v="510.24"/>
    <n v="0"/>
    <n v="0"/>
    <n v="0"/>
    <n v="0"/>
    <n v="0"/>
    <n v="304.42"/>
    <n v="0"/>
    <n v="0"/>
    <n v="0"/>
    <n v="0"/>
    <n v="0"/>
    <n v="3.27"/>
    <n v="11.39"/>
    <n v="0"/>
    <n v="0"/>
    <n v="71.19"/>
    <n v="0"/>
    <n v="0"/>
    <n v="27.21"/>
    <n v="0"/>
    <n v="0"/>
    <n v="0"/>
    <n v="0"/>
    <n v="0"/>
    <n v="0"/>
    <n v="0"/>
    <n v="0"/>
    <n v="6076"/>
    <n v="0"/>
    <n v="0"/>
    <n v="6076"/>
    <n v="0"/>
    <n v="0"/>
    <n v="0"/>
  </r>
  <r>
    <n v="24"/>
    <d v="2012-11-04T00:00:00"/>
    <d v="2012-11-17T00:00:00"/>
    <x v="5"/>
    <s v="G1N"/>
    <s v="AT07400900"/>
    <s v="GD0"/>
    <n v="13"/>
    <n v="100"/>
    <s v="LD10F"/>
    <s v="L110F"/>
    <m/>
    <m/>
    <m/>
    <m/>
    <m/>
    <m/>
    <x v="26"/>
    <n v="10232"/>
    <s v="50789"/>
    <x v="22"/>
    <x v="0"/>
    <s v="Non-executive"/>
    <s v="110F"/>
    <x v="0"/>
    <n v="1624.83"/>
    <n v="0"/>
    <n v="0"/>
    <n v="0"/>
    <n v="0"/>
    <n v="0"/>
    <n v="0"/>
    <n v="0"/>
    <n v="0"/>
    <n v="0"/>
    <n v="0"/>
    <n v="0"/>
    <n v="0"/>
    <n v="0"/>
    <n v="0"/>
    <n v="0"/>
    <n v="0"/>
    <n v="0"/>
    <n v="1.17"/>
    <n v="89.46"/>
    <n v="0"/>
    <n v="0"/>
    <n v="0"/>
    <n v="0"/>
    <n v="0"/>
    <n v="97.69"/>
    <n v="0"/>
    <n v="0"/>
    <n v="0"/>
    <n v="0"/>
    <n v="0"/>
    <n v="1.63"/>
    <n v="3.09"/>
    <n v="0"/>
    <n v="0"/>
    <n v="22.84"/>
    <n v="81.23"/>
    <n v="0"/>
    <n v="4.76"/>
    <n v="0"/>
    <n v="0"/>
    <n v="0"/>
    <n v="0"/>
    <n v="0"/>
    <n v="0"/>
    <n v="0"/>
    <n v="0"/>
    <n v="1926.7"/>
    <n v="0"/>
    <n v="0"/>
    <n v="1926.7"/>
    <n v="0"/>
    <n v="0"/>
    <n v="0"/>
  </r>
  <r>
    <n v="24"/>
    <d v="2012-11-04T00:00:00"/>
    <d v="2012-11-17T00:00:00"/>
    <x v="5"/>
    <s v="G1N"/>
    <s v="AT07400900"/>
    <s v="GD0"/>
    <n v="13"/>
    <n v="100"/>
    <s v="LD10F"/>
    <s v="L110F"/>
    <m/>
    <m/>
    <m/>
    <m/>
    <m/>
    <m/>
    <x v="205"/>
    <n v="27728"/>
    <s v="51060"/>
    <x v="112"/>
    <x v="0"/>
    <s v="Non-executive"/>
    <s v="110F"/>
    <x v="0"/>
    <n v="2577.65"/>
    <n v="0"/>
    <n v="0"/>
    <n v="0"/>
    <n v="0"/>
    <n v="0"/>
    <n v="0"/>
    <n v="0"/>
    <n v="0"/>
    <n v="0"/>
    <n v="0"/>
    <n v="0"/>
    <n v="0"/>
    <n v="0"/>
    <n v="0"/>
    <n v="0"/>
    <n v="0"/>
    <n v="0"/>
    <n v="1.89"/>
    <n v="0"/>
    <n v="0"/>
    <n v="0"/>
    <n v="0"/>
    <n v="0"/>
    <n v="0"/>
    <n v="159.81"/>
    <n v="0"/>
    <n v="0"/>
    <n v="0"/>
    <n v="0"/>
    <n v="0"/>
    <n v="2.71"/>
    <n v="6.19"/>
    <n v="0"/>
    <n v="0"/>
    <n v="37.380000000000003"/>
    <n v="128.88"/>
    <n v="0"/>
    <n v="7.93"/>
    <n v="0"/>
    <n v="0"/>
    <n v="0"/>
    <n v="0"/>
    <n v="0"/>
    <n v="0"/>
    <n v="0"/>
    <n v="0"/>
    <n v="2922.44"/>
    <n v="0"/>
    <n v="0"/>
    <n v="2922.44"/>
    <n v="0"/>
    <n v="0"/>
    <n v="0"/>
  </r>
  <r>
    <n v="24"/>
    <d v="2012-11-04T00:00:00"/>
    <d v="2012-11-17T00:00:00"/>
    <x v="5"/>
    <s v="G1N"/>
    <s v="AT07400900"/>
    <s v="GD0"/>
    <n v="13"/>
    <n v="100"/>
    <s v="LD10F"/>
    <s v="L110F"/>
    <m/>
    <m/>
    <m/>
    <m/>
    <m/>
    <m/>
    <x v="29"/>
    <n v="38199"/>
    <s v="50837"/>
    <x v="23"/>
    <x v="0"/>
    <s v="Non-executive"/>
    <s v="110F"/>
    <x v="0"/>
    <n v="1767.35"/>
    <n v="0"/>
    <n v="0"/>
    <n v="0"/>
    <n v="0"/>
    <n v="0"/>
    <n v="0"/>
    <n v="0"/>
    <n v="0"/>
    <n v="0"/>
    <n v="0"/>
    <n v="0"/>
    <n v="0"/>
    <n v="0"/>
    <n v="0"/>
    <n v="0"/>
    <n v="0"/>
    <n v="0"/>
    <n v="1.3"/>
    <n v="0"/>
    <n v="0"/>
    <n v="0"/>
    <n v="0"/>
    <n v="0"/>
    <n v="0"/>
    <n v="109.57"/>
    <n v="0"/>
    <n v="0"/>
    <n v="0"/>
    <n v="0"/>
    <n v="0"/>
    <n v="3.27"/>
    <n v="11.39"/>
    <n v="0"/>
    <n v="0"/>
    <n v="25.62"/>
    <n v="88.37"/>
    <n v="0"/>
    <n v="0"/>
    <n v="0"/>
    <n v="0"/>
    <n v="0"/>
    <n v="0"/>
    <n v="0"/>
    <n v="0"/>
    <n v="0"/>
    <n v="0"/>
    <n v="2006.87"/>
    <n v="0"/>
    <n v="0"/>
    <n v="2006.87"/>
    <n v="0"/>
    <n v="0"/>
    <n v="0"/>
  </r>
  <r>
    <n v="24"/>
    <d v="2012-11-04T00:00:00"/>
    <d v="2012-11-17T00:00:00"/>
    <x v="5"/>
    <s v="G1N"/>
    <s v="AT07400900"/>
    <s v="GD0"/>
    <n v="13"/>
    <n v="100"/>
    <s v="LD10F"/>
    <s v="L110F"/>
    <m/>
    <m/>
    <m/>
    <m/>
    <m/>
    <m/>
    <x v="300"/>
    <n v="43043"/>
    <s v="46570"/>
    <x v="0"/>
    <x v="0"/>
    <s v="Non-executive"/>
    <s v="110F"/>
    <x v="0"/>
    <n v="2085.34"/>
    <n v="0"/>
    <n v="0"/>
    <n v="0"/>
    <n v="0"/>
    <n v="0"/>
    <n v="0"/>
    <n v="0"/>
    <n v="0"/>
    <n v="0"/>
    <n v="0"/>
    <n v="0"/>
    <n v="0"/>
    <n v="0"/>
    <n v="0"/>
    <n v="0"/>
    <n v="0"/>
    <n v="0"/>
    <n v="1.54"/>
    <n v="178.92"/>
    <n v="0"/>
    <n v="0"/>
    <n v="0"/>
    <n v="0"/>
    <n v="0"/>
    <n v="125.6"/>
    <n v="0"/>
    <n v="0"/>
    <n v="0"/>
    <n v="0"/>
    <n v="0"/>
    <n v="2.71"/>
    <n v="6.19"/>
    <n v="0"/>
    <n v="0"/>
    <n v="29.37"/>
    <n v="104.27"/>
    <n v="0"/>
    <n v="9.5399999999999991"/>
    <n v="0"/>
    <n v="0"/>
    <n v="0"/>
    <n v="0"/>
    <n v="0"/>
    <n v="0"/>
    <n v="0"/>
    <n v="0"/>
    <n v="2543.48"/>
    <n v="0"/>
    <n v="0"/>
    <n v="2543.48"/>
    <n v="0"/>
    <n v="0"/>
    <n v="0"/>
  </r>
  <r>
    <n v="24"/>
    <d v="2012-11-04T00:00:00"/>
    <d v="2012-11-17T00:00:00"/>
    <x v="5"/>
    <s v="G1N"/>
    <s v="AT07400900"/>
    <s v="GD0"/>
    <n v="13"/>
    <n v="100"/>
    <s v="LD10F"/>
    <s v="L110F"/>
    <m/>
    <m/>
    <m/>
    <m/>
    <m/>
    <m/>
    <x v="30"/>
    <n v="43595"/>
    <s v="50838"/>
    <x v="24"/>
    <x v="0"/>
    <s v="Non-executive"/>
    <s v="110F"/>
    <x v="0"/>
    <n v="2075.6999999999998"/>
    <n v="0"/>
    <n v="0"/>
    <n v="0"/>
    <n v="0"/>
    <n v="0"/>
    <n v="0"/>
    <n v="0"/>
    <n v="0"/>
    <n v="0"/>
    <n v="0"/>
    <n v="0"/>
    <n v="0"/>
    <n v="0"/>
    <n v="0"/>
    <n v="0"/>
    <n v="0"/>
    <n v="0"/>
    <n v="1.51"/>
    <n v="160.02000000000001"/>
    <n v="0"/>
    <n v="0"/>
    <n v="0"/>
    <n v="0"/>
    <n v="0"/>
    <n v="125.39"/>
    <n v="0"/>
    <n v="0"/>
    <n v="0"/>
    <n v="0"/>
    <n v="0"/>
    <n v="2.71"/>
    <n v="6.19"/>
    <n v="0"/>
    <n v="0"/>
    <n v="29.33"/>
    <n v="103.79"/>
    <n v="0"/>
    <n v="8.5299999999999994"/>
    <n v="0"/>
    <n v="0"/>
    <n v="0"/>
    <n v="0"/>
    <n v="0"/>
    <n v="0"/>
    <n v="0"/>
    <n v="0"/>
    <n v="2513.17"/>
    <n v="0"/>
    <n v="0"/>
    <n v="2513.17"/>
    <n v="0"/>
    <n v="0"/>
    <n v="0"/>
  </r>
  <r>
    <n v="24"/>
    <d v="2012-11-04T00:00:00"/>
    <d v="2012-11-17T00:00:00"/>
    <x v="5"/>
    <s v="G1N"/>
    <s v="AT07400900"/>
    <s v="GD0"/>
    <n v="13"/>
    <n v="100"/>
    <s v="LD10F"/>
    <s v="L110F"/>
    <m/>
    <m/>
    <m/>
    <m/>
    <m/>
    <m/>
    <x v="206"/>
    <n v="61037"/>
    <s v="51061"/>
    <x v="23"/>
    <x v="0"/>
    <s v="Non-executive"/>
    <s v="110F"/>
    <x v="0"/>
    <n v="2159.1999999999998"/>
    <n v="0"/>
    <n v="0"/>
    <n v="0"/>
    <n v="0"/>
    <n v="0"/>
    <n v="0"/>
    <n v="0"/>
    <n v="0"/>
    <n v="0"/>
    <n v="0"/>
    <n v="0"/>
    <n v="0"/>
    <n v="0"/>
    <n v="0"/>
    <n v="0"/>
    <n v="0"/>
    <n v="0"/>
    <n v="1.6"/>
    <n v="160.02000000000001"/>
    <n v="0"/>
    <n v="0"/>
    <n v="0"/>
    <n v="0"/>
    <n v="0"/>
    <n v="128.16"/>
    <n v="0"/>
    <n v="0"/>
    <n v="0"/>
    <n v="0"/>
    <n v="0"/>
    <n v="2.71"/>
    <n v="6.19"/>
    <n v="0"/>
    <n v="0"/>
    <n v="29.97"/>
    <n v="107.96"/>
    <n v="0"/>
    <n v="7.41"/>
    <n v="0"/>
    <n v="0"/>
    <n v="0"/>
    <n v="0"/>
    <n v="0"/>
    <n v="0"/>
    <n v="0"/>
    <n v="0"/>
    <n v="2603.2199999999998"/>
    <n v="0"/>
    <n v="0"/>
    <n v="2603.2199999999993"/>
    <n v="0"/>
    <n v="0"/>
    <n v="0"/>
  </r>
  <r>
    <n v="24"/>
    <d v="2012-11-04T00:00:00"/>
    <d v="2012-11-17T00:00:00"/>
    <x v="5"/>
    <s v="G1N"/>
    <s v="AT07400900"/>
    <s v="GD0"/>
    <n v="13"/>
    <n v="100"/>
    <s v="LD10F"/>
    <s v="L110F"/>
    <m/>
    <m/>
    <m/>
    <m/>
    <m/>
    <m/>
    <x v="207"/>
    <n v="64916"/>
    <s v="46681"/>
    <x v="25"/>
    <x v="0"/>
    <s v="Non-executive"/>
    <s v="110F"/>
    <x v="0"/>
    <n v="1573.23"/>
    <n v="0"/>
    <n v="0"/>
    <n v="0"/>
    <n v="0"/>
    <n v="0"/>
    <n v="0"/>
    <n v="0"/>
    <n v="0"/>
    <n v="0"/>
    <n v="0"/>
    <n v="0"/>
    <n v="0"/>
    <n v="0"/>
    <n v="0"/>
    <n v="0"/>
    <n v="0"/>
    <n v="0"/>
    <n v="1.1599999999999999"/>
    <n v="160.02000000000001"/>
    <n v="0"/>
    <n v="0"/>
    <n v="0"/>
    <n v="0"/>
    <n v="0"/>
    <n v="91.83"/>
    <n v="0"/>
    <n v="0"/>
    <n v="0"/>
    <n v="0"/>
    <n v="0"/>
    <n v="2.71"/>
    <n v="6.19"/>
    <n v="0"/>
    <n v="0"/>
    <n v="21.47"/>
    <n v="78.66"/>
    <n v="0"/>
    <n v="8.5299999999999994"/>
    <n v="0"/>
    <n v="0"/>
    <n v="0"/>
    <n v="0"/>
    <n v="0"/>
    <n v="0"/>
    <n v="0"/>
    <n v="0"/>
    <n v="1943.8"/>
    <n v="0"/>
    <n v="0"/>
    <n v="1943.8000000000002"/>
    <n v="0"/>
    <n v="0"/>
    <n v="0"/>
  </r>
  <r>
    <n v="24"/>
    <d v="2012-11-04T00:00:00"/>
    <d v="2012-11-17T00:00:00"/>
    <x v="5"/>
    <s v="G1N"/>
    <s v="AT07400900"/>
    <s v="GD0"/>
    <n v="13"/>
    <n v="100"/>
    <s v="LD10F"/>
    <s v="L110F"/>
    <m/>
    <m/>
    <m/>
    <m/>
    <m/>
    <m/>
    <x v="31"/>
    <n v="66818"/>
    <s v="48842"/>
    <x v="25"/>
    <x v="0"/>
    <s v="Non-executive"/>
    <s v="110F"/>
    <x v="0"/>
    <n v="1718.82"/>
    <n v="0"/>
    <n v="0"/>
    <n v="0"/>
    <n v="0"/>
    <n v="0"/>
    <n v="0"/>
    <n v="0"/>
    <n v="0"/>
    <n v="0"/>
    <n v="0"/>
    <n v="0"/>
    <n v="0"/>
    <n v="0"/>
    <n v="0"/>
    <n v="0"/>
    <n v="0"/>
    <n v="0"/>
    <n v="1.27"/>
    <n v="161.84"/>
    <n v="0"/>
    <n v="0"/>
    <n v="0"/>
    <n v="0"/>
    <n v="0"/>
    <n v="103.22"/>
    <n v="0"/>
    <n v="0"/>
    <n v="0"/>
    <n v="0"/>
    <n v="0"/>
    <n v="2.71"/>
    <n v="6.19"/>
    <n v="0"/>
    <n v="0"/>
    <n v="24.14"/>
    <n v="85.94"/>
    <n v="0"/>
    <n v="8.6300000000000008"/>
    <n v="0"/>
    <n v="0"/>
    <n v="0"/>
    <n v="0"/>
    <n v="0"/>
    <n v="0"/>
    <n v="0"/>
    <n v="0"/>
    <n v="2112.7600000000002"/>
    <n v="0"/>
    <n v="0"/>
    <n v="2112.7600000000002"/>
    <n v="0"/>
    <n v="0"/>
    <n v="0"/>
  </r>
  <r>
    <n v="24"/>
    <d v="2012-11-04T00:00:00"/>
    <d v="2012-11-17T00:00:00"/>
    <x v="5"/>
    <s v="G1N"/>
    <s v="AT07400900"/>
    <s v="GD0"/>
    <n v="13"/>
    <n v="8200"/>
    <s v="GD10F"/>
    <s v="G110T"/>
    <m/>
    <m/>
    <s v="INDRCT"/>
    <n v="13"/>
    <m/>
    <m/>
    <x v="26"/>
    <n v="10232"/>
    <s v="50789"/>
    <x v="22"/>
    <x v="0"/>
    <s v="Non-executive"/>
    <s v="110F"/>
    <x v="0"/>
    <n v="1624.86"/>
    <n v="0"/>
    <n v="0"/>
    <n v="0"/>
    <n v="0"/>
    <n v="0"/>
    <n v="0"/>
    <n v="0"/>
    <n v="0"/>
    <n v="0"/>
    <n v="0"/>
    <n v="0"/>
    <n v="0"/>
    <n v="0"/>
    <n v="0"/>
    <n v="0"/>
    <n v="0"/>
    <n v="0"/>
    <n v="1.18"/>
    <n v="89.46"/>
    <n v="0"/>
    <n v="0"/>
    <n v="0"/>
    <n v="0"/>
    <n v="0"/>
    <n v="97.69"/>
    <n v="0"/>
    <n v="0"/>
    <n v="0"/>
    <n v="0"/>
    <n v="0"/>
    <n v="1.64"/>
    <n v="3.1"/>
    <n v="0"/>
    <n v="0"/>
    <n v="22.85"/>
    <n v="81.25"/>
    <n v="0"/>
    <n v="4.78"/>
    <n v="0"/>
    <n v="0"/>
    <n v="0"/>
    <n v="0"/>
    <n v="0"/>
    <n v="0"/>
    <n v="0"/>
    <n v="0"/>
    <n v="1926.81"/>
    <n v="0"/>
    <n v="0"/>
    <n v="1926.81"/>
    <n v="0"/>
    <n v="0"/>
    <n v="0"/>
  </r>
  <r>
    <n v="25"/>
    <d v="2012-11-18T00:00:00"/>
    <d v="2012-12-01T00:00:00"/>
    <x v="6"/>
    <s v="G1N"/>
    <s v="AT07400900"/>
    <s v="GD0"/>
    <n v="12"/>
    <n v="100"/>
    <s v="LD10F"/>
    <s v="L110F"/>
    <m/>
    <m/>
    <m/>
    <m/>
    <m/>
    <m/>
    <x v="301"/>
    <n v="67705"/>
    <s v="51235"/>
    <x v="150"/>
    <x v="0"/>
    <s v="Non-executive"/>
    <s v="110F"/>
    <x v="0"/>
    <n v="5148.2700000000004"/>
    <n v="0"/>
    <n v="0"/>
    <n v="0"/>
    <n v="0"/>
    <n v="0"/>
    <n v="0"/>
    <n v="0"/>
    <n v="0"/>
    <n v="0"/>
    <n v="0"/>
    <n v="0"/>
    <n v="0"/>
    <n v="0"/>
    <n v="0"/>
    <n v="0"/>
    <n v="0"/>
    <n v="0"/>
    <n v="0"/>
    <n v="510.24"/>
    <n v="0"/>
    <n v="0"/>
    <n v="0"/>
    <n v="0"/>
    <n v="0"/>
    <n v="298.83"/>
    <n v="0"/>
    <n v="0"/>
    <n v="0"/>
    <n v="0"/>
    <n v="0"/>
    <n v="3.27"/>
    <n v="11.39"/>
    <n v="0"/>
    <n v="0"/>
    <n v="71.2"/>
    <n v="0"/>
    <n v="0"/>
    <n v="27.21"/>
    <n v="0"/>
    <n v="0"/>
    <n v="0"/>
    <n v="0"/>
    <n v="0"/>
    <n v="0"/>
    <n v="0"/>
    <n v="0"/>
    <n v="6070.41"/>
    <n v="0"/>
    <n v="0"/>
    <n v="6070.4100000000008"/>
    <n v="0"/>
    <n v="0"/>
    <n v="0"/>
  </r>
  <r>
    <n v="25"/>
    <d v="2012-11-18T00:00:00"/>
    <d v="2012-12-01T00:00:00"/>
    <x v="6"/>
    <s v="G1N"/>
    <s v="AT07400900"/>
    <s v="GD0"/>
    <n v="13"/>
    <n v="100"/>
    <s v="LD10F"/>
    <s v="L110F"/>
    <m/>
    <m/>
    <m/>
    <m/>
    <m/>
    <m/>
    <x v="26"/>
    <n v="10232"/>
    <s v="50789"/>
    <x v="22"/>
    <x v="0"/>
    <s v="Non-executive"/>
    <s v="110F"/>
    <x v="0"/>
    <n v="1624.83"/>
    <n v="0"/>
    <n v="0"/>
    <n v="0"/>
    <n v="0"/>
    <n v="0"/>
    <n v="0"/>
    <n v="0"/>
    <n v="0"/>
    <n v="0"/>
    <n v="0"/>
    <n v="0"/>
    <n v="0"/>
    <n v="0"/>
    <n v="0"/>
    <n v="0"/>
    <n v="0"/>
    <n v="0"/>
    <n v="1.17"/>
    <n v="89.46"/>
    <n v="0"/>
    <n v="0"/>
    <n v="0"/>
    <n v="0"/>
    <n v="0"/>
    <n v="97.68"/>
    <n v="0"/>
    <n v="0"/>
    <n v="0"/>
    <n v="0"/>
    <n v="0"/>
    <n v="1.63"/>
    <n v="3.09"/>
    <n v="0"/>
    <n v="0"/>
    <n v="22.84"/>
    <n v="81.23"/>
    <n v="0"/>
    <n v="4.76"/>
    <n v="0"/>
    <n v="0"/>
    <n v="0"/>
    <n v="0"/>
    <n v="0"/>
    <n v="0"/>
    <n v="0"/>
    <n v="0"/>
    <n v="1926.69"/>
    <n v="0"/>
    <n v="0"/>
    <n v="1926.69"/>
    <n v="0"/>
    <n v="0"/>
    <n v="0"/>
  </r>
  <r>
    <n v="25"/>
    <d v="2012-11-18T00:00:00"/>
    <d v="2012-12-01T00:00:00"/>
    <x v="6"/>
    <s v="G1N"/>
    <s v="AT07400900"/>
    <s v="GD0"/>
    <n v="13"/>
    <n v="100"/>
    <s v="LD10F"/>
    <s v="L110F"/>
    <m/>
    <m/>
    <m/>
    <m/>
    <m/>
    <m/>
    <x v="205"/>
    <n v="27728"/>
    <s v="51060"/>
    <x v="112"/>
    <x v="0"/>
    <s v="Non-executive"/>
    <s v="110F"/>
    <x v="0"/>
    <n v="2577.66"/>
    <n v="0"/>
    <n v="0"/>
    <n v="0"/>
    <n v="0"/>
    <n v="0"/>
    <n v="0"/>
    <n v="0"/>
    <n v="0"/>
    <n v="0"/>
    <n v="0"/>
    <n v="0"/>
    <n v="0"/>
    <n v="0"/>
    <n v="0"/>
    <n v="0"/>
    <n v="0"/>
    <n v="0"/>
    <n v="1.89"/>
    <n v="0"/>
    <n v="0"/>
    <n v="0"/>
    <n v="0"/>
    <n v="0"/>
    <n v="0"/>
    <n v="159.82"/>
    <n v="0"/>
    <n v="0"/>
    <n v="0"/>
    <n v="0"/>
    <n v="0"/>
    <n v="2.71"/>
    <n v="6.19"/>
    <n v="0"/>
    <n v="0"/>
    <n v="37.380000000000003"/>
    <n v="128.88"/>
    <n v="0"/>
    <n v="7.93"/>
    <n v="0"/>
    <n v="0"/>
    <n v="0"/>
    <n v="0"/>
    <n v="0"/>
    <n v="0"/>
    <n v="0"/>
    <n v="0"/>
    <n v="2922.46"/>
    <n v="0"/>
    <n v="0"/>
    <n v="2922.46"/>
    <n v="0"/>
    <n v="0"/>
    <n v="0"/>
  </r>
  <r>
    <n v="25"/>
    <d v="2012-11-18T00:00:00"/>
    <d v="2012-12-01T00:00:00"/>
    <x v="6"/>
    <s v="G1N"/>
    <s v="AT07400900"/>
    <s v="GD0"/>
    <n v="13"/>
    <n v="100"/>
    <s v="LD10F"/>
    <s v="L110F"/>
    <m/>
    <m/>
    <m/>
    <m/>
    <m/>
    <m/>
    <x v="29"/>
    <n v="38199"/>
    <s v="50837"/>
    <x v="23"/>
    <x v="0"/>
    <s v="Non-executive"/>
    <s v="110F"/>
    <x v="0"/>
    <n v="1767.36"/>
    <n v="0"/>
    <n v="0"/>
    <n v="0"/>
    <n v="0"/>
    <n v="0"/>
    <n v="0"/>
    <n v="0"/>
    <n v="0"/>
    <n v="0"/>
    <n v="0"/>
    <n v="0"/>
    <n v="0"/>
    <n v="0"/>
    <n v="0"/>
    <n v="0"/>
    <n v="0"/>
    <n v="0"/>
    <n v="1.3"/>
    <n v="0"/>
    <n v="0"/>
    <n v="0"/>
    <n v="0"/>
    <n v="0"/>
    <n v="0"/>
    <n v="109.58"/>
    <n v="0"/>
    <n v="0"/>
    <n v="0"/>
    <n v="0"/>
    <n v="0"/>
    <n v="3.27"/>
    <n v="11.39"/>
    <n v="0"/>
    <n v="0"/>
    <n v="25.63"/>
    <n v="88.37"/>
    <n v="0"/>
    <n v="0"/>
    <n v="0"/>
    <n v="0"/>
    <n v="0"/>
    <n v="0"/>
    <n v="0"/>
    <n v="0"/>
    <n v="0"/>
    <n v="0"/>
    <n v="2006.9"/>
    <n v="0"/>
    <n v="0"/>
    <n v="2006.9"/>
    <n v="0"/>
    <n v="0"/>
    <n v="0"/>
  </r>
  <r>
    <n v="25"/>
    <d v="2012-11-18T00:00:00"/>
    <d v="2012-12-01T00:00:00"/>
    <x v="6"/>
    <s v="G1N"/>
    <s v="AT07400900"/>
    <s v="GD0"/>
    <n v="13"/>
    <n v="100"/>
    <s v="LD10F"/>
    <s v="L110F"/>
    <m/>
    <m/>
    <m/>
    <m/>
    <m/>
    <m/>
    <x v="300"/>
    <n v="43043"/>
    <s v="46570"/>
    <x v="0"/>
    <x v="0"/>
    <s v="Non-executive"/>
    <s v="110F"/>
    <x v="0"/>
    <n v="2085.34"/>
    <n v="0"/>
    <n v="0"/>
    <n v="0"/>
    <n v="0"/>
    <n v="0"/>
    <n v="0"/>
    <n v="0"/>
    <n v="0"/>
    <n v="0"/>
    <n v="0"/>
    <n v="0"/>
    <n v="0"/>
    <n v="0"/>
    <n v="0"/>
    <n v="0"/>
    <n v="0"/>
    <n v="0"/>
    <n v="1.54"/>
    <n v="178.92"/>
    <n v="0"/>
    <n v="0"/>
    <n v="0"/>
    <n v="0"/>
    <n v="0"/>
    <n v="125.59"/>
    <n v="0"/>
    <n v="0"/>
    <n v="0"/>
    <n v="0"/>
    <n v="0"/>
    <n v="2.71"/>
    <n v="6.19"/>
    <n v="0"/>
    <n v="0"/>
    <n v="29.37"/>
    <n v="104.27"/>
    <n v="0"/>
    <n v="9.5399999999999991"/>
    <n v="0"/>
    <n v="0"/>
    <n v="0"/>
    <n v="0"/>
    <n v="0"/>
    <n v="0"/>
    <n v="0"/>
    <n v="0"/>
    <n v="2543.4699999999998"/>
    <n v="0"/>
    <n v="0"/>
    <n v="2543.4700000000003"/>
    <n v="0"/>
    <n v="0"/>
    <n v="0"/>
  </r>
  <r>
    <n v="25"/>
    <d v="2012-11-18T00:00:00"/>
    <d v="2012-12-01T00:00:00"/>
    <x v="6"/>
    <s v="G1N"/>
    <s v="AT07400900"/>
    <s v="GD0"/>
    <n v="13"/>
    <n v="100"/>
    <s v="LD10F"/>
    <s v="L110F"/>
    <m/>
    <m/>
    <m/>
    <m/>
    <m/>
    <m/>
    <x v="30"/>
    <n v="43595"/>
    <s v="50838"/>
    <x v="24"/>
    <x v="0"/>
    <s v="Non-executive"/>
    <s v="110F"/>
    <x v="0"/>
    <n v="2075.71"/>
    <n v="0"/>
    <n v="0"/>
    <n v="0"/>
    <n v="0"/>
    <n v="0"/>
    <n v="0"/>
    <n v="0"/>
    <n v="0"/>
    <n v="0"/>
    <n v="0"/>
    <n v="0"/>
    <n v="0"/>
    <n v="0"/>
    <n v="0"/>
    <n v="0"/>
    <n v="0"/>
    <n v="0"/>
    <n v="1.51"/>
    <n v="160.02000000000001"/>
    <n v="0"/>
    <n v="0"/>
    <n v="0"/>
    <n v="0"/>
    <n v="0"/>
    <n v="125.38"/>
    <n v="0"/>
    <n v="0"/>
    <n v="0"/>
    <n v="0"/>
    <n v="0"/>
    <n v="2.71"/>
    <n v="6.19"/>
    <n v="0"/>
    <n v="0"/>
    <n v="29.32"/>
    <n v="103.79"/>
    <n v="0"/>
    <n v="8.5299999999999994"/>
    <n v="0"/>
    <n v="0"/>
    <n v="0"/>
    <n v="0"/>
    <n v="0"/>
    <n v="0"/>
    <n v="0"/>
    <n v="0"/>
    <n v="2513.16"/>
    <n v="0"/>
    <n v="0"/>
    <n v="2513.1600000000008"/>
    <n v="0"/>
    <n v="0"/>
    <n v="0"/>
  </r>
  <r>
    <n v="25"/>
    <d v="2012-11-18T00:00:00"/>
    <d v="2012-12-01T00:00:00"/>
    <x v="6"/>
    <s v="G1N"/>
    <s v="AT07400900"/>
    <s v="GD0"/>
    <n v="13"/>
    <n v="100"/>
    <s v="LD10F"/>
    <s v="L110F"/>
    <m/>
    <m/>
    <m/>
    <m/>
    <m/>
    <m/>
    <x v="206"/>
    <n v="61037"/>
    <s v="51061"/>
    <x v="23"/>
    <x v="0"/>
    <s v="Non-executive"/>
    <s v="110F"/>
    <x v="0"/>
    <n v="2159.1999999999998"/>
    <n v="0"/>
    <n v="0"/>
    <n v="0"/>
    <n v="0"/>
    <n v="0"/>
    <n v="0"/>
    <n v="0"/>
    <n v="0"/>
    <n v="0"/>
    <n v="0"/>
    <n v="0"/>
    <n v="0"/>
    <n v="0"/>
    <n v="0"/>
    <n v="0"/>
    <n v="0"/>
    <n v="0"/>
    <n v="1.6"/>
    <n v="160.02000000000001"/>
    <n v="0"/>
    <n v="0"/>
    <n v="0"/>
    <n v="0"/>
    <n v="0"/>
    <n v="128.16"/>
    <n v="0"/>
    <n v="0"/>
    <n v="0"/>
    <n v="0"/>
    <n v="0"/>
    <n v="2.71"/>
    <n v="6.19"/>
    <n v="0"/>
    <n v="0"/>
    <n v="29.97"/>
    <n v="107.96"/>
    <n v="0"/>
    <n v="7.41"/>
    <n v="0"/>
    <n v="0"/>
    <n v="0"/>
    <n v="0"/>
    <n v="0"/>
    <n v="0"/>
    <n v="0"/>
    <n v="0"/>
    <n v="2603.2199999999998"/>
    <n v="0"/>
    <n v="0"/>
    <n v="2603.2199999999993"/>
    <n v="0"/>
    <n v="0"/>
    <n v="0"/>
  </r>
  <r>
    <n v="25"/>
    <d v="2012-11-18T00:00:00"/>
    <d v="2012-12-01T00:00:00"/>
    <x v="6"/>
    <s v="G1N"/>
    <s v="AT07400900"/>
    <s v="GD0"/>
    <n v="13"/>
    <n v="100"/>
    <s v="LD10F"/>
    <s v="L110F"/>
    <m/>
    <m/>
    <m/>
    <m/>
    <m/>
    <m/>
    <x v="207"/>
    <n v="64916"/>
    <s v="46681"/>
    <x v="25"/>
    <x v="0"/>
    <s v="Non-executive"/>
    <s v="110F"/>
    <x v="0"/>
    <n v="1573.23"/>
    <n v="0"/>
    <n v="0"/>
    <n v="0"/>
    <n v="0"/>
    <n v="0"/>
    <n v="0"/>
    <n v="0"/>
    <n v="0"/>
    <n v="0"/>
    <n v="0"/>
    <n v="0"/>
    <n v="0"/>
    <n v="0"/>
    <n v="0"/>
    <n v="0"/>
    <n v="0"/>
    <n v="0"/>
    <n v="1.1599999999999999"/>
    <n v="160.02000000000001"/>
    <n v="0"/>
    <n v="0"/>
    <n v="0"/>
    <n v="0"/>
    <n v="0"/>
    <n v="91.83"/>
    <n v="0"/>
    <n v="0"/>
    <n v="0"/>
    <n v="0"/>
    <n v="0"/>
    <n v="2.71"/>
    <n v="6.19"/>
    <n v="0"/>
    <n v="0"/>
    <n v="21.48"/>
    <n v="78.66"/>
    <n v="0"/>
    <n v="8.5299999999999994"/>
    <n v="0"/>
    <n v="0"/>
    <n v="0"/>
    <n v="0"/>
    <n v="0"/>
    <n v="0"/>
    <n v="0"/>
    <n v="0"/>
    <n v="1943.81"/>
    <n v="0"/>
    <n v="0"/>
    <n v="1943.8100000000002"/>
    <n v="0"/>
    <n v="0"/>
    <n v="0"/>
  </r>
  <r>
    <n v="25"/>
    <d v="2012-11-18T00:00:00"/>
    <d v="2012-12-01T00:00:00"/>
    <x v="6"/>
    <s v="G1N"/>
    <s v="AT07400900"/>
    <s v="GD0"/>
    <n v="13"/>
    <n v="100"/>
    <s v="LD10F"/>
    <s v="L110F"/>
    <m/>
    <m/>
    <m/>
    <m/>
    <m/>
    <m/>
    <x v="31"/>
    <n v="66818"/>
    <s v="48842"/>
    <x v="25"/>
    <x v="0"/>
    <s v="Non-executive"/>
    <s v="110F"/>
    <x v="0"/>
    <n v="1718.81"/>
    <n v="0"/>
    <n v="0"/>
    <n v="0"/>
    <n v="0"/>
    <n v="0"/>
    <n v="0"/>
    <n v="0"/>
    <n v="0"/>
    <n v="0"/>
    <n v="0"/>
    <n v="0"/>
    <n v="0"/>
    <n v="0"/>
    <n v="0"/>
    <n v="0"/>
    <n v="0"/>
    <n v="0"/>
    <n v="1.27"/>
    <n v="161.84"/>
    <n v="0"/>
    <n v="0"/>
    <n v="0"/>
    <n v="0"/>
    <n v="0"/>
    <n v="103.22"/>
    <n v="0"/>
    <n v="0"/>
    <n v="0"/>
    <n v="0"/>
    <n v="0"/>
    <n v="2.71"/>
    <n v="6.19"/>
    <n v="0"/>
    <n v="0"/>
    <n v="24.14"/>
    <n v="85.94"/>
    <n v="0"/>
    <n v="8.6300000000000008"/>
    <n v="0"/>
    <n v="0"/>
    <n v="0"/>
    <n v="0"/>
    <n v="0"/>
    <n v="0"/>
    <n v="0"/>
    <n v="0"/>
    <n v="2112.75"/>
    <n v="0"/>
    <n v="0"/>
    <n v="2112.75"/>
    <n v="0"/>
    <n v="0"/>
    <n v="0"/>
  </r>
  <r>
    <n v="25"/>
    <d v="2012-11-18T00:00:00"/>
    <d v="2012-12-01T00:00:00"/>
    <x v="6"/>
    <s v="G1N"/>
    <s v="AT07400900"/>
    <s v="GD0"/>
    <n v="13"/>
    <n v="8200"/>
    <s v="GD10F"/>
    <s v="G110T"/>
    <m/>
    <m/>
    <s v="INDRCT"/>
    <n v="13"/>
    <m/>
    <m/>
    <x v="26"/>
    <n v="10232"/>
    <s v="50789"/>
    <x v="22"/>
    <x v="0"/>
    <s v="Non-executive"/>
    <s v="110F"/>
    <x v="0"/>
    <n v="1624.86"/>
    <n v="0"/>
    <n v="0"/>
    <n v="0"/>
    <n v="0"/>
    <n v="0"/>
    <n v="0"/>
    <n v="0"/>
    <n v="0"/>
    <n v="0"/>
    <n v="0"/>
    <n v="0"/>
    <n v="0"/>
    <n v="0"/>
    <n v="0"/>
    <n v="0"/>
    <n v="0"/>
    <n v="0"/>
    <n v="1.18"/>
    <n v="89.46"/>
    <n v="0"/>
    <n v="0"/>
    <n v="0"/>
    <n v="0"/>
    <n v="0"/>
    <n v="97.69"/>
    <n v="0"/>
    <n v="0"/>
    <n v="0"/>
    <n v="0"/>
    <n v="0"/>
    <n v="1.64"/>
    <n v="3.1"/>
    <n v="0"/>
    <n v="0"/>
    <n v="22.86"/>
    <n v="81.25"/>
    <n v="0"/>
    <n v="4.78"/>
    <n v="0"/>
    <n v="0"/>
    <n v="0"/>
    <n v="0"/>
    <n v="0"/>
    <n v="0"/>
    <n v="0"/>
    <n v="0"/>
    <n v="1926.82"/>
    <n v="0"/>
    <n v="0"/>
    <n v="1926.82"/>
    <n v="0"/>
    <n v="0"/>
    <n v="0"/>
  </r>
  <r>
    <n v="26"/>
    <d v="2012-12-02T00:00:00"/>
    <d v="2012-12-15T00:00:00"/>
    <x v="7"/>
    <s v="G1N"/>
    <s v="AT07400900"/>
    <s v="GD0"/>
    <n v="12"/>
    <n v="100"/>
    <s v="LD10F"/>
    <s v="L110F"/>
    <m/>
    <m/>
    <m/>
    <m/>
    <m/>
    <m/>
    <x v="301"/>
    <n v="67705"/>
    <s v="51235"/>
    <x v="150"/>
    <x v="0"/>
    <s v="Non-executive"/>
    <s v="110F"/>
    <x v="0"/>
    <n v="5148.26"/>
    <n v="0"/>
    <n v="0"/>
    <n v="0"/>
    <n v="0"/>
    <n v="0"/>
    <n v="0"/>
    <n v="0"/>
    <n v="0"/>
    <n v="0"/>
    <n v="0"/>
    <n v="0"/>
    <n v="0"/>
    <n v="0"/>
    <n v="0"/>
    <n v="0"/>
    <n v="0"/>
    <n v="0"/>
    <n v="0"/>
    <n v="510.24"/>
    <n v="0"/>
    <n v="0"/>
    <n v="0"/>
    <n v="0"/>
    <n v="0"/>
    <n v="0"/>
    <n v="0"/>
    <n v="0"/>
    <n v="0"/>
    <n v="0"/>
    <n v="0"/>
    <n v="3.27"/>
    <n v="11.39"/>
    <n v="0"/>
    <n v="0"/>
    <n v="71.2"/>
    <n v="0"/>
    <n v="0"/>
    <n v="27.21"/>
    <n v="0"/>
    <n v="0"/>
    <n v="0"/>
    <n v="0"/>
    <n v="0"/>
    <n v="0"/>
    <n v="0"/>
    <n v="0"/>
    <n v="5771.57"/>
    <n v="0"/>
    <n v="0"/>
    <n v="5771.5700000000006"/>
    <n v="0"/>
    <n v="0"/>
    <n v="0"/>
  </r>
  <r>
    <n v="26"/>
    <d v="2012-12-02T00:00:00"/>
    <d v="2012-12-15T00:00:00"/>
    <x v="7"/>
    <s v="G1N"/>
    <s v="AT07400900"/>
    <s v="GD0"/>
    <n v="13"/>
    <n v="100"/>
    <s v="LD10F"/>
    <s v="L110F"/>
    <m/>
    <m/>
    <m/>
    <m/>
    <m/>
    <m/>
    <x v="26"/>
    <n v="10232"/>
    <s v="50789"/>
    <x v="22"/>
    <x v="0"/>
    <s v="Non-executive"/>
    <s v="110F"/>
    <x v="0"/>
    <n v="1624.83"/>
    <n v="0"/>
    <n v="0"/>
    <n v="0"/>
    <n v="0"/>
    <n v="0"/>
    <n v="0"/>
    <n v="0"/>
    <n v="0"/>
    <n v="0"/>
    <n v="0"/>
    <n v="0"/>
    <n v="0"/>
    <n v="0"/>
    <n v="0"/>
    <n v="0"/>
    <n v="0"/>
    <n v="0"/>
    <n v="1.17"/>
    <n v="89.46"/>
    <n v="0"/>
    <n v="0"/>
    <n v="0"/>
    <n v="0"/>
    <n v="0"/>
    <n v="97.69"/>
    <n v="0"/>
    <n v="0"/>
    <n v="0"/>
    <n v="0"/>
    <n v="0"/>
    <n v="1.63"/>
    <n v="3.09"/>
    <n v="0"/>
    <n v="0"/>
    <n v="22.84"/>
    <n v="81.23"/>
    <n v="0"/>
    <n v="4.76"/>
    <n v="0"/>
    <n v="0"/>
    <n v="0"/>
    <n v="0"/>
    <n v="0"/>
    <n v="0"/>
    <n v="0"/>
    <n v="0"/>
    <n v="1926.7"/>
    <n v="0"/>
    <n v="0"/>
    <n v="1926.7"/>
    <n v="0"/>
    <n v="0"/>
    <n v="0"/>
  </r>
  <r>
    <n v="26"/>
    <d v="2012-12-02T00:00:00"/>
    <d v="2012-12-15T00:00:00"/>
    <x v="7"/>
    <s v="G1N"/>
    <s v="AT07400900"/>
    <s v="GD0"/>
    <n v="13"/>
    <n v="100"/>
    <s v="LD10F"/>
    <s v="L110F"/>
    <m/>
    <m/>
    <m/>
    <m/>
    <m/>
    <m/>
    <x v="205"/>
    <n v="27728"/>
    <s v="51060"/>
    <x v="112"/>
    <x v="0"/>
    <s v="Non-executive"/>
    <s v="110F"/>
    <x v="0"/>
    <n v="2577.65"/>
    <n v="0"/>
    <n v="0"/>
    <n v="0"/>
    <n v="0"/>
    <n v="0"/>
    <n v="0"/>
    <n v="0"/>
    <n v="0"/>
    <n v="0"/>
    <n v="0"/>
    <n v="0"/>
    <n v="0"/>
    <n v="0"/>
    <n v="0"/>
    <n v="0"/>
    <n v="0"/>
    <n v="0"/>
    <n v="1.89"/>
    <n v="0"/>
    <n v="0"/>
    <n v="0"/>
    <n v="0"/>
    <n v="0"/>
    <n v="0"/>
    <n v="159.81"/>
    <n v="0"/>
    <n v="0"/>
    <n v="0"/>
    <n v="0"/>
    <n v="0"/>
    <n v="2.71"/>
    <n v="6.19"/>
    <n v="0"/>
    <n v="0"/>
    <n v="37.369999999999997"/>
    <n v="128.88"/>
    <n v="0"/>
    <n v="7.93"/>
    <n v="0"/>
    <n v="0"/>
    <n v="0"/>
    <n v="0"/>
    <n v="0"/>
    <n v="0"/>
    <n v="0"/>
    <n v="0"/>
    <n v="2922.43"/>
    <n v="0"/>
    <n v="0"/>
    <n v="2922.43"/>
    <n v="0"/>
    <n v="0"/>
    <n v="0"/>
  </r>
  <r>
    <n v="26"/>
    <d v="2012-12-02T00:00:00"/>
    <d v="2012-12-15T00:00:00"/>
    <x v="7"/>
    <s v="G1N"/>
    <s v="AT07400900"/>
    <s v="GD0"/>
    <n v="13"/>
    <n v="100"/>
    <s v="LD10F"/>
    <s v="L110F"/>
    <m/>
    <m/>
    <m/>
    <m/>
    <m/>
    <m/>
    <x v="29"/>
    <n v="38199"/>
    <s v="50837"/>
    <x v="23"/>
    <x v="0"/>
    <s v="Non-executive"/>
    <s v="110F"/>
    <x v="0"/>
    <n v="1767.34"/>
    <n v="0"/>
    <n v="0"/>
    <n v="0"/>
    <n v="0"/>
    <n v="0"/>
    <n v="0"/>
    <n v="0"/>
    <n v="0"/>
    <n v="0"/>
    <n v="0"/>
    <n v="0"/>
    <n v="0"/>
    <n v="0"/>
    <n v="0"/>
    <n v="0"/>
    <n v="0"/>
    <n v="0"/>
    <n v="1.3"/>
    <n v="0"/>
    <n v="0"/>
    <n v="0"/>
    <n v="0"/>
    <n v="0"/>
    <n v="0"/>
    <n v="109.57"/>
    <n v="0"/>
    <n v="0"/>
    <n v="0"/>
    <n v="0"/>
    <n v="0"/>
    <n v="3.27"/>
    <n v="11.39"/>
    <n v="0"/>
    <n v="0"/>
    <n v="25.62"/>
    <n v="88.37"/>
    <n v="0"/>
    <n v="0"/>
    <n v="0"/>
    <n v="0"/>
    <n v="0"/>
    <n v="0"/>
    <n v="0"/>
    <n v="0"/>
    <n v="0"/>
    <n v="0"/>
    <n v="2006.86"/>
    <n v="0"/>
    <n v="0"/>
    <n v="2006.8599999999997"/>
    <n v="0"/>
    <n v="0"/>
    <n v="0"/>
  </r>
  <r>
    <n v="26"/>
    <d v="2012-12-02T00:00:00"/>
    <d v="2012-12-15T00:00:00"/>
    <x v="7"/>
    <s v="G1N"/>
    <s v="AT07400900"/>
    <s v="GD0"/>
    <n v="13"/>
    <n v="100"/>
    <s v="LD10F"/>
    <s v="L110F"/>
    <m/>
    <m/>
    <m/>
    <m/>
    <m/>
    <m/>
    <x v="300"/>
    <n v="43043"/>
    <s v="46570"/>
    <x v="0"/>
    <x v="0"/>
    <s v="Non-executive"/>
    <s v="110F"/>
    <x v="0"/>
    <n v="2085.34"/>
    <n v="0"/>
    <n v="0"/>
    <n v="0"/>
    <n v="0"/>
    <n v="0"/>
    <n v="0"/>
    <n v="0"/>
    <n v="0"/>
    <n v="0"/>
    <n v="0"/>
    <n v="0"/>
    <n v="0"/>
    <n v="0"/>
    <n v="0"/>
    <n v="0"/>
    <n v="0"/>
    <n v="0"/>
    <n v="1.54"/>
    <n v="178.92"/>
    <n v="0"/>
    <n v="0"/>
    <n v="0"/>
    <n v="0"/>
    <n v="0"/>
    <n v="125.59"/>
    <n v="0"/>
    <n v="0"/>
    <n v="0"/>
    <n v="0"/>
    <n v="0"/>
    <n v="2.71"/>
    <n v="6.19"/>
    <n v="0"/>
    <n v="0"/>
    <n v="29.37"/>
    <n v="104.27"/>
    <n v="0"/>
    <n v="9.5399999999999991"/>
    <n v="0"/>
    <n v="0"/>
    <n v="0"/>
    <n v="0"/>
    <n v="0"/>
    <n v="0"/>
    <n v="0"/>
    <n v="0"/>
    <n v="2543.4699999999998"/>
    <n v="0"/>
    <n v="0"/>
    <n v="2543.4700000000003"/>
    <n v="0"/>
    <n v="0"/>
    <n v="0"/>
  </r>
  <r>
    <n v="26"/>
    <d v="2012-12-02T00:00:00"/>
    <d v="2012-12-15T00:00:00"/>
    <x v="7"/>
    <s v="G1N"/>
    <s v="AT07400900"/>
    <s v="GD0"/>
    <n v="13"/>
    <n v="100"/>
    <s v="LD10F"/>
    <s v="L110F"/>
    <m/>
    <m/>
    <m/>
    <m/>
    <m/>
    <m/>
    <x v="30"/>
    <n v="43595"/>
    <s v="50838"/>
    <x v="24"/>
    <x v="0"/>
    <s v="Non-executive"/>
    <s v="110F"/>
    <x v="0"/>
    <n v="2075.6999999999998"/>
    <n v="0"/>
    <n v="0"/>
    <n v="0"/>
    <n v="0"/>
    <n v="0"/>
    <n v="0"/>
    <n v="0"/>
    <n v="0"/>
    <n v="0"/>
    <n v="0"/>
    <n v="0"/>
    <n v="0"/>
    <n v="0"/>
    <n v="0"/>
    <n v="0"/>
    <n v="0"/>
    <n v="0"/>
    <n v="1.51"/>
    <n v="160.02000000000001"/>
    <n v="0"/>
    <n v="0"/>
    <n v="0"/>
    <n v="0"/>
    <n v="0"/>
    <n v="125.39"/>
    <n v="0"/>
    <n v="0"/>
    <n v="0"/>
    <n v="0"/>
    <n v="0"/>
    <n v="2.71"/>
    <n v="6.19"/>
    <n v="0"/>
    <n v="0"/>
    <n v="29.33"/>
    <n v="103.79"/>
    <n v="0"/>
    <n v="8.5299999999999994"/>
    <n v="0"/>
    <n v="0"/>
    <n v="0"/>
    <n v="0"/>
    <n v="0"/>
    <n v="0"/>
    <n v="0"/>
    <n v="0"/>
    <n v="2513.17"/>
    <n v="0"/>
    <n v="0"/>
    <n v="2513.17"/>
    <n v="0"/>
    <n v="0"/>
    <n v="0"/>
  </r>
  <r>
    <n v="26"/>
    <d v="2012-12-02T00:00:00"/>
    <d v="2012-12-15T00:00:00"/>
    <x v="7"/>
    <s v="G1N"/>
    <s v="AT07400900"/>
    <s v="GD0"/>
    <n v="13"/>
    <n v="100"/>
    <s v="LD10F"/>
    <s v="L110F"/>
    <m/>
    <m/>
    <m/>
    <m/>
    <m/>
    <m/>
    <x v="206"/>
    <n v="61037"/>
    <s v="51061"/>
    <x v="23"/>
    <x v="0"/>
    <s v="Non-executive"/>
    <s v="110F"/>
    <x v="0"/>
    <n v="2159.1999999999998"/>
    <n v="0"/>
    <n v="0"/>
    <n v="0"/>
    <n v="0"/>
    <n v="0"/>
    <n v="0"/>
    <n v="0"/>
    <n v="0"/>
    <n v="0"/>
    <n v="0"/>
    <n v="0"/>
    <n v="0"/>
    <n v="0"/>
    <n v="0"/>
    <n v="0"/>
    <n v="0"/>
    <n v="0"/>
    <n v="1.6"/>
    <n v="160.02000000000001"/>
    <n v="0"/>
    <n v="0"/>
    <n v="0"/>
    <n v="0"/>
    <n v="0"/>
    <n v="128.16"/>
    <n v="0"/>
    <n v="0"/>
    <n v="0"/>
    <n v="0"/>
    <n v="0"/>
    <n v="2.71"/>
    <n v="6.19"/>
    <n v="0"/>
    <n v="0"/>
    <n v="29.97"/>
    <n v="107.96"/>
    <n v="0"/>
    <n v="7.41"/>
    <n v="0"/>
    <n v="0"/>
    <n v="0"/>
    <n v="0"/>
    <n v="0"/>
    <n v="0"/>
    <n v="0"/>
    <n v="0"/>
    <n v="2603.2199999999998"/>
    <n v="0"/>
    <n v="0"/>
    <n v="2603.2199999999993"/>
    <n v="0"/>
    <n v="0"/>
    <n v="0"/>
  </r>
  <r>
    <n v="26"/>
    <d v="2012-12-02T00:00:00"/>
    <d v="2012-12-15T00:00:00"/>
    <x v="7"/>
    <s v="G1N"/>
    <s v="AT07400900"/>
    <s v="GD0"/>
    <n v="13"/>
    <n v="100"/>
    <s v="LD10F"/>
    <s v="L110F"/>
    <m/>
    <m/>
    <m/>
    <m/>
    <m/>
    <m/>
    <x v="207"/>
    <n v="64916"/>
    <s v="46681"/>
    <x v="25"/>
    <x v="0"/>
    <s v="Non-executive"/>
    <s v="110F"/>
    <x v="0"/>
    <n v="1573.23"/>
    <n v="0"/>
    <n v="0"/>
    <n v="0"/>
    <n v="0"/>
    <n v="0"/>
    <n v="0"/>
    <n v="0"/>
    <n v="0"/>
    <n v="0"/>
    <n v="0"/>
    <n v="0"/>
    <n v="0"/>
    <n v="0"/>
    <n v="0"/>
    <n v="0"/>
    <n v="0"/>
    <n v="0"/>
    <n v="1.1599999999999999"/>
    <n v="160.02000000000001"/>
    <n v="0"/>
    <n v="0"/>
    <n v="0"/>
    <n v="0"/>
    <n v="0"/>
    <n v="91.82"/>
    <n v="0"/>
    <n v="0"/>
    <n v="0"/>
    <n v="0"/>
    <n v="0"/>
    <n v="2.71"/>
    <n v="6.19"/>
    <n v="0"/>
    <n v="0"/>
    <n v="21.48"/>
    <n v="78.66"/>
    <n v="0"/>
    <n v="8.5299999999999994"/>
    <n v="0"/>
    <n v="0"/>
    <n v="0"/>
    <n v="0"/>
    <n v="0"/>
    <n v="0"/>
    <n v="0"/>
    <n v="0"/>
    <n v="1943.8"/>
    <n v="0"/>
    <n v="0"/>
    <n v="1943.8000000000002"/>
    <n v="0"/>
    <n v="0"/>
    <n v="0"/>
  </r>
  <r>
    <n v="26"/>
    <d v="2012-12-02T00:00:00"/>
    <d v="2012-12-15T00:00:00"/>
    <x v="7"/>
    <s v="G1N"/>
    <s v="AT07400900"/>
    <s v="GD0"/>
    <n v="13"/>
    <n v="100"/>
    <s v="LD10F"/>
    <s v="L110F"/>
    <m/>
    <m/>
    <m/>
    <m/>
    <m/>
    <m/>
    <x v="31"/>
    <n v="66818"/>
    <s v="48842"/>
    <x v="25"/>
    <x v="0"/>
    <s v="Non-executive"/>
    <s v="110F"/>
    <x v="0"/>
    <n v="1718.8"/>
    <n v="0"/>
    <n v="0"/>
    <n v="0"/>
    <n v="0"/>
    <n v="0"/>
    <n v="0"/>
    <n v="0"/>
    <n v="0"/>
    <n v="0"/>
    <n v="0"/>
    <n v="0"/>
    <n v="0"/>
    <n v="0"/>
    <n v="0"/>
    <n v="0"/>
    <n v="0"/>
    <n v="0"/>
    <n v="1.27"/>
    <n v="161.84"/>
    <n v="0"/>
    <n v="0"/>
    <n v="0"/>
    <n v="0"/>
    <n v="0"/>
    <n v="103.22"/>
    <n v="0"/>
    <n v="0"/>
    <n v="0"/>
    <n v="0"/>
    <n v="0"/>
    <n v="2.71"/>
    <n v="6.19"/>
    <n v="0"/>
    <n v="0"/>
    <n v="24.14"/>
    <n v="85.94"/>
    <n v="0"/>
    <n v="8.6300000000000008"/>
    <n v="0"/>
    <n v="0"/>
    <n v="0"/>
    <n v="0"/>
    <n v="0"/>
    <n v="0"/>
    <n v="0"/>
    <n v="0"/>
    <n v="2112.7399999999998"/>
    <n v="0"/>
    <n v="0"/>
    <n v="2112.7400000000002"/>
    <n v="0"/>
    <n v="0"/>
    <n v="0"/>
  </r>
  <r>
    <n v="26"/>
    <d v="2012-12-02T00:00:00"/>
    <d v="2012-12-15T00:00:00"/>
    <x v="7"/>
    <s v="G1N"/>
    <s v="AT07400900"/>
    <s v="GD0"/>
    <n v="13"/>
    <n v="8200"/>
    <s v="GD10F"/>
    <s v="G110T"/>
    <m/>
    <m/>
    <s v="INDRCT"/>
    <n v="13"/>
    <m/>
    <m/>
    <x v="26"/>
    <n v="10232"/>
    <s v="50789"/>
    <x v="22"/>
    <x v="0"/>
    <s v="Non-executive"/>
    <s v="110F"/>
    <x v="0"/>
    <n v="1624.86"/>
    <n v="0"/>
    <n v="0"/>
    <n v="0"/>
    <n v="0"/>
    <n v="0"/>
    <n v="0"/>
    <n v="0"/>
    <n v="0"/>
    <n v="0"/>
    <n v="0"/>
    <n v="0"/>
    <n v="0"/>
    <n v="0"/>
    <n v="0"/>
    <n v="0"/>
    <n v="0"/>
    <n v="0"/>
    <n v="1.18"/>
    <n v="89.46"/>
    <n v="0"/>
    <n v="0"/>
    <n v="0"/>
    <n v="0"/>
    <n v="0"/>
    <n v="97.69"/>
    <n v="0"/>
    <n v="0"/>
    <n v="0"/>
    <n v="0"/>
    <n v="0"/>
    <n v="1.64"/>
    <n v="3.1"/>
    <n v="0"/>
    <n v="0"/>
    <n v="22.85"/>
    <n v="81.25"/>
    <n v="0"/>
    <n v="4.78"/>
    <n v="0"/>
    <n v="0"/>
    <n v="0"/>
    <n v="0"/>
    <n v="0"/>
    <n v="0"/>
    <n v="0"/>
    <n v="0"/>
    <n v="1926.81"/>
    <n v="0"/>
    <n v="0"/>
    <n v="1926.81"/>
    <n v="0"/>
    <n v="0"/>
    <n v="0"/>
  </r>
  <r>
    <n v="26"/>
    <d v="2012-12-02T00:00:00"/>
    <d v="2012-12-15T00:00:00"/>
    <x v="8"/>
    <s v="G2N"/>
    <s v="AT07400900"/>
    <s v="GD0"/>
    <n v="13"/>
    <n v="100"/>
    <s v="LD10F"/>
    <s v="L110F"/>
    <m/>
    <m/>
    <m/>
    <m/>
    <m/>
    <m/>
    <x v="302"/>
    <n v="70835"/>
    <s v="50791"/>
    <x v="0"/>
    <x v="0"/>
    <s v="Non-executive"/>
    <s v="110F"/>
    <x v="0"/>
    <n v="2810.34"/>
    <n v="0"/>
    <n v="0"/>
    <n v="0"/>
    <n v="0"/>
    <n v="0"/>
    <n v="0"/>
    <n v="0"/>
    <n v="0"/>
    <n v="0"/>
    <n v="0"/>
    <n v="0"/>
    <n v="0"/>
    <n v="0"/>
    <n v="0"/>
    <n v="0"/>
    <n v="0"/>
    <n v="0"/>
    <n v="2.0499999999999998"/>
    <n v="0"/>
    <n v="0"/>
    <n v="0"/>
    <n v="0"/>
    <n v="0"/>
    <n v="0"/>
    <n v="174.24"/>
    <n v="0"/>
    <n v="0"/>
    <n v="0"/>
    <n v="0"/>
    <n v="0"/>
    <n v="2.71"/>
    <n v="6.19"/>
    <n v="0"/>
    <n v="0"/>
    <n v="40.75"/>
    <n v="0"/>
    <n v="0"/>
    <n v="0"/>
    <n v="0"/>
    <n v="0"/>
    <n v="0"/>
    <n v="0"/>
    <n v="0"/>
    <n v="0"/>
    <n v="0"/>
    <n v="0"/>
    <n v="3036.28"/>
    <n v="0"/>
    <n v="0"/>
    <n v="3036.28"/>
    <n v="0"/>
    <n v="0"/>
    <n v="0"/>
  </r>
  <r>
    <n v="1"/>
    <d v="2012-12-16T00:00:00"/>
    <d v="2012-12-29T00:00:00"/>
    <x v="9"/>
    <s v="G1N"/>
    <s v="AT07400900"/>
    <s v="GD0"/>
    <n v="12"/>
    <n v="100"/>
    <s v="LD10F"/>
    <s v="L110F"/>
    <m/>
    <m/>
    <m/>
    <m/>
    <m/>
    <m/>
    <x v="301"/>
    <n v="67705"/>
    <s v="51235"/>
    <x v="150"/>
    <x v="0"/>
    <s v="Non-executive"/>
    <s v="110F"/>
    <x v="0"/>
    <n v="5148.2700000000004"/>
    <n v="0"/>
    <n v="0"/>
    <n v="0"/>
    <n v="0"/>
    <n v="0"/>
    <n v="0"/>
    <n v="0"/>
    <n v="0"/>
    <n v="0"/>
    <n v="0"/>
    <n v="0"/>
    <n v="0"/>
    <n v="0"/>
    <n v="0"/>
    <n v="0"/>
    <n v="0"/>
    <n v="0"/>
    <n v="0"/>
    <n v="510.24"/>
    <n v="0"/>
    <n v="0"/>
    <n v="0"/>
    <n v="0"/>
    <n v="0"/>
    <n v="308"/>
    <n v="0"/>
    <n v="0"/>
    <n v="0"/>
    <n v="0"/>
    <n v="0"/>
    <n v="3.27"/>
    <n v="11.39"/>
    <n v="0"/>
    <n v="0"/>
    <n v="72.03"/>
    <n v="0"/>
    <n v="0"/>
    <n v="27.21"/>
    <n v="0"/>
    <n v="0"/>
    <n v="0"/>
    <n v="0"/>
    <n v="0"/>
    <n v="0"/>
    <n v="0"/>
    <n v="0"/>
    <n v="6080.41"/>
    <n v="0"/>
    <n v="0"/>
    <n v="6080.4100000000008"/>
    <n v="0"/>
    <n v="0"/>
    <n v="0"/>
  </r>
  <r>
    <n v="1"/>
    <d v="2012-12-16T00:00:00"/>
    <d v="2012-12-29T00:00:00"/>
    <x v="9"/>
    <s v="G1N"/>
    <s v="AT07400900"/>
    <s v="GD0"/>
    <n v="13"/>
    <n v="100"/>
    <s v="LD10F"/>
    <s v="L110F"/>
    <m/>
    <m/>
    <m/>
    <m/>
    <m/>
    <m/>
    <x v="26"/>
    <n v="10232"/>
    <s v="50789"/>
    <x v="22"/>
    <x v="0"/>
    <s v="Non-executive"/>
    <s v="110F"/>
    <x v="0"/>
    <n v="1624.82"/>
    <n v="0"/>
    <n v="0"/>
    <n v="0"/>
    <n v="0"/>
    <n v="0"/>
    <n v="0"/>
    <n v="0"/>
    <n v="0"/>
    <n v="0"/>
    <n v="0"/>
    <n v="0"/>
    <n v="0"/>
    <n v="0"/>
    <n v="0"/>
    <n v="0"/>
    <n v="0"/>
    <n v="0"/>
    <n v="1.17"/>
    <n v="89.46"/>
    <n v="0"/>
    <n v="0"/>
    <n v="0"/>
    <n v="0"/>
    <n v="0"/>
    <n v="97.69"/>
    <n v="0"/>
    <n v="0"/>
    <n v="0"/>
    <n v="0"/>
    <n v="0"/>
    <n v="1.63"/>
    <n v="3.09"/>
    <n v="0"/>
    <n v="0"/>
    <n v="22.84"/>
    <n v="81.23"/>
    <n v="0"/>
    <n v="4.76"/>
    <n v="0"/>
    <n v="0"/>
    <n v="0"/>
    <n v="0"/>
    <n v="0"/>
    <n v="0"/>
    <n v="0"/>
    <n v="0"/>
    <n v="1926.69"/>
    <n v="0"/>
    <n v="0"/>
    <n v="1926.69"/>
    <n v="0"/>
    <n v="0"/>
    <n v="0"/>
  </r>
  <r>
    <n v="1"/>
    <d v="2012-12-16T00:00:00"/>
    <d v="2012-12-29T00:00:00"/>
    <x v="9"/>
    <s v="G1N"/>
    <s v="AT07400900"/>
    <s v="GD0"/>
    <n v="13"/>
    <n v="100"/>
    <s v="LD10F"/>
    <s v="L110F"/>
    <m/>
    <m/>
    <m/>
    <m/>
    <m/>
    <m/>
    <x v="205"/>
    <n v="27728"/>
    <s v="51060"/>
    <x v="112"/>
    <x v="0"/>
    <s v="Non-executive"/>
    <s v="110F"/>
    <x v="0"/>
    <n v="2577.66"/>
    <n v="0"/>
    <n v="0"/>
    <n v="0"/>
    <n v="0"/>
    <n v="0"/>
    <n v="0"/>
    <n v="0"/>
    <n v="0"/>
    <n v="0"/>
    <n v="0"/>
    <n v="0"/>
    <n v="0"/>
    <n v="0"/>
    <n v="0"/>
    <n v="0"/>
    <n v="0"/>
    <n v="0"/>
    <n v="1.89"/>
    <n v="0"/>
    <n v="0"/>
    <n v="0"/>
    <n v="0"/>
    <n v="0"/>
    <n v="0"/>
    <n v="159.81"/>
    <n v="0"/>
    <n v="0"/>
    <n v="0"/>
    <n v="0"/>
    <n v="0"/>
    <n v="2.71"/>
    <n v="6.19"/>
    <n v="0"/>
    <n v="0"/>
    <n v="37.380000000000003"/>
    <n v="128.88"/>
    <n v="0"/>
    <n v="7.93"/>
    <n v="0"/>
    <n v="0"/>
    <n v="0"/>
    <n v="0"/>
    <n v="0"/>
    <n v="0"/>
    <n v="0"/>
    <n v="0"/>
    <n v="2922.45"/>
    <n v="0"/>
    <n v="0"/>
    <n v="2922.45"/>
    <n v="0"/>
    <n v="0"/>
    <n v="0"/>
  </r>
  <r>
    <n v="1"/>
    <d v="2012-12-16T00:00:00"/>
    <d v="2012-12-29T00:00:00"/>
    <x v="9"/>
    <s v="G1N"/>
    <s v="AT07400900"/>
    <s v="GD0"/>
    <n v="13"/>
    <n v="100"/>
    <s v="LD10F"/>
    <s v="L110F"/>
    <m/>
    <m/>
    <m/>
    <m/>
    <m/>
    <m/>
    <x v="29"/>
    <n v="38199"/>
    <s v="50837"/>
    <x v="23"/>
    <x v="0"/>
    <s v="Non-executive"/>
    <s v="110F"/>
    <x v="0"/>
    <n v="1767.35"/>
    <n v="0"/>
    <n v="0"/>
    <n v="0"/>
    <n v="0"/>
    <n v="0"/>
    <n v="0"/>
    <n v="0"/>
    <n v="0"/>
    <n v="0"/>
    <n v="0"/>
    <n v="0"/>
    <n v="0"/>
    <n v="0"/>
    <n v="0"/>
    <n v="0"/>
    <n v="0"/>
    <n v="0"/>
    <n v="1.3"/>
    <n v="0"/>
    <n v="0"/>
    <n v="0"/>
    <n v="0"/>
    <n v="0"/>
    <n v="0"/>
    <n v="109.58"/>
    <n v="0"/>
    <n v="0"/>
    <n v="0"/>
    <n v="0"/>
    <n v="0"/>
    <n v="3.27"/>
    <n v="11.39"/>
    <n v="0"/>
    <n v="0"/>
    <n v="25.63"/>
    <n v="88.37"/>
    <n v="0"/>
    <n v="0"/>
    <n v="0"/>
    <n v="0"/>
    <n v="0"/>
    <n v="0"/>
    <n v="0"/>
    <n v="0"/>
    <n v="0"/>
    <n v="0"/>
    <n v="2006.89"/>
    <n v="0"/>
    <n v="0"/>
    <n v="2006.8899999999999"/>
    <n v="0"/>
    <n v="0"/>
    <n v="0"/>
  </r>
  <r>
    <n v="1"/>
    <d v="2012-12-16T00:00:00"/>
    <d v="2012-12-29T00:00:00"/>
    <x v="9"/>
    <s v="G1N"/>
    <s v="AT07400900"/>
    <s v="GD0"/>
    <n v="13"/>
    <n v="100"/>
    <s v="LD10F"/>
    <s v="L110F"/>
    <m/>
    <m/>
    <m/>
    <m/>
    <m/>
    <m/>
    <x v="300"/>
    <n v="43043"/>
    <s v="46570"/>
    <x v="0"/>
    <x v="0"/>
    <s v="Non-executive"/>
    <s v="110F"/>
    <x v="0"/>
    <n v="2085.34"/>
    <n v="0"/>
    <n v="0"/>
    <n v="0"/>
    <n v="0"/>
    <n v="0"/>
    <n v="0"/>
    <n v="0"/>
    <n v="0"/>
    <n v="0"/>
    <n v="0"/>
    <n v="0"/>
    <n v="0"/>
    <n v="0"/>
    <n v="0"/>
    <n v="0"/>
    <n v="0"/>
    <n v="0"/>
    <n v="1.54"/>
    <n v="178.92"/>
    <n v="0"/>
    <n v="0"/>
    <n v="0"/>
    <n v="0"/>
    <n v="0"/>
    <n v="125.59"/>
    <n v="0"/>
    <n v="0"/>
    <n v="0"/>
    <n v="0"/>
    <n v="0"/>
    <n v="2.71"/>
    <n v="6.19"/>
    <n v="0"/>
    <n v="0"/>
    <n v="29.37"/>
    <n v="104.27"/>
    <n v="0"/>
    <n v="9.5399999999999991"/>
    <n v="0"/>
    <n v="0"/>
    <n v="0"/>
    <n v="0"/>
    <n v="0"/>
    <n v="0"/>
    <n v="0"/>
    <n v="0"/>
    <n v="2543.4699999999998"/>
    <n v="0"/>
    <n v="0"/>
    <n v="2543.4700000000003"/>
    <n v="0"/>
    <n v="0"/>
    <n v="0"/>
  </r>
  <r>
    <n v="1"/>
    <d v="2012-12-16T00:00:00"/>
    <d v="2012-12-29T00:00:00"/>
    <x v="9"/>
    <s v="G1N"/>
    <s v="AT07400900"/>
    <s v="GD0"/>
    <n v="13"/>
    <n v="100"/>
    <s v="LD10F"/>
    <s v="L110F"/>
    <m/>
    <m/>
    <m/>
    <m/>
    <m/>
    <m/>
    <x v="30"/>
    <n v="43595"/>
    <s v="50838"/>
    <x v="24"/>
    <x v="0"/>
    <s v="Non-executive"/>
    <s v="110F"/>
    <x v="0"/>
    <n v="2075.71"/>
    <n v="0"/>
    <n v="0"/>
    <n v="0"/>
    <n v="0"/>
    <n v="0"/>
    <n v="0"/>
    <n v="0"/>
    <n v="0"/>
    <n v="0"/>
    <n v="0"/>
    <n v="0"/>
    <n v="0"/>
    <n v="0"/>
    <n v="0"/>
    <n v="0"/>
    <n v="0"/>
    <n v="0"/>
    <n v="1.51"/>
    <n v="160.02000000000001"/>
    <n v="0"/>
    <n v="0"/>
    <n v="0"/>
    <n v="0"/>
    <n v="0"/>
    <n v="125.39"/>
    <n v="0"/>
    <n v="0"/>
    <n v="0"/>
    <n v="0"/>
    <n v="0"/>
    <n v="2.71"/>
    <n v="6.19"/>
    <n v="0"/>
    <n v="0"/>
    <n v="29.32"/>
    <n v="103.79"/>
    <n v="0"/>
    <n v="8.5299999999999994"/>
    <n v="0"/>
    <n v="0"/>
    <n v="0"/>
    <n v="0"/>
    <n v="0"/>
    <n v="0"/>
    <n v="0"/>
    <n v="0"/>
    <n v="2513.17"/>
    <n v="0"/>
    <n v="0"/>
    <n v="2513.1700000000005"/>
    <n v="0"/>
    <n v="0"/>
    <n v="0"/>
  </r>
  <r>
    <n v="1"/>
    <d v="2012-12-16T00:00:00"/>
    <d v="2012-12-29T00:00:00"/>
    <x v="9"/>
    <s v="G1N"/>
    <s v="AT07400900"/>
    <s v="GD0"/>
    <n v="13"/>
    <n v="100"/>
    <s v="LD10F"/>
    <s v="L110F"/>
    <m/>
    <m/>
    <m/>
    <m/>
    <m/>
    <m/>
    <x v="206"/>
    <n v="61037"/>
    <s v="51061"/>
    <x v="23"/>
    <x v="0"/>
    <s v="Non-executive"/>
    <s v="110F"/>
    <x v="0"/>
    <n v="2159.1999999999998"/>
    <n v="0"/>
    <n v="0"/>
    <n v="0"/>
    <n v="0"/>
    <n v="0"/>
    <n v="0"/>
    <n v="0"/>
    <n v="0"/>
    <n v="0"/>
    <n v="0"/>
    <n v="0"/>
    <n v="0"/>
    <n v="0"/>
    <n v="0"/>
    <n v="0"/>
    <n v="0"/>
    <n v="0"/>
    <n v="1.6"/>
    <n v="160.02000000000001"/>
    <n v="0"/>
    <n v="0"/>
    <n v="0"/>
    <n v="0"/>
    <n v="0"/>
    <n v="128.16"/>
    <n v="0"/>
    <n v="0"/>
    <n v="0"/>
    <n v="0"/>
    <n v="0"/>
    <n v="2.71"/>
    <n v="6.19"/>
    <n v="0"/>
    <n v="0"/>
    <n v="29.97"/>
    <n v="107.96"/>
    <n v="0"/>
    <n v="7.41"/>
    <n v="0"/>
    <n v="0"/>
    <n v="0"/>
    <n v="0"/>
    <n v="0"/>
    <n v="0"/>
    <n v="0"/>
    <n v="0"/>
    <n v="2603.2199999999998"/>
    <n v="0"/>
    <n v="0"/>
    <n v="2603.2199999999993"/>
    <n v="0"/>
    <n v="0"/>
    <n v="0"/>
  </r>
  <r>
    <n v="1"/>
    <d v="2012-12-16T00:00:00"/>
    <d v="2012-12-29T00:00:00"/>
    <x v="9"/>
    <s v="G1N"/>
    <s v="AT07400900"/>
    <s v="GD0"/>
    <n v="13"/>
    <n v="100"/>
    <s v="LD10F"/>
    <s v="L110F"/>
    <m/>
    <m/>
    <m/>
    <m/>
    <m/>
    <m/>
    <x v="207"/>
    <n v="64916"/>
    <s v="46681"/>
    <x v="25"/>
    <x v="0"/>
    <s v="Non-executive"/>
    <s v="110F"/>
    <x v="0"/>
    <n v="1573.23"/>
    <n v="0"/>
    <n v="0"/>
    <n v="0"/>
    <n v="0"/>
    <n v="0"/>
    <n v="0"/>
    <n v="0"/>
    <n v="0"/>
    <n v="0"/>
    <n v="0"/>
    <n v="0"/>
    <n v="0"/>
    <n v="0"/>
    <n v="0"/>
    <n v="0"/>
    <n v="0"/>
    <n v="0"/>
    <n v="1.1599999999999999"/>
    <n v="160.02000000000001"/>
    <n v="0"/>
    <n v="0"/>
    <n v="0"/>
    <n v="0"/>
    <n v="0"/>
    <n v="91.83"/>
    <n v="0"/>
    <n v="0"/>
    <n v="0"/>
    <n v="0"/>
    <n v="0"/>
    <n v="2.71"/>
    <n v="6.19"/>
    <n v="0"/>
    <n v="0"/>
    <n v="21.48"/>
    <n v="78.66"/>
    <n v="0"/>
    <n v="8.5299999999999994"/>
    <n v="0"/>
    <n v="0"/>
    <n v="0"/>
    <n v="0"/>
    <n v="0"/>
    <n v="0"/>
    <n v="0"/>
    <n v="0"/>
    <n v="1943.81"/>
    <n v="0"/>
    <n v="0"/>
    <n v="1943.8100000000002"/>
    <n v="0"/>
    <n v="0"/>
    <n v="0"/>
  </r>
  <r>
    <n v="1"/>
    <d v="2012-12-16T00:00:00"/>
    <d v="2012-12-29T00:00:00"/>
    <x v="9"/>
    <s v="G1N"/>
    <s v="AT07400900"/>
    <s v="GD0"/>
    <n v="13"/>
    <n v="100"/>
    <s v="LD10F"/>
    <s v="L110F"/>
    <m/>
    <m/>
    <m/>
    <m/>
    <m/>
    <m/>
    <x v="31"/>
    <n v="66818"/>
    <s v="48842"/>
    <x v="25"/>
    <x v="0"/>
    <s v="Non-executive"/>
    <s v="110F"/>
    <x v="0"/>
    <n v="1718.81"/>
    <n v="0"/>
    <n v="0"/>
    <n v="0"/>
    <n v="0"/>
    <n v="0"/>
    <n v="0"/>
    <n v="0"/>
    <n v="0"/>
    <n v="0"/>
    <n v="0"/>
    <n v="0"/>
    <n v="0"/>
    <n v="0"/>
    <n v="0"/>
    <n v="0"/>
    <n v="0"/>
    <n v="0"/>
    <n v="1.27"/>
    <n v="161.84"/>
    <n v="0"/>
    <n v="0"/>
    <n v="0"/>
    <n v="0"/>
    <n v="0"/>
    <n v="103.22"/>
    <n v="0"/>
    <n v="0"/>
    <n v="0"/>
    <n v="0"/>
    <n v="0"/>
    <n v="2.71"/>
    <n v="6.19"/>
    <n v="0"/>
    <n v="0"/>
    <n v="24.14"/>
    <n v="85.94"/>
    <n v="0"/>
    <n v="8.6300000000000008"/>
    <n v="0"/>
    <n v="0"/>
    <n v="0"/>
    <n v="0"/>
    <n v="0"/>
    <n v="0"/>
    <n v="0"/>
    <n v="0"/>
    <n v="2112.75"/>
    <n v="0"/>
    <n v="0"/>
    <n v="2112.75"/>
    <n v="0"/>
    <n v="0"/>
    <n v="0"/>
  </r>
  <r>
    <n v="1"/>
    <d v="2012-12-16T00:00:00"/>
    <d v="2012-12-29T00:00:00"/>
    <x v="9"/>
    <s v="G1N"/>
    <s v="AT07400900"/>
    <s v="GD0"/>
    <n v="13"/>
    <n v="8200"/>
    <s v="GD10F"/>
    <s v="G110T"/>
    <m/>
    <m/>
    <s v="INDRCT"/>
    <n v="13"/>
    <m/>
    <m/>
    <x v="26"/>
    <n v="10232"/>
    <s v="50789"/>
    <x v="22"/>
    <x v="0"/>
    <s v="Non-executive"/>
    <s v="110F"/>
    <x v="0"/>
    <n v="1624.87"/>
    <n v="0"/>
    <n v="0"/>
    <n v="0"/>
    <n v="0"/>
    <n v="0"/>
    <n v="0"/>
    <n v="0"/>
    <n v="0"/>
    <n v="0"/>
    <n v="0"/>
    <n v="0"/>
    <n v="0"/>
    <n v="0"/>
    <n v="0"/>
    <n v="0"/>
    <n v="0"/>
    <n v="0"/>
    <n v="1.18"/>
    <n v="89.46"/>
    <n v="0"/>
    <n v="0"/>
    <n v="0"/>
    <n v="0"/>
    <n v="0"/>
    <n v="97.69"/>
    <n v="0"/>
    <n v="0"/>
    <n v="0"/>
    <n v="0"/>
    <n v="0"/>
    <n v="1.64"/>
    <n v="3.1"/>
    <n v="0"/>
    <n v="0"/>
    <n v="22.85"/>
    <n v="81.25"/>
    <n v="0"/>
    <n v="4.78"/>
    <n v="0"/>
    <n v="0"/>
    <n v="0"/>
    <n v="0"/>
    <n v="0"/>
    <n v="0"/>
    <n v="0"/>
    <n v="0"/>
    <n v="1926.82"/>
    <n v="0"/>
    <n v="0"/>
    <n v="1926.82"/>
    <n v="0"/>
    <n v="0"/>
    <n v="0"/>
  </r>
  <r>
    <n v="1"/>
    <d v="2012-12-16T00:00:00"/>
    <d v="2012-12-29T00:00:00"/>
    <x v="10"/>
    <s v="G2N"/>
    <s v="AT07400900"/>
    <s v="GD0"/>
    <n v="13"/>
    <n v="100"/>
    <s v="LD10F"/>
    <s v="L110F"/>
    <m/>
    <m/>
    <m/>
    <m/>
    <m/>
    <m/>
    <x v="302"/>
    <n v="70835"/>
    <s v="50791"/>
    <x v="0"/>
    <x v="0"/>
    <s v="Non-executive"/>
    <s v="110F"/>
    <x v="0"/>
    <n v="2810.33"/>
    <n v="0"/>
    <n v="0"/>
    <n v="0"/>
    <n v="0"/>
    <n v="0"/>
    <n v="0"/>
    <n v="0"/>
    <n v="0"/>
    <n v="0"/>
    <n v="0"/>
    <n v="0"/>
    <n v="0"/>
    <n v="0"/>
    <n v="0"/>
    <n v="0"/>
    <n v="0"/>
    <n v="0"/>
    <n v="2.0499999999999998"/>
    <n v="0"/>
    <n v="0"/>
    <n v="0"/>
    <n v="0"/>
    <n v="0"/>
    <n v="0"/>
    <n v="174.24"/>
    <n v="0"/>
    <n v="0"/>
    <n v="0"/>
    <n v="0"/>
    <n v="0"/>
    <n v="2.71"/>
    <n v="6.19"/>
    <n v="0"/>
    <n v="0"/>
    <n v="40.75"/>
    <n v="0"/>
    <n v="0"/>
    <n v="0"/>
    <n v="0"/>
    <n v="0"/>
    <n v="0"/>
    <n v="0"/>
    <n v="0"/>
    <n v="0"/>
    <n v="0"/>
    <n v="0"/>
    <n v="3036.27"/>
    <n v="0"/>
    <n v="0"/>
    <n v="3036.27"/>
    <n v="0"/>
    <n v="0"/>
    <n v="0"/>
  </r>
  <r>
    <n v="2"/>
    <d v="2012-12-30T00:00:00"/>
    <d v="2013-01-12T00:00:00"/>
    <x v="11"/>
    <s v="G1N"/>
    <s v="AT07400900"/>
    <s v="GD0"/>
    <n v="12"/>
    <n v="100"/>
    <s v="LD10F"/>
    <s v="L110F"/>
    <m/>
    <m/>
    <m/>
    <m/>
    <m/>
    <m/>
    <x v="301"/>
    <n v="67705"/>
    <s v="51235"/>
    <x v="150"/>
    <x v="0"/>
    <s v="Non-executive"/>
    <s v="110F"/>
    <x v="0"/>
    <n v="5148.2700000000004"/>
    <n v="0"/>
    <n v="0"/>
    <n v="0"/>
    <n v="0"/>
    <n v="0"/>
    <n v="0"/>
    <n v="0"/>
    <n v="0"/>
    <n v="0"/>
    <n v="0"/>
    <n v="0"/>
    <n v="0"/>
    <n v="0"/>
    <n v="0"/>
    <n v="0"/>
    <n v="0"/>
    <n v="0"/>
    <n v="0"/>
    <n v="510.24"/>
    <n v="0"/>
    <n v="0"/>
    <n v="0"/>
    <n v="0"/>
    <n v="0"/>
    <n v="308.01"/>
    <n v="0"/>
    <n v="0"/>
    <n v="0"/>
    <n v="0"/>
    <n v="0"/>
    <n v="3.27"/>
    <n v="11.39"/>
    <n v="0"/>
    <n v="0"/>
    <n v="72.040000000000006"/>
    <n v="0"/>
    <n v="0"/>
    <n v="27.21"/>
    <n v="0"/>
    <n v="0"/>
    <n v="0"/>
    <n v="0"/>
    <n v="0"/>
    <n v="0"/>
    <n v="0"/>
    <n v="0"/>
    <n v="6080.43"/>
    <n v="0"/>
    <n v="0"/>
    <n v="6080.4300000000012"/>
    <n v="0"/>
    <n v="0"/>
    <n v="0"/>
  </r>
  <r>
    <n v="2"/>
    <d v="2012-12-30T00:00:00"/>
    <d v="2013-01-12T00:00:00"/>
    <x v="11"/>
    <s v="G1N"/>
    <s v="AT07400900"/>
    <s v="GD0"/>
    <n v="13"/>
    <n v="100"/>
    <s v="LD10F"/>
    <s v="L110F"/>
    <m/>
    <m/>
    <m/>
    <m/>
    <m/>
    <m/>
    <x v="26"/>
    <n v="10232"/>
    <s v="50789"/>
    <x v="22"/>
    <x v="0"/>
    <s v="Non-executive"/>
    <s v="110F"/>
    <x v="0"/>
    <n v="1624.82"/>
    <n v="0"/>
    <n v="0"/>
    <n v="0"/>
    <n v="0"/>
    <n v="0"/>
    <n v="0"/>
    <n v="0"/>
    <n v="0"/>
    <n v="0"/>
    <n v="0"/>
    <n v="0"/>
    <n v="0"/>
    <n v="0"/>
    <n v="0"/>
    <n v="0"/>
    <n v="0"/>
    <n v="0"/>
    <n v="1.17"/>
    <n v="89.45"/>
    <n v="0"/>
    <n v="0"/>
    <n v="0"/>
    <n v="0"/>
    <n v="0"/>
    <n v="97.69"/>
    <n v="0"/>
    <n v="0"/>
    <n v="0"/>
    <n v="0"/>
    <n v="0"/>
    <n v="1.62"/>
    <n v="3.08"/>
    <n v="0"/>
    <n v="0"/>
    <n v="22.84"/>
    <n v="81.23"/>
    <n v="0"/>
    <n v="4.76"/>
    <n v="0"/>
    <n v="0"/>
    <n v="0"/>
    <n v="0"/>
    <n v="0"/>
    <n v="0"/>
    <n v="0"/>
    <n v="0"/>
    <n v="1926.66"/>
    <n v="0"/>
    <n v="0"/>
    <n v="1926.6599999999999"/>
    <n v="0"/>
    <n v="0"/>
    <n v="0"/>
  </r>
  <r>
    <n v="2"/>
    <d v="2012-12-30T00:00:00"/>
    <d v="2013-01-12T00:00:00"/>
    <x v="11"/>
    <s v="G1N"/>
    <s v="AT07400900"/>
    <s v="GD0"/>
    <n v="13"/>
    <n v="100"/>
    <s v="LD10F"/>
    <s v="L110F"/>
    <m/>
    <m/>
    <m/>
    <m/>
    <m/>
    <m/>
    <x v="205"/>
    <n v="27728"/>
    <s v="51060"/>
    <x v="112"/>
    <x v="0"/>
    <s v="Non-executive"/>
    <s v="110F"/>
    <x v="0"/>
    <n v="2577.66"/>
    <n v="0"/>
    <n v="0"/>
    <n v="0"/>
    <n v="0"/>
    <n v="0"/>
    <n v="0"/>
    <n v="0"/>
    <n v="0"/>
    <n v="0"/>
    <n v="0"/>
    <n v="0"/>
    <n v="0"/>
    <n v="0"/>
    <n v="0"/>
    <n v="0"/>
    <n v="0"/>
    <n v="0"/>
    <n v="1.89"/>
    <n v="0"/>
    <n v="0"/>
    <n v="0"/>
    <n v="0"/>
    <n v="0"/>
    <n v="0"/>
    <n v="159.82"/>
    <n v="0"/>
    <n v="0"/>
    <n v="0"/>
    <n v="0"/>
    <n v="0"/>
    <n v="2.71"/>
    <n v="6.19"/>
    <n v="0"/>
    <n v="0"/>
    <n v="37.369999999999997"/>
    <n v="128.88"/>
    <n v="0"/>
    <n v="7.93"/>
    <n v="0"/>
    <n v="0"/>
    <n v="0"/>
    <n v="0"/>
    <n v="0"/>
    <n v="0"/>
    <n v="0"/>
    <n v="0"/>
    <n v="2922.45"/>
    <n v="0"/>
    <n v="0"/>
    <n v="2922.45"/>
    <n v="0"/>
    <n v="0"/>
    <n v="0"/>
  </r>
  <r>
    <n v="2"/>
    <d v="2012-12-30T00:00:00"/>
    <d v="2013-01-12T00:00:00"/>
    <x v="11"/>
    <s v="G1N"/>
    <s v="AT07400900"/>
    <s v="GD0"/>
    <n v="13"/>
    <n v="100"/>
    <s v="LD10F"/>
    <s v="L110F"/>
    <m/>
    <m/>
    <m/>
    <m/>
    <m/>
    <m/>
    <x v="29"/>
    <n v="38199"/>
    <s v="50837"/>
    <x v="23"/>
    <x v="0"/>
    <s v="Non-executive"/>
    <s v="110F"/>
    <x v="0"/>
    <n v="1767.36"/>
    <n v="0"/>
    <n v="0"/>
    <n v="0"/>
    <n v="0"/>
    <n v="0"/>
    <n v="0"/>
    <n v="0"/>
    <n v="0"/>
    <n v="0"/>
    <n v="0"/>
    <n v="0"/>
    <n v="0"/>
    <n v="0"/>
    <n v="0"/>
    <n v="0"/>
    <n v="0"/>
    <n v="0"/>
    <n v="1.3"/>
    <n v="0"/>
    <n v="0"/>
    <n v="0"/>
    <n v="0"/>
    <n v="0"/>
    <n v="0"/>
    <n v="109.57"/>
    <n v="0"/>
    <n v="0"/>
    <n v="0"/>
    <n v="0"/>
    <n v="0"/>
    <n v="3.27"/>
    <n v="11.39"/>
    <n v="0"/>
    <n v="0"/>
    <n v="25.62"/>
    <n v="88.37"/>
    <n v="0"/>
    <n v="0"/>
    <n v="0"/>
    <n v="0"/>
    <n v="0"/>
    <n v="0"/>
    <n v="0"/>
    <n v="0"/>
    <n v="0"/>
    <n v="0"/>
    <n v="2006.88"/>
    <n v="0"/>
    <n v="0"/>
    <n v="2006.8799999999997"/>
    <n v="0"/>
    <n v="0"/>
    <n v="0"/>
  </r>
  <r>
    <n v="2"/>
    <d v="2012-12-30T00:00:00"/>
    <d v="2013-01-12T00:00:00"/>
    <x v="11"/>
    <s v="G1N"/>
    <s v="AT07400900"/>
    <s v="GD0"/>
    <n v="13"/>
    <n v="100"/>
    <s v="LD10F"/>
    <s v="L110F"/>
    <m/>
    <m/>
    <m/>
    <m/>
    <m/>
    <m/>
    <x v="300"/>
    <n v="43043"/>
    <s v="46570"/>
    <x v="0"/>
    <x v="0"/>
    <s v="Non-executive"/>
    <s v="110F"/>
    <x v="0"/>
    <n v="2085.34"/>
    <n v="0"/>
    <n v="0"/>
    <n v="0"/>
    <n v="0"/>
    <n v="0"/>
    <n v="0"/>
    <n v="0"/>
    <n v="0"/>
    <n v="0"/>
    <n v="0"/>
    <n v="0"/>
    <n v="0"/>
    <n v="0"/>
    <n v="0"/>
    <n v="0"/>
    <n v="0"/>
    <n v="0"/>
    <n v="1.54"/>
    <n v="178.92"/>
    <n v="0"/>
    <n v="0"/>
    <n v="0"/>
    <n v="0"/>
    <n v="0"/>
    <n v="125.6"/>
    <n v="0"/>
    <n v="0"/>
    <n v="0"/>
    <n v="0"/>
    <n v="0"/>
    <n v="2.71"/>
    <n v="6.19"/>
    <n v="0"/>
    <n v="0"/>
    <n v="29.38"/>
    <n v="104.27"/>
    <n v="0"/>
    <n v="9.5399999999999991"/>
    <n v="0"/>
    <n v="0"/>
    <n v="0"/>
    <n v="0"/>
    <n v="0"/>
    <n v="0"/>
    <n v="0"/>
    <n v="0"/>
    <n v="2543.4899999999998"/>
    <n v="0"/>
    <n v="0"/>
    <n v="2543.4900000000002"/>
    <n v="0"/>
    <n v="0"/>
    <n v="0"/>
  </r>
  <r>
    <n v="2"/>
    <d v="2012-12-30T00:00:00"/>
    <d v="2013-01-12T00:00:00"/>
    <x v="11"/>
    <s v="G1N"/>
    <s v="AT07400900"/>
    <s v="GD0"/>
    <n v="13"/>
    <n v="100"/>
    <s v="LD10F"/>
    <s v="L110F"/>
    <m/>
    <m/>
    <m/>
    <m/>
    <m/>
    <m/>
    <x v="30"/>
    <n v="43595"/>
    <s v="50838"/>
    <x v="24"/>
    <x v="0"/>
    <s v="Non-executive"/>
    <s v="110F"/>
    <x v="0"/>
    <n v="2075.69"/>
    <n v="0"/>
    <n v="0"/>
    <n v="0"/>
    <n v="0"/>
    <n v="0"/>
    <n v="0"/>
    <n v="0"/>
    <n v="0"/>
    <n v="0"/>
    <n v="0"/>
    <n v="0"/>
    <n v="0"/>
    <n v="0"/>
    <n v="0"/>
    <n v="0"/>
    <n v="0"/>
    <n v="0"/>
    <n v="1.51"/>
    <n v="160.02000000000001"/>
    <n v="0"/>
    <n v="0"/>
    <n v="0"/>
    <n v="0"/>
    <n v="0"/>
    <n v="125.38"/>
    <n v="0"/>
    <n v="0"/>
    <n v="0"/>
    <n v="0"/>
    <n v="0"/>
    <n v="2.71"/>
    <n v="6.19"/>
    <n v="0"/>
    <n v="0"/>
    <n v="29.33"/>
    <n v="103.78"/>
    <n v="0"/>
    <n v="8.5299999999999994"/>
    <n v="0"/>
    <n v="0"/>
    <n v="0"/>
    <n v="0"/>
    <n v="0"/>
    <n v="0"/>
    <n v="0"/>
    <n v="0"/>
    <n v="2513.14"/>
    <n v="0"/>
    <n v="0"/>
    <n v="2513.1400000000008"/>
    <n v="0"/>
    <n v="0"/>
    <n v="0"/>
  </r>
  <r>
    <n v="2"/>
    <d v="2012-12-30T00:00:00"/>
    <d v="2013-01-12T00:00:00"/>
    <x v="11"/>
    <s v="G1N"/>
    <s v="AT07400900"/>
    <s v="GD0"/>
    <n v="13"/>
    <n v="100"/>
    <s v="LD10F"/>
    <s v="L110F"/>
    <m/>
    <m/>
    <m/>
    <m/>
    <m/>
    <m/>
    <x v="206"/>
    <n v="61037"/>
    <s v="51061"/>
    <x v="23"/>
    <x v="0"/>
    <s v="Non-executive"/>
    <s v="110F"/>
    <x v="0"/>
    <n v="2159.1999999999998"/>
    <n v="0"/>
    <n v="0"/>
    <n v="0"/>
    <n v="0"/>
    <n v="0"/>
    <n v="0"/>
    <n v="0"/>
    <n v="0"/>
    <n v="0"/>
    <n v="0"/>
    <n v="0"/>
    <n v="0"/>
    <n v="0"/>
    <n v="0"/>
    <n v="0"/>
    <n v="0"/>
    <n v="0"/>
    <n v="1.6"/>
    <n v="160.02000000000001"/>
    <n v="0"/>
    <n v="0"/>
    <n v="0"/>
    <n v="0"/>
    <n v="0"/>
    <n v="128.16"/>
    <n v="0"/>
    <n v="0"/>
    <n v="0"/>
    <n v="0"/>
    <n v="0"/>
    <n v="2.71"/>
    <n v="6.19"/>
    <n v="0"/>
    <n v="0"/>
    <n v="29.97"/>
    <n v="107.96"/>
    <n v="0"/>
    <n v="7.41"/>
    <n v="0"/>
    <n v="0"/>
    <n v="0"/>
    <n v="0"/>
    <n v="0"/>
    <n v="0"/>
    <n v="0"/>
    <n v="0"/>
    <n v="2603.2199999999998"/>
    <n v="0"/>
    <n v="0"/>
    <n v="2603.2199999999993"/>
    <n v="0"/>
    <n v="0"/>
    <n v="0"/>
  </r>
  <r>
    <n v="2"/>
    <d v="2012-12-30T00:00:00"/>
    <d v="2013-01-12T00:00:00"/>
    <x v="11"/>
    <s v="G1N"/>
    <s v="AT07400900"/>
    <s v="GD0"/>
    <n v="13"/>
    <n v="100"/>
    <s v="LD10F"/>
    <s v="L110F"/>
    <m/>
    <m/>
    <m/>
    <m/>
    <m/>
    <m/>
    <x v="207"/>
    <n v="64916"/>
    <s v="46681"/>
    <x v="25"/>
    <x v="0"/>
    <s v="Non-executive"/>
    <s v="110F"/>
    <x v="0"/>
    <n v="1573.22"/>
    <n v="0"/>
    <n v="0"/>
    <n v="0"/>
    <n v="0"/>
    <n v="0"/>
    <n v="0"/>
    <n v="0"/>
    <n v="0"/>
    <n v="0"/>
    <n v="0"/>
    <n v="0"/>
    <n v="0"/>
    <n v="0"/>
    <n v="0"/>
    <n v="0"/>
    <n v="0"/>
    <n v="0"/>
    <n v="1.1599999999999999"/>
    <n v="160.02000000000001"/>
    <n v="0"/>
    <n v="0"/>
    <n v="0"/>
    <n v="0"/>
    <n v="0"/>
    <n v="91.82"/>
    <n v="0"/>
    <n v="0"/>
    <n v="0"/>
    <n v="0"/>
    <n v="0"/>
    <n v="2.71"/>
    <n v="6.19"/>
    <n v="0"/>
    <n v="0"/>
    <n v="21.47"/>
    <n v="78.66"/>
    <n v="0"/>
    <n v="8.5299999999999994"/>
    <n v="0"/>
    <n v="0"/>
    <n v="0"/>
    <n v="0"/>
    <n v="0"/>
    <n v="0"/>
    <n v="0"/>
    <n v="0"/>
    <n v="1943.78"/>
    <n v="0"/>
    <n v="0"/>
    <n v="1943.7800000000002"/>
    <n v="0"/>
    <n v="0"/>
    <n v="0"/>
  </r>
  <r>
    <n v="2"/>
    <d v="2012-12-30T00:00:00"/>
    <d v="2013-01-12T00:00:00"/>
    <x v="11"/>
    <s v="G1N"/>
    <s v="AT07400900"/>
    <s v="GD0"/>
    <n v="13"/>
    <n v="100"/>
    <s v="LD10F"/>
    <s v="L110F"/>
    <m/>
    <m/>
    <m/>
    <m/>
    <m/>
    <m/>
    <x v="31"/>
    <n v="66818"/>
    <s v="48842"/>
    <x v="25"/>
    <x v="0"/>
    <s v="Non-executive"/>
    <s v="110F"/>
    <x v="0"/>
    <n v="1718.82"/>
    <n v="0"/>
    <n v="0"/>
    <n v="0"/>
    <n v="0"/>
    <n v="0"/>
    <n v="0"/>
    <n v="0"/>
    <n v="0"/>
    <n v="0"/>
    <n v="0"/>
    <n v="0"/>
    <n v="0"/>
    <n v="0"/>
    <n v="0"/>
    <n v="0"/>
    <n v="0"/>
    <n v="0"/>
    <n v="1.27"/>
    <n v="161.84"/>
    <n v="0"/>
    <n v="0"/>
    <n v="0"/>
    <n v="0"/>
    <n v="0"/>
    <n v="103.22"/>
    <n v="0"/>
    <n v="0"/>
    <n v="0"/>
    <n v="0"/>
    <n v="0"/>
    <n v="2.71"/>
    <n v="6.19"/>
    <n v="0"/>
    <n v="0"/>
    <n v="24.14"/>
    <n v="85.94"/>
    <n v="0"/>
    <n v="8.6300000000000008"/>
    <n v="0"/>
    <n v="0"/>
    <n v="0"/>
    <n v="0"/>
    <n v="0"/>
    <n v="0"/>
    <n v="0"/>
    <n v="0"/>
    <n v="2112.7600000000002"/>
    <n v="0"/>
    <n v="0"/>
    <n v="2112.7600000000002"/>
    <n v="0"/>
    <n v="0"/>
    <n v="0"/>
  </r>
  <r>
    <n v="2"/>
    <d v="2012-12-30T00:00:00"/>
    <d v="2013-01-12T00:00:00"/>
    <x v="11"/>
    <s v="G1N"/>
    <s v="AT07400900"/>
    <s v="GD0"/>
    <n v="13"/>
    <n v="8200"/>
    <s v="GD10F"/>
    <s v="G110T"/>
    <m/>
    <m/>
    <s v="INDRCT"/>
    <n v="13"/>
    <m/>
    <m/>
    <x v="26"/>
    <n v="10232"/>
    <s v="50789"/>
    <x v="22"/>
    <x v="0"/>
    <s v="Non-executive"/>
    <s v="110F"/>
    <x v="0"/>
    <n v="1624.87"/>
    <n v="0"/>
    <n v="0"/>
    <n v="0"/>
    <n v="0"/>
    <n v="0"/>
    <n v="0"/>
    <n v="0"/>
    <n v="0"/>
    <n v="0"/>
    <n v="0"/>
    <n v="0"/>
    <n v="0"/>
    <n v="0"/>
    <n v="0"/>
    <n v="0"/>
    <n v="0"/>
    <n v="0"/>
    <n v="1.18"/>
    <n v="89.47"/>
    <n v="0"/>
    <n v="0"/>
    <n v="0"/>
    <n v="0"/>
    <n v="0"/>
    <n v="97.69"/>
    <n v="0"/>
    <n v="0"/>
    <n v="0"/>
    <n v="0"/>
    <n v="0"/>
    <n v="1.65"/>
    <n v="3.11"/>
    <n v="0"/>
    <n v="0"/>
    <n v="22.86"/>
    <n v="81.25"/>
    <n v="0"/>
    <n v="4.78"/>
    <n v="0"/>
    <n v="0"/>
    <n v="0"/>
    <n v="0"/>
    <n v="0"/>
    <n v="0"/>
    <n v="0"/>
    <n v="0"/>
    <n v="1926.86"/>
    <n v="0"/>
    <n v="0"/>
    <n v="1926.86"/>
    <n v="0"/>
    <n v="0"/>
    <n v="0"/>
  </r>
  <r>
    <n v="2"/>
    <d v="2012-12-30T00:00:00"/>
    <d v="2013-01-12T00:00:00"/>
    <x v="12"/>
    <s v="G2N"/>
    <s v="AT07400900"/>
    <s v="GD0"/>
    <n v="13"/>
    <n v="100"/>
    <s v="LD10F"/>
    <s v="L110F"/>
    <m/>
    <m/>
    <m/>
    <m/>
    <m/>
    <m/>
    <x v="302"/>
    <n v="70835"/>
    <s v="50791"/>
    <x v="0"/>
    <x v="0"/>
    <s v="Non-executive"/>
    <s v="110F"/>
    <x v="0"/>
    <n v="2810.34"/>
    <n v="0"/>
    <n v="0"/>
    <n v="0"/>
    <n v="0"/>
    <n v="0"/>
    <n v="0"/>
    <n v="0"/>
    <n v="0"/>
    <n v="0"/>
    <n v="0"/>
    <n v="0"/>
    <n v="0"/>
    <n v="0"/>
    <n v="0"/>
    <n v="0"/>
    <n v="0"/>
    <n v="0"/>
    <n v="2.0499999999999998"/>
    <n v="176.57"/>
    <n v="0"/>
    <n v="0"/>
    <n v="0"/>
    <n v="0"/>
    <n v="0"/>
    <n v="174.24"/>
    <n v="0"/>
    <n v="0"/>
    <n v="0"/>
    <n v="0"/>
    <n v="0"/>
    <n v="2.71"/>
    <n v="6.19"/>
    <n v="0"/>
    <n v="0"/>
    <n v="40.75"/>
    <n v="0"/>
    <n v="0"/>
    <n v="0"/>
    <n v="0"/>
    <n v="0"/>
    <n v="0"/>
    <n v="0"/>
    <n v="0"/>
    <n v="0"/>
    <n v="0"/>
    <n v="0"/>
    <n v="3212.85"/>
    <n v="0"/>
    <n v="0"/>
    <n v="3212.8500000000008"/>
    <n v="0"/>
    <n v="0"/>
    <n v="0"/>
  </r>
  <r>
    <n v="3"/>
    <d v="2013-01-13T00:00:00"/>
    <d v="2013-01-26T00:00:00"/>
    <x v="13"/>
    <s v="G1N"/>
    <s v="AT07400900"/>
    <s v="GD0"/>
    <n v="12"/>
    <n v="100"/>
    <s v="LD10F"/>
    <s v="L110F"/>
    <m/>
    <m/>
    <m/>
    <m/>
    <m/>
    <m/>
    <x v="301"/>
    <n v="67705"/>
    <s v="51235"/>
    <x v="150"/>
    <x v="0"/>
    <s v="Non-executive"/>
    <s v="110F"/>
    <x v="0"/>
    <n v="5148.2700000000004"/>
    <n v="0"/>
    <n v="0"/>
    <n v="0"/>
    <n v="0"/>
    <n v="0"/>
    <n v="0"/>
    <n v="0"/>
    <n v="0"/>
    <n v="0"/>
    <n v="0"/>
    <n v="0"/>
    <n v="0"/>
    <n v="0"/>
    <n v="0"/>
    <n v="0"/>
    <n v="0"/>
    <n v="0"/>
    <n v="0"/>
    <n v="566.16999999999996"/>
    <n v="0"/>
    <n v="0"/>
    <n v="0"/>
    <n v="0"/>
    <n v="0"/>
    <n v="302.42"/>
    <n v="0"/>
    <n v="0"/>
    <n v="0"/>
    <n v="0"/>
    <n v="0"/>
    <n v="3.27"/>
    <n v="11.39"/>
    <n v="0"/>
    <n v="0"/>
    <n v="70.72"/>
    <n v="0"/>
    <n v="0"/>
    <n v="27.21"/>
    <n v="0"/>
    <n v="0"/>
    <n v="0"/>
    <n v="0"/>
    <n v="0"/>
    <n v="0"/>
    <n v="0"/>
    <n v="0"/>
    <n v="6129.45"/>
    <n v="0"/>
    <n v="0"/>
    <n v="6129.4500000000016"/>
    <n v="0"/>
    <n v="0"/>
    <n v="0"/>
  </r>
  <r>
    <n v="3"/>
    <d v="2013-01-13T00:00:00"/>
    <d v="2013-01-26T00:00:00"/>
    <x v="13"/>
    <s v="G1N"/>
    <s v="AT07400900"/>
    <s v="GD0"/>
    <n v="13"/>
    <n v="100"/>
    <s v="LD10F"/>
    <s v="L110F"/>
    <m/>
    <m/>
    <m/>
    <m/>
    <m/>
    <m/>
    <x v="26"/>
    <n v="10232"/>
    <s v="50789"/>
    <x v="22"/>
    <x v="0"/>
    <s v="Non-executive"/>
    <s v="110F"/>
    <x v="0"/>
    <n v="1624.83"/>
    <n v="0"/>
    <n v="0"/>
    <n v="0"/>
    <n v="0"/>
    <n v="0"/>
    <n v="0"/>
    <n v="0"/>
    <n v="0"/>
    <n v="0"/>
    <n v="0"/>
    <n v="0"/>
    <n v="0"/>
    <n v="0"/>
    <n v="0"/>
    <n v="0"/>
    <n v="0"/>
    <n v="0"/>
    <n v="0.84"/>
    <n v="97.96"/>
    <n v="0"/>
    <n v="0"/>
    <n v="0"/>
    <n v="0"/>
    <n v="0"/>
    <n v="97.51"/>
    <n v="0"/>
    <n v="0"/>
    <n v="0"/>
    <n v="0"/>
    <n v="0"/>
    <n v="1.63"/>
    <n v="3.09"/>
    <n v="0"/>
    <n v="0"/>
    <n v="22.8"/>
    <n v="81.23"/>
    <n v="0"/>
    <n v="4.76"/>
    <n v="0"/>
    <n v="0"/>
    <n v="0"/>
    <n v="0"/>
    <n v="0"/>
    <n v="0"/>
    <n v="0"/>
    <n v="0"/>
    <n v="1934.65"/>
    <n v="0"/>
    <n v="0"/>
    <n v="1934.6499999999999"/>
    <n v="0"/>
    <n v="0"/>
    <n v="0"/>
  </r>
  <r>
    <n v="3"/>
    <d v="2013-01-13T00:00:00"/>
    <d v="2013-01-26T00:00:00"/>
    <x v="13"/>
    <s v="G1N"/>
    <s v="AT07400900"/>
    <s v="GD0"/>
    <n v="13"/>
    <n v="100"/>
    <s v="LD10F"/>
    <s v="L110F"/>
    <m/>
    <m/>
    <m/>
    <m/>
    <m/>
    <m/>
    <x v="205"/>
    <n v="27728"/>
    <s v="51060"/>
    <x v="112"/>
    <x v="0"/>
    <s v="Non-executive"/>
    <s v="110F"/>
    <x v="0"/>
    <n v="2577.66"/>
    <n v="0"/>
    <n v="0"/>
    <n v="0"/>
    <n v="0"/>
    <n v="0"/>
    <n v="0"/>
    <n v="0"/>
    <n v="0"/>
    <n v="0"/>
    <n v="0"/>
    <n v="0"/>
    <n v="0"/>
    <n v="0"/>
    <n v="0"/>
    <n v="0"/>
    <n v="0"/>
    <n v="0"/>
    <n v="1.37"/>
    <n v="0"/>
    <n v="0"/>
    <n v="0"/>
    <n v="0"/>
    <n v="0"/>
    <n v="0"/>
    <n v="159.81"/>
    <n v="0"/>
    <n v="0"/>
    <n v="0"/>
    <n v="0"/>
    <n v="0"/>
    <n v="2.71"/>
    <n v="6.48"/>
    <n v="0"/>
    <n v="0"/>
    <n v="37.380000000000003"/>
    <n v="128.88"/>
    <n v="0"/>
    <n v="7.93"/>
    <n v="0"/>
    <n v="0"/>
    <n v="0"/>
    <n v="0"/>
    <n v="0"/>
    <n v="0"/>
    <n v="0"/>
    <n v="0"/>
    <n v="2922.22"/>
    <n v="0"/>
    <n v="0"/>
    <n v="2922.22"/>
    <n v="0"/>
    <n v="0"/>
    <n v="0"/>
  </r>
  <r>
    <n v="3"/>
    <d v="2013-01-13T00:00:00"/>
    <d v="2013-01-26T00:00:00"/>
    <x v="13"/>
    <s v="G1N"/>
    <s v="AT07400900"/>
    <s v="GD0"/>
    <n v="13"/>
    <n v="100"/>
    <s v="LD10F"/>
    <s v="L110F"/>
    <m/>
    <m/>
    <m/>
    <m/>
    <m/>
    <m/>
    <x v="29"/>
    <n v="38199"/>
    <s v="50837"/>
    <x v="23"/>
    <x v="0"/>
    <s v="Non-executive"/>
    <s v="110F"/>
    <x v="0"/>
    <n v="1767.35"/>
    <n v="0"/>
    <n v="0"/>
    <n v="0"/>
    <n v="0"/>
    <n v="0"/>
    <n v="0"/>
    <n v="0"/>
    <n v="0"/>
    <n v="0"/>
    <n v="0"/>
    <n v="0"/>
    <n v="0"/>
    <n v="0"/>
    <n v="0"/>
    <n v="0"/>
    <n v="0"/>
    <n v="0"/>
    <n v="0.94"/>
    <n v="0"/>
    <n v="0"/>
    <n v="0"/>
    <n v="0"/>
    <n v="0"/>
    <n v="0"/>
    <n v="105.15"/>
    <n v="0"/>
    <n v="0"/>
    <n v="0"/>
    <n v="0"/>
    <n v="0"/>
    <n v="3.27"/>
    <n v="11.39"/>
    <n v="0"/>
    <n v="0"/>
    <n v="24.59"/>
    <n v="88.37"/>
    <n v="0"/>
    <n v="0"/>
    <n v="0"/>
    <n v="0"/>
    <n v="0"/>
    <n v="0"/>
    <n v="0"/>
    <n v="0"/>
    <n v="0"/>
    <n v="0"/>
    <n v="2001.06"/>
    <n v="0"/>
    <n v="0"/>
    <n v="2001.06"/>
    <n v="0"/>
    <n v="0"/>
    <n v="0"/>
  </r>
  <r>
    <n v="3"/>
    <d v="2013-01-13T00:00:00"/>
    <d v="2013-01-26T00:00:00"/>
    <x v="13"/>
    <s v="G1N"/>
    <s v="AT07400900"/>
    <s v="GD0"/>
    <n v="13"/>
    <n v="100"/>
    <s v="LD10F"/>
    <s v="L110F"/>
    <m/>
    <m/>
    <m/>
    <m/>
    <m/>
    <m/>
    <x v="300"/>
    <n v="43043"/>
    <s v="46570"/>
    <x v="0"/>
    <x v="0"/>
    <s v="Non-executive"/>
    <s v="110F"/>
    <x v="0"/>
    <n v="2085.34"/>
    <n v="0"/>
    <n v="0"/>
    <n v="0"/>
    <n v="0"/>
    <n v="0"/>
    <n v="0"/>
    <n v="0"/>
    <n v="0"/>
    <n v="0"/>
    <n v="0"/>
    <n v="0"/>
    <n v="0"/>
    <n v="0"/>
    <n v="0"/>
    <n v="0"/>
    <n v="0"/>
    <n v="0"/>
    <n v="1.1100000000000001"/>
    <n v="0"/>
    <n v="0"/>
    <n v="0"/>
    <n v="0"/>
    <n v="0"/>
    <n v="0"/>
    <n v="129.29"/>
    <n v="0"/>
    <n v="0"/>
    <n v="0"/>
    <n v="0"/>
    <n v="0"/>
    <n v="2.71"/>
    <n v="6.48"/>
    <n v="0"/>
    <n v="0"/>
    <n v="30.23"/>
    <n v="104.27"/>
    <n v="0"/>
    <n v="9.5399999999999991"/>
    <n v="0"/>
    <n v="0"/>
    <n v="0"/>
    <n v="0"/>
    <n v="0"/>
    <n v="0"/>
    <n v="0"/>
    <n v="0"/>
    <n v="2368.9699999999998"/>
    <n v="0"/>
    <n v="0"/>
    <n v="2368.9700000000003"/>
    <n v="0"/>
    <n v="0"/>
    <n v="0"/>
  </r>
  <r>
    <n v="3"/>
    <d v="2013-01-13T00:00:00"/>
    <d v="2013-01-26T00:00:00"/>
    <x v="13"/>
    <s v="G1N"/>
    <s v="AT07400900"/>
    <s v="GD0"/>
    <n v="13"/>
    <n v="100"/>
    <s v="LD10F"/>
    <s v="L110F"/>
    <m/>
    <m/>
    <m/>
    <m/>
    <m/>
    <m/>
    <x v="30"/>
    <n v="43595"/>
    <s v="50838"/>
    <x v="24"/>
    <x v="0"/>
    <s v="Non-executive"/>
    <s v="110F"/>
    <x v="0"/>
    <n v="2075.6999999999998"/>
    <n v="0"/>
    <n v="0"/>
    <n v="0"/>
    <n v="0"/>
    <n v="0"/>
    <n v="0"/>
    <n v="0"/>
    <n v="0"/>
    <n v="0"/>
    <n v="0"/>
    <n v="0"/>
    <n v="0"/>
    <n v="0"/>
    <n v="0"/>
    <n v="0"/>
    <n v="0"/>
    <n v="0"/>
    <n v="1.0900000000000001"/>
    <n v="173.94"/>
    <n v="0"/>
    <n v="0"/>
    <n v="0"/>
    <n v="0"/>
    <n v="0"/>
    <n v="125.1"/>
    <n v="0"/>
    <n v="0"/>
    <n v="0"/>
    <n v="0"/>
    <n v="0"/>
    <n v="2.71"/>
    <n v="6.48"/>
    <n v="0"/>
    <n v="0"/>
    <n v="29.26"/>
    <n v="103.79"/>
    <n v="0"/>
    <n v="8.5299999999999994"/>
    <n v="0"/>
    <n v="0"/>
    <n v="0"/>
    <n v="0"/>
    <n v="0"/>
    <n v="0"/>
    <n v="0"/>
    <n v="0"/>
    <n v="2526.6"/>
    <n v="0"/>
    <n v="0"/>
    <n v="2526.6000000000004"/>
    <n v="0"/>
    <n v="0"/>
    <n v="0"/>
  </r>
  <r>
    <n v="3"/>
    <d v="2013-01-13T00:00:00"/>
    <d v="2013-01-26T00:00:00"/>
    <x v="13"/>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7000000000001"/>
    <n v="0"/>
    <n v="0"/>
    <n v="0"/>
    <n v="0"/>
    <n v="0"/>
    <n v="2.71"/>
    <n v="6.48"/>
    <n v="0"/>
    <n v="0"/>
    <n v="30.47"/>
    <n v="107.96"/>
    <n v="0"/>
    <n v="7.41"/>
    <n v="0"/>
    <n v="0"/>
    <n v="0"/>
    <n v="0"/>
    <n v="0"/>
    <n v="0"/>
    <n v="0"/>
    <n v="0"/>
    <n v="2619.59"/>
    <n v="0"/>
    <n v="0"/>
    <n v="2619.5899999999997"/>
    <n v="0"/>
    <n v="0"/>
    <n v="0"/>
  </r>
  <r>
    <n v="3"/>
    <d v="2013-01-13T00:00:00"/>
    <d v="2013-01-26T00:00:00"/>
    <x v="13"/>
    <s v="G1N"/>
    <s v="AT07400900"/>
    <s v="GD0"/>
    <n v="13"/>
    <n v="100"/>
    <s v="LD10F"/>
    <s v="L110F"/>
    <m/>
    <m/>
    <m/>
    <m/>
    <m/>
    <m/>
    <x v="207"/>
    <n v="64916"/>
    <s v="46681"/>
    <x v="25"/>
    <x v="0"/>
    <s v="Non-executive"/>
    <s v="110F"/>
    <x v="0"/>
    <n v="1573.23"/>
    <n v="0"/>
    <n v="0"/>
    <n v="0"/>
    <n v="0"/>
    <n v="0"/>
    <n v="0"/>
    <n v="0"/>
    <n v="0"/>
    <n v="0"/>
    <n v="0"/>
    <n v="0"/>
    <n v="0"/>
    <n v="0"/>
    <n v="0"/>
    <n v="0"/>
    <n v="0"/>
    <n v="0"/>
    <n v="0.84"/>
    <n v="173.94"/>
    <n v="0"/>
    <n v="0"/>
    <n v="0"/>
    <n v="0"/>
    <n v="0"/>
    <n v="91.54"/>
    <n v="0"/>
    <n v="0"/>
    <n v="0"/>
    <n v="0"/>
    <n v="0"/>
    <n v="2.71"/>
    <n v="6.19"/>
    <n v="0"/>
    <n v="0"/>
    <n v="21.41"/>
    <n v="78.66"/>
    <n v="0"/>
    <n v="8.5299999999999994"/>
    <n v="0"/>
    <n v="0"/>
    <n v="0"/>
    <n v="0"/>
    <n v="0"/>
    <n v="0"/>
    <n v="0"/>
    <n v="0"/>
    <n v="1957.05"/>
    <n v="0"/>
    <n v="0"/>
    <n v="1957.0500000000002"/>
    <n v="0"/>
    <n v="0"/>
    <n v="0"/>
  </r>
  <r>
    <n v="3"/>
    <d v="2013-01-13T00:00:00"/>
    <d v="2013-01-26T00:00:00"/>
    <x v="13"/>
    <s v="G1N"/>
    <s v="AT07400900"/>
    <s v="GD0"/>
    <n v="13"/>
    <n v="100"/>
    <s v="LD10F"/>
    <s v="L110F"/>
    <m/>
    <m/>
    <m/>
    <m/>
    <m/>
    <m/>
    <x v="31"/>
    <n v="66818"/>
    <s v="48842"/>
    <x v="25"/>
    <x v="0"/>
    <s v="Non-executive"/>
    <s v="110F"/>
    <x v="0"/>
    <n v="1718.81"/>
    <n v="0"/>
    <n v="0"/>
    <n v="0"/>
    <n v="0"/>
    <n v="0"/>
    <n v="0"/>
    <n v="0"/>
    <n v="0"/>
    <n v="0"/>
    <n v="0"/>
    <n v="0"/>
    <n v="0"/>
    <n v="0"/>
    <n v="0"/>
    <n v="0"/>
    <n v="0"/>
    <n v="0"/>
    <n v="0.92"/>
    <n v="170.62"/>
    <n v="0"/>
    <n v="0"/>
    <n v="0"/>
    <n v="0"/>
    <n v="0"/>
    <n v="100.64"/>
    <n v="0"/>
    <n v="0"/>
    <n v="0"/>
    <n v="0"/>
    <n v="0"/>
    <n v="2.71"/>
    <n v="6.19"/>
    <n v="0"/>
    <n v="0"/>
    <n v="23.54"/>
    <n v="85.94"/>
    <n v="0"/>
    <n v="8.6300000000000008"/>
    <n v="0"/>
    <n v="0"/>
    <n v="0"/>
    <n v="0"/>
    <n v="0"/>
    <n v="0"/>
    <n v="0"/>
    <n v="0"/>
    <n v="2118"/>
    <n v="0"/>
    <n v="0"/>
    <n v="2118"/>
    <n v="0"/>
    <n v="0"/>
    <n v="0"/>
  </r>
  <r>
    <n v="3"/>
    <d v="2013-01-13T00:00:00"/>
    <d v="2013-01-26T00:00:00"/>
    <x v="13"/>
    <s v="G1N"/>
    <s v="AT07400900"/>
    <s v="GD0"/>
    <n v="13"/>
    <n v="8200"/>
    <s v="GD10F"/>
    <s v="G110T"/>
    <m/>
    <m/>
    <s v="INDRCT"/>
    <n v="13"/>
    <m/>
    <m/>
    <x v="26"/>
    <n v="10232"/>
    <s v="50789"/>
    <x v="22"/>
    <x v="0"/>
    <s v="Non-executive"/>
    <s v="110F"/>
    <x v="0"/>
    <n v="1624.86"/>
    <n v="0"/>
    <n v="0"/>
    <n v="0"/>
    <n v="0"/>
    <n v="0"/>
    <n v="0"/>
    <n v="0"/>
    <n v="0"/>
    <n v="0"/>
    <n v="0"/>
    <n v="0"/>
    <n v="0"/>
    <n v="0"/>
    <n v="0"/>
    <n v="0"/>
    <n v="0"/>
    <n v="0"/>
    <n v="0.85"/>
    <n v="97.96"/>
    <n v="0"/>
    <n v="0"/>
    <n v="0"/>
    <n v="0"/>
    <n v="0"/>
    <n v="97.51"/>
    <n v="0"/>
    <n v="0"/>
    <n v="0"/>
    <n v="0"/>
    <n v="0"/>
    <n v="1.64"/>
    <n v="3.1"/>
    <n v="0"/>
    <n v="0"/>
    <n v="22.81"/>
    <n v="81.25"/>
    <n v="0"/>
    <n v="4.78"/>
    <n v="0"/>
    <n v="0"/>
    <n v="0"/>
    <n v="0"/>
    <n v="0"/>
    <n v="0"/>
    <n v="0"/>
    <n v="0"/>
    <n v="1934.76"/>
    <n v="0"/>
    <n v="0"/>
    <n v="1934.7599999999998"/>
    <n v="0"/>
    <n v="0"/>
    <n v="0"/>
  </r>
  <r>
    <n v="3"/>
    <d v="2013-01-13T00:00:00"/>
    <d v="2013-01-26T00:00:00"/>
    <x v="14"/>
    <s v="G2N"/>
    <s v="AT07400900"/>
    <s v="GD0"/>
    <n v="13"/>
    <n v="100"/>
    <s v="LD10F"/>
    <s v="L110F"/>
    <m/>
    <m/>
    <m/>
    <m/>
    <m/>
    <m/>
    <x v="302"/>
    <n v="70835"/>
    <s v="50791"/>
    <x v="0"/>
    <x v="0"/>
    <s v="Non-executive"/>
    <s v="110F"/>
    <x v="0"/>
    <n v="2810.34"/>
    <n v="0"/>
    <n v="0"/>
    <n v="0"/>
    <n v="0"/>
    <n v="0"/>
    <n v="0"/>
    <n v="0"/>
    <n v="0"/>
    <n v="0"/>
    <n v="0"/>
    <n v="0"/>
    <n v="0"/>
    <n v="0"/>
    <n v="0"/>
    <n v="0"/>
    <n v="0"/>
    <n v="0"/>
    <n v="1.48"/>
    <n v="190.69"/>
    <n v="0"/>
    <n v="0"/>
    <n v="0"/>
    <n v="0"/>
    <n v="0"/>
    <n v="174.24"/>
    <n v="0"/>
    <n v="0"/>
    <n v="0"/>
    <n v="0"/>
    <n v="0"/>
    <n v="2.71"/>
    <n v="6.48"/>
    <n v="0"/>
    <n v="0"/>
    <n v="40.75"/>
    <n v="0"/>
    <n v="0"/>
    <n v="0"/>
    <n v="0"/>
    <n v="0"/>
    <n v="0"/>
    <n v="0"/>
    <n v="0"/>
    <n v="0"/>
    <n v="0"/>
    <n v="0"/>
    <n v="3226.69"/>
    <n v="0"/>
    <n v="0"/>
    <n v="3226.69"/>
    <n v="0"/>
    <n v="0"/>
    <n v="0"/>
  </r>
  <r>
    <n v="4"/>
    <d v="2013-01-27T00:00:00"/>
    <d v="2013-02-09T00:00:00"/>
    <x v="15"/>
    <s v="G1N"/>
    <s v="AT07400900"/>
    <s v="GD0"/>
    <n v="12"/>
    <n v="100"/>
    <s v="LD10F"/>
    <s v="L110F"/>
    <m/>
    <m/>
    <m/>
    <m/>
    <m/>
    <m/>
    <x v="301"/>
    <n v="67705"/>
    <s v="51235"/>
    <x v="150"/>
    <x v="0"/>
    <s v="Non-executive"/>
    <s v="110F"/>
    <x v="0"/>
    <n v="0"/>
    <n v="0"/>
    <n v="0"/>
    <n v="0"/>
    <n v="0"/>
    <n v="0"/>
    <n v="0"/>
    <n v="0"/>
    <n v="0"/>
    <n v="0"/>
    <n v="0"/>
    <n v="1737.54"/>
    <n v="0"/>
    <n v="0"/>
    <n v="0"/>
    <n v="0"/>
    <n v="0"/>
    <n v="0"/>
    <n v="0"/>
    <n v="0"/>
    <n v="0"/>
    <n v="0"/>
    <n v="0"/>
    <n v="0"/>
    <n v="0"/>
    <n v="107.73"/>
    <n v="0"/>
    <n v="0"/>
    <n v="0"/>
    <n v="0"/>
    <n v="0"/>
    <n v="0"/>
    <n v="0"/>
    <n v="0"/>
    <n v="0"/>
    <n v="25.2"/>
    <n v="0"/>
    <n v="0"/>
    <n v="0"/>
    <n v="0"/>
    <n v="0"/>
    <n v="0"/>
    <n v="0"/>
    <n v="0"/>
    <n v="0"/>
    <n v="0"/>
    <n v="0"/>
    <n v="1870.47"/>
    <n v="0"/>
    <n v="0"/>
    <n v="1870.47"/>
    <n v="0"/>
    <n v="0"/>
    <n v="0"/>
  </r>
  <r>
    <n v="4"/>
    <d v="2013-01-27T00:00:00"/>
    <d v="2013-02-09T00:00:00"/>
    <x v="15"/>
    <s v="G1N"/>
    <s v="AT07400900"/>
    <s v="GD0"/>
    <n v="13"/>
    <n v="100"/>
    <s v="LD10F"/>
    <s v="L110F"/>
    <m/>
    <m/>
    <m/>
    <m/>
    <m/>
    <m/>
    <x v="26"/>
    <n v="10232"/>
    <s v="50789"/>
    <x v="22"/>
    <x v="0"/>
    <s v="Non-executive"/>
    <s v="110F"/>
    <x v="0"/>
    <n v="1624.83"/>
    <n v="0"/>
    <n v="0"/>
    <n v="0"/>
    <n v="0"/>
    <n v="0"/>
    <n v="0"/>
    <n v="0"/>
    <n v="0"/>
    <n v="0"/>
    <n v="0"/>
    <n v="0"/>
    <n v="0"/>
    <n v="0"/>
    <n v="0"/>
    <n v="0"/>
    <n v="0"/>
    <n v="0"/>
    <n v="0.84"/>
    <n v="97.95"/>
    <n v="0"/>
    <n v="0"/>
    <n v="0"/>
    <n v="0"/>
    <n v="0"/>
    <n v="97.51"/>
    <n v="0"/>
    <n v="0"/>
    <n v="0"/>
    <n v="0"/>
    <n v="0"/>
    <n v="1.62"/>
    <n v="3.08"/>
    <n v="0"/>
    <n v="0"/>
    <n v="22.79"/>
    <n v="81.23"/>
    <n v="0"/>
    <n v="4.76"/>
    <n v="0"/>
    <n v="0"/>
    <n v="0"/>
    <n v="0"/>
    <n v="0"/>
    <n v="0"/>
    <n v="0"/>
    <n v="0"/>
    <n v="1934.61"/>
    <n v="0"/>
    <n v="0"/>
    <n v="1934.6099999999997"/>
    <n v="0"/>
    <n v="0"/>
    <n v="0"/>
  </r>
  <r>
    <n v="4"/>
    <d v="2013-01-27T00:00:00"/>
    <d v="2013-02-09T00:00:00"/>
    <x v="15"/>
    <s v="G1N"/>
    <s v="AT07400900"/>
    <s v="GD0"/>
    <n v="13"/>
    <n v="100"/>
    <s v="LD10F"/>
    <s v="L110F"/>
    <m/>
    <m/>
    <m/>
    <m/>
    <m/>
    <m/>
    <x v="205"/>
    <n v="27728"/>
    <s v="51060"/>
    <x v="112"/>
    <x v="0"/>
    <s v="Non-executive"/>
    <s v="110F"/>
    <x v="0"/>
    <n v="2577.65"/>
    <n v="0"/>
    <n v="0"/>
    <n v="0"/>
    <n v="0"/>
    <n v="0"/>
    <n v="0"/>
    <n v="0"/>
    <n v="0"/>
    <n v="0"/>
    <n v="0"/>
    <n v="0"/>
    <n v="0"/>
    <n v="0"/>
    <n v="0"/>
    <n v="0"/>
    <n v="0"/>
    <n v="0"/>
    <n v="1.37"/>
    <n v="0"/>
    <n v="0"/>
    <n v="0"/>
    <n v="0"/>
    <n v="0"/>
    <n v="0"/>
    <n v="159.82"/>
    <n v="0"/>
    <n v="0"/>
    <n v="0"/>
    <n v="0"/>
    <n v="0"/>
    <n v="2.71"/>
    <n v="6.48"/>
    <n v="0"/>
    <n v="0"/>
    <n v="37.369999999999997"/>
    <n v="128.88"/>
    <n v="0"/>
    <n v="7.93"/>
    <n v="0"/>
    <n v="0"/>
    <n v="0"/>
    <n v="0"/>
    <n v="0"/>
    <n v="0"/>
    <n v="0"/>
    <n v="0"/>
    <n v="2922.21"/>
    <n v="0"/>
    <n v="0"/>
    <n v="2922.21"/>
    <n v="0"/>
    <n v="0"/>
    <n v="0"/>
  </r>
  <r>
    <n v="4"/>
    <d v="2013-01-27T00:00:00"/>
    <d v="2013-02-09T00:00:00"/>
    <x v="15"/>
    <s v="G1N"/>
    <s v="AT07400900"/>
    <s v="GD0"/>
    <n v="13"/>
    <n v="100"/>
    <s v="LD10F"/>
    <s v="L110F"/>
    <m/>
    <m/>
    <m/>
    <m/>
    <m/>
    <m/>
    <x v="29"/>
    <n v="38199"/>
    <s v="50837"/>
    <x v="23"/>
    <x v="0"/>
    <s v="Non-executive"/>
    <s v="110F"/>
    <x v="0"/>
    <n v="1767.35"/>
    <n v="0"/>
    <n v="0"/>
    <n v="0"/>
    <n v="0"/>
    <n v="0"/>
    <n v="0"/>
    <n v="0"/>
    <n v="0"/>
    <n v="0"/>
    <n v="0"/>
    <n v="0"/>
    <n v="0"/>
    <n v="0"/>
    <n v="0"/>
    <n v="0"/>
    <n v="0"/>
    <n v="0"/>
    <n v="0.94"/>
    <n v="0"/>
    <n v="0"/>
    <n v="0"/>
    <n v="0"/>
    <n v="0"/>
    <n v="0"/>
    <n v="105.15"/>
    <n v="0"/>
    <n v="0"/>
    <n v="0"/>
    <n v="0"/>
    <n v="0"/>
    <n v="3.27"/>
    <n v="11.39"/>
    <n v="0"/>
    <n v="0"/>
    <n v="24.6"/>
    <n v="88.37"/>
    <n v="0"/>
    <n v="0"/>
    <n v="0"/>
    <n v="0"/>
    <n v="0"/>
    <n v="0"/>
    <n v="0"/>
    <n v="0"/>
    <n v="0"/>
    <n v="0"/>
    <n v="2001.07"/>
    <n v="0"/>
    <n v="0"/>
    <n v="2001.0700000000002"/>
    <n v="0"/>
    <n v="0"/>
    <n v="0"/>
  </r>
  <r>
    <n v="4"/>
    <d v="2013-01-27T00:00:00"/>
    <d v="2013-02-09T00:00:00"/>
    <x v="15"/>
    <s v="G1N"/>
    <s v="AT07400900"/>
    <s v="GD0"/>
    <n v="13"/>
    <n v="100"/>
    <s v="LD10F"/>
    <s v="L110F"/>
    <m/>
    <m/>
    <m/>
    <m/>
    <m/>
    <m/>
    <x v="300"/>
    <n v="43043"/>
    <s v="46570"/>
    <x v="0"/>
    <x v="0"/>
    <s v="Non-executive"/>
    <s v="110F"/>
    <x v="0"/>
    <n v="2085.34"/>
    <n v="0"/>
    <n v="0"/>
    <n v="0"/>
    <n v="0"/>
    <n v="0"/>
    <n v="0"/>
    <n v="0"/>
    <n v="0"/>
    <n v="0"/>
    <n v="0"/>
    <n v="0"/>
    <n v="0"/>
    <n v="0"/>
    <n v="0"/>
    <n v="0"/>
    <n v="0"/>
    <n v="0"/>
    <n v="1.1100000000000001"/>
    <n v="0"/>
    <n v="0"/>
    <n v="0"/>
    <n v="0"/>
    <n v="0"/>
    <n v="0"/>
    <n v="129.29"/>
    <n v="0"/>
    <n v="0"/>
    <n v="0"/>
    <n v="0"/>
    <n v="0"/>
    <n v="2.71"/>
    <n v="6.48"/>
    <n v="0"/>
    <n v="0"/>
    <n v="30.24"/>
    <n v="104.27"/>
    <n v="0"/>
    <n v="9.5399999999999991"/>
    <n v="0"/>
    <n v="0"/>
    <n v="0"/>
    <n v="0"/>
    <n v="0"/>
    <n v="0"/>
    <n v="0"/>
    <n v="0"/>
    <n v="2368.98"/>
    <n v="0"/>
    <n v="0"/>
    <n v="2368.98"/>
    <n v="0"/>
    <n v="0"/>
    <n v="0"/>
  </r>
  <r>
    <n v="4"/>
    <d v="2013-01-27T00:00:00"/>
    <d v="2013-02-09T00:00:00"/>
    <x v="15"/>
    <s v="G1N"/>
    <s v="AT07400900"/>
    <s v="GD0"/>
    <n v="13"/>
    <n v="100"/>
    <s v="LD10F"/>
    <s v="L110F"/>
    <m/>
    <m/>
    <m/>
    <m/>
    <m/>
    <m/>
    <x v="30"/>
    <n v="43595"/>
    <s v="50838"/>
    <x v="24"/>
    <x v="0"/>
    <s v="Non-executive"/>
    <s v="110F"/>
    <x v="0"/>
    <n v="2075.69"/>
    <n v="0"/>
    <n v="0"/>
    <n v="0"/>
    <n v="0"/>
    <n v="0"/>
    <n v="0"/>
    <n v="0"/>
    <n v="0"/>
    <n v="0"/>
    <n v="0"/>
    <n v="0"/>
    <n v="0"/>
    <n v="0"/>
    <n v="0"/>
    <n v="0"/>
    <n v="0"/>
    <n v="0"/>
    <n v="1.0900000000000001"/>
    <n v="173.94"/>
    <n v="0"/>
    <n v="0"/>
    <n v="0"/>
    <n v="0"/>
    <n v="0"/>
    <n v="125.1"/>
    <n v="0"/>
    <n v="0"/>
    <n v="0"/>
    <n v="0"/>
    <n v="0"/>
    <n v="2.71"/>
    <n v="6.48"/>
    <n v="0"/>
    <n v="0"/>
    <n v="29.25"/>
    <n v="103.78"/>
    <n v="0"/>
    <n v="8.5299999999999994"/>
    <n v="0"/>
    <n v="0"/>
    <n v="0"/>
    <n v="0"/>
    <n v="0"/>
    <n v="0"/>
    <n v="0"/>
    <n v="0"/>
    <n v="2526.5700000000002"/>
    <n v="0"/>
    <n v="0"/>
    <n v="2526.5700000000006"/>
    <n v="0"/>
    <n v="0"/>
    <n v="0"/>
  </r>
  <r>
    <n v="4"/>
    <d v="2013-01-27T00:00:00"/>
    <d v="2013-02-09T00:00:00"/>
    <x v="15"/>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8"/>
    <n v="0"/>
    <n v="0"/>
    <n v="0"/>
    <n v="0"/>
    <n v="0"/>
    <n v="2.71"/>
    <n v="6.48"/>
    <n v="0"/>
    <n v="0"/>
    <n v="30.47"/>
    <n v="107.96"/>
    <n v="0"/>
    <n v="7.41"/>
    <n v="0"/>
    <n v="0"/>
    <n v="0"/>
    <n v="0"/>
    <n v="0"/>
    <n v="0"/>
    <n v="0"/>
    <n v="0"/>
    <n v="2619.6"/>
    <n v="0"/>
    <n v="0"/>
    <n v="2619.6"/>
    <n v="0"/>
    <n v="0"/>
    <n v="0"/>
  </r>
  <r>
    <n v="4"/>
    <d v="2013-01-27T00:00:00"/>
    <d v="2013-02-09T00:00:00"/>
    <x v="15"/>
    <s v="G1N"/>
    <s v="AT07400900"/>
    <s v="GD0"/>
    <n v="13"/>
    <n v="100"/>
    <s v="LD10F"/>
    <s v="L110F"/>
    <m/>
    <m/>
    <m/>
    <m/>
    <m/>
    <m/>
    <x v="207"/>
    <n v="64916"/>
    <s v="46681"/>
    <x v="25"/>
    <x v="0"/>
    <s v="Non-executive"/>
    <s v="110F"/>
    <x v="0"/>
    <n v="1573.22"/>
    <n v="0"/>
    <n v="0"/>
    <n v="0"/>
    <n v="0"/>
    <n v="0"/>
    <n v="0"/>
    <n v="0"/>
    <n v="0"/>
    <n v="0"/>
    <n v="0"/>
    <n v="0"/>
    <n v="0"/>
    <n v="0"/>
    <n v="0"/>
    <n v="0"/>
    <n v="0"/>
    <n v="0"/>
    <n v="0.84"/>
    <n v="173.94"/>
    <n v="0"/>
    <n v="0"/>
    <n v="0"/>
    <n v="0"/>
    <n v="0"/>
    <n v="91.54"/>
    <n v="0"/>
    <n v="0"/>
    <n v="0"/>
    <n v="0"/>
    <n v="0"/>
    <n v="2.71"/>
    <n v="6.19"/>
    <n v="0"/>
    <n v="0"/>
    <n v="21.41"/>
    <n v="78.66"/>
    <n v="0"/>
    <n v="8.5299999999999994"/>
    <n v="0"/>
    <n v="0"/>
    <n v="0"/>
    <n v="0"/>
    <n v="0"/>
    <n v="0"/>
    <n v="0"/>
    <n v="0"/>
    <n v="1957.04"/>
    <n v="0"/>
    <n v="0"/>
    <n v="1957.0400000000002"/>
    <n v="0"/>
    <n v="0"/>
    <n v="0"/>
  </r>
  <r>
    <n v="4"/>
    <d v="2013-01-27T00:00:00"/>
    <d v="2013-02-09T00:00:00"/>
    <x v="15"/>
    <s v="G1N"/>
    <s v="AT07400900"/>
    <s v="GD0"/>
    <n v="13"/>
    <n v="100"/>
    <s v="LD10F"/>
    <s v="L110F"/>
    <m/>
    <m/>
    <m/>
    <m/>
    <m/>
    <m/>
    <x v="31"/>
    <n v="66818"/>
    <s v="48842"/>
    <x v="25"/>
    <x v="0"/>
    <s v="Non-executive"/>
    <s v="110F"/>
    <x v="0"/>
    <n v="1718.81"/>
    <n v="0"/>
    <n v="0"/>
    <n v="0"/>
    <n v="0"/>
    <n v="0"/>
    <n v="0"/>
    <n v="0"/>
    <n v="0"/>
    <n v="0"/>
    <n v="0"/>
    <n v="0"/>
    <n v="0"/>
    <n v="0"/>
    <n v="0"/>
    <n v="0"/>
    <n v="0"/>
    <n v="0"/>
    <n v="0.92"/>
    <n v="170.62"/>
    <n v="0"/>
    <n v="0"/>
    <n v="0"/>
    <n v="0"/>
    <n v="0"/>
    <n v="100.63"/>
    <n v="0"/>
    <n v="0"/>
    <n v="0"/>
    <n v="0"/>
    <n v="0"/>
    <n v="2.71"/>
    <n v="6.19"/>
    <n v="0"/>
    <n v="0"/>
    <n v="23.53"/>
    <n v="85.94"/>
    <n v="0"/>
    <n v="8.6300000000000008"/>
    <n v="0"/>
    <n v="0"/>
    <n v="0"/>
    <n v="0"/>
    <n v="0"/>
    <n v="0"/>
    <n v="0"/>
    <n v="0"/>
    <n v="2117.98"/>
    <n v="0"/>
    <n v="0"/>
    <n v="2117.98"/>
    <n v="0"/>
    <n v="0"/>
    <n v="0"/>
  </r>
  <r>
    <n v="4"/>
    <d v="2013-01-27T00:00:00"/>
    <d v="2013-02-09T00:00:00"/>
    <x v="15"/>
    <s v="G1N"/>
    <s v="AT07400900"/>
    <s v="GD0"/>
    <n v="13"/>
    <n v="8200"/>
    <s v="GD10F"/>
    <s v="G110T"/>
    <m/>
    <m/>
    <s v="INDRCT"/>
    <n v="13"/>
    <m/>
    <m/>
    <x v="26"/>
    <n v="10232"/>
    <s v="50789"/>
    <x v="22"/>
    <x v="0"/>
    <s v="Non-executive"/>
    <s v="110F"/>
    <x v="0"/>
    <n v="1624.86"/>
    <n v="0"/>
    <n v="0"/>
    <n v="0"/>
    <n v="0"/>
    <n v="0"/>
    <n v="0"/>
    <n v="0"/>
    <n v="0"/>
    <n v="0"/>
    <n v="0"/>
    <n v="0"/>
    <n v="0"/>
    <n v="0"/>
    <n v="0"/>
    <n v="0"/>
    <n v="0"/>
    <n v="0"/>
    <n v="0.85"/>
    <n v="97.97"/>
    <n v="0"/>
    <n v="0"/>
    <n v="0"/>
    <n v="0"/>
    <n v="0"/>
    <n v="97.52"/>
    <n v="0"/>
    <n v="0"/>
    <n v="0"/>
    <n v="0"/>
    <n v="0"/>
    <n v="1.65"/>
    <n v="3.11"/>
    <n v="0"/>
    <n v="0"/>
    <n v="22.82"/>
    <n v="81.25"/>
    <n v="0"/>
    <n v="4.78"/>
    <n v="0"/>
    <n v="0"/>
    <n v="0"/>
    <n v="0"/>
    <n v="0"/>
    <n v="0"/>
    <n v="0"/>
    <n v="0"/>
    <n v="1934.81"/>
    <n v="0"/>
    <n v="0"/>
    <n v="1934.8099999999997"/>
    <n v="0"/>
    <n v="0"/>
    <n v="0"/>
  </r>
  <r>
    <n v="4"/>
    <d v="2013-01-27T00:00:00"/>
    <d v="2013-02-09T00:00:00"/>
    <x v="16"/>
    <s v="G2N"/>
    <s v="AT07400900"/>
    <s v="GD0"/>
    <n v="13"/>
    <n v="100"/>
    <s v="LD10F"/>
    <s v="L110F"/>
    <m/>
    <m/>
    <m/>
    <m/>
    <m/>
    <m/>
    <x v="302"/>
    <n v="70835"/>
    <s v="50791"/>
    <x v="0"/>
    <x v="0"/>
    <s v="Non-executive"/>
    <s v="110F"/>
    <x v="0"/>
    <n v="2810.34"/>
    <n v="0"/>
    <n v="0"/>
    <n v="0"/>
    <n v="0"/>
    <n v="0"/>
    <n v="0"/>
    <n v="0"/>
    <n v="0"/>
    <n v="0"/>
    <n v="0"/>
    <n v="0"/>
    <n v="0"/>
    <n v="0"/>
    <n v="0"/>
    <n v="0"/>
    <n v="0"/>
    <n v="0"/>
    <n v="1.48"/>
    <n v="190.69"/>
    <n v="0"/>
    <n v="0"/>
    <n v="0"/>
    <n v="0"/>
    <n v="0"/>
    <n v="174.24"/>
    <n v="0"/>
    <n v="0"/>
    <n v="0"/>
    <n v="0"/>
    <n v="0"/>
    <n v="2.71"/>
    <n v="6.48"/>
    <n v="0"/>
    <n v="0"/>
    <n v="40.75"/>
    <n v="0"/>
    <n v="0"/>
    <n v="0"/>
    <n v="0"/>
    <n v="0"/>
    <n v="0"/>
    <n v="0"/>
    <n v="0"/>
    <n v="0"/>
    <n v="0"/>
    <n v="0"/>
    <n v="3226.69"/>
    <n v="0"/>
    <n v="0"/>
    <n v="3226.69"/>
    <n v="0"/>
    <n v="0"/>
    <n v="0"/>
  </r>
  <r>
    <n v="5"/>
    <d v="2013-02-10T00:00:00"/>
    <d v="2013-02-23T00:00:00"/>
    <x v="17"/>
    <s v="G1N"/>
    <s v="AT07400900"/>
    <s v="GD0"/>
    <n v="13"/>
    <n v="100"/>
    <s v="LD10F"/>
    <s v="L110F"/>
    <m/>
    <m/>
    <m/>
    <m/>
    <m/>
    <m/>
    <x v="26"/>
    <n v="10232"/>
    <s v="50789"/>
    <x v="22"/>
    <x v="0"/>
    <s v="Non-executive"/>
    <s v="110F"/>
    <x v="0"/>
    <n v="1624.83"/>
    <n v="0"/>
    <n v="0"/>
    <n v="0"/>
    <n v="0"/>
    <n v="0"/>
    <n v="0"/>
    <n v="0"/>
    <n v="0"/>
    <n v="0"/>
    <n v="0"/>
    <n v="0"/>
    <n v="0"/>
    <n v="0"/>
    <n v="0"/>
    <n v="0"/>
    <n v="0"/>
    <n v="0"/>
    <n v="0.84"/>
    <n v="97.96"/>
    <n v="0"/>
    <n v="0"/>
    <n v="0"/>
    <n v="0"/>
    <n v="0"/>
    <n v="97.51"/>
    <n v="0"/>
    <n v="0"/>
    <n v="0"/>
    <n v="0"/>
    <n v="0"/>
    <n v="1.63"/>
    <n v="3.09"/>
    <n v="0"/>
    <n v="0"/>
    <n v="22.8"/>
    <n v="81.23"/>
    <n v="0"/>
    <n v="4.76"/>
    <n v="0"/>
    <n v="0"/>
    <n v="0"/>
    <n v="0"/>
    <n v="0"/>
    <n v="0"/>
    <n v="0"/>
    <n v="0"/>
    <n v="1934.65"/>
    <n v="0"/>
    <n v="0"/>
    <n v="1934.6499999999999"/>
    <n v="0"/>
    <n v="0"/>
    <n v="0"/>
  </r>
  <r>
    <n v="5"/>
    <d v="2013-02-10T00:00:00"/>
    <d v="2013-02-23T00:00:00"/>
    <x v="17"/>
    <s v="G1N"/>
    <s v="AT07400900"/>
    <s v="GD0"/>
    <n v="13"/>
    <n v="100"/>
    <s v="LD10F"/>
    <s v="L110F"/>
    <m/>
    <m/>
    <m/>
    <m/>
    <m/>
    <m/>
    <x v="303"/>
    <n v="17405"/>
    <s v="14467"/>
    <x v="23"/>
    <x v="0"/>
    <s v="Non-executive"/>
    <s v="110F"/>
    <x v="0"/>
    <n v="1891.35"/>
    <n v="0"/>
    <n v="0"/>
    <n v="0"/>
    <n v="0"/>
    <n v="0"/>
    <n v="0"/>
    <n v="0"/>
    <n v="0"/>
    <n v="0"/>
    <n v="0"/>
    <n v="0"/>
    <n v="0"/>
    <n v="0"/>
    <n v="0"/>
    <n v="0"/>
    <n v="0"/>
    <n v="0"/>
    <n v="1.01"/>
    <n v="190.69"/>
    <n v="0"/>
    <n v="0"/>
    <n v="0"/>
    <n v="0"/>
    <n v="0"/>
    <n v="113.32"/>
    <n v="0"/>
    <n v="0"/>
    <n v="0"/>
    <n v="0"/>
    <n v="0"/>
    <n v="2.71"/>
    <n v="6.48"/>
    <n v="0"/>
    <n v="0"/>
    <n v="26.5"/>
    <n v="94.57"/>
    <n v="0"/>
    <n v="9.42"/>
    <n v="0"/>
    <n v="0"/>
    <n v="0"/>
    <n v="0"/>
    <n v="0"/>
    <n v="0"/>
    <n v="0"/>
    <n v="0"/>
    <n v="2336.0500000000002"/>
    <n v="0"/>
    <n v="0"/>
    <n v="2336.0500000000002"/>
    <n v="0"/>
    <n v="0"/>
    <n v="0"/>
  </r>
  <r>
    <n v="5"/>
    <d v="2013-02-10T00:00:00"/>
    <d v="2013-02-23T00:00:00"/>
    <x v="17"/>
    <s v="G1N"/>
    <s v="AT07400900"/>
    <s v="GD0"/>
    <n v="13"/>
    <n v="100"/>
    <s v="LD10F"/>
    <s v="L110F"/>
    <m/>
    <m/>
    <m/>
    <m/>
    <m/>
    <m/>
    <x v="205"/>
    <n v="27728"/>
    <s v="51060"/>
    <x v="112"/>
    <x v="0"/>
    <s v="Non-executive"/>
    <s v="110F"/>
    <x v="0"/>
    <n v="2577.65"/>
    <n v="0"/>
    <n v="0"/>
    <n v="0"/>
    <n v="0"/>
    <n v="0"/>
    <n v="0"/>
    <n v="0"/>
    <n v="0"/>
    <n v="0"/>
    <n v="0"/>
    <n v="0"/>
    <n v="0"/>
    <n v="0"/>
    <n v="0"/>
    <n v="0"/>
    <n v="0"/>
    <n v="0"/>
    <n v="1.37"/>
    <n v="0"/>
    <n v="0"/>
    <n v="0"/>
    <n v="0"/>
    <n v="0"/>
    <n v="0"/>
    <n v="159.81"/>
    <n v="0"/>
    <n v="0"/>
    <n v="0"/>
    <n v="0"/>
    <n v="0"/>
    <n v="2.71"/>
    <n v="6.48"/>
    <n v="0"/>
    <n v="0"/>
    <n v="37.380000000000003"/>
    <n v="128.88"/>
    <n v="0"/>
    <n v="7.93"/>
    <n v="0"/>
    <n v="0"/>
    <n v="0"/>
    <n v="0"/>
    <n v="0"/>
    <n v="0"/>
    <n v="0"/>
    <n v="0"/>
    <n v="2922.21"/>
    <n v="0"/>
    <n v="0"/>
    <n v="2922.21"/>
    <n v="0"/>
    <n v="0"/>
    <n v="0"/>
  </r>
  <r>
    <n v="5"/>
    <d v="2013-02-10T00:00:00"/>
    <d v="2013-02-23T00:00:00"/>
    <x v="17"/>
    <s v="G1N"/>
    <s v="AT07400900"/>
    <s v="GD0"/>
    <n v="13"/>
    <n v="100"/>
    <s v="LD10F"/>
    <s v="L110F"/>
    <m/>
    <m/>
    <m/>
    <m/>
    <m/>
    <m/>
    <x v="29"/>
    <n v="38199"/>
    <s v="50837"/>
    <x v="23"/>
    <x v="0"/>
    <s v="Non-executive"/>
    <s v="110F"/>
    <x v="0"/>
    <n v="1767.35"/>
    <n v="0"/>
    <n v="0"/>
    <n v="0"/>
    <n v="0"/>
    <n v="0"/>
    <n v="0"/>
    <n v="0"/>
    <n v="0"/>
    <n v="0"/>
    <n v="0"/>
    <n v="0"/>
    <n v="0"/>
    <n v="0"/>
    <n v="0"/>
    <n v="0"/>
    <n v="0"/>
    <n v="0"/>
    <n v="0.94"/>
    <n v="0"/>
    <n v="0"/>
    <n v="0"/>
    <n v="0"/>
    <n v="0"/>
    <n v="0"/>
    <n v="105.15"/>
    <n v="0"/>
    <n v="0"/>
    <n v="0"/>
    <n v="0"/>
    <n v="0"/>
    <n v="3.27"/>
    <n v="11.39"/>
    <n v="0"/>
    <n v="0"/>
    <n v="24.59"/>
    <n v="88.37"/>
    <n v="0"/>
    <n v="0"/>
    <n v="0"/>
    <n v="0"/>
    <n v="0"/>
    <n v="0"/>
    <n v="0"/>
    <n v="0"/>
    <n v="0"/>
    <n v="0"/>
    <n v="2001.06"/>
    <n v="0"/>
    <n v="0"/>
    <n v="2001.06"/>
    <n v="0"/>
    <n v="0"/>
    <n v="0"/>
  </r>
  <r>
    <n v="5"/>
    <d v="2013-02-10T00:00:00"/>
    <d v="2013-02-23T00:00:00"/>
    <x v="17"/>
    <s v="G1N"/>
    <s v="AT07400900"/>
    <s v="GD0"/>
    <n v="13"/>
    <n v="100"/>
    <s v="LD10F"/>
    <s v="L110F"/>
    <m/>
    <m/>
    <m/>
    <m/>
    <m/>
    <m/>
    <x v="300"/>
    <n v="43043"/>
    <s v="46570"/>
    <x v="0"/>
    <x v="0"/>
    <s v="Non-executive"/>
    <s v="110F"/>
    <x v="0"/>
    <n v="2085.34"/>
    <n v="0"/>
    <n v="0"/>
    <n v="0"/>
    <n v="0"/>
    <n v="0"/>
    <n v="0"/>
    <n v="0"/>
    <n v="0"/>
    <n v="0"/>
    <n v="0"/>
    <n v="0"/>
    <n v="0"/>
    <n v="0"/>
    <n v="0"/>
    <n v="0"/>
    <n v="0"/>
    <n v="0"/>
    <n v="1.1100000000000001"/>
    <n v="0"/>
    <n v="0"/>
    <n v="0"/>
    <n v="0"/>
    <n v="0"/>
    <n v="0"/>
    <n v="129.29"/>
    <n v="0"/>
    <n v="0"/>
    <n v="0"/>
    <n v="0"/>
    <n v="0"/>
    <n v="2.71"/>
    <n v="6.48"/>
    <n v="0"/>
    <n v="0"/>
    <n v="30.24"/>
    <n v="104.27"/>
    <n v="0"/>
    <n v="9.5399999999999991"/>
    <n v="0"/>
    <n v="0"/>
    <n v="0"/>
    <n v="0"/>
    <n v="0"/>
    <n v="0"/>
    <n v="0"/>
    <n v="0"/>
    <n v="2368.98"/>
    <n v="0"/>
    <n v="0"/>
    <n v="2368.98"/>
    <n v="0"/>
    <n v="0"/>
    <n v="0"/>
  </r>
  <r>
    <n v="5"/>
    <d v="2013-02-10T00:00:00"/>
    <d v="2013-02-23T00:00:00"/>
    <x v="17"/>
    <s v="G1N"/>
    <s v="AT07400900"/>
    <s v="GD0"/>
    <n v="13"/>
    <n v="100"/>
    <s v="LD10F"/>
    <s v="L110F"/>
    <m/>
    <m/>
    <m/>
    <m/>
    <m/>
    <m/>
    <x v="30"/>
    <n v="43595"/>
    <s v="50838"/>
    <x v="24"/>
    <x v="0"/>
    <s v="Non-executive"/>
    <s v="110F"/>
    <x v="0"/>
    <n v="2075.6999999999998"/>
    <n v="0"/>
    <n v="0"/>
    <n v="0"/>
    <n v="0"/>
    <n v="0"/>
    <n v="0"/>
    <n v="0"/>
    <n v="0"/>
    <n v="0"/>
    <n v="0"/>
    <n v="0"/>
    <n v="0"/>
    <n v="0"/>
    <n v="0"/>
    <n v="0"/>
    <n v="0"/>
    <n v="0"/>
    <n v="1.0900000000000001"/>
    <n v="173.94"/>
    <n v="0"/>
    <n v="0"/>
    <n v="0"/>
    <n v="0"/>
    <n v="0"/>
    <n v="125.1"/>
    <n v="0"/>
    <n v="0"/>
    <n v="0"/>
    <n v="0"/>
    <n v="0"/>
    <n v="2.71"/>
    <n v="6.48"/>
    <n v="0"/>
    <n v="0"/>
    <n v="29.26"/>
    <n v="103.79"/>
    <n v="0"/>
    <n v="8.5299999999999994"/>
    <n v="0"/>
    <n v="0"/>
    <n v="0"/>
    <n v="0"/>
    <n v="0"/>
    <n v="0"/>
    <n v="0"/>
    <n v="0"/>
    <n v="2526.6"/>
    <n v="0"/>
    <n v="0"/>
    <n v="2526.6000000000004"/>
    <n v="0"/>
    <n v="0"/>
    <n v="0"/>
  </r>
  <r>
    <n v="5"/>
    <d v="2013-02-10T00:00:00"/>
    <d v="2013-02-23T00:00:00"/>
    <x v="17"/>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7000000000001"/>
    <n v="0"/>
    <n v="0"/>
    <n v="0"/>
    <n v="0"/>
    <n v="0"/>
    <n v="2.71"/>
    <n v="6.48"/>
    <n v="0"/>
    <n v="0"/>
    <n v="30.47"/>
    <n v="107.96"/>
    <n v="0"/>
    <n v="7.41"/>
    <n v="0"/>
    <n v="0"/>
    <n v="0"/>
    <n v="0"/>
    <n v="0"/>
    <n v="0"/>
    <n v="0"/>
    <n v="0"/>
    <n v="2619.59"/>
    <n v="0"/>
    <n v="0"/>
    <n v="2619.5899999999997"/>
    <n v="0"/>
    <n v="0"/>
    <n v="0"/>
  </r>
  <r>
    <n v="5"/>
    <d v="2013-02-10T00:00:00"/>
    <d v="2013-02-23T00:00:00"/>
    <x v="17"/>
    <s v="G1N"/>
    <s v="AT07400900"/>
    <s v="GD0"/>
    <n v="13"/>
    <n v="100"/>
    <s v="LD10F"/>
    <s v="L110F"/>
    <m/>
    <m/>
    <m/>
    <m/>
    <m/>
    <m/>
    <x v="207"/>
    <n v="64916"/>
    <s v="46681"/>
    <x v="25"/>
    <x v="0"/>
    <s v="Non-executive"/>
    <s v="110F"/>
    <x v="0"/>
    <n v="1573.23"/>
    <n v="0"/>
    <n v="0"/>
    <n v="0"/>
    <n v="0"/>
    <n v="0"/>
    <n v="0"/>
    <n v="0"/>
    <n v="0"/>
    <n v="0"/>
    <n v="0"/>
    <n v="0"/>
    <n v="0"/>
    <n v="0"/>
    <n v="0"/>
    <n v="0"/>
    <n v="0"/>
    <n v="0"/>
    <n v="0.84"/>
    <n v="173.94"/>
    <n v="0"/>
    <n v="0"/>
    <n v="0"/>
    <n v="0"/>
    <n v="0"/>
    <n v="91.54"/>
    <n v="0"/>
    <n v="0"/>
    <n v="0"/>
    <n v="0"/>
    <n v="0"/>
    <n v="2.71"/>
    <n v="6.19"/>
    <n v="0"/>
    <n v="0"/>
    <n v="21.41"/>
    <n v="78.66"/>
    <n v="0"/>
    <n v="8.5299999999999994"/>
    <n v="0"/>
    <n v="0"/>
    <n v="0"/>
    <n v="0"/>
    <n v="0"/>
    <n v="0"/>
    <n v="0"/>
    <n v="0"/>
    <n v="1957.05"/>
    <n v="0"/>
    <n v="0"/>
    <n v="1957.0500000000002"/>
    <n v="0"/>
    <n v="0"/>
    <n v="0"/>
  </r>
  <r>
    <n v="5"/>
    <d v="2013-02-10T00:00:00"/>
    <d v="2013-02-23T00:00:00"/>
    <x v="17"/>
    <s v="G1N"/>
    <s v="AT07400900"/>
    <s v="GD0"/>
    <n v="13"/>
    <n v="100"/>
    <s v="LD10F"/>
    <s v="L110F"/>
    <m/>
    <m/>
    <m/>
    <m/>
    <m/>
    <m/>
    <x v="31"/>
    <n v="66818"/>
    <s v="48842"/>
    <x v="25"/>
    <x v="0"/>
    <s v="Non-executive"/>
    <s v="110F"/>
    <x v="0"/>
    <n v="1718.81"/>
    <n v="0"/>
    <n v="0"/>
    <n v="0"/>
    <n v="0"/>
    <n v="0"/>
    <n v="0"/>
    <n v="0"/>
    <n v="0"/>
    <n v="0"/>
    <n v="0"/>
    <n v="0"/>
    <n v="0"/>
    <n v="0"/>
    <n v="0"/>
    <n v="0"/>
    <n v="0"/>
    <n v="0"/>
    <n v="0.92"/>
    <n v="170.62"/>
    <n v="0"/>
    <n v="0"/>
    <n v="0"/>
    <n v="0"/>
    <n v="0"/>
    <n v="100.64"/>
    <n v="0"/>
    <n v="0"/>
    <n v="0"/>
    <n v="0"/>
    <n v="0"/>
    <n v="2.71"/>
    <n v="6.19"/>
    <n v="0"/>
    <n v="0"/>
    <n v="23.54"/>
    <n v="85.94"/>
    <n v="0"/>
    <n v="8.6300000000000008"/>
    <n v="0"/>
    <n v="0"/>
    <n v="0"/>
    <n v="0"/>
    <n v="0"/>
    <n v="0"/>
    <n v="0"/>
    <n v="0"/>
    <n v="2118"/>
    <n v="0"/>
    <n v="0"/>
    <n v="2118"/>
    <n v="0"/>
    <n v="0"/>
    <n v="0"/>
  </r>
  <r>
    <n v="5"/>
    <d v="2013-02-10T00:00:00"/>
    <d v="2013-02-23T00:00:00"/>
    <x v="17"/>
    <s v="G1N"/>
    <s v="AT07400900"/>
    <s v="GD0"/>
    <n v="13"/>
    <n v="8200"/>
    <s v="GD10F"/>
    <s v="G110T"/>
    <m/>
    <m/>
    <s v="INDRCT"/>
    <n v="13"/>
    <m/>
    <m/>
    <x v="26"/>
    <n v="10232"/>
    <s v="50789"/>
    <x v="22"/>
    <x v="0"/>
    <s v="Non-executive"/>
    <s v="110F"/>
    <x v="0"/>
    <n v="1624.86"/>
    <n v="0"/>
    <n v="0"/>
    <n v="0"/>
    <n v="0"/>
    <n v="0"/>
    <n v="0"/>
    <n v="0"/>
    <n v="0"/>
    <n v="0"/>
    <n v="0"/>
    <n v="0"/>
    <n v="0"/>
    <n v="0"/>
    <n v="0"/>
    <n v="0"/>
    <n v="0"/>
    <n v="0"/>
    <n v="0.85"/>
    <n v="97.96"/>
    <n v="0"/>
    <n v="0"/>
    <n v="0"/>
    <n v="0"/>
    <n v="0"/>
    <n v="97.51"/>
    <n v="0"/>
    <n v="0"/>
    <n v="0"/>
    <n v="0"/>
    <n v="0"/>
    <n v="1.64"/>
    <n v="3.1"/>
    <n v="0"/>
    <n v="0"/>
    <n v="22.81"/>
    <n v="81.25"/>
    <n v="0"/>
    <n v="4.78"/>
    <n v="0"/>
    <n v="0"/>
    <n v="0"/>
    <n v="0"/>
    <n v="0"/>
    <n v="0"/>
    <n v="0"/>
    <n v="0"/>
    <n v="1934.76"/>
    <n v="0"/>
    <n v="0"/>
    <n v="1934.7599999999998"/>
    <n v="0"/>
    <n v="0"/>
    <n v="0"/>
  </r>
  <r>
    <n v="5"/>
    <d v="2013-02-10T00:00:00"/>
    <d v="2013-02-23T00:00:00"/>
    <x v="18"/>
    <s v="G2N"/>
    <s v="AT07400900"/>
    <s v="GD0"/>
    <n v="13"/>
    <n v="100"/>
    <s v="LD10F"/>
    <s v="L110F"/>
    <m/>
    <m/>
    <m/>
    <m/>
    <m/>
    <m/>
    <x v="302"/>
    <n v="70835"/>
    <s v="50791"/>
    <x v="0"/>
    <x v="0"/>
    <s v="Non-executive"/>
    <s v="110F"/>
    <x v="0"/>
    <n v="2810.34"/>
    <n v="0"/>
    <n v="0"/>
    <n v="0"/>
    <n v="0"/>
    <n v="0"/>
    <n v="0"/>
    <n v="0"/>
    <n v="0"/>
    <n v="0"/>
    <n v="0"/>
    <n v="0"/>
    <n v="0"/>
    <n v="0"/>
    <n v="0"/>
    <n v="0"/>
    <n v="0"/>
    <n v="0"/>
    <n v="1.48"/>
    <n v="190.69"/>
    <n v="0"/>
    <n v="0"/>
    <n v="0"/>
    <n v="0"/>
    <n v="0"/>
    <n v="174.24"/>
    <n v="0"/>
    <n v="0"/>
    <n v="0"/>
    <n v="0"/>
    <n v="0"/>
    <n v="2.71"/>
    <n v="6.48"/>
    <n v="0"/>
    <n v="0"/>
    <n v="40.75"/>
    <n v="0"/>
    <n v="0"/>
    <n v="0"/>
    <n v="0"/>
    <n v="0"/>
    <n v="0"/>
    <n v="0"/>
    <n v="0"/>
    <n v="0"/>
    <n v="0"/>
    <n v="0"/>
    <n v="3226.69"/>
    <n v="0"/>
    <n v="0"/>
    <n v="3226.69"/>
    <n v="0"/>
    <n v="0"/>
    <n v="0"/>
  </r>
  <r>
    <n v="6"/>
    <d v="2013-02-24T00:00:00"/>
    <d v="2013-03-09T00:00:00"/>
    <x v="19"/>
    <s v="G1N"/>
    <s v="AT07400900"/>
    <s v="GD0"/>
    <n v="13"/>
    <n v="100"/>
    <s v="LD10F"/>
    <s v="L110F"/>
    <m/>
    <m/>
    <m/>
    <m/>
    <m/>
    <m/>
    <x v="26"/>
    <n v="10232"/>
    <s v="50789"/>
    <x v="22"/>
    <x v="0"/>
    <s v="Non-executive"/>
    <s v="110F"/>
    <x v="0"/>
    <n v="1624.83"/>
    <n v="0"/>
    <n v="0"/>
    <n v="0"/>
    <n v="0"/>
    <n v="0"/>
    <n v="0"/>
    <n v="0"/>
    <n v="0"/>
    <n v="0"/>
    <n v="0"/>
    <n v="0"/>
    <n v="0"/>
    <n v="0"/>
    <n v="0"/>
    <n v="0"/>
    <n v="0"/>
    <n v="0"/>
    <n v="0.84"/>
    <n v="97.95"/>
    <n v="0"/>
    <n v="0"/>
    <n v="0"/>
    <n v="0"/>
    <n v="0"/>
    <n v="97.51"/>
    <n v="0"/>
    <n v="0"/>
    <n v="0"/>
    <n v="0"/>
    <n v="0"/>
    <n v="1.62"/>
    <n v="3.08"/>
    <n v="0"/>
    <n v="0"/>
    <n v="22.79"/>
    <n v="81.23"/>
    <n v="0"/>
    <n v="4.76"/>
    <n v="0"/>
    <n v="0"/>
    <n v="0"/>
    <n v="0"/>
    <n v="0"/>
    <n v="0"/>
    <n v="0"/>
    <n v="0"/>
    <n v="1934.61"/>
    <n v="0"/>
    <n v="0"/>
    <n v="1934.6099999999997"/>
    <n v="0"/>
    <n v="0"/>
    <n v="0"/>
  </r>
  <r>
    <n v="6"/>
    <d v="2013-02-24T00:00:00"/>
    <d v="2013-03-09T00:00:00"/>
    <x v="19"/>
    <s v="G1N"/>
    <s v="AT07400900"/>
    <s v="GD0"/>
    <n v="13"/>
    <n v="100"/>
    <s v="LD10F"/>
    <s v="L110F"/>
    <m/>
    <m/>
    <m/>
    <m/>
    <m/>
    <m/>
    <x v="303"/>
    <n v="17405"/>
    <s v="14467"/>
    <x v="23"/>
    <x v="0"/>
    <s v="Non-executive"/>
    <s v="110F"/>
    <x v="0"/>
    <n v="1891.35"/>
    <n v="0"/>
    <n v="0"/>
    <n v="0"/>
    <n v="0"/>
    <n v="0"/>
    <n v="0"/>
    <n v="0"/>
    <n v="0"/>
    <n v="0"/>
    <n v="0"/>
    <n v="0"/>
    <n v="0"/>
    <n v="0"/>
    <n v="0"/>
    <n v="0"/>
    <n v="0"/>
    <n v="0"/>
    <n v="1.01"/>
    <n v="190.69"/>
    <n v="0"/>
    <n v="0"/>
    <n v="0"/>
    <n v="0"/>
    <n v="0"/>
    <n v="113.33"/>
    <n v="0"/>
    <n v="0"/>
    <n v="0"/>
    <n v="0"/>
    <n v="0"/>
    <n v="2.71"/>
    <n v="6.48"/>
    <n v="0"/>
    <n v="0"/>
    <n v="26.51"/>
    <n v="94.57"/>
    <n v="0"/>
    <n v="9.42"/>
    <n v="0"/>
    <n v="0"/>
    <n v="0"/>
    <n v="0"/>
    <n v="0"/>
    <n v="0"/>
    <n v="0"/>
    <n v="0"/>
    <n v="2336.0700000000002"/>
    <n v="0"/>
    <n v="0"/>
    <n v="2336.0700000000002"/>
    <n v="0"/>
    <n v="0"/>
    <n v="0"/>
  </r>
  <r>
    <n v="6"/>
    <d v="2013-02-24T00:00:00"/>
    <d v="2013-03-09T00:00:00"/>
    <x v="19"/>
    <s v="G1N"/>
    <s v="AT07400900"/>
    <s v="GD0"/>
    <n v="13"/>
    <n v="100"/>
    <s v="LD10F"/>
    <s v="L110F"/>
    <m/>
    <m/>
    <m/>
    <m/>
    <m/>
    <m/>
    <x v="205"/>
    <n v="27728"/>
    <s v="51060"/>
    <x v="112"/>
    <x v="0"/>
    <s v="Non-executive"/>
    <s v="110F"/>
    <x v="0"/>
    <n v="2577.65"/>
    <n v="0"/>
    <n v="0"/>
    <n v="0"/>
    <n v="0"/>
    <n v="0"/>
    <n v="0"/>
    <n v="0"/>
    <n v="0"/>
    <n v="0"/>
    <n v="0"/>
    <n v="0"/>
    <n v="0"/>
    <n v="0"/>
    <n v="0"/>
    <n v="0"/>
    <n v="0"/>
    <n v="0"/>
    <n v="1.37"/>
    <n v="0"/>
    <n v="0"/>
    <n v="0"/>
    <n v="0"/>
    <n v="0"/>
    <n v="0"/>
    <n v="159.82"/>
    <n v="0"/>
    <n v="0"/>
    <n v="0"/>
    <n v="0"/>
    <n v="0"/>
    <n v="2.71"/>
    <n v="6.48"/>
    <n v="0"/>
    <n v="0"/>
    <n v="37.380000000000003"/>
    <n v="128.88"/>
    <n v="0"/>
    <n v="7.93"/>
    <n v="0"/>
    <n v="0"/>
    <n v="0"/>
    <n v="0"/>
    <n v="0"/>
    <n v="0"/>
    <n v="0"/>
    <n v="0"/>
    <n v="2922.22"/>
    <n v="0"/>
    <n v="0"/>
    <n v="2922.2200000000003"/>
    <n v="0"/>
    <n v="0"/>
    <n v="0"/>
  </r>
  <r>
    <n v="6"/>
    <d v="2013-02-24T00:00:00"/>
    <d v="2013-03-09T00:00:00"/>
    <x v="19"/>
    <s v="G1N"/>
    <s v="AT07400900"/>
    <s v="GD0"/>
    <n v="13"/>
    <n v="100"/>
    <s v="LD10F"/>
    <s v="L110F"/>
    <m/>
    <m/>
    <m/>
    <m/>
    <m/>
    <m/>
    <x v="29"/>
    <n v="38199"/>
    <s v="50837"/>
    <x v="23"/>
    <x v="0"/>
    <s v="Non-executive"/>
    <s v="110F"/>
    <x v="0"/>
    <n v="1815.9"/>
    <n v="0"/>
    <n v="0"/>
    <n v="0"/>
    <n v="0"/>
    <n v="0"/>
    <n v="0"/>
    <n v="0"/>
    <n v="0"/>
    <n v="0"/>
    <n v="0"/>
    <n v="0"/>
    <n v="0"/>
    <n v="0"/>
    <n v="0"/>
    <n v="0"/>
    <n v="0"/>
    <n v="0"/>
    <n v="0.97"/>
    <n v="0"/>
    <n v="0"/>
    <n v="0"/>
    <n v="0"/>
    <n v="0"/>
    <n v="0"/>
    <n v="108.16"/>
    <n v="0"/>
    <n v="0"/>
    <n v="0"/>
    <n v="0"/>
    <n v="0"/>
    <n v="3.27"/>
    <n v="11.39"/>
    <n v="0"/>
    <n v="0"/>
    <n v="25.29"/>
    <n v="90.8"/>
    <n v="0"/>
    <n v="0"/>
    <n v="0"/>
    <n v="0"/>
    <n v="0"/>
    <n v="0"/>
    <n v="0"/>
    <n v="0"/>
    <n v="0"/>
    <n v="0"/>
    <n v="2055.7800000000002"/>
    <n v="0"/>
    <n v="0"/>
    <n v="2055.7800000000002"/>
    <n v="0"/>
    <n v="0"/>
    <n v="0"/>
  </r>
  <r>
    <n v="6"/>
    <d v="2013-02-24T00:00:00"/>
    <d v="2013-03-09T00:00:00"/>
    <x v="19"/>
    <s v="G1N"/>
    <s v="AT07400900"/>
    <s v="GD0"/>
    <n v="13"/>
    <n v="100"/>
    <s v="LD10F"/>
    <s v="L110F"/>
    <m/>
    <m/>
    <m/>
    <m/>
    <m/>
    <m/>
    <x v="300"/>
    <n v="43043"/>
    <s v="46570"/>
    <x v="0"/>
    <x v="0"/>
    <s v="Non-executive"/>
    <s v="110F"/>
    <x v="0"/>
    <n v="2085.34"/>
    <n v="0"/>
    <n v="0"/>
    <n v="0"/>
    <n v="0"/>
    <n v="0"/>
    <n v="0"/>
    <n v="0"/>
    <n v="0"/>
    <n v="0"/>
    <n v="0"/>
    <n v="0"/>
    <n v="0"/>
    <n v="0"/>
    <n v="0"/>
    <n v="0"/>
    <n v="0"/>
    <n v="0"/>
    <n v="1.1100000000000001"/>
    <n v="0"/>
    <n v="0"/>
    <n v="0"/>
    <n v="0"/>
    <n v="0"/>
    <n v="0"/>
    <n v="129.29"/>
    <n v="0"/>
    <n v="0"/>
    <n v="0"/>
    <n v="0"/>
    <n v="0"/>
    <n v="2.71"/>
    <n v="6.48"/>
    <n v="0"/>
    <n v="0"/>
    <n v="30.24"/>
    <n v="104.27"/>
    <n v="0"/>
    <n v="9.5399999999999991"/>
    <n v="0"/>
    <n v="0"/>
    <n v="0"/>
    <n v="0"/>
    <n v="0"/>
    <n v="0"/>
    <n v="0"/>
    <n v="0"/>
    <n v="2368.98"/>
    <n v="0"/>
    <n v="0"/>
    <n v="2368.98"/>
    <n v="0"/>
    <n v="0"/>
    <n v="0"/>
  </r>
  <r>
    <n v="6"/>
    <d v="2013-02-24T00:00:00"/>
    <d v="2013-03-09T00:00:00"/>
    <x v="19"/>
    <s v="G1N"/>
    <s v="AT07400900"/>
    <s v="GD0"/>
    <n v="13"/>
    <n v="100"/>
    <s v="LD10F"/>
    <s v="L110F"/>
    <m/>
    <m/>
    <m/>
    <m/>
    <m/>
    <m/>
    <x v="30"/>
    <n v="43595"/>
    <s v="50838"/>
    <x v="24"/>
    <x v="0"/>
    <s v="Non-executive"/>
    <s v="110F"/>
    <x v="0"/>
    <n v="2075.6999999999998"/>
    <n v="0"/>
    <n v="0"/>
    <n v="0"/>
    <n v="0"/>
    <n v="0"/>
    <n v="0"/>
    <n v="0"/>
    <n v="0"/>
    <n v="0"/>
    <n v="0"/>
    <n v="0"/>
    <n v="0"/>
    <n v="0"/>
    <n v="0"/>
    <n v="0"/>
    <n v="0"/>
    <n v="0"/>
    <n v="1.0900000000000001"/>
    <n v="173.94"/>
    <n v="0"/>
    <n v="0"/>
    <n v="0"/>
    <n v="0"/>
    <n v="0"/>
    <n v="125.1"/>
    <n v="0"/>
    <n v="0"/>
    <n v="0"/>
    <n v="0"/>
    <n v="0"/>
    <n v="2.71"/>
    <n v="6.48"/>
    <n v="0"/>
    <n v="0"/>
    <n v="29.26"/>
    <n v="103.79"/>
    <n v="0"/>
    <n v="8.5299999999999994"/>
    <n v="0"/>
    <n v="0"/>
    <n v="0"/>
    <n v="0"/>
    <n v="0"/>
    <n v="0"/>
    <n v="0"/>
    <n v="0"/>
    <n v="2526.6"/>
    <n v="0"/>
    <n v="0"/>
    <n v="2526.6000000000004"/>
    <n v="0"/>
    <n v="0"/>
    <n v="0"/>
  </r>
  <r>
    <n v="6"/>
    <d v="2013-02-24T00:00:00"/>
    <d v="2013-03-09T00:00:00"/>
    <x v="19"/>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8"/>
    <n v="0"/>
    <n v="0"/>
    <n v="0"/>
    <n v="0"/>
    <n v="0"/>
    <n v="2.71"/>
    <n v="6.48"/>
    <n v="0"/>
    <n v="0"/>
    <n v="30.47"/>
    <n v="107.96"/>
    <n v="0"/>
    <n v="7.41"/>
    <n v="0"/>
    <n v="0"/>
    <n v="0"/>
    <n v="0"/>
    <n v="0"/>
    <n v="0"/>
    <n v="0"/>
    <n v="0"/>
    <n v="2619.6"/>
    <n v="0"/>
    <n v="0"/>
    <n v="2619.6"/>
    <n v="0"/>
    <n v="0"/>
    <n v="0"/>
  </r>
  <r>
    <n v="6"/>
    <d v="2013-02-24T00:00:00"/>
    <d v="2013-03-09T00:00:00"/>
    <x v="19"/>
    <s v="G1N"/>
    <s v="AT07400900"/>
    <s v="GD0"/>
    <n v="13"/>
    <n v="100"/>
    <s v="LD10F"/>
    <s v="L110F"/>
    <m/>
    <m/>
    <m/>
    <m/>
    <m/>
    <m/>
    <x v="207"/>
    <n v="64916"/>
    <s v="46681"/>
    <x v="25"/>
    <x v="0"/>
    <s v="Non-executive"/>
    <s v="110F"/>
    <x v="0"/>
    <n v="1573.23"/>
    <n v="0"/>
    <n v="0"/>
    <n v="0"/>
    <n v="0"/>
    <n v="0"/>
    <n v="0"/>
    <n v="0"/>
    <n v="0"/>
    <n v="0"/>
    <n v="0"/>
    <n v="0"/>
    <n v="0"/>
    <n v="0"/>
    <n v="0"/>
    <n v="0"/>
    <n v="0"/>
    <n v="0"/>
    <n v="0.84"/>
    <n v="173.94"/>
    <n v="0"/>
    <n v="0"/>
    <n v="0"/>
    <n v="0"/>
    <n v="0"/>
    <n v="91.54"/>
    <n v="0"/>
    <n v="0"/>
    <n v="0"/>
    <n v="0"/>
    <n v="0"/>
    <n v="2.71"/>
    <n v="6.19"/>
    <n v="0"/>
    <n v="0"/>
    <n v="21.41"/>
    <n v="78.66"/>
    <n v="0"/>
    <n v="8.5299999999999994"/>
    <n v="0"/>
    <n v="0"/>
    <n v="0"/>
    <n v="0"/>
    <n v="0"/>
    <n v="0"/>
    <n v="0"/>
    <n v="0"/>
    <n v="1957.05"/>
    <n v="0"/>
    <n v="0"/>
    <n v="1957.0500000000002"/>
    <n v="0"/>
    <n v="0"/>
    <n v="0"/>
  </r>
  <r>
    <n v="6"/>
    <d v="2013-02-24T00:00:00"/>
    <d v="2013-03-09T00:00:00"/>
    <x v="19"/>
    <s v="G1N"/>
    <s v="AT07400900"/>
    <s v="GD0"/>
    <n v="13"/>
    <n v="100"/>
    <s v="LD10F"/>
    <s v="L110F"/>
    <m/>
    <m/>
    <m/>
    <m/>
    <m/>
    <m/>
    <x v="31"/>
    <n v="66818"/>
    <s v="48842"/>
    <x v="25"/>
    <x v="0"/>
    <s v="Non-executive"/>
    <s v="110F"/>
    <x v="0"/>
    <n v="1718.81"/>
    <n v="0"/>
    <n v="0"/>
    <n v="0"/>
    <n v="0"/>
    <n v="0"/>
    <n v="0"/>
    <n v="0"/>
    <n v="0"/>
    <n v="0"/>
    <n v="0"/>
    <n v="0"/>
    <n v="0"/>
    <n v="0"/>
    <n v="0"/>
    <n v="0"/>
    <n v="0"/>
    <n v="0"/>
    <n v="0.92"/>
    <n v="170.62"/>
    <n v="0"/>
    <n v="0"/>
    <n v="0"/>
    <n v="0"/>
    <n v="0"/>
    <n v="100.63"/>
    <n v="0"/>
    <n v="0"/>
    <n v="0"/>
    <n v="0"/>
    <n v="0"/>
    <n v="2.71"/>
    <n v="6.19"/>
    <n v="0"/>
    <n v="0"/>
    <n v="23.53"/>
    <n v="85.94"/>
    <n v="0"/>
    <n v="8.6300000000000008"/>
    <n v="0"/>
    <n v="0"/>
    <n v="0"/>
    <n v="0"/>
    <n v="0"/>
    <n v="0"/>
    <n v="0"/>
    <n v="0"/>
    <n v="2117.98"/>
    <n v="0"/>
    <n v="0"/>
    <n v="2117.98"/>
    <n v="0"/>
    <n v="0"/>
    <n v="0"/>
  </r>
  <r>
    <n v="6"/>
    <d v="2013-02-24T00:00:00"/>
    <d v="2013-03-09T00:00:00"/>
    <x v="19"/>
    <s v="G1N"/>
    <s v="AT07400900"/>
    <s v="GD0"/>
    <n v="13"/>
    <n v="8200"/>
    <s v="GD10F"/>
    <s v="G110T"/>
    <m/>
    <m/>
    <s v="INDRCT"/>
    <n v="13"/>
    <m/>
    <m/>
    <x v="26"/>
    <n v="10232"/>
    <s v="50789"/>
    <x v="22"/>
    <x v="0"/>
    <s v="Non-executive"/>
    <s v="110F"/>
    <x v="0"/>
    <n v="1624.86"/>
    <n v="0"/>
    <n v="0"/>
    <n v="0"/>
    <n v="0"/>
    <n v="0"/>
    <n v="0"/>
    <n v="0"/>
    <n v="0"/>
    <n v="0"/>
    <n v="0"/>
    <n v="0"/>
    <n v="0"/>
    <n v="0"/>
    <n v="0"/>
    <n v="0"/>
    <n v="0"/>
    <n v="0"/>
    <n v="0.85"/>
    <n v="97.97"/>
    <n v="0"/>
    <n v="0"/>
    <n v="0"/>
    <n v="0"/>
    <n v="0"/>
    <n v="97.52"/>
    <n v="0"/>
    <n v="0"/>
    <n v="0"/>
    <n v="0"/>
    <n v="0"/>
    <n v="1.65"/>
    <n v="3.11"/>
    <n v="0"/>
    <n v="0"/>
    <n v="22.82"/>
    <n v="81.25"/>
    <n v="0"/>
    <n v="4.78"/>
    <n v="0"/>
    <n v="0"/>
    <n v="0"/>
    <n v="0"/>
    <n v="0"/>
    <n v="0"/>
    <n v="0"/>
    <n v="0"/>
    <n v="1934.81"/>
    <n v="0"/>
    <n v="0"/>
    <n v="1934.8099999999997"/>
    <n v="0"/>
    <n v="0"/>
    <n v="0"/>
  </r>
  <r>
    <n v="6"/>
    <d v="2013-02-24T00:00:00"/>
    <d v="2013-03-09T00:00:00"/>
    <x v="20"/>
    <s v="G2N"/>
    <s v="AT07400900"/>
    <s v="GD0"/>
    <n v="13"/>
    <n v="100"/>
    <s v="LD10F"/>
    <s v="L110F"/>
    <m/>
    <m/>
    <m/>
    <m/>
    <m/>
    <m/>
    <x v="302"/>
    <n v="70835"/>
    <s v="50791"/>
    <x v="0"/>
    <x v="0"/>
    <s v="Non-executive"/>
    <s v="110F"/>
    <x v="0"/>
    <n v="2810.34"/>
    <n v="0"/>
    <n v="0"/>
    <n v="0"/>
    <n v="0"/>
    <n v="0"/>
    <n v="0"/>
    <n v="0"/>
    <n v="0"/>
    <n v="0"/>
    <n v="0"/>
    <n v="0"/>
    <n v="0"/>
    <n v="0"/>
    <n v="0"/>
    <n v="0"/>
    <n v="0"/>
    <n v="0"/>
    <n v="1.48"/>
    <n v="190.69"/>
    <n v="0"/>
    <n v="0"/>
    <n v="0"/>
    <n v="0"/>
    <n v="0"/>
    <n v="174.25"/>
    <n v="0"/>
    <n v="0"/>
    <n v="0"/>
    <n v="0"/>
    <n v="0"/>
    <n v="2.71"/>
    <n v="6.48"/>
    <n v="0"/>
    <n v="0"/>
    <n v="40.75"/>
    <n v="0"/>
    <n v="0"/>
    <n v="0"/>
    <n v="0"/>
    <n v="0"/>
    <n v="0"/>
    <n v="0"/>
    <n v="0"/>
    <n v="0"/>
    <n v="0"/>
    <n v="0"/>
    <n v="3226.7"/>
    <n v="0"/>
    <n v="0"/>
    <n v="3226.7000000000003"/>
    <n v="0"/>
    <n v="0"/>
    <n v="0"/>
  </r>
  <r>
    <n v="7"/>
    <d v="2013-03-10T00:00:00"/>
    <d v="2013-03-23T00:00:00"/>
    <x v="21"/>
    <s v="G1N"/>
    <s v="AT07400900"/>
    <s v="GD0"/>
    <n v="13"/>
    <n v="100"/>
    <s v="LD10F"/>
    <s v="L110F"/>
    <m/>
    <m/>
    <m/>
    <m/>
    <m/>
    <m/>
    <x v="26"/>
    <n v="10232"/>
    <s v="50789"/>
    <x v="22"/>
    <x v="0"/>
    <s v="Non-executive"/>
    <s v="110F"/>
    <x v="0"/>
    <n v="1624.84"/>
    <n v="0"/>
    <n v="0"/>
    <n v="0"/>
    <n v="0"/>
    <n v="0"/>
    <n v="0"/>
    <n v="0"/>
    <n v="0"/>
    <n v="0"/>
    <n v="0"/>
    <n v="0"/>
    <n v="0"/>
    <n v="0"/>
    <n v="0"/>
    <n v="0"/>
    <n v="0"/>
    <n v="0"/>
    <n v="0.84"/>
    <n v="97.96"/>
    <n v="0"/>
    <n v="0"/>
    <n v="0"/>
    <n v="0"/>
    <n v="0"/>
    <n v="97.51"/>
    <n v="0"/>
    <n v="0"/>
    <n v="0"/>
    <n v="0"/>
    <n v="0"/>
    <n v="1.63"/>
    <n v="3.09"/>
    <n v="0"/>
    <n v="0"/>
    <n v="22.8"/>
    <n v="81.23"/>
    <n v="0"/>
    <n v="4.76"/>
    <n v="0"/>
    <n v="0"/>
    <n v="0"/>
    <n v="0"/>
    <n v="0"/>
    <n v="0"/>
    <n v="0"/>
    <n v="0"/>
    <n v="1934.66"/>
    <n v="0"/>
    <n v="0"/>
    <n v="1934.6599999999999"/>
    <n v="0"/>
    <n v="0"/>
    <n v="0"/>
  </r>
  <r>
    <n v="7"/>
    <d v="2013-03-10T00:00:00"/>
    <d v="2013-03-23T00:00:00"/>
    <x v="21"/>
    <s v="G1N"/>
    <s v="AT07400900"/>
    <s v="GD0"/>
    <n v="13"/>
    <n v="100"/>
    <s v="LD10F"/>
    <s v="L110F"/>
    <m/>
    <m/>
    <m/>
    <m/>
    <m/>
    <m/>
    <x v="303"/>
    <n v="17405"/>
    <s v="14467"/>
    <x v="23"/>
    <x v="0"/>
    <s v="Non-executive"/>
    <s v="110F"/>
    <x v="0"/>
    <n v="1891.34"/>
    <n v="0"/>
    <n v="0"/>
    <n v="0"/>
    <n v="0"/>
    <n v="0"/>
    <n v="0"/>
    <n v="0"/>
    <n v="0"/>
    <n v="0"/>
    <n v="0"/>
    <n v="0"/>
    <n v="0"/>
    <n v="0"/>
    <n v="0"/>
    <n v="0"/>
    <n v="0"/>
    <n v="0"/>
    <n v="1.01"/>
    <n v="190.69"/>
    <n v="0"/>
    <n v="0"/>
    <n v="0"/>
    <n v="0"/>
    <n v="0"/>
    <n v="113.32"/>
    <n v="0"/>
    <n v="0"/>
    <n v="0"/>
    <n v="0"/>
    <n v="0"/>
    <n v="2.71"/>
    <n v="6.48"/>
    <n v="0"/>
    <n v="0"/>
    <n v="26.5"/>
    <n v="94.57"/>
    <n v="0"/>
    <n v="9.42"/>
    <n v="0"/>
    <n v="0"/>
    <n v="0"/>
    <n v="0"/>
    <n v="0"/>
    <n v="0"/>
    <n v="0"/>
    <n v="0"/>
    <n v="2336.04"/>
    <n v="0"/>
    <n v="0"/>
    <n v="2336.0400000000004"/>
    <n v="0"/>
    <n v="0"/>
    <n v="0"/>
  </r>
  <r>
    <n v="7"/>
    <d v="2013-03-10T00:00:00"/>
    <d v="2013-03-23T00:00:00"/>
    <x v="21"/>
    <s v="G1N"/>
    <s v="AT07400900"/>
    <s v="GD0"/>
    <n v="13"/>
    <n v="100"/>
    <s v="LD10F"/>
    <s v="L110F"/>
    <m/>
    <m/>
    <m/>
    <m/>
    <m/>
    <m/>
    <x v="205"/>
    <n v="27728"/>
    <s v="51060"/>
    <x v="112"/>
    <x v="0"/>
    <s v="Non-executive"/>
    <s v="110F"/>
    <x v="0"/>
    <n v="2577.65"/>
    <n v="0"/>
    <n v="0"/>
    <n v="0"/>
    <n v="0"/>
    <n v="0"/>
    <n v="0"/>
    <n v="0"/>
    <n v="0"/>
    <n v="0"/>
    <n v="0"/>
    <n v="0"/>
    <n v="0"/>
    <n v="0"/>
    <n v="0"/>
    <n v="0"/>
    <n v="0"/>
    <n v="0"/>
    <n v="1.37"/>
    <n v="0"/>
    <n v="0"/>
    <n v="0"/>
    <n v="0"/>
    <n v="0"/>
    <n v="0"/>
    <n v="159.81"/>
    <n v="0"/>
    <n v="0"/>
    <n v="0"/>
    <n v="0"/>
    <n v="0"/>
    <n v="2.71"/>
    <n v="6.48"/>
    <n v="0"/>
    <n v="0"/>
    <n v="37.369999999999997"/>
    <n v="128.88"/>
    <n v="0"/>
    <n v="7.93"/>
    <n v="0"/>
    <n v="0"/>
    <n v="0"/>
    <n v="0"/>
    <n v="0"/>
    <n v="0"/>
    <n v="0"/>
    <n v="0"/>
    <n v="2922.2"/>
    <n v="0"/>
    <n v="0"/>
    <n v="2922.2"/>
    <n v="0"/>
    <n v="0"/>
    <n v="0"/>
  </r>
  <r>
    <n v="7"/>
    <d v="2013-03-10T00:00:00"/>
    <d v="2013-03-23T00:00:00"/>
    <x v="21"/>
    <s v="G1N"/>
    <s v="AT07400900"/>
    <s v="GD0"/>
    <n v="13"/>
    <n v="100"/>
    <s v="LD10F"/>
    <s v="L110F"/>
    <m/>
    <m/>
    <m/>
    <m/>
    <m/>
    <m/>
    <x v="29"/>
    <n v="38199"/>
    <s v="50837"/>
    <x v="23"/>
    <x v="0"/>
    <s v="Non-executive"/>
    <s v="110F"/>
    <x v="0"/>
    <n v="1815.89"/>
    <n v="0"/>
    <n v="0"/>
    <n v="0"/>
    <n v="0"/>
    <n v="0"/>
    <n v="0"/>
    <n v="0"/>
    <n v="0"/>
    <n v="0"/>
    <n v="0"/>
    <n v="0"/>
    <n v="0"/>
    <n v="0"/>
    <n v="0"/>
    <n v="0"/>
    <n v="0"/>
    <n v="0"/>
    <n v="0.97"/>
    <n v="0"/>
    <n v="0"/>
    <n v="0"/>
    <n v="0"/>
    <n v="0"/>
    <n v="0"/>
    <n v="108.15"/>
    <n v="0"/>
    <n v="0"/>
    <n v="0"/>
    <n v="0"/>
    <n v="0"/>
    <n v="3.27"/>
    <n v="11.39"/>
    <n v="0"/>
    <n v="0"/>
    <n v="25.3"/>
    <n v="90.79"/>
    <n v="0"/>
    <n v="0"/>
    <n v="0"/>
    <n v="0"/>
    <n v="0"/>
    <n v="0"/>
    <n v="0"/>
    <n v="0"/>
    <n v="0"/>
    <n v="0"/>
    <n v="2055.7600000000002"/>
    <n v="0"/>
    <n v="0"/>
    <n v="2055.7600000000002"/>
    <n v="0"/>
    <n v="0"/>
    <n v="0"/>
  </r>
  <r>
    <n v="7"/>
    <d v="2013-03-10T00:00:00"/>
    <d v="2013-03-23T00:00:00"/>
    <x v="21"/>
    <s v="G1N"/>
    <s v="AT07400900"/>
    <s v="GD0"/>
    <n v="13"/>
    <n v="100"/>
    <s v="LD10F"/>
    <s v="L110F"/>
    <m/>
    <m/>
    <m/>
    <m/>
    <m/>
    <m/>
    <x v="300"/>
    <n v="43043"/>
    <s v="46570"/>
    <x v="0"/>
    <x v="0"/>
    <s v="Non-executive"/>
    <s v="110F"/>
    <x v="0"/>
    <n v="2085.35"/>
    <n v="0"/>
    <n v="0"/>
    <n v="0"/>
    <n v="0"/>
    <n v="0"/>
    <n v="0"/>
    <n v="0"/>
    <n v="0"/>
    <n v="0"/>
    <n v="0"/>
    <n v="0"/>
    <n v="0"/>
    <n v="0"/>
    <n v="0"/>
    <n v="0"/>
    <n v="0"/>
    <n v="0"/>
    <n v="1.1100000000000001"/>
    <n v="0"/>
    <n v="0"/>
    <n v="0"/>
    <n v="0"/>
    <n v="0"/>
    <n v="0"/>
    <n v="129.29"/>
    <n v="0"/>
    <n v="0"/>
    <n v="0"/>
    <n v="0"/>
    <n v="0"/>
    <n v="2.71"/>
    <n v="6.48"/>
    <n v="0"/>
    <n v="0"/>
    <n v="30.23"/>
    <n v="104.27"/>
    <n v="0"/>
    <n v="9.5399999999999991"/>
    <n v="0"/>
    <n v="0"/>
    <n v="0"/>
    <n v="0"/>
    <n v="0"/>
    <n v="0"/>
    <n v="0"/>
    <n v="0"/>
    <n v="2368.98"/>
    <n v="0"/>
    <n v="0"/>
    <n v="2368.98"/>
    <n v="0"/>
    <n v="0"/>
    <n v="0"/>
  </r>
  <r>
    <n v="7"/>
    <d v="2013-03-10T00:00:00"/>
    <d v="2013-03-23T00:00:00"/>
    <x v="21"/>
    <s v="G1N"/>
    <s v="AT07400900"/>
    <s v="GD0"/>
    <n v="13"/>
    <n v="100"/>
    <s v="LD10F"/>
    <s v="L110F"/>
    <m/>
    <m/>
    <m/>
    <m/>
    <m/>
    <m/>
    <x v="30"/>
    <n v="43595"/>
    <s v="50838"/>
    <x v="24"/>
    <x v="0"/>
    <s v="Non-executive"/>
    <s v="110F"/>
    <x v="0"/>
    <n v="2075.69"/>
    <n v="0"/>
    <n v="0"/>
    <n v="0"/>
    <n v="0"/>
    <n v="0"/>
    <n v="0"/>
    <n v="0"/>
    <n v="0"/>
    <n v="0"/>
    <n v="0"/>
    <n v="0"/>
    <n v="0"/>
    <n v="0"/>
    <n v="0"/>
    <n v="0"/>
    <n v="0"/>
    <n v="0"/>
    <n v="1.0900000000000001"/>
    <n v="173.94"/>
    <n v="0"/>
    <n v="0"/>
    <n v="0"/>
    <n v="0"/>
    <n v="0"/>
    <n v="125.09"/>
    <n v="0"/>
    <n v="0"/>
    <n v="0"/>
    <n v="0"/>
    <n v="0"/>
    <n v="2.71"/>
    <n v="6.48"/>
    <n v="0"/>
    <n v="0"/>
    <n v="29.25"/>
    <n v="103.78"/>
    <n v="0"/>
    <n v="8.5299999999999994"/>
    <n v="0"/>
    <n v="0"/>
    <n v="0"/>
    <n v="0"/>
    <n v="0"/>
    <n v="0"/>
    <n v="0"/>
    <n v="0"/>
    <n v="2526.56"/>
    <n v="0"/>
    <n v="0"/>
    <n v="2526.5600000000009"/>
    <n v="0"/>
    <n v="0"/>
    <n v="0"/>
  </r>
  <r>
    <n v="7"/>
    <d v="2013-03-10T00:00:00"/>
    <d v="2013-03-23T00:00:00"/>
    <x v="21"/>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7000000000001"/>
    <n v="0"/>
    <n v="0"/>
    <n v="0"/>
    <n v="0"/>
    <n v="0"/>
    <n v="2.71"/>
    <n v="6.48"/>
    <n v="0"/>
    <n v="0"/>
    <n v="30.46"/>
    <n v="107.96"/>
    <n v="0"/>
    <n v="7.41"/>
    <n v="0"/>
    <n v="0"/>
    <n v="0"/>
    <n v="0"/>
    <n v="0"/>
    <n v="0"/>
    <n v="0"/>
    <n v="0"/>
    <n v="2619.58"/>
    <n v="0"/>
    <n v="0"/>
    <n v="2619.58"/>
    <n v="0"/>
    <n v="0"/>
    <n v="0"/>
  </r>
  <r>
    <n v="7"/>
    <d v="2013-03-10T00:00:00"/>
    <d v="2013-03-23T00:00:00"/>
    <x v="21"/>
    <s v="G1N"/>
    <s v="AT07400900"/>
    <s v="GD0"/>
    <n v="13"/>
    <n v="100"/>
    <s v="LD10F"/>
    <s v="L110F"/>
    <m/>
    <m/>
    <m/>
    <m/>
    <m/>
    <m/>
    <x v="207"/>
    <n v="64916"/>
    <s v="46681"/>
    <x v="25"/>
    <x v="0"/>
    <s v="Non-executive"/>
    <s v="110F"/>
    <x v="0"/>
    <n v="1573.23"/>
    <n v="0"/>
    <n v="0"/>
    <n v="0"/>
    <n v="0"/>
    <n v="0"/>
    <n v="0"/>
    <n v="0"/>
    <n v="0"/>
    <n v="0"/>
    <n v="0"/>
    <n v="0"/>
    <n v="0"/>
    <n v="0"/>
    <n v="0"/>
    <n v="0"/>
    <n v="0"/>
    <n v="0"/>
    <n v="0.84"/>
    <n v="173.94"/>
    <n v="0"/>
    <n v="0"/>
    <n v="0"/>
    <n v="0"/>
    <n v="0"/>
    <n v="91.54"/>
    <n v="0"/>
    <n v="0"/>
    <n v="0"/>
    <n v="0"/>
    <n v="0"/>
    <n v="2.71"/>
    <n v="6.19"/>
    <n v="0"/>
    <n v="0"/>
    <n v="21.4"/>
    <n v="78.66"/>
    <n v="0"/>
    <n v="8.5299999999999994"/>
    <n v="0"/>
    <n v="0"/>
    <n v="0"/>
    <n v="0"/>
    <n v="0"/>
    <n v="0"/>
    <n v="0"/>
    <n v="0"/>
    <n v="1957.04"/>
    <n v="0"/>
    <n v="0"/>
    <n v="1957.0400000000002"/>
    <n v="0"/>
    <n v="0"/>
    <n v="0"/>
  </r>
  <r>
    <n v="7"/>
    <d v="2013-03-10T00:00:00"/>
    <d v="2013-03-23T00:00:00"/>
    <x v="21"/>
    <s v="G1N"/>
    <s v="AT07400900"/>
    <s v="GD0"/>
    <n v="13"/>
    <n v="100"/>
    <s v="LD10F"/>
    <s v="L110F"/>
    <m/>
    <m/>
    <m/>
    <m/>
    <m/>
    <m/>
    <x v="31"/>
    <n v="66818"/>
    <s v="48842"/>
    <x v="25"/>
    <x v="0"/>
    <s v="Non-executive"/>
    <s v="110F"/>
    <x v="0"/>
    <n v="1718.81"/>
    <n v="0"/>
    <n v="0"/>
    <n v="0"/>
    <n v="0"/>
    <n v="0"/>
    <n v="0"/>
    <n v="0"/>
    <n v="0"/>
    <n v="0"/>
    <n v="0"/>
    <n v="0"/>
    <n v="0"/>
    <n v="0"/>
    <n v="0"/>
    <n v="0"/>
    <n v="0"/>
    <n v="0"/>
    <n v="0.92"/>
    <n v="170.62"/>
    <n v="0"/>
    <n v="0"/>
    <n v="0"/>
    <n v="0"/>
    <n v="0"/>
    <n v="100.64"/>
    <n v="0"/>
    <n v="0"/>
    <n v="0"/>
    <n v="0"/>
    <n v="0"/>
    <n v="2.71"/>
    <n v="6.19"/>
    <n v="0"/>
    <n v="0"/>
    <n v="23.54"/>
    <n v="85.94"/>
    <n v="0"/>
    <n v="8.6300000000000008"/>
    <n v="0"/>
    <n v="0"/>
    <n v="0"/>
    <n v="0"/>
    <n v="0"/>
    <n v="0"/>
    <n v="0"/>
    <n v="0"/>
    <n v="2118"/>
    <n v="0"/>
    <n v="0"/>
    <n v="2118"/>
    <n v="0"/>
    <n v="0"/>
    <n v="0"/>
  </r>
  <r>
    <n v="7"/>
    <d v="2013-03-10T00:00:00"/>
    <d v="2013-03-23T00:00:00"/>
    <x v="21"/>
    <s v="G1N"/>
    <s v="AT07400900"/>
    <s v="GD0"/>
    <n v="13"/>
    <n v="8200"/>
    <s v="GD10F"/>
    <s v="G110T"/>
    <m/>
    <m/>
    <s v="INDRCT"/>
    <n v="13"/>
    <m/>
    <m/>
    <x v="26"/>
    <n v="10232"/>
    <s v="50789"/>
    <x v="22"/>
    <x v="0"/>
    <s v="Non-executive"/>
    <s v="110F"/>
    <x v="0"/>
    <n v="1624.85"/>
    <n v="0"/>
    <n v="0"/>
    <n v="0"/>
    <n v="0"/>
    <n v="0"/>
    <n v="0"/>
    <n v="0"/>
    <n v="0"/>
    <n v="0"/>
    <n v="0"/>
    <n v="0"/>
    <n v="0"/>
    <n v="0"/>
    <n v="0"/>
    <n v="0"/>
    <n v="0"/>
    <n v="0"/>
    <n v="0.85"/>
    <n v="97.96"/>
    <n v="0"/>
    <n v="0"/>
    <n v="0"/>
    <n v="0"/>
    <n v="0"/>
    <n v="97.51"/>
    <n v="0"/>
    <n v="0"/>
    <n v="0"/>
    <n v="0"/>
    <n v="0"/>
    <n v="1.64"/>
    <n v="3.1"/>
    <n v="0"/>
    <n v="0"/>
    <n v="22.81"/>
    <n v="81.25"/>
    <n v="0"/>
    <n v="4.78"/>
    <n v="0"/>
    <n v="0"/>
    <n v="0"/>
    <n v="0"/>
    <n v="0"/>
    <n v="0"/>
    <n v="0"/>
    <n v="0"/>
    <n v="1934.75"/>
    <n v="0"/>
    <n v="0"/>
    <n v="1934.7499999999998"/>
    <n v="0"/>
    <n v="0"/>
    <n v="0"/>
  </r>
  <r>
    <n v="7"/>
    <d v="2013-03-10T00:00:00"/>
    <d v="2013-03-23T00:00:00"/>
    <x v="22"/>
    <s v="G2N"/>
    <s v="AT07400900"/>
    <s v="GD0"/>
    <n v="13"/>
    <n v="100"/>
    <s v="LD10F"/>
    <s v="L110F"/>
    <m/>
    <m/>
    <m/>
    <m/>
    <m/>
    <m/>
    <x v="302"/>
    <n v="70835"/>
    <s v="50791"/>
    <x v="0"/>
    <x v="0"/>
    <s v="Non-executive"/>
    <s v="110F"/>
    <x v="0"/>
    <n v="2810.34"/>
    <n v="0"/>
    <n v="0"/>
    <n v="0"/>
    <n v="0"/>
    <n v="0"/>
    <n v="0"/>
    <n v="0"/>
    <n v="0"/>
    <n v="0"/>
    <n v="0"/>
    <n v="0"/>
    <n v="0"/>
    <n v="0"/>
    <n v="0"/>
    <n v="0"/>
    <n v="0"/>
    <n v="0"/>
    <n v="1.48"/>
    <n v="190.69"/>
    <n v="0"/>
    <n v="0"/>
    <n v="0"/>
    <n v="0"/>
    <n v="0"/>
    <n v="174.24"/>
    <n v="0"/>
    <n v="0"/>
    <n v="0"/>
    <n v="0"/>
    <n v="0"/>
    <n v="2.71"/>
    <n v="6.48"/>
    <n v="0"/>
    <n v="0"/>
    <n v="40.75"/>
    <n v="0"/>
    <n v="0"/>
    <n v="0"/>
    <n v="0"/>
    <n v="0"/>
    <n v="0"/>
    <n v="0"/>
    <n v="0"/>
    <n v="0"/>
    <n v="0"/>
    <n v="0"/>
    <n v="3226.69"/>
    <n v="0"/>
    <n v="0"/>
    <n v="3226.69"/>
    <n v="0"/>
    <n v="0"/>
    <n v="0"/>
  </r>
  <r>
    <n v="7"/>
    <d v="2013-03-10T00:00:00"/>
    <d v="2013-03-23T00:00:00"/>
    <x v="22"/>
    <s v="G2N"/>
    <s v="AT07400900"/>
    <s v="GD0"/>
    <n v="13"/>
    <n v="100"/>
    <s v="LD10F"/>
    <s v="L110F"/>
    <m/>
    <m/>
    <m/>
    <m/>
    <m/>
    <m/>
    <x v="304"/>
    <n v="71874"/>
    <s v="73383"/>
    <x v="23"/>
    <x v="0"/>
    <s v="Non-executive"/>
    <s v="110F"/>
    <x v="0"/>
    <n v="1998.54"/>
    <n v="0"/>
    <n v="0"/>
    <n v="0"/>
    <n v="0"/>
    <n v="0"/>
    <n v="0"/>
    <n v="0"/>
    <n v="0"/>
    <n v="0"/>
    <n v="0"/>
    <n v="0"/>
    <n v="0"/>
    <n v="0"/>
    <n v="0"/>
    <n v="0"/>
    <n v="0"/>
    <n v="0"/>
    <n v="0"/>
    <n v="0"/>
    <n v="0"/>
    <n v="0"/>
    <n v="0"/>
    <n v="0"/>
    <n v="0"/>
    <n v="123.91"/>
    <n v="0"/>
    <n v="0"/>
    <n v="0"/>
    <n v="0"/>
    <n v="0"/>
    <n v="0"/>
    <n v="0"/>
    <n v="0"/>
    <n v="0"/>
    <n v="28.98"/>
    <n v="0"/>
    <n v="0"/>
    <n v="0"/>
    <n v="0"/>
    <n v="0"/>
    <n v="0"/>
    <n v="0"/>
    <n v="0"/>
    <n v="0"/>
    <n v="0"/>
    <n v="0"/>
    <n v="2151.4299999999998"/>
    <n v="0"/>
    <n v="0"/>
    <n v="2151.4299999999998"/>
    <n v="0"/>
    <n v="0"/>
    <n v="0"/>
  </r>
  <r>
    <n v="8"/>
    <d v="2013-03-24T00:00:00"/>
    <d v="2013-04-06T00:00:00"/>
    <x v="23"/>
    <s v="G1N"/>
    <s v="AT07400900"/>
    <s v="GD0"/>
    <n v="13"/>
    <n v="100"/>
    <s v="LD10F"/>
    <s v="L110F"/>
    <m/>
    <m/>
    <m/>
    <m/>
    <m/>
    <m/>
    <x v="26"/>
    <n v="10232"/>
    <s v="50789"/>
    <x v="22"/>
    <x v="0"/>
    <s v="Non-executive"/>
    <s v="110F"/>
    <x v="0"/>
    <n v="1624.83"/>
    <n v="0"/>
    <n v="0"/>
    <n v="0"/>
    <n v="0"/>
    <n v="0"/>
    <n v="0"/>
    <n v="0"/>
    <n v="0"/>
    <n v="0"/>
    <n v="0"/>
    <n v="0"/>
    <n v="0"/>
    <n v="0"/>
    <n v="0"/>
    <n v="0"/>
    <n v="0"/>
    <n v="0"/>
    <n v="0.83"/>
    <n v="97.95"/>
    <n v="0"/>
    <n v="0"/>
    <n v="0"/>
    <n v="0"/>
    <n v="0"/>
    <n v="97.51"/>
    <n v="0"/>
    <n v="0"/>
    <n v="0"/>
    <n v="0"/>
    <n v="0"/>
    <n v="1.63"/>
    <n v="3.09"/>
    <n v="0"/>
    <n v="0"/>
    <n v="22.8"/>
    <n v="81.23"/>
    <n v="0"/>
    <n v="4.76"/>
    <n v="0"/>
    <n v="0"/>
    <n v="0"/>
    <n v="0"/>
    <n v="0"/>
    <n v="0"/>
    <n v="0"/>
    <n v="0"/>
    <n v="1934.63"/>
    <n v="0"/>
    <n v="0"/>
    <n v="1934.6299999999999"/>
    <n v="0"/>
    <n v="0"/>
    <n v="0"/>
  </r>
  <r>
    <n v="8"/>
    <d v="2013-03-24T00:00:00"/>
    <d v="2013-04-06T00:00:00"/>
    <x v="23"/>
    <s v="G1N"/>
    <s v="AT07400900"/>
    <s v="GD0"/>
    <n v="13"/>
    <n v="100"/>
    <s v="LD10F"/>
    <s v="L110F"/>
    <m/>
    <m/>
    <m/>
    <m/>
    <m/>
    <m/>
    <x v="303"/>
    <n v="17405"/>
    <s v="14467"/>
    <x v="23"/>
    <x v="0"/>
    <s v="Non-executive"/>
    <s v="110F"/>
    <x v="0"/>
    <n v="1891.35"/>
    <n v="0"/>
    <n v="0"/>
    <n v="0"/>
    <n v="0"/>
    <n v="0"/>
    <n v="0"/>
    <n v="0"/>
    <n v="0"/>
    <n v="0"/>
    <n v="0"/>
    <n v="0"/>
    <n v="0"/>
    <n v="0"/>
    <n v="0"/>
    <n v="0"/>
    <n v="0"/>
    <n v="0"/>
    <n v="1.01"/>
    <n v="190.69"/>
    <n v="0"/>
    <n v="0"/>
    <n v="0"/>
    <n v="0"/>
    <n v="0"/>
    <n v="113.32"/>
    <n v="0"/>
    <n v="0"/>
    <n v="0"/>
    <n v="0"/>
    <n v="0"/>
    <n v="2.71"/>
    <n v="6.48"/>
    <n v="0"/>
    <n v="0"/>
    <n v="26.5"/>
    <n v="94.57"/>
    <n v="0"/>
    <n v="9.42"/>
    <n v="0"/>
    <n v="0"/>
    <n v="0"/>
    <n v="0"/>
    <n v="0"/>
    <n v="0"/>
    <n v="0"/>
    <n v="0"/>
    <n v="2336.0500000000002"/>
    <n v="0"/>
    <n v="0"/>
    <n v="2336.0500000000002"/>
    <n v="0"/>
    <n v="0"/>
    <n v="0"/>
  </r>
  <r>
    <n v="8"/>
    <d v="2013-03-24T00:00:00"/>
    <d v="2013-04-06T00:00:00"/>
    <x v="23"/>
    <s v="G1N"/>
    <s v="AT07400900"/>
    <s v="GD0"/>
    <n v="13"/>
    <n v="100"/>
    <s v="LD10F"/>
    <s v="L110F"/>
    <m/>
    <m/>
    <m/>
    <m/>
    <m/>
    <m/>
    <x v="205"/>
    <n v="27728"/>
    <s v="51060"/>
    <x v="112"/>
    <x v="0"/>
    <s v="Non-executive"/>
    <s v="110F"/>
    <x v="0"/>
    <n v="2577.65"/>
    <n v="0"/>
    <n v="0"/>
    <n v="0"/>
    <n v="0"/>
    <n v="0"/>
    <n v="0"/>
    <n v="0"/>
    <n v="0"/>
    <n v="0"/>
    <n v="0"/>
    <n v="0"/>
    <n v="0"/>
    <n v="0"/>
    <n v="0"/>
    <n v="0"/>
    <n v="0"/>
    <n v="0"/>
    <n v="1.37"/>
    <n v="0"/>
    <n v="0"/>
    <n v="0"/>
    <n v="0"/>
    <n v="0"/>
    <n v="0"/>
    <n v="159.82"/>
    <n v="0"/>
    <n v="0"/>
    <n v="0"/>
    <n v="0"/>
    <n v="0"/>
    <n v="2.71"/>
    <n v="6.48"/>
    <n v="0"/>
    <n v="0"/>
    <n v="37.380000000000003"/>
    <n v="128.88"/>
    <n v="0"/>
    <n v="7.93"/>
    <n v="0"/>
    <n v="0"/>
    <n v="0"/>
    <n v="0"/>
    <n v="0"/>
    <n v="0"/>
    <n v="0"/>
    <n v="0"/>
    <n v="2922.22"/>
    <n v="0"/>
    <n v="0"/>
    <n v="2922.2200000000003"/>
    <n v="0"/>
    <n v="0"/>
    <n v="0"/>
  </r>
  <r>
    <n v="8"/>
    <d v="2013-03-24T00:00:00"/>
    <d v="2013-04-06T00:00:00"/>
    <x v="23"/>
    <s v="G1N"/>
    <s v="AT07400900"/>
    <s v="GD0"/>
    <n v="13"/>
    <n v="100"/>
    <s v="LD10F"/>
    <s v="L110F"/>
    <m/>
    <m/>
    <m/>
    <m/>
    <m/>
    <m/>
    <x v="29"/>
    <n v="38199"/>
    <s v="50837"/>
    <x v="23"/>
    <x v="0"/>
    <s v="Non-executive"/>
    <s v="110F"/>
    <x v="0"/>
    <n v="1815.89"/>
    <n v="0"/>
    <n v="0"/>
    <n v="0"/>
    <n v="0"/>
    <n v="0"/>
    <n v="0"/>
    <n v="0"/>
    <n v="0"/>
    <n v="0"/>
    <n v="0"/>
    <n v="0"/>
    <n v="0"/>
    <n v="0"/>
    <n v="0"/>
    <n v="0"/>
    <n v="0"/>
    <n v="0"/>
    <n v="0.97"/>
    <n v="0"/>
    <n v="0"/>
    <n v="0"/>
    <n v="0"/>
    <n v="0"/>
    <n v="0"/>
    <n v="108.16"/>
    <n v="0"/>
    <n v="0"/>
    <n v="0"/>
    <n v="0"/>
    <n v="0"/>
    <n v="3.27"/>
    <n v="11.39"/>
    <n v="0"/>
    <n v="0"/>
    <n v="25.29"/>
    <n v="90.79"/>
    <n v="0"/>
    <n v="0"/>
    <n v="0"/>
    <n v="0"/>
    <n v="0"/>
    <n v="0"/>
    <n v="0"/>
    <n v="0"/>
    <n v="0"/>
    <n v="0"/>
    <n v="2055.7600000000002"/>
    <n v="0"/>
    <n v="0"/>
    <n v="2055.7600000000002"/>
    <n v="0"/>
    <n v="0"/>
    <n v="0"/>
  </r>
  <r>
    <n v="8"/>
    <d v="2013-03-24T00:00:00"/>
    <d v="2013-04-06T00:00:00"/>
    <x v="23"/>
    <s v="G1N"/>
    <s v="AT07400900"/>
    <s v="GD0"/>
    <n v="13"/>
    <n v="100"/>
    <s v="LD10F"/>
    <s v="L110F"/>
    <m/>
    <m/>
    <m/>
    <m/>
    <m/>
    <m/>
    <x v="300"/>
    <n v="43043"/>
    <s v="46570"/>
    <x v="0"/>
    <x v="0"/>
    <s v="Non-executive"/>
    <s v="110F"/>
    <x v="0"/>
    <n v="2085.35"/>
    <n v="0"/>
    <n v="0"/>
    <n v="0"/>
    <n v="0"/>
    <n v="0"/>
    <n v="0"/>
    <n v="0"/>
    <n v="0"/>
    <n v="0"/>
    <n v="0"/>
    <n v="0"/>
    <n v="0"/>
    <n v="0"/>
    <n v="0"/>
    <n v="0"/>
    <n v="0"/>
    <n v="0"/>
    <n v="1.1100000000000001"/>
    <n v="0"/>
    <n v="0"/>
    <n v="0"/>
    <n v="0"/>
    <n v="0"/>
    <n v="0"/>
    <n v="129.29"/>
    <n v="0"/>
    <n v="0"/>
    <n v="0"/>
    <n v="0"/>
    <n v="0"/>
    <n v="2.71"/>
    <n v="6.48"/>
    <n v="0"/>
    <n v="0"/>
    <n v="30.24"/>
    <n v="104.27"/>
    <n v="0"/>
    <n v="9.5399999999999991"/>
    <n v="0"/>
    <n v="0"/>
    <n v="0"/>
    <n v="0"/>
    <n v="0"/>
    <n v="0"/>
    <n v="0"/>
    <n v="0"/>
    <n v="2368.9899999999998"/>
    <n v="0"/>
    <n v="0"/>
    <n v="2368.9899999999998"/>
    <n v="0"/>
    <n v="0"/>
    <n v="0"/>
  </r>
  <r>
    <n v="8"/>
    <d v="2013-03-24T00:00:00"/>
    <d v="2013-04-06T00:00:00"/>
    <x v="23"/>
    <s v="G1N"/>
    <s v="AT07400900"/>
    <s v="GD0"/>
    <n v="13"/>
    <n v="100"/>
    <s v="LD10F"/>
    <s v="L110F"/>
    <m/>
    <m/>
    <m/>
    <m/>
    <m/>
    <m/>
    <x v="30"/>
    <n v="43595"/>
    <s v="50838"/>
    <x v="24"/>
    <x v="0"/>
    <s v="Non-executive"/>
    <s v="110F"/>
    <x v="0"/>
    <n v="2075.69"/>
    <n v="0"/>
    <n v="0"/>
    <n v="0"/>
    <n v="0"/>
    <n v="0"/>
    <n v="0"/>
    <n v="0"/>
    <n v="0"/>
    <n v="0"/>
    <n v="0"/>
    <n v="0"/>
    <n v="0"/>
    <n v="0"/>
    <n v="0"/>
    <n v="0"/>
    <n v="0"/>
    <n v="0"/>
    <n v="1.0900000000000001"/>
    <n v="173.94"/>
    <n v="0"/>
    <n v="0"/>
    <n v="0"/>
    <n v="0"/>
    <n v="0"/>
    <n v="125.1"/>
    <n v="0"/>
    <n v="0"/>
    <n v="0"/>
    <n v="0"/>
    <n v="0"/>
    <n v="2.71"/>
    <n v="6.48"/>
    <n v="0"/>
    <n v="0"/>
    <n v="29.26"/>
    <n v="103.78"/>
    <n v="0"/>
    <n v="8.5299999999999994"/>
    <n v="0"/>
    <n v="0"/>
    <n v="0"/>
    <n v="0"/>
    <n v="0"/>
    <n v="0"/>
    <n v="0"/>
    <n v="0"/>
    <n v="2526.58"/>
    <n v="0"/>
    <n v="0"/>
    <n v="2526.5800000000008"/>
    <n v="0"/>
    <n v="0"/>
    <n v="0"/>
  </r>
  <r>
    <n v="8"/>
    <d v="2013-03-24T00:00:00"/>
    <d v="2013-04-06T00:00:00"/>
    <x v="23"/>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8"/>
    <n v="0"/>
    <n v="0"/>
    <n v="0"/>
    <n v="0"/>
    <n v="0"/>
    <n v="2.71"/>
    <n v="6.48"/>
    <n v="0"/>
    <n v="0"/>
    <n v="30.47"/>
    <n v="107.96"/>
    <n v="0"/>
    <n v="7.41"/>
    <n v="0"/>
    <n v="0"/>
    <n v="0"/>
    <n v="0"/>
    <n v="0"/>
    <n v="0"/>
    <n v="0"/>
    <n v="0"/>
    <n v="2619.6"/>
    <n v="0"/>
    <n v="0"/>
    <n v="2619.6"/>
    <n v="0"/>
    <n v="0"/>
    <n v="0"/>
  </r>
  <r>
    <n v="8"/>
    <d v="2013-03-24T00:00:00"/>
    <d v="2013-04-06T00:00:00"/>
    <x v="23"/>
    <s v="G1N"/>
    <s v="AT07400900"/>
    <s v="GD0"/>
    <n v="13"/>
    <n v="100"/>
    <s v="LD10F"/>
    <s v="L110F"/>
    <m/>
    <m/>
    <m/>
    <m/>
    <m/>
    <m/>
    <x v="207"/>
    <n v="64916"/>
    <s v="46681"/>
    <x v="25"/>
    <x v="0"/>
    <s v="Non-executive"/>
    <s v="110F"/>
    <x v="0"/>
    <n v="1573.24"/>
    <n v="0"/>
    <n v="0"/>
    <n v="0"/>
    <n v="0"/>
    <n v="0"/>
    <n v="0"/>
    <n v="0"/>
    <n v="0"/>
    <n v="0"/>
    <n v="0"/>
    <n v="0"/>
    <n v="0"/>
    <n v="0"/>
    <n v="0"/>
    <n v="0"/>
    <n v="0"/>
    <n v="0"/>
    <n v="0.84"/>
    <n v="173.94"/>
    <n v="0"/>
    <n v="0"/>
    <n v="0"/>
    <n v="0"/>
    <n v="0"/>
    <n v="91.54"/>
    <n v="0"/>
    <n v="0"/>
    <n v="0"/>
    <n v="0"/>
    <n v="0"/>
    <n v="2.71"/>
    <n v="6.19"/>
    <n v="0"/>
    <n v="0"/>
    <n v="21.41"/>
    <n v="78.66"/>
    <n v="0"/>
    <n v="8.5299999999999994"/>
    <n v="0"/>
    <n v="0"/>
    <n v="0"/>
    <n v="0"/>
    <n v="0"/>
    <n v="0"/>
    <n v="0"/>
    <n v="0"/>
    <n v="1957.06"/>
    <n v="0"/>
    <n v="0"/>
    <n v="1957.0600000000002"/>
    <n v="0"/>
    <n v="0"/>
    <n v="0"/>
  </r>
  <r>
    <n v="8"/>
    <d v="2013-03-24T00:00:00"/>
    <d v="2013-04-06T00:00:00"/>
    <x v="23"/>
    <s v="G1N"/>
    <s v="AT07400900"/>
    <s v="GD0"/>
    <n v="13"/>
    <n v="100"/>
    <s v="LD10F"/>
    <s v="L110F"/>
    <m/>
    <m/>
    <m/>
    <m/>
    <m/>
    <m/>
    <x v="31"/>
    <n v="66818"/>
    <s v="48842"/>
    <x v="25"/>
    <x v="0"/>
    <s v="Non-executive"/>
    <s v="110F"/>
    <x v="0"/>
    <n v="1718.8"/>
    <n v="0"/>
    <n v="0"/>
    <n v="0"/>
    <n v="0"/>
    <n v="0"/>
    <n v="0"/>
    <n v="0"/>
    <n v="0"/>
    <n v="0"/>
    <n v="0"/>
    <n v="0"/>
    <n v="0"/>
    <n v="0"/>
    <n v="0"/>
    <n v="0"/>
    <n v="0"/>
    <n v="0"/>
    <n v="0.92"/>
    <n v="170.62"/>
    <n v="0"/>
    <n v="0"/>
    <n v="0"/>
    <n v="0"/>
    <n v="0"/>
    <n v="100.63"/>
    <n v="0"/>
    <n v="0"/>
    <n v="0"/>
    <n v="0"/>
    <n v="0"/>
    <n v="2.71"/>
    <n v="6.19"/>
    <n v="0"/>
    <n v="0"/>
    <n v="23.53"/>
    <n v="85.94"/>
    <n v="0"/>
    <n v="8.6300000000000008"/>
    <n v="0"/>
    <n v="0"/>
    <n v="0"/>
    <n v="0"/>
    <n v="0"/>
    <n v="0"/>
    <n v="0"/>
    <n v="0"/>
    <n v="2117.9699999999998"/>
    <n v="0"/>
    <n v="0"/>
    <n v="2117.9700000000003"/>
    <n v="0"/>
    <n v="0"/>
    <n v="0"/>
  </r>
  <r>
    <n v="8"/>
    <d v="2013-03-24T00:00:00"/>
    <d v="2013-04-06T00:00:00"/>
    <x v="23"/>
    <s v="G1N"/>
    <s v="AT07400900"/>
    <s v="GD0"/>
    <n v="13"/>
    <n v="8200"/>
    <s v="GD10F"/>
    <s v="G110T"/>
    <m/>
    <m/>
    <s v="INDRCT"/>
    <n v="13"/>
    <m/>
    <m/>
    <x v="26"/>
    <n v="10232"/>
    <s v="50789"/>
    <x v="22"/>
    <x v="0"/>
    <s v="Non-executive"/>
    <s v="110F"/>
    <x v="0"/>
    <n v="1624.86"/>
    <n v="0"/>
    <n v="0"/>
    <n v="0"/>
    <n v="0"/>
    <n v="0"/>
    <n v="0"/>
    <n v="0"/>
    <n v="0"/>
    <n v="0"/>
    <n v="0"/>
    <n v="0"/>
    <n v="0"/>
    <n v="0"/>
    <n v="0"/>
    <n v="0"/>
    <n v="0"/>
    <n v="0"/>
    <n v="0.86"/>
    <n v="97.97"/>
    <n v="0"/>
    <n v="0"/>
    <n v="0"/>
    <n v="0"/>
    <n v="0"/>
    <n v="97.52"/>
    <n v="0"/>
    <n v="0"/>
    <n v="0"/>
    <n v="0"/>
    <n v="0"/>
    <n v="1.64"/>
    <n v="3.1"/>
    <n v="0"/>
    <n v="0"/>
    <n v="22.81"/>
    <n v="81.25"/>
    <n v="0"/>
    <n v="4.78"/>
    <n v="0"/>
    <n v="0"/>
    <n v="0"/>
    <n v="0"/>
    <n v="0"/>
    <n v="0"/>
    <n v="0"/>
    <n v="0"/>
    <n v="1934.79"/>
    <n v="0"/>
    <n v="0"/>
    <n v="1934.7899999999997"/>
    <n v="0"/>
    <n v="0"/>
    <n v="0"/>
  </r>
  <r>
    <n v="8"/>
    <d v="2013-03-24T00:00:00"/>
    <d v="2013-04-06T00:00:00"/>
    <x v="24"/>
    <s v="G2N"/>
    <s v="AT07400900"/>
    <s v="GD0"/>
    <n v="13"/>
    <n v="100"/>
    <s v="LD10F"/>
    <s v="L110F"/>
    <m/>
    <m/>
    <m/>
    <m/>
    <m/>
    <m/>
    <x v="302"/>
    <n v="70835"/>
    <s v="50791"/>
    <x v="0"/>
    <x v="0"/>
    <s v="Non-executive"/>
    <s v="110F"/>
    <x v="0"/>
    <n v="2810.34"/>
    <n v="0"/>
    <n v="0"/>
    <n v="0"/>
    <n v="0"/>
    <n v="0"/>
    <n v="0"/>
    <n v="0"/>
    <n v="0"/>
    <n v="0"/>
    <n v="0"/>
    <n v="0"/>
    <n v="0"/>
    <n v="0"/>
    <n v="0"/>
    <n v="0"/>
    <n v="0"/>
    <n v="0"/>
    <n v="1.48"/>
    <n v="190.69"/>
    <n v="0"/>
    <n v="0"/>
    <n v="0"/>
    <n v="0"/>
    <n v="0"/>
    <n v="174.24"/>
    <n v="0"/>
    <n v="0"/>
    <n v="0"/>
    <n v="0"/>
    <n v="0"/>
    <n v="2.71"/>
    <n v="6.48"/>
    <n v="0"/>
    <n v="0"/>
    <n v="40.75"/>
    <n v="0"/>
    <n v="0"/>
    <n v="0"/>
    <n v="0"/>
    <n v="0"/>
    <n v="0"/>
    <n v="0"/>
    <n v="0"/>
    <n v="0"/>
    <n v="0"/>
    <n v="0"/>
    <n v="3226.69"/>
    <n v="0"/>
    <n v="0"/>
    <n v="3226.69"/>
    <n v="0"/>
    <n v="0"/>
    <n v="0"/>
  </r>
  <r>
    <n v="8"/>
    <d v="2013-03-24T00:00:00"/>
    <d v="2013-04-06T00:00:00"/>
    <x v="24"/>
    <s v="G2N"/>
    <s v="AT07400900"/>
    <s v="GD0"/>
    <n v="13"/>
    <n v="100"/>
    <s v="LD10F"/>
    <s v="L110F"/>
    <m/>
    <m/>
    <m/>
    <m/>
    <m/>
    <m/>
    <x v="304"/>
    <n v="71874"/>
    <s v="73383"/>
    <x v="23"/>
    <x v="0"/>
    <s v="Non-executive"/>
    <s v="110F"/>
    <x v="0"/>
    <n v="1998.54"/>
    <n v="0"/>
    <n v="0"/>
    <n v="0"/>
    <n v="0"/>
    <n v="0"/>
    <n v="0"/>
    <n v="0"/>
    <n v="0"/>
    <n v="0"/>
    <n v="0"/>
    <n v="0"/>
    <n v="0"/>
    <n v="0"/>
    <n v="0"/>
    <n v="0"/>
    <n v="0"/>
    <n v="0"/>
    <n v="1.05"/>
    <n v="385.12"/>
    <n v="0"/>
    <n v="0"/>
    <n v="0"/>
    <n v="0"/>
    <n v="0"/>
    <n v="111.23"/>
    <n v="0"/>
    <n v="0"/>
    <n v="0"/>
    <n v="0"/>
    <n v="0"/>
    <n v="2.99"/>
    <n v="8.7799999999999994"/>
    <n v="0"/>
    <n v="0"/>
    <n v="26.01"/>
    <n v="0"/>
    <n v="0"/>
    <n v="0"/>
    <n v="0"/>
    <n v="0"/>
    <n v="0"/>
    <n v="0"/>
    <n v="0"/>
    <n v="0"/>
    <n v="0"/>
    <n v="0"/>
    <n v="2533.7199999999998"/>
    <n v="0"/>
    <n v="0"/>
    <n v="2533.7200000000003"/>
    <n v="0"/>
    <n v="0"/>
    <n v="0"/>
  </r>
  <r>
    <n v="9"/>
    <d v="2013-04-07T00:00:00"/>
    <d v="2013-04-20T00:00:00"/>
    <x v="25"/>
    <s v="G1N"/>
    <s v="AT07400900"/>
    <s v="GD0"/>
    <n v="13"/>
    <n v="100"/>
    <s v="LD10F"/>
    <s v="L110F"/>
    <m/>
    <m/>
    <m/>
    <m/>
    <m/>
    <m/>
    <x v="26"/>
    <n v="10232"/>
    <s v="50789"/>
    <x v="22"/>
    <x v="0"/>
    <s v="Non-executive"/>
    <s v="110F"/>
    <x v="0"/>
    <n v="1624.83"/>
    <n v="0"/>
    <n v="0"/>
    <n v="0"/>
    <n v="0"/>
    <n v="0"/>
    <n v="0"/>
    <n v="0"/>
    <n v="0"/>
    <n v="0"/>
    <n v="0"/>
    <n v="0"/>
    <n v="0"/>
    <n v="0"/>
    <n v="0"/>
    <n v="0"/>
    <n v="0"/>
    <n v="0"/>
    <n v="0.84"/>
    <n v="97.96"/>
    <n v="0"/>
    <n v="0"/>
    <n v="0"/>
    <n v="0"/>
    <n v="0"/>
    <n v="97.51"/>
    <n v="0"/>
    <n v="0"/>
    <n v="0"/>
    <n v="0"/>
    <n v="0"/>
    <n v="1.63"/>
    <n v="3.09"/>
    <n v="0"/>
    <n v="0"/>
    <n v="22.8"/>
    <n v="81.23"/>
    <n v="0"/>
    <n v="5.22"/>
    <n v="0"/>
    <n v="0"/>
    <n v="0"/>
    <n v="0"/>
    <n v="0"/>
    <n v="0"/>
    <n v="0"/>
    <n v="0"/>
    <n v="1935.11"/>
    <n v="0"/>
    <n v="0"/>
    <n v="1935.11"/>
    <n v="0"/>
    <n v="0"/>
    <n v="0"/>
  </r>
  <r>
    <n v="9"/>
    <d v="2013-04-07T00:00:00"/>
    <d v="2013-04-20T00:00:00"/>
    <x v="25"/>
    <s v="G1N"/>
    <s v="AT07400900"/>
    <s v="GD0"/>
    <n v="13"/>
    <n v="100"/>
    <s v="LD10F"/>
    <s v="L110F"/>
    <m/>
    <m/>
    <m/>
    <m/>
    <m/>
    <m/>
    <x v="303"/>
    <n v="17405"/>
    <s v="14467"/>
    <x v="23"/>
    <x v="0"/>
    <s v="Non-executive"/>
    <s v="110F"/>
    <x v="0"/>
    <n v="1891.35"/>
    <n v="0"/>
    <n v="0"/>
    <n v="0"/>
    <n v="0"/>
    <n v="0"/>
    <n v="0"/>
    <n v="0"/>
    <n v="0"/>
    <n v="0"/>
    <n v="118.21"/>
    <n v="0"/>
    <n v="0"/>
    <n v="0"/>
    <n v="0"/>
    <n v="0"/>
    <n v="0"/>
    <n v="0"/>
    <n v="1.01"/>
    <n v="190.69"/>
    <n v="0"/>
    <n v="0"/>
    <n v="0"/>
    <n v="0"/>
    <n v="0"/>
    <n v="120.65"/>
    <n v="0"/>
    <n v="0"/>
    <n v="0"/>
    <n v="0"/>
    <n v="0"/>
    <n v="2.71"/>
    <n v="6.48"/>
    <n v="0"/>
    <n v="0"/>
    <n v="28.22"/>
    <n v="94.57"/>
    <n v="0"/>
    <n v="10.17"/>
    <n v="0"/>
    <n v="0"/>
    <n v="0"/>
    <n v="0"/>
    <n v="0"/>
    <n v="0"/>
    <n v="0"/>
    <n v="0"/>
    <n v="2464.06"/>
    <n v="0"/>
    <n v="0"/>
    <n v="2464.06"/>
    <n v="0"/>
    <n v="0"/>
    <n v="0"/>
  </r>
  <r>
    <n v="9"/>
    <d v="2013-04-07T00:00:00"/>
    <d v="2013-04-20T00:00:00"/>
    <x v="25"/>
    <s v="G1N"/>
    <s v="AT07400900"/>
    <s v="GD0"/>
    <n v="13"/>
    <n v="100"/>
    <s v="LD10F"/>
    <s v="L110F"/>
    <m/>
    <m/>
    <m/>
    <m/>
    <m/>
    <m/>
    <x v="205"/>
    <n v="27728"/>
    <s v="51060"/>
    <x v="112"/>
    <x v="0"/>
    <s v="Non-executive"/>
    <s v="110F"/>
    <x v="0"/>
    <n v="2577.65"/>
    <n v="0"/>
    <n v="0"/>
    <n v="0"/>
    <n v="0"/>
    <n v="0"/>
    <n v="0"/>
    <n v="0"/>
    <n v="0"/>
    <n v="0"/>
    <n v="0"/>
    <n v="0"/>
    <n v="0"/>
    <n v="0"/>
    <n v="0"/>
    <n v="0"/>
    <n v="0"/>
    <n v="0"/>
    <n v="1.37"/>
    <n v="0"/>
    <n v="0"/>
    <n v="0"/>
    <n v="0"/>
    <n v="0"/>
    <n v="0"/>
    <n v="159.81"/>
    <n v="0"/>
    <n v="0"/>
    <n v="0"/>
    <n v="0"/>
    <n v="0"/>
    <n v="2.71"/>
    <n v="6.48"/>
    <n v="0"/>
    <n v="0"/>
    <n v="37.369999999999997"/>
    <n v="128.88"/>
    <n v="0"/>
    <n v="7.93"/>
    <n v="0"/>
    <n v="0"/>
    <n v="0"/>
    <n v="0"/>
    <n v="0"/>
    <n v="0"/>
    <n v="0"/>
    <n v="0"/>
    <n v="2922.2"/>
    <n v="0"/>
    <n v="0"/>
    <n v="2922.2"/>
    <n v="0"/>
    <n v="0"/>
    <n v="0"/>
  </r>
  <r>
    <n v="9"/>
    <d v="2013-04-07T00:00:00"/>
    <d v="2013-04-20T00:00:00"/>
    <x v="25"/>
    <s v="G1N"/>
    <s v="AT07400900"/>
    <s v="GD0"/>
    <n v="13"/>
    <n v="100"/>
    <s v="LD10F"/>
    <s v="L110F"/>
    <m/>
    <m/>
    <m/>
    <m/>
    <m/>
    <m/>
    <x v="29"/>
    <n v="38199"/>
    <s v="50837"/>
    <x v="23"/>
    <x v="0"/>
    <s v="Non-executive"/>
    <s v="110F"/>
    <x v="0"/>
    <n v="1815.89"/>
    <n v="0"/>
    <n v="0"/>
    <n v="0"/>
    <n v="0"/>
    <n v="0"/>
    <n v="0"/>
    <n v="0"/>
    <n v="0"/>
    <n v="0"/>
    <n v="0"/>
    <n v="0"/>
    <n v="0"/>
    <n v="0"/>
    <n v="0"/>
    <n v="0"/>
    <n v="0"/>
    <n v="0"/>
    <n v="0.97"/>
    <n v="0"/>
    <n v="0"/>
    <n v="0"/>
    <n v="0"/>
    <n v="0"/>
    <n v="0"/>
    <n v="108.16"/>
    <n v="0"/>
    <n v="0"/>
    <n v="0"/>
    <n v="0"/>
    <n v="0"/>
    <n v="3.27"/>
    <n v="11.39"/>
    <n v="0"/>
    <n v="0"/>
    <n v="25.3"/>
    <n v="90.79"/>
    <n v="0"/>
    <n v="0"/>
    <n v="0"/>
    <n v="0"/>
    <n v="0"/>
    <n v="0"/>
    <n v="0"/>
    <n v="0"/>
    <n v="0"/>
    <n v="0"/>
    <n v="2055.77"/>
    <n v="0"/>
    <n v="0"/>
    <n v="2055.7700000000004"/>
    <n v="0"/>
    <n v="0"/>
    <n v="0"/>
  </r>
  <r>
    <n v="9"/>
    <d v="2013-04-07T00:00:00"/>
    <d v="2013-04-20T00:00:00"/>
    <x v="25"/>
    <s v="G1N"/>
    <s v="AT07400900"/>
    <s v="GD0"/>
    <n v="13"/>
    <n v="100"/>
    <s v="LD10F"/>
    <s v="L110F"/>
    <m/>
    <m/>
    <m/>
    <m/>
    <m/>
    <m/>
    <x v="300"/>
    <n v="43043"/>
    <s v="46570"/>
    <x v="0"/>
    <x v="0"/>
    <s v="Non-executive"/>
    <s v="110F"/>
    <x v="0"/>
    <n v="2085.34"/>
    <n v="0"/>
    <n v="0"/>
    <n v="0"/>
    <n v="0"/>
    <n v="0"/>
    <n v="0"/>
    <n v="0"/>
    <n v="0"/>
    <n v="0"/>
    <n v="0"/>
    <n v="0"/>
    <n v="0"/>
    <n v="0"/>
    <n v="0"/>
    <n v="0"/>
    <n v="0"/>
    <n v="0"/>
    <n v="1.1100000000000001"/>
    <n v="0"/>
    <n v="0"/>
    <n v="0"/>
    <n v="0"/>
    <n v="0"/>
    <n v="0"/>
    <n v="129.30000000000001"/>
    <n v="0"/>
    <n v="0"/>
    <n v="0"/>
    <n v="0"/>
    <n v="0"/>
    <n v="2.71"/>
    <n v="6.48"/>
    <n v="0"/>
    <n v="0"/>
    <n v="30.24"/>
    <n v="104.27"/>
    <n v="0"/>
    <n v="9.5399999999999991"/>
    <n v="0"/>
    <n v="0"/>
    <n v="0"/>
    <n v="0"/>
    <n v="0"/>
    <n v="0"/>
    <n v="0"/>
    <n v="0"/>
    <n v="2368.9899999999998"/>
    <n v="0"/>
    <n v="0"/>
    <n v="2368.9900000000002"/>
    <n v="0"/>
    <n v="0"/>
    <n v="0"/>
  </r>
  <r>
    <n v="9"/>
    <d v="2013-04-07T00:00:00"/>
    <d v="2013-04-20T00:00:00"/>
    <x v="25"/>
    <s v="G1N"/>
    <s v="AT07400900"/>
    <s v="GD0"/>
    <n v="13"/>
    <n v="100"/>
    <s v="LD10F"/>
    <s v="L110F"/>
    <m/>
    <m/>
    <m/>
    <m/>
    <m/>
    <m/>
    <x v="30"/>
    <n v="43595"/>
    <s v="50838"/>
    <x v="24"/>
    <x v="0"/>
    <s v="Non-executive"/>
    <s v="110F"/>
    <x v="0"/>
    <n v="2075.6999999999998"/>
    <n v="0"/>
    <n v="0"/>
    <n v="0"/>
    <n v="0"/>
    <n v="0"/>
    <n v="0"/>
    <n v="0"/>
    <n v="0"/>
    <n v="0"/>
    <n v="0"/>
    <n v="0"/>
    <n v="0"/>
    <n v="0"/>
    <n v="0"/>
    <n v="0"/>
    <n v="0"/>
    <n v="0"/>
    <n v="1.0900000000000001"/>
    <n v="173.94"/>
    <n v="0"/>
    <n v="0"/>
    <n v="0"/>
    <n v="0"/>
    <n v="0"/>
    <n v="125.1"/>
    <n v="0"/>
    <n v="0"/>
    <n v="0"/>
    <n v="0"/>
    <n v="0"/>
    <n v="2.71"/>
    <n v="6.48"/>
    <n v="0"/>
    <n v="0"/>
    <n v="29.26"/>
    <n v="103.79"/>
    <n v="0"/>
    <n v="9.2799999999999994"/>
    <n v="0"/>
    <n v="0"/>
    <n v="0"/>
    <n v="0"/>
    <n v="0"/>
    <n v="0"/>
    <n v="0"/>
    <n v="0"/>
    <n v="2527.35"/>
    <n v="0"/>
    <n v="0"/>
    <n v="2527.3500000000004"/>
    <n v="0"/>
    <n v="0"/>
    <n v="0"/>
  </r>
  <r>
    <n v="9"/>
    <d v="2013-04-07T00:00:00"/>
    <d v="2013-04-20T00:00:00"/>
    <x v="25"/>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7000000000001"/>
    <n v="0"/>
    <n v="0"/>
    <n v="0"/>
    <n v="0"/>
    <n v="0"/>
    <n v="2.71"/>
    <n v="6.48"/>
    <n v="0"/>
    <n v="0"/>
    <n v="30.47"/>
    <n v="107.96"/>
    <n v="0"/>
    <n v="9.2799999999999994"/>
    <n v="0"/>
    <n v="0"/>
    <n v="0"/>
    <n v="0"/>
    <n v="0"/>
    <n v="0"/>
    <n v="0"/>
    <n v="0"/>
    <n v="2621.46"/>
    <n v="0"/>
    <n v="0"/>
    <n v="2621.46"/>
    <n v="0"/>
    <n v="0"/>
    <n v="0"/>
  </r>
  <r>
    <n v="9"/>
    <d v="2013-04-07T00:00:00"/>
    <d v="2013-04-20T00:00:00"/>
    <x v="25"/>
    <s v="G1N"/>
    <s v="AT07400900"/>
    <s v="GD0"/>
    <n v="13"/>
    <n v="100"/>
    <s v="LD10F"/>
    <s v="L110F"/>
    <m/>
    <m/>
    <m/>
    <m/>
    <m/>
    <m/>
    <x v="207"/>
    <n v="64916"/>
    <s v="46681"/>
    <x v="25"/>
    <x v="0"/>
    <s v="Non-executive"/>
    <s v="110F"/>
    <x v="0"/>
    <n v="1573.24"/>
    <n v="0"/>
    <n v="0"/>
    <n v="0"/>
    <n v="0"/>
    <n v="0"/>
    <n v="0"/>
    <n v="0"/>
    <n v="0"/>
    <n v="0"/>
    <n v="0"/>
    <n v="0"/>
    <n v="0"/>
    <n v="0"/>
    <n v="0"/>
    <n v="0"/>
    <n v="0"/>
    <n v="0"/>
    <n v="0.84"/>
    <n v="173.94"/>
    <n v="0"/>
    <n v="0"/>
    <n v="0"/>
    <n v="0"/>
    <n v="0"/>
    <n v="91.54"/>
    <n v="0"/>
    <n v="0"/>
    <n v="0"/>
    <n v="0"/>
    <n v="0"/>
    <n v="2.71"/>
    <n v="6.19"/>
    <n v="0"/>
    <n v="0"/>
    <n v="21.41"/>
    <n v="78.66"/>
    <n v="0"/>
    <n v="9.2799999999999994"/>
    <n v="0"/>
    <n v="0"/>
    <n v="0"/>
    <n v="0"/>
    <n v="0"/>
    <n v="0"/>
    <n v="0"/>
    <n v="0"/>
    <n v="1957.81"/>
    <n v="0"/>
    <n v="0"/>
    <n v="1957.8100000000002"/>
    <n v="0"/>
    <n v="0"/>
    <n v="0"/>
  </r>
  <r>
    <n v="9"/>
    <d v="2013-04-07T00:00:00"/>
    <d v="2013-04-20T00:00:00"/>
    <x v="25"/>
    <s v="G1N"/>
    <s v="AT07400900"/>
    <s v="GD0"/>
    <n v="13"/>
    <n v="100"/>
    <s v="LD10F"/>
    <s v="L110F"/>
    <m/>
    <m/>
    <m/>
    <m/>
    <m/>
    <m/>
    <x v="31"/>
    <n v="66818"/>
    <s v="46545"/>
    <x v="0"/>
    <x v="0"/>
    <s v="Non-executive"/>
    <s v="110F"/>
    <x v="0"/>
    <n v="918.85"/>
    <n v="0"/>
    <n v="0"/>
    <n v="0"/>
    <n v="0"/>
    <n v="0"/>
    <n v="0"/>
    <n v="0"/>
    <n v="0"/>
    <n v="0"/>
    <n v="0"/>
    <n v="0"/>
    <n v="0"/>
    <n v="0"/>
    <n v="0"/>
    <n v="0"/>
    <n v="0"/>
    <n v="0"/>
    <n v="0.48"/>
    <n v="85.31"/>
    <n v="0"/>
    <n v="0"/>
    <n v="0"/>
    <n v="0"/>
    <n v="0"/>
    <n v="54"/>
    <n v="0"/>
    <n v="0"/>
    <n v="0"/>
    <n v="0"/>
    <n v="0"/>
    <n v="1.35"/>
    <n v="3.09"/>
    <n v="0"/>
    <n v="0"/>
    <n v="12.62"/>
    <n v="45.94"/>
    <n v="0"/>
    <n v="4.54"/>
    <n v="0"/>
    <n v="0"/>
    <n v="0"/>
    <n v="0"/>
    <n v="0"/>
    <n v="0"/>
    <n v="0"/>
    <n v="0"/>
    <n v="1126.18"/>
    <n v="0"/>
    <n v="0"/>
    <n v="1126.1799999999998"/>
    <n v="0"/>
    <n v="0"/>
    <n v="0"/>
  </r>
  <r>
    <n v="9"/>
    <d v="2013-04-07T00:00:00"/>
    <d v="2013-04-20T00:00:00"/>
    <x v="25"/>
    <s v="G1N"/>
    <s v="AT07400900"/>
    <s v="GD0"/>
    <n v="13"/>
    <n v="8200"/>
    <s v="GD10F"/>
    <s v="G110T"/>
    <m/>
    <m/>
    <s v="INDRCT"/>
    <n v="13"/>
    <m/>
    <m/>
    <x v="26"/>
    <n v="10232"/>
    <s v="50789"/>
    <x v="22"/>
    <x v="0"/>
    <s v="Non-executive"/>
    <s v="110F"/>
    <x v="0"/>
    <n v="1624.86"/>
    <n v="0"/>
    <n v="0"/>
    <n v="0"/>
    <n v="0"/>
    <n v="0"/>
    <n v="0"/>
    <n v="0"/>
    <n v="0"/>
    <n v="0"/>
    <n v="0"/>
    <n v="0"/>
    <n v="0"/>
    <n v="0"/>
    <n v="0"/>
    <n v="0"/>
    <n v="0"/>
    <n v="0"/>
    <n v="0.85"/>
    <n v="97.96"/>
    <n v="0"/>
    <n v="0"/>
    <n v="0"/>
    <n v="0"/>
    <n v="0"/>
    <n v="97.52"/>
    <n v="0"/>
    <n v="0"/>
    <n v="0"/>
    <n v="0"/>
    <n v="0"/>
    <n v="1.64"/>
    <n v="3.1"/>
    <n v="0"/>
    <n v="0"/>
    <n v="22.81"/>
    <n v="81.25"/>
    <n v="0"/>
    <n v="5.23"/>
    <n v="0"/>
    <n v="0"/>
    <n v="0"/>
    <n v="0"/>
    <n v="0"/>
    <n v="0"/>
    <n v="0"/>
    <n v="0"/>
    <n v="1935.22"/>
    <n v="0"/>
    <n v="0"/>
    <n v="1935.2199999999998"/>
    <n v="0"/>
    <n v="0"/>
    <n v="0"/>
  </r>
  <r>
    <n v="9"/>
    <d v="2013-04-07T00:00:00"/>
    <d v="2013-04-20T00:00:00"/>
    <x v="25"/>
    <s v="G1N"/>
    <s v="AT07400900"/>
    <s v="GD0"/>
    <n v="13"/>
    <n v="8200"/>
    <s v="GD10F"/>
    <s v="G110T"/>
    <m/>
    <m/>
    <s v="INDRCT"/>
    <n v="13"/>
    <m/>
    <m/>
    <x v="31"/>
    <n v="66818"/>
    <s v="46545"/>
    <x v="0"/>
    <x v="0"/>
    <s v="Non-executive"/>
    <s v="110F"/>
    <x v="0"/>
    <n v="918.87"/>
    <n v="0"/>
    <n v="0"/>
    <n v="0"/>
    <n v="0"/>
    <n v="0"/>
    <n v="0"/>
    <n v="0"/>
    <n v="0"/>
    <n v="0"/>
    <n v="0"/>
    <n v="0"/>
    <n v="0"/>
    <n v="0"/>
    <n v="0"/>
    <n v="0"/>
    <n v="0"/>
    <n v="0"/>
    <n v="0.49"/>
    <n v="85.31"/>
    <n v="0"/>
    <n v="0"/>
    <n v="0"/>
    <n v="0"/>
    <n v="0"/>
    <n v="54.01"/>
    <n v="0"/>
    <n v="0"/>
    <n v="0"/>
    <n v="0"/>
    <n v="0"/>
    <n v="1.36"/>
    <n v="3.1"/>
    <n v="0"/>
    <n v="0"/>
    <n v="12.64"/>
    <n v="45.95"/>
    <n v="0"/>
    <n v="4.5599999999999996"/>
    <n v="0"/>
    <n v="0"/>
    <n v="0"/>
    <n v="0"/>
    <n v="0"/>
    <n v="0"/>
    <n v="0"/>
    <n v="0"/>
    <n v="1126.29"/>
    <n v="0"/>
    <n v="0"/>
    <n v="1126.29"/>
    <n v="0"/>
    <n v="0"/>
    <n v="0"/>
  </r>
  <r>
    <n v="9"/>
    <d v="2013-04-07T00:00:00"/>
    <d v="2013-04-20T00:00:00"/>
    <x v="26"/>
    <s v="G2N"/>
    <s v="AT07400900"/>
    <s v="GD0"/>
    <n v="13"/>
    <n v="100"/>
    <s v="LD10F"/>
    <s v="L110F"/>
    <m/>
    <m/>
    <m/>
    <m/>
    <m/>
    <m/>
    <x v="302"/>
    <n v="70835"/>
    <s v="50791"/>
    <x v="0"/>
    <x v="0"/>
    <s v="Non-executive"/>
    <s v="110F"/>
    <x v="0"/>
    <n v="2810.34"/>
    <n v="0"/>
    <n v="0"/>
    <n v="0"/>
    <n v="0"/>
    <n v="0"/>
    <n v="0"/>
    <n v="0"/>
    <n v="0"/>
    <n v="0"/>
    <n v="0"/>
    <n v="0"/>
    <n v="0"/>
    <n v="0"/>
    <n v="0"/>
    <n v="0"/>
    <n v="0"/>
    <n v="0"/>
    <n v="1.48"/>
    <n v="190.69"/>
    <n v="0"/>
    <n v="0"/>
    <n v="0"/>
    <n v="0"/>
    <n v="0"/>
    <n v="174.24"/>
    <n v="0"/>
    <n v="0"/>
    <n v="0"/>
    <n v="0"/>
    <n v="0"/>
    <n v="2.71"/>
    <n v="6.48"/>
    <n v="0"/>
    <n v="0"/>
    <n v="40.75"/>
    <n v="0"/>
    <n v="0"/>
    <n v="10.17"/>
    <n v="0"/>
    <n v="0"/>
    <n v="0"/>
    <n v="0"/>
    <n v="0"/>
    <n v="0"/>
    <n v="0"/>
    <n v="0"/>
    <n v="3236.86"/>
    <n v="0"/>
    <n v="0"/>
    <n v="3236.86"/>
    <n v="0"/>
    <n v="0"/>
    <n v="0"/>
  </r>
  <r>
    <n v="9"/>
    <d v="2013-04-07T00:00:00"/>
    <d v="2013-04-20T00:00:00"/>
    <x v="26"/>
    <s v="G2N"/>
    <s v="AT07400900"/>
    <s v="GD0"/>
    <n v="13"/>
    <n v="100"/>
    <s v="LD10F"/>
    <s v="L110F"/>
    <m/>
    <m/>
    <m/>
    <m/>
    <m/>
    <m/>
    <x v="304"/>
    <n v="71874"/>
    <s v="73383"/>
    <x v="23"/>
    <x v="0"/>
    <s v="Non-executive"/>
    <s v="110F"/>
    <x v="0"/>
    <n v="1998.54"/>
    <n v="0"/>
    <n v="0"/>
    <n v="0"/>
    <n v="0"/>
    <n v="0"/>
    <n v="0"/>
    <n v="0"/>
    <n v="0"/>
    <n v="0"/>
    <n v="0"/>
    <n v="0"/>
    <n v="0"/>
    <n v="0"/>
    <n v="0"/>
    <n v="0"/>
    <n v="0"/>
    <n v="0"/>
    <n v="1.05"/>
    <n v="385.12"/>
    <n v="0"/>
    <n v="0"/>
    <n v="0"/>
    <n v="0"/>
    <n v="0"/>
    <n v="111.23"/>
    <n v="0"/>
    <n v="0"/>
    <n v="0"/>
    <n v="0"/>
    <n v="0"/>
    <n v="2.99"/>
    <n v="8.7799999999999994"/>
    <n v="0"/>
    <n v="0"/>
    <n v="26.02"/>
    <n v="0"/>
    <n v="0"/>
    <n v="20.54"/>
    <n v="0"/>
    <n v="0"/>
    <n v="0"/>
    <n v="0"/>
    <n v="0"/>
    <n v="0"/>
    <n v="0"/>
    <n v="0"/>
    <n v="2554.27"/>
    <n v="0"/>
    <n v="0"/>
    <n v="2554.27"/>
    <n v="0"/>
    <n v="0"/>
    <n v="0"/>
  </r>
  <r>
    <n v="10"/>
    <d v="2013-04-21T00:00:00"/>
    <d v="2013-05-04T00:00:00"/>
    <x v="27"/>
    <s v="G1N"/>
    <s v="AT07400900"/>
    <s v="GD0"/>
    <n v="13"/>
    <n v="100"/>
    <s v="LD10F"/>
    <s v="L110F"/>
    <m/>
    <m/>
    <m/>
    <m/>
    <m/>
    <m/>
    <x v="26"/>
    <n v="10232"/>
    <s v="50789"/>
    <x v="22"/>
    <x v="0"/>
    <s v="Non-executive"/>
    <s v="110F"/>
    <x v="0"/>
    <n v="1624.84"/>
    <n v="0"/>
    <n v="0"/>
    <n v="0"/>
    <n v="0"/>
    <n v="0"/>
    <n v="0"/>
    <n v="0"/>
    <n v="0"/>
    <n v="0"/>
    <n v="0"/>
    <n v="0"/>
    <n v="0"/>
    <n v="0"/>
    <n v="0"/>
    <n v="0"/>
    <n v="0"/>
    <n v="0"/>
    <n v="0.84"/>
    <n v="97.96"/>
    <n v="0"/>
    <n v="0"/>
    <n v="0"/>
    <n v="0"/>
    <n v="0"/>
    <n v="97.5"/>
    <n v="0"/>
    <n v="0"/>
    <n v="0"/>
    <n v="0"/>
    <n v="0"/>
    <n v="1.63"/>
    <n v="3.09"/>
    <n v="0"/>
    <n v="0"/>
    <n v="22.8"/>
    <n v="81.23"/>
    <n v="0"/>
    <n v="5.22"/>
    <n v="0"/>
    <n v="0"/>
    <n v="0"/>
    <n v="0"/>
    <n v="0"/>
    <n v="0"/>
    <n v="0"/>
    <n v="0"/>
    <n v="1935.11"/>
    <n v="0"/>
    <n v="0"/>
    <n v="1935.11"/>
    <n v="0"/>
    <n v="0"/>
    <n v="0"/>
  </r>
  <r>
    <n v="10"/>
    <d v="2013-04-21T00:00:00"/>
    <d v="2013-05-04T00:00:00"/>
    <x v="27"/>
    <s v="G1N"/>
    <s v="AT07400900"/>
    <s v="GD0"/>
    <n v="13"/>
    <n v="100"/>
    <s v="LD10F"/>
    <s v="L110F"/>
    <m/>
    <m/>
    <m/>
    <m/>
    <m/>
    <m/>
    <x v="303"/>
    <n v="17405"/>
    <s v="14467"/>
    <x v="23"/>
    <x v="0"/>
    <s v="Non-executive"/>
    <s v="110F"/>
    <x v="0"/>
    <n v="1891.34"/>
    <n v="0"/>
    <n v="0"/>
    <n v="0"/>
    <n v="0"/>
    <n v="0"/>
    <n v="0"/>
    <n v="0"/>
    <n v="0"/>
    <n v="0"/>
    <n v="0"/>
    <n v="0"/>
    <n v="0"/>
    <n v="0"/>
    <n v="0"/>
    <n v="0"/>
    <n v="0"/>
    <n v="0"/>
    <n v="1.01"/>
    <n v="190.69"/>
    <n v="0"/>
    <n v="0"/>
    <n v="0"/>
    <n v="0"/>
    <n v="0"/>
    <n v="113.33"/>
    <n v="0"/>
    <n v="0"/>
    <n v="0"/>
    <n v="0"/>
    <n v="0"/>
    <n v="2.71"/>
    <n v="6.48"/>
    <n v="0"/>
    <n v="0"/>
    <n v="26.5"/>
    <n v="94.57"/>
    <n v="0"/>
    <n v="10.17"/>
    <n v="0"/>
    <n v="0"/>
    <n v="0"/>
    <n v="0"/>
    <n v="0"/>
    <n v="0"/>
    <n v="0"/>
    <n v="0"/>
    <n v="2336.8000000000002"/>
    <n v="0"/>
    <n v="0"/>
    <n v="2336.8000000000002"/>
    <n v="0"/>
    <n v="0"/>
    <n v="0"/>
  </r>
  <r>
    <n v="10"/>
    <d v="2013-04-21T00:00:00"/>
    <d v="2013-05-04T00:00:00"/>
    <x v="27"/>
    <s v="G1N"/>
    <s v="AT07400900"/>
    <s v="GD0"/>
    <n v="13"/>
    <n v="100"/>
    <s v="LD10F"/>
    <s v="L110F"/>
    <m/>
    <m/>
    <m/>
    <m/>
    <m/>
    <m/>
    <x v="205"/>
    <n v="27728"/>
    <s v="51060"/>
    <x v="112"/>
    <x v="0"/>
    <s v="Non-executive"/>
    <s v="110F"/>
    <x v="0"/>
    <n v="2577.65"/>
    <n v="0"/>
    <n v="0"/>
    <n v="0"/>
    <n v="0"/>
    <n v="0"/>
    <n v="0"/>
    <n v="0"/>
    <n v="0"/>
    <n v="0"/>
    <n v="0"/>
    <n v="0"/>
    <n v="0"/>
    <n v="0"/>
    <n v="0"/>
    <n v="0"/>
    <n v="0"/>
    <n v="0"/>
    <n v="1.37"/>
    <n v="0"/>
    <n v="0"/>
    <n v="0"/>
    <n v="0"/>
    <n v="0"/>
    <n v="0"/>
    <n v="159.81"/>
    <n v="0"/>
    <n v="0"/>
    <n v="0"/>
    <n v="0"/>
    <n v="0"/>
    <n v="2.71"/>
    <n v="6.48"/>
    <n v="0"/>
    <n v="0"/>
    <n v="37.380000000000003"/>
    <n v="128.88"/>
    <n v="0"/>
    <n v="7.93"/>
    <n v="0"/>
    <n v="0"/>
    <n v="0"/>
    <n v="0"/>
    <n v="0"/>
    <n v="0"/>
    <n v="0"/>
    <n v="0"/>
    <n v="2922.21"/>
    <n v="0"/>
    <n v="0"/>
    <n v="2922.21"/>
    <n v="0"/>
    <n v="0"/>
    <n v="0"/>
  </r>
  <r>
    <n v="10"/>
    <d v="2013-04-21T00:00:00"/>
    <d v="2013-05-04T00:00:00"/>
    <x v="27"/>
    <s v="G1N"/>
    <s v="AT07400900"/>
    <s v="GD0"/>
    <n v="13"/>
    <n v="100"/>
    <s v="LD10F"/>
    <s v="L110F"/>
    <m/>
    <m/>
    <m/>
    <m/>
    <m/>
    <m/>
    <x v="29"/>
    <n v="38199"/>
    <s v="50837"/>
    <x v="23"/>
    <x v="0"/>
    <s v="Non-executive"/>
    <s v="110F"/>
    <x v="0"/>
    <n v="1815.89"/>
    <n v="0"/>
    <n v="0"/>
    <n v="0"/>
    <n v="0"/>
    <n v="0"/>
    <n v="0"/>
    <n v="0"/>
    <n v="0"/>
    <n v="0"/>
    <n v="0"/>
    <n v="0"/>
    <n v="0"/>
    <n v="0"/>
    <n v="0"/>
    <n v="0"/>
    <n v="0"/>
    <n v="0"/>
    <n v="0.97"/>
    <n v="0"/>
    <n v="0"/>
    <n v="0"/>
    <n v="0"/>
    <n v="0"/>
    <n v="0"/>
    <n v="108.16"/>
    <n v="0"/>
    <n v="0"/>
    <n v="0"/>
    <n v="0"/>
    <n v="0"/>
    <n v="3.27"/>
    <n v="11.39"/>
    <n v="0"/>
    <n v="0"/>
    <n v="25.29"/>
    <n v="90.79"/>
    <n v="0"/>
    <n v="0"/>
    <n v="0"/>
    <n v="0"/>
    <n v="0"/>
    <n v="0"/>
    <n v="0"/>
    <n v="0"/>
    <n v="0"/>
    <n v="0"/>
    <n v="2055.7600000000002"/>
    <n v="0"/>
    <n v="0"/>
    <n v="2055.7600000000002"/>
    <n v="0"/>
    <n v="0"/>
    <n v="0"/>
  </r>
  <r>
    <n v="10"/>
    <d v="2013-04-21T00:00:00"/>
    <d v="2013-05-04T00:00:00"/>
    <x v="27"/>
    <s v="G1N"/>
    <s v="AT07400900"/>
    <s v="GD0"/>
    <n v="13"/>
    <n v="100"/>
    <s v="LD10F"/>
    <s v="L110F"/>
    <m/>
    <m/>
    <m/>
    <m/>
    <m/>
    <m/>
    <x v="300"/>
    <n v="43043"/>
    <s v="46570"/>
    <x v="0"/>
    <x v="0"/>
    <s v="Non-executive"/>
    <s v="110F"/>
    <x v="0"/>
    <n v="2085.35"/>
    <n v="0"/>
    <n v="0"/>
    <n v="0"/>
    <n v="0"/>
    <n v="0"/>
    <n v="0"/>
    <n v="0"/>
    <n v="0"/>
    <n v="0"/>
    <n v="0"/>
    <n v="0"/>
    <n v="0"/>
    <n v="0"/>
    <n v="0"/>
    <n v="0"/>
    <n v="0"/>
    <n v="0"/>
    <n v="1.1100000000000001"/>
    <n v="0"/>
    <n v="0"/>
    <n v="0"/>
    <n v="0"/>
    <n v="0"/>
    <n v="0"/>
    <n v="129.29"/>
    <n v="0"/>
    <n v="0"/>
    <n v="0"/>
    <n v="0"/>
    <n v="0"/>
    <n v="2.71"/>
    <n v="6.48"/>
    <n v="0"/>
    <n v="0"/>
    <n v="30.24"/>
    <n v="104.27"/>
    <n v="0"/>
    <n v="9.5399999999999991"/>
    <n v="0"/>
    <n v="0"/>
    <n v="0"/>
    <n v="0"/>
    <n v="0"/>
    <n v="0"/>
    <n v="0"/>
    <n v="0"/>
    <n v="2368.9899999999998"/>
    <n v="0"/>
    <n v="0"/>
    <n v="2368.9899999999998"/>
    <n v="0"/>
    <n v="0"/>
    <n v="0"/>
  </r>
  <r>
    <n v="10"/>
    <d v="2013-04-21T00:00:00"/>
    <d v="2013-05-04T00:00:00"/>
    <x v="27"/>
    <s v="G1N"/>
    <s v="AT07400900"/>
    <s v="GD0"/>
    <n v="13"/>
    <n v="100"/>
    <s v="LD10F"/>
    <s v="L110F"/>
    <m/>
    <m/>
    <m/>
    <m/>
    <m/>
    <m/>
    <x v="30"/>
    <n v="43595"/>
    <s v="50838"/>
    <x v="24"/>
    <x v="0"/>
    <s v="Non-executive"/>
    <s v="110F"/>
    <x v="0"/>
    <n v="2075.69"/>
    <n v="0"/>
    <n v="0"/>
    <n v="0"/>
    <n v="0"/>
    <n v="0"/>
    <n v="0"/>
    <n v="0"/>
    <n v="0"/>
    <n v="0"/>
    <n v="0"/>
    <n v="0"/>
    <n v="0"/>
    <n v="0"/>
    <n v="0"/>
    <n v="0"/>
    <n v="0"/>
    <n v="0"/>
    <n v="1.0900000000000001"/>
    <n v="173.94"/>
    <n v="0"/>
    <n v="0"/>
    <n v="0"/>
    <n v="0"/>
    <n v="0"/>
    <n v="125.1"/>
    <n v="0"/>
    <n v="0"/>
    <n v="0"/>
    <n v="0"/>
    <n v="0"/>
    <n v="2.71"/>
    <n v="6.48"/>
    <n v="0"/>
    <n v="0"/>
    <n v="29.25"/>
    <n v="103.78"/>
    <n v="0"/>
    <n v="9.2799999999999994"/>
    <n v="0"/>
    <n v="0"/>
    <n v="0"/>
    <n v="0"/>
    <n v="0"/>
    <n v="0"/>
    <n v="0"/>
    <n v="0"/>
    <n v="2527.3200000000002"/>
    <n v="0"/>
    <n v="0"/>
    <n v="2527.3200000000006"/>
    <n v="0"/>
    <n v="0"/>
    <n v="0"/>
  </r>
  <r>
    <n v="10"/>
    <d v="2013-04-21T00:00:00"/>
    <d v="2013-05-04T00:00:00"/>
    <x v="27"/>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8"/>
    <n v="0"/>
    <n v="0"/>
    <n v="0"/>
    <n v="0"/>
    <n v="0"/>
    <n v="2.71"/>
    <n v="6.48"/>
    <n v="0"/>
    <n v="0"/>
    <n v="30.47"/>
    <n v="107.96"/>
    <n v="0"/>
    <n v="9.2799999999999994"/>
    <n v="0"/>
    <n v="0"/>
    <n v="0"/>
    <n v="0"/>
    <n v="0"/>
    <n v="0"/>
    <n v="0"/>
    <n v="0"/>
    <n v="2621.47"/>
    <n v="0"/>
    <n v="0"/>
    <n v="2621.4700000000003"/>
    <n v="0"/>
    <n v="0"/>
    <n v="0"/>
  </r>
  <r>
    <n v="10"/>
    <d v="2013-04-21T00:00:00"/>
    <d v="2013-05-04T00:00:00"/>
    <x v="27"/>
    <s v="G1N"/>
    <s v="AT07400900"/>
    <s v="GD0"/>
    <n v="13"/>
    <n v="100"/>
    <s v="LD10F"/>
    <s v="L110F"/>
    <m/>
    <m/>
    <m/>
    <m/>
    <m/>
    <m/>
    <x v="207"/>
    <n v="64916"/>
    <s v="46681"/>
    <x v="25"/>
    <x v="0"/>
    <s v="Non-executive"/>
    <s v="110F"/>
    <x v="0"/>
    <n v="1573.24"/>
    <n v="0"/>
    <n v="0"/>
    <n v="0"/>
    <n v="0"/>
    <n v="0"/>
    <n v="0"/>
    <n v="0"/>
    <n v="0"/>
    <n v="0"/>
    <n v="0"/>
    <n v="0"/>
    <n v="0"/>
    <n v="0"/>
    <n v="0"/>
    <n v="0"/>
    <n v="0"/>
    <n v="0"/>
    <n v="0.84"/>
    <n v="173.94"/>
    <n v="0"/>
    <n v="0"/>
    <n v="0"/>
    <n v="0"/>
    <n v="0"/>
    <n v="91.54"/>
    <n v="0"/>
    <n v="0"/>
    <n v="0"/>
    <n v="0"/>
    <n v="0"/>
    <n v="2.71"/>
    <n v="6.19"/>
    <n v="0"/>
    <n v="0"/>
    <n v="21.41"/>
    <n v="78.66"/>
    <n v="0"/>
    <n v="9.2799999999999994"/>
    <n v="0"/>
    <n v="0"/>
    <n v="0"/>
    <n v="0"/>
    <n v="0"/>
    <n v="0"/>
    <n v="0"/>
    <n v="0"/>
    <n v="1957.81"/>
    <n v="0"/>
    <n v="0"/>
    <n v="1957.8100000000002"/>
    <n v="0"/>
    <n v="0"/>
    <n v="0"/>
  </r>
  <r>
    <n v="10"/>
    <d v="2013-04-21T00:00:00"/>
    <d v="2013-05-04T00:00:00"/>
    <x v="27"/>
    <s v="G1N"/>
    <s v="AT07400900"/>
    <s v="GD0"/>
    <n v="13"/>
    <n v="100"/>
    <s v="LD10F"/>
    <s v="L110F"/>
    <m/>
    <m/>
    <m/>
    <m/>
    <m/>
    <m/>
    <x v="31"/>
    <n v="66818"/>
    <s v="46545"/>
    <x v="0"/>
    <x v="0"/>
    <s v="Non-executive"/>
    <s v="110F"/>
    <x v="0"/>
    <n v="918.86"/>
    <n v="0"/>
    <n v="0"/>
    <n v="0"/>
    <n v="0"/>
    <n v="0"/>
    <n v="0"/>
    <n v="0"/>
    <n v="0"/>
    <n v="0"/>
    <n v="0"/>
    <n v="0"/>
    <n v="0"/>
    <n v="0"/>
    <n v="0"/>
    <n v="0"/>
    <n v="0"/>
    <n v="0"/>
    <n v="0.47"/>
    <n v="85.3"/>
    <n v="0"/>
    <n v="0"/>
    <n v="0"/>
    <n v="0"/>
    <n v="0"/>
    <n v="53.99"/>
    <n v="0"/>
    <n v="0"/>
    <n v="0"/>
    <n v="0"/>
    <n v="0"/>
    <n v="1.35"/>
    <n v="3.09"/>
    <n v="0"/>
    <n v="0"/>
    <n v="12.62"/>
    <n v="45.94"/>
    <n v="0"/>
    <n v="4.55"/>
    <n v="0"/>
    <n v="0"/>
    <n v="0"/>
    <n v="0"/>
    <n v="0"/>
    <n v="0"/>
    <n v="0"/>
    <n v="0"/>
    <n v="1126.17"/>
    <n v="0"/>
    <n v="0"/>
    <n v="1126.1699999999996"/>
    <n v="0"/>
    <n v="0"/>
    <n v="0"/>
  </r>
  <r>
    <n v="10"/>
    <d v="2013-04-21T00:00:00"/>
    <d v="2013-05-04T00:00:00"/>
    <x v="27"/>
    <s v="G1N"/>
    <s v="AT07400900"/>
    <s v="GD0"/>
    <n v="13"/>
    <n v="100"/>
    <s v="LD10F"/>
    <s v="L110F"/>
    <m/>
    <m/>
    <m/>
    <m/>
    <m/>
    <m/>
    <x v="304"/>
    <n v="71874"/>
    <s v="73383"/>
    <x v="23"/>
    <x v="0"/>
    <s v="Non-executive"/>
    <s v="110F"/>
    <x v="0"/>
    <n v="1998.54"/>
    <n v="0"/>
    <n v="0"/>
    <n v="0"/>
    <n v="0"/>
    <n v="0"/>
    <n v="0"/>
    <n v="0"/>
    <n v="0"/>
    <n v="0"/>
    <n v="0"/>
    <n v="0"/>
    <n v="0"/>
    <n v="0"/>
    <n v="0"/>
    <n v="0"/>
    <n v="0"/>
    <n v="0"/>
    <n v="1.05"/>
    <n v="385.12"/>
    <n v="0"/>
    <n v="0"/>
    <n v="0"/>
    <n v="0"/>
    <n v="0"/>
    <n v="111.23"/>
    <n v="0"/>
    <n v="0"/>
    <n v="0"/>
    <n v="0"/>
    <n v="0"/>
    <n v="2.99"/>
    <n v="8.7799999999999994"/>
    <n v="0"/>
    <n v="0"/>
    <n v="26.01"/>
    <n v="0"/>
    <n v="0"/>
    <n v="20.54"/>
    <n v="0"/>
    <n v="0"/>
    <n v="0"/>
    <n v="0"/>
    <n v="0"/>
    <n v="0"/>
    <n v="0"/>
    <n v="0"/>
    <n v="2554.2600000000002"/>
    <n v="0"/>
    <n v="0"/>
    <n v="2554.2600000000002"/>
    <n v="0"/>
    <n v="0"/>
    <n v="0"/>
  </r>
  <r>
    <n v="10"/>
    <d v="2013-04-21T00:00:00"/>
    <d v="2013-05-04T00:00:00"/>
    <x v="27"/>
    <s v="G1N"/>
    <s v="AT07400900"/>
    <s v="GD0"/>
    <n v="13"/>
    <n v="8200"/>
    <s v="GD10F"/>
    <s v="G110T"/>
    <m/>
    <m/>
    <s v="INDRCT"/>
    <n v="13"/>
    <m/>
    <m/>
    <x v="26"/>
    <n v="10232"/>
    <s v="50789"/>
    <x v="22"/>
    <x v="0"/>
    <s v="Non-executive"/>
    <s v="110F"/>
    <x v="0"/>
    <n v="1624.85"/>
    <n v="0"/>
    <n v="0"/>
    <n v="0"/>
    <n v="0"/>
    <n v="0"/>
    <n v="0"/>
    <n v="0"/>
    <n v="0"/>
    <n v="0"/>
    <n v="0"/>
    <n v="0"/>
    <n v="0"/>
    <n v="0"/>
    <n v="0"/>
    <n v="0"/>
    <n v="0"/>
    <n v="0"/>
    <n v="0.85"/>
    <n v="97.96"/>
    <n v="0"/>
    <n v="0"/>
    <n v="0"/>
    <n v="0"/>
    <n v="0"/>
    <n v="97.52"/>
    <n v="0"/>
    <n v="0"/>
    <n v="0"/>
    <n v="0"/>
    <n v="0"/>
    <n v="1.64"/>
    <n v="3.1"/>
    <n v="0"/>
    <n v="0"/>
    <n v="22.81"/>
    <n v="81.25"/>
    <n v="0"/>
    <n v="5.23"/>
    <n v="0"/>
    <n v="0"/>
    <n v="0"/>
    <n v="0"/>
    <n v="0"/>
    <n v="0"/>
    <n v="0"/>
    <n v="0"/>
    <n v="1935.21"/>
    <n v="0"/>
    <n v="0"/>
    <n v="1935.2099999999998"/>
    <n v="0"/>
    <n v="0"/>
    <n v="0"/>
  </r>
  <r>
    <n v="10"/>
    <d v="2013-04-21T00:00:00"/>
    <d v="2013-05-04T00:00:00"/>
    <x v="27"/>
    <s v="G1N"/>
    <s v="AT07400900"/>
    <s v="GD0"/>
    <n v="13"/>
    <n v="8200"/>
    <s v="GD10F"/>
    <s v="G110T"/>
    <m/>
    <m/>
    <s v="INDRCT"/>
    <n v="13"/>
    <m/>
    <m/>
    <x v="31"/>
    <n v="66818"/>
    <s v="46545"/>
    <x v="0"/>
    <x v="0"/>
    <s v="Non-executive"/>
    <s v="110F"/>
    <x v="0"/>
    <n v="918.87"/>
    <n v="0"/>
    <n v="0"/>
    <n v="0"/>
    <n v="0"/>
    <n v="0"/>
    <n v="0"/>
    <n v="0"/>
    <n v="0"/>
    <n v="0"/>
    <n v="0"/>
    <n v="0"/>
    <n v="0"/>
    <n v="0"/>
    <n v="0"/>
    <n v="0"/>
    <n v="0"/>
    <n v="0"/>
    <n v="0.5"/>
    <n v="85.32"/>
    <n v="0"/>
    <n v="0"/>
    <n v="0"/>
    <n v="0"/>
    <n v="0"/>
    <n v="54.02"/>
    <n v="0"/>
    <n v="0"/>
    <n v="0"/>
    <n v="0"/>
    <n v="0"/>
    <n v="1.36"/>
    <n v="3.1"/>
    <n v="0"/>
    <n v="0"/>
    <n v="12.64"/>
    <n v="45.95"/>
    <n v="0"/>
    <n v="4.55"/>
    <n v="0"/>
    <n v="0"/>
    <n v="0"/>
    <n v="0"/>
    <n v="0"/>
    <n v="0"/>
    <n v="0"/>
    <n v="0"/>
    <n v="1126.31"/>
    <n v="0"/>
    <n v="0"/>
    <n v="1126.31"/>
    <n v="0"/>
    <n v="0"/>
    <n v="0"/>
  </r>
  <r>
    <n v="10"/>
    <d v="2013-04-21T00:00:00"/>
    <d v="2013-05-04T00:00:00"/>
    <x v="28"/>
    <s v="G2N"/>
    <s v="AT07400900"/>
    <s v="GD0"/>
    <n v="13"/>
    <n v="100"/>
    <s v="LD10F"/>
    <s v="L110F"/>
    <m/>
    <m/>
    <m/>
    <m/>
    <m/>
    <m/>
    <x v="302"/>
    <n v="70835"/>
    <s v="50791"/>
    <x v="0"/>
    <x v="0"/>
    <s v="Non-executive"/>
    <s v="110F"/>
    <x v="0"/>
    <n v="2810.34"/>
    <n v="0"/>
    <n v="0"/>
    <n v="0"/>
    <n v="0"/>
    <n v="0"/>
    <n v="0"/>
    <n v="0"/>
    <n v="0"/>
    <n v="0"/>
    <n v="0"/>
    <n v="0"/>
    <n v="0"/>
    <n v="0"/>
    <n v="0"/>
    <n v="0"/>
    <n v="0"/>
    <n v="0"/>
    <n v="1.48"/>
    <n v="190.69"/>
    <n v="0"/>
    <n v="0"/>
    <n v="0"/>
    <n v="0"/>
    <n v="0"/>
    <n v="174.24"/>
    <n v="0"/>
    <n v="0"/>
    <n v="0"/>
    <n v="0"/>
    <n v="0"/>
    <n v="2.71"/>
    <n v="6.48"/>
    <n v="0"/>
    <n v="0"/>
    <n v="40.75"/>
    <n v="0"/>
    <n v="0"/>
    <n v="10.17"/>
    <n v="0"/>
    <n v="0"/>
    <n v="0"/>
    <n v="0"/>
    <n v="0"/>
    <n v="0"/>
    <n v="0"/>
    <n v="0"/>
    <n v="3236.86"/>
    <n v="0"/>
    <n v="0"/>
    <n v="3236.86"/>
    <n v="0"/>
    <n v="0"/>
    <n v="0"/>
  </r>
  <r>
    <n v="11"/>
    <d v="2013-05-05T00:00:00"/>
    <d v="2013-05-18T00:00:00"/>
    <x v="29"/>
    <s v="G1N"/>
    <s v="AT07400900"/>
    <s v="GD0"/>
    <n v="13"/>
    <n v="100"/>
    <s v="LD10F"/>
    <s v="L110F"/>
    <m/>
    <m/>
    <m/>
    <m/>
    <m/>
    <m/>
    <x v="26"/>
    <n v="10232"/>
    <s v="50789"/>
    <x v="22"/>
    <x v="0"/>
    <s v="Non-executive"/>
    <s v="110F"/>
    <x v="0"/>
    <n v="1624.83"/>
    <n v="0"/>
    <n v="0"/>
    <n v="0"/>
    <n v="0"/>
    <n v="0"/>
    <n v="0"/>
    <n v="0"/>
    <n v="0"/>
    <n v="0"/>
    <n v="0"/>
    <n v="0"/>
    <n v="0"/>
    <n v="0"/>
    <n v="0"/>
    <n v="0"/>
    <n v="0"/>
    <n v="0"/>
    <n v="0.84"/>
    <n v="97.96"/>
    <n v="0"/>
    <n v="0"/>
    <n v="0"/>
    <n v="0"/>
    <n v="0"/>
    <n v="97.51"/>
    <n v="0"/>
    <n v="0"/>
    <n v="0"/>
    <n v="0"/>
    <n v="0"/>
    <n v="1.63"/>
    <n v="3.09"/>
    <n v="0"/>
    <n v="0"/>
    <n v="22.8"/>
    <n v="81.23"/>
    <n v="0"/>
    <n v="5.22"/>
    <n v="0"/>
    <n v="0"/>
    <n v="0"/>
    <n v="0"/>
    <n v="0"/>
    <n v="0"/>
    <n v="0"/>
    <n v="0"/>
    <n v="1935.11"/>
    <n v="0"/>
    <n v="0"/>
    <n v="1935.11"/>
    <n v="0"/>
    <n v="0"/>
    <n v="0"/>
  </r>
  <r>
    <n v="11"/>
    <d v="2013-05-05T00:00:00"/>
    <d v="2013-05-18T00:00:00"/>
    <x v="29"/>
    <s v="G1N"/>
    <s v="AT07400900"/>
    <s v="GD0"/>
    <n v="13"/>
    <n v="100"/>
    <s v="LD10F"/>
    <s v="L110F"/>
    <m/>
    <m/>
    <m/>
    <m/>
    <m/>
    <m/>
    <x v="303"/>
    <n v="17405"/>
    <s v="14467"/>
    <x v="23"/>
    <x v="0"/>
    <s v="Non-executive"/>
    <s v="110F"/>
    <x v="0"/>
    <n v="1891.35"/>
    <n v="0"/>
    <n v="0"/>
    <n v="0"/>
    <n v="0"/>
    <n v="0"/>
    <n v="0"/>
    <n v="0"/>
    <n v="0"/>
    <n v="0"/>
    <n v="0"/>
    <n v="0"/>
    <n v="0"/>
    <n v="0"/>
    <n v="0"/>
    <n v="0"/>
    <n v="0"/>
    <n v="0"/>
    <n v="1.01"/>
    <n v="190.69"/>
    <n v="0"/>
    <n v="0"/>
    <n v="0"/>
    <n v="0"/>
    <n v="0"/>
    <n v="113.32"/>
    <n v="0"/>
    <n v="0"/>
    <n v="0"/>
    <n v="0"/>
    <n v="0"/>
    <n v="2.71"/>
    <n v="6.48"/>
    <n v="0"/>
    <n v="0"/>
    <n v="26.51"/>
    <n v="94.57"/>
    <n v="0"/>
    <n v="10.17"/>
    <n v="0"/>
    <n v="0"/>
    <n v="0"/>
    <n v="0"/>
    <n v="0"/>
    <n v="0"/>
    <n v="0"/>
    <n v="0"/>
    <n v="2336.81"/>
    <n v="0"/>
    <n v="0"/>
    <n v="2336.8100000000004"/>
    <n v="0"/>
    <n v="0"/>
    <n v="0"/>
  </r>
  <r>
    <n v="11"/>
    <d v="2013-05-05T00:00:00"/>
    <d v="2013-05-18T00:00:00"/>
    <x v="29"/>
    <s v="G1N"/>
    <s v="AT07400900"/>
    <s v="GD0"/>
    <n v="13"/>
    <n v="100"/>
    <s v="LD10F"/>
    <s v="L110F"/>
    <m/>
    <m/>
    <m/>
    <m/>
    <m/>
    <m/>
    <x v="205"/>
    <n v="27728"/>
    <s v="51060"/>
    <x v="112"/>
    <x v="0"/>
    <s v="Non-executive"/>
    <s v="110F"/>
    <x v="0"/>
    <n v="2655.23"/>
    <n v="0"/>
    <n v="0"/>
    <n v="0"/>
    <n v="0"/>
    <n v="0"/>
    <n v="0"/>
    <n v="0"/>
    <n v="0"/>
    <n v="0"/>
    <n v="0"/>
    <n v="0"/>
    <n v="0"/>
    <n v="0"/>
    <n v="0"/>
    <n v="0"/>
    <n v="0"/>
    <n v="0"/>
    <n v="1.4"/>
    <n v="0"/>
    <n v="0"/>
    <n v="0"/>
    <n v="0"/>
    <n v="0"/>
    <n v="0"/>
    <n v="164.63"/>
    <n v="0"/>
    <n v="0"/>
    <n v="0"/>
    <n v="0"/>
    <n v="0"/>
    <n v="2.71"/>
    <n v="6.48"/>
    <n v="0"/>
    <n v="0"/>
    <n v="38.5"/>
    <n v="132.76"/>
    <n v="0"/>
    <n v="7.93"/>
    <n v="0"/>
    <n v="0"/>
    <n v="0"/>
    <n v="0"/>
    <n v="0"/>
    <n v="0"/>
    <n v="0"/>
    <n v="0"/>
    <n v="3009.64"/>
    <n v="0"/>
    <n v="0"/>
    <n v="3009.64"/>
    <n v="0"/>
    <n v="0"/>
    <n v="0"/>
  </r>
  <r>
    <n v="11"/>
    <d v="2013-05-05T00:00:00"/>
    <d v="2013-05-18T00:00:00"/>
    <x v="29"/>
    <s v="G1N"/>
    <s v="AT07400900"/>
    <s v="GD0"/>
    <n v="13"/>
    <n v="100"/>
    <s v="LD10F"/>
    <s v="L110F"/>
    <m/>
    <m/>
    <m/>
    <m/>
    <m/>
    <m/>
    <x v="29"/>
    <n v="38199"/>
    <s v="50837"/>
    <x v="23"/>
    <x v="0"/>
    <s v="Non-executive"/>
    <s v="110F"/>
    <x v="0"/>
    <n v="1944.92"/>
    <n v="0"/>
    <n v="0"/>
    <n v="0"/>
    <n v="0"/>
    <n v="0"/>
    <n v="0"/>
    <n v="0"/>
    <n v="0"/>
    <n v="0"/>
    <n v="0"/>
    <n v="0"/>
    <n v="0"/>
    <n v="0"/>
    <n v="0"/>
    <n v="0"/>
    <n v="0"/>
    <n v="0"/>
    <n v="1.03"/>
    <n v="0"/>
    <n v="0"/>
    <n v="0"/>
    <n v="0"/>
    <n v="0"/>
    <n v="0"/>
    <n v="116.15"/>
    <n v="0"/>
    <n v="0"/>
    <n v="0"/>
    <n v="0"/>
    <n v="0"/>
    <n v="3.27"/>
    <n v="11.39"/>
    <n v="0"/>
    <n v="0"/>
    <n v="27.17"/>
    <n v="97.25"/>
    <n v="0"/>
    <n v="0"/>
    <n v="0"/>
    <n v="0"/>
    <n v="0"/>
    <n v="0"/>
    <n v="0"/>
    <n v="0"/>
    <n v="0"/>
    <n v="0"/>
    <n v="2201.1799999999998"/>
    <n v="0"/>
    <n v="0"/>
    <n v="2201.1799999999998"/>
    <n v="0"/>
    <n v="0"/>
    <n v="0"/>
  </r>
  <r>
    <n v="11"/>
    <d v="2013-05-05T00:00:00"/>
    <d v="2013-05-18T00:00:00"/>
    <x v="29"/>
    <s v="G1N"/>
    <s v="AT07400900"/>
    <s v="GD0"/>
    <n v="13"/>
    <n v="100"/>
    <s v="LD10F"/>
    <s v="L110F"/>
    <m/>
    <m/>
    <m/>
    <m/>
    <m/>
    <m/>
    <x v="300"/>
    <n v="43043"/>
    <s v="46570"/>
    <x v="0"/>
    <x v="0"/>
    <s v="Non-executive"/>
    <s v="110F"/>
    <x v="0"/>
    <n v="2085.34"/>
    <n v="0"/>
    <n v="0"/>
    <n v="0"/>
    <n v="0"/>
    <n v="0"/>
    <n v="0"/>
    <n v="0"/>
    <n v="0"/>
    <n v="0"/>
    <n v="0"/>
    <n v="0"/>
    <n v="0"/>
    <n v="0"/>
    <n v="0"/>
    <n v="0"/>
    <n v="0"/>
    <n v="0"/>
    <n v="1.1100000000000001"/>
    <n v="0"/>
    <n v="0"/>
    <n v="0"/>
    <n v="0"/>
    <n v="0"/>
    <n v="0"/>
    <n v="129.29"/>
    <n v="0"/>
    <n v="0"/>
    <n v="0"/>
    <n v="0"/>
    <n v="0"/>
    <n v="2.71"/>
    <n v="6.48"/>
    <n v="0"/>
    <n v="0"/>
    <n v="30.23"/>
    <n v="104.27"/>
    <n v="0"/>
    <n v="9.5399999999999991"/>
    <n v="0"/>
    <n v="0"/>
    <n v="0"/>
    <n v="0"/>
    <n v="0"/>
    <n v="0"/>
    <n v="0"/>
    <n v="0"/>
    <n v="2368.9699999999998"/>
    <n v="0"/>
    <n v="0"/>
    <n v="2368.9700000000003"/>
    <n v="0"/>
    <n v="0"/>
    <n v="0"/>
  </r>
  <r>
    <n v="11"/>
    <d v="2013-05-05T00:00:00"/>
    <d v="2013-05-18T00:00:00"/>
    <x v="29"/>
    <s v="G1N"/>
    <s v="AT07400900"/>
    <s v="GD0"/>
    <n v="13"/>
    <n v="100"/>
    <s v="LD10F"/>
    <s v="L110F"/>
    <m/>
    <m/>
    <m/>
    <m/>
    <m/>
    <m/>
    <x v="305"/>
    <n v="43388"/>
    <s v="51235"/>
    <x v="150"/>
    <x v="0"/>
    <s v="Non-executive"/>
    <s v="110F"/>
    <x v="0"/>
    <n v="3998.36"/>
    <n v="0"/>
    <n v="0"/>
    <n v="0"/>
    <n v="0"/>
    <n v="0"/>
    <n v="0"/>
    <n v="0"/>
    <n v="0"/>
    <n v="0"/>
    <n v="0"/>
    <n v="0"/>
    <n v="0"/>
    <n v="0"/>
    <n v="0"/>
    <n v="0"/>
    <n v="0"/>
    <n v="0"/>
    <n v="1.89"/>
    <n v="509.64"/>
    <n v="0"/>
    <n v="0"/>
    <n v="0"/>
    <n v="0"/>
    <n v="0"/>
    <n v="237.37"/>
    <n v="0"/>
    <n v="0"/>
    <n v="0"/>
    <n v="0"/>
    <n v="0"/>
    <n v="3.27"/>
    <n v="11.93"/>
    <n v="0"/>
    <n v="0"/>
    <n v="55.51"/>
    <n v="199.92"/>
    <n v="0"/>
    <n v="27.18"/>
    <n v="0"/>
    <n v="0"/>
    <n v="0"/>
    <n v="0"/>
    <n v="0"/>
    <n v="0"/>
    <n v="0"/>
    <n v="0"/>
    <n v="5045.07"/>
    <n v="0"/>
    <n v="0"/>
    <n v="5045.0700000000015"/>
    <n v="0"/>
    <n v="0"/>
    <n v="0"/>
  </r>
  <r>
    <n v="11"/>
    <d v="2013-05-05T00:00:00"/>
    <d v="2013-05-18T00:00:00"/>
    <x v="29"/>
    <s v="G1N"/>
    <s v="AT07400900"/>
    <s v="GD0"/>
    <n v="13"/>
    <n v="100"/>
    <s v="LD10F"/>
    <s v="L110F"/>
    <m/>
    <m/>
    <m/>
    <m/>
    <m/>
    <m/>
    <x v="30"/>
    <n v="43595"/>
    <s v="50838"/>
    <x v="24"/>
    <x v="0"/>
    <s v="Non-executive"/>
    <s v="110F"/>
    <x v="0"/>
    <n v="2075.6999999999998"/>
    <n v="0"/>
    <n v="0"/>
    <n v="0"/>
    <n v="0"/>
    <n v="0"/>
    <n v="0"/>
    <n v="0"/>
    <n v="0"/>
    <n v="0"/>
    <n v="0"/>
    <n v="0"/>
    <n v="0"/>
    <n v="0"/>
    <n v="0"/>
    <n v="0"/>
    <n v="0"/>
    <n v="0"/>
    <n v="1.0900000000000001"/>
    <n v="173.94"/>
    <n v="0"/>
    <n v="0"/>
    <n v="0"/>
    <n v="0"/>
    <n v="0"/>
    <n v="125.1"/>
    <n v="0"/>
    <n v="0"/>
    <n v="0"/>
    <n v="0"/>
    <n v="0"/>
    <n v="2.71"/>
    <n v="6.48"/>
    <n v="0"/>
    <n v="0"/>
    <n v="29.26"/>
    <n v="103.79"/>
    <n v="0"/>
    <n v="9.2799999999999994"/>
    <n v="0"/>
    <n v="0"/>
    <n v="0"/>
    <n v="0"/>
    <n v="0"/>
    <n v="0"/>
    <n v="0"/>
    <n v="0"/>
    <n v="2527.35"/>
    <n v="0"/>
    <n v="0"/>
    <n v="2527.3500000000004"/>
    <n v="0"/>
    <n v="0"/>
    <n v="0"/>
  </r>
  <r>
    <n v="11"/>
    <d v="2013-05-05T00:00:00"/>
    <d v="2013-05-18T00:00:00"/>
    <x v="29"/>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8"/>
    <n v="0"/>
    <n v="0"/>
    <n v="0"/>
    <n v="0"/>
    <n v="0"/>
    <n v="2.71"/>
    <n v="6.48"/>
    <n v="0"/>
    <n v="0"/>
    <n v="30.46"/>
    <n v="107.96"/>
    <n v="0"/>
    <n v="9.2799999999999994"/>
    <n v="0"/>
    <n v="0"/>
    <n v="0"/>
    <n v="0"/>
    <n v="0"/>
    <n v="0"/>
    <n v="0"/>
    <n v="0"/>
    <n v="2621.46"/>
    <n v="0"/>
    <n v="0"/>
    <n v="2621.4600000000005"/>
    <n v="0"/>
    <n v="0"/>
    <n v="0"/>
  </r>
  <r>
    <n v="11"/>
    <d v="2013-05-05T00:00:00"/>
    <d v="2013-05-18T00:00:00"/>
    <x v="29"/>
    <s v="G1N"/>
    <s v="AT07400900"/>
    <s v="GD0"/>
    <n v="13"/>
    <n v="100"/>
    <s v="LD10F"/>
    <s v="L110F"/>
    <m/>
    <m/>
    <m/>
    <m/>
    <m/>
    <m/>
    <x v="207"/>
    <n v="64916"/>
    <s v="46681"/>
    <x v="25"/>
    <x v="0"/>
    <s v="Non-executive"/>
    <s v="110F"/>
    <x v="0"/>
    <n v="1573.24"/>
    <n v="0"/>
    <n v="0"/>
    <n v="0"/>
    <n v="0"/>
    <n v="0"/>
    <n v="0"/>
    <n v="0"/>
    <n v="0"/>
    <n v="0"/>
    <n v="0"/>
    <n v="0"/>
    <n v="0"/>
    <n v="0"/>
    <n v="0"/>
    <n v="0"/>
    <n v="0"/>
    <n v="0"/>
    <n v="0.84"/>
    <n v="173.94"/>
    <n v="0"/>
    <n v="0"/>
    <n v="0"/>
    <n v="0"/>
    <n v="0"/>
    <n v="91.55"/>
    <n v="0"/>
    <n v="0"/>
    <n v="0"/>
    <n v="0"/>
    <n v="0"/>
    <n v="2.71"/>
    <n v="6.19"/>
    <n v="0"/>
    <n v="0"/>
    <n v="21.41"/>
    <n v="78.66"/>
    <n v="0"/>
    <n v="9.2799999999999994"/>
    <n v="0"/>
    <n v="0"/>
    <n v="0"/>
    <n v="0"/>
    <n v="0"/>
    <n v="0"/>
    <n v="0"/>
    <n v="0"/>
    <n v="1957.82"/>
    <n v="0"/>
    <n v="0"/>
    <n v="1957.8200000000002"/>
    <n v="0"/>
    <n v="0"/>
    <n v="0"/>
  </r>
  <r>
    <n v="11"/>
    <d v="2013-05-05T00:00:00"/>
    <d v="2013-05-18T00:00:00"/>
    <x v="29"/>
    <s v="G1N"/>
    <s v="AT07400900"/>
    <s v="GD0"/>
    <n v="13"/>
    <n v="100"/>
    <s v="LD10F"/>
    <s v="L110F"/>
    <m/>
    <m/>
    <m/>
    <m/>
    <m/>
    <m/>
    <x v="31"/>
    <n v="66818"/>
    <s v="46545"/>
    <x v="0"/>
    <x v="0"/>
    <s v="Non-executive"/>
    <s v="110F"/>
    <x v="0"/>
    <n v="918.86"/>
    <n v="0"/>
    <n v="0"/>
    <n v="0"/>
    <n v="0"/>
    <n v="0"/>
    <n v="0"/>
    <n v="0"/>
    <n v="0"/>
    <n v="0"/>
    <n v="0"/>
    <n v="0"/>
    <n v="0"/>
    <n v="0"/>
    <n v="0"/>
    <n v="0"/>
    <n v="0"/>
    <n v="0"/>
    <n v="0.48"/>
    <n v="85.31"/>
    <n v="0"/>
    <n v="0"/>
    <n v="0"/>
    <n v="0"/>
    <n v="0"/>
    <n v="54"/>
    <n v="0"/>
    <n v="0"/>
    <n v="0"/>
    <n v="0"/>
    <n v="0"/>
    <n v="1.35"/>
    <n v="3.09"/>
    <n v="0"/>
    <n v="0"/>
    <n v="12.62"/>
    <n v="45.94"/>
    <n v="0"/>
    <n v="4.55"/>
    <n v="0"/>
    <n v="0"/>
    <n v="0"/>
    <n v="0"/>
    <n v="0"/>
    <n v="0"/>
    <n v="0"/>
    <n v="0"/>
    <n v="1126.2"/>
    <n v="0"/>
    <n v="0"/>
    <n v="1126.1999999999998"/>
    <n v="0"/>
    <n v="0"/>
    <n v="0"/>
  </r>
  <r>
    <n v="11"/>
    <d v="2013-05-05T00:00:00"/>
    <d v="2013-05-18T00:00:00"/>
    <x v="29"/>
    <s v="G1N"/>
    <s v="AT07400900"/>
    <s v="GD0"/>
    <n v="13"/>
    <n v="100"/>
    <s v="LD10F"/>
    <s v="L110F"/>
    <m/>
    <m/>
    <m/>
    <m/>
    <m/>
    <m/>
    <x v="304"/>
    <n v="71874"/>
    <s v="73383"/>
    <x v="23"/>
    <x v="0"/>
    <s v="Non-executive"/>
    <s v="110F"/>
    <x v="0"/>
    <n v="1998.54"/>
    <n v="0"/>
    <n v="0"/>
    <n v="0"/>
    <n v="0"/>
    <n v="0"/>
    <n v="0"/>
    <n v="0"/>
    <n v="0"/>
    <n v="0"/>
    <n v="0"/>
    <n v="0"/>
    <n v="0"/>
    <n v="0"/>
    <n v="0"/>
    <n v="0"/>
    <n v="0"/>
    <n v="0"/>
    <n v="1.05"/>
    <n v="385.12"/>
    <n v="0"/>
    <n v="0"/>
    <n v="0"/>
    <n v="0"/>
    <n v="0"/>
    <n v="111.23"/>
    <n v="0"/>
    <n v="0"/>
    <n v="0"/>
    <n v="0"/>
    <n v="0"/>
    <n v="2.99"/>
    <n v="8.7799999999999994"/>
    <n v="0"/>
    <n v="0"/>
    <n v="26.01"/>
    <n v="0"/>
    <n v="0"/>
    <n v="20.54"/>
    <n v="0"/>
    <n v="0"/>
    <n v="0"/>
    <n v="0"/>
    <n v="0"/>
    <n v="0"/>
    <n v="0"/>
    <n v="0"/>
    <n v="2554.2600000000002"/>
    <n v="0"/>
    <n v="0"/>
    <n v="2554.2600000000002"/>
    <n v="0"/>
    <n v="0"/>
    <n v="0"/>
  </r>
  <r>
    <n v="11"/>
    <d v="2013-05-05T00:00:00"/>
    <d v="2013-05-18T00:00:00"/>
    <x v="29"/>
    <s v="G1N"/>
    <s v="AT07400900"/>
    <s v="GD0"/>
    <n v="13"/>
    <n v="8200"/>
    <s v="GD10F"/>
    <s v="G110T"/>
    <m/>
    <m/>
    <s v="INDRCT"/>
    <n v="13"/>
    <m/>
    <m/>
    <x v="26"/>
    <n v="10232"/>
    <s v="50789"/>
    <x v="22"/>
    <x v="0"/>
    <s v="Non-executive"/>
    <s v="110F"/>
    <x v="0"/>
    <n v="1624.86"/>
    <n v="0"/>
    <n v="0"/>
    <n v="0"/>
    <n v="0"/>
    <n v="0"/>
    <n v="0"/>
    <n v="0"/>
    <n v="0"/>
    <n v="0"/>
    <n v="0"/>
    <n v="0"/>
    <n v="0"/>
    <n v="0"/>
    <n v="0"/>
    <n v="0"/>
    <n v="0"/>
    <n v="0"/>
    <n v="0.85"/>
    <n v="97.96"/>
    <n v="0"/>
    <n v="0"/>
    <n v="0"/>
    <n v="0"/>
    <n v="0"/>
    <n v="97.52"/>
    <n v="0"/>
    <n v="0"/>
    <n v="0"/>
    <n v="0"/>
    <n v="0"/>
    <n v="1.64"/>
    <n v="3.1"/>
    <n v="0"/>
    <n v="0"/>
    <n v="22.81"/>
    <n v="81.25"/>
    <n v="0"/>
    <n v="5.23"/>
    <n v="0"/>
    <n v="0"/>
    <n v="0"/>
    <n v="0"/>
    <n v="0"/>
    <n v="0"/>
    <n v="0"/>
    <n v="0"/>
    <n v="1935.22"/>
    <n v="0"/>
    <n v="0"/>
    <n v="1935.2199999999998"/>
    <n v="0"/>
    <n v="0"/>
    <n v="0"/>
  </r>
  <r>
    <n v="11"/>
    <d v="2013-05-05T00:00:00"/>
    <d v="2013-05-18T00:00:00"/>
    <x v="29"/>
    <s v="G1N"/>
    <s v="AT07400900"/>
    <s v="GD0"/>
    <n v="13"/>
    <n v="8200"/>
    <s v="GD10F"/>
    <s v="G110T"/>
    <m/>
    <m/>
    <s v="INDRCT"/>
    <n v="13"/>
    <m/>
    <m/>
    <x v="31"/>
    <n v="66818"/>
    <s v="46545"/>
    <x v="0"/>
    <x v="0"/>
    <s v="Non-executive"/>
    <s v="110F"/>
    <x v="0"/>
    <n v="918.87"/>
    <n v="0"/>
    <n v="0"/>
    <n v="0"/>
    <n v="0"/>
    <n v="0"/>
    <n v="0"/>
    <n v="0"/>
    <n v="0"/>
    <n v="0"/>
    <n v="0"/>
    <n v="0"/>
    <n v="0"/>
    <n v="0"/>
    <n v="0"/>
    <n v="0"/>
    <n v="0"/>
    <n v="0"/>
    <n v="0.49"/>
    <n v="85.31"/>
    <n v="0"/>
    <n v="0"/>
    <n v="0"/>
    <n v="0"/>
    <n v="0"/>
    <n v="54"/>
    <n v="0"/>
    <n v="0"/>
    <n v="0"/>
    <n v="0"/>
    <n v="0"/>
    <n v="1.36"/>
    <n v="3.1"/>
    <n v="0"/>
    <n v="0"/>
    <n v="12.64"/>
    <n v="45.95"/>
    <n v="0"/>
    <n v="4.55"/>
    <n v="0"/>
    <n v="0"/>
    <n v="0"/>
    <n v="0"/>
    <n v="0"/>
    <n v="0"/>
    <n v="0"/>
    <n v="0"/>
    <n v="1126.27"/>
    <n v="0"/>
    <n v="0"/>
    <n v="1126.27"/>
    <n v="0"/>
    <n v="0"/>
    <n v="0"/>
  </r>
  <r>
    <n v="11"/>
    <d v="2013-05-05T00:00:00"/>
    <d v="2013-05-18T00:00:00"/>
    <x v="30"/>
    <s v="G2N"/>
    <s v="AT07400900"/>
    <s v="GD0"/>
    <n v="13"/>
    <n v="100"/>
    <s v="LD10F"/>
    <s v="L110F"/>
    <m/>
    <m/>
    <m/>
    <m/>
    <m/>
    <m/>
    <x v="302"/>
    <n v="70835"/>
    <s v="50791"/>
    <x v="0"/>
    <x v="0"/>
    <s v="Non-executive"/>
    <s v="110F"/>
    <x v="0"/>
    <n v="2810.35"/>
    <n v="0"/>
    <n v="0"/>
    <n v="0"/>
    <n v="0"/>
    <n v="0"/>
    <n v="0"/>
    <n v="0"/>
    <n v="0"/>
    <n v="0"/>
    <n v="0"/>
    <n v="0"/>
    <n v="0"/>
    <n v="0"/>
    <n v="0"/>
    <n v="0"/>
    <n v="0"/>
    <n v="0"/>
    <n v="1.48"/>
    <n v="190.69"/>
    <n v="0"/>
    <n v="0"/>
    <n v="0"/>
    <n v="0"/>
    <n v="0"/>
    <n v="174.24"/>
    <n v="0"/>
    <n v="0"/>
    <n v="0"/>
    <n v="0"/>
    <n v="0"/>
    <n v="2.71"/>
    <n v="6.48"/>
    <n v="0"/>
    <n v="0"/>
    <n v="40.75"/>
    <n v="0"/>
    <n v="0"/>
    <n v="10.17"/>
    <n v="0"/>
    <n v="0"/>
    <n v="0"/>
    <n v="0"/>
    <n v="0"/>
    <n v="0"/>
    <n v="0"/>
    <n v="0"/>
    <n v="3236.87"/>
    <n v="0"/>
    <n v="0"/>
    <n v="3236.8700000000003"/>
    <n v="0"/>
    <n v="0"/>
    <n v="0"/>
  </r>
  <r>
    <n v="12"/>
    <d v="2013-05-19T00:00:00"/>
    <d v="2013-06-01T00:00:00"/>
    <x v="31"/>
    <s v="G1N"/>
    <s v="AT07400900"/>
    <s v="GD0"/>
    <n v="13"/>
    <n v="100"/>
    <s v="LD10F"/>
    <s v="L110F"/>
    <m/>
    <m/>
    <m/>
    <m/>
    <m/>
    <m/>
    <x v="26"/>
    <n v="10232"/>
    <s v="50789"/>
    <x v="22"/>
    <x v="0"/>
    <s v="Non-executive"/>
    <s v="110F"/>
    <x v="0"/>
    <n v="1624.82"/>
    <n v="0"/>
    <n v="0"/>
    <n v="0"/>
    <n v="0"/>
    <n v="0"/>
    <n v="0"/>
    <n v="0"/>
    <n v="0"/>
    <n v="0"/>
    <n v="0"/>
    <n v="0"/>
    <n v="0"/>
    <n v="0"/>
    <n v="0"/>
    <n v="0"/>
    <n v="0"/>
    <n v="0"/>
    <n v="0.83"/>
    <n v="97.95"/>
    <n v="0"/>
    <n v="0"/>
    <n v="0"/>
    <n v="0"/>
    <n v="0"/>
    <n v="97.5"/>
    <n v="0"/>
    <n v="0"/>
    <n v="0"/>
    <n v="0"/>
    <n v="0"/>
    <n v="1.63"/>
    <n v="3.09"/>
    <n v="0"/>
    <n v="0"/>
    <n v="22.8"/>
    <n v="81.23"/>
    <n v="0"/>
    <n v="5.22"/>
    <n v="0"/>
    <n v="0"/>
    <n v="0"/>
    <n v="0"/>
    <n v="0"/>
    <n v="0"/>
    <n v="0"/>
    <n v="0"/>
    <n v="1935.07"/>
    <n v="0"/>
    <n v="0"/>
    <n v="1935.07"/>
    <n v="0"/>
    <n v="0"/>
    <n v="0"/>
  </r>
  <r>
    <n v="12"/>
    <d v="2013-05-19T00:00:00"/>
    <d v="2013-06-01T00:00:00"/>
    <x v="31"/>
    <s v="G1N"/>
    <s v="AT07400900"/>
    <s v="GD0"/>
    <n v="13"/>
    <n v="100"/>
    <s v="LD10F"/>
    <s v="L110F"/>
    <m/>
    <m/>
    <m/>
    <m/>
    <m/>
    <m/>
    <x v="303"/>
    <n v="17405"/>
    <s v="14467"/>
    <x v="23"/>
    <x v="0"/>
    <s v="Non-executive"/>
    <s v="110F"/>
    <x v="0"/>
    <n v="1891.35"/>
    <n v="0"/>
    <n v="0"/>
    <n v="0"/>
    <n v="0"/>
    <n v="0"/>
    <n v="0"/>
    <n v="0"/>
    <n v="0"/>
    <n v="0"/>
    <n v="47.28"/>
    <n v="0"/>
    <n v="0"/>
    <n v="0"/>
    <n v="0"/>
    <n v="0"/>
    <n v="0"/>
    <n v="0"/>
    <n v="1.01"/>
    <n v="190.69"/>
    <n v="0"/>
    <n v="0"/>
    <n v="0"/>
    <n v="0"/>
    <n v="0"/>
    <n v="116.25"/>
    <n v="0"/>
    <n v="0"/>
    <n v="0"/>
    <n v="0"/>
    <n v="0"/>
    <n v="2.71"/>
    <n v="6.48"/>
    <n v="0"/>
    <n v="0"/>
    <n v="27.18"/>
    <n v="94.57"/>
    <n v="0"/>
    <n v="10.17"/>
    <n v="0"/>
    <n v="0"/>
    <n v="0"/>
    <n v="0"/>
    <n v="0"/>
    <n v="0"/>
    <n v="0"/>
    <n v="0"/>
    <n v="2387.69"/>
    <n v="0"/>
    <n v="0"/>
    <n v="2387.69"/>
    <n v="0"/>
    <n v="0"/>
    <n v="0"/>
  </r>
  <r>
    <n v="12"/>
    <d v="2013-05-19T00:00:00"/>
    <d v="2013-06-01T00:00:00"/>
    <x v="31"/>
    <s v="G1N"/>
    <s v="AT07400900"/>
    <s v="GD0"/>
    <n v="13"/>
    <n v="100"/>
    <s v="LD10F"/>
    <s v="L110F"/>
    <m/>
    <m/>
    <m/>
    <m/>
    <m/>
    <m/>
    <x v="205"/>
    <n v="27728"/>
    <s v="51060"/>
    <x v="112"/>
    <x v="0"/>
    <s v="Non-executive"/>
    <s v="110F"/>
    <x v="0"/>
    <n v="2655.22"/>
    <n v="0"/>
    <n v="0"/>
    <n v="0"/>
    <n v="0"/>
    <n v="0"/>
    <n v="0"/>
    <n v="0"/>
    <n v="0"/>
    <n v="0"/>
    <n v="0"/>
    <n v="0"/>
    <n v="0"/>
    <n v="0"/>
    <n v="0"/>
    <n v="0"/>
    <n v="0"/>
    <n v="0"/>
    <n v="1.4"/>
    <n v="0"/>
    <n v="0"/>
    <n v="0"/>
    <n v="0"/>
    <n v="0"/>
    <n v="0"/>
    <n v="164.62"/>
    <n v="0"/>
    <n v="0"/>
    <n v="0"/>
    <n v="0"/>
    <n v="0"/>
    <n v="2.71"/>
    <n v="6.48"/>
    <n v="0"/>
    <n v="0"/>
    <n v="38.5"/>
    <n v="132.76"/>
    <n v="0"/>
    <n v="7.93"/>
    <n v="0"/>
    <n v="0"/>
    <n v="0"/>
    <n v="0"/>
    <n v="0"/>
    <n v="0"/>
    <n v="0"/>
    <n v="0"/>
    <n v="3009.62"/>
    <n v="0"/>
    <n v="0"/>
    <n v="3009.6199999999994"/>
    <n v="0"/>
    <n v="0"/>
    <n v="0"/>
  </r>
  <r>
    <n v="12"/>
    <d v="2013-05-19T00:00:00"/>
    <d v="2013-06-01T00:00:00"/>
    <x v="31"/>
    <s v="G1N"/>
    <s v="AT07400900"/>
    <s v="GD0"/>
    <n v="13"/>
    <n v="100"/>
    <s v="LD10F"/>
    <s v="L110F"/>
    <m/>
    <m/>
    <m/>
    <m/>
    <m/>
    <m/>
    <x v="29"/>
    <n v="38199"/>
    <s v="50837"/>
    <x v="23"/>
    <x v="0"/>
    <s v="Non-executive"/>
    <s v="110F"/>
    <x v="0"/>
    <n v="1944.93"/>
    <n v="0"/>
    <n v="0"/>
    <n v="0"/>
    <n v="0"/>
    <n v="0"/>
    <n v="0"/>
    <n v="0"/>
    <n v="0"/>
    <n v="0"/>
    <n v="0"/>
    <n v="0"/>
    <n v="0"/>
    <n v="0"/>
    <n v="0"/>
    <n v="0"/>
    <n v="0"/>
    <n v="0"/>
    <n v="1.03"/>
    <n v="0"/>
    <n v="0"/>
    <n v="0"/>
    <n v="0"/>
    <n v="0"/>
    <n v="0"/>
    <n v="116.16"/>
    <n v="0"/>
    <n v="0"/>
    <n v="0"/>
    <n v="0"/>
    <n v="0"/>
    <n v="3.27"/>
    <n v="11.39"/>
    <n v="0"/>
    <n v="0"/>
    <n v="27.16"/>
    <n v="97.25"/>
    <n v="0"/>
    <n v="0"/>
    <n v="0"/>
    <n v="0"/>
    <n v="0"/>
    <n v="0"/>
    <n v="0"/>
    <n v="0"/>
    <n v="0"/>
    <n v="0"/>
    <n v="2201.19"/>
    <n v="0"/>
    <n v="0"/>
    <n v="2201.1899999999996"/>
    <n v="0"/>
    <n v="0"/>
    <n v="0"/>
  </r>
  <r>
    <n v="12"/>
    <d v="2013-05-19T00:00:00"/>
    <d v="2013-06-01T00:00:00"/>
    <x v="31"/>
    <s v="G1N"/>
    <s v="AT07400900"/>
    <s v="GD0"/>
    <n v="13"/>
    <n v="100"/>
    <s v="LD10F"/>
    <s v="L110F"/>
    <m/>
    <m/>
    <m/>
    <m/>
    <m/>
    <m/>
    <x v="300"/>
    <n v="43043"/>
    <s v="46570"/>
    <x v="0"/>
    <x v="0"/>
    <s v="Non-executive"/>
    <s v="110F"/>
    <x v="0"/>
    <n v="2085.34"/>
    <n v="0"/>
    <n v="0"/>
    <n v="0"/>
    <n v="0"/>
    <n v="0"/>
    <n v="0"/>
    <n v="0"/>
    <n v="0"/>
    <n v="0"/>
    <n v="0"/>
    <n v="0"/>
    <n v="0"/>
    <n v="0"/>
    <n v="0"/>
    <n v="0"/>
    <n v="0"/>
    <n v="0"/>
    <n v="1.1100000000000001"/>
    <n v="0"/>
    <n v="0"/>
    <n v="0"/>
    <n v="0"/>
    <n v="0"/>
    <n v="0"/>
    <n v="129.29"/>
    <n v="0"/>
    <n v="0"/>
    <n v="0"/>
    <n v="0"/>
    <n v="0"/>
    <n v="2.71"/>
    <n v="6.48"/>
    <n v="0"/>
    <n v="0"/>
    <n v="30.24"/>
    <n v="104.27"/>
    <n v="0"/>
    <n v="9.5399999999999991"/>
    <n v="0"/>
    <n v="0"/>
    <n v="0"/>
    <n v="0"/>
    <n v="0"/>
    <n v="0"/>
    <n v="0"/>
    <n v="0"/>
    <n v="2368.98"/>
    <n v="0"/>
    <n v="0"/>
    <n v="2368.98"/>
    <n v="0"/>
    <n v="0"/>
    <n v="0"/>
  </r>
  <r>
    <n v="12"/>
    <d v="2013-05-19T00:00:00"/>
    <d v="2013-06-01T00:00:00"/>
    <x v="31"/>
    <s v="G1N"/>
    <s v="AT07400900"/>
    <s v="GD0"/>
    <n v="13"/>
    <n v="100"/>
    <s v="LD10F"/>
    <s v="L110F"/>
    <m/>
    <m/>
    <m/>
    <m/>
    <m/>
    <m/>
    <x v="305"/>
    <n v="43388"/>
    <s v="51235"/>
    <x v="150"/>
    <x v="0"/>
    <s v="Non-executive"/>
    <s v="110F"/>
    <x v="0"/>
    <n v="3577.11"/>
    <n v="0"/>
    <n v="0"/>
    <n v="0"/>
    <n v="0"/>
    <n v="0"/>
    <n v="0"/>
    <n v="0"/>
    <n v="0"/>
    <n v="0"/>
    <n v="0"/>
    <n v="0"/>
    <n v="0"/>
    <n v="0"/>
    <n v="0"/>
    <n v="0"/>
    <n v="0"/>
    <n v="0"/>
    <n v="1.89"/>
    <n v="509.64"/>
    <n v="0"/>
    <n v="0"/>
    <n v="0"/>
    <n v="0"/>
    <n v="0"/>
    <n v="211.25"/>
    <n v="0"/>
    <n v="0"/>
    <n v="0"/>
    <n v="0"/>
    <n v="0"/>
    <n v="3.27"/>
    <n v="11.93"/>
    <n v="0"/>
    <n v="0"/>
    <n v="49.4"/>
    <n v="178.86"/>
    <n v="0"/>
    <n v="27.18"/>
    <n v="0"/>
    <n v="0"/>
    <n v="0"/>
    <n v="0"/>
    <n v="0"/>
    <n v="0"/>
    <n v="0"/>
    <n v="0"/>
    <n v="4570.53"/>
    <n v="0"/>
    <n v="0"/>
    <n v="4570.53"/>
    <n v="0"/>
    <n v="0"/>
    <n v="0"/>
  </r>
  <r>
    <n v="12"/>
    <d v="2013-05-19T00:00:00"/>
    <d v="2013-06-01T00:00:00"/>
    <x v="31"/>
    <s v="G1N"/>
    <s v="AT07400900"/>
    <s v="GD0"/>
    <n v="13"/>
    <n v="100"/>
    <s v="LD10F"/>
    <s v="L110F"/>
    <m/>
    <m/>
    <m/>
    <m/>
    <m/>
    <m/>
    <x v="30"/>
    <n v="43595"/>
    <s v="50838"/>
    <x v="24"/>
    <x v="0"/>
    <s v="Non-executive"/>
    <s v="110F"/>
    <x v="0"/>
    <n v="2075.71"/>
    <n v="0"/>
    <n v="0"/>
    <n v="0"/>
    <n v="0"/>
    <n v="0"/>
    <n v="0"/>
    <n v="0"/>
    <n v="0"/>
    <n v="0"/>
    <n v="0"/>
    <n v="0"/>
    <n v="0"/>
    <n v="0"/>
    <n v="0"/>
    <n v="0"/>
    <n v="0"/>
    <n v="0"/>
    <n v="1.0900000000000001"/>
    <n v="173.94"/>
    <n v="0"/>
    <n v="0"/>
    <n v="0"/>
    <n v="0"/>
    <n v="0"/>
    <n v="125.1"/>
    <n v="0"/>
    <n v="0"/>
    <n v="0"/>
    <n v="0"/>
    <n v="0"/>
    <n v="2.71"/>
    <n v="6.48"/>
    <n v="0"/>
    <n v="0"/>
    <n v="29.26"/>
    <n v="103.79"/>
    <n v="0"/>
    <n v="9.2799999999999994"/>
    <n v="0"/>
    <n v="0"/>
    <n v="0"/>
    <n v="0"/>
    <n v="0"/>
    <n v="0"/>
    <n v="0"/>
    <n v="0"/>
    <n v="2527.36"/>
    <n v="0"/>
    <n v="0"/>
    <n v="2527.3600000000006"/>
    <n v="0"/>
    <n v="0"/>
    <n v="0"/>
  </r>
  <r>
    <n v="12"/>
    <d v="2013-05-19T00:00:00"/>
    <d v="2013-06-01T00:00:00"/>
    <x v="31"/>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7000000000001"/>
    <n v="0"/>
    <n v="0"/>
    <n v="0"/>
    <n v="0"/>
    <n v="0"/>
    <n v="2.71"/>
    <n v="6.48"/>
    <n v="0"/>
    <n v="0"/>
    <n v="30.47"/>
    <n v="107.96"/>
    <n v="0"/>
    <n v="9.2799999999999994"/>
    <n v="0"/>
    <n v="0"/>
    <n v="0"/>
    <n v="0"/>
    <n v="0"/>
    <n v="0"/>
    <n v="0"/>
    <n v="0"/>
    <n v="2621.46"/>
    <n v="0"/>
    <n v="0"/>
    <n v="2621.46"/>
    <n v="0"/>
    <n v="0"/>
    <n v="0"/>
  </r>
  <r>
    <n v="12"/>
    <d v="2013-05-19T00:00:00"/>
    <d v="2013-06-01T00:00:00"/>
    <x v="31"/>
    <s v="G1N"/>
    <s v="AT07400900"/>
    <s v="GD0"/>
    <n v="13"/>
    <n v="100"/>
    <s v="LD10F"/>
    <s v="L110F"/>
    <m/>
    <m/>
    <m/>
    <m/>
    <m/>
    <m/>
    <x v="207"/>
    <n v="64916"/>
    <s v="46681"/>
    <x v="25"/>
    <x v="0"/>
    <s v="Non-executive"/>
    <s v="110F"/>
    <x v="0"/>
    <n v="1573.23"/>
    <n v="0"/>
    <n v="0"/>
    <n v="0"/>
    <n v="0"/>
    <n v="0"/>
    <n v="0"/>
    <n v="0"/>
    <n v="0"/>
    <n v="0"/>
    <n v="0"/>
    <n v="0"/>
    <n v="0"/>
    <n v="0"/>
    <n v="0"/>
    <n v="0"/>
    <n v="0"/>
    <n v="0"/>
    <n v="0.84"/>
    <n v="173.94"/>
    <n v="0"/>
    <n v="0"/>
    <n v="0"/>
    <n v="0"/>
    <n v="0"/>
    <n v="91.54"/>
    <n v="0"/>
    <n v="0"/>
    <n v="0"/>
    <n v="0"/>
    <n v="0"/>
    <n v="2.71"/>
    <n v="6.19"/>
    <n v="0"/>
    <n v="0"/>
    <n v="21.41"/>
    <n v="78.66"/>
    <n v="0"/>
    <n v="9.2799999999999994"/>
    <n v="0"/>
    <n v="0"/>
    <n v="0"/>
    <n v="0"/>
    <n v="0"/>
    <n v="0"/>
    <n v="0"/>
    <n v="0"/>
    <n v="1957.8"/>
    <n v="0"/>
    <n v="0"/>
    <n v="1957.8000000000002"/>
    <n v="0"/>
    <n v="0"/>
    <n v="0"/>
  </r>
  <r>
    <n v="12"/>
    <d v="2013-05-19T00:00:00"/>
    <d v="2013-06-01T00:00:00"/>
    <x v="31"/>
    <s v="G1N"/>
    <s v="AT07400900"/>
    <s v="GD0"/>
    <n v="13"/>
    <n v="100"/>
    <s v="LD10F"/>
    <s v="L110F"/>
    <m/>
    <m/>
    <m/>
    <m/>
    <m/>
    <m/>
    <x v="31"/>
    <n v="66818"/>
    <s v="46545"/>
    <x v="0"/>
    <x v="0"/>
    <s v="Non-executive"/>
    <s v="110F"/>
    <x v="0"/>
    <n v="918.85"/>
    <n v="0"/>
    <n v="0"/>
    <n v="0"/>
    <n v="0"/>
    <n v="0"/>
    <n v="0"/>
    <n v="0"/>
    <n v="0"/>
    <n v="0"/>
    <n v="0"/>
    <n v="0"/>
    <n v="0"/>
    <n v="0"/>
    <n v="0"/>
    <n v="0"/>
    <n v="0"/>
    <n v="0"/>
    <n v="0.48"/>
    <n v="85.3"/>
    <n v="0"/>
    <n v="0"/>
    <n v="0"/>
    <n v="0"/>
    <n v="0"/>
    <n v="54"/>
    <n v="0"/>
    <n v="0"/>
    <n v="0"/>
    <n v="0"/>
    <n v="0"/>
    <n v="1.35"/>
    <n v="3.09"/>
    <n v="0"/>
    <n v="0"/>
    <n v="12.62"/>
    <n v="45.94"/>
    <n v="0"/>
    <n v="4.54"/>
    <n v="0"/>
    <n v="0"/>
    <n v="0"/>
    <n v="0"/>
    <n v="0"/>
    <n v="0"/>
    <n v="0"/>
    <n v="0"/>
    <n v="1126.17"/>
    <n v="0"/>
    <n v="0"/>
    <n v="1126.1699999999998"/>
    <n v="0"/>
    <n v="0"/>
    <n v="0"/>
  </r>
  <r>
    <n v="12"/>
    <d v="2013-05-19T00:00:00"/>
    <d v="2013-06-01T00:00:00"/>
    <x v="31"/>
    <s v="G1N"/>
    <s v="AT07400900"/>
    <s v="GD0"/>
    <n v="13"/>
    <n v="100"/>
    <s v="LD10F"/>
    <s v="L110F"/>
    <m/>
    <m/>
    <m/>
    <m/>
    <m/>
    <m/>
    <x v="304"/>
    <n v="71874"/>
    <s v="73383"/>
    <x v="23"/>
    <x v="0"/>
    <s v="Non-executive"/>
    <s v="110F"/>
    <x v="0"/>
    <n v="1998.54"/>
    <n v="0"/>
    <n v="0"/>
    <n v="0"/>
    <n v="0"/>
    <n v="0"/>
    <n v="0"/>
    <n v="0"/>
    <n v="0"/>
    <n v="0"/>
    <n v="0"/>
    <n v="0"/>
    <n v="0"/>
    <n v="0"/>
    <n v="0"/>
    <n v="0"/>
    <n v="0"/>
    <n v="0"/>
    <n v="1.05"/>
    <n v="385.12"/>
    <n v="0"/>
    <n v="0"/>
    <n v="0"/>
    <n v="0"/>
    <n v="0"/>
    <n v="111.23"/>
    <n v="0"/>
    <n v="0"/>
    <n v="0"/>
    <n v="0"/>
    <n v="0"/>
    <n v="2.99"/>
    <n v="8.7799999999999994"/>
    <n v="0"/>
    <n v="0"/>
    <n v="26.02"/>
    <n v="0"/>
    <n v="0"/>
    <n v="20.54"/>
    <n v="0"/>
    <n v="0"/>
    <n v="0"/>
    <n v="0"/>
    <n v="0"/>
    <n v="0"/>
    <n v="0"/>
    <n v="0"/>
    <n v="2554.27"/>
    <n v="0"/>
    <n v="0"/>
    <n v="2554.27"/>
    <n v="0"/>
    <n v="0"/>
    <n v="0"/>
  </r>
  <r>
    <n v="12"/>
    <d v="2013-05-19T00:00:00"/>
    <d v="2013-06-01T00:00:00"/>
    <x v="31"/>
    <s v="G1N"/>
    <s v="AT07400900"/>
    <s v="GD0"/>
    <n v="13"/>
    <n v="8200"/>
    <s v="GD10F"/>
    <s v="G110T"/>
    <m/>
    <m/>
    <s v="INDRCT"/>
    <n v="13"/>
    <m/>
    <m/>
    <x v="26"/>
    <n v="10232"/>
    <s v="50789"/>
    <x v="22"/>
    <x v="0"/>
    <s v="Non-executive"/>
    <s v="110F"/>
    <x v="0"/>
    <n v="1624.87"/>
    <n v="0"/>
    <n v="0"/>
    <n v="0"/>
    <n v="0"/>
    <n v="0"/>
    <n v="0"/>
    <n v="0"/>
    <n v="0"/>
    <n v="0"/>
    <n v="0"/>
    <n v="0"/>
    <n v="0"/>
    <n v="0"/>
    <n v="0"/>
    <n v="0"/>
    <n v="0"/>
    <n v="0"/>
    <n v="0.86"/>
    <n v="97.97"/>
    <n v="0"/>
    <n v="0"/>
    <n v="0"/>
    <n v="0"/>
    <n v="0"/>
    <n v="97.52"/>
    <n v="0"/>
    <n v="0"/>
    <n v="0"/>
    <n v="0"/>
    <n v="0"/>
    <n v="1.64"/>
    <n v="3.1"/>
    <n v="0"/>
    <n v="0"/>
    <n v="22.82"/>
    <n v="81.25"/>
    <n v="0"/>
    <n v="5.23"/>
    <n v="0"/>
    <n v="0"/>
    <n v="0"/>
    <n v="0"/>
    <n v="0"/>
    <n v="0"/>
    <n v="0"/>
    <n v="0"/>
    <n v="1935.26"/>
    <n v="0"/>
    <n v="0"/>
    <n v="1935.2599999999998"/>
    <n v="0"/>
    <n v="0"/>
    <n v="0"/>
  </r>
  <r>
    <n v="12"/>
    <d v="2013-05-19T00:00:00"/>
    <d v="2013-06-01T00:00:00"/>
    <x v="31"/>
    <s v="G1N"/>
    <s v="AT07400900"/>
    <s v="GD0"/>
    <n v="13"/>
    <n v="8200"/>
    <s v="GD10F"/>
    <s v="G110T"/>
    <m/>
    <m/>
    <s v="INDRCT"/>
    <n v="13"/>
    <m/>
    <m/>
    <x v="31"/>
    <n v="66818"/>
    <s v="46545"/>
    <x v="0"/>
    <x v="0"/>
    <s v="Non-executive"/>
    <s v="110F"/>
    <x v="0"/>
    <n v="918.87"/>
    <n v="0"/>
    <n v="0"/>
    <n v="0"/>
    <n v="0"/>
    <n v="0"/>
    <n v="0"/>
    <n v="0"/>
    <n v="0"/>
    <n v="0"/>
    <n v="0"/>
    <n v="0"/>
    <n v="0"/>
    <n v="0"/>
    <n v="0"/>
    <n v="0"/>
    <n v="0"/>
    <n v="0"/>
    <n v="0.49"/>
    <n v="85.32"/>
    <n v="0"/>
    <n v="0"/>
    <n v="0"/>
    <n v="0"/>
    <n v="0"/>
    <n v="54.01"/>
    <n v="0"/>
    <n v="0"/>
    <n v="0"/>
    <n v="0"/>
    <n v="0"/>
    <n v="1.36"/>
    <n v="3.1"/>
    <n v="0"/>
    <n v="0"/>
    <n v="12.64"/>
    <n v="45.95"/>
    <n v="0"/>
    <n v="4.5599999999999996"/>
    <n v="0"/>
    <n v="0"/>
    <n v="0"/>
    <n v="0"/>
    <n v="0"/>
    <n v="0"/>
    <n v="0"/>
    <n v="0"/>
    <n v="1126.3"/>
    <n v="0"/>
    <n v="0"/>
    <n v="1126.3"/>
    <n v="0"/>
    <n v="0"/>
    <n v="0"/>
  </r>
  <r>
    <n v="12"/>
    <d v="2013-05-19T00:00:00"/>
    <d v="2013-06-01T00:00:00"/>
    <x v="32"/>
    <s v="G2N"/>
    <s v="AT07400900"/>
    <s v="GD0"/>
    <n v="13"/>
    <n v="100"/>
    <s v="LD10F"/>
    <s v="L110F"/>
    <m/>
    <m/>
    <m/>
    <m/>
    <m/>
    <m/>
    <x v="302"/>
    <n v="70835"/>
    <s v="50791"/>
    <x v="0"/>
    <x v="0"/>
    <s v="Non-executive"/>
    <s v="110F"/>
    <x v="0"/>
    <n v="2810.34"/>
    <n v="0"/>
    <n v="0"/>
    <n v="0"/>
    <n v="0"/>
    <n v="0"/>
    <n v="0"/>
    <n v="0"/>
    <n v="0"/>
    <n v="0"/>
    <n v="0"/>
    <n v="0"/>
    <n v="0"/>
    <n v="0"/>
    <n v="0"/>
    <n v="0"/>
    <n v="0"/>
    <n v="0"/>
    <n v="1.48"/>
    <n v="190.69"/>
    <n v="0"/>
    <n v="0"/>
    <n v="0"/>
    <n v="0"/>
    <n v="0"/>
    <n v="174.24"/>
    <n v="0"/>
    <n v="0"/>
    <n v="0"/>
    <n v="0"/>
    <n v="0"/>
    <n v="2.71"/>
    <n v="6.48"/>
    <n v="0"/>
    <n v="0"/>
    <n v="40.75"/>
    <n v="0"/>
    <n v="0"/>
    <n v="10.17"/>
    <n v="0"/>
    <n v="0"/>
    <n v="0"/>
    <n v="0"/>
    <n v="0"/>
    <n v="0"/>
    <n v="0"/>
    <n v="0"/>
    <n v="3236.86"/>
    <n v="0"/>
    <n v="0"/>
    <n v="3236.86"/>
    <n v="0"/>
    <n v="0"/>
    <n v="0"/>
  </r>
  <r>
    <n v="13"/>
    <d v="2013-06-02T00:00:00"/>
    <d v="2013-06-15T00:00:00"/>
    <x v="33"/>
    <s v="G1N"/>
    <s v="AT07400900"/>
    <s v="GD0"/>
    <n v="13"/>
    <n v="100"/>
    <s v="LD10F"/>
    <s v="L110F"/>
    <m/>
    <m/>
    <m/>
    <m/>
    <m/>
    <m/>
    <x v="26"/>
    <n v="10232"/>
    <s v="50789"/>
    <x v="22"/>
    <x v="0"/>
    <s v="Non-executive"/>
    <s v="110F"/>
    <x v="0"/>
    <n v="1624.83"/>
    <n v="0"/>
    <n v="0"/>
    <n v="0"/>
    <n v="0"/>
    <n v="0"/>
    <n v="0"/>
    <n v="0"/>
    <n v="0"/>
    <n v="0"/>
    <n v="0"/>
    <n v="0"/>
    <n v="0"/>
    <n v="0"/>
    <n v="0"/>
    <n v="0"/>
    <n v="0"/>
    <n v="0"/>
    <n v="0.84"/>
    <n v="97.96"/>
    <n v="0"/>
    <n v="0"/>
    <n v="0"/>
    <n v="0"/>
    <n v="0"/>
    <n v="97.51"/>
    <n v="0"/>
    <n v="0"/>
    <n v="0"/>
    <n v="0"/>
    <n v="0"/>
    <n v="1.63"/>
    <n v="3.09"/>
    <n v="0"/>
    <n v="0"/>
    <n v="22.8"/>
    <n v="81.23"/>
    <n v="0"/>
    <n v="5.22"/>
    <n v="0"/>
    <n v="0"/>
    <n v="0"/>
    <n v="0"/>
    <n v="0"/>
    <n v="0"/>
    <n v="0"/>
    <n v="0"/>
    <n v="1935.11"/>
    <n v="0"/>
    <n v="0"/>
    <n v="1935.11"/>
    <n v="0"/>
    <n v="0"/>
    <n v="0"/>
  </r>
  <r>
    <n v="13"/>
    <d v="2013-06-02T00:00:00"/>
    <d v="2013-06-15T00:00:00"/>
    <x v="33"/>
    <s v="G1N"/>
    <s v="AT07400900"/>
    <s v="GD0"/>
    <n v="13"/>
    <n v="100"/>
    <s v="LD10F"/>
    <s v="L110F"/>
    <m/>
    <m/>
    <m/>
    <m/>
    <m/>
    <m/>
    <x v="303"/>
    <n v="17405"/>
    <s v="14467"/>
    <x v="23"/>
    <x v="0"/>
    <s v="Non-executive"/>
    <s v="110F"/>
    <x v="0"/>
    <n v="1891.35"/>
    <n v="0"/>
    <n v="0"/>
    <n v="0"/>
    <n v="0"/>
    <n v="0"/>
    <n v="0"/>
    <n v="0"/>
    <n v="0"/>
    <n v="0"/>
    <n v="70.930000000000007"/>
    <n v="0"/>
    <n v="0"/>
    <n v="0"/>
    <n v="0"/>
    <n v="0"/>
    <n v="0"/>
    <n v="0"/>
    <n v="1.01"/>
    <n v="190.69"/>
    <n v="0"/>
    <n v="0"/>
    <n v="0"/>
    <n v="0"/>
    <n v="0"/>
    <n v="117.72"/>
    <n v="0"/>
    <n v="0"/>
    <n v="0"/>
    <n v="0"/>
    <n v="0"/>
    <n v="2.71"/>
    <n v="6.48"/>
    <n v="0"/>
    <n v="0"/>
    <n v="27.54"/>
    <n v="94.57"/>
    <n v="0"/>
    <n v="10.17"/>
    <n v="0"/>
    <n v="0"/>
    <n v="0"/>
    <n v="0"/>
    <n v="0"/>
    <n v="0"/>
    <n v="0"/>
    <n v="0"/>
    <n v="2413.17"/>
    <n v="0"/>
    <n v="0"/>
    <n v="2413.17"/>
    <n v="0"/>
    <n v="0"/>
    <n v="0"/>
  </r>
  <r>
    <n v="13"/>
    <d v="2013-06-02T00:00:00"/>
    <d v="2013-06-15T00:00:00"/>
    <x v="33"/>
    <s v="G1N"/>
    <s v="AT07400900"/>
    <s v="GD0"/>
    <n v="13"/>
    <n v="100"/>
    <s v="LD10F"/>
    <s v="L110F"/>
    <m/>
    <m/>
    <m/>
    <m/>
    <m/>
    <m/>
    <x v="205"/>
    <n v="27728"/>
    <s v="51060"/>
    <x v="112"/>
    <x v="0"/>
    <s v="Non-executive"/>
    <s v="110F"/>
    <x v="0"/>
    <n v="2655.23"/>
    <n v="0"/>
    <n v="0"/>
    <n v="0"/>
    <n v="0"/>
    <n v="0"/>
    <n v="0"/>
    <n v="0"/>
    <n v="0"/>
    <n v="0"/>
    <n v="0"/>
    <n v="0"/>
    <n v="0"/>
    <n v="0"/>
    <n v="0"/>
    <n v="0"/>
    <n v="0"/>
    <n v="0"/>
    <n v="1.4"/>
    <n v="0"/>
    <n v="0"/>
    <n v="0"/>
    <n v="0"/>
    <n v="0"/>
    <n v="0"/>
    <n v="164.63"/>
    <n v="0"/>
    <n v="0"/>
    <n v="0"/>
    <n v="0"/>
    <n v="0"/>
    <n v="2.71"/>
    <n v="6.48"/>
    <n v="0"/>
    <n v="0"/>
    <n v="38.5"/>
    <n v="132.76"/>
    <n v="0"/>
    <n v="7.93"/>
    <n v="0"/>
    <n v="0"/>
    <n v="0"/>
    <n v="0"/>
    <n v="0"/>
    <n v="0"/>
    <n v="0"/>
    <n v="0"/>
    <n v="3009.64"/>
    <n v="0"/>
    <n v="0"/>
    <n v="3009.64"/>
    <n v="0"/>
    <n v="0"/>
    <n v="0"/>
  </r>
  <r>
    <n v="13"/>
    <d v="2013-06-02T00:00:00"/>
    <d v="2013-06-15T00:00:00"/>
    <x v="33"/>
    <s v="G1N"/>
    <s v="AT07400900"/>
    <s v="GD0"/>
    <n v="13"/>
    <n v="100"/>
    <s v="LD10F"/>
    <s v="L110F"/>
    <m/>
    <m/>
    <m/>
    <m/>
    <m/>
    <m/>
    <x v="29"/>
    <n v="38199"/>
    <s v="50837"/>
    <x v="23"/>
    <x v="0"/>
    <s v="Non-executive"/>
    <s v="110F"/>
    <x v="0"/>
    <n v="1944.92"/>
    <n v="0"/>
    <n v="0"/>
    <n v="0"/>
    <n v="0"/>
    <n v="0"/>
    <n v="0"/>
    <n v="0"/>
    <n v="0"/>
    <n v="0"/>
    <n v="0"/>
    <n v="0"/>
    <n v="0"/>
    <n v="0"/>
    <n v="0"/>
    <n v="0"/>
    <n v="0"/>
    <n v="0"/>
    <n v="1.03"/>
    <n v="0"/>
    <n v="0"/>
    <n v="0"/>
    <n v="0"/>
    <n v="0"/>
    <n v="0"/>
    <n v="116.16"/>
    <n v="0"/>
    <n v="0"/>
    <n v="0"/>
    <n v="0"/>
    <n v="0"/>
    <n v="3.27"/>
    <n v="11.39"/>
    <n v="0"/>
    <n v="0"/>
    <n v="27.17"/>
    <n v="97.25"/>
    <n v="0"/>
    <n v="0"/>
    <n v="0"/>
    <n v="0"/>
    <n v="0"/>
    <n v="0"/>
    <n v="0"/>
    <n v="0"/>
    <n v="0"/>
    <n v="0"/>
    <n v="2201.19"/>
    <n v="0"/>
    <n v="0"/>
    <n v="2201.19"/>
    <n v="0"/>
    <n v="0"/>
    <n v="0"/>
  </r>
  <r>
    <n v="13"/>
    <d v="2013-06-02T00:00:00"/>
    <d v="2013-06-15T00:00:00"/>
    <x v="33"/>
    <s v="G1N"/>
    <s v="AT07400900"/>
    <s v="GD0"/>
    <n v="13"/>
    <n v="100"/>
    <s v="LD10F"/>
    <s v="L110F"/>
    <m/>
    <m/>
    <m/>
    <m/>
    <m/>
    <m/>
    <x v="300"/>
    <n v="43043"/>
    <s v="46570"/>
    <x v="0"/>
    <x v="0"/>
    <s v="Non-executive"/>
    <s v="110F"/>
    <x v="0"/>
    <n v="2085.34"/>
    <n v="0"/>
    <n v="0"/>
    <n v="0"/>
    <n v="0"/>
    <n v="0"/>
    <n v="0"/>
    <n v="0"/>
    <n v="0"/>
    <n v="0"/>
    <n v="0"/>
    <n v="0"/>
    <n v="0"/>
    <n v="0"/>
    <n v="0"/>
    <n v="0"/>
    <n v="0"/>
    <n v="0"/>
    <n v="1.1100000000000001"/>
    <n v="0"/>
    <n v="0"/>
    <n v="0"/>
    <n v="0"/>
    <n v="0"/>
    <n v="0"/>
    <n v="129.29"/>
    <n v="0"/>
    <n v="0"/>
    <n v="0"/>
    <n v="0"/>
    <n v="0"/>
    <n v="2.71"/>
    <n v="6.48"/>
    <n v="0"/>
    <n v="0"/>
    <n v="30.24"/>
    <n v="104.27"/>
    <n v="0"/>
    <n v="9.5399999999999991"/>
    <n v="0"/>
    <n v="0"/>
    <n v="0"/>
    <n v="0"/>
    <n v="0"/>
    <n v="0"/>
    <n v="0"/>
    <n v="0"/>
    <n v="2368.98"/>
    <n v="0"/>
    <n v="0"/>
    <n v="2368.98"/>
    <n v="0"/>
    <n v="0"/>
    <n v="0"/>
  </r>
  <r>
    <n v="13"/>
    <d v="2013-06-02T00:00:00"/>
    <d v="2013-06-15T00:00:00"/>
    <x v="33"/>
    <s v="G1N"/>
    <s v="AT07400900"/>
    <s v="GD0"/>
    <n v="13"/>
    <n v="100"/>
    <s v="LD10F"/>
    <s v="L110F"/>
    <m/>
    <m/>
    <m/>
    <m/>
    <m/>
    <m/>
    <x v="305"/>
    <n v="43388"/>
    <s v="51235"/>
    <x v="150"/>
    <x v="0"/>
    <s v="Non-executive"/>
    <s v="110F"/>
    <x v="0"/>
    <n v="3622.38"/>
    <n v="0"/>
    <n v="0"/>
    <n v="0"/>
    <n v="0"/>
    <n v="0"/>
    <n v="0"/>
    <n v="0"/>
    <n v="0"/>
    <n v="0"/>
    <n v="0"/>
    <n v="0"/>
    <n v="0"/>
    <n v="0"/>
    <n v="0"/>
    <n v="0"/>
    <n v="0"/>
    <n v="0"/>
    <n v="1.89"/>
    <n v="509.64"/>
    <n v="0"/>
    <n v="0"/>
    <n v="0"/>
    <n v="0"/>
    <n v="0"/>
    <n v="214.05"/>
    <n v="0"/>
    <n v="0"/>
    <n v="0"/>
    <n v="0"/>
    <n v="0"/>
    <n v="3.27"/>
    <n v="11.93"/>
    <n v="0"/>
    <n v="0"/>
    <n v="50.06"/>
    <n v="181.12"/>
    <n v="0"/>
    <n v="27.18"/>
    <n v="0"/>
    <n v="0"/>
    <n v="0"/>
    <n v="0"/>
    <n v="0"/>
    <n v="0"/>
    <n v="0"/>
    <n v="0"/>
    <n v="4621.5200000000004"/>
    <n v="0"/>
    <n v="0"/>
    <n v="4621.5200000000013"/>
    <n v="0"/>
    <n v="0"/>
    <n v="0"/>
  </r>
  <r>
    <n v="13"/>
    <d v="2013-06-02T00:00:00"/>
    <d v="2013-06-15T00:00:00"/>
    <x v="33"/>
    <s v="G1N"/>
    <s v="AT07400900"/>
    <s v="GD0"/>
    <n v="13"/>
    <n v="100"/>
    <s v="LD10F"/>
    <s v="L110F"/>
    <m/>
    <m/>
    <m/>
    <m/>
    <m/>
    <m/>
    <x v="30"/>
    <n v="43595"/>
    <s v="50838"/>
    <x v="24"/>
    <x v="0"/>
    <s v="Non-executive"/>
    <s v="110F"/>
    <x v="0"/>
    <n v="2075.69"/>
    <n v="0"/>
    <n v="0"/>
    <n v="0"/>
    <n v="0"/>
    <n v="0"/>
    <n v="0"/>
    <n v="0"/>
    <n v="0"/>
    <n v="0"/>
    <n v="0"/>
    <n v="0"/>
    <n v="0"/>
    <n v="0"/>
    <n v="0"/>
    <n v="0"/>
    <n v="0"/>
    <n v="0"/>
    <n v="1.0900000000000001"/>
    <n v="173.94"/>
    <n v="0"/>
    <n v="0"/>
    <n v="0"/>
    <n v="0"/>
    <n v="0"/>
    <n v="125.1"/>
    <n v="0"/>
    <n v="0"/>
    <n v="0"/>
    <n v="0"/>
    <n v="0"/>
    <n v="2.71"/>
    <n v="6.48"/>
    <n v="0"/>
    <n v="0"/>
    <n v="29.25"/>
    <n v="103.78"/>
    <n v="0"/>
    <n v="9.2799999999999994"/>
    <n v="0"/>
    <n v="0"/>
    <n v="0"/>
    <n v="0"/>
    <n v="0"/>
    <n v="0"/>
    <n v="0"/>
    <n v="0"/>
    <n v="2527.3200000000002"/>
    <n v="0"/>
    <n v="0"/>
    <n v="2527.3200000000006"/>
    <n v="0"/>
    <n v="0"/>
    <n v="0"/>
  </r>
  <r>
    <n v="13"/>
    <d v="2013-06-02T00:00:00"/>
    <d v="2013-06-15T00:00:00"/>
    <x v="33"/>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8"/>
    <n v="0"/>
    <n v="0"/>
    <n v="0"/>
    <n v="0"/>
    <n v="0"/>
    <n v="2.71"/>
    <n v="6.48"/>
    <n v="0"/>
    <n v="0"/>
    <n v="30.47"/>
    <n v="107.96"/>
    <n v="0"/>
    <n v="9.2799999999999994"/>
    <n v="0"/>
    <n v="0"/>
    <n v="0"/>
    <n v="0"/>
    <n v="0"/>
    <n v="0"/>
    <n v="0"/>
    <n v="0"/>
    <n v="2621.47"/>
    <n v="0"/>
    <n v="0"/>
    <n v="2621.4700000000003"/>
    <n v="0"/>
    <n v="0"/>
    <n v="0"/>
  </r>
  <r>
    <n v="13"/>
    <d v="2013-06-02T00:00:00"/>
    <d v="2013-06-15T00:00:00"/>
    <x v="33"/>
    <s v="G1N"/>
    <s v="AT07400900"/>
    <s v="GD0"/>
    <n v="13"/>
    <n v="100"/>
    <s v="LD10F"/>
    <s v="L110F"/>
    <m/>
    <m/>
    <m/>
    <m/>
    <m/>
    <m/>
    <x v="207"/>
    <n v="64916"/>
    <s v="46681"/>
    <x v="25"/>
    <x v="0"/>
    <s v="Non-executive"/>
    <s v="110F"/>
    <x v="0"/>
    <n v="1573.23"/>
    <n v="0"/>
    <n v="0"/>
    <n v="0"/>
    <n v="0"/>
    <n v="0"/>
    <n v="0"/>
    <n v="0"/>
    <n v="0"/>
    <n v="0"/>
    <n v="0"/>
    <n v="0"/>
    <n v="0"/>
    <n v="0"/>
    <n v="0"/>
    <n v="0"/>
    <n v="0"/>
    <n v="0"/>
    <n v="0.84"/>
    <n v="173.94"/>
    <n v="0"/>
    <n v="0"/>
    <n v="0"/>
    <n v="0"/>
    <n v="0"/>
    <n v="91.54"/>
    <n v="0"/>
    <n v="0"/>
    <n v="0"/>
    <n v="0"/>
    <n v="0"/>
    <n v="2.71"/>
    <n v="6.19"/>
    <n v="0"/>
    <n v="0"/>
    <n v="21.41"/>
    <n v="78.66"/>
    <n v="0"/>
    <n v="9.2799999999999994"/>
    <n v="0"/>
    <n v="0"/>
    <n v="0"/>
    <n v="0"/>
    <n v="0"/>
    <n v="0"/>
    <n v="0"/>
    <n v="0"/>
    <n v="1957.8"/>
    <n v="0"/>
    <n v="0"/>
    <n v="1957.8000000000002"/>
    <n v="0"/>
    <n v="0"/>
    <n v="0"/>
  </r>
  <r>
    <n v="13"/>
    <d v="2013-06-02T00:00:00"/>
    <d v="2013-06-15T00:00:00"/>
    <x v="33"/>
    <s v="G1N"/>
    <s v="AT07400900"/>
    <s v="GD0"/>
    <n v="13"/>
    <n v="100"/>
    <s v="LD10F"/>
    <s v="L110F"/>
    <m/>
    <m/>
    <m/>
    <m/>
    <m/>
    <m/>
    <x v="31"/>
    <n v="66818"/>
    <s v="46545"/>
    <x v="0"/>
    <x v="0"/>
    <s v="Non-executive"/>
    <s v="110F"/>
    <x v="0"/>
    <n v="918.86"/>
    <n v="0"/>
    <n v="0"/>
    <n v="0"/>
    <n v="0"/>
    <n v="0"/>
    <n v="0"/>
    <n v="0"/>
    <n v="0"/>
    <n v="0"/>
    <n v="0"/>
    <n v="0"/>
    <n v="0"/>
    <n v="0"/>
    <n v="0"/>
    <n v="0"/>
    <n v="0"/>
    <n v="0"/>
    <n v="0.48"/>
    <n v="85.31"/>
    <n v="0"/>
    <n v="0"/>
    <n v="0"/>
    <n v="0"/>
    <n v="0"/>
    <n v="54"/>
    <n v="0"/>
    <n v="0"/>
    <n v="0"/>
    <n v="0"/>
    <n v="0"/>
    <n v="1.35"/>
    <n v="3.09"/>
    <n v="0"/>
    <n v="0"/>
    <n v="12.62"/>
    <n v="45.94"/>
    <n v="0"/>
    <n v="4.55"/>
    <n v="0"/>
    <n v="0"/>
    <n v="0"/>
    <n v="0"/>
    <n v="0"/>
    <n v="0"/>
    <n v="0"/>
    <n v="0"/>
    <n v="1126.2"/>
    <n v="0"/>
    <n v="0"/>
    <n v="1126.1999999999998"/>
    <n v="0"/>
    <n v="0"/>
    <n v="0"/>
  </r>
  <r>
    <n v="13"/>
    <d v="2013-06-02T00:00:00"/>
    <d v="2013-06-15T00:00:00"/>
    <x v="33"/>
    <s v="G1N"/>
    <s v="AT07400900"/>
    <s v="GD0"/>
    <n v="13"/>
    <n v="100"/>
    <s v="LD10F"/>
    <s v="L110F"/>
    <m/>
    <m/>
    <m/>
    <m/>
    <m/>
    <m/>
    <x v="304"/>
    <n v="71874"/>
    <s v="73383"/>
    <x v="23"/>
    <x v="0"/>
    <s v="Non-executive"/>
    <s v="110F"/>
    <x v="0"/>
    <n v="1998.54"/>
    <n v="0"/>
    <n v="0"/>
    <n v="0"/>
    <n v="0"/>
    <n v="0"/>
    <n v="0"/>
    <n v="0"/>
    <n v="0"/>
    <n v="0"/>
    <n v="0"/>
    <n v="0"/>
    <n v="0"/>
    <n v="0"/>
    <n v="0"/>
    <n v="0"/>
    <n v="0"/>
    <n v="0"/>
    <n v="1.05"/>
    <n v="385.12"/>
    <n v="0"/>
    <n v="0"/>
    <n v="0"/>
    <n v="0"/>
    <n v="0"/>
    <n v="111.23"/>
    <n v="0"/>
    <n v="0"/>
    <n v="0"/>
    <n v="0"/>
    <n v="0"/>
    <n v="2.99"/>
    <n v="8.7799999999999994"/>
    <n v="0"/>
    <n v="0"/>
    <n v="26.01"/>
    <n v="0"/>
    <n v="0"/>
    <n v="20.54"/>
    <n v="0"/>
    <n v="0"/>
    <n v="0"/>
    <n v="0"/>
    <n v="0"/>
    <n v="0"/>
    <n v="0"/>
    <n v="0"/>
    <n v="2554.2600000000002"/>
    <n v="0"/>
    <n v="0"/>
    <n v="2554.2600000000002"/>
    <n v="0"/>
    <n v="0"/>
    <n v="0"/>
  </r>
  <r>
    <n v="13"/>
    <d v="2013-06-02T00:00:00"/>
    <d v="2013-06-15T00:00:00"/>
    <x v="33"/>
    <s v="G1N"/>
    <s v="AT07400900"/>
    <s v="GD0"/>
    <n v="13"/>
    <n v="8200"/>
    <s v="GD10F"/>
    <s v="G110T"/>
    <m/>
    <m/>
    <s v="INDRCT"/>
    <n v="13"/>
    <m/>
    <m/>
    <x v="26"/>
    <n v="10232"/>
    <s v="50789"/>
    <x v="22"/>
    <x v="0"/>
    <s v="Non-executive"/>
    <s v="110F"/>
    <x v="0"/>
    <n v="1624.86"/>
    <n v="0"/>
    <n v="0"/>
    <n v="0"/>
    <n v="0"/>
    <n v="0"/>
    <n v="0"/>
    <n v="0"/>
    <n v="0"/>
    <n v="0"/>
    <n v="0"/>
    <n v="0"/>
    <n v="0"/>
    <n v="0"/>
    <n v="0"/>
    <n v="0"/>
    <n v="0"/>
    <n v="0"/>
    <n v="0.85"/>
    <n v="97.96"/>
    <n v="0"/>
    <n v="0"/>
    <n v="0"/>
    <n v="0"/>
    <n v="0"/>
    <n v="97.52"/>
    <n v="0"/>
    <n v="0"/>
    <n v="0"/>
    <n v="0"/>
    <n v="0"/>
    <n v="1.64"/>
    <n v="3.1"/>
    <n v="0"/>
    <n v="0"/>
    <n v="22.81"/>
    <n v="81.25"/>
    <n v="0"/>
    <n v="5.23"/>
    <n v="0"/>
    <n v="0"/>
    <n v="0"/>
    <n v="0"/>
    <n v="0"/>
    <n v="0"/>
    <n v="0"/>
    <n v="0"/>
    <n v="1935.22"/>
    <n v="0"/>
    <n v="0"/>
    <n v="1935.2199999999998"/>
    <n v="0"/>
    <n v="0"/>
    <n v="0"/>
  </r>
  <r>
    <n v="13"/>
    <d v="2013-06-02T00:00:00"/>
    <d v="2013-06-15T00:00:00"/>
    <x v="33"/>
    <s v="G1N"/>
    <s v="AT07400900"/>
    <s v="GD0"/>
    <n v="13"/>
    <n v="8200"/>
    <s v="GD10F"/>
    <s v="G110T"/>
    <m/>
    <m/>
    <s v="INDRCT"/>
    <n v="13"/>
    <m/>
    <m/>
    <x v="31"/>
    <n v="66818"/>
    <s v="46545"/>
    <x v="0"/>
    <x v="0"/>
    <s v="Non-executive"/>
    <s v="110F"/>
    <x v="0"/>
    <n v="918.87"/>
    <n v="0"/>
    <n v="0"/>
    <n v="0"/>
    <n v="0"/>
    <n v="0"/>
    <n v="0"/>
    <n v="0"/>
    <n v="0"/>
    <n v="0"/>
    <n v="0"/>
    <n v="0"/>
    <n v="0"/>
    <n v="0"/>
    <n v="0"/>
    <n v="0"/>
    <n v="0"/>
    <n v="0"/>
    <n v="0.49"/>
    <n v="85.31"/>
    <n v="0"/>
    <n v="0"/>
    <n v="0"/>
    <n v="0"/>
    <n v="0"/>
    <n v="54.01"/>
    <n v="0"/>
    <n v="0"/>
    <n v="0"/>
    <n v="0"/>
    <n v="0"/>
    <n v="1.36"/>
    <n v="3.1"/>
    <n v="0"/>
    <n v="0"/>
    <n v="12.64"/>
    <n v="45.95"/>
    <n v="0"/>
    <n v="4.55"/>
    <n v="0"/>
    <n v="0"/>
    <n v="0"/>
    <n v="0"/>
    <n v="0"/>
    <n v="0"/>
    <n v="0"/>
    <n v="0"/>
    <n v="1126.28"/>
    <n v="0"/>
    <n v="0"/>
    <n v="1126.28"/>
    <n v="0"/>
    <n v="0"/>
    <n v="0"/>
  </r>
  <r>
    <n v="13"/>
    <d v="2013-06-02T00:00:00"/>
    <d v="2013-06-15T00:00:00"/>
    <x v="34"/>
    <s v="G2N"/>
    <s v="AT07400900"/>
    <s v="GD0"/>
    <n v="13"/>
    <n v="100"/>
    <s v="LD10F"/>
    <s v="L110F"/>
    <m/>
    <m/>
    <m/>
    <m/>
    <m/>
    <m/>
    <x v="302"/>
    <n v="70835"/>
    <s v="50791"/>
    <x v="0"/>
    <x v="0"/>
    <s v="Non-executive"/>
    <s v="110F"/>
    <x v="0"/>
    <n v="2810.35"/>
    <n v="0"/>
    <n v="0"/>
    <n v="0"/>
    <n v="0"/>
    <n v="0"/>
    <n v="0"/>
    <n v="0"/>
    <n v="0"/>
    <n v="0"/>
    <n v="0"/>
    <n v="0"/>
    <n v="0"/>
    <n v="0"/>
    <n v="0"/>
    <n v="0"/>
    <n v="0"/>
    <n v="0"/>
    <n v="1.48"/>
    <n v="190.69"/>
    <n v="0"/>
    <n v="0"/>
    <n v="0"/>
    <n v="0"/>
    <n v="0"/>
    <n v="174.24"/>
    <n v="0"/>
    <n v="0"/>
    <n v="0"/>
    <n v="0"/>
    <n v="0"/>
    <n v="2.71"/>
    <n v="6.48"/>
    <n v="0"/>
    <n v="0"/>
    <n v="40.75"/>
    <n v="0"/>
    <n v="0"/>
    <n v="10.17"/>
    <n v="0"/>
    <n v="0"/>
    <n v="0"/>
    <n v="0"/>
    <n v="0"/>
    <n v="0"/>
    <n v="0"/>
    <n v="0"/>
    <n v="3236.87"/>
    <n v="0"/>
    <n v="0"/>
    <n v="3236.8700000000003"/>
    <n v="0"/>
    <n v="0"/>
    <n v="0"/>
  </r>
  <r>
    <n v="14"/>
    <d v="2013-06-16T00:00:00"/>
    <d v="2013-06-29T00:00:00"/>
    <x v="35"/>
    <s v="G1N"/>
    <s v="AT07400900"/>
    <s v="GD0"/>
    <n v="13"/>
    <n v="100"/>
    <s v="LD10F"/>
    <s v="L110F"/>
    <m/>
    <m/>
    <m/>
    <m/>
    <m/>
    <m/>
    <x v="26"/>
    <n v="10232"/>
    <s v="50789"/>
    <x v="22"/>
    <x v="0"/>
    <s v="Non-executive"/>
    <s v="110F"/>
    <x v="0"/>
    <n v="1624.84"/>
    <n v="0"/>
    <n v="0"/>
    <n v="0"/>
    <n v="0"/>
    <n v="0"/>
    <n v="0"/>
    <n v="0"/>
    <n v="0"/>
    <n v="0"/>
    <n v="0"/>
    <n v="0"/>
    <n v="0"/>
    <n v="0"/>
    <n v="0"/>
    <n v="0"/>
    <n v="0"/>
    <n v="0"/>
    <n v="0.84"/>
    <n v="97.96"/>
    <n v="0"/>
    <n v="0"/>
    <n v="0"/>
    <n v="0"/>
    <n v="0"/>
    <n v="97.51"/>
    <n v="0"/>
    <n v="0"/>
    <n v="0"/>
    <n v="0"/>
    <n v="0"/>
    <n v="1.63"/>
    <n v="3.09"/>
    <n v="0"/>
    <n v="0"/>
    <n v="22.8"/>
    <n v="81.23"/>
    <n v="0"/>
    <n v="5.22"/>
    <n v="0"/>
    <n v="0"/>
    <n v="0"/>
    <n v="0"/>
    <n v="0"/>
    <n v="0"/>
    <n v="0"/>
    <n v="0"/>
    <n v="1935.12"/>
    <n v="0"/>
    <n v="0"/>
    <n v="1935.12"/>
    <n v="0"/>
    <n v="0"/>
    <n v="0"/>
  </r>
  <r>
    <n v="14"/>
    <d v="2013-06-16T00:00:00"/>
    <d v="2013-06-29T00:00:00"/>
    <x v="35"/>
    <s v="G1N"/>
    <s v="AT07400900"/>
    <s v="GD0"/>
    <n v="13"/>
    <n v="100"/>
    <s v="LD10F"/>
    <s v="L110F"/>
    <m/>
    <m/>
    <m/>
    <m/>
    <m/>
    <m/>
    <x v="303"/>
    <n v="17405"/>
    <s v="14467"/>
    <x v="23"/>
    <x v="0"/>
    <s v="Non-executive"/>
    <s v="110F"/>
    <x v="0"/>
    <n v="1891.35"/>
    <n v="0"/>
    <n v="0"/>
    <n v="0"/>
    <n v="0"/>
    <n v="0"/>
    <n v="0"/>
    <n v="0"/>
    <n v="0"/>
    <n v="0"/>
    <n v="0"/>
    <n v="0"/>
    <n v="0"/>
    <n v="0"/>
    <n v="0"/>
    <n v="0"/>
    <n v="0"/>
    <n v="0"/>
    <n v="1.01"/>
    <n v="190.69"/>
    <n v="0"/>
    <n v="0"/>
    <n v="0"/>
    <n v="0"/>
    <n v="0"/>
    <n v="113.33"/>
    <n v="0"/>
    <n v="0"/>
    <n v="0"/>
    <n v="0"/>
    <n v="0"/>
    <n v="2.71"/>
    <n v="6.48"/>
    <n v="0"/>
    <n v="0"/>
    <n v="26.5"/>
    <n v="94.57"/>
    <n v="0"/>
    <n v="10.17"/>
    <n v="0"/>
    <n v="0"/>
    <n v="0"/>
    <n v="0"/>
    <n v="0"/>
    <n v="0"/>
    <n v="0"/>
    <n v="0"/>
    <n v="2336.81"/>
    <n v="0"/>
    <n v="0"/>
    <n v="2336.81"/>
    <n v="0"/>
    <n v="0"/>
    <n v="0"/>
  </r>
  <r>
    <n v="14"/>
    <d v="2013-06-16T00:00:00"/>
    <d v="2013-06-29T00:00:00"/>
    <x v="35"/>
    <s v="G1N"/>
    <s v="AT07400900"/>
    <s v="GD0"/>
    <n v="13"/>
    <n v="100"/>
    <s v="LD10F"/>
    <s v="L110F"/>
    <m/>
    <m/>
    <m/>
    <m/>
    <m/>
    <m/>
    <x v="205"/>
    <n v="27728"/>
    <s v="51060"/>
    <x v="112"/>
    <x v="0"/>
    <s v="Non-executive"/>
    <s v="110F"/>
    <x v="0"/>
    <n v="2655.24"/>
    <n v="0"/>
    <n v="0"/>
    <n v="0"/>
    <n v="0"/>
    <n v="0"/>
    <n v="0"/>
    <n v="0"/>
    <n v="0"/>
    <n v="0"/>
    <n v="0"/>
    <n v="0"/>
    <n v="0"/>
    <n v="0"/>
    <n v="0"/>
    <n v="0"/>
    <n v="0"/>
    <n v="0"/>
    <n v="1.4"/>
    <n v="0"/>
    <n v="0"/>
    <n v="0"/>
    <n v="0"/>
    <n v="0"/>
    <n v="0"/>
    <n v="164.62"/>
    <n v="0"/>
    <n v="0"/>
    <n v="0"/>
    <n v="0"/>
    <n v="0"/>
    <n v="2.71"/>
    <n v="6.48"/>
    <n v="0"/>
    <n v="0"/>
    <n v="38.5"/>
    <n v="132.76"/>
    <n v="0"/>
    <n v="7.93"/>
    <n v="0"/>
    <n v="0"/>
    <n v="0"/>
    <n v="0"/>
    <n v="0"/>
    <n v="0"/>
    <n v="0"/>
    <n v="0"/>
    <n v="3009.64"/>
    <n v="0"/>
    <n v="0"/>
    <n v="3009.64"/>
    <n v="0"/>
    <n v="0"/>
    <n v="0"/>
  </r>
  <r>
    <n v="14"/>
    <d v="2013-06-16T00:00:00"/>
    <d v="2013-06-29T00:00:00"/>
    <x v="35"/>
    <s v="G1N"/>
    <s v="AT07400900"/>
    <s v="GD0"/>
    <n v="13"/>
    <n v="100"/>
    <s v="LD10F"/>
    <s v="L110F"/>
    <m/>
    <m/>
    <m/>
    <m/>
    <m/>
    <m/>
    <x v="29"/>
    <n v="38199"/>
    <s v="50837"/>
    <x v="23"/>
    <x v="0"/>
    <s v="Non-executive"/>
    <s v="110F"/>
    <x v="0"/>
    <n v="1944.93"/>
    <n v="0"/>
    <n v="0"/>
    <n v="0"/>
    <n v="0"/>
    <n v="0"/>
    <n v="0"/>
    <n v="0"/>
    <n v="0"/>
    <n v="0"/>
    <n v="0"/>
    <n v="0"/>
    <n v="0"/>
    <n v="0"/>
    <n v="0"/>
    <n v="0"/>
    <n v="0"/>
    <n v="0"/>
    <n v="1.03"/>
    <n v="0"/>
    <n v="0"/>
    <n v="0"/>
    <n v="0"/>
    <n v="0"/>
    <n v="0"/>
    <n v="116.16"/>
    <n v="0"/>
    <n v="0"/>
    <n v="0"/>
    <n v="0"/>
    <n v="0"/>
    <n v="3.27"/>
    <n v="11.39"/>
    <n v="0"/>
    <n v="0"/>
    <n v="27.17"/>
    <n v="97.25"/>
    <n v="0"/>
    <n v="0"/>
    <n v="0"/>
    <n v="0"/>
    <n v="0"/>
    <n v="0"/>
    <n v="0"/>
    <n v="0"/>
    <n v="0"/>
    <n v="0"/>
    <n v="2201.1999999999998"/>
    <n v="0"/>
    <n v="0"/>
    <n v="2201.1999999999998"/>
    <n v="0"/>
    <n v="0"/>
    <n v="0"/>
  </r>
  <r>
    <n v="14"/>
    <d v="2013-06-16T00:00:00"/>
    <d v="2013-06-29T00:00:00"/>
    <x v="35"/>
    <s v="G1N"/>
    <s v="AT07400900"/>
    <s v="GD0"/>
    <n v="13"/>
    <n v="100"/>
    <s v="LD10F"/>
    <s v="L110F"/>
    <m/>
    <m/>
    <m/>
    <m/>
    <m/>
    <m/>
    <x v="300"/>
    <n v="43043"/>
    <s v="46570"/>
    <x v="0"/>
    <x v="0"/>
    <s v="Non-executive"/>
    <s v="110F"/>
    <x v="0"/>
    <n v="2085.35"/>
    <n v="0"/>
    <n v="0"/>
    <n v="0"/>
    <n v="0"/>
    <n v="0"/>
    <n v="0"/>
    <n v="0"/>
    <n v="0"/>
    <n v="0"/>
    <n v="0"/>
    <n v="0"/>
    <n v="0"/>
    <n v="0"/>
    <n v="0"/>
    <n v="0"/>
    <n v="0"/>
    <n v="0"/>
    <n v="1.1100000000000001"/>
    <n v="0"/>
    <n v="0"/>
    <n v="0"/>
    <n v="0"/>
    <n v="0"/>
    <n v="0"/>
    <n v="129.29"/>
    <n v="0"/>
    <n v="0"/>
    <n v="0"/>
    <n v="0"/>
    <n v="0"/>
    <n v="2.71"/>
    <n v="6.48"/>
    <n v="0"/>
    <n v="0"/>
    <n v="30.24"/>
    <n v="104.27"/>
    <n v="0"/>
    <n v="9.5399999999999991"/>
    <n v="0"/>
    <n v="0"/>
    <n v="0"/>
    <n v="0"/>
    <n v="0"/>
    <n v="0"/>
    <n v="0"/>
    <n v="0"/>
    <n v="2368.9899999999998"/>
    <n v="0"/>
    <n v="0"/>
    <n v="2368.9899999999998"/>
    <n v="0"/>
    <n v="0"/>
    <n v="0"/>
  </r>
  <r>
    <n v="14"/>
    <d v="2013-06-16T00:00:00"/>
    <d v="2013-06-29T00:00:00"/>
    <x v="35"/>
    <s v="G1N"/>
    <s v="AT07400900"/>
    <s v="GD0"/>
    <n v="13"/>
    <n v="100"/>
    <s v="LD10F"/>
    <s v="L110F"/>
    <m/>
    <m/>
    <m/>
    <m/>
    <m/>
    <m/>
    <x v="305"/>
    <n v="43388"/>
    <s v="51235"/>
    <x v="150"/>
    <x v="0"/>
    <s v="Non-executive"/>
    <s v="110F"/>
    <x v="0"/>
    <n v="3622.39"/>
    <n v="0"/>
    <n v="0"/>
    <n v="0"/>
    <n v="0"/>
    <n v="0"/>
    <n v="0"/>
    <n v="0"/>
    <n v="0"/>
    <n v="0"/>
    <n v="0"/>
    <n v="0"/>
    <n v="0"/>
    <n v="0"/>
    <n v="0"/>
    <n v="0"/>
    <n v="0"/>
    <n v="0"/>
    <n v="1.89"/>
    <n v="509.64"/>
    <n v="0"/>
    <n v="0"/>
    <n v="0"/>
    <n v="0"/>
    <n v="0"/>
    <n v="214.06"/>
    <n v="0"/>
    <n v="0"/>
    <n v="0"/>
    <n v="0"/>
    <n v="0"/>
    <n v="3.27"/>
    <n v="11.93"/>
    <n v="0"/>
    <n v="0"/>
    <n v="50.07"/>
    <n v="181.12"/>
    <n v="0"/>
    <n v="27.18"/>
    <n v="0"/>
    <n v="0"/>
    <n v="0"/>
    <n v="0"/>
    <n v="0"/>
    <n v="0"/>
    <n v="0"/>
    <n v="0"/>
    <n v="4621.55"/>
    <n v="0"/>
    <n v="0"/>
    <n v="4621.5500000000011"/>
    <n v="0"/>
    <n v="0"/>
    <n v="0"/>
  </r>
  <r>
    <n v="14"/>
    <d v="2013-06-16T00:00:00"/>
    <d v="2013-06-29T00:00:00"/>
    <x v="35"/>
    <s v="G1N"/>
    <s v="AT07400900"/>
    <s v="GD0"/>
    <n v="13"/>
    <n v="100"/>
    <s v="LD10F"/>
    <s v="L110F"/>
    <m/>
    <m/>
    <m/>
    <m/>
    <m/>
    <m/>
    <x v="30"/>
    <n v="43595"/>
    <s v="50838"/>
    <x v="24"/>
    <x v="0"/>
    <s v="Non-executive"/>
    <s v="110F"/>
    <x v="0"/>
    <n v="2075.69"/>
    <n v="0"/>
    <n v="0"/>
    <n v="0"/>
    <n v="0"/>
    <n v="0"/>
    <n v="0"/>
    <n v="0"/>
    <n v="0"/>
    <n v="0"/>
    <n v="0"/>
    <n v="0"/>
    <n v="0"/>
    <n v="0"/>
    <n v="0"/>
    <n v="0"/>
    <n v="0"/>
    <n v="0"/>
    <n v="1.0900000000000001"/>
    <n v="173.94"/>
    <n v="0"/>
    <n v="0"/>
    <n v="0"/>
    <n v="0"/>
    <n v="0"/>
    <n v="125.09"/>
    <n v="0"/>
    <n v="0"/>
    <n v="0"/>
    <n v="0"/>
    <n v="0"/>
    <n v="2.71"/>
    <n v="6.48"/>
    <n v="0"/>
    <n v="0"/>
    <n v="29.26"/>
    <n v="103.78"/>
    <n v="0"/>
    <n v="9.2799999999999994"/>
    <n v="0"/>
    <n v="0"/>
    <n v="0"/>
    <n v="0"/>
    <n v="0"/>
    <n v="0"/>
    <n v="0"/>
    <n v="0"/>
    <n v="2527.3200000000002"/>
    <n v="0"/>
    <n v="0"/>
    <n v="2527.3200000000011"/>
    <n v="0"/>
    <n v="0"/>
    <n v="0"/>
  </r>
  <r>
    <n v="14"/>
    <d v="2013-06-16T00:00:00"/>
    <d v="2013-06-29T00:00:00"/>
    <x v="35"/>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7000000000001"/>
    <n v="0"/>
    <n v="0"/>
    <n v="0"/>
    <n v="0"/>
    <n v="0"/>
    <n v="2.71"/>
    <n v="6.48"/>
    <n v="0"/>
    <n v="0"/>
    <n v="30.47"/>
    <n v="107.96"/>
    <n v="0"/>
    <n v="9.2799999999999994"/>
    <n v="0"/>
    <n v="0"/>
    <n v="0"/>
    <n v="0"/>
    <n v="0"/>
    <n v="0"/>
    <n v="0"/>
    <n v="0"/>
    <n v="2621.46"/>
    <n v="0"/>
    <n v="0"/>
    <n v="2621.46"/>
    <n v="0"/>
    <n v="0"/>
    <n v="0"/>
  </r>
  <r>
    <n v="14"/>
    <d v="2013-06-16T00:00:00"/>
    <d v="2013-06-29T00:00:00"/>
    <x v="35"/>
    <s v="G1N"/>
    <s v="AT07400900"/>
    <s v="GD0"/>
    <n v="13"/>
    <n v="100"/>
    <s v="LD10F"/>
    <s v="L110F"/>
    <m/>
    <m/>
    <m/>
    <m/>
    <m/>
    <m/>
    <x v="207"/>
    <n v="64916"/>
    <s v="46681"/>
    <x v="25"/>
    <x v="0"/>
    <s v="Non-executive"/>
    <s v="110F"/>
    <x v="0"/>
    <n v="1573.23"/>
    <n v="0"/>
    <n v="0"/>
    <n v="0"/>
    <n v="0"/>
    <n v="0"/>
    <n v="0"/>
    <n v="0"/>
    <n v="0"/>
    <n v="0"/>
    <n v="0"/>
    <n v="0"/>
    <n v="0"/>
    <n v="0"/>
    <n v="0"/>
    <n v="0"/>
    <n v="0"/>
    <n v="0"/>
    <n v="0.84"/>
    <n v="173.94"/>
    <n v="0"/>
    <n v="0"/>
    <n v="0"/>
    <n v="0"/>
    <n v="0"/>
    <n v="91.54"/>
    <n v="0"/>
    <n v="0"/>
    <n v="0"/>
    <n v="0"/>
    <n v="0"/>
    <n v="2.71"/>
    <n v="6.19"/>
    <n v="0"/>
    <n v="0"/>
    <n v="21.4"/>
    <n v="78.66"/>
    <n v="0"/>
    <n v="9.2799999999999994"/>
    <n v="0"/>
    <n v="0"/>
    <n v="0"/>
    <n v="0"/>
    <n v="0"/>
    <n v="0"/>
    <n v="0"/>
    <n v="0"/>
    <n v="1957.79"/>
    <n v="0"/>
    <n v="0"/>
    <n v="1957.7900000000002"/>
    <n v="0"/>
    <n v="0"/>
    <n v="0"/>
  </r>
  <r>
    <n v="14"/>
    <d v="2013-06-16T00:00:00"/>
    <d v="2013-06-29T00:00:00"/>
    <x v="35"/>
    <s v="G1N"/>
    <s v="AT07400900"/>
    <s v="GD0"/>
    <n v="13"/>
    <n v="100"/>
    <s v="LD10F"/>
    <s v="L110F"/>
    <m/>
    <m/>
    <m/>
    <m/>
    <m/>
    <m/>
    <x v="31"/>
    <n v="66818"/>
    <s v="46545"/>
    <x v="0"/>
    <x v="0"/>
    <s v="Non-executive"/>
    <s v="110F"/>
    <x v="0"/>
    <n v="918.86"/>
    <n v="0"/>
    <n v="0"/>
    <n v="0"/>
    <n v="0"/>
    <n v="0"/>
    <n v="0"/>
    <n v="0"/>
    <n v="0"/>
    <n v="0"/>
    <n v="0"/>
    <n v="0"/>
    <n v="0"/>
    <n v="0"/>
    <n v="0"/>
    <n v="0"/>
    <n v="0"/>
    <n v="0"/>
    <n v="0.48"/>
    <n v="85.31"/>
    <n v="0"/>
    <n v="0"/>
    <n v="0"/>
    <n v="0"/>
    <n v="0"/>
    <n v="54"/>
    <n v="0"/>
    <n v="0"/>
    <n v="0"/>
    <n v="0"/>
    <n v="0"/>
    <n v="1.35"/>
    <n v="3.09"/>
    <n v="0"/>
    <n v="0"/>
    <n v="12.62"/>
    <n v="45.94"/>
    <n v="0"/>
    <n v="4.55"/>
    <n v="0"/>
    <n v="0"/>
    <n v="0"/>
    <n v="0"/>
    <n v="0"/>
    <n v="0"/>
    <n v="0"/>
    <n v="0"/>
    <n v="1126.2"/>
    <n v="0"/>
    <n v="0"/>
    <n v="1126.1999999999998"/>
    <n v="0"/>
    <n v="0"/>
    <n v="0"/>
  </r>
  <r>
    <n v="14"/>
    <d v="2013-06-16T00:00:00"/>
    <d v="2013-06-29T00:00:00"/>
    <x v="35"/>
    <s v="G1N"/>
    <s v="AT07400900"/>
    <s v="GD0"/>
    <n v="13"/>
    <n v="100"/>
    <s v="LD10F"/>
    <s v="L110F"/>
    <m/>
    <m/>
    <m/>
    <m/>
    <m/>
    <m/>
    <x v="304"/>
    <n v="71874"/>
    <s v="73383"/>
    <x v="23"/>
    <x v="0"/>
    <s v="Non-executive"/>
    <s v="110F"/>
    <x v="0"/>
    <n v="1898.61"/>
    <n v="0"/>
    <n v="0"/>
    <n v="0"/>
    <n v="0"/>
    <n v="0"/>
    <n v="0"/>
    <n v="0"/>
    <n v="0"/>
    <n v="0"/>
    <n v="149.88999999999999"/>
    <n v="0"/>
    <n v="0"/>
    <n v="0"/>
    <n v="0"/>
    <n v="0"/>
    <n v="0"/>
    <n v="0"/>
    <n v="1.05"/>
    <n v="385.12"/>
    <n v="0"/>
    <n v="0"/>
    <n v="0"/>
    <n v="0"/>
    <n v="0"/>
    <n v="114.33"/>
    <n v="0"/>
    <n v="0"/>
    <n v="0"/>
    <n v="0"/>
    <n v="0"/>
    <n v="2.99"/>
    <n v="8.7799999999999994"/>
    <n v="0"/>
    <n v="0"/>
    <n v="26.74"/>
    <n v="0"/>
    <n v="0"/>
    <n v="20.54"/>
    <n v="0"/>
    <n v="0"/>
    <n v="0"/>
    <n v="0"/>
    <n v="0"/>
    <n v="0"/>
    <n v="0"/>
    <n v="0"/>
    <n v="2608.0500000000002"/>
    <n v="0"/>
    <n v="0"/>
    <n v="2608.0499999999997"/>
    <n v="0"/>
    <n v="0"/>
    <n v="0"/>
  </r>
  <r>
    <n v="14"/>
    <d v="2013-06-16T00:00:00"/>
    <d v="2013-06-29T00:00:00"/>
    <x v="35"/>
    <s v="G1N"/>
    <s v="AT07400900"/>
    <s v="GD0"/>
    <n v="13"/>
    <n v="8200"/>
    <s v="GD10F"/>
    <s v="G110T"/>
    <m/>
    <m/>
    <s v="INDRCT"/>
    <n v="13"/>
    <m/>
    <m/>
    <x v="26"/>
    <n v="10232"/>
    <s v="50789"/>
    <x v="22"/>
    <x v="0"/>
    <s v="Non-executive"/>
    <s v="110F"/>
    <x v="0"/>
    <n v="1624.85"/>
    <n v="0"/>
    <n v="0"/>
    <n v="0"/>
    <n v="0"/>
    <n v="0"/>
    <n v="0"/>
    <n v="0"/>
    <n v="0"/>
    <n v="0"/>
    <n v="0"/>
    <n v="0"/>
    <n v="0"/>
    <n v="0"/>
    <n v="0"/>
    <n v="0"/>
    <n v="0"/>
    <n v="0"/>
    <n v="0.85"/>
    <n v="97.96"/>
    <n v="0"/>
    <n v="0"/>
    <n v="0"/>
    <n v="0"/>
    <n v="0"/>
    <n v="97.52"/>
    <n v="0"/>
    <n v="0"/>
    <n v="0"/>
    <n v="0"/>
    <n v="0"/>
    <n v="1.64"/>
    <n v="3.1"/>
    <n v="0"/>
    <n v="0"/>
    <n v="22.81"/>
    <n v="81.25"/>
    <n v="0"/>
    <n v="5.23"/>
    <n v="0"/>
    <n v="0"/>
    <n v="0"/>
    <n v="0"/>
    <n v="0"/>
    <n v="0"/>
    <n v="0"/>
    <n v="0"/>
    <n v="1935.21"/>
    <n v="0"/>
    <n v="0"/>
    <n v="1935.2099999999998"/>
    <n v="0"/>
    <n v="0"/>
    <n v="0"/>
  </r>
  <r>
    <n v="14"/>
    <d v="2013-06-16T00:00:00"/>
    <d v="2013-06-29T00:00:00"/>
    <x v="35"/>
    <s v="G1N"/>
    <s v="AT07400900"/>
    <s v="GD0"/>
    <n v="13"/>
    <n v="8200"/>
    <s v="GD10F"/>
    <s v="G110T"/>
    <m/>
    <m/>
    <s v="INDRCT"/>
    <n v="13"/>
    <m/>
    <m/>
    <x v="31"/>
    <n v="66818"/>
    <s v="46545"/>
    <x v="0"/>
    <x v="0"/>
    <s v="Non-executive"/>
    <s v="110F"/>
    <x v="0"/>
    <n v="918.87"/>
    <n v="0"/>
    <n v="0"/>
    <n v="0"/>
    <n v="0"/>
    <n v="0"/>
    <n v="0"/>
    <n v="0"/>
    <n v="0"/>
    <n v="0"/>
    <n v="0"/>
    <n v="0"/>
    <n v="0"/>
    <n v="0"/>
    <n v="0"/>
    <n v="0"/>
    <n v="0"/>
    <n v="0"/>
    <n v="0.49"/>
    <n v="85.31"/>
    <n v="0"/>
    <n v="0"/>
    <n v="0"/>
    <n v="0"/>
    <n v="0"/>
    <n v="54.01"/>
    <n v="0"/>
    <n v="0"/>
    <n v="0"/>
    <n v="0"/>
    <n v="0"/>
    <n v="1.36"/>
    <n v="3.1"/>
    <n v="0"/>
    <n v="0"/>
    <n v="12.64"/>
    <n v="45.95"/>
    <n v="0"/>
    <n v="4.55"/>
    <n v="0"/>
    <n v="0"/>
    <n v="0"/>
    <n v="0"/>
    <n v="0"/>
    <n v="0"/>
    <n v="0"/>
    <n v="0"/>
    <n v="1126.28"/>
    <n v="0"/>
    <n v="0"/>
    <n v="1126.28"/>
    <n v="0"/>
    <n v="0"/>
    <n v="0"/>
  </r>
  <r>
    <n v="14"/>
    <d v="2013-06-16T00:00:00"/>
    <d v="2013-06-29T00:00:00"/>
    <x v="36"/>
    <s v="G2N"/>
    <s v="AT07400900"/>
    <s v="GD0"/>
    <n v="13"/>
    <n v="100"/>
    <s v="LD10F"/>
    <s v="L110F"/>
    <m/>
    <m/>
    <m/>
    <m/>
    <m/>
    <m/>
    <x v="302"/>
    <n v="70835"/>
    <s v="50791"/>
    <x v="0"/>
    <x v="0"/>
    <s v="Non-executive"/>
    <s v="110F"/>
    <x v="0"/>
    <n v="2810.35"/>
    <n v="0"/>
    <n v="0"/>
    <n v="0"/>
    <n v="0"/>
    <n v="0"/>
    <n v="0"/>
    <n v="0"/>
    <n v="0"/>
    <n v="0"/>
    <n v="0"/>
    <n v="0"/>
    <n v="0"/>
    <n v="0"/>
    <n v="0"/>
    <n v="0"/>
    <n v="0"/>
    <n v="0"/>
    <n v="1.48"/>
    <n v="190.69"/>
    <n v="0"/>
    <n v="0"/>
    <n v="0"/>
    <n v="0"/>
    <n v="0"/>
    <n v="174.25"/>
    <n v="0"/>
    <n v="0"/>
    <n v="0"/>
    <n v="0"/>
    <n v="0"/>
    <n v="2.71"/>
    <n v="6.48"/>
    <n v="0"/>
    <n v="0"/>
    <n v="40.75"/>
    <n v="0"/>
    <n v="0"/>
    <n v="10.17"/>
    <n v="0"/>
    <n v="0"/>
    <n v="0"/>
    <n v="0"/>
    <n v="0"/>
    <n v="0"/>
    <n v="0"/>
    <n v="0"/>
    <n v="3236.88"/>
    <n v="0"/>
    <n v="0"/>
    <n v="3236.88"/>
    <n v="0"/>
    <n v="0"/>
    <n v="0"/>
  </r>
  <r>
    <n v="15"/>
    <d v="2013-06-30T00:00:00"/>
    <d v="2013-07-13T00:00:00"/>
    <x v="37"/>
    <s v="G1N"/>
    <s v="AT07400900"/>
    <s v="GD0"/>
    <n v="13"/>
    <n v="100"/>
    <s v="LD10F"/>
    <s v="L110F"/>
    <m/>
    <m/>
    <m/>
    <m/>
    <m/>
    <m/>
    <x v="26"/>
    <n v="10232"/>
    <s v="50789"/>
    <x v="22"/>
    <x v="0"/>
    <s v="Non-executive"/>
    <s v="110F"/>
    <x v="0"/>
    <n v="731.17"/>
    <n v="0"/>
    <n v="0"/>
    <n v="0"/>
    <n v="0"/>
    <n v="0"/>
    <n v="0"/>
    <n v="0"/>
    <n v="0"/>
    <n v="0"/>
    <n v="0"/>
    <n v="0"/>
    <n v="0"/>
    <n v="0"/>
    <n v="0"/>
    <n v="0"/>
    <n v="0"/>
    <n v="0"/>
    <n v="0.84"/>
    <n v="97.95"/>
    <n v="0"/>
    <n v="0"/>
    <n v="0"/>
    <n v="0"/>
    <n v="0"/>
    <n v="42.1"/>
    <n v="0"/>
    <n v="0"/>
    <n v="0"/>
    <n v="0"/>
    <n v="0"/>
    <n v="1.63"/>
    <n v="3.09"/>
    <n v="0"/>
    <n v="0"/>
    <n v="9.84"/>
    <n v="36.549999999999997"/>
    <n v="0"/>
    <n v="5.22"/>
    <n v="0"/>
    <n v="0"/>
    <n v="0"/>
    <n v="0"/>
    <n v="0"/>
    <n v="0"/>
    <n v="0"/>
    <n v="0"/>
    <n v="928.39"/>
    <n v="0"/>
    <n v="0"/>
    <n v="928.3900000000001"/>
    <n v="0"/>
    <n v="0"/>
    <n v="0"/>
  </r>
  <r>
    <n v="15"/>
    <d v="2013-06-30T00:00:00"/>
    <d v="2013-07-13T00:00:00"/>
    <x v="37"/>
    <s v="G1N"/>
    <s v="AT07400900"/>
    <s v="GD0"/>
    <n v="13"/>
    <n v="100"/>
    <s v="LD10F"/>
    <s v="L110F"/>
    <m/>
    <m/>
    <m/>
    <m/>
    <m/>
    <m/>
    <x v="303"/>
    <n v="17405"/>
    <s v="14467"/>
    <x v="23"/>
    <x v="0"/>
    <s v="Non-executive"/>
    <s v="110F"/>
    <x v="0"/>
    <n v="1891.35"/>
    <n v="0"/>
    <n v="0"/>
    <n v="0"/>
    <n v="0"/>
    <n v="0"/>
    <n v="0"/>
    <n v="0"/>
    <n v="0"/>
    <n v="0"/>
    <n v="0"/>
    <n v="0"/>
    <n v="0"/>
    <n v="0"/>
    <n v="0"/>
    <n v="0"/>
    <n v="0"/>
    <n v="0"/>
    <n v="1.01"/>
    <n v="190.69"/>
    <n v="0"/>
    <n v="0"/>
    <n v="0"/>
    <n v="0"/>
    <n v="0"/>
    <n v="113.32"/>
    <n v="0"/>
    <n v="0"/>
    <n v="0"/>
    <n v="0"/>
    <n v="0"/>
    <n v="2.71"/>
    <n v="6.48"/>
    <n v="0"/>
    <n v="0"/>
    <n v="26.5"/>
    <n v="94.57"/>
    <n v="0"/>
    <n v="10.17"/>
    <n v="0"/>
    <n v="0"/>
    <n v="0"/>
    <n v="0"/>
    <n v="0"/>
    <n v="0"/>
    <n v="0"/>
    <n v="0"/>
    <n v="2336.8000000000002"/>
    <n v="0"/>
    <n v="0"/>
    <n v="2336.8000000000002"/>
    <n v="0"/>
    <n v="0"/>
    <n v="0"/>
  </r>
  <r>
    <n v="15"/>
    <d v="2013-06-30T00:00:00"/>
    <d v="2013-07-13T00:00:00"/>
    <x v="37"/>
    <s v="G1N"/>
    <s v="AT07400900"/>
    <s v="GD0"/>
    <n v="13"/>
    <n v="100"/>
    <s v="LD10F"/>
    <s v="L110F"/>
    <m/>
    <m/>
    <m/>
    <m/>
    <m/>
    <m/>
    <x v="205"/>
    <n v="27728"/>
    <s v="51060"/>
    <x v="112"/>
    <x v="0"/>
    <s v="Non-executive"/>
    <s v="110F"/>
    <x v="0"/>
    <n v="2655.23"/>
    <n v="0"/>
    <n v="0"/>
    <n v="0"/>
    <n v="0"/>
    <n v="0"/>
    <n v="0"/>
    <n v="0"/>
    <n v="0"/>
    <n v="0"/>
    <n v="0"/>
    <n v="0"/>
    <n v="0"/>
    <n v="0"/>
    <n v="0"/>
    <n v="0"/>
    <n v="0"/>
    <n v="0"/>
    <n v="1.4"/>
    <n v="0"/>
    <n v="0"/>
    <n v="0"/>
    <n v="0"/>
    <n v="0"/>
    <n v="0"/>
    <n v="164.63"/>
    <n v="0"/>
    <n v="0"/>
    <n v="0"/>
    <n v="0"/>
    <n v="0"/>
    <n v="2.71"/>
    <n v="6.48"/>
    <n v="0"/>
    <n v="0"/>
    <n v="38.5"/>
    <n v="132.76"/>
    <n v="0"/>
    <n v="7.93"/>
    <n v="0"/>
    <n v="0"/>
    <n v="0"/>
    <n v="0"/>
    <n v="0"/>
    <n v="0"/>
    <n v="0"/>
    <n v="0"/>
    <n v="3009.64"/>
    <n v="0"/>
    <n v="0"/>
    <n v="3009.64"/>
    <n v="0"/>
    <n v="0"/>
    <n v="0"/>
  </r>
  <r>
    <n v="15"/>
    <d v="2013-06-30T00:00:00"/>
    <d v="2013-07-13T00:00:00"/>
    <x v="37"/>
    <s v="G1N"/>
    <s v="AT07400900"/>
    <s v="GD0"/>
    <n v="13"/>
    <n v="100"/>
    <s v="LD10F"/>
    <s v="L110F"/>
    <m/>
    <m/>
    <m/>
    <m/>
    <m/>
    <m/>
    <x v="29"/>
    <n v="38199"/>
    <s v="50837"/>
    <x v="23"/>
    <x v="0"/>
    <s v="Non-executive"/>
    <s v="110F"/>
    <x v="0"/>
    <n v="1944.91"/>
    <n v="0"/>
    <n v="0"/>
    <n v="0"/>
    <n v="0"/>
    <n v="0"/>
    <n v="0"/>
    <n v="0"/>
    <n v="0"/>
    <n v="0"/>
    <n v="0"/>
    <n v="0"/>
    <n v="0"/>
    <n v="0"/>
    <n v="0"/>
    <n v="0"/>
    <n v="0"/>
    <n v="0"/>
    <n v="1.03"/>
    <n v="0"/>
    <n v="0"/>
    <n v="0"/>
    <n v="0"/>
    <n v="0"/>
    <n v="0"/>
    <n v="116.16"/>
    <n v="0"/>
    <n v="0"/>
    <n v="0"/>
    <n v="0"/>
    <n v="0"/>
    <n v="3.27"/>
    <n v="11.39"/>
    <n v="0"/>
    <n v="0"/>
    <n v="27.16"/>
    <n v="97.25"/>
    <n v="0"/>
    <n v="0"/>
    <n v="0"/>
    <n v="0"/>
    <n v="0"/>
    <n v="0"/>
    <n v="0"/>
    <n v="0"/>
    <n v="0"/>
    <n v="0"/>
    <n v="2201.17"/>
    <n v="0"/>
    <n v="0"/>
    <n v="2201.1699999999996"/>
    <n v="0"/>
    <n v="0"/>
    <n v="0"/>
  </r>
  <r>
    <n v="15"/>
    <d v="2013-06-30T00:00:00"/>
    <d v="2013-07-13T00:00:00"/>
    <x v="37"/>
    <s v="G1N"/>
    <s v="AT07400900"/>
    <s v="GD0"/>
    <n v="13"/>
    <n v="100"/>
    <s v="LD10F"/>
    <s v="L110F"/>
    <m/>
    <m/>
    <m/>
    <m/>
    <m/>
    <m/>
    <x v="300"/>
    <n v="43043"/>
    <s v="46570"/>
    <x v="0"/>
    <x v="0"/>
    <s v="Non-executive"/>
    <s v="110F"/>
    <x v="0"/>
    <n v="2085.34"/>
    <n v="0"/>
    <n v="0"/>
    <n v="0"/>
    <n v="0"/>
    <n v="0"/>
    <n v="0"/>
    <n v="0"/>
    <n v="0"/>
    <n v="0"/>
    <n v="0"/>
    <n v="0"/>
    <n v="0"/>
    <n v="0"/>
    <n v="0"/>
    <n v="0"/>
    <n v="0"/>
    <n v="0"/>
    <n v="1.1100000000000001"/>
    <n v="0"/>
    <n v="0"/>
    <n v="0"/>
    <n v="0"/>
    <n v="0"/>
    <n v="0"/>
    <n v="129.29"/>
    <n v="0"/>
    <n v="0"/>
    <n v="0"/>
    <n v="0"/>
    <n v="0"/>
    <n v="2.71"/>
    <n v="6.48"/>
    <n v="0"/>
    <n v="0"/>
    <n v="30.23"/>
    <n v="104.27"/>
    <n v="0"/>
    <n v="9.5399999999999991"/>
    <n v="0"/>
    <n v="0"/>
    <n v="0"/>
    <n v="0"/>
    <n v="0"/>
    <n v="0"/>
    <n v="0"/>
    <n v="0"/>
    <n v="2368.9699999999998"/>
    <n v="0"/>
    <n v="0"/>
    <n v="2368.9700000000003"/>
    <n v="0"/>
    <n v="0"/>
    <n v="0"/>
  </r>
  <r>
    <n v="15"/>
    <d v="2013-06-30T00:00:00"/>
    <d v="2013-07-13T00:00:00"/>
    <x v="37"/>
    <s v="G1N"/>
    <s v="AT07400900"/>
    <s v="GD0"/>
    <n v="13"/>
    <n v="100"/>
    <s v="LD10F"/>
    <s v="L110F"/>
    <m/>
    <m/>
    <m/>
    <m/>
    <m/>
    <m/>
    <x v="305"/>
    <n v="43388"/>
    <s v="51235"/>
    <x v="150"/>
    <x v="0"/>
    <s v="Non-executive"/>
    <s v="110F"/>
    <x v="0"/>
    <n v="3622.38"/>
    <n v="0"/>
    <n v="0"/>
    <n v="0"/>
    <n v="0"/>
    <n v="0"/>
    <n v="0"/>
    <n v="0"/>
    <n v="0"/>
    <n v="0"/>
    <n v="0"/>
    <n v="0"/>
    <n v="0"/>
    <n v="0"/>
    <n v="0"/>
    <n v="0"/>
    <n v="0"/>
    <n v="0"/>
    <n v="1.89"/>
    <n v="509.64"/>
    <n v="0"/>
    <n v="0"/>
    <n v="0"/>
    <n v="0"/>
    <n v="0"/>
    <n v="214.05"/>
    <n v="0"/>
    <n v="0"/>
    <n v="0"/>
    <n v="0"/>
    <n v="0"/>
    <n v="3.27"/>
    <n v="11.93"/>
    <n v="0"/>
    <n v="0"/>
    <n v="50.06"/>
    <n v="181.12"/>
    <n v="0"/>
    <n v="27.18"/>
    <n v="0"/>
    <n v="0"/>
    <n v="0"/>
    <n v="0"/>
    <n v="0"/>
    <n v="0"/>
    <n v="0"/>
    <n v="0"/>
    <n v="4621.5200000000004"/>
    <n v="0"/>
    <n v="0"/>
    <n v="4621.5200000000013"/>
    <n v="0"/>
    <n v="0"/>
    <n v="0"/>
  </r>
  <r>
    <n v="15"/>
    <d v="2013-06-30T00:00:00"/>
    <d v="2013-07-13T00:00:00"/>
    <x v="37"/>
    <s v="G1N"/>
    <s v="AT07400900"/>
    <s v="GD0"/>
    <n v="13"/>
    <n v="100"/>
    <s v="LD10F"/>
    <s v="L110F"/>
    <m/>
    <m/>
    <m/>
    <m/>
    <m/>
    <m/>
    <x v="30"/>
    <n v="43595"/>
    <s v="50838"/>
    <x v="24"/>
    <x v="0"/>
    <s v="Non-executive"/>
    <s v="110F"/>
    <x v="0"/>
    <n v="2075.6999999999998"/>
    <n v="0"/>
    <n v="0"/>
    <n v="0"/>
    <n v="0"/>
    <n v="0"/>
    <n v="0"/>
    <n v="0"/>
    <n v="0"/>
    <n v="0"/>
    <n v="0"/>
    <n v="0"/>
    <n v="0"/>
    <n v="0"/>
    <n v="0"/>
    <n v="0"/>
    <n v="0"/>
    <n v="0"/>
    <n v="1.0900000000000001"/>
    <n v="173.94"/>
    <n v="0"/>
    <n v="0"/>
    <n v="0"/>
    <n v="0"/>
    <n v="0"/>
    <n v="125.1"/>
    <n v="0"/>
    <n v="0"/>
    <n v="0"/>
    <n v="0"/>
    <n v="0"/>
    <n v="2.71"/>
    <n v="6.48"/>
    <n v="0"/>
    <n v="0"/>
    <n v="29.26"/>
    <n v="103.79"/>
    <n v="0"/>
    <n v="9.2799999999999994"/>
    <n v="0"/>
    <n v="0"/>
    <n v="0"/>
    <n v="0"/>
    <n v="0"/>
    <n v="0"/>
    <n v="0"/>
    <n v="0"/>
    <n v="2527.35"/>
    <n v="0"/>
    <n v="0"/>
    <n v="2527.3500000000004"/>
    <n v="0"/>
    <n v="0"/>
    <n v="0"/>
  </r>
  <r>
    <n v="15"/>
    <d v="2013-06-30T00:00:00"/>
    <d v="2013-07-13T00:00:00"/>
    <x v="37"/>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8"/>
    <n v="0"/>
    <n v="0"/>
    <n v="0"/>
    <n v="0"/>
    <n v="0"/>
    <n v="2.71"/>
    <n v="6.48"/>
    <n v="0"/>
    <n v="0"/>
    <n v="30.46"/>
    <n v="107.96"/>
    <n v="0"/>
    <n v="9.2799999999999994"/>
    <n v="0"/>
    <n v="0"/>
    <n v="0"/>
    <n v="0"/>
    <n v="0"/>
    <n v="0"/>
    <n v="0"/>
    <n v="0"/>
    <n v="2621.46"/>
    <n v="0"/>
    <n v="0"/>
    <n v="2621.4600000000005"/>
    <n v="0"/>
    <n v="0"/>
    <n v="0"/>
  </r>
  <r>
    <n v="15"/>
    <d v="2013-06-30T00:00:00"/>
    <d v="2013-07-13T00:00:00"/>
    <x v="37"/>
    <s v="G1N"/>
    <s v="AT07400900"/>
    <s v="GD0"/>
    <n v="13"/>
    <n v="100"/>
    <s v="LD10F"/>
    <s v="L110F"/>
    <m/>
    <m/>
    <m/>
    <m/>
    <m/>
    <m/>
    <x v="207"/>
    <n v="64916"/>
    <s v="46681"/>
    <x v="25"/>
    <x v="0"/>
    <s v="Non-executive"/>
    <s v="110F"/>
    <x v="0"/>
    <n v="1573.24"/>
    <n v="0"/>
    <n v="0"/>
    <n v="0"/>
    <n v="0"/>
    <n v="0"/>
    <n v="0"/>
    <n v="0"/>
    <n v="0"/>
    <n v="0"/>
    <n v="0"/>
    <n v="0"/>
    <n v="0"/>
    <n v="0"/>
    <n v="0"/>
    <n v="0"/>
    <n v="0"/>
    <n v="0"/>
    <n v="0.84"/>
    <n v="173.94"/>
    <n v="0"/>
    <n v="0"/>
    <n v="0"/>
    <n v="0"/>
    <n v="0"/>
    <n v="91.54"/>
    <n v="0"/>
    <n v="0"/>
    <n v="0"/>
    <n v="0"/>
    <n v="0"/>
    <n v="2.71"/>
    <n v="6.19"/>
    <n v="0"/>
    <n v="0"/>
    <n v="21.41"/>
    <n v="78.66"/>
    <n v="0"/>
    <n v="9.2799999999999994"/>
    <n v="0"/>
    <n v="0"/>
    <n v="0"/>
    <n v="0"/>
    <n v="0"/>
    <n v="0"/>
    <n v="0"/>
    <n v="0"/>
    <n v="1957.81"/>
    <n v="0"/>
    <n v="0"/>
    <n v="1957.8100000000002"/>
    <n v="0"/>
    <n v="0"/>
    <n v="0"/>
  </r>
  <r>
    <n v="15"/>
    <d v="2013-06-30T00:00:00"/>
    <d v="2013-07-13T00:00:00"/>
    <x v="37"/>
    <s v="G1N"/>
    <s v="AT07400900"/>
    <s v="GD0"/>
    <n v="13"/>
    <n v="100"/>
    <s v="LD10F"/>
    <s v="L110F"/>
    <m/>
    <m/>
    <m/>
    <m/>
    <m/>
    <m/>
    <x v="31"/>
    <n v="66818"/>
    <s v="46545"/>
    <x v="0"/>
    <x v="0"/>
    <s v="Non-executive"/>
    <s v="110F"/>
    <x v="0"/>
    <n v="918.84"/>
    <n v="0"/>
    <n v="0"/>
    <n v="0"/>
    <n v="0"/>
    <n v="0"/>
    <n v="0"/>
    <n v="0"/>
    <n v="0"/>
    <n v="0"/>
    <n v="0"/>
    <n v="0"/>
    <n v="0"/>
    <n v="0"/>
    <n v="0"/>
    <n v="0"/>
    <n v="0"/>
    <n v="0"/>
    <n v="0.48"/>
    <n v="85.3"/>
    <n v="0"/>
    <n v="0"/>
    <n v="0"/>
    <n v="0"/>
    <n v="0"/>
    <n v="53.99"/>
    <n v="0"/>
    <n v="0"/>
    <n v="0"/>
    <n v="0"/>
    <n v="0"/>
    <n v="1.35"/>
    <n v="3.08"/>
    <n v="0"/>
    <n v="0"/>
    <n v="12.62"/>
    <n v="45.94"/>
    <n v="0"/>
    <n v="4.54"/>
    <n v="0"/>
    <n v="0"/>
    <n v="0"/>
    <n v="0"/>
    <n v="0"/>
    <n v="0"/>
    <n v="0"/>
    <n v="0"/>
    <n v="1126.1400000000001"/>
    <n v="0"/>
    <n v="0"/>
    <n v="1126.1399999999996"/>
    <n v="0"/>
    <n v="0"/>
    <n v="0"/>
  </r>
  <r>
    <n v="15"/>
    <d v="2013-06-30T00:00:00"/>
    <d v="2013-07-13T00:00:00"/>
    <x v="37"/>
    <s v="G1N"/>
    <s v="AT07400900"/>
    <s v="GD0"/>
    <n v="13"/>
    <n v="100"/>
    <s v="LD10F"/>
    <s v="L110F"/>
    <m/>
    <m/>
    <m/>
    <m/>
    <m/>
    <m/>
    <x v="304"/>
    <n v="71874"/>
    <s v="73383"/>
    <x v="23"/>
    <x v="0"/>
    <s v="Non-executive"/>
    <s v="110F"/>
    <x v="0"/>
    <n v="1898.62"/>
    <n v="0"/>
    <n v="0"/>
    <n v="0"/>
    <n v="0"/>
    <n v="0"/>
    <n v="0"/>
    <n v="0"/>
    <n v="0"/>
    <n v="0"/>
    <n v="99.93"/>
    <n v="0"/>
    <n v="0"/>
    <n v="0"/>
    <n v="0"/>
    <n v="0"/>
    <n v="0"/>
    <n v="0"/>
    <n v="1.05"/>
    <n v="385.12"/>
    <n v="0"/>
    <n v="0"/>
    <n v="0"/>
    <n v="0"/>
    <n v="0"/>
    <n v="111.23"/>
    <n v="0"/>
    <n v="0"/>
    <n v="0"/>
    <n v="0"/>
    <n v="0"/>
    <n v="2.99"/>
    <n v="8.7799999999999994"/>
    <n v="0"/>
    <n v="0"/>
    <n v="26.01"/>
    <n v="0"/>
    <n v="0"/>
    <n v="20.54"/>
    <n v="0"/>
    <n v="0"/>
    <n v="0"/>
    <n v="0"/>
    <n v="0"/>
    <n v="0"/>
    <n v="0"/>
    <n v="0"/>
    <n v="2554.27"/>
    <n v="0"/>
    <n v="0"/>
    <n v="2554.27"/>
    <n v="0"/>
    <n v="0"/>
    <n v="0"/>
  </r>
  <r>
    <n v="15"/>
    <d v="2013-06-30T00:00:00"/>
    <d v="2013-07-13T00:00:00"/>
    <x v="37"/>
    <s v="G1N"/>
    <s v="AT07400900"/>
    <s v="GD0"/>
    <n v="13"/>
    <n v="8200"/>
    <s v="GD10F"/>
    <s v="G110T"/>
    <m/>
    <m/>
    <s v="INDRCT"/>
    <n v="13"/>
    <m/>
    <m/>
    <x v="26"/>
    <n v="10232"/>
    <s v="50789"/>
    <x v="22"/>
    <x v="0"/>
    <s v="Non-executive"/>
    <s v="110F"/>
    <x v="0"/>
    <n v="731.19"/>
    <n v="0"/>
    <n v="0"/>
    <n v="0"/>
    <n v="0"/>
    <n v="0"/>
    <n v="0"/>
    <n v="0"/>
    <n v="0"/>
    <n v="0"/>
    <n v="0"/>
    <n v="0"/>
    <n v="0"/>
    <n v="0"/>
    <n v="0"/>
    <n v="0"/>
    <n v="0"/>
    <n v="0"/>
    <n v="0.85"/>
    <n v="97.97"/>
    <n v="0"/>
    <n v="0"/>
    <n v="0"/>
    <n v="0"/>
    <n v="0"/>
    <n v="42.11"/>
    <n v="0"/>
    <n v="0"/>
    <n v="0"/>
    <n v="0"/>
    <n v="0"/>
    <n v="1.64"/>
    <n v="3.1"/>
    <n v="0"/>
    <n v="0"/>
    <n v="9.85"/>
    <n v="36.57"/>
    <n v="0"/>
    <n v="5.23"/>
    <n v="0"/>
    <n v="0"/>
    <n v="0"/>
    <n v="0"/>
    <n v="0"/>
    <n v="0"/>
    <n v="0"/>
    <n v="0"/>
    <n v="928.51"/>
    <n v="0"/>
    <n v="0"/>
    <n v="928.51000000000022"/>
    <n v="0"/>
    <n v="0"/>
    <n v="0"/>
  </r>
  <r>
    <n v="15"/>
    <d v="2013-06-30T00:00:00"/>
    <d v="2013-07-13T00:00:00"/>
    <x v="37"/>
    <s v="G1N"/>
    <s v="AT07400900"/>
    <s v="GD0"/>
    <n v="13"/>
    <n v="8200"/>
    <s v="GD10F"/>
    <s v="G110T"/>
    <m/>
    <m/>
    <s v="INDRCT"/>
    <n v="13"/>
    <m/>
    <m/>
    <x v="31"/>
    <n v="66818"/>
    <s v="46545"/>
    <x v="0"/>
    <x v="0"/>
    <s v="Non-executive"/>
    <s v="110F"/>
    <x v="0"/>
    <n v="918.88"/>
    <n v="0"/>
    <n v="0"/>
    <n v="0"/>
    <n v="0"/>
    <n v="0"/>
    <n v="0"/>
    <n v="0"/>
    <n v="0"/>
    <n v="0"/>
    <n v="0"/>
    <n v="0"/>
    <n v="0"/>
    <n v="0"/>
    <n v="0"/>
    <n v="0"/>
    <n v="0"/>
    <n v="0"/>
    <n v="0.49"/>
    <n v="85.32"/>
    <n v="0"/>
    <n v="0"/>
    <n v="0"/>
    <n v="0"/>
    <n v="0"/>
    <n v="54.01"/>
    <n v="0"/>
    <n v="0"/>
    <n v="0"/>
    <n v="0"/>
    <n v="0"/>
    <n v="1.36"/>
    <n v="3.11"/>
    <n v="0"/>
    <n v="0"/>
    <n v="12.64"/>
    <n v="45.95"/>
    <n v="0"/>
    <n v="4.5599999999999996"/>
    <n v="0"/>
    <n v="0"/>
    <n v="0"/>
    <n v="0"/>
    <n v="0"/>
    <n v="0"/>
    <n v="0"/>
    <n v="0"/>
    <n v="1126.32"/>
    <n v="0"/>
    <n v="0"/>
    <n v="1126.32"/>
    <n v="0"/>
    <n v="0"/>
    <n v="0"/>
  </r>
  <r>
    <n v="15"/>
    <d v="2013-06-30T00:00:00"/>
    <d v="2013-07-13T00:00:00"/>
    <x v="38"/>
    <s v="G2N"/>
    <s v="AT07400900"/>
    <s v="GD0"/>
    <n v="13"/>
    <n v="100"/>
    <s v="LD10F"/>
    <s v="L110F"/>
    <m/>
    <m/>
    <m/>
    <m/>
    <m/>
    <m/>
    <x v="302"/>
    <n v="70835"/>
    <s v="50791"/>
    <x v="0"/>
    <x v="0"/>
    <s v="Non-executive"/>
    <s v="110F"/>
    <x v="0"/>
    <n v="2810.34"/>
    <n v="0"/>
    <n v="0"/>
    <n v="0"/>
    <n v="0"/>
    <n v="0"/>
    <n v="0"/>
    <n v="0"/>
    <n v="0"/>
    <n v="0"/>
    <n v="0"/>
    <n v="0"/>
    <n v="0"/>
    <n v="0"/>
    <n v="0"/>
    <n v="0"/>
    <n v="0"/>
    <n v="0"/>
    <n v="1.48"/>
    <n v="190.69"/>
    <n v="0"/>
    <n v="0"/>
    <n v="0"/>
    <n v="0"/>
    <n v="0"/>
    <n v="174.24"/>
    <n v="0"/>
    <n v="0"/>
    <n v="0"/>
    <n v="0"/>
    <n v="0"/>
    <n v="2.71"/>
    <n v="6.48"/>
    <n v="0"/>
    <n v="0"/>
    <n v="40.75"/>
    <n v="0"/>
    <n v="0"/>
    <n v="10.17"/>
    <n v="0"/>
    <n v="0"/>
    <n v="0"/>
    <n v="0"/>
    <n v="0"/>
    <n v="0"/>
    <n v="0"/>
    <n v="0"/>
    <n v="3236.86"/>
    <n v="0"/>
    <n v="0"/>
    <n v="3236.86"/>
    <n v="0"/>
    <n v="0"/>
    <n v="0"/>
  </r>
  <r>
    <n v="16"/>
    <d v="2013-07-14T00:00:00"/>
    <d v="2013-07-27T00:00:00"/>
    <x v="39"/>
    <s v="G2N"/>
    <s v="AT07400900"/>
    <s v="GD0"/>
    <n v="13"/>
    <n v="100"/>
    <s v="LD10F"/>
    <s v="L110F"/>
    <m/>
    <m/>
    <m/>
    <m/>
    <m/>
    <m/>
    <x v="305"/>
    <n v="43388"/>
    <s v="51235"/>
    <x v="150"/>
    <x v="0"/>
    <s v="Non-executive"/>
    <s v="110F"/>
    <x v="0"/>
    <n v="3731.04"/>
    <n v="0"/>
    <n v="0"/>
    <n v="0"/>
    <n v="0"/>
    <n v="0"/>
    <n v="0"/>
    <n v="0"/>
    <n v="0"/>
    <n v="0"/>
    <n v="0"/>
    <n v="0"/>
    <n v="0"/>
    <n v="0"/>
    <n v="0"/>
    <n v="0"/>
    <n v="0"/>
    <n v="0"/>
    <n v="1.95"/>
    <n v="509.64"/>
    <n v="0"/>
    <n v="0"/>
    <n v="0"/>
    <n v="0"/>
    <n v="0"/>
    <n v="220.8"/>
    <n v="0"/>
    <n v="0"/>
    <n v="0"/>
    <n v="0"/>
    <n v="0"/>
    <n v="3.27"/>
    <n v="11.93"/>
    <n v="0"/>
    <n v="0"/>
    <n v="51.63"/>
    <n v="186.55"/>
    <n v="0"/>
    <n v="27.18"/>
    <n v="0"/>
    <n v="0"/>
    <n v="0"/>
    <n v="0"/>
    <n v="0"/>
    <n v="0"/>
    <n v="0"/>
    <n v="0"/>
    <n v="4743.99"/>
    <n v="0"/>
    <n v="0"/>
    <n v="4743.9900000000016"/>
    <n v="0"/>
    <n v="0"/>
    <n v="0"/>
  </r>
  <r>
    <n v="16"/>
    <d v="2013-07-14T00:00:00"/>
    <d v="2013-07-27T00:00:00"/>
    <x v="39"/>
    <s v="G2N"/>
    <s v="AT07400900"/>
    <s v="GD0"/>
    <n v="13"/>
    <n v="100"/>
    <s v="LD10F"/>
    <s v="L110F"/>
    <m/>
    <m/>
    <m/>
    <m/>
    <m/>
    <m/>
    <x v="302"/>
    <n v="70835"/>
    <s v="50791"/>
    <x v="0"/>
    <x v="0"/>
    <s v="Non-executive"/>
    <s v="110F"/>
    <x v="0"/>
    <n v="2894.65"/>
    <n v="0"/>
    <n v="0"/>
    <n v="0"/>
    <n v="0"/>
    <n v="0"/>
    <n v="0"/>
    <n v="0"/>
    <n v="0"/>
    <n v="0"/>
    <n v="0"/>
    <n v="0"/>
    <n v="0"/>
    <n v="0"/>
    <n v="0"/>
    <n v="0"/>
    <n v="0"/>
    <n v="0"/>
    <n v="1.52"/>
    <n v="190.69"/>
    <n v="0"/>
    <n v="0"/>
    <n v="0"/>
    <n v="0"/>
    <n v="0"/>
    <n v="179.47"/>
    <n v="0"/>
    <n v="0"/>
    <n v="0"/>
    <n v="0"/>
    <n v="0"/>
    <n v="2.71"/>
    <n v="6.48"/>
    <n v="0"/>
    <n v="0"/>
    <n v="41.97"/>
    <n v="0"/>
    <n v="0"/>
    <n v="10.17"/>
    <n v="0"/>
    <n v="0"/>
    <n v="0"/>
    <n v="0"/>
    <n v="0"/>
    <n v="0"/>
    <n v="0"/>
    <n v="0"/>
    <n v="3327.66"/>
    <n v="0"/>
    <n v="0"/>
    <n v="3327.66"/>
    <n v="0"/>
    <n v="0"/>
    <n v="0"/>
  </r>
  <r>
    <n v="16"/>
    <d v="2013-07-14T00:00:00"/>
    <d v="2013-07-27T00:00:00"/>
    <x v="40"/>
    <s v="G1N"/>
    <s v="AT07400900"/>
    <s v="GD0"/>
    <n v="13"/>
    <n v="100"/>
    <s v="LD10F"/>
    <s v="L110F"/>
    <m/>
    <m/>
    <m/>
    <m/>
    <m/>
    <m/>
    <x v="303"/>
    <n v="17405"/>
    <s v="14467"/>
    <x v="23"/>
    <x v="0"/>
    <s v="Non-executive"/>
    <s v="110F"/>
    <x v="0"/>
    <n v="1948.09"/>
    <n v="0"/>
    <n v="0"/>
    <n v="0"/>
    <n v="0"/>
    <n v="0"/>
    <n v="0"/>
    <n v="0"/>
    <n v="0"/>
    <n v="0"/>
    <n v="0"/>
    <n v="0"/>
    <n v="0"/>
    <n v="0"/>
    <n v="0"/>
    <n v="0"/>
    <n v="0"/>
    <n v="0"/>
    <n v="1.03"/>
    <n v="190.69"/>
    <n v="0"/>
    <n v="0"/>
    <n v="0"/>
    <n v="0"/>
    <n v="0"/>
    <n v="116.84"/>
    <n v="0"/>
    <n v="0"/>
    <n v="0"/>
    <n v="0"/>
    <n v="0"/>
    <n v="2.71"/>
    <n v="6.48"/>
    <n v="0"/>
    <n v="0"/>
    <n v="27.33"/>
    <n v="97.4"/>
    <n v="0"/>
    <n v="10.17"/>
    <n v="0"/>
    <n v="0"/>
    <n v="0"/>
    <n v="0"/>
    <n v="0"/>
    <n v="0"/>
    <n v="0"/>
    <n v="0"/>
    <n v="2400.7399999999998"/>
    <n v="0"/>
    <n v="0"/>
    <n v="2400.7400000000002"/>
    <n v="0"/>
    <n v="0"/>
    <n v="0"/>
  </r>
  <r>
    <n v="16"/>
    <d v="2013-07-14T00:00:00"/>
    <d v="2013-07-27T00:00:00"/>
    <x v="40"/>
    <s v="G1N"/>
    <s v="AT07400900"/>
    <s v="GD0"/>
    <n v="13"/>
    <n v="100"/>
    <s v="LD10F"/>
    <s v="L110F"/>
    <m/>
    <m/>
    <m/>
    <m/>
    <m/>
    <m/>
    <x v="205"/>
    <n v="27728"/>
    <s v="51060"/>
    <x v="112"/>
    <x v="0"/>
    <s v="Non-executive"/>
    <s v="110F"/>
    <x v="0"/>
    <n v="2734.89"/>
    <n v="0"/>
    <n v="0"/>
    <n v="0"/>
    <n v="0"/>
    <n v="0"/>
    <n v="0"/>
    <n v="0"/>
    <n v="0"/>
    <n v="0"/>
    <n v="0"/>
    <n v="0"/>
    <n v="0"/>
    <n v="0"/>
    <n v="0"/>
    <n v="0"/>
    <n v="0"/>
    <n v="0"/>
    <n v="1.44"/>
    <n v="0"/>
    <n v="0"/>
    <n v="0"/>
    <n v="0"/>
    <n v="0"/>
    <n v="0"/>
    <n v="169.56"/>
    <n v="0"/>
    <n v="0"/>
    <n v="0"/>
    <n v="0"/>
    <n v="0"/>
    <n v="2.71"/>
    <n v="6.48"/>
    <n v="0"/>
    <n v="0"/>
    <n v="39.659999999999997"/>
    <n v="136.74"/>
    <n v="0"/>
    <n v="7.93"/>
    <n v="0"/>
    <n v="0"/>
    <n v="0"/>
    <n v="0"/>
    <n v="0"/>
    <n v="0"/>
    <n v="0"/>
    <n v="0"/>
    <n v="3099.41"/>
    <n v="0"/>
    <n v="0"/>
    <n v="3099.4099999999994"/>
    <n v="0"/>
    <n v="0"/>
    <n v="0"/>
  </r>
  <r>
    <n v="16"/>
    <d v="2013-07-14T00:00:00"/>
    <d v="2013-07-27T00:00:00"/>
    <x v="40"/>
    <s v="G1N"/>
    <s v="AT07400900"/>
    <s v="GD0"/>
    <n v="13"/>
    <n v="100"/>
    <s v="LD10F"/>
    <s v="L110F"/>
    <m/>
    <m/>
    <m/>
    <m/>
    <m/>
    <m/>
    <x v="29"/>
    <n v="38199"/>
    <s v="50837"/>
    <x v="23"/>
    <x v="0"/>
    <s v="Non-executive"/>
    <s v="110F"/>
    <x v="0"/>
    <n v="2003.27"/>
    <n v="0"/>
    <n v="0"/>
    <n v="0"/>
    <n v="0"/>
    <n v="0"/>
    <n v="0"/>
    <n v="0"/>
    <n v="0"/>
    <n v="0"/>
    <n v="0"/>
    <n v="0"/>
    <n v="0"/>
    <n v="0"/>
    <n v="0"/>
    <n v="0"/>
    <n v="0"/>
    <n v="0"/>
    <n v="1.08"/>
    <n v="0"/>
    <n v="0"/>
    <n v="0"/>
    <n v="0"/>
    <n v="0"/>
    <n v="0"/>
    <n v="119.77"/>
    <n v="0"/>
    <n v="0"/>
    <n v="0"/>
    <n v="0"/>
    <n v="0"/>
    <n v="3.27"/>
    <n v="11.39"/>
    <n v="0"/>
    <n v="0"/>
    <n v="28.01"/>
    <n v="100.16"/>
    <n v="0"/>
    <n v="0"/>
    <n v="0"/>
    <n v="0"/>
    <n v="0"/>
    <n v="0"/>
    <n v="0"/>
    <n v="0"/>
    <n v="0"/>
    <n v="0"/>
    <n v="2266.9499999999998"/>
    <n v="0"/>
    <n v="0"/>
    <n v="2266.9499999999998"/>
    <n v="0"/>
    <n v="0"/>
    <n v="0"/>
  </r>
  <r>
    <n v="16"/>
    <d v="2013-07-14T00:00:00"/>
    <d v="2013-07-27T00:00:00"/>
    <x v="40"/>
    <s v="G1N"/>
    <s v="AT07400900"/>
    <s v="GD0"/>
    <n v="13"/>
    <n v="100"/>
    <s v="LD10F"/>
    <s v="L110F"/>
    <m/>
    <m/>
    <m/>
    <m/>
    <m/>
    <m/>
    <x v="300"/>
    <n v="43043"/>
    <s v="46570"/>
    <x v="0"/>
    <x v="0"/>
    <s v="Non-executive"/>
    <s v="110F"/>
    <x v="0"/>
    <n v="2147.9299999999998"/>
    <n v="0"/>
    <n v="0"/>
    <n v="0"/>
    <n v="0"/>
    <n v="0"/>
    <n v="0"/>
    <n v="0"/>
    <n v="0"/>
    <n v="0"/>
    <n v="0"/>
    <n v="0"/>
    <n v="0"/>
    <n v="0"/>
    <n v="0"/>
    <n v="0"/>
    <n v="0"/>
    <n v="0"/>
    <n v="1.1299999999999999"/>
    <n v="0"/>
    <n v="0"/>
    <n v="0"/>
    <n v="0"/>
    <n v="0"/>
    <n v="0"/>
    <n v="133.16999999999999"/>
    <n v="0"/>
    <n v="0"/>
    <n v="0"/>
    <n v="0"/>
    <n v="0"/>
    <n v="2.71"/>
    <n v="6.48"/>
    <n v="0"/>
    <n v="0"/>
    <n v="31.15"/>
    <n v="107.4"/>
    <n v="0"/>
    <n v="9.5399999999999991"/>
    <n v="0"/>
    <n v="0"/>
    <n v="0"/>
    <n v="0"/>
    <n v="0"/>
    <n v="0"/>
    <n v="0"/>
    <n v="0"/>
    <n v="2439.5100000000002"/>
    <n v="0"/>
    <n v="0"/>
    <n v="2439.5100000000002"/>
    <n v="0"/>
    <n v="0"/>
    <n v="0"/>
  </r>
  <r>
    <n v="16"/>
    <d v="2013-07-14T00:00:00"/>
    <d v="2013-07-27T00:00:00"/>
    <x v="40"/>
    <s v="G1N"/>
    <s v="AT07400900"/>
    <s v="GD0"/>
    <n v="13"/>
    <n v="100"/>
    <s v="LD10F"/>
    <s v="L110F"/>
    <m/>
    <m/>
    <m/>
    <m/>
    <m/>
    <m/>
    <x v="30"/>
    <n v="43595"/>
    <s v="50838"/>
    <x v="24"/>
    <x v="0"/>
    <s v="Non-executive"/>
    <s v="110F"/>
    <x v="0"/>
    <n v="2137.96"/>
    <n v="0"/>
    <n v="0"/>
    <n v="0"/>
    <n v="0"/>
    <n v="0"/>
    <n v="0"/>
    <n v="0"/>
    <n v="0"/>
    <n v="0"/>
    <n v="0"/>
    <n v="0"/>
    <n v="0"/>
    <n v="0"/>
    <n v="0"/>
    <n v="0"/>
    <n v="0"/>
    <n v="0"/>
    <n v="1.1299999999999999"/>
    <n v="173.94"/>
    <n v="0"/>
    <n v="0"/>
    <n v="0"/>
    <n v="0"/>
    <n v="0"/>
    <n v="128.96"/>
    <n v="0"/>
    <n v="0"/>
    <n v="0"/>
    <n v="0"/>
    <n v="0"/>
    <n v="2.71"/>
    <n v="6.48"/>
    <n v="0"/>
    <n v="0"/>
    <n v="30.16"/>
    <n v="106.9"/>
    <n v="0"/>
    <n v="9.2799999999999994"/>
    <n v="0"/>
    <n v="0"/>
    <n v="0"/>
    <n v="0"/>
    <n v="0"/>
    <n v="0"/>
    <n v="0"/>
    <n v="0"/>
    <n v="2597.52"/>
    <n v="0"/>
    <n v="0"/>
    <n v="2597.5200000000004"/>
    <n v="0"/>
    <n v="0"/>
    <n v="0"/>
  </r>
  <r>
    <n v="16"/>
    <d v="2013-07-14T00:00:00"/>
    <d v="2013-07-27T00:00:00"/>
    <x v="40"/>
    <s v="G1N"/>
    <s v="AT07400900"/>
    <s v="GD0"/>
    <n v="13"/>
    <n v="100"/>
    <s v="LD10F"/>
    <s v="L110F"/>
    <m/>
    <m/>
    <m/>
    <m/>
    <m/>
    <m/>
    <x v="206"/>
    <n v="61037"/>
    <s v="51061"/>
    <x v="23"/>
    <x v="0"/>
    <s v="Non-executive"/>
    <s v="110F"/>
    <x v="0"/>
    <n v="2224.16"/>
    <n v="0"/>
    <n v="0"/>
    <n v="0"/>
    <n v="0"/>
    <n v="0"/>
    <n v="0"/>
    <n v="0"/>
    <n v="0"/>
    <n v="0"/>
    <n v="0"/>
    <n v="0"/>
    <n v="0"/>
    <n v="0"/>
    <n v="0"/>
    <n v="0"/>
    <n v="0"/>
    <n v="0"/>
    <n v="1.17"/>
    <n v="173.94"/>
    <n v="0"/>
    <n v="0"/>
    <n v="0"/>
    <n v="0"/>
    <n v="0"/>
    <n v="134.30000000000001"/>
    <n v="0"/>
    <n v="0"/>
    <n v="0"/>
    <n v="0"/>
    <n v="0"/>
    <n v="2.71"/>
    <n v="6.48"/>
    <n v="0"/>
    <n v="0"/>
    <n v="31.41"/>
    <n v="111.21"/>
    <n v="0"/>
    <n v="9.2799999999999994"/>
    <n v="0"/>
    <n v="0"/>
    <n v="0"/>
    <n v="0"/>
    <n v="0"/>
    <n v="0"/>
    <n v="0"/>
    <n v="0"/>
    <n v="2694.66"/>
    <n v="0"/>
    <n v="0"/>
    <n v="2694.6600000000003"/>
    <n v="0"/>
    <n v="0"/>
    <n v="0"/>
  </r>
  <r>
    <n v="16"/>
    <d v="2013-07-14T00:00:00"/>
    <d v="2013-07-27T00:00:00"/>
    <x v="40"/>
    <s v="G1N"/>
    <s v="AT07400900"/>
    <s v="GD0"/>
    <n v="13"/>
    <n v="100"/>
    <s v="LD10F"/>
    <s v="L110F"/>
    <m/>
    <m/>
    <m/>
    <m/>
    <m/>
    <m/>
    <x v="207"/>
    <n v="64916"/>
    <s v="46681"/>
    <x v="25"/>
    <x v="0"/>
    <s v="Non-executive"/>
    <s v="110F"/>
    <x v="0"/>
    <n v="1620.43"/>
    <n v="0"/>
    <n v="0"/>
    <n v="0"/>
    <n v="0"/>
    <n v="0"/>
    <n v="0"/>
    <n v="0"/>
    <n v="0"/>
    <n v="0"/>
    <n v="0"/>
    <n v="0"/>
    <n v="0"/>
    <n v="0"/>
    <n v="0"/>
    <n v="0"/>
    <n v="0"/>
    <n v="0"/>
    <n v="0.88"/>
    <n v="173.94"/>
    <n v="0"/>
    <n v="0"/>
    <n v="0"/>
    <n v="0"/>
    <n v="0"/>
    <n v="94.46"/>
    <n v="0"/>
    <n v="0"/>
    <n v="0"/>
    <n v="0"/>
    <n v="0"/>
    <n v="2.71"/>
    <n v="6.19"/>
    <n v="0"/>
    <n v="0"/>
    <n v="22.1"/>
    <n v="81.02"/>
    <n v="0"/>
    <n v="9.2799999999999994"/>
    <n v="0"/>
    <n v="0"/>
    <n v="0"/>
    <n v="0"/>
    <n v="0"/>
    <n v="0"/>
    <n v="0"/>
    <n v="0"/>
    <n v="2011.01"/>
    <n v="0"/>
    <n v="0"/>
    <n v="2011.0100000000002"/>
    <n v="0"/>
    <n v="0"/>
    <n v="0"/>
  </r>
  <r>
    <n v="16"/>
    <d v="2013-07-14T00:00:00"/>
    <d v="2013-07-27T00:00:00"/>
    <x v="40"/>
    <s v="G1N"/>
    <s v="AT07400900"/>
    <s v="GD0"/>
    <n v="13"/>
    <n v="100"/>
    <s v="LD10F"/>
    <s v="L110F"/>
    <m/>
    <m/>
    <m/>
    <m/>
    <m/>
    <m/>
    <x v="31"/>
    <n v="66818"/>
    <s v="46545"/>
    <x v="0"/>
    <x v="0"/>
    <s v="Non-executive"/>
    <s v="110F"/>
    <x v="0"/>
    <n v="946.42"/>
    <n v="0"/>
    <n v="0"/>
    <n v="0"/>
    <n v="0"/>
    <n v="0"/>
    <n v="0"/>
    <n v="0"/>
    <n v="0"/>
    <n v="0"/>
    <n v="0"/>
    <n v="0"/>
    <n v="0"/>
    <n v="0"/>
    <n v="0"/>
    <n v="0"/>
    <n v="0"/>
    <n v="0"/>
    <n v="0.5"/>
    <n v="85.31"/>
    <n v="0"/>
    <n v="0"/>
    <n v="0"/>
    <n v="0"/>
    <n v="0"/>
    <n v="55.71"/>
    <n v="0"/>
    <n v="0"/>
    <n v="0"/>
    <n v="0"/>
    <n v="0"/>
    <n v="1.35"/>
    <n v="3.09"/>
    <n v="0"/>
    <n v="0"/>
    <n v="13.02"/>
    <n v="47.31"/>
    <n v="0"/>
    <n v="4.55"/>
    <n v="0"/>
    <n v="0"/>
    <n v="0"/>
    <n v="0"/>
    <n v="0"/>
    <n v="0"/>
    <n v="0"/>
    <n v="0"/>
    <n v="1157.26"/>
    <n v="0"/>
    <n v="0"/>
    <n v="1157.2599999999998"/>
    <n v="0"/>
    <n v="0"/>
    <n v="0"/>
  </r>
  <r>
    <n v="16"/>
    <d v="2013-07-14T00:00:00"/>
    <d v="2013-07-27T00:00:00"/>
    <x v="40"/>
    <s v="G1N"/>
    <s v="AT07400900"/>
    <s v="GD0"/>
    <n v="13"/>
    <n v="100"/>
    <s v="LD10F"/>
    <s v="L110F"/>
    <m/>
    <m/>
    <m/>
    <m/>
    <m/>
    <m/>
    <x v="304"/>
    <n v="71874"/>
    <s v="73383"/>
    <x v="23"/>
    <x v="0"/>
    <s v="Non-executive"/>
    <s v="110F"/>
    <x v="0"/>
    <n v="1955.58"/>
    <n v="0"/>
    <n v="0"/>
    <n v="0"/>
    <n v="0"/>
    <n v="0"/>
    <n v="0"/>
    <n v="0"/>
    <n v="0"/>
    <n v="0"/>
    <n v="154.38999999999999"/>
    <n v="0"/>
    <n v="0"/>
    <n v="0"/>
    <n v="0"/>
    <n v="0"/>
    <n v="0"/>
    <n v="0"/>
    <n v="1.0900000000000001"/>
    <n v="385.12"/>
    <n v="0"/>
    <n v="0"/>
    <n v="0"/>
    <n v="0"/>
    <n v="0"/>
    <n v="118.14"/>
    <n v="0"/>
    <n v="0"/>
    <n v="0"/>
    <n v="0"/>
    <n v="0"/>
    <n v="2.99"/>
    <n v="8.7799999999999994"/>
    <n v="0"/>
    <n v="0"/>
    <n v="27.63"/>
    <n v="0"/>
    <n v="0"/>
    <n v="20.54"/>
    <n v="0"/>
    <n v="0"/>
    <n v="0"/>
    <n v="0"/>
    <n v="0"/>
    <n v="0"/>
    <n v="0"/>
    <n v="0"/>
    <n v="2674.26"/>
    <n v="0"/>
    <n v="0"/>
    <n v="2674.2599999999998"/>
    <n v="0"/>
    <n v="0"/>
    <n v="0"/>
  </r>
  <r>
    <n v="16"/>
    <d v="2013-07-14T00:00:00"/>
    <d v="2013-07-27T00:00:00"/>
    <x v="40"/>
    <s v="G1N"/>
    <s v="AT07400900"/>
    <s v="GD0"/>
    <n v="13"/>
    <n v="8200"/>
    <s v="GD10F"/>
    <s v="G110T"/>
    <m/>
    <m/>
    <s v="INDRCT"/>
    <n v="13"/>
    <m/>
    <m/>
    <x v="31"/>
    <n v="66818"/>
    <s v="46545"/>
    <x v="0"/>
    <x v="0"/>
    <s v="Non-executive"/>
    <s v="110F"/>
    <x v="0"/>
    <n v="946.42"/>
    <n v="0"/>
    <n v="0"/>
    <n v="0"/>
    <n v="0"/>
    <n v="0"/>
    <n v="0"/>
    <n v="0"/>
    <n v="0"/>
    <n v="0"/>
    <n v="0"/>
    <n v="0"/>
    <n v="0"/>
    <n v="0"/>
    <n v="0"/>
    <n v="0"/>
    <n v="0"/>
    <n v="0"/>
    <n v="0.51"/>
    <n v="85.31"/>
    <n v="0"/>
    <n v="0"/>
    <n v="0"/>
    <n v="0"/>
    <n v="0"/>
    <n v="55.72"/>
    <n v="0"/>
    <n v="0"/>
    <n v="0"/>
    <n v="0"/>
    <n v="0"/>
    <n v="1.36"/>
    <n v="3.1"/>
    <n v="0"/>
    <n v="0"/>
    <n v="13.04"/>
    <n v="47.33"/>
    <n v="0"/>
    <n v="4.55"/>
    <n v="0"/>
    <n v="0"/>
    <n v="0"/>
    <n v="0"/>
    <n v="0"/>
    <n v="0"/>
    <n v="0"/>
    <n v="0"/>
    <n v="1157.3399999999999"/>
    <n v="0"/>
    <n v="0"/>
    <n v="1157.3399999999997"/>
    <n v="0"/>
    <n v="0"/>
    <n v="0"/>
  </r>
  <r>
    <n v="17"/>
    <d v="2013-07-28T00:00:00"/>
    <d v="2013-08-10T00:00:00"/>
    <x v="41"/>
    <s v="G1N"/>
    <s v="AT07400900"/>
    <s v="GD0"/>
    <n v="13"/>
    <n v="100"/>
    <s v="LD10F"/>
    <s v="L110F"/>
    <m/>
    <m/>
    <m/>
    <m/>
    <m/>
    <m/>
    <x v="303"/>
    <n v="17405"/>
    <s v="14467"/>
    <x v="23"/>
    <x v="0"/>
    <s v="Non-executive"/>
    <s v="110F"/>
    <x v="0"/>
    <n v="1948.07"/>
    <n v="0"/>
    <n v="0"/>
    <n v="0"/>
    <n v="0"/>
    <n v="0"/>
    <n v="0"/>
    <n v="0"/>
    <n v="0"/>
    <n v="0"/>
    <n v="0"/>
    <n v="0"/>
    <n v="0"/>
    <n v="0"/>
    <n v="0"/>
    <n v="0"/>
    <n v="0"/>
    <n v="0"/>
    <n v="1.03"/>
    <n v="190.69"/>
    <n v="0"/>
    <n v="0"/>
    <n v="0"/>
    <n v="0"/>
    <n v="0"/>
    <n v="116.84"/>
    <n v="0"/>
    <n v="0"/>
    <n v="0"/>
    <n v="0"/>
    <n v="0"/>
    <n v="2.71"/>
    <n v="6.48"/>
    <n v="0"/>
    <n v="0"/>
    <n v="27.32"/>
    <n v="97.4"/>
    <n v="0"/>
    <n v="10.17"/>
    <n v="0"/>
    <n v="0"/>
    <n v="0"/>
    <n v="0"/>
    <n v="0"/>
    <n v="0"/>
    <n v="0"/>
    <n v="0"/>
    <n v="2400.71"/>
    <n v="0"/>
    <n v="0"/>
    <n v="2400.7100000000005"/>
    <n v="0"/>
    <n v="0"/>
    <n v="0"/>
  </r>
  <r>
    <n v="17"/>
    <d v="2013-07-28T00:00:00"/>
    <d v="2013-08-10T00:00:00"/>
    <x v="41"/>
    <s v="G1N"/>
    <s v="AT07400900"/>
    <s v="GD0"/>
    <n v="13"/>
    <n v="100"/>
    <s v="LD10F"/>
    <s v="L110F"/>
    <m/>
    <m/>
    <m/>
    <m/>
    <m/>
    <m/>
    <x v="205"/>
    <n v="27728"/>
    <s v="51060"/>
    <x v="112"/>
    <x v="0"/>
    <s v="Non-executive"/>
    <s v="110F"/>
    <x v="0"/>
    <n v="2734.89"/>
    <n v="0"/>
    <n v="0"/>
    <n v="0"/>
    <n v="0"/>
    <n v="0"/>
    <n v="0"/>
    <n v="0"/>
    <n v="0"/>
    <n v="0"/>
    <n v="0"/>
    <n v="0"/>
    <n v="0"/>
    <n v="0"/>
    <n v="0"/>
    <n v="0"/>
    <n v="0"/>
    <n v="0"/>
    <n v="1.44"/>
    <n v="0"/>
    <n v="0"/>
    <n v="0"/>
    <n v="0"/>
    <n v="0"/>
    <n v="0"/>
    <n v="169.56"/>
    <n v="0"/>
    <n v="0"/>
    <n v="0"/>
    <n v="0"/>
    <n v="0"/>
    <n v="2.71"/>
    <n v="6.48"/>
    <n v="0"/>
    <n v="0"/>
    <n v="39.659999999999997"/>
    <n v="136.74"/>
    <n v="0"/>
    <n v="7.93"/>
    <n v="0"/>
    <n v="0"/>
    <n v="0"/>
    <n v="0"/>
    <n v="0"/>
    <n v="0"/>
    <n v="0"/>
    <n v="0"/>
    <n v="3099.41"/>
    <n v="0"/>
    <n v="0"/>
    <n v="3099.4099999999994"/>
    <n v="0"/>
    <n v="0"/>
    <n v="0"/>
  </r>
  <r>
    <n v="17"/>
    <d v="2013-07-28T00:00:00"/>
    <d v="2013-08-10T00:00:00"/>
    <x v="41"/>
    <s v="G1N"/>
    <s v="AT07400900"/>
    <s v="GD0"/>
    <n v="13"/>
    <n v="100"/>
    <s v="LD10F"/>
    <s v="L110F"/>
    <m/>
    <m/>
    <m/>
    <m/>
    <m/>
    <m/>
    <x v="29"/>
    <n v="38199"/>
    <s v="50837"/>
    <x v="23"/>
    <x v="0"/>
    <s v="Non-executive"/>
    <s v="110F"/>
    <x v="0"/>
    <n v="2003.27"/>
    <n v="0"/>
    <n v="0"/>
    <n v="0"/>
    <n v="0"/>
    <n v="0"/>
    <n v="0"/>
    <n v="0"/>
    <n v="0"/>
    <n v="0"/>
    <n v="0"/>
    <n v="0"/>
    <n v="0"/>
    <n v="0"/>
    <n v="0"/>
    <n v="0"/>
    <n v="0"/>
    <n v="0"/>
    <n v="1.08"/>
    <n v="0"/>
    <n v="0"/>
    <n v="0"/>
    <n v="0"/>
    <n v="0"/>
    <n v="0"/>
    <n v="119.78"/>
    <n v="0"/>
    <n v="0"/>
    <n v="0"/>
    <n v="0"/>
    <n v="0"/>
    <n v="3.27"/>
    <n v="11.39"/>
    <n v="0"/>
    <n v="0"/>
    <n v="28.02"/>
    <n v="100.16"/>
    <n v="0"/>
    <n v="0"/>
    <n v="0"/>
    <n v="0"/>
    <n v="0"/>
    <n v="0"/>
    <n v="0"/>
    <n v="0"/>
    <n v="0"/>
    <n v="0"/>
    <n v="2266.9699999999998"/>
    <n v="0"/>
    <n v="0"/>
    <n v="2266.9699999999998"/>
    <n v="0"/>
    <n v="0"/>
    <n v="0"/>
  </r>
  <r>
    <n v="17"/>
    <d v="2013-07-28T00:00:00"/>
    <d v="2013-08-10T00:00:00"/>
    <x v="41"/>
    <s v="G1N"/>
    <s v="AT07400900"/>
    <s v="GD0"/>
    <n v="13"/>
    <n v="100"/>
    <s v="LD10F"/>
    <s v="L110F"/>
    <m/>
    <m/>
    <m/>
    <m/>
    <m/>
    <m/>
    <x v="300"/>
    <n v="43043"/>
    <s v="46570"/>
    <x v="0"/>
    <x v="0"/>
    <s v="Non-executive"/>
    <s v="110F"/>
    <x v="0"/>
    <n v="2147.92"/>
    <n v="0"/>
    <n v="0"/>
    <n v="0"/>
    <n v="0"/>
    <n v="0"/>
    <n v="0"/>
    <n v="0"/>
    <n v="0"/>
    <n v="0"/>
    <n v="0"/>
    <n v="0"/>
    <n v="0"/>
    <n v="0"/>
    <n v="0"/>
    <n v="0"/>
    <n v="0"/>
    <n v="0"/>
    <n v="1.1299999999999999"/>
    <n v="0"/>
    <n v="0"/>
    <n v="0"/>
    <n v="0"/>
    <n v="0"/>
    <n v="0"/>
    <n v="133.18"/>
    <n v="0"/>
    <n v="0"/>
    <n v="0"/>
    <n v="0"/>
    <n v="0"/>
    <n v="2.71"/>
    <n v="6.48"/>
    <n v="0"/>
    <n v="0"/>
    <n v="31.14"/>
    <n v="107.4"/>
    <n v="0"/>
    <n v="9.5399999999999991"/>
    <n v="0"/>
    <n v="0"/>
    <n v="0"/>
    <n v="0"/>
    <n v="0"/>
    <n v="0"/>
    <n v="0"/>
    <n v="0"/>
    <n v="2439.5"/>
    <n v="0"/>
    <n v="0"/>
    <n v="2439.5"/>
    <n v="0"/>
    <n v="0"/>
    <n v="0"/>
  </r>
  <r>
    <n v="17"/>
    <d v="2013-07-28T00:00:00"/>
    <d v="2013-08-10T00:00:00"/>
    <x v="41"/>
    <s v="G1N"/>
    <s v="AT07400900"/>
    <s v="GD0"/>
    <n v="13"/>
    <n v="100"/>
    <s v="LD10F"/>
    <s v="L110F"/>
    <m/>
    <m/>
    <m/>
    <m/>
    <m/>
    <m/>
    <x v="305"/>
    <n v="43388"/>
    <s v="51235"/>
    <x v="150"/>
    <x v="0"/>
    <s v="Non-executive"/>
    <s v="110F"/>
    <x v="0"/>
    <n v="3731.04"/>
    <n v="0"/>
    <n v="0"/>
    <n v="0"/>
    <n v="0"/>
    <n v="0"/>
    <n v="0"/>
    <n v="0"/>
    <n v="0"/>
    <n v="0"/>
    <n v="0"/>
    <n v="0"/>
    <n v="0"/>
    <n v="0"/>
    <n v="0"/>
    <n v="0"/>
    <n v="0"/>
    <n v="0"/>
    <n v="1.95"/>
    <n v="509.64"/>
    <n v="0"/>
    <n v="0"/>
    <n v="0"/>
    <n v="0"/>
    <n v="0"/>
    <n v="220.79"/>
    <n v="0"/>
    <n v="0"/>
    <n v="0"/>
    <n v="0"/>
    <n v="0"/>
    <n v="3.27"/>
    <n v="11.93"/>
    <n v="0"/>
    <n v="0"/>
    <n v="51.64"/>
    <n v="186.55"/>
    <n v="0"/>
    <n v="27.18"/>
    <n v="0"/>
    <n v="0"/>
    <n v="0"/>
    <n v="0"/>
    <n v="0"/>
    <n v="0"/>
    <n v="0"/>
    <n v="0"/>
    <n v="4743.99"/>
    <n v="0"/>
    <n v="0"/>
    <n v="4743.9900000000016"/>
    <n v="0"/>
    <n v="0"/>
    <n v="0"/>
  </r>
  <r>
    <n v="17"/>
    <d v="2013-07-28T00:00:00"/>
    <d v="2013-08-10T00:00:00"/>
    <x v="41"/>
    <s v="G1N"/>
    <s v="AT07400900"/>
    <s v="GD0"/>
    <n v="13"/>
    <n v="100"/>
    <s v="LD10F"/>
    <s v="L110F"/>
    <m/>
    <m/>
    <m/>
    <m/>
    <m/>
    <m/>
    <x v="30"/>
    <n v="43595"/>
    <s v="50838"/>
    <x v="24"/>
    <x v="0"/>
    <s v="Non-executive"/>
    <s v="110F"/>
    <x v="0"/>
    <n v="2137.96"/>
    <n v="0"/>
    <n v="0"/>
    <n v="0"/>
    <n v="0"/>
    <n v="0"/>
    <n v="0"/>
    <n v="0"/>
    <n v="0"/>
    <n v="0"/>
    <n v="0"/>
    <n v="0"/>
    <n v="0"/>
    <n v="0"/>
    <n v="0"/>
    <n v="0"/>
    <n v="0"/>
    <n v="0"/>
    <n v="1.1299999999999999"/>
    <n v="173.94"/>
    <n v="0"/>
    <n v="0"/>
    <n v="0"/>
    <n v="0"/>
    <n v="0"/>
    <n v="128.96"/>
    <n v="0"/>
    <n v="0"/>
    <n v="0"/>
    <n v="0"/>
    <n v="0"/>
    <n v="2.71"/>
    <n v="6.48"/>
    <n v="0"/>
    <n v="0"/>
    <n v="30.16"/>
    <n v="106.9"/>
    <n v="0"/>
    <n v="9.2799999999999994"/>
    <n v="0"/>
    <n v="0"/>
    <n v="0"/>
    <n v="0"/>
    <n v="0"/>
    <n v="0"/>
    <n v="0"/>
    <n v="0"/>
    <n v="2597.52"/>
    <n v="0"/>
    <n v="0"/>
    <n v="2597.5200000000004"/>
    <n v="0"/>
    <n v="0"/>
    <n v="0"/>
  </r>
  <r>
    <n v="17"/>
    <d v="2013-07-28T00:00:00"/>
    <d v="2013-08-10T00:00:00"/>
    <x v="41"/>
    <s v="G1N"/>
    <s v="AT07400900"/>
    <s v="GD0"/>
    <n v="13"/>
    <n v="100"/>
    <s v="LD10F"/>
    <s v="L110F"/>
    <m/>
    <m/>
    <m/>
    <m/>
    <m/>
    <m/>
    <x v="206"/>
    <n v="61037"/>
    <s v="51061"/>
    <x v="23"/>
    <x v="0"/>
    <s v="Non-executive"/>
    <s v="110F"/>
    <x v="0"/>
    <n v="2224.16"/>
    <n v="0"/>
    <n v="0"/>
    <n v="0"/>
    <n v="0"/>
    <n v="0"/>
    <n v="0"/>
    <n v="0"/>
    <n v="0"/>
    <n v="0"/>
    <n v="0"/>
    <n v="0"/>
    <n v="0"/>
    <n v="0"/>
    <n v="0"/>
    <n v="0"/>
    <n v="0"/>
    <n v="0"/>
    <n v="1.17"/>
    <n v="173.94"/>
    <n v="0"/>
    <n v="0"/>
    <n v="0"/>
    <n v="0"/>
    <n v="0"/>
    <n v="134.31"/>
    <n v="0"/>
    <n v="0"/>
    <n v="0"/>
    <n v="0"/>
    <n v="0"/>
    <n v="2.71"/>
    <n v="6.48"/>
    <n v="0"/>
    <n v="0"/>
    <n v="31.41"/>
    <n v="111.21"/>
    <n v="0"/>
    <n v="9.2799999999999994"/>
    <n v="0"/>
    <n v="0"/>
    <n v="0"/>
    <n v="0"/>
    <n v="0"/>
    <n v="0"/>
    <n v="0"/>
    <n v="0"/>
    <n v="2694.67"/>
    <n v="0"/>
    <n v="0"/>
    <n v="2694.67"/>
    <n v="0"/>
    <n v="0"/>
    <n v="0"/>
  </r>
  <r>
    <n v="17"/>
    <d v="2013-07-28T00:00:00"/>
    <d v="2013-08-10T00:00:00"/>
    <x v="41"/>
    <s v="G1N"/>
    <s v="AT07400900"/>
    <s v="GD0"/>
    <n v="13"/>
    <n v="100"/>
    <s v="LD10F"/>
    <s v="L110F"/>
    <m/>
    <m/>
    <m/>
    <m/>
    <m/>
    <m/>
    <x v="207"/>
    <n v="64916"/>
    <s v="46681"/>
    <x v="25"/>
    <x v="0"/>
    <s v="Non-executive"/>
    <s v="110F"/>
    <x v="0"/>
    <n v="1620.42"/>
    <n v="0"/>
    <n v="0"/>
    <n v="0"/>
    <n v="0"/>
    <n v="0"/>
    <n v="0"/>
    <n v="0"/>
    <n v="0"/>
    <n v="0"/>
    <n v="0"/>
    <n v="0"/>
    <n v="0"/>
    <n v="0"/>
    <n v="0"/>
    <n v="0"/>
    <n v="0"/>
    <n v="0"/>
    <n v="0.88"/>
    <n v="173.94"/>
    <n v="0"/>
    <n v="0"/>
    <n v="0"/>
    <n v="0"/>
    <n v="0"/>
    <n v="94.47"/>
    <n v="0"/>
    <n v="0"/>
    <n v="0"/>
    <n v="0"/>
    <n v="0"/>
    <n v="2.71"/>
    <n v="6.19"/>
    <n v="0"/>
    <n v="0"/>
    <n v="22.09"/>
    <n v="81.02"/>
    <n v="0"/>
    <n v="9.2799999999999994"/>
    <n v="0"/>
    <n v="0"/>
    <n v="0"/>
    <n v="0"/>
    <n v="0"/>
    <n v="0"/>
    <n v="0"/>
    <n v="0"/>
    <n v="2011"/>
    <n v="0"/>
    <n v="0"/>
    <n v="2011.0000000000002"/>
    <n v="0"/>
    <n v="0"/>
    <n v="0"/>
  </r>
  <r>
    <n v="17"/>
    <d v="2013-07-28T00:00:00"/>
    <d v="2013-08-10T00:00:00"/>
    <x v="41"/>
    <s v="G1N"/>
    <s v="AT07400900"/>
    <s v="GD0"/>
    <n v="13"/>
    <n v="100"/>
    <s v="LD10F"/>
    <s v="L110F"/>
    <m/>
    <m/>
    <m/>
    <m/>
    <m/>
    <m/>
    <x v="31"/>
    <n v="66818"/>
    <s v="46545"/>
    <x v="0"/>
    <x v="0"/>
    <s v="Non-executive"/>
    <s v="110F"/>
    <x v="0"/>
    <n v="946.42"/>
    <n v="0"/>
    <n v="0"/>
    <n v="0"/>
    <n v="0"/>
    <n v="0"/>
    <n v="0"/>
    <n v="0"/>
    <n v="0"/>
    <n v="0"/>
    <n v="0"/>
    <n v="0"/>
    <n v="0"/>
    <n v="0"/>
    <n v="0"/>
    <n v="0"/>
    <n v="0"/>
    <n v="0"/>
    <n v="0.5"/>
    <n v="85.31"/>
    <n v="0"/>
    <n v="0"/>
    <n v="0"/>
    <n v="0"/>
    <n v="0"/>
    <n v="55.71"/>
    <n v="0"/>
    <n v="0"/>
    <n v="0"/>
    <n v="0"/>
    <n v="0"/>
    <n v="1.35"/>
    <n v="3.09"/>
    <n v="0"/>
    <n v="0"/>
    <n v="13.02"/>
    <n v="47.31"/>
    <n v="0"/>
    <n v="4.55"/>
    <n v="0"/>
    <n v="0"/>
    <n v="0"/>
    <n v="0"/>
    <n v="0"/>
    <n v="0"/>
    <n v="0"/>
    <n v="0"/>
    <n v="1157.26"/>
    <n v="0"/>
    <n v="0"/>
    <n v="1157.2599999999998"/>
    <n v="0"/>
    <n v="0"/>
    <n v="0"/>
  </r>
  <r>
    <n v="17"/>
    <d v="2013-07-28T00:00:00"/>
    <d v="2013-08-10T00:00:00"/>
    <x v="41"/>
    <s v="G1N"/>
    <s v="AT07400900"/>
    <s v="GD0"/>
    <n v="13"/>
    <n v="100"/>
    <s v="LD10F"/>
    <s v="L110F"/>
    <m/>
    <m/>
    <m/>
    <m/>
    <m/>
    <m/>
    <x v="304"/>
    <n v="71874"/>
    <s v="73383"/>
    <x v="23"/>
    <x v="0"/>
    <s v="Non-executive"/>
    <s v="110F"/>
    <x v="0"/>
    <n v="2161.4299999999998"/>
    <n v="0"/>
    <n v="0"/>
    <n v="0"/>
    <n v="0"/>
    <n v="0"/>
    <n v="0"/>
    <n v="0"/>
    <n v="0"/>
    <n v="0"/>
    <n v="154.38999999999999"/>
    <n v="0"/>
    <n v="0"/>
    <n v="0"/>
    <n v="0"/>
    <n v="0"/>
    <n v="0"/>
    <n v="0"/>
    <n v="1.0900000000000001"/>
    <n v="385.12"/>
    <n v="0"/>
    <n v="0"/>
    <n v="0"/>
    <n v="0"/>
    <n v="0"/>
    <n v="111.76"/>
    <n v="0"/>
    <n v="0"/>
    <n v="0"/>
    <n v="0"/>
    <n v="0"/>
    <n v="2.99"/>
    <n v="8.7799999999999994"/>
    <n v="0"/>
    <n v="0"/>
    <n v="26.14"/>
    <n v="0"/>
    <n v="0"/>
    <n v="20.54"/>
    <n v="0"/>
    <n v="0"/>
    <n v="0"/>
    <n v="0"/>
    <n v="0"/>
    <n v="0"/>
    <n v="0"/>
    <n v="0"/>
    <n v="2563.46"/>
    <n v="0"/>
    <n v="0"/>
    <n v="2872.24"/>
    <n v="0"/>
    <n v="0"/>
    <n v="0"/>
  </r>
  <r>
    <n v="17"/>
    <d v="2013-07-28T00:00:00"/>
    <d v="2013-08-10T00:00:00"/>
    <x v="41"/>
    <s v="G1N"/>
    <s v="AT07400900"/>
    <s v="GD0"/>
    <n v="13"/>
    <n v="8200"/>
    <s v="GD10F"/>
    <s v="G110T"/>
    <m/>
    <m/>
    <s v="INDRCT"/>
    <n v="13"/>
    <m/>
    <m/>
    <x v="31"/>
    <n v="66818"/>
    <s v="46545"/>
    <x v="0"/>
    <x v="0"/>
    <s v="Non-executive"/>
    <s v="110F"/>
    <x v="0"/>
    <n v="946.44"/>
    <n v="0"/>
    <n v="0"/>
    <n v="0"/>
    <n v="0"/>
    <n v="0"/>
    <n v="0"/>
    <n v="0"/>
    <n v="0"/>
    <n v="0"/>
    <n v="0"/>
    <n v="0"/>
    <n v="0"/>
    <n v="0"/>
    <n v="0"/>
    <n v="0"/>
    <n v="0"/>
    <n v="0"/>
    <n v="0.51"/>
    <n v="85.31"/>
    <n v="0"/>
    <n v="0"/>
    <n v="0"/>
    <n v="0"/>
    <n v="0"/>
    <n v="55.71"/>
    <n v="0"/>
    <n v="0"/>
    <n v="0"/>
    <n v="0"/>
    <n v="0"/>
    <n v="1.36"/>
    <n v="3.1"/>
    <n v="0"/>
    <n v="0"/>
    <n v="13.04"/>
    <n v="47.33"/>
    <n v="0"/>
    <n v="4.55"/>
    <n v="0"/>
    <n v="0"/>
    <n v="0"/>
    <n v="0"/>
    <n v="0"/>
    <n v="0"/>
    <n v="0"/>
    <n v="0"/>
    <n v="1157.3499999999999"/>
    <n v="0"/>
    <n v="0"/>
    <n v="1157.3499999999997"/>
    <n v="0"/>
    <n v="0"/>
    <n v="0"/>
  </r>
  <r>
    <n v="17"/>
    <d v="2013-07-28T00:00:00"/>
    <d v="2013-08-10T00:00:00"/>
    <x v="42"/>
    <s v="G2N"/>
    <s v="AT07400900"/>
    <s v="GD0"/>
    <n v="13"/>
    <n v="100"/>
    <s v="LD10F"/>
    <s v="L110F"/>
    <m/>
    <m/>
    <m/>
    <m/>
    <m/>
    <m/>
    <x v="302"/>
    <n v="70835"/>
    <s v="50791"/>
    <x v="0"/>
    <x v="0"/>
    <s v="Non-executive"/>
    <s v="110F"/>
    <x v="0"/>
    <n v="2894.66"/>
    <n v="0"/>
    <n v="0"/>
    <n v="0"/>
    <n v="0"/>
    <n v="0"/>
    <n v="0"/>
    <n v="0"/>
    <n v="0"/>
    <n v="0"/>
    <n v="0"/>
    <n v="0"/>
    <n v="0"/>
    <n v="0"/>
    <n v="0"/>
    <n v="0"/>
    <n v="0"/>
    <n v="0"/>
    <n v="1.52"/>
    <n v="190.69"/>
    <n v="0"/>
    <n v="0"/>
    <n v="0"/>
    <n v="0"/>
    <n v="0"/>
    <n v="179.46"/>
    <n v="0"/>
    <n v="0"/>
    <n v="0"/>
    <n v="0"/>
    <n v="0"/>
    <n v="2.71"/>
    <n v="6.48"/>
    <n v="0"/>
    <n v="0"/>
    <n v="41.97"/>
    <n v="0"/>
    <n v="0"/>
    <n v="10.17"/>
    <n v="0"/>
    <n v="0"/>
    <n v="0"/>
    <n v="0"/>
    <n v="0"/>
    <n v="0"/>
    <n v="0"/>
    <n v="0"/>
    <n v="3327.66"/>
    <n v="0"/>
    <n v="0"/>
    <n v="3327.66"/>
    <n v="0"/>
    <n v="0"/>
    <n v="0"/>
  </r>
  <r>
    <n v="18"/>
    <d v="2013-08-11T00:00:00"/>
    <d v="2013-08-24T00:00:00"/>
    <x v="43"/>
    <s v="G1N"/>
    <s v="AT07400900"/>
    <s v="GD0"/>
    <n v="13"/>
    <n v="100"/>
    <s v="LD10F"/>
    <s v="L110F"/>
    <m/>
    <m/>
    <m/>
    <m/>
    <m/>
    <m/>
    <x v="26"/>
    <n v="10232"/>
    <s v="50789"/>
    <x v="22"/>
    <x v="0"/>
    <s v="Non-executive"/>
    <s v="110F"/>
    <x v="0"/>
    <n v="0"/>
    <n v="0"/>
    <n v="0"/>
    <n v="0"/>
    <n v="0"/>
    <n v="0"/>
    <n v="0"/>
    <n v="0"/>
    <n v="0"/>
    <n v="0"/>
    <n v="0"/>
    <n v="2510.39"/>
    <n v="0"/>
    <n v="0"/>
    <n v="0"/>
    <n v="0"/>
    <n v="0"/>
    <n v="0"/>
    <n v="0"/>
    <n v="0"/>
    <n v="0"/>
    <n v="0"/>
    <n v="0"/>
    <n v="0"/>
    <n v="0"/>
    <n v="155.63999999999999"/>
    <n v="0"/>
    <n v="0"/>
    <n v="0"/>
    <n v="0"/>
    <n v="0"/>
    <n v="0"/>
    <n v="0"/>
    <n v="0"/>
    <n v="0"/>
    <n v="36.4"/>
    <n v="0"/>
    <n v="0"/>
    <n v="0"/>
    <n v="0"/>
    <n v="0"/>
    <n v="0"/>
    <n v="0"/>
    <n v="0"/>
    <n v="0"/>
    <n v="0"/>
    <n v="0"/>
    <n v="2702.43"/>
    <n v="0"/>
    <n v="0"/>
    <n v="2702.43"/>
    <n v="0"/>
    <n v="0"/>
    <n v="0"/>
  </r>
  <r>
    <n v="18"/>
    <d v="2013-08-11T00:00:00"/>
    <d v="2013-08-24T00:00:00"/>
    <x v="43"/>
    <s v="G1N"/>
    <s v="AT07400900"/>
    <s v="GD0"/>
    <n v="13"/>
    <n v="100"/>
    <s v="LD10F"/>
    <s v="L110F"/>
    <m/>
    <m/>
    <m/>
    <m/>
    <m/>
    <m/>
    <x v="303"/>
    <n v="17405"/>
    <s v="14467"/>
    <x v="23"/>
    <x v="0"/>
    <s v="Non-executive"/>
    <s v="110F"/>
    <x v="0"/>
    <n v="1948.08"/>
    <n v="0"/>
    <n v="0"/>
    <n v="0"/>
    <n v="0"/>
    <n v="0"/>
    <n v="0"/>
    <n v="0"/>
    <n v="0"/>
    <n v="0"/>
    <n v="0"/>
    <n v="0"/>
    <n v="0"/>
    <n v="0"/>
    <n v="0"/>
    <n v="0"/>
    <n v="0"/>
    <n v="0"/>
    <n v="1.03"/>
    <n v="190.69"/>
    <n v="0"/>
    <n v="0"/>
    <n v="0"/>
    <n v="0"/>
    <n v="0"/>
    <n v="116.84"/>
    <n v="0"/>
    <n v="0"/>
    <n v="0"/>
    <n v="0"/>
    <n v="0"/>
    <n v="2.71"/>
    <n v="6.48"/>
    <n v="0"/>
    <n v="0"/>
    <n v="27.33"/>
    <n v="97.4"/>
    <n v="0"/>
    <n v="10.17"/>
    <n v="0"/>
    <n v="0"/>
    <n v="0"/>
    <n v="0"/>
    <n v="0"/>
    <n v="0"/>
    <n v="0"/>
    <n v="0"/>
    <n v="2400.73"/>
    <n v="0"/>
    <n v="0"/>
    <n v="2400.73"/>
    <n v="0"/>
    <n v="0"/>
    <n v="0"/>
  </r>
  <r>
    <n v="18"/>
    <d v="2013-08-11T00:00:00"/>
    <d v="2013-08-24T00:00:00"/>
    <x v="43"/>
    <s v="G1N"/>
    <s v="AT07400900"/>
    <s v="GD0"/>
    <n v="13"/>
    <n v="100"/>
    <s v="LD10F"/>
    <s v="L110F"/>
    <m/>
    <m/>
    <m/>
    <m/>
    <m/>
    <m/>
    <x v="205"/>
    <n v="27728"/>
    <s v="51060"/>
    <x v="112"/>
    <x v="0"/>
    <s v="Non-executive"/>
    <s v="110F"/>
    <x v="0"/>
    <n v="2734.89"/>
    <n v="0"/>
    <n v="0"/>
    <n v="0"/>
    <n v="0"/>
    <n v="0"/>
    <n v="0"/>
    <n v="0"/>
    <n v="0"/>
    <n v="0"/>
    <n v="0"/>
    <n v="0"/>
    <n v="0"/>
    <n v="0"/>
    <n v="0"/>
    <n v="0"/>
    <n v="0"/>
    <n v="0"/>
    <n v="1.44"/>
    <n v="0"/>
    <n v="0"/>
    <n v="0"/>
    <n v="0"/>
    <n v="0"/>
    <n v="0"/>
    <n v="169.57"/>
    <n v="0"/>
    <n v="0"/>
    <n v="0"/>
    <n v="0"/>
    <n v="0"/>
    <n v="2.71"/>
    <n v="6.48"/>
    <n v="0"/>
    <n v="0"/>
    <n v="39.65"/>
    <n v="136.74"/>
    <n v="0"/>
    <n v="7.93"/>
    <n v="0"/>
    <n v="0"/>
    <n v="0"/>
    <n v="0"/>
    <n v="0"/>
    <n v="0"/>
    <n v="0"/>
    <n v="0"/>
    <n v="3099.41"/>
    <n v="0"/>
    <n v="0"/>
    <n v="3099.4100000000003"/>
    <n v="0"/>
    <n v="0"/>
    <n v="0"/>
  </r>
  <r>
    <n v="18"/>
    <d v="2013-08-11T00:00:00"/>
    <d v="2013-08-24T00:00:00"/>
    <x v="43"/>
    <s v="G1N"/>
    <s v="AT07400900"/>
    <s v="GD0"/>
    <n v="13"/>
    <n v="100"/>
    <s v="LD10F"/>
    <s v="L110F"/>
    <m/>
    <m/>
    <m/>
    <m/>
    <m/>
    <m/>
    <x v="29"/>
    <n v="38199"/>
    <s v="50837"/>
    <x v="23"/>
    <x v="0"/>
    <s v="Non-executive"/>
    <s v="110F"/>
    <x v="0"/>
    <n v="2003.27"/>
    <n v="0"/>
    <n v="0"/>
    <n v="0"/>
    <n v="0"/>
    <n v="0"/>
    <n v="0"/>
    <n v="0"/>
    <n v="0"/>
    <n v="0"/>
    <n v="0"/>
    <n v="0"/>
    <n v="0"/>
    <n v="0"/>
    <n v="0"/>
    <n v="0"/>
    <n v="0"/>
    <n v="0"/>
    <n v="1.08"/>
    <n v="0"/>
    <n v="0"/>
    <n v="0"/>
    <n v="0"/>
    <n v="0"/>
    <n v="0"/>
    <n v="119.77"/>
    <n v="0"/>
    <n v="0"/>
    <n v="0"/>
    <n v="0"/>
    <n v="0"/>
    <n v="3.27"/>
    <n v="11.39"/>
    <n v="0"/>
    <n v="0"/>
    <n v="28.01"/>
    <n v="100.16"/>
    <n v="0"/>
    <n v="0"/>
    <n v="0"/>
    <n v="0"/>
    <n v="0"/>
    <n v="0"/>
    <n v="0"/>
    <n v="0"/>
    <n v="0"/>
    <n v="0"/>
    <n v="2266.9499999999998"/>
    <n v="0"/>
    <n v="0"/>
    <n v="2266.9499999999998"/>
    <n v="0"/>
    <n v="0"/>
    <n v="0"/>
  </r>
  <r>
    <n v="18"/>
    <d v="2013-08-11T00:00:00"/>
    <d v="2013-08-24T00:00:00"/>
    <x v="43"/>
    <s v="G1N"/>
    <s v="AT07400900"/>
    <s v="GD0"/>
    <n v="13"/>
    <n v="100"/>
    <s v="LD10F"/>
    <s v="L110F"/>
    <m/>
    <m/>
    <m/>
    <m/>
    <m/>
    <m/>
    <x v="300"/>
    <n v="43043"/>
    <s v="46570"/>
    <x v="0"/>
    <x v="0"/>
    <s v="Non-executive"/>
    <s v="110F"/>
    <x v="0"/>
    <n v="2214.8000000000002"/>
    <n v="0"/>
    <n v="0"/>
    <n v="0"/>
    <n v="0"/>
    <n v="0"/>
    <n v="0"/>
    <n v="0"/>
    <n v="0"/>
    <n v="0"/>
    <n v="0"/>
    <n v="0"/>
    <n v="0"/>
    <n v="0"/>
    <n v="0"/>
    <n v="0"/>
    <n v="0"/>
    <n v="0"/>
    <n v="1.17"/>
    <n v="0"/>
    <n v="0"/>
    <n v="0"/>
    <n v="0"/>
    <n v="0"/>
    <n v="0"/>
    <n v="137.31"/>
    <n v="0"/>
    <n v="0"/>
    <n v="0"/>
    <n v="0"/>
    <n v="0"/>
    <n v="2.71"/>
    <n v="6.48"/>
    <n v="0"/>
    <n v="0"/>
    <n v="32.119999999999997"/>
    <n v="110.74"/>
    <n v="0"/>
    <n v="9.5399999999999991"/>
    <n v="0"/>
    <n v="0"/>
    <n v="0"/>
    <n v="0"/>
    <n v="0"/>
    <n v="0"/>
    <n v="0"/>
    <n v="0"/>
    <n v="2514.87"/>
    <n v="0"/>
    <n v="0"/>
    <n v="2514.87"/>
    <n v="0"/>
    <n v="0"/>
    <n v="0"/>
  </r>
  <r>
    <n v="18"/>
    <d v="2013-08-11T00:00:00"/>
    <d v="2013-08-24T00:00:00"/>
    <x v="43"/>
    <s v="G1N"/>
    <s v="AT07400900"/>
    <s v="GD0"/>
    <n v="13"/>
    <n v="100"/>
    <s v="LD10F"/>
    <s v="L110F"/>
    <m/>
    <m/>
    <m/>
    <m/>
    <m/>
    <m/>
    <x v="305"/>
    <n v="43388"/>
    <s v="51235"/>
    <x v="150"/>
    <x v="0"/>
    <s v="Non-executive"/>
    <s v="110F"/>
    <x v="0"/>
    <n v="3731.04"/>
    <n v="0"/>
    <n v="0"/>
    <n v="0"/>
    <n v="0"/>
    <n v="0"/>
    <n v="0"/>
    <n v="0"/>
    <n v="0"/>
    <n v="0"/>
    <n v="0"/>
    <n v="0"/>
    <n v="0"/>
    <n v="0"/>
    <n v="0"/>
    <n v="0"/>
    <n v="0"/>
    <n v="0"/>
    <n v="1.95"/>
    <n v="509.64"/>
    <n v="0"/>
    <n v="0"/>
    <n v="0"/>
    <n v="0"/>
    <n v="0"/>
    <n v="220.79"/>
    <n v="0"/>
    <n v="0"/>
    <n v="0"/>
    <n v="0"/>
    <n v="0"/>
    <n v="3.27"/>
    <n v="11.93"/>
    <n v="0"/>
    <n v="0"/>
    <n v="51.64"/>
    <n v="186.55"/>
    <n v="0"/>
    <n v="27.18"/>
    <n v="0"/>
    <n v="0"/>
    <n v="0"/>
    <n v="0"/>
    <n v="0"/>
    <n v="0"/>
    <n v="0"/>
    <n v="0"/>
    <n v="4743.99"/>
    <n v="0"/>
    <n v="0"/>
    <n v="4743.9900000000016"/>
    <n v="0"/>
    <n v="0"/>
    <n v="0"/>
  </r>
  <r>
    <n v="18"/>
    <d v="2013-08-11T00:00:00"/>
    <d v="2013-08-24T00:00:00"/>
    <x v="43"/>
    <s v="G1N"/>
    <s v="AT07400900"/>
    <s v="GD0"/>
    <n v="13"/>
    <n v="100"/>
    <s v="LD10F"/>
    <s v="L110F"/>
    <m/>
    <m/>
    <m/>
    <m/>
    <m/>
    <m/>
    <x v="30"/>
    <n v="43595"/>
    <s v="50838"/>
    <x v="24"/>
    <x v="0"/>
    <s v="Non-executive"/>
    <s v="110F"/>
    <x v="0"/>
    <n v="2137.96"/>
    <n v="0"/>
    <n v="0"/>
    <n v="0"/>
    <n v="0"/>
    <n v="0"/>
    <n v="0"/>
    <n v="0"/>
    <n v="0"/>
    <n v="0"/>
    <n v="0"/>
    <n v="0"/>
    <n v="0"/>
    <n v="0"/>
    <n v="0"/>
    <n v="0"/>
    <n v="0"/>
    <n v="0"/>
    <n v="1.1299999999999999"/>
    <n v="173.94"/>
    <n v="0"/>
    <n v="0"/>
    <n v="0"/>
    <n v="0"/>
    <n v="0"/>
    <n v="128.96"/>
    <n v="0"/>
    <n v="0"/>
    <n v="0"/>
    <n v="0"/>
    <n v="0"/>
    <n v="2.71"/>
    <n v="6.48"/>
    <n v="0"/>
    <n v="0"/>
    <n v="30.16"/>
    <n v="106.9"/>
    <n v="0"/>
    <n v="9.2799999999999994"/>
    <n v="0"/>
    <n v="0"/>
    <n v="0"/>
    <n v="0"/>
    <n v="0"/>
    <n v="0"/>
    <n v="0"/>
    <n v="0"/>
    <n v="2597.52"/>
    <n v="0"/>
    <n v="0"/>
    <n v="2597.5200000000004"/>
    <n v="0"/>
    <n v="0"/>
    <n v="0"/>
  </r>
  <r>
    <n v="18"/>
    <d v="2013-08-11T00:00:00"/>
    <d v="2013-08-24T00:00:00"/>
    <x v="43"/>
    <s v="G1N"/>
    <s v="AT07400900"/>
    <s v="GD0"/>
    <n v="13"/>
    <n v="100"/>
    <s v="LD10F"/>
    <s v="L110F"/>
    <m/>
    <m/>
    <m/>
    <m/>
    <m/>
    <m/>
    <x v="206"/>
    <n v="61037"/>
    <s v="51061"/>
    <x v="23"/>
    <x v="0"/>
    <s v="Non-executive"/>
    <s v="110F"/>
    <x v="0"/>
    <n v="2224.16"/>
    <n v="0"/>
    <n v="0"/>
    <n v="0"/>
    <n v="0"/>
    <n v="0"/>
    <n v="0"/>
    <n v="0"/>
    <n v="0"/>
    <n v="0"/>
    <n v="0"/>
    <n v="0"/>
    <n v="0"/>
    <n v="0"/>
    <n v="0"/>
    <n v="0"/>
    <n v="0"/>
    <n v="0"/>
    <n v="1.17"/>
    <n v="173.94"/>
    <n v="0"/>
    <n v="0"/>
    <n v="0"/>
    <n v="0"/>
    <n v="0"/>
    <n v="134.30000000000001"/>
    <n v="0"/>
    <n v="0"/>
    <n v="0"/>
    <n v="0"/>
    <n v="0"/>
    <n v="2.71"/>
    <n v="6.48"/>
    <n v="0"/>
    <n v="0"/>
    <n v="31.41"/>
    <n v="111.21"/>
    <n v="0"/>
    <n v="9.2799999999999994"/>
    <n v="0"/>
    <n v="0"/>
    <n v="0"/>
    <n v="0"/>
    <n v="0"/>
    <n v="0"/>
    <n v="0"/>
    <n v="0"/>
    <n v="2694.66"/>
    <n v="0"/>
    <n v="0"/>
    <n v="2694.6600000000003"/>
    <n v="0"/>
    <n v="0"/>
    <n v="0"/>
  </r>
  <r>
    <n v="18"/>
    <d v="2013-08-11T00:00:00"/>
    <d v="2013-08-24T00:00:00"/>
    <x v="43"/>
    <s v="G1N"/>
    <s v="AT07400900"/>
    <s v="GD0"/>
    <n v="13"/>
    <n v="100"/>
    <s v="LD10F"/>
    <s v="L110F"/>
    <m/>
    <m/>
    <m/>
    <m/>
    <m/>
    <m/>
    <x v="207"/>
    <n v="64916"/>
    <s v="46681"/>
    <x v="25"/>
    <x v="0"/>
    <s v="Non-executive"/>
    <s v="110F"/>
    <x v="0"/>
    <n v="1670.42"/>
    <n v="0"/>
    <n v="0"/>
    <n v="0"/>
    <n v="0"/>
    <n v="0"/>
    <n v="0"/>
    <n v="0"/>
    <n v="0"/>
    <n v="0"/>
    <n v="0"/>
    <n v="0"/>
    <n v="0"/>
    <n v="0"/>
    <n v="0"/>
    <n v="0"/>
    <n v="0"/>
    <n v="0"/>
    <n v="0.9"/>
    <n v="173.94"/>
    <n v="0"/>
    <n v="0"/>
    <n v="0"/>
    <n v="0"/>
    <n v="0"/>
    <n v="97.56"/>
    <n v="0"/>
    <n v="0"/>
    <n v="0"/>
    <n v="0"/>
    <n v="0"/>
    <n v="2.71"/>
    <n v="6.19"/>
    <n v="0"/>
    <n v="0"/>
    <n v="22.82"/>
    <n v="83.52"/>
    <n v="0"/>
    <n v="9.2799999999999994"/>
    <n v="0"/>
    <n v="0"/>
    <n v="0"/>
    <n v="0"/>
    <n v="0"/>
    <n v="0"/>
    <n v="0"/>
    <n v="0"/>
    <n v="2067.34"/>
    <n v="0"/>
    <n v="0"/>
    <n v="2067.3400000000006"/>
    <n v="0"/>
    <n v="0"/>
    <n v="0"/>
  </r>
  <r>
    <n v="18"/>
    <d v="2013-08-11T00:00:00"/>
    <d v="2013-08-24T00:00:00"/>
    <x v="43"/>
    <s v="G1N"/>
    <s v="AT07400900"/>
    <s v="GD0"/>
    <n v="13"/>
    <n v="100"/>
    <s v="LD10F"/>
    <s v="L110F"/>
    <m/>
    <m/>
    <m/>
    <m/>
    <m/>
    <m/>
    <x v="31"/>
    <n v="66818"/>
    <s v="46545"/>
    <x v="0"/>
    <x v="0"/>
    <s v="Non-executive"/>
    <s v="110F"/>
    <x v="0"/>
    <n v="946.42"/>
    <n v="0"/>
    <n v="0"/>
    <n v="0"/>
    <n v="0"/>
    <n v="0"/>
    <n v="0"/>
    <n v="0"/>
    <n v="0"/>
    <n v="0"/>
    <n v="0"/>
    <n v="0"/>
    <n v="0"/>
    <n v="0"/>
    <n v="0"/>
    <n v="0"/>
    <n v="0"/>
    <n v="0"/>
    <n v="0.5"/>
    <n v="85.31"/>
    <n v="0"/>
    <n v="0"/>
    <n v="0"/>
    <n v="0"/>
    <n v="0"/>
    <n v="55.71"/>
    <n v="0"/>
    <n v="0"/>
    <n v="0"/>
    <n v="0"/>
    <n v="0"/>
    <n v="1.35"/>
    <n v="3.09"/>
    <n v="0"/>
    <n v="0"/>
    <n v="13.02"/>
    <n v="47.31"/>
    <n v="0"/>
    <n v="4.55"/>
    <n v="0"/>
    <n v="0"/>
    <n v="0"/>
    <n v="0"/>
    <n v="0"/>
    <n v="0"/>
    <n v="0"/>
    <n v="0"/>
    <n v="1157.26"/>
    <n v="0"/>
    <n v="0"/>
    <n v="1157.2599999999998"/>
    <n v="0"/>
    <n v="0"/>
    <n v="0"/>
  </r>
  <r>
    <n v="18"/>
    <d v="2013-08-11T00:00:00"/>
    <d v="2013-08-24T00:00:00"/>
    <x v="43"/>
    <s v="G1N"/>
    <s v="AT07400900"/>
    <s v="GD0"/>
    <n v="13"/>
    <n v="100"/>
    <s v="LD10F"/>
    <s v="L110F"/>
    <m/>
    <m/>
    <m/>
    <m/>
    <m/>
    <m/>
    <x v="304"/>
    <n v="71874"/>
    <s v="73383"/>
    <x v="23"/>
    <x v="0"/>
    <s v="Non-executive"/>
    <s v="110F"/>
    <x v="0"/>
    <n v="2058.5100000000002"/>
    <n v="0"/>
    <n v="0"/>
    <n v="0"/>
    <n v="0"/>
    <n v="0"/>
    <n v="0"/>
    <n v="0"/>
    <n v="0"/>
    <n v="0"/>
    <n v="0"/>
    <n v="0"/>
    <n v="0"/>
    <n v="0"/>
    <n v="0"/>
    <n v="0"/>
    <n v="0"/>
    <n v="0"/>
    <n v="1.0900000000000001"/>
    <n v="385.12"/>
    <n v="0"/>
    <n v="0"/>
    <n v="0"/>
    <n v="0"/>
    <n v="0"/>
    <n v="114.95"/>
    <n v="0"/>
    <n v="0"/>
    <n v="0"/>
    <n v="0"/>
    <n v="0"/>
    <n v="2.99"/>
    <n v="8.7799999999999994"/>
    <n v="0"/>
    <n v="0"/>
    <n v="26.88"/>
    <n v="0"/>
    <n v="0"/>
    <n v="20.54"/>
    <n v="0"/>
    <n v="0"/>
    <n v="0"/>
    <n v="0"/>
    <n v="0"/>
    <n v="0"/>
    <n v="0"/>
    <n v="0"/>
    <n v="2618.86"/>
    <n v="0"/>
    <n v="0"/>
    <n v="2618.86"/>
    <n v="0"/>
    <n v="0"/>
    <n v="0"/>
  </r>
  <r>
    <n v="18"/>
    <d v="2013-08-11T00:00:00"/>
    <d v="2013-08-24T00:00:00"/>
    <x v="43"/>
    <s v="G1N"/>
    <s v="AT07400900"/>
    <s v="GD0"/>
    <n v="13"/>
    <n v="8200"/>
    <s v="GD10F"/>
    <s v="G110T"/>
    <m/>
    <m/>
    <s v="INDRCT"/>
    <n v="13"/>
    <m/>
    <m/>
    <x v="26"/>
    <n v="10232"/>
    <s v="50789"/>
    <x v="22"/>
    <x v="0"/>
    <s v="Non-executive"/>
    <s v="110F"/>
    <x v="0"/>
    <n v="0"/>
    <n v="0"/>
    <n v="0"/>
    <n v="0"/>
    <n v="0"/>
    <n v="0"/>
    <n v="0"/>
    <n v="0"/>
    <n v="0"/>
    <n v="0"/>
    <n v="0"/>
    <n v="2510.4"/>
    <n v="0"/>
    <n v="0"/>
    <n v="0"/>
    <n v="0"/>
    <n v="0"/>
    <n v="0"/>
    <n v="0"/>
    <n v="0"/>
    <n v="0"/>
    <n v="0"/>
    <n v="0"/>
    <n v="0"/>
    <n v="0"/>
    <n v="155.65"/>
    <n v="0"/>
    <n v="0"/>
    <n v="0"/>
    <n v="0"/>
    <n v="0"/>
    <n v="0"/>
    <n v="0"/>
    <n v="0"/>
    <n v="0"/>
    <n v="36.4"/>
    <n v="0"/>
    <n v="0"/>
    <n v="0"/>
    <n v="0"/>
    <n v="0"/>
    <n v="0"/>
    <n v="0"/>
    <n v="0"/>
    <n v="0"/>
    <n v="0"/>
    <n v="0"/>
    <n v="2702.45"/>
    <n v="0"/>
    <n v="0"/>
    <n v="2702.4500000000003"/>
    <n v="0"/>
    <n v="0"/>
    <n v="0"/>
  </r>
  <r>
    <n v="18"/>
    <d v="2013-08-11T00:00:00"/>
    <d v="2013-08-24T00:00:00"/>
    <x v="43"/>
    <s v="G1N"/>
    <s v="AT07400900"/>
    <s v="GD0"/>
    <n v="13"/>
    <n v="8200"/>
    <s v="GD10F"/>
    <s v="G110T"/>
    <m/>
    <m/>
    <s v="INDRCT"/>
    <n v="13"/>
    <m/>
    <m/>
    <x v="31"/>
    <n v="66818"/>
    <s v="46545"/>
    <x v="0"/>
    <x v="0"/>
    <s v="Non-executive"/>
    <s v="110F"/>
    <x v="0"/>
    <n v="946.42"/>
    <n v="0"/>
    <n v="0"/>
    <n v="0"/>
    <n v="0"/>
    <n v="0"/>
    <n v="0"/>
    <n v="0"/>
    <n v="0"/>
    <n v="0"/>
    <n v="0"/>
    <n v="0"/>
    <n v="0"/>
    <n v="0"/>
    <n v="0"/>
    <n v="0"/>
    <n v="0"/>
    <n v="0"/>
    <n v="0.51"/>
    <n v="85.31"/>
    <n v="0"/>
    <n v="0"/>
    <n v="0"/>
    <n v="0"/>
    <n v="0"/>
    <n v="55.72"/>
    <n v="0"/>
    <n v="0"/>
    <n v="0"/>
    <n v="0"/>
    <n v="0"/>
    <n v="1.36"/>
    <n v="3.1"/>
    <n v="0"/>
    <n v="0"/>
    <n v="13.04"/>
    <n v="47.33"/>
    <n v="0"/>
    <n v="4.55"/>
    <n v="0"/>
    <n v="0"/>
    <n v="0"/>
    <n v="0"/>
    <n v="0"/>
    <n v="0"/>
    <n v="0"/>
    <n v="0"/>
    <n v="1157.3399999999999"/>
    <n v="0"/>
    <n v="0"/>
    <n v="1157.3399999999997"/>
    <n v="0"/>
    <n v="0"/>
    <n v="0"/>
  </r>
  <r>
    <n v="18"/>
    <d v="2013-08-11T00:00:00"/>
    <d v="2013-08-24T00:00:00"/>
    <x v="44"/>
    <s v="G2N"/>
    <s v="AT07400900"/>
    <s v="GD0"/>
    <n v="13"/>
    <n v="100"/>
    <s v="LD10F"/>
    <s v="L110F"/>
    <m/>
    <m/>
    <m/>
    <m/>
    <m/>
    <m/>
    <x v="302"/>
    <n v="70835"/>
    <s v="50791"/>
    <x v="0"/>
    <x v="0"/>
    <s v="Non-executive"/>
    <s v="110F"/>
    <x v="0"/>
    <n v="2894.65"/>
    <n v="0"/>
    <n v="0"/>
    <n v="0"/>
    <n v="0"/>
    <n v="0"/>
    <n v="0"/>
    <n v="0"/>
    <n v="0"/>
    <n v="0"/>
    <n v="0"/>
    <n v="0"/>
    <n v="0"/>
    <n v="0"/>
    <n v="0"/>
    <n v="0"/>
    <n v="0"/>
    <n v="0"/>
    <n v="1.52"/>
    <n v="190.69"/>
    <n v="0"/>
    <n v="0"/>
    <n v="0"/>
    <n v="0"/>
    <n v="0"/>
    <n v="179.47"/>
    <n v="0"/>
    <n v="0"/>
    <n v="0"/>
    <n v="0"/>
    <n v="0"/>
    <n v="2.71"/>
    <n v="6.48"/>
    <n v="0"/>
    <n v="0"/>
    <n v="41.98"/>
    <n v="0"/>
    <n v="0"/>
    <n v="10.17"/>
    <n v="0"/>
    <n v="0"/>
    <n v="0"/>
    <n v="0"/>
    <n v="0"/>
    <n v="0"/>
    <n v="0"/>
    <n v="0"/>
    <n v="3327.67"/>
    <n v="0"/>
    <n v="0"/>
    <n v="3327.67"/>
    <n v="0"/>
    <n v="0"/>
    <n v="0"/>
  </r>
  <r>
    <n v="19"/>
    <d v="2013-08-25T00:00:00"/>
    <d v="2013-09-07T00:00:00"/>
    <x v="45"/>
    <s v="G1N"/>
    <s v="AT07400900"/>
    <s v="GD0"/>
    <n v="13"/>
    <n v="100"/>
    <s v="LD10F"/>
    <s v="L110F"/>
    <m/>
    <m/>
    <m/>
    <m/>
    <m/>
    <m/>
    <x v="26"/>
    <n v="10232"/>
    <s v="50789"/>
    <x v="22"/>
    <x v="0"/>
    <s v="Non-executive"/>
    <s v="110F"/>
    <x v="0"/>
    <n v="314.47000000000003"/>
    <n v="0"/>
    <n v="0"/>
    <n v="0"/>
    <n v="0"/>
    <n v="0"/>
    <n v="0"/>
    <n v="0"/>
    <n v="0"/>
    <n v="0"/>
    <n v="0"/>
    <n v="0"/>
    <n v="0"/>
    <n v="0"/>
    <n v="0"/>
    <n v="0"/>
    <n v="0"/>
    <n v="0"/>
    <n v="0"/>
    <n v="0"/>
    <n v="0"/>
    <n v="0"/>
    <n v="0"/>
    <n v="0"/>
    <n v="0"/>
    <n v="19.489999999999998"/>
    <n v="0"/>
    <n v="0"/>
    <n v="0"/>
    <n v="0"/>
    <n v="0"/>
    <n v="0"/>
    <n v="0"/>
    <n v="0"/>
    <n v="0"/>
    <n v="4.5599999999999996"/>
    <n v="0"/>
    <n v="0"/>
    <n v="0"/>
    <n v="0"/>
    <n v="0"/>
    <n v="0"/>
    <n v="0"/>
    <n v="0"/>
    <n v="0"/>
    <n v="0"/>
    <n v="0"/>
    <n v="338.52"/>
    <n v="0"/>
    <n v="0"/>
    <n v="338.52000000000004"/>
    <n v="0"/>
    <n v="0"/>
    <n v="0"/>
  </r>
  <r>
    <n v="19"/>
    <d v="2013-08-25T00:00:00"/>
    <d v="2013-09-07T00:00:00"/>
    <x v="45"/>
    <s v="G1N"/>
    <s v="AT07400900"/>
    <s v="GD0"/>
    <n v="13"/>
    <n v="100"/>
    <s v="LD10F"/>
    <s v="L110F"/>
    <m/>
    <m/>
    <m/>
    <m/>
    <m/>
    <m/>
    <x v="303"/>
    <n v="17405"/>
    <s v="14467"/>
    <x v="23"/>
    <x v="0"/>
    <s v="Non-executive"/>
    <s v="110F"/>
    <x v="0"/>
    <n v="2345.19"/>
    <n v="0"/>
    <n v="0"/>
    <n v="0"/>
    <n v="0"/>
    <n v="0"/>
    <n v="0"/>
    <n v="0"/>
    <n v="0"/>
    <n v="0"/>
    <n v="7.08"/>
    <n v="0"/>
    <n v="0"/>
    <n v="0"/>
    <n v="0"/>
    <n v="0"/>
    <n v="0"/>
    <n v="0"/>
    <n v="1.03"/>
    <n v="190.69"/>
    <n v="0"/>
    <n v="0"/>
    <n v="0"/>
    <n v="0"/>
    <n v="0"/>
    <n v="141.9"/>
    <n v="0"/>
    <n v="0"/>
    <n v="0"/>
    <n v="0"/>
    <n v="0"/>
    <n v="2.71"/>
    <n v="6.48"/>
    <n v="0"/>
    <n v="0"/>
    <n v="33.18"/>
    <n v="117.26"/>
    <n v="0"/>
    <n v="10.17"/>
    <n v="0"/>
    <n v="0"/>
    <n v="0"/>
    <n v="0"/>
    <n v="0"/>
    <n v="0"/>
    <n v="0"/>
    <n v="0"/>
    <n v="2855.69"/>
    <n v="0"/>
    <n v="0"/>
    <n v="2855.6900000000005"/>
    <n v="0"/>
    <n v="0"/>
    <n v="0"/>
  </r>
  <r>
    <n v="19"/>
    <d v="2013-08-25T00:00:00"/>
    <d v="2013-09-07T00:00:00"/>
    <x v="45"/>
    <s v="G1N"/>
    <s v="AT07400900"/>
    <s v="GD0"/>
    <n v="13"/>
    <n v="100"/>
    <s v="LD10F"/>
    <s v="L110F"/>
    <m/>
    <m/>
    <m/>
    <m/>
    <m/>
    <m/>
    <x v="205"/>
    <n v="27728"/>
    <s v="51060"/>
    <x v="112"/>
    <x v="0"/>
    <s v="Non-executive"/>
    <s v="110F"/>
    <x v="0"/>
    <n v="3287.86"/>
    <n v="0"/>
    <n v="0"/>
    <n v="0"/>
    <n v="0"/>
    <n v="0"/>
    <n v="0"/>
    <n v="0"/>
    <n v="0"/>
    <n v="0"/>
    <n v="0"/>
    <n v="0"/>
    <n v="0"/>
    <n v="0"/>
    <n v="0"/>
    <n v="0"/>
    <n v="0"/>
    <n v="0"/>
    <n v="1.44"/>
    <n v="0"/>
    <n v="0"/>
    <n v="0"/>
    <n v="0"/>
    <n v="0"/>
    <n v="0"/>
    <n v="203.84"/>
    <n v="0"/>
    <n v="0"/>
    <n v="0"/>
    <n v="0"/>
    <n v="0"/>
    <n v="2.71"/>
    <n v="6.48"/>
    <n v="0"/>
    <n v="0"/>
    <n v="47.68"/>
    <n v="164.39"/>
    <n v="0"/>
    <n v="7.93"/>
    <n v="0"/>
    <n v="0"/>
    <n v="0"/>
    <n v="0"/>
    <n v="0"/>
    <n v="0"/>
    <n v="0"/>
    <n v="0"/>
    <n v="3722.33"/>
    <n v="0"/>
    <n v="0"/>
    <n v="3722.33"/>
    <n v="0"/>
    <n v="0"/>
    <n v="0"/>
  </r>
  <r>
    <n v="19"/>
    <d v="2013-08-25T00:00:00"/>
    <d v="2013-09-07T00:00:00"/>
    <x v="45"/>
    <s v="G1N"/>
    <s v="AT07400900"/>
    <s v="GD0"/>
    <n v="13"/>
    <n v="100"/>
    <s v="LD10F"/>
    <s v="L110F"/>
    <m/>
    <m/>
    <m/>
    <m/>
    <m/>
    <m/>
    <x v="29"/>
    <n v="38199"/>
    <s v="50837"/>
    <x v="23"/>
    <x v="0"/>
    <s v="Non-executive"/>
    <s v="110F"/>
    <x v="0"/>
    <n v="2403.9"/>
    <n v="0"/>
    <n v="0"/>
    <n v="0"/>
    <n v="0"/>
    <n v="0"/>
    <n v="0"/>
    <n v="0"/>
    <n v="0"/>
    <n v="0"/>
    <n v="0"/>
    <n v="0"/>
    <n v="0"/>
    <n v="0"/>
    <n v="0"/>
    <n v="0"/>
    <n v="0"/>
    <n v="0"/>
    <n v="1.08"/>
    <n v="0"/>
    <n v="0"/>
    <n v="0"/>
    <n v="0"/>
    <n v="0"/>
    <n v="0"/>
    <n v="144.62"/>
    <n v="0"/>
    <n v="0"/>
    <n v="0"/>
    <n v="0"/>
    <n v="0"/>
    <n v="3.27"/>
    <n v="11.39"/>
    <n v="0"/>
    <n v="0"/>
    <n v="33.82"/>
    <n v="120.2"/>
    <n v="0"/>
    <n v="0"/>
    <n v="0"/>
    <n v="0"/>
    <n v="0"/>
    <n v="0"/>
    <n v="0"/>
    <n v="0"/>
    <n v="0"/>
    <n v="0"/>
    <n v="2718.28"/>
    <n v="0"/>
    <n v="0"/>
    <n v="2718.2799999999997"/>
    <n v="0"/>
    <n v="0"/>
    <n v="0"/>
  </r>
  <r>
    <n v="19"/>
    <d v="2013-08-25T00:00:00"/>
    <d v="2013-09-07T00:00:00"/>
    <x v="45"/>
    <s v="G1N"/>
    <s v="AT07400900"/>
    <s v="GD0"/>
    <n v="13"/>
    <n v="100"/>
    <s v="LD10F"/>
    <s v="L110F"/>
    <m/>
    <m/>
    <m/>
    <m/>
    <m/>
    <m/>
    <x v="300"/>
    <n v="43043"/>
    <s v="46570"/>
    <x v="0"/>
    <x v="0"/>
    <s v="Non-executive"/>
    <s v="110F"/>
    <x v="0"/>
    <n v="2652.87"/>
    <n v="0"/>
    <n v="0"/>
    <n v="0"/>
    <n v="0"/>
    <n v="0"/>
    <n v="0"/>
    <n v="0"/>
    <n v="0"/>
    <n v="0"/>
    <n v="0"/>
    <n v="0"/>
    <n v="0"/>
    <n v="0"/>
    <n v="0"/>
    <n v="0"/>
    <n v="0"/>
    <n v="0"/>
    <n v="1.17"/>
    <n v="0"/>
    <n v="0"/>
    <n v="0"/>
    <n v="0"/>
    <n v="0"/>
    <n v="0"/>
    <n v="164.48"/>
    <n v="0"/>
    <n v="0"/>
    <n v="0"/>
    <n v="0"/>
    <n v="0"/>
    <n v="2.71"/>
    <n v="6.48"/>
    <n v="0"/>
    <n v="0"/>
    <n v="38.46"/>
    <n v="132.63999999999999"/>
    <n v="0"/>
    <n v="9.5399999999999991"/>
    <n v="0"/>
    <n v="0"/>
    <n v="0"/>
    <n v="0"/>
    <n v="0"/>
    <n v="0"/>
    <n v="0"/>
    <n v="0"/>
    <n v="3008.35"/>
    <n v="0"/>
    <n v="0"/>
    <n v="3008.35"/>
    <n v="0"/>
    <n v="0"/>
    <n v="0"/>
  </r>
  <r>
    <n v="19"/>
    <d v="2013-08-25T00:00:00"/>
    <d v="2013-09-07T00:00:00"/>
    <x v="45"/>
    <s v="G1N"/>
    <s v="AT07400900"/>
    <s v="GD0"/>
    <n v="13"/>
    <n v="100"/>
    <s v="LD10F"/>
    <s v="L110F"/>
    <m/>
    <m/>
    <m/>
    <m/>
    <m/>
    <m/>
    <x v="305"/>
    <n v="43388"/>
    <s v="51235"/>
    <x v="150"/>
    <x v="0"/>
    <s v="Non-executive"/>
    <s v="110F"/>
    <x v="0"/>
    <n v="4473.5"/>
    <n v="0"/>
    <n v="0"/>
    <n v="0"/>
    <n v="0"/>
    <n v="0"/>
    <n v="0"/>
    <n v="0"/>
    <n v="0"/>
    <n v="0"/>
    <n v="0"/>
    <n v="0"/>
    <n v="0"/>
    <n v="0"/>
    <n v="0"/>
    <n v="0"/>
    <n v="0"/>
    <n v="0"/>
    <n v="1.95"/>
    <n v="509.64"/>
    <n v="0"/>
    <n v="0"/>
    <n v="0"/>
    <n v="0"/>
    <n v="0"/>
    <n v="266.82"/>
    <n v="0"/>
    <n v="0"/>
    <n v="0"/>
    <n v="0"/>
    <n v="0"/>
    <n v="3.27"/>
    <n v="11.93"/>
    <n v="0"/>
    <n v="0"/>
    <n v="62.4"/>
    <n v="223.68"/>
    <n v="0"/>
    <n v="27.18"/>
    <n v="0"/>
    <n v="0"/>
    <n v="0"/>
    <n v="0"/>
    <n v="0"/>
    <n v="0"/>
    <n v="0"/>
    <n v="0"/>
    <n v="5580.37"/>
    <n v="0"/>
    <n v="0"/>
    <n v="5580.3700000000008"/>
    <n v="0"/>
    <n v="0"/>
    <n v="0"/>
  </r>
  <r>
    <n v="19"/>
    <d v="2013-08-25T00:00:00"/>
    <d v="2013-09-07T00:00:00"/>
    <x v="45"/>
    <s v="G1N"/>
    <s v="AT07400900"/>
    <s v="GD0"/>
    <n v="13"/>
    <n v="100"/>
    <s v="LD10F"/>
    <s v="L110F"/>
    <m/>
    <m/>
    <m/>
    <m/>
    <m/>
    <m/>
    <x v="30"/>
    <n v="43595"/>
    <s v="50838"/>
    <x v="24"/>
    <x v="0"/>
    <s v="Non-executive"/>
    <s v="110F"/>
    <x v="0"/>
    <n v="2573.79"/>
    <n v="0"/>
    <n v="0"/>
    <n v="0"/>
    <n v="0"/>
    <n v="0"/>
    <n v="0"/>
    <n v="0"/>
    <n v="0"/>
    <n v="0"/>
    <n v="0"/>
    <n v="0"/>
    <n v="0"/>
    <n v="0"/>
    <n v="0"/>
    <n v="0"/>
    <n v="0"/>
    <n v="0"/>
    <n v="1.1299999999999999"/>
    <n v="173.94"/>
    <n v="0"/>
    <n v="0"/>
    <n v="0"/>
    <n v="0"/>
    <n v="0"/>
    <n v="155.97999999999999"/>
    <n v="0"/>
    <n v="0"/>
    <n v="0"/>
    <n v="0"/>
    <n v="0"/>
    <n v="2.71"/>
    <n v="6.48"/>
    <n v="0"/>
    <n v="0"/>
    <n v="36.479999999999997"/>
    <n v="128.69"/>
    <n v="0"/>
    <n v="9.2799999999999994"/>
    <n v="0"/>
    <n v="0"/>
    <n v="0"/>
    <n v="0"/>
    <n v="0"/>
    <n v="0"/>
    <n v="0"/>
    <n v="0"/>
    <n v="3088.48"/>
    <n v="0"/>
    <n v="0"/>
    <n v="3088.4800000000005"/>
    <n v="0"/>
    <n v="0"/>
    <n v="0"/>
  </r>
  <r>
    <n v="19"/>
    <d v="2013-08-25T00:00:00"/>
    <d v="2013-09-07T00:00:00"/>
    <x v="45"/>
    <s v="G1N"/>
    <s v="AT07400900"/>
    <s v="GD0"/>
    <n v="13"/>
    <n v="100"/>
    <s v="LD10F"/>
    <s v="L110F"/>
    <m/>
    <m/>
    <m/>
    <m/>
    <m/>
    <m/>
    <x v="206"/>
    <n v="61037"/>
    <s v="51061"/>
    <x v="23"/>
    <x v="0"/>
    <s v="Non-executive"/>
    <s v="110F"/>
    <x v="0"/>
    <n v="2678.89"/>
    <n v="0"/>
    <n v="0"/>
    <n v="0"/>
    <n v="0"/>
    <n v="0"/>
    <n v="0"/>
    <n v="0"/>
    <n v="0"/>
    <n v="0"/>
    <n v="0"/>
    <n v="0"/>
    <n v="0"/>
    <n v="0"/>
    <n v="0"/>
    <n v="0"/>
    <n v="0"/>
    <n v="0"/>
    <n v="1.17"/>
    <n v="173.94"/>
    <n v="0"/>
    <n v="0"/>
    <n v="0"/>
    <n v="0"/>
    <n v="0"/>
    <n v="162.49"/>
    <n v="0"/>
    <n v="0"/>
    <n v="0"/>
    <n v="0"/>
    <n v="0"/>
    <n v="2.71"/>
    <n v="6.48"/>
    <n v="0"/>
    <n v="0"/>
    <n v="38.01"/>
    <n v="133.94"/>
    <n v="0"/>
    <n v="9.2799999999999994"/>
    <n v="0"/>
    <n v="0"/>
    <n v="0"/>
    <n v="0"/>
    <n v="0"/>
    <n v="0"/>
    <n v="0"/>
    <n v="0"/>
    <n v="3206.91"/>
    <n v="0"/>
    <n v="0"/>
    <n v="3206.9100000000003"/>
    <n v="0"/>
    <n v="0"/>
    <n v="0"/>
  </r>
  <r>
    <n v="19"/>
    <d v="2013-08-25T00:00:00"/>
    <d v="2013-09-07T00:00:00"/>
    <x v="45"/>
    <s v="G1N"/>
    <s v="AT07400900"/>
    <s v="GD0"/>
    <n v="13"/>
    <n v="100"/>
    <s v="LD10F"/>
    <s v="L110F"/>
    <m/>
    <m/>
    <m/>
    <m/>
    <m/>
    <m/>
    <x v="207"/>
    <n v="64916"/>
    <s v="46681"/>
    <x v="25"/>
    <x v="0"/>
    <s v="Non-executive"/>
    <s v="110F"/>
    <x v="0"/>
    <n v="2000.72"/>
    <n v="0"/>
    <n v="0"/>
    <n v="0"/>
    <n v="0"/>
    <n v="0"/>
    <n v="0"/>
    <n v="0"/>
    <n v="0"/>
    <n v="0"/>
    <n v="0"/>
    <n v="0"/>
    <n v="0"/>
    <n v="0"/>
    <n v="0"/>
    <n v="0"/>
    <n v="0"/>
    <n v="0"/>
    <n v="0.9"/>
    <n v="173.94"/>
    <n v="0"/>
    <n v="0"/>
    <n v="0"/>
    <n v="0"/>
    <n v="0"/>
    <n v="118.05"/>
    <n v="0"/>
    <n v="0"/>
    <n v="0"/>
    <n v="0"/>
    <n v="0"/>
    <n v="2.71"/>
    <n v="6.19"/>
    <n v="0"/>
    <n v="0"/>
    <n v="27.6"/>
    <n v="100.04"/>
    <n v="0"/>
    <n v="9.2799999999999994"/>
    <n v="0"/>
    <n v="0"/>
    <n v="0"/>
    <n v="0"/>
    <n v="0"/>
    <n v="0"/>
    <n v="0"/>
    <n v="0"/>
    <n v="2439.4299999999998"/>
    <n v="0"/>
    <n v="0"/>
    <n v="2439.4300000000003"/>
    <n v="0"/>
    <n v="0"/>
    <n v="0"/>
  </r>
  <r>
    <n v="19"/>
    <d v="2013-08-25T00:00:00"/>
    <d v="2013-09-07T00:00:00"/>
    <x v="45"/>
    <s v="G1N"/>
    <s v="AT07400900"/>
    <s v="GD0"/>
    <n v="13"/>
    <n v="100"/>
    <s v="LD10F"/>
    <s v="L110F"/>
    <m/>
    <m/>
    <m/>
    <m/>
    <m/>
    <m/>
    <x v="31"/>
    <n v="66818"/>
    <s v="46545"/>
    <x v="0"/>
    <x v="0"/>
    <s v="Non-executive"/>
    <s v="110F"/>
    <x v="0"/>
    <n v="1139.3499999999999"/>
    <n v="0"/>
    <n v="0"/>
    <n v="0"/>
    <n v="0"/>
    <n v="0"/>
    <n v="0"/>
    <n v="0"/>
    <n v="0"/>
    <n v="0"/>
    <n v="0"/>
    <n v="0"/>
    <n v="0"/>
    <n v="0"/>
    <n v="0"/>
    <n v="0"/>
    <n v="0"/>
    <n v="0"/>
    <n v="0.5"/>
    <n v="85.3"/>
    <n v="0"/>
    <n v="0"/>
    <n v="0"/>
    <n v="0"/>
    <n v="0"/>
    <n v="67.66"/>
    <n v="0"/>
    <n v="0"/>
    <n v="0"/>
    <n v="0"/>
    <n v="0"/>
    <n v="1.34"/>
    <n v="3.08"/>
    <n v="0"/>
    <n v="0"/>
    <n v="15.81"/>
    <n v="56.97"/>
    <n v="0"/>
    <n v="4.55"/>
    <n v="0"/>
    <n v="0"/>
    <n v="0"/>
    <n v="0"/>
    <n v="0"/>
    <n v="0"/>
    <n v="0"/>
    <n v="0"/>
    <n v="1374.56"/>
    <n v="0"/>
    <n v="0"/>
    <n v="1374.5599999999997"/>
    <n v="0"/>
    <n v="0"/>
    <n v="0"/>
  </r>
  <r>
    <n v="19"/>
    <d v="2013-08-25T00:00:00"/>
    <d v="2013-09-07T00:00:00"/>
    <x v="45"/>
    <s v="G1N"/>
    <s v="AT07400900"/>
    <s v="GD0"/>
    <n v="13"/>
    <n v="100"/>
    <s v="LD10F"/>
    <s v="L110F"/>
    <m/>
    <m/>
    <m/>
    <m/>
    <m/>
    <m/>
    <x v="304"/>
    <n v="71874"/>
    <s v="73383"/>
    <x v="23"/>
    <x v="0"/>
    <s v="Non-executive"/>
    <s v="110F"/>
    <x v="0"/>
    <n v="2472.2199999999998"/>
    <n v="0"/>
    <n v="0"/>
    <n v="0"/>
    <n v="0"/>
    <n v="0"/>
    <n v="0"/>
    <n v="0"/>
    <n v="0"/>
    <n v="0"/>
    <n v="7.5"/>
    <n v="0"/>
    <n v="0"/>
    <n v="0"/>
    <n v="0"/>
    <n v="0"/>
    <n v="0"/>
    <n v="0"/>
    <n v="1.0900000000000001"/>
    <n v="385.12"/>
    <n v="0"/>
    <n v="0"/>
    <n v="0"/>
    <n v="0"/>
    <n v="0"/>
    <n v="141.06"/>
    <n v="0"/>
    <n v="0"/>
    <n v="0"/>
    <n v="0"/>
    <n v="0"/>
    <n v="2.99"/>
    <n v="8.7799999999999994"/>
    <n v="0"/>
    <n v="0"/>
    <n v="32.99"/>
    <n v="0"/>
    <n v="0"/>
    <n v="20.54"/>
    <n v="0"/>
    <n v="0"/>
    <n v="0"/>
    <n v="0"/>
    <n v="0"/>
    <n v="0"/>
    <n v="0"/>
    <n v="0"/>
    <n v="3072.29"/>
    <n v="0"/>
    <n v="0"/>
    <n v="3072.2899999999995"/>
    <n v="0"/>
    <n v="0"/>
    <n v="0"/>
  </r>
  <r>
    <n v="19"/>
    <d v="2013-08-25T00:00:00"/>
    <d v="2013-09-07T00:00:00"/>
    <x v="45"/>
    <s v="G1N"/>
    <s v="AT07400900"/>
    <s v="GD0"/>
    <n v="13"/>
    <n v="8200"/>
    <s v="GD10F"/>
    <s v="G110T"/>
    <m/>
    <m/>
    <s v="INDRCT"/>
    <n v="13"/>
    <m/>
    <m/>
    <x v="26"/>
    <n v="10232"/>
    <s v="50789"/>
    <x v="22"/>
    <x v="0"/>
    <s v="Non-executive"/>
    <s v="110F"/>
    <x v="0"/>
    <n v="314.47000000000003"/>
    <n v="0"/>
    <n v="0"/>
    <n v="0"/>
    <n v="0"/>
    <n v="0"/>
    <n v="0"/>
    <n v="0"/>
    <n v="0"/>
    <n v="0"/>
    <n v="0"/>
    <n v="0"/>
    <n v="0"/>
    <n v="0"/>
    <n v="0"/>
    <n v="0"/>
    <n v="0"/>
    <n v="0"/>
    <n v="0"/>
    <n v="0"/>
    <n v="0"/>
    <n v="0"/>
    <n v="0"/>
    <n v="0"/>
    <n v="0"/>
    <n v="19.5"/>
    <n v="0"/>
    <n v="0"/>
    <n v="0"/>
    <n v="0"/>
    <n v="0"/>
    <n v="0"/>
    <n v="0"/>
    <n v="0"/>
    <n v="0"/>
    <n v="4.5599999999999996"/>
    <n v="0"/>
    <n v="0"/>
    <n v="0"/>
    <n v="0"/>
    <n v="0"/>
    <n v="0"/>
    <n v="0"/>
    <n v="0"/>
    <n v="0"/>
    <n v="0"/>
    <n v="0"/>
    <n v="338.53"/>
    <n v="0"/>
    <n v="0"/>
    <n v="338.53000000000003"/>
    <n v="0"/>
    <n v="0"/>
    <n v="0"/>
  </r>
  <r>
    <n v="19"/>
    <d v="2013-08-25T00:00:00"/>
    <d v="2013-09-07T00:00:00"/>
    <x v="45"/>
    <s v="G1N"/>
    <s v="AT07400900"/>
    <s v="GD0"/>
    <n v="13"/>
    <n v="8200"/>
    <s v="GD10F"/>
    <s v="G110T"/>
    <m/>
    <m/>
    <s v="INDRCT"/>
    <n v="13"/>
    <m/>
    <m/>
    <x v="31"/>
    <n v="66818"/>
    <s v="46545"/>
    <x v="0"/>
    <x v="0"/>
    <s v="Non-executive"/>
    <s v="110F"/>
    <x v="0"/>
    <n v="1139.3800000000001"/>
    <n v="0"/>
    <n v="0"/>
    <n v="0"/>
    <n v="0"/>
    <n v="0"/>
    <n v="0"/>
    <n v="0"/>
    <n v="0"/>
    <n v="0"/>
    <n v="0"/>
    <n v="0"/>
    <n v="0"/>
    <n v="0"/>
    <n v="0"/>
    <n v="0"/>
    <n v="0"/>
    <n v="0"/>
    <n v="0.51"/>
    <n v="85.32"/>
    <n v="0"/>
    <n v="0"/>
    <n v="0"/>
    <n v="0"/>
    <n v="0"/>
    <n v="67.69"/>
    <n v="0"/>
    <n v="0"/>
    <n v="0"/>
    <n v="0"/>
    <n v="0"/>
    <n v="1.37"/>
    <n v="3.11"/>
    <n v="0"/>
    <n v="0"/>
    <n v="15.84"/>
    <n v="56.97"/>
    <n v="0"/>
    <n v="4.55"/>
    <n v="0"/>
    <n v="0"/>
    <n v="0"/>
    <n v="0"/>
    <n v="0"/>
    <n v="0"/>
    <n v="0"/>
    <n v="0"/>
    <n v="1374.74"/>
    <n v="0"/>
    <n v="0"/>
    <n v="1374.7399999999998"/>
    <n v="0"/>
    <n v="0"/>
    <n v="0"/>
  </r>
  <r>
    <n v="19"/>
    <d v="2013-08-25T00:00:00"/>
    <d v="2013-09-07T00:00:00"/>
    <x v="46"/>
    <s v="G2N"/>
    <s v="AT07400900"/>
    <s v="GD0"/>
    <n v="13"/>
    <n v="100"/>
    <s v="LD10F"/>
    <s v="L110F"/>
    <m/>
    <m/>
    <m/>
    <m/>
    <m/>
    <m/>
    <x v="302"/>
    <n v="70835"/>
    <s v="50791"/>
    <x v="0"/>
    <x v="0"/>
    <s v="Non-executive"/>
    <s v="110F"/>
    <x v="0"/>
    <n v="3484.85"/>
    <n v="0"/>
    <n v="0"/>
    <n v="0"/>
    <n v="0"/>
    <n v="0"/>
    <n v="0"/>
    <n v="0"/>
    <n v="0"/>
    <n v="0"/>
    <n v="0"/>
    <n v="0"/>
    <n v="0"/>
    <n v="0"/>
    <n v="0"/>
    <n v="0"/>
    <n v="0"/>
    <n v="0"/>
    <n v="1.52"/>
    <n v="190.69"/>
    <n v="0"/>
    <n v="0"/>
    <n v="0"/>
    <n v="0"/>
    <n v="0"/>
    <n v="216.06"/>
    <n v="0"/>
    <n v="0"/>
    <n v="0"/>
    <n v="0"/>
    <n v="0"/>
    <n v="2.71"/>
    <n v="6.48"/>
    <n v="0"/>
    <n v="0"/>
    <n v="50.53"/>
    <n v="0"/>
    <n v="0"/>
    <n v="10.17"/>
    <n v="0"/>
    <n v="0"/>
    <n v="0"/>
    <n v="0"/>
    <n v="0"/>
    <n v="0"/>
    <n v="0"/>
    <n v="0"/>
    <n v="3963.01"/>
    <n v="0"/>
    <n v="0"/>
    <n v="3963.01"/>
    <n v="0"/>
    <n v="0"/>
    <n v="0"/>
  </r>
  <r>
    <n v="21"/>
    <d v="2012-09-23T00:00:00"/>
    <d v="2012-10-06T00:00:00"/>
    <x v="47"/>
    <s v="G2N"/>
    <s v="AT07400900"/>
    <s v="GD0"/>
    <n v="13"/>
    <n v="100"/>
    <s v="LD10F"/>
    <s v="L120F"/>
    <m/>
    <m/>
    <m/>
    <m/>
    <m/>
    <m/>
    <x v="268"/>
    <n v="60841"/>
    <s v="46674"/>
    <x v="1"/>
    <x v="0"/>
    <s v="Non-executive"/>
    <s v="120F"/>
    <x v="0"/>
    <n v="1288.81"/>
    <n v="0"/>
    <n v="0"/>
    <n v="0"/>
    <n v="0"/>
    <n v="0"/>
    <n v="0"/>
    <n v="0"/>
    <n v="0"/>
    <n v="0"/>
    <n v="0"/>
    <n v="0"/>
    <n v="0"/>
    <n v="0"/>
    <n v="0"/>
    <n v="0"/>
    <n v="0"/>
    <n v="0"/>
    <n v="0.94"/>
    <n v="76.8"/>
    <n v="0"/>
    <n v="0"/>
    <n v="0"/>
    <n v="0"/>
    <n v="0"/>
    <n v="78.040000000000006"/>
    <n v="0"/>
    <n v="0"/>
    <n v="0"/>
    <n v="0"/>
    <n v="0"/>
    <n v="1.34"/>
    <n v="3.09"/>
    <n v="0"/>
    <n v="0"/>
    <n v="18.25"/>
    <n v="64.430000000000007"/>
    <n v="0"/>
    <n v="4.26"/>
    <n v="0"/>
    <n v="0"/>
    <n v="0"/>
    <n v="0"/>
    <n v="0"/>
    <n v="0"/>
    <n v="0"/>
    <n v="0"/>
    <n v="1535.96"/>
    <n v="0"/>
    <n v="0"/>
    <n v="1535.9599999999998"/>
    <n v="0"/>
    <n v="0"/>
    <n v="0"/>
  </r>
  <r>
    <n v="21"/>
    <d v="2012-09-23T00:00:00"/>
    <d v="2012-10-06T00:00:00"/>
    <x v="47"/>
    <s v="G2N"/>
    <s v="AT07400900"/>
    <s v="GD0"/>
    <n v="13"/>
    <n v="8200"/>
    <s v="GD10F"/>
    <s v="G120T"/>
    <m/>
    <m/>
    <s v="INDRCT"/>
    <n v="13"/>
    <m/>
    <m/>
    <x v="268"/>
    <n v="60841"/>
    <s v="46674"/>
    <x v="1"/>
    <x v="0"/>
    <s v="Non-executive"/>
    <s v="120F"/>
    <x v="0"/>
    <n v="1288.8399999999999"/>
    <n v="0"/>
    <n v="0"/>
    <n v="0"/>
    <n v="0"/>
    <n v="0"/>
    <n v="0"/>
    <n v="0"/>
    <n v="0"/>
    <n v="0"/>
    <n v="0"/>
    <n v="0"/>
    <n v="0"/>
    <n v="0"/>
    <n v="0"/>
    <n v="0"/>
    <n v="0"/>
    <n v="0"/>
    <n v="0.95"/>
    <n v="76.81"/>
    <n v="0"/>
    <n v="0"/>
    <n v="0"/>
    <n v="0"/>
    <n v="0"/>
    <n v="78.069999999999993"/>
    <n v="0"/>
    <n v="0"/>
    <n v="0"/>
    <n v="0"/>
    <n v="0"/>
    <n v="1.37"/>
    <n v="3.1"/>
    <n v="0"/>
    <n v="0"/>
    <n v="18.260000000000002"/>
    <n v="64.45"/>
    <n v="0"/>
    <n v="4.2699999999999996"/>
    <n v="0"/>
    <n v="0"/>
    <n v="0"/>
    <n v="0"/>
    <n v="0"/>
    <n v="0"/>
    <n v="0"/>
    <n v="0"/>
    <n v="1536.12"/>
    <n v="0"/>
    <n v="0"/>
    <n v="1536.1199999999997"/>
    <n v="0"/>
    <n v="0"/>
    <n v="0"/>
  </r>
  <r>
    <n v="21"/>
    <d v="2012-09-23T00:00:00"/>
    <d v="2012-10-06T00:00:00"/>
    <x v="2"/>
    <s v="G1N"/>
    <s v="AT07400900"/>
    <s v="GD0"/>
    <n v="9"/>
    <n v="8134"/>
    <s v="EFP42"/>
    <n v="70000"/>
    <s v="GD1003"/>
    <n v="8"/>
    <m/>
    <m/>
    <m/>
    <m/>
    <x v="1"/>
    <n v="63181"/>
    <s v="50863"/>
    <x v="1"/>
    <x v="0"/>
    <s v="Non-executive"/>
    <s v="120F"/>
    <x v="0"/>
    <n v="1927.55"/>
    <n v="0"/>
    <n v="0"/>
    <n v="0"/>
    <n v="0"/>
    <n v="0"/>
    <n v="0"/>
    <n v="0"/>
    <n v="0"/>
    <n v="0"/>
    <n v="0"/>
    <n v="0"/>
    <n v="0"/>
    <n v="0"/>
    <n v="0"/>
    <n v="0"/>
    <n v="0"/>
    <n v="0"/>
    <n v="1.4"/>
    <n v="0"/>
    <n v="0"/>
    <n v="0"/>
    <n v="0"/>
    <n v="0"/>
    <n v="0"/>
    <n v="117.18"/>
    <n v="0"/>
    <n v="0"/>
    <n v="0"/>
    <n v="0"/>
    <n v="0"/>
    <n v="1.75"/>
    <n v="4.01"/>
    <n v="0"/>
    <n v="0"/>
    <n v="27.4"/>
    <n v="96.38"/>
    <n v="0"/>
    <n v="0"/>
    <n v="0"/>
    <n v="0"/>
    <n v="0"/>
    <n v="0"/>
    <n v="0"/>
    <n v="0"/>
    <n v="0"/>
    <n v="0"/>
    <n v="2175.67"/>
    <n v="0"/>
    <n v="0"/>
    <n v="2175.6700000000005"/>
    <n v="0"/>
    <n v="0"/>
    <n v="0"/>
  </r>
  <r>
    <n v="21"/>
    <d v="2012-09-23T00:00:00"/>
    <d v="2012-10-06T00:00:00"/>
    <x v="2"/>
    <s v="G1N"/>
    <s v="AT07400900"/>
    <s v="GD0"/>
    <n v="13"/>
    <n v="100"/>
    <s v="LD10F"/>
    <s v="L120F"/>
    <m/>
    <m/>
    <m/>
    <m/>
    <m/>
    <m/>
    <x v="1"/>
    <n v="63181"/>
    <s v="50863"/>
    <x v="1"/>
    <x v="0"/>
    <s v="Non-executive"/>
    <s v="120F"/>
    <x v="0"/>
    <n v="1037.9100000000001"/>
    <n v="0"/>
    <n v="0"/>
    <n v="0"/>
    <n v="0"/>
    <n v="0"/>
    <n v="0"/>
    <n v="0"/>
    <n v="0"/>
    <n v="0"/>
    <n v="0"/>
    <n v="0"/>
    <n v="0"/>
    <n v="0"/>
    <n v="0"/>
    <n v="0"/>
    <n v="0"/>
    <n v="0"/>
    <n v="0.76"/>
    <n v="0"/>
    <n v="0"/>
    <n v="0"/>
    <n v="0"/>
    <n v="0"/>
    <n v="0"/>
    <n v="63.1"/>
    <n v="0"/>
    <n v="0"/>
    <n v="0"/>
    <n v="0"/>
    <n v="0"/>
    <n v="0.96"/>
    <n v="2.1800000000000002"/>
    <n v="0"/>
    <n v="0"/>
    <n v="14.76"/>
    <n v="51.89"/>
    <n v="0"/>
    <n v="0"/>
    <n v="0"/>
    <n v="0"/>
    <n v="0"/>
    <n v="0"/>
    <n v="0"/>
    <n v="0"/>
    <n v="0"/>
    <n v="0"/>
    <n v="1171.56"/>
    <n v="0"/>
    <n v="0"/>
    <n v="1171.5600000000002"/>
    <n v="0"/>
    <n v="0"/>
    <n v="0"/>
  </r>
  <r>
    <n v="21"/>
    <d v="2012-09-23T00:00:00"/>
    <d v="2012-10-06T00:00:00"/>
    <x v="2"/>
    <s v="G1N"/>
    <s v="AT07400900"/>
    <s v="GD0"/>
    <n v="13"/>
    <n v="8200"/>
    <s v="GD10F"/>
    <s v="G120T"/>
    <m/>
    <m/>
    <s v="INDRCT"/>
    <n v="13"/>
    <m/>
    <m/>
    <x v="33"/>
    <n v="70159"/>
    <s v="45868"/>
    <x v="26"/>
    <x v="0"/>
    <s v="Non-executive"/>
    <s v="120F"/>
    <x v="0"/>
    <n v="4058.7"/>
    <n v="0"/>
    <n v="0"/>
    <n v="0"/>
    <n v="0"/>
    <n v="0"/>
    <n v="0"/>
    <n v="0"/>
    <n v="0"/>
    <n v="0"/>
    <n v="0"/>
    <n v="0"/>
    <n v="0"/>
    <n v="0"/>
    <n v="0"/>
    <n v="0"/>
    <n v="0"/>
    <n v="0"/>
    <n v="2.92"/>
    <n v="449.01"/>
    <n v="0"/>
    <n v="0"/>
    <n v="0"/>
    <n v="0"/>
    <n v="0"/>
    <n v="251.64"/>
    <n v="0"/>
    <n v="0"/>
    <n v="0"/>
    <n v="0"/>
    <n v="0"/>
    <n v="3.27"/>
    <n v="11.39"/>
    <n v="0"/>
    <n v="0"/>
    <n v="58.85"/>
    <n v="0"/>
    <n v="0"/>
    <n v="24.95"/>
    <n v="0"/>
    <n v="0"/>
    <n v="0"/>
    <n v="0"/>
    <n v="0"/>
    <n v="0"/>
    <n v="0"/>
    <n v="0"/>
    <n v="4860.7299999999996"/>
    <n v="0"/>
    <n v="0"/>
    <n v="4860.7300000000014"/>
    <n v="0"/>
    <n v="0"/>
    <n v="0"/>
  </r>
  <r>
    <n v="22"/>
    <d v="2012-10-07T00:00:00"/>
    <d v="2012-10-20T00:00:00"/>
    <x v="3"/>
    <s v="G1N"/>
    <s v="AT07400900"/>
    <s v="GD0"/>
    <n v="9"/>
    <n v="8134"/>
    <s v="EFP42"/>
    <n v="70000"/>
    <s v="GD1003"/>
    <n v="8"/>
    <m/>
    <m/>
    <m/>
    <m/>
    <x v="1"/>
    <n v="63181"/>
    <s v="50863"/>
    <x v="1"/>
    <x v="0"/>
    <s v="Non-executive"/>
    <s v="120F"/>
    <x v="0"/>
    <n v="1927.55"/>
    <n v="0"/>
    <n v="0"/>
    <n v="0"/>
    <n v="0"/>
    <n v="0"/>
    <n v="0"/>
    <n v="0"/>
    <n v="0"/>
    <n v="0"/>
    <n v="0"/>
    <n v="0"/>
    <n v="0"/>
    <n v="0"/>
    <n v="0"/>
    <n v="0"/>
    <n v="0"/>
    <n v="0"/>
    <n v="1.41"/>
    <n v="0"/>
    <n v="0"/>
    <n v="0"/>
    <n v="0"/>
    <n v="0"/>
    <n v="0"/>
    <n v="117.19"/>
    <n v="0"/>
    <n v="0"/>
    <n v="0"/>
    <n v="0"/>
    <n v="0"/>
    <n v="1.76"/>
    <n v="4.0199999999999996"/>
    <n v="0"/>
    <n v="0"/>
    <n v="27.41"/>
    <n v="96.38"/>
    <n v="0"/>
    <n v="0"/>
    <n v="0"/>
    <n v="0"/>
    <n v="0"/>
    <n v="0"/>
    <n v="0"/>
    <n v="0"/>
    <n v="0"/>
    <n v="0"/>
    <n v="2175.7199999999998"/>
    <n v="0"/>
    <n v="0"/>
    <n v="2175.7200000000003"/>
    <n v="0"/>
    <n v="0"/>
    <n v="0"/>
  </r>
  <r>
    <n v="22"/>
    <d v="2012-10-07T00:00:00"/>
    <d v="2012-10-20T00:00:00"/>
    <x v="3"/>
    <s v="G1N"/>
    <s v="AT07400900"/>
    <s v="GD0"/>
    <n v="13"/>
    <n v="100"/>
    <s v="LD10F"/>
    <s v="L120F"/>
    <m/>
    <m/>
    <m/>
    <m/>
    <m/>
    <m/>
    <x v="306"/>
    <n v="7235"/>
    <s v="46674"/>
    <x v="1"/>
    <x v="0"/>
    <s v="Non-executive"/>
    <s v="120F"/>
    <x v="0"/>
    <n v="0"/>
    <n v="0"/>
    <n v="0"/>
    <n v="0"/>
    <n v="0"/>
    <n v="0"/>
    <n v="0"/>
    <n v="0"/>
    <n v="0"/>
    <n v="0"/>
    <n v="0"/>
    <n v="0"/>
    <n v="0"/>
    <n v="0"/>
    <n v="0"/>
    <n v="0"/>
    <n v="0"/>
    <n v="0"/>
    <n v="0"/>
    <n v="1.79"/>
    <n v="0"/>
    <n v="0"/>
    <n v="0"/>
    <n v="0"/>
    <n v="0"/>
    <n v="0.11"/>
    <n v="0"/>
    <n v="0"/>
    <n v="0"/>
    <n v="0"/>
    <n v="0"/>
    <n v="0"/>
    <n v="0"/>
    <n v="0"/>
    <n v="0"/>
    <n v="0.02"/>
    <n v="0"/>
    <n v="0"/>
    <n v="0"/>
    <n v="0"/>
    <n v="0"/>
    <n v="0"/>
    <n v="0"/>
    <n v="0"/>
    <n v="0"/>
    <n v="0"/>
    <n v="0"/>
    <n v="1.92"/>
    <n v="0"/>
    <n v="0"/>
    <n v="1.9200000000000002"/>
    <n v="0"/>
    <n v="0"/>
    <n v="0"/>
  </r>
  <r>
    <n v="22"/>
    <d v="2012-10-07T00:00:00"/>
    <d v="2012-10-20T00:00:00"/>
    <x v="3"/>
    <s v="G1N"/>
    <s v="AT07400900"/>
    <s v="GD0"/>
    <n v="13"/>
    <n v="100"/>
    <s v="LD10F"/>
    <s v="L120F"/>
    <m/>
    <m/>
    <m/>
    <m/>
    <m/>
    <m/>
    <x v="1"/>
    <n v="63181"/>
    <s v="50863"/>
    <x v="1"/>
    <x v="0"/>
    <s v="Non-executive"/>
    <s v="120F"/>
    <x v="0"/>
    <n v="1037.9100000000001"/>
    <n v="0"/>
    <n v="0"/>
    <n v="0"/>
    <n v="0"/>
    <n v="0"/>
    <n v="0"/>
    <n v="0"/>
    <n v="0"/>
    <n v="0"/>
    <n v="0"/>
    <n v="0"/>
    <n v="0"/>
    <n v="0"/>
    <n v="0"/>
    <n v="0"/>
    <n v="0"/>
    <n v="0"/>
    <n v="0.75"/>
    <n v="0"/>
    <n v="0"/>
    <n v="0"/>
    <n v="0"/>
    <n v="0"/>
    <n v="0"/>
    <n v="63.09"/>
    <n v="0"/>
    <n v="0"/>
    <n v="0"/>
    <n v="0"/>
    <n v="0"/>
    <n v="0.95"/>
    <n v="2.17"/>
    <n v="0"/>
    <n v="0"/>
    <n v="14.76"/>
    <n v="51.89"/>
    <n v="0"/>
    <n v="0"/>
    <n v="0"/>
    <n v="0"/>
    <n v="0"/>
    <n v="0"/>
    <n v="0"/>
    <n v="0"/>
    <n v="0"/>
    <n v="0"/>
    <n v="1171.52"/>
    <n v="0"/>
    <n v="0"/>
    <n v="1171.5200000000002"/>
    <n v="0"/>
    <n v="0"/>
    <n v="0"/>
  </r>
  <r>
    <n v="22"/>
    <d v="2012-10-07T00:00:00"/>
    <d v="2012-10-20T00:00:00"/>
    <x v="3"/>
    <s v="G1N"/>
    <s v="AT07400900"/>
    <s v="GD0"/>
    <n v="13"/>
    <n v="8200"/>
    <s v="GD10F"/>
    <s v="G120T"/>
    <m/>
    <m/>
    <s v="INDRCT"/>
    <n v="13"/>
    <m/>
    <m/>
    <x v="306"/>
    <n v="7235"/>
    <s v="46674"/>
    <x v="1"/>
    <x v="0"/>
    <s v="Non-executive"/>
    <s v="120F"/>
    <x v="0"/>
    <n v="0"/>
    <n v="0"/>
    <n v="0"/>
    <n v="0"/>
    <n v="0"/>
    <n v="0"/>
    <n v="0"/>
    <n v="0"/>
    <n v="0"/>
    <n v="0"/>
    <n v="0"/>
    <n v="0"/>
    <n v="0"/>
    <n v="0"/>
    <n v="0"/>
    <n v="0"/>
    <n v="0"/>
    <n v="0"/>
    <n v="0"/>
    <n v="1.8"/>
    <n v="0"/>
    <n v="0"/>
    <n v="0"/>
    <n v="0"/>
    <n v="0"/>
    <n v="0.11"/>
    <n v="0"/>
    <n v="0"/>
    <n v="0"/>
    <n v="0"/>
    <n v="0"/>
    <n v="0"/>
    <n v="0"/>
    <n v="0"/>
    <n v="0"/>
    <n v="0.03"/>
    <n v="0"/>
    <n v="0"/>
    <n v="0"/>
    <n v="0"/>
    <n v="0"/>
    <n v="0"/>
    <n v="0"/>
    <n v="0"/>
    <n v="0"/>
    <n v="0"/>
    <n v="0"/>
    <n v="1.94"/>
    <n v="0"/>
    <n v="0"/>
    <n v="1.9400000000000002"/>
    <n v="0"/>
    <n v="0"/>
    <n v="0"/>
  </r>
  <r>
    <n v="22"/>
    <d v="2012-10-07T00:00:00"/>
    <d v="2012-10-20T00:00:00"/>
    <x v="3"/>
    <s v="G1N"/>
    <s v="AT07400900"/>
    <s v="GD0"/>
    <n v="13"/>
    <n v="8200"/>
    <s v="GD10F"/>
    <s v="G120T"/>
    <m/>
    <m/>
    <s v="INDRCT"/>
    <n v="13"/>
    <m/>
    <m/>
    <x v="33"/>
    <n v="70159"/>
    <s v="45868"/>
    <x v="26"/>
    <x v="0"/>
    <s v="Non-executive"/>
    <s v="120F"/>
    <x v="0"/>
    <n v="4058.7"/>
    <n v="0"/>
    <n v="0"/>
    <n v="0"/>
    <n v="0"/>
    <n v="0"/>
    <n v="0"/>
    <n v="0"/>
    <n v="0"/>
    <n v="0"/>
    <n v="0"/>
    <n v="0"/>
    <n v="0"/>
    <n v="0"/>
    <n v="0"/>
    <n v="0"/>
    <n v="0"/>
    <n v="0"/>
    <n v="2.92"/>
    <n v="467.72"/>
    <n v="0"/>
    <n v="0"/>
    <n v="0"/>
    <n v="0"/>
    <n v="0"/>
    <n v="251.64"/>
    <n v="0"/>
    <n v="0"/>
    <n v="0"/>
    <n v="0"/>
    <n v="0"/>
    <n v="3.27"/>
    <n v="11.39"/>
    <n v="0"/>
    <n v="0"/>
    <n v="58.85"/>
    <n v="0"/>
    <n v="0"/>
    <n v="24.95"/>
    <n v="0"/>
    <n v="0"/>
    <n v="0"/>
    <n v="0"/>
    <n v="0"/>
    <n v="0"/>
    <n v="0"/>
    <n v="0"/>
    <n v="4879.4399999999996"/>
    <n v="0"/>
    <n v="0"/>
    <n v="4879.4400000000014"/>
    <n v="0"/>
    <n v="0"/>
    <n v="0"/>
  </r>
  <r>
    <n v="22"/>
    <d v="2012-10-07T00:00:00"/>
    <d v="2012-10-20T00:00:00"/>
    <x v="48"/>
    <s v="G2N"/>
    <s v="AT07400900"/>
    <s v="GD0"/>
    <n v="13"/>
    <n v="100"/>
    <s v="LD10F"/>
    <s v="L120F"/>
    <m/>
    <m/>
    <m/>
    <m/>
    <m/>
    <m/>
    <x v="268"/>
    <n v="60841"/>
    <s v="46674"/>
    <x v="1"/>
    <x v="0"/>
    <s v="Non-executive"/>
    <s v="120F"/>
    <x v="0"/>
    <n v="1288.82"/>
    <n v="0"/>
    <n v="0"/>
    <n v="0"/>
    <n v="0"/>
    <n v="0"/>
    <n v="0"/>
    <n v="0"/>
    <n v="0"/>
    <n v="0"/>
    <n v="0"/>
    <n v="0"/>
    <n v="0"/>
    <n v="0"/>
    <n v="0"/>
    <n v="0"/>
    <n v="0"/>
    <n v="0"/>
    <n v="0.94"/>
    <n v="80"/>
    <n v="0"/>
    <n v="0"/>
    <n v="0"/>
    <n v="0"/>
    <n v="0"/>
    <n v="78.25"/>
    <n v="0"/>
    <n v="0"/>
    <n v="0"/>
    <n v="0"/>
    <n v="0"/>
    <n v="1.35"/>
    <n v="3.09"/>
    <n v="0"/>
    <n v="0"/>
    <n v="18.29"/>
    <n v="64.44"/>
    <n v="0"/>
    <n v="4.26"/>
    <n v="0"/>
    <n v="0"/>
    <n v="0"/>
    <n v="0"/>
    <n v="0"/>
    <n v="0"/>
    <n v="0"/>
    <n v="0"/>
    <n v="1539.44"/>
    <n v="0"/>
    <n v="0"/>
    <n v="1539.4399999999998"/>
    <n v="0"/>
    <n v="0"/>
    <n v="0"/>
  </r>
  <r>
    <n v="22"/>
    <d v="2012-10-07T00:00:00"/>
    <d v="2012-10-20T00:00:00"/>
    <x v="48"/>
    <s v="G2N"/>
    <s v="AT07400900"/>
    <s v="GD0"/>
    <n v="13"/>
    <n v="8200"/>
    <s v="GD10F"/>
    <s v="G120T"/>
    <m/>
    <m/>
    <s v="INDRCT"/>
    <n v="13"/>
    <m/>
    <m/>
    <x v="268"/>
    <n v="60841"/>
    <s v="46674"/>
    <x v="1"/>
    <x v="0"/>
    <s v="Non-executive"/>
    <s v="120F"/>
    <x v="0"/>
    <n v="1288.83"/>
    <n v="0"/>
    <n v="0"/>
    <n v="0"/>
    <n v="0"/>
    <n v="0"/>
    <n v="0"/>
    <n v="0"/>
    <n v="0"/>
    <n v="0"/>
    <n v="0"/>
    <n v="0"/>
    <n v="0"/>
    <n v="0"/>
    <n v="0"/>
    <n v="0"/>
    <n v="0"/>
    <n v="0"/>
    <n v="0.95"/>
    <n v="80.02"/>
    <n v="0"/>
    <n v="0"/>
    <n v="0"/>
    <n v="0"/>
    <n v="0"/>
    <n v="78.260000000000005"/>
    <n v="0"/>
    <n v="0"/>
    <n v="0"/>
    <n v="0"/>
    <n v="0"/>
    <n v="1.36"/>
    <n v="3.1"/>
    <n v="0"/>
    <n v="0"/>
    <n v="18.309999999999999"/>
    <n v="64.44"/>
    <n v="0"/>
    <n v="4.2699999999999996"/>
    <n v="0"/>
    <n v="0"/>
    <n v="0"/>
    <n v="0"/>
    <n v="0"/>
    <n v="0"/>
    <n v="0"/>
    <n v="0"/>
    <n v="1539.54"/>
    <n v="0"/>
    <n v="0"/>
    <n v="1539.5399999999997"/>
    <n v="0"/>
    <n v="0"/>
    <n v="0"/>
  </r>
  <r>
    <n v="23"/>
    <d v="2012-10-21T00:00:00"/>
    <d v="2012-11-03T00:00:00"/>
    <x v="4"/>
    <s v="G1N"/>
    <s v="AT07400900"/>
    <s v="GD0"/>
    <n v="9"/>
    <n v="8134"/>
    <s v="EFP42"/>
    <n v="70000"/>
    <s v="GD1003"/>
    <n v="8"/>
    <m/>
    <m/>
    <m/>
    <m/>
    <x v="1"/>
    <n v="63181"/>
    <s v="50863"/>
    <x v="1"/>
    <x v="0"/>
    <s v="Non-executive"/>
    <s v="120F"/>
    <x v="0"/>
    <n v="1927.55"/>
    <n v="0"/>
    <n v="0"/>
    <n v="0"/>
    <n v="0"/>
    <n v="0"/>
    <n v="0"/>
    <n v="0"/>
    <n v="0"/>
    <n v="0"/>
    <n v="0"/>
    <n v="0"/>
    <n v="0"/>
    <n v="0"/>
    <n v="0"/>
    <n v="0"/>
    <n v="0"/>
    <n v="0"/>
    <n v="1.4"/>
    <n v="0"/>
    <n v="0"/>
    <n v="0"/>
    <n v="0"/>
    <n v="0"/>
    <n v="0"/>
    <n v="117.19"/>
    <n v="0"/>
    <n v="0"/>
    <n v="0"/>
    <n v="0"/>
    <n v="0"/>
    <n v="1.76"/>
    <n v="4.0199999999999996"/>
    <n v="0"/>
    <n v="0"/>
    <n v="27.41"/>
    <n v="96.38"/>
    <n v="0"/>
    <n v="0"/>
    <n v="0"/>
    <n v="0"/>
    <n v="0"/>
    <n v="0"/>
    <n v="0"/>
    <n v="0"/>
    <n v="0"/>
    <n v="0"/>
    <n v="2175.71"/>
    <n v="0"/>
    <n v="0"/>
    <n v="2175.71"/>
    <n v="0"/>
    <n v="0"/>
    <n v="0"/>
  </r>
  <r>
    <n v="23"/>
    <d v="2012-10-21T00:00:00"/>
    <d v="2012-11-03T00:00:00"/>
    <x v="4"/>
    <s v="G1N"/>
    <s v="AT07400900"/>
    <s v="GD0"/>
    <n v="13"/>
    <n v="100"/>
    <s v="LD10F"/>
    <s v="L120F"/>
    <m/>
    <m/>
    <m/>
    <m/>
    <m/>
    <m/>
    <x v="1"/>
    <n v="63181"/>
    <s v="50863"/>
    <x v="1"/>
    <x v="0"/>
    <s v="Non-executive"/>
    <s v="120F"/>
    <x v="0"/>
    <n v="1037.9000000000001"/>
    <n v="0"/>
    <n v="0"/>
    <n v="0"/>
    <n v="0"/>
    <n v="0"/>
    <n v="0"/>
    <n v="0"/>
    <n v="0"/>
    <n v="0"/>
    <n v="0"/>
    <n v="0"/>
    <n v="0"/>
    <n v="0"/>
    <n v="0"/>
    <n v="0"/>
    <n v="0"/>
    <n v="0"/>
    <n v="0.76"/>
    <n v="0"/>
    <n v="0"/>
    <n v="0"/>
    <n v="0"/>
    <n v="0"/>
    <n v="0"/>
    <n v="63.09"/>
    <n v="0"/>
    <n v="0"/>
    <n v="0"/>
    <n v="0"/>
    <n v="0"/>
    <n v="0.95"/>
    <n v="2.17"/>
    <n v="0"/>
    <n v="0"/>
    <n v="14.75"/>
    <n v="51.89"/>
    <n v="0"/>
    <n v="0"/>
    <n v="0"/>
    <n v="0"/>
    <n v="0"/>
    <n v="0"/>
    <n v="0"/>
    <n v="0"/>
    <n v="0"/>
    <n v="0"/>
    <n v="1171.51"/>
    <n v="0"/>
    <n v="0"/>
    <n v="1171.5100000000002"/>
    <n v="0"/>
    <n v="0"/>
    <n v="0"/>
  </r>
  <r>
    <n v="23"/>
    <d v="2012-10-21T00:00:00"/>
    <d v="2012-11-03T00:00:00"/>
    <x v="4"/>
    <s v="G1N"/>
    <s v="AT07400900"/>
    <s v="GD0"/>
    <n v="13"/>
    <n v="8200"/>
    <s v="GD10F"/>
    <s v="G120T"/>
    <m/>
    <m/>
    <s v="INDRCT"/>
    <n v="13"/>
    <m/>
    <m/>
    <x v="33"/>
    <n v="70159"/>
    <s v="45868"/>
    <x v="26"/>
    <x v="0"/>
    <s v="Non-executive"/>
    <s v="120F"/>
    <x v="0"/>
    <n v="4058.7"/>
    <n v="0"/>
    <n v="0"/>
    <n v="0"/>
    <n v="0"/>
    <n v="0"/>
    <n v="0"/>
    <n v="0"/>
    <n v="0"/>
    <n v="0"/>
    <n v="0"/>
    <n v="0"/>
    <n v="0"/>
    <n v="0"/>
    <n v="0"/>
    <n v="0"/>
    <n v="0"/>
    <n v="0"/>
    <n v="2.92"/>
    <n v="467.72"/>
    <n v="0"/>
    <n v="0"/>
    <n v="0"/>
    <n v="0"/>
    <n v="0"/>
    <n v="251.64"/>
    <n v="0"/>
    <n v="0"/>
    <n v="0"/>
    <n v="0"/>
    <n v="0"/>
    <n v="3.27"/>
    <n v="11.39"/>
    <n v="0"/>
    <n v="0"/>
    <n v="58.86"/>
    <n v="0"/>
    <n v="0"/>
    <n v="24.95"/>
    <n v="0"/>
    <n v="0"/>
    <n v="0"/>
    <n v="0"/>
    <n v="0"/>
    <n v="0"/>
    <n v="0"/>
    <n v="0"/>
    <n v="4879.45"/>
    <n v="0"/>
    <n v="0"/>
    <n v="4879.4500000000007"/>
    <n v="0"/>
    <n v="0"/>
    <n v="0"/>
  </r>
  <r>
    <n v="23"/>
    <d v="2012-10-21T00:00:00"/>
    <d v="2012-11-03T00:00:00"/>
    <x v="49"/>
    <s v="G2N"/>
    <s v="AT07400900"/>
    <s v="GD0"/>
    <n v="13"/>
    <n v="100"/>
    <s v="LD10F"/>
    <s v="L120F"/>
    <m/>
    <m/>
    <m/>
    <m/>
    <m/>
    <m/>
    <x v="268"/>
    <n v="60841"/>
    <s v="46674"/>
    <x v="1"/>
    <x v="0"/>
    <s v="Non-executive"/>
    <s v="120F"/>
    <x v="0"/>
    <n v="1288.81"/>
    <n v="0"/>
    <n v="0"/>
    <n v="0"/>
    <n v="0"/>
    <n v="0"/>
    <n v="0"/>
    <n v="0"/>
    <n v="0"/>
    <n v="0"/>
    <n v="0"/>
    <n v="0"/>
    <n v="0"/>
    <n v="0"/>
    <n v="0"/>
    <n v="0"/>
    <n v="0"/>
    <n v="0"/>
    <n v="0.94"/>
    <n v="80"/>
    <n v="0"/>
    <n v="0"/>
    <n v="0"/>
    <n v="0"/>
    <n v="0"/>
    <n v="78.239999999999995"/>
    <n v="0"/>
    <n v="0"/>
    <n v="0"/>
    <n v="0"/>
    <n v="0"/>
    <n v="1.35"/>
    <n v="3.09"/>
    <n v="0"/>
    <n v="0"/>
    <n v="18.29"/>
    <n v="64.44"/>
    <n v="0"/>
    <n v="4.26"/>
    <n v="0"/>
    <n v="0"/>
    <n v="0"/>
    <n v="0"/>
    <n v="0"/>
    <n v="0"/>
    <n v="0"/>
    <n v="0"/>
    <n v="1539.42"/>
    <n v="0"/>
    <n v="0"/>
    <n v="1539.4199999999998"/>
    <n v="0"/>
    <n v="0"/>
    <n v="0"/>
  </r>
  <r>
    <n v="23"/>
    <d v="2012-10-21T00:00:00"/>
    <d v="2012-11-03T00:00:00"/>
    <x v="49"/>
    <s v="G2N"/>
    <s v="AT07400900"/>
    <s v="GD0"/>
    <n v="13"/>
    <n v="8200"/>
    <s v="GD10F"/>
    <s v="G120T"/>
    <m/>
    <m/>
    <s v="INDRCT"/>
    <n v="13"/>
    <m/>
    <m/>
    <x v="268"/>
    <n v="60841"/>
    <s v="46674"/>
    <x v="1"/>
    <x v="0"/>
    <s v="Non-executive"/>
    <s v="120F"/>
    <x v="0"/>
    <n v="1288.8399999999999"/>
    <n v="0"/>
    <n v="0"/>
    <n v="0"/>
    <n v="0"/>
    <n v="0"/>
    <n v="0"/>
    <n v="0"/>
    <n v="0"/>
    <n v="0"/>
    <n v="0"/>
    <n v="0"/>
    <n v="0"/>
    <n v="0"/>
    <n v="0"/>
    <n v="0"/>
    <n v="0"/>
    <n v="0"/>
    <n v="0.95"/>
    <n v="80.02"/>
    <n v="0"/>
    <n v="0"/>
    <n v="0"/>
    <n v="0"/>
    <n v="0"/>
    <n v="78.260000000000005"/>
    <n v="0"/>
    <n v="0"/>
    <n v="0"/>
    <n v="0"/>
    <n v="0"/>
    <n v="1.36"/>
    <n v="3.1"/>
    <n v="0"/>
    <n v="0"/>
    <n v="18.309999999999999"/>
    <n v="64.44"/>
    <n v="0"/>
    <n v="4.2699999999999996"/>
    <n v="0"/>
    <n v="0"/>
    <n v="0"/>
    <n v="0"/>
    <n v="0"/>
    <n v="0"/>
    <n v="0"/>
    <n v="0"/>
    <n v="1539.55"/>
    <n v="0"/>
    <n v="0"/>
    <n v="1539.5499999999997"/>
    <n v="0"/>
    <n v="0"/>
    <n v="0"/>
  </r>
  <r>
    <n v="24"/>
    <d v="2012-11-04T00:00:00"/>
    <d v="2012-11-17T00:00:00"/>
    <x v="5"/>
    <s v="G1N"/>
    <s v="AT07400900"/>
    <s v="GD0"/>
    <n v="9"/>
    <n v="8134"/>
    <s v="EFP42"/>
    <n v="70000"/>
    <s v="GD1003"/>
    <n v="8"/>
    <m/>
    <m/>
    <m/>
    <m/>
    <x v="1"/>
    <n v="63181"/>
    <s v="50863"/>
    <x v="1"/>
    <x v="0"/>
    <s v="Non-executive"/>
    <s v="120F"/>
    <x v="0"/>
    <n v="1927.54"/>
    <n v="0"/>
    <n v="0"/>
    <n v="0"/>
    <n v="0"/>
    <n v="0"/>
    <n v="0"/>
    <n v="0"/>
    <n v="0"/>
    <n v="0"/>
    <n v="0"/>
    <n v="0"/>
    <n v="0"/>
    <n v="0"/>
    <n v="0"/>
    <n v="0"/>
    <n v="0"/>
    <n v="0"/>
    <n v="1.4"/>
    <n v="0"/>
    <n v="0"/>
    <n v="0"/>
    <n v="0"/>
    <n v="0"/>
    <n v="0"/>
    <n v="117.19"/>
    <n v="0"/>
    <n v="0"/>
    <n v="0"/>
    <n v="0"/>
    <n v="0"/>
    <n v="1.76"/>
    <n v="4.0199999999999996"/>
    <n v="0"/>
    <n v="0"/>
    <n v="27.41"/>
    <n v="96.38"/>
    <n v="0"/>
    <n v="0"/>
    <n v="0"/>
    <n v="0"/>
    <n v="0"/>
    <n v="0"/>
    <n v="0"/>
    <n v="0"/>
    <n v="0"/>
    <n v="0"/>
    <n v="2175.6999999999998"/>
    <n v="0"/>
    <n v="0"/>
    <n v="2175.7000000000003"/>
    <n v="0"/>
    <n v="0"/>
    <n v="0"/>
  </r>
  <r>
    <n v="24"/>
    <d v="2012-11-04T00:00:00"/>
    <d v="2012-11-17T00:00:00"/>
    <x v="5"/>
    <s v="G1N"/>
    <s v="AT07400900"/>
    <s v="GD0"/>
    <n v="13"/>
    <n v="100"/>
    <s v="LD10F"/>
    <s v="L120F"/>
    <m/>
    <m/>
    <m/>
    <m/>
    <m/>
    <m/>
    <x v="1"/>
    <n v="63181"/>
    <s v="50863"/>
    <x v="1"/>
    <x v="0"/>
    <s v="Non-executive"/>
    <s v="120F"/>
    <x v="0"/>
    <n v="1037.9000000000001"/>
    <n v="0"/>
    <n v="0"/>
    <n v="0"/>
    <n v="0"/>
    <n v="0"/>
    <n v="0"/>
    <n v="0"/>
    <n v="0"/>
    <n v="0"/>
    <n v="0"/>
    <n v="0"/>
    <n v="0"/>
    <n v="0"/>
    <n v="0"/>
    <n v="0"/>
    <n v="0"/>
    <n v="0"/>
    <n v="0.76"/>
    <n v="0"/>
    <n v="0"/>
    <n v="0"/>
    <n v="0"/>
    <n v="0"/>
    <n v="0"/>
    <n v="63.09"/>
    <n v="0"/>
    <n v="0"/>
    <n v="0"/>
    <n v="0"/>
    <n v="0"/>
    <n v="0.95"/>
    <n v="2.17"/>
    <n v="0"/>
    <n v="0"/>
    <n v="14.75"/>
    <n v="51.89"/>
    <n v="0"/>
    <n v="0"/>
    <n v="0"/>
    <n v="0"/>
    <n v="0"/>
    <n v="0"/>
    <n v="0"/>
    <n v="0"/>
    <n v="0"/>
    <n v="0"/>
    <n v="1171.51"/>
    <n v="0"/>
    <n v="0"/>
    <n v="1171.5100000000002"/>
    <n v="0"/>
    <n v="0"/>
    <n v="0"/>
  </r>
  <r>
    <n v="24"/>
    <d v="2012-11-04T00:00:00"/>
    <d v="2012-11-17T00:00:00"/>
    <x v="5"/>
    <s v="G1N"/>
    <s v="AT07400900"/>
    <s v="GD0"/>
    <n v="13"/>
    <n v="8200"/>
    <s v="GD10F"/>
    <s v="G120T"/>
    <m/>
    <m/>
    <s v="INDRCT"/>
    <n v="13"/>
    <m/>
    <m/>
    <x v="33"/>
    <n v="70159"/>
    <s v="45868"/>
    <x v="26"/>
    <x v="0"/>
    <s v="Non-executive"/>
    <s v="120F"/>
    <x v="0"/>
    <n v="4058.7"/>
    <n v="0"/>
    <n v="0"/>
    <n v="0"/>
    <n v="0"/>
    <n v="0"/>
    <n v="0"/>
    <n v="0"/>
    <n v="0"/>
    <n v="0"/>
    <n v="0"/>
    <n v="0"/>
    <n v="0"/>
    <n v="0"/>
    <n v="0"/>
    <n v="0"/>
    <n v="0"/>
    <n v="0"/>
    <n v="2.92"/>
    <n v="467.72"/>
    <n v="0"/>
    <n v="0"/>
    <n v="0"/>
    <n v="0"/>
    <n v="0"/>
    <n v="251.64"/>
    <n v="0"/>
    <n v="0"/>
    <n v="0"/>
    <n v="0"/>
    <n v="0"/>
    <n v="3.27"/>
    <n v="11.39"/>
    <n v="0"/>
    <n v="0"/>
    <n v="58.85"/>
    <n v="0"/>
    <n v="0"/>
    <n v="24.95"/>
    <n v="0"/>
    <n v="0"/>
    <n v="0"/>
    <n v="0"/>
    <n v="0"/>
    <n v="0"/>
    <n v="0"/>
    <n v="0"/>
    <n v="4879.4399999999996"/>
    <n v="0"/>
    <n v="0"/>
    <n v="4879.4400000000014"/>
    <n v="0"/>
    <n v="0"/>
    <n v="0"/>
  </r>
  <r>
    <n v="24"/>
    <d v="2012-11-04T00:00:00"/>
    <d v="2012-11-17T00:00:00"/>
    <x v="50"/>
    <s v="G2N"/>
    <s v="AT07400900"/>
    <s v="GD0"/>
    <n v="13"/>
    <n v="100"/>
    <s v="LD10F"/>
    <s v="L120F"/>
    <m/>
    <m/>
    <m/>
    <m/>
    <m/>
    <m/>
    <x v="268"/>
    <n v="60841"/>
    <s v="46674"/>
    <x v="1"/>
    <x v="0"/>
    <s v="Non-executive"/>
    <s v="120F"/>
    <x v="0"/>
    <n v="1288.82"/>
    <n v="0"/>
    <n v="0"/>
    <n v="0"/>
    <n v="0"/>
    <n v="0"/>
    <n v="0"/>
    <n v="0"/>
    <n v="0"/>
    <n v="0"/>
    <n v="0"/>
    <n v="0"/>
    <n v="0"/>
    <n v="0"/>
    <n v="0"/>
    <n v="0"/>
    <n v="0"/>
    <n v="0"/>
    <n v="0.94"/>
    <n v="80"/>
    <n v="0"/>
    <n v="0"/>
    <n v="0"/>
    <n v="0"/>
    <n v="0"/>
    <n v="78.25"/>
    <n v="0"/>
    <n v="0"/>
    <n v="0"/>
    <n v="0"/>
    <n v="0"/>
    <n v="1.35"/>
    <n v="3.09"/>
    <n v="0"/>
    <n v="0"/>
    <n v="18.29"/>
    <n v="64.430000000000007"/>
    <n v="0"/>
    <n v="4.26"/>
    <n v="0"/>
    <n v="0"/>
    <n v="0"/>
    <n v="0"/>
    <n v="0"/>
    <n v="0"/>
    <n v="0"/>
    <n v="0"/>
    <n v="1539.43"/>
    <n v="0"/>
    <n v="0"/>
    <n v="1539.4299999999998"/>
    <n v="0"/>
    <n v="0"/>
    <n v="0"/>
  </r>
  <r>
    <n v="24"/>
    <d v="2012-11-04T00:00:00"/>
    <d v="2012-11-17T00:00:00"/>
    <x v="50"/>
    <s v="G2N"/>
    <s v="AT07400900"/>
    <s v="GD0"/>
    <n v="13"/>
    <n v="8200"/>
    <s v="GD10F"/>
    <s v="G120T"/>
    <m/>
    <m/>
    <s v="INDRCT"/>
    <n v="13"/>
    <m/>
    <m/>
    <x v="268"/>
    <n v="60841"/>
    <s v="46674"/>
    <x v="1"/>
    <x v="0"/>
    <s v="Non-executive"/>
    <s v="120F"/>
    <x v="0"/>
    <n v="1288.8399999999999"/>
    <n v="0"/>
    <n v="0"/>
    <n v="0"/>
    <n v="0"/>
    <n v="0"/>
    <n v="0"/>
    <n v="0"/>
    <n v="0"/>
    <n v="0"/>
    <n v="0"/>
    <n v="0"/>
    <n v="0"/>
    <n v="0"/>
    <n v="0"/>
    <n v="0"/>
    <n v="0"/>
    <n v="0"/>
    <n v="0.95"/>
    <n v="80.02"/>
    <n v="0"/>
    <n v="0"/>
    <n v="0"/>
    <n v="0"/>
    <n v="0"/>
    <n v="78.260000000000005"/>
    <n v="0"/>
    <n v="0"/>
    <n v="0"/>
    <n v="0"/>
    <n v="0"/>
    <n v="1.36"/>
    <n v="3.1"/>
    <n v="0"/>
    <n v="0"/>
    <n v="18.309999999999999"/>
    <n v="64.45"/>
    <n v="0"/>
    <n v="4.2699999999999996"/>
    <n v="0"/>
    <n v="0"/>
    <n v="0"/>
    <n v="0"/>
    <n v="0"/>
    <n v="0"/>
    <n v="0"/>
    <n v="0"/>
    <n v="1539.56"/>
    <n v="0"/>
    <n v="0"/>
    <n v="1539.5599999999997"/>
    <n v="0"/>
    <n v="0"/>
    <n v="0"/>
  </r>
  <r>
    <n v="25"/>
    <d v="2012-11-18T00:00:00"/>
    <d v="2012-12-01T00:00:00"/>
    <x v="6"/>
    <s v="G1N"/>
    <s v="AT07400900"/>
    <s v="GD0"/>
    <n v="9"/>
    <n v="8134"/>
    <s v="EFP42"/>
    <n v="70000"/>
    <s v="GD1003"/>
    <n v="8"/>
    <m/>
    <m/>
    <m/>
    <m/>
    <x v="1"/>
    <n v="63181"/>
    <s v="50863"/>
    <x v="1"/>
    <x v="0"/>
    <s v="Non-executive"/>
    <s v="120F"/>
    <x v="0"/>
    <n v="1927.55"/>
    <n v="0"/>
    <n v="0"/>
    <n v="0"/>
    <n v="0"/>
    <n v="0"/>
    <n v="0"/>
    <n v="0"/>
    <n v="0"/>
    <n v="0"/>
    <n v="0"/>
    <n v="0"/>
    <n v="0"/>
    <n v="0"/>
    <n v="0"/>
    <n v="0"/>
    <n v="0"/>
    <n v="0"/>
    <n v="1.41"/>
    <n v="0"/>
    <n v="0"/>
    <n v="0"/>
    <n v="0"/>
    <n v="0"/>
    <n v="0"/>
    <n v="117.19"/>
    <n v="0"/>
    <n v="0"/>
    <n v="0"/>
    <n v="0"/>
    <n v="0"/>
    <n v="1.76"/>
    <n v="4.0199999999999996"/>
    <n v="0"/>
    <n v="0"/>
    <n v="27.41"/>
    <n v="96.38"/>
    <n v="0"/>
    <n v="0"/>
    <n v="0"/>
    <n v="0"/>
    <n v="0"/>
    <n v="0"/>
    <n v="0"/>
    <n v="0"/>
    <n v="0"/>
    <n v="0"/>
    <n v="2175.7199999999998"/>
    <n v="0"/>
    <n v="0"/>
    <n v="2175.7200000000003"/>
    <n v="0"/>
    <n v="0"/>
    <n v="0"/>
  </r>
  <r>
    <n v="25"/>
    <d v="2012-11-18T00:00:00"/>
    <d v="2012-12-01T00:00:00"/>
    <x v="6"/>
    <s v="G1N"/>
    <s v="AT07400900"/>
    <s v="GD0"/>
    <n v="13"/>
    <n v="100"/>
    <s v="LD10F"/>
    <s v="L120F"/>
    <m/>
    <m/>
    <m/>
    <m/>
    <m/>
    <m/>
    <x v="1"/>
    <n v="63181"/>
    <s v="50863"/>
    <x v="1"/>
    <x v="0"/>
    <s v="Non-executive"/>
    <s v="120F"/>
    <x v="0"/>
    <n v="1037.9100000000001"/>
    <n v="0"/>
    <n v="0"/>
    <n v="0"/>
    <n v="0"/>
    <n v="0"/>
    <n v="0"/>
    <n v="0"/>
    <n v="0"/>
    <n v="0"/>
    <n v="0"/>
    <n v="0"/>
    <n v="0"/>
    <n v="0"/>
    <n v="0"/>
    <n v="0"/>
    <n v="0"/>
    <n v="0"/>
    <n v="0.75"/>
    <n v="0"/>
    <n v="0"/>
    <n v="0"/>
    <n v="0"/>
    <n v="0"/>
    <n v="0"/>
    <n v="63.09"/>
    <n v="0"/>
    <n v="0"/>
    <n v="0"/>
    <n v="0"/>
    <n v="0"/>
    <n v="0.95"/>
    <n v="2.17"/>
    <n v="0"/>
    <n v="0"/>
    <n v="14.75"/>
    <n v="51.89"/>
    <n v="0"/>
    <n v="0"/>
    <n v="0"/>
    <n v="0"/>
    <n v="0"/>
    <n v="0"/>
    <n v="0"/>
    <n v="0"/>
    <n v="0"/>
    <n v="0"/>
    <n v="1171.51"/>
    <n v="0"/>
    <n v="0"/>
    <n v="1171.5100000000002"/>
    <n v="0"/>
    <n v="0"/>
    <n v="0"/>
  </r>
  <r>
    <n v="25"/>
    <d v="2012-11-18T00:00:00"/>
    <d v="2012-12-01T00:00:00"/>
    <x v="6"/>
    <s v="G1N"/>
    <s v="AT07400900"/>
    <s v="GD0"/>
    <n v="13"/>
    <n v="8200"/>
    <s v="GD10F"/>
    <s v="G120T"/>
    <m/>
    <m/>
    <s v="INDRCT"/>
    <n v="13"/>
    <m/>
    <m/>
    <x v="33"/>
    <n v="70159"/>
    <s v="45868"/>
    <x v="26"/>
    <x v="0"/>
    <s v="Non-executive"/>
    <s v="120F"/>
    <x v="0"/>
    <n v="4058.7"/>
    <n v="0"/>
    <n v="0"/>
    <n v="0"/>
    <n v="0"/>
    <n v="0"/>
    <n v="0"/>
    <n v="0"/>
    <n v="0"/>
    <n v="0"/>
    <n v="0"/>
    <n v="0"/>
    <n v="0"/>
    <n v="0"/>
    <n v="0"/>
    <n v="0"/>
    <n v="0"/>
    <n v="0"/>
    <n v="2.92"/>
    <n v="467.72"/>
    <n v="0"/>
    <n v="0"/>
    <n v="0"/>
    <n v="0"/>
    <n v="0"/>
    <n v="251.64"/>
    <n v="0"/>
    <n v="0"/>
    <n v="0"/>
    <n v="0"/>
    <n v="0"/>
    <n v="3.27"/>
    <n v="11.39"/>
    <n v="0"/>
    <n v="0"/>
    <n v="58.85"/>
    <n v="0"/>
    <n v="0"/>
    <n v="24.95"/>
    <n v="0"/>
    <n v="0"/>
    <n v="0"/>
    <n v="0"/>
    <n v="0"/>
    <n v="0"/>
    <n v="0"/>
    <n v="0"/>
    <n v="4879.4399999999996"/>
    <n v="0"/>
    <n v="0"/>
    <n v="4879.4400000000014"/>
    <n v="0"/>
    <n v="0"/>
    <n v="0"/>
  </r>
  <r>
    <n v="25"/>
    <d v="2012-11-18T00:00:00"/>
    <d v="2012-12-01T00:00:00"/>
    <x v="51"/>
    <s v="G2N"/>
    <s v="AT07400900"/>
    <s v="GD0"/>
    <n v="13"/>
    <n v="100"/>
    <s v="LD10F"/>
    <s v="L120F"/>
    <m/>
    <m/>
    <m/>
    <m/>
    <m/>
    <m/>
    <x v="268"/>
    <n v="60841"/>
    <s v="46674"/>
    <x v="1"/>
    <x v="0"/>
    <s v="Non-executive"/>
    <s v="120F"/>
    <x v="0"/>
    <n v="1288.82"/>
    <n v="0"/>
    <n v="0"/>
    <n v="0"/>
    <n v="0"/>
    <n v="0"/>
    <n v="0"/>
    <n v="0"/>
    <n v="0"/>
    <n v="0"/>
    <n v="0"/>
    <n v="0"/>
    <n v="0"/>
    <n v="0"/>
    <n v="0"/>
    <n v="0"/>
    <n v="0"/>
    <n v="0"/>
    <n v="0.94"/>
    <n v="80"/>
    <n v="0"/>
    <n v="0"/>
    <n v="0"/>
    <n v="0"/>
    <n v="0"/>
    <n v="78.25"/>
    <n v="0"/>
    <n v="0"/>
    <n v="0"/>
    <n v="0"/>
    <n v="0"/>
    <n v="1.35"/>
    <n v="3.09"/>
    <n v="0"/>
    <n v="0"/>
    <n v="18.29"/>
    <n v="64.430000000000007"/>
    <n v="0"/>
    <n v="4.26"/>
    <n v="0"/>
    <n v="0"/>
    <n v="0"/>
    <n v="0"/>
    <n v="0"/>
    <n v="0"/>
    <n v="0"/>
    <n v="0"/>
    <n v="1539.43"/>
    <n v="0"/>
    <n v="0"/>
    <n v="1539.4299999999998"/>
    <n v="0"/>
    <n v="0"/>
    <n v="0"/>
  </r>
  <r>
    <n v="25"/>
    <d v="2012-11-18T00:00:00"/>
    <d v="2012-12-01T00:00:00"/>
    <x v="51"/>
    <s v="G2N"/>
    <s v="AT07400900"/>
    <s v="GD0"/>
    <n v="13"/>
    <n v="8200"/>
    <s v="GD10F"/>
    <s v="G120T"/>
    <m/>
    <m/>
    <s v="INDRCT"/>
    <n v="13"/>
    <m/>
    <m/>
    <x v="268"/>
    <n v="60841"/>
    <s v="46674"/>
    <x v="1"/>
    <x v="0"/>
    <s v="Non-executive"/>
    <s v="120F"/>
    <x v="0"/>
    <n v="1288.83"/>
    <n v="0"/>
    <n v="0"/>
    <n v="0"/>
    <n v="0"/>
    <n v="0"/>
    <n v="0"/>
    <n v="0"/>
    <n v="0"/>
    <n v="0"/>
    <n v="0"/>
    <n v="0"/>
    <n v="0"/>
    <n v="0"/>
    <n v="0"/>
    <n v="0"/>
    <n v="0"/>
    <n v="0"/>
    <n v="0.95"/>
    <n v="80.02"/>
    <n v="0"/>
    <n v="0"/>
    <n v="0"/>
    <n v="0"/>
    <n v="0"/>
    <n v="78.260000000000005"/>
    <n v="0"/>
    <n v="0"/>
    <n v="0"/>
    <n v="0"/>
    <n v="0"/>
    <n v="1.36"/>
    <n v="3.1"/>
    <n v="0"/>
    <n v="0"/>
    <n v="18.32"/>
    <n v="64.45"/>
    <n v="0"/>
    <n v="4.2699999999999996"/>
    <n v="0"/>
    <n v="0"/>
    <n v="0"/>
    <n v="0"/>
    <n v="0"/>
    <n v="0"/>
    <n v="0"/>
    <n v="0"/>
    <n v="1539.56"/>
    <n v="0"/>
    <n v="0"/>
    <n v="1539.5599999999997"/>
    <n v="0"/>
    <n v="0"/>
    <n v="0"/>
  </r>
  <r>
    <n v="26"/>
    <d v="2012-12-02T00:00:00"/>
    <d v="2012-12-15T00:00:00"/>
    <x v="7"/>
    <s v="G1N"/>
    <s v="AT07400900"/>
    <s v="GD0"/>
    <n v="9"/>
    <n v="8134"/>
    <s v="EFP42"/>
    <n v="70000"/>
    <s v="GD1003"/>
    <n v="8"/>
    <m/>
    <m/>
    <m/>
    <m/>
    <x v="1"/>
    <n v="63181"/>
    <s v="50863"/>
    <x v="1"/>
    <x v="0"/>
    <s v="Non-executive"/>
    <s v="120F"/>
    <x v="0"/>
    <n v="1927.55"/>
    <n v="0"/>
    <n v="0"/>
    <n v="0"/>
    <n v="0"/>
    <n v="0"/>
    <n v="0"/>
    <n v="0"/>
    <n v="0"/>
    <n v="0"/>
    <n v="0"/>
    <n v="0"/>
    <n v="0"/>
    <n v="0"/>
    <n v="0"/>
    <n v="0"/>
    <n v="0"/>
    <n v="0"/>
    <n v="1.41"/>
    <n v="0"/>
    <n v="0"/>
    <n v="0"/>
    <n v="0"/>
    <n v="0"/>
    <n v="0"/>
    <n v="117.19"/>
    <n v="0"/>
    <n v="0"/>
    <n v="0"/>
    <n v="0"/>
    <n v="0"/>
    <n v="1.76"/>
    <n v="4.0199999999999996"/>
    <n v="0"/>
    <n v="0"/>
    <n v="27.41"/>
    <n v="96.38"/>
    <n v="0"/>
    <n v="0"/>
    <n v="0"/>
    <n v="0"/>
    <n v="0"/>
    <n v="0"/>
    <n v="0"/>
    <n v="0"/>
    <n v="0"/>
    <n v="0"/>
    <n v="2175.7199999999998"/>
    <n v="0"/>
    <n v="0"/>
    <n v="2175.7200000000003"/>
    <n v="0"/>
    <n v="0"/>
    <n v="0"/>
  </r>
  <r>
    <n v="26"/>
    <d v="2012-12-02T00:00:00"/>
    <d v="2012-12-15T00:00:00"/>
    <x v="7"/>
    <s v="G1N"/>
    <s v="AT07400900"/>
    <s v="GD0"/>
    <n v="13"/>
    <n v="100"/>
    <s v="LD10F"/>
    <s v="L120F"/>
    <m/>
    <m/>
    <m/>
    <m/>
    <m/>
    <m/>
    <x v="1"/>
    <n v="63181"/>
    <s v="50863"/>
    <x v="1"/>
    <x v="0"/>
    <s v="Non-executive"/>
    <s v="120F"/>
    <x v="0"/>
    <n v="1037.9100000000001"/>
    <n v="0"/>
    <n v="0"/>
    <n v="0"/>
    <n v="0"/>
    <n v="0"/>
    <n v="0"/>
    <n v="0"/>
    <n v="0"/>
    <n v="0"/>
    <n v="0"/>
    <n v="0"/>
    <n v="0"/>
    <n v="0"/>
    <n v="0"/>
    <n v="0"/>
    <n v="0"/>
    <n v="0"/>
    <n v="0.75"/>
    <n v="0"/>
    <n v="0"/>
    <n v="0"/>
    <n v="0"/>
    <n v="0"/>
    <n v="0"/>
    <n v="63.09"/>
    <n v="0"/>
    <n v="0"/>
    <n v="0"/>
    <n v="0"/>
    <n v="0"/>
    <n v="0.95"/>
    <n v="2.17"/>
    <n v="0"/>
    <n v="0"/>
    <n v="14.76"/>
    <n v="51.89"/>
    <n v="0"/>
    <n v="0"/>
    <n v="0"/>
    <n v="0"/>
    <n v="0"/>
    <n v="0"/>
    <n v="0"/>
    <n v="0"/>
    <n v="0"/>
    <n v="0"/>
    <n v="1171.52"/>
    <n v="0"/>
    <n v="0"/>
    <n v="1171.5200000000002"/>
    <n v="0"/>
    <n v="0"/>
    <n v="0"/>
  </r>
  <r>
    <n v="26"/>
    <d v="2012-12-02T00:00:00"/>
    <d v="2012-12-15T00:00:00"/>
    <x v="7"/>
    <s v="G1N"/>
    <s v="AT07400900"/>
    <s v="GD0"/>
    <n v="13"/>
    <n v="8200"/>
    <s v="GD10F"/>
    <s v="G120T"/>
    <m/>
    <m/>
    <s v="INDRCT"/>
    <n v="13"/>
    <m/>
    <m/>
    <x v="33"/>
    <n v="70159"/>
    <s v="45868"/>
    <x v="26"/>
    <x v="0"/>
    <s v="Non-executive"/>
    <s v="120F"/>
    <x v="0"/>
    <n v="4058.7"/>
    <n v="0"/>
    <n v="0"/>
    <n v="0"/>
    <n v="0"/>
    <n v="0"/>
    <n v="0"/>
    <n v="0"/>
    <n v="0"/>
    <n v="0"/>
    <n v="0"/>
    <n v="0"/>
    <n v="0"/>
    <n v="0"/>
    <n v="0"/>
    <n v="0"/>
    <n v="0"/>
    <n v="0"/>
    <n v="2.92"/>
    <n v="467.72"/>
    <n v="0"/>
    <n v="0"/>
    <n v="0"/>
    <n v="0"/>
    <n v="0"/>
    <n v="251.64"/>
    <n v="0"/>
    <n v="0"/>
    <n v="0"/>
    <n v="0"/>
    <n v="0"/>
    <n v="3.27"/>
    <n v="11.39"/>
    <n v="0"/>
    <n v="0"/>
    <n v="58.85"/>
    <n v="0"/>
    <n v="0"/>
    <n v="24.95"/>
    <n v="0"/>
    <n v="0"/>
    <n v="0"/>
    <n v="0"/>
    <n v="0"/>
    <n v="0"/>
    <n v="0"/>
    <n v="0"/>
    <n v="4879.4399999999996"/>
    <n v="0"/>
    <n v="0"/>
    <n v="4879.4400000000014"/>
    <n v="0"/>
    <n v="0"/>
    <n v="0"/>
  </r>
  <r>
    <n v="26"/>
    <d v="2012-12-02T00:00:00"/>
    <d v="2012-12-15T00:00:00"/>
    <x v="8"/>
    <s v="G2N"/>
    <s v="AT07400900"/>
    <s v="GD0"/>
    <n v="13"/>
    <n v="100"/>
    <s v="LD10F"/>
    <s v="L120F"/>
    <m/>
    <m/>
    <m/>
    <m/>
    <m/>
    <m/>
    <x v="268"/>
    <n v="60841"/>
    <s v="46674"/>
    <x v="1"/>
    <x v="0"/>
    <s v="Non-executive"/>
    <s v="120F"/>
    <x v="0"/>
    <n v="1288.82"/>
    <n v="0"/>
    <n v="0"/>
    <n v="0"/>
    <n v="0"/>
    <n v="0"/>
    <n v="0"/>
    <n v="0"/>
    <n v="0"/>
    <n v="0"/>
    <n v="0"/>
    <n v="0"/>
    <n v="0"/>
    <n v="0"/>
    <n v="0"/>
    <n v="0"/>
    <n v="0"/>
    <n v="0"/>
    <n v="0.94"/>
    <n v="80"/>
    <n v="0"/>
    <n v="0"/>
    <n v="0"/>
    <n v="0"/>
    <n v="0"/>
    <n v="78.25"/>
    <n v="0"/>
    <n v="0"/>
    <n v="0"/>
    <n v="0"/>
    <n v="0"/>
    <n v="1.35"/>
    <n v="3.09"/>
    <n v="0"/>
    <n v="0"/>
    <n v="18.29"/>
    <n v="64.44"/>
    <n v="0"/>
    <n v="4.26"/>
    <n v="0"/>
    <n v="0"/>
    <n v="0"/>
    <n v="0"/>
    <n v="0"/>
    <n v="0"/>
    <n v="0"/>
    <n v="0"/>
    <n v="1539.44"/>
    <n v="0"/>
    <n v="0"/>
    <n v="1539.4399999999998"/>
    <n v="0"/>
    <n v="0"/>
    <n v="0"/>
  </r>
  <r>
    <n v="26"/>
    <d v="2012-12-02T00:00:00"/>
    <d v="2012-12-15T00:00:00"/>
    <x v="8"/>
    <s v="G2N"/>
    <s v="AT07400900"/>
    <s v="GD0"/>
    <n v="13"/>
    <n v="8200"/>
    <s v="GD10F"/>
    <s v="G120T"/>
    <m/>
    <m/>
    <s v="INDRCT"/>
    <n v="13"/>
    <m/>
    <m/>
    <x v="268"/>
    <n v="60841"/>
    <s v="46674"/>
    <x v="1"/>
    <x v="0"/>
    <s v="Non-executive"/>
    <s v="120F"/>
    <x v="0"/>
    <n v="1288.83"/>
    <n v="0"/>
    <n v="0"/>
    <n v="0"/>
    <n v="0"/>
    <n v="0"/>
    <n v="0"/>
    <n v="0"/>
    <n v="0"/>
    <n v="0"/>
    <n v="0"/>
    <n v="0"/>
    <n v="0"/>
    <n v="0"/>
    <n v="0"/>
    <n v="0"/>
    <n v="0"/>
    <n v="0"/>
    <n v="0.95"/>
    <n v="80.02"/>
    <n v="0"/>
    <n v="0"/>
    <n v="0"/>
    <n v="0"/>
    <n v="0"/>
    <n v="78.260000000000005"/>
    <n v="0"/>
    <n v="0"/>
    <n v="0"/>
    <n v="0"/>
    <n v="0"/>
    <n v="1.36"/>
    <n v="3.1"/>
    <n v="0"/>
    <n v="0"/>
    <n v="18.309999999999999"/>
    <n v="64.44"/>
    <n v="0"/>
    <n v="4.2699999999999996"/>
    <n v="0"/>
    <n v="0"/>
    <n v="0"/>
    <n v="0"/>
    <n v="0"/>
    <n v="0"/>
    <n v="0"/>
    <n v="0"/>
    <n v="1539.54"/>
    <n v="0"/>
    <n v="0"/>
    <n v="1539.5399999999997"/>
    <n v="0"/>
    <n v="0"/>
    <n v="0"/>
  </r>
  <r>
    <n v="1"/>
    <d v="2012-12-16T00:00:00"/>
    <d v="2012-12-29T00:00:00"/>
    <x v="9"/>
    <s v="G1N"/>
    <s v="AT07400900"/>
    <s v="GD0"/>
    <n v="9"/>
    <n v="8134"/>
    <s v="EFP42"/>
    <n v="70000"/>
    <s v="GD1003"/>
    <n v="8"/>
    <m/>
    <m/>
    <m/>
    <m/>
    <x v="1"/>
    <n v="63181"/>
    <s v="50863"/>
    <x v="1"/>
    <x v="0"/>
    <s v="Non-executive"/>
    <s v="120F"/>
    <x v="0"/>
    <n v="1927.55"/>
    <n v="0"/>
    <n v="0"/>
    <n v="0"/>
    <n v="0"/>
    <n v="0"/>
    <n v="0"/>
    <n v="0"/>
    <n v="0"/>
    <n v="0"/>
    <n v="0"/>
    <n v="0"/>
    <n v="0"/>
    <n v="0"/>
    <n v="0"/>
    <n v="0"/>
    <n v="0"/>
    <n v="0"/>
    <n v="1.4"/>
    <n v="0"/>
    <n v="0"/>
    <n v="0"/>
    <n v="0"/>
    <n v="0"/>
    <n v="0"/>
    <n v="119.51"/>
    <n v="0"/>
    <n v="0"/>
    <n v="0"/>
    <n v="0"/>
    <n v="0"/>
    <n v="1.76"/>
    <n v="4.0199999999999996"/>
    <n v="0"/>
    <n v="0"/>
    <n v="27.95"/>
    <n v="96.38"/>
    <n v="0"/>
    <n v="0"/>
    <n v="0"/>
    <n v="0"/>
    <n v="0"/>
    <n v="0"/>
    <n v="0"/>
    <n v="0"/>
    <n v="0"/>
    <n v="0"/>
    <n v="2178.5700000000002"/>
    <n v="0"/>
    <n v="0"/>
    <n v="2178.5700000000002"/>
    <n v="0"/>
    <n v="0"/>
    <n v="0"/>
  </r>
  <r>
    <n v="1"/>
    <d v="2012-12-16T00:00:00"/>
    <d v="2012-12-29T00:00:00"/>
    <x v="9"/>
    <s v="G1N"/>
    <s v="AT07400900"/>
    <s v="GD0"/>
    <n v="13"/>
    <n v="100"/>
    <s v="LD10F"/>
    <s v="L120F"/>
    <m/>
    <m/>
    <m/>
    <m/>
    <m/>
    <m/>
    <x v="1"/>
    <n v="63181"/>
    <s v="50863"/>
    <x v="1"/>
    <x v="0"/>
    <s v="Non-executive"/>
    <s v="120F"/>
    <x v="0"/>
    <n v="1037.9000000000001"/>
    <n v="0"/>
    <n v="0"/>
    <n v="0"/>
    <n v="0"/>
    <n v="0"/>
    <n v="0"/>
    <n v="0"/>
    <n v="0"/>
    <n v="0"/>
    <n v="0"/>
    <n v="0"/>
    <n v="0"/>
    <n v="0"/>
    <n v="0"/>
    <n v="0"/>
    <n v="0"/>
    <n v="0"/>
    <n v="0.76"/>
    <n v="0"/>
    <n v="0"/>
    <n v="0"/>
    <n v="0"/>
    <n v="0"/>
    <n v="0"/>
    <n v="64.349999999999994"/>
    <n v="0"/>
    <n v="0"/>
    <n v="0"/>
    <n v="0"/>
    <n v="0"/>
    <n v="0.95"/>
    <n v="2.17"/>
    <n v="0"/>
    <n v="0"/>
    <n v="15.05"/>
    <n v="51.89"/>
    <n v="0"/>
    <n v="0"/>
    <n v="0"/>
    <n v="0"/>
    <n v="0"/>
    <n v="0"/>
    <n v="0"/>
    <n v="0"/>
    <n v="0"/>
    <n v="0"/>
    <n v="1173.07"/>
    <n v="0"/>
    <n v="0"/>
    <n v="1173.0700000000002"/>
    <n v="0"/>
    <n v="0"/>
    <n v="0"/>
  </r>
  <r>
    <n v="1"/>
    <d v="2012-12-16T00:00:00"/>
    <d v="2012-12-29T00:00:00"/>
    <x v="9"/>
    <s v="G1N"/>
    <s v="AT07400900"/>
    <s v="GD0"/>
    <n v="13"/>
    <n v="8200"/>
    <s v="GD10F"/>
    <s v="G120T"/>
    <m/>
    <m/>
    <s v="INDRCT"/>
    <n v="13"/>
    <m/>
    <m/>
    <x v="33"/>
    <n v="70159"/>
    <s v="45868"/>
    <x v="26"/>
    <x v="0"/>
    <s v="Non-executive"/>
    <s v="120F"/>
    <x v="0"/>
    <n v="4058.7"/>
    <n v="0"/>
    <n v="0"/>
    <n v="0"/>
    <n v="0"/>
    <n v="0"/>
    <n v="0"/>
    <n v="0"/>
    <n v="0"/>
    <n v="0"/>
    <n v="0"/>
    <n v="0"/>
    <n v="0"/>
    <n v="0"/>
    <n v="0"/>
    <n v="0"/>
    <n v="0"/>
    <n v="0"/>
    <n v="2.92"/>
    <n v="467.72"/>
    <n v="0"/>
    <n v="0"/>
    <n v="0"/>
    <n v="0"/>
    <n v="0"/>
    <n v="251.64"/>
    <n v="0"/>
    <n v="0"/>
    <n v="0"/>
    <n v="0"/>
    <n v="0"/>
    <n v="3.27"/>
    <n v="11.39"/>
    <n v="0"/>
    <n v="0"/>
    <n v="58.85"/>
    <n v="0"/>
    <n v="0"/>
    <n v="24.95"/>
    <n v="0"/>
    <n v="0"/>
    <n v="0"/>
    <n v="0"/>
    <n v="0"/>
    <n v="0"/>
    <n v="0"/>
    <n v="0"/>
    <n v="4879.4399999999996"/>
    <n v="0"/>
    <n v="0"/>
    <n v="4879.4400000000014"/>
    <n v="0"/>
    <n v="0"/>
    <n v="0"/>
  </r>
  <r>
    <n v="1"/>
    <d v="2012-12-16T00:00:00"/>
    <d v="2012-12-29T00:00:00"/>
    <x v="10"/>
    <s v="G2N"/>
    <s v="AT07400900"/>
    <s v="GD0"/>
    <n v="13"/>
    <n v="100"/>
    <s v="LD10F"/>
    <s v="L120F"/>
    <m/>
    <m/>
    <m/>
    <m/>
    <m/>
    <m/>
    <x v="268"/>
    <n v="60841"/>
    <s v="46674"/>
    <x v="1"/>
    <x v="0"/>
    <s v="Non-executive"/>
    <s v="120F"/>
    <x v="0"/>
    <n v="1288.81"/>
    <n v="0"/>
    <n v="0"/>
    <n v="0"/>
    <n v="0"/>
    <n v="0"/>
    <n v="0"/>
    <n v="0"/>
    <n v="0"/>
    <n v="0"/>
    <n v="0"/>
    <n v="0"/>
    <n v="0"/>
    <n v="0"/>
    <n v="0"/>
    <n v="0"/>
    <n v="0"/>
    <n v="0"/>
    <n v="0.94"/>
    <n v="80"/>
    <n v="0"/>
    <n v="0"/>
    <n v="0"/>
    <n v="0"/>
    <n v="0"/>
    <n v="78.25"/>
    <n v="0"/>
    <n v="0"/>
    <n v="0"/>
    <n v="0"/>
    <n v="0"/>
    <n v="1.35"/>
    <n v="3.09"/>
    <n v="0"/>
    <n v="0"/>
    <n v="18.29"/>
    <n v="64.430000000000007"/>
    <n v="0"/>
    <n v="4.26"/>
    <n v="0"/>
    <n v="0"/>
    <n v="0"/>
    <n v="0"/>
    <n v="0"/>
    <n v="0"/>
    <n v="0"/>
    <n v="0"/>
    <n v="1539.42"/>
    <n v="0"/>
    <n v="0"/>
    <n v="1539.4199999999998"/>
    <n v="0"/>
    <n v="0"/>
    <n v="0"/>
  </r>
  <r>
    <n v="1"/>
    <d v="2012-12-16T00:00:00"/>
    <d v="2012-12-29T00:00:00"/>
    <x v="10"/>
    <s v="G2N"/>
    <s v="AT07400900"/>
    <s v="GD0"/>
    <n v="13"/>
    <n v="8200"/>
    <s v="GD10F"/>
    <s v="G120T"/>
    <m/>
    <m/>
    <s v="INDRCT"/>
    <n v="13"/>
    <m/>
    <m/>
    <x v="268"/>
    <n v="60841"/>
    <s v="46674"/>
    <x v="1"/>
    <x v="0"/>
    <s v="Non-executive"/>
    <s v="120F"/>
    <x v="0"/>
    <n v="1288.8499999999999"/>
    <n v="0"/>
    <n v="0"/>
    <n v="0"/>
    <n v="0"/>
    <n v="0"/>
    <n v="0"/>
    <n v="0"/>
    <n v="0"/>
    <n v="0"/>
    <n v="0"/>
    <n v="0"/>
    <n v="0"/>
    <n v="0"/>
    <n v="0"/>
    <n v="0"/>
    <n v="0"/>
    <n v="0"/>
    <n v="0.95"/>
    <n v="80.02"/>
    <n v="0"/>
    <n v="0"/>
    <n v="0"/>
    <n v="0"/>
    <n v="0"/>
    <n v="78.260000000000005"/>
    <n v="0"/>
    <n v="0"/>
    <n v="0"/>
    <n v="0"/>
    <n v="0"/>
    <n v="1.36"/>
    <n v="3.1"/>
    <n v="0"/>
    <n v="0"/>
    <n v="18.309999999999999"/>
    <n v="64.45"/>
    <n v="0"/>
    <n v="4.2699999999999996"/>
    <n v="0"/>
    <n v="0"/>
    <n v="0"/>
    <n v="0"/>
    <n v="0"/>
    <n v="0"/>
    <n v="0"/>
    <n v="0"/>
    <n v="1539.57"/>
    <n v="0"/>
    <n v="0"/>
    <n v="1539.5699999999997"/>
    <n v="0"/>
    <n v="0"/>
    <n v="0"/>
  </r>
  <r>
    <n v="2"/>
    <d v="2012-12-30T00:00:00"/>
    <d v="2013-01-12T00:00:00"/>
    <x v="11"/>
    <s v="G1N"/>
    <s v="AT07400900"/>
    <s v="GD0"/>
    <n v="9"/>
    <n v="8134"/>
    <s v="EFP42"/>
    <n v="70000"/>
    <s v="GD1003"/>
    <n v="8"/>
    <m/>
    <m/>
    <m/>
    <m/>
    <x v="1"/>
    <n v="63181"/>
    <s v="50863"/>
    <x v="1"/>
    <x v="0"/>
    <s v="Non-executive"/>
    <s v="120F"/>
    <x v="0"/>
    <n v="1927.55"/>
    <n v="0"/>
    <n v="0"/>
    <n v="0"/>
    <n v="0"/>
    <n v="0"/>
    <n v="0"/>
    <n v="0"/>
    <n v="0"/>
    <n v="0"/>
    <n v="0"/>
    <n v="0"/>
    <n v="0"/>
    <n v="0"/>
    <n v="0"/>
    <n v="0"/>
    <n v="0"/>
    <n v="0"/>
    <n v="1.41"/>
    <n v="0"/>
    <n v="0"/>
    <n v="0"/>
    <n v="0"/>
    <n v="0"/>
    <n v="0"/>
    <n v="119.52"/>
    <n v="0"/>
    <n v="0"/>
    <n v="0"/>
    <n v="0"/>
    <n v="0"/>
    <n v="1.76"/>
    <n v="4.0199999999999996"/>
    <n v="0"/>
    <n v="0"/>
    <n v="27.95"/>
    <n v="96.38"/>
    <n v="0"/>
    <n v="0"/>
    <n v="0"/>
    <n v="0"/>
    <n v="0"/>
    <n v="0"/>
    <n v="0"/>
    <n v="0"/>
    <n v="0"/>
    <n v="0"/>
    <n v="2178.59"/>
    <n v="0"/>
    <n v="0"/>
    <n v="2178.59"/>
    <n v="0"/>
    <n v="0"/>
    <n v="0"/>
  </r>
  <r>
    <n v="2"/>
    <d v="2012-12-30T00:00:00"/>
    <d v="2013-01-12T00:00:00"/>
    <x v="11"/>
    <s v="G1N"/>
    <s v="AT07400900"/>
    <s v="GD0"/>
    <n v="13"/>
    <n v="100"/>
    <s v="LD10F"/>
    <s v="L120F"/>
    <m/>
    <m/>
    <m/>
    <m/>
    <m/>
    <m/>
    <x v="1"/>
    <n v="63181"/>
    <s v="50863"/>
    <x v="1"/>
    <x v="0"/>
    <s v="Non-executive"/>
    <s v="120F"/>
    <x v="0"/>
    <n v="1037.9000000000001"/>
    <n v="0"/>
    <n v="0"/>
    <n v="0"/>
    <n v="0"/>
    <n v="0"/>
    <n v="0"/>
    <n v="0"/>
    <n v="0"/>
    <n v="0"/>
    <n v="0"/>
    <n v="0"/>
    <n v="0"/>
    <n v="0"/>
    <n v="0"/>
    <n v="0"/>
    <n v="0"/>
    <n v="0"/>
    <n v="0.75"/>
    <n v="0"/>
    <n v="0"/>
    <n v="0"/>
    <n v="0"/>
    <n v="0"/>
    <n v="0"/>
    <n v="64.34"/>
    <n v="0"/>
    <n v="0"/>
    <n v="0"/>
    <n v="0"/>
    <n v="0"/>
    <n v="0.95"/>
    <n v="2.17"/>
    <n v="0"/>
    <n v="0"/>
    <n v="15.05"/>
    <n v="51.89"/>
    <n v="0"/>
    <n v="0"/>
    <n v="0"/>
    <n v="0"/>
    <n v="0"/>
    <n v="0"/>
    <n v="0"/>
    <n v="0"/>
    <n v="0"/>
    <n v="0"/>
    <n v="1173.05"/>
    <n v="0"/>
    <n v="0"/>
    <n v="1173.0500000000002"/>
    <n v="0"/>
    <n v="0"/>
    <n v="0"/>
  </r>
  <r>
    <n v="2"/>
    <d v="2012-12-30T00:00:00"/>
    <d v="2013-01-12T00:00:00"/>
    <x v="11"/>
    <s v="G1N"/>
    <s v="AT07400900"/>
    <s v="GD0"/>
    <n v="13"/>
    <n v="8200"/>
    <s v="GD10F"/>
    <s v="G120T"/>
    <m/>
    <m/>
    <s v="INDRCT"/>
    <n v="13"/>
    <m/>
    <m/>
    <x v="33"/>
    <n v="70159"/>
    <s v="45868"/>
    <x v="26"/>
    <x v="0"/>
    <s v="Non-executive"/>
    <s v="120F"/>
    <x v="0"/>
    <n v="4058.7"/>
    <n v="0"/>
    <n v="0"/>
    <n v="0"/>
    <n v="0"/>
    <n v="0"/>
    <n v="0"/>
    <n v="0"/>
    <n v="0"/>
    <n v="0"/>
    <n v="0"/>
    <n v="0"/>
    <n v="0"/>
    <n v="0"/>
    <n v="0"/>
    <n v="0"/>
    <n v="0"/>
    <n v="0"/>
    <n v="2.92"/>
    <n v="467.72"/>
    <n v="0"/>
    <n v="0"/>
    <n v="0"/>
    <n v="0"/>
    <n v="0"/>
    <n v="251.64"/>
    <n v="0"/>
    <n v="0"/>
    <n v="0"/>
    <n v="0"/>
    <n v="0"/>
    <n v="3.27"/>
    <n v="11.39"/>
    <n v="0"/>
    <n v="0"/>
    <n v="58.85"/>
    <n v="0"/>
    <n v="0"/>
    <n v="24.95"/>
    <n v="0"/>
    <n v="0"/>
    <n v="0"/>
    <n v="0"/>
    <n v="0"/>
    <n v="0"/>
    <n v="0"/>
    <n v="0"/>
    <n v="4879.4399999999996"/>
    <n v="0"/>
    <n v="0"/>
    <n v="4879.4400000000014"/>
    <n v="0"/>
    <n v="0"/>
    <n v="0"/>
  </r>
  <r>
    <n v="2"/>
    <d v="2012-12-30T00:00:00"/>
    <d v="2013-01-12T00:00:00"/>
    <x v="12"/>
    <s v="G2N"/>
    <s v="AT07400900"/>
    <s v="GD0"/>
    <n v="13"/>
    <n v="100"/>
    <s v="LD10F"/>
    <s v="L120F"/>
    <m/>
    <m/>
    <m/>
    <m/>
    <m/>
    <m/>
    <x v="268"/>
    <n v="60841"/>
    <s v="46674"/>
    <x v="1"/>
    <x v="0"/>
    <s v="Non-executive"/>
    <s v="120F"/>
    <x v="0"/>
    <n v="1288.81"/>
    <n v="0"/>
    <n v="0"/>
    <n v="0"/>
    <n v="0"/>
    <n v="0"/>
    <n v="0"/>
    <n v="0"/>
    <n v="0"/>
    <n v="0"/>
    <n v="0"/>
    <n v="0"/>
    <n v="0"/>
    <n v="0"/>
    <n v="0"/>
    <n v="0"/>
    <n v="0"/>
    <n v="0"/>
    <n v="0.94"/>
    <n v="80"/>
    <n v="0"/>
    <n v="0"/>
    <n v="0"/>
    <n v="0"/>
    <n v="0"/>
    <n v="78.239999999999995"/>
    <n v="0"/>
    <n v="0"/>
    <n v="0"/>
    <n v="0"/>
    <n v="0"/>
    <n v="1.34"/>
    <n v="3.08"/>
    <n v="0"/>
    <n v="0"/>
    <n v="18.3"/>
    <n v="64.430000000000007"/>
    <n v="0"/>
    <n v="4.25"/>
    <n v="0"/>
    <n v="0"/>
    <n v="0"/>
    <n v="0"/>
    <n v="0"/>
    <n v="0"/>
    <n v="0"/>
    <n v="0"/>
    <n v="1539.39"/>
    <n v="0"/>
    <n v="0"/>
    <n v="1539.3899999999999"/>
    <n v="0"/>
    <n v="0"/>
    <n v="0"/>
  </r>
  <r>
    <n v="2"/>
    <d v="2012-12-30T00:00:00"/>
    <d v="2013-01-12T00:00:00"/>
    <x v="12"/>
    <s v="G2N"/>
    <s v="AT07400900"/>
    <s v="GD0"/>
    <n v="13"/>
    <n v="8200"/>
    <s v="GD10F"/>
    <s v="G120T"/>
    <m/>
    <m/>
    <s v="INDRCT"/>
    <n v="13"/>
    <m/>
    <m/>
    <x v="268"/>
    <n v="60841"/>
    <s v="46674"/>
    <x v="1"/>
    <x v="0"/>
    <s v="Non-executive"/>
    <s v="120F"/>
    <x v="0"/>
    <n v="1288.8399999999999"/>
    <n v="0"/>
    <n v="0"/>
    <n v="0"/>
    <n v="0"/>
    <n v="0"/>
    <n v="0"/>
    <n v="0"/>
    <n v="0"/>
    <n v="0"/>
    <n v="0"/>
    <n v="0"/>
    <n v="0"/>
    <n v="0"/>
    <n v="0"/>
    <n v="0"/>
    <n v="0"/>
    <n v="0"/>
    <n v="0.95"/>
    <n v="80.02"/>
    <n v="0"/>
    <n v="0"/>
    <n v="0"/>
    <n v="0"/>
    <n v="0"/>
    <n v="78.27"/>
    <n v="0"/>
    <n v="0"/>
    <n v="0"/>
    <n v="0"/>
    <n v="0"/>
    <n v="1.37"/>
    <n v="3.11"/>
    <n v="0"/>
    <n v="0"/>
    <n v="18.309999999999999"/>
    <n v="64.45"/>
    <n v="0"/>
    <n v="4.28"/>
    <n v="0"/>
    <n v="0"/>
    <n v="0"/>
    <n v="0"/>
    <n v="0"/>
    <n v="0"/>
    <n v="0"/>
    <n v="0"/>
    <n v="1539.6"/>
    <n v="0"/>
    <n v="0"/>
    <n v="1539.5999999999997"/>
    <n v="0"/>
    <n v="0"/>
    <n v="0"/>
  </r>
  <r>
    <n v="3"/>
    <d v="2013-01-13T00:00:00"/>
    <d v="2013-01-26T00:00:00"/>
    <x v="13"/>
    <s v="G1N"/>
    <s v="AT07400900"/>
    <s v="GD0"/>
    <n v="9"/>
    <n v="8134"/>
    <s v="EFP42"/>
    <n v="70000"/>
    <s v="GD1003"/>
    <n v="8"/>
    <m/>
    <m/>
    <m/>
    <m/>
    <x v="1"/>
    <n v="63181"/>
    <s v="50863"/>
    <x v="1"/>
    <x v="0"/>
    <s v="Non-executive"/>
    <s v="120F"/>
    <x v="0"/>
    <n v="1927.55"/>
    <n v="0"/>
    <n v="0"/>
    <n v="0"/>
    <n v="0"/>
    <n v="0"/>
    <n v="0"/>
    <n v="0"/>
    <n v="0"/>
    <n v="0"/>
    <n v="0"/>
    <n v="0"/>
    <n v="0"/>
    <n v="0"/>
    <n v="0"/>
    <n v="0"/>
    <n v="0"/>
    <n v="0"/>
    <n v="1.01"/>
    <n v="0"/>
    <n v="0"/>
    <n v="0"/>
    <n v="0"/>
    <n v="0"/>
    <n v="0"/>
    <n v="119.5"/>
    <n v="0"/>
    <n v="0"/>
    <n v="0"/>
    <n v="0"/>
    <n v="0"/>
    <n v="1.76"/>
    <n v="4.21"/>
    <n v="0"/>
    <n v="0"/>
    <n v="27.95"/>
    <n v="96.38"/>
    <n v="0"/>
    <n v="0"/>
    <n v="0"/>
    <n v="0"/>
    <n v="0"/>
    <n v="0"/>
    <n v="0"/>
    <n v="0"/>
    <n v="0"/>
    <n v="0"/>
    <n v="2178.36"/>
    <n v="0"/>
    <n v="0"/>
    <n v="2178.36"/>
    <n v="0"/>
    <n v="0"/>
    <n v="0"/>
  </r>
  <r>
    <n v="3"/>
    <d v="2013-01-13T00:00:00"/>
    <d v="2013-01-26T00:00:00"/>
    <x v="13"/>
    <s v="G1N"/>
    <s v="AT07400900"/>
    <s v="GD0"/>
    <n v="13"/>
    <n v="100"/>
    <s v="LD10F"/>
    <s v="L120F"/>
    <m/>
    <m/>
    <m/>
    <m/>
    <m/>
    <m/>
    <x v="1"/>
    <n v="63181"/>
    <s v="50863"/>
    <x v="1"/>
    <x v="0"/>
    <s v="Non-executive"/>
    <s v="120F"/>
    <x v="0"/>
    <n v="1037.9000000000001"/>
    <n v="0"/>
    <n v="0"/>
    <n v="0"/>
    <n v="0"/>
    <n v="0"/>
    <n v="0"/>
    <n v="0"/>
    <n v="0"/>
    <n v="0"/>
    <n v="0"/>
    <n v="0"/>
    <n v="0"/>
    <n v="0"/>
    <n v="0"/>
    <n v="0"/>
    <n v="0"/>
    <n v="0"/>
    <n v="0.55000000000000004"/>
    <n v="0"/>
    <n v="0"/>
    <n v="0"/>
    <n v="0"/>
    <n v="0"/>
    <n v="0"/>
    <n v="64.349999999999994"/>
    <n v="0"/>
    <n v="0"/>
    <n v="0"/>
    <n v="0"/>
    <n v="0"/>
    <n v="0.95"/>
    <n v="2.27"/>
    <n v="0"/>
    <n v="0"/>
    <n v="15.05"/>
    <n v="51.89"/>
    <n v="0"/>
    <n v="0"/>
    <n v="0"/>
    <n v="0"/>
    <n v="0"/>
    <n v="0"/>
    <n v="0"/>
    <n v="0"/>
    <n v="0"/>
    <n v="0"/>
    <n v="1172.96"/>
    <n v="0"/>
    <n v="0"/>
    <n v="1172.96"/>
    <n v="0"/>
    <n v="0"/>
    <n v="0"/>
  </r>
  <r>
    <n v="3"/>
    <d v="2013-01-13T00:00:00"/>
    <d v="2013-01-26T00:00:00"/>
    <x v="13"/>
    <s v="G1N"/>
    <s v="AT07400900"/>
    <s v="GD0"/>
    <n v="13"/>
    <n v="8200"/>
    <s v="GD10F"/>
    <s v="G120T"/>
    <m/>
    <m/>
    <s v="INDRCT"/>
    <n v="13"/>
    <m/>
    <m/>
    <x v="33"/>
    <n v="70159"/>
    <s v="45868"/>
    <x v="26"/>
    <x v="0"/>
    <s v="Non-executive"/>
    <s v="120F"/>
    <x v="0"/>
    <n v="4058.7"/>
    <n v="0"/>
    <n v="0"/>
    <n v="0"/>
    <n v="0"/>
    <n v="0"/>
    <n v="0"/>
    <n v="0"/>
    <n v="0"/>
    <n v="0"/>
    <n v="0"/>
    <n v="0"/>
    <n v="0"/>
    <n v="0"/>
    <n v="0"/>
    <n v="0"/>
    <n v="0"/>
    <n v="0"/>
    <n v="2.1"/>
    <n v="499.9"/>
    <n v="0"/>
    <n v="0"/>
    <n v="0"/>
    <n v="0"/>
    <n v="0"/>
    <n v="251.64"/>
    <n v="0"/>
    <n v="0"/>
    <n v="0"/>
    <n v="0"/>
    <n v="0"/>
    <n v="3.27"/>
    <n v="11.93"/>
    <n v="0"/>
    <n v="0"/>
    <n v="58.85"/>
    <n v="0"/>
    <n v="0"/>
    <n v="24.95"/>
    <n v="0"/>
    <n v="0"/>
    <n v="0"/>
    <n v="0"/>
    <n v="0"/>
    <n v="0"/>
    <n v="0"/>
    <n v="0"/>
    <n v="4911.34"/>
    <n v="0"/>
    <n v="0"/>
    <n v="4911.3400000000011"/>
    <n v="0"/>
    <n v="0"/>
    <n v="0"/>
  </r>
  <r>
    <n v="3"/>
    <d v="2013-01-13T00:00:00"/>
    <d v="2013-01-26T00:00:00"/>
    <x v="14"/>
    <s v="G2N"/>
    <s v="AT07400900"/>
    <s v="GD0"/>
    <n v="13"/>
    <n v="100"/>
    <s v="LD10F"/>
    <s v="L120F"/>
    <m/>
    <m/>
    <m/>
    <m/>
    <m/>
    <m/>
    <x v="268"/>
    <n v="60841"/>
    <s v="46674"/>
    <x v="1"/>
    <x v="0"/>
    <s v="Non-executive"/>
    <s v="120F"/>
    <x v="0"/>
    <n v="1288.82"/>
    <n v="0"/>
    <n v="0"/>
    <n v="0"/>
    <n v="0"/>
    <n v="0"/>
    <n v="0"/>
    <n v="0"/>
    <n v="0"/>
    <n v="0"/>
    <n v="0"/>
    <n v="0"/>
    <n v="0"/>
    <n v="0"/>
    <n v="0"/>
    <n v="0"/>
    <n v="0"/>
    <n v="0"/>
    <n v="0.68"/>
    <n v="86.97"/>
    <n v="0"/>
    <n v="0"/>
    <n v="0"/>
    <n v="0"/>
    <n v="0"/>
    <n v="78.099999999999994"/>
    <n v="0"/>
    <n v="0"/>
    <n v="0"/>
    <n v="0"/>
    <n v="0"/>
    <n v="1.35"/>
    <n v="3.24"/>
    <n v="0"/>
    <n v="0"/>
    <n v="18.260000000000002"/>
    <n v="64.430000000000007"/>
    <n v="0"/>
    <n v="4.26"/>
    <n v="0"/>
    <n v="0"/>
    <n v="0"/>
    <n v="0"/>
    <n v="0"/>
    <n v="0"/>
    <n v="0"/>
    <n v="0"/>
    <n v="1546.11"/>
    <n v="0"/>
    <n v="0"/>
    <n v="1546.11"/>
    <n v="0"/>
    <n v="0"/>
    <n v="0"/>
  </r>
  <r>
    <n v="3"/>
    <d v="2013-01-13T00:00:00"/>
    <d v="2013-01-26T00:00:00"/>
    <x v="14"/>
    <s v="G2N"/>
    <s v="AT07400900"/>
    <s v="GD0"/>
    <n v="13"/>
    <n v="8200"/>
    <s v="GD10F"/>
    <s v="G120T"/>
    <m/>
    <m/>
    <s v="INDRCT"/>
    <n v="13"/>
    <m/>
    <m/>
    <x v="268"/>
    <n v="60841"/>
    <s v="46674"/>
    <x v="1"/>
    <x v="0"/>
    <s v="Non-executive"/>
    <s v="120F"/>
    <x v="0"/>
    <n v="1288.8399999999999"/>
    <n v="0"/>
    <n v="0"/>
    <n v="0"/>
    <n v="0"/>
    <n v="0"/>
    <n v="0"/>
    <n v="0"/>
    <n v="0"/>
    <n v="0"/>
    <n v="0"/>
    <n v="0"/>
    <n v="0"/>
    <n v="0"/>
    <n v="0"/>
    <n v="0"/>
    <n v="0"/>
    <n v="0"/>
    <n v="0.69"/>
    <n v="86.97"/>
    <n v="0"/>
    <n v="0"/>
    <n v="0"/>
    <n v="0"/>
    <n v="0"/>
    <n v="78.12"/>
    <n v="0"/>
    <n v="0"/>
    <n v="0"/>
    <n v="0"/>
    <n v="0"/>
    <n v="1.36"/>
    <n v="3.24"/>
    <n v="0"/>
    <n v="0"/>
    <n v="18.27"/>
    <n v="64.45"/>
    <n v="0"/>
    <n v="4.2699999999999996"/>
    <n v="0"/>
    <n v="0"/>
    <n v="0"/>
    <n v="0"/>
    <n v="0"/>
    <n v="0"/>
    <n v="0"/>
    <n v="0"/>
    <n v="1546.21"/>
    <n v="0"/>
    <n v="0"/>
    <n v="1546.2099999999998"/>
    <n v="0"/>
    <n v="0"/>
    <n v="0"/>
  </r>
  <r>
    <n v="4"/>
    <d v="2013-01-27T00:00:00"/>
    <d v="2013-02-09T00:00:00"/>
    <x v="15"/>
    <s v="G1N"/>
    <s v="AT07400900"/>
    <s v="GD0"/>
    <n v="9"/>
    <n v="8134"/>
    <s v="EFP42"/>
    <n v="70000"/>
    <s v="GD1003"/>
    <n v="8"/>
    <m/>
    <m/>
    <m/>
    <m/>
    <x v="1"/>
    <n v="63181"/>
    <s v="50863"/>
    <x v="1"/>
    <x v="0"/>
    <s v="Non-executive"/>
    <s v="120F"/>
    <x v="0"/>
    <n v="1927.54"/>
    <n v="0"/>
    <n v="0"/>
    <n v="0"/>
    <n v="0"/>
    <n v="0"/>
    <n v="0"/>
    <n v="0"/>
    <n v="0"/>
    <n v="0"/>
    <n v="0"/>
    <n v="0"/>
    <n v="0"/>
    <n v="0"/>
    <n v="0"/>
    <n v="0"/>
    <n v="0"/>
    <n v="0"/>
    <n v="1.01"/>
    <n v="0"/>
    <n v="0"/>
    <n v="0"/>
    <n v="0"/>
    <n v="0"/>
    <n v="0"/>
    <n v="119.52"/>
    <n v="0"/>
    <n v="0"/>
    <n v="0"/>
    <n v="0"/>
    <n v="0"/>
    <n v="1.76"/>
    <n v="4.22"/>
    <n v="0"/>
    <n v="0"/>
    <n v="27.95"/>
    <n v="96.38"/>
    <n v="0"/>
    <n v="0"/>
    <n v="0"/>
    <n v="0"/>
    <n v="0"/>
    <n v="0"/>
    <n v="0"/>
    <n v="0"/>
    <n v="0"/>
    <n v="0"/>
    <n v="2178.38"/>
    <n v="0"/>
    <n v="0"/>
    <n v="2178.38"/>
    <n v="0"/>
    <n v="0"/>
    <n v="0"/>
  </r>
  <r>
    <n v="4"/>
    <d v="2013-01-27T00:00:00"/>
    <d v="2013-02-09T00:00:00"/>
    <x v="15"/>
    <s v="G1N"/>
    <s v="AT07400900"/>
    <s v="GD0"/>
    <n v="13"/>
    <n v="100"/>
    <s v="LD10F"/>
    <s v="L120F"/>
    <m/>
    <m/>
    <m/>
    <m/>
    <m/>
    <m/>
    <x v="1"/>
    <n v="63181"/>
    <s v="50863"/>
    <x v="1"/>
    <x v="0"/>
    <s v="Non-executive"/>
    <s v="120F"/>
    <x v="0"/>
    <n v="1037.92"/>
    <n v="0"/>
    <n v="0"/>
    <n v="0"/>
    <n v="0"/>
    <n v="0"/>
    <n v="0"/>
    <n v="0"/>
    <n v="0"/>
    <n v="0"/>
    <n v="0"/>
    <n v="0"/>
    <n v="0"/>
    <n v="0"/>
    <n v="0"/>
    <n v="0"/>
    <n v="0"/>
    <n v="0"/>
    <n v="0.55000000000000004"/>
    <n v="0"/>
    <n v="0"/>
    <n v="0"/>
    <n v="0"/>
    <n v="0"/>
    <n v="0"/>
    <n v="64.34"/>
    <n v="0"/>
    <n v="0"/>
    <n v="0"/>
    <n v="0"/>
    <n v="0"/>
    <n v="0.95"/>
    <n v="2.2599999999999998"/>
    <n v="0"/>
    <n v="0"/>
    <n v="15.05"/>
    <n v="51.89"/>
    <n v="0"/>
    <n v="0"/>
    <n v="0"/>
    <n v="0"/>
    <n v="0"/>
    <n v="0"/>
    <n v="0"/>
    <n v="0"/>
    <n v="0"/>
    <n v="0"/>
    <n v="1172.96"/>
    <n v="0"/>
    <n v="0"/>
    <n v="1172.96"/>
    <n v="0"/>
    <n v="0"/>
    <n v="0"/>
  </r>
  <r>
    <n v="4"/>
    <d v="2013-01-27T00:00:00"/>
    <d v="2013-02-09T00:00:00"/>
    <x v="15"/>
    <s v="G1N"/>
    <s v="AT07400900"/>
    <s v="GD0"/>
    <n v="13"/>
    <n v="8200"/>
    <s v="GD10F"/>
    <s v="G120T"/>
    <m/>
    <m/>
    <s v="INDRCT"/>
    <n v="13"/>
    <m/>
    <m/>
    <x v="33"/>
    <n v="70159"/>
    <s v="45868"/>
    <x v="26"/>
    <x v="0"/>
    <s v="Non-executive"/>
    <s v="120F"/>
    <x v="0"/>
    <n v="4058.7"/>
    <n v="0"/>
    <n v="0"/>
    <n v="0"/>
    <n v="0"/>
    <n v="0"/>
    <n v="0"/>
    <n v="0"/>
    <n v="0"/>
    <n v="0"/>
    <n v="0"/>
    <n v="0"/>
    <n v="0"/>
    <n v="0"/>
    <n v="0"/>
    <n v="0"/>
    <n v="0"/>
    <n v="0"/>
    <n v="2.1"/>
    <n v="499.9"/>
    <n v="0"/>
    <n v="0"/>
    <n v="0"/>
    <n v="0"/>
    <n v="0"/>
    <n v="251.64"/>
    <n v="0"/>
    <n v="0"/>
    <n v="0"/>
    <n v="0"/>
    <n v="0"/>
    <n v="3.27"/>
    <n v="11.93"/>
    <n v="0"/>
    <n v="0"/>
    <n v="58.85"/>
    <n v="0"/>
    <n v="0"/>
    <n v="24.95"/>
    <n v="0"/>
    <n v="0"/>
    <n v="0"/>
    <n v="0"/>
    <n v="0"/>
    <n v="0"/>
    <n v="0"/>
    <n v="0"/>
    <n v="4911.34"/>
    <n v="0"/>
    <n v="0"/>
    <n v="4911.3400000000011"/>
    <n v="0"/>
    <n v="0"/>
    <n v="0"/>
  </r>
  <r>
    <n v="4"/>
    <d v="2013-01-27T00:00:00"/>
    <d v="2013-02-09T00:00:00"/>
    <x v="16"/>
    <s v="G2N"/>
    <s v="AT07400900"/>
    <s v="GD0"/>
    <n v="13"/>
    <n v="100"/>
    <s v="LD10F"/>
    <s v="L120F"/>
    <m/>
    <m/>
    <m/>
    <m/>
    <m/>
    <m/>
    <x v="268"/>
    <n v="60841"/>
    <s v="46674"/>
    <x v="1"/>
    <x v="0"/>
    <s v="Non-executive"/>
    <s v="120F"/>
    <x v="0"/>
    <n v="1288.82"/>
    <n v="0"/>
    <n v="0"/>
    <n v="0"/>
    <n v="0"/>
    <n v="0"/>
    <n v="0"/>
    <n v="0"/>
    <n v="0"/>
    <n v="0"/>
    <n v="0"/>
    <n v="0"/>
    <n v="0"/>
    <n v="0"/>
    <n v="0"/>
    <n v="0"/>
    <n v="0"/>
    <n v="0"/>
    <n v="0.68"/>
    <n v="86.96"/>
    <n v="0"/>
    <n v="0"/>
    <n v="0"/>
    <n v="0"/>
    <n v="0"/>
    <n v="78.099999999999994"/>
    <n v="0"/>
    <n v="0"/>
    <n v="0"/>
    <n v="0"/>
    <n v="0"/>
    <n v="1.34"/>
    <n v="3.23"/>
    <n v="0"/>
    <n v="0"/>
    <n v="18.260000000000002"/>
    <n v="64.430000000000007"/>
    <n v="0"/>
    <n v="4.25"/>
    <n v="0"/>
    <n v="0"/>
    <n v="0"/>
    <n v="0"/>
    <n v="0"/>
    <n v="0"/>
    <n v="0"/>
    <n v="0"/>
    <n v="1546.07"/>
    <n v="0"/>
    <n v="0"/>
    <n v="1546.07"/>
    <n v="0"/>
    <n v="0"/>
    <n v="0"/>
  </r>
  <r>
    <n v="4"/>
    <d v="2013-01-27T00:00:00"/>
    <d v="2013-02-09T00:00:00"/>
    <x v="16"/>
    <s v="G2N"/>
    <s v="AT07400900"/>
    <s v="GD0"/>
    <n v="13"/>
    <n v="8200"/>
    <s v="GD10F"/>
    <s v="G120T"/>
    <m/>
    <m/>
    <s v="INDRCT"/>
    <n v="13"/>
    <m/>
    <m/>
    <x v="268"/>
    <n v="60841"/>
    <s v="46674"/>
    <x v="1"/>
    <x v="0"/>
    <s v="Non-executive"/>
    <s v="120F"/>
    <x v="0"/>
    <n v="1288.83"/>
    <n v="0"/>
    <n v="0"/>
    <n v="0"/>
    <n v="0"/>
    <n v="0"/>
    <n v="0"/>
    <n v="0"/>
    <n v="0"/>
    <n v="0"/>
    <n v="0"/>
    <n v="0"/>
    <n v="0"/>
    <n v="0"/>
    <n v="0"/>
    <n v="0"/>
    <n v="0"/>
    <n v="0"/>
    <n v="0.69"/>
    <n v="86.98"/>
    <n v="0"/>
    <n v="0"/>
    <n v="0"/>
    <n v="0"/>
    <n v="0"/>
    <n v="78.11"/>
    <n v="0"/>
    <n v="0"/>
    <n v="0"/>
    <n v="0"/>
    <n v="0"/>
    <n v="1.37"/>
    <n v="3.25"/>
    <n v="0"/>
    <n v="0"/>
    <n v="18.28"/>
    <n v="64.45"/>
    <n v="0"/>
    <n v="4.28"/>
    <n v="0"/>
    <n v="0"/>
    <n v="0"/>
    <n v="0"/>
    <n v="0"/>
    <n v="0"/>
    <n v="0"/>
    <n v="0"/>
    <n v="1546.24"/>
    <n v="0"/>
    <n v="0"/>
    <n v="1546.2399999999998"/>
    <n v="0"/>
    <n v="0"/>
    <n v="0"/>
  </r>
  <r>
    <n v="5"/>
    <d v="2013-02-10T00:00:00"/>
    <d v="2013-02-23T00:00:00"/>
    <x v="17"/>
    <s v="G1N"/>
    <s v="AT07400900"/>
    <s v="GD0"/>
    <n v="9"/>
    <n v="8134"/>
    <s v="EFP42"/>
    <n v="70000"/>
    <s v="GD1003"/>
    <n v="8"/>
    <m/>
    <m/>
    <m/>
    <m/>
    <x v="1"/>
    <n v="63181"/>
    <s v="50863"/>
    <x v="1"/>
    <x v="0"/>
    <s v="Non-executive"/>
    <s v="120F"/>
    <x v="0"/>
    <n v="1927.55"/>
    <n v="0"/>
    <n v="0"/>
    <n v="0"/>
    <n v="0"/>
    <n v="0"/>
    <n v="0"/>
    <n v="0"/>
    <n v="0"/>
    <n v="0"/>
    <n v="0"/>
    <n v="0"/>
    <n v="0"/>
    <n v="0"/>
    <n v="0"/>
    <n v="0"/>
    <n v="0"/>
    <n v="0"/>
    <n v="1.01"/>
    <n v="0"/>
    <n v="0"/>
    <n v="0"/>
    <n v="0"/>
    <n v="0"/>
    <n v="0"/>
    <n v="119.51"/>
    <n v="0"/>
    <n v="0"/>
    <n v="0"/>
    <n v="0"/>
    <n v="0"/>
    <n v="1.76"/>
    <n v="4.21"/>
    <n v="0"/>
    <n v="0"/>
    <n v="27.95"/>
    <n v="96.38"/>
    <n v="0"/>
    <n v="0"/>
    <n v="0"/>
    <n v="0"/>
    <n v="0"/>
    <n v="0"/>
    <n v="0"/>
    <n v="0"/>
    <n v="0"/>
    <n v="0"/>
    <n v="2178.37"/>
    <n v="0"/>
    <n v="0"/>
    <n v="2178.3700000000003"/>
    <n v="0"/>
    <n v="0"/>
    <n v="0"/>
  </r>
  <r>
    <n v="5"/>
    <d v="2013-02-10T00:00:00"/>
    <d v="2013-02-23T00:00:00"/>
    <x v="17"/>
    <s v="G1N"/>
    <s v="AT07400900"/>
    <s v="GD0"/>
    <n v="13"/>
    <n v="100"/>
    <s v="LD10F"/>
    <s v="L120F"/>
    <m/>
    <m/>
    <m/>
    <m/>
    <m/>
    <m/>
    <x v="1"/>
    <n v="63181"/>
    <s v="50863"/>
    <x v="1"/>
    <x v="0"/>
    <s v="Non-executive"/>
    <s v="120F"/>
    <x v="0"/>
    <n v="1037.9000000000001"/>
    <n v="0"/>
    <n v="0"/>
    <n v="0"/>
    <n v="0"/>
    <n v="0"/>
    <n v="0"/>
    <n v="0"/>
    <n v="0"/>
    <n v="0"/>
    <n v="0"/>
    <n v="0"/>
    <n v="0"/>
    <n v="0"/>
    <n v="0"/>
    <n v="0"/>
    <n v="0"/>
    <n v="0"/>
    <n v="0.55000000000000004"/>
    <n v="0"/>
    <n v="0"/>
    <n v="0"/>
    <n v="0"/>
    <n v="0"/>
    <n v="0"/>
    <n v="64.349999999999994"/>
    <n v="0"/>
    <n v="0"/>
    <n v="0"/>
    <n v="0"/>
    <n v="0"/>
    <n v="0.95"/>
    <n v="2.27"/>
    <n v="0"/>
    <n v="0"/>
    <n v="15.05"/>
    <n v="51.89"/>
    <n v="0"/>
    <n v="0"/>
    <n v="0"/>
    <n v="0"/>
    <n v="0"/>
    <n v="0"/>
    <n v="0"/>
    <n v="0"/>
    <n v="0"/>
    <n v="0"/>
    <n v="1172.96"/>
    <n v="0"/>
    <n v="0"/>
    <n v="1172.96"/>
    <n v="0"/>
    <n v="0"/>
    <n v="0"/>
  </r>
  <r>
    <n v="5"/>
    <d v="2013-02-10T00:00:00"/>
    <d v="2013-02-23T00:00:00"/>
    <x v="17"/>
    <s v="G1N"/>
    <s v="AT07400900"/>
    <s v="GD0"/>
    <n v="13"/>
    <n v="8200"/>
    <s v="GD10F"/>
    <s v="G120T"/>
    <m/>
    <m/>
    <s v="INDRCT"/>
    <n v="13"/>
    <m/>
    <m/>
    <x v="33"/>
    <n v="70159"/>
    <s v="45868"/>
    <x v="26"/>
    <x v="0"/>
    <s v="Non-executive"/>
    <s v="120F"/>
    <x v="0"/>
    <n v="4058.7"/>
    <n v="0"/>
    <n v="0"/>
    <n v="0"/>
    <n v="0"/>
    <n v="0"/>
    <n v="0"/>
    <n v="0"/>
    <n v="0"/>
    <n v="0"/>
    <n v="0"/>
    <n v="0"/>
    <n v="0"/>
    <n v="0"/>
    <n v="0"/>
    <n v="0"/>
    <n v="0"/>
    <n v="0"/>
    <n v="2.1"/>
    <n v="499.9"/>
    <n v="0"/>
    <n v="0"/>
    <n v="0"/>
    <n v="0"/>
    <n v="0"/>
    <n v="251.64"/>
    <n v="0"/>
    <n v="0"/>
    <n v="0"/>
    <n v="0"/>
    <n v="0"/>
    <n v="3.27"/>
    <n v="11.93"/>
    <n v="0"/>
    <n v="0"/>
    <n v="58.86"/>
    <n v="0"/>
    <n v="0"/>
    <n v="24.95"/>
    <n v="0"/>
    <n v="0"/>
    <n v="0"/>
    <n v="0"/>
    <n v="0"/>
    <n v="0"/>
    <n v="0"/>
    <n v="0"/>
    <n v="4911.3500000000004"/>
    <n v="0"/>
    <n v="0"/>
    <n v="4911.3500000000004"/>
    <n v="0"/>
    <n v="0"/>
    <n v="0"/>
  </r>
  <r>
    <n v="5"/>
    <d v="2013-02-10T00:00:00"/>
    <d v="2013-02-23T00:00:00"/>
    <x v="18"/>
    <s v="G2N"/>
    <s v="AT07400900"/>
    <s v="GD0"/>
    <n v="13"/>
    <n v="100"/>
    <s v="LD10F"/>
    <s v="L120F"/>
    <m/>
    <m/>
    <m/>
    <m/>
    <m/>
    <m/>
    <x v="268"/>
    <n v="60841"/>
    <s v="46674"/>
    <x v="1"/>
    <x v="0"/>
    <s v="Non-executive"/>
    <s v="120F"/>
    <x v="0"/>
    <n v="1288.82"/>
    <n v="0"/>
    <n v="0"/>
    <n v="0"/>
    <n v="0"/>
    <n v="0"/>
    <n v="0"/>
    <n v="0"/>
    <n v="0"/>
    <n v="0"/>
    <n v="0"/>
    <n v="0"/>
    <n v="0"/>
    <n v="0"/>
    <n v="0"/>
    <n v="0"/>
    <n v="0"/>
    <n v="0"/>
    <n v="0.68"/>
    <n v="86.97"/>
    <n v="0"/>
    <n v="0"/>
    <n v="0"/>
    <n v="0"/>
    <n v="0"/>
    <n v="78.099999999999994"/>
    <n v="0"/>
    <n v="0"/>
    <n v="0"/>
    <n v="0"/>
    <n v="0"/>
    <n v="1.35"/>
    <n v="3.24"/>
    <n v="0"/>
    <n v="0"/>
    <n v="18.260000000000002"/>
    <n v="64.430000000000007"/>
    <n v="0"/>
    <n v="4.26"/>
    <n v="0"/>
    <n v="0"/>
    <n v="0"/>
    <n v="0"/>
    <n v="0"/>
    <n v="0"/>
    <n v="0"/>
    <n v="0"/>
    <n v="1546.11"/>
    <n v="0"/>
    <n v="0"/>
    <n v="1546.11"/>
    <n v="0"/>
    <n v="0"/>
    <n v="0"/>
  </r>
  <r>
    <n v="5"/>
    <d v="2013-02-10T00:00:00"/>
    <d v="2013-02-23T00:00:00"/>
    <x v="18"/>
    <s v="G2N"/>
    <s v="AT07400900"/>
    <s v="GD0"/>
    <n v="13"/>
    <n v="8200"/>
    <s v="GD10F"/>
    <s v="G120T"/>
    <m/>
    <m/>
    <s v="INDRCT"/>
    <n v="13"/>
    <m/>
    <m/>
    <x v="268"/>
    <n v="60841"/>
    <s v="46674"/>
    <x v="1"/>
    <x v="0"/>
    <s v="Non-executive"/>
    <s v="120F"/>
    <x v="0"/>
    <n v="1288.8399999999999"/>
    <n v="0"/>
    <n v="0"/>
    <n v="0"/>
    <n v="0"/>
    <n v="0"/>
    <n v="0"/>
    <n v="0"/>
    <n v="0"/>
    <n v="0"/>
    <n v="0"/>
    <n v="0"/>
    <n v="0"/>
    <n v="0"/>
    <n v="0"/>
    <n v="0"/>
    <n v="0"/>
    <n v="0"/>
    <n v="0.69"/>
    <n v="86.97"/>
    <n v="0"/>
    <n v="0"/>
    <n v="0"/>
    <n v="0"/>
    <n v="0"/>
    <n v="78.12"/>
    <n v="0"/>
    <n v="0"/>
    <n v="0"/>
    <n v="0"/>
    <n v="0"/>
    <n v="1.36"/>
    <n v="3.24"/>
    <n v="0"/>
    <n v="0"/>
    <n v="18.27"/>
    <n v="64.45"/>
    <n v="0"/>
    <n v="4.2699999999999996"/>
    <n v="0"/>
    <n v="0"/>
    <n v="0"/>
    <n v="0"/>
    <n v="0"/>
    <n v="0"/>
    <n v="0"/>
    <n v="0"/>
    <n v="1546.21"/>
    <n v="0"/>
    <n v="0"/>
    <n v="1546.2099999999998"/>
    <n v="0"/>
    <n v="0"/>
    <n v="0"/>
  </r>
  <r>
    <n v="6"/>
    <d v="2013-02-24T00:00:00"/>
    <d v="2013-03-09T00:00:00"/>
    <x v="19"/>
    <s v="G1N"/>
    <s v="AT07400900"/>
    <s v="GD0"/>
    <n v="9"/>
    <n v="8134"/>
    <s v="EFP42"/>
    <n v="70000"/>
    <s v="GD1003"/>
    <n v="8"/>
    <m/>
    <m/>
    <m/>
    <m/>
    <x v="1"/>
    <n v="63181"/>
    <s v="50863"/>
    <x v="1"/>
    <x v="0"/>
    <s v="Non-executive"/>
    <s v="120F"/>
    <x v="0"/>
    <n v="1927.54"/>
    <n v="0"/>
    <n v="0"/>
    <n v="0"/>
    <n v="0"/>
    <n v="0"/>
    <n v="0"/>
    <n v="0"/>
    <n v="0"/>
    <n v="0"/>
    <n v="0"/>
    <n v="0"/>
    <n v="0"/>
    <n v="0"/>
    <n v="0"/>
    <n v="0"/>
    <n v="0"/>
    <n v="0"/>
    <n v="1.01"/>
    <n v="0"/>
    <n v="0"/>
    <n v="0"/>
    <n v="0"/>
    <n v="0"/>
    <n v="0"/>
    <n v="119.52"/>
    <n v="0"/>
    <n v="0"/>
    <n v="0"/>
    <n v="0"/>
    <n v="0"/>
    <n v="1.76"/>
    <n v="4.22"/>
    <n v="0"/>
    <n v="0"/>
    <n v="27.95"/>
    <n v="96.38"/>
    <n v="0"/>
    <n v="0"/>
    <n v="0"/>
    <n v="0"/>
    <n v="0"/>
    <n v="0"/>
    <n v="0"/>
    <n v="0"/>
    <n v="0"/>
    <n v="0"/>
    <n v="2178.38"/>
    <n v="0"/>
    <n v="0"/>
    <n v="2178.38"/>
    <n v="0"/>
    <n v="0"/>
    <n v="0"/>
  </r>
  <r>
    <n v="6"/>
    <d v="2013-02-24T00:00:00"/>
    <d v="2013-03-09T00:00:00"/>
    <x v="19"/>
    <s v="G1N"/>
    <s v="AT07400900"/>
    <s v="GD0"/>
    <n v="13"/>
    <n v="100"/>
    <s v="LD10F"/>
    <s v="L120F"/>
    <m/>
    <m/>
    <m/>
    <m/>
    <m/>
    <m/>
    <x v="1"/>
    <n v="63181"/>
    <s v="50863"/>
    <x v="1"/>
    <x v="0"/>
    <s v="Non-executive"/>
    <s v="120F"/>
    <x v="0"/>
    <n v="1037.9100000000001"/>
    <n v="0"/>
    <n v="0"/>
    <n v="0"/>
    <n v="0"/>
    <n v="0"/>
    <n v="0"/>
    <n v="0"/>
    <n v="0"/>
    <n v="0"/>
    <n v="0"/>
    <n v="0"/>
    <n v="0"/>
    <n v="0"/>
    <n v="0"/>
    <n v="0"/>
    <n v="0"/>
    <n v="0"/>
    <n v="0.55000000000000004"/>
    <n v="0"/>
    <n v="0"/>
    <n v="0"/>
    <n v="0"/>
    <n v="0"/>
    <n v="0"/>
    <n v="64.34"/>
    <n v="0"/>
    <n v="0"/>
    <n v="0"/>
    <n v="0"/>
    <n v="0"/>
    <n v="0.95"/>
    <n v="2.2599999999999998"/>
    <n v="0"/>
    <n v="0"/>
    <n v="15.04"/>
    <n v="51.89"/>
    <n v="0"/>
    <n v="0"/>
    <n v="0"/>
    <n v="0"/>
    <n v="0"/>
    <n v="0"/>
    <n v="0"/>
    <n v="0"/>
    <n v="0"/>
    <n v="0"/>
    <n v="1172.94"/>
    <n v="0"/>
    <n v="0"/>
    <n v="1172.94"/>
    <n v="0"/>
    <n v="0"/>
    <n v="0"/>
  </r>
  <r>
    <n v="6"/>
    <d v="2013-02-24T00:00:00"/>
    <d v="2013-03-09T00:00:00"/>
    <x v="19"/>
    <s v="G1N"/>
    <s v="AT07400900"/>
    <s v="GD0"/>
    <n v="13"/>
    <n v="8200"/>
    <s v="GD10F"/>
    <s v="G120T"/>
    <m/>
    <m/>
    <s v="INDRCT"/>
    <n v="13"/>
    <m/>
    <m/>
    <x v="33"/>
    <n v="70159"/>
    <s v="45868"/>
    <x v="26"/>
    <x v="0"/>
    <s v="Non-executive"/>
    <s v="120F"/>
    <x v="0"/>
    <n v="4058.7"/>
    <n v="0"/>
    <n v="0"/>
    <n v="0"/>
    <n v="0"/>
    <n v="0"/>
    <n v="0"/>
    <n v="0"/>
    <n v="0"/>
    <n v="0"/>
    <n v="0"/>
    <n v="0"/>
    <n v="0"/>
    <n v="0"/>
    <n v="0"/>
    <n v="0"/>
    <n v="0"/>
    <n v="0"/>
    <n v="2.1"/>
    <n v="499.9"/>
    <n v="0"/>
    <n v="0"/>
    <n v="0"/>
    <n v="0"/>
    <n v="0"/>
    <n v="251.64"/>
    <n v="0"/>
    <n v="0"/>
    <n v="0"/>
    <n v="0"/>
    <n v="0"/>
    <n v="3.27"/>
    <n v="11.93"/>
    <n v="0"/>
    <n v="0"/>
    <n v="58.85"/>
    <n v="0"/>
    <n v="0"/>
    <n v="24.95"/>
    <n v="0"/>
    <n v="0"/>
    <n v="0"/>
    <n v="0"/>
    <n v="0"/>
    <n v="0"/>
    <n v="0"/>
    <n v="0"/>
    <n v="4911.34"/>
    <n v="0"/>
    <n v="0"/>
    <n v="4911.3400000000011"/>
    <n v="0"/>
    <n v="0"/>
    <n v="0"/>
  </r>
  <r>
    <n v="6"/>
    <d v="2013-02-24T00:00:00"/>
    <d v="2013-03-09T00:00:00"/>
    <x v="20"/>
    <s v="G2N"/>
    <s v="AT07400900"/>
    <s v="GD0"/>
    <n v="13"/>
    <n v="100"/>
    <s v="LD10F"/>
    <s v="L120F"/>
    <m/>
    <m/>
    <m/>
    <m/>
    <m/>
    <m/>
    <x v="268"/>
    <n v="60841"/>
    <s v="46674"/>
    <x v="1"/>
    <x v="0"/>
    <s v="Non-executive"/>
    <s v="120F"/>
    <x v="0"/>
    <n v="1288.82"/>
    <n v="0"/>
    <n v="0"/>
    <n v="0"/>
    <n v="0"/>
    <n v="0"/>
    <n v="0"/>
    <n v="0"/>
    <n v="0"/>
    <n v="0"/>
    <n v="0"/>
    <n v="0"/>
    <n v="0"/>
    <n v="0"/>
    <n v="0"/>
    <n v="0"/>
    <n v="0"/>
    <n v="0"/>
    <n v="0.68"/>
    <n v="86.96"/>
    <n v="0"/>
    <n v="0"/>
    <n v="0"/>
    <n v="0"/>
    <n v="0"/>
    <n v="78.099999999999994"/>
    <n v="0"/>
    <n v="0"/>
    <n v="0"/>
    <n v="0"/>
    <n v="0"/>
    <n v="1.34"/>
    <n v="3.24"/>
    <n v="0"/>
    <n v="0"/>
    <n v="18.260000000000002"/>
    <n v="64.430000000000007"/>
    <n v="0"/>
    <n v="4.25"/>
    <n v="0"/>
    <n v="0"/>
    <n v="0"/>
    <n v="0"/>
    <n v="0"/>
    <n v="0"/>
    <n v="0"/>
    <n v="0"/>
    <n v="1546.08"/>
    <n v="0"/>
    <n v="0"/>
    <n v="1546.08"/>
    <n v="0"/>
    <n v="0"/>
    <n v="0"/>
  </r>
  <r>
    <n v="6"/>
    <d v="2013-02-24T00:00:00"/>
    <d v="2013-03-09T00:00:00"/>
    <x v="20"/>
    <s v="G2N"/>
    <s v="AT07400900"/>
    <s v="GD0"/>
    <n v="13"/>
    <n v="8200"/>
    <s v="GD10F"/>
    <s v="G120T"/>
    <m/>
    <m/>
    <s v="INDRCT"/>
    <n v="13"/>
    <m/>
    <m/>
    <x v="268"/>
    <n v="60841"/>
    <s v="46674"/>
    <x v="1"/>
    <x v="0"/>
    <s v="Non-executive"/>
    <s v="120F"/>
    <x v="0"/>
    <n v="1288.8399999999999"/>
    <n v="0"/>
    <n v="0"/>
    <n v="0"/>
    <n v="0"/>
    <n v="0"/>
    <n v="0"/>
    <n v="0"/>
    <n v="0"/>
    <n v="0"/>
    <n v="0"/>
    <n v="0"/>
    <n v="0"/>
    <n v="0"/>
    <n v="0"/>
    <n v="0"/>
    <n v="0"/>
    <n v="0"/>
    <n v="0.69"/>
    <n v="86.98"/>
    <n v="0"/>
    <n v="0"/>
    <n v="0"/>
    <n v="0"/>
    <n v="0"/>
    <n v="78.13"/>
    <n v="0"/>
    <n v="0"/>
    <n v="0"/>
    <n v="0"/>
    <n v="0"/>
    <n v="1.37"/>
    <n v="3.24"/>
    <n v="0"/>
    <n v="0"/>
    <n v="18.28"/>
    <n v="64.45"/>
    <n v="0"/>
    <n v="4.28"/>
    <n v="0"/>
    <n v="0"/>
    <n v="0"/>
    <n v="0"/>
    <n v="0"/>
    <n v="0"/>
    <n v="0"/>
    <n v="0"/>
    <n v="1546.26"/>
    <n v="0"/>
    <n v="0"/>
    <n v="1546.2599999999998"/>
    <n v="0"/>
    <n v="0"/>
    <n v="0"/>
  </r>
  <r>
    <n v="7"/>
    <d v="2013-03-10T00:00:00"/>
    <d v="2013-03-23T00:00:00"/>
    <x v="21"/>
    <s v="G1N"/>
    <s v="AT07400900"/>
    <s v="GD0"/>
    <n v="9"/>
    <n v="8134"/>
    <s v="EFP42"/>
    <n v="70000"/>
    <s v="GD1003"/>
    <n v="8"/>
    <m/>
    <m/>
    <m/>
    <m/>
    <x v="1"/>
    <n v="63181"/>
    <s v="50863"/>
    <x v="1"/>
    <x v="0"/>
    <s v="Non-executive"/>
    <s v="120F"/>
    <x v="0"/>
    <n v="1927.55"/>
    <n v="0"/>
    <n v="0"/>
    <n v="0"/>
    <n v="0"/>
    <n v="0"/>
    <n v="0"/>
    <n v="0"/>
    <n v="0"/>
    <n v="0"/>
    <n v="0"/>
    <n v="0"/>
    <n v="0"/>
    <n v="0"/>
    <n v="0"/>
    <n v="0"/>
    <n v="0"/>
    <n v="0"/>
    <n v="1.01"/>
    <n v="0"/>
    <n v="0"/>
    <n v="0"/>
    <n v="0"/>
    <n v="0"/>
    <n v="0"/>
    <n v="119.51"/>
    <n v="0"/>
    <n v="0"/>
    <n v="0"/>
    <n v="0"/>
    <n v="0"/>
    <n v="1.76"/>
    <n v="4.22"/>
    <n v="0"/>
    <n v="0"/>
    <n v="27.95"/>
    <n v="96.38"/>
    <n v="0"/>
    <n v="0"/>
    <n v="0"/>
    <n v="0"/>
    <n v="0"/>
    <n v="0"/>
    <n v="0"/>
    <n v="0"/>
    <n v="0"/>
    <n v="0"/>
    <n v="2178.38"/>
    <n v="0"/>
    <n v="0"/>
    <n v="2178.38"/>
    <n v="0"/>
    <n v="0"/>
    <n v="0"/>
  </r>
  <r>
    <n v="7"/>
    <d v="2013-03-10T00:00:00"/>
    <d v="2013-03-23T00:00:00"/>
    <x v="21"/>
    <s v="G1N"/>
    <s v="AT07400900"/>
    <s v="GD0"/>
    <n v="13"/>
    <n v="100"/>
    <s v="LD10F"/>
    <s v="L120F"/>
    <m/>
    <m/>
    <m/>
    <m/>
    <m/>
    <m/>
    <x v="1"/>
    <n v="63181"/>
    <s v="50863"/>
    <x v="1"/>
    <x v="0"/>
    <s v="Non-executive"/>
    <s v="120F"/>
    <x v="0"/>
    <n v="1037.9100000000001"/>
    <n v="0"/>
    <n v="0"/>
    <n v="0"/>
    <n v="0"/>
    <n v="0"/>
    <n v="0"/>
    <n v="0"/>
    <n v="0"/>
    <n v="0"/>
    <n v="0"/>
    <n v="0"/>
    <n v="0"/>
    <n v="0"/>
    <n v="0"/>
    <n v="0"/>
    <n v="0"/>
    <n v="0"/>
    <n v="0.55000000000000004"/>
    <n v="0"/>
    <n v="0"/>
    <n v="0"/>
    <n v="0"/>
    <n v="0"/>
    <n v="0"/>
    <n v="64.349999999999994"/>
    <n v="0"/>
    <n v="0"/>
    <n v="0"/>
    <n v="0"/>
    <n v="0"/>
    <n v="0.95"/>
    <n v="2.2599999999999998"/>
    <n v="0"/>
    <n v="0"/>
    <n v="15.05"/>
    <n v="51.89"/>
    <n v="0"/>
    <n v="0"/>
    <n v="0"/>
    <n v="0"/>
    <n v="0"/>
    <n v="0"/>
    <n v="0"/>
    <n v="0"/>
    <n v="0"/>
    <n v="0"/>
    <n v="1172.96"/>
    <n v="0"/>
    <n v="0"/>
    <n v="1172.96"/>
    <n v="0"/>
    <n v="0"/>
    <n v="0"/>
  </r>
  <r>
    <n v="7"/>
    <d v="2013-03-10T00:00:00"/>
    <d v="2013-03-23T00:00:00"/>
    <x v="21"/>
    <s v="G1N"/>
    <s v="AT07400900"/>
    <s v="GD0"/>
    <n v="13"/>
    <n v="8200"/>
    <s v="GD10F"/>
    <s v="G120T"/>
    <m/>
    <m/>
    <s v="INDRCT"/>
    <n v="13"/>
    <m/>
    <m/>
    <x v="33"/>
    <n v="70159"/>
    <s v="45868"/>
    <x v="26"/>
    <x v="0"/>
    <s v="Non-executive"/>
    <s v="120F"/>
    <x v="0"/>
    <n v="4058.7"/>
    <n v="0"/>
    <n v="0"/>
    <n v="0"/>
    <n v="0"/>
    <n v="0"/>
    <n v="0"/>
    <n v="0"/>
    <n v="0"/>
    <n v="0"/>
    <n v="0"/>
    <n v="0"/>
    <n v="0"/>
    <n v="0"/>
    <n v="0"/>
    <n v="0"/>
    <n v="0"/>
    <n v="0"/>
    <n v="2.1"/>
    <n v="499.9"/>
    <n v="0"/>
    <n v="0"/>
    <n v="0"/>
    <n v="0"/>
    <n v="0"/>
    <n v="251.64"/>
    <n v="0"/>
    <n v="0"/>
    <n v="0"/>
    <n v="0"/>
    <n v="0"/>
    <n v="3.27"/>
    <n v="11.93"/>
    <n v="0"/>
    <n v="0"/>
    <n v="58.85"/>
    <n v="0"/>
    <n v="0"/>
    <n v="24.95"/>
    <n v="0"/>
    <n v="0"/>
    <n v="0"/>
    <n v="0"/>
    <n v="0"/>
    <n v="0"/>
    <n v="0"/>
    <n v="0"/>
    <n v="4911.34"/>
    <n v="0"/>
    <n v="0"/>
    <n v="4911.3400000000011"/>
    <n v="0"/>
    <n v="0"/>
    <n v="0"/>
  </r>
  <r>
    <n v="7"/>
    <d v="2013-03-10T00:00:00"/>
    <d v="2013-03-23T00:00:00"/>
    <x v="22"/>
    <s v="G2N"/>
    <s v="AT07400900"/>
    <s v="GD0"/>
    <n v="13"/>
    <n v="100"/>
    <s v="LD10F"/>
    <s v="L120F"/>
    <m/>
    <m/>
    <m/>
    <m/>
    <m/>
    <m/>
    <x v="268"/>
    <n v="60841"/>
    <s v="46674"/>
    <x v="1"/>
    <x v="0"/>
    <s v="Non-executive"/>
    <s v="120F"/>
    <x v="0"/>
    <n v="1288.82"/>
    <n v="0"/>
    <n v="0"/>
    <n v="0"/>
    <n v="0"/>
    <n v="0"/>
    <n v="0"/>
    <n v="0"/>
    <n v="0"/>
    <n v="0"/>
    <n v="0"/>
    <n v="0"/>
    <n v="0"/>
    <n v="0"/>
    <n v="0"/>
    <n v="0"/>
    <n v="0"/>
    <n v="0"/>
    <n v="0.68"/>
    <n v="86.97"/>
    <n v="0"/>
    <n v="0"/>
    <n v="0"/>
    <n v="0"/>
    <n v="0"/>
    <n v="78.099999999999994"/>
    <n v="0"/>
    <n v="0"/>
    <n v="0"/>
    <n v="0"/>
    <n v="0"/>
    <n v="1.35"/>
    <n v="3.23"/>
    <n v="0"/>
    <n v="0"/>
    <n v="18.260000000000002"/>
    <n v="64.44"/>
    <n v="0"/>
    <n v="4.26"/>
    <n v="0"/>
    <n v="0"/>
    <n v="0"/>
    <n v="0"/>
    <n v="0"/>
    <n v="0"/>
    <n v="0"/>
    <n v="0"/>
    <n v="1546.11"/>
    <n v="0"/>
    <n v="0"/>
    <n v="1546.11"/>
    <n v="0"/>
    <n v="0"/>
    <n v="0"/>
  </r>
  <r>
    <n v="7"/>
    <d v="2013-03-10T00:00:00"/>
    <d v="2013-03-23T00:00:00"/>
    <x v="22"/>
    <s v="G2N"/>
    <s v="AT07400900"/>
    <s v="GD0"/>
    <n v="13"/>
    <n v="8200"/>
    <s v="GD10F"/>
    <s v="G120T"/>
    <m/>
    <m/>
    <s v="INDRCT"/>
    <n v="13"/>
    <m/>
    <m/>
    <x v="268"/>
    <n v="60841"/>
    <s v="46674"/>
    <x v="1"/>
    <x v="0"/>
    <s v="Non-executive"/>
    <s v="120F"/>
    <x v="0"/>
    <n v="1288.83"/>
    <n v="0"/>
    <n v="0"/>
    <n v="0"/>
    <n v="0"/>
    <n v="0"/>
    <n v="0"/>
    <n v="0"/>
    <n v="0"/>
    <n v="0"/>
    <n v="0"/>
    <n v="0"/>
    <n v="0"/>
    <n v="0"/>
    <n v="0"/>
    <n v="0"/>
    <n v="0"/>
    <n v="0"/>
    <n v="0.69"/>
    <n v="86.97"/>
    <n v="0"/>
    <n v="0"/>
    <n v="0"/>
    <n v="0"/>
    <n v="0"/>
    <n v="78.11"/>
    <n v="0"/>
    <n v="0"/>
    <n v="0"/>
    <n v="0"/>
    <n v="0"/>
    <n v="1.36"/>
    <n v="3.25"/>
    <n v="0"/>
    <n v="0"/>
    <n v="18.27"/>
    <n v="64.44"/>
    <n v="0"/>
    <n v="4.2699999999999996"/>
    <n v="0"/>
    <n v="0"/>
    <n v="0"/>
    <n v="0"/>
    <n v="0"/>
    <n v="0"/>
    <n v="0"/>
    <n v="0"/>
    <n v="1546.19"/>
    <n v="0"/>
    <n v="0"/>
    <n v="1546.1899999999998"/>
    <n v="0"/>
    <n v="0"/>
    <n v="0"/>
  </r>
  <r>
    <n v="8"/>
    <d v="2013-03-24T00:00:00"/>
    <d v="2013-04-06T00:00:00"/>
    <x v="23"/>
    <s v="G1N"/>
    <s v="AT07400900"/>
    <s v="GD0"/>
    <n v="9"/>
    <n v="8134"/>
    <s v="EFP42"/>
    <n v="70000"/>
    <s v="GD1003"/>
    <n v="8"/>
    <m/>
    <m/>
    <m/>
    <m/>
    <x v="1"/>
    <n v="63181"/>
    <s v="50863"/>
    <x v="1"/>
    <x v="0"/>
    <s v="Non-executive"/>
    <s v="120F"/>
    <x v="0"/>
    <n v="1927.55"/>
    <n v="0"/>
    <n v="0"/>
    <n v="0"/>
    <n v="0"/>
    <n v="0"/>
    <n v="0"/>
    <n v="0"/>
    <n v="0"/>
    <n v="0"/>
    <n v="0"/>
    <n v="0"/>
    <n v="0"/>
    <n v="0"/>
    <n v="0"/>
    <n v="0"/>
    <n v="0"/>
    <n v="0"/>
    <n v="1.01"/>
    <n v="0"/>
    <n v="0"/>
    <n v="0"/>
    <n v="0"/>
    <n v="0"/>
    <n v="0"/>
    <n v="119.51"/>
    <n v="0"/>
    <n v="0"/>
    <n v="0"/>
    <n v="0"/>
    <n v="0"/>
    <n v="1.76"/>
    <n v="4.22"/>
    <n v="0"/>
    <n v="0"/>
    <n v="27.95"/>
    <n v="96.38"/>
    <n v="0"/>
    <n v="0"/>
    <n v="0"/>
    <n v="0"/>
    <n v="0"/>
    <n v="0"/>
    <n v="0"/>
    <n v="0"/>
    <n v="0"/>
    <n v="0"/>
    <n v="2178.38"/>
    <n v="0"/>
    <n v="0"/>
    <n v="2178.38"/>
    <n v="0"/>
    <n v="0"/>
    <n v="0"/>
  </r>
  <r>
    <n v="8"/>
    <d v="2013-03-24T00:00:00"/>
    <d v="2013-04-06T00:00:00"/>
    <x v="23"/>
    <s v="G1N"/>
    <s v="AT07400900"/>
    <s v="GD0"/>
    <n v="13"/>
    <n v="100"/>
    <s v="LD10F"/>
    <s v="L120F"/>
    <m/>
    <m/>
    <m/>
    <m/>
    <m/>
    <m/>
    <x v="1"/>
    <n v="63181"/>
    <s v="50863"/>
    <x v="1"/>
    <x v="0"/>
    <s v="Non-executive"/>
    <s v="120F"/>
    <x v="0"/>
    <n v="1037.9100000000001"/>
    <n v="0"/>
    <n v="0"/>
    <n v="0"/>
    <n v="0"/>
    <n v="0"/>
    <n v="0"/>
    <n v="0"/>
    <n v="0"/>
    <n v="0"/>
    <n v="0"/>
    <n v="0"/>
    <n v="0"/>
    <n v="0"/>
    <n v="0"/>
    <n v="0"/>
    <n v="0"/>
    <n v="0"/>
    <n v="0.55000000000000004"/>
    <n v="0"/>
    <n v="0"/>
    <n v="0"/>
    <n v="0"/>
    <n v="0"/>
    <n v="0"/>
    <n v="64.349999999999994"/>
    <n v="0"/>
    <n v="0"/>
    <n v="0"/>
    <n v="0"/>
    <n v="0"/>
    <n v="0.95"/>
    <n v="2.2599999999999998"/>
    <n v="0"/>
    <n v="0"/>
    <n v="15.05"/>
    <n v="51.89"/>
    <n v="0"/>
    <n v="0"/>
    <n v="0"/>
    <n v="0"/>
    <n v="0"/>
    <n v="0"/>
    <n v="0"/>
    <n v="0"/>
    <n v="0"/>
    <n v="0"/>
    <n v="1172.96"/>
    <n v="0"/>
    <n v="0"/>
    <n v="1172.96"/>
    <n v="0"/>
    <n v="0"/>
    <n v="0"/>
  </r>
  <r>
    <n v="8"/>
    <d v="2013-03-24T00:00:00"/>
    <d v="2013-04-06T00:00:00"/>
    <x v="23"/>
    <s v="G1N"/>
    <s v="AT07400900"/>
    <s v="GD0"/>
    <n v="13"/>
    <n v="8200"/>
    <s v="GD10F"/>
    <s v="G120T"/>
    <m/>
    <m/>
    <s v="INDRCT"/>
    <n v="13"/>
    <m/>
    <m/>
    <x v="33"/>
    <n v="70159"/>
    <s v="45868"/>
    <x v="26"/>
    <x v="0"/>
    <s v="Non-executive"/>
    <s v="120F"/>
    <x v="0"/>
    <n v="4058.69"/>
    <n v="0"/>
    <n v="0"/>
    <n v="0"/>
    <n v="0"/>
    <n v="0"/>
    <n v="0"/>
    <n v="0"/>
    <n v="0"/>
    <n v="0"/>
    <n v="0"/>
    <n v="0"/>
    <n v="0"/>
    <n v="0"/>
    <n v="0"/>
    <n v="0"/>
    <n v="0"/>
    <n v="0"/>
    <n v="2.1"/>
    <n v="499.9"/>
    <n v="0"/>
    <n v="0"/>
    <n v="0"/>
    <n v="0"/>
    <n v="0"/>
    <n v="251.63"/>
    <n v="0"/>
    <n v="0"/>
    <n v="0"/>
    <n v="0"/>
    <n v="0"/>
    <n v="3.27"/>
    <n v="11.93"/>
    <n v="0"/>
    <n v="0"/>
    <n v="58.85"/>
    <n v="0"/>
    <n v="0"/>
    <n v="24.95"/>
    <n v="0"/>
    <n v="0"/>
    <n v="0"/>
    <n v="0"/>
    <n v="0"/>
    <n v="0"/>
    <n v="0"/>
    <n v="0"/>
    <n v="4911.32"/>
    <n v="0"/>
    <n v="0"/>
    <n v="4911.3200000000006"/>
    <n v="0"/>
    <n v="0"/>
    <n v="0"/>
  </r>
  <r>
    <n v="8"/>
    <d v="2013-03-24T00:00:00"/>
    <d v="2013-04-06T00:00:00"/>
    <x v="24"/>
    <s v="G2N"/>
    <s v="AT07400900"/>
    <s v="GD0"/>
    <n v="13"/>
    <n v="8200"/>
    <s v="GD10F"/>
    <s v="G120T"/>
    <m/>
    <m/>
    <s v="INDRCT"/>
    <n v="13"/>
    <m/>
    <m/>
    <x v="268"/>
    <n v="60841"/>
    <s v="47112"/>
    <x v="151"/>
    <x v="0"/>
    <s v="Non-executive"/>
    <s v="120F"/>
    <x v="0"/>
    <n v="2880.31"/>
    <n v="0"/>
    <n v="0"/>
    <n v="0"/>
    <n v="0"/>
    <n v="0"/>
    <n v="0"/>
    <n v="0"/>
    <n v="0"/>
    <n v="0"/>
    <n v="0"/>
    <n v="0"/>
    <n v="0"/>
    <n v="0"/>
    <n v="0"/>
    <n v="0"/>
    <n v="0"/>
    <n v="0"/>
    <n v="1.5"/>
    <n v="173.94"/>
    <n v="0"/>
    <n v="0"/>
    <n v="0"/>
    <n v="0"/>
    <n v="0"/>
    <n v="174.99"/>
    <n v="0"/>
    <n v="0"/>
    <n v="0"/>
    <n v="0"/>
    <n v="0"/>
    <n v="2.71"/>
    <n v="6.48"/>
    <n v="0"/>
    <n v="0"/>
    <n v="40.93"/>
    <n v="144.02000000000001"/>
    <n v="0"/>
    <n v="8.5299999999999994"/>
    <n v="0"/>
    <n v="0"/>
    <n v="0"/>
    <n v="0"/>
    <n v="0"/>
    <n v="0"/>
    <n v="0"/>
    <n v="0"/>
    <n v="3433.41"/>
    <n v="0"/>
    <n v="0"/>
    <n v="3433.41"/>
    <n v="0"/>
    <n v="0"/>
    <n v="0"/>
  </r>
  <r>
    <n v="9"/>
    <d v="2013-04-07T00:00:00"/>
    <d v="2013-04-20T00:00:00"/>
    <x v="25"/>
    <s v="G1N"/>
    <s v="AT07400900"/>
    <s v="GD0"/>
    <n v="9"/>
    <n v="8134"/>
    <s v="EFP42"/>
    <n v="70000"/>
    <s v="GD1003"/>
    <n v="8"/>
    <m/>
    <m/>
    <m/>
    <m/>
    <x v="1"/>
    <n v="63181"/>
    <s v="50863"/>
    <x v="1"/>
    <x v="0"/>
    <s v="Non-executive"/>
    <s v="120F"/>
    <x v="0"/>
    <n v="1927.55"/>
    <n v="0"/>
    <n v="0"/>
    <n v="0"/>
    <n v="0"/>
    <n v="0"/>
    <n v="0"/>
    <n v="0"/>
    <n v="0"/>
    <n v="0"/>
    <n v="0"/>
    <n v="0"/>
    <n v="0"/>
    <n v="0"/>
    <n v="0"/>
    <n v="0"/>
    <n v="0"/>
    <n v="0"/>
    <n v="1.01"/>
    <n v="0"/>
    <n v="0"/>
    <n v="0"/>
    <n v="0"/>
    <n v="0"/>
    <n v="0"/>
    <n v="119.5"/>
    <n v="0"/>
    <n v="0"/>
    <n v="0"/>
    <n v="0"/>
    <n v="0"/>
    <n v="1.76"/>
    <n v="4.21"/>
    <n v="0"/>
    <n v="0"/>
    <n v="27.95"/>
    <n v="96.38"/>
    <n v="0"/>
    <n v="0"/>
    <n v="0"/>
    <n v="0"/>
    <n v="0"/>
    <n v="0"/>
    <n v="0"/>
    <n v="0"/>
    <n v="0"/>
    <n v="0"/>
    <n v="2178.36"/>
    <n v="0"/>
    <n v="0"/>
    <n v="2178.36"/>
    <n v="0"/>
    <n v="0"/>
    <n v="0"/>
  </r>
  <r>
    <n v="9"/>
    <d v="2013-04-07T00:00:00"/>
    <d v="2013-04-20T00:00:00"/>
    <x v="25"/>
    <s v="G1N"/>
    <s v="AT07400900"/>
    <s v="GD0"/>
    <n v="13"/>
    <n v="100"/>
    <s v="LD10F"/>
    <s v="L120F"/>
    <m/>
    <m/>
    <m/>
    <m/>
    <m/>
    <m/>
    <x v="1"/>
    <n v="63181"/>
    <s v="50863"/>
    <x v="1"/>
    <x v="0"/>
    <s v="Non-executive"/>
    <s v="120F"/>
    <x v="0"/>
    <n v="1037.9000000000001"/>
    <n v="0"/>
    <n v="0"/>
    <n v="0"/>
    <n v="0"/>
    <n v="0"/>
    <n v="0"/>
    <n v="0"/>
    <n v="0"/>
    <n v="0"/>
    <n v="0"/>
    <n v="0"/>
    <n v="0"/>
    <n v="0"/>
    <n v="0"/>
    <n v="0"/>
    <n v="0"/>
    <n v="0"/>
    <n v="0.55000000000000004"/>
    <n v="0"/>
    <n v="0"/>
    <n v="0"/>
    <n v="0"/>
    <n v="0"/>
    <n v="0"/>
    <n v="64.349999999999994"/>
    <n v="0"/>
    <n v="0"/>
    <n v="0"/>
    <n v="0"/>
    <n v="0"/>
    <n v="0.95"/>
    <n v="2.27"/>
    <n v="0"/>
    <n v="0"/>
    <n v="15.05"/>
    <n v="51.89"/>
    <n v="0"/>
    <n v="0"/>
    <n v="0"/>
    <n v="0"/>
    <n v="0"/>
    <n v="0"/>
    <n v="0"/>
    <n v="0"/>
    <n v="0"/>
    <n v="0"/>
    <n v="1172.96"/>
    <n v="0"/>
    <n v="0"/>
    <n v="1172.96"/>
    <n v="0"/>
    <n v="0"/>
    <n v="0"/>
  </r>
  <r>
    <n v="9"/>
    <d v="2013-04-07T00:00:00"/>
    <d v="2013-04-20T00:00:00"/>
    <x v="25"/>
    <s v="G1N"/>
    <s v="AT07400900"/>
    <s v="GD0"/>
    <n v="13"/>
    <n v="8200"/>
    <s v="GD10F"/>
    <s v="G120T"/>
    <m/>
    <m/>
    <s v="INDRCT"/>
    <n v="13"/>
    <m/>
    <m/>
    <x v="33"/>
    <n v="70159"/>
    <s v="45868"/>
    <x v="26"/>
    <x v="0"/>
    <s v="Non-executive"/>
    <s v="120F"/>
    <x v="0"/>
    <n v="4058.7"/>
    <n v="0"/>
    <n v="0"/>
    <n v="0"/>
    <n v="0"/>
    <n v="0"/>
    <n v="0"/>
    <n v="0"/>
    <n v="0"/>
    <n v="0"/>
    <n v="0"/>
    <n v="0"/>
    <n v="0"/>
    <n v="0"/>
    <n v="0"/>
    <n v="0"/>
    <n v="0"/>
    <n v="0"/>
    <n v="2.1"/>
    <n v="499.9"/>
    <n v="0"/>
    <n v="0"/>
    <n v="0"/>
    <n v="0"/>
    <n v="0"/>
    <n v="251.64"/>
    <n v="0"/>
    <n v="0"/>
    <n v="0"/>
    <n v="0"/>
    <n v="0"/>
    <n v="3.27"/>
    <n v="11.93"/>
    <n v="0"/>
    <n v="0"/>
    <n v="58.85"/>
    <n v="0"/>
    <n v="0"/>
    <n v="26.66"/>
    <n v="0"/>
    <n v="0"/>
    <n v="0"/>
    <n v="0"/>
    <n v="0"/>
    <n v="0"/>
    <n v="0"/>
    <n v="0"/>
    <n v="4913.05"/>
    <n v="0"/>
    <n v="0"/>
    <n v="4913.0500000000011"/>
    <n v="0"/>
    <n v="0"/>
    <n v="0"/>
  </r>
  <r>
    <n v="9"/>
    <d v="2013-04-07T00:00:00"/>
    <d v="2013-04-20T00:00:00"/>
    <x v="26"/>
    <s v="G2N"/>
    <s v="AT07400900"/>
    <s v="GD0"/>
    <n v="13"/>
    <n v="8200"/>
    <s v="GD10F"/>
    <s v="G120T"/>
    <m/>
    <m/>
    <s v="INDRCT"/>
    <n v="13"/>
    <m/>
    <m/>
    <x v="268"/>
    <n v="60841"/>
    <s v="47112"/>
    <x v="151"/>
    <x v="0"/>
    <s v="Non-executive"/>
    <s v="120F"/>
    <x v="0"/>
    <n v="14401.54"/>
    <n v="0"/>
    <n v="0"/>
    <n v="0"/>
    <n v="0"/>
    <n v="0"/>
    <n v="0"/>
    <n v="0"/>
    <n v="0"/>
    <n v="0"/>
    <n v="0"/>
    <n v="0"/>
    <n v="0"/>
    <n v="0"/>
    <n v="0"/>
    <n v="0"/>
    <n v="0"/>
    <n v="0"/>
    <n v="1.5"/>
    <n v="173.94"/>
    <n v="0"/>
    <n v="0"/>
    <n v="0"/>
    <n v="0"/>
    <n v="0"/>
    <n v="889.3"/>
    <n v="0"/>
    <n v="0"/>
    <n v="0"/>
    <n v="0"/>
    <n v="0"/>
    <n v="2.71"/>
    <n v="6.48"/>
    <n v="0"/>
    <n v="0"/>
    <n v="207.98"/>
    <n v="720.08"/>
    <n v="0"/>
    <n v="9.2799999999999994"/>
    <n v="0"/>
    <n v="0"/>
    <n v="0"/>
    <n v="0"/>
    <n v="0"/>
    <n v="0"/>
    <n v="0"/>
    <n v="0"/>
    <n v="16412.810000000001"/>
    <n v="0"/>
    <n v="0"/>
    <n v="16412.809999999998"/>
    <n v="0"/>
    <n v="0"/>
    <n v="0"/>
  </r>
  <r>
    <n v="10"/>
    <d v="2013-04-21T00:00:00"/>
    <d v="2013-05-04T00:00:00"/>
    <x v="27"/>
    <s v="G1N"/>
    <s v="AT07400900"/>
    <s v="GD0"/>
    <n v="9"/>
    <n v="8134"/>
    <s v="EFP42"/>
    <n v="70000"/>
    <s v="GD1003"/>
    <n v="8"/>
    <m/>
    <m/>
    <m/>
    <m/>
    <x v="1"/>
    <n v="63181"/>
    <s v="50863"/>
    <x v="1"/>
    <x v="0"/>
    <s v="Non-executive"/>
    <s v="120F"/>
    <x v="0"/>
    <n v="1927.55"/>
    <n v="0"/>
    <n v="0"/>
    <n v="0"/>
    <n v="0"/>
    <n v="0"/>
    <n v="0"/>
    <n v="0"/>
    <n v="0"/>
    <n v="0"/>
    <n v="0"/>
    <n v="0"/>
    <n v="0"/>
    <n v="0"/>
    <n v="0"/>
    <n v="0"/>
    <n v="0"/>
    <n v="0"/>
    <n v="1.01"/>
    <n v="0"/>
    <n v="0"/>
    <n v="0"/>
    <n v="0"/>
    <n v="0"/>
    <n v="0"/>
    <n v="119.51"/>
    <n v="0"/>
    <n v="0"/>
    <n v="0"/>
    <n v="0"/>
    <n v="0"/>
    <n v="1.76"/>
    <n v="4.21"/>
    <n v="0"/>
    <n v="0"/>
    <n v="27.95"/>
    <n v="96.38"/>
    <n v="0"/>
    <n v="0"/>
    <n v="0"/>
    <n v="0"/>
    <n v="0"/>
    <n v="0"/>
    <n v="0"/>
    <n v="0"/>
    <n v="0"/>
    <n v="0"/>
    <n v="2178.37"/>
    <n v="0"/>
    <n v="0"/>
    <n v="2178.3700000000003"/>
    <n v="0"/>
    <n v="0"/>
    <n v="0"/>
  </r>
  <r>
    <n v="10"/>
    <d v="2013-04-21T00:00:00"/>
    <d v="2013-05-04T00:00:00"/>
    <x v="27"/>
    <s v="G1N"/>
    <s v="AT07400900"/>
    <s v="GD0"/>
    <n v="13"/>
    <n v="100"/>
    <s v="LD10F"/>
    <s v="L120F"/>
    <m/>
    <m/>
    <m/>
    <m/>
    <m/>
    <m/>
    <x v="1"/>
    <n v="63181"/>
    <s v="50863"/>
    <x v="1"/>
    <x v="0"/>
    <s v="Non-executive"/>
    <s v="120F"/>
    <x v="0"/>
    <n v="1037.9100000000001"/>
    <n v="0"/>
    <n v="0"/>
    <n v="0"/>
    <n v="0"/>
    <n v="0"/>
    <n v="0"/>
    <n v="0"/>
    <n v="0"/>
    <n v="0"/>
    <n v="0"/>
    <n v="0"/>
    <n v="0"/>
    <n v="0"/>
    <n v="0"/>
    <n v="0"/>
    <n v="0"/>
    <n v="0"/>
    <n v="0.55000000000000004"/>
    <n v="0"/>
    <n v="0"/>
    <n v="0"/>
    <n v="0"/>
    <n v="0"/>
    <n v="0"/>
    <n v="64.349999999999994"/>
    <n v="0"/>
    <n v="0"/>
    <n v="0"/>
    <n v="0"/>
    <n v="0"/>
    <n v="0.95"/>
    <n v="2.27"/>
    <n v="0"/>
    <n v="0"/>
    <n v="15.05"/>
    <n v="51.89"/>
    <n v="0"/>
    <n v="0"/>
    <n v="0"/>
    <n v="0"/>
    <n v="0"/>
    <n v="0"/>
    <n v="0"/>
    <n v="0"/>
    <n v="0"/>
    <n v="0"/>
    <n v="1172.97"/>
    <n v="0"/>
    <n v="0"/>
    <n v="1172.97"/>
    <n v="0"/>
    <n v="0"/>
    <n v="0"/>
  </r>
  <r>
    <n v="10"/>
    <d v="2013-04-21T00:00:00"/>
    <d v="2013-05-04T00:00:00"/>
    <x v="27"/>
    <s v="G1N"/>
    <s v="AT07400900"/>
    <s v="GD0"/>
    <n v="13"/>
    <n v="8200"/>
    <s v="GD10F"/>
    <s v="G120T"/>
    <m/>
    <m/>
    <s v="INDRCT"/>
    <n v="13"/>
    <m/>
    <m/>
    <x v="33"/>
    <n v="70159"/>
    <s v="45868"/>
    <x v="26"/>
    <x v="0"/>
    <s v="Non-executive"/>
    <s v="120F"/>
    <x v="0"/>
    <n v="4058.7"/>
    <n v="0"/>
    <n v="0"/>
    <n v="0"/>
    <n v="0"/>
    <n v="0"/>
    <n v="0"/>
    <n v="0"/>
    <n v="0"/>
    <n v="0"/>
    <n v="0"/>
    <n v="0"/>
    <n v="0"/>
    <n v="0"/>
    <n v="0"/>
    <n v="0"/>
    <n v="0"/>
    <n v="0"/>
    <n v="2.1"/>
    <n v="499.9"/>
    <n v="0"/>
    <n v="0"/>
    <n v="0"/>
    <n v="0"/>
    <n v="0"/>
    <n v="251.64"/>
    <n v="0"/>
    <n v="0"/>
    <n v="0"/>
    <n v="0"/>
    <n v="0"/>
    <n v="3.27"/>
    <n v="11.93"/>
    <n v="0"/>
    <n v="0"/>
    <n v="58.85"/>
    <n v="0"/>
    <n v="0"/>
    <n v="26.66"/>
    <n v="0"/>
    <n v="0"/>
    <n v="0"/>
    <n v="0"/>
    <n v="0"/>
    <n v="0"/>
    <n v="0"/>
    <n v="0"/>
    <n v="4913.05"/>
    <n v="0"/>
    <n v="0"/>
    <n v="4913.0500000000011"/>
    <n v="0"/>
    <n v="0"/>
    <n v="0"/>
  </r>
  <r>
    <n v="10"/>
    <d v="2013-04-21T00:00:00"/>
    <d v="2013-05-04T00:00:00"/>
    <x v="28"/>
    <s v="G2N"/>
    <s v="AT07400900"/>
    <s v="GD0"/>
    <n v="13"/>
    <n v="8200"/>
    <s v="GD10F"/>
    <s v="G120T"/>
    <m/>
    <m/>
    <s v="INDRCT"/>
    <n v="13"/>
    <m/>
    <m/>
    <x v="268"/>
    <n v="60841"/>
    <s v="47112"/>
    <x v="151"/>
    <x v="0"/>
    <s v="Non-executive"/>
    <s v="120F"/>
    <x v="0"/>
    <n v="5760.61"/>
    <n v="0"/>
    <n v="0"/>
    <n v="0"/>
    <n v="0"/>
    <n v="0"/>
    <n v="0"/>
    <n v="0"/>
    <n v="0"/>
    <n v="0"/>
    <n v="0"/>
    <n v="0"/>
    <n v="0"/>
    <n v="0"/>
    <n v="0"/>
    <n v="0"/>
    <n v="0"/>
    <n v="0"/>
    <n v="3"/>
    <n v="347.88"/>
    <n v="0"/>
    <n v="0"/>
    <n v="0"/>
    <n v="0"/>
    <n v="0"/>
    <n v="349.97"/>
    <n v="0"/>
    <n v="0"/>
    <n v="0"/>
    <n v="0"/>
    <n v="0"/>
    <n v="5.42"/>
    <n v="12.96"/>
    <n v="0"/>
    <n v="0"/>
    <n v="81.84"/>
    <n v="288.04000000000002"/>
    <n v="0"/>
    <n v="18.559999999999999"/>
    <n v="0"/>
    <n v="0"/>
    <n v="0"/>
    <n v="0"/>
    <n v="0"/>
    <n v="0"/>
    <n v="0"/>
    <n v="0"/>
    <n v="6868.28"/>
    <n v="0"/>
    <n v="0"/>
    <n v="6868.2800000000007"/>
    <n v="0"/>
    <n v="0"/>
    <n v="0"/>
  </r>
  <r>
    <n v="11"/>
    <d v="2013-05-05T00:00:00"/>
    <d v="2013-05-18T00:00:00"/>
    <x v="29"/>
    <s v="G1N"/>
    <s v="AT07400900"/>
    <s v="GD0"/>
    <n v="9"/>
    <n v="8134"/>
    <s v="EFP42"/>
    <n v="70000"/>
    <s v="GD1003"/>
    <n v="8"/>
    <m/>
    <m/>
    <m/>
    <m/>
    <x v="1"/>
    <n v="63181"/>
    <s v="50863"/>
    <x v="1"/>
    <x v="0"/>
    <s v="Non-executive"/>
    <s v="120F"/>
    <x v="0"/>
    <n v="1927.55"/>
    <n v="0"/>
    <n v="0"/>
    <n v="0"/>
    <n v="0"/>
    <n v="0"/>
    <n v="0"/>
    <n v="0"/>
    <n v="0"/>
    <n v="0"/>
    <n v="0"/>
    <n v="0"/>
    <n v="0"/>
    <n v="0"/>
    <n v="0"/>
    <n v="0"/>
    <n v="0"/>
    <n v="0"/>
    <n v="1.01"/>
    <n v="0"/>
    <n v="0"/>
    <n v="0"/>
    <n v="0"/>
    <n v="0"/>
    <n v="0"/>
    <n v="119.51"/>
    <n v="0"/>
    <n v="0"/>
    <n v="0"/>
    <n v="0"/>
    <n v="0"/>
    <n v="1.76"/>
    <n v="4.22"/>
    <n v="0"/>
    <n v="0"/>
    <n v="27.95"/>
    <n v="96.38"/>
    <n v="0"/>
    <n v="0"/>
    <n v="0"/>
    <n v="0"/>
    <n v="0"/>
    <n v="0"/>
    <n v="0"/>
    <n v="0"/>
    <n v="0"/>
    <n v="0"/>
    <n v="2178.38"/>
    <n v="0"/>
    <n v="0"/>
    <n v="2178.38"/>
    <n v="0"/>
    <n v="0"/>
    <n v="0"/>
  </r>
  <r>
    <n v="11"/>
    <d v="2013-05-05T00:00:00"/>
    <d v="2013-05-18T00:00:00"/>
    <x v="29"/>
    <s v="G1N"/>
    <s v="AT07400900"/>
    <s v="GD0"/>
    <n v="13"/>
    <n v="100"/>
    <s v="LD10F"/>
    <s v="L120F"/>
    <m/>
    <m/>
    <m/>
    <m/>
    <m/>
    <m/>
    <x v="1"/>
    <n v="63181"/>
    <s v="50863"/>
    <x v="1"/>
    <x v="0"/>
    <s v="Non-executive"/>
    <s v="120F"/>
    <x v="0"/>
    <n v="1037.9100000000001"/>
    <n v="0"/>
    <n v="0"/>
    <n v="0"/>
    <n v="0"/>
    <n v="0"/>
    <n v="0"/>
    <n v="0"/>
    <n v="0"/>
    <n v="0"/>
    <n v="0"/>
    <n v="0"/>
    <n v="0"/>
    <n v="0"/>
    <n v="0"/>
    <n v="0"/>
    <n v="0"/>
    <n v="0"/>
    <n v="0.55000000000000004"/>
    <n v="0"/>
    <n v="0"/>
    <n v="0"/>
    <n v="0"/>
    <n v="0"/>
    <n v="0"/>
    <n v="64.349999999999994"/>
    <n v="0"/>
    <n v="0"/>
    <n v="0"/>
    <n v="0"/>
    <n v="0"/>
    <n v="0.95"/>
    <n v="2.2599999999999998"/>
    <n v="0"/>
    <n v="0"/>
    <n v="15.05"/>
    <n v="51.89"/>
    <n v="0"/>
    <n v="0"/>
    <n v="0"/>
    <n v="0"/>
    <n v="0"/>
    <n v="0"/>
    <n v="0"/>
    <n v="0"/>
    <n v="0"/>
    <n v="0"/>
    <n v="1172.96"/>
    <n v="0"/>
    <n v="0"/>
    <n v="1172.96"/>
    <n v="0"/>
    <n v="0"/>
    <n v="0"/>
  </r>
  <r>
    <n v="11"/>
    <d v="2013-05-05T00:00:00"/>
    <d v="2013-05-18T00:00:00"/>
    <x v="29"/>
    <s v="G1N"/>
    <s v="AT07400900"/>
    <s v="GD0"/>
    <n v="13"/>
    <n v="8200"/>
    <s v="GD10F"/>
    <s v="G120T"/>
    <m/>
    <m/>
    <s v="INDRCT"/>
    <n v="13"/>
    <m/>
    <m/>
    <x v="33"/>
    <n v="70159"/>
    <s v="45868"/>
    <x v="26"/>
    <x v="0"/>
    <s v="Non-executive"/>
    <s v="120F"/>
    <x v="0"/>
    <n v="4058.69"/>
    <n v="0"/>
    <n v="0"/>
    <n v="0"/>
    <n v="0"/>
    <n v="0"/>
    <n v="0"/>
    <n v="0"/>
    <n v="0"/>
    <n v="0"/>
    <n v="0"/>
    <n v="0"/>
    <n v="0"/>
    <n v="0"/>
    <n v="0"/>
    <n v="0"/>
    <n v="0"/>
    <n v="0"/>
    <n v="2.1"/>
    <n v="499.9"/>
    <n v="0"/>
    <n v="0"/>
    <n v="0"/>
    <n v="0"/>
    <n v="0"/>
    <n v="251.64"/>
    <n v="0"/>
    <n v="0"/>
    <n v="0"/>
    <n v="0"/>
    <n v="0"/>
    <n v="3.27"/>
    <n v="11.93"/>
    <n v="0"/>
    <n v="0"/>
    <n v="58.85"/>
    <n v="0"/>
    <n v="0"/>
    <n v="26.66"/>
    <n v="0"/>
    <n v="0"/>
    <n v="0"/>
    <n v="0"/>
    <n v="0"/>
    <n v="0"/>
    <n v="0"/>
    <n v="0"/>
    <n v="4913.04"/>
    <n v="0"/>
    <n v="0"/>
    <n v="4913.0400000000009"/>
    <n v="0"/>
    <n v="0"/>
    <n v="0"/>
  </r>
  <r>
    <n v="11"/>
    <d v="2013-05-05T00:00:00"/>
    <d v="2013-05-18T00:00:00"/>
    <x v="30"/>
    <s v="G2N"/>
    <s v="AT07400900"/>
    <s v="GD0"/>
    <n v="13"/>
    <n v="8200"/>
    <s v="GD10F"/>
    <s v="G120T"/>
    <m/>
    <m/>
    <s v="INDRCT"/>
    <n v="13"/>
    <m/>
    <m/>
    <x v="268"/>
    <n v="60841"/>
    <s v="47112"/>
    <x v="151"/>
    <x v="0"/>
    <s v="Non-executive"/>
    <s v="120F"/>
    <x v="0"/>
    <n v="11521.2"/>
    <n v="0"/>
    <n v="0"/>
    <n v="0"/>
    <n v="0"/>
    <n v="0"/>
    <n v="0"/>
    <n v="0"/>
    <n v="0"/>
    <n v="0"/>
    <n v="0"/>
    <n v="0"/>
    <n v="0"/>
    <n v="0"/>
    <n v="0"/>
    <n v="0"/>
    <n v="0"/>
    <n v="0"/>
    <n v="0"/>
    <n v="0"/>
    <n v="0"/>
    <n v="0"/>
    <n v="0"/>
    <n v="0"/>
    <n v="0"/>
    <n v="714.32"/>
    <n v="0"/>
    <n v="0"/>
    <n v="0"/>
    <n v="0"/>
    <n v="0"/>
    <n v="0"/>
    <n v="0"/>
    <n v="0"/>
    <n v="0"/>
    <n v="167.05"/>
    <n v="576.05999999999995"/>
    <n v="0"/>
    <n v="0"/>
    <n v="0"/>
    <n v="0"/>
    <n v="0"/>
    <n v="0"/>
    <n v="0"/>
    <n v="0"/>
    <n v="0"/>
    <n v="0"/>
    <n v="12978.7"/>
    <n v="0"/>
    <n v="0"/>
    <n v="12978.63"/>
    <n v="0"/>
    <n v="0"/>
    <n v="0"/>
  </r>
  <r>
    <n v="12"/>
    <d v="2013-05-19T00:00:00"/>
    <d v="2013-06-01T00:00:00"/>
    <x v="31"/>
    <s v="G1N"/>
    <s v="AT07400900"/>
    <s v="GD0"/>
    <n v="9"/>
    <n v="8134"/>
    <s v="EFP42"/>
    <n v="70000"/>
    <s v="GD1003"/>
    <n v="8"/>
    <m/>
    <m/>
    <m/>
    <m/>
    <x v="1"/>
    <n v="63181"/>
    <s v="50863"/>
    <x v="1"/>
    <x v="0"/>
    <s v="Non-executive"/>
    <s v="120F"/>
    <x v="0"/>
    <n v="1927.55"/>
    <n v="0"/>
    <n v="0"/>
    <n v="0"/>
    <n v="0"/>
    <n v="0"/>
    <n v="0"/>
    <n v="0"/>
    <n v="0"/>
    <n v="0"/>
    <n v="0"/>
    <n v="0"/>
    <n v="0"/>
    <n v="0"/>
    <n v="0"/>
    <n v="0"/>
    <n v="0"/>
    <n v="0"/>
    <n v="1.02"/>
    <n v="0"/>
    <n v="0"/>
    <n v="0"/>
    <n v="0"/>
    <n v="0"/>
    <n v="0"/>
    <n v="119.51"/>
    <n v="0"/>
    <n v="0"/>
    <n v="0"/>
    <n v="0"/>
    <n v="0"/>
    <n v="1.76"/>
    <n v="4.21"/>
    <n v="0"/>
    <n v="0"/>
    <n v="27.95"/>
    <n v="96.38"/>
    <n v="0"/>
    <n v="0"/>
    <n v="0"/>
    <n v="0"/>
    <n v="0"/>
    <n v="0"/>
    <n v="0"/>
    <n v="0"/>
    <n v="0"/>
    <n v="0"/>
    <n v="2178.38"/>
    <n v="0"/>
    <n v="0"/>
    <n v="2178.38"/>
    <n v="0"/>
    <n v="0"/>
    <n v="0"/>
  </r>
  <r>
    <n v="12"/>
    <d v="2013-05-19T00:00:00"/>
    <d v="2013-06-01T00:00:00"/>
    <x v="31"/>
    <s v="G1N"/>
    <s v="AT07400900"/>
    <s v="GD0"/>
    <n v="13"/>
    <n v="100"/>
    <s v="LD10F"/>
    <s v="L120F"/>
    <m/>
    <m/>
    <m/>
    <m/>
    <m/>
    <m/>
    <x v="1"/>
    <n v="63181"/>
    <s v="50863"/>
    <x v="1"/>
    <x v="0"/>
    <s v="Non-executive"/>
    <s v="120F"/>
    <x v="0"/>
    <n v="1037.9000000000001"/>
    <n v="0"/>
    <n v="0"/>
    <n v="0"/>
    <n v="0"/>
    <n v="0"/>
    <n v="0"/>
    <n v="0"/>
    <n v="0"/>
    <n v="0"/>
    <n v="0"/>
    <n v="0"/>
    <n v="0"/>
    <n v="0"/>
    <n v="0"/>
    <n v="0"/>
    <n v="0"/>
    <n v="0"/>
    <n v="0.54"/>
    <n v="0"/>
    <n v="0"/>
    <n v="0"/>
    <n v="0"/>
    <n v="0"/>
    <n v="0"/>
    <n v="64.349999999999994"/>
    <n v="0"/>
    <n v="0"/>
    <n v="0"/>
    <n v="0"/>
    <n v="0"/>
    <n v="0.95"/>
    <n v="2.27"/>
    <n v="0"/>
    <n v="0"/>
    <n v="15.05"/>
    <n v="51.89"/>
    <n v="0"/>
    <n v="0"/>
    <n v="0"/>
    <n v="0"/>
    <n v="0"/>
    <n v="0"/>
    <n v="0"/>
    <n v="0"/>
    <n v="0"/>
    <n v="0"/>
    <n v="1172.95"/>
    <n v="0"/>
    <n v="0"/>
    <n v="1172.95"/>
    <n v="0"/>
    <n v="0"/>
    <n v="0"/>
  </r>
  <r>
    <n v="12"/>
    <d v="2013-05-19T00:00:00"/>
    <d v="2013-06-01T00:00:00"/>
    <x v="31"/>
    <s v="G1N"/>
    <s v="AT07400900"/>
    <s v="GD0"/>
    <n v="13"/>
    <n v="8200"/>
    <s v="GD10F"/>
    <s v="G120T"/>
    <m/>
    <m/>
    <s v="INDRCT"/>
    <n v="13"/>
    <m/>
    <m/>
    <x v="33"/>
    <n v="70159"/>
    <s v="45868"/>
    <x v="26"/>
    <x v="0"/>
    <s v="Non-executive"/>
    <s v="120F"/>
    <x v="0"/>
    <n v="4058.68"/>
    <n v="0"/>
    <n v="0"/>
    <n v="0"/>
    <n v="0"/>
    <n v="0"/>
    <n v="0"/>
    <n v="0"/>
    <n v="0"/>
    <n v="0"/>
    <n v="0"/>
    <n v="0"/>
    <n v="0"/>
    <n v="0"/>
    <n v="0"/>
    <n v="0"/>
    <n v="0"/>
    <n v="0"/>
    <n v="2.1"/>
    <n v="499.9"/>
    <n v="0"/>
    <n v="0"/>
    <n v="0"/>
    <n v="0"/>
    <n v="0"/>
    <n v="251.64"/>
    <n v="0"/>
    <n v="0"/>
    <n v="0"/>
    <n v="0"/>
    <n v="0"/>
    <n v="3.27"/>
    <n v="11.93"/>
    <n v="0"/>
    <n v="0"/>
    <n v="58.85"/>
    <n v="0"/>
    <n v="0"/>
    <n v="26.66"/>
    <n v="0"/>
    <n v="0"/>
    <n v="0"/>
    <n v="0"/>
    <n v="0"/>
    <n v="0"/>
    <n v="0"/>
    <n v="0"/>
    <n v="4913.03"/>
    <n v="0"/>
    <n v="0"/>
    <n v="4913.0300000000007"/>
    <n v="0"/>
    <n v="0"/>
    <n v="0"/>
  </r>
  <r>
    <n v="12"/>
    <d v="2013-05-19T00:00:00"/>
    <d v="2013-06-01T00:00:00"/>
    <x v="32"/>
    <s v="G2N"/>
    <s v="AT07400900"/>
    <s v="GD0"/>
    <n v="13"/>
    <n v="100"/>
    <s v="LD10F"/>
    <s v="L120F"/>
    <m/>
    <m/>
    <m/>
    <m/>
    <m/>
    <m/>
    <x v="307"/>
    <n v="37911"/>
    <s v="45869"/>
    <x v="152"/>
    <x v="0"/>
    <s v="Non-executive"/>
    <s v="120F"/>
    <x v="0"/>
    <n v="8250.91"/>
    <n v="0"/>
    <n v="0"/>
    <n v="0"/>
    <n v="0"/>
    <n v="0"/>
    <n v="0"/>
    <n v="0"/>
    <n v="0"/>
    <n v="0"/>
    <n v="0"/>
    <n v="0"/>
    <n v="0"/>
    <n v="0"/>
    <n v="0"/>
    <n v="0"/>
    <n v="0"/>
    <n v="0"/>
    <n v="4.3"/>
    <n v="341.24"/>
    <n v="0"/>
    <n v="0"/>
    <n v="0"/>
    <n v="0"/>
    <n v="0"/>
    <n v="504.5"/>
    <n v="0"/>
    <n v="0"/>
    <n v="0"/>
    <n v="0"/>
    <n v="0"/>
    <n v="5.42"/>
    <n v="12.96"/>
    <n v="0"/>
    <n v="0"/>
    <n v="117.98"/>
    <n v="412.54"/>
    <n v="0"/>
    <n v="18.2"/>
    <n v="0"/>
    <n v="0"/>
    <n v="0"/>
    <n v="0"/>
    <n v="0"/>
    <n v="0"/>
    <n v="0"/>
    <n v="0"/>
    <n v="9668.0499999999993"/>
    <n v="0"/>
    <n v="0"/>
    <n v="9668.0499999999993"/>
    <n v="0"/>
    <n v="0"/>
    <n v="0"/>
  </r>
  <r>
    <n v="12"/>
    <d v="2013-05-19T00:00:00"/>
    <d v="2013-06-01T00:00:00"/>
    <x v="32"/>
    <s v="G2N"/>
    <s v="AT07400900"/>
    <s v="GD0"/>
    <n v="13"/>
    <n v="8200"/>
    <s v="GD10F"/>
    <s v="G120T"/>
    <m/>
    <m/>
    <s v="INDRCT"/>
    <n v="13"/>
    <m/>
    <m/>
    <x v="268"/>
    <n v="60841"/>
    <s v="47112"/>
    <x v="151"/>
    <x v="0"/>
    <s v="Non-executive"/>
    <s v="120F"/>
    <x v="0"/>
    <n v="2880.3"/>
    <n v="0"/>
    <n v="0"/>
    <n v="0"/>
    <n v="0"/>
    <n v="0"/>
    <n v="0"/>
    <n v="0"/>
    <n v="0"/>
    <n v="0"/>
    <n v="0"/>
    <n v="0"/>
    <n v="0"/>
    <n v="0"/>
    <n v="0"/>
    <n v="0"/>
    <n v="0"/>
    <n v="0"/>
    <n v="1.5"/>
    <n v="173.94"/>
    <n v="0"/>
    <n v="0"/>
    <n v="0"/>
    <n v="0"/>
    <n v="0"/>
    <n v="174.99"/>
    <n v="0"/>
    <n v="0"/>
    <n v="0"/>
    <n v="0"/>
    <n v="0"/>
    <n v="2.71"/>
    <n v="6.48"/>
    <n v="0"/>
    <n v="0"/>
    <n v="40.92"/>
    <n v="144.02000000000001"/>
    <n v="0"/>
    <n v="9.2799999999999994"/>
    <n v="0"/>
    <n v="0"/>
    <n v="0"/>
    <n v="0"/>
    <n v="0"/>
    <n v="0"/>
    <n v="0"/>
    <n v="0"/>
    <n v="3434.14"/>
    <n v="0"/>
    <n v="0"/>
    <n v="3434.1400000000008"/>
    <n v="0"/>
    <n v="0"/>
    <n v="0"/>
  </r>
  <r>
    <n v="13"/>
    <d v="2013-06-02T00:00:00"/>
    <d v="2013-06-15T00:00:00"/>
    <x v="33"/>
    <s v="G1N"/>
    <s v="AT07400900"/>
    <s v="GD0"/>
    <n v="9"/>
    <n v="8134"/>
    <s v="EFP42"/>
    <n v="70000"/>
    <s v="GD1003"/>
    <n v="8"/>
    <m/>
    <m/>
    <m/>
    <m/>
    <x v="1"/>
    <n v="63181"/>
    <s v="50863"/>
    <x v="1"/>
    <x v="0"/>
    <s v="Non-executive"/>
    <s v="120F"/>
    <x v="0"/>
    <n v="1927.55"/>
    <n v="0"/>
    <n v="0"/>
    <n v="0"/>
    <n v="0"/>
    <n v="0"/>
    <n v="0"/>
    <n v="0"/>
    <n v="0"/>
    <n v="0"/>
    <n v="0"/>
    <n v="0"/>
    <n v="0"/>
    <n v="0"/>
    <n v="0"/>
    <n v="0"/>
    <n v="0"/>
    <n v="0"/>
    <n v="1.01"/>
    <n v="0"/>
    <n v="0"/>
    <n v="0"/>
    <n v="0"/>
    <n v="0"/>
    <n v="0"/>
    <n v="119.51"/>
    <n v="0"/>
    <n v="0"/>
    <n v="0"/>
    <n v="0"/>
    <n v="0"/>
    <n v="1.76"/>
    <n v="4.22"/>
    <n v="0"/>
    <n v="0"/>
    <n v="27.95"/>
    <n v="96.38"/>
    <n v="0"/>
    <n v="0"/>
    <n v="0"/>
    <n v="0"/>
    <n v="0"/>
    <n v="0"/>
    <n v="0"/>
    <n v="0"/>
    <n v="0"/>
    <n v="0"/>
    <n v="2178.38"/>
    <n v="0"/>
    <n v="0"/>
    <n v="2178.38"/>
    <n v="0"/>
    <n v="0"/>
    <n v="0"/>
  </r>
  <r>
    <n v="13"/>
    <d v="2013-06-02T00:00:00"/>
    <d v="2013-06-15T00:00:00"/>
    <x v="33"/>
    <s v="G1N"/>
    <s v="AT07400900"/>
    <s v="GD0"/>
    <n v="13"/>
    <n v="100"/>
    <s v="LD10F"/>
    <s v="L120F"/>
    <m/>
    <m/>
    <m/>
    <m/>
    <m/>
    <m/>
    <x v="1"/>
    <n v="63181"/>
    <s v="50863"/>
    <x v="1"/>
    <x v="0"/>
    <s v="Non-executive"/>
    <s v="120F"/>
    <x v="0"/>
    <n v="1037.9100000000001"/>
    <n v="0"/>
    <n v="0"/>
    <n v="0"/>
    <n v="0"/>
    <n v="0"/>
    <n v="0"/>
    <n v="0"/>
    <n v="0"/>
    <n v="0"/>
    <n v="0"/>
    <n v="0"/>
    <n v="0"/>
    <n v="0"/>
    <n v="0"/>
    <n v="0"/>
    <n v="0"/>
    <n v="0"/>
    <n v="0.55000000000000004"/>
    <n v="0"/>
    <n v="0"/>
    <n v="0"/>
    <n v="0"/>
    <n v="0"/>
    <n v="0"/>
    <n v="64.349999999999994"/>
    <n v="0"/>
    <n v="0"/>
    <n v="0"/>
    <n v="0"/>
    <n v="0"/>
    <n v="0.95"/>
    <n v="2.2599999999999998"/>
    <n v="0"/>
    <n v="0"/>
    <n v="15.05"/>
    <n v="51.89"/>
    <n v="0"/>
    <n v="0"/>
    <n v="0"/>
    <n v="0"/>
    <n v="0"/>
    <n v="0"/>
    <n v="0"/>
    <n v="0"/>
    <n v="0"/>
    <n v="0"/>
    <n v="1172.96"/>
    <n v="0"/>
    <n v="0"/>
    <n v="1172.96"/>
    <n v="0"/>
    <n v="0"/>
    <n v="0"/>
  </r>
  <r>
    <n v="13"/>
    <d v="2013-06-02T00:00:00"/>
    <d v="2013-06-15T00:00:00"/>
    <x v="33"/>
    <s v="G1N"/>
    <s v="AT07400900"/>
    <s v="GD0"/>
    <n v="13"/>
    <n v="8200"/>
    <s v="GD10F"/>
    <s v="G120T"/>
    <m/>
    <m/>
    <s v="INDRCT"/>
    <n v="13"/>
    <m/>
    <m/>
    <x v="33"/>
    <n v="70159"/>
    <s v="45868"/>
    <x v="26"/>
    <x v="0"/>
    <s v="Non-executive"/>
    <s v="120F"/>
    <x v="0"/>
    <n v="4058.7"/>
    <n v="0"/>
    <n v="0"/>
    <n v="0"/>
    <n v="0"/>
    <n v="0"/>
    <n v="0"/>
    <n v="0"/>
    <n v="0"/>
    <n v="0"/>
    <n v="0"/>
    <n v="0"/>
    <n v="0"/>
    <n v="0"/>
    <n v="0"/>
    <n v="0"/>
    <n v="0"/>
    <n v="0"/>
    <n v="2.1"/>
    <n v="499.9"/>
    <n v="0"/>
    <n v="0"/>
    <n v="0"/>
    <n v="0"/>
    <n v="0"/>
    <n v="251.64"/>
    <n v="0"/>
    <n v="0"/>
    <n v="0"/>
    <n v="0"/>
    <n v="0"/>
    <n v="3.27"/>
    <n v="11.93"/>
    <n v="0"/>
    <n v="0"/>
    <n v="58.85"/>
    <n v="0"/>
    <n v="0"/>
    <n v="26.66"/>
    <n v="0"/>
    <n v="0"/>
    <n v="0"/>
    <n v="0"/>
    <n v="0"/>
    <n v="0"/>
    <n v="0"/>
    <n v="0"/>
    <n v="4913.05"/>
    <n v="0"/>
    <n v="0"/>
    <n v="4913.0500000000011"/>
    <n v="0"/>
    <n v="0"/>
    <n v="0"/>
  </r>
  <r>
    <n v="13"/>
    <d v="2013-06-02T00:00:00"/>
    <d v="2013-06-15T00:00:00"/>
    <x v="34"/>
    <s v="G2N"/>
    <s v="AT07400900"/>
    <s v="GD0"/>
    <n v="13"/>
    <n v="100"/>
    <s v="LD10F"/>
    <s v="L120F"/>
    <m/>
    <m/>
    <m/>
    <m/>
    <m/>
    <m/>
    <x v="307"/>
    <n v="37911"/>
    <s v="45869"/>
    <x v="152"/>
    <x v="0"/>
    <s v="Non-executive"/>
    <s v="120F"/>
    <x v="0"/>
    <n v="4125.45"/>
    <n v="0"/>
    <n v="0"/>
    <n v="0"/>
    <n v="0"/>
    <n v="0"/>
    <n v="0"/>
    <n v="0"/>
    <n v="0"/>
    <n v="0"/>
    <n v="0"/>
    <n v="0"/>
    <n v="0"/>
    <n v="0"/>
    <n v="0"/>
    <n v="0"/>
    <n v="0"/>
    <n v="0"/>
    <n v="2.15"/>
    <n v="170.62"/>
    <n v="0"/>
    <n v="0"/>
    <n v="0"/>
    <n v="0"/>
    <n v="0"/>
    <n v="252.26"/>
    <n v="0"/>
    <n v="0"/>
    <n v="0"/>
    <n v="0"/>
    <n v="0"/>
    <n v="2.71"/>
    <n v="6.48"/>
    <n v="0"/>
    <n v="0"/>
    <n v="59"/>
    <n v="206.27"/>
    <n v="0"/>
    <n v="9.1"/>
    <n v="0"/>
    <n v="0"/>
    <n v="0"/>
    <n v="0"/>
    <n v="0"/>
    <n v="0"/>
    <n v="0"/>
    <n v="0"/>
    <n v="4834.04"/>
    <n v="0"/>
    <n v="0"/>
    <n v="4834.04"/>
    <n v="0"/>
    <n v="0"/>
    <n v="0"/>
  </r>
  <r>
    <n v="13"/>
    <d v="2013-06-02T00:00:00"/>
    <d v="2013-06-15T00:00:00"/>
    <x v="34"/>
    <s v="G2N"/>
    <s v="AT07400900"/>
    <s v="GD0"/>
    <n v="13"/>
    <n v="8200"/>
    <s v="GD10F"/>
    <s v="G120T"/>
    <m/>
    <m/>
    <s v="INDRCT"/>
    <n v="13"/>
    <m/>
    <m/>
    <x v="268"/>
    <n v="60841"/>
    <s v="47112"/>
    <x v="151"/>
    <x v="0"/>
    <s v="Non-executive"/>
    <s v="120F"/>
    <x v="0"/>
    <n v="2880.3"/>
    <n v="0"/>
    <n v="0"/>
    <n v="0"/>
    <n v="0"/>
    <n v="0"/>
    <n v="0"/>
    <n v="0"/>
    <n v="0"/>
    <n v="0"/>
    <n v="0"/>
    <n v="0"/>
    <n v="0"/>
    <n v="0"/>
    <n v="0"/>
    <n v="0"/>
    <n v="0"/>
    <n v="0"/>
    <n v="1.5"/>
    <n v="173.94"/>
    <n v="0"/>
    <n v="0"/>
    <n v="0"/>
    <n v="0"/>
    <n v="0"/>
    <n v="174.98"/>
    <n v="0"/>
    <n v="0"/>
    <n v="0"/>
    <n v="0"/>
    <n v="0"/>
    <n v="2.71"/>
    <n v="6.48"/>
    <n v="0"/>
    <n v="0"/>
    <n v="40.92"/>
    <n v="144.02000000000001"/>
    <n v="0"/>
    <n v="9.2799999999999994"/>
    <n v="0"/>
    <n v="0"/>
    <n v="0"/>
    <n v="0"/>
    <n v="0"/>
    <n v="0"/>
    <n v="0"/>
    <n v="0"/>
    <n v="3434.13"/>
    <n v="0"/>
    <n v="0"/>
    <n v="3434.1300000000006"/>
    <n v="0"/>
    <n v="0"/>
    <n v="0"/>
  </r>
  <r>
    <n v="14"/>
    <d v="2013-06-16T00:00:00"/>
    <d v="2013-06-29T00:00:00"/>
    <x v="35"/>
    <s v="G1N"/>
    <s v="AT07400900"/>
    <s v="GD0"/>
    <n v="9"/>
    <n v="8134"/>
    <s v="EFP42"/>
    <n v="70000"/>
    <s v="GD1003"/>
    <n v="8"/>
    <m/>
    <m/>
    <m/>
    <m/>
    <x v="1"/>
    <n v="63181"/>
    <s v="50863"/>
    <x v="1"/>
    <x v="0"/>
    <s v="Non-executive"/>
    <s v="120F"/>
    <x v="0"/>
    <n v="1927.56"/>
    <n v="0"/>
    <n v="0"/>
    <n v="0"/>
    <n v="0"/>
    <n v="0"/>
    <n v="0"/>
    <n v="0"/>
    <n v="0"/>
    <n v="0"/>
    <n v="0"/>
    <n v="0"/>
    <n v="0"/>
    <n v="0"/>
    <n v="0"/>
    <n v="0"/>
    <n v="0"/>
    <n v="0"/>
    <n v="1.01"/>
    <n v="0"/>
    <n v="0"/>
    <n v="0"/>
    <n v="0"/>
    <n v="0"/>
    <n v="0"/>
    <n v="119.5"/>
    <n v="0"/>
    <n v="0"/>
    <n v="0"/>
    <n v="0"/>
    <n v="0"/>
    <n v="1.76"/>
    <n v="4.22"/>
    <n v="0"/>
    <n v="0"/>
    <n v="27.95"/>
    <n v="96.38"/>
    <n v="0"/>
    <n v="0"/>
    <n v="0"/>
    <n v="0"/>
    <n v="0"/>
    <n v="0"/>
    <n v="0"/>
    <n v="0"/>
    <n v="0"/>
    <n v="0"/>
    <n v="2178.38"/>
    <n v="0"/>
    <n v="0"/>
    <n v="2178.3799999999997"/>
    <n v="0"/>
    <n v="0"/>
    <n v="0"/>
  </r>
  <r>
    <n v="14"/>
    <d v="2013-06-16T00:00:00"/>
    <d v="2013-06-29T00:00:00"/>
    <x v="35"/>
    <s v="G1N"/>
    <s v="AT07400900"/>
    <s v="GD0"/>
    <n v="13"/>
    <n v="100"/>
    <s v="LD10F"/>
    <s v="L120F"/>
    <m/>
    <m/>
    <m/>
    <m/>
    <m/>
    <m/>
    <x v="1"/>
    <n v="63181"/>
    <s v="50863"/>
    <x v="1"/>
    <x v="0"/>
    <s v="Non-executive"/>
    <s v="120F"/>
    <x v="0"/>
    <n v="1037.9000000000001"/>
    <n v="0"/>
    <n v="0"/>
    <n v="0"/>
    <n v="0"/>
    <n v="0"/>
    <n v="0"/>
    <n v="0"/>
    <n v="0"/>
    <n v="0"/>
    <n v="0"/>
    <n v="0"/>
    <n v="0"/>
    <n v="0"/>
    <n v="0"/>
    <n v="0"/>
    <n v="0"/>
    <n v="0"/>
    <n v="0.55000000000000004"/>
    <n v="0"/>
    <n v="0"/>
    <n v="0"/>
    <n v="0"/>
    <n v="0"/>
    <n v="0"/>
    <n v="64.349999999999994"/>
    <n v="0"/>
    <n v="0"/>
    <n v="0"/>
    <n v="0"/>
    <n v="0"/>
    <n v="0.95"/>
    <n v="2.2599999999999998"/>
    <n v="0"/>
    <n v="0"/>
    <n v="15.05"/>
    <n v="51.89"/>
    <n v="0"/>
    <n v="0"/>
    <n v="0"/>
    <n v="0"/>
    <n v="0"/>
    <n v="0"/>
    <n v="0"/>
    <n v="0"/>
    <n v="0"/>
    <n v="0"/>
    <n v="1172.95"/>
    <n v="0"/>
    <n v="0"/>
    <n v="1172.95"/>
    <n v="0"/>
    <n v="0"/>
    <n v="0"/>
  </r>
  <r>
    <n v="14"/>
    <d v="2013-06-16T00:00:00"/>
    <d v="2013-06-29T00:00:00"/>
    <x v="35"/>
    <s v="G1N"/>
    <s v="AT07400900"/>
    <s v="GD0"/>
    <n v="13"/>
    <n v="8200"/>
    <s v="GD10F"/>
    <s v="G120T"/>
    <m/>
    <m/>
    <s v="INDRCT"/>
    <n v="13"/>
    <m/>
    <m/>
    <x v="33"/>
    <n v="70159"/>
    <s v="45868"/>
    <x v="26"/>
    <x v="0"/>
    <s v="Non-executive"/>
    <s v="120F"/>
    <x v="0"/>
    <n v="4058.7"/>
    <n v="0"/>
    <n v="0"/>
    <n v="0"/>
    <n v="0"/>
    <n v="0"/>
    <n v="0"/>
    <n v="0"/>
    <n v="0"/>
    <n v="0"/>
    <n v="0"/>
    <n v="0"/>
    <n v="0"/>
    <n v="0"/>
    <n v="0"/>
    <n v="0"/>
    <n v="0"/>
    <n v="0"/>
    <n v="2.1"/>
    <n v="499.9"/>
    <n v="0"/>
    <n v="0"/>
    <n v="0"/>
    <n v="0"/>
    <n v="0"/>
    <n v="251.64"/>
    <n v="0"/>
    <n v="0"/>
    <n v="0"/>
    <n v="0"/>
    <n v="0"/>
    <n v="3.27"/>
    <n v="11.93"/>
    <n v="0"/>
    <n v="0"/>
    <n v="58.86"/>
    <n v="0"/>
    <n v="0"/>
    <n v="26.66"/>
    <n v="0"/>
    <n v="0"/>
    <n v="0"/>
    <n v="0"/>
    <n v="0"/>
    <n v="0"/>
    <n v="0"/>
    <n v="0"/>
    <n v="4913.0600000000004"/>
    <n v="0"/>
    <n v="0"/>
    <n v="4913.0600000000004"/>
    <n v="0"/>
    <n v="0"/>
    <n v="0"/>
  </r>
  <r>
    <n v="14"/>
    <d v="2013-06-16T00:00:00"/>
    <d v="2013-06-29T00:00:00"/>
    <x v="36"/>
    <s v="G2N"/>
    <s v="AT07400900"/>
    <s v="GD0"/>
    <n v="13"/>
    <n v="100"/>
    <s v="LD10F"/>
    <s v="L120F"/>
    <m/>
    <m/>
    <m/>
    <m/>
    <m/>
    <m/>
    <x v="307"/>
    <n v="37911"/>
    <s v="45869"/>
    <x v="152"/>
    <x v="0"/>
    <s v="Non-executive"/>
    <s v="120F"/>
    <x v="0"/>
    <n v="4125.46"/>
    <n v="0"/>
    <n v="0"/>
    <n v="0"/>
    <n v="0"/>
    <n v="0"/>
    <n v="0"/>
    <n v="0"/>
    <n v="0"/>
    <n v="0"/>
    <n v="0"/>
    <n v="0"/>
    <n v="0"/>
    <n v="0"/>
    <n v="0"/>
    <n v="0"/>
    <n v="0"/>
    <n v="0"/>
    <n v="2.15"/>
    <n v="170.62"/>
    <n v="0"/>
    <n v="0"/>
    <n v="0"/>
    <n v="0"/>
    <n v="0"/>
    <n v="252.25"/>
    <n v="0"/>
    <n v="0"/>
    <n v="0"/>
    <n v="0"/>
    <n v="0"/>
    <n v="2.71"/>
    <n v="6.48"/>
    <n v="0"/>
    <n v="0"/>
    <n v="58.99"/>
    <n v="206.27"/>
    <n v="0"/>
    <n v="9.1"/>
    <n v="0"/>
    <n v="0"/>
    <n v="0"/>
    <n v="0"/>
    <n v="0"/>
    <n v="0"/>
    <n v="0"/>
    <n v="0"/>
    <n v="4834.03"/>
    <n v="0"/>
    <n v="0"/>
    <n v="4834.03"/>
    <n v="0"/>
    <n v="0"/>
    <n v="0"/>
  </r>
  <r>
    <n v="14"/>
    <d v="2013-06-16T00:00:00"/>
    <d v="2013-06-29T00:00:00"/>
    <x v="36"/>
    <s v="G2N"/>
    <s v="AT07400900"/>
    <s v="GD0"/>
    <n v="13"/>
    <n v="8200"/>
    <s v="GD10F"/>
    <s v="G120T"/>
    <m/>
    <m/>
    <s v="INDRCT"/>
    <n v="13"/>
    <m/>
    <m/>
    <x v="268"/>
    <n v="60841"/>
    <s v="47112"/>
    <x v="151"/>
    <x v="0"/>
    <s v="Non-executive"/>
    <s v="120F"/>
    <x v="0"/>
    <n v="2880.3"/>
    <n v="0"/>
    <n v="0"/>
    <n v="0"/>
    <n v="0"/>
    <n v="0"/>
    <n v="0"/>
    <n v="0"/>
    <n v="0"/>
    <n v="0"/>
    <n v="0"/>
    <n v="0"/>
    <n v="0"/>
    <n v="0"/>
    <n v="0"/>
    <n v="0"/>
    <n v="0"/>
    <n v="0"/>
    <n v="1.5"/>
    <n v="173.94"/>
    <n v="0"/>
    <n v="0"/>
    <n v="0"/>
    <n v="0"/>
    <n v="0"/>
    <n v="174.98"/>
    <n v="0"/>
    <n v="0"/>
    <n v="0"/>
    <n v="0"/>
    <n v="0"/>
    <n v="2.71"/>
    <n v="6.48"/>
    <n v="0"/>
    <n v="0"/>
    <n v="40.93"/>
    <n v="144.02000000000001"/>
    <n v="0"/>
    <n v="9.2799999999999994"/>
    <n v="0"/>
    <n v="0"/>
    <n v="0"/>
    <n v="0"/>
    <n v="0"/>
    <n v="0"/>
    <n v="0"/>
    <n v="0"/>
    <n v="3434.14"/>
    <n v="0"/>
    <n v="0"/>
    <n v="3434.1400000000003"/>
    <n v="0"/>
    <n v="0"/>
    <n v="0"/>
  </r>
  <r>
    <n v="15"/>
    <d v="2013-06-30T00:00:00"/>
    <d v="2013-07-13T00:00:00"/>
    <x v="37"/>
    <s v="G1N"/>
    <s v="AT07400900"/>
    <s v="GD0"/>
    <n v="13"/>
    <n v="100"/>
    <s v="LD10F"/>
    <s v="L120F"/>
    <m/>
    <m/>
    <m/>
    <m/>
    <m/>
    <m/>
    <x v="1"/>
    <n v="63181"/>
    <s v="50863"/>
    <x v="1"/>
    <x v="0"/>
    <s v="Non-executive"/>
    <s v="120F"/>
    <x v="0"/>
    <n v="2965.45"/>
    <n v="0"/>
    <n v="0"/>
    <n v="0"/>
    <n v="0"/>
    <n v="0"/>
    <n v="0"/>
    <n v="0"/>
    <n v="0"/>
    <n v="0"/>
    <n v="0"/>
    <n v="0"/>
    <n v="0"/>
    <n v="0"/>
    <n v="0"/>
    <n v="0"/>
    <n v="0"/>
    <n v="0"/>
    <n v="1.56"/>
    <n v="0"/>
    <n v="0"/>
    <n v="0"/>
    <n v="0"/>
    <n v="0"/>
    <n v="0"/>
    <n v="183.86"/>
    <n v="0"/>
    <n v="0"/>
    <n v="0"/>
    <n v="0"/>
    <n v="0"/>
    <n v="2.71"/>
    <n v="6.48"/>
    <n v="0"/>
    <n v="0"/>
    <n v="43"/>
    <n v="148.27000000000001"/>
    <n v="0"/>
    <n v="0"/>
    <n v="0"/>
    <n v="0"/>
    <n v="0"/>
    <n v="0"/>
    <n v="0"/>
    <n v="0"/>
    <n v="0"/>
    <n v="0"/>
    <n v="3351.33"/>
    <n v="0"/>
    <n v="0"/>
    <n v="3351.33"/>
    <n v="0"/>
    <n v="0"/>
    <n v="0"/>
  </r>
  <r>
    <n v="15"/>
    <d v="2013-06-30T00:00:00"/>
    <d v="2013-07-13T00:00:00"/>
    <x v="37"/>
    <s v="G1N"/>
    <s v="AT07400900"/>
    <s v="GD0"/>
    <n v="13"/>
    <n v="8200"/>
    <s v="GD10F"/>
    <s v="G120T"/>
    <m/>
    <m/>
    <s v="INDRCT"/>
    <n v="13"/>
    <m/>
    <m/>
    <x v="33"/>
    <n v="70159"/>
    <s v="45868"/>
    <x v="26"/>
    <x v="0"/>
    <s v="Non-executive"/>
    <s v="120F"/>
    <x v="0"/>
    <n v="4058.7"/>
    <n v="0"/>
    <n v="0"/>
    <n v="0"/>
    <n v="0"/>
    <n v="0"/>
    <n v="0"/>
    <n v="0"/>
    <n v="0"/>
    <n v="0"/>
    <n v="0"/>
    <n v="0"/>
    <n v="0"/>
    <n v="0"/>
    <n v="0"/>
    <n v="0"/>
    <n v="0"/>
    <n v="0"/>
    <n v="2.1"/>
    <n v="499.9"/>
    <n v="0"/>
    <n v="0"/>
    <n v="0"/>
    <n v="0"/>
    <n v="0"/>
    <n v="251.64"/>
    <n v="0"/>
    <n v="0"/>
    <n v="0"/>
    <n v="0"/>
    <n v="0"/>
    <n v="3.27"/>
    <n v="11.93"/>
    <n v="0"/>
    <n v="0"/>
    <n v="58.85"/>
    <n v="0"/>
    <n v="0"/>
    <n v="26.66"/>
    <n v="0"/>
    <n v="0"/>
    <n v="0"/>
    <n v="0"/>
    <n v="0"/>
    <n v="0"/>
    <n v="0"/>
    <n v="0"/>
    <n v="4913.05"/>
    <n v="0"/>
    <n v="0"/>
    <n v="4913.0500000000011"/>
    <n v="0"/>
    <n v="0"/>
    <n v="0"/>
  </r>
  <r>
    <n v="15"/>
    <d v="2013-06-30T00:00:00"/>
    <d v="2013-07-13T00:00:00"/>
    <x v="38"/>
    <s v="G2N"/>
    <s v="AT07400900"/>
    <s v="GD0"/>
    <n v="13"/>
    <n v="100"/>
    <s v="LD10F"/>
    <s v="L120F"/>
    <m/>
    <m/>
    <m/>
    <m/>
    <m/>
    <m/>
    <x v="307"/>
    <n v="37911"/>
    <s v="45869"/>
    <x v="152"/>
    <x v="0"/>
    <s v="Non-executive"/>
    <s v="120F"/>
    <x v="0"/>
    <n v="4125.45"/>
    <n v="0"/>
    <n v="0"/>
    <n v="0"/>
    <n v="0"/>
    <n v="0"/>
    <n v="0"/>
    <n v="0"/>
    <n v="0"/>
    <n v="0"/>
    <n v="0"/>
    <n v="0"/>
    <n v="0"/>
    <n v="0"/>
    <n v="0"/>
    <n v="0"/>
    <n v="0"/>
    <n v="0"/>
    <n v="2.15"/>
    <n v="170.62"/>
    <n v="0"/>
    <n v="0"/>
    <n v="0"/>
    <n v="0"/>
    <n v="0"/>
    <n v="252.25"/>
    <n v="0"/>
    <n v="0"/>
    <n v="0"/>
    <n v="0"/>
    <n v="0"/>
    <n v="2.71"/>
    <n v="6.48"/>
    <n v="0"/>
    <n v="0"/>
    <n v="59"/>
    <n v="206.27"/>
    <n v="0"/>
    <n v="9.1"/>
    <n v="0"/>
    <n v="0"/>
    <n v="0"/>
    <n v="0"/>
    <n v="0"/>
    <n v="0"/>
    <n v="0"/>
    <n v="0"/>
    <n v="4834.03"/>
    <n v="0"/>
    <n v="0"/>
    <n v="4834.03"/>
    <n v="0"/>
    <n v="0"/>
    <n v="0"/>
  </r>
  <r>
    <n v="15"/>
    <d v="2013-06-30T00:00:00"/>
    <d v="2013-07-13T00:00:00"/>
    <x v="38"/>
    <s v="G2N"/>
    <s v="AT07400900"/>
    <s v="GD0"/>
    <n v="13"/>
    <n v="8200"/>
    <s v="GD10F"/>
    <s v="G120T"/>
    <m/>
    <m/>
    <s v="INDRCT"/>
    <n v="13"/>
    <m/>
    <m/>
    <x v="268"/>
    <n v="60841"/>
    <s v="47112"/>
    <x v="151"/>
    <x v="0"/>
    <s v="Non-executive"/>
    <s v="120F"/>
    <x v="0"/>
    <n v="2880.3"/>
    <n v="0"/>
    <n v="0"/>
    <n v="0"/>
    <n v="0"/>
    <n v="0"/>
    <n v="0"/>
    <n v="0"/>
    <n v="0"/>
    <n v="0"/>
    <n v="0"/>
    <n v="0"/>
    <n v="0"/>
    <n v="0"/>
    <n v="0"/>
    <n v="0"/>
    <n v="0"/>
    <n v="0"/>
    <n v="1.5"/>
    <n v="173.94"/>
    <n v="0"/>
    <n v="0"/>
    <n v="0"/>
    <n v="0"/>
    <n v="0"/>
    <n v="174.99"/>
    <n v="0"/>
    <n v="0"/>
    <n v="0"/>
    <n v="0"/>
    <n v="0"/>
    <n v="2.71"/>
    <n v="6.48"/>
    <n v="0"/>
    <n v="0"/>
    <n v="40.92"/>
    <n v="144.02000000000001"/>
    <n v="0"/>
    <n v="9.2799999999999994"/>
    <n v="0"/>
    <n v="0"/>
    <n v="0"/>
    <n v="0"/>
    <n v="0"/>
    <n v="0"/>
    <n v="0"/>
    <n v="0"/>
    <n v="3434.14"/>
    <n v="0"/>
    <n v="0"/>
    <n v="3434.1400000000008"/>
    <n v="0"/>
    <n v="0"/>
    <n v="0"/>
  </r>
  <r>
    <n v="16"/>
    <d v="2013-07-14T00:00:00"/>
    <d v="2013-07-27T00:00:00"/>
    <x v="39"/>
    <s v="G2N"/>
    <s v="AT07400900"/>
    <s v="GD0"/>
    <n v="13"/>
    <n v="100"/>
    <s v="LD10F"/>
    <s v="L120F"/>
    <m/>
    <m/>
    <m/>
    <m/>
    <m/>
    <m/>
    <x v="307"/>
    <n v="37911"/>
    <s v="45869"/>
    <x v="152"/>
    <x v="0"/>
    <s v="Non-executive"/>
    <s v="120F"/>
    <x v="0"/>
    <n v="4249.2299999999996"/>
    <n v="0"/>
    <n v="0"/>
    <n v="0"/>
    <n v="0"/>
    <n v="0"/>
    <n v="0"/>
    <n v="0"/>
    <n v="0"/>
    <n v="0"/>
    <n v="0"/>
    <n v="0"/>
    <n v="0"/>
    <n v="0"/>
    <n v="0"/>
    <n v="0"/>
    <n v="0"/>
    <n v="0"/>
    <n v="2.2000000000000002"/>
    <n v="170.62"/>
    <n v="0"/>
    <n v="0"/>
    <n v="0"/>
    <n v="0"/>
    <n v="0"/>
    <n v="259.93"/>
    <n v="0"/>
    <n v="0"/>
    <n v="0"/>
    <n v="0"/>
    <n v="0"/>
    <n v="2.71"/>
    <n v="6.48"/>
    <n v="0"/>
    <n v="0"/>
    <n v="60.79"/>
    <n v="212.46"/>
    <n v="0"/>
    <n v="9.1"/>
    <n v="0"/>
    <n v="0"/>
    <n v="0"/>
    <n v="0"/>
    <n v="0"/>
    <n v="0"/>
    <n v="0"/>
    <n v="0"/>
    <n v="4973.5200000000004"/>
    <n v="0"/>
    <n v="0"/>
    <n v="4973.5199999999995"/>
    <n v="0"/>
    <n v="0"/>
    <n v="0"/>
  </r>
  <r>
    <n v="16"/>
    <d v="2013-07-14T00:00:00"/>
    <d v="2013-07-27T00:00:00"/>
    <x v="39"/>
    <s v="G2N"/>
    <s v="AT07400900"/>
    <s v="GD0"/>
    <n v="13"/>
    <n v="8200"/>
    <s v="GD10F"/>
    <s v="G120T"/>
    <m/>
    <m/>
    <s v="INDRCT"/>
    <n v="13"/>
    <m/>
    <m/>
    <x v="268"/>
    <n v="60841"/>
    <s v="47112"/>
    <x v="151"/>
    <x v="0"/>
    <s v="Non-executive"/>
    <s v="120F"/>
    <x v="0"/>
    <n v="2966.73"/>
    <n v="0"/>
    <n v="0"/>
    <n v="0"/>
    <n v="0"/>
    <n v="0"/>
    <n v="0"/>
    <n v="0"/>
    <n v="0"/>
    <n v="0"/>
    <n v="0"/>
    <n v="0"/>
    <n v="0"/>
    <n v="0"/>
    <n v="0"/>
    <n v="0"/>
    <n v="0"/>
    <n v="0"/>
    <n v="1.56"/>
    <n v="173.94"/>
    <n v="0"/>
    <n v="0"/>
    <n v="0"/>
    <n v="0"/>
    <n v="0"/>
    <n v="180.34"/>
    <n v="0"/>
    <n v="0"/>
    <n v="0"/>
    <n v="0"/>
    <n v="0"/>
    <n v="2.71"/>
    <n v="6.48"/>
    <n v="0"/>
    <n v="0"/>
    <n v="42.18"/>
    <n v="148.34"/>
    <n v="0"/>
    <n v="9.2799999999999994"/>
    <n v="0"/>
    <n v="0"/>
    <n v="0"/>
    <n v="0"/>
    <n v="0"/>
    <n v="0"/>
    <n v="0"/>
    <n v="0"/>
    <n v="3531.56"/>
    <n v="0"/>
    <n v="0"/>
    <n v="3531.5600000000004"/>
    <n v="0"/>
    <n v="0"/>
    <n v="0"/>
  </r>
  <r>
    <n v="16"/>
    <d v="2013-07-14T00:00:00"/>
    <d v="2013-07-27T00:00:00"/>
    <x v="40"/>
    <s v="G1N"/>
    <s v="AT07400900"/>
    <s v="GD0"/>
    <n v="13"/>
    <n v="100"/>
    <s v="LD10F"/>
    <s v="L120F"/>
    <m/>
    <m/>
    <m/>
    <m/>
    <m/>
    <m/>
    <x v="1"/>
    <n v="63181"/>
    <s v="50863"/>
    <x v="1"/>
    <x v="0"/>
    <s v="Non-executive"/>
    <s v="120F"/>
    <x v="0"/>
    <n v="3054.42"/>
    <n v="0"/>
    <n v="0"/>
    <n v="0"/>
    <n v="0"/>
    <n v="0"/>
    <n v="0"/>
    <n v="0"/>
    <n v="0"/>
    <n v="0"/>
    <n v="0"/>
    <n v="0"/>
    <n v="0"/>
    <n v="0"/>
    <n v="0"/>
    <n v="0"/>
    <n v="0"/>
    <n v="0"/>
    <n v="1.6"/>
    <n v="0"/>
    <n v="0"/>
    <n v="0"/>
    <n v="0"/>
    <n v="0"/>
    <n v="0"/>
    <n v="189.38"/>
    <n v="0"/>
    <n v="0"/>
    <n v="0"/>
    <n v="0"/>
    <n v="0"/>
    <n v="2.71"/>
    <n v="6.48"/>
    <n v="0"/>
    <n v="0"/>
    <n v="44.29"/>
    <n v="152.72"/>
    <n v="0"/>
    <n v="0"/>
    <n v="0"/>
    <n v="0"/>
    <n v="0"/>
    <n v="0"/>
    <n v="0"/>
    <n v="0"/>
    <n v="0"/>
    <n v="0"/>
    <n v="3451.6"/>
    <n v="0"/>
    <n v="0"/>
    <n v="3451.6"/>
    <n v="0"/>
    <n v="0"/>
    <n v="0"/>
  </r>
  <r>
    <n v="16"/>
    <d v="2013-07-14T00:00:00"/>
    <d v="2013-07-27T00:00:00"/>
    <x v="40"/>
    <s v="G1N"/>
    <s v="AT07400900"/>
    <s v="GD0"/>
    <n v="13"/>
    <n v="8200"/>
    <s v="GD10F"/>
    <s v="G120T"/>
    <m/>
    <m/>
    <s v="INDRCT"/>
    <n v="13"/>
    <m/>
    <m/>
    <x v="33"/>
    <n v="70159"/>
    <s v="45868"/>
    <x v="26"/>
    <x v="0"/>
    <s v="Non-executive"/>
    <s v="120F"/>
    <x v="0"/>
    <n v="4180.46"/>
    <n v="0"/>
    <n v="0"/>
    <n v="0"/>
    <n v="0"/>
    <n v="0"/>
    <n v="0"/>
    <n v="0"/>
    <n v="0"/>
    <n v="0"/>
    <n v="0"/>
    <n v="0"/>
    <n v="0"/>
    <n v="0"/>
    <n v="0"/>
    <n v="0"/>
    <n v="0"/>
    <n v="0"/>
    <n v="2.16"/>
    <n v="499.9"/>
    <n v="0"/>
    <n v="0"/>
    <n v="0"/>
    <n v="0"/>
    <n v="0"/>
    <n v="259.19"/>
    <n v="0"/>
    <n v="0"/>
    <n v="0"/>
    <n v="0"/>
    <n v="0"/>
    <n v="3.27"/>
    <n v="11.93"/>
    <n v="0"/>
    <n v="0"/>
    <n v="60.61"/>
    <n v="0"/>
    <n v="0"/>
    <n v="26.66"/>
    <n v="0"/>
    <n v="0"/>
    <n v="0"/>
    <n v="0"/>
    <n v="0"/>
    <n v="0"/>
    <n v="0"/>
    <n v="0"/>
    <n v="5044.18"/>
    <n v="0"/>
    <n v="0"/>
    <n v="5044.1799999999994"/>
    <n v="0"/>
    <n v="0"/>
    <n v="0"/>
  </r>
  <r>
    <n v="17"/>
    <d v="2013-07-28T00:00:00"/>
    <d v="2013-08-10T00:00:00"/>
    <x v="41"/>
    <s v="G1N"/>
    <s v="AT07400900"/>
    <s v="GD0"/>
    <n v="13"/>
    <n v="100"/>
    <s v="LD10F"/>
    <s v="L120F"/>
    <m/>
    <m/>
    <m/>
    <m/>
    <m/>
    <m/>
    <x v="1"/>
    <n v="63181"/>
    <s v="50863"/>
    <x v="1"/>
    <x v="0"/>
    <s v="Non-executive"/>
    <s v="120F"/>
    <x v="0"/>
    <n v="3054.42"/>
    <n v="0"/>
    <n v="0"/>
    <n v="0"/>
    <n v="0"/>
    <n v="0"/>
    <n v="0"/>
    <n v="0"/>
    <n v="0"/>
    <n v="0"/>
    <n v="0"/>
    <n v="0"/>
    <n v="0"/>
    <n v="0"/>
    <n v="0"/>
    <n v="0"/>
    <n v="0"/>
    <n v="0"/>
    <n v="1.6"/>
    <n v="0"/>
    <n v="0"/>
    <n v="0"/>
    <n v="0"/>
    <n v="0"/>
    <n v="0"/>
    <n v="189.37"/>
    <n v="0"/>
    <n v="0"/>
    <n v="0"/>
    <n v="0"/>
    <n v="0"/>
    <n v="2.71"/>
    <n v="6.48"/>
    <n v="0"/>
    <n v="0"/>
    <n v="44.28"/>
    <n v="152.72"/>
    <n v="0"/>
    <n v="0"/>
    <n v="0"/>
    <n v="0"/>
    <n v="0"/>
    <n v="0"/>
    <n v="0"/>
    <n v="0"/>
    <n v="0"/>
    <n v="0"/>
    <n v="3451.58"/>
    <n v="0"/>
    <n v="0"/>
    <n v="3451.58"/>
    <n v="0"/>
    <n v="0"/>
    <n v="0"/>
  </r>
  <r>
    <n v="17"/>
    <d v="2013-07-28T00:00:00"/>
    <d v="2013-08-10T00:00:00"/>
    <x v="41"/>
    <s v="G1N"/>
    <s v="AT07400900"/>
    <s v="GD0"/>
    <n v="13"/>
    <n v="8200"/>
    <s v="GD10F"/>
    <s v="G120T"/>
    <m/>
    <m/>
    <s v="INDRCT"/>
    <n v="13"/>
    <m/>
    <m/>
    <x v="33"/>
    <n v="70159"/>
    <s v="45868"/>
    <x v="26"/>
    <x v="0"/>
    <s v="Non-executive"/>
    <s v="120F"/>
    <x v="0"/>
    <n v="4180.46"/>
    <n v="0"/>
    <n v="0"/>
    <n v="0"/>
    <n v="0"/>
    <n v="0"/>
    <n v="0"/>
    <n v="0"/>
    <n v="0"/>
    <n v="0"/>
    <n v="0"/>
    <n v="0"/>
    <n v="0"/>
    <n v="0"/>
    <n v="0"/>
    <n v="0"/>
    <n v="0"/>
    <n v="0"/>
    <n v="2.16"/>
    <n v="499.9"/>
    <n v="0"/>
    <n v="0"/>
    <n v="0"/>
    <n v="0"/>
    <n v="0"/>
    <n v="259.19"/>
    <n v="0"/>
    <n v="0"/>
    <n v="0"/>
    <n v="0"/>
    <n v="0"/>
    <n v="3.27"/>
    <n v="11.93"/>
    <n v="0"/>
    <n v="0"/>
    <n v="60.62"/>
    <n v="0"/>
    <n v="0"/>
    <n v="26.66"/>
    <n v="0"/>
    <n v="0"/>
    <n v="0"/>
    <n v="0"/>
    <n v="0"/>
    <n v="0"/>
    <n v="0"/>
    <n v="0"/>
    <n v="5044.1899999999996"/>
    <n v="0"/>
    <n v="0"/>
    <n v="5044.1899999999996"/>
    <n v="0"/>
    <n v="0"/>
    <n v="0"/>
  </r>
  <r>
    <n v="17"/>
    <d v="2013-07-28T00:00:00"/>
    <d v="2013-08-10T00:00:00"/>
    <x v="42"/>
    <s v="G2N"/>
    <s v="AT07400900"/>
    <s v="GD0"/>
    <n v="13"/>
    <n v="100"/>
    <s v="LD10F"/>
    <s v="L120F"/>
    <m/>
    <m/>
    <m/>
    <m/>
    <m/>
    <m/>
    <x v="307"/>
    <n v="37911"/>
    <s v="45869"/>
    <x v="152"/>
    <x v="0"/>
    <s v="Non-executive"/>
    <s v="120F"/>
    <x v="0"/>
    <n v="4249.24"/>
    <n v="0"/>
    <n v="0"/>
    <n v="0"/>
    <n v="0"/>
    <n v="0"/>
    <n v="0"/>
    <n v="0"/>
    <n v="0"/>
    <n v="0"/>
    <n v="0"/>
    <n v="0"/>
    <n v="0"/>
    <n v="0"/>
    <n v="0"/>
    <n v="0"/>
    <n v="0"/>
    <n v="0"/>
    <n v="2.2000000000000002"/>
    <n v="170.62"/>
    <n v="0"/>
    <n v="0"/>
    <n v="0"/>
    <n v="0"/>
    <n v="0"/>
    <n v="259.92"/>
    <n v="0"/>
    <n v="0"/>
    <n v="0"/>
    <n v="0"/>
    <n v="0"/>
    <n v="2.71"/>
    <n v="6.48"/>
    <n v="0"/>
    <n v="0"/>
    <n v="60.79"/>
    <n v="212.46"/>
    <n v="0"/>
    <n v="9.1"/>
    <n v="0"/>
    <n v="0"/>
    <n v="0"/>
    <n v="0"/>
    <n v="0"/>
    <n v="0"/>
    <n v="0"/>
    <n v="0"/>
    <n v="4973.5200000000004"/>
    <n v="0"/>
    <n v="0"/>
    <n v="4973.5199999999995"/>
    <n v="0"/>
    <n v="0"/>
    <n v="0"/>
  </r>
  <r>
    <n v="17"/>
    <d v="2013-07-28T00:00:00"/>
    <d v="2013-08-10T00:00:00"/>
    <x v="42"/>
    <s v="G2N"/>
    <s v="AT07400900"/>
    <s v="GD0"/>
    <n v="13"/>
    <n v="8200"/>
    <s v="GD10F"/>
    <s v="G120T"/>
    <m/>
    <m/>
    <s v="INDRCT"/>
    <n v="13"/>
    <m/>
    <m/>
    <x v="268"/>
    <n v="60841"/>
    <s v="47112"/>
    <x v="151"/>
    <x v="0"/>
    <s v="Non-executive"/>
    <s v="120F"/>
    <x v="0"/>
    <n v="2966.73"/>
    <n v="0"/>
    <n v="0"/>
    <n v="0"/>
    <n v="0"/>
    <n v="0"/>
    <n v="0"/>
    <n v="0"/>
    <n v="0"/>
    <n v="0"/>
    <n v="0"/>
    <n v="0"/>
    <n v="0"/>
    <n v="0"/>
    <n v="0"/>
    <n v="0"/>
    <n v="0"/>
    <n v="0"/>
    <n v="1.56"/>
    <n v="173.94"/>
    <n v="0"/>
    <n v="0"/>
    <n v="0"/>
    <n v="0"/>
    <n v="0"/>
    <n v="180.34"/>
    <n v="0"/>
    <n v="0"/>
    <n v="0"/>
    <n v="0"/>
    <n v="0"/>
    <n v="2.71"/>
    <n v="6.48"/>
    <n v="0"/>
    <n v="0"/>
    <n v="42.17"/>
    <n v="148.34"/>
    <n v="0"/>
    <n v="9.2799999999999994"/>
    <n v="0"/>
    <n v="0"/>
    <n v="0"/>
    <n v="0"/>
    <n v="0"/>
    <n v="0"/>
    <n v="0"/>
    <n v="0"/>
    <n v="3531.55"/>
    <n v="0"/>
    <n v="0"/>
    <n v="3531.5500000000006"/>
    <n v="0"/>
    <n v="0"/>
    <n v="0"/>
  </r>
  <r>
    <n v="18"/>
    <d v="2013-08-11T00:00:00"/>
    <d v="2013-08-24T00:00:00"/>
    <x v="43"/>
    <s v="G1N"/>
    <s v="AT07400900"/>
    <s v="GD0"/>
    <n v="13"/>
    <n v="100"/>
    <s v="LD10F"/>
    <s v="L120F"/>
    <m/>
    <m/>
    <m/>
    <m/>
    <m/>
    <m/>
    <x v="1"/>
    <n v="63181"/>
    <s v="50863"/>
    <x v="1"/>
    <x v="0"/>
    <s v="Non-executive"/>
    <s v="120F"/>
    <x v="0"/>
    <n v="3054.42"/>
    <n v="0"/>
    <n v="0"/>
    <n v="0"/>
    <n v="0"/>
    <n v="0"/>
    <n v="0"/>
    <n v="0"/>
    <n v="0"/>
    <n v="0"/>
    <n v="0"/>
    <n v="0"/>
    <n v="0"/>
    <n v="0"/>
    <n v="0"/>
    <n v="0"/>
    <n v="0"/>
    <n v="0"/>
    <n v="1.6"/>
    <n v="0"/>
    <n v="0"/>
    <n v="0"/>
    <n v="0"/>
    <n v="0"/>
    <n v="0"/>
    <n v="189.37"/>
    <n v="0"/>
    <n v="0"/>
    <n v="0"/>
    <n v="0"/>
    <n v="0"/>
    <n v="2.71"/>
    <n v="6.48"/>
    <n v="0"/>
    <n v="0"/>
    <n v="44.29"/>
    <n v="152.72"/>
    <n v="0"/>
    <n v="0"/>
    <n v="0"/>
    <n v="0"/>
    <n v="0"/>
    <n v="0"/>
    <n v="0"/>
    <n v="0"/>
    <n v="0"/>
    <n v="0"/>
    <n v="3451.59"/>
    <n v="0"/>
    <n v="0"/>
    <n v="3451.5899999999997"/>
    <n v="0"/>
    <n v="0"/>
    <n v="0"/>
  </r>
  <r>
    <n v="18"/>
    <d v="2013-08-11T00:00:00"/>
    <d v="2013-08-24T00:00:00"/>
    <x v="43"/>
    <s v="G1N"/>
    <s v="AT07400900"/>
    <s v="GD0"/>
    <n v="13"/>
    <n v="8200"/>
    <s v="GD10F"/>
    <s v="G120T"/>
    <m/>
    <m/>
    <s v="INDRCT"/>
    <n v="13"/>
    <m/>
    <m/>
    <x v="33"/>
    <n v="70159"/>
    <s v="45868"/>
    <x v="26"/>
    <x v="0"/>
    <s v="Non-executive"/>
    <s v="120F"/>
    <x v="0"/>
    <n v="4180.46"/>
    <n v="0"/>
    <n v="0"/>
    <n v="0"/>
    <n v="0"/>
    <n v="0"/>
    <n v="0"/>
    <n v="0"/>
    <n v="0"/>
    <n v="0"/>
    <n v="0"/>
    <n v="0"/>
    <n v="0"/>
    <n v="0"/>
    <n v="0"/>
    <n v="0"/>
    <n v="0"/>
    <n v="0"/>
    <n v="2.16"/>
    <n v="499.9"/>
    <n v="0"/>
    <n v="0"/>
    <n v="0"/>
    <n v="0"/>
    <n v="0"/>
    <n v="259.18"/>
    <n v="0"/>
    <n v="0"/>
    <n v="0"/>
    <n v="0"/>
    <n v="0"/>
    <n v="3.27"/>
    <n v="11.93"/>
    <n v="0"/>
    <n v="0"/>
    <n v="60.62"/>
    <n v="0"/>
    <n v="0"/>
    <n v="26.66"/>
    <n v="0"/>
    <n v="0"/>
    <n v="0"/>
    <n v="0"/>
    <n v="0"/>
    <n v="0"/>
    <n v="0"/>
    <n v="0"/>
    <n v="5044.18"/>
    <n v="0"/>
    <n v="0"/>
    <n v="5044.18"/>
    <n v="0"/>
    <n v="0"/>
    <n v="0"/>
  </r>
  <r>
    <n v="18"/>
    <d v="2013-08-11T00:00:00"/>
    <d v="2013-08-24T00:00:00"/>
    <x v="44"/>
    <s v="G2N"/>
    <s v="AT07400900"/>
    <s v="GD0"/>
    <n v="13"/>
    <n v="100"/>
    <s v="LD10F"/>
    <s v="L120F"/>
    <m/>
    <m/>
    <m/>
    <m/>
    <m/>
    <m/>
    <x v="307"/>
    <n v="37911"/>
    <s v="45869"/>
    <x v="152"/>
    <x v="0"/>
    <s v="Non-executive"/>
    <s v="120F"/>
    <x v="0"/>
    <n v="4249.2299999999996"/>
    <n v="0"/>
    <n v="0"/>
    <n v="0"/>
    <n v="0"/>
    <n v="0"/>
    <n v="0"/>
    <n v="0"/>
    <n v="0"/>
    <n v="0"/>
    <n v="0"/>
    <n v="0"/>
    <n v="0"/>
    <n v="0"/>
    <n v="0"/>
    <n v="0"/>
    <n v="0"/>
    <n v="0"/>
    <n v="2.2000000000000002"/>
    <n v="170.62"/>
    <n v="0"/>
    <n v="0"/>
    <n v="0"/>
    <n v="0"/>
    <n v="0"/>
    <n v="259.93"/>
    <n v="0"/>
    <n v="0"/>
    <n v="0"/>
    <n v="0"/>
    <n v="0"/>
    <n v="2.71"/>
    <n v="6.48"/>
    <n v="0"/>
    <n v="0"/>
    <n v="60.79"/>
    <n v="212.46"/>
    <n v="0"/>
    <n v="9.1"/>
    <n v="0"/>
    <n v="0"/>
    <n v="0"/>
    <n v="0"/>
    <n v="0"/>
    <n v="0"/>
    <n v="0"/>
    <n v="0"/>
    <n v="4973.5200000000004"/>
    <n v="0"/>
    <n v="0"/>
    <n v="4973.5199999999995"/>
    <n v="0"/>
    <n v="0"/>
    <n v="0"/>
  </r>
  <r>
    <n v="18"/>
    <d v="2013-08-11T00:00:00"/>
    <d v="2013-08-24T00:00:00"/>
    <x v="44"/>
    <s v="G2N"/>
    <s v="AT07400900"/>
    <s v="GD0"/>
    <n v="13"/>
    <n v="8200"/>
    <s v="GD10F"/>
    <s v="G120T"/>
    <m/>
    <m/>
    <s v="INDRCT"/>
    <n v="13"/>
    <m/>
    <m/>
    <x v="268"/>
    <n v="60841"/>
    <s v="47112"/>
    <x v="151"/>
    <x v="0"/>
    <s v="Non-executive"/>
    <s v="120F"/>
    <x v="0"/>
    <n v="2966.73"/>
    <n v="0"/>
    <n v="0"/>
    <n v="0"/>
    <n v="0"/>
    <n v="0"/>
    <n v="0"/>
    <n v="0"/>
    <n v="0"/>
    <n v="0"/>
    <n v="0"/>
    <n v="0"/>
    <n v="0"/>
    <n v="0"/>
    <n v="0"/>
    <n v="0"/>
    <n v="0"/>
    <n v="0"/>
    <n v="1.56"/>
    <n v="173.94"/>
    <n v="0"/>
    <n v="0"/>
    <n v="0"/>
    <n v="0"/>
    <n v="0"/>
    <n v="180.34"/>
    <n v="0"/>
    <n v="0"/>
    <n v="0"/>
    <n v="0"/>
    <n v="0"/>
    <n v="2.71"/>
    <n v="6.48"/>
    <n v="0"/>
    <n v="0"/>
    <n v="42.18"/>
    <n v="148.34"/>
    <n v="0"/>
    <n v="9.2799999999999994"/>
    <n v="0"/>
    <n v="0"/>
    <n v="0"/>
    <n v="0"/>
    <n v="0"/>
    <n v="0"/>
    <n v="0"/>
    <n v="0"/>
    <n v="3531.56"/>
    <n v="0"/>
    <n v="0"/>
    <n v="3531.5600000000004"/>
    <n v="0"/>
    <n v="0"/>
    <n v="0"/>
  </r>
  <r>
    <n v="19"/>
    <d v="2013-08-25T00:00:00"/>
    <d v="2013-09-07T00:00:00"/>
    <x v="45"/>
    <s v="G1N"/>
    <s v="AT07400900"/>
    <s v="GD0"/>
    <n v="13"/>
    <n v="100"/>
    <s v="LD10F"/>
    <s v="L120F"/>
    <m/>
    <m/>
    <m/>
    <m/>
    <m/>
    <m/>
    <x v="1"/>
    <n v="63181"/>
    <s v="50863"/>
    <x v="1"/>
    <x v="0"/>
    <s v="Non-executive"/>
    <s v="120F"/>
    <x v="0"/>
    <n v="3677.16"/>
    <n v="0"/>
    <n v="0"/>
    <n v="0"/>
    <n v="0"/>
    <n v="0"/>
    <n v="0"/>
    <n v="0"/>
    <n v="0"/>
    <n v="0"/>
    <n v="0"/>
    <n v="0"/>
    <n v="0"/>
    <n v="0"/>
    <n v="0"/>
    <n v="0"/>
    <n v="0"/>
    <n v="0"/>
    <n v="1.6"/>
    <n v="0"/>
    <n v="0"/>
    <n v="0"/>
    <n v="0"/>
    <n v="0"/>
    <n v="0"/>
    <n v="227.99"/>
    <n v="0"/>
    <n v="0"/>
    <n v="0"/>
    <n v="0"/>
    <n v="0"/>
    <n v="2.71"/>
    <n v="6.48"/>
    <n v="0"/>
    <n v="0"/>
    <n v="53.32"/>
    <n v="183.86"/>
    <n v="0"/>
    <n v="0"/>
    <n v="0"/>
    <n v="0"/>
    <n v="0"/>
    <n v="0"/>
    <n v="0"/>
    <n v="0"/>
    <n v="0"/>
    <n v="0"/>
    <n v="4153.12"/>
    <n v="0"/>
    <n v="0"/>
    <n v="4153.12"/>
    <n v="0"/>
    <n v="0"/>
    <n v="0"/>
  </r>
  <r>
    <n v="19"/>
    <d v="2013-08-25T00:00:00"/>
    <d v="2013-09-07T00:00:00"/>
    <x v="45"/>
    <s v="G1N"/>
    <s v="AT07400900"/>
    <s v="GD0"/>
    <n v="13"/>
    <n v="8200"/>
    <s v="GD10F"/>
    <s v="G120T"/>
    <m/>
    <m/>
    <s v="INDRCT"/>
    <n v="13"/>
    <m/>
    <m/>
    <x v="33"/>
    <n v="70159"/>
    <s v="45868"/>
    <x v="26"/>
    <x v="0"/>
    <s v="Non-executive"/>
    <s v="120F"/>
    <x v="0"/>
    <n v="5032.82"/>
    <n v="0"/>
    <n v="0"/>
    <n v="0"/>
    <n v="0"/>
    <n v="0"/>
    <n v="0"/>
    <n v="0"/>
    <n v="0"/>
    <n v="0"/>
    <n v="0"/>
    <n v="0"/>
    <n v="0"/>
    <n v="0"/>
    <n v="0"/>
    <n v="0"/>
    <n v="0"/>
    <n v="0"/>
    <n v="2.16"/>
    <n v="499.9"/>
    <n v="0"/>
    <n v="0"/>
    <n v="0"/>
    <n v="0"/>
    <n v="0"/>
    <n v="312.04000000000002"/>
    <n v="0"/>
    <n v="0"/>
    <n v="0"/>
    <n v="0"/>
    <n v="0"/>
    <n v="3.27"/>
    <n v="11.93"/>
    <n v="0"/>
    <n v="0"/>
    <n v="72.97"/>
    <n v="0"/>
    <n v="0"/>
    <n v="26.66"/>
    <n v="0"/>
    <n v="0"/>
    <n v="0"/>
    <n v="0"/>
    <n v="0"/>
    <n v="0"/>
    <n v="0"/>
    <n v="0"/>
    <n v="5961.75"/>
    <n v="0"/>
    <n v="0"/>
    <n v="5961.75"/>
    <n v="0"/>
    <n v="0"/>
    <n v="0"/>
  </r>
  <r>
    <n v="19"/>
    <d v="2013-08-25T00:00:00"/>
    <d v="2013-09-07T00:00:00"/>
    <x v="46"/>
    <s v="G2N"/>
    <s v="AT07400900"/>
    <s v="GD0"/>
    <n v="13"/>
    <n v="100"/>
    <s v="LD10F"/>
    <s v="L120F"/>
    <m/>
    <m/>
    <m/>
    <m/>
    <m/>
    <m/>
    <x v="307"/>
    <n v="37911"/>
    <s v="45869"/>
    <x v="152"/>
    <x v="0"/>
    <s v="Non-executive"/>
    <s v="120F"/>
    <x v="0"/>
    <n v="5115.68"/>
    <n v="0"/>
    <n v="0"/>
    <n v="0"/>
    <n v="0"/>
    <n v="0"/>
    <n v="0"/>
    <n v="0"/>
    <n v="0"/>
    <n v="0"/>
    <n v="0"/>
    <n v="0"/>
    <n v="0"/>
    <n v="0"/>
    <n v="0"/>
    <n v="0"/>
    <n v="0"/>
    <n v="0"/>
    <n v="2.2000000000000002"/>
    <n v="170.62"/>
    <n v="0"/>
    <n v="0"/>
    <n v="0"/>
    <n v="0"/>
    <n v="0"/>
    <n v="313.64999999999998"/>
    <n v="0"/>
    <n v="0"/>
    <n v="0"/>
    <n v="0"/>
    <n v="0"/>
    <n v="2.71"/>
    <n v="6.48"/>
    <n v="0"/>
    <n v="0"/>
    <n v="73.349999999999994"/>
    <n v="255.78"/>
    <n v="0"/>
    <n v="9.1"/>
    <n v="0"/>
    <n v="0"/>
    <n v="0"/>
    <n v="0"/>
    <n v="0"/>
    <n v="0"/>
    <n v="0"/>
    <n v="0"/>
    <n v="5949.57"/>
    <n v="0"/>
    <n v="0"/>
    <n v="5949.57"/>
    <n v="0"/>
    <n v="0"/>
    <n v="0"/>
  </r>
  <r>
    <n v="19"/>
    <d v="2013-08-25T00:00:00"/>
    <d v="2013-09-07T00:00:00"/>
    <x v="46"/>
    <s v="G2N"/>
    <s v="AT07400900"/>
    <s v="GD0"/>
    <n v="13"/>
    <n v="8200"/>
    <s v="GD10F"/>
    <s v="G120T"/>
    <m/>
    <m/>
    <s v="INDRCT"/>
    <n v="13"/>
    <m/>
    <m/>
    <x v="268"/>
    <n v="60841"/>
    <s v="47112"/>
    <x v="151"/>
    <x v="0"/>
    <s v="Non-executive"/>
    <s v="120F"/>
    <x v="0"/>
    <n v="3542.96"/>
    <n v="0"/>
    <n v="0"/>
    <n v="0"/>
    <n v="0"/>
    <n v="0"/>
    <n v="0"/>
    <n v="0"/>
    <n v="0"/>
    <n v="0"/>
    <n v="0"/>
    <n v="0"/>
    <n v="0"/>
    <n v="0"/>
    <n v="0"/>
    <n v="0"/>
    <n v="0"/>
    <n v="0"/>
    <n v="1.56"/>
    <n v="173.94"/>
    <n v="0"/>
    <n v="0"/>
    <n v="0"/>
    <n v="0"/>
    <n v="0"/>
    <n v="216.07"/>
    <n v="0"/>
    <n v="0"/>
    <n v="0"/>
    <n v="0"/>
    <n v="0"/>
    <n v="2.71"/>
    <n v="6.48"/>
    <n v="0"/>
    <n v="0"/>
    <n v="50.53"/>
    <n v="177.15"/>
    <n v="0"/>
    <n v="9.2799999999999994"/>
    <n v="0"/>
    <n v="0"/>
    <n v="0"/>
    <n v="0"/>
    <n v="0"/>
    <n v="0"/>
    <n v="0"/>
    <n v="0"/>
    <n v="4180.68"/>
    <n v="0"/>
    <n v="0"/>
    <n v="4180.68"/>
    <n v="0"/>
    <n v="0"/>
    <n v="0"/>
  </r>
  <r>
    <n v="21"/>
    <d v="2012-09-23T00:00:00"/>
    <d v="2012-10-06T00:00:00"/>
    <x v="2"/>
    <s v="G1N"/>
    <s v="AT07400900"/>
    <s v="GD0"/>
    <n v="13"/>
    <n v="100"/>
    <s v="LD10F"/>
    <s v="L130F"/>
    <m/>
    <m/>
    <m/>
    <m/>
    <m/>
    <m/>
    <x v="34"/>
    <n v="23146"/>
    <s v="45870"/>
    <x v="6"/>
    <x v="0"/>
    <s v="Non-executive"/>
    <s v="130F"/>
    <x v="0"/>
    <n v="2605.0700000000002"/>
    <n v="0"/>
    <n v="0"/>
    <n v="0"/>
    <n v="0"/>
    <n v="0"/>
    <n v="0"/>
    <n v="0"/>
    <n v="0"/>
    <n v="0"/>
    <n v="0"/>
    <n v="0"/>
    <n v="0"/>
    <n v="0"/>
    <n v="0"/>
    <n v="0"/>
    <n v="0"/>
    <n v="0"/>
    <n v="1.89"/>
    <n v="186.56"/>
    <n v="0"/>
    <n v="0"/>
    <n v="0"/>
    <n v="0"/>
    <n v="0"/>
    <n v="155.07"/>
    <n v="0"/>
    <n v="0"/>
    <n v="0"/>
    <n v="0"/>
    <n v="0"/>
    <n v="2.99"/>
    <n v="8.7799999999999994"/>
    <n v="0"/>
    <n v="0"/>
    <n v="36.26"/>
    <n v="130.25"/>
    <n v="0"/>
    <n v="9.42"/>
    <n v="0"/>
    <n v="0"/>
    <n v="0"/>
    <n v="0"/>
    <n v="0"/>
    <n v="0"/>
    <n v="0"/>
    <n v="0"/>
    <n v="3136.29"/>
    <n v="0"/>
    <n v="0"/>
    <n v="3136.2900000000004"/>
    <n v="0"/>
    <n v="0"/>
    <n v="0"/>
  </r>
  <r>
    <n v="22"/>
    <d v="2012-10-07T00:00:00"/>
    <d v="2012-10-20T00:00:00"/>
    <x v="3"/>
    <s v="G1N"/>
    <s v="AT07400900"/>
    <s v="GD0"/>
    <n v="13"/>
    <n v="100"/>
    <s v="LD10F"/>
    <s v="L130F"/>
    <m/>
    <m/>
    <m/>
    <m/>
    <m/>
    <m/>
    <x v="308"/>
    <n v="2250"/>
    <s v="45526"/>
    <x v="153"/>
    <x v="0"/>
    <s v="Non-executive"/>
    <s v="130F"/>
    <x v="0"/>
    <n v="0"/>
    <n v="0"/>
    <n v="0"/>
    <n v="0"/>
    <n v="0"/>
    <n v="0"/>
    <n v="0"/>
    <n v="0"/>
    <n v="0"/>
    <n v="0"/>
    <n v="0"/>
    <n v="0"/>
    <n v="0"/>
    <n v="0"/>
    <n v="0"/>
    <n v="0"/>
    <n v="0"/>
    <n v="0"/>
    <n v="0"/>
    <n v="0"/>
    <n v="0"/>
    <n v="0"/>
    <n v="0"/>
    <n v="0"/>
    <n v="0"/>
    <n v="1.72"/>
    <n v="0"/>
    <n v="0"/>
    <n v="0"/>
    <n v="0"/>
    <n v="0"/>
    <n v="0"/>
    <n v="0"/>
    <n v="0"/>
    <n v="0"/>
    <n v="0.4"/>
    <n v="0"/>
    <n v="0"/>
    <n v="0"/>
    <n v="0"/>
    <n v="0"/>
    <n v="0"/>
    <n v="0"/>
    <n v="0"/>
    <n v="0"/>
    <n v="0"/>
    <n v="27.7"/>
    <n v="29.82"/>
    <n v="0"/>
    <n v="0"/>
    <n v="29.82"/>
    <n v="0"/>
    <n v="0"/>
    <n v="0"/>
  </r>
  <r>
    <n v="22"/>
    <d v="2012-10-07T00:00:00"/>
    <d v="2012-10-20T00:00:00"/>
    <x v="3"/>
    <s v="G1N"/>
    <s v="AT07400900"/>
    <s v="GD0"/>
    <n v="13"/>
    <n v="100"/>
    <s v="LD10F"/>
    <s v="L130F"/>
    <m/>
    <m/>
    <m/>
    <m/>
    <m/>
    <m/>
    <x v="34"/>
    <n v="23146"/>
    <s v="45870"/>
    <x v="6"/>
    <x v="0"/>
    <s v="Non-executive"/>
    <s v="130F"/>
    <x v="0"/>
    <n v="2605.0700000000002"/>
    <n v="0"/>
    <n v="0"/>
    <n v="0"/>
    <n v="0"/>
    <n v="0"/>
    <n v="0"/>
    <n v="0"/>
    <n v="0"/>
    <n v="0"/>
    <n v="0"/>
    <n v="0"/>
    <n v="0"/>
    <n v="0"/>
    <n v="0"/>
    <n v="0"/>
    <n v="0"/>
    <n v="0"/>
    <n v="1.89"/>
    <n v="176.57"/>
    <n v="0"/>
    <n v="0"/>
    <n v="0"/>
    <n v="0"/>
    <n v="0"/>
    <n v="154.44999999999999"/>
    <n v="0"/>
    <n v="0"/>
    <n v="0"/>
    <n v="0"/>
    <n v="0"/>
    <n v="2.99"/>
    <n v="8.7799999999999994"/>
    <n v="0"/>
    <n v="0"/>
    <n v="36.119999999999997"/>
    <n v="130.25"/>
    <n v="0"/>
    <n v="9.42"/>
    <n v="0"/>
    <n v="0"/>
    <n v="0"/>
    <n v="0"/>
    <n v="0"/>
    <n v="0"/>
    <n v="0"/>
    <n v="0"/>
    <n v="3125.54"/>
    <n v="0"/>
    <n v="0"/>
    <n v="3125.54"/>
    <n v="0"/>
    <n v="0"/>
    <n v="0"/>
  </r>
  <r>
    <n v="23"/>
    <d v="2012-10-21T00:00:00"/>
    <d v="2012-11-03T00:00:00"/>
    <x v="4"/>
    <s v="G1N"/>
    <s v="AT07400900"/>
    <s v="GD0"/>
    <n v="13"/>
    <n v="100"/>
    <s v="LD10F"/>
    <s v="L130F"/>
    <m/>
    <m/>
    <m/>
    <m/>
    <m/>
    <m/>
    <x v="34"/>
    <n v="23146"/>
    <s v="45870"/>
    <x v="6"/>
    <x v="0"/>
    <s v="Non-executive"/>
    <s v="130F"/>
    <x v="0"/>
    <n v="2605.0700000000002"/>
    <n v="0"/>
    <n v="0"/>
    <n v="0"/>
    <n v="0"/>
    <n v="0"/>
    <n v="0"/>
    <n v="0"/>
    <n v="0"/>
    <n v="0"/>
    <n v="0"/>
    <n v="0"/>
    <n v="0"/>
    <n v="0"/>
    <n v="0"/>
    <n v="0"/>
    <n v="0"/>
    <n v="0"/>
    <n v="1.89"/>
    <n v="176.57"/>
    <n v="0"/>
    <n v="0"/>
    <n v="0"/>
    <n v="0"/>
    <n v="0"/>
    <n v="154.44999999999999"/>
    <n v="0"/>
    <n v="0"/>
    <n v="0"/>
    <n v="0"/>
    <n v="0"/>
    <n v="2.99"/>
    <n v="8.7799999999999994"/>
    <n v="0"/>
    <n v="0"/>
    <n v="36.130000000000003"/>
    <n v="130.25"/>
    <n v="0"/>
    <n v="9.42"/>
    <n v="0"/>
    <n v="0"/>
    <n v="0"/>
    <n v="0"/>
    <n v="0"/>
    <n v="0"/>
    <n v="0"/>
    <n v="0"/>
    <n v="3125.55"/>
    <n v="0"/>
    <n v="0"/>
    <n v="3125.55"/>
    <n v="0"/>
    <n v="0"/>
    <n v="0"/>
  </r>
  <r>
    <n v="23"/>
    <d v="2012-10-21T00:00:00"/>
    <d v="2012-11-03T00:00:00"/>
    <x v="49"/>
    <s v="G2N"/>
    <s v="AT07400900"/>
    <s v="GD0"/>
    <n v="13"/>
    <n v="100"/>
    <s v="LD10F"/>
    <s v="L130F"/>
    <m/>
    <m/>
    <m/>
    <m/>
    <m/>
    <m/>
    <x v="309"/>
    <n v="70741"/>
    <s v="45526"/>
    <x v="153"/>
    <x v="0"/>
    <s v="Non-executive"/>
    <s v="130F"/>
    <x v="0"/>
    <n v="0"/>
    <n v="0"/>
    <n v="0"/>
    <n v="4419.54"/>
    <n v="0"/>
    <n v="0"/>
    <n v="0"/>
    <n v="0"/>
    <n v="0"/>
    <n v="0"/>
    <n v="0"/>
    <n v="0"/>
    <n v="0"/>
    <n v="0"/>
    <n v="0"/>
    <n v="0"/>
    <n v="0"/>
    <n v="0"/>
    <n v="0"/>
    <n v="0"/>
    <n v="0"/>
    <n v="0"/>
    <n v="0"/>
    <n v="0"/>
    <n v="0"/>
    <n v="274.01"/>
    <n v="0"/>
    <n v="0"/>
    <n v="0"/>
    <n v="0"/>
    <n v="0"/>
    <n v="0"/>
    <n v="0"/>
    <n v="0"/>
    <n v="0"/>
    <n v="64.08"/>
    <n v="0"/>
    <n v="0"/>
    <n v="0"/>
    <n v="0"/>
    <n v="0"/>
    <n v="0"/>
    <n v="0"/>
    <n v="0"/>
    <n v="0"/>
    <n v="0"/>
    <n v="0"/>
    <n v="4757.63"/>
    <n v="0"/>
    <n v="0"/>
    <n v="4757.63"/>
    <n v="0"/>
    <n v="0"/>
    <n v="0"/>
  </r>
  <r>
    <n v="24"/>
    <d v="2012-11-04T00:00:00"/>
    <d v="2012-11-17T00:00:00"/>
    <x v="5"/>
    <s v="G1N"/>
    <s v="AT07400900"/>
    <s v="GD0"/>
    <n v="13"/>
    <n v="100"/>
    <s v="LD10F"/>
    <s v="L130F"/>
    <m/>
    <m/>
    <m/>
    <m/>
    <m/>
    <m/>
    <x v="34"/>
    <n v="23146"/>
    <s v="45870"/>
    <x v="6"/>
    <x v="0"/>
    <s v="Non-executive"/>
    <s v="130F"/>
    <x v="0"/>
    <n v="2605.0700000000002"/>
    <n v="0"/>
    <n v="0"/>
    <n v="0"/>
    <n v="0"/>
    <n v="0"/>
    <n v="0"/>
    <n v="0"/>
    <n v="0"/>
    <n v="0"/>
    <n v="0"/>
    <n v="0"/>
    <n v="0"/>
    <n v="0"/>
    <n v="0"/>
    <n v="0"/>
    <n v="0"/>
    <n v="0"/>
    <n v="1.89"/>
    <n v="176.57"/>
    <n v="0"/>
    <n v="0"/>
    <n v="0"/>
    <n v="0"/>
    <n v="0"/>
    <n v="154.44999999999999"/>
    <n v="0"/>
    <n v="0"/>
    <n v="0"/>
    <n v="0"/>
    <n v="0"/>
    <n v="2.99"/>
    <n v="8.7799999999999994"/>
    <n v="0"/>
    <n v="0"/>
    <n v="36.119999999999997"/>
    <n v="130.25"/>
    <n v="0"/>
    <n v="9.42"/>
    <n v="0"/>
    <n v="0"/>
    <n v="0"/>
    <n v="0"/>
    <n v="0"/>
    <n v="0"/>
    <n v="0"/>
    <n v="0"/>
    <n v="3125.54"/>
    <n v="0"/>
    <n v="0"/>
    <n v="3125.54"/>
    <n v="0"/>
    <n v="0"/>
    <n v="0"/>
  </r>
  <r>
    <n v="24"/>
    <d v="2012-11-04T00:00:00"/>
    <d v="2012-11-17T00:00:00"/>
    <x v="50"/>
    <s v="G2N"/>
    <s v="AT07400900"/>
    <s v="GD0"/>
    <n v="13"/>
    <n v="100"/>
    <s v="LD10F"/>
    <s v="L130F"/>
    <m/>
    <m/>
    <m/>
    <m/>
    <m/>
    <m/>
    <x v="309"/>
    <n v="70741"/>
    <s v="45526"/>
    <x v="153"/>
    <x v="0"/>
    <s v="Non-executive"/>
    <s v="130F"/>
    <x v="0"/>
    <n v="0"/>
    <n v="0"/>
    <n v="0"/>
    <n v="4971.9799999999996"/>
    <n v="0"/>
    <n v="0"/>
    <n v="0"/>
    <n v="0"/>
    <n v="0"/>
    <n v="0"/>
    <n v="0"/>
    <n v="0"/>
    <n v="0"/>
    <n v="0"/>
    <n v="0"/>
    <n v="0"/>
    <n v="0"/>
    <n v="0"/>
    <n v="0"/>
    <n v="0"/>
    <n v="0"/>
    <n v="0"/>
    <n v="0"/>
    <n v="0"/>
    <n v="0"/>
    <n v="308.26"/>
    <n v="0"/>
    <n v="0"/>
    <n v="0"/>
    <n v="0"/>
    <n v="0"/>
    <n v="0"/>
    <n v="0"/>
    <n v="0"/>
    <n v="0"/>
    <n v="72.099999999999994"/>
    <n v="0"/>
    <n v="0"/>
    <n v="0"/>
    <n v="0"/>
    <n v="0"/>
    <n v="0"/>
    <n v="0"/>
    <n v="0"/>
    <n v="0"/>
    <n v="0"/>
    <n v="0"/>
    <n v="5352.34"/>
    <n v="0"/>
    <n v="0"/>
    <n v="5352.34"/>
    <n v="0"/>
    <n v="0"/>
    <n v="0"/>
  </r>
  <r>
    <n v="25"/>
    <d v="2012-11-18T00:00:00"/>
    <d v="2012-12-01T00:00:00"/>
    <x v="6"/>
    <s v="G1N"/>
    <s v="AT07400900"/>
    <s v="GD0"/>
    <n v="13"/>
    <n v="100"/>
    <s v="LD10F"/>
    <s v="L130F"/>
    <m/>
    <m/>
    <m/>
    <m/>
    <m/>
    <m/>
    <x v="34"/>
    <n v="23146"/>
    <s v="45870"/>
    <x v="6"/>
    <x v="0"/>
    <s v="Non-executive"/>
    <s v="130F"/>
    <x v="0"/>
    <n v="2605.0700000000002"/>
    <n v="0"/>
    <n v="0"/>
    <n v="0"/>
    <n v="0"/>
    <n v="0"/>
    <n v="0"/>
    <n v="0"/>
    <n v="0"/>
    <n v="0"/>
    <n v="0"/>
    <n v="0"/>
    <n v="0"/>
    <n v="0"/>
    <n v="0"/>
    <n v="0"/>
    <n v="0"/>
    <n v="0"/>
    <n v="1.89"/>
    <n v="176.57"/>
    <n v="0"/>
    <n v="0"/>
    <n v="0"/>
    <n v="0"/>
    <n v="0"/>
    <n v="154.44999999999999"/>
    <n v="0"/>
    <n v="0"/>
    <n v="0"/>
    <n v="0"/>
    <n v="0"/>
    <n v="2.99"/>
    <n v="8.7799999999999994"/>
    <n v="0"/>
    <n v="0"/>
    <n v="36.119999999999997"/>
    <n v="130.25"/>
    <n v="0"/>
    <n v="9.42"/>
    <n v="0"/>
    <n v="0"/>
    <n v="0"/>
    <n v="0"/>
    <n v="0"/>
    <n v="0"/>
    <n v="0"/>
    <n v="0"/>
    <n v="3125.54"/>
    <n v="0"/>
    <n v="0"/>
    <n v="3125.54"/>
    <n v="0"/>
    <n v="0"/>
    <n v="0"/>
  </r>
  <r>
    <n v="25"/>
    <d v="2012-11-18T00:00:00"/>
    <d v="2012-12-01T00:00:00"/>
    <x v="51"/>
    <s v="G2N"/>
    <s v="AT07400900"/>
    <s v="GD0"/>
    <n v="13"/>
    <n v="100"/>
    <s v="LD10F"/>
    <s v="L130F"/>
    <m/>
    <m/>
    <m/>
    <m/>
    <m/>
    <m/>
    <x v="309"/>
    <n v="70741"/>
    <s v="45526"/>
    <x v="153"/>
    <x v="0"/>
    <s v="Non-executive"/>
    <s v="130F"/>
    <x v="0"/>
    <n v="0"/>
    <n v="0"/>
    <n v="0"/>
    <n v="4971.9799999999996"/>
    <n v="0"/>
    <n v="0"/>
    <n v="0"/>
    <n v="0"/>
    <n v="0"/>
    <n v="0"/>
    <n v="0"/>
    <n v="0"/>
    <n v="0"/>
    <n v="0"/>
    <n v="0"/>
    <n v="0"/>
    <n v="0"/>
    <n v="0"/>
    <n v="0"/>
    <n v="0"/>
    <n v="0"/>
    <n v="0"/>
    <n v="0"/>
    <n v="0"/>
    <n v="0"/>
    <n v="308.27"/>
    <n v="0"/>
    <n v="0"/>
    <n v="0"/>
    <n v="0"/>
    <n v="0"/>
    <n v="0"/>
    <n v="0"/>
    <n v="0"/>
    <n v="0"/>
    <n v="72.09"/>
    <n v="0"/>
    <n v="0"/>
    <n v="0"/>
    <n v="0"/>
    <n v="0"/>
    <n v="0"/>
    <n v="0"/>
    <n v="0"/>
    <n v="0"/>
    <n v="0"/>
    <n v="0"/>
    <n v="5352.34"/>
    <n v="0"/>
    <n v="0"/>
    <n v="5352.34"/>
    <n v="0"/>
    <n v="0"/>
    <n v="0"/>
  </r>
  <r>
    <n v="26"/>
    <d v="2012-12-02T00:00:00"/>
    <d v="2012-12-15T00:00:00"/>
    <x v="7"/>
    <s v="G1N"/>
    <s v="AT07400900"/>
    <s v="GD0"/>
    <n v="13"/>
    <n v="100"/>
    <s v="LD10F"/>
    <s v="L130F"/>
    <m/>
    <m/>
    <m/>
    <m/>
    <m/>
    <m/>
    <x v="34"/>
    <n v="23146"/>
    <s v="45870"/>
    <x v="6"/>
    <x v="0"/>
    <s v="Non-executive"/>
    <s v="130F"/>
    <x v="0"/>
    <n v="2605.0700000000002"/>
    <n v="0"/>
    <n v="0"/>
    <n v="0"/>
    <n v="0"/>
    <n v="0"/>
    <n v="0"/>
    <n v="0"/>
    <n v="0"/>
    <n v="0"/>
    <n v="0"/>
    <n v="0"/>
    <n v="0"/>
    <n v="0"/>
    <n v="0"/>
    <n v="0"/>
    <n v="0"/>
    <n v="0"/>
    <n v="1.89"/>
    <n v="176.57"/>
    <n v="0"/>
    <n v="0"/>
    <n v="0"/>
    <n v="0"/>
    <n v="0"/>
    <n v="154.44999999999999"/>
    <n v="0"/>
    <n v="0"/>
    <n v="0"/>
    <n v="0"/>
    <n v="0"/>
    <n v="2.99"/>
    <n v="8.7799999999999994"/>
    <n v="0"/>
    <n v="0"/>
    <n v="36.119999999999997"/>
    <n v="130.25"/>
    <n v="0"/>
    <n v="9.42"/>
    <n v="0"/>
    <n v="0"/>
    <n v="0"/>
    <n v="0"/>
    <n v="0"/>
    <n v="0"/>
    <n v="0"/>
    <n v="0"/>
    <n v="3125.54"/>
    <n v="0"/>
    <n v="0"/>
    <n v="3125.54"/>
    <n v="0"/>
    <n v="0"/>
    <n v="0"/>
  </r>
  <r>
    <n v="26"/>
    <d v="2012-12-02T00:00:00"/>
    <d v="2012-12-15T00:00:00"/>
    <x v="8"/>
    <s v="G2N"/>
    <s v="AT07400900"/>
    <s v="GD0"/>
    <n v="13"/>
    <n v="100"/>
    <s v="LD10F"/>
    <s v="L130F"/>
    <m/>
    <m/>
    <m/>
    <m/>
    <m/>
    <m/>
    <x v="309"/>
    <n v="70741"/>
    <s v="45526"/>
    <x v="153"/>
    <x v="0"/>
    <s v="Non-executive"/>
    <s v="130F"/>
    <x v="0"/>
    <n v="0"/>
    <n v="0"/>
    <n v="0"/>
    <n v="5524.43"/>
    <n v="0"/>
    <n v="0"/>
    <n v="0"/>
    <n v="0"/>
    <n v="0"/>
    <n v="0"/>
    <n v="0"/>
    <n v="0"/>
    <n v="0"/>
    <n v="0"/>
    <n v="0"/>
    <n v="0"/>
    <n v="0"/>
    <n v="0"/>
    <n v="0"/>
    <n v="0"/>
    <n v="0"/>
    <n v="0"/>
    <n v="0"/>
    <n v="0"/>
    <n v="0"/>
    <n v="342.51"/>
    <n v="0"/>
    <n v="0"/>
    <n v="0"/>
    <n v="0"/>
    <n v="0"/>
    <n v="0"/>
    <n v="0"/>
    <n v="0"/>
    <n v="0"/>
    <n v="80.099999999999994"/>
    <n v="0"/>
    <n v="0"/>
    <n v="0"/>
    <n v="0"/>
    <n v="0"/>
    <n v="0"/>
    <n v="0"/>
    <n v="0"/>
    <n v="0"/>
    <n v="0"/>
    <n v="0"/>
    <n v="5947.04"/>
    <n v="0"/>
    <n v="0"/>
    <n v="5947.0400000000009"/>
    <n v="0"/>
    <n v="0"/>
    <n v="0"/>
  </r>
  <r>
    <n v="1"/>
    <d v="2012-12-16T00:00:00"/>
    <d v="2012-12-29T00:00:00"/>
    <x v="9"/>
    <s v="G1N"/>
    <s v="AT07400900"/>
    <s v="GD0"/>
    <n v="13"/>
    <n v="100"/>
    <s v="LD10F"/>
    <s v="L130F"/>
    <m/>
    <m/>
    <m/>
    <m/>
    <m/>
    <m/>
    <x v="34"/>
    <n v="23146"/>
    <s v="45870"/>
    <x v="6"/>
    <x v="0"/>
    <s v="Non-executive"/>
    <s v="130F"/>
    <x v="0"/>
    <n v="2605.08"/>
    <n v="0"/>
    <n v="0"/>
    <n v="0"/>
    <n v="0"/>
    <n v="0"/>
    <n v="0"/>
    <n v="0"/>
    <n v="0"/>
    <n v="0"/>
    <n v="0"/>
    <n v="0"/>
    <n v="0"/>
    <n v="0"/>
    <n v="0"/>
    <n v="0"/>
    <n v="0"/>
    <n v="0"/>
    <n v="1.89"/>
    <n v="176.57"/>
    <n v="0"/>
    <n v="0"/>
    <n v="0"/>
    <n v="0"/>
    <n v="0"/>
    <n v="154.44999999999999"/>
    <n v="0"/>
    <n v="0"/>
    <n v="0"/>
    <n v="0"/>
    <n v="0"/>
    <n v="2.99"/>
    <n v="8.7799999999999994"/>
    <n v="0"/>
    <n v="0"/>
    <n v="36.119999999999997"/>
    <n v="130.25"/>
    <n v="0"/>
    <n v="9.42"/>
    <n v="0"/>
    <n v="0"/>
    <n v="0"/>
    <n v="0"/>
    <n v="0"/>
    <n v="0"/>
    <n v="0"/>
    <n v="0"/>
    <n v="3125.55"/>
    <n v="0"/>
    <n v="0"/>
    <n v="3125.5499999999997"/>
    <n v="0"/>
    <n v="0"/>
    <n v="0"/>
  </r>
  <r>
    <n v="1"/>
    <d v="2012-12-16T00:00:00"/>
    <d v="2012-12-29T00:00:00"/>
    <x v="10"/>
    <s v="G2N"/>
    <s v="AT07400900"/>
    <s v="GD0"/>
    <n v="13"/>
    <n v="100"/>
    <s v="LD10F"/>
    <s v="L130F"/>
    <m/>
    <m/>
    <m/>
    <m/>
    <m/>
    <m/>
    <x v="309"/>
    <n v="70741"/>
    <s v="45526"/>
    <x v="153"/>
    <x v="0"/>
    <s v="Non-executive"/>
    <s v="130F"/>
    <x v="0"/>
    <n v="0"/>
    <n v="0"/>
    <n v="0"/>
    <n v="5386.31"/>
    <n v="0"/>
    <n v="0"/>
    <n v="0"/>
    <n v="0"/>
    <n v="0"/>
    <n v="0"/>
    <n v="0"/>
    <n v="0"/>
    <n v="0"/>
    <n v="0"/>
    <n v="0"/>
    <n v="0"/>
    <n v="0"/>
    <n v="0"/>
    <n v="0"/>
    <n v="0"/>
    <n v="0"/>
    <n v="0"/>
    <n v="0"/>
    <n v="0"/>
    <n v="0"/>
    <n v="333.95"/>
    <n v="0"/>
    <n v="0"/>
    <n v="0"/>
    <n v="0"/>
    <n v="0"/>
    <n v="0"/>
    <n v="0"/>
    <n v="0"/>
    <n v="0"/>
    <n v="78.099999999999994"/>
    <n v="0"/>
    <n v="0"/>
    <n v="0"/>
    <n v="0"/>
    <n v="0"/>
    <n v="0"/>
    <n v="0"/>
    <n v="0"/>
    <n v="0"/>
    <n v="0"/>
    <n v="0"/>
    <n v="5798.36"/>
    <n v="0"/>
    <n v="0"/>
    <n v="5798.3600000000006"/>
    <n v="0"/>
    <n v="0"/>
    <n v="0"/>
  </r>
  <r>
    <n v="2"/>
    <d v="2012-12-30T00:00:00"/>
    <d v="2013-01-12T00:00:00"/>
    <x v="11"/>
    <s v="G1N"/>
    <s v="AT07400900"/>
    <s v="GD0"/>
    <n v="13"/>
    <n v="100"/>
    <s v="LD10F"/>
    <s v="L130F"/>
    <m/>
    <m/>
    <m/>
    <m/>
    <m/>
    <m/>
    <x v="34"/>
    <n v="23146"/>
    <s v="45870"/>
    <x v="6"/>
    <x v="0"/>
    <s v="Non-executive"/>
    <s v="130F"/>
    <x v="0"/>
    <n v="2605.0700000000002"/>
    <n v="0"/>
    <n v="0"/>
    <n v="0"/>
    <n v="0"/>
    <n v="0"/>
    <n v="0"/>
    <n v="0"/>
    <n v="0"/>
    <n v="0"/>
    <n v="0"/>
    <n v="0"/>
    <n v="0"/>
    <n v="0"/>
    <n v="0"/>
    <n v="0"/>
    <n v="0"/>
    <n v="0"/>
    <n v="1.89"/>
    <n v="176.57"/>
    <n v="0"/>
    <n v="0"/>
    <n v="0"/>
    <n v="0"/>
    <n v="0"/>
    <n v="154.44999999999999"/>
    <n v="0"/>
    <n v="0"/>
    <n v="0"/>
    <n v="0"/>
    <n v="0"/>
    <n v="2.99"/>
    <n v="8.7799999999999994"/>
    <n v="0"/>
    <n v="0"/>
    <n v="36.119999999999997"/>
    <n v="130.25"/>
    <n v="0"/>
    <n v="9.42"/>
    <n v="0"/>
    <n v="0"/>
    <n v="0"/>
    <n v="0"/>
    <n v="0"/>
    <n v="0"/>
    <n v="0"/>
    <n v="0"/>
    <n v="3125.54"/>
    <n v="0"/>
    <n v="0"/>
    <n v="3125.54"/>
    <n v="0"/>
    <n v="0"/>
    <n v="0"/>
  </r>
  <r>
    <n v="2"/>
    <d v="2012-12-30T00:00:00"/>
    <d v="2013-01-12T00:00:00"/>
    <x v="12"/>
    <s v="G2N"/>
    <s v="AT07400900"/>
    <s v="GD0"/>
    <n v="13"/>
    <n v="100"/>
    <s v="LD10F"/>
    <s v="L130F"/>
    <m/>
    <m/>
    <m/>
    <m/>
    <m/>
    <m/>
    <x v="309"/>
    <n v="70741"/>
    <s v="45526"/>
    <x v="153"/>
    <x v="0"/>
    <s v="Non-executive"/>
    <s v="130F"/>
    <x v="0"/>
    <n v="0"/>
    <n v="0"/>
    <n v="0"/>
    <n v="5524.43"/>
    <n v="0"/>
    <n v="0"/>
    <n v="0"/>
    <n v="0"/>
    <n v="0"/>
    <n v="0"/>
    <n v="0"/>
    <n v="0"/>
    <n v="0"/>
    <n v="0"/>
    <n v="0"/>
    <n v="0"/>
    <n v="0"/>
    <n v="0"/>
    <n v="0"/>
    <n v="0"/>
    <n v="0"/>
    <n v="0"/>
    <n v="0"/>
    <n v="0"/>
    <n v="0"/>
    <n v="342.52"/>
    <n v="0"/>
    <n v="0"/>
    <n v="0"/>
    <n v="0"/>
    <n v="0"/>
    <n v="0"/>
    <n v="0"/>
    <n v="0"/>
    <n v="0"/>
    <n v="80.11"/>
    <n v="0"/>
    <n v="0"/>
    <n v="0"/>
    <n v="0"/>
    <n v="0"/>
    <n v="0"/>
    <n v="0"/>
    <n v="0"/>
    <n v="0"/>
    <n v="0"/>
    <n v="0"/>
    <n v="5947.06"/>
    <n v="0"/>
    <n v="0"/>
    <n v="5947.06"/>
    <n v="0"/>
    <n v="0"/>
    <n v="0"/>
  </r>
  <r>
    <n v="3"/>
    <d v="2013-01-13T00:00:00"/>
    <d v="2013-01-26T00:00:00"/>
    <x v="13"/>
    <s v="G1N"/>
    <s v="AT07400900"/>
    <s v="GD0"/>
    <n v="13"/>
    <n v="100"/>
    <s v="LD10F"/>
    <s v="L130F"/>
    <m/>
    <m/>
    <m/>
    <m/>
    <m/>
    <m/>
    <x v="34"/>
    <n v="23146"/>
    <s v="45870"/>
    <x v="6"/>
    <x v="0"/>
    <s v="Non-executive"/>
    <s v="130F"/>
    <x v="0"/>
    <n v="2605.0700000000002"/>
    <n v="0"/>
    <n v="0"/>
    <n v="0"/>
    <n v="0"/>
    <n v="0"/>
    <n v="0"/>
    <n v="0"/>
    <n v="0"/>
    <n v="0"/>
    <n v="0"/>
    <n v="0"/>
    <n v="0"/>
    <n v="0"/>
    <n v="0"/>
    <n v="0"/>
    <n v="0"/>
    <n v="0"/>
    <n v="1.37"/>
    <n v="190.69"/>
    <n v="0"/>
    <n v="0"/>
    <n v="0"/>
    <n v="0"/>
    <n v="0"/>
    <n v="154.16"/>
    <n v="0"/>
    <n v="0"/>
    <n v="0"/>
    <n v="0"/>
    <n v="0"/>
    <n v="2.99"/>
    <n v="8.7799999999999994"/>
    <n v="0"/>
    <n v="0"/>
    <n v="36.06"/>
    <n v="130.25"/>
    <n v="0"/>
    <n v="9.42"/>
    <n v="0"/>
    <n v="0"/>
    <n v="0"/>
    <n v="0"/>
    <n v="0"/>
    <n v="0"/>
    <n v="0"/>
    <n v="0"/>
    <n v="3138.79"/>
    <n v="0"/>
    <n v="0"/>
    <n v="3138.79"/>
    <n v="0"/>
    <n v="0"/>
    <n v="0"/>
  </r>
  <r>
    <n v="3"/>
    <d v="2013-01-13T00:00:00"/>
    <d v="2013-01-26T00:00:00"/>
    <x v="14"/>
    <s v="G2N"/>
    <s v="AT07400900"/>
    <s v="GD0"/>
    <n v="13"/>
    <n v="100"/>
    <s v="LD10F"/>
    <s v="L130F"/>
    <m/>
    <m/>
    <m/>
    <m/>
    <m/>
    <m/>
    <x v="309"/>
    <n v="70741"/>
    <s v="45526"/>
    <x v="153"/>
    <x v="0"/>
    <s v="Non-executive"/>
    <s v="130F"/>
    <x v="0"/>
    <n v="0"/>
    <n v="0"/>
    <n v="0"/>
    <n v="5524.42"/>
    <n v="0"/>
    <n v="0"/>
    <n v="0"/>
    <n v="0"/>
    <n v="0"/>
    <n v="0"/>
    <n v="0"/>
    <n v="0"/>
    <n v="0"/>
    <n v="0"/>
    <n v="0"/>
    <n v="0"/>
    <n v="0"/>
    <n v="0"/>
    <n v="0"/>
    <n v="0"/>
    <n v="0"/>
    <n v="0"/>
    <n v="0"/>
    <n v="0"/>
    <n v="0"/>
    <n v="342.51"/>
    <n v="0"/>
    <n v="0"/>
    <n v="0"/>
    <n v="0"/>
    <n v="0"/>
    <n v="0"/>
    <n v="0"/>
    <n v="0"/>
    <n v="0"/>
    <n v="80.099999999999994"/>
    <n v="0"/>
    <n v="0"/>
    <n v="0"/>
    <n v="0"/>
    <n v="0"/>
    <n v="0"/>
    <n v="0"/>
    <n v="0"/>
    <n v="0"/>
    <n v="0"/>
    <n v="0"/>
    <n v="5947.03"/>
    <n v="0"/>
    <n v="0"/>
    <n v="5947.0300000000007"/>
    <n v="0"/>
    <n v="0"/>
    <n v="0"/>
  </r>
  <r>
    <n v="4"/>
    <d v="2013-01-27T00:00:00"/>
    <d v="2013-02-09T00:00:00"/>
    <x v="15"/>
    <s v="G1N"/>
    <s v="AT07400900"/>
    <s v="GD0"/>
    <n v="13"/>
    <n v="100"/>
    <s v="LD10F"/>
    <s v="L130F"/>
    <m/>
    <m/>
    <m/>
    <m/>
    <m/>
    <m/>
    <x v="34"/>
    <n v="23146"/>
    <s v="45870"/>
    <x v="6"/>
    <x v="0"/>
    <s v="Non-executive"/>
    <s v="130F"/>
    <x v="0"/>
    <n v="2605.0700000000002"/>
    <n v="0"/>
    <n v="0"/>
    <n v="0"/>
    <n v="0"/>
    <n v="0"/>
    <n v="0"/>
    <n v="0"/>
    <n v="0"/>
    <n v="0"/>
    <n v="0"/>
    <n v="0"/>
    <n v="0"/>
    <n v="0"/>
    <n v="0"/>
    <n v="0"/>
    <n v="0"/>
    <n v="0"/>
    <n v="1.37"/>
    <n v="190.69"/>
    <n v="0"/>
    <n v="0"/>
    <n v="0"/>
    <n v="0"/>
    <n v="0"/>
    <n v="154.16"/>
    <n v="0"/>
    <n v="0"/>
    <n v="0"/>
    <n v="0"/>
    <n v="0"/>
    <n v="2.99"/>
    <n v="8.7799999999999994"/>
    <n v="0"/>
    <n v="0"/>
    <n v="36.049999999999997"/>
    <n v="130.25"/>
    <n v="0"/>
    <n v="9.42"/>
    <n v="0"/>
    <n v="0"/>
    <n v="0"/>
    <n v="0"/>
    <n v="0"/>
    <n v="0"/>
    <n v="0"/>
    <n v="0"/>
    <n v="3138.78"/>
    <n v="0"/>
    <n v="0"/>
    <n v="3138.78"/>
    <n v="0"/>
    <n v="0"/>
    <n v="0"/>
  </r>
  <r>
    <n v="4"/>
    <d v="2013-01-27T00:00:00"/>
    <d v="2013-02-09T00:00:00"/>
    <x v="16"/>
    <s v="G2N"/>
    <s v="AT07400900"/>
    <s v="GD0"/>
    <n v="13"/>
    <n v="100"/>
    <s v="LD10F"/>
    <s v="L130F"/>
    <m/>
    <m/>
    <m/>
    <m/>
    <m/>
    <m/>
    <x v="309"/>
    <n v="70741"/>
    <s v="45526"/>
    <x v="153"/>
    <x v="0"/>
    <s v="Non-executive"/>
    <s v="130F"/>
    <x v="0"/>
    <n v="0"/>
    <n v="0"/>
    <n v="0"/>
    <n v="5524.42"/>
    <n v="0"/>
    <n v="0"/>
    <n v="0"/>
    <n v="0"/>
    <n v="0"/>
    <n v="0"/>
    <n v="0"/>
    <n v="0"/>
    <n v="0"/>
    <n v="0"/>
    <n v="0"/>
    <n v="0"/>
    <n v="0"/>
    <n v="0"/>
    <n v="0"/>
    <n v="0"/>
    <n v="0"/>
    <n v="0"/>
    <n v="0"/>
    <n v="0"/>
    <n v="0"/>
    <n v="342.51"/>
    <n v="0"/>
    <n v="0"/>
    <n v="0"/>
    <n v="0"/>
    <n v="0"/>
    <n v="0"/>
    <n v="0"/>
    <n v="0"/>
    <n v="0"/>
    <n v="80.099999999999994"/>
    <n v="0"/>
    <n v="0"/>
    <n v="0"/>
    <n v="0"/>
    <n v="0"/>
    <n v="0"/>
    <n v="0"/>
    <n v="0"/>
    <n v="0"/>
    <n v="0"/>
    <n v="0"/>
    <n v="5947.03"/>
    <n v="0"/>
    <n v="0"/>
    <n v="5947.0300000000007"/>
    <n v="0"/>
    <n v="0"/>
    <n v="0"/>
  </r>
  <r>
    <n v="5"/>
    <d v="2013-02-10T00:00:00"/>
    <d v="2013-02-23T00:00:00"/>
    <x v="17"/>
    <s v="G1N"/>
    <s v="AT07400900"/>
    <s v="GD0"/>
    <n v="13"/>
    <n v="100"/>
    <s v="LD10F"/>
    <s v="L130F"/>
    <m/>
    <m/>
    <m/>
    <m/>
    <m/>
    <m/>
    <x v="34"/>
    <n v="23146"/>
    <s v="45870"/>
    <x v="6"/>
    <x v="0"/>
    <s v="Non-executive"/>
    <s v="130F"/>
    <x v="0"/>
    <n v="2605.0700000000002"/>
    <n v="0"/>
    <n v="0"/>
    <n v="0"/>
    <n v="0"/>
    <n v="0"/>
    <n v="0"/>
    <n v="0"/>
    <n v="0"/>
    <n v="0"/>
    <n v="0"/>
    <n v="0"/>
    <n v="0"/>
    <n v="0"/>
    <n v="0"/>
    <n v="0"/>
    <n v="0"/>
    <n v="0"/>
    <n v="1.37"/>
    <n v="190.69"/>
    <n v="0"/>
    <n v="0"/>
    <n v="0"/>
    <n v="0"/>
    <n v="0"/>
    <n v="154.16"/>
    <n v="0"/>
    <n v="0"/>
    <n v="0"/>
    <n v="0"/>
    <n v="0"/>
    <n v="2.99"/>
    <n v="8.7799999999999994"/>
    <n v="0"/>
    <n v="0"/>
    <n v="36.049999999999997"/>
    <n v="130.25"/>
    <n v="0"/>
    <n v="9.42"/>
    <n v="0"/>
    <n v="0"/>
    <n v="0"/>
    <n v="0"/>
    <n v="0"/>
    <n v="0"/>
    <n v="0"/>
    <n v="0"/>
    <n v="3138.78"/>
    <n v="0"/>
    <n v="0"/>
    <n v="3138.78"/>
    <n v="0"/>
    <n v="0"/>
    <n v="0"/>
  </r>
  <r>
    <n v="5"/>
    <d v="2013-02-10T00:00:00"/>
    <d v="2013-02-23T00:00:00"/>
    <x v="18"/>
    <s v="G2N"/>
    <s v="AT07400900"/>
    <s v="GD0"/>
    <n v="13"/>
    <n v="100"/>
    <s v="LD10F"/>
    <s v="L130F"/>
    <m/>
    <m/>
    <m/>
    <m/>
    <m/>
    <m/>
    <x v="309"/>
    <n v="70741"/>
    <s v="45526"/>
    <x v="153"/>
    <x v="0"/>
    <s v="Non-executive"/>
    <s v="130F"/>
    <x v="0"/>
    <n v="0"/>
    <n v="0"/>
    <n v="0"/>
    <n v="4626.7"/>
    <n v="0"/>
    <n v="0"/>
    <n v="0"/>
    <n v="0"/>
    <n v="0"/>
    <n v="0"/>
    <n v="0"/>
    <n v="0"/>
    <n v="0"/>
    <n v="0"/>
    <n v="0"/>
    <n v="0"/>
    <n v="0"/>
    <n v="0"/>
    <n v="0"/>
    <n v="0"/>
    <n v="0"/>
    <n v="0"/>
    <n v="0"/>
    <n v="0"/>
    <n v="0"/>
    <n v="286.86"/>
    <n v="0"/>
    <n v="0"/>
    <n v="0"/>
    <n v="0"/>
    <n v="0"/>
    <n v="0"/>
    <n v="0"/>
    <n v="0"/>
    <n v="0"/>
    <n v="67.09"/>
    <n v="0"/>
    <n v="0"/>
    <n v="0"/>
    <n v="0"/>
    <n v="0"/>
    <n v="0"/>
    <n v="0"/>
    <n v="0"/>
    <n v="0"/>
    <n v="0"/>
    <n v="0"/>
    <n v="4980.6499999999996"/>
    <n v="0"/>
    <n v="0"/>
    <n v="4980.6499999999996"/>
    <n v="0"/>
    <n v="0"/>
    <n v="0"/>
  </r>
  <r>
    <n v="6"/>
    <d v="2013-02-24T00:00:00"/>
    <d v="2013-03-09T00:00:00"/>
    <x v="19"/>
    <s v="G1N"/>
    <s v="AT07400900"/>
    <s v="GD0"/>
    <n v="13"/>
    <n v="100"/>
    <s v="LD10F"/>
    <s v="L130F"/>
    <m/>
    <m/>
    <m/>
    <m/>
    <m/>
    <m/>
    <x v="34"/>
    <n v="23146"/>
    <s v="45870"/>
    <x v="6"/>
    <x v="0"/>
    <s v="Non-executive"/>
    <s v="130F"/>
    <x v="0"/>
    <n v="2605.0700000000002"/>
    <n v="0"/>
    <n v="0"/>
    <n v="0"/>
    <n v="0"/>
    <n v="0"/>
    <n v="0"/>
    <n v="0"/>
    <n v="0"/>
    <n v="0"/>
    <n v="0"/>
    <n v="0"/>
    <n v="0"/>
    <n v="0"/>
    <n v="0"/>
    <n v="0"/>
    <n v="0"/>
    <n v="0"/>
    <n v="1.37"/>
    <n v="190.69"/>
    <n v="0"/>
    <n v="0"/>
    <n v="0"/>
    <n v="0"/>
    <n v="0"/>
    <n v="154.16"/>
    <n v="0"/>
    <n v="0"/>
    <n v="0"/>
    <n v="0"/>
    <n v="0"/>
    <n v="2.99"/>
    <n v="8.7799999999999994"/>
    <n v="0"/>
    <n v="0"/>
    <n v="36.06"/>
    <n v="130.25"/>
    <n v="0"/>
    <n v="9.42"/>
    <n v="0"/>
    <n v="0"/>
    <n v="0"/>
    <n v="0"/>
    <n v="0"/>
    <n v="0"/>
    <n v="0"/>
    <n v="0"/>
    <n v="3138.79"/>
    <n v="0"/>
    <n v="0"/>
    <n v="3138.79"/>
    <n v="0"/>
    <n v="0"/>
    <n v="0"/>
  </r>
  <r>
    <n v="6"/>
    <d v="2013-02-24T00:00:00"/>
    <d v="2013-03-09T00:00:00"/>
    <x v="20"/>
    <s v="G2N"/>
    <s v="AT07400900"/>
    <s v="GD0"/>
    <n v="13"/>
    <n v="100"/>
    <s v="LD10F"/>
    <s v="L130F"/>
    <m/>
    <m/>
    <m/>
    <m/>
    <m/>
    <m/>
    <x v="309"/>
    <n v="70741"/>
    <s v="45526"/>
    <x v="153"/>
    <x v="0"/>
    <s v="Non-executive"/>
    <s v="130F"/>
    <x v="0"/>
    <n v="0"/>
    <n v="0"/>
    <n v="0"/>
    <n v="4764.82"/>
    <n v="0"/>
    <n v="0"/>
    <n v="0"/>
    <n v="0"/>
    <n v="0"/>
    <n v="0"/>
    <n v="0"/>
    <n v="0"/>
    <n v="0"/>
    <n v="0"/>
    <n v="0"/>
    <n v="0"/>
    <n v="0"/>
    <n v="0"/>
    <n v="0"/>
    <n v="0"/>
    <n v="0"/>
    <n v="0"/>
    <n v="0"/>
    <n v="0"/>
    <n v="0"/>
    <n v="295.42"/>
    <n v="0"/>
    <n v="0"/>
    <n v="0"/>
    <n v="0"/>
    <n v="0"/>
    <n v="0"/>
    <n v="0"/>
    <n v="0"/>
    <n v="0"/>
    <n v="69.09"/>
    <n v="0"/>
    <n v="0"/>
    <n v="0"/>
    <n v="0"/>
    <n v="0"/>
    <n v="0"/>
    <n v="0"/>
    <n v="0"/>
    <n v="0"/>
    <n v="0"/>
    <n v="0"/>
    <n v="5129.33"/>
    <n v="0"/>
    <n v="0"/>
    <n v="5129.33"/>
    <n v="0"/>
    <n v="0"/>
    <n v="0"/>
  </r>
  <r>
    <n v="7"/>
    <d v="2013-03-10T00:00:00"/>
    <d v="2013-03-23T00:00:00"/>
    <x v="21"/>
    <s v="G1N"/>
    <s v="AT07400900"/>
    <s v="GD0"/>
    <n v="13"/>
    <n v="100"/>
    <s v="LD10F"/>
    <s v="L130F"/>
    <m/>
    <m/>
    <m/>
    <m/>
    <m/>
    <m/>
    <x v="34"/>
    <n v="23146"/>
    <s v="45870"/>
    <x v="6"/>
    <x v="0"/>
    <s v="Non-executive"/>
    <s v="130F"/>
    <x v="0"/>
    <n v="2605.0700000000002"/>
    <n v="0"/>
    <n v="0"/>
    <n v="0"/>
    <n v="0"/>
    <n v="0"/>
    <n v="0"/>
    <n v="0"/>
    <n v="0"/>
    <n v="0"/>
    <n v="0"/>
    <n v="0"/>
    <n v="0"/>
    <n v="0"/>
    <n v="0"/>
    <n v="0"/>
    <n v="0"/>
    <n v="0"/>
    <n v="1.37"/>
    <n v="190.69"/>
    <n v="0"/>
    <n v="0"/>
    <n v="0"/>
    <n v="0"/>
    <n v="0"/>
    <n v="154.15"/>
    <n v="0"/>
    <n v="0"/>
    <n v="0"/>
    <n v="0"/>
    <n v="0"/>
    <n v="2.99"/>
    <n v="8.7799999999999994"/>
    <n v="0"/>
    <n v="0"/>
    <n v="36.049999999999997"/>
    <n v="130.25"/>
    <n v="0"/>
    <n v="9.42"/>
    <n v="0"/>
    <n v="0"/>
    <n v="0"/>
    <n v="0"/>
    <n v="0"/>
    <n v="0"/>
    <n v="0"/>
    <n v="0"/>
    <n v="3138.77"/>
    <n v="0"/>
    <n v="0"/>
    <n v="3138.7700000000004"/>
    <n v="0"/>
    <n v="0"/>
    <n v="0"/>
  </r>
  <r>
    <n v="7"/>
    <d v="2013-03-10T00:00:00"/>
    <d v="2013-03-23T00:00:00"/>
    <x v="22"/>
    <s v="G2N"/>
    <s v="AT07400900"/>
    <s v="GD0"/>
    <n v="13"/>
    <n v="100"/>
    <s v="LD10F"/>
    <s v="L130F"/>
    <m/>
    <m/>
    <m/>
    <m/>
    <m/>
    <m/>
    <x v="309"/>
    <n v="70741"/>
    <s v="45526"/>
    <x v="153"/>
    <x v="0"/>
    <s v="Non-executive"/>
    <s v="130F"/>
    <x v="0"/>
    <n v="0"/>
    <n v="0"/>
    <n v="0"/>
    <n v="5524.42"/>
    <n v="0"/>
    <n v="0"/>
    <n v="0"/>
    <n v="0"/>
    <n v="0"/>
    <n v="0"/>
    <n v="0"/>
    <n v="0"/>
    <n v="0"/>
    <n v="0"/>
    <n v="0"/>
    <n v="0"/>
    <n v="0"/>
    <n v="0"/>
    <n v="0"/>
    <n v="0"/>
    <n v="0"/>
    <n v="0"/>
    <n v="0"/>
    <n v="0"/>
    <n v="0"/>
    <n v="342.51"/>
    <n v="0"/>
    <n v="0"/>
    <n v="0"/>
    <n v="0"/>
    <n v="0"/>
    <n v="0"/>
    <n v="0"/>
    <n v="0"/>
    <n v="0"/>
    <n v="80.11"/>
    <n v="0"/>
    <n v="0"/>
    <n v="0"/>
    <n v="0"/>
    <n v="0"/>
    <n v="0"/>
    <n v="0"/>
    <n v="0"/>
    <n v="0"/>
    <n v="0"/>
    <n v="0"/>
    <n v="5947.04"/>
    <n v="0"/>
    <n v="0"/>
    <n v="5947.04"/>
    <n v="0"/>
    <n v="0"/>
    <n v="0"/>
  </r>
  <r>
    <n v="8"/>
    <d v="2013-03-24T00:00:00"/>
    <d v="2013-04-06T00:00:00"/>
    <x v="23"/>
    <s v="G1N"/>
    <s v="AT07400900"/>
    <s v="GD0"/>
    <n v="13"/>
    <n v="100"/>
    <s v="LD10F"/>
    <s v="L130F"/>
    <m/>
    <m/>
    <m/>
    <m/>
    <m/>
    <m/>
    <x v="34"/>
    <n v="23146"/>
    <s v="45870"/>
    <x v="6"/>
    <x v="0"/>
    <s v="Non-executive"/>
    <s v="130F"/>
    <x v="0"/>
    <n v="2605.0700000000002"/>
    <n v="0"/>
    <n v="0"/>
    <n v="0"/>
    <n v="0"/>
    <n v="0"/>
    <n v="0"/>
    <n v="0"/>
    <n v="0"/>
    <n v="0"/>
    <n v="0"/>
    <n v="0"/>
    <n v="0"/>
    <n v="0"/>
    <n v="0"/>
    <n v="0"/>
    <n v="0"/>
    <n v="0"/>
    <n v="1.37"/>
    <n v="190.69"/>
    <n v="0"/>
    <n v="0"/>
    <n v="0"/>
    <n v="0"/>
    <n v="0"/>
    <n v="154.16"/>
    <n v="0"/>
    <n v="0"/>
    <n v="0"/>
    <n v="0"/>
    <n v="0"/>
    <n v="2.99"/>
    <n v="8.7799999999999994"/>
    <n v="0"/>
    <n v="0"/>
    <n v="36.049999999999997"/>
    <n v="130.25"/>
    <n v="0"/>
    <n v="9.42"/>
    <n v="0"/>
    <n v="0"/>
    <n v="0"/>
    <n v="0"/>
    <n v="0"/>
    <n v="0"/>
    <n v="0"/>
    <n v="0"/>
    <n v="3138.78"/>
    <n v="0"/>
    <n v="0"/>
    <n v="3138.78"/>
    <n v="0"/>
    <n v="0"/>
    <n v="0"/>
  </r>
  <r>
    <n v="8"/>
    <d v="2013-03-24T00:00:00"/>
    <d v="2013-04-06T00:00:00"/>
    <x v="24"/>
    <s v="G2N"/>
    <s v="AT07400900"/>
    <s v="GD0"/>
    <n v="13"/>
    <n v="100"/>
    <s v="LD10F"/>
    <s v="L130F"/>
    <m/>
    <m/>
    <m/>
    <m/>
    <m/>
    <m/>
    <x v="309"/>
    <n v="70741"/>
    <s v="45526"/>
    <x v="153"/>
    <x v="0"/>
    <s v="Non-executive"/>
    <s v="130F"/>
    <x v="0"/>
    <n v="0"/>
    <n v="0"/>
    <n v="0"/>
    <n v="5690.16"/>
    <n v="0"/>
    <n v="0"/>
    <n v="0"/>
    <n v="0"/>
    <n v="0"/>
    <n v="0"/>
    <n v="0"/>
    <n v="0"/>
    <n v="0"/>
    <n v="0"/>
    <n v="0"/>
    <n v="0"/>
    <n v="0"/>
    <n v="0"/>
    <n v="0"/>
    <n v="0"/>
    <n v="0"/>
    <n v="0"/>
    <n v="0"/>
    <n v="0"/>
    <n v="0"/>
    <n v="352.79"/>
    <n v="0"/>
    <n v="0"/>
    <n v="0"/>
    <n v="0"/>
    <n v="0"/>
    <n v="0"/>
    <n v="0"/>
    <n v="0"/>
    <n v="0"/>
    <n v="82.5"/>
    <n v="0"/>
    <n v="0"/>
    <n v="0"/>
    <n v="0"/>
    <n v="0"/>
    <n v="0"/>
    <n v="0"/>
    <n v="0"/>
    <n v="0"/>
    <n v="0"/>
    <n v="0"/>
    <n v="6125.45"/>
    <n v="0"/>
    <n v="0"/>
    <n v="6125.45"/>
    <n v="0"/>
    <n v="0"/>
    <n v="0"/>
  </r>
  <r>
    <n v="9"/>
    <d v="2013-04-07T00:00:00"/>
    <d v="2013-04-20T00:00:00"/>
    <x v="25"/>
    <s v="G1N"/>
    <s v="AT07400900"/>
    <s v="GD0"/>
    <n v="13"/>
    <n v="100"/>
    <s v="LD10F"/>
    <s v="L130F"/>
    <m/>
    <m/>
    <m/>
    <m/>
    <m/>
    <m/>
    <x v="34"/>
    <n v="23146"/>
    <s v="45870"/>
    <x v="6"/>
    <x v="0"/>
    <s v="Non-executive"/>
    <s v="130F"/>
    <x v="0"/>
    <n v="2605.0700000000002"/>
    <n v="0"/>
    <n v="0"/>
    <n v="0"/>
    <n v="0"/>
    <n v="0"/>
    <n v="0"/>
    <n v="0"/>
    <n v="0"/>
    <n v="0"/>
    <n v="0"/>
    <n v="0"/>
    <n v="0"/>
    <n v="0"/>
    <n v="0"/>
    <n v="0"/>
    <n v="0"/>
    <n v="0"/>
    <n v="1.37"/>
    <n v="190.69"/>
    <n v="0"/>
    <n v="0"/>
    <n v="0"/>
    <n v="0"/>
    <n v="0"/>
    <n v="154.16"/>
    <n v="0"/>
    <n v="0"/>
    <n v="0"/>
    <n v="0"/>
    <n v="0"/>
    <n v="2.99"/>
    <n v="8.7799999999999994"/>
    <n v="0"/>
    <n v="0"/>
    <n v="36.06"/>
    <n v="130.25"/>
    <n v="0"/>
    <n v="10.17"/>
    <n v="0"/>
    <n v="0"/>
    <n v="0"/>
    <n v="0"/>
    <n v="0"/>
    <n v="0"/>
    <n v="0"/>
    <n v="0"/>
    <n v="3139.54"/>
    <n v="0"/>
    <n v="0"/>
    <n v="3139.54"/>
    <n v="0"/>
    <n v="0"/>
    <n v="0"/>
  </r>
  <r>
    <n v="9"/>
    <d v="2013-04-07T00:00:00"/>
    <d v="2013-04-20T00:00:00"/>
    <x v="26"/>
    <s v="G2N"/>
    <s v="AT07400900"/>
    <s v="GD0"/>
    <n v="13"/>
    <n v="100"/>
    <s v="LD10F"/>
    <s v="L130F"/>
    <m/>
    <m/>
    <m/>
    <m/>
    <m/>
    <m/>
    <x v="309"/>
    <n v="70741"/>
    <s v="45526"/>
    <x v="153"/>
    <x v="0"/>
    <s v="Non-executive"/>
    <s v="130F"/>
    <x v="0"/>
    <n v="0"/>
    <n v="0"/>
    <n v="0"/>
    <n v="5690.16"/>
    <n v="0"/>
    <n v="0"/>
    <n v="0"/>
    <n v="0"/>
    <n v="0"/>
    <n v="0"/>
    <n v="0"/>
    <n v="0"/>
    <n v="0"/>
    <n v="0"/>
    <n v="0"/>
    <n v="0"/>
    <n v="0"/>
    <n v="0"/>
    <n v="0"/>
    <n v="0"/>
    <n v="0"/>
    <n v="0"/>
    <n v="0"/>
    <n v="0"/>
    <n v="0"/>
    <n v="352.79"/>
    <n v="0"/>
    <n v="0"/>
    <n v="0"/>
    <n v="0"/>
    <n v="0"/>
    <n v="0"/>
    <n v="0"/>
    <n v="0"/>
    <n v="0"/>
    <n v="82.51"/>
    <n v="0"/>
    <n v="0"/>
    <n v="0"/>
    <n v="0"/>
    <n v="0"/>
    <n v="0"/>
    <n v="0"/>
    <n v="0"/>
    <n v="0"/>
    <n v="0"/>
    <n v="0"/>
    <n v="6125.46"/>
    <n v="0"/>
    <n v="0"/>
    <n v="6125.46"/>
    <n v="0"/>
    <n v="0"/>
    <n v="0"/>
  </r>
  <r>
    <n v="10"/>
    <d v="2013-04-21T00:00:00"/>
    <d v="2013-05-04T00:00:00"/>
    <x v="27"/>
    <s v="G1N"/>
    <s v="AT07400900"/>
    <s v="GD0"/>
    <n v="13"/>
    <n v="100"/>
    <s v="LD10F"/>
    <s v="L130F"/>
    <m/>
    <m/>
    <m/>
    <m/>
    <m/>
    <m/>
    <x v="34"/>
    <n v="23146"/>
    <s v="45870"/>
    <x v="6"/>
    <x v="0"/>
    <s v="Non-executive"/>
    <s v="130F"/>
    <x v="0"/>
    <n v="2605.0700000000002"/>
    <n v="0"/>
    <n v="0"/>
    <n v="0"/>
    <n v="0"/>
    <n v="0"/>
    <n v="0"/>
    <n v="0"/>
    <n v="0"/>
    <n v="0"/>
    <n v="0"/>
    <n v="0"/>
    <n v="0"/>
    <n v="0"/>
    <n v="0"/>
    <n v="0"/>
    <n v="0"/>
    <n v="0"/>
    <n v="1.37"/>
    <n v="190.69"/>
    <n v="0"/>
    <n v="0"/>
    <n v="0"/>
    <n v="0"/>
    <n v="0"/>
    <n v="154.16"/>
    <n v="0"/>
    <n v="0"/>
    <n v="0"/>
    <n v="0"/>
    <n v="0"/>
    <n v="2.99"/>
    <n v="8.7799999999999994"/>
    <n v="0"/>
    <n v="0"/>
    <n v="36.049999999999997"/>
    <n v="130.25"/>
    <n v="0"/>
    <n v="10.17"/>
    <n v="0"/>
    <n v="0"/>
    <n v="0"/>
    <n v="0"/>
    <n v="0"/>
    <n v="0"/>
    <n v="0"/>
    <n v="0"/>
    <n v="3139.53"/>
    <n v="0"/>
    <n v="0"/>
    <n v="3139.53"/>
    <n v="0"/>
    <n v="0"/>
    <n v="0"/>
  </r>
  <r>
    <n v="10"/>
    <d v="2013-04-21T00:00:00"/>
    <d v="2013-05-04T00:00:00"/>
    <x v="28"/>
    <s v="G2N"/>
    <s v="AT07400900"/>
    <s v="GD0"/>
    <n v="13"/>
    <n v="100"/>
    <s v="LD10F"/>
    <s v="L130F"/>
    <m/>
    <m/>
    <m/>
    <m/>
    <m/>
    <m/>
    <x v="309"/>
    <n v="70741"/>
    <s v="45526"/>
    <x v="153"/>
    <x v="0"/>
    <s v="Non-executive"/>
    <s v="130F"/>
    <x v="0"/>
    <n v="0"/>
    <n v="0"/>
    <n v="0"/>
    <n v="5690.15"/>
    <n v="0"/>
    <n v="0"/>
    <n v="0"/>
    <n v="0"/>
    <n v="0"/>
    <n v="0"/>
    <n v="0"/>
    <n v="0"/>
    <n v="0"/>
    <n v="0"/>
    <n v="0"/>
    <n v="0"/>
    <n v="0"/>
    <n v="0"/>
    <n v="0"/>
    <n v="0"/>
    <n v="0"/>
    <n v="0"/>
    <n v="0"/>
    <n v="0"/>
    <n v="0"/>
    <n v="352.79"/>
    <n v="0"/>
    <n v="0"/>
    <n v="0"/>
    <n v="0"/>
    <n v="0"/>
    <n v="0"/>
    <n v="0"/>
    <n v="0"/>
    <n v="0"/>
    <n v="82.51"/>
    <n v="0"/>
    <n v="0"/>
    <n v="0"/>
    <n v="0"/>
    <n v="0"/>
    <n v="0"/>
    <n v="0"/>
    <n v="0"/>
    <n v="0"/>
    <n v="0"/>
    <n v="0"/>
    <n v="6125.45"/>
    <n v="0"/>
    <n v="0"/>
    <n v="6125.45"/>
    <n v="0"/>
    <n v="0"/>
    <n v="0"/>
  </r>
  <r>
    <n v="11"/>
    <d v="2013-05-05T00:00:00"/>
    <d v="2013-05-18T00:00:00"/>
    <x v="29"/>
    <s v="G1N"/>
    <s v="AT07400900"/>
    <s v="GD0"/>
    <n v="13"/>
    <n v="100"/>
    <s v="LD10F"/>
    <s v="L130F"/>
    <m/>
    <m/>
    <m/>
    <m/>
    <m/>
    <m/>
    <x v="34"/>
    <n v="23146"/>
    <s v="45870"/>
    <x v="6"/>
    <x v="0"/>
    <s v="Non-executive"/>
    <s v="130F"/>
    <x v="0"/>
    <n v="2605.0700000000002"/>
    <n v="0"/>
    <n v="0"/>
    <n v="0"/>
    <n v="0"/>
    <n v="0"/>
    <n v="0"/>
    <n v="0"/>
    <n v="0"/>
    <n v="0"/>
    <n v="0"/>
    <n v="0"/>
    <n v="0"/>
    <n v="0"/>
    <n v="0"/>
    <n v="0"/>
    <n v="0"/>
    <n v="0"/>
    <n v="1.37"/>
    <n v="190.69"/>
    <n v="0"/>
    <n v="0"/>
    <n v="0"/>
    <n v="0"/>
    <n v="0"/>
    <n v="154.16"/>
    <n v="0"/>
    <n v="0"/>
    <n v="0"/>
    <n v="0"/>
    <n v="0"/>
    <n v="2.99"/>
    <n v="8.7799999999999994"/>
    <n v="0"/>
    <n v="0"/>
    <n v="36.049999999999997"/>
    <n v="130.25"/>
    <n v="0"/>
    <n v="10.17"/>
    <n v="0"/>
    <n v="0"/>
    <n v="0"/>
    <n v="0"/>
    <n v="0"/>
    <n v="0"/>
    <n v="0"/>
    <n v="0"/>
    <n v="3139.53"/>
    <n v="0"/>
    <n v="0"/>
    <n v="3139.53"/>
    <n v="0"/>
    <n v="0"/>
    <n v="0"/>
  </r>
  <r>
    <n v="12"/>
    <d v="2013-05-19T00:00:00"/>
    <d v="2013-06-01T00:00:00"/>
    <x v="31"/>
    <s v="G1N"/>
    <s v="AT07400900"/>
    <s v="GD0"/>
    <n v="13"/>
    <n v="100"/>
    <s v="LD10F"/>
    <s v="L130F"/>
    <m/>
    <m/>
    <m/>
    <m/>
    <m/>
    <m/>
    <x v="34"/>
    <n v="23146"/>
    <s v="45870"/>
    <x v="6"/>
    <x v="0"/>
    <s v="Non-executive"/>
    <s v="130F"/>
    <x v="0"/>
    <n v="2605.08"/>
    <n v="0"/>
    <n v="0"/>
    <n v="0"/>
    <n v="0"/>
    <n v="0"/>
    <n v="0"/>
    <n v="0"/>
    <n v="0"/>
    <n v="0"/>
    <n v="0"/>
    <n v="0"/>
    <n v="0"/>
    <n v="0"/>
    <n v="0"/>
    <n v="0"/>
    <n v="0"/>
    <n v="0"/>
    <n v="1.37"/>
    <n v="190.69"/>
    <n v="0"/>
    <n v="0"/>
    <n v="0"/>
    <n v="0"/>
    <n v="0"/>
    <n v="154.16"/>
    <n v="0"/>
    <n v="0"/>
    <n v="0"/>
    <n v="0"/>
    <n v="0"/>
    <n v="2.99"/>
    <n v="8.7799999999999994"/>
    <n v="0"/>
    <n v="0"/>
    <n v="36.06"/>
    <n v="130.25"/>
    <n v="0"/>
    <n v="10.17"/>
    <n v="0"/>
    <n v="0"/>
    <n v="0"/>
    <n v="0"/>
    <n v="0"/>
    <n v="0"/>
    <n v="0"/>
    <n v="0"/>
    <n v="3139.55"/>
    <n v="0"/>
    <n v="0"/>
    <n v="3139.5499999999997"/>
    <n v="0"/>
    <n v="0"/>
    <n v="0"/>
  </r>
  <r>
    <n v="12"/>
    <d v="2013-05-19T00:00:00"/>
    <d v="2013-06-01T00:00:00"/>
    <x v="32"/>
    <s v="G2N"/>
    <s v="AT07400900"/>
    <s v="GD0"/>
    <n v="13"/>
    <n v="100"/>
    <s v="LD10F"/>
    <s v="L130F"/>
    <m/>
    <m/>
    <m/>
    <m/>
    <m/>
    <m/>
    <x v="309"/>
    <n v="70741"/>
    <s v="45526"/>
    <x v="153"/>
    <x v="0"/>
    <s v="Non-executive"/>
    <s v="130F"/>
    <x v="0"/>
    <n v="0"/>
    <n v="0"/>
    <n v="0"/>
    <n v="11380.31"/>
    <n v="0"/>
    <n v="0"/>
    <n v="0"/>
    <n v="0"/>
    <n v="0"/>
    <n v="0"/>
    <n v="0"/>
    <n v="0"/>
    <n v="0"/>
    <n v="0"/>
    <n v="0"/>
    <n v="0"/>
    <n v="0"/>
    <n v="0"/>
    <n v="0"/>
    <n v="0"/>
    <n v="0"/>
    <n v="0"/>
    <n v="0"/>
    <n v="0"/>
    <n v="0"/>
    <n v="705.58"/>
    <n v="0"/>
    <n v="0"/>
    <n v="0"/>
    <n v="0"/>
    <n v="0"/>
    <n v="0"/>
    <n v="0"/>
    <n v="0"/>
    <n v="0"/>
    <n v="165.01"/>
    <n v="0"/>
    <n v="0"/>
    <n v="0"/>
    <n v="0"/>
    <n v="0"/>
    <n v="0"/>
    <n v="0"/>
    <n v="0"/>
    <n v="0"/>
    <n v="0"/>
    <n v="0"/>
    <n v="12250.9"/>
    <n v="0"/>
    <n v="0"/>
    <n v="12250.9"/>
    <n v="0"/>
    <n v="0"/>
    <n v="0"/>
  </r>
  <r>
    <n v="13"/>
    <d v="2013-06-02T00:00:00"/>
    <d v="2013-06-15T00:00:00"/>
    <x v="33"/>
    <s v="G1N"/>
    <s v="AT07400900"/>
    <s v="GD0"/>
    <n v="13"/>
    <n v="100"/>
    <s v="LD10F"/>
    <s v="L130F"/>
    <m/>
    <m/>
    <m/>
    <m/>
    <m/>
    <m/>
    <x v="34"/>
    <n v="23146"/>
    <s v="45870"/>
    <x v="6"/>
    <x v="0"/>
    <s v="Non-executive"/>
    <s v="130F"/>
    <x v="0"/>
    <n v="2605.0700000000002"/>
    <n v="0"/>
    <n v="0"/>
    <n v="0"/>
    <n v="0"/>
    <n v="0"/>
    <n v="0"/>
    <n v="0"/>
    <n v="0"/>
    <n v="0"/>
    <n v="0"/>
    <n v="0"/>
    <n v="0"/>
    <n v="0"/>
    <n v="0"/>
    <n v="0"/>
    <n v="0"/>
    <n v="0"/>
    <n v="1.37"/>
    <n v="190.69"/>
    <n v="0"/>
    <n v="0"/>
    <n v="0"/>
    <n v="0"/>
    <n v="0"/>
    <n v="154.16"/>
    <n v="0"/>
    <n v="0"/>
    <n v="0"/>
    <n v="0"/>
    <n v="0"/>
    <n v="2.99"/>
    <n v="8.7799999999999994"/>
    <n v="0"/>
    <n v="0"/>
    <n v="36.049999999999997"/>
    <n v="130.25"/>
    <n v="0"/>
    <n v="10.17"/>
    <n v="0"/>
    <n v="0"/>
    <n v="0"/>
    <n v="0"/>
    <n v="0"/>
    <n v="0"/>
    <n v="0"/>
    <n v="0"/>
    <n v="3139.53"/>
    <n v="0"/>
    <n v="0"/>
    <n v="3139.53"/>
    <n v="0"/>
    <n v="0"/>
    <n v="0"/>
  </r>
  <r>
    <n v="13"/>
    <d v="2013-06-02T00:00:00"/>
    <d v="2013-06-15T00:00:00"/>
    <x v="34"/>
    <s v="G2N"/>
    <s v="AT07400900"/>
    <s v="GD0"/>
    <n v="13"/>
    <n v="100"/>
    <s v="LD10F"/>
    <s v="L130F"/>
    <m/>
    <m/>
    <m/>
    <m/>
    <m/>
    <m/>
    <x v="309"/>
    <n v="70741"/>
    <s v="45526"/>
    <x v="153"/>
    <x v="0"/>
    <s v="Non-executive"/>
    <s v="130F"/>
    <x v="0"/>
    <n v="0"/>
    <n v="0"/>
    <n v="0"/>
    <n v="5121.13"/>
    <n v="0"/>
    <n v="0"/>
    <n v="0"/>
    <n v="0"/>
    <n v="0"/>
    <n v="0"/>
    <n v="0"/>
    <n v="0"/>
    <n v="0"/>
    <n v="0"/>
    <n v="0"/>
    <n v="0"/>
    <n v="0"/>
    <n v="0"/>
    <n v="0"/>
    <n v="0"/>
    <n v="0"/>
    <n v="0"/>
    <n v="0"/>
    <n v="0"/>
    <n v="0"/>
    <n v="317.51"/>
    <n v="0"/>
    <n v="0"/>
    <n v="0"/>
    <n v="0"/>
    <n v="0"/>
    <n v="0"/>
    <n v="0"/>
    <n v="0"/>
    <n v="0"/>
    <n v="74.260000000000005"/>
    <n v="0"/>
    <n v="0"/>
    <n v="0"/>
    <n v="0"/>
    <n v="0"/>
    <n v="0"/>
    <n v="0"/>
    <n v="0"/>
    <n v="0"/>
    <n v="0"/>
    <n v="0"/>
    <n v="5512.9"/>
    <n v="0"/>
    <n v="0"/>
    <n v="5512.9000000000005"/>
    <n v="0"/>
    <n v="0"/>
    <n v="0"/>
  </r>
  <r>
    <n v="14"/>
    <d v="2013-06-16T00:00:00"/>
    <d v="2013-06-29T00:00:00"/>
    <x v="35"/>
    <s v="G1N"/>
    <s v="AT07400900"/>
    <s v="GD0"/>
    <n v="13"/>
    <n v="100"/>
    <s v="LD10F"/>
    <s v="L130F"/>
    <m/>
    <m/>
    <m/>
    <m/>
    <m/>
    <m/>
    <x v="34"/>
    <n v="23146"/>
    <s v="45870"/>
    <x v="6"/>
    <x v="0"/>
    <s v="Non-executive"/>
    <s v="130F"/>
    <x v="0"/>
    <n v="2605.0700000000002"/>
    <n v="0"/>
    <n v="0"/>
    <n v="0"/>
    <n v="0"/>
    <n v="0"/>
    <n v="0"/>
    <n v="0"/>
    <n v="0"/>
    <n v="0"/>
    <n v="0"/>
    <n v="0"/>
    <n v="0"/>
    <n v="0"/>
    <n v="0"/>
    <n v="0"/>
    <n v="0"/>
    <n v="0"/>
    <n v="1.37"/>
    <n v="190.69"/>
    <n v="0"/>
    <n v="0"/>
    <n v="0"/>
    <n v="0"/>
    <n v="0"/>
    <n v="154.16"/>
    <n v="0"/>
    <n v="0"/>
    <n v="0"/>
    <n v="0"/>
    <n v="0"/>
    <n v="2.99"/>
    <n v="8.7799999999999994"/>
    <n v="0"/>
    <n v="0"/>
    <n v="36.049999999999997"/>
    <n v="130.25"/>
    <n v="0"/>
    <n v="10.17"/>
    <n v="0"/>
    <n v="0"/>
    <n v="0"/>
    <n v="0"/>
    <n v="0"/>
    <n v="0"/>
    <n v="0"/>
    <n v="0"/>
    <n v="3139.53"/>
    <n v="0"/>
    <n v="0"/>
    <n v="3139.53"/>
    <n v="0"/>
    <n v="0"/>
    <n v="0"/>
  </r>
  <r>
    <n v="14"/>
    <d v="2013-06-16T00:00:00"/>
    <d v="2013-06-29T00:00:00"/>
    <x v="36"/>
    <s v="G2N"/>
    <s v="AT07400900"/>
    <s v="GD0"/>
    <n v="13"/>
    <n v="100"/>
    <s v="LD10F"/>
    <s v="L130F"/>
    <m/>
    <m/>
    <m/>
    <m/>
    <m/>
    <m/>
    <x v="309"/>
    <n v="70741"/>
    <s v="45526"/>
    <x v="153"/>
    <x v="0"/>
    <s v="Non-executive"/>
    <s v="130F"/>
    <x v="0"/>
    <n v="0"/>
    <n v="0"/>
    <n v="0"/>
    <n v="5690.16"/>
    <n v="0"/>
    <n v="0"/>
    <n v="0"/>
    <n v="0"/>
    <n v="0"/>
    <n v="0"/>
    <n v="0"/>
    <n v="0"/>
    <n v="0"/>
    <n v="0"/>
    <n v="0"/>
    <n v="0"/>
    <n v="0"/>
    <n v="0"/>
    <n v="0"/>
    <n v="0"/>
    <n v="0"/>
    <n v="0"/>
    <n v="0"/>
    <n v="0"/>
    <n v="0"/>
    <n v="352.79"/>
    <n v="0"/>
    <n v="0"/>
    <n v="0"/>
    <n v="0"/>
    <n v="0"/>
    <n v="0"/>
    <n v="0"/>
    <n v="0"/>
    <n v="0"/>
    <n v="82.51"/>
    <n v="0"/>
    <n v="0"/>
    <n v="0"/>
    <n v="0"/>
    <n v="0"/>
    <n v="0"/>
    <n v="0"/>
    <n v="0"/>
    <n v="0"/>
    <n v="0"/>
    <n v="0"/>
    <n v="6125.46"/>
    <n v="0"/>
    <n v="0"/>
    <n v="6125.46"/>
    <n v="0"/>
    <n v="0"/>
    <n v="0"/>
  </r>
  <r>
    <n v="15"/>
    <d v="2013-06-30T00:00:00"/>
    <d v="2013-07-13T00:00:00"/>
    <x v="37"/>
    <s v="G1N"/>
    <s v="AT07400900"/>
    <s v="GD0"/>
    <n v="13"/>
    <n v="100"/>
    <s v="LD10F"/>
    <s v="L130F"/>
    <m/>
    <m/>
    <m/>
    <m/>
    <m/>
    <m/>
    <x v="34"/>
    <n v="23146"/>
    <s v="45870"/>
    <x v="6"/>
    <x v="0"/>
    <s v="Non-executive"/>
    <s v="130F"/>
    <x v="0"/>
    <n v="2605.0700000000002"/>
    <n v="0"/>
    <n v="0"/>
    <n v="0"/>
    <n v="0"/>
    <n v="0"/>
    <n v="0"/>
    <n v="0"/>
    <n v="0"/>
    <n v="0"/>
    <n v="0"/>
    <n v="0"/>
    <n v="0"/>
    <n v="0"/>
    <n v="0"/>
    <n v="0"/>
    <n v="0"/>
    <n v="0"/>
    <n v="1.37"/>
    <n v="190.69"/>
    <n v="0"/>
    <n v="0"/>
    <n v="0"/>
    <n v="0"/>
    <n v="0"/>
    <n v="154.15"/>
    <n v="0"/>
    <n v="0"/>
    <n v="0"/>
    <n v="0"/>
    <n v="0"/>
    <n v="2.99"/>
    <n v="8.7799999999999994"/>
    <n v="0"/>
    <n v="0"/>
    <n v="36.06"/>
    <n v="130.25"/>
    <n v="0"/>
    <n v="10.17"/>
    <n v="0"/>
    <n v="0"/>
    <n v="0"/>
    <n v="0"/>
    <n v="0"/>
    <n v="0"/>
    <n v="0"/>
    <n v="0"/>
    <n v="3139.53"/>
    <n v="0"/>
    <n v="0"/>
    <n v="3139.53"/>
    <n v="0"/>
    <n v="0"/>
    <n v="0"/>
  </r>
  <r>
    <n v="15"/>
    <d v="2013-06-30T00:00:00"/>
    <d v="2013-07-13T00:00:00"/>
    <x v="38"/>
    <s v="G2N"/>
    <s v="AT07400900"/>
    <s v="GD0"/>
    <n v="13"/>
    <n v="100"/>
    <s v="LD10F"/>
    <s v="L130F"/>
    <m/>
    <m/>
    <m/>
    <m/>
    <m/>
    <m/>
    <x v="309"/>
    <n v="70741"/>
    <s v="45526"/>
    <x v="153"/>
    <x v="0"/>
    <s v="Non-executive"/>
    <s v="130F"/>
    <x v="0"/>
    <n v="0"/>
    <n v="0"/>
    <n v="0"/>
    <n v="5690.15"/>
    <n v="0"/>
    <n v="0"/>
    <n v="0"/>
    <n v="0"/>
    <n v="0"/>
    <n v="0"/>
    <n v="0"/>
    <n v="0"/>
    <n v="0"/>
    <n v="0"/>
    <n v="0"/>
    <n v="0"/>
    <n v="0"/>
    <n v="0"/>
    <n v="0"/>
    <n v="0"/>
    <n v="0"/>
    <n v="0"/>
    <n v="0"/>
    <n v="0"/>
    <n v="0"/>
    <n v="352.79"/>
    <n v="0"/>
    <n v="0"/>
    <n v="0"/>
    <n v="0"/>
    <n v="0"/>
    <n v="0"/>
    <n v="0"/>
    <n v="0"/>
    <n v="0"/>
    <n v="82.5"/>
    <n v="0"/>
    <n v="0"/>
    <n v="0"/>
    <n v="0"/>
    <n v="0"/>
    <n v="0"/>
    <n v="0"/>
    <n v="0"/>
    <n v="0"/>
    <n v="0"/>
    <n v="0"/>
    <n v="6125.44"/>
    <n v="0"/>
    <n v="0"/>
    <n v="6125.44"/>
    <n v="0"/>
    <n v="0"/>
    <n v="0"/>
  </r>
  <r>
    <n v="16"/>
    <d v="2013-07-14T00:00:00"/>
    <d v="2013-07-27T00:00:00"/>
    <x v="39"/>
    <s v="G2N"/>
    <s v="AT07400900"/>
    <s v="GD0"/>
    <n v="13"/>
    <n v="100"/>
    <s v="LD10F"/>
    <s v="L130F"/>
    <m/>
    <m/>
    <m/>
    <m/>
    <m/>
    <m/>
    <x v="309"/>
    <n v="70741"/>
    <s v="45526"/>
    <x v="153"/>
    <x v="0"/>
    <s v="Non-executive"/>
    <s v="130F"/>
    <x v="0"/>
    <n v="0"/>
    <n v="0"/>
    <n v="0"/>
    <n v="5860.85"/>
    <n v="0"/>
    <n v="0"/>
    <n v="0"/>
    <n v="0"/>
    <n v="0"/>
    <n v="0"/>
    <n v="0"/>
    <n v="0"/>
    <n v="0"/>
    <n v="0"/>
    <n v="0"/>
    <n v="0"/>
    <n v="0"/>
    <n v="0"/>
    <n v="0"/>
    <n v="0"/>
    <n v="0"/>
    <n v="0"/>
    <n v="0"/>
    <n v="0"/>
    <n v="0"/>
    <n v="363.37"/>
    <n v="0"/>
    <n v="0"/>
    <n v="0"/>
    <n v="0"/>
    <n v="0"/>
    <n v="0"/>
    <n v="0"/>
    <n v="0"/>
    <n v="0"/>
    <n v="84.98"/>
    <n v="0"/>
    <n v="0"/>
    <n v="0"/>
    <n v="0"/>
    <n v="0"/>
    <n v="0"/>
    <n v="0"/>
    <n v="0"/>
    <n v="0"/>
    <n v="0"/>
    <n v="0"/>
    <n v="6309.2"/>
    <n v="0"/>
    <n v="0"/>
    <n v="6309.2"/>
    <n v="0"/>
    <n v="0"/>
    <n v="0"/>
  </r>
  <r>
    <n v="16"/>
    <d v="2013-07-14T00:00:00"/>
    <d v="2013-07-27T00:00:00"/>
    <x v="40"/>
    <s v="G1N"/>
    <s v="AT07400900"/>
    <s v="GD0"/>
    <n v="13"/>
    <n v="100"/>
    <s v="LD10F"/>
    <s v="L130F"/>
    <m/>
    <m/>
    <m/>
    <m/>
    <m/>
    <m/>
    <x v="34"/>
    <n v="23146"/>
    <s v="45870"/>
    <x v="6"/>
    <x v="0"/>
    <s v="Non-executive"/>
    <s v="130F"/>
    <x v="0"/>
    <n v="2683.23"/>
    <n v="0"/>
    <n v="0"/>
    <n v="0"/>
    <n v="0"/>
    <n v="0"/>
    <n v="0"/>
    <n v="0"/>
    <n v="0"/>
    <n v="0"/>
    <n v="0"/>
    <n v="0"/>
    <n v="0"/>
    <n v="0"/>
    <n v="0"/>
    <n v="0"/>
    <n v="0"/>
    <n v="0"/>
    <n v="1.4"/>
    <n v="190.69"/>
    <n v="0"/>
    <n v="0"/>
    <n v="0"/>
    <n v="0"/>
    <n v="0"/>
    <n v="159.01"/>
    <n v="0"/>
    <n v="0"/>
    <n v="0"/>
    <n v="0"/>
    <n v="0"/>
    <n v="2.99"/>
    <n v="8.7799999999999994"/>
    <n v="0"/>
    <n v="0"/>
    <n v="37.18"/>
    <n v="134.16"/>
    <n v="0"/>
    <n v="10.17"/>
    <n v="0"/>
    <n v="0"/>
    <n v="0"/>
    <n v="0"/>
    <n v="0"/>
    <n v="0"/>
    <n v="0"/>
    <n v="0"/>
    <n v="3227.61"/>
    <n v="0"/>
    <n v="0"/>
    <n v="3227.6099999999997"/>
    <n v="0"/>
    <n v="0"/>
    <n v="0"/>
  </r>
  <r>
    <n v="17"/>
    <d v="2013-07-28T00:00:00"/>
    <d v="2013-08-10T00:00:00"/>
    <x v="41"/>
    <s v="G1N"/>
    <s v="AT07400900"/>
    <s v="GD0"/>
    <n v="13"/>
    <n v="100"/>
    <s v="LD10F"/>
    <s v="L130F"/>
    <m/>
    <m/>
    <m/>
    <m/>
    <m/>
    <m/>
    <x v="34"/>
    <n v="23146"/>
    <s v="45870"/>
    <x v="6"/>
    <x v="0"/>
    <s v="Non-executive"/>
    <s v="130F"/>
    <x v="0"/>
    <n v="2683.22"/>
    <n v="0"/>
    <n v="0"/>
    <n v="0"/>
    <n v="0"/>
    <n v="0"/>
    <n v="0"/>
    <n v="0"/>
    <n v="0"/>
    <n v="0"/>
    <n v="0"/>
    <n v="0"/>
    <n v="0"/>
    <n v="0"/>
    <n v="0"/>
    <n v="0"/>
    <n v="0"/>
    <n v="0"/>
    <n v="1.4"/>
    <n v="190.69"/>
    <n v="0"/>
    <n v="0"/>
    <n v="0"/>
    <n v="0"/>
    <n v="0"/>
    <n v="159"/>
    <n v="0"/>
    <n v="0"/>
    <n v="0"/>
    <n v="0"/>
    <n v="0"/>
    <n v="2.99"/>
    <n v="8.7799999999999994"/>
    <n v="0"/>
    <n v="0"/>
    <n v="37.19"/>
    <n v="134.16"/>
    <n v="0"/>
    <n v="10.17"/>
    <n v="0"/>
    <n v="0"/>
    <n v="0"/>
    <n v="0"/>
    <n v="0"/>
    <n v="0"/>
    <n v="0"/>
    <n v="0"/>
    <n v="3227.6"/>
    <n v="0"/>
    <n v="0"/>
    <n v="3227.6"/>
    <n v="0"/>
    <n v="0"/>
    <n v="0"/>
  </r>
  <r>
    <n v="17"/>
    <d v="2013-07-28T00:00:00"/>
    <d v="2013-08-10T00:00:00"/>
    <x v="42"/>
    <s v="G2N"/>
    <s v="AT07400900"/>
    <s v="GD0"/>
    <n v="13"/>
    <n v="100"/>
    <s v="LD10F"/>
    <s v="L130F"/>
    <m/>
    <m/>
    <m/>
    <m/>
    <m/>
    <m/>
    <x v="309"/>
    <n v="70741"/>
    <s v="45526"/>
    <x v="153"/>
    <x v="0"/>
    <s v="Non-executive"/>
    <s v="130F"/>
    <x v="0"/>
    <n v="0"/>
    <n v="0"/>
    <n v="0"/>
    <n v="4688.68"/>
    <n v="0"/>
    <n v="0"/>
    <n v="0"/>
    <n v="0"/>
    <n v="0"/>
    <n v="0"/>
    <n v="0"/>
    <n v="0"/>
    <n v="0"/>
    <n v="0"/>
    <n v="0"/>
    <n v="0"/>
    <n v="0"/>
    <n v="0"/>
    <n v="0"/>
    <n v="0"/>
    <n v="0"/>
    <n v="0"/>
    <n v="0"/>
    <n v="0"/>
    <n v="0"/>
    <n v="290.7"/>
    <n v="0"/>
    <n v="0"/>
    <n v="0"/>
    <n v="0"/>
    <n v="0"/>
    <n v="0"/>
    <n v="0"/>
    <n v="0"/>
    <n v="0"/>
    <n v="67.989999999999995"/>
    <n v="0"/>
    <n v="0"/>
    <n v="0"/>
    <n v="0"/>
    <n v="0"/>
    <n v="0"/>
    <n v="0"/>
    <n v="0"/>
    <n v="0"/>
    <n v="0"/>
    <n v="0"/>
    <n v="5047.37"/>
    <n v="0"/>
    <n v="0"/>
    <n v="5047.37"/>
    <n v="0"/>
    <n v="0"/>
    <n v="0"/>
  </r>
  <r>
    <n v="18"/>
    <d v="2013-08-11T00:00:00"/>
    <d v="2013-08-24T00:00:00"/>
    <x v="43"/>
    <s v="G1N"/>
    <s v="AT07400900"/>
    <s v="GD0"/>
    <n v="13"/>
    <n v="100"/>
    <s v="LD10F"/>
    <s v="L130F"/>
    <m/>
    <m/>
    <m/>
    <m/>
    <m/>
    <m/>
    <x v="34"/>
    <n v="23146"/>
    <s v="45870"/>
    <x v="6"/>
    <x v="0"/>
    <s v="Non-executive"/>
    <s v="130F"/>
    <x v="0"/>
    <n v="2683.23"/>
    <n v="0"/>
    <n v="0"/>
    <n v="0"/>
    <n v="0"/>
    <n v="0"/>
    <n v="0"/>
    <n v="0"/>
    <n v="0"/>
    <n v="0"/>
    <n v="0"/>
    <n v="0"/>
    <n v="0"/>
    <n v="0"/>
    <n v="0"/>
    <n v="0"/>
    <n v="0"/>
    <n v="0"/>
    <n v="1.4"/>
    <n v="190.69"/>
    <n v="0"/>
    <n v="0"/>
    <n v="0"/>
    <n v="0"/>
    <n v="0"/>
    <n v="159.01"/>
    <n v="0"/>
    <n v="0"/>
    <n v="0"/>
    <n v="0"/>
    <n v="0"/>
    <n v="2.99"/>
    <n v="8.7799999999999994"/>
    <n v="0"/>
    <n v="0"/>
    <n v="37.18"/>
    <n v="134.16"/>
    <n v="0"/>
    <n v="10.17"/>
    <n v="0"/>
    <n v="0"/>
    <n v="0"/>
    <n v="0"/>
    <n v="0"/>
    <n v="0"/>
    <n v="0"/>
    <n v="0"/>
    <n v="3227.61"/>
    <n v="0"/>
    <n v="0"/>
    <n v="3227.6099999999997"/>
    <n v="0"/>
    <n v="0"/>
    <n v="0"/>
  </r>
  <r>
    <n v="18"/>
    <d v="2013-08-11T00:00:00"/>
    <d v="2013-08-24T00:00:00"/>
    <x v="44"/>
    <s v="G2N"/>
    <s v="AT07400900"/>
    <s v="GD0"/>
    <n v="13"/>
    <n v="100"/>
    <s v="LD10F"/>
    <s v="L130F"/>
    <m/>
    <m/>
    <m/>
    <m/>
    <m/>
    <m/>
    <x v="309"/>
    <n v="70741"/>
    <s v="45526"/>
    <x v="153"/>
    <x v="0"/>
    <s v="Non-executive"/>
    <s v="130F"/>
    <x v="0"/>
    <n v="0"/>
    <n v="0"/>
    <n v="0"/>
    <n v="5860.85"/>
    <n v="0"/>
    <n v="0"/>
    <n v="0"/>
    <n v="0"/>
    <n v="0"/>
    <n v="0"/>
    <n v="0"/>
    <n v="0"/>
    <n v="0"/>
    <n v="0"/>
    <n v="0"/>
    <n v="0"/>
    <n v="0"/>
    <n v="0"/>
    <n v="0"/>
    <n v="0"/>
    <n v="0"/>
    <n v="0"/>
    <n v="0"/>
    <n v="0"/>
    <n v="0"/>
    <n v="363.37"/>
    <n v="0"/>
    <n v="0"/>
    <n v="0"/>
    <n v="0"/>
    <n v="0"/>
    <n v="0"/>
    <n v="0"/>
    <n v="0"/>
    <n v="0"/>
    <n v="84.98"/>
    <n v="0"/>
    <n v="0"/>
    <n v="0"/>
    <n v="0"/>
    <n v="0"/>
    <n v="0"/>
    <n v="0"/>
    <n v="0"/>
    <n v="0"/>
    <n v="0"/>
    <n v="0"/>
    <n v="6309.2"/>
    <n v="0"/>
    <n v="0"/>
    <n v="6309.2"/>
    <n v="0"/>
    <n v="0"/>
    <n v="0"/>
  </r>
  <r>
    <n v="19"/>
    <d v="2013-08-25T00:00:00"/>
    <d v="2013-09-07T00:00:00"/>
    <x v="45"/>
    <s v="G1N"/>
    <s v="AT07400900"/>
    <s v="GD0"/>
    <n v="13"/>
    <n v="100"/>
    <s v="LD10F"/>
    <s v="L130F"/>
    <m/>
    <m/>
    <m/>
    <m/>
    <m/>
    <m/>
    <x v="34"/>
    <n v="23146"/>
    <s v="45870"/>
    <x v="6"/>
    <x v="0"/>
    <s v="Non-executive"/>
    <s v="130F"/>
    <x v="0"/>
    <n v="3230.3"/>
    <n v="0"/>
    <n v="0"/>
    <n v="0"/>
    <n v="0"/>
    <n v="0"/>
    <n v="0"/>
    <n v="0"/>
    <n v="0"/>
    <n v="0"/>
    <n v="0"/>
    <n v="0"/>
    <n v="0"/>
    <n v="0"/>
    <n v="0"/>
    <n v="0"/>
    <n v="0"/>
    <n v="0"/>
    <n v="1.4"/>
    <n v="190.69"/>
    <n v="0"/>
    <n v="0"/>
    <n v="0"/>
    <n v="0"/>
    <n v="0"/>
    <n v="192.92"/>
    <n v="0"/>
    <n v="0"/>
    <n v="0"/>
    <n v="0"/>
    <n v="0"/>
    <n v="2.99"/>
    <n v="8.7799999999999994"/>
    <n v="0"/>
    <n v="0"/>
    <n v="45.12"/>
    <n v="161.52000000000001"/>
    <n v="0"/>
    <n v="10.17"/>
    <n v="0"/>
    <n v="0"/>
    <n v="0"/>
    <n v="0"/>
    <n v="0"/>
    <n v="0"/>
    <n v="0"/>
    <n v="0"/>
    <n v="3843.89"/>
    <n v="0"/>
    <n v="0"/>
    <n v="3843.8900000000003"/>
    <n v="0"/>
    <n v="0"/>
    <n v="0"/>
  </r>
  <r>
    <n v="19"/>
    <d v="2013-08-25T00:00:00"/>
    <d v="2013-09-07T00:00:00"/>
    <x v="46"/>
    <s v="G2N"/>
    <s v="AT07400900"/>
    <s v="GD0"/>
    <n v="13"/>
    <n v="100"/>
    <s v="LD10F"/>
    <s v="L130F"/>
    <m/>
    <m/>
    <m/>
    <m/>
    <m/>
    <m/>
    <x v="309"/>
    <n v="70741"/>
    <s v="45526"/>
    <x v="153"/>
    <x v="0"/>
    <s v="Non-executive"/>
    <s v="130F"/>
    <x v="0"/>
    <n v="0"/>
    <n v="0"/>
    <n v="0"/>
    <n v="7038.62"/>
    <n v="0"/>
    <n v="0"/>
    <n v="0"/>
    <n v="0"/>
    <n v="0"/>
    <n v="0"/>
    <n v="0"/>
    <n v="0"/>
    <n v="0"/>
    <n v="0"/>
    <n v="0"/>
    <n v="0"/>
    <n v="0"/>
    <n v="0"/>
    <n v="0"/>
    <n v="0"/>
    <n v="0"/>
    <n v="0"/>
    <n v="0"/>
    <n v="0"/>
    <n v="0"/>
    <n v="436.4"/>
    <n v="0"/>
    <n v="0"/>
    <n v="0"/>
    <n v="0"/>
    <n v="0"/>
    <n v="0"/>
    <n v="0"/>
    <n v="0"/>
    <n v="0"/>
    <n v="102.06"/>
    <n v="0"/>
    <n v="0"/>
    <n v="0"/>
    <n v="0"/>
    <n v="0"/>
    <n v="0"/>
    <n v="0"/>
    <n v="0"/>
    <n v="0"/>
    <n v="0"/>
    <n v="0"/>
    <n v="7577.08"/>
    <n v="0"/>
    <n v="0"/>
    <n v="7577.08"/>
    <n v="0"/>
    <n v="0"/>
    <n v="0"/>
  </r>
  <r>
    <n v="21"/>
    <d v="2012-09-23T00:00:00"/>
    <d v="2012-10-06T00:00:00"/>
    <x v="2"/>
    <s v="G1N"/>
    <s v="GD10000000"/>
    <s v="GD0"/>
    <n v="13"/>
    <n v="100"/>
    <s v="LD100"/>
    <s v="LF101"/>
    <m/>
    <m/>
    <m/>
    <m/>
    <m/>
    <m/>
    <x v="6"/>
    <n v="38975"/>
    <s v="51153"/>
    <x v="6"/>
    <x v="0"/>
    <s v="Executive"/>
    <s v="D101"/>
    <x v="3"/>
    <n v="2130.08"/>
    <n v="0"/>
    <n v="0"/>
    <n v="0"/>
    <n v="0"/>
    <n v="0"/>
    <n v="0"/>
    <n v="0"/>
    <n v="0"/>
    <n v="0"/>
    <n v="0"/>
    <n v="0"/>
    <n v="0"/>
    <n v="0"/>
    <n v="0"/>
    <n v="0"/>
    <n v="0"/>
    <n v="0"/>
    <n v="0"/>
    <n v="219.94"/>
    <n v="0"/>
    <n v="0"/>
    <n v="0"/>
    <n v="0"/>
    <n v="0"/>
    <n v="135.06"/>
    <n v="0"/>
    <n v="0"/>
    <n v="0"/>
    <n v="0"/>
    <n v="0"/>
    <n v="2.71"/>
    <n v="6.19"/>
    <n v="0"/>
    <n v="0"/>
    <n v="31.59"/>
    <n v="106.5"/>
    <n v="0"/>
    <n v="9.5399999999999991"/>
    <n v="0"/>
    <n v="0"/>
    <n v="0"/>
    <n v="0"/>
    <n v="0"/>
    <n v="0"/>
    <n v="0"/>
    <n v="0"/>
    <n v="2641.61"/>
    <n v="0"/>
    <n v="2641.61"/>
    <n v="0"/>
    <n v="0"/>
    <n v="0"/>
    <n v="0"/>
  </r>
  <r>
    <n v="21"/>
    <d v="2012-09-23T00:00:00"/>
    <d v="2012-10-06T00:00:00"/>
    <x v="2"/>
    <s v="G1N"/>
    <s v="GD10000000"/>
    <s v="GD0"/>
    <n v="13"/>
    <n v="100"/>
    <s v="LD100"/>
    <s v="LF101"/>
    <m/>
    <m/>
    <m/>
    <m/>
    <m/>
    <m/>
    <x v="7"/>
    <n v="64369"/>
    <s v="47358"/>
    <x v="7"/>
    <x v="0"/>
    <s v="Executive"/>
    <s v="D101"/>
    <x v="3"/>
    <n v="6888.3"/>
    <n v="0"/>
    <n v="0"/>
    <n v="0"/>
    <n v="0"/>
    <n v="0"/>
    <n v="0"/>
    <n v="0"/>
    <n v="0"/>
    <n v="0"/>
    <n v="0"/>
    <n v="0"/>
    <n v="0"/>
    <n v="0"/>
    <n v="0"/>
    <n v="0"/>
    <n v="0"/>
    <n v="0"/>
    <n v="4.92"/>
    <n v="567.29"/>
    <n v="0"/>
    <n v="0"/>
    <n v="0"/>
    <n v="0"/>
    <n v="0"/>
    <n v="0"/>
    <n v="0"/>
    <n v="0"/>
    <n v="0"/>
    <n v="0"/>
    <n v="0"/>
    <n v="3.27"/>
    <n v="11.39"/>
    <n v="0"/>
    <n v="0"/>
    <n v="97.39"/>
    <n v="344.42"/>
    <n v="0"/>
    <n v="22.71"/>
    <n v="0"/>
    <n v="0"/>
    <n v="0"/>
    <n v="0"/>
    <n v="0"/>
    <n v="0"/>
    <n v="0"/>
    <n v="0"/>
    <n v="7939.69"/>
    <n v="0"/>
    <n v="7939.6900000000014"/>
    <n v="0"/>
    <n v="0"/>
    <n v="0"/>
    <n v="0"/>
  </r>
  <r>
    <n v="21"/>
    <d v="2012-09-23T00:00:00"/>
    <d v="2012-10-06T00:00:00"/>
    <x v="2"/>
    <s v="G1N"/>
    <s v="GD10000000"/>
    <s v="GD0"/>
    <n v="13"/>
    <n v="8200"/>
    <s v="GD600"/>
    <s v="EAZB5"/>
    <s v="000EAZ"/>
    <n v="15"/>
    <s v="32010A"/>
    <n v="13"/>
    <m/>
    <m/>
    <x v="214"/>
    <n v="64661"/>
    <s v="48181"/>
    <x v="115"/>
    <x v="1"/>
    <s v="Non-executive"/>
    <s v="D101"/>
    <x v="3"/>
    <n v="1134.06"/>
    <n v="0"/>
    <n v="0"/>
    <n v="0"/>
    <n v="0"/>
    <n v="0"/>
    <n v="0"/>
    <n v="0"/>
    <n v="0"/>
    <n v="0"/>
    <n v="0"/>
    <n v="0"/>
    <n v="0"/>
    <n v="0"/>
    <n v="0"/>
    <n v="0"/>
    <n v="0"/>
    <n v="0"/>
    <n v="0.82"/>
    <n v="179.51"/>
    <n v="0"/>
    <n v="0"/>
    <n v="0"/>
    <n v="0"/>
    <n v="0"/>
    <n v="67.3"/>
    <n v="0"/>
    <n v="0"/>
    <n v="0"/>
    <n v="0"/>
    <n v="0"/>
    <n v="0.98"/>
    <n v="3.43"/>
    <n v="0"/>
    <n v="0"/>
    <n v="15.75"/>
    <n v="56.72"/>
    <n v="0"/>
    <n v="8.27"/>
    <n v="0"/>
    <n v="0"/>
    <n v="0"/>
    <n v="0"/>
    <n v="0"/>
    <n v="0"/>
    <n v="0"/>
    <n v="0"/>
    <n v="1466.84"/>
    <n v="1466.84"/>
    <n v="0"/>
    <n v="0"/>
    <n v="0"/>
    <n v="0"/>
    <n v="0"/>
  </r>
  <r>
    <n v="21"/>
    <d v="2012-09-23T00:00:00"/>
    <d v="2012-10-06T00:00:00"/>
    <x v="2"/>
    <s v="G1N"/>
    <s v="GD10000000"/>
    <s v="GD0"/>
    <n v="13"/>
    <n v="8200"/>
    <s v="GD600"/>
    <s v="ITQB5"/>
    <s v="000ITQ"/>
    <n v="15"/>
    <s v="32367A"/>
    <n v="13"/>
    <m/>
    <m/>
    <x v="214"/>
    <n v="64661"/>
    <s v="48181"/>
    <x v="115"/>
    <x v="1"/>
    <s v="Non-executive"/>
    <s v="D101"/>
    <x v="3"/>
    <n v="756.04"/>
    <n v="0"/>
    <n v="0"/>
    <n v="0"/>
    <n v="0"/>
    <n v="0"/>
    <n v="0"/>
    <n v="0"/>
    <n v="0"/>
    <n v="0"/>
    <n v="0"/>
    <n v="0"/>
    <n v="0"/>
    <n v="0"/>
    <n v="0"/>
    <n v="0"/>
    <n v="0"/>
    <n v="0"/>
    <n v="0.54"/>
    <n v="119.66"/>
    <n v="0"/>
    <n v="0"/>
    <n v="0"/>
    <n v="0"/>
    <n v="0"/>
    <n v="44.86"/>
    <n v="0"/>
    <n v="0"/>
    <n v="0"/>
    <n v="0"/>
    <n v="0"/>
    <n v="0.66"/>
    <n v="2.29"/>
    <n v="0"/>
    <n v="0"/>
    <n v="10.49"/>
    <n v="37.799999999999997"/>
    <n v="0"/>
    <n v="5.51"/>
    <n v="0"/>
    <n v="0"/>
    <n v="0"/>
    <n v="0"/>
    <n v="0"/>
    <n v="0"/>
    <n v="0"/>
    <n v="0"/>
    <n v="977.85"/>
    <n v="977.8499999999998"/>
    <n v="0"/>
    <n v="0"/>
    <n v="0"/>
    <n v="0"/>
    <n v="0"/>
  </r>
  <r>
    <n v="21"/>
    <d v="2012-09-23T00:00:00"/>
    <d v="2012-10-06T00:00:00"/>
    <x v="2"/>
    <s v="G1N"/>
    <s v="GD10000000"/>
    <s v="GD0"/>
    <n v="13"/>
    <n v="8230"/>
    <s v="STIM6"/>
    <s v="RTP15"/>
    <s v="000RTT"/>
    <n v="15"/>
    <s v="ST395A"/>
    <n v="11"/>
    <m/>
    <m/>
    <x v="214"/>
    <n v="64661"/>
    <s v="48181"/>
    <x v="115"/>
    <x v="1"/>
    <s v="Non-executive"/>
    <s v="D101"/>
    <x v="3"/>
    <n v="1890.1"/>
    <n v="0"/>
    <n v="0"/>
    <n v="0"/>
    <n v="0"/>
    <n v="0"/>
    <n v="0"/>
    <n v="0"/>
    <n v="0"/>
    <n v="0"/>
    <n v="0"/>
    <n v="0"/>
    <n v="0"/>
    <n v="0"/>
    <n v="0"/>
    <n v="0"/>
    <n v="0"/>
    <n v="0"/>
    <n v="1.37"/>
    <n v="299.16000000000003"/>
    <n v="0"/>
    <n v="0"/>
    <n v="0"/>
    <n v="0"/>
    <n v="0"/>
    <n v="112.14"/>
    <n v="0"/>
    <n v="0"/>
    <n v="0"/>
    <n v="0"/>
    <n v="0"/>
    <n v="1.63"/>
    <n v="5.67"/>
    <n v="0"/>
    <n v="0"/>
    <n v="26.22"/>
    <n v="94.49"/>
    <n v="0"/>
    <n v="13.8"/>
    <n v="0"/>
    <n v="0"/>
    <n v="0"/>
    <n v="0"/>
    <n v="0"/>
    <n v="0"/>
    <n v="0"/>
    <n v="0"/>
    <n v="2444.58"/>
    <n v="2444.5799999999995"/>
    <n v="0"/>
    <n v="0"/>
    <n v="0"/>
    <n v="0"/>
    <n v="0"/>
  </r>
  <r>
    <n v="22"/>
    <d v="2012-10-07T00:00:00"/>
    <d v="2012-10-20T00:00:00"/>
    <x v="3"/>
    <s v="G1N"/>
    <s v="GD10000000"/>
    <s v="GD0"/>
    <n v="13"/>
    <n v="100"/>
    <s v="LD100"/>
    <s v="LF101"/>
    <m/>
    <m/>
    <m/>
    <m/>
    <m/>
    <m/>
    <x v="6"/>
    <n v="38975"/>
    <s v="51153"/>
    <x v="6"/>
    <x v="0"/>
    <s v="Executive"/>
    <s v="D101"/>
    <x v="3"/>
    <n v="2130.08"/>
    <n v="0"/>
    <n v="0"/>
    <n v="0"/>
    <n v="0"/>
    <n v="0"/>
    <n v="0"/>
    <n v="0"/>
    <n v="0"/>
    <n v="0"/>
    <n v="0"/>
    <n v="0"/>
    <n v="0"/>
    <n v="0"/>
    <n v="0"/>
    <n v="0"/>
    <n v="0"/>
    <n v="0"/>
    <n v="0"/>
    <n v="178.92"/>
    <n v="0"/>
    <n v="0"/>
    <n v="0"/>
    <n v="0"/>
    <n v="0"/>
    <n v="132.06"/>
    <n v="0"/>
    <n v="0"/>
    <n v="0"/>
    <n v="0"/>
    <n v="0"/>
    <n v="2.71"/>
    <n v="6.19"/>
    <n v="0"/>
    <n v="0"/>
    <n v="30.88"/>
    <n v="106.5"/>
    <n v="0"/>
    <n v="9.5399999999999991"/>
    <n v="0"/>
    <n v="0"/>
    <n v="0"/>
    <n v="0"/>
    <n v="0"/>
    <n v="0"/>
    <n v="0"/>
    <n v="0"/>
    <n v="2596.88"/>
    <n v="0"/>
    <n v="2596.88"/>
    <n v="0"/>
    <n v="0"/>
    <n v="0"/>
    <n v="0"/>
  </r>
  <r>
    <n v="22"/>
    <d v="2012-10-07T00:00:00"/>
    <d v="2012-10-20T00:00:00"/>
    <x v="3"/>
    <s v="G1N"/>
    <s v="GD10000000"/>
    <s v="GD0"/>
    <n v="13"/>
    <n v="100"/>
    <s v="LD100"/>
    <s v="LF101"/>
    <m/>
    <m/>
    <m/>
    <m/>
    <m/>
    <m/>
    <x v="7"/>
    <n v="64369"/>
    <s v="47358"/>
    <x v="7"/>
    <x v="0"/>
    <s v="Executive"/>
    <s v="D101"/>
    <x v="3"/>
    <n v="6888.3"/>
    <n v="0"/>
    <n v="0"/>
    <n v="0"/>
    <n v="0"/>
    <n v="0"/>
    <n v="0"/>
    <n v="0"/>
    <n v="0"/>
    <n v="0"/>
    <n v="0"/>
    <n v="0"/>
    <n v="0"/>
    <n v="0"/>
    <n v="0"/>
    <n v="0"/>
    <n v="0"/>
    <n v="0"/>
    <n v="4.92"/>
    <n v="467.72"/>
    <n v="0"/>
    <n v="0"/>
    <n v="0"/>
    <n v="0"/>
    <n v="0"/>
    <n v="0"/>
    <n v="0"/>
    <n v="0"/>
    <n v="0"/>
    <n v="0"/>
    <n v="0"/>
    <n v="3.27"/>
    <n v="11.39"/>
    <n v="0"/>
    <n v="0"/>
    <n v="95.95"/>
    <n v="344.42"/>
    <n v="0"/>
    <n v="22.71"/>
    <n v="0"/>
    <n v="0"/>
    <n v="0"/>
    <n v="0"/>
    <n v="0"/>
    <n v="0"/>
    <n v="0"/>
    <n v="0"/>
    <n v="7838.68"/>
    <n v="0"/>
    <n v="7838.6800000000012"/>
    <n v="0"/>
    <n v="0"/>
    <n v="0"/>
    <n v="0"/>
  </r>
  <r>
    <n v="22"/>
    <d v="2012-10-07T00:00:00"/>
    <d v="2012-10-20T00:00:00"/>
    <x v="3"/>
    <s v="G1N"/>
    <s v="GD10000000"/>
    <s v="GD0"/>
    <n v="13"/>
    <n v="8200"/>
    <s v="GD600"/>
    <s v="EAZB5"/>
    <s v="000EAZ"/>
    <n v="15"/>
    <s v="32010A"/>
    <n v="13"/>
    <m/>
    <m/>
    <x v="214"/>
    <n v="64661"/>
    <s v="48181"/>
    <x v="115"/>
    <x v="1"/>
    <s v="Non-executive"/>
    <s v="D101"/>
    <x v="3"/>
    <n v="1134.06"/>
    <n v="0"/>
    <n v="0"/>
    <n v="0"/>
    <n v="0"/>
    <n v="0"/>
    <n v="0"/>
    <n v="0"/>
    <n v="0"/>
    <n v="0"/>
    <n v="0"/>
    <n v="0"/>
    <n v="0"/>
    <n v="0"/>
    <n v="0"/>
    <n v="0"/>
    <n v="0"/>
    <n v="0"/>
    <n v="0.82"/>
    <n v="155.12"/>
    <n v="0"/>
    <n v="0"/>
    <n v="0"/>
    <n v="0"/>
    <n v="0"/>
    <n v="65.78"/>
    <n v="0"/>
    <n v="0"/>
    <n v="0"/>
    <n v="0"/>
    <n v="0"/>
    <n v="0.98"/>
    <n v="3.42"/>
    <n v="0"/>
    <n v="0"/>
    <n v="15.38"/>
    <n v="56.7"/>
    <n v="0"/>
    <n v="8.2799999999999994"/>
    <n v="0"/>
    <n v="0"/>
    <n v="0"/>
    <n v="0"/>
    <n v="0"/>
    <n v="0"/>
    <n v="0"/>
    <n v="0"/>
    <n v="1440.54"/>
    <n v="1440.5400000000002"/>
    <n v="0"/>
    <n v="0"/>
    <n v="0"/>
    <n v="0"/>
    <n v="0"/>
  </r>
  <r>
    <n v="22"/>
    <d v="2012-10-07T00:00:00"/>
    <d v="2012-10-20T00:00:00"/>
    <x v="3"/>
    <s v="G1N"/>
    <s v="GD10000000"/>
    <s v="GD0"/>
    <n v="13"/>
    <n v="8200"/>
    <s v="GD600"/>
    <s v="ITQB5"/>
    <s v="000ITQ"/>
    <n v="15"/>
    <s v="32367A"/>
    <n v="13"/>
    <m/>
    <m/>
    <x v="214"/>
    <n v="64661"/>
    <s v="48181"/>
    <x v="115"/>
    <x v="1"/>
    <s v="Non-executive"/>
    <s v="D101"/>
    <x v="3"/>
    <n v="756.04"/>
    <n v="0"/>
    <n v="0"/>
    <n v="0"/>
    <n v="0"/>
    <n v="0"/>
    <n v="0"/>
    <n v="0"/>
    <n v="0"/>
    <n v="0"/>
    <n v="0"/>
    <n v="0"/>
    <n v="0"/>
    <n v="0"/>
    <n v="0"/>
    <n v="0"/>
    <n v="0"/>
    <n v="0"/>
    <n v="0.54"/>
    <n v="103.41"/>
    <n v="0"/>
    <n v="0"/>
    <n v="0"/>
    <n v="0"/>
    <n v="0"/>
    <n v="43.86"/>
    <n v="0"/>
    <n v="0"/>
    <n v="0"/>
    <n v="0"/>
    <n v="0"/>
    <n v="0.66"/>
    <n v="2.2799999999999998"/>
    <n v="0"/>
    <n v="0"/>
    <n v="10.26"/>
    <n v="37.799999999999997"/>
    <n v="0"/>
    <n v="5.52"/>
    <n v="0"/>
    <n v="0"/>
    <n v="0"/>
    <n v="0"/>
    <n v="0"/>
    <n v="0"/>
    <n v="0"/>
    <n v="0"/>
    <n v="960.37"/>
    <n v="960.36999999999978"/>
    <n v="0"/>
    <n v="0"/>
    <n v="0"/>
    <n v="0"/>
    <n v="0"/>
  </r>
  <r>
    <n v="22"/>
    <d v="2012-10-07T00:00:00"/>
    <d v="2012-10-20T00:00:00"/>
    <x v="3"/>
    <s v="G1N"/>
    <s v="GD10000000"/>
    <s v="GD0"/>
    <n v="13"/>
    <n v="8230"/>
    <s v="STIM6"/>
    <s v="RTP15"/>
    <s v="000RTT"/>
    <n v="15"/>
    <s v="ST395A"/>
    <n v="11"/>
    <m/>
    <m/>
    <x v="214"/>
    <n v="64661"/>
    <s v="48181"/>
    <x v="115"/>
    <x v="1"/>
    <s v="Non-executive"/>
    <s v="D101"/>
    <x v="3"/>
    <n v="1890.1"/>
    <n v="0"/>
    <n v="0"/>
    <n v="0"/>
    <n v="0"/>
    <n v="0"/>
    <n v="0"/>
    <n v="0"/>
    <n v="0"/>
    <n v="0"/>
    <n v="0"/>
    <n v="0"/>
    <n v="0"/>
    <n v="0"/>
    <n v="0"/>
    <n v="0"/>
    <n v="0"/>
    <n v="0"/>
    <n v="1.37"/>
    <n v="258.52"/>
    <n v="0"/>
    <n v="0"/>
    <n v="0"/>
    <n v="0"/>
    <n v="0"/>
    <n v="109.62"/>
    <n v="0"/>
    <n v="0"/>
    <n v="0"/>
    <n v="0"/>
    <n v="0"/>
    <n v="1.63"/>
    <n v="5.69"/>
    <n v="0"/>
    <n v="0"/>
    <n v="25.63"/>
    <n v="94.51"/>
    <n v="0"/>
    <n v="13.78"/>
    <n v="0"/>
    <n v="0"/>
    <n v="0"/>
    <n v="0"/>
    <n v="0"/>
    <n v="0"/>
    <n v="0"/>
    <n v="0"/>
    <n v="2400.85"/>
    <n v="2400.8500000000004"/>
    <n v="0"/>
    <n v="0"/>
    <n v="0"/>
    <n v="0"/>
    <n v="0"/>
  </r>
  <r>
    <n v="23"/>
    <d v="2012-10-21T00:00:00"/>
    <d v="2012-11-03T00:00:00"/>
    <x v="4"/>
    <s v="G1N"/>
    <s v="GD10000000"/>
    <s v="GD0"/>
    <n v="13"/>
    <n v="100"/>
    <s v="LD100"/>
    <s v="LF101"/>
    <m/>
    <m/>
    <m/>
    <m/>
    <m/>
    <m/>
    <x v="6"/>
    <n v="38975"/>
    <s v="51153"/>
    <x v="6"/>
    <x v="0"/>
    <s v="Executive"/>
    <s v="D101"/>
    <x v="3"/>
    <n v="2130.08"/>
    <n v="0"/>
    <n v="0"/>
    <n v="0"/>
    <n v="0"/>
    <n v="0"/>
    <n v="0"/>
    <n v="0"/>
    <n v="0"/>
    <n v="0"/>
    <n v="0"/>
    <n v="0"/>
    <n v="0"/>
    <n v="0"/>
    <n v="0"/>
    <n v="0"/>
    <n v="0"/>
    <n v="0"/>
    <n v="0"/>
    <n v="178.92"/>
    <n v="0"/>
    <n v="0"/>
    <n v="0"/>
    <n v="0"/>
    <n v="0"/>
    <n v="132.07"/>
    <n v="0"/>
    <n v="0"/>
    <n v="0"/>
    <n v="0"/>
    <n v="0"/>
    <n v="2.71"/>
    <n v="6.19"/>
    <n v="0"/>
    <n v="0"/>
    <n v="30.89"/>
    <n v="106.5"/>
    <n v="0"/>
    <n v="9.5399999999999991"/>
    <n v="0"/>
    <n v="0"/>
    <n v="0"/>
    <n v="0"/>
    <n v="0"/>
    <n v="0"/>
    <n v="0"/>
    <n v="0"/>
    <n v="2596.9"/>
    <n v="0"/>
    <n v="2596.9"/>
    <n v="0"/>
    <n v="0"/>
    <n v="0"/>
    <n v="0"/>
  </r>
  <r>
    <n v="23"/>
    <d v="2012-10-21T00:00:00"/>
    <d v="2012-11-03T00:00:00"/>
    <x v="4"/>
    <s v="G1N"/>
    <s v="GD10000000"/>
    <s v="GD0"/>
    <n v="13"/>
    <n v="100"/>
    <s v="LD100"/>
    <s v="LF101"/>
    <m/>
    <m/>
    <m/>
    <m/>
    <m/>
    <m/>
    <x v="7"/>
    <n v="64369"/>
    <s v="47358"/>
    <x v="7"/>
    <x v="0"/>
    <s v="Executive"/>
    <s v="D101"/>
    <x v="3"/>
    <n v="6888.3"/>
    <n v="0"/>
    <n v="0"/>
    <n v="0"/>
    <n v="0"/>
    <n v="0"/>
    <n v="0"/>
    <n v="0"/>
    <n v="0"/>
    <n v="0"/>
    <n v="0"/>
    <n v="0"/>
    <n v="0"/>
    <n v="0"/>
    <n v="0"/>
    <n v="0"/>
    <n v="0"/>
    <n v="0"/>
    <n v="4.92"/>
    <n v="467.72"/>
    <n v="0"/>
    <n v="0"/>
    <n v="0"/>
    <n v="0"/>
    <n v="0"/>
    <n v="0"/>
    <n v="0"/>
    <n v="0"/>
    <n v="0"/>
    <n v="0"/>
    <n v="0"/>
    <n v="3.27"/>
    <n v="11.39"/>
    <n v="0"/>
    <n v="0"/>
    <n v="95.94"/>
    <n v="344.42"/>
    <n v="0"/>
    <n v="22.71"/>
    <n v="0"/>
    <n v="0"/>
    <n v="0"/>
    <n v="0"/>
    <n v="0"/>
    <n v="0"/>
    <n v="0"/>
    <n v="0"/>
    <n v="7838.67"/>
    <n v="0"/>
    <n v="7838.670000000001"/>
    <n v="0"/>
    <n v="0"/>
    <n v="0"/>
    <n v="0"/>
  </r>
  <r>
    <n v="23"/>
    <d v="2012-10-21T00:00:00"/>
    <d v="2012-11-03T00:00:00"/>
    <x v="4"/>
    <s v="G1N"/>
    <s v="GD10000000"/>
    <s v="GD0"/>
    <n v="13"/>
    <n v="8200"/>
    <s v="GD600"/>
    <s v="EAZB5"/>
    <s v="000EAZ"/>
    <n v="15"/>
    <s v="32010A"/>
    <n v="13"/>
    <m/>
    <m/>
    <x v="214"/>
    <n v="64661"/>
    <s v="48181"/>
    <x v="115"/>
    <x v="1"/>
    <s v="Non-executive"/>
    <s v="D101"/>
    <x v="3"/>
    <n v="1134.07"/>
    <n v="0"/>
    <n v="0"/>
    <n v="0"/>
    <n v="0"/>
    <n v="0"/>
    <n v="0"/>
    <n v="0"/>
    <n v="0"/>
    <n v="0"/>
    <n v="0"/>
    <n v="0"/>
    <n v="0"/>
    <n v="0"/>
    <n v="0"/>
    <n v="0"/>
    <n v="0"/>
    <n v="0"/>
    <n v="0.81"/>
    <n v="155.12"/>
    <n v="0"/>
    <n v="0"/>
    <n v="0"/>
    <n v="0"/>
    <n v="0"/>
    <n v="65.78"/>
    <n v="0"/>
    <n v="0"/>
    <n v="0"/>
    <n v="0"/>
    <n v="0"/>
    <n v="0.98"/>
    <n v="3.42"/>
    <n v="0"/>
    <n v="0"/>
    <n v="15.39"/>
    <n v="56.7"/>
    <n v="0"/>
    <n v="8.27"/>
    <n v="0"/>
    <n v="0"/>
    <n v="0"/>
    <n v="0"/>
    <n v="0"/>
    <n v="0"/>
    <n v="0"/>
    <n v="0"/>
    <n v="1440.54"/>
    <n v="1440.5400000000002"/>
    <n v="0"/>
    <n v="0"/>
    <n v="0"/>
    <n v="0"/>
    <n v="0"/>
  </r>
  <r>
    <n v="23"/>
    <d v="2012-10-21T00:00:00"/>
    <d v="2012-11-03T00:00:00"/>
    <x v="4"/>
    <s v="G1N"/>
    <s v="GD10000000"/>
    <s v="GD0"/>
    <n v="13"/>
    <n v="8200"/>
    <s v="GD600"/>
    <s v="ITQB5"/>
    <s v="000ITQ"/>
    <n v="15"/>
    <s v="32367A"/>
    <n v="13"/>
    <m/>
    <m/>
    <x v="214"/>
    <n v="64661"/>
    <s v="48181"/>
    <x v="115"/>
    <x v="1"/>
    <s v="Non-executive"/>
    <s v="D101"/>
    <x v="3"/>
    <n v="756.04"/>
    <n v="0"/>
    <n v="0"/>
    <n v="0"/>
    <n v="0"/>
    <n v="0"/>
    <n v="0"/>
    <n v="0"/>
    <n v="0"/>
    <n v="0"/>
    <n v="0"/>
    <n v="0"/>
    <n v="0"/>
    <n v="0"/>
    <n v="0"/>
    <n v="0"/>
    <n v="0"/>
    <n v="0"/>
    <n v="0.55000000000000004"/>
    <n v="103.42"/>
    <n v="0"/>
    <n v="0"/>
    <n v="0"/>
    <n v="0"/>
    <n v="0"/>
    <n v="43.86"/>
    <n v="0"/>
    <n v="0"/>
    <n v="0"/>
    <n v="0"/>
    <n v="0"/>
    <n v="0.66"/>
    <n v="2.2799999999999998"/>
    <n v="0"/>
    <n v="0"/>
    <n v="10.26"/>
    <n v="37.799999999999997"/>
    <n v="0"/>
    <n v="5.52"/>
    <n v="0"/>
    <n v="0"/>
    <n v="0"/>
    <n v="0"/>
    <n v="0"/>
    <n v="0"/>
    <n v="0"/>
    <n v="0"/>
    <n v="960.39"/>
    <n v="960.38999999999976"/>
    <n v="0"/>
    <n v="0"/>
    <n v="0"/>
    <n v="0"/>
    <n v="0"/>
  </r>
  <r>
    <n v="23"/>
    <d v="2012-10-21T00:00:00"/>
    <d v="2012-11-03T00:00:00"/>
    <x v="4"/>
    <s v="G1N"/>
    <s v="GD10000000"/>
    <s v="GD0"/>
    <n v="13"/>
    <n v="8230"/>
    <s v="STIM6"/>
    <s v="RTP15"/>
    <s v="000RTT"/>
    <n v="15"/>
    <s v="ST395A"/>
    <n v="11"/>
    <m/>
    <m/>
    <x v="214"/>
    <n v="64661"/>
    <s v="48181"/>
    <x v="115"/>
    <x v="1"/>
    <s v="Non-executive"/>
    <s v="D101"/>
    <x v="3"/>
    <n v="1890.09"/>
    <n v="0"/>
    <n v="0"/>
    <n v="0"/>
    <n v="0"/>
    <n v="0"/>
    <n v="0"/>
    <n v="0"/>
    <n v="0"/>
    <n v="0"/>
    <n v="0"/>
    <n v="0"/>
    <n v="0"/>
    <n v="0"/>
    <n v="0"/>
    <n v="0"/>
    <n v="0"/>
    <n v="0"/>
    <n v="1.37"/>
    <n v="258.51"/>
    <n v="0"/>
    <n v="0"/>
    <n v="0"/>
    <n v="0"/>
    <n v="0"/>
    <n v="109.62"/>
    <n v="0"/>
    <n v="0"/>
    <n v="0"/>
    <n v="0"/>
    <n v="0"/>
    <n v="1.63"/>
    <n v="5.69"/>
    <n v="0"/>
    <n v="0"/>
    <n v="25.63"/>
    <n v="94.51"/>
    <n v="0"/>
    <n v="13.79"/>
    <n v="0"/>
    <n v="0"/>
    <n v="0"/>
    <n v="0"/>
    <n v="0"/>
    <n v="0"/>
    <n v="0"/>
    <n v="0"/>
    <n v="2400.84"/>
    <n v="2400.84"/>
    <n v="0"/>
    <n v="0"/>
    <n v="0"/>
    <n v="0"/>
    <n v="0"/>
  </r>
  <r>
    <n v="24"/>
    <d v="2012-11-04T00:00:00"/>
    <d v="2012-11-17T00:00:00"/>
    <x v="5"/>
    <s v="G1N"/>
    <s v="GD10000000"/>
    <s v="GD0"/>
    <n v="13"/>
    <n v="100"/>
    <s v="LD100"/>
    <s v="LF101"/>
    <m/>
    <m/>
    <m/>
    <m/>
    <m/>
    <m/>
    <x v="6"/>
    <n v="38975"/>
    <s v="51153"/>
    <x v="6"/>
    <x v="0"/>
    <s v="Executive"/>
    <s v="D101"/>
    <x v="3"/>
    <n v="2130.08"/>
    <n v="0"/>
    <n v="0"/>
    <n v="0"/>
    <n v="0"/>
    <n v="0"/>
    <n v="0"/>
    <n v="0"/>
    <n v="0"/>
    <n v="0"/>
    <n v="0"/>
    <n v="0"/>
    <n v="0"/>
    <n v="0"/>
    <n v="0"/>
    <n v="0"/>
    <n v="0"/>
    <n v="0"/>
    <n v="0"/>
    <n v="178.92"/>
    <n v="0"/>
    <n v="0"/>
    <n v="0"/>
    <n v="0"/>
    <n v="0"/>
    <n v="132.06"/>
    <n v="0"/>
    <n v="0"/>
    <n v="0"/>
    <n v="0"/>
    <n v="0"/>
    <n v="2.71"/>
    <n v="6.19"/>
    <n v="0"/>
    <n v="0"/>
    <n v="30.88"/>
    <n v="106.5"/>
    <n v="0"/>
    <n v="9.5399999999999991"/>
    <n v="0"/>
    <n v="0"/>
    <n v="0"/>
    <n v="0"/>
    <n v="0"/>
    <n v="0"/>
    <n v="0"/>
    <n v="0"/>
    <n v="2596.88"/>
    <n v="0"/>
    <n v="2596.88"/>
    <n v="0"/>
    <n v="0"/>
    <n v="0"/>
    <n v="0"/>
  </r>
  <r>
    <n v="24"/>
    <d v="2012-11-04T00:00:00"/>
    <d v="2012-11-17T00:00:00"/>
    <x v="5"/>
    <s v="G1N"/>
    <s v="GD10000000"/>
    <s v="GD0"/>
    <n v="13"/>
    <n v="100"/>
    <s v="LD100"/>
    <s v="LF101"/>
    <m/>
    <m/>
    <m/>
    <m/>
    <m/>
    <m/>
    <x v="7"/>
    <n v="64369"/>
    <s v="47358"/>
    <x v="7"/>
    <x v="0"/>
    <s v="Executive"/>
    <s v="D101"/>
    <x v="3"/>
    <n v="6888.3"/>
    <n v="0"/>
    <n v="0"/>
    <n v="0"/>
    <n v="0"/>
    <n v="0"/>
    <n v="0"/>
    <n v="0"/>
    <n v="0"/>
    <n v="0"/>
    <n v="0"/>
    <n v="0"/>
    <n v="0"/>
    <n v="0"/>
    <n v="0"/>
    <n v="0"/>
    <n v="0"/>
    <n v="0"/>
    <n v="4.92"/>
    <n v="467.72"/>
    <n v="0"/>
    <n v="0"/>
    <n v="0"/>
    <n v="0"/>
    <n v="0"/>
    <n v="0"/>
    <n v="0"/>
    <n v="0"/>
    <n v="0"/>
    <n v="0"/>
    <n v="0"/>
    <n v="3.27"/>
    <n v="11.39"/>
    <n v="0"/>
    <n v="0"/>
    <n v="95.95"/>
    <n v="344.42"/>
    <n v="0"/>
    <n v="22.71"/>
    <n v="0"/>
    <n v="0"/>
    <n v="0"/>
    <n v="0"/>
    <n v="0"/>
    <n v="0"/>
    <n v="0"/>
    <n v="0"/>
    <n v="7838.68"/>
    <n v="0"/>
    <n v="7838.6800000000012"/>
    <n v="0"/>
    <n v="0"/>
    <n v="0"/>
    <n v="0"/>
  </r>
  <r>
    <n v="24"/>
    <d v="2012-11-04T00:00:00"/>
    <d v="2012-11-17T00:00:00"/>
    <x v="5"/>
    <s v="G1N"/>
    <s v="GD10000000"/>
    <s v="GD0"/>
    <n v="13"/>
    <n v="8200"/>
    <s v="GD600"/>
    <s v="EAZB5"/>
    <s v="000EAZ"/>
    <n v="15"/>
    <s v="32010A"/>
    <n v="13"/>
    <m/>
    <m/>
    <x v="214"/>
    <n v="64661"/>
    <s v="48181"/>
    <x v="115"/>
    <x v="1"/>
    <s v="Non-executive"/>
    <s v="D101"/>
    <x v="3"/>
    <n v="1134.06"/>
    <n v="0"/>
    <n v="0"/>
    <n v="0"/>
    <n v="0"/>
    <n v="0"/>
    <n v="0"/>
    <n v="0"/>
    <n v="0"/>
    <n v="0"/>
    <n v="0"/>
    <n v="0"/>
    <n v="0"/>
    <n v="0"/>
    <n v="0"/>
    <n v="0"/>
    <n v="0"/>
    <n v="0"/>
    <n v="0.82"/>
    <n v="155.12"/>
    <n v="0"/>
    <n v="0"/>
    <n v="0"/>
    <n v="0"/>
    <n v="0"/>
    <n v="65.78"/>
    <n v="0"/>
    <n v="0"/>
    <n v="0"/>
    <n v="0"/>
    <n v="0"/>
    <n v="0.98"/>
    <n v="3.42"/>
    <n v="0"/>
    <n v="0"/>
    <n v="15.38"/>
    <n v="56.7"/>
    <n v="0"/>
    <n v="8.2799999999999994"/>
    <n v="0"/>
    <n v="0"/>
    <n v="0"/>
    <n v="0"/>
    <n v="0"/>
    <n v="0"/>
    <n v="0"/>
    <n v="0"/>
    <n v="1440.54"/>
    <n v="1440.5400000000002"/>
    <n v="0"/>
    <n v="0"/>
    <n v="0"/>
    <n v="0"/>
    <n v="0"/>
  </r>
  <r>
    <n v="24"/>
    <d v="2012-11-04T00:00:00"/>
    <d v="2012-11-17T00:00:00"/>
    <x v="5"/>
    <s v="G1N"/>
    <s v="GD10000000"/>
    <s v="GD0"/>
    <n v="13"/>
    <n v="8200"/>
    <s v="GD600"/>
    <s v="ITQB5"/>
    <s v="000ITQ"/>
    <n v="15"/>
    <s v="32367A"/>
    <n v="13"/>
    <m/>
    <m/>
    <x v="214"/>
    <n v="64661"/>
    <s v="48181"/>
    <x v="115"/>
    <x v="1"/>
    <s v="Non-executive"/>
    <s v="D101"/>
    <x v="3"/>
    <n v="756.04"/>
    <n v="0"/>
    <n v="0"/>
    <n v="0"/>
    <n v="0"/>
    <n v="0"/>
    <n v="0"/>
    <n v="0"/>
    <n v="0"/>
    <n v="0"/>
    <n v="0"/>
    <n v="0"/>
    <n v="0"/>
    <n v="0"/>
    <n v="0"/>
    <n v="0"/>
    <n v="0"/>
    <n v="0"/>
    <n v="0.54"/>
    <n v="103.41"/>
    <n v="0"/>
    <n v="0"/>
    <n v="0"/>
    <n v="0"/>
    <n v="0"/>
    <n v="43.86"/>
    <n v="0"/>
    <n v="0"/>
    <n v="0"/>
    <n v="0"/>
    <n v="0"/>
    <n v="0.66"/>
    <n v="2.2799999999999998"/>
    <n v="0"/>
    <n v="0"/>
    <n v="10.26"/>
    <n v="37.799999999999997"/>
    <n v="0"/>
    <n v="5.52"/>
    <n v="0"/>
    <n v="0"/>
    <n v="0"/>
    <n v="0"/>
    <n v="0"/>
    <n v="0"/>
    <n v="0"/>
    <n v="0"/>
    <n v="960.37"/>
    <n v="960.36999999999978"/>
    <n v="0"/>
    <n v="0"/>
    <n v="0"/>
    <n v="0"/>
    <n v="0"/>
  </r>
  <r>
    <n v="24"/>
    <d v="2012-11-04T00:00:00"/>
    <d v="2012-11-17T00:00:00"/>
    <x v="5"/>
    <s v="G1N"/>
    <s v="GD10000000"/>
    <s v="GD0"/>
    <n v="13"/>
    <n v="8230"/>
    <s v="STIM6"/>
    <s v="RTP15"/>
    <s v="000RTT"/>
    <n v="15"/>
    <s v="ST395A"/>
    <n v="11"/>
    <m/>
    <m/>
    <x v="214"/>
    <n v="64661"/>
    <s v="48181"/>
    <x v="115"/>
    <x v="1"/>
    <s v="Non-executive"/>
    <s v="D101"/>
    <x v="3"/>
    <n v="1890.1"/>
    <n v="0"/>
    <n v="0"/>
    <n v="0"/>
    <n v="0"/>
    <n v="0"/>
    <n v="0"/>
    <n v="0"/>
    <n v="0"/>
    <n v="0"/>
    <n v="0"/>
    <n v="0"/>
    <n v="0"/>
    <n v="0"/>
    <n v="0"/>
    <n v="0"/>
    <n v="0"/>
    <n v="0"/>
    <n v="1.37"/>
    <n v="258.52"/>
    <n v="0"/>
    <n v="0"/>
    <n v="0"/>
    <n v="0"/>
    <n v="0"/>
    <n v="109.62"/>
    <n v="0"/>
    <n v="0"/>
    <n v="0"/>
    <n v="0"/>
    <n v="0"/>
    <n v="1.63"/>
    <n v="5.69"/>
    <n v="0"/>
    <n v="0"/>
    <n v="25.64"/>
    <n v="94.51"/>
    <n v="0"/>
    <n v="13.78"/>
    <n v="0"/>
    <n v="0"/>
    <n v="0"/>
    <n v="0"/>
    <n v="0"/>
    <n v="0"/>
    <n v="0"/>
    <n v="0"/>
    <n v="2400.86"/>
    <n v="2400.86"/>
    <n v="0"/>
    <n v="0"/>
    <n v="0"/>
    <n v="0"/>
    <n v="0"/>
  </r>
  <r>
    <n v="25"/>
    <d v="2012-11-18T00:00:00"/>
    <d v="2012-12-01T00:00:00"/>
    <x v="6"/>
    <s v="G1N"/>
    <s v="GD10000000"/>
    <s v="GD0"/>
    <n v="13"/>
    <n v="100"/>
    <s v="LD100"/>
    <s v="LF101"/>
    <m/>
    <m/>
    <m/>
    <m/>
    <m/>
    <m/>
    <x v="6"/>
    <n v="38975"/>
    <s v="51153"/>
    <x v="6"/>
    <x v="0"/>
    <s v="Executive"/>
    <s v="D101"/>
    <x v="3"/>
    <n v="2130.08"/>
    <n v="0"/>
    <n v="0"/>
    <n v="0"/>
    <n v="0"/>
    <n v="0"/>
    <n v="0"/>
    <n v="0"/>
    <n v="0"/>
    <n v="0"/>
    <n v="0"/>
    <n v="0"/>
    <n v="0"/>
    <n v="0"/>
    <n v="0"/>
    <n v="0"/>
    <n v="0"/>
    <n v="0"/>
    <n v="0"/>
    <n v="178.92"/>
    <n v="0"/>
    <n v="0"/>
    <n v="0"/>
    <n v="0"/>
    <n v="0"/>
    <n v="132.07"/>
    <n v="0"/>
    <n v="0"/>
    <n v="0"/>
    <n v="0"/>
    <n v="0"/>
    <n v="2.71"/>
    <n v="6.19"/>
    <n v="0"/>
    <n v="0"/>
    <n v="30.89"/>
    <n v="106.5"/>
    <n v="0"/>
    <n v="9.5399999999999991"/>
    <n v="0"/>
    <n v="0"/>
    <n v="0"/>
    <n v="0"/>
    <n v="0"/>
    <n v="0"/>
    <n v="0"/>
    <n v="0"/>
    <n v="2596.9"/>
    <n v="0"/>
    <n v="2596.9"/>
    <n v="0"/>
    <n v="0"/>
    <n v="0"/>
    <n v="0"/>
  </r>
  <r>
    <n v="25"/>
    <d v="2012-11-18T00:00:00"/>
    <d v="2012-12-01T00:00:00"/>
    <x v="6"/>
    <s v="G1N"/>
    <s v="GD10000000"/>
    <s v="GD0"/>
    <n v="13"/>
    <n v="100"/>
    <s v="LD100"/>
    <s v="LF101"/>
    <m/>
    <m/>
    <m/>
    <m/>
    <m/>
    <m/>
    <x v="7"/>
    <n v="64369"/>
    <s v="47358"/>
    <x v="7"/>
    <x v="0"/>
    <s v="Executive"/>
    <s v="D101"/>
    <x v="3"/>
    <n v="6888.3"/>
    <n v="0"/>
    <n v="0"/>
    <n v="0"/>
    <n v="0"/>
    <n v="0"/>
    <n v="0"/>
    <n v="0"/>
    <n v="0"/>
    <n v="0"/>
    <n v="0"/>
    <n v="0"/>
    <n v="0"/>
    <n v="0"/>
    <n v="0"/>
    <n v="0"/>
    <n v="0"/>
    <n v="0"/>
    <n v="4.92"/>
    <n v="467.72"/>
    <n v="0"/>
    <n v="0"/>
    <n v="0"/>
    <n v="0"/>
    <n v="0"/>
    <n v="0"/>
    <n v="0"/>
    <n v="0"/>
    <n v="0"/>
    <n v="0"/>
    <n v="0"/>
    <n v="3.27"/>
    <n v="11.39"/>
    <n v="0"/>
    <n v="0"/>
    <n v="95.95"/>
    <n v="344.42"/>
    <n v="0"/>
    <n v="22.71"/>
    <n v="0"/>
    <n v="0"/>
    <n v="0"/>
    <n v="0"/>
    <n v="0"/>
    <n v="0"/>
    <n v="0"/>
    <n v="0"/>
    <n v="7838.68"/>
    <n v="0"/>
    <n v="7838.6800000000012"/>
    <n v="0"/>
    <n v="0"/>
    <n v="0"/>
    <n v="0"/>
  </r>
  <r>
    <n v="25"/>
    <d v="2012-11-18T00:00:00"/>
    <d v="2012-12-01T00:00:00"/>
    <x v="6"/>
    <s v="G1N"/>
    <s v="GD10000000"/>
    <s v="GD0"/>
    <n v="13"/>
    <n v="8200"/>
    <s v="GD600"/>
    <s v="EAZB5"/>
    <s v="000EAZ"/>
    <n v="15"/>
    <s v="32010A"/>
    <n v="13"/>
    <m/>
    <m/>
    <x v="214"/>
    <n v="64661"/>
    <s v="48181"/>
    <x v="115"/>
    <x v="1"/>
    <s v="Non-executive"/>
    <s v="D101"/>
    <x v="3"/>
    <n v="1134.05"/>
    <n v="0"/>
    <n v="0"/>
    <n v="0"/>
    <n v="0"/>
    <n v="0"/>
    <n v="0"/>
    <n v="0"/>
    <n v="0"/>
    <n v="0"/>
    <n v="0"/>
    <n v="0"/>
    <n v="0"/>
    <n v="0"/>
    <n v="0"/>
    <n v="0"/>
    <n v="0"/>
    <n v="0"/>
    <n v="0.82"/>
    <n v="155.12"/>
    <n v="0"/>
    <n v="0"/>
    <n v="0"/>
    <n v="0"/>
    <n v="0"/>
    <n v="65.78"/>
    <n v="0"/>
    <n v="0"/>
    <n v="0"/>
    <n v="0"/>
    <n v="0"/>
    <n v="0.98"/>
    <n v="3.41"/>
    <n v="0"/>
    <n v="0"/>
    <n v="15.38"/>
    <n v="56.7"/>
    <n v="0"/>
    <n v="8.2799999999999994"/>
    <n v="0"/>
    <n v="0"/>
    <n v="0"/>
    <n v="0"/>
    <n v="0"/>
    <n v="0"/>
    <n v="0"/>
    <n v="0"/>
    <n v="1440.52"/>
    <n v="1440.52"/>
    <n v="0"/>
    <n v="0"/>
    <n v="0"/>
    <n v="0"/>
    <n v="0"/>
  </r>
  <r>
    <n v="25"/>
    <d v="2012-11-18T00:00:00"/>
    <d v="2012-12-01T00:00:00"/>
    <x v="6"/>
    <s v="G1N"/>
    <s v="GD10000000"/>
    <s v="GD0"/>
    <n v="13"/>
    <n v="8200"/>
    <s v="GD600"/>
    <s v="ITQB5"/>
    <s v="000ITQ"/>
    <n v="15"/>
    <s v="32367A"/>
    <n v="13"/>
    <m/>
    <m/>
    <x v="214"/>
    <n v="64661"/>
    <s v="48181"/>
    <x v="115"/>
    <x v="1"/>
    <s v="Non-executive"/>
    <s v="D101"/>
    <x v="3"/>
    <n v="756.04"/>
    <n v="0"/>
    <n v="0"/>
    <n v="0"/>
    <n v="0"/>
    <n v="0"/>
    <n v="0"/>
    <n v="0"/>
    <n v="0"/>
    <n v="0"/>
    <n v="0"/>
    <n v="0"/>
    <n v="0"/>
    <n v="0"/>
    <n v="0"/>
    <n v="0"/>
    <n v="0"/>
    <n v="0"/>
    <n v="0.54"/>
    <n v="103.42"/>
    <n v="0"/>
    <n v="0"/>
    <n v="0"/>
    <n v="0"/>
    <n v="0"/>
    <n v="43.85"/>
    <n v="0"/>
    <n v="0"/>
    <n v="0"/>
    <n v="0"/>
    <n v="0"/>
    <n v="0.66"/>
    <n v="2.2799999999999998"/>
    <n v="0"/>
    <n v="0"/>
    <n v="10.26"/>
    <n v="37.799999999999997"/>
    <n v="0"/>
    <n v="5.51"/>
    <n v="0"/>
    <n v="0"/>
    <n v="0"/>
    <n v="0"/>
    <n v="0"/>
    <n v="0"/>
    <n v="0"/>
    <n v="0"/>
    <n v="960.36"/>
    <n v="960.35999999999979"/>
    <n v="0"/>
    <n v="0"/>
    <n v="0"/>
    <n v="0"/>
    <n v="0"/>
  </r>
  <r>
    <n v="25"/>
    <d v="2012-11-18T00:00:00"/>
    <d v="2012-12-01T00:00:00"/>
    <x v="6"/>
    <s v="G1N"/>
    <s v="GD10000000"/>
    <s v="GD0"/>
    <n v="13"/>
    <n v="8230"/>
    <s v="STIM6"/>
    <s v="RTP15"/>
    <s v="000RTT"/>
    <n v="15"/>
    <s v="ST395A"/>
    <n v="11"/>
    <m/>
    <m/>
    <x v="214"/>
    <n v="64661"/>
    <s v="48181"/>
    <x v="115"/>
    <x v="1"/>
    <s v="Non-executive"/>
    <s v="D101"/>
    <x v="3"/>
    <n v="1890.1"/>
    <n v="0"/>
    <n v="0"/>
    <n v="0"/>
    <n v="0"/>
    <n v="0"/>
    <n v="0"/>
    <n v="0"/>
    <n v="0"/>
    <n v="0"/>
    <n v="0"/>
    <n v="0"/>
    <n v="0"/>
    <n v="0"/>
    <n v="0"/>
    <n v="0"/>
    <n v="0"/>
    <n v="0"/>
    <n v="1.37"/>
    <n v="258.51"/>
    <n v="0"/>
    <n v="0"/>
    <n v="0"/>
    <n v="0"/>
    <n v="0"/>
    <n v="109.63"/>
    <n v="0"/>
    <n v="0"/>
    <n v="0"/>
    <n v="0"/>
    <n v="0"/>
    <n v="1.63"/>
    <n v="5.7"/>
    <n v="0"/>
    <n v="0"/>
    <n v="25.64"/>
    <n v="94.51"/>
    <n v="0"/>
    <n v="13.79"/>
    <n v="0"/>
    <n v="0"/>
    <n v="0"/>
    <n v="0"/>
    <n v="0"/>
    <n v="0"/>
    <n v="0"/>
    <n v="0"/>
    <n v="2400.88"/>
    <n v="2400.8799999999997"/>
    <n v="0"/>
    <n v="0"/>
    <n v="0"/>
    <n v="0"/>
    <n v="0"/>
  </r>
  <r>
    <n v="26"/>
    <d v="2012-12-02T00:00:00"/>
    <d v="2012-12-15T00:00:00"/>
    <x v="7"/>
    <s v="G1N"/>
    <s v="GD10000000"/>
    <s v="GD0"/>
    <n v="13"/>
    <n v="100"/>
    <s v="LD100"/>
    <s v="LF101"/>
    <m/>
    <m/>
    <m/>
    <m/>
    <m/>
    <m/>
    <x v="6"/>
    <n v="38975"/>
    <s v="51153"/>
    <x v="6"/>
    <x v="0"/>
    <s v="Executive"/>
    <s v="D101"/>
    <x v="3"/>
    <n v="2130.08"/>
    <n v="0"/>
    <n v="0"/>
    <n v="0"/>
    <n v="0"/>
    <n v="0"/>
    <n v="0"/>
    <n v="0"/>
    <n v="0"/>
    <n v="0"/>
    <n v="0"/>
    <n v="0"/>
    <n v="0"/>
    <n v="0"/>
    <n v="0"/>
    <n v="0"/>
    <n v="0"/>
    <n v="0"/>
    <n v="0"/>
    <n v="178.92"/>
    <n v="0"/>
    <n v="0"/>
    <n v="0"/>
    <n v="0"/>
    <n v="0"/>
    <n v="132.06"/>
    <n v="0"/>
    <n v="0"/>
    <n v="0"/>
    <n v="0"/>
    <n v="0"/>
    <n v="2.71"/>
    <n v="6.19"/>
    <n v="0"/>
    <n v="0"/>
    <n v="30.89"/>
    <n v="106.5"/>
    <n v="0"/>
    <n v="9.5399999999999991"/>
    <n v="0"/>
    <n v="0"/>
    <n v="0"/>
    <n v="0"/>
    <n v="0"/>
    <n v="0"/>
    <n v="0"/>
    <n v="0"/>
    <n v="2596.89"/>
    <n v="0"/>
    <n v="2596.89"/>
    <n v="0"/>
    <n v="0"/>
    <n v="0"/>
    <n v="0"/>
  </r>
  <r>
    <n v="26"/>
    <d v="2012-12-02T00:00:00"/>
    <d v="2012-12-15T00:00:00"/>
    <x v="7"/>
    <s v="G1N"/>
    <s v="GD10000000"/>
    <s v="GD0"/>
    <n v="13"/>
    <n v="100"/>
    <s v="LD100"/>
    <s v="LF101"/>
    <m/>
    <m/>
    <m/>
    <m/>
    <m/>
    <m/>
    <x v="7"/>
    <n v="64369"/>
    <s v="47358"/>
    <x v="7"/>
    <x v="0"/>
    <s v="Non-executive"/>
    <s v="D101"/>
    <x v="3"/>
    <n v="6888.3"/>
    <n v="0"/>
    <n v="0"/>
    <n v="0"/>
    <n v="0"/>
    <n v="0"/>
    <n v="0"/>
    <n v="0"/>
    <n v="0"/>
    <n v="0"/>
    <n v="0"/>
    <n v="0"/>
    <n v="0"/>
    <n v="0"/>
    <n v="0"/>
    <n v="0"/>
    <n v="0"/>
    <n v="0"/>
    <n v="4.92"/>
    <n v="467.72"/>
    <n v="0"/>
    <n v="0"/>
    <n v="0"/>
    <n v="0"/>
    <n v="0"/>
    <n v="0"/>
    <n v="0"/>
    <n v="0"/>
    <n v="0"/>
    <n v="0"/>
    <n v="0"/>
    <n v="3.27"/>
    <n v="11.39"/>
    <n v="0"/>
    <n v="0"/>
    <n v="95.94"/>
    <n v="344.42"/>
    <n v="0"/>
    <n v="22.71"/>
    <n v="0"/>
    <n v="0"/>
    <n v="0"/>
    <n v="0"/>
    <n v="0"/>
    <n v="0"/>
    <n v="0"/>
    <n v="0"/>
    <n v="7838.67"/>
    <n v="0"/>
    <n v="0"/>
    <n v="7838.670000000001"/>
    <n v="0"/>
    <n v="0"/>
    <n v="0"/>
  </r>
  <r>
    <n v="26"/>
    <d v="2012-12-02T00:00:00"/>
    <d v="2012-12-15T00:00:00"/>
    <x v="7"/>
    <s v="G1N"/>
    <s v="GD10000000"/>
    <s v="GD0"/>
    <n v="13"/>
    <n v="8200"/>
    <s v="GD600"/>
    <s v="EAZB5"/>
    <s v="000EAZ"/>
    <n v="15"/>
    <s v="32010A"/>
    <n v="13"/>
    <m/>
    <m/>
    <x v="214"/>
    <n v="64661"/>
    <s v="48181"/>
    <x v="115"/>
    <x v="1"/>
    <s v="Non-executive"/>
    <s v="D101"/>
    <x v="3"/>
    <n v="1134.06"/>
    <n v="0"/>
    <n v="0"/>
    <n v="0"/>
    <n v="0"/>
    <n v="0"/>
    <n v="0"/>
    <n v="0"/>
    <n v="0"/>
    <n v="0"/>
    <n v="0"/>
    <n v="0"/>
    <n v="0"/>
    <n v="0"/>
    <n v="0"/>
    <n v="0"/>
    <n v="0"/>
    <n v="0"/>
    <n v="0.82"/>
    <n v="155.12"/>
    <n v="0"/>
    <n v="0"/>
    <n v="0"/>
    <n v="0"/>
    <n v="0"/>
    <n v="65.78"/>
    <n v="0"/>
    <n v="0"/>
    <n v="0"/>
    <n v="0"/>
    <n v="0"/>
    <n v="0.98"/>
    <n v="3.42"/>
    <n v="0"/>
    <n v="0"/>
    <n v="15.38"/>
    <n v="56.7"/>
    <n v="0"/>
    <n v="8.2799999999999994"/>
    <n v="0"/>
    <n v="0"/>
    <n v="0"/>
    <n v="0"/>
    <n v="0"/>
    <n v="0"/>
    <n v="0"/>
    <n v="0"/>
    <n v="1440.54"/>
    <n v="1440.5400000000002"/>
    <n v="0"/>
    <n v="0"/>
    <n v="0"/>
    <n v="0"/>
    <n v="0"/>
  </r>
  <r>
    <n v="26"/>
    <d v="2012-12-02T00:00:00"/>
    <d v="2012-12-15T00:00:00"/>
    <x v="7"/>
    <s v="G1N"/>
    <s v="GD10000000"/>
    <s v="GD0"/>
    <n v="13"/>
    <n v="8200"/>
    <s v="GD600"/>
    <s v="ITQB5"/>
    <s v="000ITQ"/>
    <n v="15"/>
    <s v="32367A"/>
    <n v="13"/>
    <m/>
    <m/>
    <x v="214"/>
    <n v="64661"/>
    <s v="48181"/>
    <x v="115"/>
    <x v="1"/>
    <s v="Non-executive"/>
    <s v="D101"/>
    <x v="3"/>
    <n v="756.04"/>
    <n v="0"/>
    <n v="0"/>
    <n v="0"/>
    <n v="0"/>
    <n v="0"/>
    <n v="0"/>
    <n v="0"/>
    <n v="0"/>
    <n v="0"/>
    <n v="0"/>
    <n v="0"/>
    <n v="0"/>
    <n v="0"/>
    <n v="0"/>
    <n v="0"/>
    <n v="0"/>
    <n v="0"/>
    <n v="0.54"/>
    <n v="103.41"/>
    <n v="0"/>
    <n v="0"/>
    <n v="0"/>
    <n v="0"/>
    <n v="0"/>
    <n v="43.86"/>
    <n v="0"/>
    <n v="0"/>
    <n v="0"/>
    <n v="0"/>
    <n v="0"/>
    <n v="0.66"/>
    <n v="2.2799999999999998"/>
    <n v="0"/>
    <n v="0"/>
    <n v="10.26"/>
    <n v="37.799999999999997"/>
    <n v="0"/>
    <n v="5.52"/>
    <n v="0"/>
    <n v="0"/>
    <n v="0"/>
    <n v="0"/>
    <n v="0"/>
    <n v="0"/>
    <n v="0"/>
    <n v="0"/>
    <n v="960.37"/>
    <n v="960.36999999999978"/>
    <n v="0"/>
    <n v="0"/>
    <n v="0"/>
    <n v="0"/>
    <n v="0"/>
  </r>
  <r>
    <n v="26"/>
    <d v="2012-12-02T00:00:00"/>
    <d v="2012-12-15T00:00:00"/>
    <x v="7"/>
    <s v="G1N"/>
    <s v="GD10000000"/>
    <s v="GD0"/>
    <n v="13"/>
    <n v="8230"/>
    <s v="STIM6"/>
    <s v="RTP15"/>
    <s v="000RTT"/>
    <n v="15"/>
    <s v="ST395A"/>
    <n v="11"/>
    <m/>
    <m/>
    <x v="214"/>
    <n v="64661"/>
    <s v="48181"/>
    <x v="115"/>
    <x v="1"/>
    <s v="Non-executive"/>
    <s v="D101"/>
    <x v="3"/>
    <n v="1890.1"/>
    <n v="0"/>
    <n v="0"/>
    <n v="0"/>
    <n v="0"/>
    <n v="0"/>
    <n v="0"/>
    <n v="0"/>
    <n v="0"/>
    <n v="0"/>
    <n v="0"/>
    <n v="0"/>
    <n v="0"/>
    <n v="0"/>
    <n v="0"/>
    <n v="0"/>
    <n v="0"/>
    <n v="0"/>
    <n v="1.37"/>
    <n v="258.52"/>
    <n v="0"/>
    <n v="0"/>
    <n v="0"/>
    <n v="0"/>
    <n v="0"/>
    <n v="109.62"/>
    <n v="0"/>
    <n v="0"/>
    <n v="0"/>
    <n v="0"/>
    <n v="0"/>
    <n v="1.63"/>
    <n v="5.69"/>
    <n v="0"/>
    <n v="0"/>
    <n v="25.64"/>
    <n v="94.51"/>
    <n v="0"/>
    <n v="13.78"/>
    <n v="0"/>
    <n v="0"/>
    <n v="0"/>
    <n v="0"/>
    <n v="0"/>
    <n v="0"/>
    <n v="0"/>
    <n v="0"/>
    <n v="2400.86"/>
    <n v="2400.86"/>
    <n v="0"/>
    <n v="0"/>
    <n v="0"/>
    <n v="0"/>
    <n v="0"/>
  </r>
  <r>
    <n v="1"/>
    <d v="2012-12-16T00:00:00"/>
    <d v="2012-12-29T00:00:00"/>
    <x v="9"/>
    <s v="G1N"/>
    <s v="GD10000000"/>
    <s v="GD0"/>
    <n v="13"/>
    <n v="100"/>
    <s v="LD100"/>
    <s v="LF101"/>
    <m/>
    <m/>
    <m/>
    <m/>
    <m/>
    <m/>
    <x v="6"/>
    <n v="38975"/>
    <s v="51153"/>
    <x v="6"/>
    <x v="0"/>
    <s v="Executive"/>
    <s v="D101"/>
    <x v="3"/>
    <n v="2130.08"/>
    <n v="0"/>
    <n v="0"/>
    <n v="0"/>
    <n v="0"/>
    <n v="0"/>
    <n v="0"/>
    <n v="0"/>
    <n v="0"/>
    <n v="0"/>
    <n v="0"/>
    <n v="0"/>
    <n v="0"/>
    <n v="0"/>
    <n v="0"/>
    <n v="0"/>
    <n v="0"/>
    <n v="0"/>
    <n v="0"/>
    <n v="178.92"/>
    <n v="0"/>
    <n v="0"/>
    <n v="0"/>
    <n v="0"/>
    <n v="0"/>
    <n v="132.06"/>
    <n v="0"/>
    <n v="0"/>
    <n v="0"/>
    <n v="0"/>
    <n v="0"/>
    <n v="2.71"/>
    <n v="6.19"/>
    <n v="0"/>
    <n v="0"/>
    <n v="30.89"/>
    <n v="106.5"/>
    <n v="0"/>
    <n v="9.5399999999999991"/>
    <n v="0"/>
    <n v="0"/>
    <n v="0"/>
    <n v="0"/>
    <n v="0"/>
    <n v="0"/>
    <n v="0"/>
    <n v="0"/>
    <n v="2596.89"/>
    <n v="0"/>
    <n v="2596.89"/>
    <n v="0"/>
    <n v="0"/>
    <n v="0"/>
    <n v="0"/>
  </r>
  <r>
    <n v="1"/>
    <d v="2012-12-16T00:00:00"/>
    <d v="2012-12-29T00:00:00"/>
    <x v="9"/>
    <s v="G1N"/>
    <s v="GD10000000"/>
    <s v="GD0"/>
    <n v="13"/>
    <n v="100"/>
    <s v="LD100"/>
    <s v="LF101"/>
    <m/>
    <m/>
    <m/>
    <m/>
    <m/>
    <m/>
    <x v="7"/>
    <n v="64369"/>
    <s v="47358"/>
    <x v="7"/>
    <x v="0"/>
    <s v="Executive"/>
    <s v="D101"/>
    <x v="3"/>
    <n v="6888.3"/>
    <n v="0"/>
    <n v="0"/>
    <n v="0"/>
    <n v="0"/>
    <n v="0"/>
    <n v="0"/>
    <n v="0"/>
    <n v="0"/>
    <n v="0"/>
    <n v="0"/>
    <n v="0"/>
    <n v="0"/>
    <n v="0"/>
    <n v="0"/>
    <n v="0"/>
    <n v="0"/>
    <n v="0"/>
    <n v="4.92"/>
    <n v="467.72"/>
    <n v="0"/>
    <n v="0"/>
    <n v="0"/>
    <n v="0"/>
    <n v="0"/>
    <n v="417.41"/>
    <n v="0"/>
    <n v="0"/>
    <n v="0"/>
    <n v="0"/>
    <n v="0"/>
    <n v="3.27"/>
    <n v="11.39"/>
    <n v="0"/>
    <n v="0"/>
    <n v="97.62"/>
    <n v="344.42"/>
    <n v="0"/>
    <n v="22.71"/>
    <n v="0"/>
    <n v="0"/>
    <n v="0"/>
    <n v="0"/>
    <n v="0"/>
    <n v="0"/>
    <n v="0"/>
    <n v="0"/>
    <n v="8257.76"/>
    <n v="0"/>
    <n v="8257.76"/>
    <n v="0"/>
    <n v="0"/>
    <n v="0"/>
    <n v="0"/>
  </r>
  <r>
    <n v="1"/>
    <d v="2012-12-16T00:00:00"/>
    <d v="2012-12-29T00:00:00"/>
    <x v="9"/>
    <s v="G1N"/>
    <s v="GD10000000"/>
    <s v="GD0"/>
    <n v="13"/>
    <n v="8200"/>
    <s v="GD600"/>
    <s v="EAZB5"/>
    <s v="000EAZ"/>
    <n v="15"/>
    <s v="32010A"/>
    <n v="13"/>
    <m/>
    <m/>
    <x v="214"/>
    <n v="64661"/>
    <s v="48181"/>
    <x v="115"/>
    <x v="1"/>
    <s v="Non-executive"/>
    <s v="D101"/>
    <x v="3"/>
    <n v="1134.07"/>
    <n v="0"/>
    <n v="0"/>
    <n v="0"/>
    <n v="0"/>
    <n v="0"/>
    <n v="0"/>
    <n v="0"/>
    <n v="0"/>
    <n v="0"/>
    <n v="0"/>
    <n v="0"/>
    <n v="0"/>
    <n v="0"/>
    <n v="0"/>
    <n v="0"/>
    <n v="0"/>
    <n v="0"/>
    <n v="0.82"/>
    <n v="155.12"/>
    <n v="0"/>
    <n v="0"/>
    <n v="0"/>
    <n v="0"/>
    <n v="0"/>
    <n v="65.78"/>
    <n v="0"/>
    <n v="0"/>
    <n v="0"/>
    <n v="0"/>
    <n v="0"/>
    <n v="0.98"/>
    <n v="3.42"/>
    <n v="0"/>
    <n v="0"/>
    <n v="15.38"/>
    <n v="56.7"/>
    <n v="0"/>
    <n v="8.2799999999999994"/>
    <n v="0"/>
    <n v="0"/>
    <n v="0"/>
    <n v="0"/>
    <n v="0"/>
    <n v="0"/>
    <n v="0"/>
    <n v="0"/>
    <n v="1440.55"/>
    <n v="1440.55"/>
    <n v="0"/>
    <n v="0"/>
    <n v="0"/>
    <n v="0"/>
    <n v="0"/>
  </r>
  <r>
    <n v="1"/>
    <d v="2012-12-16T00:00:00"/>
    <d v="2012-12-29T00:00:00"/>
    <x v="9"/>
    <s v="G1N"/>
    <s v="GD10000000"/>
    <s v="GD0"/>
    <n v="13"/>
    <n v="8200"/>
    <s v="GD600"/>
    <s v="ITQB5"/>
    <s v="000ITQ"/>
    <n v="15"/>
    <s v="32367A"/>
    <n v="13"/>
    <m/>
    <m/>
    <x v="214"/>
    <n v="64661"/>
    <s v="48181"/>
    <x v="115"/>
    <x v="1"/>
    <s v="Non-executive"/>
    <s v="D101"/>
    <x v="3"/>
    <n v="756.03"/>
    <n v="0"/>
    <n v="0"/>
    <n v="0"/>
    <n v="0"/>
    <n v="0"/>
    <n v="0"/>
    <n v="0"/>
    <n v="0"/>
    <n v="0"/>
    <n v="0"/>
    <n v="0"/>
    <n v="0"/>
    <n v="0"/>
    <n v="0"/>
    <n v="0"/>
    <n v="0"/>
    <n v="0"/>
    <n v="0.54"/>
    <n v="103.4"/>
    <n v="0"/>
    <n v="0"/>
    <n v="0"/>
    <n v="0"/>
    <n v="0"/>
    <n v="43.86"/>
    <n v="0"/>
    <n v="0"/>
    <n v="0"/>
    <n v="0"/>
    <n v="0"/>
    <n v="0.66"/>
    <n v="2.2799999999999998"/>
    <n v="0"/>
    <n v="0"/>
    <n v="10.26"/>
    <n v="37.799999999999997"/>
    <n v="0"/>
    <n v="5.52"/>
    <n v="0"/>
    <n v="0"/>
    <n v="0"/>
    <n v="0"/>
    <n v="0"/>
    <n v="0"/>
    <n v="0"/>
    <n v="0"/>
    <n v="960.35"/>
    <n v="960.3499999999998"/>
    <n v="0"/>
    <n v="0"/>
    <n v="0"/>
    <n v="0"/>
    <n v="0"/>
  </r>
  <r>
    <n v="1"/>
    <d v="2012-12-16T00:00:00"/>
    <d v="2012-12-29T00:00:00"/>
    <x v="9"/>
    <s v="G1N"/>
    <s v="GD10000000"/>
    <s v="GD0"/>
    <n v="13"/>
    <n v="8230"/>
    <s v="STIM6"/>
    <s v="RTP15"/>
    <s v="000RTT"/>
    <n v="15"/>
    <s v="ST395A"/>
    <n v="11"/>
    <m/>
    <m/>
    <x v="214"/>
    <n v="64661"/>
    <s v="48181"/>
    <x v="115"/>
    <x v="1"/>
    <s v="Non-executive"/>
    <s v="D101"/>
    <x v="3"/>
    <n v="1890.1"/>
    <n v="0"/>
    <n v="0"/>
    <n v="0"/>
    <n v="0"/>
    <n v="0"/>
    <n v="0"/>
    <n v="0"/>
    <n v="0"/>
    <n v="0"/>
    <n v="0"/>
    <n v="0"/>
    <n v="0"/>
    <n v="0"/>
    <n v="0"/>
    <n v="0"/>
    <n v="0"/>
    <n v="0"/>
    <n v="1.37"/>
    <n v="258.52999999999997"/>
    <n v="0"/>
    <n v="0"/>
    <n v="0"/>
    <n v="0"/>
    <n v="0"/>
    <n v="109.62"/>
    <n v="0"/>
    <n v="0"/>
    <n v="0"/>
    <n v="0"/>
    <n v="0"/>
    <n v="1.63"/>
    <n v="5.69"/>
    <n v="0"/>
    <n v="0"/>
    <n v="25.64"/>
    <n v="94.51"/>
    <n v="0"/>
    <n v="13.78"/>
    <n v="0"/>
    <n v="0"/>
    <n v="0"/>
    <n v="0"/>
    <n v="0"/>
    <n v="0"/>
    <n v="0"/>
    <n v="0"/>
    <n v="2400.87"/>
    <n v="2400.8700000000003"/>
    <n v="0"/>
    <n v="0"/>
    <n v="0"/>
    <n v="0"/>
    <n v="0"/>
  </r>
  <r>
    <n v="2"/>
    <d v="2012-12-30T00:00:00"/>
    <d v="2013-01-12T00:00:00"/>
    <x v="11"/>
    <s v="G1N"/>
    <s v="GD10000000"/>
    <s v="GD0"/>
    <n v="13"/>
    <n v="100"/>
    <s v="LD100"/>
    <s v="LF101"/>
    <m/>
    <m/>
    <m/>
    <m/>
    <m/>
    <m/>
    <x v="6"/>
    <n v="38975"/>
    <s v="51153"/>
    <x v="6"/>
    <x v="0"/>
    <s v="Executive"/>
    <s v="D101"/>
    <x v="3"/>
    <n v="2130.08"/>
    <n v="0"/>
    <n v="0"/>
    <n v="0"/>
    <n v="0"/>
    <n v="0"/>
    <n v="0"/>
    <n v="0"/>
    <n v="0"/>
    <n v="0"/>
    <n v="0"/>
    <n v="0"/>
    <n v="0"/>
    <n v="0"/>
    <n v="0"/>
    <n v="0"/>
    <n v="0"/>
    <n v="0"/>
    <n v="0"/>
    <n v="178.92"/>
    <n v="0"/>
    <n v="0"/>
    <n v="0"/>
    <n v="0"/>
    <n v="0"/>
    <n v="132.07"/>
    <n v="0"/>
    <n v="0"/>
    <n v="0"/>
    <n v="0"/>
    <n v="0"/>
    <n v="2.71"/>
    <n v="6.19"/>
    <n v="0"/>
    <n v="0"/>
    <n v="30.88"/>
    <n v="106.5"/>
    <n v="0"/>
    <n v="9.5399999999999991"/>
    <n v="0"/>
    <n v="0"/>
    <n v="0"/>
    <n v="0"/>
    <n v="0"/>
    <n v="0"/>
    <n v="0"/>
    <n v="0"/>
    <n v="2596.89"/>
    <n v="0"/>
    <n v="2596.8900000000003"/>
    <n v="0"/>
    <n v="0"/>
    <n v="0"/>
    <n v="0"/>
  </r>
  <r>
    <n v="2"/>
    <d v="2012-12-30T00:00:00"/>
    <d v="2013-01-12T00:00:00"/>
    <x v="11"/>
    <s v="G1N"/>
    <s v="GD10000000"/>
    <s v="GD0"/>
    <n v="13"/>
    <n v="100"/>
    <s v="LD100"/>
    <s v="LF101"/>
    <m/>
    <m/>
    <m/>
    <m/>
    <m/>
    <m/>
    <x v="7"/>
    <n v="64369"/>
    <s v="47358"/>
    <x v="7"/>
    <x v="0"/>
    <s v="Executive"/>
    <s v="D101"/>
    <x v="3"/>
    <n v="6888.3"/>
    <n v="0"/>
    <n v="0"/>
    <n v="0"/>
    <n v="0"/>
    <n v="0"/>
    <n v="0"/>
    <n v="0"/>
    <n v="0"/>
    <n v="0"/>
    <n v="0"/>
    <n v="0"/>
    <n v="0"/>
    <n v="0"/>
    <n v="0"/>
    <n v="0"/>
    <n v="0"/>
    <n v="0"/>
    <n v="4.92"/>
    <n v="467.72"/>
    <n v="0"/>
    <n v="0"/>
    <n v="0"/>
    <n v="0"/>
    <n v="0"/>
    <n v="417.41"/>
    <n v="0"/>
    <n v="0"/>
    <n v="0"/>
    <n v="0"/>
    <n v="0"/>
    <n v="3.27"/>
    <n v="11.39"/>
    <n v="0"/>
    <n v="0"/>
    <n v="97.62"/>
    <n v="344.42"/>
    <n v="0"/>
    <n v="22.71"/>
    <n v="0"/>
    <n v="0"/>
    <n v="0"/>
    <n v="0"/>
    <n v="0"/>
    <n v="0"/>
    <n v="0"/>
    <n v="0"/>
    <n v="8257.76"/>
    <n v="0"/>
    <n v="8257.76"/>
    <n v="0"/>
    <n v="0"/>
    <n v="0"/>
    <n v="0"/>
  </r>
  <r>
    <n v="2"/>
    <d v="2012-12-30T00:00:00"/>
    <d v="2013-01-12T00:00:00"/>
    <x v="11"/>
    <s v="G1N"/>
    <s v="GD10000000"/>
    <s v="GD0"/>
    <n v="13"/>
    <n v="8200"/>
    <s v="GD600"/>
    <s v="EAZB5"/>
    <s v="000EAZ"/>
    <n v="15"/>
    <s v="32010A"/>
    <n v="13"/>
    <m/>
    <m/>
    <x v="214"/>
    <n v="64661"/>
    <s v="48181"/>
    <x v="115"/>
    <x v="1"/>
    <s v="Non-executive"/>
    <s v="D101"/>
    <x v="3"/>
    <n v="1134.05"/>
    <n v="0"/>
    <n v="0"/>
    <n v="0"/>
    <n v="0"/>
    <n v="0"/>
    <n v="0"/>
    <n v="0"/>
    <n v="0"/>
    <n v="0"/>
    <n v="0"/>
    <n v="0"/>
    <n v="0"/>
    <n v="0"/>
    <n v="0"/>
    <n v="0"/>
    <n v="0"/>
    <n v="0"/>
    <n v="0.82"/>
    <n v="155.12"/>
    <n v="0"/>
    <n v="0"/>
    <n v="0"/>
    <n v="0"/>
    <n v="0"/>
    <n v="65.78"/>
    <n v="0"/>
    <n v="0"/>
    <n v="0"/>
    <n v="0"/>
    <n v="0"/>
    <n v="0.98"/>
    <n v="3.42"/>
    <n v="0"/>
    <n v="0"/>
    <n v="15.38"/>
    <n v="56.7"/>
    <n v="0"/>
    <n v="8.27"/>
    <n v="0"/>
    <n v="0"/>
    <n v="0"/>
    <n v="0"/>
    <n v="0"/>
    <n v="0"/>
    <n v="0"/>
    <n v="0"/>
    <n v="1440.52"/>
    <n v="1440.52"/>
    <n v="0"/>
    <n v="0"/>
    <n v="0"/>
    <n v="0"/>
    <n v="0"/>
  </r>
  <r>
    <n v="2"/>
    <d v="2012-12-30T00:00:00"/>
    <d v="2013-01-12T00:00:00"/>
    <x v="11"/>
    <s v="G1N"/>
    <s v="GD10000000"/>
    <s v="GD0"/>
    <n v="13"/>
    <n v="8200"/>
    <s v="GD600"/>
    <s v="ITQB5"/>
    <s v="000ITQ"/>
    <n v="15"/>
    <s v="32367A"/>
    <n v="13"/>
    <m/>
    <m/>
    <x v="214"/>
    <n v="64661"/>
    <s v="48181"/>
    <x v="115"/>
    <x v="1"/>
    <s v="Non-executive"/>
    <s v="D101"/>
    <x v="3"/>
    <n v="756.03"/>
    <n v="0"/>
    <n v="0"/>
    <n v="0"/>
    <n v="0"/>
    <n v="0"/>
    <n v="0"/>
    <n v="0"/>
    <n v="0"/>
    <n v="0"/>
    <n v="0"/>
    <n v="0"/>
    <n v="0"/>
    <n v="0"/>
    <n v="0"/>
    <n v="0"/>
    <n v="0"/>
    <n v="0"/>
    <n v="0.55000000000000004"/>
    <n v="103.4"/>
    <n v="0"/>
    <n v="0"/>
    <n v="0"/>
    <n v="0"/>
    <n v="0"/>
    <n v="43.85"/>
    <n v="0"/>
    <n v="0"/>
    <n v="0"/>
    <n v="0"/>
    <n v="0"/>
    <n v="0.65"/>
    <n v="2.2799999999999998"/>
    <n v="0"/>
    <n v="0"/>
    <n v="10.26"/>
    <n v="37.799999999999997"/>
    <n v="0"/>
    <n v="5.52"/>
    <n v="0"/>
    <n v="0"/>
    <n v="0"/>
    <n v="0"/>
    <n v="0"/>
    <n v="0"/>
    <n v="0"/>
    <n v="0"/>
    <n v="960.34"/>
    <n v="960.3399999999998"/>
    <n v="0"/>
    <n v="0"/>
    <n v="0"/>
    <n v="0"/>
    <n v="0"/>
  </r>
  <r>
    <n v="2"/>
    <d v="2012-12-30T00:00:00"/>
    <d v="2013-01-12T00:00:00"/>
    <x v="11"/>
    <s v="G1N"/>
    <s v="GD10000000"/>
    <s v="GD0"/>
    <n v="13"/>
    <n v="8230"/>
    <s v="STIM6"/>
    <s v="RTP15"/>
    <s v="000RTT"/>
    <n v="15"/>
    <s v="ST395A"/>
    <n v="11"/>
    <m/>
    <m/>
    <x v="214"/>
    <n v="64661"/>
    <s v="48181"/>
    <x v="115"/>
    <x v="1"/>
    <s v="Non-executive"/>
    <s v="D101"/>
    <x v="3"/>
    <n v="1890.12"/>
    <n v="0"/>
    <n v="0"/>
    <n v="0"/>
    <n v="0"/>
    <n v="0"/>
    <n v="0"/>
    <n v="0"/>
    <n v="0"/>
    <n v="0"/>
    <n v="0"/>
    <n v="0"/>
    <n v="0"/>
    <n v="0"/>
    <n v="0"/>
    <n v="0"/>
    <n v="0"/>
    <n v="0"/>
    <n v="1.36"/>
    <n v="258.52999999999997"/>
    <n v="0"/>
    <n v="0"/>
    <n v="0"/>
    <n v="0"/>
    <n v="0"/>
    <n v="109.63"/>
    <n v="0"/>
    <n v="0"/>
    <n v="0"/>
    <n v="0"/>
    <n v="0"/>
    <n v="1.64"/>
    <n v="5.69"/>
    <n v="0"/>
    <n v="0"/>
    <n v="25.64"/>
    <n v="94.51"/>
    <n v="0"/>
    <n v="13.79"/>
    <n v="0"/>
    <n v="0"/>
    <n v="0"/>
    <n v="0"/>
    <n v="0"/>
    <n v="0"/>
    <n v="0"/>
    <n v="0"/>
    <n v="2400.91"/>
    <n v="2400.91"/>
    <n v="0"/>
    <n v="0"/>
    <n v="0"/>
    <n v="0"/>
    <n v="0"/>
  </r>
  <r>
    <n v="3"/>
    <d v="2013-01-13T00:00:00"/>
    <d v="2013-01-26T00:00:00"/>
    <x v="13"/>
    <s v="G1N"/>
    <s v="GD10000000"/>
    <s v="GD0"/>
    <n v="13"/>
    <n v="100"/>
    <s v="LD100"/>
    <s v="LF101"/>
    <m/>
    <m/>
    <m/>
    <m/>
    <m/>
    <m/>
    <x v="6"/>
    <n v="38975"/>
    <s v="51153"/>
    <x v="6"/>
    <x v="0"/>
    <s v="Executive"/>
    <s v="D101"/>
    <x v="3"/>
    <n v="2130.08"/>
    <n v="0"/>
    <n v="0"/>
    <n v="0"/>
    <n v="0"/>
    <n v="0"/>
    <n v="0"/>
    <n v="0"/>
    <n v="0"/>
    <n v="0"/>
    <n v="0"/>
    <n v="0"/>
    <n v="0"/>
    <n v="0"/>
    <n v="0"/>
    <n v="0"/>
    <n v="0"/>
    <n v="0"/>
    <n v="0"/>
    <n v="195.92"/>
    <n v="0"/>
    <n v="0"/>
    <n v="0"/>
    <n v="0"/>
    <n v="0"/>
    <n v="132.06"/>
    <n v="0"/>
    <n v="0"/>
    <n v="0"/>
    <n v="0"/>
    <n v="0"/>
    <n v="2.71"/>
    <n v="6.48"/>
    <n v="0"/>
    <n v="0"/>
    <n v="30.89"/>
    <n v="106.5"/>
    <n v="0"/>
    <n v="9.5399999999999991"/>
    <n v="0"/>
    <n v="0"/>
    <n v="0"/>
    <n v="0"/>
    <n v="0"/>
    <n v="0"/>
    <n v="0"/>
    <n v="0"/>
    <n v="2614.1799999999998"/>
    <n v="0"/>
    <n v="2614.1799999999998"/>
    <n v="0"/>
    <n v="0"/>
    <n v="0"/>
    <n v="0"/>
  </r>
  <r>
    <n v="3"/>
    <d v="2013-01-13T00:00:00"/>
    <d v="2013-01-26T00:00:00"/>
    <x v="13"/>
    <s v="G1N"/>
    <s v="GD10000000"/>
    <s v="GD0"/>
    <n v="13"/>
    <n v="100"/>
    <s v="LD100"/>
    <s v="LF101"/>
    <m/>
    <m/>
    <m/>
    <m/>
    <m/>
    <m/>
    <x v="7"/>
    <n v="64369"/>
    <s v="47358"/>
    <x v="7"/>
    <x v="0"/>
    <s v="Executive"/>
    <s v="D101"/>
    <x v="3"/>
    <n v="6888.3"/>
    <n v="0"/>
    <n v="0"/>
    <n v="0"/>
    <n v="0"/>
    <n v="0"/>
    <n v="0"/>
    <n v="0"/>
    <n v="0"/>
    <n v="0"/>
    <n v="0"/>
    <n v="0"/>
    <n v="0"/>
    <n v="0"/>
    <n v="0"/>
    <n v="0"/>
    <n v="0"/>
    <n v="0"/>
    <n v="3.55"/>
    <n v="499.9"/>
    <n v="0"/>
    <n v="0"/>
    <n v="0"/>
    <n v="0"/>
    <n v="0"/>
    <n v="416.74"/>
    <n v="0"/>
    <n v="0"/>
    <n v="0"/>
    <n v="0"/>
    <n v="0"/>
    <n v="3.27"/>
    <n v="11.93"/>
    <n v="0"/>
    <n v="0"/>
    <n v="97.46"/>
    <n v="344.42"/>
    <n v="0"/>
    <n v="22.71"/>
    <n v="0"/>
    <n v="0"/>
    <n v="0"/>
    <n v="0"/>
    <n v="0"/>
    <n v="0"/>
    <n v="0"/>
    <n v="0"/>
    <n v="8288.2800000000007"/>
    <n v="0"/>
    <n v="8288.2799999999988"/>
    <n v="0"/>
    <n v="0"/>
    <n v="0"/>
    <n v="0"/>
  </r>
  <r>
    <n v="3"/>
    <d v="2013-01-13T00:00:00"/>
    <d v="2013-01-26T00:00:00"/>
    <x v="13"/>
    <s v="G1N"/>
    <s v="GD10000000"/>
    <s v="GD0"/>
    <n v="13"/>
    <n v="8200"/>
    <s v="GD600"/>
    <s v="EAZB5"/>
    <s v="000EAZ"/>
    <n v="15"/>
    <s v="32010A"/>
    <n v="13"/>
    <m/>
    <m/>
    <x v="214"/>
    <n v="64661"/>
    <s v="48181"/>
    <x v="115"/>
    <x v="1"/>
    <s v="Non-executive"/>
    <s v="D101"/>
    <x v="3"/>
    <n v="1134.06"/>
    <n v="0"/>
    <n v="0"/>
    <n v="0"/>
    <n v="0"/>
    <n v="0"/>
    <n v="0"/>
    <n v="0"/>
    <n v="0"/>
    <n v="0"/>
    <n v="0"/>
    <n v="0"/>
    <n v="0"/>
    <n v="0"/>
    <n v="0"/>
    <n v="0"/>
    <n v="0"/>
    <n v="0"/>
    <n v="0.59"/>
    <n v="169.85"/>
    <n v="0"/>
    <n v="0"/>
    <n v="0"/>
    <n v="0"/>
    <n v="0"/>
    <n v="65.48"/>
    <n v="0"/>
    <n v="0"/>
    <n v="0"/>
    <n v="0"/>
    <n v="0"/>
    <n v="0.98"/>
    <n v="3.42"/>
    <n v="0"/>
    <n v="0"/>
    <n v="15.32"/>
    <n v="56.7"/>
    <n v="0"/>
    <n v="8.2799999999999994"/>
    <n v="0"/>
    <n v="0"/>
    <n v="0"/>
    <n v="0"/>
    <n v="0"/>
    <n v="0"/>
    <n v="0"/>
    <n v="0"/>
    <n v="1454.68"/>
    <n v="1454.6799999999998"/>
    <n v="0"/>
    <n v="0"/>
    <n v="0"/>
    <n v="0"/>
    <n v="0"/>
  </r>
  <r>
    <n v="3"/>
    <d v="2013-01-13T00:00:00"/>
    <d v="2013-01-26T00:00:00"/>
    <x v="13"/>
    <s v="G1N"/>
    <s v="GD10000000"/>
    <s v="GD0"/>
    <n v="13"/>
    <n v="8200"/>
    <s v="GD600"/>
    <s v="ITQB5"/>
    <s v="000ITQ"/>
    <n v="15"/>
    <s v="32367A"/>
    <n v="13"/>
    <m/>
    <m/>
    <x v="214"/>
    <n v="64661"/>
    <s v="48181"/>
    <x v="115"/>
    <x v="1"/>
    <s v="Non-executive"/>
    <s v="D101"/>
    <x v="3"/>
    <n v="756.04"/>
    <n v="0"/>
    <n v="0"/>
    <n v="0"/>
    <n v="0"/>
    <n v="0"/>
    <n v="0"/>
    <n v="0"/>
    <n v="0"/>
    <n v="0"/>
    <n v="0"/>
    <n v="0"/>
    <n v="0"/>
    <n v="0"/>
    <n v="0"/>
    <n v="0"/>
    <n v="0"/>
    <n v="0"/>
    <n v="0.4"/>
    <n v="113.24"/>
    <n v="0"/>
    <n v="0"/>
    <n v="0"/>
    <n v="0"/>
    <n v="0"/>
    <n v="43.64"/>
    <n v="0"/>
    <n v="0"/>
    <n v="0"/>
    <n v="0"/>
    <n v="0"/>
    <n v="0.66"/>
    <n v="2.2799999999999998"/>
    <n v="0"/>
    <n v="0"/>
    <n v="10.199999999999999"/>
    <n v="37.799999999999997"/>
    <n v="0"/>
    <n v="5.52"/>
    <n v="0"/>
    <n v="0"/>
    <n v="0"/>
    <n v="0"/>
    <n v="0"/>
    <n v="0"/>
    <n v="0"/>
    <n v="0"/>
    <n v="969.78"/>
    <n v="969.77999999999986"/>
    <n v="0"/>
    <n v="0"/>
    <n v="0"/>
    <n v="0"/>
    <n v="0"/>
  </r>
  <r>
    <n v="3"/>
    <d v="2013-01-13T00:00:00"/>
    <d v="2013-01-26T00:00:00"/>
    <x v="13"/>
    <s v="G1N"/>
    <s v="GD10000000"/>
    <s v="GD0"/>
    <n v="13"/>
    <n v="8230"/>
    <s v="STIM6"/>
    <s v="RTP15"/>
    <s v="000RTT"/>
    <n v="15"/>
    <s v="ST395A"/>
    <n v="11"/>
    <m/>
    <m/>
    <x v="214"/>
    <n v="64661"/>
    <s v="48181"/>
    <x v="115"/>
    <x v="1"/>
    <s v="Non-executive"/>
    <s v="D101"/>
    <x v="3"/>
    <n v="1890.1"/>
    <n v="0"/>
    <n v="0"/>
    <n v="0"/>
    <n v="0"/>
    <n v="0"/>
    <n v="0"/>
    <n v="0"/>
    <n v="0"/>
    <n v="0"/>
    <n v="0"/>
    <n v="0"/>
    <n v="0"/>
    <n v="0"/>
    <n v="0"/>
    <n v="0"/>
    <n v="0"/>
    <n v="0"/>
    <n v="0.98"/>
    <n v="283.08"/>
    <n v="0"/>
    <n v="0"/>
    <n v="0"/>
    <n v="0"/>
    <n v="0"/>
    <n v="109.12"/>
    <n v="0"/>
    <n v="0"/>
    <n v="0"/>
    <n v="0"/>
    <n v="0"/>
    <n v="1.63"/>
    <n v="5.69"/>
    <n v="0"/>
    <n v="0"/>
    <n v="25.52"/>
    <n v="94.51"/>
    <n v="0"/>
    <n v="13.78"/>
    <n v="0"/>
    <n v="0"/>
    <n v="0"/>
    <n v="0"/>
    <n v="0"/>
    <n v="0"/>
    <n v="0"/>
    <n v="0"/>
    <n v="2424.41"/>
    <n v="2424.4100000000003"/>
    <n v="0"/>
    <n v="0"/>
    <n v="0"/>
    <n v="0"/>
    <n v="0"/>
  </r>
  <r>
    <n v="4"/>
    <d v="2013-01-27T00:00:00"/>
    <d v="2013-02-09T00:00:00"/>
    <x v="15"/>
    <s v="G1N"/>
    <s v="GD10000000"/>
    <s v="GD0"/>
    <n v="13"/>
    <n v="100"/>
    <s v="LD100"/>
    <s v="LF101"/>
    <m/>
    <m/>
    <m/>
    <m/>
    <m/>
    <m/>
    <x v="7"/>
    <n v="64369"/>
    <s v="47358"/>
    <x v="7"/>
    <x v="0"/>
    <s v="Executive"/>
    <s v="D101"/>
    <x v="3"/>
    <n v="6888.3"/>
    <n v="0"/>
    <n v="0"/>
    <n v="0"/>
    <n v="0"/>
    <n v="0"/>
    <n v="0"/>
    <n v="0"/>
    <n v="0"/>
    <n v="0"/>
    <n v="0"/>
    <n v="0"/>
    <n v="0"/>
    <n v="0"/>
    <n v="0"/>
    <n v="0"/>
    <n v="0"/>
    <n v="0"/>
    <n v="3.55"/>
    <n v="499.9"/>
    <n v="0"/>
    <n v="0"/>
    <n v="0"/>
    <n v="0"/>
    <n v="0"/>
    <n v="416.74"/>
    <n v="0"/>
    <n v="0"/>
    <n v="0"/>
    <n v="0"/>
    <n v="0"/>
    <n v="3.27"/>
    <n v="11.93"/>
    <n v="0"/>
    <n v="0"/>
    <n v="97.47"/>
    <n v="344.42"/>
    <n v="0"/>
    <n v="22.71"/>
    <n v="0"/>
    <n v="0"/>
    <n v="0"/>
    <n v="0"/>
    <n v="0"/>
    <n v="0"/>
    <n v="0"/>
    <n v="0"/>
    <n v="8288.2900000000009"/>
    <n v="0"/>
    <n v="8288.2899999999991"/>
    <n v="0"/>
    <n v="0"/>
    <n v="0"/>
    <n v="0"/>
  </r>
  <r>
    <n v="4"/>
    <d v="2013-01-27T00:00:00"/>
    <d v="2013-02-09T00:00:00"/>
    <x v="15"/>
    <s v="G1N"/>
    <s v="GD10000000"/>
    <s v="GD0"/>
    <n v="13"/>
    <n v="8200"/>
    <s v="GD600"/>
    <s v="EAZB5"/>
    <s v="000EAZ"/>
    <n v="15"/>
    <s v="32010A"/>
    <n v="13"/>
    <m/>
    <m/>
    <x v="214"/>
    <n v="64661"/>
    <s v="48181"/>
    <x v="115"/>
    <x v="1"/>
    <s v="Non-executive"/>
    <s v="D101"/>
    <x v="3"/>
    <n v="1134.06"/>
    <n v="0"/>
    <n v="0"/>
    <n v="0"/>
    <n v="0"/>
    <n v="0"/>
    <n v="0"/>
    <n v="0"/>
    <n v="0"/>
    <n v="0"/>
    <n v="0"/>
    <n v="0"/>
    <n v="0"/>
    <n v="0"/>
    <n v="0"/>
    <n v="0"/>
    <n v="0"/>
    <n v="0"/>
    <n v="0.59"/>
    <n v="169.85"/>
    <n v="0"/>
    <n v="0"/>
    <n v="0"/>
    <n v="0"/>
    <n v="0"/>
    <n v="65.47"/>
    <n v="0"/>
    <n v="0"/>
    <n v="0"/>
    <n v="0"/>
    <n v="0"/>
    <n v="0.98"/>
    <n v="3.42"/>
    <n v="0"/>
    <n v="0"/>
    <n v="15.32"/>
    <n v="56.7"/>
    <n v="0"/>
    <n v="8.2799999999999994"/>
    <n v="0"/>
    <n v="0"/>
    <n v="0"/>
    <n v="0"/>
    <n v="0"/>
    <n v="0"/>
    <n v="0"/>
    <n v="0"/>
    <n v="1454.67"/>
    <n v="1454.6699999999998"/>
    <n v="0"/>
    <n v="0"/>
    <n v="0"/>
    <n v="0"/>
    <n v="0"/>
  </r>
  <r>
    <n v="4"/>
    <d v="2013-01-27T00:00:00"/>
    <d v="2013-02-09T00:00:00"/>
    <x v="15"/>
    <s v="G1N"/>
    <s v="GD10000000"/>
    <s v="GD0"/>
    <n v="13"/>
    <n v="8200"/>
    <s v="GD600"/>
    <s v="ITQB5"/>
    <s v="000ITQ"/>
    <n v="15"/>
    <s v="32367A"/>
    <n v="13"/>
    <m/>
    <m/>
    <x v="214"/>
    <n v="64661"/>
    <s v="48181"/>
    <x v="115"/>
    <x v="1"/>
    <s v="Non-executive"/>
    <s v="D101"/>
    <x v="3"/>
    <n v="756.04"/>
    <n v="0"/>
    <n v="0"/>
    <n v="0"/>
    <n v="0"/>
    <n v="0"/>
    <n v="0"/>
    <n v="0"/>
    <n v="0"/>
    <n v="0"/>
    <n v="0"/>
    <n v="0"/>
    <n v="0"/>
    <n v="0"/>
    <n v="0"/>
    <n v="0"/>
    <n v="0"/>
    <n v="0"/>
    <n v="0.4"/>
    <n v="113.24"/>
    <n v="0"/>
    <n v="0"/>
    <n v="0"/>
    <n v="0"/>
    <n v="0"/>
    <n v="43.66"/>
    <n v="0"/>
    <n v="0"/>
    <n v="0"/>
    <n v="0"/>
    <n v="0"/>
    <n v="0.65"/>
    <n v="2.2799999999999998"/>
    <n v="0"/>
    <n v="0"/>
    <n v="10.210000000000001"/>
    <n v="37.799999999999997"/>
    <n v="0"/>
    <n v="5.52"/>
    <n v="0"/>
    <n v="0"/>
    <n v="0"/>
    <n v="0"/>
    <n v="0"/>
    <n v="0"/>
    <n v="0"/>
    <n v="0"/>
    <n v="969.8"/>
    <n v="969.79999999999984"/>
    <n v="0"/>
    <n v="0"/>
    <n v="0"/>
    <n v="0"/>
    <n v="0"/>
  </r>
  <r>
    <n v="4"/>
    <d v="2013-01-27T00:00:00"/>
    <d v="2013-02-09T00:00:00"/>
    <x v="15"/>
    <s v="G1N"/>
    <s v="GD10000000"/>
    <s v="GD0"/>
    <n v="13"/>
    <n v="8230"/>
    <s v="STIM6"/>
    <s v="RTP15"/>
    <s v="000RTT"/>
    <n v="15"/>
    <s v="ST395A"/>
    <n v="11"/>
    <m/>
    <m/>
    <x v="214"/>
    <n v="64661"/>
    <s v="48181"/>
    <x v="115"/>
    <x v="1"/>
    <s v="Non-executive"/>
    <s v="D101"/>
    <x v="3"/>
    <n v="1890.09"/>
    <n v="0"/>
    <n v="0"/>
    <n v="0"/>
    <n v="0"/>
    <n v="0"/>
    <n v="0"/>
    <n v="0"/>
    <n v="0"/>
    <n v="0"/>
    <n v="0"/>
    <n v="0"/>
    <n v="0"/>
    <n v="0"/>
    <n v="0"/>
    <n v="0"/>
    <n v="0"/>
    <n v="0"/>
    <n v="0.98"/>
    <n v="283.08"/>
    <n v="0"/>
    <n v="0"/>
    <n v="0"/>
    <n v="0"/>
    <n v="0"/>
    <n v="109.12"/>
    <n v="0"/>
    <n v="0"/>
    <n v="0"/>
    <n v="0"/>
    <n v="0"/>
    <n v="1.64"/>
    <n v="5.69"/>
    <n v="0"/>
    <n v="0"/>
    <n v="25.51"/>
    <n v="94.51"/>
    <n v="0"/>
    <n v="13.78"/>
    <n v="0"/>
    <n v="0"/>
    <n v="0"/>
    <n v="0"/>
    <n v="0"/>
    <n v="0"/>
    <n v="0"/>
    <n v="0"/>
    <n v="2424.4"/>
    <n v="2424.4000000000005"/>
    <n v="0"/>
    <n v="0"/>
    <n v="0"/>
    <n v="0"/>
    <n v="0"/>
  </r>
  <r>
    <n v="5"/>
    <d v="2013-02-10T00:00:00"/>
    <d v="2013-02-23T00:00:00"/>
    <x v="17"/>
    <s v="G1N"/>
    <s v="GD10000000"/>
    <s v="GD0"/>
    <n v="13"/>
    <n v="100"/>
    <s v="LD100"/>
    <s v="LF101"/>
    <m/>
    <m/>
    <m/>
    <m/>
    <m/>
    <m/>
    <x v="7"/>
    <n v="64369"/>
    <s v="47358"/>
    <x v="7"/>
    <x v="0"/>
    <s v="Executive"/>
    <s v="D101"/>
    <x v="3"/>
    <n v="6888.3"/>
    <n v="0"/>
    <n v="0"/>
    <n v="0"/>
    <n v="0"/>
    <n v="0"/>
    <n v="0"/>
    <n v="0"/>
    <n v="0"/>
    <n v="0"/>
    <n v="0"/>
    <n v="0"/>
    <n v="0"/>
    <n v="0"/>
    <n v="0"/>
    <n v="0"/>
    <n v="0"/>
    <n v="0"/>
    <n v="3.55"/>
    <n v="499.9"/>
    <n v="0"/>
    <n v="0"/>
    <n v="0"/>
    <n v="0"/>
    <n v="0"/>
    <n v="416.75"/>
    <n v="0"/>
    <n v="0"/>
    <n v="0"/>
    <n v="0"/>
    <n v="0"/>
    <n v="3.27"/>
    <n v="11.93"/>
    <n v="0"/>
    <n v="0"/>
    <n v="97.46"/>
    <n v="344.42"/>
    <n v="0"/>
    <n v="22.71"/>
    <n v="0"/>
    <n v="0"/>
    <n v="0"/>
    <n v="0"/>
    <n v="0"/>
    <n v="0"/>
    <n v="0"/>
    <n v="0"/>
    <n v="8288.2900000000009"/>
    <n v="0"/>
    <n v="8288.2899999999991"/>
    <n v="0"/>
    <n v="0"/>
    <n v="0"/>
    <n v="0"/>
  </r>
  <r>
    <n v="5"/>
    <d v="2013-02-10T00:00:00"/>
    <d v="2013-02-23T00:00:00"/>
    <x v="17"/>
    <s v="G1N"/>
    <s v="GD10000000"/>
    <s v="GD0"/>
    <n v="13"/>
    <n v="8200"/>
    <s v="GD600"/>
    <s v="EAZB5"/>
    <s v="000EAZ"/>
    <n v="15"/>
    <s v="32010A"/>
    <n v="13"/>
    <m/>
    <m/>
    <x v="214"/>
    <n v="64661"/>
    <s v="48181"/>
    <x v="115"/>
    <x v="1"/>
    <s v="Non-executive"/>
    <s v="D101"/>
    <x v="3"/>
    <n v="1134.06"/>
    <n v="0"/>
    <n v="0"/>
    <n v="0"/>
    <n v="0"/>
    <n v="0"/>
    <n v="0"/>
    <n v="0"/>
    <n v="0"/>
    <n v="0"/>
    <n v="0"/>
    <n v="0"/>
    <n v="0"/>
    <n v="0"/>
    <n v="0"/>
    <n v="0"/>
    <n v="0"/>
    <n v="0"/>
    <n v="0.59"/>
    <n v="169.85"/>
    <n v="0"/>
    <n v="0"/>
    <n v="0"/>
    <n v="0"/>
    <n v="0"/>
    <n v="65.48"/>
    <n v="0"/>
    <n v="0"/>
    <n v="0"/>
    <n v="0"/>
    <n v="0"/>
    <n v="0.98"/>
    <n v="3.42"/>
    <n v="0"/>
    <n v="0"/>
    <n v="15.32"/>
    <n v="56.7"/>
    <n v="0"/>
    <n v="8.2799999999999994"/>
    <n v="0"/>
    <n v="0"/>
    <n v="0"/>
    <n v="0"/>
    <n v="0"/>
    <n v="0"/>
    <n v="0"/>
    <n v="0"/>
    <n v="1454.68"/>
    <n v="1454.6799999999998"/>
    <n v="0"/>
    <n v="0"/>
    <n v="0"/>
    <n v="0"/>
    <n v="0"/>
  </r>
  <r>
    <n v="5"/>
    <d v="2013-02-10T00:00:00"/>
    <d v="2013-02-23T00:00:00"/>
    <x v="17"/>
    <s v="G1N"/>
    <s v="GD10000000"/>
    <s v="GD0"/>
    <n v="13"/>
    <n v="8200"/>
    <s v="GD600"/>
    <s v="ITQB5"/>
    <s v="000ITQ"/>
    <n v="15"/>
    <s v="32367A"/>
    <n v="13"/>
    <m/>
    <m/>
    <x v="214"/>
    <n v="64661"/>
    <s v="48181"/>
    <x v="115"/>
    <x v="1"/>
    <s v="Non-executive"/>
    <s v="D101"/>
    <x v="3"/>
    <n v="756.04"/>
    <n v="0"/>
    <n v="0"/>
    <n v="0"/>
    <n v="0"/>
    <n v="0"/>
    <n v="0"/>
    <n v="0"/>
    <n v="0"/>
    <n v="0"/>
    <n v="0"/>
    <n v="0"/>
    <n v="0"/>
    <n v="0"/>
    <n v="0"/>
    <n v="0"/>
    <n v="0"/>
    <n v="0"/>
    <n v="0.4"/>
    <n v="113.24"/>
    <n v="0"/>
    <n v="0"/>
    <n v="0"/>
    <n v="0"/>
    <n v="0"/>
    <n v="43.64"/>
    <n v="0"/>
    <n v="0"/>
    <n v="0"/>
    <n v="0"/>
    <n v="0"/>
    <n v="0.66"/>
    <n v="2.2799999999999998"/>
    <n v="0"/>
    <n v="0"/>
    <n v="10.199999999999999"/>
    <n v="37.799999999999997"/>
    <n v="0"/>
    <n v="5.52"/>
    <n v="0"/>
    <n v="0"/>
    <n v="0"/>
    <n v="0"/>
    <n v="0"/>
    <n v="0"/>
    <n v="0"/>
    <n v="0"/>
    <n v="969.78"/>
    <n v="969.77999999999986"/>
    <n v="0"/>
    <n v="0"/>
    <n v="0"/>
    <n v="0"/>
    <n v="0"/>
  </r>
  <r>
    <n v="5"/>
    <d v="2013-02-10T00:00:00"/>
    <d v="2013-02-23T00:00:00"/>
    <x v="17"/>
    <s v="G1N"/>
    <s v="GD10000000"/>
    <s v="GD0"/>
    <n v="13"/>
    <n v="8230"/>
    <s v="STIM6"/>
    <s v="RTP15"/>
    <s v="000RTT"/>
    <n v="15"/>
    <s v="ST395A"/>
    <n v="11"/>
    <m/>
    <m/>
    <x v="214"/>
    <n v="64661"/>
    <s v="48181"/>
    <x v="115"/>
    <x v="1"/>
    <s v="Non-executive"/>
    <s v="D101"/>
    <x v="3"/>
    <n v="1890.1"/>
    <n v="0"/>
    <n v="0"/>
    <n v="0"/>
    <n v="0"/>
    <n v="0"/>
    <n v="0"/>
    <n v="0"/>
    <n v="0"/>
    <n v="0"/>
    <n v="0"/>
    <n v="0"/>
    <n v="0"/>
    <n v="0"/>
    <n v="0"/>
    <n v="0"/>
    <n v="0"/>
    <n v="0"/>
    <n v="0.98"/>
    <n v="283.08"/>
    <n v="0"/>
    <n v="0"/>
    <n v="0"/>
    <n v="0"/>
    <n v="0"/>
    <n v="109.12"/>
    <n v="0"/>
    <n v="0"/>
    <n v="0"/>
    <n v="0"/>
    <n v="0"/>
    <n v="1.63"/>
    <n v="5.69"/>
    <n v="0"/>
    <n v="0"/>
    <n v="25.52"/>
    <n v="94.51"/>
    <n v="0"/>
    <n v="13.78"/>
    <n v="0"/>
    <n v="0"/>
    <n v="0"/>
    <n v="0"/>
    <n v="0"/>
    <n v="0"/>
    <n v="0"/>
    <n v="0"/>
    <n v="2424.41"/>
    <n v="2424.4100000000003"/>
    <n v="0"/>
    <n v="0"/>
    <n v="0"/>
    <n v="0"/>
    <n v="0"/>
  </r>
  <r>
    <n v="6"/>
    <d v="2013-02-24T00:00:00"/>
    <d v="2013-03-09T00:00:00"/>
    <x v="19"/>
    <s v="G1N"/>
    <s v="GD10000000"/>
    <s v="GD0"/>
    <n v="13"/>
    <n v="100"/>
    <s v="LD100"/>
    <s v="LF101"/>
    <m/>
    <m/>
    <m/>
    <m/>
    <m/>
    <m/>
    <x v="7"/>
    <n v="64369"/>
    <s v="47358"/>
    <x v="7"/>
    <x v="0"/>
    <s v="Executive"/>
    <s v="D101"/>
    <x v="3"/>
    <n v="6888.3"/>
    <n v="0"/>
    <n v="0"/>
    <n v="0"/>
    <n v="0"/>
    <n v="0"/>
    <n v="0"/>
    <n v="0"/>
    <n v="0"/>
    <n v="0"/>
    <n v="0"/>
    <n v="0"/>
    <n v="0"/>
    <n v="0"/>
    <n v="0"/>
    <n v="0"/>
    <n v="0"/>
    <n v="0"/>
    <n v="3.55"/>
    <n v="499.9"/>
    <n v="0"/>
    <n v="0"/>
    <n v="0"/>
    <n v="0"/>
    <n v="0"/>
    <n v="416.74"/>
    <n v="0"/>
    <n v="0"/>
    <n v="0"/>
    <n v="0"/>
    <n v="0"/>
    <n v="3.27"/>
    <n v="11.93"/>
    <n v="0"/>
    <n v="0"/>
    <n v="97.47"/>
    <n v="344.42"/>
    <n v="0"/>
    <n v="22.71"/>
    <n v="0"/>
    <n v="0"/>
    <n v="0"/>
    <n v="0"/>
    <n v="0"/>
    <n v="0"/>
    <n v="0"/>
    <n v="0"/>
    <n v="8288.2900000000009"/>
    <n v="0"/>
    <n v="8288.2899999999991"/>
    <n v="0"/>
    <n v="0"/>
    <n v="0"/>
    <n v="0"/>
  </r>
  <r>
    <n v="6"/>
    <d v="2013-02-24T00:00:00"/>
    <d v="2013-03-09T00:00:00"/>
    <x v="19"/>
    <s v="G1N"/>
    <s v="GD10000000"/>
    <s v="GD0"/>
    <n v="13"/>
    <n v="100"/>
    <s v="LD100"/>
    <s v="LF101"/>
    <m/>
    <m/>
    <m/>
    <m/>
    <m/>
    <m/>
    <x v="310"/>
    <n v="71652"/>
    <s v="51153"/>
    <x v="6"/>
    <x v="0"/>
    <s v="Executive"/>
    <s v="D101"/>
    <x v="3"/>
    <n v="1748.43"/>
    <n v="0"/>
    <n v="0"/>
    <n v="0"/>
    <n v="0"/>
    <n v="0"/>
    <n v="0"/>
    <n v="0"/>
    <n v="0"/>
    <n v="0"/>
    <n v="0"/>
    <n v="0"/>
    <n v="0"/>
    <n v="0"/>
    <n v="0"/>
    <n v="0"/>
    <n v="0"/>
    <n v="0"/>
    <n v="1.03"/>
    <n v="0"/>
    <n v="0"/>
    <n v="0"/>
    <n v="0"/>
    <n v="0"/>
    <n v="0"/>
    <n v="108.4"/>
    <n v="0"/>
    <n v="0"/>
    <n v="0"/>
    <n v="0"/>
    <n v="0"/>
    <n v="0"/>
    <n v="0"/>
    <n v="0"/>
    <n v="0"/>
    <n v="25.35"/>
    <n v="0"/>
    <n v="0"/>
    <n v="0"/>
    <n v="0"/>
    <n v="0"/>
    <n v="0"/>
    <n v="0"/>
    <n v="0"/>
    <n v="0"/>
    <n v="0"/>
    <n v="0"/>
    <n v="1883.21"/>
    <n v="0"/>
    <n v="1883.21"/>
    <n v="0"/>
    <n v="0"/>
    <n v="0"/>
    <n v="0"/>
  </r>
  <r>
    <n v="6"/>
    <d v="2013-02-24T00:00:00"/>
    <d v="2013-03-09T00:00:00"/>
    <x v="19"/>
    <s v="G1N"/>
    <s v="GD10000000"/>
    <s v="GD0"/>
    <n v="13"/>
    <n v="8200"/>
    <s v="GD600"/>
    <s v="EAZB5"/>
    <s v="000EAZ"/>
    <n v="15"/>
    <s v="32010A"/>
    <n v="13"/>
    <m/>
    <m/>
    <x v="214"/>
    <n v="64661"/>
    <s v="48181"/>
    <x v="115"/>
    <x v="1"/>
    <s v="Non-executive"/>
    <s v="D101"/>
    <x v="3"/>
    <n v="1134.06"/>
    <n v="0"/>
    <n v="0"/>
    <n v="0"/>
    <n v="0"/>
    <n v="0"/>
    <n v="0"/>
    <n v="0"/>
    <n v="0"/>
    <n v="0"/>
    <n v="0"/>
    <n v="0"/>
    <n v="0"/>
    <n v="0"/>
    <n v="0"/>
    <n v="0"/>
    <n v="0"/>
    <n v="0"/>
    <n v="0.59"/>
    <n v="169.85"/>
    <n v="0"/>
    <n v="0"/>
    <n v="0"/>
    <n v="0"/>
    <n v="0"/>
    <n v="65.47"/>
    <n v="0"/>
    <n v="0"/>
    <n v="0"/>
    <n v="0"/>
    <n v="0"/>
    <n v="0.98"/>
    <n v="3.42"/>
    <n v="0"/>
    <n v="0"/>
    <n v="15.32"/>
    <n v="56.7"/>
    <n v="0"/>
    <n v="8.2799999999999994"/>
    <n v="0"/>
    <n v="0"/>
    <n v="0"/>
    <n v="0"/>
    <n v="0"/>
    <n v="0"/>
    <n v="0"/>
    <n v="0"/>
    <n v="1454.67"/>
    <n v="1454.6699999999998"/>
    <n v="0"/>
    <n v="0"/>
    <n v="0"/>
    <n v="0"/>
    <n v="0"/>
  </r>
  <r>
    <n v="6"/>
    <d v="2013-02-24T00:00:00"/>
    <d v="2013-03-09T00:00:00"/>
    <x v="19"/>
    <s v="G1N"/>
    <s v="GD10000000"/>
    <s v="GD0"/>
    <n v="13"/>
    <n v="8200"/>
    <s v="GD600"/>
    <s v="ITQB5"/>
    <s v="000ITQ"/>
    <n v="15"/>
    <s v="32367A"/>
    <n v="13"/>
    <m/>
    <m/>
    <x v="214"/>
    <n v="64661"/>
    <s v="48181"/>
    <x v="115"/>
    <x v="1"/>
    <s v="Non-executive"/>
    <s v="D101"/>
    <x v="3"/>
    <n v="756.04"/>
    <n v="0"/>
    <n v="0"/>
    <n v="0"/>
    <n v="0"/>
    <n v="0"/>
    <n v="0"/>
    <n v="0"/>
    <n v="0"/>
    <n v="0"/>
    <n v="0"/>
    <n v="0"/>
    <n v="0"/>
    <n v="0"/>
    <n v="0"/>
    <n v="0"/>
    <n v="0"/>
    <n v="0"/>
    <n v="0.4"/>
    <n v="113.24"/>
    <n v="0"/>
    <n v="0"/>
    <n v="0"/>
    <n v="0"/>
    <n v="0"/>
    <n v="43.66"/>
    <n v="0"/>
    <n v="0"/>
    <n v="0"/>
    <n v="0"/>
    <n v="0"/>
    <n v="0.65"/>
    <n v="2.2799999999999998"/>
    <n v="0"/>
    <n v="0"/>
    <n v="10.210000000000001"/>
    <n v="37.799999999999997"/>
    <n v="0"/>
    <n v="5.52"/>
    <n v="0"/>
    <n v="0"/>
    <n v="0"/>
    <n v="0"/>
    <n v="0"/>
    <n v="0"/>
    <n v="0"/>
    <n v="0"/>
    <n v="969.8"/>
    <n v="969.79999999999984"/>
    <n v="0"/>
    <n v="0"/>
    <n v="0"/>
    <n v="0"/>
    <n v="0"/>
  </r>
  <r>
    <n v="6"/>
    <d v="2013-02-24T00:00:00"/>
    <d v="2013-03-09T00:00:00"/>
    <x v="19"/>
    <s v="G1N"/>
    <s v="GD10000000"/>
    <s v="GD0"/>
    <n v="13"/>
    <n v="8230"/>
    <s v="STIM6"/>
    <s v="RTP15"/>
    <s v="000RTT"/>
    <n v="15"/>
    <s v="ST395A"/>
    <n v="11"/>
    <m/>
    <m/>
    <x v="214"/>
    <n v="64661"/>
    <s v="48181"/>
    <x v="115"/>
    <x v="1"/>
    <s v="Non-executive"/>
    <s v="D101"/>
    <x v="3"/>
    <n v="1890.1"/>
    <n v="0"/>
    <n v="0"/>
    <n v="0"/>
    <n v="0"/>
    <n v="0"/>
    <n v="0"/>
    <n v="0"/>
    <n v="0"/>
    <n v="0"/>
    <n v="0"/>
    <n v="0"/>
    <n v="0"/>
    <n v="0"/>
    <n v="0"/>
    <n v="0"/>
    <n v="0"/>
    <n v="0"/>
    <n v="0.98"/>
    <n v="283.08"/>
    <n v="0"/>
    <n v="0"/>
    <n v="0"/>
    <n v="0"/>
    <n v="0"/>
    <n v="109.12"/>
    <n v="0"/>
    <n v="0"/>
    <n v="0"/>
    <n v="0"/>
    <n v="0"/>
    <n v="1.64"/>
    <n v="5.69"/>
    <n v="0"/>
    <n v="0"/>
    <n v="25.51"/>
    <n v="94.51"/>
    <n v="0"/>
    <n v="13.78"/>
    <n v="0"/>
    <n v="0"/>
    <n v="0"/>
    <n v="0"/>
    <n v="0"/>
    <n v="0"/>
    <n v="0"/>
    <n v="0"/>
    <n v="2424.41"/>
    <n v="2424.4100000000003"/>
    <n v="0"/>
    <n v="0"/>
    <n v="0"/>
    <n v="0"/>
    <n v="0"/>
  </r>
  <r>
    <n v="7"/>
    <d v="2013-03-10T00:00:00"/>
    <d v="2013-03-23T00:00:00"/>
    <x v="21"/>
    <s v="G1N"/>
    <s v="GD10000000"/>
    <s v="GD0"/>
    <n v="13"/>
    <n v="100"/>
    <s v="LD100"/>
    <s v="LF101"/>
    <m/>
    <m/>
    <m/>
    <m/>
    <m/>
    <m/>
    <x v="7"/>
    <n v="64369"/>
    <s v="47358"/>
    <x v="7"/>
    <x v="0"/>
    <s v="Executive"/>
    <s v="D101"/>
    <x v="3"/>
    <n v="6888.3"/>
    <n v="0"/>
    <n v="0"/>
    <n v="0"/>
    <n v="0"/>
    <n v="0"/>
    <n v="0"/>
    <n v="0"/>
    <n v="0"/>
    <n v="0"/>
    <n v="0"/>
    <n v="0"/>
    <n v="0"/>
    <n v="0"/>
    <n v="0"/>
    <n v="0"/>
    <n v="0"/>
    <n v="0"/>
    <n v="3.55"/>
    <n v="499.9"/>
    <n v="0"/>
    <n v="0"/>
    <n v="0"/>
    <n v="0"/>
    <n v="0"/>
    <n v="416.74"/>
    <n v="0"/>
    <n v="0"/>
    <n v="0"/>
    <n v="0"/>
    <n v="0"/>
    <n v="3.27"/>
    <n v="11.93"/>
    <n v="0"/>
    <n v="0"/>
    <n v="97.46"/>
    <n v="344.42"/>
    <n v="0"/>
    <n v="22.71"/>
    <n v="0"/>
    <n v="0"/>
    <n v="0"/>
    <n v="0"/>
    <n v="0"/>
    <n v="0"/>
    <n v="0"/>
    <n v="0"/>
    <n v="8288.2800000000007"/>
    <n v="0"/>
    <n v="8288.2799999999988"/>
    <n v="0"/>
    <n v="0"/>
    <n v="0"/>
    <n v="0"/>
  </r>
  <r>
    <n v="7"/>
    <d v="2013-03-10T00:00:00"/>
    <d v="2013-03-23T00:00:00"/>
    <x v="21"/>
    <s v="G1N"/>
    <s v="GD10000000"/>
    <s v="GD0"/>
    <n v="13"/>
    <n v="100"/>
    <s v="LD100"/>
    <s v="LF101"/>
    <m/>
    <m/>
    <m/>
    <m/>
    <m/>
    <m/>
    <x v="310"/>
    <n v="71652"/>
    <s v="51153"/>
    <x v="6"/>
    <x v="0"/>
    <s v="Executive"/>
    <s v="D101"/>
    <x v="3"/>
    <n v="1845.56"/>
    <n v="0"/>
    <n v="0"/>
    <n v="0"/>
    <n v="0"/>
    <n v="0"/>
    <n v="0"/>
    <n v="0"/>
    <n v="0"/>
    <n v="0"/>
    <n v="0"/>
    <n v="0"/>
    <n v="0"/>
    <n v="0"/>
    <n v="0"/>
    <n v="0"/>
    <n v="0"/>
    <n v="0"/>
    <n v="1.03"/>
    <n v="190.69"/>
    <n v="0"/>
    <n v="0"/>
    <n v="0"/>
    <n v="0"/>
    <n v="0"/>
    <n v="108.08"/>
    <n v="0"/>
    <n v="0"/>
    <n v="0"/>
    <n v="0"/>
    <n v="0"/>
    <n v="2.71"/>
    <n v="6.19"/>
    <n v="0"/>
    <n v="0"/>
    <n v="25.28"/>
    <n v="0"/>
    <n v="0"/>
    <n v="0"/>
    <n v="0"/>
    <n v="0"/>
    <n v="0"/>
    <n v="0"/>
    <n v="0"/>
    <n v="0"/>
    <n v="0"/>
    <n v="0"/>
    <n v="2179.54"/>
    <n v="0"/>
    <n v="2179.5400000000004"/>
    <n v="0"/>
    <n v="0"/>
    <n v="0"/>
    <n v="0"/>
  </r>
  <r>
    <n v="7"/>
    <d v="2013-03-10T00:00:00"/>
    <d v="2013-03-23T00:00:00"/>
    <x v="21"/>
    <s v="G1N"/>
    <s v="GD10000000"/>
    <s v="GD0"/>
    <n v="13"/>
    <n v="8200"/>
    <s v="GD600"/>
    <s v="EAZB5"/>
    <s v="000EAZ"/>
    <n v="15"/>
    <s v="32010A"/>
    <n v="13"/>
    <m/>
    <m/>
    <x v="214"/>
    <n v="64661"/>
    <s v="48181"/>
    <x v="115"/>
    <x v="1"/>
    <s v="Non-executive"/>
    <s v="D101"/>
    <x v="3"/>
    <n v="1134.06"/>
    <n v="0"/>
    <n v="0"/>
    <n v="0"/>
    <n v="0"/>
    <n v="0"/>
    <n v="0"/>
    <n v="0"/>
    <n v="0"/>
    <n v="0"/>
    <n v="0"/>
    <n v="0"/>
    <n v="0"/>
    <n v="0"/>
    <n v="0"/>
    <n v="0"/>
    <n v="0"/>
    <n v="0"/>
    <n v="0.59"/>
    <n v="169.85"/>
    <n v="0"/>
    <n v="0"/>
    <n v="0"/>
    <n v="0"/>
    <n v="0"/>
    <n v="65.48"/>
    <n v="0"/>
    <n v="0"/>
    <n v="0"/>
    <n v="0"/>
    <n v="0"/>
    <n v="0.98"/>
    <n v="3.42"/>
    <n v="0"/>
    <n v="0"/>
    <n v="15.32"/>
    <n v="56.7"/>
    <n v="0"/>
    <n v="8.2799999999999994"/>
    <n v="0"/>
    <n v="0"/>
    <n v="0"/>
    <n v="0"/>
    <n v="0"/>
    <n v="0"/>
    <n v="0"/>
    <n v="0"/>
    <n v="1454.68"/>
    <n v="1454.6799999999998"/>
    <n v="0"/>
    <n v="0"/>
    <n v="0"/>
    <n v="0"/>
    <n v="0"/>
  </r>
  <r>
    <n v="7"/>
    <d v="2013-03-10T00:00:00"/>
    <d v="2013-03-23T00:00:00"/>
    <x v="21"/>
    <s v="G1N"/>
    <s v="GD10000000"/>
    <s v="GD0"/>
    <n v="13"/>
    <n v="8200"/>
    <s v="GD600"/>
    <s v="ITQB5"/>
    <s v="000ITQ"/>
    <n v="15"/>
    <s v="32367A"/>
    <n v="13"/>
    <m/>
    <m/>
    <x v="214"/>
    <n v="64661"/>
    <s v="48181"/>
    <x v="115"/>
    <x v="1"/>
    <s v="Non-executive"/>
    <s v="D101"/>
    <x v="3"/>
    <n v="756.04"/>
    <n v="0"/>
    <n v="0"/>
    <n v="0"/>
    <n v="0"/>
    <n v="0"/>
    <n v="0"/>
    <n v="0"/>
    <n v="0"/>
    <n v="0"/>
    <n v="0"/>
    <n v="0"/>
    <n v="0"/>
    <n v="0"/>
    <n v="0"/>
    <n v="0"/>
    <n v="0"/>
    <n v="0"/>
    <n v="0.4"/>
    <n v="113.24"/>
    <n v="0"/>
    <n v="0"/>
    <n v="0"/>
    <n v="0"/>
    <n v="0"/>
    <n v="43.64"/>
    <n v="0"/>
    <n v="0"/>
    <n v="0"/>
    <n v="0"/>
    <n v="0"/>
    <n v="0.66"/>
    <n v="2.2799999999999998"/>
    <n v="0"/>
    <n v="0"/>
    <n v="10.199999999999999"/>
    <n v="37.799999999999997"/>
    <n v="0"/>
    <n v="5.52"/>
    <n v="0"/>
    <n v="0"/>
    <n v="0"/>
    <n v="0"/>
    <n v="0"/>
    <n v="0"/>
    <n v="0"/>
    <n v="0"/>
    <n v="969.78"/>
    <n v="969.77999999999986"/>
    <n v="0"/>
    <n v="0"/>
    <n v="0"/>
    <n v="0"/>
    <n v="0"/>
  </r>
  <r>
    <n v="7"/>
    <d v="2013-03-10T00:00:00"/>
    <d v="2013-03-23T00:00:00"/>
    <x v="21"/>
    <s v="G1N"/>
    <s v="GD10000000"/>
    <s v="GD0"/>
    <n v="13"/>
    <n v="8230"/>
    <s v="STIM6"/>
    <s v="RTP15"/>
    <s v="000RTT"/>
    <n v="15"/>
    <s v="ST395A"/>
    <n v="11"/>
    <m/>
    <m/>
    <x v="214"/>
    <n v="64661"/>
    <s v="48181"/>
    <x v="115"/>
    <x v="1"/>
    <s v="Non-executive"/>
    <s v="D101"/>
    <x v="3"/>
    <n v="1890.09"/>
    <n v="0"/>
    <n v="0"/>
    <n v="0"/>
    <n v="0"/>
    <n v="0"/>
    <n v="0"/>
    <n v="0"/>
    <n v="0"/>
    <n v="0"/>
    <n v="0"/>
    <n v="0"/>
    <n v="0"/>
    <n v="0"/>
    <n v="0"/>
    <n v="0"/>
    <n v="0"/>
    <n v="0"/>
    <n v="0.98"/>
    <n v="283.08"/>
    <n v="0"/>
    <n v="0"/>
    <n v="0"/>
    <n v="0"/>
    <n v="0"/>
    <n v="109.12"/>
    <n v="0"/>
    <n v="0"/>
    <n v="0"/>
    <n v="0"/>
    <n v="0"/>
    <n v="1.63"/>
    <n v="5.69"/>
    <n v="0"/>
    <n v="0"/>
    <n v="25.52"/>
    <n v="94.51"/>
    <n v="0"/>
    <n v="13.78"/>
    <n v="0"/>
    <n v="0"/>
    <n v="0"/>
    <n v="0"/>
    <n v="0"/>
    <n v="0"/>
    <n v="0"/>
    <n v="0"/>
    <n v="2424.4"/>
    <n v="2424.4000000000005"/>
    <n v="0"/>
    <n v="0"/>
    <n v="0"/>
    <n v="0"/>
    <n v="0"/>
  </r>
  <r>
    <n v="8"/>
    <d v="2013-03-24T00:00:00"/>
    <d v="2013-04-06T00:00:00"/>
    <x v="23"/>
    <s v="G1N"/>
    <s v="GD10000000"/>
    <s v="GD0"/>
    <n v="13"/>
    <n v="100"/>
    <s v="LD100"/>
    <s v="LF101"/>
    <m/>
    <m/>
    <m/>
    <m/>
    <m/>
    <m/>
    <x v="7"/>
    <n v="64369"/>
    <s v="47358"/>
    <x v="7"/>
    <x v="0"/>
    <s v="Executive"/>
    <s v="D101"/>
    <x v="3"/>
    <n v="6888.3"/>
    <n v="0"/>
    <n v="0"/>
    <n v="0"/>
    <n v="0"/>
    <n v="0"/>
    <n v="0"/>
    <n v="0"/>
    <n v="0"/>
    <n v="0"/>
    <n v="0"/>
    <n v="0"/>
    <n v="0"/>
    <n v="0"/>
    <n v="0"/>
    <n v="0"/>
    <n v="0"/>
    <n v="0"/>
    <n v="3.55"/>
    <n v="499.9"/>
    <n v="0"/>
    <n v="0"/>
    <n v="0"/>
    <n v="0"/>
    <n v="0"/>
    <n v="416.75"/>
    <n v="0"/>
    <n v="0"/>
    <n v="0"/>
    <n v="0"/>
    <n v="0"/>
    <n v="3.27"/>
    <n v="11.93"/>
    <n v="0"/>
    <n v="0"/>
    <n v="97.46"/>
    <n v="344.42"/>
    <n v="0"/>
    <n v="22.71"/>
    <n v="0"/>
    <n v="0"/>
    <n v="0"/>
    <n v="0"/>
    <n v="0"/>
    <n v="0"/>
    <n v="0"/>
    <n v="0"/>
    <n v="8288.2900000000009"/>
    <n v="0"/>
    <n v="8288.2899999999991"/>
    <n v="0"/>
    <n v="0"/>
    <n v="0"/>
    <n v="0"/>
  </r>
  <r>
    <n v="8"/>
    <d v="2013-03-24T00:00:00"/>
    <d v="2013-04-06T00:00:00"/>
    <x v="23"/>
    <s v="G1N"/>
    <s v="GD10000000"/>
    <s v="GD0"/>
    <n v="13"/>
    <n v="100"/>
    <s v="LD100"/>
    <s v="LF101"/>
    <m/>
    <m/>
    <m/>
    <m/>
    <m/>
    <m/>
    <x v="310"/>
    <n v="71652"/>
    <s v="51153"/>
    <x v="6"/>
    <x v="0"/>
    <s v="Executive"/>
    <s v="D101"/>
    <x v="3"/>
    <n v="1942.69"/>
    <n v="0"/>
    <n v="0"/>
    <n v="0"/>
    <n v="0"/>
    <n v="0"/>
    <n v="0"/>
    <n v="0"/>
    <n v="0"/>
    <n v="0"/>
    <n v="0"/>
    <n v="0"/>
    <n v="0"/>
    <n v="0"/>
    <n v="0"/>
    <n v="0"/>
    <n v="0"/>
    <n v="0"/>
    <n v="1.03"/>
    <n v="190.69"/>
    <n v="0"/>
    <n v="0"/>
    <n v="0"/>
    <n v="0"/>
    <n v="0"/>
    <n v="114.1"/>
    <n v="0"/>
    <n v="0"/>
    <n v="0"/>
    <n v="0"/>
    <n v="0"/>
    <n v="2.71"/>
    <n v="6.19"/>
    <n v="0"/>
    <n v="0"/>
    <n v="26.68"/>
    <n v="0"/>
    <n v="0"/>
    <n v="0"/>
    <n v="0"/>
    <n v="0"/>
    <n v="0"/>
    <n v="0"/>
    <n v="0"/>
    <n v="0"/>
    <n v="0"/>
    <n v="0"/>
    <n v="2284.09"/>
    <n v="0"/>
    <n v="2284.0899999999997"/>
    <n v="0"/>
    <n v="0"/>
    <n v="0"/>
    <n v="0"/>
  </r>
  <r>
    <n v="8"/>
    <d v="2013-03-24T00:00:00"/>
    <d v="2013-04-06T00:00:00"/>
    <x v="23"/>
    <s v="G1N"/>
    <s v="GD10000000"/>
    <s v="GD0"/>
    <n v="13"/>
    <n v="8200"/>
    <s v="GD600"/>
    <s v="EAZB5"/>
    <s v="000EAZ"/>
    <n v="15"/>
    <s v="32010A"/>
    <n v="13"/>
    <m/>
    <m/>
    <x v="214"/>
    <n v="64661"/>
    <s v="48181"/>
    <x v="115"/>
    <x v="1"/>
    <s v="Non-executive"/>
    <s v="D101"/>
    <x v="3"/>
    <n v="1134.05"/>
    <n v="0"/>
    <n v="0"/>
    <n v="0"/>
    <n v="0"/>
    <n v="0"/>
    <n v="0"/>
    <n v="0"/>
    <n v="0"/>
    <n v="0"/>
    <n v="0"/>
    <n v="0"/>
    <n v="0"/>
    <n v="0"/>
    <n v="0"/>
    <n v="0"/>
    <n v="0"/>
    <n v="0"/>
    <n v="0.57999999999999996"/>
    <n v="169.84"/>
    <n v="0"/>
    <n v="0"/>
    <n v="0"/>
    <n v="0"/>
    <n v="0"/>
    <n v="65.48"/>
    <n v="0"/>
    <n v="0"/>
    <n v="0"/>
    <n v="0"/>
    <n v="0"/>
    <n v="0.98"/>
    <n v="3.42"/>
    <n v="0"/>
    <n v="0"/>
    <n v="15.31"/>
    <n v="56.7"/>
    <n v="0"/>
    <n v="8.2799999999999994"/>
    <n v="0"/>
    <n v="0"/>
    <n v="0"/>
    <n v="0"/>
    <n v="0"/>
    <n v="0"/>
    <n v="0"/>
    <n v="0"/>
    <n v="1454.64"/>
    <n v="1454.6399999999999"/>
    <n v="0"/>
    <n v="0"/>
    <n v="0"/>
    <n v="0"/>
    <n v="0"/>
  </r>
  <r>
    <n v="8"/>
    <d v="2013-03-24T00:00:00"/>
    <d v="2013-04-06T00:00:00"/>
    <x v="23"/>
    <s v="G1N"/>
    <s v="GD10000000"/>
    <s v="GD0"/>
    <n v="13"/>
    <n v="8200"/>
    <s v="GD600"/>
    <s v="ITQB5"/>
    <s v="000ITQ"/>
    <n v="15"/>
    <s v="32367A"/>
    <n v="13"/>
    <m/>
    <m/>
    <x v="214"/>
    <n v="64661"/>
    <s v="48181"/>
    <x v="115"/>
    <x v="1"/>
    <s v="Non-executive"/>
    <s v="D101"/>
    <x v="3"/>
    <n v="756.04"/>
    <n v="0"/>
    <n v="0"/>
    <n v="0"/>
    <n v="0"/>
    <n v="0"/>
    <n v="0"/>
    <n v="0"/>
    <n v="0"/>
    <n v="0"/>
    <n v="0"/>
    <n v="0"/>
    <n v="0"/>
    <n v="0"/>
    <n v="0"/>
    <n v="0"/>
    <n v="0"/>
    <n v="0"/>
    <n v="0.4"/>
    <n v="113.24"/>
    <n v="0"/>
    <n v="0"/>
    <n v="0"/>
    <n v="0"/>
    <n v="0"/>
    <n v="43.65"/>
    <n v="0"/>
    <n v="0"/>
    <n v="0"/>
    <n v="0"/>
    <n v="0"/>
    <n v="0.66"/>
    <n v="2.2799999999999998"/>
    <n v="0"/>
    <n v="0"/>
    <n v="10.199999999999999"/>
    <n v="37.799999999999997"/>
    <n v="0"/>
    <n v="5.51"/>
    <n v="0"/>
    <n v="0"/>
    <n v="0"/>
    <n v="0"/>
    <n v="0"/>
    <n v="0"/>
    <n v="0"/>
    <n v="0"/>
    <n v="969.78"/>
    <n v="969.77999999999986"/>
    <n v="0"/>
    <n v="0"/>
    <n v="0"/>
    <n v="0"/>
    <n v="0"/>
  </r>
  <r>
    <n v="8"/>
    <d v="2013-03-24T00:00:00"/>
    <d v="2013-04-06T00:00:00"/>
    <x v="23"/>
    <s v="G1N"/>
    <s v="GD10000000"/>
    <s v="GD0"/>
    <n v="13"/>
    <n v="8230"/>
    <s v="STIM6"/>
    <s v="RTP15"/>
    <s v="000RTT"/>
    <n v="15"/>
    <s v="ST395A"/>
    <n v="11"/>
    <m/>
    <m/>
    <x v="214"/>
    <n v="64661"/>
    <s v="48181"/>
    <x v="115"/>
    <x v="1"/>
    <s v="Non-executive"/>
    <s v="D101"/>
    <x v="3"/>
    <n v="1890.09"/>
    <n v="0"/>
    <n v="0"/>
    <n v="0"/>
    <n v="0"/>
    <n v="0"/>
    <n v="0"/>
    <n v="0"/>
    <n v="0"/>
    <n v="0"/>
    <n v="0"/>
    <n v="0"/>
    <n v="0"/>
    <n v="0"/>
    <n v="0"/>
    <n v="0"/>
    <n v="0"/>
    <n v="0"/>
    <n v="0.99"/>
    <n v="283.08999999999997"/>
    <n v="0"/>
    <n v="0"/>
    <n v="0"/>
    <n v="0"/>
    <n v="0"/>
    <n v="109.11"/>
    <n v="0"/>
    <n v="0"/>
    <n v="0"/>
    <n v="0"/>
    <n v="0"/>
    <n v="1.63"/>
    <n v="5.69"/>
    <n v="0"/>
    <n v="0"/>
    <n v="25.53"/>
    <n v="94.51"/>
    <n v="0"/>
    <n v="13.79"/>
    <n v="0"/>
    <n v="0"/>
    <n v="0"/>
    <n v="0"/>
    <n v="0"/>
    <n v="0"/>
    <n v="0"/>
    <n v="0"/>
    <n v="2424.4299999999998"/>
    <n v="2424.4300000000007"/>
    <n v="0"/>
    <n v="0"/>
    <n v="0"/>
    <n v="0"/>
    <n v="0"/>
  </r>
  <r>
    <n v="9"/>
    <d v="2013-04-07T00:00:00"/>
    <d v="2013-04-20T00:00:00"/>
    <x v="25"/>
    <s v="G1N"/>
    <s v="GD10000000"/>
    <s v="GD0"/>
    <n v="13"/>
    <n v="100"/>
    <s v="LD100"/>
    <s v="LF101"/>
    <m/>
    <m/>
    <m/>
    <m/>
    <m/>
    <m/>
    <x v="7"/>
    <n v="64369"/>
    <s v="47358"/>
    <x v="7"/>
    <x v="0"/>
    <s v="Executive"/>
    <s v="D101"/>
    <x v="3"/>
    <n v="5338.44"/>
    <n v="0"/>
    <n v="0"/>
    <n v="0"/>
    <n v="0"/>
    <n v="0"/>
    <n v="0"/>
    <n v="0"/>
    <n v="0"/>
    <n v="0"/>
    <n v="0"/>
    <n v="0"/>
    <n v="0"/>
    <n v="0"/>
    <n v="0"/>
    <n v="0"/>
    <n v="0"/>
    <n v="0"/>
    <n v="3.55"/>
    <n v="566.16999999999996"/>
    <n v="0"/>
    <n v="0"/>
    <n v="0"/>
    <n v="0"/>
    <n v="0"/>
    <n v="310.67"/>
    <n v="0"/>
    <n v="0"/>
    <n v="0"/>
    <n v="0"/>
    <n v="0"/>
    <n v="3.27"/>
    <n v="11.93"/>
    <n v="0"/>
    <n v="0"/>
    <n v="72.66"/>
    <n v="266.92"/>
    <n v="0"/>
    <n v="30.2"/>
    <n v="0"/>
    <n v="0"/>
    <n v="0"/>
    <n v="0"/>
    <n v="0"/>
    <n v="0"/>
    <n v="0"/>
    <n v="0"/>
    <n v="6603.81"/>
    <n v="0"/>
    <n v="6603.81"/>
    <n v="0"/>
    <n v="0"/>
    <n v="0"/>
    <n v="0"/>
  </r>
  <r>
    <n v="9"/>
    <d v="2013-04-07T00:00:00"/>
    <d v="2013-04-20T00:00:00"/>
    <x v="25"/>
    <s v="G1N"/>
    <s v="GD10000000"/>
    <s v="GD0"/>
    <n v="13"/>
    <n v="100"/>
    <s v="LD100"/>
    <s v="LF101"/>
    <m/>
    <m/>
    <m/>
    <m/>
    <m/>
    <m/>
    <x v="310"/>
    <n v="71652"/>
    <s v="51153"/>
    <x v="6"/>
    <x v="0"/>
    <s v="Executive"/>
    <s v="D101"/>
    <x v="3"/>
    <n v="1942.69"/>
    <n v="0"/>
    <n v="0"/>
    <n v="0"/>
    <n v="0"/>
    <n v="0"/>
    <n v="0"/>
    <n v="0"/>
    <n v="0"/>
    <n v="0"/>
    <n v="0"/>
    <n v="0"/>
    <n v="0"/>
    <n v="0"/>
    <n v="0"/>
    <n v="0"/>
    <n v="0"/>
    <n v="0"/>
    <n v="1.03"/>
    <n v="190.69"/>
    <n v="0"/>
    <n v="0"/>
    <n v="0"/>
    <n v="0"/>
    <n v="0"/>
    <n v="114.1"/>
    <n v="0"/>
    <n v="0"/>
    <n v="0"/>
    <n v="0"/>
    <n v="0"/>
    <n v="2.71"/>
    <n v="6.19"/>
    <n v="0"/>
    <n v="0"/>
    <n v="26.69"/>
    <n v="0"/>
    <n v="0"/>
    <n v="0"/>
    <n v="0"/>
    <n v="0"/>
    <n v="0"/>
    <n v="0"/>
    <n v="0"/>
    <n v="0"/>
    <n v="0"/>
    <n v="0"/>
    <n v="2284.1"/>
    <n v="0"/>
    <n v="2284.1"/>
    <n v="0"/>
    <n v="0"/>
    <n v="0"/>
    <n v="0"/>
  </r>
  <r>
    <n v="9"/>
    <d v="2013-04-07T00:00:00"/>
    <d v="2013-04-20T00:00:00"/>
    <x v="25"/>
    <s v="G1N"/>
    <s v="GD10000000"/>
    <s v="GD0"/>
    <n v="13"/>
    <n v="8200"/>
    <s v="GD600"/>
    <s v="EAZB5"/>
    <s v="000EAZ"/>
    <n v="15"/>
    <s v="32010A"/>
    <n v="13"/>
    <m/>
    <m/>
    <x v="214"/>
    <n v="64661"/>
    <s v="48181"/>
    <x v="115"/>
    <x v="1"/>
    <s v="Non-executive"/>
    <s v="D101"/>
    <x v="3"/>
    <n v="1134.06"/>
    <n v="0"/>
    <n v="0"/>
    <n v="0"/>
    <n v="0"/>
    <n v="0"/>
    <n v="0"/>
    <n v="0"/>
    <n v="0"/>
    <n v="0"/>
    <n v="0"/>
    <n v="0"/>
    <n v="0"/>
    <n v="0"/>
    <n v="0"/>
    <n v="0"/>
    <n v="0"/>
    <n v="0"/>
    <n v="0.59"/>
    <n v="169.85"/>
    <n v="0"/>
    <n v="0"/>
    <n v="0"/>
    <n v="0"/>
    <n v="0"/>
    <n v="65.48"/>
    <n v="0"/>
    <n v="0"/>
    <n v="0"/>
    <n v="0"/>
    <n v="0"/>
    <n v="0.98"/>
    <n v="3.42"/>
    <n v="0"/>
    <n v="0"/>
    <n v="15.32"/>
    <n v="56.7"/>
    <n v="0"/>
    <n v="9.06"/>
    <n v="0"/>
    <n v="0"/>
    <n v="0"/>
    <n v="0"/>
    <n v="0"/>
    <n v="0"/>
    <n v="0"/>
    <n v="0"/>
    <n v="1455.46"/>
    <n v="1455.4599999999998"/>
    <n v="0"/>
    <n v="0"/>
    <n v="0"/>
    <n v="0"/>
    <n v="0"/>
  </r>
  <r>
    <n v="9"/>
    <d v="2013-04-07T00:00:00"/>
    <d v="2013-04-20T00:00:00"/>
    <x v="25"/>
    <s v="G1N"/>
    <s v="GD10000000"/>
    <s v="GD0"/>
    <n v="13"/>
    <n v="8200"/>
    <s v="GD600"/>
    <s v="ITQB5"/>
    <s v="000ITQ"/>
    <n v="15"/>
    <s v="32367A"/>
    <n v="13"/>
    <m/>
    <m/>
    <x v="214"/>
    <n v="64661"/>
    <s v="48181"/>
    <x v="115"/>
    <x v="1"/>
    <s v="Non-executive"/>
    <s v="D101"/>
    <x v="3"/>
    <n v="756.04"/>
    <n v="0"/>
    <n v="0"/>
    <n v="0"/>
    <n v="0"/>
    <n v="0"/>
    <n v="0"/>
    <n v="0"/>
    <n v="0"/>
    <n v="0"/>
    <n v="0"/>
    <n v="0"/>
    <n v="0"/>
    <n v="0"/>
    <n v="0"/>
    <n v="0"/>
    <n v="0"/>
    <n v="0"/>
    <n v="0.4"/>
    <n v="113.24"/>
    <n v="0"/>
    <n v="0"/>
    <n v="0"/>
    <n v="0"/>
    <n v="0"/>
    <n v="43.65"/>
    <n v="0"/>
    <n v="0"/>
    <n v="0"/>
    <n v="0"/>
    <n v="0"/>
    <n v="0.66"/>
    <n v="2.2799999999999998"/>
    <n v="0"/>
    <n v="0"/>
    <n v="10.199999999999999"/>
    <n v="37.799999999999997"/>
    <n v="0"/>
    <n v="6.04"/>
    <n v="0"/>
    <n v="0"/>
    <n v="0"/>
    <n v="0"/>
    <n v="0"/>
    <n v="0"/>
    <n v="0"/>
    <n v="0"/>
    <n v="970.31"/>
    <n v="970.30999999999983"/>
    <n v="0"/>
    <n v="0"/>
    <n v="0"/>
    <n v="0"/>
    <n v="0"/>
  </r>
  <r>
    <n v="9"/>
    <d v="2013-04-07T00:00:00"/>
    <d v="2013-04-20T00:00:00"/>
    <x v="25"/>
    <s v="G1N"/>
    <s v="GD10000000"/>
    <s v="GD0"/>
    <n v="13"/>
    <n v="8230"/>
    <s v="STIM6"/>
    <s v="RTP15"/>
    <s v="000RTT"/>
    <n v="15"/>
    <s v="ST395A"/>
    <n v="11"/>
    <m/>
    <m/>
    <x v="214"/>
    <n v="64661"/>
    <s v="48181"/>
    <x v="115"/>
    <x v="1"/>
    <s v="Non-executive"/>
    <s v="D101"/>
    <x v="3"/>
    <n v="1890.09"/>
    <n v="0"/>
    <n v="0"/>
    <n v="0"/>
    <n v="0"/>
    <n v="0"/>
    <n v="0"/>
    <n v="0"/>
    <n v="0"/>
    <n v="0"/>
    <n v="0"/>
    <n v="0"/>
    <n v="0"/>
    <n v="0"/>
    <n v="0"/>
    <n v="0"/>
    <n v="0"/>
    <n v="0"/>
    <n v="0.98"/>
    <n v="283.08"/>
    <n v="0"/>
    <n v="0"/>
    <n v="0"/>
    <n v="0"/>
    <n v="0"/>
    <n v="109.12"/>
    <n v="0"/>
    <n v="0"/>
    <n v="0"/>
    <n v="0"/>
    <n v="0"/>
    <n v="1.63"/>
    <n v="5.69"/>
    <n v="0"/>
    <n v="0"/>
    <n v="25.52"/>
    <n v="94.51"/>
    <n v="0"/>
    <n v="15.1"/>
    <n v="0"/>
    <n v="0"/>
    <n v="0"/>
    <n v="0"/>
    <n v="0"/>
    <n v="0"/>
    <n v="0"/>
    <n v="0"/>
    <n v="2425.7199999999998"/>
    <n v="2425.7200000000003"/>
    <n v="0"/>
    <n v="0"/>
    <n v="0"/>
    <n v="0"/>
    <n v="0"/>
  </r>
  <r>
    <n v="10"/>
    <d v="2013-04-21T00:00:00"/>
    <d v="2013-05-04T00:00:00"/>
    <x v="27"/>
    <s v="G1N"/>
    <s v="GD10000000"/>
    <s v="GD0"/>
    <n v="13"/>
    <n v="100"/>
    <s v="LD100"/>
    <s v="LF101"/>
    <m/>
    <m/>
    <m/>
    <m/>
    <m/>
    <m/>
    <x v="7"/>
    <n v="64369"/>
    <s v="47358"/>
    <x v="7"/>
    <x v="0"/>
    <s v="Executive"/>
    <s v="D101"/>
    <x v="3"/>
    <n v="5941.17"/>
    <n v="0"/>
    <n v="0"/>
    <n v="0"/>
    <n v="0"/>
    <n v="0"/>
    <n v="0"/>
    <n v="0"/>
    <n v="0"/>
    <n v="0"/>
    <n v="0"/>
    <n v="0"/>
    <n v="0"/>
    <n v="0"/>
    <n v="0"/>
    <n v="0"/>
    <n v="0"/>
    <n v="0"/>
    <n v="3.55"/>
    <n v="566.16999999999996"/>
    <n v="0"/>
    <n v="0"/>
    <n v="0"/>
    <n v="0"/>
    <n v="0"/>
    <n v="348.04"/>
    <n v="0"/>
    <n v="0"/>
    <n v="0"/>
    <n v="0"/>
    <n v="0"/>
    <n v="3.27"/>
    <n v="11.93"/>
    <n v="0"/>
    <n v="0"/>
    <n v="81.400000000000006"/>
    <n v="297.06"/>
    <n v="0"/>
    <n v="30.2"/>
    <n v="0"/>
    <n v="0"/>
    <n v="0"/>
    <n v="0"/>
    <n v="0"/>
    <n v="0"/>
    <n v="0"/>
    <n v="0"/>
    <n v="7282.79"/>
    <n v="0"/>
    <n v="7282.7900000000009"/>
    <n v="0"/>
    <n v="0"/>
    <n v="0"/>
    <n v="0"/>
  </r>
  <r>
    <n v="10"/>
    <d v="2013-04-21T00:00:00"/>
    <d v="2013-05-04T00:00:00"/>
    <x v="27"/>
    <s v="G1N"/>
    <s v="GD10000000"/>
    <s v="GD0"/>
    <n v="13"/>
    <n v="100"/>
    <s v="LD100"/>
    <s v="LF101"/>
    <m/>
    <m/>
    <m/>
    <m/>
    <m/>
    <m/>
    <x v="310"/>
    <n v="71652"/>
    <s v="51153"/>
    <x v="6"/>
    <x v="0"/>
    <s v="Executive"/>
    <s v="D101"/>
    <x v="3"/>
    <n v="1942.69"/>
    <n v="0"/>
    <n v="0"/>
    <n v="0"/>
    <n v="0"/>
    <n v="0"/>
    <n v="0"/>
    <n v="0"/>
    <n v="0"/>
    <n v="0"/>
    <n v="0"/>
    <n v="0"/>
    <n v="0"/>
    <n v="0"/>
    <n v="0"/>
    <n v="0"/>
    <n v="0"/>
    <n v="0"/>
    <n v="1.03"/>
    <n v="190.69"/>
    <n v="0"/>
    <n v="0"/>
    <n v="0"/>
    <n v="0"/>
    <n v="0"/>
    <n v="114.1"/>
    <n v="0"/>
    <n v="0"/>
    <n v="0"/>
    <n v="0"/>
    <n v="0"/>
    <n v="2.71"/>
    <n v="6.19"/>
    <n v="0"/>
    <n v="0"/>
    <n v="26.68"/>
    <n v="0"/>
    <n v="0"/>
    <n v="0"/>
    <n v="0"/>
    <n v="0"/>
    <n v="0"/>
    <n v="0"/>
    <n v="0"/>
    <n v="0"/>
    <n v="0"/>
    <n v="0"/>
    <n v="2284.09"/>
    <n v="0"/>
    <n v="2284.0899999999997"/>
    <n v="0"/>
    <n v="0"/>
    <n v="0"/>
    <n v="0"/>
  </r>
  <r>
    <n v="10"/>
    <d v="2013-04-21T00:00:00"/>
    <d v="2013-05-04T00:00:00"/>
    <x v="27"/>
    <s v="G1N"/>
    <s v="GD10000000"/>
    <s v="GD0"/>
    <n v="13"/>
    <n v="8200"/>
    <s v="GD600"/>
    <s v="EAZB5"/>
    <s v="000EAZ"/>
    <n v="15"/>
    <s v="32010A"/>
    <n v="13"/>
    <m/>
    <m/>
    <x v="214"/>
    <n v="64661"/>
    <s v="48181"/>
    <x v="115"/>
    <x v="1"/>
    <s v="Non-executive"/>
    <s v="D101"/>
    <x v="3"/>
    <n v="1134.06"/>
    <n v="0"/>
    <n v="0"/>
    <n v="0"/>
    <n v="0"/>
    <n v="0"/>
    <n v="0"/>
    <n v="0"/>
    <n v="0"/>
    <n v="0"/>
    <n v="0"/>
    <n v="0"/>
    <n v="0"/>
    <n v="0"/>
    <n v="0"/>
    <n v="0"/>
    <n v="0"/>
    <n v="0"/>
    <n v="0.6"/>
    <n v="169.86"/>
    <n v="0"/>
    <n v="0"/>
    <n v="0"/>
    <n v="0"/>
    <n v="0"/>
    <n v="65.48"/>
    <n v="0"/>
    <n v="0"/>
    <n v="0"/>
    <n v="0"/>
    <n v="0"/>
    <n v="0.98"/>
    <n v="3.42"/>
    <n v="0"/>
    <n v="0"/>
    <n v="15.31"/>
    <n v="56.7"/>
    <n v="0"/>
    <n v="9.06"/>
    <n v="0"/>
    <n v="0"/>
    <n v="0"/>
    <n v="0"/>
    <n v="0"/>
    <n v="0"/>
    <n v="0"/>
    <n v="0"/>
    <n v="1455.47"/>
    <n v="1455.47"/>
    <n v="0"/>
    <n v="0"/>
    <n v="0"/>
    <n v="0"/>
    <n v="0"/>
  </r>
  <r>
    <n v="10"/>
    <d v="2013-04-21T00:00:00"/>
    <d v="2013-05-04T00:00:00"/>
    <x v="27"/>
    <s v="G1N"/>
    <s v="GD10000000"/>
    <s v="GD0"/>
    <n v="13"/>
    <n v="8200"/>
    <s v="GD600"/>
    <s v="ITQB5"/>
    <s v="000ITQ"/>
    <n v="15"/>
    <s v="32367A"/>
    <n v="13"/>
    <m/>
    <m/>
    <x v="214"/>
    <n v="64661"/>
    <s v="48181"/>
    <x v="115"/>
    <x v="1"/>
    <s v="Non-executive"/>
    <s v="D101"/>
    <x v="3"/>
    <n v="756.04"/>
    <n v="0"/>
    <n v="0"/>
    <n v="0"/>
    <n v="0"/>
    <n v="0"/>
    <n v="0"/>
    <n v="0"/>
    <n v="0"/>
    <n v="0"/>
    <n v="0"/>
    <n v="0"/>
    <n v="0"/>
    <n v="0"/>
    <n v="0"/>
    <n v="0"/>
    <n v="0"/>
    <n v="0"/>
    <n v="0.39"/>
    <n v="113.23"/>
    <n v="0"/>
    <n v="0"/>
    <n v="0"/>
    <n v="0"/>
    <n v="0"/>
    <n v="43.64"/>
    <n v="0"/>
    <n v="0"/>
    <n v="0"/>
    <n v="0"/>
    <n v="0"/>
    <n v="0.66"/>
    <n v="2.2799999999999998"/>
    <n v="0"/>
    <n v="0"/>
    <n v="10.210000000000001"/>
    <n v="37.799999999999997"/>
    <n v="0"/>
    <n v="6.04"/>
    <n v="0"/>
    <n v="0"/>
    <n v="0"/>
    <n v="0"/>
    <n v="0"/>
    <n v="0"/>
    <n v="0"/>
    <n v="0"/>
    <n v="970.29"/>
    <n v="970.28999999999985"/>
    <n v="0"/>
    <n v="0"/>
    <n v="0"/>
    <n v="0"/>
    <n v="0"/>
  </r>
  <r>
    <n v="10"/>
    <d v="2013-04-21T00:00:00"/>
    <d v="2013-05-04T00:00:00"/>
    <x v="27"/>
    <s v="G1N"/>
    <s v="GD10000000"/>
    <s v="GD0"/>
    <n v="13"/>
    <n v="8230"/>
    <s v="STIM6"/>
    <s v="RTP15"/>
    <s v="000RTT"/>
    <n v="15"/>
    <s v="ST395A"/>
    <n v="11"/>
    <m/>
    <m/>
    <x v="214"/>
    <n v="64661"/>
    <s v="48181"/>
    <x v="115"/>
    <x v="1"/>
    <s v="Non-executive"/>
    <s v="D101"/>
    <x v="3"/>
    <n v="1890.09"/>
    <n v="0"/>
    <n v="0"/>
    <n v="0"/>
    <n v="0"/>
    <n v="0"/>
    <n v="0"/>
    <n v="0"/>
    <n v="0"/>
    <n v="0"/>
    <n v="0"/>
    <n v="0"/>
    <n v="0"/>
    <n v="0"/>
    <n v="0"/>
    <n v="0"/>
    <n v="0"/>
    <n v="0"/>
    <n v="0.98"/>
    <n v="283.08"/>
    <n v="0"/>
    <n v="0"/>
    <n v="0"/>
    <n v="0"/>
    <n v="0"/>
    <n v="109.12"/>
    <n v="0"/>
    <n v="0"/>
    <n v="0"/>
    <n v="0"/>
    <n v="0"/>
    <n v="1.63"/>
    <n v="5.69"/>
    <n v="0"/>
    <n v="0"/>
    <n v="25.52"/>
    <n v="94.51"/>
    <n v="0"/>
    <n v="15.1"/>
    <n v="0"/>
    <n v="0"/>
    <n v="0"/>
    <n v="0"/>
    <n v="0"/>
    <n v="0"/>
    <n v="0"/>
    <n v="0"/>
    <n v="2425.7199999999998"/>
    <n v="2425.7200000000003"/>
    <n v="0"/>
    <n v="0"/>
    <n v="0"/>
    <n v="0"/>
    <n v="0"/>
  </r>
  <r>
    <n v="11"/>
    <d v="2013-05-05T00:00:00"/>
    <d v="2013-05-18T00:00:00"/>
    <x v="29"/>
    <s v="G1N"/>
    <s v="GD10000000"/>
    <s v="GD0"/>
    <n v="13"/>
    <n v="100"/>
    <s v="LD100"/>
    <s v="LF101"/>
    <m/>
    <m/>
    <m/>
    <m/>
    <m/>
    <m/>
    <x v="7"/>
    <n v="64369"/>
    <s v="47358"/>
    <x v="7"/>
    <x v="0"/>
    <s v="Executive"/>
    <s v="D101"/>
    <x v="3"/>
    <n v="6888.32"/>
    <n v="0"/>
    <n v="0"/>
    <n v="0"/>
    <n v="0"/>
    <n v="0"/>
    <n v="0"/>
    <n v="0"/>
    <n v="0"/>
    <n v="0"/>
    <n v="0"/>
    <n v="0"/>
    <n v="0"/>
    <n v="0"/>
    <n v="0"/>
    <n v="0"/>
    <n v="0"/>
    <n v="0"/>
    <n v="3.55"/>
    <n v="566.16999999999996"/>
    <n v="0"/>
    <n v="0"/>
    <n v="0"/>
    <n v="0"/>
    <n v="0"/>
    <n v="406.76"/>
    <n v="0"/>
    <n v="0"/>
    <n v="0"/>
    <n v="0"/>
    <n v="0"/>
    <n v="3.27"/>
    <n v="11.93"/>
    <n v="0"/>
    <n v="0"/>
    <n v="95.13"/>
    <n v="344.42"/>
    <n v="0"/>
    <n v="30.2"/>
    <n v="0"/>
    <n v="0"/>
    <n v="0"/>
    <n v="0"/>
    <n v="0"/>
    <n v="0"/>
    <n v="0"/>
    <n v="0"/>
    <n v="8349.75"/>
    <n v="0"/>
    <n v="8349.7500000000018"/>
    <n v="0"/>
    <n v="0"/>
    <n v="0"/>
    <n v="0"/>
  </r>
  <r>
    <n v="11"/>
    <d v="2013-05-05T00:00:00"/>
    <d v="2013-05-18T00:00:00"/>
    <x v="29"/>
    <s v="G1N"/>
    <s v="GD10000000"/>
    <s v="GD0"/>
    <n v="13"/>
    <n v="100"/>
    <s v="LD100"/>
    <s v="LF101"/>
    <m/>
    <m/>
    <m/>
    <m/>
    <m/>
    <m/>
    <x v="310"/>
    <n v="71652"/>
    <s v="51153"/>
    <x v="6"/>
    <x v="0"/>
    <s v="Executive"/>
    <s v="D101"/>
    <x v="3"/>
    <n v="1942.69"/>
    <n v="0"/>
    <n v="0"/>
    <n v="0"/>
    <n v="0"/>
    <n v="0"/>
    <n v="0"/>
    <n v="0"/>
    <n v="0"/>
    <n v="0"/>
    <n v="0"/>
    <n v="0"/>
    <n v="0"/>
    <n v="0"/>
    <n v="0"/>
    <n v="0"/>
    <n v="0"/>
    <n v="0"/>
    <n v="1.03"/>
    <n v="190.69"/>
    <n v="0"/>
    <n v="0"/>
    <n v="0"/>
    <n v="0"/>
    <n v="0"/>
    <n v="114.1"/>
    <n v="0"/>
    <n v="0"/>
    <n v="0"/>
    <n v="0"/>
    <n v="0"/>
    <n v="2.71"/>
    <n v="6.19"/>
    <n v="0"/>
    <n v="0"/>
    <n v="26.69"/>
    <n v="0"/>
    <n v="0"/>
    <n v="0"/>
    <n v="0"/>
    <n v="0"/>
    <n v="0"/>
    <n v="0"/>
    <n v="0"/>
    <n v="0"/>
    <n v="0"/>
    <n v="0"/>
    <n v="2284.1"/>
    <n v="0"/>
    <n v="2284.1"/>
    <n v="0"/>
    <n v="0"/>
    <n v="0"/>
    <n v="0"/>
  </r>
  <r>
    <n v="11"/>
    <d v="2013-05-05T00:00:00"/>
    <d v="2013-05-18T00:00:00"/>
    <x v="29"/>
    <s v="G1N"/>
    <s v="GD10000000"/>
    <s v="GD0"/>
    <n v="13"/>
    <n v="8200"/>
    <s v="GD600"/>
    <s v="EAZB5"/>
    <s v="000EAZ"/>
    <n v="15"/>
    <s v="32010A"/>
    <n v="13"/>
    <m/>
    <m/>
    <x v="214"/>
    <n v="64661"/>
    <s v="48181"/>
    <x v="115"/>
    <x v="1"/>
    <s v="Non-executive"/>
    <s v="D101"/>
    <x v="3"/>
    <n v="1134.05"/>
    <n v="0"/>
    <n v="0"/>
    <n v="0"/>
    <n v="0"/>
    <n v="0"/>
    <n v="0"/>
    <n v="0"/>
    <n v="0"/>
    <n v="0"/>
    <n v="0"/>
    <n v="0"/>
    <n v="0"/>
    <n v="0"/>
    <n v="0"/>
    <n v="0"/>
    <n v="0"/>
    <n v="0"/>
    <n v="0.59"/>
    <n v="169.85"/>
    <n v="0"/>
    <n v="0"/>
    <n v="0"/>
    <n v="0"/>
    <n v="0"/>
    <n v="65.48"/>
    <n v="0"/>
    <n v="0"/>
    <n v="0"/>
    <n v="0"/>
    <n v="0"/>
    <n v="0.98"/>
    <n v="3.42"/>
    <n v="0"/>
    <n v="0"/>
    <n v="15.32"/>
    <n v="56.7"/>
    <n v="0"/>
    <n v="9.06"/>
    <n v="0"/>
    <n v="0"/>
    <n v="0"/>
    <n v="0"/>
    <n v="0"/>
    <n v="0"/>
    <n v="0"/>
    <n v="0"/>
    <n v="1455.45"/>
    <n v="1455.4499999999998"/>
    <n v="0"/>
    <n v="0"/>
    <n v="0"/>
    <n v="0"/>
    <n v="0"/>
  </r>
  <r>
    <n v="11"/>
    <d v="2013-05-05T00:00:00"/>
    <d v="2013-05-18T00:00:00"/>
    <x v="29"/>
    <s v="G1N"/>
    <s v="GD10000000"/>
    <s v="GD0"/>
    <n v="13"/>
    <n v="8200"/>
    <s v="GD600"/>
    <s v="ITQB5"/>
    <s v="000ITQ"/>
    <n v="15"/>
    <s v="32367A"/>
    <n v="13"/>
    <m/>
    <m/>
    <x v="214"/>
    <n v="64661"/>
    <s v="48181"/>
    <x v="115"/>
    <x v="1"/>
    <s v="Non-executive"/>
    <s v="D101"/>
    <x v="3"/>
    <n v="756.04"/>
    <n v="0"/>
    <n v="0"/>
    <n v="0"/>
    <n v="0"/>
    <n v="0"/>
    <n v="0"/>
    <n v="0"/>
    <n v="0"/>
    <n v="0"/>
    <n v="0"/>
    <n v="0"/>
    <n v="0"/>
    <n v="0"/>
    <n v="0"/>
    <n v="0"/>
    <n v="0"/>
    <n v="0"/>
    <n v="0.4"/>
    <n v="113.24"/>
    <n v="0"/>
    <n v="0"/>
    <n v="0"/>
    <n v="0"/>
    <n v="0"/>
    <n v="43.64"/>
    <n v="0"/>
    <n v="0"/>
    <n v="0"/>
    <n v="0"/>
    <n v="0"/>
    <n v="0.66"/>
    <n v="2.2799999999999998"/>
    <n v="0"/>
    <n v="0"/>
    <n v="10.210000000000001"/>
    <n v="37.799999999999997"/>
    <n v="0"/>
    <n v="6.04"/>
    <n v="0"/>
    <n v="0"/>
    <n v="0"/>
    <n v="0"/>
    <n v="0"/>
    <n v="0"/>
    <n v="0"/>
    <n v="0"/>
    <n v="970.31"/>
    <n v="970.30999999999983"/>
    <n v="0"/>
    <n v="0"/>
    <n v="0"/>
    <n v="0"/>
    <n v="0"/>
  </r>
  <r>
    <n v="11"/>
    <d v="2013-05-05T00:00:00"/>
    <d v="2013-05-18T00:00:00"/>
    <x v="29"/>
    <s v="G1N"/>
    <s v="GD10000000"/>
    <s v="GD0"/>
    <n v="13"/>
    <n v="8230"/>
    <s v="STIM6"/>
    <s v="RTP15"/>
    <s v="000RTT"/>
    <n v="15"/>
    <s v="ST395A"/>
    <n v="11"/>
    <m/>
    <m/>
    <x v="214"/>
    <n v="64661"/>
    <s v="48181"/>
    <x v="115"/>
    <x v="1"/>
    <s v="Non-executive"/>
    <s v="D101"/>
    <x v="3"/>
    <n v="1890.1"/>
    <n v="0"/>
    <n v="0"/>
    <n v="0"/>
    <n v="0"/>
    <n v="0"/>
    <n v="0"/>
    <n v="0"/>
    <n v="0"/>
    <n v="0"/>
    <n v="0"/>
    <n v="0"/>
    <n v="0"/>
    <n v="0"/>
    <n v="0"/>
    <n v="0"/>
    <n v="0"/>
    <n v="0"/>
    <n v="0.98"/>
    <n v="283.08"/>
    <n v="0"/>
    <n v="0"/>
    <n v="0"/>
    <n v="0"/>
    <n v="0"/>
    <n v="109.12"/>
    <n v="0"/>
    <n v="0"/>
    <n v="0"/>
    <n v="0"/>
    <n v="0"/>
    <n v="1.63"/>
    <n v="5.69"/>
    <n v="0"/>
    <n v="0"/>
    <n v="25.52"/>
    <n v="94.51"/>
    <n v="0"/>
    <n v="15.1"/>
    <n v="0"/>
    <n v="0"/>
    <n v="0"/>
    <n v="0"/>
    <n v="0"/>
    <n v="0"/>
    <n v="0"/>
    <n v="0"/>
    <n v="2425.73"/>
    <n v="2425.73"/>
    <n v="0"/>
    <n v="0"/>
    <n v="0"/>
    <n v="0"/>
    <n v="0"/>
  </r>
  <r>
    <n v="12"/>
    <d v="2013-05-19T00:00:00"/>
    <d v="2013-06-01T00:00:00"/>
    <x v="31"/>
    <s v="G1N"/>
    <s v="GD10000000"/>
    <s v="GD0"/>
    <n v="13"/>
    <n v="100"/>
    <s v="LD100"/>
    <s v="LF101"/>
    <m/>
    <m/>
    <m/>
    <m/>
    <m/>
    <m/>
    <x v="7"/>
    <n v="64369"/>
    <s v="47358"/>
    <x v="7"/>
    <x v="0"/>
    <s v="Executive"/>
    <s v="D101"/>
    <x v="3"/>
    <n v="6888.31"/>
    <n v="0"/>
    <n v="0"/>
    <n v="0"/>
    <n v="0"/>
    <n v="0"/>
    <n v="0"/>
    <n v="0"/>
    <n v="0"/>
    <n v="0"/>
    <n v="0"/>
    <n v="0"/>
    <n v="0"/>
    <n v="0"/>
    <n v="0"/>
    <n v="0"/>
    <n v="0"/>
    <n v="0"/>
    <n v="3.55"/>
    <n v="566.16999999999996"/>
    <n v="0"/>
    <n v="0"/>
    <n v="0"/>
    <n v="0"/>
    <n v="0"/>
    <n v="406.77"/>
    <n v="0"/>
    <n v="0"/>
    <n v="0"/>
    <n v="0"/>
    <n v="0"/>
    <n v="3.27"/>
    <n v="11.93"/>
    <n v="0"/>
    <n v="0"/>
    <n v="95.13"/>
    <n v="344.42"/>
    <n v="0"/>
    <n v="30.2"/>
    <n v="0"/>
    <n v="0"/>
    <n v="0"/>
    <n v="0"/>
    <n v="0"/>
    <n v="0"/>
    <n v="0"/>
    <n v="0"/>
    <n v="8349.75"/>
    <n v="0"/>
    <n v="8349.7500000000018"/>
    <n v="0"/>
    <n v="0"/>
    <n v="0"/>
    <n v="0"/>
  </r>
  <r>
    <n v="12"/>
    <d v="2013-05-19T00:00:00"/>
    <d v="2013-06-01T00:00:00"/>
    <x v="31"/>
    <s v="G1N"/>
    <s v="GD10000000"/>
    <s v="GD0"/>
    <n v="13"/>
    <n v="100"/>
    <s v="LD100"/>
    <s v="LF101"/>
    <m/>
    <m/>
    <m/>
    <m/>
    <m/>
    <m/>
    <x v="310"/>
    <n v="71652"/>
    <s v="51153"/>
    <x v="6"/>
    <x v="0"/>
    <s v="Executive"/>
    <s v="D101"/>
    <x v="3"/>
    <n v="1942.7"/>
    <n v="0"/>
    <n v="0"/>
    <n v="0"/>
    <n v="0"/>
    <n v="0"/>
    <n v="0"/>
    <n v="0"/>
    <n v="0"/>
    <n v="0"/>
    <n v="0"/>
    <n v="0"/>
    <n v="0"/>
    <n v="0"/>
    <n v="0"/>
    <n v="0"/>
    <n v="0"/>
    <n v="0"/>
    <n v="1.03"/>
    <n v="190.69"/>
    <n v="0"/>
    <n v="0"/>
    <n v="0"/>
    <n v="0"/>
    <n v="0"/>
    <n v="114.1"/>
    <n v="0"/>
    <n v="0"/>
    <n v="0"/>
    <n v="0"/>
    <n v="0"/>
    <n v="2.71"/>
    <n v="6.19"/>
    <n v="0"/>
    <n v="0"/>
    <n v="26.68"/>
    <n v="0"/>
    <n v="0"/>
    <n v="0"/>
    <n v="0"/>
    <n v="0"/>
    <n v="0"/>
    <n v="0"/>
    <n v="0"/>
    <n v="0"/>
    <n v="0"/>
    <n v="0"/>
    <n v="2284.1"/>
    <n v="0"/>
    <n v="2284.1"/>
    <n v="0"/>
    <n v="0"/>
    <n v="0"/>
    <n v="0"/>
  </r>
  <r>
    <n v="12"/>
    <d v="2013-05-19T00:00:00"/>
    <d v="2013-06-01T00:00:00"/>
    <x v="31"/>
    <s v="G1N"/>
    <s v="GD10000000"/>
    <s v="GD0"/>
    <n v="13"/>
    <n v="8200"/>
    <s v="GD600"/>
    <s v="EAZB5"/>
    <s v="000EAZ"/>
    <n v="15"/>
    <s v="32010A"/>
    <n v="13"/>
    <m/>
    <m/>
    <x v="214"/>
    <n v="64661"/>
    <s v="48181"/>
    <x v="115"/>
    <x v="1"/>
    <s v="Non-executive"/>
    <s v="D101"/>
    <x v="3"/>
    <n v="453.62"/>
    <n v="0"/>
    <n v="0"/>
    <n v="0"/>
    <n v="0"/>
    <n v="0"/>
    <n v="0"/>
    <n v="0"/>
    <n v="0"/>
    <n v="0"/>
    <n v="0"/>
    <n v="0"/>
    <n v="0"/>
    <n v="0"/>
    <n v="0"/>
    <n v="0"/>
    <n v="0"/>
    <n v="0"/>
    <n v="0.59"/>
    <n v="169.85"/>
    <n v="0"/>
    <n v="0"/>
    <n v="0"/>
    <n v="0"/>
    <n v="0"/>
    <n v="24.61"/>
    <n v="0"/>
    <n v="0"/>
    <n v="0"/>
    <n v="0"/>
    <n v="0"/>
    <n v="0.98"/>
    <n v="0"/>
    <n v="0"/>
    <n v="0"/>
    <n v="5.75"/>
    <n v="22.68"/>
    <n v="0"/>
    <n v="9.06"/>
    <n v="0"/>
    <n v="0"/>
    <n v="0"/>
    <n v="0"/>
    <n v="0"/>
    <n v="0"/>
    <n v="0"/>
    <n v="0"/>
    <n v="687.14"/>
    <n v="687.13999999999987"/>
    <n v="0"/>
    <n v="0"/>
    <n v="0"/>
    <n v="0"/>
    <n v="0"/>
  </r>
  <r>
    <n v="12"/>
    <d v="2013-05-19T00:00:00"/>
    <d v="2013-06-01T00:00:00"/>
    <x v="31"/>
    <s v="G1N"/>
    <s v="GD10000000"/>
    <s v="GD0"/>
    <n v="13"/>
    <n v="8200"/>
    <s v="GD600"/>
    <s v="ITQB5"/>
    <s v="000ITQ"/>
    <n v="15"/>
    <s v="32367A"/>
    <n v="13"/>
    <m/>
    <m/>
    <x v="214"/>
    <n v="64661"/>
    <s v="48181"/>
    <x v="115"/>
    <x v="1"/>
    <s v="Non-executive"/>
    <s v="D101"/>
    <x v="3"/>
    <n v="302.42"/>
    <n v="0"/>
    <n v="0"/>
    <n v="0"/>
    <n v="0"/>
    <n v="0"/>
    <n v="0"/>
    <n v="0"/>
    <n v="0"/>
    <n v="0"/>
    <n v="0"/>
    <n v="0"/>
    <n v="0"/>
    <n v="0"/>
    <n v="0"/>
    <n v="0"/>
    <n v="0"/>
    <n v="0"/>
    <n v="0.39"/>
    <n v="113.24"/>
    <n v="0"/>
    <n v="0"/>
    <n v="0"/>
    <n v="0"/>
    <n v="0"/>
    <n v="16.41"/>
    <n v="0"/>
    <n v="0"/>
    <n v="0"/>
    <n v="0"/>
    <n v="0"/>
    <n v="0.65"/>
    <n v="0"/>
    <n v="0"/>
    <n v="0"/>
    <n v="3.84"/>
    <n v="15.12"/>
    <n v="0"/>
    <n v="6.04"/>
    <n v="0"/>
    <n v="0"/>
    <n v="0"/>
    <n v="0"/>
    <n v="0"/>
    <n v="0"/>
    <n v="0"/>
    <n v="0"/>
    <n v="458.11"/>
    <n v="458.11"/>
    <n v="0"/>
    <n v="0"/>
    <n v="0"/>
    <n v="0"/>
    <n v="0"/>
  </r>
  <r>
    <n v="12"/>
    <d v="2013-05-19T00:00:00"/>
    <d v="2013-06-01T00:00:00"/>
    <x v="31"/>
    <s v="G1N"/>
    <s v="GD10000000"/>
    <s v="GD0"/>
    <n v="13"/>
    <n v="8230"/>
    <s v="STIM6"/>
    <s v="RTP15"/>
    <s v="000RTT"/>
    <n v="15"/>
    <s v="ST395A"/>
    <n v="11"/>
    <m/>
    <m/>
    <x v="214"/>
    <n v="64661"/>
    <s v="48181"/>
    <x v="115"/>
    <x v="1"/>
    <s v="Non-executive"/>
    <s v="D101"/>
    <x v="3"/>
    <n v="756.04"/>
    <n v="0"/>
    <n v="0"/>
    <n v="0"/>
    <n v="0"/>
    <n v="0"/>
    <n v="0"/>
    <n v="0"/>
    <n v="0"/>
    <n v="0"/>
    <n v="0"/>
    <n v="0"/>
    <n v="0"/>
    <n v="0"/>
    <n v="0"/>
    <n v="0"/>
    <n v="0"/>
    <n v="0"/>
    <n v="0.99"/>
    <n v="283.08"/>
    <n v="0"/>
    <n v="0"/>
    <n v="0"/>
    <n v="0"/>
    <n v="0"/>
    <n v="41.03"/>
    <n v="0"/>
    <n v="0"/>
    <n v="0"/>
    <n v="0"/>
    <n v="0"/>
    <n v="1.64"/>
    <n v="0"/>
    <n v="0"/>
    <n v="0"/>
    <n v="9.59"/>
    <n v="37.799999999999997"/>
    <n v="0"/>
    <n v="15.1"/>
    <n v="0"/>
    <n v="0"/>
    <n v="0"/>
    <n v="0"/>
    <n v="0"/>
    <n v="0"/>
    <n v="0"/>
    <n v="0"/>
    <n v="1145.27"/>
    <n v="1145.2699999999998"/>
    <n v="0"/>
    <n v="0"/>
    <n v="0"/>
    <n v="0"/>
    <n v="0"/>
  </r>
  <r>
    <n v="13"/>
    <d v="2013-06-02T00:00:00"/>
    <d v="2013-06-15T00:00:00"/>
    <x v="33"/>
    <s v="G1N"/>
    <s v="GD10000000"/>
    <s v="GD0"/>
    <n v="13"/>
    <n v="100"/>
    <s v="LD100"/>
    <s v="LF101"/>
    <m/>
    <m/>
    <m/>
    <m/>
    <m/>
    <m/>
    <x v="7"/>
    <n v="64369"/>
    <s v="47358"/>
    <x v="7"/>
    <x v="0"/>
    <s v="Executive"/>
    <s v="D101"/>
    <x v="3"/>
    <n v="6888.32"/>
    <n v="0"/>
    <n v="0"/>
    <n v="0"/>
    <n v="0"/>
    <n v="0"/>
    <n v="0"/>
    <n v="0"/>
    <n v="0"/>
    <n v="0"/>
    <n v="0"/>
    <n v="0"/>
    <n v="0"/>
    <n v="0"/>
    <n v="0"/>
    <n v="0"/>
    <n v="0"/>
    <n v="0"/>
    <n v="3.55"/>
    <n v="566.16999999999996"/>
    <n v="0"/>
    <n v="0"/>
    <n v="0"/>
    <n v="0"/>
    <n v="0"/>
    <n v="406.76"/>
    <n v="0"/>
    <n v="0"/>
    <n v="0"/>
    <n v="0"/>
    <n v="0"/>
    <n v="3.27"/>
    <n v="11.93"/>
    <n v="0"/>
    <n v="0"/>
    <n v="95.13"/>
    <n v="344.42"/>
    <n v="0"/>
    <n v="30.2"/>
    <n v="0"/>
    <n v="0"/>
    <n v="0"/>
    <n v="0"/>
    <n v="0"/>
    <n v="0"/>
    <n v="0"/>
    <n v="0"/>
    <n v="8349.75"/>
    <n v="0"/>
    <n v="8349.7500000000018"/>
    <n v="0"/>
    <n v="0"/>
    <n v="0"/>
    <n v="0"/>
  </r>
  <r>
    <n v="13"/>
    <d v="2013-06-02T00:00:00"/>
    <d v="2013-06-15T00:00:00"/>
    <x v="33"/>
    <s v="G1N"/>
    <s v="GD10000000"/>
    <s v="GD0"/>
    <n v="13"/>
    <n v="100"/>
    <s v="LD100"/>
    <s v="LF101"/>
    <m/>
    <m/>
    <m/>
    <m/>
    <m/>
    <m/>
    <x v="310"/>
    <n v="71652"/>
    <s v="51153"/>
    <x v="6"/>
    <x v="0"/>
    <s v="Executive"/>
    <s v="D101"/>
    <x v="3"/>
    <n v="1942.7"/>
    <n v="0"/>
    <n v="0"/>
    <n v="0"/>
    <n v="0"/>
    <n v="0"/>
    <n v="0"/>
    <n v="0"/>
    <n v="0"/>
    <n v="0"/>
    <n v="0"/>
    <n v="0"/>
    <n v="0"/>
    <n v="0"/>
    <n v="0"/>
    <n v="0"/>
    <n v="0"/>
    <n v="0"/>
    <n v="1.03"/>
    <n v="190.69"/>
    <n v="0"/>
    <n v="0"/>
    <n v="0"/>
    <n v="0"/>
    <n v="0"/>
    <n v="114.11"/>
    <n v="0"/>
    <n v="0"/>
    <n v="0"/>
    <n v="0"/>
    <n v="0"/>
    <n v="2.71"/>
    <n v="6.19"/>
    <n v="0"/>
    <n v="0"/>
    <n v="26.69"/>
    <n v="0"/>
    <n v="0"/>
    <n v="0"/>
    <n v="0"/>
    <n v="0"/>
    <n v="0"/>
    <n v="0"/>
    <n v="0"/>
    <n v="0"/>
    <n v="0"/>
    <n v="0"/>
    <n v="2284.12"/>
    <n v="0"/>
    <n v="2284.1200000000003"/>
    <n v="0"/>
    <n v="0"/>
    <n v="0"/>
    <n v="0"/>
  </r>
  <r>
    <n v="13"/>
    <d v="2013-06-02T00:00:00"/>
    <d v="2013-06-15T00:00:00"/>
    <x v="33"/>
    <s v="G1N"/>
    <s v="GD10000000"/>
    <s v="GD0"/>
    <n v="13"/>
    <n v="8200"/>
    <s v="GD600"/>
    <s v="EAZB5"/>
    <s v="000EAZ"/>
    <n v="15"/>
    <s v="32010A"/>
    <n v="13"/>
    <m/>
    <m/>
    <x v="214"/>
    <n v="64661"/>
    <s v="48181"/>
    <x v="115"/>
    <x v="1"/>
    <s v="Non-executive"/>
    <s v="D101"/>
    <x v="3"/>
    <n v="0"/>
    <n v="0"/>
    <n v="0"/>
    <n v="0"/>
    <n v="0"/>
    <n v="0"/>
    <n v="0"/>
    <n v="0"/>
    <n v="0"/>
    <n v="0"/>
    <n v="0"/>
    <n v="992.3"/>
    <n v="0"/>
    <n v="0"/>
    <n v="0"/>
    <n v="0"/>
    <n v="0"/>
    <n v="0"/>
    <n v="0"/>
    <n v="0"/>
    <n v="0"/>
    <n v="0"/>
    <n v="0"/>
    <n v="0"/>
    <n v="0"/>
    <n v="61.52"/>
    <n v="0"/>
    <n v="0"/>
    <n v="0"/>
    <n v="0"/>
    <n v="0"/>
    <n v="0"/>
    <n v="0"/>
    <n v="0"/>
    <n v="0"/>
    <n v="14.39"/>
    <n v="0"/>
    <n v="0"/>
    <n v="0"/>
    <n v="0"/>
    <n v="0"/>
    <n v="0"/>
    <n v="0"/>
    <n v="0"/>
    <n v="0"/>
    <n v="0"/>
    <n v="0"/>
    <n v="1068.21"/>
    <n v="1068.21"/>
    <n v="0"/>
    <n v="0"/>
    <n v="0"/>
    <n v="0"/>
    <n v="0"/>
  </r>
  <r>
    <n v="13"/>
    <d v="2013-06-02T00:00:00"/>
    <d v="2013-06-15T00:00:00"/>
    <x v="33"/>
    <s v="G1N"/>
    <s v="GD10000000"/>
    <s v="GD0"/>
    <n v="13"/>
    <n v="8200"/>
    <s v="GD600"/>
    <s v="ITQB5"/>
    <s v="000ITQ"/>
    <n v="15"/>
    <s v="32367A"/>
    <n v="13"/>
    <m/>
    <m/>
    <x v="214"/>
    <n v="64661"/>
    <s v="48181"/>
    <x v="115"/>
    <x v="1"/>
    <s v="Non-executive"/>
    <s v="D101"/>
    <x v="3"/>
    <n v="0"/>
    <n v="0"/>
    <n v="0"/>
    <n v="0"/>
    <n v="0"/>
    <n v="0"/>
    <n v="0"/>
    <n v="0"/>
    <n v="0"/>
    <n v="0"/>
    <n v="0"/>
    <n v="661.53"/>
    <n v="0"/>
    <n v="0"/>
    <n v="0"/>
    <n v="0"/>
    <n v="0"/>
    <n v="0"/>
    <n v="0"/>
    <n v="0"/>
    <n v="0"/>
    <n v="0"/>
    <n v="0"/>
    <n v="0"/>
    <n v="0"/>
    <n v="41.02"/>
    <n v="0"/>
    <n v="0"/>
    <n v="0"/>
    <n v="0"/>
    <n v="0"/>
    <n v="0"/>
    <n v="0"/>
    <n v="0"/>
    <n v="0"/>
    <n v="9.59"/>
    <n v="0"/>
    <n v="0"/>
    <n v="0"/>
    <n v="0"/>
    <n v="0"/>
    <n v="0"/>
    <n v="0"/>
    <n v="0"/>
    <n v="0"/>
    <n v="0"/>
    <n v="0"/>
    <n v="712.14"/>
    <n v="712.14"/>
    <n v="0"/>
    <n v="0"/>
    <n v="0"/>
    <n v="0"/>
    <n v="0"/>
  </r>
  <r>
    <n v="13"/>
    <d v="2013-06-02T00:00:00"/>
    <d v="2013-06-15T00:00:00"/>
    <x v="33"/>
    <s v="G1N"/>
    <s v="GD10000000"/>
    <s v="GD0"/>
    <n v="13"/>
    <n v="8230"/>
    <s v="STIM6"/>
    <s v="RTP15"/>
    <s v="000RTT"/>
    <n v="15"/>
    <s v="ST395A"/>
    <n v="11"/>
    <m/>
    <m/>
    <x v="214"/>
    <n v="64661"/>
    <s v="48181"/>
    <x v="115"/>
    <x v="1"/>
    <s v="Non-executive"/>
    <s v="D101"/>
    <x v="3"/>
    <n v="0"/>
    <n v="0"/>
    <n v="0"/>
    <n v="0"/>
    <n v="0"/>
    <n v="0"/>
    <n v="0"/>
    <n v="0"/>
    <n v="0"/>
    <n v="0"/>
    <n v="0"/>
    <n v="1653.84"/>
    <n v="0"/>
    <n v="0"/>
    <n v="0"/>
    <n v="0"/>
    <n v="0"/>
    <n v="0"/>
    <n v="0"/>
    <n v="0"/>
    <n v="0"/>
    <n v="0"/>
    <n v="0"/>
    <n v="0"/>
    <n v="0"/>
    <n v="102.54"/>
    <n v="0"/>
    <n v="0"/>
    <n v="0"/>
    <n v="0"/>
    <n v="0"/>
    <n v="0"/>
    <n v="0"/>
    <n v="0"/>
    <n v="0"/>
    <n v="23.99"/>
    <n v="0"/>
    <n v="0"/>
    <n v="0"/>
    <n v="0"/>
    <n v="0"/>
    <n v="0"/>
    <n v="0"/>
    <n v="0"/>
    <n v="0"/>
    <n v="0"/>
    <n v="0"/>
    <n v="1780.37"/>
    <n v="1780.37"/>
    <n v="0"/>
    <n v="0"/>
    <n v="0"/>
    <n v="0"/>
    <n v="0"/>
  </r>
  <r>
    <n v="14"/>
    <d v="2013-06-16T00:00:00"/>
    <d v="2013-06-29T00:00:00"/>
    <x v="35"/>
    <s v="G1N"/>
    <s v="GD10000000"/>
    <s v="GD0"/>
    <n v="13"/>
    <n v="100"/>
    <s v="LD100"/>
    <s v="LF101"/>
    <m/>
    <m/>
    <m/>
    <m/>
    <m/>
    <m/>
    <x v="7"/>
    <n v="64369"/>
    <s v="48181"/>
    <x v="115"/>
    <x v="1"/>
    <s v="Non-executive"/>
    <s v="D101"/>
    <x v="3"/>
    <n v="6888.32"/>
    <n v="0"/>
    <n v="0"/>
    <n v="0"/>
    <n v="0"/>
    <n v="0"/>
    <n v="0"/>
    <n v="0"/>
    <n v="0"/>
    <n v="0"/>
    <n v="0"/>
    <n v="0"/>
    <n v="0"/>
    <n v="0"/>
    <n v="0"/>
    <n v="0"/>
    <n v="0"/>
    <n v="0"/>
    <n v="3.55"/>
    <n v="566.16999999999996"/>
    <n v="0"/>
    <n v="0"/>
    <n v="0"/>
    <n v="0"/>
    <n v="0"/>
    <n v="406.77"/>
    <n v="0"/>
    <n v="0"/>
    <n v="0"/>
    <n v="0"/>
    <n v="0"/>
    <n v="3.27"/>
    <n v="11.93"/>
    <n v="0"/>
    <n v="0"/>
    <n v="95.13"/>
    <n v="344.42"/>
    <n v="0"/>
    <n v="30.2"/>
    <n v="0"/>
    <n v="0"/>
    <n v="0"/>
    <n v="0"/>
    <n v="0"/>
    <n v="0"/>
    <n v="0"/>
    <n v="0"/>
    <n v="8349.76"/>
    <n v="8349.76"/>
    <n v="0"/>
    <n v="0"/>
    <n v="0"/>
    <n v="0"/>
    <n v="0"/>
  </r>
  <r>
    <n v="14"/>
    <d v="2013-06-16T00:00:00"/>
    <d v="2013-06-29T00:00:00"/>
    <x v="35"/>
    <s v="G1N"/>
    <s v="GD10000000"/>
    <s v="GD0"/>
    <n v="13"/>
    <n v="100"/>
    <s v="LD100"/>
    <s v="LF101"/>
    <m/>
    <m/>
    <m/>
    <m/>
    <m/>
    <m/>
    <x v="124"/>
    <n v="64604"/>
    <s v="47358"/>
    <x v="7"/>
    <x v="0"/>
    <s v="Executive"/>
    <s v="D101"/>
    <x v="3"/>
    <n v="6346.16"/>
    <n v="0"/>
    <n v="0"/>
    <n v="0"/>
    <n v="0"/>
    <n v="0"/>
    <n v="0"/>
    <n v="0"/>
    <n v="0"/>
    <n v="0"/>
    <n v="0"/>
    <n v="0"/>
    <n v="0"/>
    <n v="0"/>
    <n v="0"/>
    <n v="0"/>
    <n v="0"/>
    <n v="0"/>
    <n v="3.26"/>
    <n v="170.62"/>
    <n v="0"/>
    <n v="0"/>
    <n v="0"/>
    <n v="0"/>
    <n v="0"/>
    <n v="389.94"/>
    <n v="0"/>
    <n v="0"/>
    <n v="0"/>
    <n v="0"/>
    <n v="0"/>
    <n v="2.71"/>
    <n v="6.48"/>
    <n v="0"/>
    <n v="0"/>
    <n v="91.2"/>
    <n v="317.31"/>
    <n v="0"/>
    <n v="9.1"/>
    <n v="0"/>
    <n v="0"/>
    <n v="0"/>
    <n v="0"/>
    <n v="0"/>
    <n v="0"/>
    <n v="0"/>
    <n v="0"/>
    <n v="7336.78"/>
    <n v="0"/>
    <n v="7336.78"/>
    <n v="0"/>
    <n v="0"/>
    <n v="0"/>
    <n v="0"/>
  </r>
  <r>
    <n v="14"/>
    <d v="2013-06-16T00:00:00"/>
    <d v="2013-06-29T00:00:00"/>
    <x v="35"/>
    <s v="G1N"/>
    <s v="GD10000000"/>
    <s v="GD0"/>
    <n v="13"/>
    <n v="100"/>
    <s v="LD100"/>
    <s v="LF101"/>
    <m/>
    <m/>
    <m/>
    <m/>
    <m/>
    <m/>
    <x v="310"/>
    <n v="71652"/>
    <s v="51153"/>
    <x v="6"/>
    <x v="0"/>
    <s v="Executive"/>
    <s v="D101"/>
    <x v="3"/>
    <n v="1942.7"/>
    <n v="0"/>
    <n v="0"/>
    <n v="0"/>
    <n v="0"/>
    <n v="0"/>
    <n v="0"/>
    <n v="0"/>
    <n v="0"/>
    <n v="0"/>
    <n v="0"/>
    <n v="0"/>
    <n v="0"/>
    <n v="0"/>
    <n v="0"/>
    <n v="0"/>
    <n v="0"/>
    <n v="0"/>
    <n v="1.03"/>
    <n v="190.69"/>
    <n v="0"/>
    <n v="0"/>
    <n v="0"/>
    <n v="0"/>
    <n v="0"/>
    <n v="114.1"/>
    <n v="0"/>
    <n v="0"/>
    <n v="0"/>
    <n v="0"/>
    <n v="0"/>
    <n v="2.71"/>
    <n v="6.19"/>
    <n v="0"/>
    <n v="0"/>
    <n v="26.68"/>
    <n v="0"/>
    <n v="0"/>
    <n v="0"/>
    <n v="0"/>
    <n v="0"/>
    <n v="0"/>
    <n v="0"/>
    <n v="0"/>
    <n v="0"/>
    <n v="0"/>
    <n v="0"/>
    <n v="2284.1"/>
    <n v="0"/>
    <n v="2284.1"/>
    <n v="0"/>
    <n v="0"/>
    <n v="0"/>
    <n v="0"/>
  </r>
  <r>
    <n v="15"/>
    <d v="2013-06-30T00:00:00"/>
    <d v="2013-07-13T00:00:00"/>
    <x v="37"/>
    <s v="G1N"/>
    <s v="GD10000000"/>
    <s v="GD0"/>
    <n v="13"/>
    <n v="100"/>
    <s v="LD100"/>
    <s v="LF101"/>
    <m/>
    <m/>
    <m/>
    <m/>
    <m/>
    <m/>
    <x v="7"/>
    <n v="64369"/>
    <s v="48181"/>
    <x v="115"/>
    <x v="1"/>
    <s v="Non-executive"/>
    <s v="D101"/>
    <x v="3"/>
    <n v="6888.31"/>
    <n v="0"/>
    <n v="0"/>
    <n v="0"/>
    <n v="0"/>
    <n v="0"/>
    <n v="0"/>
    <n v="0"/>
    <n v="0"/>
    <n v="0"/>
    <n v="0"/>
    <n v="0"/>
    <n v="0"/>
    <n v="0"/>
    <n v="0"/>
    <n v="0"/>
    <n v="0"/>
    <n v="0"/>
    <n v="3.55"/>
    <n v="566.16999999999996"/>
    <n v="0"/>
    <n v="0"/>
    <n v="0"/>
    <n v="0"/>
    <n v="0"/>
    <n v="406.76"/>
    <n v="0"/>
    <n v="0"/>
    <n v="0"/>
    <n v="0"/>
    <n v="0"/>
    <n v="3.27"/>
    <n v="11.93"/>
    <n v="0"/>
    <n v="0"/>
    <n v="95.13"/>
    <n v="344.42"/>
    <n v="0"/>
    <n v="30.2"/>
    <n v="0"/>
    <n v="0"/>
    <n v="0"/>
    <n v="0"/>
    <n v="0"/>
    <n v="0"/>
    <n v="0"/>
    <n v="0"/>
    <n v="8349.74"/>
    <n v="8349.7400000000016"/>
    <n v="0"/>
    <n v="0"/>
    <n v="0"/>
    <n v="0"/>
    <n v="0"/>
  </r>
  <r>
    <n v="15"/>
    <d v="2013-06-30T00:00:00"/>
    <d v="2013-07-13T00:00:00"/>
    <x v="37"/>
    <s v="G1N"/>
    <s v="GD10000000"/>
    <s v="GD0"/>
    <n v="13"/>
    <n v="100"/>
    <s v="LD100"/>
    <s v="LF101"/>
    <m/>
    <m/>
    <m/>
    <m/>
    <m/>
    <m/>
    <x v="124"/>
    <n v="64604"/>
    <s v="47358"/>
    <x v="7"/>
    <x v="0"/>
    <s v="Executive"/>
    <s v="D101"/>
    <x v="3"/>
    <n v="6346.16"/>
    <n v="0"/>
    <n v="0"/>
    <n v="0"/>
    <n v="0"/>
    <n v="0"/>
    <n v="0"/>
    <n v="0"/>
    <n v="0"/>
    <n v="0"/>
    <n v="0"/>
    <n v="0"/>
    <n v="0"/>
    <n v="0"/>
    <n v="0"/>
    <n v="0"/>
    <n v="0"/>
    <n v="0"/>
    <n v="3.26"/>
    <n v="170.62"/>
    <n v="0"/>
    <n v="0"/>
    <n v="0"/>
    <n v="0"/>
    <n v="0"/>
    <n v="389.93"/>
    <n v="0"/>
    <n v="0"/>
    <n v="0"/>
    <n v="0"/>
    <n v="0"/>
    <n v="2.71"/>
    <n v="6.48"/>
    <n v="0"/>
    <n v="0"/>
    <n v="91.19"/>
    <n v="317.31"/>
    <n v="0"/>
    <n v="9.1"/>
    <n v="0"/>
    <n v="0"/>
    <n v="0"/>
    <n v="0"/>
    <n v="0"/>
    <n v="0"/>
    <n v="0"/>
    <n v="0"/>
    <n v="7336.76"/>
    <n v="0"/>
    <n v="7336.76"/>
    <n v="0"/>
    <n v="0"/>
    <n v="0"/>
    <n v="0"/>
  </r>
  <r>
    <n v="15"/>
    <d v="2013-06-30T00:00:00"/>
    <d v="2013-07-13T00:00:00"/>
    <x v="37"/>
    <s v="G1N"/>
    <s v="GD10000000"/>
    <s v="GD0"/>
    <n v="13"/>
    <n v="100"/>
    <s v="LD100"/>
    <s v="LF101"/>
    <m/>
    <m/>
    <m/>
    <m/>
    <m/>
    <m/>
    <x v="310"/>
    <n v="71652"/>
    <s v="51153"/>
    <x v="6"/>
    <x v="0"/>
    <s v="Executive"/>
    <s v="D101"/>
    <x v="3"/>
    <n v="1942.7"/>
    <n v="0"/>
    <n v="0"/>
    <n v="0"/>
    <n v="0"/>
    <n v="0"/>
    <n v="0"/>
    <n v="0"/>
    <n v="0"/>
    <n v="0"/>
    <n v="0"/>
    <n v="0"/>
    <n v="0"/>
    <n v="0"/>
    <n v="0"/>
    <n v="0"/>
    <n v="0"/>
    <n v="0"/>
    <n v="1.03"/>
    <n v="190.69"/>
    <n v="0"/>
    <n v="0"/>
    <n v="0"/>
    <n v="0"/>
    <n v="0"/>
    <n v="114.1"/>
    <n v="0"/>
    <n v="0"/>
    <n v="0"/>
    <n v="0"/>
    <n v="0"/>
    <n v="2.71"/>
    <n v="6.19"/>
    <n v="0"/>
    <n v="0"/>
    <n v="26.69"/>
    <n v="0"/>
    <n v="0"/>
    <n v="0"/>
    <n v="0"/>
    <n v="0"/>
    <n v="0"/>
    <n v="0"/>
    <n v="0"/>
    <n v="0"/>
    <n v="0"/>
    <n v="0"/>
    <n v="2284.11"/>
    <n v="0"/>
    <n v="2284.11"/>
    <n v="0"/>
    <n v="0"/>
    <n v="0"/>
    <n v="0"/>
  </r>
  <r>
    <n v="16"/>
    <d v="2013-07-14T00:00:00"/>
    <d v="2013-07-27T00:00:00"/>
    <x v="40"/>
    <s v="G1N"/>
    <s v="GD10000000"/>
    <s v="GD0"/>
    <n v="13"/>
    <n v="100"/>
    <s v="LD100"/>
    <s v="LF101"/>
    <m/>
    <m/>
    <m/>
    <m/>
    <m/>
    <m/>
    <x v="7"/>
    <n v="64369"/>
    <s v="48181"/>
    <x v="115"/>
    <x v="1"/>
    <s v="Non-executive"/>
    <s v="D101"/>
    <x v="3"/>
    <n v="7094.96"/>
    <n v="0"/>
    <n v="0"/>
    <n v="0"/>
    <n v="0"/>
    <n v="0"/>
    <n v="0"/>
    <n v="0"/>
    <n v="0"/>
    <n v="0"/>
    <n v="0"/>
    <n v="0"/>
    <n v="0"/>
    <n v="0"/>
    <n v="0"/>
    <n v="0"/>
    <n v="0"/>
    <n v="0"/>
    <n v="3.65"/>
    <n v="566.16999999999996"/>
    <n v="0"/>
    <n v="0"/>
    <n v="0"/>
    <n v="0"/>
    <n v="0"/>
    <n v="419.57"/>
    <n v="0"/>
    <n v="0"/>
    <n v="0"/>
    <n v="0"/>
    <n v="0"/>
    <n v="3.27"/>
    <n v="11.93"/>
    <n v="0"/>
    <n v="0"/>
    <n v="98.13"/>
    <n v="354.75"/>
    <n v="0"/>
    <n v="30.2"/>
    <n v="0"/>
    <n v="0"/>
    <n v="0"/>
    <n v="0"/>
    <n v="0"/>
    <n v="0"/>
    <n v="0"/>
    <n v="0"/>
    <n v="8582.6299999999992"/>
    <n v="8582.630000000001"/>
    <n v="0"/>
    <n v="0"/>
    <n v="0"/>
    <n v="0"/>
    <n v="0"/>
  </r>
  <r>
    <n v="16"/>
    <d v="2013-07-14T00:00:00"/>
    <d v="2013-07-27T00:00:00"/>
    <x v="40"/>
    <s v="G1N"/>
    <s v="GD10000000"/>
    <s v="GD0"/>
    <n v="13"/>
    <n v="100"/>
    <s v="LD100"/>
    <s v="LF101"/>
    <m/>
    <m/>
    <m/>
    <m/>
    <m/>
    <m/>
    <x v="124"/>
    <n v="64604"/>
    <s v="47358"/>
    <x v="7"/>
    <x v="0"/>
    <s v="Executive"/>
    <s v="D101"/>
    <x v="3"/>
    <n v="6536.54"/>
    <n v="0"/>
    <n v="0"/>
    <n v="0"/>
    <n v="0"/>
    <n v="0"/>
    <n v="0"/>
    <n v="0"/>
    <n v="0"/>
    <n v="0"/>
    <n v="0"/>
    <n v="0"/>
    <n v="0"/>
    <n v="0"/>
    <n v="0"/>
    <n v="0"/>
    <n v="0"/>
    <n v="0"/>
    <n v="3.35"/>
    <n v="170.62"/>
    <n v="0"/>
    <n v="0"/>
    <n v="0"/>
    <n v="0"/>
    <n v="0"/>
    <n v="401.74"/>
    <n v="0"/>
    <n v="0"/>
    <n v="0"/>
    <n v="0"/>
    <n v="0"/>
    <n v="2.71"/>
    <n v="6.48"/>
    <n v="0"/>
    <n v="0"/>
    <n v="93.96"/>
    <n v="326.83"/>
    <n v="0"/>
    <n v="9.1"/>
    <n v="0"/>
    <n v="0"/>
    <n v="0"/>
    <n v="0"/>
    <n v="0"/>
    <n v="0"/>
    <n v="0"/>
    <n v="0"/>
    <n v="7551.33"/>
    <n v="0"/>
    <n v="7551.33"/>
    <n v="0"/>
    <n v="0"/>
    <n v="0"/>
    <n v="0"/>
  </r>
  <r>
    <n v="16"/>
    <d v="2013-07-14T00:00:00"/>
    <d v="2013-07-27T00:00:00"/>
    <x v="40"/>
    <s v="G1N"/>
    <s v="GD10000000"/>
    <s v="GD0"/>
    <n v="13"/>
    <n v="100"/>
    <s v="LD100"/>
    <s v="LF101"/>
    <m/>
    <m/>
    <m/>
    <m/>
    <m/>
    <m/>
    <x v="310"/>
    <n v="71652"/>
    <s v="51153"/>
    <x v="6"/>
    <x v="0"/>
    <s v="Executive"/>
    <s v="D101"/>
    <x v="3"/>
    <n v="2000.92"/>
    <n v="0"/>
    <n v="0"/>
    <n v="0"/>
    <n v="0"/>
    <n v="0"/>
    <n v="0"/>
    <n v="0"/>
    <n v="0"/>
    <n v="0"/>
    <n v="0"/>
    <n v="0"/>
    <n v="0"/>
    <n v="0"/>
    <n v="0"/>
    <n v="0"/>
    <n v="0"/>
    <n v="0"/>
    <n v="1.08"/>
    <n v="190.69"/>
    <n v="0"/>
    <n v="0"/>
    <n v="0"/>
    <n v="0"/>
    <n v="0"/>
    <n v="117.71"/>
    <n v="0"/>
    <n v="0"/>
    <n v="0"/>
    <n v="0"/>
    <n v="0"/>
    <n v="2.71"/>
    <n v="6.19"/>
    <n v="0"/>
    <n v="0"/>
    <n v="27.53"/>
    <n v="0"/>
    <n v="0"/>
    <n v="0"/>
    <n v="0"/>
    <n v="0"/>
    <n v="0"/>
    <n v="0"/>
    <n v="0"/>
    <n v="0"/>
    <n v="0"/>
    <n v="0"/>
    <n v="2346.83"/>
    <n v="0"/>
    <n v="2346.8300000000004"/>
    <n v="0"/>
    <n v="0"/>
    <n v="0"/>
    <n v="0"/>
  </r>
  <r>
    <n v="17"/>
    <d v="2013-07-28T00:00:00"/>
    <d v="2013-08-10T00:00:00"/>
    <x v="41"/>
    <s v="G1N"/>
    <s v="GD10000000"/>
    <s v="GD0"/>
    <n v="13"/>
    <n v="100"/>
    <s v="LD100"/>
    <s v="LF101"/>
    <m/>
    <m/>
    <m/>
    <m/>
    <m/>
    <m/>
    <x v="7"/>
    <n v="64369"/>
    <s v="48181"/>
    <x v="115"/>
    <x v="1"/>
    <s v="Non-executive"/>
    <s v="D101"/>
    <x v="3"/>
    <n v="0"/>
    <n v="0"/>
    <n v="0"/>
    <n v="0"/>
    <n v="0"/>
    <n v="0"/>
    <n v="0"/>
    <n v="0"/>
    <n v="0"/>
    <n v="0"/>
    <n v="0"/>
    <n v="3547.48"/>
    <n v="0"/>
    <n v="0"/>
    <n v="0"/>
    <n v="0"/>
    <n v="0"/>
    <n v="0"/>
    <n v="0"/>
    <n v="0"/>
    <n v="0"/>
    <n v="0"/>
    <n v="0"/>
    <n v="0"/>
    <n v="0"/>
    <n v="219.95"/>
    <n v="0"/>
    <n v="0"/>
    <n v="0"/>
    <n v="0"/>
    <n v="0"/>
    <n v="0"/>
    <n v="0"/>
    <n v="0"/>
    <n v="0"/>
    <n v="51.43"/>
    <n v="0"/>
    <n v="0"/>
    <n v="0"/>
    <n v="0"/>
    <n v="0"/>
    <n v="0"/>
    <n v="0"/>
    <n v="0"/>
    <n v="0"/>
    <n v="0"/>
    <n v="0"/>
    <n v="3818.86"/>
    <n v="3818.8599999999997"/>
    <n v="0"/>
    <n v="0"/>
    <n v="0"/>
    <n v="0"/>
    <n v="0"/>
  </r>
  <r>
    <n v="17"/>
    <d v="2013-07-28T00:00:00"/>
    <d v="2013-08-10T00:00:00"/>
    <x v="41"/>
    <s v="G1N"/>
    <s v="GD10000000"/>
    <s v="GD0"/>
    <n v="13"/>
    <n v="100"/>
    <s v="LD100"/>
    <s v="LF101"/>
    <m/>
    <m/>
    <m/>
    <m/>
    <m/>
    <m/>
    <x v="124"/>
    <n v="64604"/>
    <s v="47358"/>
    <x v="7"/>
    <x v="0"/>
    <s v="Executive"/>
    <s v="D101"/>
    <x v="3"/>
    <n v="6536.54"/>
    <n v="0"/>
    <n v="0"/>
    <n v="0"/>
    <n v="0"/>
    <n v="0"/>
    <n v="0"/>
    <n v="0"/>
    <n v="0"/>
    <n v="0"/>
    <n v="0"/>
    <n v="0"/>
    <n v="0"/>
    <n v="0"/>
    <n v="0"/>
    <n v="0"/>
    <n v="0"/>
    <n v="0"/>
    <n v="3.35"/>
    <n v="170.62"/>
    <n v="0"/>
    <n v="0"/>
    <n v="0"/>
    <n v="0"/>
    <n v="0"/>
    <n v="401.74"/>
    <n v="0"/>
    <n v="0"/>
    <n v="0"/>
    <n v="0"/>
    <n v="0"/>
    <n v="2.71"/>
    <n v="6.48"/>
    <n v="0"/>
    <n v="0"/>
    <n v="93.95"/>
    <n v="326.83"/>
    <n v="0"/>
    <n v="9.1"/>
    <n v="0"/>
    <n v="0"/>
    <n v="0"/>
    <n v="0"/>
    <n v="0"/>
    <n v="0"/>
    <n v="0"/>
    <n v="0"/>
    <n v="7551.32"/>
    <n v="0"/>
    <n v="7551.32"/>
    <n v="0"/>
    <n v="0"/>
    <n v="0"/>
    <n v="0"/>
  </r>
  <r>
    <n v="17"/>
    <d v="2013-07-28T00:00:00"/>
    <d v="2013-08-10T00:00:00"/>
    <x v="41"/>
    <s v="G1N"/>
    <s v="GD10000000"/>
    <s v="GD0"/>
    <n v="13"/>
    <n v="100"/>
    <s v="LD100"/>
    <s v="LF101"/>
    <m/>
    <m/>
    <m/>
    <m/>
    <m/>
    <m/>
    <x v="310"/>
    <n v="71652"/>
    <s v="51153"/>
    <x v="6"/>
    <x v="0"/>
    <s v="Executive"/>
    <s v="D101"/>
    <x v="3"/>
    <n v="2000.93"/>
    <n v="0"/>
    <n v="0"/>
    <n v="0"/>
    <n v="0"/>
    <n v="0"/>
    <n v="0"/>
    <n v="0"/>
    <n v="0"/>
    <n v="0"/>
    <n v="0"/>
    <n v="0"/>
    <n v="0"/>
    <n v="0"/>
    <n v="0"/>
    <n v="0"/>
    <n v="0"/>
    <n v="0"/>
    <n v="1.08"/>
    <n v="190.69"/>
    <n v="0"/>
    <n v="0"/>
    <n v="0"/>
    <n v="0"/>
    <n v="0"/>
    <n v="117.71"/>
    <n v="0"/>
    <n v="0"/>
    <n v="0"/>
    <n v="0"/>
    <n v="0"/>
    <n v="2.71"/>
    <n v="6.19"/>
    <n v="0"/>
    <n v="0"/>
    <n v="27.53"/>
    <n v="0"/>
    <n v="0"/>
    <n v="0"/>
    <n v="0"/>
    <n v="0"/>
    <n v="0"/>
    <n v="0"/>
    <n v="0"/>
    <n v="0"/>
    <n v="0"/>
    <n v="0"/>
    <n v="2346.84"/>
    <n v="0"/>
    <n v="2346.84"/>
    <n v="0"/>
    <n v="0"/>
    <n v="0"/>
    <n v="0"/>
  </r>
  <r>
    <n v="18"/>
    <d v="2013-08-11T00:00:00"/>
    <d v="2013-08-24T00:00:00"/>
    <x v="43"/>
    <s v="G1N"/>
    <s v="GD10000000"/>
    <s v="GD0"/>
    <n v="13"/>
    <n v="100"/>
    <s v="LD100"/>
    <s v="LF101"/>
    <m/>
    <m/>
    <m/>
    <m/>
    <m/>
    <m/>
    <x v="124"/>
    <n v="64604"/>
    <s v="47358"/>
    <x v="7"/>
    <x v="0"/>
    <s v="Executive"/>
    <s v="D101"/>
    <x v="3"/>
    <n v="6536.54"/>
    <n v="0"/>
    <n v="0"/>
    <n v="0"/>
    <n v="0"/>
    <n v="0"/>
    <n v="0"/>
    <n v="0"/>
    <n v="0"/>
    <n v="0"/>
    <n v="0"/>
    <n v="0"/>
    <n v="0"/>
    <n v="0"/>
    <n v="0"/>
    <n v="0"/>
    <n v="0"/>
    <n v="0"/>
    <n v="3.35"/>
    <n v="170.62"/>
    <n v="0"/>
    <n v="0"/>
    <n v="0"/>
    <n v="0"/>
    <n v="0"/>
    <n v="401.74"/>
    <n v="0"/>
    <n v="0"/>
    <n v="0"/>
    <n v="0"/>
    <n v="0"/>
    <n v="2.71"/>
    <n v="6.48"/>
    <n v="0"/>
    <n v="0"/>
    <n v="93.96"/>
    <n v="326.83"/>
    <n v="0"/>
    <n v="9.1"/>
    <n v="0"/>
    <n v="0"/>
    <n v="0"/>
    <n v="0"/>
    <n v="0"/>
    <n v="0"/>
    <n v="0"/>
    <n v="0"/>
    <n v="7551.33"/>
    <n v="0"/>
    <n v="7551.33"/>
    <n v="0"/>
    <n v="0"/>
    <n v="0"/>
    <n v="0"/>
  </r>
  <r>
    <n v="18"/>
    <d v="2013-08-11T00:00:00"/>
    <d v="2013-08-24T00:00:00"/>
    <x v="43"/>
    <s v="G1N"/>
    <s v="GD10000000"/>
    <s v="GD0"/>
    <n v="13"/>
    <n v="100"/>
    <s v="LD100"/>
    <s v="LF101"/>
    <m/>
    <m/>
    <m/>
    <m/>
    <m/>
    <m/>
    <x v="310"/>
    <n v="71652"/>
    <s v="51153"/>
    <x v="6"/>
    <x v="0"/>
    <s v="Executive"/>
    <s v="D101"/>
    <x v="3"/>
    <n v="2000.92"/>
    <n v="0"/>
    <n v="0"/>
    <n v="0"/>
    <n v="0"/>
    <n v="0"/>
    <n v="0"/>
    <n v="0"/>
    <n v="0"/>
    <n v="0"/>
    <n v="0"/>
    <n v="0"/>
    <n v="0"/>
    <n v="0"/>
    <n v="0"/>
    <n v="0"/>
    <n v="0"/>
    <n v="0"/>
    <n v="1.08"/>
    <n v="190.69"/>
    <n v="0"/>
    <n v="0"/>
    <n v="0"/>
    <n v="0"/>
    <n v="0"/>
    <n v="117.71"/>
    <n v="0"/>
    <n v="0"/>
    <n v="0"/>
    <n v="0"/>
    <n v="0"/>
    <n v="2.71"/>
    <n v="6.19"/>
    <n v="0"/>
    <n v="0"/>
    <n v="27.53"/>
    <n v="0"/>
    <n v="0"/>
    <n v="0"/>
    <n v="0"/>
    <n v="0"/>
    <n v="0"/>
    <n v="0"/>
    <n v="0"/>
    <n v="0"/>
    <n v="0"/>
    <n v="0"/>
    <n v="2346.83"/>
    <n v="0"/>
    <n v="2346.8300000000004"/>
    <n v="0"/>
    <n v="0"/>
    <n v="0"/>
    <n v="0"/>
  </r>
  <r>
    <n v="19"/>
    <d v="2013-08-25T00:00:00"/>
    <d v="2013-09-07T00:00:00"/>
    <x v="45"/>
    <s v="G1N"/>
    <s v="GD10000000"/>
    <s v="GD0"/>
    <n v="13"/>
    <n v="100"/>
    <s v="LD100"/>
    <s v="LF101"/>
    <m/>
    <m/>
    <m/>
    <m/>
    <m/>
    <m/>
    <x v="7"/>
    <n v="64369"/>
    <s v="48181"/>
    <x v="115"/>
    <x v="1"/>
    <s v="Non-executive"/>
    <s v="D101"/>
    <x v="3"/>
    <n v="1371.59"/>
    <n v="0"/>
    <n v="0"/>
    <n v="0"/>
    <n v="0"/>
    <n v="0"/>
    <n v="0"/>
    <n v="0"/>
    <n v="0"/>
    <n v="0"/>
    <n v="0"/>
    <n v="0"/>
    <n v="0"/>
    <n v="0"/>
    <n v="0"/>
    <n v="0"/>
    <n v="0"/>
    <n v="0"/>
    <n v="0"/>
    <n v="0"/>
    <n v="0"/>
    <n v="0"/>
    <n v="0"/>
    <n v="0"/>
    <n v="0"/>
    <n v="85.04"/>
    <n v="0"/>
    <n v="0"/>
    <n v="0"/>
    <n v="0"/>
    <n v="0"/>
    <n v="0"/>
    <n v="0"/>
    <n v="0"/>
    <n v="0"/>
    <n v="19.89"/>
    <n v="0"/>
    <n v="0"/>
    <n v="0"/>
    <n v="0"/>
    <n v="0"/>
    <n v="0"/>
    <n v="0"/>
    <n v="0"/>
    <n v="0"/>
    <n v="0"/>
    <n v="0"/>
    <n v="1476.52"/>
    <n v="1476.52"/>
    <n v="0"/>
    <n v="0"/>
    <n v="0"/>
    <n v="0"/>
    <n v="0"/>
  </r>
  <r>
    <n v="19"/>
    <d v="2013-08-25T00:00:00"/>
    <d v="2013-09-07T00:00:00"/>
    <x v="45"/>
    <s v="G1N"/>
    <s v="GD10000000"/>
    <s v="GD0"/>
    <n v="13"/>
    <n v="100"/>
    <s v="LD100"/>
    <s v="LF101"/>
    <m/>
    <m/>
    <m/>
    <m/>
    <m/>
    <m/>
    <x v="124"/>
    <n v="64604"/>
    <s v="47358"/>
    <x v="7"/>
    <x v="0"/>
    <s v="Executive"/>
    <s v="D101"/>
    <x v="3"/>
    <n v="8201.7900000000009"/>
    <n v="0"/>
    <n v="0"/>
    <n v="0"/>
    <n v="0"/>
    <n v="0"/>
    <n v="0"/>
    <n v="0"/>
    <n v="0"/>
    <n v="0"/>
    <n v="0"/>
    <n v="0"/>
    <n v="0"/>
    <n v="0"/>
    <n v="0"/>
    <n v="0"/>
    <n v="0"/>
    <n v="0"/>
    <n v="3.35"/>
    <n v="170.62"/>
    <n v="0"/>
    <n v="0"/>
    <n v="0"/>
    <n v="0"/>
    <n v="0"/>
    <n v="504.99"/>
    <n v="0"/>
    <n v="0"/>
    <n v="0"/>
    <n v="0"/>
    <n v="0"/>
    <n v="2.71"/>
    <n v="6.48"/>
    <n v="0"/>
    <n v="0"/>
    <n v="118.1"/>
    <n v="410.09"/>
    <n v="0"/>
    <n v="9.1"/>
    <n v="0"/>
    <n v="0"/>
    <n v="0"/>
    <n v="0"/>
    <n v="0"/>
    <n v="0"/>
    <n v="0"/>
    <n v="0"/>
    <n v="9427.23"/>
    <n v="0"/>
    <n v="9427.2300000000014"/>
    <n v="0"/>
    <n v="0"/>
    <n v="0"/>
    <n v="0"/>
  </r>
  <r>
    <n v="19"/>
    <d v="2013-08-25T00:00:00"/>
    <d v="2013-09-07T00:00:00"/>
    <x v="45"/>
    <s v="G1N"/>
    <s v="GD10000000"/>
    <s v="GD0"/>
    <n v="13"/>
    <n v="100"/>
    <s v="LD100"/>
    <s v="LF101"/>
    <m/>
    <m/>
    <m/>
    <m/>
    <m/>
    <m/>
    <x v="214"/>
    <n v="64661"/>
    <s v="48181"/>
    <x v="115"/>
    <x v="0"/>
    <s v="Non-executive"/>
    <s v="D101"/>
    <x v="3"/>
    <n v="484.82"/>
    <n v="0"/>
    <n v="0"/>
    <n v="0"/>
    <n v="0"/>
    <n v="0"/>
    <n v="0"/>
    <n v="0"/>
    <n v="0"/>
    <n v="0"/>
    <n v="0"/>
    <n v="0"/>
    <n v="0"/>
    <n v="0"/>
    <n v="0"/>
    <n v="0"/>
    <n v="0"/>
    <n v="0"/>
    <n v="0"/>
    <n v="0"/>
    <n v="0"/>
    <n v="0"/>
    <n v="0"/>
    <n v="0"/>
    <n v="0"/>
    <n v="30.06"/>
    <n v="0"/>
    <n v="0"/>
    <n v="0"/>
    <n v="0"/>
    <n v="0"/>
    <n v="0"/>
    <n v="0"/>
    <n v="0"/>
    <n v="0"/>
    <n v="7.02"/>
    <n v="0"/>
    <n v="0"/>
    <n v="0"/>
    <n v="0"/>
    <n v="0"/>
    <n v="0"/>
    <n v="0"/>
    <n v="0"/>
    <n v="0"/>
    <n v="0"/>
    <n v="0"/>
    <n v="521.9"/>
    <n v="0"/>
    <n v="0"/>
    <n v="521.9"/>
    <n v="0"/>
    <n v="0"/>
    <n v="0"/>
  </r>
  <r>
    <n v="19"/>
    <d v="2013-08-25T00:00:00"/>
    <d v="2013-09-07T00:00:00"/>
    <x v="45"/>
    <s v="G1N"/>
    <s v="GD10000000"/>
    <s v="GD0"/>
    <n v="13"/>
    <n v="100"/>
    <s v="LD100"/>
    <s v="LF101"/>
    <m/>
    <m/>
    <m/>
    <m/>
    <m/>
    <m/>
    <x v="310"/>
    <n v="71652"/>
    <s v="51153"/>
    <x v="6"/>
    <x v="0"/>
    <s v="Executive"/>
    <s v="D101"/>
    <x v="3"/>
    <n v="2408.52"/>
    <n v="0"/>
    <n v="0"/>
    <n v="0"/>
    <n v="0"/>
    <n v="0"/>
    <n v="0"/>
    <n v="0"/>
    <n v="0"/>
    <n v="0"/>
    <n v="0"/>
    <n v="0"/>
    <n v="0"/>
    <n v="0"/>
    <n v="0"/>
    <n v="0"/>
    <n v="0"/>
    <n v="0"/>
    <n v="1.08"/>
    <n v="190.69"/>
    <n v="0"/>
    <n v="0"/>
    <n v="0"/>
    <n v="0"/>
    <n v="0"/>
    <n v="142.97999999999999"/>
    <n v="0"/>
    <n v="0"/>
    <n v="0"/>
    <n v="0"/>
    <n v="0"/>
    <n v="2.71"/>
    <n v="6.19"/>
    <n v="0"/>
    <n v="0"/>
    <n v="33.43"/>
    <n v="0"/>
    <n v="0"/>
    <n v="0"/>
    <n v="0"/>
    <n v="0"/>
    <n v="0"/>
    <n v="0"/>
    <n v="0"/>
    <n v="0"/>
    <n v="0"/>
    <n v="0"/>
    <n v="2785.6"/>
    <n v="0"/>
    <n v="2785.6"/>
    <n v="0"/>
    <n v="0"/>
    <n v="0"/>
    <n v="0"/>
  </r>
  <r>
    <n v="21"/>
    <d v="2012-09-23T00:00:00"/>
    <d v="2012-10-06T00:00:00"/>
    <x v="2"/>
    <s v="G1N"/>
    <s v="GD10000000"/>
    <s v="GD0"/>
    <n v="13"/>
    <n v="100"/>
    <s v="LD100"/>
    <s v="LF102"/>
    <m/>
    <m/>
    <m/>
    <m/>
    <m/>
    <m/>
    <x v="10"/>
    <n v="13476"/>
    <s v="44830"/>
    <x v="10"/>
    <x v="0"/>
    <s v="Non-executive"/>
    <s v="D102"/>
    <x v="4"/>
    <n v="3780.2"/>
    <n v="0"/>
    <n v="0"/>
    <n v="0"/>
    <n v="0"/>
    <n v="0"/>
    <n v="0"/>
    <n v="0"/>
    <n v="0"/>
    <n v="0"/>
    <n v="0"/>
    <n v="0"/>
    <n v="0"/>
    <n v="0"/>
    <n v="0"/>
    <n v="0"/>
    <n v="0"/>
    <n v="0"/>
    <n v="2.73"/>
    <n v="155.68"/>
    <n v="0"/>
    <n v="0"/>
    <n v="0"/>
    <n v="0"/>
    <n v="0"/>
    <n v="224.81"/>
    <n v="0"/>
    <n v="0"/>
    <n v="0"/>
    <n v="0"/>
    <n v="0"/>
    <n v="2.71"/>
    <n v="6.19"/>
    <n v="0"/>
    <n v="0"/>
    <n v="52.58"/>
    <n v="189.01"/>
    <n v="0"/>
    <n v="7.41"/>
    <n v="0"/>
    <n v="0"/>
    <n v="0"/>
    <n v="0"/>
    <n v="0"/>
    <n v="0"/>
    <n v="0"/>
    <n v="0"/>
    <n v="4421.32"/>
    <n v="0"/>
    <n v="0"/>
    <n v="4421.32"/>
    <n v="0"/>
    <n v="0"/>
    <n v="0"/>
  </r>
  <r>
    <n v="21"/>
    <d v="2012-09-23T00:00:00"/>
    <d v="2012-10-06T00:00:00"/>
    <x v="2"/>
    <s v="G1N"/>
    <s v="GD10000000"/>
    <s v="GD0"/>
    <n v="13"/>
    <n v="100"/>
    <s v="LD100"/>
    <s v="LF102"/>
    <m/>
    <m/>
    <m/>
    <m/>
    <m/>
    <m/>
    <x v="11"/>
    <n v="38757"/>
    <s v="63410"/>
    <x v="11"/>
    <x v="0"/>
    <s v="Executive"/>
    <s v="D102"/>
    <x v="4"/>
    <n v="5821.46"/>
    <n v="0"/>
    <n v="0"/>
    <n v="0"/>
    <n v="0"/>
    <n v="0"/>
    <n v="0"/>
    <n v="0"/>
    <n v="0"/>
    <n v="0"/>
    <n v="0"/>
    <n v="0"/>
    <n v="0"/>
    <n v="0"/>
    <n v="0"/>
    <n v="0"/>
    <n v="0"/>
    <n v="0"/>
    <n v="4.16"/>
    <n v="463.36"/>
    <n v="0"/>
    <n v="0"/>
    <n v="0"/>
    <n v="0"/>
    <n v="0"/>
    <n v="84.49"/>
    <n v="0"/>
    <n v="0"/>
    <n v="0"/>
    <n v="0"/>
    <n v="0"/>
    <n v="2.99"/>
    <n v="8.7799999999999994"/>
    <n v="0"/>
    <n v="0"/>
    <n v="81.86"/>
    <n v="291.07"/>
    <n v="0"/>
    <n v="30.16"/>
    <n v="0"/>
    <n v="0"/>
    <n v="0"/>
    <n v="0"/>
    <n v="0"/>
    <n v="0"/>
    <n v="0"/>
    <n v="0"/>
    <n v="6788.33"/>
    <n v="0"/>
    <n v="6788.3299999999981"/>
    <n v="0"/>
    <n v="0"/>
    <n v="0"/>
    <n v="0"/>
  </r>
  <r>
    <n v="21"/>
    <d v="2012-09-23T00:00:00"/>
    <d v="2012-10-06T00:00:00"/>
    <x v="2"/>
    <s v="G1N"/>
    <s v="GD10000000"/>
    <s v="GD0"/>
    <n v="13"/>
    <n v="100"/>
    <s v="LD100"/>
    <s v="LF102"/>
    <m/>
    <m/>
    <m/>
    <m/>
    <m/>
    <m/>
    <x v="12"/>
    <n v="39820"/>
    <s v="49300"/>
    <x v="12"/>
    <x v="0"/>
    <s v="Non-executive"/>
    <s v="D102"/>
    <x v="4"/>
    <n v="0"/>
    <n v="0"/>
    <n v="0"/>
    <n v="0"/>
    <n v="0"/>
    <n v="0"/>
    <n v="0"/>
    <n v="0"/>
    <n v="0"/>
    <n v="0"/>
    <n v="0"/>
    <n v="0"/>
    <n v="0"/>
    <n v="0"/>
    <n v="0"/>
    <n v="0"/>
    <n v="0"/>
    <n v="0"/>
    <n v="0"/>
    <n v="171.77"/>
    <n v="0"/>
    <n v="0"/>
    <n v="0"/>
    <n v="0"/>
    <n v="0"/>
    <n v="0.4"/>
    <n v="0"/>
    <n v="0"/>
    <n v="0"/>
    <n v="0"/>
    <n v="0"/>
    <n v="2.71"/>
    <n v="6.19"/>
    <n v="0"/>
    <n v="0"/>
    <n v="0.09"/>
    <n v="0"/>
    <n v="0"/>
    <n v="9.5399999999999991"/>
    <n v="0"/>
    <n v="0"/>
    <n v="0"/>
    <n v="0"/>
    <n v="0"/>
    <n v="0"/>
    <n v="0"/>
    <n v="48.17"/>
    <n v="238.87"/>
    <n v="0"/>
    <n v="0"/>
    <n v="238.87"/>
    <n v="0"/>
    <n v="0"/>
    <n v="0"/>
  </r>
  <r>
    <n v="21"/>
    <d v="2012-09-23T00:00:00"/>
    <d v="2012-10-06T00:00:00"/>
    <x v="2"/>
    <s v="G1N"/>
    <s v="GD10000000"/>
    <s v="GD0"/>
    <n v="13"/>
    <n v="100"/>
    <s v="LD100"/>
    <s v="LF102"/>
    <m/>
    <m/>
    <m/>
    <m/>
    <m/>
    <m/>
    <x v="13"/>
    <n v="48178"/>
    <s v="61483"/>
    <x v="13"/>
    <x v="0"/>
    <s v="Non-executive"/>
    <s v="D102"/>
    <x v="4"/>
    <n v="1072.19"/>
    <n v="0"/>
    <n v="0"/>
    <n v="0"/>
    <n v="0"/>
    <n v="0"/>
    <n v="0"/>
    <n v="0"/>
    <n v="0"/>
    <n v="0"/>
    <n v="0"/>
    <n v="0"/>
    <n v="0"/>
    <n v="0"/>
    <n v="0"/>
    <n v="0"/>
    <n v="0"/>
    <n v="0"/>
    <n v="1.27"/>
    <n v="196.01"/>
    <n v="0"/>
    <n v="0"/>
    <n v="0"/>
    <n v="0"/>
    <n v="0"/>
    <n v="65.98"/>
    <n v="0"/>
    <n v="0"/>
    <n v="0"/>
    <n v="0"/>
    <n v="0"/>
    <n v="0"/>
    <n v="0"/>
    <n v="0"/>
    <n v="0"/>
    <n v="15.43"/>
    <n v="53.61"/>
    <n v="0"/>
    <n v="8.74"/>
    <n v="0"/>
    <n v="0"/>
    <n v="0"/>
    <n v="0"/>
    <n v="0"/>
    <n v="0"/>
    <n v="0"/>
    <n v="0"/>
    <n v="1413.23"/>
    <n v="0"/>
    <n v="0"/>
    <n v="1413.23"/>
    <n v="0"/>
    <n v="0"/>
    <n v="0"/>
  </r>
  <r>
    <n v="21"/>
    <d v="2012-09-23T00:00:00"/>
    <d v="2012-10-06T00:00:00"/>
    <x v="2"/>
    <s v="G1N"/>
    <s v="GD10000000"/>
    <s v="GD0"/>
    <n v="13"/>
    <n v="100"/>
    <s v="LD100"/>
    <s v="LF102"/>
    <m/>
    <m/>
    <m/>
    <m/>
    <m/>
    <m/>
    <x v="15"/>
    <n v="63863"/>
    <s v="73382"/>
    <x v="15"/>
    <x v="0"/>
    <s v="Non-executive"/>
    <s v="D102"/>
    <x v="4"/>
    <n v="2403.8000000000002"/>
    <n v="0"/>
    <n v="0"/>
    <n v="0"/>
    <n v="0"/>
    <n v="0"/>
    <n v="0"/>
    <n v="0"/>
    <n v="0"/>
    <n v="0"/>
    <n v="0"/>
    <n v="0"/>
    <n v="0"/>
    <n v="0"/>
    <n v="0"/>
    <n v="0"/>
    <n v="0"/>
    <n v="0"/>
    <n v="1.76"/>
    <n v="0"/>
    <n v="0"/>
    <n v="0"/>
    <n v="0"/>
    <n v="0"/>
    <n v="0"/>
    <n v="149.03"/>
    <n v="0"/>
    <n v="0"/>
    <n v="0"/>
    <n v="0"/>
    <n v="0"/>
    <n v="2.71"/>
    <n v="6.19"/>
    <n v="0"/>
    <n v="0"/>
    <n v="34.86"/>
    <n v="120.19"/>
    <n v="0"/>
    <n v="0"/>
    <n v="0"/>
    <n v="0"/>
    <n v="0"/>
    <n v="0"/>
    <n v="0"/>
    <n v="0"/>
    <n v="0"/>
    <n v="0"/>
    <n v="2718.54"/>
    <n v="0"/>
    <n v="0"/>
    <n v="2718.5400000000009"/>
    <n v="0"/>
    <n v="0"/>
    <n v="0"/>
  </r>
  <r>
    <n v="21"/>
    <d v="2012-09-23T00:00:00"/>
    <d v="2012-10-06T00:00:00"/>
    <x v="2"/>
    <s v="G1N"/>
    <s v="GD10000000"/>
    <s v="GD0"/>
    <n v="13"/>
    <n v="100"/>
    <s v="LD100"/>
    <s v="LF102"/>
    <m/>
    <m/>
    <m/>
    <m/>
    <m/>
    <m/>
    <x v="16"/>
    <n v="65345"/>
    <s v="46925"/>
    <x v="16"/>
    <x v="0"/>
    <s v="Executive"/>
    <s v="D102"/>
    <x v="4"/>
    <n v="4767.8"/>
    <n v="0"/>
    <n v="0"/>
    <n v="0"/>
    <n v="0"/>
    <n v="0"/>
    <n v="0"/>
    <n v="0"/>
    <n v="0"/>
    <n v="0"/>
    <n v="0"/>
    <n v="0"/>
    <n v="0"/>
    <n v="0"/>
    <n v="0"/>
    <n v="0"/>
    <n v="0"/>
    <n v="0"/>
    <n v="3.4"/>
    <n v="0"/>
    <n v="0"/>
    <n v="0"/>
    <n v="0"/>
    <n v="0"/>
    <n v="0"/>
    <n v="277.51"/>
    <n v="0"/>
    <n v="0"/>
    <n v="0"/>
    <n v="0"/>
    <n v="0"/>
    <n v="3.27"/>
    <n v="11.39"/>
    <n v="0"/>
    <n v="0"/>
    <n v="64.900000000000006"/>
    <n v="238.39"/>
    <n v="0"/>
    <n v="0"/>
    <n v="0"/>
    <n v="0"/>
    <n v="0"/>
    <n v="0"/>
    <n v="0"/>
    <n v="0"/>
    <n v="0"/>
    <n v="0"/>
    <n v="5366.66"/>
    <n v="0"/>
    <n v="5366.6600000000008"/>
    <n v="0"/>
    <n v="0"/>
    <n v="0"/>
    <n v="0"/>
  </r>
  <r>
    <n v="21"/>
    <d v="2012-09-23T00:00:00"/>
    <d v="2012-10-06T00:00:00"/>
    <x v="2"/>
    <s v="G1N"/>
    <s v="GD10000000"/>
    <s v="GD0"/>
    <n v="13"/>
    <n v="100"/>
    <s v="LD100"/>
    <s v="LF102"/>
    <m/>
    <m/>
    <m/>
    <m/>
    <m/>
    <m/>
    <x v="17"/>
    <n v="66586"/>
    <s v="51410"/>
    <x v="154"/>
    <x v="0"/>
    <s v="Non-executive"/>
    <s v="D102"/>
    <x v="4"/>
    <n v="1942.7"/>
    <n v="0"/>
    <n v="0"/>
    <n v="0"/>
    <n v="0"/>
    <n v="0"/>
    <n v="0"/>
    <n v="0"/>
    <n v="0"/>
    <n v="0"/>
    <n v="0"/>
    <n v="0"/>
    <n v="0"/>
    <n v="0"/>
    <n v="0"/>
    <n v="0"/>
    <n v="0"/>
    <n v="0"/>
    <n v="1.44"/>
    <n v="184.79"/>
    <n v="0"/>
    <n v="0"/>
    <n v="0"/>
    <n v="0"/>
    <n v="0"/>
    <n v="117.12"/>
    <n v="0"/>
    <n v="0"/>
    <n v="0"/>
    <n v="0"/>
    <n v="0"/>
    <n v="2.71"/>
    <n v="6.19"/>
    <n v="0"/>
    <n v="0"/>
    <n v="27.38"/>
    <n v="97.14"/>
    <n v="0"/>
    <n v="9.5399999999999991"/>
    <n v="0"/>
    <n v="0"/>
    <n v="0"/>
    <n v="0"/>
    <n v="0"/>
    <n v="0"/>
    <n v="0"/>
    <n v="0"/>
    <n v="2389.0100000000002"/>
    <n v="0"/>
    <n v="0"/>
    <n v="2389.0100000000002"/>
    <n v="0"/>
    <n v="0"/>
    <n v="0"/>
  </r>
  <r>
    <n v="21"/>
    <d v="2012-09-23T00:00:00"/>
    <d v="2012-10-06T00:00:00"/>
    <x v="2"/>
    <s v="G1N"/>
    <s v="GD10000000"/>
    <s v="GD0"/>
    <n v="13"/>
    <n v="100"/>
    <s v="LD100"/>
    <s v="LF102"/>
    <m/>
    <m/>
    <m/>
    <m/>
    <m/>
    <m/>
    <x v="18"/>
    <n v="66941"/>
    <s v="50831"/>
    <x v="18"/>
    <x v="0"/>
    <s v="Non-executive"/>
    <s v="D102"/>
    <x v="4"/>
    <n v="2403.8000000000002"/>
    <n v="0"/>
    <n v="0"/>
    <n v="0"/>
    <n v="0"/>
    <n v="0"/>
    <n v="0"/>
    <n v="0"/>
    <n v="0"/>
    <n v="0"/>
    <n v="0"/>
    <n v="0"/>
    <n v="0"/>
    <n v="0"/>
    <n v="0"/>
    <n v="0"/>
    <n v="0"/>
    <n v="0"/>
    <n v="1.76"/>
    <n v="179.21"/>
    <n v="0"/>
    <n v="0"/>
    <n v="0"/>
    <n v="0"/>
    <n v="0"/>
    <n v="145.35"/>
    <n v="0"/>
    <n v="0"/>
    <n v="0"/>
    <n v="0"/>
    <n v="0"/>
    <n v="2.71"/>
    <n v="6.19"/>
    <n v="0"/>
    <n v="0"/>
    <n v="33.99"/>
    <n v="0"/>
    <n v="0"/>
    <n v="9.5399999999999991"/>
    <n v="0"/>
    <n v="0"/>
    <n v="0"/>
    <n v="0"/>
    <n v="0"/>
    <n v="0"/>
    <n v="0"/>
    <n v="0"/>
    <n v="2782.55"/>
    <n v="0"/>
    <n v="0"/>
    <n v="2782.55"/>
    <n v="0"/>
    <n v="0"/>
    <n v="0"/>
  </r>
  <r>
    <n v="21"/>
    <d v="2012-09-23T00:00:00"/>
    <d v="2012-10-06T00:00:00"/>
    <x v="2"/>
    <s v="G1N"/>
    <s v="GD10000000"/>
    <s v="GD0"/>
    <n v="13"/>
    <n v="100"/>
    <s v="LD100"/>
    <s v="LF102"/>
    <m/>
    <m/>
    <m/>
    <m/>
    <m/>
    <m/>
    <x v="19"/>
    <n v="66942"/>
    <s v="46225"/>
    <x v="18"/>
    <x v="0"/>
    <s v="Non-executive"/>
    <s v="D102"/>
    <x v="4"/>
    <n v="2627.66"/>
    <n v="0"/>
    <n v="0"/>
    <n v="0"/>
    <n v="0"/>
    <n v="0"/>
    <n v="0"/>
    <n v="0"/>
    <n v="0"/>
    <n v="0"/>
    <n v="0"/>
    <n v="0"/>
    <n v="0"/>
    <n v="0"/>
    <n v="0"/>
    <n v="0"/>
    <n v="0"/>
    <n v="0"/>
    <n v="0"/>
    <n v="153.61000000000001"/>
    <n v="0"/>
    <n v="0"/>
    <n v="0"/>
    <n v="0"/>
    <n v="0"/>
    <n v="155.63999999999999"/>
    <n v="0"/>
    <n v="0"/>
    <n v="0"/>
    <n v="0"/>
    <n v="0"/>
    <n v="2.71"/>
    <n v="6.19"/>
    <n v="0"/>
    <n v="0"/>
    <n v="36.4"/>
    <n v="0"/>
    <n v="0"/>
    <n v="8.5299999999999994"/>
    <n v="0"/>
    <n v="0"/>
    <n v="0"/>
    <n v="0"/>
    <n v="0"/>
    <n v="0"/>
    <n v="0"/>
    <n v="0"/>
    <n v="2990.74"/>
    <n v="0"/>
    <n v="0"/>
    <n v="2990.7400000000002"/>
    <n v="0"/>
    <n v="0"/>
    <n v="0"/>
  </r>
  <r>
    <n v="21"/>
    <d v="2012-09-23T00:00:00"/>
    <d v="2012-10-06T00:00:00"/>
    <x v="2"/>
    <s v="G1N"/>
    <s v="GD10000000"/>
    <s v="GD0"/>
    <n v="13"/>
    <n v="100"/>
    <s v="LD100"/>
    <s v="LF102"/>
    <m/>
    <m/>
    <m/>
    <m/>
    <m/>
    <m/>
    <x v="20"/>
    <n v="66999"/>
    <s v="63173"/>
    <x v="19"/>
    <x v="0"/>
    <s v="Executive"/>
    <s v="D102"/>
    <x v="4"/>
    <n v="4951.92"/>
    <n v="0"/>
    <n v="0"/>
    <n v="0"/>
    <n v="0"/>
    <n v="0"/>
    <n v="0"/>
    <n v="0"/>
    <n v="0"/>
    <n v="0"/>
    <n v="0"/>
    <n v="0"/>
    <n v="0"/>
    <n v="0"/>
    <n v="0"/>
    <n v="0"/>
    <n v="0"/>
    <n v="0"/>
    <n v="3.54"/>
    <n v="450.09"/>
    <n v="0"/>
    <n v="0"/>
    <n v="0"/>
    <n v="0"/>
    <n v="0"/>
    <n v="294.74"/>
    <n v="0"/>
    <n v="0"/>
    <n v="0"/>
    <n v="0"/>
    <n v="0"/>
    <n v="3.27"/>
    <n v="11.39"/>
    <n v="0"/>
    <n v="0"/>
    <n v="68.930000000000007"/>
    <n v="0"/>
    <n v="0"/>
    <n v="25.01"/>
    <n v="0"/>
    <n v="0"/>
    <n v="0"/>
    <n v="0"/>
    <n v="0"/>
    <n v="0"/>
    <n v="0"/>
    <n v="0"/>
    <n v="5808.89"/>
    <n v="0"/>
    <n v="5808.8900000000012"/>
    <n v="0"/>
    <n v="0"/>
    <n v="0"/>
    <n v="0"/>
  </r>
  <r>
    <n v="21"/>
    <d v="2012-09-23T00:00:00"/>
    <d v="2012-10-06T00:00:00"/>
    <x v="2"/>
    <s v="G1N"/>
    <s v="GD10000000"/>
    <s v="GD0"/>
    <n v="13"/>
    <n v="100"/>
    <s v="LD100"/>
    <s v="LF102"/>
    <m/>
    <m/>
    <m/>
    <m/>
    <m/>
    <m/>
    <x v="22"/>
    <n v="67490"/>
    <s v="47693"/>
    <x v="15"/>
    <x v="0"/>
    <s v="Non-executive"/>
    <s v="D102"/>
    <x v="4"/>
    <n v="2130.08"/>
    <n v="0"/>
    <n v="0"/>
    <n v="0"/>
    <n v="0"/>
    <n v="0"/>
    <n v="0"/>
    <n v="0"/>
    <n v="0"/>
    <n v="0"/>
    <n v="0"/>
    <n v="0"/>
    <n v="0"/>
    <n v="0"/>
    <n v="0"/>
    <n v="0"/>
    <n v="0"/>
    <n v="0"/>
    <n v="1.56"/>
    <n v="171.77"/>
    <n v="0"/>
    <n v="0"/>
    <n v="0"/>
    <n v="0"/>
    <n v="0"/>
    <n v="127.41"/>
    <n v="0"/>
    <n v="0"/>
    <n v="0"/>
    <n v="0"/>
    <n v="0"/>
    <n v="2.71"/>
    <n v="6.19"/>
    <n v="0"/>
    <n v="0"/>
    <n v="29.8"/>
    <n v="0"/>
    <n v="0"/>
    <n v="9.5399999999999991"/>
    <n v="0"/>
    <n v="0"/>
    <n v="0"/>
    <n v="0"/>
    <n v="0"/>
    <n v="0"/>
    <n v="0"/>
    <n v="0"/>
    <n v="2479.06"/>
    <n v="0"/>
    <n v="0"/>
    <n v="2479.06"/>
    <n v="0"/>
    <n v="0"/>
    <n v="0"/>
  </r>
  <r>
    <n v="21"/>
    <d v="2012-09-23T00:00:00"/>
    <d v="2012-10-06T00:00:00"/>
    <x v="2"/>
    <s v="G1N"/>
    <s v="GD10000000"/>
    <s v="GD0"/>
    <n v="13"/>
    <n v="8200"/>
    <s v="GD100"/>
    <s v="G102T"/>
    <m/>
    <m/>
    <s v="INDRCT"/>
    <n v="13"/>
    <m/>
    <m/>
    <x v="204"/>
    <n v="65173"/>
    <s v="73626"/>
    <x v="15"/>
    <x v="0"/>
    <s v="Non-executive"/>
    <s v="D102"/>
    <x v="4"/>
    <n v="0"/>
    <n v="0"/>
    <n v="0"/>
    <n v="0"/>
    <n v="0"/>
    <n v="1767.04"/>
    <n v="0"/>
    <n v="0"/>
    <n v="0"/>
    <n v="0"/>
    <n v="0"/>
    <n v="0"/>
    <n v="0"/>
    <n v="0"/>
    <n v="0"/>
    <n v="0"/>
    <n v="0"/>
    <n v="0"/>
    <n v="1.3"/>
    <n v="155.37"/>
    <n v="0"/>
    <n v="0"/>
    <n v="0"/>
    <n v="0"/>
    <n v="0"/>
    <n v="105.81"/>
    <n v="0"/>
    <n v="0"/>
    <n v="0"/>
    <n v="0"/>
    <n v="0"/>
    <n v="2.71"/>
    <n v="6.19"/>
    <n v="0"/>
    <n v="0"/>
    <n v="24.75"/>
    <n v="88.35"/>
    <n v="0"/>
    <n v="8.6300000000000008"/>
    <n v="0"/>
    <n v="0"/>
    <n v="0"/>
    <n v="0"/>
    <n v="0"/>
    <n v="0"/>
    <n v="0"/>
    <n v="0"/>
    <n v="2160.15"/>
    <n v="0"/>
    <n v="0"/>
    <n v="2160.15"/>
    <n v="0"/>
    <n v="0"/>
    <n v="0"/>
  </r>
  <r>
    <n v="22"/>
    <d v="2012-10-07T00:00:00"/>
    <d v="2012-10-20T00:00:00"/>
    <x v="3"/>
    <s v="G1N"/>
    <s v="GD10000000"/>
    <s v="GD0"/>
    <n v="13"/>
    <n v="100"/>
    <s v="LD100"/>
    <s v="LF102"/>
    <m/>
    <m/>
    <m/>
    <m/>
    <m/>
    <m/>
    <x v="311"/>
    <n v="32520"/>
    <s v="47691"/>
    <x v="17"/>
    <x v="0"/>
    <s v="Non-executive"/>
    <s v="D102"/>
    <x v="4"/>
    <n v="0"/>
    <n v="0"/>
    <n v="0"/>
    <n v="0"/>
    <n v="0"/>
    <n v="0"/>
    <n v="0"/>
    <n v="0"/>
    <n v="0"/>
    <n v="0"/>
    <n v="0"/>
    <n v="0"/>
    <n v="0"/>
    <n v="0"/>
    <n v="0"/>
    <n v="0"/>
    <n v="0"/>
    <n v="0"/>
    <n v="0"/>
    <n v="127.61"/>
    <n v="0"/>
    <n v="0"/>
    <n v="0"/>
    <n v="0"/>
    <n v="0"/>
    <n v="7.92"/>
    <n v="0"/>
    <n v="0"/>
    <n v="0"/>
    <n v="0"/>
    <n v="0"/>
    <n v="0"/>
    <n v="0"/>
    <n v="0"/>
    <n v="0"/>
    <n v="1.86"/>
    <n v="0"/>
    <n v="0"/>
    <n v="0"/>
    <n v="0"/>
    <n v="0"/>
    <n v="0"/>
    <n v="0"/>
    <n v="0"/>
    <n v="0"/>
    <n v="0"/>
    <n v="0"/>
    <n v="137.38999999999999"/>
    <n v="0"/>
    <n v="0"/>
    <n v="137.39000000000001"/>
    <n v="0"/>
    <n v="0"/>
    <n v="0"/>
  </r>
  <r>
    <n v="22"/>
    <d v="2012-10-07T00:00:00"/>
    <d v="2012-10-20T00:00:00"/>
    <x v="3"/>
    <s v="G1N"/>
    <s v="GD10000000"/>
    <s v="GD0"/>
    <n v="13"/>
    <n v="100"/>
    <s v="LD100"/>
    <s v="LF102"/>
    <m/>
    <m/>
    <m/>
    <m/>
    <m/>
    <m/>
    <x v="312"/>
    <n v="37381"/>
    <s v="47693"/>
    <x v="15"/>
    <x v="0"/>
    <s v="Non-executive"/>
    <s v="D102"/>
    <x v="4"/>
    <n v="0"/>
    <n v="0"/>
    <n v="0"/>
    <n v="0"/>
    <n v="0"/>
    <n v="0"/>
    <n v="0"/>
    <n v="0"/>
    <n v="0"/>
    <n v="0"/>
    <n v="0"/>
    <n v="0"/>
    <n v="0"/>
    <n v="0"/>
    <n v="0"/>
    <n v="0"/>
    <n v="0"/>
    <n v="0"/>
    <n v="0"/>
    <n v="37.01"/>
    <n v="0"/>
    <n v="0"/>
    <n v="0"/>
    <n v="0"/>
    <n v="0"/>
    <n v="2.29"/>
    <n v="0"/>
    <n v="0"/>
    <n v="0"/>
    <n v="0"/>
    <n v="0"/>
    <n v="0"/>
    <n v="0"/>
    <n v="0"/>
    <n v="0"/>
    <n v="0.54"/>
    <n v="0"/>
    <n v="0"/>
    <n v="0"/>
    <n v="0"/>
    <n v="0"/>
    <n v="0"/>
    <n v="0"/>
    <n v="0"/>
    <n v="0"/>
    <n v="0"/>
    <n v="0"/>
    <n v="39.840000000000003"/>
    <n v="0"/>
    <n v="0"/>
    <n v="39.839999999999996"/>
    <n v="0"/>
    <n v="0"/>
    <n v="0"/>
  </r>
  <r>
    <n v="22"/>
    <d v="2012-10-07T00:00:00"/>
    <d v="2012-10-20T00:00:00"/>
    <x v="3"/>
    <s v="G1N"/>
    <s v="GD10000000"/>
    <s v="GD0"/>
    <n v="13"/>
    <n v="100"/>
    <s v="LD100"/>
    <s v="LF102"/>
    <m/>
    <m/>
    <m/>
    <m/>
    <m/>
    <m/>
    <x v="11"/>
    <n v="38757"/>
    <s v="63410"/>
    <x v="11"/>
    <x v="0"/>
    <s v="Executive"/>
    <s v="D102"/>
    <x v="4"/>
    <n v="5821.46"/>
    <n v="0"/>
    <n v="0"/>
    <n v="0"/>
    <n v="0"/>
    <n v="0"/>
    <n v="0"/>
    <n v="0"/>
    <n v="0"/>
    <n v="0"/>
    <n v="0"/>
    <n v="0"/>
    <n v="0"/>
    <n v="0"/>
    <n v="0"/>
    <n v="0"/>
    <n v="0"/>
    <n v="0"/>
    <n v="4.16"/>
    <n v="351.71"/>
    <n v="0"/>
    <n v="0"/>
    <n v="0"/>
    <n v="0"/>
    <n v="0"/>
    <n v="0"/>
    <n v="0"/>
    <n v="0"/>
    <n v="0"/>
    <n v="0"/>
    <n v="0"/>
    <n v="2.99"/>
    <n v="8.7799999999999994"/>
    <n v="0"/>
    <n v="0"/>
    <n v="80.239999999999995"/>
    <n v="291.07"/>
    <n v="0"/>
    <n v="30.16"/>
    <n v="0"/>
    <n v="0"/>
    <n v="0"/>
    <n v="0"/>
    <n v="0"/>
    <n v="0"/>
    <n v="0"/>
    <n v="0"/>
    <n v="6590.57"/>
    <n v="0"/>
    <n v="6590.5699999999988"/>
    <n v="0"/>
    <n v="0"/>
    <n v="0"/>
    <n v="0"/>
  </r>
  <r>
    <n v="22"/>
    <d v="2012-10-07T00:00:00"/>
    <d v="2012-10-20T00:00:00"/>
    <x v="3"/>
    <s v="G1N"/>
    <s v="GD10000000"/>
    <s v="GD0"/>
    <n v="13"/>
    <n v="100"/>
    <s v="LD100"/>
    <s v="LF102"/>
    <m/>
    <m/>
    <m/>
    <m/>
    <m/>
    <m/>
    <x v="12"/>
    <n v="39820"/>
    <s v="49300"/>
    <x v="12"/>
    <x v="0"/>
    <s v="Non-executive"/>
    <s v="D102"/>
    <x v="4"/>
    <n v="0"/>
    <n v="0"/>
    <n v="0"/>
    <n v="0"/>
    <n v="0"/>
    <n v="0"/>
    <n v="0"/>
    <n v="0"/>
    <n v="0"/>
    <n v="0"/>
    <n v="0"/>
    <n v="2438.13"/>
    <n v="0"/>
    <n v="0"/>
    <n v="0"/>
    <n v="0"/>
    <n v="0"/>
    <n v="0"/>
    <n v="0"/>
    <n v="0"/>
    <n v="0"/>
    <n v="0"/>
    <n v="0"/>
    <n v="0"/>
    <n v="0"/>
    <n v="148.06"/>
    <n v="0"/>
    <n v="0"/>
    <n v="0"/>
    <n v="0"/>
    <n v="0"/>
    <n v="0"/>
    <n v="0"/>
    <n v="0"/>
    <n v="0"/>
    <n v="34.630000000000003"/>
    <n v="0"/>
    <n v="0"/>
    <n v="0"/>
    <n v="0"/>
    <n v="0"/>
    <n v="0"/>
    <n v="0"/>
    <n v="0"/>
    <n v="0"/>
    <n v="0"/>
    <n v="0"/>
    <n v="2620.8200000000002"/>
    <n v="0"/>
    <n v="0"/>
    <n v="2620.8200000000002"/>
    <n v="0"/>
    <n v="0"/>
    <n v="0"/>
  </r>
  <r>
    <n v="22"/>
    <d v="2012-10-07T00:00:00"/>
    <d v="2012-10-20T00:00:00"/>
    <x v="3"/>
    <s v="G1N"/>
    <s v="GD10000000"/>
    <s v="GD0"/>
    <n v="13"/>
    <n v="100"/>
    <s v="LD100"/>
    <s v="LF102"/>
    <m/>
    <m/>
    <m/>
    <m/>
    <m/>
    <m/>
    <x v="13"/>
    <n v="48178"/>
    <s v="61483"/>
    <x v="13"/>
    <x v="0"/>
    <s v="Non-executive"/>
    <s v="D102"/>
    <x v="4"/>
    <n v="1501.07"/>
    <n v="0"/>
    <n v="0"/>
    <n v="0"/>
    <n v="0"/>
    <n v="0"/>
    <n v="0"/>
    <n v="0"/>
    <n v="0"/>
    <n v="0"/>
    <n v="0"/>
    <n v="0"/>
    <n v="0"/>
    <n v="0"/>
    <n v="0"/>
    <n v="0"/>
    <n v="0"/>
    <n v="0"/>
    <n v="1.27"/>
    <n v="153.05000000000001"/>
    <n v="0"/>
    <n v="0"/>
    <n v="0"/>
    <n v="0"/>
    <n v="0"/>
    <n v="89.9"/>
    <n v="0"/>
    <n v="0"/>
    <n v="0"/>
    <n v="0"/>
    <n v="0"/>
    <n v="0"/>
    <n v="0"/>
    <n v="0"/>
    <n v="0"/>
    <n v="21.03"/>
    <n v="75.05"/>
    <n v="0"/>
    <n v="8.74"/>
    <n v="0"/>
    <n v="0"/>
    <n v="0"/>
    <n v="0"/>
    <n v="0"/>
    <n v="0"/>
    <n v="0"/>
    <n v="0"/>
    <n v="1850.11"/>
    <n v="0"/>
    <n v="0"/>
    <n v="1850.11"/>
    <n v="0"/>
    <n v="0"/>
    <n v="0"/>
  </r>
  <r>
    <n v="22"/>
    <d v="2012-10-07T00:00:00"/>
    <d v="2012-10-20T00:00:00"/>
    <x v="3"/>
    <s v="G1N"/>
    <s v="GD10000000"/>
    <s v="GD0"/>
    <n v="13"/>
    <n v="100"/>
    <s v="LD100"/>
    <s v="LF102"/>
    <m/>
    <m/>
    <m/>
    <m/>
    <m/>
    <m/>
    <x v="313"/>
    <n v="49930"/>
    <s v="44830"/>
    <x v="10"/>
    <x v="0"/>
    <s v="Non-executive"/>
    <s v="D102"/>
    <x v="4"/>
    <n v="0"/>
    <n v="0"/>
    <n v="0"/>
    <n v="0"/>
    <n v="0"/>
    <n v="0"/>
    <n v="0"/>
    <n v="0"/>
    <n v="0"/>
    <n v="0"/>
    <n v="0"/>
    <n v="0"/>
    <n v="0"/>
    <n v="0"/>
    <n v="0"/>
    <n v="0"/>
    <n v="0"/>
    <n v="0"/>
    <n v="0"/>
    <n v="16.54"/>
    <n v="0"/>
    <n v="0"/>
    <n v="0"/>
    <n v="0"/>
    <n v="0"/>
    <n v="1.03"/>
    <n v="0"/>
    <n v="0"/>
    <n v="0"/>
    <n v="0"/>
    <n v="0"/>
    <n v="0"/>
    <n v="0"/>
    <n v="0"/>
    <n v="0"/>
    <n v="0.24"/>
    <n v="0"/>
    <n v="0"/>
    <n v="0"/>
    <n v="0"/>
    <n v="0"/>
    <n v="0"/>
    <n v="0"/>
    <n v="0"/>
    <n v="0"/>
    <n v="0"/>
    <n v="0"/>
    <n v="17.809999999999999"/>
    <n v="0"/>
    <n v="0"/>
    <n v="17.809999999999999"/>
    <n v="0"/>
    <n v="0"/>
    <n v="0"/>
  </r>
  <r>
    <n v="22"/>
    <d v="2012-10-07T00:00:00"/>
    <d v="2012-10-20T00:00:00"/>
    <x v="3"/>
    <s v="G1N"/>
    <s v="GD10000000"/>
    <s v="GD0"/>
    <n v="13"/>
    <n v="100"/>
    <s v="LD100"/>
    <s v="LF102"/>
    <m/>
    <m/>
    <m/>
    <m/>
    <m/>
    <m/>
    <x v="15"/>
    <n v="63863"/>
    <s v="73382"/>
    <x v="15"/>
    <x v="0"/>
    <s v="Non-executive"/>
    <s v="D102"/>
    <x v="4"/>
    <n v="2403.8000000000002"/>
    <n v="0"/>
    <n v="0"/>
    <n v="0"/>
    <n v="0"/>
    <n v="0"/>
    <n v="0"/>
    <n v="0"/>
    <n v="0"/>
    <n v="0"/>
    <n v="0"/>
    <n v="0"/>
    <n v="0"/>
    <n v="0"/>
    <n v="0"/>
    <n v="0"/>
    <n v="0"/>
    <n v="0"/>
    <n v="1.76"/>
    <n v="0"/>
    <n v="0"/>
    <n v="0"/>
    <n v="0"/>
    <n v="0"/>
    <n v="0"/>
    <n v="149.04"/>
    <n v="0"/>
    <n v="0"/>
    <n v="0"/>
    <n v="0"/>
    <n v="0"/>
    <n v="2.71"/>
    <n v="6.19"/>
    <n v="0"/>
    <n v="0"/>
    <n v="34.85"/>
    <n v="120.19"/>
    <n v="0"/>
    <n v="0"/>
    <n v="0"/>
    <n v="0"/>
    <n v="0"/>
    <n v="0"/>
    <n v="0"/>
    <n v="0"/>
    <n v="0"/>
    <n v="0"/>
    <n v="2718.54"/>
    <n v="0"/>
    <n v="0"/>
    <n v="2718.5400000000004"/>
    <n v="0"/>
    <n v="0"/>
    <n v="0"/>
  </r>
  <r>
    <n v="22"/>
    <d v="2012-10-07T00:00:00"/>
    <d v="2012-10-20T00:00:00"/>
    <x v="3"/>
    <s v="G1N"/>
    <s v="GD10000000"/>
    <s v="GD0"/>
    <n v="13"/>
    <n v="100"/>
    <s v="LD100"/>
    <s v="LF102"/>
    <m/>
    <m/>
    <m/>
    <m/>
    <m/>
    <m/>
    <x v="16"/>
    <n v="65345"/>
    <s v="46925"/>
    <x v="16"/>
    <x v="0"/>
    <s v="Executive"/>
    <s v="D102"/>
    <x v="4"/>
    <n v="4767.8"/>
    <n v="0"/>
    <n v="0"/>
    <n v="0"/>
    <n v="0"/>
    <n v="0"/>
    <n v="0"/>
    <n v="0"/>
    <n v="0"/>
    <n v="0"/>
    <n v="0"/>
    <n v="0"/>
    <n v="0"/>
    <n v="0"/>
    <n v="0"/>
    <n v="0"/>
    <n v="0"/>
    <n v="0"/>
    <n v="3.4"/>
    <n v="0"/>
    <n v="0"/>
    <n v="0"/>
    <n v="0"/>
    <n v="0"/>
    <n v="0"/>
    <n v="277.51"/>
    <n v="0"/>
    <n v="0"/>
    <n v="0"/>
    <n v="0"/>
    <n v="0"/>
    <n v="3.27"/>
    <n v="11.39"/>
    <n v="0"/>
    <n v="0"/>
    <n v="64.900000000000006"/>
    <n v="238.39"/>
    <n v="0"/>
    <n v="0"/>
    <n v="0"/>
    <n v="0"/>
    <n v="0"/>
    <n v="0"/>
    <n v="0"/>
    <n v="0"/>
    <n v="0"/>
    <n v="0"/>
    <n v="5366.66"/>
    <n v="0"/>
    <n v="5366.6600000000008"/>
    <n v="0"/>
    <n v="0"/>
    <n v="0"/>
    <n v="0"/>
  </r>
  <r>
    <n v="22"/>
    <d v="2012-10-07T00:00:00"/>
    <d v="2012-10-20T00:00:00"/>
    <x v="3"/>
    <s v="G1N"/>
    <s v="GD10000000"/>
    <s v="GD0"/>
    <n v="13"/>
    <n v="100"/>
    <s v="LD100"/>
    <s v="LF102"/>
    <m/>
    <m/>
    <m/>
    <m/>
    <m/>
    <m/>
    <x v="17"/>
    <n v="66586"/>
    <s v="51410"/>
    <x v="154"/>
    <x v="0"/>
    <s v="Non-executive"/>
    <s v="D102"/>
    <x v="4"/>
    <n v="1942.7"/>
    <n v="0"/>
    <n v="0"/>
    <n v="0"/>
    <n v="0"/>
    <n v="0"/>
    <n v="0"/>
    <n v="0"/>
    <n v="0"/>
    <n v="0"/>
    <n v="0"/>
    <n v="0"/>
    <n v="0"/>
    <n v="0"/>
    <n v="0"/>
    <n v="0"/>
    <n v="0"/>
    <n v="0"/>
    <n v="1.44"/>
    <n v="178.92"/>
    <n v="0"/>
    <n v="0"/>
    <n v="0"/>
    <n v="0"/>
    <n v="0"/>
    <n v="116.75"/>
    <n v="0"/>
    <n v="0"/>
    <n v="0"/>
    <n v="0"/>
    <n v="0"/>
    <n v="2.71"/>
    <n v="6.19"/>
    <n v="0"/>
    <n v="0"/>
    <n v="27.31"/>
    <n v="97.14"/>
    <n v="0"/>
    <n v="9.5399999999999991"/>
    <n v="0"/>
    <n v="0"/>
    <n v="0"/>
    <n v="0"/>
    <n v="0"/>
    <n v="0"/>
    <n v="0"/>
    <n v="0"/>
    <n v="2382.6999999999998"/>
    <n v="0"/>
    <n v="0"/>
    <n v="2382.6999999999998"/>
    <n v="0"/>
    <n v="0"/>
    <n v="0"/>
  </r>
  <r>
    <n v="22"/>
    <d v="2012-10-07T00:00:00"/>
    <d v="2012-10-20T00:00:00"/>
    <x v="3"/>
    <s v="G1N"/>
    <s v="GD10000000"/>
    <s v="GD0"/>
    <n v="13"/>
    <n v="100"/>
    <s v="LD100"/>
    <s v="LF102"/>
    <m/>
    <m/>
    <m/>
    <m/>
    <m/>
    <m/>
    <x v="18"/>
    <n v="66941"/>
    <s v="50831"/>
    <x v="18"/>
    <x v="0"/>
    <s v="Non-executive"/>
    <s v="D102"/>
    <x v="4"/>
    <n v="2403.8000000000002"/>
    <n v="0"/>
    <n v="0"/>
    <n v="0"/>
    <n v="0"/>
    <n v="0"/>
    <n v="0"/>
    <n v="0"/>
    <n v="0"/>
    <n v="0"/>
    <n v="0"/>
    <n v="0"/>
    <n v="0"/>
    <n v="0"/>
    <n v="0"/>
    <n v="0"/>
    <n v="0"/>
    <n v="0"/>
    <n v="1.76"/>
    <n v="178.92"/>
    <n v="0"/>
    <n v="0"/>
    <n v="0"/>
    <n v="0"/>
    <n v="0"/>
    <n v="145.34"/>
    <n v="0"/>
    <n v="0"/>
    <n v="0"/>
    <n v="0"/>
    <n v="0"/>
    <n v="2.71"/>
    <n v="6.19"/>
    <n v="0"/>
    <n v="0"/>
    <n v="33.99"/>
    <n v="0"/>
    <n v="0"/>
    <n v="9.5399999999999991"/>
    <n v="0"/>
    <n v="0"/>
    <n v="0"/>
    <n v="0"/>
    <n v="0"/>
    <n v="0"/>
    <n v="0"/>
    <n v="0"/>
    <n v="2782.25"/>
    <n v="0"/>
    <n v="0"/>
    <n v="2782.2500000000005"/>
    <n v="0"/>
    <n v="0"/>
    <n v="0"/>
  </r>
  <r>
    <n v="22"/>
    <d v="2012-10-07T00:00:00"/>
    <d v="2012-10-20T00:00:00"/>
    <x v="3"/>
    <s v="G1N"/>
    <s v="GD10000000"/>
    <s v="GD0"/>
    <n v="13"/>
    <n v="100"/>
    <s v="LD100"/>
    <s v="LF102"/>
    <m/>
    <m/>
    <m/>
    <m/>
    <m/>
    <m/>
    <x v="19"/>
    <n v="66942"/>
    <s v="46225"/>
    <x v="18"/>
    <x v="0"/>
    <s v="Non-executive"/>
    <s v="D102"/>
    <x v="4"/>
    <n v="2627.66"/>
    <n v="0"/>
    <n v="0"/>
    <n v="0"/>
    <n v="0"/>
    <n v="0"/>
    <n v="0"/>
    <n v="0"/>
    <n v="0"/>
    <n v="0"/>
    <n v="0"/>
    <n v="0"/>
    <n v="0"/>
    <n v="0"/>
    <n v="0"/>
    <n v="0"/>
    <n v="0"/>
    <n v="0"/>
    <n v="0"/>
    <n v="160.02000000000001"/>
    <n v="0"/>
    <n v="0"/>
    <n v="0"/>
    <n v="0"/>
    <n v="0"/>
    <n v="156.03"/>
    <n v="0"/>
    <n v="0"/>
    <n v="0"/>
    <n v="0"/>
    <n v="0"/>
    <n v="2.71"/>
    <n v="6.19"/>
    <n v="0"/>
    <n v="0"/>
    <n v="36.49"/>
    <n v="0"/>
    <n v="0"/>
    <n v="8.5299999999999994"/>
    <n v="0"/>
    <n v="0"/>
    <n v="0"/>
    <n v="0"/>
    <n v="0"/>
    <n v="0"/>
    <n v="0"/>
    <n v="0"/>
    <n v="2997.63"/>
    <n v="0"/>
    <n v="0"/>
    <n v="2997.63"/>
    <n v="0"/>
    <n v="0"/>
    <n v="0"/>
  </r>
  <r>
    <n v="22"/>
    <d v="2012-10-07T00:00:00"/>
    <d v="2012-10-20T00:00:00"/>
    <x v="3"/>
    <s v="G1N"/>
    <s v="GD10000000"/>
    <s v="GD0"/>
    <n v="13"/>
    <n v="100"/>
    <s v="LD100"/>
    <s v="LF102"/>
    <m/>
    <m/>
    <m/>
    <m/>
    <m/>
    <m/>
    <x v="20"/>
    <n v="66999"/>
    <s v="63173"/>
    <x v="19"/>
    <x v="0"/>
    <s v="Executive"/>
    <s v="D102"/>
    <x v="4"/>
    <n v="4951.92"/>
    <n v="0"/>
    <n v="0"/>
    <n v="0"/>
    <n v="0"/>
    <n v="0"/>
    <n v="0"/>
    <n v="0"/>
    <n v="0"/>
    <n v="0"/>
    <n v="0"/>
    <n v="0"/>
    <n v="0"/>
    <n v="0"/>
    <n v="0"/>
    <n v="0"/>
    <n v="0"/>
    <n v="0"/>
    <n v="3.54"/>
    <n v="468.84"/>
    <n v="0"/>
    <n v="0"/>
    <n v="0"/>
    <n v="0"/>
    <n v="0"/>
    <n v="295.91000000000003"/>
    <n v="0"/>
    <n v="0"/>
    <n v="0"/>
    <n v="0"/>
    <n v="0"/>
    <n v="3.27"/>
    <n v="11.39"/>
    <n v="0"/>
    <n v="0"/>
    <n v="69.209999999999994"/>
    <n v="0"/>
    <n v="0"/>
    <n v="25.01"/>
    <n v="0"/>
    <n v="0"/>
    <n v="0"/>
    <n v="0"/>
    <n v="0"/>
    <n v="0"/>
    <n v="0"/>
    <n v="0"/>
    <n v="5829.09"/>
    <n v="0"/>
    <n v="5829.0900000000011"/>
    <n v="0"/>
    <n v="0"/>
    <n v="0"/>
    <n v="0"/>
  </r>
  <r>
    <n v="22"/>
    <d v="2012-10-07T00:00:00"/>
    <d v="2012-10-20T00:00:00"/>
    <x v="3"/>
    <s v="G1N"/>
    <s v="GD10000000"/>
    <s v="GD0"/>
    <n v="13"/>
    <n v="100"/>
    <s v="LD100"/>
    <s v="LF102"/>
    <m/>
    <m/>
    <m/>
    <m/>
    <m/>
    <m/>
    <x v="22"/>
    <n v="67490"/>
    <s v="47693"/>
    <x v="15"/>
    <x v="0"/>
    <s v="Non-executive"/>
    <s v="D102"/>
    <x v="4"/>
    <n v="2130.08"/>
    <n v="0"/>
    <n v="0"/>
    <n v="0"/>
    <n v="0"/>
    <n v="0"/>
    <n v="0"/>
    <n v="0"/>
    <n v="0"/>
    <n v="0"/>
    <n v="0"/>
    <n v="0"/>
    <n v="0"/>
    <n v="0"/>
    <n v="0"/>
    <n v="0"/>
    <n v="0"/>
    <n v="0"/>
    <n v="1.56"/>
    <n v="178.92"/>
    <n v="0"/>
    <n v="0"/>
    <n v="0"/>
    <n v="0"/>
    <n v="0"/>
    <n v="127.85"/>
    <n v="0"/>
    <n v="0"/>
    <n v="0"/>
    <n v="0"/>
    <n v="0"/>
    <n v="2.71"/>
    <n v="6.19"/>
    <n v="0"/>
    <n v="0"/>
    <n v="29.9"/>
    <n v="0"/>
    <n v="0"/>
    <n v="9.5399999999999991"/>
    <n v="0"/>
    <n v="0"/>
    <n v="0"/>
    <n v="0"/>
    <n v="0"/>
    <n v="0"/>
    <n v="0"/>
    <n v="0"/>
    <n v="2486.75"/>
    <n v="0"/>
    <n v="0"/>
    <n v="2486.75"/>
    <n v="0"/>
    <n v="0"/>
    <n v="0"/>
  </r>
  <r>
    <n v="22"/>
    <d v="2012-10-07T00:00:00"/>
    <d v="2012-10-20T00:00:00"/>
    <x v="3"/>
    <s v="G1N"/>
    <s v="GD10000000"/>
    <s v="GD0"/>
    <n v="13"/>
    <n v="100"/>
    <s v="LD100"/>
    <s v="LF102"/>
    <m/>
    <m/>
    <m/>
    <m/>
    <m/>
    <m/>
    <x v="314"/>
    <n v="69444"/>
    <s v="47632"/>
    <x v="17"/>
    <x v="0"/>
    <s v="Non-executive"/>
    <s v="D102"/>
    <x v="4"/>
    <n v="0"/>
    <n v="0"/>
    <n v="0"/>
    <n v="0"/>
    <n v="0"/>
    <n v="3461.55"/>
    <n v="0"/>
    <n v="0"/>
    <n v="0"/>
    <n v="0"/>
    <n v="0"/>
    <n v="0"/>
    <n v="0"/>
    <n v="0"/>
    <n v="0"/>
    <n v="0"/>
    <n v="0"/>
    <n v="0"/>
    <n v="2.48"/>
    <n v="0"/>
    <n v="0"/>
    <n v="0"/>
    <n v="0"/>
    <n v="0"/>
    <n v="0"/>
    <n v="214.61"/>
    <n v="0"/>
    <n v="0"/>
    <n v="0"/>
    <n v="0"/>
    <n v="0"/>
    <n v="2.71"/>
    <n v="6.19"/>
    <n v="0"/>
    <n v="0"/>
    <n v="50.19"/>
    <n v="0"/>
    <n v="0"/>
    <n v="0"/>
    <n v="0"/>
    <n v="0"/>
    <n v="0"/>
    <n v="0"/>
    <n v="0"/>
    <n v="0"/>
    <n v="0"/>
    <n v="0"/>
    <n v="3737.73"/>
    <n v="0"/>
    <n v="0"/>
    <n v="3737.7300000000005"/>
    <n v="0"/>
    <n v="0"/>
    <n v="0"/>
  </r>
  <r>
    <n v="22"/>
    <d v="2012-10-07T00:00:00"/>
    <d v="2012-10-20T00:00:00"/>
    <x v="3"/>
    <s v="G1N"/>
    <s v="GD10000000"/>
    <s v="GD0"/>
    <n v="13"/>
    <n v="8200"/>
    <s v="GD100"/>
    <s v="G102T"/>
    <m/>
    <m/>
    <s v="INDRCT"/>
    <n v="13"/>
    <m/>
    <m/>
    <x v="204"/>
    <n v="65173"/>
    <s v="73626"/>
    <x v="15"/>
    <x v="0"/>
    <s v="Non-executive"/>
    <s v="D102"/>
    <x v="4"/>
    <n v="0"/>
    <n v="0"/>
    <n v="0"/>
    <n v="0"/>
    <n v="0"/>
    <n v="1767.04"/>
    <n v="0"/>
    <n v="0"/>
    <n v="0"/>
    <n v="0"/>
    <n v="0"/>
    <n v="0"/>
    <n v="0"/>
    <n v="0"/>
    <n v="0"/>
    <n v="0"/>
    <n v="0"/>
    <n v="0"/>
    <n v="1.3"/>
    <n v="161.84"/>
    <n v="0"/>
    <n v="0"/>
    <n v="0"/>
    <n v="0"/>
    <n v="0"/>
    <n v="106.21"/>
    <n v="0"/>
    <n v="0"/>
    <n v="0"/>
    <n v="0"/>
    <n v="0"/>
    <n v="2.71"/>
    <n v="6.19"/>
    <n v="0"/>
    <n v="0"/>
    <n v="24.84"/>
    <n v="88.35"/>
    <n v="0"/>
    <n v="8.6300000000000008"/>
    <n v="0"/>
    <n v="0"/>
    <n v="0"/>
    <n v="0"/>
    <n v="0"/>
    <n v="0"/>
    <n v="0"/>
    <n v="0"/>
    <n v="2167.11"/>
    <n v="0"/>
    <n v="0"/>
    <n v="2167.11"/>
    <n v="0"/>
    <n v="0"/>
    <n v="0"/>
  </r>
  <r>
    <n v="23"/>
    <d v="2012-10-21T00:00:00"/>
    <d v="2012-11-03T00:00:00"/>
    <x v="4"/>
    <s v="G1N"/>
    <s v="GD10000000"/>
    <s v="GD0"/>
    <n v="13"/>
    <n v="100"/>
    <s v="LD100"/>
    <s v="LF102"/>
    <m/>
    <m/>
    <m/>
    <m/>
    <m/>
    <m/>
    <x v="10"/>
    <n v="13476"/>
    <s v="44830"/>
    <x v="10"/>
    <x v="0"/>
    <s v="Non-executive"/>
    <s v="D102"/>
    <x v="4"/>
    <n v="7560.4"/>
    <n v="0"/>
    <n v="0"/>
    <n v="0"/>
    <n v="0"/>
    <n v="0"/>
    <n v="0"/>
    <n v="0"/>
    <n v="0"/>
    <n v="0"/>
    <n v="0"/>
    <n v="0"/>
    <n v="0"/>
    <n v="0"/>
    <n v="0"/>
    <n v="0"/>
    <n v="0"/>
    <n v="0"/>
    <n v="5.46"/>
    <n v="320.04000000000002"/>
    <n v="0"/>
    <n v="0"/>
    <n v="0"/>
    <n v="0"/>
    <n v="0"/>
    <n v="449.5"/>
    <n v="0"/>
    <n v="0"/>
    <n v="0"/>
    <n v="0"/>
    <n v="0"/>
    <n v="5.42"/>
    <n v="12.38"/>
    <n v="0"/>
    <n v="0"/>
    <n v="105.12"/>
    <n v="378.02"/>
    <n v="0"/>
    <n v="14.82"/>
    <n v="0"/>
    <n v="0"/>
    <n v="0"/>
    <n v="0"/>
    <n v="0"/>
    <n v="0"/>
    <n v="0"/>
    <n v="0"/>
    <n v="8851.16"/>
    <n v="0"/>
    <n v="0"/>
    <n v="8851.16"/>
    <n v="0"/>
    <n v="0"/>
    <n v="0"/>
  </r>
  <r>
    <n v="23"/>
    <d v="2012-10-21T00:00:00"/>
    <d v="2012-11-03T00:00:00"/>
    <x v="4"/>
    <s v="G1N"/>
    <s v="GD10000000"/>
    <s v="GD0"/>
    <n v="13"/>
    <n v="100"/>
    <s v="LD100"/>
    <s v="LF102"/>
    <m/>
    <m/>
    <m/>
    <m/>
    <m/>
    <m/>
    <x v="11"/>
    <n v="38757"/>
    <s v="63410"/>
    <x v="11"/>
    <x v="0"/>
    <s v="Executive"/>
    <s v="D102"/>
    <x v="4"/>
    <n v="5821.46"/>
    <n v="0"/>
    <n v="0"/>
    <n v="0"/>
    <n v="0"/>
    <n v="0"/>
    <n v="0"/>
    <n v="0"/>
    <n v="0"/>
    <n v="0"/>
    <n v="0"/>
    <n v="0"/>
    <n v="0"/>
    <n v="0"/>
    <n v="0"/>
    <n v="0"/>
    <n v="0"/>
    <n v="0"/>
    <n v="4.16"/>
    <n v="351.71"/>
    <n v="0"/>
    <n v="0"/>
    <n v="0"/>
    <n v="0"/>
    <n v="0"/>
    <n v="0"/>
    <n v="0"/>
    <n v="0"/>
    <n v="0"/>
    <n v="0"/>
    <n v="0"/>
    <n v="2.99"/>
    <n v="8.7799999999999994"/>
    <n v="0"/>
    <n v="0"/>
    <n v="80.239999999999995"/>
    <n v="291.07"/>
    <n v="0"/>
    <n v="30.16"/>
    <n v="0"/>
    <n v="0"/>
    <n v="0"/>
    <n v="0"/>
    <n v="0"/>
    <n v="0"/>
    <n v="0"/>
    <n v="0"/>
    <n v="6590.57"/>
    <n v="0"/>
    <n v="6590.5699999999988"/>
    <n v="0"/>
    <n v="0"/>
    <n v="0"/>
    <n v="0"/>
  </r>
  <r>
    <n v="23"/>
    <d v="2012-10-21T00:00:00"/>
    <d v="2012-11-03T00:00:00"/>
    <x v="4"/>
    <s v="G1N"/>
    <s v="GD10000000"/>
    <s v="GD0"/>
    <n v="13"/>
    <n v="100"/>
    <s v="LD100"/>
    <s v="LF102"/>
    <m/>
    <m/>
    <m/>
    <m/>
    <m/>
    <m/>
    <x v="13"/>
    <n v="48178"/>
    <s v="61483"/>
    <x v="13"/>
    <x v="0"/>
    <s v="Non-executive"/>
    <s v="D102"/>
    <x v="4"/>
    <n v="1715.5"/>
    <n v="0"/>
    <n v="0"/>
    <n v="0"/>
    <n v="0"/>
    <n v="0"/>
    <n v="0"/>
    <n v="0"/>
    <n v="0"/>
    <n v="0"/>
    <n v="0"/>
    <n v="0"/>
    <n v="0"/>
    <n v="0"/>
    <n v="0"/>
    <n v="0"/>
    <n v="0"/>
    <n v="0"/>
    <n v="1.27"/>
    <n v="153.05000000000001"/>
    <n v="0"/>
    <n v="0"/>
    <n v="0"/>
    <n v="0"/>
    <n v="0"/>
    <n v="103.2"/>
    <n v="0"/>
    <n v="0"/>
    <n v="0"/>
    <n v="0"/>
    <n v="0"/>
    <n v="0"/>
    <n v="0"/>
    <n v="0"/>
    <n v="0"/>
    <n v="24.13"/>
    <n v="85.78"/>
    <n v="0"/>
    <n v="8.74"/>
    <n v="0"/>
    <n v="0"/>
    <n v="0"/>
    <n v="0"/>
    <n v="0"/>
    <n v="0"/>
    <n v="0"/>
    <n v="0"/>
    <n v="2091.67"/>
    <n v="0"/>
    <n v="0"/>
    <n v="2091.67"/>
    <n v="0"/>
    <n v="0"/>
    <n v="0"/>
  </r>
  <r>
    <n v="23"/>
    <d v="2012-10-21T00:00:00"/>
    <d v="2012-11-03T00:00:00"/>
    <x v="4"/>
    <s v="G1N"/>
    <s v="GD10000000"/>
    <s v="GD0"/>
    <n v="13"/>
    <n v="100"/>
    <s v="LD100"/>
    <s v="LF102"/>
    <m/>
    <m/>
    <m/>
    <m/>
    <m/>
    <m/>
    <x v="15"/>
    <n v="63863"/>
    <s v="73382"/>
    <x v="15"/>
    <x v="0"/>
    <s v="Non-executive"/>
    <s v="D102"/>
    <x v="4"/>
    <n v="2403.8000000000002"/>
    <n v="0"/>
    <n v="0"/>
    <n v="0"/>
    <n v="0"/>
    <n v="0"/>
    <n v="0"/>
    <n v="0"/>
    <n v="0"/>
    <n v="0"/>
    <n v="0"/>
    <n v="0"/>
    <n v="0"/>
    <n v="0"/>
    <n v="0"/>
    <n v="0"/>
    <n v="0"/>
    <n v="0"/>
    <n v="1.76"/>
    <n v="0"/>
    <n v="0"/>
    <n v="0"/>
    <n v="0"/>
    <n v="0"/>
    <n v="0"/>
    <n v="149.03"/>
    <n v="0"/>
    <n v="0"/>
    <n v="0"/>
    <n v="0"/>
    <n v="0"/>
    <n v="2.71"/>
    <n v="6.19"/>
    <n v="0"/>
    <n v="0"/>
    <n v="34.86"/>
    <n v="120.19"/>
    <n v="0"/>
    <n v="0"/>
    <n v="0"/>
    <n v="0"/>
    <n v="0"/>
    <n v="0"/>
    <n v="0"/>
    <n v="0"/>
    <n v="0"/>
    <n v="0"/>
    <n v="2718.54"/>
    <n v="0"/>
    <n v="0"/>
    <n v="2718.5400000000009"/>
    <n v="0"/>
    <n v="0"/>
    <n v="0"/>
  </r>
  <r>
    <n v="23"/>
    <d v="2012-10-21T00:00:00"/>
    <d v="2012-11-03T00:00:00"/>
    <x v="4"/>
    <s v="G1N"/>
    <s v="GD10000000"/>
    <s v="GD0"/>
    <n v="13"/>
    <n v="100"/>
    <s v="LD100"/>
    <s v="LF102"/>
    <m/>
    <m/>
    <m/>
    <m/>
    <m/>
    <m/>
    <x v="16"/>
    <n v="65345"/>
    <s v="46925"/>
    <x v="16"/>
    <x v="0"/>
    <s v="Executive"/>
    <s v="D102"/>
    <x v="4"/>
    <n v="4767.8"/>
    <n v="0"/>
    <n v="0"/>
    <n v="0"/>
    <n v="0"/>
    <n v="0"/>
    <n v="0"/>
    <n v="0"/>
    <n v="0"/>
    <n v="0"/>
    <n v="0"/>
    <n v="0"/>
    <n v="0"/>
    <n v="0"/>
    <n v="0"/>
    <n v="0"/>
    <n v="0"/>
    <n v="0"/>
    <n v="3.4"/>
    <n v="0"/>
    <n v="0"/>
    <n v="0"/>
    <n v="0"/>
    <n v="0"/>
    <n v="0"/>
    <n v="277.52"/>
    <n v="0"/>
    <n v="0"/>
    <n v="0"/>
    <n v="0"/>
    <n v="0"/>
    <n v="3.27"/>
    <n v="11.39"/>
    <n v="0"/>
    <n v="0"/>
    <n v="64.91"/>
    <n v="238.39"/>
    <n v="0"/>
    <n v="0"/>
    <n v="0"/>
    <n v="0"/>
    <n v="0"/>
    <n v="0"/>
    <n v="0"/>
    <n v="0"/>
    <n v="0"/>
    <n v="0"/>
    <n v="5366.68"/>
    <n v="0"/>
    <n v="5366.68"/>
    <n v="0"/>
    <n v="0"/>
    <n v="0"/>
    <n v="0"/>
  </r>
  <r>
    <n v="23"/>
    <d v="2012-10-21T00:00:00"/>
    <d v="2012-11-03T00:00:00"/>
    <x v="4"/>
    <s v="G1N"/>
    <s v="GD10000000"/>
    <s v="GD0"/>
    <n v="13"/>
    <n v="100"/>
    <s v="LD100"/>
    <s v="LF102"/>
    <m/>
    <m/>
    <m/>
    <m/>
    <m/>
    <m/>
    <x v="17"/>
    <n v="66586"/>
    <s v="51410"/>
    <x v="154"/>
    <x v="0"/>
    <s v="Non-executive"/>
    <s v="D102"/>
    <x v="4"/>
    <n v="1942.7"/>
    <n v="0"/>
    <n v="0"/>
    <n v="0"/>
    <n v="0"/>
    <n v="0"/>
    <n v="0"/>
    <n v="0"/>
    <n v="0"/>
    <n v="0"/>
    <n v="0"/>
    <n v="0"/>
    <n v="0"/>
    <n v="0"/>
    <n v="0"/>
    <n v="0"/>
    <n v="0"/>
    <n v="0"/>
    <n v="1.44"/>
    <n v="178.92"/>
    <n v="0"/>
    <n v="0"/>
    <n v="0"/>
    <n v="0"/>
    <n v="0"/>
    <n v="116.75"/>
    <n v="0"/>
    <n v="0"/>
    <n v="0"/>
    <n v="0"/>
    <n v="0"/>
    <n v="2.71"/>
    <n v="6.19"/>
    <n v="0"/>
    <n v="0"/>
    <n v="27.3"/>
    <n v="97.14"/>
    <n v="0"/>
    <n v="9.5399999999999991"/>
    <n v="0"/>
    <n v="0"/>
    <n v="0"/>
    <n v="0"/>
    <n v="0"/>
    <n v="0"/>
    <n v="0"/>
    <n v="0"/>
    <n v="2382.69"/>
    <n v="0"/>
    <n v="0"/>
    <n v="2382.69"/>
    <n v="0"/>
    <n v="0"/>
    <n v="0"/>
  </r>
  <r>
    <n v="23"/>
    <d v="2012-10-21T00:00:00"/>
    <d v="2012-11-03T00:00:00"/>
    <x v="4"/>
    <s v="G1N"/>
    <s v="GD10000000"/>
    <s v="GD0"/>
    <n v="13"/>
    <n v="100"/>
    <s v="LD100"/>
    <s v="LF102"/>
    <m/>
    <m/>
    <m/>
    <m/>
    <m/>
    <m/>
    <x v="18"/>
    <n v="66941"/>
    <s v="50831"/>
    <x v="18"/>
    <x v="0"/>
    <s v="Non-executive"/>
    <s v="D102"/>
    <x v="4"/>
    <n v="1982.74"/>
    <n v="0"/>
    <n v="0"/>
    <n v="0"/>
    <n v="0"/>
    <n v="0"/>
    <n v="0"/>
    <n v="0"/>
    <n v="0"/>
    <n v="0"/>
    <n v="0"/>
    <n v="0"/>
    <n v="0"/>
    <n v="495.68"/>
    <n v="0"/>
    <n v="0"/>
    <n v="0"/>
    <n v="0"/>
    <n v="1.81"/>
    <n v="178.92"/>
    <n v="0"/>
    <n v="0"/>
    <n v="0"/>
    <n v="0"/>
    <n v="0"/>
    <n v="149.96"/>
    <n v="0"/>
    <n v="0"/>
    <n v="0"/>
    <n v="0"/>
    <n v="0"/>
    <n v="2.71"/>
    <n v="6.19"/>
    <n v="0"/>
    <n v="0"/>
    <n v="35.07"/>
    <n v="99.14"/>
    <n v="0"/>
    <n v="9.5399999999999991"/>
    <n v="0"/>
    <n v="0"/>
    <n v="0"/>
    <n v="0"/>
    <n v="0"/>
    <n v="0"/>
    <n v="0"/>
    <n v="0"/>
    <n v="2961.76"/>
    <n v="0"/>
    <n v="0"/>
    <n v="2961.76"/>
    <n v="0"/>
    <n v="0"/>
    <n v="0"/>
  </r>
  <r>
    <n v="23"/>
    <d v="2012-10-21T00:00:00"/>
    <d v="2012-11-03T00:00:00"/>
    <x v="4"/>
    <s v="G1N"/>
    <s v="GD10000000"/>
    <s v="GD0"/>
    <n v="13"/>
    <n v="100"/>
    <s v="LD100"/>
    <s v="LF102"/>
    <m/>
    <m/>
    <m/>
    <m/>
    <m/>
    <m/>
    <x v="20"/>
    <n v="66999"/>
    <s v="63173"/>
    <x v="19"/>
    <x v="0"/>
    <s v="Executive"/>
    <s v="D102"/>
    <x v="4"/>
    <n v="4951.92"/>
    <n v="0"/>
    <n v="0"/>
    <n v="0"/>
    <n v="0"/>
    <n v="0"/>
    <n v="0"/>
    <n v="0"/>
    <n v="0"/>
    <n v="0"/>
    <n v="0"/>
    <n v="0"/>
    <n v="0"/>
    <n v="0"/>
    <n v="0"/>
    <n v="0"/>
    <n v="0"/>
    <n v="0"/>
    <n v="3.54"/>
    <n v="468.84"/>
    <n v="0"/>
    <n v="0"/>
    <n v="0"/>
    <n v="0"/>
    <n v="0"/>
    <n v="295.89999999999998"/>
    <n v="0"/>
    <n v="0"/>
    <n v="0"/>
    <n v="0"/>
    <n v="0"/>
    <n v="3.27"/>
    <n v="11.39"/>
    <n v="0"/>
    <n v="0"/>
    <n v="69.2"/>
    <n v="0"/>
    <n v="0"/>
    <n v="25.01"/>
    <n v="0"/>
    <n v="0"/>
    <n v="0"/>
    <n v="0"/>
    <n v="0"/>
    <n v="0"/>
    <n v="0"/>
    <n v="0"/>
    <n v="5829.07"/>
    <n v="0"/>
    <n v="5829.0700000000006"/>
    <n v="0"/>
    <n v="0"/>
    <n v="0"/>
    <n v="0"/>
  </r>
  <r>
    <n v="23"/>
    <d v="2012-10-21T00:00:00"/>
    <d v="2012-11-03T00:00:00"/>
    <x v="4"/>
    <s v="G1N"/>
    <s v="GD10000000"/>
    <s v="GD0"/>
    <n v="13"/>
    <n v="100"/>
    <s v="LD100"/>
    <s v="LF102"/>
    <m/>
    <m/>
    <m/>
    <m/>
    <m/>
    <m/>
    <x v="22"/>
    <n v="67490"/>
    <s v="47693"/>
    <x v="15"/>
    <x v="0"/>
    <s v="Non-executive"/>
    <s v="D102"/>
    <x v="4"/>
    <n v="2130.08"/>
    <n v="0"/>
    <n v="0"/>
    <n v="0"/>
    <n v="0"/>
    <n v="0"/>
    <n v="0"/>
    <n v="0"/>
    <n v="0"/>
    <n v="0"/>
    <n v="0"/>
    <n v="0"/>
    <n v="0"/>
    <n v="0"/>
    <n v="0"/>
    <n v="0"/>
    <n v="0"/>
    <n v="0"/>
    <n v="1.56"/>
    <n v="178.92"/>
    <n v="0"/>
    <n v="0"/>
    <n v="0"/>
    <n v="0"/>
    <n v="0"/>
    <n v="127.85"/>
    <n v="0"/>
    <n v="0"/>
    <n v="0"/>
    <n v="0"/>
    <n v="0"/>
    <n v="2.71"/>
    <n v="6.19"/>
    <n v="0"/>
    <n v="0"/>
    <n v="29.9"/>
    <n v="0"/>
    <n v="0"/>
    <n v="9.5399999999999991"/>
    <n v="0"/>
    <n v="0"/>
    <n v="0"/>
    <n v="0"/>
    <n v="0"/>
    <n v="0"/>
    <n v="0"/>
    <n v="0"/>
    <n v="2486.75"/>
    <n v="0"/>
    <n v="0"/>
    <n v="2486.75"/>
    <n v="0"/>
    <n v="0"/>
    <n v="0"/>
  </r>
  <r>
    <n v="23"/>
    <d v="2012-10-21T00:00:00"/>
    <d v="2012-11-03T00:00:00"/>
    <x v="4"/>
    <s v="G1N"/>
    <s v="GD10000000"/>
    <s v="GD0"/>
    <n v="13"/>
    <n v="100"/>
    <s v="LD100"/>
    <s v="LF102"/>
    <m/>
    <m/>
    <m/>
    <m/>
    <m/>
    <m/>
    <x v="314"/>
    <n v="69444"/>
    <s v="47632"/>
    <x v="17"/>
    <x v="0"/>
    <s v="Non-executive"/>
    <s v="D102"/>
    <x v="4"/>
    <n v="0"/>
    <n v="0"/>
    <n v="0"/>
    <n v="0"/>
    <n v="0"/>
    <n v="3461.54"/>
    <n v="0"/>
    <n v="0"/>
    <n v="0"/>
    <n v="0"/>
    <n v="0"/>
    <n v="0"/>
    <n v="0"/>
    <n v="0"/>
    <n v="0"/>
    <n v="0"/>
    <n v="0"/>
    <n v="0"/>
    <n v="2.48"/>
    <n v="0"/>
    <n v="0"/>
    <n v="0"/>
    <n v="0"/>
    <n v="0"/>
    <n v="0"/>
    <n v="214.62"/>
    <n v="0"/>
    <n v="0"/>
    <n v="0"/>
    <n v="0"/>
    <n v="0"/>
    <n v="2.71"/>
    <n v="6.19"/>
    <n v="0"/>
    <n v="0"/>
    <n v="50.2"/>
    <n v="0"/>
    <n v="0"/>
    <n v="0"/>
    <n v="0"/>
    <n v="0"/>
    <n v="0"/>
    <n v="0"/>
    <n v="0"/>
    <n v="0"/>
    <n v="0"/>
    <n v="0"/>
    <n v="3737.74"/>
    <n v="0"/>
    <n v="0"/>
    <n v="3737.74"/>
    <n v="0"/>
    <n v="0"/>
    <n v="0"/>
  </r>
  <r>
    <n v="23"/>
    <d v="2012-10-21T00:00:00"/>
    <d v="2012-11-03T00:00:00"/>
    <x v="4"/>
    <s v="G1N"/>
    <s v="GD10000000"/>
    <s v="GD0"/>
    <n v="13"/>
    <n v="8200"/>
    <s v="GD100"/>
    <s v="G102T"/>
    <m/>
    <m/>
    <s v="INDRCT"/>
    <n v="13"/>
    <m/>
    <m/>
    <x v="204"/>
    <n v="65173"/>
    <s v="73626"/>
    <x v="15"/>
    <x v="0"/>
    <s v="Non-executive"/>
    <s v="D102"/>
    <x v="4"/>
    <n v="0"/>
    <n v="0"/>
    <n v="0"/>
    <n v="0"/>
    <n v="0"/>
    <n v="0"/>
    <n v="0"/>
    <n v="0"/>
    <n v="0"/>
    <n v="0"/>
    <n v="0"/>
    <n v="0"/>
    <n v="0"/>
    <n v="0"/>
    <n v="0"/>
    <n v="0"/>
    <n v="0"/>
    <n v="0"/>
    <n v="1.3"/>
    <n v="161.84"/>
    <n v="0"/>
    <n v="0"/>
    <n v="0"/>
    <n v="0"/>
    <n v="0"/>
    <n v="0"/>
    <n v="0"/>
    <n v="0"/>
    <n v="0"/>
    <n v="0"/>
    <n v="0"/>
    <n v="2.71"/>
    <n v="6.19"/>
    <n v="0"/>
    <n v="0"/>
    <n v="0"/>
    <n v="0"/>
    <n v="0"/>
    <n v="8.6300000000000008"/>
    <n v="0"/>
    <n v="0"/>
    <n v="0"/>
    <n v="0"/>
    <n v="0"/>
    <n v="0"/>
    <n v="0"/>
    <n v="0"/>
    <n v="180.67"/>
    <n v="0"/>
    <n v="0"/>
    <n v="180.67000000000002"/>
    <n v="0"/>
    <n v="0"/>
    <n v="0"/>
  </r>
  <r>
    <n v="24"/>
    <d v="2012-11-04T00:00:00"/>
    <d v="2012-11-17T00:00:00"/>
    <x v="5"/>
    <s v="G1N"/>
    <s v="GD10000000"/>
    <s v="GD0"/>
    <n v="13"/>
    <n v="100"/>
    <s v="LD100"/>
    <s v="LF102"/>
    <m/>
    <m/>
    <m/>
    <m/>
    <m/>
    <m/>
    <x v="10"/>
    <n v="13476"/>
    <s v="44830"/>
    <x v="10"/>
    <x v="0"/>
    <s v="Non-executive"/>
    <s v="D102"/>
    <x v="4"/>
    <n v="3780.2"/>
    <n v="0"/>
    <n v="0"/>
    <n v="0"/>
    <n v="0"/>
    <n v="0"/>
    <n v="0"/>
    <n v="0"/>
    <n v="0"/>
    <n v="0"/>
    <n v="0"/>
    <n v="0"/>
    <n v="0"/>
    <n v="0"/>
    <n v="0"/>
    <n v="0"/>
    <n v="0"/>
    <n v="0"/>
    <n v="2.73"/>
    <n v="160.02000000000001"/>
    <n v="0"/>
    <n v="0"/>
    <n v="0"/>
    <n v="0"/>
    <n v="0"/>
    <n v="225.3"/>
    <n v="0"/>
    <n v="0"/>
    <n v="0"/>
    <n v="0"/>
    <n v="0"/>
    <n v="2.71"/>
    <n v="6.19"/>
    <n v="0"/>
    <n v="0"/>
    <n v="52.7"/>
    <n v="189.01"/>
    <n v="0"/>
    <n v="7.41"/>
    <n v="0"/>
    <n v="0"/>
    <n v="0"/>
    <n v="0"/>
    <n v="0"/>
    <n v="0"/>
    <n v="0"/>
    <n v="0"/>
    <n v="4426.2700000000004"/>
    <n v="0"/>
    <n v="0"/>
    <n v="4426.2699999999995"/>
    <n v="0"/>
    <n v="0"/>
    <n v="0"/>
  </r>
  <r>
    <n v="24"/>
    <d v="2012-11-04T00:00:00"/>
    <d v="2012-11-17T00:00:00"/>
    <x v="5"/>
    <s v="G1N"/>
    <s v="GD10000000"/>
    <s v="GD0"/>
    <n v="13"/>
    <n v="100"/>
    <s v="LD100"/>
    <s v="LF102"/>
    <m/>
    <m/>
    <m/>
    <m/>
    <m/>
    <m/>
    <x v="11"/>
    <n v="38757"/>
    <s v="63410"/>
    <x v="11"/>
    <x v="0"/>
    <s v="Executive"/>
    <s v="D102"/>
    <x v="4"/>
    <n v="5821.46"/>
    <n v="0"/>
    <n v="0"/>
    <n v="0"/>
    <n v="0"/>
    <n v="0"/>
    <n v="0"/>
    <n v="0"/>
    <n v="0"/>
    <n v="0"/>
    <n v="0"/>
    <n v="0"/>
    <n v="0"/>
    <n v="0"/>
    <n v="0"/>
    <n v="0"/>
    <n v="0"/>
    <n v="0"/>
    <n v="4.16"/>
    <n v="351.71"/>
    <n v="0"/>
    <n v="0"/>
    <n v="0"/>
    <n v="0"/>
    <n v="0"/>
    <n v="0"/>
    <n v="0"/>
    <n v="0"/>
    <n v="0"/>
    <n v="0"/>
    <n v="0"/>
    <n v="2.99"/>
    <n v="8.7799999999999994"/>
    <n v="0"/>
    <n v="0"/>
    <n v="80.239999999999995"/>
    <n v="291.07"/>
    <n v="0"/>
    <n v="30.16"/>
    <n v="0"/>
    <n v="0"/>
    <n v="0"/>
    <n v="0"/>
    <n v="0"/>
    <n v="0"/>
    <n v="0"/>
    <n v="0"/>
    <n v="6590.57"/>
    <n v="0"/>
    <n v="6590.5699999999988"/>
    <n v="0"/>
    <n v="0"/>
    <n v="0"/>
    <n v="0"/>
  </r>
  <r>
    <n v="24"/>
    <d v="2012-11-04T00:00:00"/>
    <d v="2012-11-17T00:00:00"/>
    <x v="5"/>
    <s v="G1N"/>
    <s v="GD10000000"/>
    <s v="GD0"/>
    <n v="13"/>
    <n v="100"/>
    <s v="LD100"/>
    <s v="LF102"/>
    <m/>
    <m/>
    <m/>
    <m/>
    <m/>
    <m/>
    <x v="13"/>
    <n v="48178"/>
    <s v="61483"/>
    <x v="13"/>
    <x v="0"/>
    <s v="Non-executive"/>
    <s v="D102"/>
    <x v="4"/>
    <n v="1629.72"/>
    <n v="0"/>
    <n v="0"/>
    <n v="0"/>
    <n v="0"/>
    <n v="0"/>
    <n v="0"/>
    <n v="0"/>
    <n v="0"/>
    <n v="0"/>
    <n v="0"/>
    <n v="0"/>
    <n v="0"/>
    <n v="0"/>
    <n v="0"/>
    <n v="0"/>
    <n v="0"/>
    <n v="0"/>
    <n v="1.27"/>
    <n v="153.05000000000001"/>
    <n v="0"/>
    <n v="0"/>
    <n v="0"/>
    <n v="0"/>
    <n v="0"/>
    <n v="97.88"/>
    <n v="0"/>
    <n v="0"/>
    <n v="0"/>
    <n v="0"/>
    <n v="0"/>
    <n v="0"/>
    <n v="0"/>
    <n v="0"/>
    <n v="0"/>
    <n v="22.89"/>
    <n v="81.489999999999995"/>
    <n v="0"/>
    <n v="8.74"/>
    <n v="0"/>
    <n v="0"/>
    <n v="0"/>
    <n v="0"/>
    <n v="0"/>
    <n v="0"/>
    <n v="0"/>
    <n v="0"/>
    <n v="1995.04"/>
    <n v="0"/>
    <n v="0"/>
    <n v="1995.0400000000002"/>
    <n v="0"/>
    <n v="0"/>
    <n v="0"/>
  </r>
  <r>
    <n v="24"/>
    <d v="2012-11-04T00:00:00"/>
    <d v="2012-11-17T00:00:00"/>
    <x v="5"/>
    <s v="G1N"/>
    <s v="GD10000000"/>
    <s v="GD0"/>
    <n v="13"/>
    <n v="100"/>
    <s v="LD100"/>
    <s v="LF102"/>
    <m/>
    <m/>
    <m/>
    <m/>
    <m/>
    <m/>
    <x v="15"/>
    <n v="63863"/>
    <s v="73382"/>
    <x v="15"/>
    <x v="0"/>
    <s v="Non-executive"/>
    <s v="D102"/>
    <x v="4"/>
    <n v="2403.8000000000002"/>
    <n v="0"/>
    <n v="0"/>
    <n v="0"/>
    <n v="0"/>
    <n v="0"/>
    <n v="0"/>
    <n v="0"/>
    <n v="0"/>
    <n v="0"/>
    <n v="0"/>
    <n v="0"/>
    <n v="0"/>
    <n v="0"/>
    <n v="0"/>
    <n v="0"/>
    <n v="0"/>
    <n v="0"/>
    <n v="1.76"/>
    <n v="0"/>
    <n v="0"/>
    <n v="0"/>
    <n v="0"/>
    <n v="0"/>
    <n v="0"/>
    <n v="149.04"/>
    <n v="0"/>
    <n v="0"/>
    <n v="0"/>
    <n v="0"/>
    <n v="0"/>
    <n v="2.71"/>
    <n v="6.19"/>
    <n v="0"/>
    <n v="0"/>
    <n v="34.85"/>
    <n v="120.19"/>
    <n v="0"/>
    <n v="0"/>
    <n v="0"/>
    <n v="0"/>
    <n v="0"/>
    <n v="0"/>
    <n v="0"/>
    <n v="0"/>
    <n v="0"/>
    <n v="0"/>
    <n v="2718.54"/>
    <n v="0"/>
    <n v="0"/>
    <n v="2718.5400000000004"/>
    <n v="0"/>
    <n v="0"/>
    <n v="0"/>
  </r>
  <r>
    <n v="24"/>
    <d v="2012-11-04T00:00:00"/>
    <d v="2012-11-17T00:00:00"/>
    <x v="5"/>
    <s v="G1N"/>
    <s v="GD10000000"/>
    <s v="GD0"/>
    <n v="13"/>
    <n v="100"/>
    <s v="LD100"/>
    <s v="LF102"/>
    <m/>
    <m/>
    <m/>
    <m/>
    <m/>
    <m/>
    <x v="16"/>
    <n v="65345"/>
    <s v="46925"/>
    <x v="16"/>
    <x v="0"/>
    <s v="Executive"/>
    <s v="D102"/>
    <x v="4"/>
    <n v="2860.68"/>
    <n v="0"/>
    <n v="0"/>
    <n v="0"/>
    <n v="0"/>
    <n v="0"/>
    <n v="0"/>
    <n v="0"/>
    <n v="0"/>
    <n v="0"/>
    <n v="0"/>
    <n v="0"/>
    <n v="0"/>
    <n v="0"/>
    <n v="0"/>
    <n v="0"/>
    <n v="0"/>
    <n v="0"/>
    <n v="3.4"/>
    <n v="0"/>
    <n v="0"/>
    <n v="0"/>
    <n v="0"/>
    <n v="0"/>
    <n v="0"/>
    <n v="163.69"/>
    <n v="0"/>
    <n v="0"/>
    <n v="0"/>
    <n v="0"/>
    <n v="0"/>
    <n v="3.27"/>
    <n v="0"/>
    <n v="0"/>
    <n v="0"/>
    <n v="38.28"/>
    <n v="143.03"/>
    <n v="0"/>
    <n v="0"/>
    <n v="0"/>
    <n v="0"/>
    <n v="0"/>
    <n v="0"/>
    <n v="0"/>
    <n v="0"/>
    <n v="0"/>
    <n v="0"/>
    <n v="3212.35"/>
    <n v="0"/>
    <n v="3212.3500000000004"/>
    <n v="0"/>
    <n v="0"/>
    <n v="0"/>
    <n v="0"/>
  </r>
  <r>
    <n v="24"/>
    <d v="2012-11-04T00:00:00"/>
    <d v="2012-11-17T00:00:00"/>
    <x v="5"/>
    <s v="G1N"/>
    <s v="GD10000000"/>
    <s v="GD0"/>
    <n v="13"/>
    <n v="100"/>
    <s v="LD100"/>
    <s v="LF102"/>
    <m/>
    <m/>
    <m/>
    <m/>
    <m/>
    <m/>
    <x v="17"/>
    <n v="66586"/>
    <s v="51410"/>
    <x v="154"/>
    <x v="0"/>
    <s v="Non-executive"/>
    <s v="D102"/>
    <x v="4"/>
    <n v="1942.7"/>
    <n v="0"/>
    <n v="0"/>
    <n v="0"/>
    <n v="0"/>
    <n v="0"/>
    <n v="0"/>
    <n v="0"/>
    <n v="0"/>
    <n v="0"/>
    <n v="0"/>
    <n v="0"/>
    <n v="0"/>
    <n v="0"/>
    <n v="0"/>
    <n v="0"/>
    <n v="0"/>
    <n v="0"/>
    <n v="1.44"/>
    <n v="178.92"/>
    <n v="0"/>
    <n v="0"/>
    <n v="0"/>
    <n v="0"/>
    <n v="0"/>
    <n v="116.75"/>
    <n v="0"/>
    <n v="0"/>
    <n v="0"/>
    <n v="0"/>
    <n v="0"/>
    <n v="2.71"/>
    <n v="6.19"/>
    <n v="0"/>
    <n v="0"/>
    <n v="27.31"/>
    <n v="97.14"/>
    <n v="0"/>
    <n v="9.5399999999999991"/>
    <n v="0"/>
    <n v="0"/>
    <n v="0"/>
    <n v="0"/>
    <n v="0"/>
    <n v="0"/>
    <n v="0"/>
    <n v="0"/>
    <n v="2382.6999999999998"/>
    <n v="0"/>
    <n v="0"/>
    <n v="2382.6999999999998"/>
    <n v="0"/>
    <n v="0"/>
    <n v="0"/>
  </r>
  <r>
    <n v="24"/>
    <d v="2012-11-04T00:00:00"/>
    <d v="2012-11-17T00:00:00"/>
    <x v="5"/>
    <s v="G1N"/>
    <s v="GD10000000"/>
    <s v="GD0"/>
    <n v="13"/>
    <n v="100"/>
    <s v="LD100"/>
    <s v="LF102"/>
    <m/>
    <m/>
    <m/>
    <m/>
    <m/>
    <m/>
    <x v="18"/>
    <n v="66941"/>
    <s v="50831"/>
    <x v="18"/>
    <x v="0"/>
    <s v="Non-executive"/>
    <s v="D102"/>
    <x v="4"/>
    <n v="2478.42"/>
    <n v="0"/>
    <n v="0"/>
    <n v="0"/>
    <n v="0"/>
    <n v="0"/>
    <n v="0"/>
    <n v="0"/>
    <n v="0"/>
    <n v="0"/>
    <n v="0"/>
    <n v="0"/>
    <n v="0"/>
    <n v="0"/>
    <n v="0"/>
    <n v="0"/>
    <n v="0"/>
    <n v="0"/>
    <n v="1.81"/>
    <n v="178.92"/>
    <n v="0"/>
    <n v="0"/>
    <n v="0"/>
    <n v="0"/>
    <n v="0"/>
    <n v="149.97"/>
    <n v="0"/>
    <n v="0"/>
    <n v="0"/>
    <n v="0"/>
    <n v="0"/>
    <n v="2.71"/>
    <n v="6.19"/>
    <n v="0"/>
    <n v="0"/>
    <n v="35.08"/>
    <n v="123.92"/>
    <n v="0"/>
    <n v="9.5399999999999991"/>
    <n v="0"/>
    <n v="0"/>
    <n v="0"/>
    <n v="0"/>
    <n v="0"/>
    <n v="0"/>
    <n v="0"/>
    <n v="0"/>
    <n v="2986.56"/>
    <n v="0"/>
    <n v="0"/>
    <n v="2986.56"/>
    <n v="0"/>
    <n v="0"/>
    <n v="0"/>
  </r>
  <r>
    <n v="24"/>
    <d v="2012-11-04T00:00:00"/>
    <d v="2012-11-17T00:00:00"/>
    <x v="5"/>
    <s v="G1N"/>
    <s v="GD10000000"/>
    <s v="GD0"/>
    <n v="13"/>
    <n v="100"/>
    <s v="LD100"/>
    <s v="LF102"/>
    <m/>
    <m/>
    <m/>
    <m/>
    <m/>
    <m/>
    <x v="20"/>
    <n v="66999"/>
    <s v="63173"/>
    <x v="19"/>
    <x v="0"/>
    <s v="Executive"/>
    <s v="D102"/>
    <x v="4"/>
    <n v="4951.92"/>
    <n v="0"/>
    <n v="0"/>
    <n v="0"/>
    <n v="0"/>
    <n v="0"/>
    <n v="0"/>
    <n v="0"/>
    <n v="0"/>
    <n v="0"/>
    <n v="0"/>
    <n v="0"/>
    <n v="0"/>
    <n v="0"/>
    <n v="0"/>
    <n v="0"/>
    <n v="0"/>
    <n v="0"/>
    <n v="3.54"/>
    <n v="468.84"/>
    <n v="0"/>
    <n v="0"/>
    <n v="0"/>
    <n v="0"/>
    <n v="0"/>
    <n v="198.06"/>
    <n v="0"/>
    <n v="0"/>
    <n v="0"/>
    <n v="0"/>
    <n v="0"/>
    <n v="3.27"/>
    <n v="11.39"/>
    <n v="0"/>
    <n v="0"/>
    <n v="69.2"/>
    <n v="247.6"/>
    <n v="0"/>
    <n v="25.01"/>
    <n v="0"/>
    <n v="0"/>
    <n v="0"/>
    <n v="0"/>
    <n v="0"/>
    <n v="0"/>
    <n v="0"/>
    <n v="0"/>
    <n v="5978.83"/>
    <n v="0"/>
    <n v="5978.8300000000017"/>
    <n v="0"/>
    <n v="0"/>
    <n v="0"/>
    <n v="0"/>
  </r>
  <r>
    <n v="24"/>
    <d v="2012-11-04T00:00:00"/>
    <d v="2012-11-17T00:00:00"/>
    <x v="5"/>
    <s v="G1N"/>
    <s v="GD10000000"/>
    <s v="GD0"/>
    <n v="13"/>
    <n v="100"/>
    <s v="LD100"/>
    <s v="LF102"/>
    <m/>
    <m/>
    <m/>
    <m/>
    <m/>
    <m/>
    <x v="22"/>
    <n v="67490"/>
    <s v="47693"/>
    <x v="15"/>
    <x v="0"/>
    <s v="Non-executive"/>
    <s v="D102"/>
    <x v="4"/>
    <n v="2130.08"/>
    <n v="0"/>
    <n v="0"/>
    <n v="0"/>
    <n v="0"/>
    <n v="0"/>
    <n v="0"/>
    <n v="0"/>
    <n v="0"/>
    <n v="0"/>
    <n v="0"/>
    <n v="0"/>
    <n v="0"/>
    <n v="0"/>
    <n v="0"/>
    <n v="0"/>
    <n v="0"/>
    <n v="0"/>
    <n v="1.56"/>
    <n v="178.92"/>
    <n v="0"/>
    <n v="0"/>
    <n v="0"/>
    <n v="0"/>
    <n v="0"/>
    <n v="127.85"/>
    <n v="0"/>
    <n v="0"/>
    <n v="0"/>
    <n v="0"/>
    <n v="0"/>
    <n v="2.71"/>
    <n v="6.19"/>
    <n v="0"/>
    <n v="0"/>
    <n v="29.9"/>
    <n v="0"/>
    <n v="0"/>
    <n v="9.5399999999999991"/>
    <n v="0"/>
    <n v="0"/>
    <n v="0"/>
    <n v="0"/>
    <n v="0"/>
    <n v="0"/>
    <n v="0"/>
    <n v="0"/>
    <n v="2486.75"/>
    <n v="0"/>
    <n v="0"/>
    <n v="2486.75"/>
    <n v="0"/>
    <n v="0"/>
    <n v="0"/>
  </r>
  <r>
    <n v="24"/>
    <d v="2012-11-04T00:00:00"/>
    <d v="2012-11-17T00:00:00"/>
    <x v="5"/>
    <s v="G1N"/>
    <s v="GD10000000"/>
    <s v="GD0"/>
    <n v="13"/>
    <n v="100"/>
    <s v="LD100"/>
    <s v="LF102"/>
    <m/>
    <m/>
    <m/>
    <m/>
    <m/>
    <m/>
    <x v="314"/>
    <n v="69444"/>
    <s v="47632"/>
    <x v="17"/>
    <x v="0"/>
    <s v="Non-executive"/>
    <s v="D102"/>
    <x v="4"/>
    <n v="0"/>
    <n v="0"/>
    <n v="0"/>
    <n v="0"/>
    <n v="0"/>
    <n v="3461.54"/>
    <n v="0"/>
    <n v="0"/>
    <n v="0"/>
    <n v="0"/>
    <n v="0"/>
    <n v="0"/>
    <n v="0"/>
    <n v="0"/>
    <n v="0"/>
    <n v="0"/>
    <n v="0"/>
    <n v="0"/>
    <n v="2.48"/>
    <n v="323.69"/>
    <n v="0"/>
    <n v="0"/>
    <n v="0"/>
    <n v="0"/>
    <n v="0"/>
    <n v="207.92"/>
    <n v="0"/>
    <n v="0"/>
    <n v="0"/>
    <n v="0"/>
    <n v="0"/>
    <n v="2.99"/>
    <n v="8.7799999999999994"/>
    <n v="0"/>
    <n v="0"/>
    <n v="48.62"/>
    <n v="0"/>
    <n v="0"/>
    <n v="0"/>
    <n v="0"/>
    <n v="0"/>
    <n v="0"/>
    <n v="0"/>
    <n v="0"/>
    <n v="0"/>
    <n v="0"/>
    <n v="0"/>
    <n v="4056.02"/>
    <n v="0"/>
    <n v="0"/>
    <n v="4056.02"/>
    <n v="0"/>
    <n v="0"/>
    <n v="0"/>
  </r>
  <r>
    <n v="24"/>
    <d v="2012-11-04T00:00:00"/>
    <d v="2012-11-17T00:00:00"/>
    <x v="5"/>
    <s v="G1N"/>
    <s v="GD10000000"/>
    <s v="GD0"/>
    <n v="13"/>
    <n v="8200"/>
    <s v="GD100"/>
    <s v="G102T"/>
    <m/>
    <m/>
    <s v="INDRCT"/>
    <n v="13"/>
    <m/>
    <m/>
    <x v="204"/>
    <n v="65173"/>
    <s v="73626"/>
    <x v="15"/>
    <x v="0"/>
    <s v="Non-executive"/>
    <s v="D102"/>
    <x v="4"/>
    <n v="0"/>
    <n v="0"/>
    <n v="0"/>
    <n v="0"/>
    <n v="0"/>
    <n v="0"/>
    <n v="0"/>
    <n v="0"/>
    <n v="0"/>
    <n v="0"/>
    <n v="0"/>
    <n v="971.87"/>
    <n v="0"/>
    <n v="0"/>
    <n v="0"/>
    <n v="0"/>
    <n v="0"/>
    <n v="0"/>
    <n v="0"/>
    <n v="0"/>
    <n v="0"/>
    <n v="0"/>
    <n v="0"/>
    <n v="0"/>
    <n v="0"/>
    <n v="57.16"/>
    <n v="0"/>
    <n v="0"/>
    <n v="0"/>
    <n v="0"/>
    <n v="0"/>
    <n v="0"/>
    <n v="0"/>
    <n v="0"/>
    <n v="0"/>
    <n v="13.37"/>
    <n v="0"/>
    <n v="0"/>
    <n v="0"/>
    <n v="0"/>
    <n v="0"/>
    <n v="0"/>
    <n v="0"/>
    <n v="0"/>
    <n v="0"/>
    <n v="0"/>
    <n v="0"/>
    <n v="1042.4000000000001"/>
    <n v="0"/>
    <n v="0"/>
    <n v="1042.3999999999999"/>
    <n v="0"/>
    <n v="0"/>
    <n v="0"/>
  </r>
  <r>
    <n v="25"/>
    <d v="2012-11-18T00:00:00"/>
    <d v="2012-12-01T00:00:00"/>
    <x v="6"/>
    <s v="G1N"/>
    <s v="GD10000000"/>
    <s v="GD0"/>
    <n v="13"/>
    <n v="100"/>
    <s v="LD100"/>
    <s v="LF102"/>
    <m/>
    <m/>
    <m/>
    <m/>
    <m/>
    <m/>
    <x v="10"/>
    <n v="13476"/>
    <s v="44830"/>
    <x v="10"/>
    <x v="0"/>
    <s v="Non-executive"/>
    <s v="D102"/>
    <x v="4"/>
    <n v="3780.2"/>
    <n v="0"/>
    <n v="0"/>
    <n v="0"/>
    <n v="0"/>
    <n v="0"/>
    <n v="0"/>
    <n v="0"/>
    <n v="0"/>
    <n v="0"/>
    <n v="0"/>
    <n v="0"/>
    <n v="0"/>
    <n v="0"/>
    <n v="0"/>
    <n v="0"/>
    <n v="0"/>
    <n v="0"/>
    <n v="2.73"/>
    <n v="160.02000000000001"/>
    <n v="0"/>
    <n v="0"/>
    <n v="0"/>
    <n v="0"/>
    <n v="0"/>
    <n v="225.31"/>
    <n v="0"/>
    <n v="0"/>
    <n v="0"/>
    <n v="0"/>
    <n v="0"/>
    <n v="2.71"/>
    <n v="6.19"/>
    <n v="0"/>
    <n v="0"/>
    <n v="52.69"/>
    <n v="189.01"/>
    <n v="0"/>
    <n v="7.41"/>
    <n v="0"/>
    <n v="0"/>
    <n v="0"/>
    <n v="0"/>
    <n v="0"/>
    <n v="0"/>
    <n v="0"/>
    <n v="0"/>
    <n v="4426.2700000000004"/>
    <n v="0"/>
    <n v="0"/>
    <n v="4426.2699999999995"/>
    <n v="0"/>
    <n v="0"/>
    <n v="0"/>
  </r>
  <r>
    <n v="25"/>
    <d v="2012-11-18T00:00:00"/>
    <d v="2012-12-01T00:00:00"/>
    <x v="6"/>
    <s v="G1N"/>
    <s v="GD10000000"/>
    <s v="GD0"/>
    <n v="13"/>
    <n v="100"/>
    <s v="LD100"/>
    <s v="LF102"/>
    <m/>
    <m/>
    <m/>
    <m/>
    <m/>
    <m/>
    <x v="11"/>
    <n v="38757"/>
    <s v="63410"/>
    <x v="11"/>
    <x v="0"/>
    <s v="Executive"/>
    <s v="D102"/>
    <x v="4"/>
    <n v="5821.46"/>
    <n v="0"/>
    <n v="0"/>
    <n v="0"/>
    <n v="0"/>
    <n v="0"/>
    <n v="0"/>
    <n v="0"/>
    <n v="0"/>
    <n v="0"/>
    <n v="0"/>
    <n v="0"/>
    <n v="0"/>
    <n v="0"/>
    <n v="0"/>
    <n v="0"/>
    <n v="0"/>
    <n v="0"/>
    <n v="4.16"/>
    <n v="351.71"/>
    <n v="0"/>
    <n v="0"/>
    <n v="0"/>
    <n v="0"/>
    <n v="0"/>
    <n v="0"/>
    <n v="0"/>
    <n v="0"/>
    <n v="0"/>
    <n v="0"/>
    <n v="0"/>
    <n v="2.99"/>
    <n v="8.7799999999999994"/>
    <n v="0"/>
    <n v="0"/>
    <n v="80.239999999999995"/>
    <n v="291.07"/>
    <n v="0"/>
    <n v="30.16"/>
    <n v="0"/>
    <n v="0"/>
    <n v="0"/>
    <n v="0"/>
    <n v="0"/>
    <n v="0"/>
    <n v="0"/>
    <n v="0"/>
    <n v="6590.57"/>
    <n v="0"/>
    <n v="6590.5699999999988"/>
    <n v="0"/>
    <n v="0"/>
    <n v="0"/>
    <n v="0"/>
  </r>
  <r>
    <n v="25"/>
    <d v="2012-11-18T00:00:00"/>
    <d v="2012-12-01T00:00:00"/>
    <x v="6"/>
    <s v="G1N"/>
    <s v="GD10000000"/>
    <s v="GD0"/>
    <n v="13"/>
    <n v="100"/>
    <s v="LD100"/>
    <s v="LF102"/>
    <m/>
    <m/>
    <m/>
    <m/>
    <m/>
    <m/>
    <x v="13"/>
    <n v="48178"/>
    <s v="61483"/>
    <x v="13"/>
    <x v="0"/>
    <s v="Non-executive"/>
    <s v="D102"/>
    <x v="4"/>
    <n v="1501.07"/>
    <n v="0"/>
    <n v="0"/>
    <n v="0"/>
    <n v="0"/>
    <n v="0"/>
    <n v="0"/>
    <n v="0"/>
    <n v="0"/>
    <n v="0"/>
    <n v="0"/>
    <n v="0"/>
    <n v="0"/>
    <n v="0"/>
    <n v="0"/>
    <n v="0"/>
    <n v="0"/>
    <n v="0"/>
    <n v="1.27"/>
    <n v="153.05000000000001"/>
    <n v="0"/>
    <n v="0"/>
    <n v="0"/>
    <n v="0"/>
    <n v="0"/>
    <n v="89.91"/>
    <n v="0"/>
    <n v="0"/>
    <n v="0"/>
    <n v="0"/>
    <n v="0"/>
    <n v="2.71"/>
    <n v="6.19"/>
    <n v="0"/>
    <n v="0"/>
    <n v="21.03"/>
    <n v="75.05"/>
    <n v="0"/>
    <n v="8.74"/>
    <n v="0"/>
    <n v="0"/>
    <n v="0"/>
    <n v="0"/>
    <n v="0"/>
    <n v="0"/>
    <n v="0"/>
    <n v="0"/>
    <n v="1859.02"/>
    <n v="0"/>
    <n v="0"/>
    <n v="1859.02"/>
    <n v="0"/>
    <n v="0"/>
    <n v="0"/>
  </r>
  <r>
    <n v="25"/>
    <d v="2012-11-18T00:00:00"/>
    <d v="2012-12-01T00:00:00"/>
    <x v="6"/>
    <s v="G1N"/>
    <s v="GD10000000"/>
    <s v="GD0"/>
    <n v="13"/>
    <n v="100"/>
    <s v="LD100"/>
    <s v="LF102"/>
    <m/>
    <m/>
    <m/>
    <m/>
    <m/>
    <m/>
    <x v="15"/>
    <n v="63863"/>
    <s v="73382"/>
    <x v="15"/>
    <x v="0"/>
    <s v="Non-executive"/>
    <s v="D102"/>
    <x v="4"/>
    <n v="2403.8000000000002"/>
    <n v="0"/>
    <n v="0"/>
    <n v="0"/>
    <n v="0"/>
    <n v="0"/>
    <n v="0"/>
    <n v="0"/>
    <n v="0"/>
    <n v="0"/>
    <n v="0"/>
    <n v="0"/>
    <n v="0"/>
    <n v="0"/>
    <n v="0"/>
    <n v="0"/>
    <n v="0"/>
    <n v="0"/>
    <n v="1.76"/>
    <n v="0"/>
    <n v="0"/>
    <n v="0"/>
    <n v="0"/>
    <n v="0"/>
    <n v="0"/>
    <n v="149.03"/>
    <n v="0"/>
    <n v="0"/>
    <n v="0"/>
    <n v="0"/>
    <n v="0"/>
    <n v="2.71"/>
    <n v="6.19"/>
    <n v="0"/>
    <n v="0"/>
    <n v="34.86"/>
    <n v="120.19"/>
    <n v="0"/>
    <n v="0"/>
    <n v="0"/>
    <n v="0"/>
    <n v="0"/>
    <n v="0"/>
    <n v="0"/>
    <n v="0"/>
    <n v="0"/>
    <n v="0"/>
    <n v="2718.54"/>
    <n v="0"/>
    <n v="0"/>
    <n v="2718.5400000000009"/>
    <n v="0"/>
    <n v="0"/>
    <n v="0"/>
  </r>
  <r>
    <n v="25"/>
    <d v="2012-11-18T00:00:00"/>
    <d v="2012-12-01T00:00:00"/>
    <x v="6"/>
    <s v="G1N"/>
    <s v="GD10000000"/>
    <s v="GD0"/>
    <n v="13"/>
    <n v="100"/>
    <s v="LD100"/>
    <s v="LF102"/>
    <m/>
    <m/>
    <m/>
    <m/>
    <m/>
    <m/>
    <x v="16"/>
    <n v="65345"/>
    <s v="46925"/>
    <x v="16"/>
    <x v="0"/>
    <s v="Executive"/>
    <s v="D102"/>
    <x v="4"/>
    <n v="0"/>
    <n v="0"/>
    <n v="0"/>
    <n v="0"/>
    <n v="0"/>
    <n v="0"/>
    <n v="0"/>
    <n v="0"/>
    <n v="0"/>
    <n v="0"/>
    <n v="0"/>
    <n v="1191.95"/>
    <n v="0"/>
    <n v="0"/>
    <n v="0"/>
    <n v="0"/>
    <n v="0"/>
    <n v="0"/>
    <n v="0"/>
    <n v="0"/>
    <n v="0"/>
    <n v="0"/>
    <n v="0"/>
    <n v="0"/>
    <n v="0"/>
    <n v="73.900000000000006"/>
    <n v="0"/>
    <n v="0"/>
    <n v="0"/>
    <n v="0"/>
    <n v="0"/>
    <n v="0"/>
    <n v="0"/>
    <n v="0"/>
    <n v="0"/>
    <n v="17.28"/>
    <n v="0"/>
    <n v="0"/>
    <n v="0"/>
    <n v="0"/>
    <n v="0"/>
    <n v="0"/>
    <n v="0"/>
    <n v="0"/>
    <n v="0"/>
    <n v="0"/>
    <n v="0"/>
    <n v="1283.1300000000001"/>
    <n v="0"/>
    <n v="1283.1300000000001"/>
    <n v="0"/>
    <n v="0"/>
    <n v="0"/>
    <n v="0"/>
  </r>
  <r>
    <n v="25"/>
    <d v="2012-11-18T00:00:00"/>
    <d v="2012-12-01T00:00:00"/>
    <x v="6"/>
    <s v="G1N"/>
    <s v="GD10000000"/>
    <s v="GD0"/>
    <n v="13"/>
    <n v="100"/>
    <s v="LD100"/>
    <s v="LF102"/>
    <m/>
    <m/>
    <m/>
    <m/>
    <m/>
    <m/>
    <x v="17"/>
    <n v="66586"/>
    <s v="51410"/>
    <x v="154"/>
    <x v="0"/>
    <s v="Non-executive"/>
    <s v="D102"/>
    <x v="4"/>
    <n v="1942.7"/>
    <n v="0"/>
    <n v="0"/>
    <n v="0"/>
    <n v="0"/>
    <n v="0"/>
    <n v="0"/>
    <n v="0"/>
    <n v="0"/>
    <n v="0"/>
    <n v="0"/>
    <n v="0"/>
    <n v="0"/>
    <n v="0"/>
    <n v="0"/>
    <n v="0"/>
    <n v="0"/>
    <n v="0"/>
    <n v="1.44"/>
    <n v="178.92"/>
    <n v="0"/>
    <n v="0"/>
    <n v="0"/>
    <n v="0"/>
    <n v="0"/>
    <n v="116.75"/>
    <n v="0"/>
    <n v="0"/>
    <n v="0"/>
    <n v="0"/>
    <n v="0"/>
    <n v="2.71"/>
    <n v="6.19"/>
    <n v="0"/>
    <n v="0"/>
    <n v="27.3"/>
    <n v="97.14"/>
    <n v="0"/>
    <n v="9.5399999999999991"/>
    <n v="0"/>
    <n v="0"/>
    <n v="0"/>
    <n v="0"/>
    <n v="0"/>
    <n v="0"/>
    <n v="0"/>
    <n v="0"/>
    <n v="2382.69"/>
    <n v="0"/>
    <n v="0"/>
    <n v="2382.69"/>
    <n v="0"/>
    <n v="0"/>
    <n v="0"/>
  </r>
  <r>
    <n v="25"/>
    <d v="2012-11-18T00:00:00"/>
    <d v="2012-12-01T00:00:00"/>
    <x v="6"/>
    <s v="G1N"/>
    <s v="GD10000000"/>
    <s v="GD0"/>
    <n v="13"/>
    <n v="100"/>
    <s v="LD100"/>
    <s v="LF102"/>
    <m/>
    <m/>
    <m/>
    <m/>
    <m/>
    <m/>
    <x v="18"/>
    <n v="66941"/>
    <s v="50831"/>
    <x v="18"/>
    <x v="0"/>
    <s v="Non-executive"/>
    <s v="D102"/>
    <x v="4"/>
    <n v="2478.41"/>
    <n v="0"/>
    <n v="0"/>
    <n v="0"/>
    <n v="0"/>
    <n v="0"/>
    <n v="0"/>
    <n v="0"/>
    <n v="0"/>
    <n v="0"/>
    <n v="0"/>
    <n v="0"/>
    <n v="0"/>
    <n v="0"/>
    <n v="0"/>
    <n v="0"/>
    <n v="0"/>
    <n v="0"/>
    <n v="1.81"/>
    <n v="178.92"/>
    <n v="0"/>
    <n v="0"/>
    <n v="0"/>
    <n v="0"/>
    <n v="0"/>
    <n v="149.96"/>
    <n v="0"/>
    <n v="0"/>
    <n v="0"/>
    <n v="0"/>
    <n v="0"/>
    <n v="2.71"/>
    <n v="6.19"/>
    <n v="0"/>
    <n v="0"/>
    <n v="35.07"/>
    <n v="123.92"/>
    <n v="0"/>
    <n v="9.5399999999999991"/>
    <n v="0"/>
    <n v="0"/>
    <n v="0"/>
    <n v="0"/>
    <n v="0"/>
    <n v="0"/>
    <n v="0"/>
    <n v="0"/>
    <n v="2986.53"/>
    <n v="0"/>
    <n v="0"/>
    <n v="2986.53"/>
    <n v="0"/>
    <n v="0"/>
    <n v="0"/>
  </r>
  <r>
    <n v="25"/>
    <d v="2012-11-18T00:00:00"/>
    <d v="2012-12-01T00:00:00"/>
    <x v="6"/>
    <s v="G1N"/>
    <s v="GD10000000"/>
    <s v="GD0"/>
    <n v="13"/>
    <n v="100"/>
    <s v="LD100"/>
    <s v="LF102"/>
    <m/>
    <m/>
    <m/>
    <m/>
    <m/>
    <m/>
    <x v="20"/>
    <n v="66999"/>
    <s v="63173"/>
    <x v="19"/>
    <x v="0"/>
    <s v="Executive"/>
    <s v="D102"/>
    <x v="4"/>
    <n v="4951.92"/>
    <n v="0"/>
    <n v="0"/>
    <n v="0"/>
    <n v="0"/>
    <n v="0"/>
    <n v="0"/>
    <n v="0"/>
    <n v="0"/>
    <n v="0"/>
    <n v="0"/>
    <n v="0"/>
    <n v="0"/>
    <n v="0"/>
    <n v="0"/>
    <n v="0"/>
    <n v="0"/>
    <n v="0"/>
    <n v="3.54"/>
    <n v="468.84"/>
    <n v="0"/>
    <n v="0"/>
    <n v="0"/>
    <n v="0"/>
    <n v="0"/>
    <n v="0"/>
    <n v="0"/>
    <n v="0"/>
    <n v="0"/>
    <n v="0"/>
    <n v="0"/>
    <n v="3.27"/>
    <n v="11.39"/>
    <n v="0"/>
    <n v="0"/>
    <n v="69.209999999999994"/>
    <n v="247.6"/>
    <n v="0"/>
    <n v="25.01"/>
    <n v="0"/>
    <n v="0"/>
    <n v="0"/>
    <n v="0"/>
    <n v="0"/>
    <n v="0"/>
    <n v="0"/>
    <n v="0"/>
    <n v="5780.78"/>
    <n v="0"/>
    <n v="5780.7800000000016"/>
    <n v="0"/>
    <n v="0"/>
    <n v="0"/>
    <n v="0"/>
  </r>
  <r>
    <n v="25"/>
    <d v="2012-11-18T00:00:00"/>
    <d v="2012-12-01T00:00:00"/>
    <x v="6"/>
    <s v="G1N"/>
    <s v="GD10000000"/>
    <s v="GD0"/>
    <n v="13"/>
    <n v="100"/>
    <s v="LD100"/>
    <s v="LF102"/>
    <m/>
    <m/>
    <m/>
    <m/>
    <m/>
    <m/>
    <x v="22"/>
    <n v="67490"/>
    <s v="47693"/>
    <x v="15"/>
    <x v="0"/>
    <s v="Non-executive"/>
    <s v="D102"/>
    <x v="4"/>
    <n v="2130.08"/>
    <n v="0"/>
    <n v="0"/>
    <n v="0"/>
    <n v="0"/>
    <n v="0"/>
    <n v="0"/>
    <n v="0"/>
    <n v="0"/>
    <n v="0"/>
    <n v="0"/>
    <n v="0"/>
    <n v="0"/>
    <n v="0"/>
    <n v="0"/>
    <n v="0"/>
    <n v="0"/>
    <n v="0"/>
    <n v="1.56"/>
    <n v="178.92"/>
    <n v="0"/>
    <n v="0"/>
    <n v="0"/>
    <n v="0"/>
    <n v="0"/>
    <n v="127.85"/>
    <n v="0"/>
    <n v="0"/>
    <n v="0"/>
    <n v="0"/>
    <n v="0"/>
    <n v="2.71"/>
    <n v="6.19"/>
    <n v="0"/>
    <n v="0"/>
    <n v="29.9"/>
    <n v="0"/>
    <n v="0"/>
    <n v="9.5399999999999991"/>
    <n v="0"/>
    <n v="0"/>
    <n v="0"/>
    <n v="0"/>
    <n v="0"/>
    <n v="0"/>
    <n v="0"/>
    <n v="0"/>
    <n v="2486.75"/>
    <n v="0"/>
    <n v="0"/>
    <n v="2486.75"/>
    <n v="0"/>
    <n v="0"/>
    <n v="0"/>
  </r>
  <r>
    <n v="25"/>
    <d v="2012-11-18T00:00:00"/>
    <d v="2012-12-01T00:00:00"/>
    <x v="6"/>
    <s v="G1N"/>
    <s v="GD10000000"/>
    <s v="GD0"/>
    <n v="13"/>
    <n v="100"/>
    <s v="LD100"/>
    <s v="LF102"/>
    <m/>
    <m/>
    <m/>
    <m/>
    <m/>
    <m/>
    <x v="314"/>
    <n v="69444"/>
    <s v="47632"/>
    <x v="17"/>
    <x v="0"/>
    <s v="Non-executive"/>
    <s v="D102"/>
    <x v="4"/>
    <n v="0"/>
    <n v="0"/>
    <n v="0"/>
    <n v="0"/>
    <n v="0"/>
    <n v="3461.54"/>
    <n v="0"/>
    <n v="0"/>
    <n v="0"/>
    <n v="0"/>
    <n v="0"/>
    <n v="0"/>
    <n v="0"/>
    <n v="0"/>
    <n v="0"/>
    <n v="0"/>
    <n v="0"/>
    <n v="0"/>
    <n v="2.48"/>
    <n v="323.69"/>
    <n v="0"/>
    <n v="0"/>
    <n v="0"/>
    <n v="0"/>
    <n v="0"/>
    <n v="207.93"/>
    <n v="0"/>
    <n v="0"/>
    <n v="0"/>
    <n v="0"/>
    <n v="0"/>
    <n v="2.99"/>
    <n v="8.7799999999999994"/>
    <n v="0"/>
    <n v="0"/>
    <n v="48.63"/>
    <n v="0"/>
    <n v="0"/>
    <n v="17.260000000000002"/>
    <n v="0"/>
    <n v="0"/>
    <n v="0"/>
    <n v="0"/>
    <n v="0"/>
    <n v="0"/>
    <n v="0"/>
    <n v="0"/>
    <n v="4073.3"/>
    <n v="0"/>
    <n v="0"/>
    <n v="4073.3"/>
    <n v="0"/>
    <n v="0"/>
    <n v="0"/>
  </r>
  <r>
    <n v="26"/>
    <d v="2012-12-02T00:00:00"/>
    <d v="2012-12-15T00:00:00"/>
    <x v="7"/>
    <s v="G1N"/>
    <s v="GD10000000"/>
    <s v="GD0"/>
    <n v="13"/>
    <n v="100"/>
    <s v="LD100"/>
    <s v="LF102"/>
    <m/>
    <m/>
    <m/>
    <m/>
    <m/>
    <m/>
    <x v="10"/>
    <n v="13476"/>
    <s v="44830"/>
    <x v="10"/>
    <x v="0"/>
    <s v="Non-executive"/>
    <s v="D102"/>
    <x v="4"/>
    <n v="3780.2"/>
    <n v="0"/>
    <n v="0"/>
    <n v="0"/>
    <n v="0"/>
    <n v="0"/>
    <n v="0"/>
    <n v="0"/>
    <n v="0"/>
    <n v="0"/>
    <n v="0"/>
    <n v="0"/>
    <n v="0"/>
    <n v="0"/>
    <n v="0"/>
    <n v="0"/>
    <n v="0"/>
    <n v="0"/>
    <n v="2.73"/>
    <n v="160.02000000000001"/>
    <n v="0"/>
    <n v="0"/>
    <n v="0"/>
    <n v="0"/>
    <n v="0"/>
    <n v="225.3"/>
    <n v="0"/>
    <n v="0"/>
    <n v="0"/>
    <n v="0"/>
    <n v="0"/>
    <n v="2.71"/>
    <n v="6.19"/>
    <n v="0"/>
    <n v="0"/>
    <n v="52.69"/>
    <n v="189.01"/>
    <n v="0"/>
    <n v="7.41"/>
    <n v="0"/>
    <n v="0"/>
    <n v="0"/>
    <n v="0"/>
    <n v="0"/>
    <n v="0"/>
    <n v="0"/>
    <n v="0"/>
    <n v="4426.26"/>
    <n v="0"/>
    <n v="0"/>
    <n v="4426.2599999999993"/>
    <n v="0"/>
    <n v="0"/>
    <n v="0"/>
  </r>
  <r>
    <n v="26"/>
    <d v="2012-12-02T00:00:00"/>
    <d v="2012-12-15T00:00:00"/>
    <x v="7"/>
    <s v="G1N"/>
    <s v="GD10000000"/>
    <s v="GD0"/>
    <n v="13"/>
    <n v="100"/>
    <s v="LD100"/>
    <s v="LF102"/>
    <m/>
    <m/>
    <m/>
    <m/>
    <m/>
    <m/>
    <x v="11"/>
    <n v="38757"/>
    <s v="63410"/>
    <x v="11"/>
    <x v="0"/>
    <s v="Executive"/>
    <s v="D102"/>
    <x v="4"/>
    <n v="5821.46"/>
    <n v="0"/>
    <n v="0"/>
    <n v="0"/>
    <n v="0"/>
    <n v="0"/>
    <n v="0"/>
    <n v="0"/>
    <n v="0"/>
    <n v="0"/>
    <n v="0"/>
    <n v="0"/>
    <n v="0"/>
    <n v="0"/>
    <n v="0"/>
    <n v="0"/>
    <n v="0"/>
    <n v="0"/>
    <n v="4.16"/>
    <n v="351.71"/>
    <n v="0"/>
    <n v="0"/>
    <n v="0"/>
    <n v="0"/>
    <n v="0"/>
    <n v="0"/>
    <n v="0"/>
    <n v="0"/>
    <n v="0"/>
    <n v="0"/>
    <n v="0"/>
    <n v="2.99"/>
    <n v="8.7799999999999994"/>
    <n v="0"/>
    <n v="0"/>
    <n v="80.239999999999995"/>
    <n v="291.07"/>
    <n v="0"/>
    <n v="30.16"/>
    <n v="0"/>
    <n v="0"/>
    <n v="0"/>
    <n v="0"/>
    <n v="0"/>
    <n v="0"/>
    <n v="0"/>
    <n v="0"/>
    <n v="6590.57"/>
    <n v="0"/>
    <n v="6590.5699999999988"/>
    <n v="0"/>
    <n v="0"/>
    <n v="0"/>
    <n v="0"/>
  </r>
  <r>
    <n v="26"/>
    <d v="2012-12-02T00:00:00"/>
    <d v="2012-12-15T00:00:00"/>
    <x v="7"/>
    <s v="G1N"/>
    <s v="GD10000000"/>
    <s v="GD0"/>
    <n v="13"/>
    <n v="100"/>
    <s v="LD100"/>
    <s v="LF102"/>
    <m/>
    <m/>
    <m/>
    <m/>
    <m/>
    <m/>
    <x v="13"/>
    <n v="48178"/>
    <s v="61483"/>
    <x v="13"/>
    <x v="0"/>
    <s v="Non-executive"/>
    <s v="D102"/>
    <x v="4"/>
    <n v="1415.29"/>
    <n v="0"/>
    <n v="0"/>
    <n v="0"/>
    <n v="0"/>
    <n v="0"/>
    <n v="0"/>
    <n v="0"/>
    <n v="0"/>
    <n v="0"/>
    <n v="0"/>
    <n v="0"/>
    <n v="0"/>
    <n v="0"/>
    <n v="0"/>
    <n v="0"/>
    <n v="0"/>
    <n v="0"/>
    <n v="1.27"/>
    <n v="153.05000000000001"/>
    <n v="0"/>
    <n v="0"/>
    <n v="0"/>
    <n v="0"/>
    <n v="0"/>
    <n v="84.58"/>
    <n v="0"/>
    <n v="0"/>
    <n v="0"/>
    <n v="0"/>
    <n v="0"/>
    <n v="2.71"/>
    <n v="6.19"/>
    <n v="0"/>
    <n v="0"/>
    <n v="19.78"/>
    <n v="70.760000000000005"/>
    <n v="0"/>
    <n v="8.74"/>
    <n v="0"/>
    <n v="0"/>
    <n v="0"/>
    <n v="0"/>
    <n v="0"/>
    <n v="0"/>
    <n v="0"/>
    <n v="0"/>
    <n v="1762.37"/>
    <n v="0"/>
    <n v="0"/>
    <n v="1762.37"/>
    <n v="0"/>
    <n v="0"/>
    <n v="0"/>
  </r>
  <r>
    <n v="26"/>
    <d v="2012-12-02T00:00:00"/>
    <d v="2012-12-15T00:00:00"/>
    <x v="7"/>
    <s v="G1N"/>
    <s v="GD10000000"/>
    <s v="GD0"/>
    <n v="13"/>
    <n v="100"/>
    <s v="LD100"/>
    <s v="LF102"/>
    <m/>
    <m/>
    <m/>
    <m/>
    <m/>
    <m/>
    <x v="15"/>
    <n v="63863"/>
    <s v="73382"/>
    <x v="15"/>
    <x v="0"/>
    <s v="Non-executive"/>
    <s v="D102"/>
    <x v="4"/>
    <n v="2403.8000000000002"/>
    <n v="0"/>
    <n v="0"/>
    <n v="0"/>
    <n v="0"/>
    <n v="0"/>
    <n v="0"/>
    <n v="0"/>
    <n v="0"/>
    <n v="0"/>
    <n v="0"/>
    <n v="0"/>
    <n v="0"/>
    <n v="0"/>
    <n v="0"/>
    <n v="0"/>
    <n v="0"/>
    <n v="0"/>
    <n v="1.76"/>
    <n v="0"/>
    <n v="0"/>
    <n v="0"/>
    <n v="0"/>
    <n v="0"/>
    <n v="0"/>
    <n v="149.04"/>
    <n v="0"/>
    <n v="0"/>
    <n v="0"/>
    <n v="0"/>
    <n v="0"/>
    <n v="2.71"/>
    <n v="6.19"/>
    <n v="0"/>
    <n v="0"/>
    <n v="34.85"/>
    <n v="120.19"/>
    <n v="0"/>
    <n v="0"/>
    <n v="0"/>
    <n v="0"/>
    <n v="0"/>
    <n v="0"/>
    <n v="0"/>
    <n v="0"/>
    <n v="0"/>
    <n v="0"/>
    <n v="2718.54"/>
    <n v="0"/>
    <n v="0"/>
    <n v="2718.5400000000004"/>
    <n v="0"/>
    <n v="0"/>
    <n v="0"/>
  </r>
  <r>
    <n v="26"/>
    <d v="2012-12-02T00:00:00"/>
    <d v="2012-12-15T00:00:00"/>
    <x v="7"/>
    <s v="G1N"/>
    <s v="GD10000000"/>
    <s v="GD0"/>
    <n v="13"/>
    <n v="100"/>
    <s v="LD100"/>
    <s v="LF102"/>
    <m/>
    <m/>
    <m/>
    <m/>
    <m/>
    <m/>
    <x v="315"/>
    <n v="66558"/>
    <s v="47691"/>
    <x v="17"/>
    <x v="1"/>
    <s v="Non-executive"/>
    <s v="D102"/>
    <x v="4"/>
    <n v="3273.26"/>
    <n v="0"/>
    <n v="0"/>
    <n v="0"/>
    <n v="0"/>
    <n v="0"/>
    <n v="0"/>
    <n v="0"/>
    <n v="0"/>
    <n v="0"/>
    <n v="0"/>
    <n v="0"/>
    <n v="0"/>
    <n v="0"/>
    <n v="0"/>
    <n v="0"/>
    <n v="0"/>
    <n v="0"/>
    <n v="0"/>
    <n v="0"/>
    <n v="0"/>
    <n v="0"/>
    <n v="0"/>
    <n v="0"/>
    <n v="0"/>
    <n v="202.94"/>
    <n v="0"/>
    <n v="0"/>
    <n v="0"/>
    <n v="0"/>
    <n v="0"/>
    <n v="0"/>
    <n v="0"/>
    <n v="0"/>
    <n v="0"/>
    <n v="47.46"/>
    <n v="0"/>
    <n v="0"/>
    <n v="0"/>
    <n v="0"/>
    <n v="0"/>
    <n v="0"/>
    <n v="0"/>
    <n v="0"/>
    <n v="0"/>
    <n v="0"/>
    <n v="0"/>
    <n v="3523.66"/>
    <n v="3523.6600000000003"/>
    <n v="0"/>
    <n v="0"/>
    <n v="0"/>
    <n v="0"/>
    <n v="0"/>
  </r>
  <r>
    <n v="26"/>
    <d v="2012-12-02T00:00:00"/>
    <d v="2012-12-15T00:00:00"/>
    <x v="7"/>
    <s v="G1N"/>
    <s v="GD10000000"/>
    <s v="GD0"/>
    <n v="13"/>
    <n v="100"/>
    <s v="LD100"/>
    <s v="LF102"/>
    <m/>
    <m/>
    <m/>
    <m/>
    <m/>
    <m/>
    <x v="17"/>
    <n v="66586"/>
    <s v="51410"/>
    <x v="154"/>
    <x v="0"/>
    <s v="Non-executive"/>
    <s v="D102"/>
    <x v="4"/>
    <n v="1942.7"/>
    <n v="0"/>
    <n v="0"/>
    <n v="0"/>
    <n v="0"/>
    <n v="0"/>
    <n v="0"/>
    <n v="0"/>
    <n v="0"/>
    <n v="0"/>
    <n v="0"/>
    <n v="0"/>
    <n v="0"/>
    <n v="0"/>
    <n v="0"/>
    <n v="0"/>
    <n v="0"/>
    <n v="0"/>
    <n v="1.44"/>
    <n v="178.92"/>
    <n v="0"/>
    <n v="0"/>
    <n v="0"/>
    <n v="0"/>
    <n v="0"/>
    <n v="116.75"/>
    <n v="0"/>
    <n v="0"/>
    <n v="0"/>
    <n v="0"/>
    <n v="0"/>
    <n v="2.71"/>
    <n v="6.19"/>
    <n v="0"/>
    <n v="0"/>
    <n v="27.31"/>
    <n v="97.14"/>
    <n v="0"/>
    <n v="9.5399999999999991"/>
    <n v="0"/>
    <n v="0"/>
    <n v="0"/>
    <n v="0"/>
    <n v="0"/>
    <n v="0"/>
    <n v="0"/>
    <n v="0"/>
    <n v="2382.6999999999998"/>
    <n v="0"/>
    <n v="0"/>
    <n v="2382.6999999999998"/>
    <n v="0"/>
    <n v="0"/>
    <n v="0"/>
  </r>
  <r>
    <n v="26"/>
    <d v="2012-12-02T00:00:00"/>
    <d v="2012-12-15T00:00:00"/>
    <x v="7"/>
    <s v="G1N"/>
    <s v="GD10000000"/>
    <s v="GD0"/>
    <n v="13"/>
    <n v="100"/>
    <s v="LD100"/>
    <s v="LF102"/>
    <m/>
    <m/>
    <m/>
    <m/>
    <m/>
    <m/>
    <x v="18"/>
    <n v="66941"/>
    <s v="50831"/>
    <x v="18"/>
    <x v="0"/>
    <s v="Non-executive"/>
    <s v="D102"/>
    <x v="4"/>
    <n v="2478.42"/>
    <n v="0"/>
    <n v="0"/>
    <n v="0"/>
    <n v="0"/>
    <n v="0"/>
    <n v="0"/>
    <n v="0"/>
    <n v="0"/>
    <n v="0"/>
    <n v="0"/>
    <n v="0"/>
    <n v="0"/>
    <n v="0"/>
    <n v="0"/>
    <n v="0"/>
    <n v="0"/>
    <n v="0"/>
    <n v="1.81"/>
    <n v="178.92"/>
    <n v="0"/>
    <n v="0"/>
    <n v="0"/>
    <n v="0"/>
    <n v="0"/>
    <n v="149.97"/>
    <n v="0"/>
    <n v="0"/>
    <n v="0"/>
    <n v="0"/>
    <n v="0"/>
    <n v="2.71"/>
    <n v="6.19"/>
    <n v="0"/>
    <n v="0"/>
    <n v="35.07"/>
    <n v="123.92"/>
    <n v="0"/>
    <n v="9.5399999999999991"/>
    <n v="0"/>
    <n v="0"/>
    <n v="0"/>
    <n v="0"/>
    <n v="0"/>
    <n v="0"/>
    <n v="0"/>
    <n v="0"/>
    <n v="2986.55"/>
    <n v="0"/>
    <n v="0"/>
    <n v="2986.55"/>
    <n v="0"/>
    <n v="0"/>
    <n v="0"/>
  </r>
  <r>
    <n v="26"/>
    <d v="2012-12-02T00:00:00"/>
    <d v="2012-12-15T00:00:00"/>
    <x v="7"/>
    <s v="G1N"/>
    <s v="GD10000000"/>
    <s v="GD0"/>
    <n v="13"/>
    <n v="100"/>
    <s v="LD100"/>
    <s v="LF102"/>
    <m/>
    <m/>
    <m/>
    <m/>
    <m/>
    <m/>
    <x v="20"/>
    <n v="66999"/>
    <s v="63173"/>
    <x v="19"/>
    <x v="0"/>
    <s v="Executive"/>
    <s v="D102"/>
    <x v="4"/>
    <n v="4951.92"/>
    <n v="0"/>
    <n v="0"/>
    <n v="0"/>
    <n v="0"/>
    <n v="0"/>
    <n v="0"/>
    <n v="0"/>
    <n v="0"/>
    <n v="0"/>
    <n v="0"/>
    <n v="0"/>
    <n v="0"/>
    <n v="0"/>
    <n v="0"/>
    <n v="0"/>
    <n v="0"/>
    <n v="0"/>
    <n v="3.54"/>
    <n v="468.84"/>
    <n v="0"/>
    <n v="0"/>
    <n v="0"/>
    <n v="0"/>
    <n v="0"/>
    <n v="0"/>
    <n v="0"/>
    <n v="0"/>
    <n v="0"/>
    <n v="0"/>
    <n v="0"/>
    <n v="3.27"/>
    <n v="11.39"/>
    <n v="0"/>
    <n v="0"/>
    <n v="69.2"/>
    <n v="247.6"/>
    <n v="0"/>
    <n v="25.01"/>
    <n v="0"/>
    <n v="0"/>
    <n v="0"/>
    <n v="0"/>
    <n v="0"/>
    <n v="0"/>
    <n v="0"/>
    <n v="0"/>
    <n v="5780.77"/>
    <n v="0"/>
    <n v="5780.7700000000013"/>
    <n v="0"/>
    <n v="0"/>
    <n v="0"/>
    <n v="0"/>
  </r>
  <r>
    <n v="26"/>
    <d v="2012-12-02T00:00:00"/>
    <d v="2012-12-15T00:00:00"/>
    <x v="7"/>
    <s v="G1N"/>
    <s v="GD10000000"/>
    <s v="GD0"/>
    <n v="13"/>
    <n v="100"/>
    <s v="LD100"/>
    <s v="LF102"/>
    <m/>
    <m/>
    <m/>
    <m/>
    <m/>
    <m/>
    <x v="314"/>
    <n v="69444"/>
    <s v="47632"/>
    <x v="17"/>
    <x v="0"/>
    <s v="Non-executive"/>
    <s v="D102"/>
    <x v="4"/>
    <n v="0"/>
    <n v="0"/>
    <n v="0"/>
    <n v="0"/>
    <n v="0"/>
    <n v="3461.54"/>
    <n v="0"/>
    <n v="0"/>
    <n v="0"/>
    <n v="0"/>
    <n v="0"/>
    <n v="0"/>
    <n v="0"/>
    <n v="0"/>
    <n v="0"/>
    <n v="0"/>
    <n v="0"/>
    <n v="0"/>
    <n v="2.48"/>
    <n v="323.69"/>
    <n v="0"/>
    <n v="0"/>
    <n v="0"/>
    <n v="0"/>
    <n v="0"/>
    <n v="207.93"/>
    <n v="0"/>
    <n v="0"/>
    <n v="0"/>
    <n v="0"/>
    <n v="0"/>
    <n v="2.99"/>
    <n v="8.7799999999999994"/>
    <n v="0"/>
    <n v="0"/>
    <n v="48.63"/>
    <n v="0"/>
    <n v="0"/>
    <n v="17.260000000000002"/>
    <n v="0"/>
    <n v="0"/>
    <n v="0"/>
    <n v="0"/>
    <n v="0"/>
    <n v="0"/>
    <n v="0"/>
    <n v="0"/>
    <n v="4073.3"/>
    <n v="0"/>
    <n v="0"/>
    <n v="4073.3"/>
    <n v="0"/>
    <n v="0"/>
    <n v="0"/>
  </r>
  <r>
    <n v="26"/>
    <d v="2012-12-02T00:00:00"/>
    <d v="2012-12-15T00:00:00"/>
    <x v="7"/>
    <s v="G1N"/>
    <s v="GD10000000"/>
    <s v="GD0"/>
    <n v="13"/>
    <n v="8200"/>
    <s v="GD100"/>
    <s v="G102T"/>
    <m/>
    <m/>
    <s v="INDRCT"/>
    <n v="13"/>
    <m/>
    <m/>
    <x v="22"/>
    <n v="67490"/>
    <s v="73626"/>
    <x v="15"/>
    <x v="0"/>
    <s v="Non-executive"/>
    <s v="D102"/>
    <x v="4"/>
    <n v="2403.8000000000002"/>
    <n v="0"/>
    <n v="0"/>
    <n v="0"/>
    <n v="0"/>
    <n v="0"/>
    <n v="0"/>
    <n v="0"/>
    <n v="0"/>
    <n v="0"/>
    <n v="0"/>
    <n v="0"/>
    <n v="0"/>
    <n v="0"/>
    <n v="0"/>
    <n v="0"/>
    <n v="0"/>
    <n v="0"/>
    <n v="1.76"/>
    <n v="178.92"/>
    <n v="0"/>
    <n v="0"/>
    <n v="0"/>
    <n v="0"/>
    <n v="0"/>
    <n v="144.82"/>
    <n v="0"/>
    <n v="0"/>
    <n v="0"/>
    <n v="0"/>
    <n v="0"/>
    <n v="2.71"/>
    <n v="6.19"/>
    <n v="0"/>
    <n v="0"/>
    <n v="33.869999999999997"/>
    <n v="0"/>
    <n v="0"/>
    <n v="9.5399999999999991"/>
    <n v="0"/>
    <n v="0"/>
    <n v="0"/>
    <n v="0"/>
    <n v="0"/>
    <n v="0"/>
    <n v="0"/>
    <n v="0"/>
    <n v="2781.61"/>
    <n v="0"/>
    <n v="0"/>
    <n v="2781.6100000000006"/>
    <n v="0"/>
    <n v="0"/>
    <n v="0"/>
  </r>
  <r>
    <n v="1"/>
    <d v="2012-12-16T00:00:00"/>
    <d v="2012-12-29T00:00:00"/>
    <x v="9"/>
    <s v="G1N"/>
    <s v="GD10000000"/>
    <s v="GD0"/>
    <n v="13"/>
    <n v="100"/>
    <s v="LD100"/>
    <s v="LF102"/>
    <m/>
    <m/>
    <m/>
    <m/>
    <m/>
    <m/>
    <x v="10"/>
    <n v="13476"/>
    <s v="44830"/>
    <x v="10"/>
    <x v="0"/>
    <s v="Non-executive"/>
    <s v="D102"/>
    <x v="4"/>
    <n v="3780.2"/>
    <n v="0"/>
    <n v="0"/>
    <n v="0"/>
    <n v="0"/>
    <n v="0"/>
    <n v="0"/>
    <n v="0"/>
    <n v="0"/>
    <n v="0"/>
    <n v="0"/>
    <n v="0"/>
    <n v="0"/>
    <n v="0"/>
    <n v="0"/>
    <n v="0"/>
    <n v="0"/>
    <n v="0"/>
    <n v="2.73"/>
    <n v="160.02000000000001"/>
    <n v="0"/>
    <n v="0"/>
    <n v="0"/>
    <n v="0"/>
    <n v="0"/>
    <n v="227.47"/>
    <n v="0"/>
    <n v="0"/>
    <n v="0"/>
    <n v="0"/>
    <n v="0"/>
    <n v="2.71"/>
    <n v="6.19"/>
    <n v="0"/>
    <n v="0"/>
    <n v="53.2"/>
    <n v="189.01"/>
    <n v="0"/>
    <n v="7.41"/>
    <n v="0"/>
    <n v="0"/>
    <n v="0"/>
    <n v="0"/>
    <n v="0"/>
    <n v="0"/>
    <n v="0"/>
    <n v="0"/>
    <n v="4428.9399999999996"/>
    <n v="0"/>
    <n v="0"/>
    <n v="4428.9399999999996"/>
    <n v="0"/>
    <n v="0"/>
    <n v="0"/>
  </r>
  <r>
    <n v="1"/>
    <d v="2012-12-16T00:00:00"/>
    <d v="2012-12-29T00:00:00"/>
    <x v="9"/>
    <s v="G1N"/>
    <s v="GD10000000"/>
    <s v="GD0"/>
    <n v="13"/>
    <n v="100"/>
    <s v="LD100"/>
    <s v="LF102"/>
    <m/>
    <m/>
    <m/>
    <m/>
    <m/>
    <m/>
    <x v="11"/>
    <n v="38757"/>
    <s v="63410"/>
    <x v="11"/>
    <x v="0"/>
    <s v="Executive"/>
    <s v="D102"/>
    <x v="4"/>
    <n v="5821.47"/>
    <n v="0"/>
    <n v="0"/>
    <n v="0"/>
    <n v="0"/>
    <n v="0"/>
    <n v="0"/>
    <n v="0"/>
    <n v="0"/>
    <n v="0"/>
    <n v="0"/>
    <n v="0"/>
    <n v="0"/>
    <n v="0"/>
    <n v="0"/>
    <n v="0"/>
    <n v="0"/>
    <n v="0"/>
    <n v="4.16"/>
    <n v="351.71"/>
    <n v="0"/>
    <n v="0"/>
    <n v="0"/>
    <n v="0"/>
    <n v="0"/>
    <n v="350.25"/>
    <n v="0"/>
    <n v="0"/>
    <n v="0"/>
    <n v="0"/>
    <n v="0"/>
    <n v="2.99"/>
    <n v="8.7799999999999994"/>
    <n v="0"/>
    <n v="0"/>
    <n v="81.91"/>
    <n v="291.07"/>
    <n v="0"/>
    <n v="30.16"/>
    <n v="0"/>
    <n v="0"/>
    <n v="0"/>
    <n v="0"/>
    <n v="0"/>
    <n v="0"/>
    <n v="0"/>
    <n v="0"/>
    <n v="6942.5"/>
    <n v="0"/>
    <n v="6942.4999999999991"/>
    <n v="0"/>
    <n v="0"/>
    <n v="0"/>
    <n v="0"/>
  </r>
  <r>
    <n v="1"/>
    <d v="2012-12-16T00:00:00"/>
    <d v="2012-12-29T00:00:00"/>
    <x v="9"/>
    <s v="G1N"/>
    <s v="GD10000000"/>
    <s v="GD0"/>
    <n v="13"/>
    <n v="100"/>
    <s v="LD100"/>
    <s v="LF102"/>
    <m/>
    <m/>
    <m/>
    <m/>
    <m/>
    <m/>
    <x v="13"/>
    <n v="48178"/>
    <s v="61483"/>
    <x v="13"/>
    <x v="0"/>
    <s v="Non-executive"/>
    <s v="D102"/>
    <x v="4"/>
    <n v="1767.03"/>
    <n v="0"/>
    <n v="0"/>
    <n v="0"/>
    <n v="0"/>
    <n v="0"/>
    <n v="0"/>
    <n v="0"/>
    <n v="0"/>
    <n v="0"/>
    <n v="0"/>
    <n v="0"/>
    <n v="0"/>
    <n v="0"/>
    <n v="0"/>
    <n v="0"/>
    <n v="0"/>
    <n v="0"/>
    <n v="1.3"/>
    <n v="153.05000000000001"/>
    <n v="0"/>
    <n v="0"/>
    <n v="0"/>
    <n v="0"/>
    <n v="0"/>
    <n v="106.39"/>
    <n v="0"/>
    <n v="0"/>
    <n v="0"/>
    <n v="0"/>
    <n v="0"/>
    <n v="2.71"/>
    <n v="6.19"/>
    <n v="0"/>
    <n v="0"/>
    <n v="24.88"/>
    <n v="88.35"/>
    <n v="0"/>
    <n v="8.74"/>
    <n v="0"/>
    <n v="0"/>
    <n v="0"/>
    <n v="0"/>
    <n v="0"/>
    <n v="0"/>
    <n v="0"/>
    <n v="0"/>
    <n v="2158.64"/>
    <n v="0"/>
    <n v="0"/>
    <n v="2158.64"/>
    <n v="0"/>
    <n v="0"/>
    <n v="0"/>
  </r>
  <r>
    <n v="1"/>
    <d v="2012-12-16T00:00:00"/>
    <d v="2012-12-29T00:00:00"/>
    <x v="9"/>
    <s v="G1N"/>
    <s v="GD10000000"/>
    <s v="GD0"/>
    <n v="13"/>
    <n v="100"/>
    <s v="LD100"/>
    <s v="LF102"/>
    <m/>
    <m/>
    <m/>
    <m/>
    <m/>
    <m/>
    <x v="16"/>
    <n v="65345"/>
    <s v="46925"/>
    <x v="16"/>
    <x v="0"/>
    <s v="Executive"/>
    <s v="D102"/>
    <x v="4"/>
    <n v="0"/>
    <n v="0"/>
    <n v="0"/>
    <n v="0"/>
    <n v="0"/>
    <n v="0"/>
    <n v="0"/>
    <n v="0"/>
    <n v="0"/>
    <n v="0"/>
    <n v="0"/>
    <n v="0"/>
    <n v="0"/>
    <n v="0"/>
    <n v="0"/>
    <n v="0"/>
    <n v="0"/>
    <n v="0"/>
    <n v="0"/>
    <n v="0"/>
    <n v="0"/>
    <n v="0"/>
    <n v="0"/>
    <n v="0"/>
    <n v="0"/>
    <n v="295.62"/>
    <n v="0"/>
    <n v="0"/>
    <n v="0"/>
    <n v="0"/>
    <n v="0"/>
    <n v="0"/>
    <n v="0"/>
    <n v="0"/>
    <n v="0"/>
    <n v="69.14"/>
    <n v="0"/>
    <n v="0"/>
    <n v="0"/>
    <n v="0"/>
    <n v="0"/>
    <n v="0"/>
    <n v="0"/>
    <n v="0"/>
    <n v="4768"/>
    <n v="0"/>
    <n v="0"/>
    <n v="5132.76"/>
    <n v="0"/>
    <n v="364.76"/>
    <n v="0"/>
    <n v="4768"/>
    <n v="0"/>
    <n v="0"/>
  </r>
  <r>
    <n v="1"/>
    <d v="2012-12-16T00:00:00"/>
    <d v="2012-12-29T00:00:00"/>
    <x v="9"/>
    <s v="G1N"/>
    <s v="GD10000000"/>
    <s v="GD0"/>
    <n v="13"/>
    <n v="100"/>
    <s v="LD100"/>
    <s v="LF102"/>
    <m/>
    <m/>
    <m/>
    <m/>
    <m/>
    <m/>
    <x v="315"/>
    <n v="66558"/>
    <s v="47691"/>
    <x v="17"/>
    <x v="1"/>
    <s v="Non-executive"/>
    <s v="D102"/>
    <x v="4"/>
    <n v="2945.94"/>
    <n v="0"/>
    <n v="0"/>
    <n v="0"/>
    <n v="0"/>
    <n v="0"/>
    <n v="0"/>
    <n v="0"/>
    <n v="0"/>
    <n v="0"/>
    <n v="0"/>
    <n v="0"/>
    <n v="0"/>
    <n v="327.33"/>
    <n v="0"/>
    <n v="0"/>
    <n v="0"/>
    <n v="0"/>
    <n v="0"/>
    <n v="0"/>
    <n v="0"/>
    <n v="0"/>
    <n v="0"/>
    <n v="0"/>
    <n v="0"/>
    <n v="202.94"/>
    <n v="0"/>
    <n v="0"/>
    <n v="0"/>
    <n v="0"/>
    <n v="0"/>
    <n v="0"/>
    <n v="0"/>
    <n v="0"/>
    <n v="0"/>
    <n v="47.46"/>
    <n v="0"/>
    <n v="0"/>
    <n v="0"/>
    <n v="0"/>
    <n v="0"/>
    <n v="0"/>
    <n v="0"/>
    <n v="0"/>
    <n v="0"/>
    <n v="0"/>
    <n v="0"/>
    <n v="3523.67"/>
    <n v="3523.67"/>
    <n v="0"/>
    <n v="0"/>
    <n v="0"/>
    <n v="0"/>
    <n v="0"/>
  </r>
  <r>
    <n v="1"/>
    <d v="2012-12-16T00:00:00"/>
    <d v="2012-12-29T00:00:00"/>
    <x v="9"/>
    <s v="G1N"/>
    <s v="GD10000000"/>
    <s v="GD0"/>
    <n v="13"/>
    <n v="100"/>
    <s v="LD100"/>
    <s v="LF102"/>
    <m/>
    <m/>
    <m/>
    <m/>
    <m/>
    <m/>
    <x v="17"/>
    <n v="66586"/>
    <s v="51410"/>
    <x v="154"/>
    <x v="0"/>
    <s v="Non-executive"/>
    <s v="D102"/>
    <x v="4"/>
    <n v="1942.7"/>
    <n v="0"/>
    <n v="0"/>
    <n v="0"/>
    <n v="0"/>
    <n v="0"/>
    <n v="0"/>
    <n v="0"/>
    <n v="0"/>
    <n v="0"/>
    <n v="0"/>
    <n v="0"/>
    <n v="0"/>
    <n v="0"/>
    <n v="0"/>
    <n v="0"/>
    <n v="0"/>
    <n v="0"/>
    <n v="1.44"/>
    <n v="178.92"/>
    <n v="0"/>
    <n v="0"/>
    <n v="0"/>
    <n v="0"/>
    <n v="0"/>
    <n v="116.75"/>
    <n v="0"/>
    <n v="0"/>
    <n v="0"/>
    <n v="0"/>
    <n v="0"/>
    <n v="2.71"/>
    <n v="6.19"/>
    <n v="0"/>
    <n v="0"/>
    <n v="27.3"/>
    <n v="97.14"/>
    <n v="0"/>
    <n v="9.5399999999999991"/>
    <n v="0"/>
    <n v="0"/>
    <n v="0"/>
    <n v="0"/>
    <n v="0"/>
    <n v="0"/>
    <n v="0"/>
    <n v="0"/>
    <n v="2382.69"/>
    <n v="0"/>
    <n v="0"/>
    <n v="2382.69"/>
    <n v="0"/>
    <n v="0"/>
    <n v="0"/>
  </r>
  <r>
    <n v="1"/>
    <d v="2012-12-16T00:00:00"/>
    <d v="2012-12-29T00:00:00"/>
    <x v="9"/>
    <s v="G1N"/>
    <s v="GD10000000"/>
    <s v="GD0"/>
    <n v="13"/>
    <n v="100"/>
    <s v="LD100"/>
    <s v="LF102"/>
    <m/>
    <m/>
    <m/>
    <m/>
    <m/>
    <m/>
    <x v="18"/>
    <n v="66941"/>
    <s v="50831"/>
    <x v="18"/>
    <x v="0"/>
    <s v="Non-executive"/>
    <s v="D102"/>
    <x v="4"/>
    <n v="2478.42"/>
    <n v="0"/>
    <n v="0"/>
    <n v="0"/>
    <n v="0"/>
    <n v="0"/>
    <n v="0"/>
    <n v="0"/>
    <n v="0"/>
    <n v="0"/>
    <n v="0"/>
    <n v="0"/>
    <n v="0"/>
    <n v="0"/>
    <n v="0"/>
    <n v="0"/>
    <n v="0"/>
    <n v="0"/>
    <n v="1.81"/>
    <n v="178.92"/>
    <n v="0"/>
    <n v="0"/>
    <n v="0"/>
    <n v="0"/>
    <n v="0"/>
    <n v="149.96"/>
    <n v="0"/>
    <n v="0"/>
    <n v="0"/>
    <n v="0"/>
    <n v="0"/>
    <n v="2.71"/>
    <n v="6.19"/>
    <n v="0"/>
    <n v="0"/>
    <n v="35.07"/>
    <n v="123.92"/>
    <n v="0"/>
    <n v="9.5399999999999991"/>
    <n v="0"/>
    <n v="0"/>
    <n v="0"/>
    <n v="0"/>
    <n v="0"/>
    <n v="0"/>
    <n v="0"/>
    <n v="0"/>
    <n v="2986.54"/>
    <n v="0"/>
    <n v="0"/>
    <n v="2986.5400000000004"/>
    <n v="0"/>
    <n v="0"/>
    <n v="0"/>
  </r>
  <r>
    <n v="1"/>
    <d v="2012-12-16T00:00:00"/>
    <d v="2012-12-29T00:00:00"/>
    <x v="9"/>
    <s v="G1N"/>
    <s v="GD10000000"/>
    <s v="GD0"/>
    <n v="13"/>
    <n v="100"/>
    <s v="LD100"/>
    <s v="LF102"/>
    <m/>
    <m/>
    <m/>
    <m/>
    <m/>
    <m/>
    <x v="20"/>
    <n v="66999"/>
    <s v="63173"/>
    <x v="19"/>
    <x v="0"/>
    <s v="Executive"/>
    <s v="D102"/>
    <x v="4"/>
    <n v="4951.91"/>
    <n v="0"/>
    <n v="0"/>
    <n v="0"/>
    <n v="0"/>
    <n v="0"/>
    <n v="0"/>
    <n v="0"/>
    <n v="0"/>
    <n v="0"/>
    <n v="0"/>
    <n v="0"/>
    <n v="0"/>
    <n v="0"/>
    <n v="0"/>
    <n v="0"/>
    <n v="0"/>
    <n v="0"/>
    <n v="3.54"/>
    <n v="468.84"/>
    <n v="0"/>
    <n v="0"/>
    <n v="0"/>
    <n v="0"/>
    <n v="0"/>
    <n v="297.33"/>
    <n v="0"/>
    <n v="0"/>
    <n v="0"/>
    <n v="0"/>
    <n v="0"/>
    <n v="3.27"/>
    <n v="11.39"/>
    <n v="0"/>
    <n v="0"/>
    <n v="69.540000000000006"/>
    <n v="247.6"/>
    <n v="0"/>
    <n v="25.01"/>
    <n v="0"/>
    <n v="0"/>
    <n v="0"/>
    <n v="0"/>
    <n v="0"/>
    <n v="0"/>
    <n v="0"/>
    <n v="0"/>
    <n v="6078.43"/>
    <n v="0"/>
    <n v="6078.4300000000012"/>
    <n v="0"/>
    <n v="0"/>
    <n v="0"/>
    <n v="0"/>
  </r>
  <r>
    <n v="1"/>
    <d v="2012-12-16T00:00:00"/>
    <d v="2012-12-29T00:00:00"/>
    <x v="9"/>
    <s v="G1N"/>
    <s v="GD10000000"/>
    <s v="GD0"/>
    <n v="13"/>
    <n v="100"/>
    <s v="LD100"/>
    <s v="LF102"/>
    <m/>
    <m/>
    <m/>
    <m/>
    <m/>
    <m/>
    <x v="314"/>
    <n v="69444"/>
    <s v="47632"/>
    <x v="17"/>
    <x v="0"/>
    <s v="Non-executive"/>
    <s v="D102"/>
    <x v="4"/>
    <n v="0"/>
    <n v="0"/>
    <n v="0"/>
    <n v="0"/>
    <n v="0"/>
    <n v="3461.53"/>
    <n v="0"/>
    <n v="0"/>
    <n v="0"/>
    <n v="0"/>
    <n v="0"/>
    <n v="0"/>
    <n v="0"/>
    <n v="0"/>
    <n v="0"/>
    <n v="0"/>
    <n v="0"/>
    <n v="0"/>
    <n v="2.48"/>
    <n v="323.69"/>
    <n v="0"/>
    <n v="0"/>
    <n v="0"/>
    <n v="0"/>
    <n v="0"/>
    <n v="207.93"/>
    <n v="0"/>
    <n v="0"/>
    <n v="0"/>
    <n v="0"/>
    <n v="0"/>
    <n v="2.99"/>
    <n v="8.7799999999999994"/>
    <n v="0"/>
    <n v="0"/>
    <n v="48.63"/>
    <n v="0"/>
    <n v="0"/>
    <n v="17.260000000000002"/>
    <n v="0"/>
    <n v="0"/>
    <n v="0"/>
    <n v="0"/>
    <n v="0"/>
    <n v="0"/>
    <n v="0"/>
    <n v="0"/>
    <n v="4073.29"/>
    <n v="0"/>
    <n v="0"/>
    <n v="4073.2900000000004"/>
    <n v="0"/>
    <n v="0"/>
    <n v="0"/>
  </r>
  <r>
    <n v="1"/>
    <d v="2012-12-16T00:00:00"/>
    <d v="2012-12-29T00:00:00"/>
    <x v="9"/>
    <s v="G1N"/>
    <s v="GD10000000"/>
    <s v="GD0"/>
    <n v="13"/>
    <n v="8200"/>
    <s v="GD100"/>
    <s v="G102T"/>
    <m/>
    <m/>
    <s v="INDRCT"/>
    <n v="13"/>
    <m/>
    <m/>
    <x v="22"/>
    <n v="67490"/>
    <s v="73626"/>
    <x v="15"/>
    <x v="0"/>
    <s v="Non-executive"/>
    <s v="D102"/>
    <x v="4"/>
    <n v="2403.8000000000002"/>
    <n v="0"/>
    <n v="0"/>
    <n v="0"/>
    <n v="0"/>
    <n v="0"/>
    <n v="0"/>
    <n v="0"/>
    <n v="0"/>
    <n v="0"/>
    <n v="0"/>
    <n v="0"/>
    <n v="0"/>
    <n v="0"/>
    <n v="0"/>
    <n v="0"/>
    <n v="0"/>
    <n v="0"/>
    <n v="1.76"/>
    <n v="178.92"/>
    <n v="0"/>
    <n v="0"/>
    <n v="0"/>
    <n v="0"/>
    <n v="0"/>
    <n v="145.34"/>
    <n v="0"/>
    <n v="0"/>
    <n v="0"/>
    <n v="0"/>
    <n v="0"/>
    <n v="2.71"/>
    <n v="6.19"/>
    <n v="0"/>
    <n v="0"/>
    <n v="33.99"/>
    <n v="0"/>
    <n v="0"/>
    <n v="9.5399999999999991"/>
    <n v="0"/>
    <n v="0"/>
    <n v="0"/>
    <n v="0"/>
    <n v="0"/>
    <n v="0"/>
    <n v="0"/>
    <n v="0"/>
    <n v="2782.25"/>
    <n v="0"/>
    <n v="0"/>
    <n v="2782.2500000000005"/>
    <n v="0"/>
    <n v="0"/>
    <n v="0"/>
  </r>
  <r>
    <n v="2"/>
    <d v="2012-12-30T00:00:00"/>
    <d v="2013-01-12T00:00:00"/>
    <x v="11"/>
    <s v="G1N"/>
    <s v="GD10000000"/>
    <s v="GD0"/>
    <n v="13"/>
    <n v="100"/>
    <s v="LD100"/>
    <s v="LF102"/>
    <m/>
    <m/>
    <m/>
    <m/>
    <m/>
    <m/>
    <x v="10"/>
    <n v="13476"/>
    <s v="44830"/>
    <x v="10"/>
    <x v="0"/>
    <s v="Non-executive"/>
    <s v="D102"/>
    <x v="4"/>
    <n v="3780.2"/>
    <n v="0"/>
    <n v="0"/>
    <n v="0"/>
    <n v="0"/>
    <n v="0"/>
    <n v="0"/>
    <n v="0"/>
    <n v="0"/>
    <n v="0"/>
    <n v="0"/>
    <n v="0"/>
    <n v="0"/>
    <n v="0"/>
    <n v="0"/>
    <n v="0"/>
    <n v="0"/>
    <n v="0"/>
    <n v="2.73"/>
    <n v="160.02000000000001"/>
    <n v="0"/>
    <n v="0"/>
    <n v="0"/>
    <n v="0"/>
    <n v="0"/>
    <n v="227.46"/>
    <n v="0"/>
    <n v="0"/>
    <n v="0"/>
    <n v="0"/>
    <n v="0"/>
    <n v="2.71"/>
    <n v="6.19"/>
    <n v="0"/>
    <n v="0"/>
    <n v="53.2"/>
    <n v="189.01"/>
    <n v="0"/>
    <n v="7.41"/>
    <n v="0"/>
    <n v="0"/>
    <n v="0"/>
    <n v="0"/>
    <n v="0"/>
    <n v="0"/>
    <n v="0"/>
    <n v="0"/>
    <n v="4428.93"/>
    <n v="0"/>
    <n v="0"/>
    <n v="4428.9299999999994"/>
    <n v="0"/>
    <n v="0"/>
    <n v="0"/>
  </r>
  <r>
    <n v="2"/>
    <d v="2012-12-30T00:00:00"/>
    <d v="2013-01-12T00:00:00"/>
    <x v="11"/>
    <s v="G1N"/>
    <s v="GD10000000"/>
    <s v="GD0"/>
    <n v="13"/>
    <n v="100"/>
    <s v="LD100"/>
    <s v="LF102"/>
    <m/>
    <m/>
    <m/>
    <m/>
    <m/>
    <m/>
    <x v="11"/>
    <n v="38757"/>
    <s v="63410"/>
    <x v="11"/>
    <x v="0"/>
    <s v="Executive"/>
    <s v="D102"/>
    <x v="4"/>
    <n v="5821.47"/>
    <n v="0"/>
    <n v="0"/>
    <n v="0"/>
    <n v="0"/>
    <n v="0"/>
    <n v="0"/>
    <n v="0"/>
    <n v="0"/>
    <n v="0"/>
    <n v="0"/>
    <n v="0"/>
    <n v="0"/>
    <n v="0"/>
    <n v="0"/>
    <n v="0"/>
    <n v="0"/>
    <n v="0"/>
    <n v="4.16"/>
    <n v="351.71"/>
    <n v="0"/>
    <n v="0"/>
    <n v="0"/>
    <n v="0"/>
    <n v="0"/>
    <n v="350.24"/>
    <n v="0"/>
    <n v="0"/>
    <n v="0"/>
    <n v="0"/>
    <n v="0"/>
    <n v="2.99"/>
    <n v="8.7799999999999994"/>
    <n v="0"/>
    <n v="0"/>
    <n v="81.92"/>
    <n v="291.07"/>
    <n v="0"/>
    <n v="30.16"/>
    <n v="0"/>
    <n v="0"/>
    <n v="0"/>
    <n v="0"/>
    <n v="0"/>
    <n v="0"/>
    <n v="0"/>
    <n v="0"/>
    <n v="6942.5"/>
    <n v="0"/>
    <n v="6942.4999999999991"/>
    <n v="0"/>
    <n v="0"/>
    <n v="0"/>
    <n v="0"/>
  </r>
  <r>
    <n v="2"/>
    <d v="2012-12-30T00:00:00"/>
    <d v="2013-01-12T00:00:00"/>
    <x v="11"/>
    <s v="G1N"/>
    <s v="GD10000000"/>
    <s v="GD0"/>
    <n v="13"/>
    <n v="100"/>
    <s v="LD100"/>
    <s v="LF102"/>
    <m/>
    <m/>
    <m/>
    <m/>
    <m/>
    <m/>
    <x v="13"/>
    <n v="48178"/>
    <s v="61483"/>
    <x v="13"/>
    <x v="0"/>
    <s v="Non-executive"/>
    <s v="D102"/>
    <x v="4"/>
    <n v="1767.04"/>
    <n v="0"/>
    <n v="0"/>
    <n v="0"/>
    <n v="0"/>
    <n v="0"/>
    <n v="0"/>
    <n v="0"/>
    <n v="0"/>
    <n v="0"/>
    <n v="0"/>
    <n v="0"/>
    <n v="0"/>
    <n v="0"/>
    <n v="0"/>
    <n v="0"/>
    <n v="0"/>
    <n v="0"/>
    <n v="1.3"/>
    <n v="153.05000000000001"/>
    <n v="0"/>
    <n v="0"/>
    <n v="0"/>
    <n v="0"/>
    <n v="0"/>
    <n v="106.4"/>
    <n v="0"/>
    <n v="0"/>
    <n v="0"/>
    <n v="0"/>
    <n v="0"/>
    <n v="2.71"/>
    <n v="6.19"/>
    <n v="0"/>
    <n v="0"/>
    <n v="24.88"/>
    <n v="88.35"/>
    <n v="0"/>
    <n v="8.74"/>
    <n v="0"/>
    <n v="0"/>
    <n v="0"/>
    <n v="0"/>
    <n v="0"/>
    <n v="0"/>
    <n v="0"/>
    <n v="0"/>
    <n v="2158.66"/>
    <n v="0"/>
    <n v="0"/>
    <n v="2158.66"/>
    <n v="0"/>
    <n v="0"/>
    <n v="0"/>
  </r>
  <r>
    <n v="2"/>
    <d v="2012-12-30T00:00:00"/>
    <d v="2013-01-12T00:00:00"/>
    <x v="11"/>
    <s v="G1N"/>
    <s v="GD10000000"/>
    <s v="GD0"/>
    <n v="13"/>
    <n v="100"/>
    <s v="LD100"/>
    <s v="LF102"/>
    <m/>
    <m/>
    <m/>
    <m/>
    <m/>
    <m/>
    <x v="15"/>
    <n v="63863"/>
    <s v="73382"/>
    <x v="15"/>
    <x v="0"/>
    <s v="Non-executive"/>
    <s v="D102"/>
    <x v="4"/>
    <n v="4807.6000000000004"/>
    <n v="0"/>
    <n v="0"/>
    <n v="0"/>
    <n v="0"/>
    <n v="0"/>
    <n v="0"/>
    <n v="0"/>
    <n v="0"/>
    <n v="0"/>
    <n v="0"/>
    <n v="0"/>
    <n v="0"/>
    <n v="0"/>
    <n v="0"/>
    <n v="0"/>
    <n v="0"/>
    <n v="0"/>
    <n v="3.52"/>
    <n v="0"/>
    <n v="0"/>
    <n v="0"/>
    <n v="0"/>
    <n v="0"/>
    <n v="0"/>
    <n v="298.07"/>
    <n v="0"/>
    <n v="0"/>
    <n v="0"/>
    <n v="0"/>
    <n v="0"/>
    <n v="5.42"/>
    <n v="12.38"/>
    <n v="0"/>
    <n v="0"/>
    <n v="69.709999999999994"/>
    <n v="240.38"/>
    <n v="0"/>
    <n v="0"/>
    <n v="0"/>
    <n v="0"/>
    <n v="0"/>
    <n v="0"/>
    <n v="0"/>
    <n v="0"/>
    <n v="0"/>
    <n v="0"/>
    <n v="5437.08"/>
    <n v="0"/>
    <n v="0"/>
    <n v="5437.0800000000008"/>
    <n v="0"/>
    <n v="0"/>
    <n v="0"/>
  </r>
  <r>
    <n v="2"/>
    <d v="2012-12-30T00:00:00"/>
    <d v="2013-01-12T00:00:00"/>
    <x v="11"/>
    <s v="G1N"/>
    <s v="GD10000000"/>
    <s v="GD0"/>
    <n v="13"/>
    <n v="100"/>
    <s v="LD100"/>
    <s v="LF102"/>
    <m/>
    <m/>
    <m/>
    <m/>
    <m/>
    <m/>
    <x v="16"/>
    <n v="65345"/>
    <s v="46925"/>
    <x v="16"/>
    <x v="0"/>
    <s v="Executive"/>
    <s v="D102"/>
    <x v="4"/>
    <n v="0"/>
    <n v="0"/>
    <n v="0"/>
    <n v="0"/>
    <n v="0"/>
    <n v="0"/>
    <n v="0"/>
    <n v="0"/>
    <n v="0"/>
    <n v="0"/>
    <n v="0"/>
    <n v="0"/>
    <n v="0"/>
    <n v="0"/>
    <n v="0"/>
    <n v="0"/>
    <n v="0"/>
    <n v="0"/>
    <n v="0"/>
    <n v="0"/>
    <n v="0"/>
    <n v="0"/>
    <n v="0"/>
    <n v="0"/>
    <n v="0"/>
    <n v="886.82"/>
    <n v="0"/>
    <n v="0"/>
    <n v="0"/>
    <n v="0"/>
    <n v="0"/>
    <n v="0"/>
    <n v="0"/>
    <n v="0"/>
    <n v="0"/>
    <n v="207.4"/>
    <n v="0"/>
    <n v="0"/>
    <n v="0"/>
    <n v="0"/>
    <n v="0"/>
    <n v="0"/>
    <n v="0"/>
    <n v="0"/>
    <n v="14303.54"/>
    <n v="0"/>
    <n v="0"/>
    <n v="15397.76"/>
    <n v="0"/>
    <n v="1094.22"/>
    <n v="0"/>
    <n v="14303.54"/>
    <n v="0"/>
    <n v="0"/>
  </r>
  <r>
    <n v="2"/>
    <d v="2012-12-30T00:00:00"/>
    <d v="2013-01-12T00:00:00"/>
    <x v="11"/>
    <s v="G1N"/>
    <s v="GD10000000"/>
    <s v="GD0"/>
    <n v="13"/>
    <n v="100"/>
    <s v="LD100"/>
    <s v="LF102"/>
    <m/>
    <m/>
    <m/>
    <m/>
    <m/>
    <m/>
    <x v="315"/>
    <n v="66558"/>
    <s v="47691"/>
    <x v="17"/>
    <x v="1"/>
    <s v="Non-executive"/>
    <s v="D102"/>
    <x v="4"/>
    <n v="2945.94"/>
    <n v="0"/>
    <n v="0"/>
    <n v="0"/>
    <n v="0"/>
    <n v="0"/>
    <n v="0"/>
    <n v="0"/>
    <n v="0"/>
    <n v="0"/>
    <n v="0"/>
    <n v="0"/>
    <n v="327.33"/>
    <n v="0"/>
    <n v="0"/>
    <n v="0"/>
    <n v="0"/>
    <n v="0"/>
    <n v="0"/>
    <n v="0"/>
    <n v="0"/>
    <n v="0"/>
    <n v="0"/>
    <n v="0"/>
    <n v="0"/>
    <n v="202.95"/>
    <n v="0"/>
    <n v="0"/>
    <n v="0"/>
    <n v="0"/>
    <n v="0"/>
    <n v="0"/>
    <n v="0"/>
    <n v="0"/>
    <n v="0"/>
    <n v="47.46"/>
    <n v="0"/>
    <n v="0"/>
    <n v="0"/>
    <n v="0"/>
    <n v="0"/>
    <n v="0"/>
    <n v="0"/>
    <n v="0"/>
    <n v="0"/>
    <n v="0"/>
    <n v="0"/>
    <n v="3523.68"/>
    <n v="3523.68"/>
    <n v="0"/>
    <n v="0"/>
    <n v="0"/>
    <n v="0"/>
    <n v="0"/>
  </r>
  <r>
    <n v="2"/>
    <d v="2012-12-30T00:00:00"/>
    <d v="2013-01-12T00:00:00"/>
    <x v="11"/>
    <s v="G1N"/>
    <s v="GD10000000"/>
    <s v="GD0"/>
    <n v="13"/>
    <n v="100"/>
    <s v="LD100"/>
    <s v="LF102"/>
    <m/>
    <m/>
    <m/>
    <m/>
    <m/>
    <m/>
    <x v="17"/>
    <n v="66586"/>
    <s v="51410"/>
    <x v="154"/>
    <x v="0"/>
    <s v="Non-executive"/>
    <s v="D102"/>
    <x v="4"/>
    <n v="1942.7"/>
    <n v="0"/>
    <n v="0"/>
    <n v="0"/>
    <n v="0"/>
    <n v="0"/>
    <n v="0"/>
    <n v="0"/>
    <n v="0"/>
    <n v="0"/>
    <n v="0"/>
    <n v="0"/>
    <n v="0"/>
    <n v="0"/>
    <n v="0"/>
    <n v="0"/>
    <n v="0"/>
    <n v="0"/>
    <n v="1.44"/>
    <n v="178.92"/>
    <n v="0"/>
    <n v="0"/>
    <n v="0"/>
    <n v="0"/>
    <n v="0"/>
    <n v="116.75"/>
    <n v="0"/>
    <n v="0"/>
    <n v="0"/>
    <n v="0"/>
    <n v="0"/>
    <n v="2.71"/>
    <n v="6.19"/>
    <n v="0"/>
    <n v="0"/>
    <n v="27.31"/>
    <n v="97.14"/>
    <n v="0"/>
    <n v="9.5399999999999991"/>
    <n v="0"/>
    <n v="0"/>
    <n v="0"/>
    <n v="0"/>
    <n v="0"/>
    <n v="0"/>
    <n v="0"/>
    <n v="0"/>
    <n v="2382.6999999999998"/>
    <n v="0"/>
    <n v="0"/>
    <n v="2382.6999999999998"/>
    <n v="0"/>
    <n v="0"/>
    <n v="0"/>
  </r>
  <r>
    <n v="2"/>
    <d v="2012-12-30T00:00:00"/>
    <d v="2013-01-12T00:00:00"/>
    <x v="11"/>
    <s v="G1N"/>
    <s v="GD10000000"/>
    <s v="GD0"/>
    <n v="13"/>
    <n v="100"/>
    <s v="LD100"/>
    <s v="LF102"/>
    <m/>
    <m/>
    <m/>
    <m/>
    <m/>
    <m/>
    <x v="18"/>
    <n v="66941"/>
    <s v="50831"/>
    <x v="18"/>
    <x v="0"/>
    <s v="Non-executive"/>
    <s v="D102"/>
    <x v="4"/>
    <n v="2478.42"/>
    <n v="0"/>
    <n v="0"/>
    <n v="0"/>
    <n v="0"/>
    <n v="0"/>
    <n v="0"/>
    <n v="0"/>
    <n v="0"/>
    <n v="0"/>
    <n v="0"/>
    <n v="0"/>
    <n v="0"/>
    <n v="0"/>
    <n v="0"/>
    <n v="0"/>
    <n v="0"/>
    <n v="0"/>
    <n v="1.81"/>
    <n v="178.92"/>
    <n v="0"/>
    <n v="0"/>
    <n v="0"/>
    <n v="0"/>
    <n v="0"/>
    <n v="149.97"/>
    <n v="0"/>
    <n v="0"/>
    <n v="0"/>
    <n v="0"/>
    <n v="0"/>
    <n v="2.71"/>
    <n v="6.19"/>
    <n v="0"/>
    <n v="0"/>
    <n v="35.07"/>
    <n v="123.92"/>
    <n v="0"/>
    <n v="9.5399999999999991"/>
    <n v="0"/>
    <n v="0"/>
    <n v="0"/>
    <n v="0"/>
    <n v="0"/>
    <n v="0"/>
    <n v="0"/>
    <n v="0"/>
    <n v="2986.55"/>
    <n v="0"/>
    <n v="0"/>
    <n v="2986.55"/>
    <n v="0"/>
    <n v="0"/>
    <n v="0"/>
  </r>
  <r>
    <n v="2"/>
    <d v="2012-12-30T00:00:00"/>
    <d v="2013-01-12T00:00:00"/>
    <x v="11"/>
    <s v="G1N"/>
    <s v="GD10000000"/>
    <s v="GD0"/>
    <n v="13"/>
    <n v="100"/>
    <s v="LD100"/>
    <s v="LF102"/>
    <m/>
    <m/>
    <m/>
    <m/>
    <m/>
    <m/>
    <x v="20"/>
    <n v="66999"/>
    <s v="63173"/>
    <x v="19"/>
    <x v="0"/>
    <s v="Executive"/>
    <s v="D102"/>
    <x v="4"/>
    <n v="4951.92"/>
    <n v="0"/>
    <n v="0"/>
    <n v="0"/>
    <n v="0"/>
    <n v="0"/>
    <n v="0"/>
    <n v="0"/>
    <n v="0"/>
    <n v="0"/>
    <n v="0"/>
    <n v="0"/>
    <n v="0"/>
    <n v="0"/>
    <n v="0"/>
    <n v="0"/>
    <n v="0"/>
    <n v="0"/>
    <n v="3.54"/>
    <n v="468.84"/>
    <n v="0"/>
    <n v="0"/>
    <n v="0"/>
    <n v="0"/>
    <n v="0"/>
    <n v="297.33"/>
    <n v="0"/>
    <n v="0"/>
    <n v="0"/>
    <n v="0"/>
    <n v="0"/>
    <n v="3.27"/>
    <n v="11.39"/>
    <n v="0"/>
    <n v="0"/>
    <n v="69.53"/>
    <n v="247.6"/>
    <n v="0"/>
    <n v="25.01"/>
    <n v="0"/>
    <n v="0"/>
    <n v="0"/>
    <n v="0"/>
    <n v="0"/>
    <n v="0"/>
    <n v="0"/>
    <n v="0"/>
    <n v="6078.43"/>
    <n v="0"/>
    <n v="6078.4300000000012"/>
    <n v="0"/>
    <n v="0"/>
    <n v="0"/>
    <n v="0"/>
  </r>
  <r>
    <n v="2"/>
    <d v="2012-12-30T00:00:00"/>
    <d v="2013-01-12T00:00:00"/>
    <x v="11"/>
    <s v="G1N"/>
    <s v="GD10000000"/>
    <s v="GD0"/>
    <n v="13"/>
    <n v="100"/>
    <s v="LD100"/>
    <s v="LF102"/>
    <m/>
    <m/>
    <m/>
    <m/>
    <m/>
    <m/>
    <x v="314"/>
    <n v="69444"/>
    <s v="47632"/>
    <x v="17"/>
    <x v="0"/>
    <s v="Non-executive"/>
    <s v="D102"/>
    <x v="4"/>
    <n v="0"/>
    <n v="0"/>
    <n v="0"/>
    <n v="0"/>
    <n v="0"/>
    <n v="3461.55"/>
    <n v="0"/>
    <n v="0"/>
    <n v="0"/>
    <n v="0"/>
    <n v="0"/>
    <n v="0"/>
    <n v="0"/>
    <n v="0"/>
    <n v="0"/>
    <n v="0"/>
    <n v="0"/>
    <n v="0"/>
    <n v="2.48"/>
    <n v="323.69"/>
    <n v="0"/>
    <n v="0"/>
    <n v="0"/>
    <n v="0"/>
    <n v="0"/>
    <n v="207.92"/>
    <n v="0"/>
    <n v="0"/>
    <n v="0"/>
    <n v="0"/>
    <n v="0"/>
    <n v="2.99"/>
    <n v="8.7799999999999994"/>
    <n v="0"/>
    <n v="0"/>
    <n v="48.63"/>
    <n v="0"/>
    <n v="0"/>
    <n v="17.260000000000002"/>
    <n v="0"/>
    <n v="0"/>
    <n v="0"/>
    <n v="0"/>
    <n v="0"/>
    <n v="0"/>
    <n v="0"/>
    <n v="0"/>
    <n v="4073.3"/>
    <n v="0"/>
    <n v="0"/>
    <n v="4073.3000000000006"/>
    <n v="0"/>
    <n v="0"/>
    <n v="0"/>
  </r>
  <r>
    <n v="2"/>
    <d v="2012-12-30T00:00:00"/>
    <d v="2013-01-12T00:00:00"/>
    <x v="11"/>
    <s v="G1N"/>
    <s v="GD10000000"/>
    <s v="GD0"/>
    <n v="13"/>
    <n v="8200"/>
    <s v="GD100"/>
    <s v="G102T"/>
    <m/>
    <m/>
    <s v="INDRCT"/>
    <n v="13"/>
    <m/>
    <m/>
    <x v="22"/>
    <n v="67490"/>
    <s v="73626"/>
    <x v="15"/>
    <x v="0"/>
    <s v="Non-executive"/>
    <s v="D102"/>
    <x v="4"/>
    <n v="2403.8000000000002"/>
    <n v="0"/>
    <n v="0"/>
    <n v="0"/>
    <n v="0"/>
    <n v="0"/>
    <n v="0"/>
    <n v="0"/>
    <n v="0"/>
    <n v="0"/>
    <n v="0"/>
    <n v="0"/>
    <n v="0"/>
    <n v="0"/>
    <n v="0"/>
    <n v="0"/>
    <n v="0"/>
    <n v="0"/>
    <n v="1.76"/>
    <n v="178.92"/>
    <n v="0"/>
    <n v="0"/>
    <n v="0"/>
    <n v="0"/>
    <n v="0"/>
    <n v="145.34"/>
    <n v="0"/>
    <n v="0"/>
    <n v="0"/>
    <n v="0"/>
    <n v="0"/>
    <n v="2.71"/>
    <n v="6.19"/>
    <n v="0"/>
    <n v="0"/>
    <n v="33.99"/>
    <n v="0"/>
    <n v="0"/>
    <n v="9.5399999999999991"/>
    <n v="0"/>
    <n v="0"/>
    <n v="0"/>
    <n v="0"/>
    <n v="0"/>
    <n v="0"/>
    <n v="0"/>
    <n v="0"/>
    <n v="2782.25"/>
    <n v="0"/>
    <n v="0"/>
    <n v="2782.2500000000005"/>
    <n v="0"/>
    <n v="0"/>
    <n v="0"/>
  </r>
  <r>
    <n v="3"/>
    <d v="2013-01-13T00:00:00"/>
    <d v="2013-01-26T00:00:00"/>
    <x v="13"/>
    <s v="G1N"/>
    <s v="GD10000000"/>
    <s v="GD0"/>
    <n v="13"/>
    <n v="100"/>
    <s v="LD100"/>
    <s v="LF102"/>
    <m/>
    <m/>
    <m/>
    <m/>
    <m/>
    <m/>
    <x v="10"/>
    <n v="13476"/>
    <s v="44830"/>
    <x v="10"/>
    <x v="0"/>
    <s v="Non-executive"/>
    <s v="D102"/>
    <x v="4"/>
    <n v="3780.2"/>
    <n v="0"/>
    <n v="0"/>
    <n v="0"/>
    <n v="0"/>
    <n v="0"/>
    <n v="0"/>
    <n v="0"/>
    <n v="0"/>
    <n v="0"/>
    <n v="0"/>
    <n v="0"/>
    <n v="0"/>
    <n v="0"/>
    <n v="0"/>
    <n v="0"/>
    <n v="0"/>
    <n v="0"/>
    <n v="1.97"/>
    <n v="173.94"/>
    <n v="0"/>
    <n v="0"/>
    <n v="0"/>
    <n v="0"/>
    <n v="0"/>
    <n v="227.18"/>
    <n v="0"/>
    <n v="0"/>
    <n v="0"/>
    <n v="0"/>
    <n v="0"/>
    <n v="2.71"/>
    <n v="6.19"/>
    <n v="0"/>
    <n v="0"/>
    <n v="53.13"/>
    <n v="189.01"/>
    <n v="0"/>
    <n v="7.41"/>
    <n v="0"/>
    <n v="0"/>
    <n v="0"/>
    <n v="0"/>
    <n v="0"/>
    <n v="0"/>
    <n v="0"/>
    <n v="0"/>
    <n v="4441.74"/>
    <n v="0"/>
    <n v="0"/>
    <n v="4441.74"/>
    <n v="0"/>
    <n v="0"/>
    <n v="0"/>
  </r>
  <r>
    <n v="3"/>
    <d v="2013-01-13T00:00:00"/>
    <d v="2013-01-26T00:00:00"/>
    <x v="13"/>
    <s v="G1N"/>
    <s v="GD10000000"/>
    <s v="GD0"/>
    <n v="13"/>
    <n v="100"/>
    <s v="LD100"/>
    <s v="LF102"/>
    <m/>
    <m/>
    <m/>
    <m/>
    <m/>
    <m/>
    <x v="11"/>
    <n v="38757"/>
    <s v="63410"/>
    <x v="11"/>
    <x v="0"/>
    <s v="Executive"/>
    <s v="D102"/>
    <x v="4"/>
    <n v="5821.46"/>
    <n v="0"/>
    <n v="0"/>
    <n v="0"/>
    <n v="0"/>
    <n v="0"/>
    <n v="0"/>
    <n v="0"/>
    <n v="0"/>
    <n v="0"/>
    <n v="0"/>
    <n v="0"/>
    <n v="0"/>
    <n v="0"/>
    <n v="0"/>
    <n v="0"/>
    <n v="0"/>
    <n v="0"/>
    <n v="3"/>
    <n v="385.12"/>
    <n v="0"/>
    <n v="0"/>
    <n v="0"/>
    <n v="0"/>
    <n v="0"/>
    <n v="349.56"/>
    <n v="0"/>
    <n v="0"/>
    <n v="0"/>
    <n v="0"/>
    <n v="0"/>
    <n v="2.99"/>
    <n v="8.7799999999999994"/>
    <n v="0"/>
    <n v="0"/>
    <n v="81.75"/>
    <n v="291.07"/>
    <n v="0"/>
    <n v="30.16"/>
    <n v="0"/>
    <n v="0"/>
    <n v="0"/>
    <n v="0"/>
    <n v="0"/>
    <n v="0"/>
    <n v="0"/>
    <n v="0"/>
    <n v="6973.89"/>
    <n v="0"/>
    <n v="6973.8899999999994"/>
    <n v="0"/>
    <n v="0"/>
    <n v="0"/>
    <n v="0"/>
  </r>
  <r>
    <n v="3"/>
    <d v="2013-01-13T00:00:00"/>
    <d v="2013-01-26T00:00:00"/>
    <x v="13"/>
    <s v="G1N"/>
    <s v="GD10000000"/>
    <s v="GD0"/>
    <n v="13"/>
    <n v="100"/>
    <s v="LD100"/>
    <s v="LF102"/>
    <m/>
    <m/>
    <m/>
    <m/>
    <m/>
    <m/>
    <x v="13"/>
    <n v="48178"/>
    <s v="61483"/>
    <x v="13"/>
    <x v="0"/>
    <s v="Non-executive"/>
    <s v="D102"/>
    <x v="4"/>
    <n v="1767.03"/>
    <n v="0"/>
    <n v="0"/>
    <n v="0"/>
    <n v="0"/>
    <n v="0"/>
    <n v="0"/>
    <n v="0"/>
    <n v="0"/>
    <n v="0"/>
    <n v="0"/>
    <n v="0"/>
    <n v="0"/>
    <n v="0"/>
    <n v="0"/>
    <n v="0"/>
    <n v="0"/>
    <n v="0"/>
    <n v="0.94"/>
    <n v="190.69"/>
    <n v="0"/>
    <n v="0"/>
    <n v="0"/>
    <n v="0"/>
    <n v="0"/>
    <n v="105.61"/>
    <n v="0"/>
    <n v="0"/>
    <n v="0"/>
    <n v="0"/>
    <n v="0"/>
    <n v="2.71"/>
    <n v="6.48"/>
    <n v="0"/>
    <n v="0"/>
    <n v="24.71"/>
    <n v="88.35"/>
    <n v="0"/>
    <n v="8.74"/>
    <n v="0"/>
    <n v="0"/>
    <n v="0"/>
    <n v="0"/>
    <n v="0"/>
    <n v="0"/>
    <n v="0"/>
    <n v="0"/>
    <n v="2195.2600000000002"/>
    <n v="0"/>
    <n v="0"/>
    <n v="2195.2599999999998"/>
    <n v="0"/>
    <n v="0"/>
    <n v="0"/>
  </r>
  <r>
    <n v="3"/>
    <d v="2013-01-13T00:00:00"/>
    <d v="2013-01-26T00:00:00"/>
    <x v="13"/>
    <s v="G1N"/>
    <s v="GD10000000"/>
    <s v="GD0"/>
    <n v="13"/>
    <n v="100"/>
    <s v="LD100"/>
    <s v="LF102"/>
    <m/>
    <m/>
    <m/>
    <m/>
    <m/>
    <m/>
    <x v="15"/>
    <n v="63863"/>
    <s v="73382"/>
    <x v="15"/>
    <x v="0"/>
    <s v="Non-executive"/>
    <s v="D102"/>
    <x v="4"/>
    <n v="2403.8000000000002"/>
    <n v="0"/>
    <n v="0"/>
    <n v="0"/>
    <n v="0"/>
    <n v="0"/>
    <n v="0"/>
    <n v="0"/>
    <n v="0"/>
    <n v="0"/>
    <n v="0"/>
    <n v="0"/>
    <n v="0"/>
    <n v="0"/>
    <n v="0"/>
    <n v="0"/>
    <n v="0"/>
    <n v="0"/>
    <n v="1.26"/>
    <n v="509.64"/>
    <n v="0"/>
    <n v="0"/>
    <n v="0"/>
    <n v="0"/>
    <n v="0"/>
    <n v="138.5"/>
    <n v="0"/>
    <n v="0"/>
    <n v="0"/>
    <n v="0"/>
    <n v="0"/>
    <n v="3.27"/>
    <n v="11.93"/>
    <n v="0"/>
    <n v="0"/>
    <n v="32.39"/>
    <n v="120.19"/>
    <n v="0"/>
    <n v="0"/>
    <n v="0"/>
    <n v="0"/>
    <n v="0"/>
    <n v="0"/>
    <n v="0"/>
    <n v="0"/>
    <n v="0"/>
    <n v="0"/>
    <n v="3220.98"/>
    <n v="0"/>
    <n v="0"/>
    <n v="3220.98"/>
    <n v="0"/>
    <n v="0"/>
    <n v="0"/>
  </r>
  <r>
    <n v="3"/>
    <d v="2013-01-13T00:00:00"/>
    <d v="2013-01-26T00:00:00"/>
    <x v="13"/>
    <s v="G1N"/>
    <s v="GD10000000"/>
    <s v="GD0"/>
    <n v="13"/>
    <n v="100"/>
    <s v="LD100"/>
    <s v="LF102"/>
    <m/>
    <m/>
    <m/>
    <m/>
    <m/>
    <m/>
    <x v="315"/>
    <n v="66558"/>
    <s v="47691"/>
    <x v="17"/>
    <x v="1"/>
    <s v="Non-executive"/>
    <s v="D102"/>
    <x v="4"/>
    <n v="3273.27"/>
    <n v="0"/>
    <n v="0"/>
    <n v="0"/>
    <n v="0"/>
    <n v="0"/>
    <n v="0"/>
    <n v="0"/>
    <n v="0"/>
    <n v="0"/>
    <n v="0"/>
    <n v="0"/>
    <n v="0"/>
    <n v="0"/>
    <n v="0"/>
    <n v="0"/>
    <n v="0"/>
    <n v="0"/>
    <n v="0"/>
    <n v="195.92"/>
    <n v="0"/>
    <n v="0"/>
    <n v="0"/>
    <n v="0"/>
    <n v="0"/>
    <n v="196.48"/>
    <n v="0"/>
    <n v="0"/>
    <n v="0"/>
    <n v="0"/>
    <n v="0"/>
    <n v="2.71"/>
    <n v="6.19"/>
    <n v="0"/>
    <n v="0"/>
    <n v="45.96"/>
    <n v="0"/>
    <n v="0"/>
    <n v="0"/>
    <n v="0"/>
    <n v="0"/>
    <n v="0"/>
    <n v="0"/>
    <n v="0"/>
    <n v="0"/>
    <n v="0"/>
    <n v="0"/>
    <n v="3720.53"/>
    <n v="3720.53"/>
    <n v="0"/>
    <n v="0"/>
    <n v="0"/>
    <n v="0"/>
    <n v="0"/>
  </r>
  <r>
    <n v="3"/>
    <d v="2013-01-13T00:00:00"/>
    <d v="2013-01-26T00:00:00"/>
    <x v="13"/>
    <s v="G1N"/>
    <s v="GD10000000"/>
    <s v="GD0"/>
    <n v="13"/>
    <n v="100"/>
    <s v="LD100"/>
    <s v="LF102"/>
    <m/>
    <m/>
    <m/>
    <m/>
    <m/>
    <m/>
    <x v="17"/>
    <n v="66586"/>
    <s v="51410"/>
    <x v="154"/>
    <x v="0"/>
    <s v="Non-executive"/>
    <s v="D102"/>
    <x v="4"/>
    <n v="1942.7"/>
    <n v="0"/>
    <n v="0"/>
    <n v="0"/>
    <n v="0"/>
    <n v="0"/>
    <n v="0"/>
    <n v="0"/>
    <n v="0"/>
    <n v="0"/>
    <n v="0"/>
    <n v="0"/>
    <n v="0"/>
    <n v="0"/>
    <n v="0"/>
    <n v="0"/>
    <n v="0"/>
    <n v="0"/>
    <n v="1.03"/>
    <n v="195.92"/>
    <n v="0"/>
    <n v="0"/>
    <n v="0"/>
    <n v="0"/>
    <n v="0"/>
    <n v="116.4"/>
    <n v="0"/>
    <n v="0"/>
    <n v="0"/>
    <n v="0"/>
    <n v="0"/>
    <n v="2.71"/>
    <n v="6.48"/>
    <n v="0"/>
    <n v="0"/>
    <n v="27.22"/>
    <n v="97.14"/>
    <n v="0"/>
    <n v="9.5399999999999991"/>
    <n v="0"/>
    <n v="0"/>
    <n v="0"/>
    <n v="0"/>
    <n v="0"/>
    <n v="0"/>
    <n v="0"/>
    <n v="0"/>
    <n v="2399.14"/>
    <n v="0"/>
    <n v="0"/>
    <n v="2399.14"/>
    <n v="0"/>
    <n v="0"/>
    <n v="0"/>
  </r>
  <r>
    <n v="3"/>
    <d v="2013-01-13T00:00:00"/>
    <d v="2013-01-26T00:00:00"/>
    <x v="13"/>
    <s v="G1N"/>
    <s v="GD10000000"/>
    <s v="GD0"/>
    <n v="13"/>
    <n v="100"/>
    <s v="LD100"/>
    <s v="LF102"/>
    <m/>
    <m/>
    <m/>
    <m/>
    <m/>
    <m/>
    <x v="18"/>
    <n v="66941"/>
    <s v="50831"/>
    <x v="18"/>
    <x v="0"/>
    <s v="Non-executive"/>
    <s v="D102"/>
    <x v="4"/>
    <n v="2478.42"/>
    <n v="0"/>
    <n v="0"/>
    <n v="0"/>
    <n v="0"/>
    <n v="0"/>
    <n v="0"/>
    <n v="0"/>
    <n v="0"/>
    <n v="0"/>
    <n v="0"/>
    <n v="0"/>
    <n v="0"/>
    <n v="0"/>
    <n v="0"/>
    <n v="0"/>
    <n v="0"/>
    <n v="0"/>
    <n v="1.31"/>
    <n v="195.92"/>
    <n v="0"/>
    <n v="0"/>
    <n v="0"/>
    <n v="0"/>
    <n v="0"/>
    <n v="147.21"/>
    <n v="0"/>
    <n v="0"/>
    <n v="0"/>
    <n v="0"/>
    <n v="0"/>
    <n v="2.71"/>
    <n v="6.19"/>
    <n v="0"/>
    <n v="0"/>
    <n v="34.43"/>
    <n v="123.92"/>
    <n v="0"/>
    <n v="9.5399999999999991"/>
    <n v="0"/>
    <n v="0"/>
    <n v="0"/>
    <n v="0"/>
    <n v="0"/>
    <n v="0"/>
    <n v="0"/>
    <n v="0"/>
    <n v="2999.65"/>
    <n v="0"/>
    <n v="0"/>
    <n v="2999.65"/>
    <n v="0"/>
    <n v="0"/>
    <n v="0"/>
  </r>
  <r>
    <n v="3"/>
    <d v="2013-01-13T00:00:00"/>
    <d v="2013-01-26T00:00:00"/>
    <x v="13"/>
    <s v="G1N"/>
    <s v="GD10000000"/>
    <s v="GD0"/>
    <n v="13"/>
    <n v="100"/>
    <s v="LD100"/>
    <s v="LF102"/>
    <m/>
    <m/>
    <m/>
    <m/>
    <m/>
    <m/>
    <x v="20"/>
    <n v="66999"/>
    <s v="63173"/>
    <x v="19"/>
    <x v="0"/>
    <s v="Executive"/>
    <s v="D102"/>
    <x v="4"/>
    <n v="4951.92"/>
    <n v="0"/>
    <n v="0"/>
    <n v="0"/>
    <n v="0"/>
    <n v="0"/>
    <n v="0"/>
    <n v="0"/>
    <n v="0"/>
    <n v="0"/>
    <n v="0"/>
    <n v="0"/>
    <n v="0"/>
    <n v="0"/>
    <n v="0"/>
    <n v="0"/>
    <n v="0"/>
    <n v="0"/>
    <n v="2.56"/>
    <n v="509.64"/>
    <n v="0"/>
    <n v="0"/>
    <n v="0"/>
    <n v="0"/>
    <n v="0"/>
    <n v="296.49"/>
    <n v="0"/>
    <n v="0"/>
    <n v="0"/>
    <n v="0"/>
    <n v="0"/>
    <n v="3.27"/>
    <n v="11.93"/>
    <n v="0"/>
    <n v="0"/>
    <n v="69.34"/>
    <n v="247.6"/>
    <n v="0"/>
    <n v="25.01"/>
    <n v="0"/>
    <n v="0"/>
    <n v="0"/>
    <n v="0"/>
    <n v="0"/>
    <n v="0"/>
    <n v="0"/>
    <n v="0"/>
    <n v="6117.76"/>
    <n v="0"/>
    <n v="6117.760000000002"/>
    <n v="0"/>
    <n v="0"/>
    <n v="0"/>
    <n v="0"/>
  </r>
  <r>
    <n v="3"/>
    <d v="2013-01-13T00:00:00"/>
    <d v="2013-01-26T00:00:00"/>
    <x v="13"/>
    <s v="G1N"/>
    <s v="GD10000000"/>
    <s v="GD0"/>
    <n v="13"/>
    <n v="100"/>
    <s v="LD100"/>
    <s v="LF102"/>
    <m/>
    <m/>
    <m/>
    <m/>
    <m/>
    <m/>
    <x v="314"/>
    <n v="69444"/>
    <s v="47632"/>
    <x v="17"/>
    <x v="0"/>
    <s v="Non-executive"/>
    <s v="D102"/>
    <x v="4"/>
    <n v="0"/>
    <n v="0"/>
    <n v="0"/>
    <n v="0"/>
    <n v="0"/>
    <n v="3461.54"/>
    <n v="0"/>
    <n v="0"/>
    <n v="0"/>
    <n v="0"/>
    <n v="0"/>
    <n v="0"/>
    <n v="0"/>
    <n v="0"/>
    <n v="0"/>
    <n v="0"/>
    <n v="0"/>
    <n v="0"/>
    <n v="1.8"/>
    <n v="332.22"/>
    <n v="0"/>
    <n v="0"/>
    <n v="0"/>
    <n v="0"/>
    <n v="0"/>
    <n v="207.75"/>
    <n v="0"/>
    <n v="0"/>
    <n v="0"/>
    <n v="0"/>
    <n v="0"/>
    <n v="2.99"/>
    <n v="9.1999999999999993"/>
    <n v="0"/>
    <n v="0"/>
    <n v="48.58"/>
    <n v="0"/>
    <n v="0"/>
    <n v="17.260000000000002"/>
    <n v="0"/>
    <n v="0"/>
    <n v="0"/>
    <n v="0"/>
    <n v="0"/>
    <n v="0"/>
    <n v="0"/>
    <n v="0"/>
    <n v="4081.34"/>
    <n v="0"/>
    <n v="0"/>
    <n v="4081.34"/>
    <n v="0"/>
    <n v="0"/>
    <n v="0"/>
  </r>
  <r>
    <n v="3"/>
    <d v="2013-01-13T00:00:00"/>
    <d v="2013-01-26T00:00:00"/>
    <x v="13"/>
    <s v="G1N"/>
    <s v="GD10000000"/>
    <s v="GD0"/>
    <n v="13"/>
    <n v="8200"/>
    <s v="GD100"/>
    <s v="G102T"/>
    <m/>
    <m/>
    <s v="INDRCT"/>
    <n v="13"/>
    <m/>
    <m/>
    <x v="316"/>
    <n v="39651"/>
    <s v="73436"/>
    <x v="85"/>
    <x v="0"/>
    <s v="Non-executive"/>
    <s v="D102"/>
    <x v="4"/>
    <n v="6071.84"/>
    <n v="0"/>
    <n v="0"/>
    <n v="0"/>
    <n v="0"/>
    <n v="0"/>
    <n v="0"/>
    <n v="0"/>
    <n v="0"/>
    <n v="0"/>
    <n v="0"/>
    <n v="0"/>
    <n v="0"/>
    <n v="0"/>
    <n v="0"/>
    <n v="0"/>
    <n v="0"/>
    <n v="0"/>
    <n v="0"/>
    <n v="0"/>
    <n v="0"/>
    <n v="0"/>
    <n v="0"/>
    <n v="0"/>
    <n v="0"/>
    <n v="376.45"/>
    <n v="0"/>
    <n v="0"/>
    <n v="0"/>
    <n v="0"/>
    <n v="0"/>
    <n v="0"/>
    <n v="0"/>
    <n v="0"/>
    <n v="0"/>
    <n v="88.04"/>
    <n v="0"/>
    <n v="0"/>
    <n v="0"/>
    <n v="0"/>
    <n v="0"/>
    <n v="0"/>
    <n v="0"/>
    <n v="0"/>
    <n v="0"/>
    <n v="0"/>
    <n v="0"/>
    <n v="6536.33"/>
    <n v="0"/>
    <n v="0"/>
    <n v="6536.33"/>
    <n v="0"/>
    <n v="0"/>
    <n v="0"/>
  </r>
  <r>
    <n v="3"/>
    <d v="2013-01-13T00:00:00"/>
    <d v="2013-01-26T00:00:00"/>
    <x v="13"/>
    <s v="G1N"/>
    <s v="GD10000000"/>
    <s v="GD0"/>
    <n v="13"/>
    <n v="8200"/>
    <s v="GD100"/>
    <s v="G102T"/>
    <m/>
    <m/>
    <s v="INDRCT"/>
    <n v="13"/>
    <m/>
    <m/>
    <x v="22"/>
    <n v="67490"/>
    <s v="73626"/>
    <x v="15"/>
    <x v="0"/>
    <s v="Non-executive"/>
    <s v="D102"/>
    <x v="4"/>
    <n v="2403.8000000000002"/>
    <n v="0"/>
    <n v="0"/>
    <n v="0"/>
    <n v="0"/>
    <n v="0"/>
    <n v="0"/>
    <n v="0"/>
    <n v="0"/>
    <n v="0"/>
    <n v="0"/>
    <n v="0"/>
    <n v="0"/>
    <n v="0"/>
    <n v="0"/>
    <n v="0"/>
    <n v="0"/>
    <n v="0"/>
    <n v="1.26"/>
    <n v="195.92"/>
    <n v="0"/>
    <n v="0"/>
    <n v="0"/>
    <n v="0"/>
    <n v="0"/>
    <n v="144.97999999999999"/>
    <n v="0"/>
    <n v="0"/>
    <n v="0"/>
    <n v="0"/>
    <n v="0"/>
    <n v="2.71"/>
    <n v="6.48"/>
    <n v="0"/>
    <n v="0"/>
    <n v="33.909999999999997"/>
    <n v="120.19"/>
    <n v="0"/>
    <n v="9.5399999999999991"/>
    <n v="0"/>
    <n v="0"/>
    <n v="0"/>
    <n v="0"/>
    <n v="0"/>
    <n v="0"/>
    <n v="0"/>
    <n v="0"/>
    <n v="2918.79"/>
    <n v="0"/>
    <n v="0"/>
    <n v="2918.7900000000004"/>
    <n v="0"/>
    <n v="0"/>
    <n v="0"/>
  </r>
  <r>
    <n v="4"/>
    <d v="2013-01-27T00:00:00"/>
    <d v="2013-02-09T00:00:00"/>
    <x v="15"/>
    <s v="G1N"/>
    <s v="GD10000000"/>
    <s v="GD0"/>
    <n v="13"/>
    <n v="100"/>
    <s v="LD100"/>
    <s v="LF102"/>
    <m/>
    <m/>
    <m/>
    <m/>
    <m/>
    <m/>
    <x v="10"/>
    <n v="13476"/>
    <s v="44830"/>
    <x v="10"/>
    <x v="0"/>
    <s v="Non-executive"/>
    <s v="D102"/>
    <x v="4"/>
    <n v="3780.19"/>
    <n v="0"/>
    <n v="0"/>
    <n v="0"/>
    <n v="0"/>
    <n v="0"/>
    <n v="0"/>
    <n v="0"/>
    <n v="0"/>
    <n v="0"/>
    <n v="0"/>
    <n v="0"/>
    <n v="0"/>
    <n v="0"/>
    <n v="0"/>
    <n v="0"/>
    <n v="0"/>
    <n v="0"/>
    <n v="1.97"/>
    <n v="173.94"/>
    <n v="0"/>
    <n v="0"/>
    <n v="0"/>
    <n v="0"/>
    <n v="0"/>
    <n v="227.18"/>
    <n v="0"/>
    <n v="0"/>
    <n v="0"/>
    <n v="0"/>
    <n v="0"/>
    <n v="2.71"/>
    <n v="6.19"/>
    <n v="0"/>
    <n v="0"/>
    <n v="53.13"/>
    <n v="189.01"/>
    <n v="0"/>
    <n v="7.41"/>
    <n v="0"/>
    <n v="0"/>
    <n v="0"/>
    <n v="0"/>
    <n v="0"/>
    <n v="0"/>
    <n v="0"/>
    <n v="0"/>
    <n v="4441.7299999999996"/>
    <n v="0"/>
    <n v="0"/>
    <n v="4441.7299999999996"/>
    <n v="0"/>
    <n v="0"/>
    <n v="0"/>
  </r>
  <r>
    <n v="4"/>
    <d v="2013-01-27T00:00:00"/>
    <d v="2013-02-09T00:00:00"/>
    <x v="15"/>
    <s v="G1N"/>
    <s v="GD10000000"/>
    <s v="GD0"/>
    <n v="13"/>
    <n v="100"/>
    <s v="LD100"/>
    <s v="LF102"/>
    <m/>
    <m/>
    <m/>
    <m/>
    <m/>
    <m/>
    <x v="11"/>
    <n v="38757"/>
    <s v="63410"/>
    <x v="11"/>
    <x v="0"/>
    <s v="Executive"/>
    <s v="D102"/>
    <x v="4"/>
    <n v="5821.46"/>
    <n v="0"/>
    <n v="0"/>
    <n v="0"/>
    <n v="0"/>
    <n v="0"/>
    <n v="0"/>
    <n v="0"/>
    <n v="0"/>
    <n v="0"/>
    <n v="0"/>
    <n v="0"/>
    <n v="0"/>
    <n v="0"/>
    <n v="0"/>
    <n v="0"/>
    <n v="0"/>
    <n v="0"/>
    <n v="3"/>
    <n v="385.12"/>
    <n v="0"/>
    <n v="0"/>
    <n v="0"/>
    <n v="0"/>
    <n v="0"/>
    <n v="349.56"/>
    <n v="0"/>
    <n v="0"/>
    <n v="0"/>
    <n v="0"/>
    <n v="0"/>
    <n v="2.99"/>
    <n v="8.7799999999999994"/>
    <n v="0"/>
    <n v="0"/>
    <n v="81.75"/>
    <n v="291.07"/>
    <n v="0"/>
    <n v="30.16"/>
    <n v="0"/>
    <n v="0"/>
    <n v="0"/>
    <n v="0"/>
    <n v="0"/>
    <n v="0"/>
    <n v="0"/>
    <n v="0"/>
    <n v="6973.89"/>
    <n v="0"/>
    <n v="6973.8899999999994"/>
    <n v="0"/>
    <n v="0"/>
    <n v="0"/>
    <n v="0"/>
  </r>
  <r>
    <n v="4"/>
    <d v="2013-01-27T00:00:00"/>
    <d v="2013-02-09T00:00:00"/>
    <x v="15"/>
    <s v="G1N"/>
    <s v="GD10000000"/>
    <s v="GD0"/>
    <n v="13"/>
    <n v="100"/>
    <s v="LD100"/>
    <s v="LF102"/>
    <m/>
    <m/>
    <m/>
    <m/>
    <m/>
    <m/>
    <x v="6"/>
    <n v="38975"/>
    <s v="46225"/>
    <x v="18"/>
    <x v="0"/>
    <s v="Non-executive"/>
    <s v="D102"/>
    <x v="4"/>
    <n v="2403.81"/>
    <n v="0"/>
    <n v="0"/>
    <n v="0"/>
    <n v="0"/>
    <n v="0"/>
    <n v="0"/>
    <n v="0"/>
    <n v="0"/>
    <n v="0"/>
    <n v="0"/>
    <n v="0"/>
    <n v="0"/>
    <n v="0"/>
    <n v="0"/>
    <n v="0"/>
    <n v="0"/>
    <n v="0"/>
    <n v="0"/>
    <n v="195.92"/>
    <n v="0"/>
    <n v="0"/>
    <n v="0"/>
    <n v="0"/>
    <n v="0"/>
    <n v="149.04"/>
    <n v="0"/>
    <n v="0"/>
    <n v="0"/>
    <n v="0"/>
    <n v="0"/>
    <n v="2.71"/>
    <n v="6.48"/>
    <n v="0"/>
    <n v="0"/>
    <n v="34.85"/>
    <n v="120.19"/>
    <n v="0"/>
    <n v="9.5399999999999991"/>
    <n v="0"/>
    <n v="0"/>
    <n v="0"/>
    <n v="0"/>
    <n v="0"/>
    <n v="0"/>
    <n v="0"/>
    <n v="0"/>
    <n v="2922.54"/>
    <n v="0"/>
    <n v="0"/>
    <n v="2922.54"/>
    <n v="0"/>
    <n v="0"/>
    <n v="0"/>
  </r>
  <r>
    <n v="4"/>
    <d v="2013-01-27T00:00:00"/>
    <d v="2013-02-09T00:00:00"/>
    <x v="15"/>
    <s v="G1N"/>
    <s v="GD10000000"/>
    <s v="GD0"/>
    <n v="13"/>
    <n v="100"/>
    <s v="LD100"/>
    <s v="LF102"/>
    <m/>
    <m/>
    <m/>
    <m/>
    <m/>
    <m/>
    <x v="13"/>
    <n v="48178"/>
    <s v="61483"/>
    <x v="13"/>
    <x v="0"/>
    <s v="Non-executive"/>
    <s v="D102"/>
    <x v="4"/>
    <n v="1501.99"/>
    <n v="0"/>
    <n v="0"/>
    <n v="0"/>
    <n v="0"/>
    <n v="0"/>
    <n v="0"/>
    <n v="0"/>
    <n v="0"/>
    <n v="0"/>
    <n v="0"/>
    <n v="0"/>
    <n v="0"/>
    <n v="0"/>
    <n v="0"/>
    <n v="0"/>
    <n v="0"/>
    <n v="0"/>
    <n v="0.94"/>
    <n v="190.69"/>
    <n v="0"/>
    <n v="0"/>
    <n v="0"/>
    <n v="0"/>
    <n v="0"/>
    <n v="89.18"/>
    <n v="0"/>
    <n v="0"/>
    <n v="0"/>
    <n v="0"/>
    <n v="0"/>
    <n v="2.71"/>
    <n v="6.48"/>
    <n v="0"/>
    <n v="0"/>
    <n v="20.85"/>
    <n v="75.099999999999994"/>
    <n v="0"/>
    <n v="8.74"/>
    <n v="0"/>
    <n v="0"/>
    <n v="0"/>
    <n v="0"/>
    <n v="0"/>
    <n v="0"/>
    <n v="0"/>
    <n v="0"/>
    <n v="1896.68"/>
    <n v="0"/>
    <n v="0"/>
    <n v="1896.68"/>
    <n v="0"/>
    <n v="0"/>
    <n v="0"/>
  </r>
  <r>
    <n v="4"/>
    <d v="2013-01-27T00:00:00"/>
    <d v="2013-02-09T00:00:00"/>
    <x v="15"/>
    <s v="G1N"/>
    <s v="GD10000000"/>
    <s v="GD0"/>
    <n v="13"/>
    <n v="100"/>
    <s v="LD100"/>
    <s v="LF102"/>
    <m/>
    <m/>
    <m/>
    <m/>
    <m/>
    <m/>
    <x v="15"/>
    <n v="63863"/>
    <s v="73382"/>
    <x v="15"/>
    <x v="0"/>
    <s v="Non-executive"/>
    <s v="D102"/>
    <x v="4"/>
    <n v="2478.42"/>
    <n v="0"/>
    <n v="0"/>
    <n v="0"/>
    <n v="0"/>
    <n v="0"/>
    <n v="0"/>
    <n v="0"/>
    <n v="0"/>
    <n v="0"/>
    <n v="0"/>
    <n v="0"/>
    <n v="0"/>
    <n v="0"/>
    <n v="0"/>
    <n v="0"/>
    <n v="0"/>
    <n v="0"/>
    <n v="1.31"/>
    <n v="509.64"/>
    <n v="0"/>
    <n v="0"/>
    <n v="0"/>
    <n v="0"/>
    <n v="0"/>
    <n v="143.13"/>
    <n v="0"/>
    <n v="0"/>
    <n v="0"/>
    <n v="0"/>
    <n v="0"/>
    <n v="3.27"/>
    <n v="11.93"/>
    <n v="0"/>
    <n v="0"/>
    <n v="33.479999999999997"/>
    <n v="123.92"/>
    <n v="0"/>
    <n v="0"/>
    <n v="0"/>
    <n v="0"/>
    <n v="0"/>
    <n v="0"/>
    <n v="0"/>
    <n v="0"/>
    <n v="0"/>
    <n v="0"/>
    <n v="3305.1"/>
    <n v="0"/>
    <n v="0"/>
    <n v="3305.1"/>
    <n v="0"/>
    <n v="0"/>
    <n v="0"/>
  </r>
  <r>
    <n v="4"/>
    <d v="2013-01-27T00:00:00"/>
    <d v="2013-02-09T00:00:00"/>
    <x v="15"/>
    <s v="G1N"/>
    <s v="GD10000000"/>
    <s v="GD0"/>
    <n v="13"/>
    <n v="100"/>
    <s v="LD100"/>
    <s v="LF102"/>
    <m/>
    <m/>
    <m/>
    <m/>
    <m/>
    <m/>
    <x v="315"/>
    <n v="66558"/>
    <s v="47691"/>
    <x v="17"/>
    <x v="1"/>
    <s v="Non-executive"/>
    <s v="D102"/>
    <x v="4"/>
    <n v="3273.26"/>
    <n v="0"/>
    <n v="0"/>
    <n v="0"/>
    <n v="0"/>
    <n v="0"/>
    <n v="0"/>
    <n v="0"/>
    <n v="0"/>
    <n v="0"/>
    <n v="0"/>
    <n v="0"/>
    <n v="0"/>
    <n v="0"/>
    <n v="0"/>
    <n v="0"/>
    <n v="0"/>
    <n v="0"/>
    <n v="0"/>
    <n v="195.92"/>
    <n v="0"/>
    <n v="0"/>
    <n v="0"/>
    <n v="0"/>
    <n v="0"/>
    <n v="196.49"/>
    <n v="0"/>
    <n v="0"/>
    <n v="0"/>
    <n v="0"/>
    <n v="0"/>
    <n v="2.71"/>
    <n v="6.19"/>
    <n v="0"/>
    <n v="0"/>
    <n v="45.95"/>
    <n v="0"/>
    <n v="0"/>
    <n v="0"/>
    <n v="0"/>
    <n v="0"/>
    <n v="0"/>
    <n v="0"/>
    <n v="0"/>
    <n v="0"/>
    <n v="0"/>
    <n v="0"/>
    <n v="3720.52"/>
    <n v="3720.52"/>
    <n v="0"/>
    <n v="0"/>
    <n v="0"/>
    <n v="0"/>
    <n v="0"/>
  </r>
  <r>
    <n v="4"/>
    <d v="2013-01-27T00:00:00"/>
    <d v="2013-02-09T00:00:00"/>
    <x v="15"/>
    <s v="G1N"/>
    <s v="GD10000000"/>
    <s v="GD0"/>
    <n v="13"/>
    <n v="100"/>
    <s v="LD100"/>
    <s v="LF102"/>
    <m/>
    <m/>
    <m/>
    <m/>
    <m/>
    <m/>
    <x v="18"/>
    <n v="66941"/>
    <s v="50831"/>
    <x v="18"/>
    <x v="0"/>
    <s v="Non-executive"/>
    <s v="D102"/>
    <x v="4"/>
    <n v="2478.42"/>
    <n v="0"/>
    <n v="0"/>
    <n v="0"/>
    <n v="0"/>
    <n v="0"/>
    <n v="0"/>
    <n v="0"/>
    <n v="0"/>
    <n v="0"/>
    <n v="0"/>
    <n v="0"/>
    <n v="0"/>
    <n v="0"/>
    <n v="0"/>
    <n v="0"/>
    <n v="0"/>
    <n v="0"/>
    <n v="1.31"/>
    <n v="195.92"/>
    <n v="0"/>
    <n v="0"/>
    <n v="0"/>
    <n v="0"/>
    <n v="0"/>
    <n v="147.19999999999999"/>
    <n v="0"/>
    <n v="0"/>
    <n v="0"/>
    <n v="0"/>
    <n v="0"/>
    <n v="2.71"/>
    <n v="6.19"/>
    <n v="0"/>
    <n v="0"/>
    <n v="34.43"/>
    <n v="123.92"/>
    <n v="0"/>
    <n v="9.5399999999999991"/>
    <n v="0"/>
    <n v="0"/>
    <n v="0"/>
    <n v="0"/>
    <n v="0"/>
    <n v="0"/>
    <n v="0"/>
    <n v="0"/>
    <n v="2999.64"/>
    <n v="0"/>
    <n v="0"/>
    <n v="2999.64"/>
    <n v="0"/>
    <n v="0"/>
    <n v="0"/>
  </r>
  <r>
    <n v="4"/>
    <d v="2013-01-27T00:00:00"/>
    <d v="2013-02-09T00:00:00"/>
    <x v="15"/>
    <s v="G1N"/>
    <s v="GD10000000"/>
    <s v="GD0"/>
    <n v="13"/>
    <n v="100"/>
    <s v="LD100"/>
    <s v="LF102"/>
    <m/>
    <m/>
    <m/>
    <m/>
    <m/>
    <m/>
    <x v="20"/>
    <n v="66999"/>
    <s v="63173"/>
    <x v="19"/>
    <x v="0"/>
    <s v="Executive"/>
    <s v="D102"/>
    <x v="4"/>
    <n v="5447.12"/>
    <n v="0"/>
    <n v="0"/>
    <n v="0"/>
    <n v="0"/>
    <n v="0"/>
    <n v="0"/>
    <n v="0"/>
    <n v="0"/>
    <n v="0"/>
    <n v="0"/>
    <n v="0"/>
    <n v="0"/>
    <n v="0"/>
    <n v="0"/>
    <n v="0"/>
    <n v="0"/>
    <n v="0"/>
    <n v="2.81"/>
    <n v="509.64"/>
    <n v="0"/>
    <n v="0"/>
    <n v="0"/>
    <n v="0"/>
    <n v="0"/>
    <n v="327.18"/>
    <n v="0"/>
    <n v="0"/>
    <n v="0"/>
    <n v="0"/>
    <n v="0"/>
    <n v="3.27"/>
    <n v="11.93"/>
    <n v="0"/>
    <n v="0"/>
    <n v="76.52"/>
    <n v="272.36"/>
    <n v="0"/>
    <n v="25.01"/>
    <n v="0"/>
    <n v="0"/>
    <n v="0"/>
    <n v="0"/>
    <n v="0"/>
    <n v="0"/>
    <n v="0"/>
    <n v="0"/>
    <n v="6675.84"/>
    <n v="0"/>
    <n v="6675.840000000002"/>
    <n v="0"/>
    <n v="0"/>
    <n v="0"/>
    <n v="0"/>
  </r>
  <r>
    <n v="4"/>
    <d v="2013-01-27T00:00:00"/>
    <d v="2013-02-09T00:00:00"/>
    <x v="15"/>
    <s v="G1N"/>
    <s v="GD10000000"/>
    <s v="GD0"/>
    <n v="13"/>
    <n v="100"/>
    <s v="LD100"/>
    <s v="LF102"/>
    <m/>
    <m/>
    <m/>
    <m/>
    <m/>
    <m/>
    <x v="314"/>
    <n v="69444"/>
    <s v="47632"/>
    <x v="17"/>
    <x v="0"/>
    <s v="Non-executive"/>
    <s v="D102"/>
    <x v="4"/>
    <n v="0"/>
    <n v="0"/>
    <n v="0"/>
    <n v="0"/>
    <n v="0"/>
    <n v="3461.54"/>
    <n v="0"/>
    <n v="0"/>
    <n v="0"/>
    <n v="0"/>
    <n v="0"/>
    <n v="0"/>
    <n v="0"/>
    <n v="0"/>
    <n v="0"/>
    <n v="0"/>
    <n v="0"/>
    <n v="0"/>
    <n v="1.8"/>
    <n v="332.22"/>
    <n v="0"/>
    <n v="0"/>
    <n v="0"/>
    <n v="0"/>
    <n v="0"/>
    <n v="207.75"/>
    <n v="0"/>
    <n v="0"/>
    <n v="0"/>
    <n v="0"/>
    <n v="0"/>
    <n v="2.99"/>
    <n v="9.1999999999999993"/>
    <n v="0"/>
    <n v="0"/>
    <n v="48.59"/>
    <n v="0"/>
    <n v="0"/>
    <n v="17.260000000000002"/>
    <n v="0"/>
    <n v="0"/>
    <n v="0"/>
    <n v="0"/>
    <n v="0"/>
    <n v="0"/>
    <n v="0"/>
    <n v="0"/>
    <n v="4081.35"/>
    <n v="0"/>
    <n v="0"/>
    <n v="4081.3500000000004"/>
    <n v="0"/>
    <n v="0"/>
    <n v="0"/>
  </r>
  <r>
    <n v="4"/>
    <d v="2013-01-27T00:00:00"/>
    <d v="2013-02-09T00:00:00"/>
    <x v="15"/>
    <s v="G1N"/>
    <s v="GD10000000"/>
    <s v="GD0"/>
    <n v="13"/>
    <n v="8200"/>
    <s v="GD100"/>
    <s v="G102T"/>
    <m/>
    <m/>
    <s v="INDRCT"/>
    <n v="13"/>
    <m/>
    <m/>
    <x v="316"/>
    <n v="39651"/>
    <s v="73436"/>
    <x v="85"/>
    <x v="0"/>
    <s v="Non-executive"/>
    <s v="D102"/>
    <x v="4"/>
    <n v="3035.92"/>
    <n v="0"/>
    <n v="0"/>
    <n v="0"/>
    <n v="0"/>
    <n v="0"/>
    <n v="0"/>
    <n v="0"/>
    <n v="0"/>
    <n v="0"/>
    <n v="0"/>
    <n v="0"/>
    <n v="0"/>
    <n v="0"/>
    <n v="0"/>
    <n v="0"/>
    <n v="0"/>
    <n v="0"/>
    <n v="1.58"/>
    <n v="551.05999999999995"/>
    <n v="0"/>
    <n v="0"/>
    <n v="0"/>
    <n v="0"/>
    <n v="0"/>
    <n v="171.07"/>
    <n v="0"/>
    <n v="0"/>
    <n v="0"/>
    <n v="0"/>
    <n v="0"/>
    <n v="3.27"/>
    <n v="11.39"/>
    <n v="0"/>
    <n v="0"/>
    <n v="40.01"/>
    <n v="151.80000000000001"/>
    <n v="0"/>
    <n v="0"/>
    <n v="0"/>
    <n v="0"/>
    <n v="0"/>
    <n v="0"/>
    <n v="0"/>
    <n v="0"/>
    <n v="0"/>
    <n v="0"/>
    <n v="3966.1"/>
    <n v="0"/>
    <n v="0"/>
    <n v="3966.1000000000004"/>
    <n v="0"/>
    <n v="0"/>
    <n v="0"/>
  </r>
  <r>
    <n v="4"/>
    <d v="2013-01-27T00:00:00"/>
    <d v="2013-02-09T00:00:00"/>
    <x v="15"/>
    <s v="G1N"/>
    <s v="GD10000000"/>
    <s v="GD0"/>
    <n v="13"/>
    <n v="8200"/>
    <s v="GD100"/>
    <s v="G102T"/>
    <m/>
    <m/>
    <s v="INDRCT"/>
    <n v="13"/>
    <m/>
    <m/>
    <x v="22"/>
    <n v="67490"/>
    <s v="73626"/>
    <x v="15"/>
    <x v="0"/>
    <s v="Non-executive"/>
    <s v="D102"/>
    <x v="4"/>
    <n v="2403.8000000000002"/>
    <n v="0"/>
    <n v="0"/>
    <n v="0"/>
    <n v="0"/>
    <n v="0"/>
    <n v="0"/>
    <n v="0"/>
    <n v="0"/>
    <n v="0"/>
    <n v="0"/>
    <n v="0"/>
    <n v="0"/>
    <n v="0"/>
    <n v="0"/>
    <n v="0"/>
    <n v="0"/>
    <n v="0"/>
    <n v="1.26"/>
    <n v="195.92"/>
    <n v="0"/>
    <n v="0"/>
    <n v="0"/>
    <n v="0"/>
    <n v="0"/>
    <n v="144.99"/>
    <n v="0"/>
    <n v="0"/>
    <n v="0"/>
    <n v="0"/>
    <n v="0"/>
    <n v="2.71"/>
    <n v="6.48"/>
    <n v="0"/>
    <n v="0"/>
    <n v="33.909999999999997"/>
    <n v="120.19"/>
    <n v="0"/>
    <n v="9.5399999999999991"/>
    <n v="0"/>
    <n v="0"/>
    <n v="0"/>
    <n v="0"/>
    <n v="0"/>
    <n v="0"/>
    <n v="0"/>
    <n v="0"/>
    <n v="2918.8"/>
    <n v="0"/>
    <n v="0"/>
    <n v="2918.8"/>
    <n v="0"/>
    <n v="0"/>
    <n v="0"/>
  </r>
  <r>
    <n v="5"/>
    <d v="2013-02-10T00:00:00"/>
    <d v="2013-02-23T00:00:00"/>
    <x v="17"/>
    <s v="G1N"/>
    <s v="GD10000000"/>
    <s v="GD0"/>
    <n v="13"/>
    <n v="100"/>
    <s v="LD100"/>
    <s v="LF102"/>
    <m/>
    <m/>
    <m/>
    <m/>
    <m/>
    <m/>
    <x v="10"/>
    <n v="13476"/>
    <s v="44830"/>
    <x v="10"/>
    <x v="0"/>
    <s v="Non-executive"/>
    <s v="D102"/>
    <x v="4"/>
    <n v="3780.2"/>
    <n v="0"/>
    <n v="0"/>
    <n v="0"/>
    <n v="0"/>
    <n v="0"/>
    <n v="0"/>
    <n v="0"/>
    <n v="0"/>
    <n v="0"/>
    <n v="0"/>
    <n v="0"/>
    <n v="0"/>
    <n v="0"/>
    <n v="0"/>
    <n v="0"/>
    <n v="0"/>
    <n v="0"/>
    <n v="1.97"/>
    <n v="173.94"/>
    <n v="0"/>
    <n v="0"/>
    <n v="0"/>
    <n v="0"/>
    <n v="0"/>
    <n v="227.18"/>
    <n v="0"/>
    <n v="0"/>
    <n v="0"/>
    <n v="0"/>
    <n v="0"/>
    <n v="2.71"/>
    <n v="6.19"/>
    <n v="0"/>
    <n v="0"/>
    <n v="53.13"/>
    <n v="189.01"/>
    <n v="0"/>
    <n v="7.41"/>
    <n v="0"/>
    <n v="0"/>
    <n v="0"/>
    <n v="0"/>
    <n v="0"/>
    <n v="0"/>
    <n v="0"/>
    <n v="0"/>
    <n v="4441.74"/>
    <n v="0"/>
    <n v="0"/>
    <n v="4441.74"/>
    <n v="0"/>
    <n v="0"/>
    <n v="0"/>
  </r>
  <r>
    <n v="5"/>
    <d v="2013-02-10T00:00:00"/>
    <d v="2013-02-23T00:00:00"/>
    <x v="17"/>
    <s v="G1N"/>
    <s v="GD10000000"/>
    <s v="GD0"/>
    <n v="13"/>
    <n v="100"/>
    <s v="LD100"/>
    <s v="LF102"/>
    <m/>
    <m/>
    <m/>
    <m/>
    <m/>
    <m/>
    <x v="11"/>
    <n v="38757"/>
    <s v="63410"/>
    <x v="11"/>
    <x v="0"/>
    <s v="Executive"/>
    <s v="D102"/>
    <x v="4"/>
    <n v="5821.46"/>
    <n v="0"/>
    <n v="0"/>
    <n v="0"/>
    <n v="0"/>
    <n v="0"/>
    <n v="0"/>
    <n v="0"/>
    <n v="0"/>
    <n v="0"/>
    <n v="0"/>
    <n v="0"/>
    <n v="0"/>
    <n v="0"/>
    <n v="0"/>
    <n v="0"/>
    <n v="0"/>
    <n v="0"/>
    <n v="3"/>
    <n v="385.12"/>
    <n v="0"/>
    <n v="0"/>
    <n v="0"/>
    <n v="0"/>
    <n v="0"/>
    <n v="349.55"/>
    <n v="0"/>
    <n v="0"/>
    <n v="0"/>
    <n v="0"/>
    <n v="0"/>
    <n v="2.99"/>
    <n v="8.7799999999999994"/>
    <n v="0"/>
    <n v="0"/>
    <n v="81.75"/>
    <n v="291.07"/>
    <n v="0"/>
    <n v="30.16"/>
    <n v="0"/>
    <n v="0"/>
    <n v="0"/>
    <n v="0"/>
    <n v="0"/>
    <n v="0"/>
    <n v="0"/>
    <n v="0"/>
    <n v="6973.88"/>
    <n v="0"/>
    <n v="6973.8799999999992"/>
    <n v="0"/>
    <n v="0"/>
    <n v="0"/>
    <n v="0"/>
  </r>
  <r>
    <n v="5"/>
    <d v="2013-02-10T00:00:00"/>
    <d v="2013-02-23T00:00:00"/>
    <x v="17"/>
    <s v="G1N"/>
    <s v="GD10000000"/>
    <s v="GD0"/>
    <n v="13"/>
    <n v="100"/>
    <s v="LD100"/>
    <s v="LF102"/>
    <m/>
    <m/>
    <m/>
    <m/>
    <m/>
    <m/>
    <x v="6"/>
    <n v="38975"/>
    <s v="46225"/>
    <x v="18"/>
    <x v="0"/>
    <s v="Non-executive"/>
    <s v="D102"/>
    <x v="4"/>
    <n v="2403.8000000000002"/>
    <n v="0"/>
    <n v="0"/>
    <n v="0"/>
    <n v="0"/>
    <n v="0"/>
    <n v="0"/>
    <n v="0"/>
    <n v="0"/>
    <n v="0"/>
    <n v="0"/>
    <n v="0"/>
    <n v="0"/>
    <n v="0"/>
    <n v="0"/>
    <n v="0"/>
    <n v="0"/>
    <n v="0"/>
    <n v="0"/>
    <n v="195.92"/>
    <n v="0"/>
    <n v="0"/>
    <n v="0"/>
    <n v="0"/>
    <n v="0"/>
    <n v="149.04"/>
    <n v="0"/>
    <n v="0"/>
    <n v="0"/>
    <n v="0"/>
    <n v="0"/>
    <n v="2.71"/>
    <n v="6.48"/>
    <n v="0"/>
    <n v="0"/>
    <n v="34.86"/>
    <n v="120.19"/>
    <n v="0"/>
    <n v="9.5399999999999991"/>
    <n v="0"/>
    <n v="0"/>
    <n v="0"/>
    <n v="0"/>
    <n v="0"/>
    <n v="0"/>
    <n v="0"/>
    <n v="0"/>
    <n v="2922.54"/>
    <n v="0"/>
    <n v="0"/>
    <n v="2922.5400000000004"/>
    <n v="0"/>
    <n v="0"/>
    <n v="0"/>
  </r>
  <r>
    <n v="5"/>
    <d v="2013-02-10T00:00:00"/>
    <d v="2013-02-23T00:00:00"/>
    <x v="17"/>
    <s v="G1N"/>
    <s v="GD10000000"/>
    <s v="GD0"/>
    <n v="13"/>
    <n v="100"/>
    <s v="LD100"/>
    <s v="LF102"/>
    <m/>
    <m/>
    <m/>
    <m/>
    <m/>
    <m/>
    <x v="13"/>
    <n v="48178"/>
    <s v="61483"/>
    <x v="13"/>
    <x v="0"/>
    <s v="Non-executive"/>
    <s v="D102"/>
    <x v="4"/>
    <n v="1767.05"/>
    <n v="0"/>
    <n v="0"/>
    <n v="0"/>
    <n v="0"/>
    <n v="0"/>
    <n v="0"/>
    <n v="0"/>
    <n v="0"/>
    <n v="0"/>
    <n v="0"/>
    <n v="0"/>
    <n v="0"/>
    <n v="0"/>
    <n v="0"/>
    <n v="0"/>
    <n v="0"/>
    <n v="0"/>
    <n v="0.94"/>
    <n v="190.69"/>
    <n v="0"/>
    <n v="0"/>
    <n v="0"/>
    <n v="0"/>
    <n v="0"/>
    <n v="105.62"/>
    <n v="0"/>
    <n v="0"/>
    <n v="0"/>
    <n v="0"/>
    <n v="0"/>
    <n v="2.71"/>
    <n v="6.48"/>
    <n v="0"/>
    <n v="0"/>
    <n v="24.7"/>
    <n v="88.35"/>
    <n v="0"/>
    <n v="8.74"/>
    <n v="0"/>
    <n v="0"/>
    <n v="0"/>
    <n v="0"/>
    <n v="0"/>
    <n v="0"/>
    <n v="0"/>
    <n v="0"/>
    <n v="2195.2800000000002"/>
    <n v="0"/>
    <n v="0"/>
    <n v="2195.2799999999997"/>
    <n v="0"/>
    <n v="0"/>
    <n v="0"/>
  </r>
  <r>
    <n v="5"/>
    <d v="2013-02-10T00:00:00"/>
    <d v="2013-02-23T00:00:00"/>
    <x v="17"/>
    <s v="G1N"/>
    <s v="GD10000000"/>
    <s v="GD0"/>
    <n v="13"/>
    <n v="100"/>
    <s v="LD100"/>
    <s v="LF102"/>
    <m/>
    <m/>
    <m/>
    <m/>
    <m/>
    <m/>
    <x v="15"/>
    <n v="63863"/>
    <s v="73382"/>
    <x v="15"/>
    <x v="0"/>
    <s v="Non-executive"/>
    <s v="D102"/>
    <x v="4"/>
    <n v="2478.42"/>
    <n v="0"/>
    <n v="0"/>
    <n v="0"/>
    <n v="0"/>
    <n v="0"/>
    <n v="0"/>
    <n v="0"/>
    <n v="0"/>
    <n v="0"/>
    <n v="0"/>
    <n v="0"/>
    <n v="0"/>
    <n v="0"/>
    <n v="0"/>
    <n v="0"/>
    <n v="0"/>
    <n v="0"/>
    <n v="1.31"/>
    <n v="509.64"/>
    <n v="0"/>
    <n v="0"/>
    <n v="0"/>
    <n v="0"/>
    <n v="0"/>
    <n v="143.13"/>
    <n v="0"/>
    <n v="0"/>
    <n v="0"/>
    <n v="0"/>
    <n v="0"/>
    <n v="3.27"/>
    <n v="11.93"/>
    <n v="0"/>
    <n v="0"/>
    <n v="33.47"/>
    <n v="123.92"/>
    <n v="0"/>
    <n v="0"/>
    <n v="0"/>
    <n v="0"/>
    <n v="0"/>
    <n v="0"/>
    <n v="0"/>
    <n v="0"/>
    <n v="0"/>
    <n v="0"/>
    <n v="3305.09"/>
    <n v="0"/>
    <n v="0"/>
    <n v="3305.0899999999997"/>
    <n v="0"/>
    <n v="0"/>
    <n v="0"/>
  </r>
  <r>
    <n v="5"/>
    <d v="2013-02-10T00:00:00"/>
    <d v="2013-02-23T00:00:00"/>
    <x v="17"/>
    <s v="G1N"/>
    <s v="GD10000000"/>
    <s v="GD0"/>
    <n v="13"/>
    <n v="100"/>
    <s v="LD100"/>
    <s v="LF102"/>
    <m/>
    <m/>
    <m/>
    <m/>
    <m/>
    <m/>
    <x v="315"/>
    <n v="66558"/>
    <s v="47691"/>
    <x v="17"/>
    <x v="1"/>
    <s v="Non-executive"/>
    <s v="D102"/>
    <x v="4"/>
    <n v="3273.27"/>
    <n v="0"/>
    <n v="0"/>
    <n v="0"/>
    <n v="0"/>
    <n v="0"/>
    <n v="0"/>
    <n v="0"/>
    <n v="0"/>
    <n v="0"/>
    <n v="0"/>
    <n v="0"/>
    <n v="0"/>
    <n v="0"/>
    <n v="0"/>
    <n v="0"/>
    <n v="0"/>
    <n v="0"/>
    <n v="0"/>
    <n v="195.92"/>
    <n v="0"/>
    <n v="0"/>
    <n v="0"/>
    <n v="0"/>
    <n v="0"/>
    <n v="196.49"/>
    <n v="0"/>
    <n v="0"/>
    <n v="0"/>
    <n v="0"/>
    <n v="0"/>
    <n v="2.71"/>
    <n v="6.19"/>
    <n v="0"/>
    <n v="0"/>
    <n v="45.95"/>
    <n v="0"/>
    <n v="0"/>
    <n v="0"/>
    <n v="0"/>
    <n v="0"/>
    <n v="0"/>
    <n v="0"/>
    <n v="0"/>
    <n v="0"/>
    <n v="0"/>
    <n v="0"/>
    <n v="3720.53"/>
    <n v="3720.53"/>
    <n v="0"/>
    <n v="0"/>
    <n v="0"/>
    <n v="0"/>
    <n v="0"/>
  </r>
  <r>
    <n v="5"/>
    <d v="2013-02-10T00:00:00"/>
    <d v="2013-02-23T00:00:00"/>
    <x v="17"/>
    <s v="G1N"/>
    <s v="GD10000000"/>
    <s v="GD0"/>
    <n v="13"/>
    <n v="100"/>
    <s v="LD100"/>
    <s v="LF102"/>
    <m/>
    <m/>
    <m/>
    <m/>
    <m/>
    <m/>
    <x v="18"/>
    <n v="66941"/>
    <s v="50831"/>
    <x v="18"/>
    <x v="0"/>
    <s v="Non-executive"/>
    <s v="D102"/>
    <x v="4"/>
    <n v="2478.42"/>
    <n v="0"/>
    <n v="0"/>
    <n v="0"/>
    <n v="0"/>
    <n v="0"/>
    <n v="0"/>
    <n v="0"/>
    <n v="0"/>
    <n v="0"/>
    <n v="0"/>
    <n v="0"/>
    <n v="0"/>
    <n v="0"/>
    <n v="0"/>
    <n v="0"/>
    <n v="0"/>
    <n v="0"/>
    <n v="1.31"/>
    <n v="195.92"/>
    <n v="0"/>
    <n v="0"/>
    <n v="0"/>
    <n v="0"/>
    <n v="0"/>
    <n v="147.21"/>
    <n v="0"/>
    <n v="0"/>
    <n v="0"/>
    <n v="0"/>
    <n v="0"/>
    <n v="2.71"/>
    <n v="6.19"/>
    <n v="0"/>
    <n v="0"/>
    <n v="34.43"/>
    <n v="123.92"/>
    <n v="0"/>
    <n v="9.5399999999999991"/>
    <n v="0"/>
    <n v="0"/>
    <n v="0"/>
    <n v="0"/>
    <n v="0"/>
    <n v="0"/>
    <n v="0"/>
    <n v="0"/>
    <n v="2999.65"/>
    <n v="0"/>
    <n v="0"/>
    <n v="2999.65"/>
    <n v="0"/>
    <n v="0"/>
    <n v="0"/>
  </r>
  <r>
    <n v="5"/>
    <d v="2013-02-10T00:00:00"/>
    <d v="2013-02-23T00:00:00"/>
    <x v="17"/>
    <s v="G1N"/>
    <s v="GD10000000"/>
    <s v="GD0"/>
    <n v="13"/>
    <n v="100"/>
    <s v="LD100"/>
    <s v="LF102"/>
    <m/>
    <m/>
    <m/>
    <m/>
    <m/>
    <m/>
    <x v="20"/>
    <n v="66999"/>
    <s v="63173"/>
    <x v="19"/>
    <x v="0"/>
    <s v="Executive"/>
    <s v="D102"/>
    <x v="4"/>
    <n v="5447.12"/>
    <n v="0"/>
    <n v="0"/>
    <n v="0"/>
    <n v="0"/>
    <n v="0"/>
    <n v="0"/>
    <n v="0"/>
    <n v="0"/>
    <n v="0"/>
    <n v="0"/>
    <n v="0"/>
    <n v="0"/>
    <n v="0"/>
    <n v="0"/>
    <n v="0"/>
    <n v="0"/>
    <n v="0"/>
    <n v="2.81"/>
    <n v="509.64"/>
    <n v="0"/>
    <n v="0"/>
    <n v="0"/>
    <n v="0"/>
    <n v="0"/>
    <n v="327.19"/>
    <n v="0"/>
    <n v="0"/>
    <n v="0"/>
    <n v="0"/>
    <n v="0"/>
    <n v="3.27"/>
    <n v="11.93"/>
    <n v="0"/>
    <n v="0"/>
    <n v="76.52"/>
    <n v="272.36"/>
    <n v="0"/>
    <n v="25.01"/>
    <n v="0"/>
    <n v="0"/>
    <n v="0"/>
    <n v="0"/>
    <n v="0"/>
    <n v="0"/>
    <n v="0"/>
    <n v="0"/>
    <n v="6675.85"/>
    <n v="0"/>
    <n v="6675.8500000000013"/>
    <n v="0"/>
    <n v="0"/>
    <n v="0"/>
    <n v="0"/>
  </r>
  <r>
    <n v="5"/>
    <d v="2013-02-10T00:00:00"/>
    <d v="2013-02-23T00:00:00"/>
    <x v="17"/>
    <s v="G1N"/>
    <s v="GD10000000"/>
    <s v="GD0"/>
    <n v="13"/>
    <n v="100"/>
    <s v="LD100"/>
    <s v="LF102"/>
    <m/>
    <m/>
    <m/>
    <m/>
    <m/>
    <m/>
    <x v="314"/>
    <n v="69444"/>
    <s v="47632"/>
    <x v="17"/>
    <x v="0"/>
    <s v="Non-executive"/>
    <s v="D102"/>
    <x v="4"/>
    <n v="0"/>
    <n v="0"/>
    <n v="0"/>
    <n v="0"/>
    <n v="0"/>
    <n v="3461.54"/>
    <n v="0"/>
    <n v="0"/>
    <n v="0"/>
    <n v="0"/>
    <n v="0"/>
    <n v="0"/>
    <n v="0"/>
    <n v="0"/>
    <n v="0"/>
    <n v="0"/>
    <n v="0"/>
    <n v="0"/>
    <n v="1.8"/>
    <n v="332.22"/>
    <n v="0"/>
    <n v="0"/>
    <n v="0"/>
    <n v="0"/>
    <n v="0"/>
    <n v="207.75"/>
    <n v="0"/>
    <n v="0"/>
    <n v="0"/>
    <n v="0"/>
    <n v="0"/>
    <n v="2.99"/>
    <n v="9.1999999999999993"/>
    <n v="0"/>
    <n v="0"/>
    <n v="48.59"/>
    <n v="0"/>
    <n v="0"/>
    <n v="17.260000000000002"/>
    <n v="0"/>
    <n v="0"/>
    <n v="0"/>
    <n v="0"/>
    <n v="0"/>
    <n v="0"/>
    <n v="0"/>
    <n v="0"/>
    <n v="4081.35"/>
    <n v="0"/>
    <n v="0"/>
    <n v="4081.3500000000004"/>
    <n v="0"/>
    <n v="0"/>
    <n v="0"/>
  </r>
  <r>
    <n v="5"/>
    <d v="2013-02-10T00:00:00"/>
    <d v="2013-02-23T00:00:00"/>
    <x v="17"/>
    <s v="G1N"/>
    <s v="GD10000000"/>
    <s v="GD0"/>
    <n v="13"/>
    <n v="100"/>
    <s v="LD100"/>
    <s v="LF102"/>
    <m/>
    <m/>
    <m/>
    <m/>
    <m/>
    <m/>
    <x v="317"/>
    <n v="71529"/>
    <s v="47693"/>
    <x v="15"/>
    <x v="0"/>
    <s v="Non-executive"/>
    <s v="D102"/>
    <x v="4"/>
    <n v="2192.54"/>
    <n v="0"/>
    <n v="0"/>
    <n v="0"/>
    <n v="0"/>
    <n v="0"/>
    <n v="0"/>
    <n v="0"/>
    <n v="0"/>
    <n v="0"/>
    <n v="0"/>
    <n v="0"/>
    <n v="0"/>
    <n v="0"/>
    <n v="0"/>
    <n v="0"/>
    <n v="0"/>
    <n v="0"/>
    <n v="1.17"/>
    <n v="0"/>
    <n v="0"/>
    <n v="0"/>
    <n v="0"/>
    <n v="0"/>
    <n v="0"/>
    <n v="135.94"/>
    <n v="0"/>
    <n v="0"/>
    <n v="0"/>
    <n v="0"/>
    <n v="0"/>
    <n v="0"/>
    <n v="0"/>
    <n v="0"/>
    <n v="0"/>
    <n v="31.79"/>
    <n v="0"/>
    <n v="0"/>
    <n v="0"/>
    <n v="0"/>
    <n v="0"/>
    <n v="0"/>
    <n v="0"/>
    <n v="0"/>
    <n v="0"/>
    <n v="0"/>
    <n v="0"/>
    <n v="2361.44"/>
    <n v="0"/>
    <n v="0"/>
    <n v="2361.44"/>
    <n v="0"/>
    <n v="0"/>
    <n v="0"/>
  </r>
  <r>
    <n v="5"/>
    <d v="2013-02-10T00:00:00"/>
    <d v="2013-02-23T00:00:00"/>
    <x v="17"/>
    <s v="G1N"/>
    <s v="GD10000000"/>
    <s v="GD0"/>
    <n v="13"/>
    <n v="8200"/>
    <s v="GD100"/>
    <s v="G102T"/>
    <m/>
    <m/>
    <s v="INDRCT"/>
    <n v="13"/>
    <m/>
    <m/>
    <x v="316"/>
    <n v="39651"/>
    <s v="73436"/>
    <x v="85"/>
    <x v="0"/>
    <s v="Non-executive"/>
    <s v="D102"/>
    <x v="4"/>
    <n v="3035.92"/>
    <n v="0"/>
    <n v="0"/>
    <n v="0"/>
    <n v="0"/>
    <n v="0"/>
    <n v="0"/>
    <n v="0"/>
    <n v="0"/>
    <n v="0"/>
    <n v="0"/>
    <n v="0"/>
    <n v="0"/>
    <n v="0"/>
    <n v="0"/>
    <n v="0"/>
    <n v="0"/>
    <n v="0"/>
    <n v="1.58"/>
    <n v="551.05999999999995"/>
    <n v="0"/>
    <n v="0"/>
    <n v="0"/>
    <n v="0"/>
    <n v="0"/>
    <n v="171.06"/>
    <n v="0"/>
    <n v="0"/>
    <n v="0"/>
    <n v="0"/>
    <n v="0"/>
    <n v="3.27"/>
    <n v="11.39"/>
    <n v="0"/>
    <n v="0"/>
    <n v="40.01"/>
    <n v="151.80000000000001"/>
    <n v="0"/>
    <n v="0"/>
    <n v="0"/>
    <n v="0"/>
    <n v="0"/>
    <n v="0"/>
    <n v="0"/>
    <n v="0"/>
    <n v="0"/>
    <n v="0"/>
    <n v="3966.09"/>
    <n v="0"/>
    <n v="0"/>
    <n v="3966.09"/>
    <n v="0"/>
    <n v="0"/>
    <n v="0"/>
  </r>
  <r>
    <n v="5"/>
    <d v="2013-02-10T00:00:00"/>
    <d v="2013-02-23T00:00:00"/>
    <x v="17"/>
    <s v="G1N"/>
    <s v="GD10000000"/>
    <s v="GD0"/>
    <n v="13"/>
    <n v="8200"/>
    <s v="GD100"/>
    <s v="G102T"/>
    <m/>
    <m/>
    <s v="INDRCT"/>
    <n v="13"/>
    <m/>
    <m/>
    <x v="22"/>
    <n v="67490"/>
    <s v="73626"/>
    <x v="15"/>
    <x v="0"/>
    <s v="Non-executive"/>
    <s v="D102"/>
    <x v="4"/>
    <n v="2403.8000000000002"/>
    <n v="0"/>
    <n v="0"/>
    <n v="0"/>
    <n v="0"/>
    <n v="0"/>
    <n v="0"/>
    <n v="0"/>
    <n v="0"/>
    <n v="0"/>
    <n v="0"/>
    <n v="0"/>
    <n v="0"/>
    <n v="0"/>
    <n v="0"/>
    <n v="0"/>
    <n v="0"/>
    <n v="0"/>
    <n v="1.26"/>
    <n v="195.92"/>
    <n v="0"/>
    <n v="0"/>
    <n v="0"/>
    <n v="0"/>
    <n v="0"/>
    <n v="144.97999999999999"/>
    <n v="0"/>
    <n v="0"/>
    <n v="0"/>
    <n v="0"/>
    <n v="0"/>
    <n v="2.71"/>
    <n v="6.48"/>
    <n v="0"/>
    <n v="0"/>
    <n v="33.9"/>
    <n v="120.19"/>
    <n v="0"/>
    <n v="9.5399999999999991"/>
    <n v="0"/>
    <n v="0"/>
    <n v="0"/>
    <n v="0"/>
    <n v="0"/>
    <n v="0"/>
    <n v="0"/>
    <n v="0"/>
    <n v="2918.78"/>
    <n v="0"/>
    <n v="0"/>
    <n v="2918.7800000000007"/>
    <n v="0"/>
    <n v="0"/>
    <n v="0"/>
  </r>
  <r>
    <n v="6"/>
    <d v="2013-02-24T00:00:00"/>
    <d v="2013-03-09T00:00:00"/>
    <x v="19"/>
    <s v="G1N"/>
    <s v="GD10000000"/>
    <s v="GD0"/>
    <n v="13"/>
    <n v="100"/>
    <s v="LD100"/>
    <s v="LF102"/>
    <m/>
    <m/>
    <m/>
    <m/>
    <m/>
    <m/>
    <x v="10"/>
    <n v="13476"/>
    <s v="44830"/>
    <x v="10"/>
    <x v="0"/>
    <s v="Non-executive"/>
    <s v="D102"/>
    <x v="4"/>
    <n v="3780.2"/>
    <n v="0"/>
    <n v="0"/>
    <n v="0"/>
    <n v="0"/>
    <n v="0"/>
    <n v="0"/>
    <n v="0"/>
    <n v="0"/>
    <n v="0"/>
    <n v="0"/>
    <n v="0"/>
    <n v="0"/>
    <n v="0"/>
    <n v="0"/>
    <n v="0"/>
    <n v="0"/>
    <n v="0"/>
    <n v="1.97"/>
    <n v="173.94"/>
    <n v="0"/>
    <n v="0"/>
    <n v="0"/>
    <n v="0"/>
    <n v="0"/>
    <n v="227.18"/>
    <n v="0"/>
    <n v="0"/>
    <n v="0"/>
    <n v="0"/>
    <n v="0"/>
    <n v="2.71"/>
    <n v="6.19"/>
    <n v="0"/>
    <n v="0"/>
    <n v="53.13"/>
    <n v="189.01"/>
    <n v="0"/>
    <n v="7.41"/>
    <n v="0"/>
    <n v="0"/>
    <n v="0"/>
    <n v="0"/>
    <n v="0"/>
    <n v="0"/>
    <n v="0"/>
    <n v="0"/>
    <n v="4441.74"/>
    <n v="0"/>
    <n v="0"/>
    <n v="4441.74"/>
    <n v="0"/>
    <n v="0"/>
    <n v="0"/>
  </r>
  <r>
    <n v="6"/>
    <d v="2013-02-24T00:00:00"/>
    <d v="2013-03-09T00:00:00"/>
    <x v="19"/>
    <s v="G1N"/>
    <s v="GD10000000"/>
    <s v="GD0"/>
    <n v="13"/>
    <n v="100"/>
    <s v="LD100"/>
    <s v="LF102"/>
    <m/>
    <m/>
    <m/>
    <m/>
    <m/>
    <m/>
    <x v="11"/>
    <n v="38757"/>
    <s v="63410"/>
    <x v="11"/>
    <x v="0"/>
    <s v="Executive"/>
    <s v="D102"/>
    <x v="4"/>
    <n v="5821.46"/>
    <n v="0"/>
    <n v="0"/>
    <n v="0"/>
    <n v="0"/>
    <n v="0"/>
    <n v="0"/>
    <n v="0"/>
    <n v="0"/>
    <n v="0"/>
    <n v="0"/>
    <n v="0"/>
    <n v="0"/>
    <n v="0"/>
    <n v="0"/>
    <n v="0"/>
    <n v="0"/>
    <n v="0"/>
    <n v="3"/>
    <n v="385.12"/>
    <n v="0"/>
    <n v="0"/>
    <n v="0"/>
    <n v="0"/>
    <n v="0"/>
    <n v="349.56"/>
    <n v="0"/>
    <n v="0"/>
    <n v="0"/>
    <n v="0"/>
    <n v="0"/>
    <n v="2.99"/>
    <n v="8.7799999999999994"/>
    <n v="0"/>
    <n v="0"/>
    <n v="81.75"/>
    <n v="291.07"/>
    <n v="0"/>
    <n v="30.16"/>
    <n v="0"/>
    <n v="0"/>
    <n v="0"/>
    <n v="0"/>
    <n v="0"/>
    <n v="0"/>
    <n v="0"/>
    <n v="0"/>
    <n v="6973.89"/>
    <n v="0"/>
    <n v="6973.8899999999994"/>
    <n v="0"/>
    <n v="0"/>
    <n v="0"/>
    <n v="0"/>
  </r>
  <r>
    <n v="6"/>
    <d v="2013-02-24T00:00:00"/>
    <d v="2013-03-09T00:00:00"/>
    <x v="19"/>
    <s v="G1N"/>
    <s v="GD10000000"/>
    <s v="GD0"/>
    <n v="13"/>
    <n v="100"/>
    <s v="LD100"/>
    <s v="LF102"/>
    <m/>
    <m/>
    <m/>
    <m/>
    <m/>
    <m/>
    <x v="6"/>
    <n v="38975"/>
    <s v="46225"/>
    <x v="18"/>
    <x v="0"/>
    <s v="Non-executive"/>
    <s v="D102"/>
    <x v="4"/>
    <n v="2403.8000000000002"/>
    <n v="0"/>
    <n v="0"/>
    <n v="0"/>
    <n v="0"/>
    <n v="0"/>
    <n v="0"/>
    <n v="0"/>
    <n v="0"/>
    <n v="0"/>
    <n v="0"/>
    <n v="0"/>
    <n v="0"/>
    <n v="0"/>
    <n v="0"/>
    <n v="0"/>
    <n v="0"/>
    <n v="0"/>
    <n v="0"/>
    <n v="195.92"/>
    <n v="0"/>
    <n v="0"/>
    <n v="0"/>
    <n v="0"/>
    <n v="0"/>
    <n v="149.03"/>
    <n v="0"/>
    <n v="0"/>
    <n v="0"/>
    <n v="0"/>
    <n v="0"/>
    <n v="2.71"/>
    <n v="6.48"/>
    <n v="0"/>
    <n v="0"/>
    <n v="34.85"/>
    <n v="120.19"/>
    <n v="0"/>
    <n v="9.5399999999999991"/>
    <n v="0"/>
    <n v="0"/>
    <n v="0"/>
    <n v="0"/>
    <n v="0"/>
    <n v="0"/>
    <n v="0"/>
    <n v="0"/>
    <n v="2922.52"/>
    <n v="0"/>
    <n v="0"/>
    <n v="2922.5200000000004"/>
    <n v="0"/>
    <n v="0"/>
    <n v="0"/>
  </r>
  <r>
    <n v="6"/>
    <d v="2013-02-24T00:00:00"/>
    <d v="2013-03-09T00:00:00"/>
    <x v="19"/>
    <s v="G1N"/>
    <s v="GD10000000"/>
    <s v="GD0"/>
    <n v="13"/>
    <n v="100"/>
    <s v="LD100"/>
    <s v="LF102"/>
    <m/>
    <m/>
    <m/>
    <m/>
    <m/>
    <m/>
    <x v="13"/>
    <n v="48178"/>
    <s v="61483"/>
    <x v="13"/>
    <x v="0"/>
    <s v="Non-executive"/>
    <s v="D102"/>
    <x v="4"/>
    <n v="1413.63"/>
    <n v="0"/>
    <n v="0"/>
    <n v="0"/>
    <n v="0"/>
    <n v="0"/>
    <n v="0"/>
    <n v="0"/>
    <n v="0"/>
    <n v="0"/>
    <n v="0"/>
    <n v="0"/>
    <n v="0"/>
    <n v="0"/>
    <n v="0"/>
    <n v="0"/>
    <n v="0"/>
    <n v="0"/>
    <n v="0.94"/>
    <n v="190.69"/>
    <n v="0"/>
    <n v="0"/>
    <n v="0"/>
    <n v="0"/>
    <n v="0"/>
    <n v="83.71"/>
    <n v="0"/>
    <n v="0"/>
    <n v="0"/>
    <n v="0"/>
    <n v="0"/>
    <n v="2.71"/>
    <n v="6.48"/>
    <n v="0"/>
    <n v="0"/>
    <n v="19.579999999999998"/>
    <n v="70.680000000000007"/>
    <n v="0"/>
    <n v="8.74"/>
    <n v="0"/>
    <n v="0"/>
    <n v="0"/>
    <n v="0"/>
    <n v="0"/>
    <n v="0"/>
    <n v="0"/>
    <n v="0"/>
    <n v="1797.16"/>
    <n v="0"/>
    <n v="0"/>
    <n v="1797.1600000000003"/>
    <n v="0"/>
    <n v="0"/>
    <n v="0"/>
  </r>
  <r>
    <n v="6"/>
    <d v="2013-02-24T00:00:00"/>
    <d v="2013-03-09T00:00:00"/>
    <x v="19"/>
    <s v="G1N"/>
    <s v="GD10000000"/>
    <s v="GD0"/>
    <n v="13"/>
    <n v="100"/>
    <s v="LD100"/>
    <s v="LF102"/>
    <m/>
    <m/>
    <m/>
    <m/>
    <m/>
    <m/>
    <x v="318"/>
    <n v="48588"/>
    <s v="49300"/>
    <x v="12"/>
    <x v="0"/>
    <s v="Non-executive"/>
    <s v="D102"/>
    <x v="4"/>
    <n v="3797.7"/>
    <n v="0"/>
    <n v="0"/>
    <n v="0"/>
    <n v="0"/>
    <n v="0"/>
    <n v="0"/>
    <n v="0"/>
    <n v="0"/>
    <n v="0"/>
    <n v="0"/>
    <n v="0"/>
    <n v="0"/>
    <n v="0"/>
    <n v="0"/>
    <n v="0"/>
    <n v="0"/>
    <n v="0"/>
    <n v="1.97"/>
    <n v="0"/>
    <n v="0"/>
    <n v="0"/>
    <n v="0"/>
    <n v="0"/>
    <n v="0"/>
    <n v="235.46"/>
    <n v="0"/>
    <n v="0"/>
    <n v="0"/>
    <n v="0"/>
    <n v="0"/>
    <n v="0"/>
    <n v="0"/>
    <n v="0"/>
    <n v="0"/>
    <n v="55.07"/>
    <n v="189.89"/>
    <n v="0"/>
    <n v="0"/>
    <n v="0"/>
    <n v="0"/>
    <n v="0"/>
    <n v="0"/>
    <n v="0"/>
    <n v="0"/>
    <n v="0"/>
    <n v="0"/>
    <n v="4280.09"/>
    <n v="0"/>
    <n v="0"/>
    <n v="4280.09"/>
    <n v="0"/>
    <n v="0"/>
    <n v="0"/>
  </r>
  <r>
    <n v="6"/>
    <d v="2013-02-24T00:00:00"/>
    <d v="2013-03-09T00:00:00"/>
    <x v="19"/>
    <s v="G1N"/>
    <s v="GD10000000"/>
    <s v="GD0"/>
    <n v="13"/>
    <n v="100"/>
    <s v="LD100"/>
    <s v="LF102"/>
    <m/>
    <m/>
    <m/>
    <m/>
    <m/>
    <m/>
    <x v="15"/>
    <n v="63863"/>
    <s v="73382"/>
    <x v="15"/>
    <x v="0"/>
    <s v="Non-executive"/>
    <s v="D102"/>
    <x v="4"/>
    <n v="2478.42"/>
    <n v="0"/>
    <n v="0"/>
    <n v="0"/>
    <n v="0"/>
    <n v="0"/>
    <n v="0"/>
    <n v="0"/>
    <n v="0"/>
    <n v="0"/>
    <n v="0"/>
    <n v="0"/>
    <n v="0"/>
    <n v="0"/>
    <n v="0"/>
    <n v="0"/>
    <n v="0"/>
    <n v="0"/>
    <n v="1.31"/>
    <n v="509.64"/>
    <n v="0"/>
    <n v="0"/>
    <n v="0"/>
    <n v="0"/>
    <n v="0"/>
    <n v="143.13"/>
    <n v="0"/>
    <n v="0"/>
    <n v="0"/>
    <n v="0"/>
    <n v="0"/>
    <n v="3.27"/>
    <n v="11.93"/>
    <n v="0"/>
    <n v="0"/>
    <n v="33.47"/>
    <n v="123.92"/>
    <n v="0"/>
    <n v="0"/>
    <n v="0"/>
    <n v="0"/>
    <n v="0"/>
    <n v="0"/>
    <n v="0"/>
    <n v="0"/>
    <n v="0"/>
    <n v="0"/>
    <n v="3305.09"/>
    <n v="0"/>
    <n v="0"/>
    <n v="3305.0899999999997"/>
    <n v="0"/>
    <n v="0"/>
    <n v="0"/>
  </r>
  <r>
    <n v="6"/>
    <d v="2013-02-24T00:00:00"/>
    <d v="2013-03-09T00:00:00"/>
    <x v="19"/>
    <s v="G1N"/>
    <s v="GD10000000"/>
    <s v="GD0"/>
    <n v="13"/>
    <n v="100"/>
    <s v="LD100"/>
    <s v="LF102"/>
    <m/>
    <m/>
    <m/>
    <m/>
    <m/>
    <m/>
    <x v="18"/>
    <n v="66941"/>
    <s v="50831"/>
    <x v="18"/>
    <x v="0"/>
    <s v="Non-executive"/>
    <s v="D102"/>
    <x v="4"/>
    <n v="2478.42"/>
    <n v="0"/>
    <n v="0"/>
    <n v="0"/>
    <n v="0"/>
    <n v="0"/>
    <n v="0"/>
    <n v="0"/>
    <n v="0"/>
    <n v="0"/>
    <n v="0"/>
    <n v="0"/>
    <n v="0"/>
    <n v="0"/>
    <n v="0"/>
    <n v="0"/>
    <n v="0"/>
    <n v="0"/>
    <n v="1.31"/>
    <n v="195.92"/>
    <n v="0"/>
    <n v="0"/>
    <n v="0"/>
    <n v="0"/>
    <n v="0"/>
    <n v="147.21"/>
    <n v="0"/>
    <n v="0"/>
    <n v="0"/>
    <n v="0"/>
    <n v="0"/>
    <n v="2.71"/>
    <n v="6.19"/>
    <n v="0"/>
    <n v="0"/>
    <n v="34.42"/>
    <n v="123.92"/>
    <n v="0"/>
    <n v="9.5399999999999991"/>
    <n v="0"/>
    <n v="0"/>
    <n v="0"/>
    <n v="0"/>
    <n v="0"/>
    <n v="0"/>
    <n v="0"/>
    <n v="0"/>
    <n v="2999.64"/>
    <n v="0"/>
    <n v="0"/>
    <n v="2999.6400000000003"/>
    <n v="0"/>
    <n v="0"/>
    <n v="0"/>
  </r>
  <r>
    <n v="6"/>
    <d v="2013-02-24T00:00:00"/>
    <d v="2013-03-09T00:00:00"/>
    <x v="19"/>
    <s v="G1N"/>
    <s v="GD10000000"/>
    <s v="GD0"/>
    <n v="13"/>
    <n v="100"/>
    <s v="LD100"/>
    <s v="LF102"/>
    <m/>
    <m/>
    <m/>
    <m/>
    <m/>
    <m/>
    <x v="20"/>
    <n v="66999"/>
    <s v="63173"/>
    <x v="19"/>
    <x v="0"/>
    <s v="Executive"/>
    <s v="D102"/>
    <x v="4"/>
    <n v="5447.12"/>
    <n v="0"/>
    <n v="0"/>
    <n v="0"/>
    <n v="0"/>
    <n v="0"/>
    <n v="0"/>
    <n v="0"/>
    <n v="0"/>
    <n v="0"/>
    <n v="0"/>
    <n v="0"/>
    <n v="0"/>
    <n v="0"/>
    <n v="0"/>
    <n v="0"/>
    <n v="0"/>
    <n v="0"/>
    <n v="2.81"/>
    <n v="509.64"/>
    <n v="0"/>
    <n v="0"/>
    <n v="0"/>
    <n v="0"/>
    <n v="0"/>
    <n v="327.19"/>
    <n v="0"/>
    <n v="0"/>
    <n v="0"/>
    <n v="0"/>
    <n v="0"/>
    <n v="3.27"/>
    <n v="11.93"/>
    <n v="0"/>
    <n v="0"/>
    <n v="76.52"/>
    <n v="272.36"/>
    <n v="0"/>
    <n v="25.01"/>
    <n v="0"/>
    <n v="0"/>
    <n v="0"/>
    <n v="0"/>
    <n v="0"/>
    <n v="0"/>
    <n v="0"/>
    <n v="0"/>
    <n v="6675.85"/>
    <n v="0"/>
    <n v="6675.8500000000013"/>
    <n v="0"/>
    <n v="0"/>
    <n v="0"/>
    <n v="0"/>
  </r>
  <r>
    <n v="6"/>
    <d v="2013-02-24T00:00:00"/>
    <d v="2013-03-09T00:00:00"/>
    <x v="19"/>
    <s v="G1N"/>
    <s v="GD10000000"/>
    <s v="GD0"/>
    <n v="13"/>
    <n v="100"/>
    <s v="LD100"/>
    <s v="LF102"/>
    <m/>
    <m/>
    <m/>
    <m/>
    <m/>
    <m/>
    <x v="314"/>
    <n v="69444"/>
    <s v="47632"/>
    <x v="17"/>
    <x v="0"/>
    <s v="Non-executive"/>
    <s v="D102"/>
    <x v="4"/>
    <n v="0"/>
    <n v="0"/>
    <n v="0"/>
    <n v="0"/>
    <n v="0"/>
    <n v="3461.53"/>
    <n v="0"/>
    <n v="0"/>
    <n v="0"/>
    <n v="0"/>
    <n v="0"/>
    <n v="0"/>
    <n v="0"/>
    <n v="0"/>
    <n v="0"/>
    <n v="0"/>
    <n v="0"/>
    <n v="0"/>
    <n v="1.8"/>
    <n v="332.22"/>
    <n v="0"/>
    <n v="0"/>
    <n v="0"/>
    <n v="0"/>
    <n v="0"/>
    <n v="207.75"/>
    <n v="0"/>
    <n v="0"/>
    <n v="0"/>
    <n v="0"/>
    <n v="0"/>
    <n v="2.99"/>
    <n v="9.1999999999999993"/>
    <n v="0"/>
    <n v="0"/>
    <n v="48.58"/>
    <n v="0"/>
    <n v="0"/>
    <n v="17.260000000000002"/>
    <n v="0"/>
    <n v="0"/>
    <n v="0"/>
    <n v="0"/>
    <n v="0"/>
    <n v="0"/>
    <n v="0"/>
    <n v="0"/>
    <n v="4081.33"/>
    <n v="0"/>
    <n v="0"/>
    <n v="4081.33"/>
    <n v="0"/>
    <n v="0"/>
    <n v="0"/>
  </r>
  <r>
    <n v="6"/>
    <d v="2013-02-24T00:00:00"/>
    <d v="2013-03-09T00:00:00"/>
    <x v="19"/>
    <s v="G1N"/>
    <s v="GD10000000"/>
    <s v="GD0"/>
    <n v="13"/>
    <n v="100"/>
    <s v="LD100"/>
    <s v="LF102"/>
    <m/>
    <m/>
    <m/>
    <m/>
    <m/>
    <m/>
    <x v="317"/>
    <n v="71529"/>
    <s v="47693"/>
    <x v="15"/>
    <x v="0"/>
    <s v="Non-executive"/>
    <s v="D102"/>
    <x v="4"/>
    <n v="2192.54"/>
    <n v="0"/>
    <n v="0"/>
    <n v="0"/>
    <n v="0"/>
    <n v="0"/>
    <n v="0"/>
    <n v="0"/>
    <n v="0"/>
    <n v="0"/>
    <n v="0"/>
    <n v="0"/>
    <n v="0"/>
    <n v="0"/>
    <n v="0"/>
    <n v="0"/>
    <n v="0"/>
    <n v="0"/>
    <n v="1.17"/>
    <n v="195.92"/>
    <n v="0"/>
    <n v="0"/>
    <n v="0"/>
    <n v="0"/>
    <n v="0"/>
    <n v="131.88999999999999"/>
    <n v="0"/>
    <n v="0"/>
    <n v="0"/>
    <n v="0"/>
    <n v="0"/>
    <n v="2.71"/>
    <n v="6.48"/>
    <n v="0"/>
    <n v="0"/>
    <n v="30.85"/>
    <n v="0"/>
    <n v="0"/>
    <n v="0"/>
    <n v="0"/>
    <n v="0"/>
    <n v="0"/>
    <n v="0"/>
    <n v="0"/>
    <n v="0"/>
    <n v="0"/>
    <n v="0"/>
    <n v="2561.56"/>
    <n v="0"/>
    <n v="0"/>
    <n v="2561.56"/>
    <n v="0"/>
    <n v="0"/>
    <n v="0"/>
  </r>
  <r>
    <n v="6"/>
    <d v="2013-02-24T00:00:00"/>
    <d v="2013-03-09T00:00:00"/>
    <x v="19"/>
    <s v="G1N"/>
    <s v="GD10000000"/>
    <s v="GD0"/>
    <n v="13"/>
    <n v="100"/>
    <s v="LD600"/>
    <s v="LF609"/>
    <m/>
    <m/>
    <m/>
    <m/>
    <m/>
    <m/>
    <x v="315"/>
    <n v="66558"/>
    <s v="47691"/>
    <x v="17"/>
    <x v="1"/>
    <s v="Non-executive"/>
    <s v="D102"/>
    <x v="4"/>
    <n v="3273.27"/>
    <n v="0"/>
    <n v="0"/>
    <n v="0"/>
    <n v="0"/>
    <n v="0"/>
    <n v="0"/>
    <n v="0"/>
    <n v="0"/>
    <n v="0"/>
    <n v="0"/>
    <n v="0"/>
    <n v="0"/>
    <n v="0"/>
    <n v="0"/>
    <n v="0"/>
    <n v="0"/>
    <n v="0"/>
    <n v="0"/>
    <n v="195.92"/>
    <n v="0"/>
    <n v="0"/>
    <n v="0"/>
    <n v="0"/>
    <n v="0"/>
    <n v="196.49"/>
    <n v="0"/>
    <n v="0"/>
    <n v="0"/>
    <n v="0"/>
    <n v="0"/>
    <n v="2.71"/>
    <n v="6.19"/>
    <n v="0"/>
    <n v="0"/>
    <n v="45.96"/>
    <n v="0"/>
    <n v="0"/>
    <n v="0"/>
    <n v="0"/>
    <n v="0"/>
    <n v="0"/>
    <n v="0"/>
    <n v="0"/>
    <n v="0"/>
    <n v="0"/>
    <n v="0"/>
    <n v="3720.54"/>
    <n v="3720.5400000000004"/>
    <n v="0"/>
    <n v="0"/>
    <n v="0"/>
    <n v="0"/>
    <n v="0"/>
  </r>
  <r>
    <n v="6"/>
    <d v="2013-02-24T00:00:00"/>
    <d v="2013-03-09T00:00:00"/>
    <x v="19"/>
    <s v="G1N"/>
    <s v="GD10000000"/>
    <s v="GD0"/>
    <n v="13"/>
    <n v="8200"/>
    <s v="GD100"/>
    <s v="G102T"/>
    <m/>
    <m/>
    <s v="INDRCT"/>
    <n v="13"/>
    <m/>
    <m/>
    <x v="316"/>
    <n v="39651"/>
    <s v="73436"/>
    <x v="85"/>
    <x v="0"/>
    <s v="Non-executive"/>
    <s v="D102"/>
    <x v="4"/>
    <n v="3035.92"/>
    <n v="0"/>
    <n v="0"/>
    <n v="0"/>
    <n v="0"/>
    <n v="0"/>
    <n v="0"/>
    <n v="0"/>
    <n v="0"/>
    <n v="0"/>
    <n v="0"/>
    <n v="0"/>
    <n v="0"/>
    <n v="0"/>
    <n v="0"/>
    <n v="0"/>
    <n v="0"/>
    <n v="0"/>
    <n v="1.58"/>
    <n v="551.05999999999995"/>
    <n v="0"/>
    <n v="0"/>
    <n v="0"/>
    <n v="0"/>
    <n v="0"/>
    <n v="171.06"/>
    <n v="0"/>
    <n v="0"/>
    <n v="0"/>
    <n v="0"/>
    <n v="0"/>
    <n v="3.27"/>
    <n v="11.39"/>
    <n v="0"/>
    <n v="0"/>
    <n v="40"/>
    <n v="151.80000000000001"/>
    <n v="0"/>
    <n v="0"/>
    <n v="0"/>
    <n v="0"/>
    <n v="0"/>
    <n v="0"/>
    <n v="0"/>
    <n v="0"/>
    <n v="0"/>
    <n v="0"/>
    <n v="3966.08"/>
    <n v="0"/>
    <n v="0"/>
    <n v="3966.08"/>
    <n v="0"/>
    <n v="0"/>
    <n v="0"/>
  </r>
  <r>
    <n v="6"/>
    <d v="2013-02-24T00:00:00"/>
    <d v="2013-03-09T00:00:00"/>
    <x v="19"/>
    <s v="G1N"/>
    <s v="GD10000000"/>
    <s v="GD0"/>
    <n v="13"/>
    <n v="8200"/>
    <s v="GD100"/>
    <s v="G102T"/>
    <m/>
    <m/>
    <s v="INDRCT"/>
    <n v="13"/>
    <m/>
    <m/>
    <x v="22"/>
    <n v="67490"/>
    <s v="73626"/>
    <x v="15"/>
    <x v="0"/>
    <s v="Non-executive"/>
    <s v="D102"/>
    <x v="4"/>
    <n v="2403.8000000000002"/>
    <n v="0"/>
    <n v="0"/>
    <n v="0"/>
    <n v="0"/>
    <n v="0"/>
    <n v="0"/>
    <n v="0"/>
    <n v="0"/>
    <n v="0"/>
    <n v="0"/>
    <n v="0"/>
    <n v="0"/>
    <n v="0"/>
    <n v="0"/>
    <n v="0"/>
    <n v="0"/>
    <n v="0"/>
    <n v="1.26"/>
    <n v="195.92"/>
    <n v="0"/>
    <n v="0"/>
    <n v="0"/>
    <n v="0"/>
    <n v="0"/>
    <n v="144.99"/>
    <n v="0"/>
    <n v="0"/>
    <n v="0"/>
    <n v="0"/>
    <n v="0"/>
    <n v="2.71"/>
    <n v="6.48"/>
    <n v="0"/>
    <n v="0"/>
    <n v="33.909999999999997"/>
    <n v="120.19"/>
    <n v="0"/>
    <n v="9.5399999999999991"/>
    <n v="0"/>
    <n v="0"/>
    <n v="0"/>
    <n v="0"/>
    <n v="0"/>
    <n v="0"/>
    <n v="0"/>
    <n v="0"/>
    <n v="2918.8"/>
    <n v="0"/>
    <n v="0"/>
    <n v="2918.8"/>
    <n v="0"/>
    <n v="0"/>
    <n v="0"/>
  </r>
  <r>
    <n v="7"/>
    <d v="2013-03-10T00:00:00"/>
    <d v="2013-03-23T00:00:00"/>
    <x v="21"/>
    <s v="G1N"/>
    <s v="GD10000000"/>
    <s v="GD0"/>
    <n v="13"/>
    <n v="100"/>
    <s v="LD100"/>
    <s v="LF102"/>
    <m/>
    <m/>
    <m/>
    <m/>
    <m/>
    <m/>
    <x v="10"/>
    <n v="13476"/>
    <s v="44830"/>
    <x v="10"/>
    <x v="0"/>
    <s v="Non-executive"/>
    <s v="D102"/>
    <x v="4"/>
    <n v="3780.2"/>
    <n v="0"/>
    <n v="0"/>
    <n v="0"/>
    <n v="0"/>
    <n v="0"/>
    <n v="0"/>
    <n v="0"/>
    <n v="0"/>
    <n v="0"/>
    <n v="0"/>
    <n v="0"/>
    <n v="0"/>
    <n v="0"/>
    <n v="0"/>
    <n v="0"/>
    <n v="0"/>
    <n v="0"/>
    <n v="1.97"/>
    <n v="173.94"/>
    <n v="0"/>
    <n v="0"/>
    <n v="0"/>
    <n v="0"/>
    <n v="0"/>
    <n v="227.18"/>
    <n v="0"/>
    <n v="0"/>
    <n v="0"/>
    <n v="0"/>
    <n v="0"/>
    <n v="2.71"/>
    <n v="6.19"/>
    <n v="0"/>
    <n v="0"/>
    <n v="53.13"/>
    <n v="189.01"/>
    <n v="0"/>
    <n v="7.41"/>
    <n v="0"/>
    <n v="0"/>
    <n v="0"/>
    <n v="0"/>
    <n v="0"/>
    <n v="0"/>
    <n v="0"/>
    <n v="0"/>
    <n v="4441.74"/>
    <n v="0"/>
    <n v="0"/>
    <n v="4441.74"/>
    <n v="0"/>
    <n v="0"/>
    <n v="0"/>
  </r>
  <r>
    <n v="7"/>
    <d v="2013-03-10T00:00:00"/>
    <d v="2013-03-23T00:00:00"/>
    <x v="21"/>
    <s v="G1N"/>
    <s v="GD10000000"/>
    <s v="GD0"/>
    <n v="13"/>
    <n v="100"/>
    <s v="LD100"/>
    <s v="LF102"/>
    <m/>
    <m/>
    <m/>
    <m/>
    <m/>
    <m/>
    <x v="11"/>
    <n v="38757"/>
    <s v="63410"/>
    <x v="11"/>
    <x v="0"/>
    <s v="Executive"/>
    <s v="D102"/>
    <x v="4"/>
    <n v="5821.46"/>
    <n v="0"/>
    <n v="0"/>
    <n v="0"/>
    <n v="0"/>
    <n v="0"/>
    <n v="0"/>
    <n v="0"/>
    <n v="0"/>
    <n v="0"/>
    <n v="0"/>
    <n v="0"/>
    <n v="0"/>
    <n v="0"/>
    <n v="0"/>
    <n v="0"/>
    <n v="0"/>
    <n v="0"/>
    <n v="3"/>
    <n v="385.12"/>
    <n v="0"/>
    <n v="0"/>
    <n v="0"/>
    <n v="0"/>
    <n v="0"/>
    <n v="349.56"/>
    <n v="0"/>
    <n v="0"/>
    <n v="0"/>
    <n v="0"/>
    <n v="0"/>
    <n v="2.99"/>
    <n v="8.7799999999999994"/>
    <n v="0"/>
    <n v="0"/>
    <n v="81.75"/>
    <n v="291.07"/>
    <n v="0"/>
    <n v="30.16"/>
    <n v="0"/>
    <n v="0"/>
    <n v="0"/>
    <n v="0"/>
    <n v="0"/>
    <n v="0"/>
    <n v="0"/>
    <n v="0"/>
    <n v="6973.89"/>
    <n v="0"/>
    <n v="6973.8899999999994"/>
    <n v="0"/>
    <n v="0"/>
    <n v="0"/>
    <n v="0"/>
  </r>
  <r>
    <n v="7"/>
    <d v="2013-03-10T00:00:00"/>
    <d v="2013-03-23T00:00:00"/>
    <x v="21"/>
    <s v="G1N"/>
    <s v="GD10000000"/>
    <s v="GD0"/>
    <n v="13"/>
    <n v="100"/>
    <s v="LD100"/>
    <s v="LF102"/>
    <m/>
    <m/>
    <m/>
    <m/>
    <m/>
    <m/>
    <x v="6"/>
    <n v="38975"/>
    <s v="46225"/>
    <x v="18"/>
    <x v="0"/>
    <s v="Non-executive"/>
    <s v="D102"/>
    <x v="4"/>
    <n v="2403.8000000000002"/>
    <n v="0"/>
    <n v="0"/>
    <n v="0"/>
    <n v="0"/>
    <n v="0"/>
    <n v="0"/>
    <n v="0"/>
    <n v="0"/>
    <n v="0"/>
    <n v="0"/>
    <n v="0"/>
    <n v="0"/>
    <n v="0"/>
    <n v="0"/>
    <n v="0"/>
    <n v="0"/>
    <n v="0"/>
    <n v="0"/>
    <n v="195.92"/>
    <n v="0"/>
    <n v="0"/>
    <n v="0"/>
    <n v="0"/>
    <n v="0"/>
    <n v="149.04"/>
    <n v="0"/>
    <n v="0"/>
    <n v="0"/>
    <n v="0"/>
    <n v="0"/>
    <n v="2.71"/>
    <n v="6.48"/>
    <n v="0"/>
    <n v="0"/>
    <n v="34.86"/>
    <n v="120.19"/>
    <n v="0"/>
    <n v="9.5399999999999991"/>
    <n v="0"/>
    <n v="0"/>
    <n v="0"/>
    <n v="0"/>
    <n v="0"/>
    <n v="0"/>
    <n v="0"/>
    <n v="0"/>
    <n v="2922.54"/>
    <n v="0"/>
    <n v="0"/>
    <n v="2922.5400000000004"/>
    <n v="0"/>
    <n v="0"/>
    <n v="0"/>
  </r>
  <r>
    <n v="7"/>
    <d v="2013-03-10T00:00:00"/>
    <d v="2013-03-23T00:00:00"/>
    <x v="21"/>
    <s v="G1N"/>
    <s v="GD10000000"/>
    <s v="GD0"/>
    <n v="13"/>
    <n v="100"/>
    <s v="LD100"/>
    <s v="LF102"/>
    <m/>
    <m/>
    <m/>
    <m/>
    <m/>
    <m/>
    <x v="319"/>
    <n v="40732"/>
    <s v="46925"/>
    <x v="16"/>
    <x v="0"/>
    <s v="Executive"/>
    <s v="D102"/>
    <x v="4"/>
    <n v="4423.08"/>
    <n v="0"/>
    <n v="0"/>
    <n v="0"/>
    <n v="0"/>
    <n v="0"/>
    <n v="0"/>
    <n v="0"/>
    <n v="0"/>
    <n v="0"/>
    <n v="0"/>
    <n v="0"/>
    <n v="0"/>
    <n v="0"/>
    <n v="0"/>
    <n v="0"/>
    <n v="0"/>
    <n v="0"/>
    <n v="2.2799999999999998"/>
    <n v="509.64"/>
    <n v="0"/>
    <n v="0"/>
    <n v="0"/>
    <n v="0"/>
    <n v="0"/>
    <n v="258.68"/>
    <n v="0"/>
    <n v="0"/>
    <n v="0"/>
    <n v="0"/>
    <n v="0"/>
    <n v="3.27"/>
    <n v="11.39"/>
    <n v="0"/>
    <n v="0"/>
    <n v="60.5"/>
    <n v="221.15"/>
    <n v="0"/>
    <n v="19.22"/>
    <n v="0"/>
    <n v="0"/>
    <n v="0"/>
    <n v="0"/>
    <n v="0"/>
    <n v="0"/>
    <n v="0"/>
    <n v="0"/>
    <n v="5509.21"/>
    <n v="0"/>
    <n v="5509.2100000000009"/>
    <n v="0"/>
    <n v="0"/>
    <n v="0"/>
    <n v="0"/>
  </r>
  <r>
    <n v="7"/>
    <d v="2013-03-10T00:00:00"/>
    <d v="2013-03-23T00:00:00"/>
    <x v="21"/>
    <s v="G1N"/>
    <s v="GD10000000"/>
    <s v="GD0"/>
    <n v="13"/>
    <n v="100"/>
    <s v="LD100"/>
    <s v="LF102"/>
    <m/>
    <m/>
    <m/>
    <m/>
    <m/>
    <m/>
    <x v="13"/>
    <n v="48178"/>
    <s v="61483"/>
    <x v="13"/>
    <x v="0"/>
    <s v="Non-executive"/>
    <s v="D102"/>
    <x v="4"/>
    <n v="1634.51"/>
    <n v="0"/>
    <n v="0"/>
    <n v="0"/>
    <n v="0"/>
    <n v="0"/>
    <n v="0"/>
    <n v="0"/>
    <n v="0"/>
    <n v="0"/>
    <n v="0"/>
    <n v="0"/>
    <n v="0"/>
    <n v="0"/>
    <n v="0"/>
    <n v="0"/>
    <n v="0"/>
    <n v="0"/>
    <n v="0.94"/>
    <n v="190.69"/>
    <n v="0"/>
    <n v="0"/>
    <n v="0"/>
    <n v="0"/>
    <n v="0"/>
    <n v="97.39"/>
    <n v="0"/>
    <n v="0"/>
    <n v="0"/>
    <n v="0"/>
    <n v="0"/>
    <n v="2.71"/>
    <n v="6.48"/>
    <n v="0"/>
    <n v="0"/>
    <n v="22.78"/>
    <n v="81.73"/>
    <n v="0"/>
    <n v="8.74"/>
    <n v="0"/>
    <n v="0"/>
    <n v="0"/>
    <n v="0"/>
    <n v="0"/>
    <n v="0"/>
    <n v="0"/>
    <n v="0"/>
    <n v="2045.97"/>
    <n v="0"/>
    <n v="0"/>
    <n v="2045.9700000000003"/>
    <n v="0"/>
    <n v="0"/>
    <n v="0"/>
  </r>
  <r>
    <n v="7"/>
    <d v="2013-03-10T00:00:00"/>
    <d v="2013-03-23T00:00:00"/>
    <x v="21"/>
    <s v="G1N"/>
    <s v="GD10000000"/>
    <s v="GD0"/>
    <n v="13"/>
    <n v="100"/>
    <s v="LD100"/>
    <s v="LF102"/>
    <m/>
    <m/>
    <m/>
    <m/>
    <m/>
    <m/>
    <x v="318"/>
    <n v="48588"/>
    <s v="49300"/>
    <x v="12"/>
    <x v="0"/>
    <s v="Non-executive"/>
    <s v="D102"/>
    <x v="4"/>
    <n v="3797.69"/>
    <n v="0"/>
    <n v="0"/>
    <n v="0"/>
    <n v="0"/>
    <n v="0"/>
    <n v="0"/>
    <n v="0"/>
    <n v="0"/>
    <n v="0"/>
    <n v="0"/>
    <n v="0"/>
    <n v="0"/>
    <n v="0"/>
    <n v="0"/>
    <n v="0"/>
    <n v="0"/>
    <n v="0"/>
    <n v="1.97"/>
    <n v="195.92"/>
    <n v="0"/>
    <n v="0"/>
    <n v="0"/>
    <n v="0"/>
    <n v="0"/>
    <n v="218.15"/>
    <n v="0"/>
    <n v="0"/>
    <n v="0"/>
    <n v="0"/>
    <n v="0"/>
    <n v="2.71"/>
    <n v="6.19"/>
    <n v="0"/>
    <n v="0"/>
    <n v="51.02"/>
    <n v="189.88"/>
    <n v="0"/>
    <n v="0"/>
    <n v="0"/>
    <n v="0"/>
    <n v="0"/>
    <n v="0"/>
    <n v="0"/>
    <n v="0"/>
    <n v="0"/>
    <n v="0"/>
    <n v="4463.53"/>
    <n v="0"/>
    <n v="0"/>
    <n v="4463.53"/>
    <n v="0"/>
    <n v="0"/>
    <n v="0"/>
  </r>
  <r>
    <n v="7"/>
    <d v="2013-03-10T00:00:00"/>
    <d v="2013-03-23T00:00:00"/>
    <x v="21"/>
    <s v="G1N"/>
    <s v="GD10000000"/>
    <s v="GD0"/>
    <n v="13"/>
    <n v="100"/>
    <s v="LD100"/>
    <s v="LF102"/>
    <m/>
    <m/>
    <m/>
    <m/>
    <m/>
    <m/>
    <x v="15"/>
    <n v="63863"/>
    <s v="73382"/>
    <x v="15"/>
    <x v="0"/>
    <s v="Non-executive"/>
    <s v="D102"/>
    <x v="4"/>
    <n v="2478.42"/>
    <n v="0"/>
    <n v="0"/>
    <n v="0"/>
    <n v="0"/>
    <n v="0"/>
    <n v="0"/>
    <n v="0"/>
    <n v="0"/>
    <n v="0"/>
    <n v="0"/>
    <n v="0"/>
    <n v="0"/>
    <n v="0"/>
    <n v="0"/>
    <n v="0"/>
    <n v="0"/>
    <n v="0"/>
    <n v="1.31"/>
    <n v="509.64"/>
    <n v="0"/>
    <n v="0"/>
    <n v="0"/>
    <n v="0"/>
    <n v="0"/>
    <n v="143.13"/>
    <n v="0"/>
    <n v="0"/>
    <n v="0"/>
    <n v="0"/>
    <n v="0"/>
    <n v="3.27"/>
    <n v="11.93"/>
    <n v="0"/>
    <n v="0"/>
    <n v="33.479999999999997"/>
    <n v="123.92"/>
    <n v="0"/>
    <n v="0"/>
    <n v="0"/>
    <n v="0"/>
    <n v="0"/>
    <n v="0"/>
    <n v="0"/>
    <n v="0"/>
    <n v="0"/>
    <n v="0"/>
    <n v="3305.1"/>
    <n v="0"/>
    <n v="0"/>
    <n v="3305.1"/>
    <n v="0"/>
    <n v="0"/>
    <n v="0"/>
  </r>
  <r>
    <n v="7"/>
    <d v="2013-03-10T00:00:00"/>
    <d v="2013-03-23T00:00:00"/>
    <x v="21"/>
    <s v="G1N"/>
    <s v="GD10000000"/>
    <s v="GD0"/>
    <n v="13"/>
    <n v="100"/>
    <s v="LD100"/>
    <s v="LF102"/>
    <m/>
    <m/>
    <m/>
    <m/>
    <m/>
    <m/>
    <x v="315"/>
    <n v="66558"/>
    <s v="47691"/>
    <x v="17"/>
    <x v="1"/>
    <s v="Non-executive"/>
    <s v="D102"/>
    <x v="4"/>
    <n v="3273.27"/>
    <n v="0"/>
    <n v="0"/>
    <n v="0"/>
    <n v="0"/>
    <n v="0"/>
    <n v="0"/>
    <n v="0"/>
    <n v="0"/>
    <n v="0"/>
    <n v="0"/>
    <n v="0"/>
    <n v="0"/>
    <n v="0"/>
    <n v="0"/>
    <n v="0"/>
    <n v="0"/>
    <n v="0"/>
    <n v="0"/>
    <n v="195.92"/>
    <n v="0"/>
    <n v="0"/>
    <n v="0"/>
    <n v="0"/>
    <n v="0"/>
    <n v="196.48"/>
    <n v="0"/>
    <n v="0"/>
    <n v="0"/>
    <n v="0"/>
    <n v="0"/>
    <n v="2.71"/>
    <n v="6.19"/>
    <n v="0"/>
    <n v="0"/>
    <n v="45.95"/>
    <n v="0"/>
    <n v="0"/>
    <n v="0"/>
    <n v="0"/>
    <n v="0"/>
    <n v="0"/>
    <n v="0"/>
    <n v="0"/>
    <n v="0"/>
    <n v="0"/>
    <n v="0"/>
    <n v="3720.52"/>
    <n v="3720.52"/>
    <n v="0"/>
    <n v="0"/>
    <n v="0"/>
    <n v="0"/>
    <n v="0"/>
  </r>
  <r>
    <n v="7"/>
    <d v="2013-03-10T00:00:00"/>
    <d v="2013-03-23T00:00:00"/>
    <x v="21"/>
    <s v="G1N"/>
    <s v="GD10000000"/>
    <s v="GD0"/>
    <n v="13"/>
    <n v="100"/>
    <s v="LD100"/>
    <s v="LF102"/>
    <m/>
    <m/>
    <m/>
    <m/>
    <m/>
    <m/>
    <x v="18"/>
    <n v="66941"/>
    <s v="50831"/>
    <x v="18"/>
    <x v="0"/>
    <s v="Non-executive"/>
    <s v="D102"/>
    <x v="4"/>
    <n v="2478.42"/>
    <n v="0"/>
    <n v="0"/>
    <n v="0"/>
    <n v="0"/>
    <n v="0"/>
    <n v="0"/>
    <n v="0"/>
    <n v="0"/>
    <n v="0"/>
    <n v="0"/>
    <n v="0"/>
    <n v="0"/>
    <n v="0"/>
    <n v="0"/>
    <n v="0"/>
    <n v="0"/>
    <n v="0"/>
    <n v="1.31"/>
    <n v="195.92"/>
    <n v="0"/>
    <n v="0"/>
    <n v="0"/>
    <n v="0"/>
    <n v="0"/>
    <n v="147.19999999999999"/>
    <n v="0"/>
    <n v="0"/>
    <n v="0"/>
    <n v="0"/>
    <n v="0"/>
    <n v="2.71"/>
    <n v="6.19"/>
    <n v="0"/>
    <n v="0"/>
    <n v="34.43"/>
    <n v="123.92"/>
    <n v="0"/>
    <n v="9.5399999999999991"/>
    <n v="0"/>
    <n v="0"/>
    <n v="0"/>
    <n v="0"/>
    <n v="0"/>
    <n v="0"/>
    <n v="0"/>
    <n v="0"/>
    <n v="2999.64"/>
    <n v="0"/>
    <n v="0"/>
    <n v="2999.64"/>
    <n v="0"/>
    <n v="0"/>
    <n v="0"/>
  </r>
  <r>
    <n v="7"/>
    <d v="2013-03-10T00:00:00"/>
    <d v="2013-03-23T00:00:00"/>
    <x v="21"/>
    <s v="G1N"/>
    <s v="GD10000000"/>
    <s v="GD0"/>
    <n v="13"/>
    <n v="100"/>
    <s v="LD100"/>
    <s v="LF102"/>
    <m/>
    <m/>
    <m/>
    <m/>
    <m/>
    <m/>
    <x v="20"/>
    <n v="66999"/>
    <s v="63173"/>
    <x v="19"/>
    <x v="0"/>
    <s v="Executive"/>
    <s v="D102"/>
    <x v="4"/>
    <n v="5447.12"/>
    <n v="0"/>
    <n v="0"/>
    <n v="0"/>
    <n v="0"/>
    <n v="0"/>
    <n v="0"/>
    <n v="0"/>
    <n v="0"/>
    <n v="0"/>
    <n v="0"/>
    <n v="0"/>
    <n v="0"/>
    <n v="0"/>
    <n v="0"/>
    <n v="0"/>
    <n v="0"/>
    <n v="0"/>
    <n v="2.81"/>
    <n v="509.64"/>
    <n v="0"/>
    <n v="0"/>
    <n v="0"/>
    <n v="0"/>
    <n v="0"/>
    <n v="327.19"/>
    <n v="0"/>
    <n v="0"/>
    <n v="0"/>
    <n v="0"/>
    <n v="0"/>
    <n v="3.27"/>
    <n v="11.93"/>
    <n v="0"/>
    <n v="0"/>
    <n v="76.52"/>
    <n v="272.36"/>
    <n v="0"/>
    <n v="25.01"/>
    <n v="0"/>
    <n v="0"/>
    <n v="0"/>
    <n v="0"/>
    <n v="0"/>
    <n v="0"/>
    <n v="0"/>
    <n v="0"/>
    <n v="6675.85"/>
    <n v="0"/>
    <n v="6675.8500000000013"/>
    <n v="0"/>
    <n v="0"/>
    <n v="0"/>
    <n v="0"/>
  </r>
  <r>
    <n v="7"/>
    <d v="2013-03-10T00:00:00"/>
    <d v="2013-03-23T00:00:00"/>
    <x v="21"/>
    <s v="G1N"/>
    <s v="GD10000000"/>
    <s v="GD0"/>
    <n v="13"/>
    <n v="100"/>
    <s v="LD100"/>
    <s v="LF102"/>
    <m/>
    <m/>
    <m/>
    <m/>
    <m/>
    <m/>
    <x v="314"/>
    <n v="69444"/>
    <s v="47632"/>
    <x v="17"/>
    <x v="0"/>
    <s v="Non-executive"/>
    <s v="D102"/>
    <x v="4"/>
    <n v="0"/>
    <n v="0"/>
    <n v="0"/>
    <n v="0"/>
    <n v="0"/>
    <n v="3461.54"/>
    <n v="0"/>
    <n v="0"/>
    <n v="0"/>
    <n v="0"/>
    <n v="0"/>
    <n v="0"/>
    <n v="0"/>
    <n v="0"/>
    <n v="0"/>
    <n v="0"/>
    <n v="0"/>
    <n v="0"/>
    <n v="1.8"/>
    <n v="332.22"/>
    <n v="0"/>
    <n v="0"/>
    <n v="0"/>
    <n v="0"/>
    <n v="0"/>
    <n v="207.75"/>
    <n v="0"/>
    <n v="0"/>
    <n v="0"/>
    <n v="0"/>
    <n v="0"/>
    <n v="2.99"/>
    <n v="9.1999999999999993"/>
    <n v="0"/>
    <n v="0"/>
    <n v="48.59"/>
    <n v="0"/>
    <n v="0"/>
    <n v="17.260000000000002"/>
    <n v="0"/>
    <n v="0"/>
    <n v="0"/>
    <n v="0"/>
    <n v="0"/>
    <n v="0"/>
    <n v="0"/>
    <n v="0"/>
    <n v="4081.35"/>
    <n v="0"/>
    <n v="0"/>
    <n v="4081.3500000000004"/>
    <n v="0"/>
    <n v="0"/>
    <n v="0"/>
  </r>
  <r>
    <n v="7"/>
    <d v="2013-03-10T00:00:00"/>
    <d v="2013-03-23T00:00:00"/>
    <x v="21"/>
    <s v="G1N"/>
    <s v="GD10000000"/>
    <s v="GD0"/>
    <n v="13"/>
    <n v="100"/>
    <s v="LD100"/>
    <s v="LF102"/>
    <m/>
    <m/>
    <m/>
    <m/>
    <m/>
    <m/>
    <x v="317"/>
    <n v="71529"/>
    <s v="47693"/>
    <x v="15"/>
    <x v="0"/>
    <s v="Non-executive"/>
    <s v="D102"/>
    <x v="4"/>
    <n v="2192.54"/>
    <n v="0"/>
    <n v="0"/>
    <n v="0"/>
    <n v="0"/>
    <n v="0"/>
    <n v="0"/>
    <n v="0"/>
    <n v="0"/>
    <n v="0"/>
    <n v="0"/>
    <n v="0"/>
    <n v="0"/>
    <n v="0"/>
    <n v="0"/>
    <n v="0"/>
    <n v="0"/>
    <n v="0"/>
    <n v="1.17"/>
    <n v="195.92"/>
    <n v="0"/>
    <n v="0"/>
    <n v="0"/>
    <n v="0"/>
    <n v="0"/>
    <n v="131.88"/>
    <n v="0"/>
    <n v="0"/>
    <n v="0"/>
    <n v="0"/>
    <n v="0"/>
    <n v="2.71"/>
    <n v="6.48"/>
    <n v="0"/>
    <n v="0"/>
    <n v="30.84"/>
    <n v="0"/>
    <n v="0"/>
    <n v="0"/>
    <n v="0"/>
    <n v="0"/>
    <n v="0"/>
    <n v="0"/>
    <n v="0"/>
    <n v="0"/>
    <n v="0"/>
    <n v="0"/>
    <n v="2561.54"/>
    <n v="0"/>
    <n v="0"/>
    <n v="2561.5400000000004"/>
    <n v="0"/>
    <n v="0"/>
    <n v="0"/>
  </r>
  <r>
    <n v="7"/>
    <d v="2013-03-10T00:00:00"/>
    <d v="2013-03-23T00:00:00"/>
    <x v="21"/>
    <s v="G1N"/>
    <s v="GD10000000"/>
    <s v="GD0"/>
    <n v="13"/>
    <n v="8200"/>
    <s v="GD100"/>
    <s v="G102T"/>
    <m/>
    <m/>
    <s v="INDRCT"/>
    <n v="13"/>
    <m/>
    <m/>
    <x v="316"/>
    <n v="39651"/>
    <s v="73436"/>
    <x v="85"/>
    <x v="0"/>
    <s v="Non-executive"/>
    <s v="D102"/>
    <x v="4"/>
    <n v="3035.92"/>
    <n v="0"/>
    <n v="0"/>
    <n v="0"/>
    <n v="0"/>
    <n v="0"/>
    <n v="0"/>
    <n v="0"/>
    <n v="0"/>
    <n v="0"/>
    <n v="0"/>
    <n v="0"/>
    <n v="0"/>
    <n v="0"/>
    <n v="0"/>
    <n v="0"/>
    <n v="0"/>
    <n v="0"/>
    <n v="1.58"/>
    <n v="551.05999999999995"/>
    <n v="0"/>
    <n v="0"/>
    <n v="0"/>
    <n v="0"/>
    <n v="0"/>
    <n v="171.07"/>
    <n v="0"/>
    <n v="0"/>
    <n v="0"/>
    <n v="0"/>
    <n v="0"/>
    <n v="3.27"/>
    <n v="11.39"/>
    <n v="0"/>
    <n v="0"/>
    <n v="40.01"/>
    <n v="151.80000000000001"/>
    <n v="0"/>
    <n v="0"/>
    <n v="0"/>
    <n v="0"/>
    <n v="0"/>
    <n v="0"/>
    <n v="0"/>
    <n v="0"/>
    <n v="0"/>
    <n v="0"/>
    <n v="3966.1"/>
    <n v="0"/>
    <n v="0"/>
    <n v="3966.1000000000004"/>
    <n v="0"/>
    <n v="0"/>
    <n v="0"/>
  </r>
  <r>
    <n v="7"/>
    <d v="2013-03-10T00:00:00"/>
    <d v="2013-03-23T00:00:00"/>
    <x v="21"/>
    <s v="G1N"/>
    <s v="GD10000000"/>
    <s v="GD0"/>
    <n v="13"/>
    <n v="8200"/>
    <s v="GD100"/>
    <s v="G102T"/>
    <m/>
    <m/>
    <s v="INDRCT"/>
    <n v="13"/>
    <m/>
    <m/>
    <x v="22"/>
    <n v="67490"/>
    <s v="73626"/>
    <x v="15"/>
    <x v="0"/>
    <s v="Non-executive"/>
    <s v="D102"/>
    <x v="4"/>
    <n v="2403.8000000000002"/>
    <n v="0"/>
    <n v="0"/>
    <n v="0"/>
    <n v="0"/>
    <n v="0"/>
    <n v="0"/>
    <n v="0"/>
    <n v="0"/>
    <n v="0"/>
    <n v="0"/>
    <n v="0"/>
    <n v="0"/>
    <n v="0"/>
    <n v="0"/>
    <n v="0"/>
    <n v="0"/>
    <n v="0"/>
    <n v="1.26"/>
    <n v="195.92"/>
    <n v="0"/>
    <n v="0"/>
    <n v="0"/>
    <n v="0"/>
    <n v="0"/>
    <n v="144.99"/>
    <n v="0"/>
    <n v="0"/>
    <n v="0"/>
    <n v="0"/>
    <n v="0"/>
    <n v="2.71"/>
    <n v="6.48"/>
    <n v="0"/>
    <n v="0"/>
    <n v="33.909999999999997"/>
    <n v="120.19"/>
    <n v="0"/>
    <n v="9.5399999999999991"/>
    <n v="0"/>
    <n v="0"/>
    <n v="0"/>
    <n v="0"/>
    <n v="0"/>
    <n v="0"/>
    <n v="0"/>
    <n v="0"/>
    <n v="2918.8"/>
    <n v="0"/>
    <n v="0"/>
    <n v="2918.8"/>
    <n v="0"/>
    <n v="0"/>
    <n v="0"/>
  </r>
  <r>
    <n v="8"/>
    <d v="2013-03-24T00:00:00"/>
    <d v="2013-04-06T00:00:00"/>
    <x v="23"/>
    <s v="G1N"/>
    <s v="GD10000000"/>
    <s v="GD0"/>
    <n v="13"/>
    <n v="100"/>
    <s v="LD100"/>
    <s v="LF102"/>
    <m/>
    <m/>
    <m/>
    <m/>
    <m/>
    <m/>
    <x v="10"/>
    <n v="13476"/>
    <s v="44830"/>
    <x v="10"/>
    <x v="0"/>
    <s v="Non-executive"/>
    <s v="D102"/>
    <x v="4"/>
    <n v="3780.2"/>
    <n v="0"/>
    <n v="0"/>
    <n v="0"/>
    <n v="0"/>
    <n v="0"/>
    <n v="0"/>
    <n v="0"/>
    <n v="0"/>
    <n v="0"/>
    <n v="0"/>
    <n v="0"/>
    <n v="0"/>
    <n v="0"/>
    <n v="0"/>
    <n v="0"/>
    <n v="0"/>
    <n v="0"/>
    <n v="1.97"/>
    <n v="173.94"/>
    <n v="0"/>
    <n v="0"/>
    <n v="0"/>
    <n v="0"/>
    <n v="0"/>
    <n v="227.18"/>
    <n v="0"/>
    <n v="0"/>
    <n v="0"/>
    <n v="0"/>
    <n v="0"/>
    <n v="2.71"/>
    <n v="6.19"/>
    <n v="0"/>
    <n v="0"/>
    <n v="53.13"/>
    <n v="189.01"/>
    <n v="0"/>
    <n v="7.41"/>
    <n v="0"/>
    <n v="0"/>
    <n v="0"/>
    <n v="0"/>
    <n v="0"/>
    <n v="0"/>
    <n v="0"/>
    <n v="0"/>
    <n v="4441.74"/>
    <n v="0"/>
    <n v="0"/>
    <n v="4441.74"/>
    <n v="0"/>
    <n v="0"/>
    <n v="0"/>
  </r>
  <r>
    <n v="8"/>
    <d v="2013-03-24T00:00:00"/>
    <d v="2013-04-06T00:00:00"/>
    <x v="23"/>
    <s v="G1N"/>
    <s v="GD10000000"/>
    <s v="GD0"/>
    <n v="13"/>
    <n v="100"/>
    <s v="LD100"/>
    <s v="LF102"/>
    <m/>
    <m/>
    <m/>
    <m/>
    <m/>
    <m/>
    <x v="11"/>
    <n v="38757"/>
    <s v="63410"/>
    <x v="11"/>
    <x v="0"/>
    <s v="Executive"/>
    <s v="D102"/>
    <x v="4"/>
    <n v="5821.46"/>
    <n v="0"/>
    <n v="0"/>
    <n v="0"/>
    <n v="0"/>
    <n v="0"/>
    <n v="0"/>
    <n v="0"/>
    <n v="0"/>
    <n v="0"/>
    <n v="0"/>
    <n v="0"/>
    <n v="0"/>
    <n v="0"/>
    <n v="0"/>
    <n v="0"/>
    <n v="0"/>
    <n v="0"/>
    <n v="3"/>
    <n v="385.12"/>
    <n v="0"/>
    <n v="0"/>
    <n v="0"/>
    <n v="0"/>
    <n v="0"/>
    <n v="349.55"/>
    <n v="0"/>
    <n v="0"/>
    <n v="0"/>
    <n v="0"/>
    <n v="0"/>
    <n v="2.99"/>
    <n v="8.7799999999999994"/>
    <n v="0"/>
    <n v="0"/>
    <n v="81.75"/>
    <n v="291.07"/>
    <n v="0"/>
    <n v="30.16"/>
    <n v="0"/>
    <n v="0"/>
    <n v="0"/>
    <n v="0"/>
    <n v="0"/>
    <n v="0"/>
    <n v="0"/>
    <n v="0"/>
    <n v="6973.88"/>
    <n v="0"/>
    <n v="6973.8799999999992"/>
    <n v="0"/>
    <n v="0"/>
    <n v="0"/>
    <n v="0"/>
  </r>
  <r>
    <n v="8"/>
    <d v="2013-03-24T00:00:00"/>
    <d v="2013-04-06T00:00:00"/>
    <x v="23"/>
    <s v="G1N"/>
    <s v="GD10000000"/>
    <s v="GD0"/>
    <n v="13"/>
    <n v="100"/>
    <s v="LD100"/>
    <s v="LF102"/>
    <m/>
    <m/>
    <m/>
    <m/>
    <m/>
    <m/>
    <x v="6"/>
    <n v="38975"/>
    <s v="46225"/>
    <x v="18"/>
    <x v="0"/>
    <s v="Non-executive"/>
    <s v="D102"/>
    <x v="4"/>
    <n v="2403.8000000000002"/>
    <n v="0"/>
    <n v="0"/>
    <n v="0"/>
    <n v="0"/>
    <n v="0"/>
    <n v="0"/>
    <n v="0"/>
    <n v="0"/>
    <n v="0"/>
    <n v="0"/>
    <n v="0"/>
    <n v="0"/>
    <n v="0"/>
    <n v="0"/>
    <n v="0"/>
    <n v="0"/>
    <n v="0"/>
    <n v="0"/>
    <n v="195.92"/>
    <n v="0"/>
    <n v="0"/>
    <n v="0"/>
    <n v="0"/>
    <n v="0"/>
    <n v="149.03"/>
    <n v="0"/>
    <n v="0"/>
    <n v="0"/>
    <n v="0"/>
    <n v="0"/>
    <n v="2.71"/>
    <n v="6.48"/>
    <n v="0"/>
    <n v="0"/>
    <n v="34.85"/>
    <n v="120.19"/>
    <n v="0"/>
    <n v="9.5399999999999991"/>
    <n v="0"/>
    <n v="0"/>
    <n v="0"/>
    <n v="0"/>
    <n v="0"/>
    <n v="0"/>
    <n v="0"/>
    <n v="0"/>
    <n v="2922.52"/>
    <n v="0"/>
    <n v="0"/>
    <n v="2922.5200000000004"/>
    <n v="0"/>
    <n v="0"/>
    <n v="0"/>
  </r>
  <r>
    <n v="8"/>
    <d v="2013-03-24T00:00:00"/>
    <d v="2013-04-06T00:00:00"/>
    <x v="23"/>
    <s v="G1N"/>
    <s v="GD10000000"/>
    <s v="GD0"/>
    <n v="13"/>
    <n v="100"/>
    <s v="LD100"/>
    <s v="LF102"/>
    <m/>
    <m/>
    <m/>
    <m/>
    <m/>
    <m/>
    <x v="319"/>
    <n v="40732"/>
    <s v="46925"/>
    <x v="16"/>
    <x v="0"/>
    <s v="Executive"/>
    <s v="D102"/>
    <x v="4"/>
    <n v="4423.08"/>
    <n v="0"/>
    <n v="0"/>
    <n v="0"/>
    <n v="0"/>
    <n v="0"/>
    <n v="0"/>
    <n v="0"/>
    <n v="0"/>
    <n v="0"/>
    <n v="0"/>
    <n v="0"/>
    <n v="0"/>
    <n v="0"/>
    <n v="0"/>
    <n v="0"/>
    <n v="0"/>
    <n v="0"/>
    <n v="2.2799999999999998"/>
    <n v="509.64"/>
    <n v="0"/>
    <n v="0"/>
    <n v="0"/>
    <n v="0"/>
    <n v="0"/>
    <n v="258.67"/>
    <n v="0"/>
    <n v="0"/>
    <n v="0"/>
    <n v="0"/>
    <n v="0"/>
    <n v="3.27"/>
    <n v="11.39"/>
    <n v="0"/>
    <n v="0"/>
    <n v="60.5"/>
    <n v="221.15"/>
    <n v="0"/>
    <n v="19.22"/>
    <n v="0"/>
    <n v="0"/>
    <n v="0"/>
    <n v="0"/>
    <n v="0"/>
    <n v="0"/>
    <n v="0"/>
    <n v="0"/>
    <n v="5509.2"/>
    <n v="0"/>
    <n v="5509.2000000000007"/>
    <n v="0"/>
    <n v="0"/>
    <n v="0"/>
    <n v="0"/>
  </r>
  <r>
    <n v="8"/>
    <d v="2013-03-24T00:00:00"/>
    <d v="2013-04-06T00:00:00"/>
    <x v="23"/>
    <s v="G1N"/>
    <s v="GD10000000"/>
    <s v="GD0"/>
    <n v="13"/>
    <n v="100"/>
    <s v="LD100"/>
    <s v="LF102"/>
    <m/>
    <m/>
    <m/>
    <m/>
    <m/>
    <m/>
    <x v="320"/>
    <n v="43755"/>
    <s v="51410"/>
    <x v="154"/>
    <x v="0"/>
    <s v="Non-executive"/>
    <s v="D102"/>
    <x v="4"/>
    <n v="3568.54"/>
    <n v="0"/>
    <n v="0"/>
    <n v="0"/>
    <n v="0"/>
    <n v="0"/>
    <n v="0"/>
    <n v="0"/>
    <n v="0"/>
    <n v="0"/>
    <n v="0"/>
    <n v="0"/>
    <n v="0"/>
    <n v="0"/>
    <n v="0"/>
    <n v="0"/>
    <n v="0"/>
    <n v="0"/>
    <n v="1.85"/>
    <n v="0"/>
    <n v="0"/>
    <n v="0"/>
    <n v="0"/>
    <n v="0"/>
    <n v="0"/>
    <n v="221.25"/>
    <n v="0"/>
    <n v="0"/>
    <n v="0"/>
    <n v="0"/>
    <n v="0"/>
    <n v="0"/>
    <n v="0"/>
    <n v="0"/>
    <n v="0"/>
    <n v="51.74"/>
    <n v="178.43"/>
    <n v="0"/>
    <n v="0"/>
    <n v="0"/>
    <n v="0"/>
    <n v="0"/>
    <n v="0"/>
    <n v="0"/>
    <n v="0"/>
    <n v="0"/>
    <n v="0"/>
    <n v="4021.81"/>
    <n v="0"/>
    <n v="0"/>
    <n v="4021.8099999999995"/>
    <n v="0"/>
    <n v="0"/>
    <n v="0"/>
  </r>
  <r>
    <n v="8"/>
    <d v="2013-03-24T00:00:00"/>
    <d v="2013-04-06T00:00:00"/>
    <x v="23"/>
    <s v="G1N"/>
    <s v="GD10000000"/>
    <s v="GD0"/>
    <n v="13"/>
    <n v="100"/>
    <s v="LD100"/>
    <s v="LF102"/>
    <m/>
    <m/>
    <m/>
    <m/>
    <m/>
    <m/>
    <x v="13"/>
    <n v="48178"/>
    <s v="61483"/>
    <x v="13"/>
    <x v="0"/>
    <s v="Non-executive"/>
    <s v="D102"/>
    <x v="4"/>
    <n v="1281.0999999999999"/>
    <n v="0"/>
    <n v="0"/>
    <n v="0"/>
    <n v="0"/>
    <n v="0"/>
    <n v="0"/>
    <n v="0"/>
    <n v="0"/>
    <n v="0"/>
    <n v="0"/>
    <n v="0"/>
    <n v="0"/>
    <n v="0"/>
    <n v="0"/>
    <n v="0"/>
    <n v="0"/>
    <n v="0"/>
    <n v="0.94"/>
    <n v="190.69"/>
    <n v="0"/>
    <n v="0"/>
    <n v="0"/>
    <n v="0"/>
    <n v="0"/>
    <n v="75.489999999999995"/>
    <n v="0"/>
    <n v="0"/>
    <n v="0"/>
    <n v="0"/>
    <n v="0"/>
    <n v="2.71"/>
    <n v="6.48"/>
    <n v="0"/>
    <n v="0"/>
    <n v="17.649999999999999"/>
    <n v="64.06"/>
    <n v="0"/>
    <n v="8.74"/>
    <n v="0"/>
    <n v="0"/>
    <n v="0"/>
    <n v="0"/>
    <n v="0"/>
    <n v="0"/>
    <n v="0"/>
    <n v="0"/>
    <n v="1647.86"/>
    <n v="0"/>
    <n v="0"/>
    <n v="1647.8600000000001"/>
    <n v="0"/>
    <n v="0"/>
    <n v="0"/>
  </r>
  <r>
    <n v="8"/>
    <d v="2013-03-24T00:00:00"/>
    <d v="2013-04-06T00:00:00"/>
    <x v="23"/>
    <s v="G1N"/>
    <s v="GD10000000"/>
    <s v="GD0"/>
    <n v="13"/>
    <n v="100"/>
    <s v="LD100"/>
    <s v="LF102"/>
    <m/>
    <m/>
    <m/>
    <m/>
    <m/>
    <m/>
    <x v="318"/>
    <n v="48588"/>
    <s v="49300"/>
    <x v="12"/>
    <x v="0"/>
    <s v="Non-executive"/>
    <s v="D102"/>
    <x v="4"/>
    <n v="3797.69"/>
    <n v="0"/>
    <n v="0"/>
    <n v="0"/>
    <n v="0"/>
    <n v="0"/>
    <n v="0"/>
    <n v="0"/>
    <n v="0"/>
    <n v="0"/>
    <n v="0"/>
    <n v="0"/>
    <n v="0"/>
    <n v="0"/>
    <n v="0"/>
    <n v="0"/>
    <n v="0"/>
    <n v="0"/>
    <n v="1.97"/>
    <n v="195.92"/>
    <n v="0"/>
    <n v="0"/>
    <n v="0"/>
    <n v="0"/>
    <n v="0"/>
    <n v="218.15"/>
    <n v="0"/>
    <n v="0"/>
    <n v="0"/>
    <n v="0"/>
    <n v="0"/>
    <n v="2.71"/>
    <n v="6.19"/>
    <n v="0"/>
    <n v="0"/>
    <n v="51.02"/>
    <n v="189.88"/>
    <n v="0"/>
    <n v="0"/>
    <n v="0"/>
    <n v="0"/>
    <n v="0"/>
    <n v="0"/>
    <n v="0"/>
    <n v="0"/>
    <n v="0"/>
    <n v="0"/>
    <n v="4463.53"/>
    <n v="0"/>
    <n v="0"/>
    <n v="4463.53"/>
    <n v="0"/>
    <n v="0"/>
    <n v="0"/>
  </r>
  <r>
    <n v="8"/>
    <d v="2013-03-24T00:00:00"/>
    <d v="2013-04-06T00:00:00"/>
    <x v="23"/>
    <s v="G1N"/>
    <s v="GD10000000"/>
    <s v="GD0"/>
    <n v="13"/>
    <n v="100"/>
    <s v="LD100"/>
    <s v="LF102"/>
    <m/>
    <m/>
    <m/>
    <m/>
    <m/>
    <m/>
    <x v="15"/>
    <n v="63863"/>
    <s v="73382"/>
    <x v="15"/>
    <x v="0"/>
    <s v="Non-executive"/>
    <s v="D102"/>
    <x v="4"/>
    <n v="2776.9"/>
    <n v="0"/>
    <n v="0"/>
    <n v="0"/>
    <n v="0"/>
    <n v="0"/>
    <n v="0"/>
    <n v="0"/>
    <n v="0"/>
    <n v="0"/>
    <n v="0"/>
    <n v="0"/>
    <n v="0"/>
    <n v="0"/>
    <n v="0"/>
    <n v="0"/>
    <n v="0"/>
    <n v="0"/>
    <n v="1.31"/>
    <n v="509.64"/>
    <n v="0"/>
    <n v="0"/>
    <n v="0"/>
    <n v="0"/>
    <n v="0"/>
    <n v="161.63999999999999"/>
    <n v="0"/>
    <n v="0"/>
    <n v="0"/>
    <n v="0"/>
    <n v="0"/>
    <n v="3.27"/>
    <n v="11.93"/>
    <n v="0"/>
    <n v="0"/>
    <n v="37.799999999999997"/>
    <n v="138.85"/>
    <n v="0"/>
    <n v="0"/>
    <n v="0"/>
    <n v="0"/>
    <n v="0"/>
    <n v="0"/>
    <n v="0"/>
    <n v="0"/>
    <n v="0"/>
    <n v="0"/>
    <n v="3641.34"/>
    <n v="0"/>
    <n v="0"/>
    <n v="3641.3399999999997"/>
    <n v="0"/>
    <n v="0"/>
    <n v="0"/>
  </r>
  <r>
    <n v="8"/>
    <d v="2013-03-24T00:00:00"/>
    <d v="2013-04-06T00:00:00"/>
    <x v="23"/>
    <s v="G1N"/>
    <s v="GD10000000"/>
    <s v="GD0"/>
    <n v="13"/>
    <n v="100"/>
    <s v="LD100"/>
    <s v="LF102"/>
    <m/>
    <m/>
    <m/>
    <m/>
    <m/>
    <m/>
    <x v="315"/>
    <n v="66558"/>
    <s v="47691"/>
    <x v="17"/>
    <x v="1"/>
    <s v="Non-executive"/>
    <s v="D102"/>
    <x v="4"/>
    <n v="3273.26"/>
    <n v="0"/>
    <n v="0"/>
    <n v="0"/>
    <n v="0"/>
    <n v="0"/>
    <n v="0"/>
    <n v="0"/>
    <n v="0"/>
    <n v="0"/>
    <n v="0"/>
    <n v="0"/>
    <n v="0"/>
    <n v="0"/>
    <n v="0"/>
    <n v="0"/>
    <n v="0"/>
    <n v="0"/>
    <n v="0"/>
    <n v="195.92"/>
    <n v="0"/>
    <n v="0"/>
    <n v="0"/>
    <n v="0"/>
    <n v="0"/>
    <n v="196.49"/>
    <n v="0"/>
    <n v="0"/>
    <n v="0"/>
    <n v="0"/>
    <n v="0"/>
    <n v="2.71"/>
    <n v="6.19"/>
    <n v="0"/>
    <n v="0"/>
    <n v="45.95"/>
    <n v="0"/>
    <n v="0"/>
    <n v="0"/>
    <n v="0"/>
    <n v="0"/>
    <n v="0"/>
    <n v="0"/>
    <n v="0"/>
    <n v="0"/>
    <n v="0"/>
    <n v="0"/>
    <n v="3720.52"/>
    <n v="3720.52"/>
    <n v="0"/>
    <n v="0"/>
    <n v="0"/>
    <n v="0"/>
    <n v="0"/>
  </r>
  <r>
    <n v="8"/>
    <d v="2013-03-24T00:00:00"/>
    <d v="2013-04-06T00:00:00"/>
    <x v="23"/>
    <s v="G1N"/>
    <s v="GD10000000"/>
    <s v="GD0"/>
    <n v="13"/>
    <n v="100"/>
    <s v="LD100"/>
    <s v="LF102"/>
    <m/>
    <m/>
    <m/>
    <m/>
    <m/>
    <m/>
    <x v="20"/>
    <n v="66999"/>
    <s v="63173"/>
    <x v="19"/>
    <x v="0"/>
    <s v="Executive"/>
    <s v="D102"/>
    <x v="4"/>
    <n v="5447.12"/>
    <n v="0"/>
    <n v="0"/>
    <n v="0"/>
    <n v="0"/>
    <n v="0"/>
    <n v="0"/>
    <n v="0"/>
    <n v="0"/>
    <n v="0"/>
    <n v="0"/>
    <n v="0"/>
    <n v="0"/>
    <n v="0"/>
    <n v="0"/>
    <n v="0"/>
    <n v="0"/>
    <n v="0"/>
    <n v="2.81"/>
    <n v="509.64"/>
    <n v="0"/>
    <n v="0"/>
    <n v="0"/>
    <n v="0"/>
    <n v="0"/>
    <n v="327.19"/>
    <n v="0"/>
    <n v="0"/>
    <n v="0"/>
    <n v="0"/>
    <n v="0"/>
    <n v="3.27"/>
    <n v="11.93"/>
    <n v="0"/>
    <n v="0"/>
    <n v="76.52"/>
    <n v="272.36"/>
    <n v="0"/>
    <n v="25.01"/>
    <n v="0"/>
    <n v="0"/>
    <n v="0"/>
    <n v="0"/>
    <n v="0"/>
    <n v="0"/>
    <n v="0"/>
    <n v="0"/>
    <n v="6675.85"/>
    <n v="0"/>
    <n v="6675.8500000000013"/>
    <n v="0"/>
    <n v="0"/>
    <n v="0"/>
    <n v="0"/>
  </r>
  <r>
    <n v="8"/>
    <d v="2013-03-24T00:00:00"/>
    <d v="2013-04-06T00:00:00"/>
    <x v="23"/>
    <s v="G1N"/>
    <s v="GD10000000"/>
    <s v="GD0"/>
    <n v="13"/>
    <n v="100"/>
    <s v="LD100"/>
    <s v="LF102"/>
    <m/>
    <m/>
    <m/>
    <m/>
    <m/>
    <m/>
    <x v="314"/>
    <n v="69444"/>
    <s v="47632"/>
    <x v="17"/>
    <x v="0"/>
    <s v="Non-executive"/>
    <s v="D102"/>
    <x v="4"/>
    <n v="0"/>
    <n v="0"/>
    <n v="0"/>
    <n v="0"/>
    <n v="0"/>
    <n v="3461.54"/>
    <n v="0"/>
    <n v="0"/>
    <n v="0"/>
    <n v="0"/>
    <n v="0"/>
    <n v="0"/>
    <n v="0"/>
    <n v="0"/>
    <n v="0"/>
    <n v="0"/>
    <n v="0"/>
    <n v="0"/>
    <n v="1.8"/>
    <n v="332.22"/>
    <n v="0"/>
    <n v="0"/>
    <n v="0"/>
    <n v="0"/>
    <n v="0"/>
    <n v="207.75"/>
    <n v="0"/>
    <n v="0"/>
    <n v="0"/>
    <n v="0"/>
    <n v="0"/>
    <n v="2.99"/>
    <n v="9.1999999999999993"/>
    <n v="0"/>
    <n v="0"/>
    <n v="48.59"/>
    <n v="0"/>
    <n v="0"/>
    <n v="17.260000000000002"/>
    <n v="0"/>
    <n v="0"/>
    <n v="0"/>
    <n v="0"/>
    <n v="0"/>
    <n v="0"/>
    <n v="0"/>
    <n v="0"/>
    <n v="4081.35"/>
    <n v="0"/>
    <n v="0"/>
    <n v="4081.3500000000004"/>
    <n v="0"/>
    <n v="0"/>
    <n v="0"/>
  </r>
  <r>
    <n v="8"/>
    <d v="2013-03-24T00:00:00"/>
    <d v="2013-04-06T00:00:00"/>
    <x v="23"/>
    <s v="G1N"/>
    <s v="GD10000000"/>
    <s v="GD0"/>
    <n v="13"/>
    <n v="100"/>
    <s v="LD100"/>
    <s v="LF102"/>
    <m/>
    <m/>
    <m/>
    <m/>
    <m/>
    <m/>
    <x v="317"/>
    <n v="71529"/>
    <s v="47693"/>
    <x v="15"/>
    <x v="0"/>
    <s v="Non-executive"/>
    <s v="D102"/>
    <x v="4"/>
    <n v="2192.54"/>
    <n v="0"/>
    <n v="0"/>
    <n v="0"/>
    <n v="0"/>
    <n v="0"/>
    <n v="0"/>
    <n v="0"/>
    <n v="0"/>
    <n v="0"/>
    <n v="0"/>
    <n v="0"/>
    <n v="0"/>
    <n v="0"/>
    <n v="0"/>
    <n v="0"/>
    <n v="0"/>
    <n v="0"/>
    <n v="1.17"/>
    <n v="195.92"/>
    <n v="0"/>
    <n v="0"/>
    <n v="0"/>
    <n v="0"/>
    <n v="0"/>
    <n v="131.88999999999999"/>
    <n v="0"/>
    <n v="0"/>
    <n v="0"/>
    <n v="0"/>
    <n v="0"/>
    <n v="2.71"/>
    <n v="6.48"/>
    <n v="0"/>
    <n v="0"/>
    <n v="30.85"/>
    <n v="0"/>
    <n v="0"/>
    <n v="0"/>
    <n v="0"/>
    <n v="0"/>
    <n v="0"/>
    <n v="0"/>
    <n v="0"/>
    <n v="0"/>
    <n v="0"/>
    <n v="0"/>
    <n v="2561.56"/>
    <n v="0"/>
    <n v="0"/>
    <n v="2561.56"/>
    <n v="0"/>
    <n v="0"/>
    <n v="0"/>
  </r>
  <r>
    <n v="8"/>
    <d v="2013-03-24T00:00:00"/>
    <d v="2013-04-06T00:00:00"/>
    <x v="23"/>
    <s v="G1N"/>
    <s v="GD10000000"/>
    <s v="GD0"/>
    <n v="13"/>
    <n v="8200"/>
    <s v="GD100"/>
    <s v="G102T"/>
    <m/>
    <m/>
    <s v="INDRCT"/>
    <n v="13"/>
    <m/>
    <m/>
    <x v="316"/>
    <n v="39651"/>
    <s v="73436"/>
    <x v="85"/>
    <x v="0"/>
    <s v="Non-executive"/>
    <s v="D102"/>
    <x v="4"/>
    <n v="3035.92"/>
    <n v="0"/>
    <n v="0"/>
    <n v="0"/>
    <n v="0"/>
    <n v="0"/>
    <n v="0"/>
    <n v="0"/>
    <n v="0"/>
    <n v="0"/>
    <n v="0"/>
    <n v="0"/>
    <n v="0"/>
    <n v="0"/>
    <n v="0"/>
    <n v="0"/>
    <n v="0"/>
    <n v="0"/>
    <n v="1.58"/>
    <n v="551.05999999999995"/>
    <n v="0"/>
    <n v="0"/>
    <n v="0"/>
    <n v="0"/>
    <n v="0"/>
    <n v="171.06"/>
    <n v="0"/>
    <n v="0"/>
    <n v="0"/>
    <n v="0"/>
    <n v="0"/>
    <n v="3.27"/>
    <n v="11.39"/>
    <n v="0"/>
    <n v="0"/>
    <n v="40"/>
    <n v="151.80000000000001"/>
    <n v="0"/>
    <n v="0"/>
    <n v="0"/>
    <n v="0"/>
    <n v="0"/>
    <n v="0"/>
    <n v="0"/>
    <n v="0"/>
    <n v="0"/>
    <n v="0"/>
    <n v="3966.08"/>
    <n v="0"/>
    <n v="0"/>
    <n v="3966.08"/>
    <n v="0"/>
    <n v="0"/>
    <n v="0"/>
  </r>
  <r>
    <n v="8"/>
    <d v="2013-03-24T00:00:00"/>
    <d v="2013-04-06T00:00:00"/>
    <x v="23"/>
    <s v="G1N"/>
    <s v="GD10000000"/>
    <s v="GD0"/>
    <n v="13"/>
    <n v="8200"/>
    <s v="GD100"/>
    <s v="G102T"/>
    <m/>
    <m/>
    <s v="INDRCT"/>
    <n v="13"/>
    <m/>
    <m/>
    <x v="22"/>
    <n v="67490"/>
    <s v="73626"/>
    <x v="15"/>
    <x v="0"/>
    <s v="Non-executive"/>
    <s v="D102"/>
    <x v="4"/>
    <n v="2403.8000000000002"/>
    <n v="0"/>
    <n v="0"/>
    <n v="0"/>
    <n v="0"/>
    <n v="0"/>
    <n v="0"/>
    <n v="0"/>
    <n v="0"/>
    <n v="0"/>
    <n v="0"/>
    <n v="0"/>
    <n v="0"/>
    <n v="0"/>
    <n v="0"/>
    <n v="0"/>
    <n v="0"/>
    <n v="0"/>
    <n v="1.26"/>
    <n v="195.92"/>
    <n v="0"/>
    <n v="0"/>
    <n v="0"/>
    <n v="0"/>
    <n v="0"/>
    <n v="144.97999999999999"/>
    <n v="0"/>
    <n v="0"/>
    <n v="0"/>
    <n v="0"/>
    <n v="0"/>
    <n v="2.71"/>
    <n v="6.48"/>
    <n v="0"/>
    <n v="0"/>
    <n v="33.909999999999997"/>
    <n v="120.19"/>
    <n v="0"/>
    <n v="9.5399999999999991"/>
    <n v="0"/>
    <n v="0"/>
    <n v="0"/>
    <n v="0"/>
    <n v="0"/>
    <n v="0"/>
    <n v="0"/>
    <n v="0"/>
    <n v="2918.79"/>
    <n v="0"/>
    <n v="0"/>
    <n v="2918.7900000000004"/>
    <n v="0"/>
    <n v="0"/>
    <n v="0"/>
  </r>
  <r>
    <n v="9"/>
    <d v="2013-04-07T00:00:00"/>
    <d v="2013-04-20T00:00:00"/>
    <x v="25"/>
    <s v="G1N"/>
    <s v="GD10000000"/>
    <s v="GD0"/>
    <n v="13"/>
    <n v="100"/>
    <s v="LD100"/>
    <s v="LF102"/>
    <m/>
    <m/>
    <m/>
    <m/>
    <m/>
    <m/>
    <x v="10"/>
    <n v="13476"/>
    <s v="44830"/>
    <x v="10"/>
    <x v="0"/>
    <s v="Non-executive"/>
    <s v="D102"/>
    <x v="4"/>
    <n v="3780.2"/>
    <n v="0"/>
    <n v="0"/>
    <n v="0"/>
    <n v="0"/>
    <n v="0"/>
    <n v="0"/>
    <n v="0"/>
    <n v="0"/>
    <n v="0"/>
    <n v="0"/>
    <n v="0"/>
    <n v="0"/>
    <n v="0"/>
    <n v="0"/>
    <n v="0"/>
    <n v="0"/>
    <n v="0"/>
    <n v="1.97"/>
    <n v="173.94"/>
    <n v="0"/>
    <n v="0"/>
    <n v="0"/>
    <n v="0"/>
    <n v="0"/>
    <n v="227.18"/>
    <n v="0"/>
    <n v="0"/>
    <n v="0"/>
    <n v="0"/>
    <n v="0"/>
    <n v="2.71"/>
    <n v="6.19"/>
    <n v="0"/>
    <n v="0"/>
    <n v="53.13"/>
    <n v="189.01"/>
    <n v="0"/>
    <n v="9.2799999999999994"/>
    <n v="0"/>
    <n v="0"/>
    <n v="0"/>
    <n v="0"/>
    <n v="0"/>
    <n v="0"/>
    <n v="0"/>
    <n v="0"/>
    <n v="4443.6099999999997"/>
    <n v="0"/>
    <n v="0"/>
    <n v="4443.6099999999997"/>
    <n v="0"/>
    <n v="0"/>
    <n v="0"/>
  </r>
  <r>
    <n v="9"/>
    <d v="2013-04-07T00:00:00"/>
    <d v="2013-04-20T00:00:00"/>
    <x v="25"/>
    <s v="G1N"/>
    <s v="GD10000000"/>
    <s v="GD0"/>
    <n v="13"/>
    <n v="100"/>
    <s v="LD100"/>
    <s v="LF102"/>
    <m/>
    <m/>
    <m/>
    <m/>
    <m/>
    <m/>
    <x v="11"/>
    <n v="38757"/>
    <s v="63410"/>
    <x v="11"/>
    <x v="0"/>
    <s v="Executive"/>
    <s v="D102"/>
    <x v="4"/>
    <n v="5821.46"/>
    <n v="0"/>
    <n v="0"/>
    <n v="0"/>
    <n v="0"/>
    <n v="0"/>
    <n v="0"/>
    <n v="0"/>
    <n v="0"/>
    <n v="0"/>
    <n v="0"/>
    <n v="0"/>
    <n v="0"/>
    <n v="0"/>
    <n v="0"/>
    <n v="0"/>
    <n v="0"/>
    <n v="0"/>
    <n v="3"/>
    <n v="385.12"/>
    <n v="0"/>
    <n v="0"/>
    <n v="0"/>
    <n v="0"/>
    <n v="0"/>
    <n v="349.56"/>
    <n v="0"/>
    <n v="0"/>
    <n v="0"/>
    <n v="0"/>
    <n v="0"/>
    <n v="2.99"/>
    <n v="8.7799999999999994"/>
    <n v="0"/>
    <n v="0"/>
    <n v="81.75"/>
    <n v="291.07"/>
    <n v="0"/>
    <n v="20.54"/>
    <n v="0"/>
    <n v="0"/>
    <n v="0"/>
    <n v="0"/>
    <n v="0"/>
    <n v="0"/>
    <n v="0"/>
    <n v="0"/>
    <n v="6964.27"/>
    <n v="0"/>
    <n v="6964.2699999999995"/>
    <n v="0"/>
    <n v="0"/>
    <n v="0"/>
    <n v="0"/>
  </r>
  <r>
    <n v="9"/>
    <d v="2013-04-07T00:00:00"/>
    <d v="2013-04-20T00:00:00"/>
    <x v="25"/>
    <s v="G1N"/>
    <s v="GD10000000"/>
    <s v="GD0"/>
    <n v="13"/>
    <n v="100"/>
    <s v="LD100"/>
    <s v="LF102"/>
    <m/>
    <m/>
    <m/>
    <m/>
    <m/>
    <m/>
    <x v="6"/>
    <n v="38975"/>
    <s v="46225"/>
    <x v="18"/>
    <x v="0"/>
    <s v="Non-executive"/>
    <s v="D102"/>
    <x v="4"/>
    <n v="2403.8000000000002"/>
    <n v="0"/>
    <n v="0"/>
    <n v="0"/>
    <n v="0"/>
    <n v="0"/>
    <n v="0"/>
    <n v="0"/>
    <n v="0"/>
    <n v="0"/>
    <n v="0"/>
    <n v="0"/>
    <n v="0"/>
    <n v="0"/>
    <n v="0"/>
    <n v="0"/>
    <n v="0"/>
    <n v="0"/>
    <n v="0"/>
    <n v="195.92"/>
    <n v="0"/>
    <n v="0"/>
    <n v="0"/>
    <n v="0"/>
    <n v="0"/>
    <n v="149.04"/>
    <n v="0"/>
    <n v="0"/>
    <n v="0"/>
    <n v="0"/>
    <n v="0"/>
    <n v="2.71"/>
    <n v="6.48"/>
    <n v="0"/>
    <n v="0"/>
    <n v="34.86"/>
    <n v="120.19"/>
    <n v="0"/>
    <n v="10.45"/>
    <n v="0"/>
    <n v="0"/>
    <n v="0"/>
    <n v="0"/>
    <n v="0"/>
    <n v="0"/>
    <n v="0"/>
    <n v="0"/>
    <n v="2923.45"/>
    <n v="0"/>
    <n v="0"/>
    <n v="2923.4500000000003"/>
    <n v="0"/>
    <n v="0"/>
    <n v="0"/>
  </r>
  <r>
    <n v="9"/>
    <d v="2013-04-07T00:00:00"/>
    <d v="2013-04-20T00:00:00"/>
    <x v="25"/>
    <s v="G1N"/>
    <s v="GD10000000"/>
    <s v="GD0"/>
    <n v="13"/>
    <n v="100"/>
    <s v="LD100"/>
    <s v="LF102"/>
    <m/>
    <m/>
    <m/>
    <m/>
    <m/>
    <m/>
    <x v="319"/>
    <n v="40732"/>
    <s v="46925"/>
    <x v="16"/>
    <x v="0"/>
    <s v="Executive"/>
    <s v="D102"/>
    <x v="4"/>
    <n v="4423.08"/>
    <n v="0"/>
    <n v="0"/>
    <n v="0"/>
    <n v="0"/>
    <n v="0"/>
    <n v="0"/>
    <n v="0"/>
    <n v="0"/>
    <n v="0"/>
    <n v="0"/>
    <n v="0"/>
    <n v="0"/>
    <n v="0"/>
    <n v="0"/>
    <n v="0"/>
    <n v="0"/>
    <n v="0"/>
    <n v="2.2799999999999998"/>
    <n v="509.64"/>
    <n v="0"/>
    <n v="0"/>
    <n v="0"/>
    <n v="0"/>
    <n v="0"/>
    <n v="258.68"/>
    <n v="0"/>
    <n v="0"/>
    <n v="0"/>
    <n v="0"/>
    <n v="0"/>
    <n v="3.27"/>
    <n v="11.39"/>
    <n v="0"/>
    <n v="0"/>
    <n v="60.49"/>
    <n v="221.15"/>
    <n v="0"/>
    <n v="19.22"/>
    <n v="0"/>
    <n v="0"/>
    <n v="0"/>
    <n v="0"/>
    <n v="0"/>
    <n v="0"/>
    <n v="0"/>
    <n v="0"/>
    <n v="5509.2"/>
    <n v="0"/>
    <n v="5509.2000000000007"/>
    <n v="0"/>
    <n v="0"/>
    <n v="0"/>
    <n v="0"/>
  </r>
  <r>
    <n v="9"/>
    <d v="2013-04-07T00:00:00"/>
    <d v="2013-04-20T00:00:00"/>
    <x v="25"/>
    <s v="G1N"/>
    <s v="GD10000000"/>
    <s v="GD0"/>
    <n v="13"/>
    <n v="100"/>
    <s v="LD100"/>
    <s v="LF102"/>
    <m/>
    <m/>
    <m/>
    <m/>
    <m/>
    <m/>
    <x v="320"/>
    <n v="43755"/>
    <s v="51410"/>
    <x v="154"/>
    <x v="0"/>
    <s v="Non-executive"/>
    <s v="D102"/>
    <x v="4"/>
    <n v="3568.54"/>
    <n v="0"/>
    <n v="0"/>
    <n v="0"/>
    <n v="0"/>
    <n v="0"/>
    <n v="0"/>
    <n v="0"/>
    <n v="0"/>
    <n v="0"/>
    <n v="0"/>
    <n v="0"/>
    <n v="0"/>
    <n v="0"/>
    <n v="0"/>
    <n v="0"/>
    <n v="0"/>
    <n v="0"/>
    <n v="1.85"/>
    <n v="190.69"/>
    <n v="0"/>
    <n v="0"/>
    <n v="0"/>
    <n v="0"/>
    <n v="0"/>
    <n v="217.31"/>
    <n v="0"/>
    <n v="0"/>
    <n v="0"/>
    <n v="0"/>
    <n v="0"/>
    <n v="2.71"/>
    <n v="6.48"/>
    <n v="0"/>
    <n v="0"/>
    <n v="50.82"/>
    <n v="178.43"/>
    <n v="0"/>
    <n v="10.17"/>
    <n v="0"/>
    <n v="0"/>
    <n v="0"/>
    <n v="0"/>
    <n v="0"/>
    <n v="0"/>
    <n v="0"/>
    <n v="0"/>
    <n v="4227"/>
    <n v="0"/>
    <n v="0"/>
    <n v="4227"/>
    <n v="0"/>
    <n v="0"/>
    <n v="0"/>
  </r>
  <r>
    <n v="9"/>
    <d v="2013-04-07T00:00:00"/>
    <d v="2013-04-20T00:00:00"/>
    <x v="25"/>
    <s v="G1N"/>
    <s v="GD10000000"/>
    <s v="GD0"/>
    <n v="13"/>
    <n v="100"/>
    <s v="LD100"/>
    <s v="LF102"/>
    <m/>
    <m/>
    <m/>
    <m/>
    <m/>
    <m/>
    <x v="13"/>
    <n v="48178"/>
    <s v="61483"/>
    <x v="13"/>
    <x v="0"/>
    <s v="Non-executive"/>
    <s v="D102"/>
    <x v="4"/>
    <n v="1546.14"/>
    <n v="0"/>
    <n v="0"/>
    <n v="0"/>
    <n v="0"/>
    <n v="0"/>
    <n v="0"/>
    <n v="0"/>
    <n v="0"/>
    <n v="0"/>
    <n v="0"/>
    <n v="0"/>
    <n v="0"/>
    <n v="0"/>
    <n v="0"/>
    <n v="0"/>
    <n v="0"/>
    <n v="0"/>
    <n v="0.94"/>
    <n v="190.69"/>
    <n v="0"/>
    <n v="0"/>
    <n v="0"/>
    <n v="0"/>
    <n v="0"/>
    <n v="91.92"/>
    <n v="0"/>
    <n v="0"/>
    <n v="0"/>
    <n v="0"/>
    <n v="0"/>
    <n v="2.71"/>
    <n v="6.48"/>
    <n v="0"/>
    <n v="0"/>
    <n v="21.5"/>
    <n v="77.31"/>
    <n v="0"/>
    <n v="8.74"/>
    <n v="0"/>
    <n v="0"/>
    <n v="0"/>
    <n v="0"/>
    <n v="0"/>
    <n v="0"/>
    <n v="0"/>
    <n v="0"/>
    <n v="1946.43"/>
    <n v="0"/>
    <n v="0"/>
    <n v="1946.4300000000003"/>
    <n v="0"/>
    <n v="0"/>
    <n v="0"/>
  </r>
  <r>
    <n v="9"/>
    <d v="2013-04-07T00:00:00"/>
    <d v="2013-04-20T00:00:00"/>
    <x v="25"/>
    <s v="G1N"/>
    <s v="GD10000000"/>
    <s v="GD0"/>
    <n v="13"/>
    <n v="100"/>
    <s v="LD100"/>
    <s v="LF102"/>
    <m/>
    <m/>
    <m/>
    <m/>
    <m/>
    <m/>
    <x v="318"/>
    <n v="48588"/>
    <s v="49300"/>
    <x v="12"/>
    <x v="0"/>
    <s v="Non-executive"/>
    <s v="D102"/>
    <x v="4"/>
    <n v="3797.7"/>
    <n v="0"/>
    <n v="0"/>
    <n v="0"/>
    <n v="0"/>
    <n v="0"/>
    <n v="0"/>
    <n v="0"/>
    <n v="0"/>
    <n v="0"/>
    <n v="0"/>
    <n v="0"/>
    <n v="0"/>
    <n v="0"/>
    <n v="0"/>
    <n v="0"/>
    <n v="0"/>
    <n v="0"/>
    <n v="1.97"/>
    <n v="195.92"/>
    <n v="0"/>
    <n v="0"/>
    <n v="0"/>
    <n v="0"/>
    <n v="0"/>
    <n v="218.15"/>
    <n v="0"/>
    <n v="0"/>
    <n v="0"/>
    <n v="0"/>
    <n v="0"/>
    <n v="2.71"/>
    <n v="6.19"/>
    <n v="0"/>
    <n v="0"/>
    <n v="51.02"/>
    <n v="189.89"/>
    <n v="0"/>
    <n v="0"/>
    <n v="0"/>
    <n v="0"/>
    <n v="0"/>
    <n v="0"/>
    <n v="0"/>
    <n v="0"/>
    <n v="0"/>
    <n v="0"/>
    <n v="4463.55"/>
    <n v="0"/>
    <n v="0"/>
    <n v="4463.55"/>
    <n v="0"/>
    <n v="0"/>
    <n v="0"/>
  </r>
  <r>
    <n v="9"/>
    <d v="2013-04-07T00:00:00"/>
    <d v="2013-04-20T00:00:00"/>
    <x v="25"/>
    <s v="G1N"/>
    <s v="GD10000000"/>
    <s v="GD0"/>
    <n v="13"/>
    <n v="100"/>
    <s v="LD100"/>
    <s v="LF102"/>
    <m/>
    <m/>
    <m/>
    <m/>
    <m/>
    <m/>
    <x v="15"/>
    <n v="63863"/>
    <s v="73382"/>
    <x v="15"/>
    <x v="0"/>
    <s v="Non-executive"/>
    <s v="D102"/>
    <x v="4"/>
    <n v="2478.41"/>
    <n v="0"/>
    <n v="0"/>
    <n v="0"/>
    <n v="0"/>
    <n v="0"/>
    <n v="0"/>
    <n v="0"/>
    <n v="0"/>
    <n v="0"/>
    <n v="0"/>
    <n v="0"/>
    <n v="0"/>
    <n v="0"/>
    <n v="0"/>
    <n v="0"/>
    <n v="0"/>
    <n v="0"/>
    <n v="1.31"/>
    <n v="509.64"/>
    <n v="0"/>
    <n v="0"/>
    <n v="0"/>
    <n v="0"/>
    <n v="0"/>
    <n v="143.13"/>
    <n v="0"/>
    <n v="0"/>
    <n v="0"/>
    <n v="0"/>
    <n v="0"/>
    <n v="3.27"/>
    <n v="11.93"/>
    <n v="0"/>
    <n v="0"/>
    <n v="33.47"/>
    <n v="123.92"/>
    <n v="0"/>
    <n v="0"/>
    <n v="0"/>
    <n v="0"/>
    <n v="0"/>
    <n v="0"/>
    <n v="0"/>
    <n v="0"/>
    <n v="0"/>
    <n v="0"/>
    <n v="3305.08"/>
    <n v="0"/>
    <n v="0"/>
    <n v="3305.0799999999995"/>
    <n v="0"/>
    <n v="0"/>
    <n v="0"/>
  </r>
  <r>
    <n v="9"/>
    <d v="2013-04-07T00:00:00"/>
    <d v="2013-04-20T00:00:00"/>
    <x v="25"/>
    <s v="G1N"/>
    <s v="GD10000000"/>
    <s v="GD0"/>
    <n v="13"/>
    <n v="100"/>
    <s v="LD100"/>
    <s v="LF102"/>
    <m/>
    <m/>
    <m/>
    <m/>
    <m/>
    <m/>
    <x v="315"/>
    <n v="66558"/>
    <s v="47691"/>
    <x v="17"/>
    <x v="1"/>
    <s v="Non-executive"/>
    <s v="D102"/>
    <x v="4"/>
    <n v="3273.27"/>
    <n v="0"/>
    <n v="0"/>
    <n v="0"/>
    <n v="0"/>
    <n v="0"/>
    <n v="0"/>
    <n v="0"/>
    <n v="0"/>
    <n v="0"/>
    <n v="0"/>
    <n v="0"/>
    <n v="0"/>
    <n v="0"/>
    <n v="0"/>
    <n v="0"/>
    <n v="0"/>
    <n v="0"/>
    <n v="0"/>
    <n v="195.92"/>
    <n v="0"/>
    <n v="0"/>
    <n v="0"/>
    <n v="0"/>
    <n v="0"/>
    <n v="196.49"/>
    <n v="0"/>
    <n v="0"/>
    <n v="0"/>
    <n v="0"/>
    <n v="0"/>
    <n v="2.71"/>
    <n v="6.19"/>
    <n v="0"/>
    <n v="0"/>
    <n v="45.95"/>
    <n v="0"/>
    <n v="0"/>
    <n v="0"/>
    <n v="0"/>
    <n v="0"/>
    <n v="0"/>
    <n v="0"/>
    <n v="0"/>
    <n v="0"/>
    <n v="0"/>
    <n v="0"/>
    <n v="3720.53"/>
    <n v="3720.53"/>
    <n v="0"/>
    <n v="0"/>
    <n v="0"/>
    <n v="0"/>
    <n v="0"/>
  </r>
  <r>
    <n v="9"/>
    <d v="2013-04-07T00:00:00"/>
    <d v="2013-04-20T00:00:00"/>
    <x v="25"/>
    <s v="G1N"/>
    <s v="GD10000000"/>
    <s v="GD0"/>
    <n v="13"/>
    <n v="100"/>
    <s v="LD100"/>
    <s v="LF102"/>
    <m/>
    <m/>
    <m/>
    <m/>
    <m/>
    <m/>
    <x v="18"/>
    <n v="66941"/>
    <s v="50831"/>
    <x v="18"/>
    <x v="0"/>
    <s v="Non-executive"/>
    <s v="D102"/>
    <x v="4"/>
    <n v="0"/>
    <n v="0"/>
    <n v="0"/>
    <n v="0"/>
    <n v="0"/>
    <n v="0"/>
    <n v="0"/>
    <n v="0"/>
    <n v="0"/>
    <n v="0"/>
    <n v="0"/>
    <n v="1610.97"/>
    <n v="0"/>
    <n v="0"/>
    <n v="0"/>
    <n v="0"/>
    <n v="0"/>
    <n v="0"/>
    <n v="0"/>
    <n v="0"/>
    <n v="0"/>
    <n v="0"/>
    <n v="0"/>
    <n v="0"/>
    <n v="0"/>
    <n v="99.88"/>
    <n v="0"/>
    <n v="0"/>
    <n v="0"/>
    <n v="0"/>
    <n v="0"/>
    <n v="0"/>
    <n v="0"/>
    <n v="0"/>
    <n v="0"/>
    <n v="23.36"/>
    <n v="0"/>
    <n v="0"/>
    <n v="0"/>
    <n v="0"/>
    <n v="0"/>
    <n v="0"/>
    <n v="0"/>
    <n v="0"/>
    <n v="0"/>
    <n v="0"/>
    <n v="0"/>
    <n v="1734.21"/>
    <n v="0"/>
    <n v="0"/>
    <n v="1734.2099999999998"/>
    <n v="0"/>
    <n v="0"/>
    <n v="0"/>
  </r>
  <r>
    <n v="9"/>
    <d v="2013-04-07T00:00:00"/>
    <d v="2013-04-20T00:00:00"/>
    <x v="25"/>
    <s v="G1N"/>
    <s v="GD10000000"/>
    <s v="GD0"/>
    <n v="13"/>
    <n v="100"/>
    <s v="LD100"/>
    <s v="LF102"/>
    <m/>
    <m/>
    <m/>
    <m/>
    <m/>
    <m/>
    <x v="20"/>
    <n v="66999"/>
    <s v="63173"/>
    <x v="19"/>
    <x v="0"/>
    <s v="Executive"/>
    <s v="D102"/>
    <x v="4"/>
    <n v="5447.11"/>
    <n v="0"/>
    <n v="0"/>
    <n v="0"/>
    <n v="0"/>
    <n v="0"/>
    <n v="0"/>
    <n v="0"/>
    <n v="0"/>
    <n v="0"/>
    <n v="0"/>
    <n v="0"/>
    <n v="0"/>
    <n v="0"/>
    <n v="0"/>
    <n v="0"/>
    <n v="0"/>
    <n v="0"/>
    <n v="2.81"/>
    <n v="509.64"/>
    <n v="0"/>
    <n v="0"/>
    <n v="0"/>
    <n v="0"/>
    <n v="0"/>
    <n v="327.19"/>
    <n v="0"/>
    <n v="0"/>
    <n v="0"/>
    <n v="0"/>
    <n v="0"/>
    <n v="3.27"/>
    <n v="11.93"/>
    <n v="0"/>
    <n v="0"/>
    <n v="76.52"/>
    <n v="272.36"/>
    <n v="0"/>
    <n v="27.18"/>
    <n v="0"/>
    <n v="0"/>
    <n v="0"/>
    <n v="0"/>
    <n v="0"/>
    <n v="0"/>
    <n v="0"/>
    <n v="0"/>
    <n v="6678.01"/>
    <n v="0"/>
    <n v="6678.0100000000011"/>
    <n v="0"/>
    <n v="0"/>
    <n v="0"/>
    <n v="0"/>
  </r>
  <r>
    <n v="9"/>
    <d v="2013-04-07T00:00:00"/>
    <d v="2013-04-20T00:00:00"/>
    <x v="25"/>
    <s v="G1N"/>
    <s v="GD10000000"/>
    <s v="GD0"/>
    <n v="13"/>
    <n v="100"/>
    <s v="LD100"/>
    <s v="LF102"/>
    <m/>
    <m/>
    <m/>
    <m/>
    <m/>
    <m/>
    <x v="317"/>
    <n v="71529"/>
    <s v="47693"/>
    <x v="15"/>
    <x v="0"/>
    <s v="Non-executive"/>
    <s v="D102"/>
    <x v="4"/>
    <n v="2192.5300000000002"/>
    <n v="0"/>
    <n v="0"/>
    <n v="0"/>
    <n v="0"/>
    <n v="0"/>
    <n v="0"/>
    <n v="0"/>
    <n v="0"/>
    <n v="0"/>
    <n v="0"/>
    <n v="0"/>
    <n v="0"/>
    <n v="0"/>
    <n v="0"/>
    <n v="0"/>
    <n v="0"/>
    <n v="0"/>
    <n v="1.17"/>
    <n v="195.92"/>
    <n v="0"/>
    <n v="0"/>
    <n v="0"/>
    <n v="0"/>
    <n v="0"/>
    <n v="131.88999999999999"/>
    <n v="0"/>
    <n v="0"/>
    <n v="0"/>
    <n v="0"/>
    <n v="0"/>
    <n v="2.71"/>
    <n v="6.48"/>
    <n v="0"/>
    <n v="0"/>
    <n v="30.84"/>
    <n v="0"/>
    <n v="0"/>
    <n v="0"/>
    <n v="0"/>
    <n v="0"/>
    <n v="0"/>
    <n v="0"/>
    <n v="0"/>
    <n v="0"/>
    <n v="0"/>
    <n v="0"/>
    <n v="2561.54"/>
    <n v="0"/>
    <n v="0"/>
    <n v="2561.5400000000004"/>
    <n v="0"/>
    <n v="0"/>
    <n v="0"/>
  </r>
  <r>
    <n v="9"/>
    <d v="2013-04-07T00:00:00"/>
    <d v="2013-04-20T00:00:00"/>
    <x v="25"/>
    <s v="G1N"/>
    <s v="GD10000000"/>
    <s v="GD0"/>
    <n v="13"/>
    <n v="8200"/>
    <s v="GD100"/>
    <s v="G102T"/>
    <m/>
    <m/>
    <s v="INDRCT"/>
    <n v="13"/>
    <m/>
    <m/>
    <x v="316"/>
    <n v="39651"/>
    <s v="73436"/>
    <x v="85"/>
    <x v="0"/>
    <s v="Non-executive"/>
    <s v="D102"/>
    <x v="4"/>
    <n v="3035.92"/>
    <n v="0"/>
    <n v="0"/>
    <n v="0"/>
    <n v="0"/>
    <n v="0"/>
    <n v="0"/>
    <n v="0"/>
    <n v="0"/>
    <n v="0"/>
    <n v="0"/>
    <n v="0"/>
    <n v="0"/>
    <n v="0"/>
    <n v="0"/>
    <n v="0"/>
    <n v="0"/>
    <n v="0"/>
    <n v="1.58"/>
    <n v="551.05999999999995"/>
    <n v="0"/>
    <n v="0"/>
    <n v="0"/>
    <n v="0"/>
    <n v="0"/>
    <n v="171.06"/>
    <n v="0"/>
    <n v="0"/>
    <n v="0"/>
    <n v="0"/>
    <n v="0"/>
    <n v="3.27"/>
    <n v="11.39"/>
    <n v="0"/>
    <n v="0"/>
    <n v="40.01"/>
    <n v="151.80000000000001"/>
    <n v="0"/>
    <n v="0"/>
    <n v="0"/>
    <n v="0"/>
    <n v="0"/>
    <n v="0"/>
    <n v="0"/>
    <n v="0"/>
    <n v="0"/>
    <n v="0"/>
    <n v="3966.09"/>
    <n v="0"/>
    <n v="0"/>
    <n v="3966.09"/>
    <n v="0"/>
    <n v="0"/>
    <n v="0"/>
  </r>
  <r>
    <n v="9"/>
    <d v="2013-04-07T00:00:00"/>
    <d v="2013-04-20T00:00:00"/>
    <x v="25"/>
    <s v="G1N"/>
    <s v="GD10000000"/>
    <s v="GD0"/>
    <n v="13"/>
    <n v="8200"/>
    <s v="GD100"/>
    <s v="G102T"/>
    <m/>
    <m/>
    <s v="INDRCT"/>
    <n v="13"/>
    <m/>
    <m/>
    <x v="22"/>
    <n v="67490"/>
    <s v="73626"/>
    <x v="15"/>
    <x v="0"/>
    <s v="Non-executive"/>
    <s v="D102"/>
    <x v="4"/>
    <n v="2403.8000000000002"/>
    <n v="0"/>
    <n v="0"/>
    <n v="0"/>
    <n v="0"/>
    <n v="0"/>
    <n v="0"/>
    <n v="0"/>
    <n v="0"/>
    <n v="0"/>
    <n v="0"/>
    <n v="0"/>
    <n v="0"/>
    <n v="0"/>
    <n v="0"/>
    <n v="0"/>
    <n v="0"/>
    <n v="0"/>
    <n v="1.26"/>
    <n v="195.92"/>
    <n v="0"/>
    <n v="0"/>
    <n v="0"/>
    <n v="0"/>
    <n v="0"/>
    <n v="144.99"/>
    <n v="0"/>
    <n v="0"/>
    <n v="0"/>
    <n v="0"/>
    <n v="0"/>
    <n v="2.71"/>
    <n v="6.48"/>
    <n v="0"/>
    <n v="0"/>
    <n v="33.909999999999997"/>
    <n v="120.19"/>
    <n v="0"/>
    <n v="10.45"/>
    <n v="0"/>
    <n v="0"/>
    <n v="0"/>
    <n v="0"/>
    <n v="0"/>
    <n v="0"/>
    <n v="0"/>
    <n v="0"/>
    <n v="2919.71"/>
    <n v="0"/>
    <n v="0"/>
    <n v="2919.71"/>
    <n v="0"/>
    <n v="0"/>
    <n v="0"/>
  </r>
  <r>
    <n v="10"/>
    <d v="2013-04-21T00:00:00"/>
    <d v="2013-05-04T00:00:00"/>
    <x v="27"/>
    <s v="G1N"/>
    <s v="GD10000000"/>
    <s v="GD0"/>
    <n v="13"/>
    <n v="100"/>
    <s v="LD100"/>
    <s v="LF102"/>
    <m/>
    <m/>
    <m/>
    <m/>
    <m/>
    <m/>
    <x v="10"/>
    <n v="13476"/>
    <s v="44830"/>
    <x v="10"/>
    <x v="0"/>
    <s v="Non-executive"/>
    <s v="D102"/>
    <x v="4"/>
    <n v="3780.2"/>
    <n v="0"/>
    <n v="0"/>
    <n v="0"/>
    <n v="0"/>
    <n v="0"/>
    <n v="0"/>
    <n v="0"/>
    <n v="0"/>
    <n v="0"/>
    <n v="0"/>
    <n v="0"/>
    <n v="0"/>
    <n v="0"/>
    <n v="0"/>
    <n v="0"/>
    <n v="0"/>
    <n v="0"/>
    <n v="1.97"/>
    <n v="173.94"/>
    <n v="0"/>
    <n v="0"/>
    <n v="0"/>
    <n v="0"/>
    <n v="0"/>
    <n v="227.18"/>
    <n v="0"/>
    <n v="0"/>
    <n v="0"/>
    <n v="0"/>
    <n v="0"/>
    <n v="2.71"/>
    <n v="6.19"/>
    <n v="0"/>
    <n v="0"/>
    <n v="53.13"/>
    <n v="189.01"/>
    <n v="0"/>
    <n v="9.2799999999999994"/>
    <n v="0"/>
    <n v="0"/>
    <n v="0"/>
    <n v="0"/>
    <n v="0"/>
    <n v="0"/>
    <n v="0"/>
    <n v="0"/>
    <n v="4443.6099999999997"/>
    <n v="0"/>
    <n v="0"/>
    <n v="4443.6099999999997"/>
    <n v="0"/>
    <n v="0"/>
    <n v="0"/>
  </r>
  <r>
    <n v="10"/>
    <d v="2013-04-21T00:00:00"/>
    <d v="2013-05-04T00:00:00"/>
    <x v="27"/>
    <s v="G1N"/>
    <s v="GD10000000"/>
    <s v="GD0"/>
    <n v="13"/>
    <n v="100"/>
    <s v="LD100"/>
    <s v="LF102"/>
    <m/>
    <m/>
    <m/>
    <m/>
    <m/>
    <m/>
    <x v="11"/>
    <n v="38757"/>
    <s v="63410"/>
    <x v="11"/>
    <x v="0"/>
    <s v="Executive"/>
    <s v="D102"/>
    <x v="4"/>
    <n v="5821.46"/>
    <n v="0"/>
    <n v="0"/>
    <n v="0"/>
    <n v="0"/>
    <n v="0"/>
    <n v="0"/>
    <n v="0"/>
    <n v="0"/>
    <n v="0"/>
    <n v="0"/>
    <n v="0"/>
    <n v="0"/>
    <n v="0"/>
    <n v="0"/>
    <n v="0"/>
    <n v="0"/>
    <n v="0"/>
    <n v="3"/>
    <n v="385.12"/>
    <n v="0"/>
    <n v="0"/>
    <n v="0"/>
    <n v="0"/>
    <n v="0"/>
    <n v="349.56"/>
    <n v="0"/>
    <n v="0"/>
    <n v="0"/>
    <n v="0"/>
    <n v="0"/>
    <n v="2.99"/>
    <n v="8.7799999999999994"/>
    <n v="0"/>
    <n v="0"/>
    <n v="81.75"/>
    <n v="291.07"/>
    <n v="0"/>
    <n v="20.54"/>
    <n v="0"/>
    <n v="0"/>
    <n v="0"/>
    <n v="0"/>
    <n v="0"/>
    <n v="0"/>
    <n v="0"/>
    <n v="0"/>
    <n v="6964.27"/>
    <n v="0"/>
    <n v="6964.2699999999995"/>
    <n v="0"/>
    <n v="0"/>
    <n v="0"/>
    <n v="0"/>
  </r>
  <r>
    <n v="10"/>
    <d v="2013-04-21T00:00:00"/>
    <d v="2013-05-04T00:00:00"/>
    <x v="27"/>
    <s v="G1N"/>
    <s v="GD10000000"/>
    <s v="GD0"/>
    <n v="13"/>
    <n v="100"/>
    <s v="LD100"/>
    <s v="LF102"/>
    <m/>
    <m/>
    <m/>
    <m/>
    <m/>
    <m/>
    <x v="6"/>
    <n v="38975"/>
    <s v="46225"/>
    <x v="18"/>
    <x v="0"/>
    <s v="Non-executive"/>
    <s v="D102"/>
    <x v="4"/>
    <n v="2403.8000000000002"/>
    <n v="0"/>
    <n v="0"/>
    <n v="0"/>
    <n v="0"/>
    <n v="0"/>
    <n v="0"/>
    <n v="0"/>
    <n v="0"/>
    <n v="0"/>
    <n v="0"/>
    <n v="0"/>
    <n v="0"/>
    <n v="0"/>
    <n v="0"/>
    <n v="0"/>
    <n v="0"/>
    <n v="0"/>
    <n v="0"/>
    <n v="195.92"/>
    <n v="0"/>
    <n v="0"/>
    <n v="0"/>
    <n v="0"/>
    <n v="0"/>
    <n v="149.03"/>
    <n v="0"/>
    <n v="0"/>
    <n v="0"/>
    <n v="0"/>
    <n v="0"/>
    <n v="2.71"/>
    <n v="6.48"/>
    <n v="0"/>
    <n v="0"/>
    <n v="34.85"/>
    <n v="120.19"/>
    <n v="0"/>
    <n v="10.45"/>
    <n v="0"/>
    <n v="0"/>
    <n v="0"/>
    <n v="0"/>
    <n v="0"/>
    <n v="0"/>
    <n v="0"/>
    <n v="0"/>
    <n v="2923.43"/>
    <n v="0"/>
    <n v="0"/>
    <n v="2923.4300000000003"/>
    <n v="0"/>
    <n v="0"/>
    <n v="0"/>
  </r>
  <r>
    <n v="10"/>
    <d v="2013-04-21T00:00:00"/>
    <d v="2013-05-04T00:00:00"/>
    <x v="27"/>
    <s v="G1N"/>
    <s v="GD10000000"/>
    <s v="GD0"/>
    <n v="13"/>
    <n v="100"/>
    <s v="LD100"/>
    <s v="LF102"/>
    <m/>
    <m/>
    <m/>
    <m/>
    <m/>
    <m/>
    <x v="319"/>
    <n v="40732"/>
    <s v="46925"/>
    <x v="16"/>
    <x v="0"/>
    <s v="Executive"/>
    <s v="D102"/>
    <x v="4"/>
    <n v="4423.08"/>
    <n v="0"/>
    <n v="0"/>
    <n v="0"/>
    <n v="0"/>
    <n v="0"/>
    <n v="0"/>
    <n v="0"/>
    <n v="0"/>
    <n v="0"/>
    <n v="0"/>
    <n v="0"/>
    <n v="0"/>
    <n v="0"/>
    <n v="0"/>
    <n v="0"/>
    <n v="0"/>
    <n v="0"/>
    <n v="2.2799999999999998"/>
    <n v="509.64"/>
    <n v="0"/>
    <n v="0"/>
    <n v="0"/>
    <n v="0"/>
    <n v="0"/>
    <n v="258.67"/>
    <n v="0"/>
    <n v="0"/>
    <n v="0"/>
    <n v="0"/>
    <n v="0"/>
    <n v="3.27"/>
    <n v="11.39"/>
    <n v="0"/>
    <n v="0"/>
    <n v="60.5"/>
    <n v="221.15"/>
    <n v="0"/>
    <n v="19.22"/>
    <n v="0"/>
    <n v="0"/>
    <n v="0"/>
    <n v="0"/>
    <n v="0"/>
    <n v="0"/>
    <n v="0"/>
    <n v="0"/>
    <n v="5509.2"/>
    <n v="0"/>
    <n v="5509.2000000000007"/>
    <n v="0"/>
    <n v="0"/>
    <n v="0"/>
    <n v="0"/>
  </r>
  <r>
    <n v="10"/>
    <d v="2013-04-21T00:00:00"/>
    <d v="2013-05-04T00:00:00"/>
    <x v="27"/>
    <s v="G1N"/>
    <s v="GD10000000"/>
    <s v="GD0"/>
    <n v="13"/>
    <n v="100"/>
    <s v="LD100"/>
    <s v="LF102"/>
    <m/>
    <m/>
    <m/>
    <m/>
    <m/>
    <m/>
    <x v="320"/>
    <n v="43755"/>
    <s v="51410"/>
    <x v="154"/>
    <x v="0"/>
    <s v="Non-executive"/>
    <s v="D102"/>
    <x v="4"/>
    <n v="3568.54"/>
    <n v="0"/>
    <n v="0"/>
    <n v="0"/>
    <n v="0"/>
    <n v="0"/>
    <n v="0"/>
    <n v="0"/>
    <n v="0"/>
    <n v="0"/>
    <n v="0"/>
    <n v="0"/>
    <n v="0"/>
    <n v="0"/>
    <n v="0"/>
    <n v="0"/>
    <n v="0"/>
    <n v="0"/>
    <n v="1.85"/>
    <n v="190.69"/>
    <n v="0"/>
    <n v="0"/>
    <n v="0"/>
    <n v="0"/>
    <n v="0"/>
    <n v="217.31"/>
    <n v="0"/>
    <n v="0"/>
    <n v="0"/>
    <n v="0"/>
    <n v="0"/>
    <n v="2.71"/>
    <n v="6.48"/>
    <n v="0"/>
    <n v="0"/>
    <n v="50.83"/>
    <n v="178.43"/>
    <n v="0"/>
    <n v="10.17"/>
    <n v="0"/>
    <n v="0"/>
    <n v="0"/>
    <n v="0"/>
    <n v="0"/>
    <n v="0"/>
    <n v="0"/>
    <n v="0"/>
    <n v="4227.01"/>
    <n v="0"/>
    <n v="0"/>
    <n v="4227.01"/>
    <n v="0"/>
    <n v="0"/>
    <n v="0"/>
  </r>
  <r>
    <n v="10"/>
    <d v="2013-04-21T00:00:00"/>
    <d v="2013-05-04T00:00:00"/>
    <x v="27"/>
    <s v="G1N"/>
    <s v="GD10000000"/>
    <s v="GD0"/>
    <n v="13"/>
    <n v="100"/>
    <s v="LD100"/>
    <s v="LF102"/>
    <m/>
    <m/>
    <m/>
    <m/>
    <m/>
    <m/>
    <x v="13"/>
    <n v="48178"/>
    <s v="61483"/>
    <x v="13"/>
    <x v="0"/>
    <s v="Non-executive"/>
    <s v="D102"/>
    <x v="4"/>
    <n v="1192.75"/>
    <n v="0"/>
    <n v="0"/>
    <n v="0"/>
    <n v="0"/>
    <n v="0"/>
    <n v="0"/>
    <n v="0"/>
    <n v="0"/>
    <n v="0"/>
    <n v="0"/>
    <n v="0"/>
    <n v="0"/>
    <n v="0"/>
    <n v="0"/>
    <n v="0"/>
    <n v="0"/>
    <n v="0"/>
    <n v="0.94"/>
    <n v="190.69"/>
    <n v="0"/>
    <n v="0"/>
    <n v="0"/>
    <n v="0"/>
    <n v="0"/>
    <n v="70.010000000000005"/>
    <n v="0"/>
    <n v="0"/>
    <n v="0"/>
    <n v="0"/>
    <n v="0"/>
    <n v="2.71"/>
    <n v="6.48"/>
    <n v="0"/>
    <n v="0"/>
    <n v="16.37"/>
    <n v="59.64"/>
    <n v="0"/>
    <n v="8.74"/>
    <n v="0"/>
    <n v="0"/>
    <n v="0"/>
    <n v="0"/>
    <n v="0"/>
    <n v="0"/>
    <n v="0"/>
    <n v="0"/>
    <n v="1548.33"/>
    <n v="0"/>
    <n v="0"/>
    <n v="1548.3300000000002"/>
    <n v="0"/>
    <n v="0"/>
    <n v="0"/>
  </r>
  <r>
    <n v="10"/>
    <d v="2013-04-21T00:00:00"/>
    <d v="2013-05-04T00:00:00"/>
    <x v="27"/>
    <s v="G1N"/>
    <s v="GD10000000"/>
    <s v="GD0"/>
    <n v="13"/>
    <n v="100"/>
    <s v="LD100"/>
    <s v="LF102"/>
    <m/>
    <m/>
    <m/>
    <m/>
    <m/>
    <m/>
    <x v="318"/>
    <n v="48588"/>
    <s v="49300"/>
    <x v="12"/>
    <x v="0"/>
    <s v="Non-executive"/>
    <s v="D102"/>
    <x v="4"/>
    <n v="3797.7"/>
    <n v="0"/>
    <n v="0"/>
    <n v="0"/>
    <n v="0"/>
    <n v="0"/>
    <n v="0"/>
    <n v="0"/>
    <n v="0"/>
    <n v="0"/>
    <n v="0"/>
    <n v="0"/>
    <n v="0"/>
    <n v="0"/>
    <n v="0"/>
    <n v="0"/>
    <n v="0"/>
    <n v="0"/>
    <n v="1.97"/>
    <n v="195.92"/>
    <n v="0"/>
    <n v="0"/>
    <n v="0"/>
    <n v="0"/>
    <n v="0"/>
    <n v="218.16"/>
    <n v="0"/>
    <n v="0"/>
    <n v="0"/>
    <n v="0"/>
    <n v="0"/>
    <n v="2.71"/>
    <n v="6.19"/>
    <n v="0"/>
    <n v="0"/>
    <n v="51.01"/>
    <n v="189.89"/>
    <n v="0"/>
    <n v="0"/>
    <n v="0"/>
    <n v="0"/>
    <n v="0"/>
    <n v="0"/>
    <n v="0"/>
    <n v="0"/>
    <n v="0"/>
    <n v="0"/>
    <n v="4463.55"/>
    <n v="0"/>
    <n v="0"/>
    <n v="4463.55"/>
    <n v="0"/>
    <n v="0"/>
    <n v="0"/>
  </r>
  <r>
    <n v="10"/>
    <d v="2013-04-21T00:00:00"/>
    <d v="2013-05-04T00:00:00"/>
    <x v="27"/>
    <s v="G1N"/>
    <s v="GD10000000"/>
    <s v="GD0"/>
    <n v="13"/>
    <n v="100"/>
    <s v="LD100"/>
    <s v="LF102"/>
    <m/>
    <m/>
    <m/>
    <m/>
    <m/>
    <m/>
    <x v="15"/>
    <n v="63863"/>
    <s v="73382"/>
    <x v="15"/>
    <x v="0"/>
    <s v="Non-executive"/>
    <s v="D102"/>
    <x v="4"/>
    <n v="2478.42"/>
    <n v="0"/>
    <n v="0"/>
    <n v="0"/>
    <n v="0"/>
    <n v="0"/>
    <n v="0"/>
    <n v="0"/>
    <n v="0"/>
    <n v="0"/>
    <n v="0"/>
    <n v="0"/>
    <n v="0"/>
    <n v="0"/>
    <n v="0"/>
    <n v="0"/>
    <n v="0"/>
    <n v="0"/>
    <n v="1.31"/>
    <n v="509.64"/>
    <n v="0"/>
    <n v="0"/>
    <n v="0"/>
    <n v="0"/>
    <n v="0"/>
    <n v="143.13"/>
    <n v="0"/>
    <n v="0"/>
    <n v="0"/>
    <n v="0"/>
    <n v="0"/>
    <n v="3.27"/>
    <n v="11.93"/>
    <n v="0"/>
    <n v="0"/>
    <n v="33.479999999999997"/>
    <n v="123.92"/>
    <n v="0"/>
    <n v="0"/>
    <n v="0"/>
    <n v="0"/>
    <n v="0"/>
    <n v="0"/>
    <n v="0"/>
    <n v="0"/>
    <n v="0"/>
    <n v="0"/>
    <n v="3305.1"/>
    <n v="0"/>
    <n v="0"/>
    <n v="3305.1"/>
    <n v="0"/>
    <n v="0"/>
    <n v="0"/>
  </r>
  <r>
    <n v="10"/>
    <d v="2013-04-21T00:00:00"/>
    <d v="2013-05-04T00:00:00"/>
    <x v="27"/>
    <s v="G1N"/>
    <s v="GD10000000"/>
    <s v="GD0"/>
    <n v="13"/>
    <n v="100"/>
    <s v="LD100"/>
    <s v="LF102"/>
    <m/>
    <m/>
    <m/>
    <m/>
    <m/>
    <m/>
    <x v="315"/>
    <n v="66558"/>
    <s v="47691"/>
    <x v="17"/>
    <x v="1"/>
    <s v="Non-executive"/>
    <s v="D102"/>
    <x v="4"/>
    <n v="3273.27"/>
    <n v="0"/>
    <n v="0"/>
    <n v="0"/>
    <n v="0"/>
    <n v="0"/>
    <n v="0"/>
    <n v="0"/>
    <n v="0"/>
    <n v="0"/>
    <n v="0"/>
    <n v="0"/>
    <n v="0"/>
    <n v="0"/>
    <n v="0"/>
    <n v="0"/>
    <n v="0"/>
    <n v="0"/>
    <n v="0"/>
    <n v="195.92"/>
    <n v="0"/>
    <n v="0"/>
    <n v="0"/>
    <n v="0"/>
    <n v="0"/>
    <n v="196.49"/>
    <n v="0"/>
    <n v="0"/>
    <n v="0"/>
    <n v="0"/>
    <n v="0"/>
    <n v="2.71"/>
    <n v="6.19"/>
    <n v="0"/>
    <n v="0"/>
    <n v="45.96"/>
    <n v="0"/>
    <n v="0"/>
    <n v="0"/>
    <n v="0"/>
    <n v="0"/>
    <n v="0"/>
    <n v="0"/>
    <n v="0"/>
    <n v="0"/>
    <n v="0"/>
    <n v="0"/>
    <n v="3720.54"/>
    <n v="3720.5400000000004"/>
    <n v="0"/>
    <n v="0"/>
    <n v="0"/>
    <n v="0"/>
    <n v="0"/>
  </r>
  <r>
    <n v="10"/>
    <d v="2013-04-21T00:00:00"/>
    <d v="2013-05-04T00:00:00"/>
    <x v="27"/>
    <s v="G1N"/>
    <s v="GD10000000"/>
    <s v="GD0"/>
    <n v="13"/>
    <n v="100"/>
    <s v="LD100"/>
    <s v="LF102"/>
    <m/>
    <m/>
    <m/>
    <m/>
    <m/>
    <m/>
    <x v="18"/>
    <n v="66941"/>
    <s v="50831"/>
    <x v="18"/>
    <x v="0"/>
    <s v="Non-executive"/>
    <s v="D102"/>
    <x v="4"/>
    <n v="0"/>
    <n v="0"/>
    <n v="0"/>
    <n v="0"/>
    <n v="0"/>
    <n v="0"/>
    <n v="0"/>
    <n v="0"/>
    <n v="0"/>
    <n v="0"/>
    <n v="0"/>
    <n v="0"/>
    <n v="0"/>
    <n v="0"/>
    <n v="0"/>
    <n v="0"/>
    <n v="0"/>
    <n v="0"/>
    <n v="0"/>
    <n v="0"/>
    <n v="0"/>
    <n v="0"/>
    <n v="0"/>
    <n v="0"/>
    <n v="0"/>
    <n v="153.66999999999999"/>
    <n v="0"/>
    <n v="0"/>
    <n v="0"/>
    <n v="0"/>
    <n v="0"/>
    <n v="0"/>
    <n v="0"/>
    <n v="0"/>
    <n v="0"/>
    <n v="35.94"/>
    <n v="0"/>
    <n v="0"/>
    <n v="0"/>
    <n v="0"/>
    <n v="0"/>
    <n v="0"/>
    <n v="0"/>
    <n v="0"/>
    <n v="2478.42"/>
    <n v="0"/>
    <n v="0"/>
    <n v="2668.03"/>
    <n v="0"/>
    <n v="0"/>
    <n v="189.60999999999999"/>
    <n v="0"/>
    <n v="2478.42"/>
    <n v="0"/>
  </r>
  <r>
    <n v="10"/>
    <d v="2013-04-21T00:00:00"/>
    <d v="2013-05-04T00:00:00"/>
    <x v="27"/>
    <s v="G1N"/>
    <s v="GD10000000"/>
    <s v="GD0"/>
    <n v="13"/>
    <n v="100"/>
    <s v="LD100"/>
    <s v="LF102"/>
    <m/>
    <m/>
    <m/>
    <m/>
    <m/>
    <m/>
    <x v="20"/>
    <n v="66999"/>
    <s v="63173"/>
    <x v="19"/>
    <x v="0"/>
    <s v="Executive"/>
    <s v="D102"/>
    <x v="4"/>
    <n v="5447.12"/>
    <n v="0"/>
    <n v="0"/>
    <n v="0"/>
    <n v="0"/>
    <n v="0"/>
    <n v="0"/>
    <n v="0"/>
    <n v="0"/>
    <n v="0"/>
    <n v="0"/>
    <n v="0"/>
    <n v="0"/>
    <n v="0"/>
    <n v="0"/>
    <n v="0"/>
    <n v="0"/>
    <n v="0"/>
    <n v="2.81"/>
    <n v="509.64"/>
    <n v="0"/>
    <n v="0"/>
    <n v="0"/>
    <n v="0"/>
    <n v="0"/>
    <n v="327.19"/>
    <n v="0"/>
    <n v="0"/>
    <n v="0"/>
    <n v="0"/>
    <n v="0"/>
    <n v="3.27"/>
    <n v="11.93"/>
    <n v="0"/>
    <n v="0"/>
    <n v="76.52"/>
    <n v="272.36"/>
    <n v="0"/>
    <n v="27.18"/>
    <n v="0"/>
    <n v="0"/>
    <n v="0"/>
    <n v="0"/>
    <n v="0"/>
    <n v="0"/>
    <n v="0"/>
    <n v="0"/>
    <n v="6678.02"/>
    <n v="0"/>
    <n v="6678.0200000000013"/>
    <n v="0"/>
    <n v="0"/>
    <n v="0"/>
    <n v="0"/>
  </r>
  <r>
    <n v="10"/>
    <d v="2013-04-21T00:00:00"/>
    <d v="2013-05-04T00:00:00"/>
    <x v="27"/>
    <s v="G1N"/>
    <s v="GD10000000"/>
    <s v="GD0"/>
    <n v="13"/>
    <n v="100"/>
    <s v="LD100"/>
    <s v="LF102"/>
    <m/>
    <m/>
    <m/>
    <m/>
    <m/>
    <m/>
    <x v="317"/>
    <n v="71529"/>
    <s v="47693"/>
    <x v="15"/>
    <x v="0"/>
    <s v="Non-executive"/>
    <s v="D102"/>
    <x v="4"/>
    <n v="2192.54"/>
    <n v="0"/>
    <n v="0"/>
    <n v="0"/>
    <n v="0"/>
    <n v="0"/>
    <n v="0"/>
    <n v="0"/>
    <n v="0"/>
    <n v="0"/>
    <n v="0"/>
    <n v="0"/>
    <n v="0"/>
    <n v="0"/>
    <n v="0"/>
    <n v="0"/>
    <n v="0"/>
    <n v="0"/>
    <n v="1.17"/>
    <n v="195.92"/>
    <n v="0"/>
    <n v="0"/>
    <n v="0"/>
    <n v="0"/>
    <n v="0"/>
    <n v="131.88999999999999"/>
    <n v="0"/>
    <n v="0"/>
    <n v="0"/>
    <n v="0"/>
    <n v="0"/>
    <n v="2.71"/>
    <n v="6.48"/>
    <n v="0"/>
    <n v="0"/>
    <n v="30.85"/>
    <n v="0"/>
    <n v="0"/>
    <n v="0"/>
    <n v="0"/>
    <n v="0"/>
    <n v="0"/>
    <n v="0"/>
    <n v="0"/>
    <n v="0"/>
    <n v="0"/>
    <n v="0"/>
    <n v="2561.56"/>
    <n v="0"/>
    <n v="0"/>
    <n v="2561.56"/>
    <n v="0"/>
    <n v="0"/>
    <n v="0"/>
  </r>
  <r>
    <n v="10"/>
    <d v="2013-04-21T00:00:00"/>
    <d v="2013-05-04T00:00:00"/>
    <x v="27"/>
    <s v="G1N"/>
    <s v="GD10000000"/>
    <s v="GD0"/>
    <n v="13"/>
    <n v="8200"/>
    <s v="GD100"/>
    <s v="G102T"/>
    <m/>
    <m/>
    <s v="INDRCT"/>
    <n v="13"/>
    <m/>
    <m/>
    <x v="316"/>
    <n v="39651"/>
    <s v="73436"/>
    <x v="85"/>
    <x v="0"/>
    <s v="Non-executive"/>
    <s v="D102"/>
    <x v="4"/>
    <n v="3035.92"/>
    <n v="0"/>
    <n v="0"/>
    <n v="0"/>
    <n v="0"/>
    <n v="0"/>
    <n v="0"/>
    <n v="0"/>
    <n v="0"/>
    <n v="0"/>
    <n v="0"/>
    <n v="0"/>
    <n v="0"/>
    <n v="0"/>
    <n v="0"/>
    <n v="0"/>
    <n v="0"/>
    <n v="0"/>
    <n v="1.58"/>
    <n v="551.05999999999995"/>
    <n v="0"/>
    <n v="0"/>
    <n v="0"/>
    <n v="0"/>
    <n v="0"/>
    <n v="171.06"/>
    <n v="0"/>
    <n v="0"/>
    <n v="0"/>
    <n v="0"/>
    <n v="0"/>
    <n v="3.27"/>
    <n v="11.39"/>
    <n v="0"/>
    <n v="0"/>
    <n v="40.01"/>
    <n v="151.80000000000001"/>
    <n v="0"/>
    <n v="0"/>
    <n v="0"/>
    <n v="0"/>
    <n v="0"/>
    <n v="0"/>
    <n v="0"/>
    <n v="0"/>
    <n v="0"/>
    <n v="0"/>
    <n v="3966.09"/>
    <n v="0"/>
    <n v="0"/>
    <n v="3966.09"/>
    <n v="0"/>
    <n v="0"/>
    <n v="0"/>
  </r>
  <r>
    <n v="10"/>
    <d v="2013-04-21T00:00:00"/>
    <d v="2013-05-04T00:00:00"/>
    <x v="27"/>
    <s v="G1N"/>
    <s v="GD10000000"/>
    <s v="GD0"/>
    <n v="13"/>
    <n v="8200"/>
    <s v="GD100"/>
    <s v="G102T"/>
    <m/>
    <m/>
    <s v="INDRCT"/>
    <n v="13"/>
    <m/>
    <m/>
    <x v="22"/>
    <n v="67490"/>
    <s v="73626"/>
    <x v="15"/>
    <x v="0"/>
    <s v="Non-executive"/>
    <s v="D102"/>
    <x v="4"/>
    <n v="2403.8000000000002"/>
    <n v="0"/>
    <n v="0"/>
    <n v="0"/>
    <n v="0"/>
    <n v="0"/>
    <n v="0"/>
    <n v="0"/>
    <n v="0"/>
    <n v="0"/>
    <n v="0"/>
    <n v="0"/>
    <n v="0"/>
    <n v="0"/>
    <n v="0"/>
    <n v="0"/>
    <n v="0"/>
    <n v="0"/>
    <n v="1.26"/>
    <n v="195.92"/>
    <n v="0"/>
    <n v="0"/>
    <n v="0"/>
    <n v="0"/>
    <n v="0"/>
    <n v="144.99"/>
    <n v="0"/>
    <n v="0"/>
    <n v="0"/>
    <n v="0"/>
    <n v="0"/>
    <n v="2.71"/>
    <n v="6.48"/>
    <n v="0"/>
    <n v="0"/>
    <n v="33.909999999999997"/>
    <n v="120.19"/>
    <n v="0"/>
    <n v="10.45"/>
    <n v="0"/>
    <n v="0"/>
    <n v="0"/>
    <n v="0"/>
    <n v="0"/>
    <n v="0"/>
    <n v="0"/>
    <n v="0"/>
    <n v="2919.71"/>
    <n v="0"/>
    <n v="0"/>
    <n v="2919.71"/>
    <n v="0"/>
    <n v="0"/>
    <n v="0"/>
  </r>
  <r>
    <n v="11"/>
    <d v="2013-05-05T00:00:00"/>
    <d v="2013-05-18T00:00:00"/>
    <x v="29"/>
    <s v="G1N"/>
    <s v="GD10000000"/>
    <s v="GD0"/>
    <n v="13"/>
    <n v="100"/>
    <s v="LD100"/>
    <s v="LF102"/>
    <m/>
    <m/>
    <m/>
    <m/>
    <m/>
    <m/>
    <x v="10"/>
    <n v="13476"/>
    <s v="44830"/>
    <x v="10"/>
    <x v="0"/>
    <s v="Non-executive"/>
    <s v="D102"/>
    <x v="4"/>
    <n v="3780.19"/>
    <n v="0"/>
    <n v="0"/>
    <n v="0"/>
    <n v="0"/>
    <n v="0"/>
    <n v="0"/>
    <n v="0"/>
    <n v="0"/>
    <n v="0"/>
    <n v="0"/>
    <n v="0"/>
    <n v="0"/>
    <n v="0"/>
    <n v="0"/>
    <n v="0"/>
    <n v="0"/>
    <n v="0"/>
    <n v="1.97"/>
    <n v="173.94"/>
    <n v="0"/>
    <n v="0"/>
    <n v="0"/>
    <n v="0"/>
    <n v="0"/>
    <n v="227.18"/>
    <n v="0"/>
    <n v="0"/>
    <n v="0"/>
    <n v="0"/>
    <n v="0"/>
    <n v="2.71"/>
    <n v="6.19"/>
    <n v="0"/>
    <n v="0"/>
    <n v="53.13"/>
    <n v="189.01"/>
    <n v="0"/>
    <n v="9.2799999999999994"/>
    <n v="0"/>
    <n v="0"/>
    <n v="0"/>
    <n v="0"/>
    <n v="0"/>
    <n v="0"/>
    <n v="0"/>
    <n v="0"/>
    <n v="4443.6000000000004"/>
    <n v="0"/>
    <n v="0"/>
    <n v="4443.5999999999995"/>
    <n v="0"/>
    <n v="0"/>
    <n v="0"/>
  </r>
  <r>
    <n v="11"/>
    <d v="2013-05-05T00:00:00"/>
    <d v="2013-05-18T00:00:00"/>
    <x v="29"/>
    <s v="G1N"/>
    <s v="GD10000000"/>
    <s v="GD0"/>
    <n v="13"/>
    <n v="100"/>
    <s v="LD100"/>
    <s v="LF102"/>
    <m/>
    <m/>
    <m/>
    <m/>
    <m/>
    <m/>
    <x v="11"/>
    <n v="38757"/>
    <s v="63410"/>
    <x v="11"/>
    <x v="0"/>
    <s v="Executive"/>
    <s v="D102"/>
    <x v="4"/>
    <n v="5821.46"/>
    <n v="0"/>
    <n v="0"/>
    <n v="0"/>
    <n v="0"/>
    <n v="0"/>
    <n v="0"/>
    <n v="0"/>
    <n v="0"/>
    <n v="0"/>
    <n v="0"/>
    <n v="0"/>
    <n v="0"/>
    <n v="0"/>
    <n v="0"/>
    <n v="0"/>
    <n v="0"/>
    <n v="0"/>
    <n v="3"/>
    <n v="385.12"/>
    <n v="0"/>
    <n v="0"/>
    <n v="0"/>
    <n v="0"/>
    <n v="0"/>
    <n v="349.55"/>
    <n v="0"/>
    <n v="0"/>
    <n v="0"/>
    <n v="0"/>
    <n v="0"/>
    <n v="2.99"/>
    <n v="8.7799999999999994"/>
    <n v="0"/>
    <n v="0"/>
    <n v="81.760000000000005"/>
    <n v="291.07"/>
    <n v="0"/>
    <n v="20.54"/>
    <n v="0"/>
    <n v="0"/>
    <n v="0"/>
    <n v="0"/>
    <n v="0"/>
    <n v="0"/>
    <n v="0"/>
    <n v="0"/>
    <n v="6964.27"/>
    <n v="0"/>
    <n v="6964.2699999999995"/>
    <n v="0"/>
    <n v="0"/>
    <n v="0"/>
    <n v="0"/>
  </r>
  <r>
    <n v="11"/>
    <d v="2013-05-05T00:00:00"/>
    <d v="2013-05-18T00:00:00"/>
    <x v="29"/>
    <s v="G1N"/>
    <s v="GD10000000"/>
    <s v="GD0"/>
    <n v="13"/>
    <n v="100"/>
    <s v="LD100"/>
    <s v="LF102"/>
    <m/>
    <m/>
    <m/>
    <m/>
    <m/>
    <m/>
    <x v="6"/>
    <n v="38975"/>
    <s v="46225"/>
    <x v="18"/>
    <x v="0"/>
    <s v="Non-executive"/>
    <s v="D102"/>
    <x v="4"/>
    <n v="2403.8000000000002"/>
    <n v="0"/>
    <n v="0"/>
    <n v="0"/>
    <n v="0"/>
    <n v="0"/>
    <n v="0"/>
    <n v="0"/>
    <n v="0"/>
    <n v="0"/>
    <n v="0"/>
    <n v="0"/>
    <n v="0"/>
    <n v="0"/>
    <n v="0"/>
    <n v="0"/>
    <n v="0"/>
    <n v="0"/>
    <n v="0"/>
    <n v="195.92"/>
    <n v="0"/>
    <n v="0"/>
    <n v="0"/>
    <n v="0"/>
    <n v="0"/>
    <n v="149.04"/>
    <n v="0"/>
    <n v="0"/>
    <n v="0"/>
    <n v="0"/>
    <n v="0"/>
    <n v="2.71"/>
    <n v="6.48"/>
    <n v="0"/>
    <n v="0"/>
    <n v="34.86"/>
    <n v="120.19"/>
    <n v="0"/>
    <n v="10.45"/>
    <n v="0"/>
    <n v="0"/>
    <n v="0"/>
    <n v="0"/>
    <n v="0"/>
    <n v="0"/>
    <n v="0"/>
    <n v="0"/>
    <n v="2923.45"/>
    <n v="0"/>
    <n v="0"/>
    <n v="2923.4500000000003"/>
    <n v="0"/>
    <n v="0"/>
    <n v="0"/>
  </r>
  <r>
    <n v="11"/>
    <d v="2013-05-05T00:00:00"/>
    <d v="2013-05-18T00:00:00"/>
    <x v="29"/>
    <s v="G1N"/>
    <s v="GD10000000"/>
    <s v="GD0"/>
    <n v="13"/>
    <n v="100"/>
    <s v="LD100"/>
    <s v="LF102"/>
    <m/>
    <m/>
    <m/>
    <m/>
    <m/>
    <m/>
    <x v="316"/>
    <n v="39651"/>
    <s v="73436"/>
    <x v="85"/>
    <x v="0"/>
    <s v="Non-executive"/>
    <s v="D102"/>
    <x v="4"/>
    <n v="3035.92"/>
    <n v="0"/>
    <n v="0"/>
    <n v="0"/>
    <n v="0"/>
    <n v="0"/>
    <n v="0"/>
    <n v="0"/>
    <n v="0"/>
    <n v="0"/>
    <n v="0"/>
    <n v="0"/>
    <n v="0"/>
    <n v="0"/>
    <n v="0"/>
    <n v="0"/>
    <n v="0"/>
    <n v="0"/>
    <n v="1.58"/>
    <n v="551.05999999999995"/>
    <n v="0"/>
    <n v="0"/>
    <n v="0"/>
    <n v="0"/>
    <n v="0"/>
    <n v="171.07"/>
    <n v="0"/>
    <n v="0"/>
    <n v="0"/>
    <n v="0"/>
    <n v="0"/>
    <n v="3.27"/>
    <n v="11.39"/>
    <n v="0"/>
    <n v="0"/>
    <n v="40"/>
    <n v="151.80000000000001"/>
    <n v="0"/>
    <n v="0"/>
    <n v="0"/>
    <n v="0"/>
    <n v="0"/>
    <n v="0"/>
    <n v="0"/>
    <n v="0"/>
    <n v="0"/>
    <n v="0"/>
    <n v="3966.09"/>
    <n v="0"/>
    <n v="0"/>
    <n v="3966.09"/>
    <n v="0"/>
    <n v="0"/>
    <n v="0"/>
  </r>
  <r>
    <n v="11"/>
    <d v="2013-05-05T00:00:00"/>
    <d v="2013-05-18T00:00:00"/>
    <x v="29"/>
    <s v="G1N"/>
    <s v="GD10000000"/>
    <s v="GD0"/>
    <n v="13"/>
    <n v="100"/>
    <s v="LD100"/>
    <s v="LF102"/>
    <m/>
    <m/>
    <m/>
    <m/>
    <m/>
    <m/>
    <x v="319"/>
    <n v="40732"/>
    <s v="46925"/>
    <x v="16"/>
    <x v="0"/>
    <s v="Executive"/>
    <s v="D102"/>
    <x v="4"/>
    <n v="4423.08"/>
    <n v="0"/>
    <n v="0"/>
    <n v="0"/>
    <n v="0"/>
    <n v="0"/>
    <n v="0"/>
    <n v="0"/>
    <n v="0"/>
    <n v="0"/>
    <n v="0"/>
    <n v="0"/>
    <n v="0"/>
    <n v="0"/>
    <n v="0"/>
    <n v="0"/>
    <n v="0"/>
    <n v="0"/>
    <n v="2.2799999999999998"/>
    <n v="509.64"/>
    <n v="0"/>
    <n v="0"/>
    <n v="0"/>
    <n v="0"/>
    <n v="0"/>
    <n v="258.68"/>
    <n v="0"/>
    <n v="0"/>
    <n v="0"/>
    <n v="0"/>
    <n v="0"/>
    <n v="3.27"/>
    <n v="11.39"/>
    <n v="0"/>
    <n v="0"/>
    <n v="60.5"/>
    <n v="221.15"/>
    <n v="0"/>
    <n v="19.22"/>
    <n v="0"/>
    <n v="0"/>
    <n v="0"/>
    <n v="0"/>
    <n v="0"/>
    <n v="0"/>
    <n v="0"/>
    <n v="0"/>
    <n v="5509.21"/>
    <n v="0"/>
    <n v="5509.2100000000009"/>
    <n v="0"/>
    <n v="0"/>
    <n v="0"/>
    <n v="0"/>
  </r>
  <r>
    <n v="11"/>
    <d v="2013-05-05T00:00:00"/>
    <d v="2013-05-18T00:00:00"/>
    <x v="29"/>
    <s v="G1N"/>
    <s v="GD10000000"/>
    <s v="GD0"/>
    <n v="13"/>
    <n v="100"/>
    <s v="LD100"/>
    <s v="LF102"/>
    <m/>
    <m/>
    <m/>
    <m/>
    <m/>
    <m/>
    <x v="320"/>
    <n v="43755"/>
    <s v="51410"/>
    <x v="154"/>
    <x v="0"/>
    <s v="Non-executive"/>
    <s v="D102"/>
    <x v="4"/>
    <n v="3568.54"/>
    <n v="0"/>
    <n v="0"/>
    <n v="0"/>
    <n v="0"/>
    <n v="0"/>
    <n v="0"/>
    <n v="0"/>
    <n v="0"/>
    <n v="0"/>
    <n v="0"/>
    <n v="0"/>
    <n v="0"/>
    <n v="0"/>
    <n v="0"/>
    <n v="0"/>
    <n v="0"/>
    <n v="0"/>
    <n v="1.85"/>
    <n v="190.69"/>
    <n v="0"/>
    <n v="0"/>
    <n v="0"/>
    <n v="0"/>
    <n v="0"/>
    <n v="217.3"/>
    <n v="0"/>
    <n v="0"/>
    <n v="0"/>
    <n v="0"/>
    <n v="0"/>
    <n v="2.71"/>
    <n v="6.48"/>
    <n v="0"/>
    <n v="0"/>
    <n v="50.82"/>
    <n v="178.43"/>
    <n v="0"/>
    <n v="10.17"/>
    <n v="0"/>
    <n v="0"/>
    <n v="0"/>
    <n v="0"/>
    <n v="0"/>
    <n v="0"/>
    <n v="0"/>
    <n v="0"/>
    <n v="4226.99"/>
    <n v="0"/>
    <n v="0"/>
    <n v="4226.9900000000007"/>
    <n v="0"/>
    <n v="0"/>
    <n v="0"/>
  </r>
  <r>
    <n v="11"/>
    <d v="2013-05-05T00:00:00"/>
    <d v="2013-05-18T00:00:00"/>
    <x v="29"/>
    <s v="G1N"/>
    <s v="GD10000000"/>
    <s v="GD0"/>
    <n v="13"/>
    <n v="100"/>
    <s v="LD100"/>
    <s v="LF102"/>
    <m/>
    <m/>
    <m/>
    <m/>
    <m/>
    <m/>
    <x v="13"/>
    <n v="48178"/>
    <s v="61483"/>
    <x v="13"/>
    <x v="0"/>
    <s v="Non-executive"/>
    <s v="D102"/>
    <x v="4"/>
    <n v="1104.4000000000001"/>
    <n v="0"/>
    <n v="0"/>
    <n v="0"/>
    <n v="0"/>
    <n v="0"/>
    <n v="0"/>
    <n v="0"/>
    <n v="0"/>
    <n v="0"/>
    <n v="0"/>
    <n v="0"/>
    <n v="0"/>
    <n v="0"/>
    <n v="0"/>
    <n v="0"/>
    <n v="0"/>
    <n v="0"/>
    <n v="0.94"/>
    <n v="190.69"/>
    <n v="0"/>
    <n v="0"/>
    <n v="0"/>
    <n v="0"/>
    <n v="0"/>
    <n v="64.53"/>
    <n v="0"/>
    <n v="0"/>
    <n v="0"/>
    <n v="0"/>
    <n v="0"/>
    <n v="2.71"/>
    <n v="6.48"/>
    <n v="0"/>
    <n v="0"/>
    <n v="15.09"/>
    <n v="55.22"/>
    <n v="0"/>
    <n v="8.74"/>
    <n v="0"/>
    <n v="0"/>
    <n v="0"/>
    <n v="0"/>
    <n v="0"/>
    <n v="0"/>
    <n v="0"/>
    <n v="0"/>
    <n v="1448.8"/>
    <n v="0"/>
    <n v="0"/>
    <n v="1448.8000000000002"/>
    <n v="0"/>
    <n v="0"/>
    <n v="0"/>
  </r>
  <r>
    <n v="11"/>
    <d v="2013-05-05T00:00:00"/>
    <d v="2013-05-18T00:00:00"/>
    <x v="29"/>
    <s v="G1N"/>
    <s v="GD10000000"/>
    <s v="GD0"/>
    <n v="13"/>
    <n v="100"/>
    <s v="LD100"/>
    <s v="LF102"/>
    <m/>
    <m/>
    <m/>
    <m/>
    <m/>
    <m/>
    <x v="318"/>
    <n v="48588"/>
    <s v="49300"/>
    <x v="12"/>
    <x v="0"/>
    <s v="Non-executive"/>
    <s v="D102"/>
    <x v="4"/>
    <n v="3797.69"/>
    <n v="0"/>
    <n v="0"/>
    <n v="0"/>
    <n v="0"/>
    <n v="0"/>
    <n v="0"/>
    <n v="0"/>
    <n v="0"/>
    <n v="0"/>
    <n v="0"/>
    <n v="0"/>
    <n v="0"/>
    <n v="0"/>
    <n v="0"/>
    <n v="0"/>
    <n v="0"/>
    <n v="0"/>
    <n v="1.97"/>
    <n v="195.92"/>
    <n v="0"/>
    <n v="0"/>
    <n v="0"/>
    <n v="0"/>
    <n v="0"/>
    <n v="218.15"/>
    <n v="0"/>
    <n v="0"/>
    <n v="0"/>
    <n v="0"/>
    <n v="0"/>
    <n v="2.71"/>
    <n v="6.19"/>
    <n v="0"/>
    <n v="0"/>
    <n v="51.02"/>
    <n v="189.88"/>
    <n v="0"/>
    <n v="0"/>
    <n v="0"/>
    <n v="0"/>
    <n v="0"/>
    <n v="0"/>
    <n v="0"/>
    <n v="0"/>
    <n v="0"/>
    <n v="0"/>
    <n v="4463.53"/>
    <n v="0"/>
    <n v="0"/>
    <n v="4463.53"/>
    <n v="0"/>
    <n v="0"/>
    <n v="0"/>
  </r>
  <r>
    <n v="11"/>
    <d v="2013-05-05T00:00:00"/>
    <d v="2013-05-18T00:00:00"/>
    <x v="29"/>
    <s v="G1N"/>
    <s v="GD10000000"/>
    <s v="GD0"/>
    <n v="13"/>
    <n v="100"/>
    <s v="LD100"/>
    <s v="LF102"/>
    <m/>
    <m/>
    <m/>
    <m/>
    <m/>
    <m/>
    <x v="15"/>
    <n v="63863"/>
    <s v="73382"/>
    <x v="15"/>
    <x v="0"/>
    <s v="Non-executive"/>
    <s v="D102"/>
    <x v="4"/>
    <n v="2478.42"/>
    <n v="0"/>
    <n v="0"/>
    <n v="0"/>
    <n v="0"/>
    <n v="0"/>
    <n v="0"/>
    <n v="0"/>
    <n v="0"/>
    <n v="0"/>
    <n v="0"/>
    <n v="0"/>
    <n v="0"/>
    <n v="0"/>
    <n v="0"/>
    <n v="0"/>
    <n v="0"/>
    <n v="0"/>
    <n v="1.31"/>
    <n v="509.64"/>
    <n v="0"/>
    <n v="0"/>
    <n v="0"/>
    <n v="0"/>
    <n v="0"/>
    <n v="143.13"/>
    <n v="0"/>
    <n v="0"/>
    <n v="0"/>
    <n v="0"/>
    <n v="0"/>
    <n v="3.27"/>
    <n v="11.93"/>
    <n v="0"/>
    <n v="0"/>
    <n v="33.47"/>
    <n v="123.92"/>
    <n v="0"/>
    <n v="0"/>
    <n v="0"/>
    <n v="0"/>
    <n v="0"/>
    <n v="0"/>
    <n v="0"/>
    <n v="0"/>
    <n v="0"/>
    <n v="0"/>
    <n v="3305.09"/>
    <n v="0"/>
    <n v="0"/>
    <n v="3305.0899999999997"/>
    <n v="0"/>
    <n v="0"/>
    <n v="0"/>
  </r>
  <r>
    <n v="11"/>
    <d v="2013-05-05T00:00:00"/>
    <d v="2013-05-18T00:00:00"/>
    <x v="29"/>
    <s v="G1N"/>
    <s v="GD10000000"/>
    <s v="GD0"/>
    <n v="13"/>
    <n v="100"/>
    <s v="LD100"/>
    <s v="LF102"/>
    <m/>
    <m/>
    <m/>
    <m/>
    <m/>
    <m/>
    <x v="315"/>
    <n v="66558"/>
    <s v="47691"/>
    <x v="17"/>
    <x v="1"/>
    <s v="Non-executive"/>
    <s v="D102"/>
    <x v="4"/>
    <n v="3273.26"/>
    <n v="0"/>
    <n v="0"/>
    <n v="0"/>
    <n v="0"/>
    <n v="0"/>
    <n v="0"/>
    <n v="0"/>
    <n v="0"/>
    <n v="0"/>
    <n v="0"/>
    <n v="0"/>
    <n v="0"/>
    <n v="0"/>
    <n v="0"/>
    <n v="0"/>
    <n v="0"/>
    <n v="0"/>
    <n v="0"/>
    <n v="195.92"/>
    <n v="0"/>
    <n v="0"/>
    <n v="0"/>
    <n v="0"/>
    <n v="0"/>
    <n v="196.48"/>
    <n v="0"/>
    <n v="0"/>
    <n v="0"/>
    <n v="0"/>
    <n v="0"/>
    <n v="2.71"/>
    <n v="6.19"/>
    <n v="0"/>
    <n v="0"/>
    <n v="45.95"/>
    <n v="0"/>
    <n v="0"/>
    <n v="0"/>
    <n v="0"/>
    <n v="0"/>
    <n v="0"/>
    <n v="0"/>
    <n v="0"/>
    <n v="0"/>
    <n v="0"/>
    <n v="0"/>
    <n v="3720.51"/>
    <n v="3720.51"/>
    <n v="0"/>
    <n v="0"/>
    <n v="0"/>
    <n v="0"/>
    <n v="0"/>
  </r>
  <r>
    <n v="11"/>
    <d v="2013-05-05T00:00:00"/>
    <d v="2013-05-18T00:00:00"/>
    <x v="29"/>
    <s v="G1N"/>
    <s v="GD10000000"/>
    <s v="GD0"/>
    <n v="13"/>
    <n v="100"/>
    <s v="LD100"/>
    <s v="LF102"/>
    <m/>
    <m/>
    <m/>
    <m/>
    <m/>
    <m/>
    <x v="20"/>
    <n v="66999"/>
    <s v="63173"/>
    <x v="19"/>
    <x v="0"/>
    <s v="Executive"/>
    <s v="D102"/>
    <x v="4"/>
    <n v="5447.12"/>
    <n v="0"/>
    <n v="0"/>
    <n v="0"/>
    <n v="0"/>
    <n v="0"/>
    <n v="0"/>
    <n v="0"/>
    <n v="0"/>
    <n v="0"/>
    <n v="0"/>
    <n v="0"/>
    <n v="0"/>
    <n v="0"/>
    <n v="0"/>
    <n v="0"/>
    <n v="0"/>
    <n v="0"/>
    <n v="2.81"/>
    <n v="509.64"/>
    <n v="0"/>
    <n v="0"/>
    <n v="0"/>
    <n v="0"/>
    <n v="0"/>
    <n v="327.19"/>
    <n v="0"/>
    <n v="0"/>
    <n v="0"/>
    <n v="0"/>
    <n v="0"/>
    <n v="3.27"/>
    <n v="11.93"/>
    <n v="0"/>
    <n v="0"/>
    <n v="76.52"/>
    <n v="272.36"/>
    <n v="0"/>
    <n v="27.18"/>
    <n v="0"/>
    <n v="0"/>
    <n v="0"/>
    <n v="0"/>
    <n v="0"/>
    <n v="0"/>
    <n v="0"/>
    <n v="0"/>
    <n v="6678.02"/>
    <n v="0"/>
    <n v="6678.0200000000013"/>
    <n v="0"/>
    <n v="0"/>
    <n v="0"/>
    <n v="0"/>
  </r>
  <r>
    <n v="11"/>
    <d v="2013-05-05T00:00:00"/>
    <d v="2013-05-18T00:00:00"/>
    <x v="29"/>
    <s v="G1N"/>
    <s v="GD10000000"/>
    <s v="GD0"/>
    <n v="13"/>
    <n v="100"/>
    <s v="LD100"/>
    <s v="LF102"/>
    <m/>
    <m/>
    <m/>
    <m/>
    <m/>
    <m/>
    <x v="22"/>
    <n v="67490"/>
    <s v="73626"/>
    <x v="15"/>
    <x v="0"/>
    <s v="Non-executive"/>
    <s v="D102"/>
    <x v="4"/>
    <n v="2403.8000000000002"/>
    <n v="0"/>
    <n v="0"/>
    <n v="0"/>
    <n v="0"/>
    <n v="0"/>
    <n v="0"/>
    <n v="0"/>
    <n v="0"/>
    <n v="0"/>
    <n v="0"/>
    <n v="0"/>
    <n v="0"/>
    <n v="0"/>
    <n v="0"/>
    <n v="0"/>
    <n v="0"/>
    <n v="0"/>
    <n v="1.26"/>
    <n v="195.92"/>
    <n v="0"/>
    <n v="0"/>
    <n v="0"/>
    <n v="0"/>
    <n v="0"/>
    <n v="144.97999999999999"/>
    <n v="0"/>
    <n v="0"/>
    <n v="0"/>
    <n v="0"/>
    <n v="0"/>
    <n v="2.71"/>
    <n v="6.48"/>
    <n v="0"/>
    <n v="0"/>
    <n v="33.9"/>
    <n v="120.19"/>
    <n v="0"/>
    <n v="10.45"/>
    <n v="0"/>
    <n v="0"/>
    <n v="0"/>
    <n v="0"/>
    <n v="0"/>
    <n v="0"/>
    <n v="0"/>
    <n v="0"/>
    <n v="2919.69"/>
    <n v="0"/>
    <n v="0"/>
    <n v="2919.6900000000005"/>
    <n v="0"/>
    <n v="0"/>
    <n v="0"/>
  </r>
  <r>
    <n v="11"/>
    <d v="2013-05-05T00:00:00"/>
    <d v="2013-05-18T00:00:00"/>
    <x v="29"/>
    <s v="G1N"/>
    <s v="GD10000000"/>
    <s v="GD0"/>
    <n v="13"/>
    <n v="100"/>
    <s v="LD100"/>
    <s v="LF102"/>
    <m/>
    <m/>
    <m/>
    <m/>
    <m/>
    <m/>
    <x v="321"/>
    <n v="68694"/>
    <s v="50831"/>
    <x v="18"/>
    <x v="0"/>
    <s v="Non-executive"/>
    <s v="D102"/>
    <x v="4"/>
    <n v="2627.66"/>
    <n v="0"/>
    <n v="0"/>
    <n v="0"/>
    <n v="0"/>
    <n v="0"/>
    <n v="0"/>
    <n v="0"/>
    <n v="0"/>
    <n v="0"/>
    <n v="0"/>
    <n v="0"/>
    <n v="0"/>
    <n v="0"/>
    <n v="0"/>
    <n v="0"/>
    <n v="0"/>
    <n v="0"/>
    <n v="1.38"/>
    <n v="173.94"/>
    <n v="0"/>
    <n v="0"/>
    <n v="0"/>
    <n v="0"/>
    <n v="0"/>
    <n v="155.75"/>
    <n v="0"/>
    <n v="0"/>
    <n v="0"/>
    <n v="0"/>
    <n v="0"/>
    <n v="2.71"/>
    <n v="6.48"/>
    <n v="0"/>
    <n v="0"/>
    <n v="36.42"/>
    <n v="0"/>
    <n v="0"/>
    <n v="9.5399999999999991"/>
    <n v="0"/>
    <n v="0"/>
    <n v="0"/>
    <n v="0"/>
    <n v="0"/>
    <n v="0"/>
    <n v="0"/>
    <n v="0"/>
    <n v="3013.88"/>
    <n v="0"/>
    <n v="0"/>
    <n v="3013.88"/>
    <n v="0"/>
    <n v="0"/>
    <n v="0"/>
  </r>
  <r>
    <n v="11"/>
    <d v="2013-05-05T00:00:00"/>
    <d v="2013-05-18T00:00:00"/>
    <x v="29"/>
    <s v="G1N"/>
    <s v="GD10000000"/>
    <s v="GD0"/>
    <n v="13"/>
    <n v="100"/>
    <s v="LD100"/>
    <s v="LF102"/>
    <m/>
    <m/>
    <m/>
    <m/>
    <m/>
    <m/>
    <x v="317"/>
    <n v="71529"/>
    <s v="47693"/>
    <x v="15"/>
    <x v="0"/>
    <s v="Non-executive"/>
    <s v="D102"/>
    <x v="4"/>
    <n v="2192.54"/>
    <n v="0"/>
    <n v="0"/>
    <n v="0"/>
    <n v="0"/>
    <n v="0"/>
    <n v="0"/>
    <n v="0"/>
    <n v="0"/>
    <n v="0"/>
    <n v="0"/>
    <n v="0"/>
    <n v="0"/>
    <n v="0"/>
    <n v="0"/>
    <n v="0"/>
    <n v="0"/>
    <n v="0"/>
    <n v="1.17"/>
    <n v="195.92"/>
    <n v="0"/>
    <n v="0"/>
    <n v="0"/>
    <n v="0"/>
    <n v="0"/>
    <n v="131.88999999999999"/>
    <n v="0"/>
    <n v="0"/>
    <n v="0"/>
    <n v="0"/>
    <n v="0"/>
    <n v="2.71"/>
    <n v="6.48"/>
    <n v="0"/>
    <n v="0"/>
    <n v="30.84"/>
    <n v="0"/>
    <n v="0"/>
    <n v="0"/>
    <n v="0"/>
    <n v="0"/>
    <n v="0"/>
    <n v="0"/>
    <n v="0"/>
    <n v="0"/>
    <n v="0"/>
    <n v="0"/>
    <n v="2561.5500000000002"/>
    <n v="0"/>
    <n v="0"/>
    <n v="2561.5500000000002"/>
    <n v="0"/>
    <n v="0"/>
    <n v="0"/>
  </r>
  <r>
    <n v="12"/>
    <d v="2013-05-19T00:00:00"/>
    <d v="2013-06-01T00:00:00"/>
    <x v="31"/>
    <s v="G1N"/>
    <s v="GD10000000"/>
    <s v="GD0"/>
    <n v="13"/>
    <n v="100"/>
    <s v="LD100"/>
    <s v="LF102"/>
    <m/>
    <m/>
    <m/>
    <m/>
    <m/>
    <m/>
    <x v="10"/>
    <n v="13476"/>
    <s v="44830"/>
    <x v="10"/>
    <x v="0"/>
    <s v="Non-executive"/>
    <s v="D102"/>
    <x v="4"/>
    <n v="3780.2"/>
    <n v="0"/>
    <n v="0"/>
    <n v="0"/>
    <n v="0"/>
    <n v="0"/>
    <n v="0"/>
    <n v="0"/>
    <n v="0"/>
    <n v="0"/>
    <n v="0"/>
    <n v="0"/>
    <n v="0"/>
    <n v="0"/>
    <n v="0"/>
    <n v="0"/>
    <n v="0"/>
    <n v="0"/>
    <n v="1.97"/>
    <n v="173.94"/>
    <n v="0"/>
    <n v="0"/>
    <n v="0"/>
    <n v="0"/>
    <n v="0"/>
    <n v="227.18"/>
    <n v="0"/>
    <n v="0"/>
    <n v="0"/>
    <n v="0"/>
    <n v="0"/>
    <n v="2.71"/>
    <n v="6.19"/>
    <n v="0"/>
    <n v="0"/>
    <n v="53.13"/>
    <n v="189.01"/>
    <n v="0"/>
    <n v="9.2799999999999994"/>
    <n v="0"/>
    <n v="0"/>
    <n v="0"/>
    <n v="0"/>
    <n v="0"/>
    <n v="0"/>
    <n v="0"/>
    <n v="0"/>
    <n v="4443.6099999999997"/>
    <n v="0"/>
    <n v="0"/>
    <n v="4443.6099999999997"/>
    <n v="0"/>
    <n v="0"/>
    <n v="0"/>
  </r>
  <r>
    <n v="12"/>
    <d v="2013-05-19T00:00:00"/>
    <d v="2013-06-01T00:00:00"/>
    <x v="31"/>
    <s v="G1N"/>
    <s v="GD10000000"/>
    <s v="GD0"/>
    <n v="13"/>
    <n v="100"/>
    <s v="LD100"/>
    <s v="LF102"/>
    <m/>
    <m/>
    <m/>
    <m/>
    <m/>
    <m/>
    <x v="11"/>
    <n v="38757"/>
    <s v="63410"/>
    <x v="11"/>
    <x v="0"/>
    <s v="Executive"/>
    <s v="D102"/>
    <x v="4"/>
    <n v="5821.46"/>
    <n v="0"/>
    <n v="0"/>
    <n v="0"/>
    <n v="0"/>
    <n v="0"/>
    <n v="0"/>
    <n v="0"/>
    <n v="0"/>
    <n v="0"/>
    <n v="0"/>
    <n v="0"/>
    <n v="0"/>
    <n v="0"/>
    <n v="0"/>
    <n v="0"/>
    <n v="0"/>
    <n v="0"/>
    <n v="3"/>
    <n v="385.12"/>
    <n v="0"/>
    <n v="0"/>
    <n v="0"/>
    <n v="0"/>
    <n v="0"/>
    <n v="349.56"/>
    <n v="0"/>
    <n v="0"/>
    <n v="0"/>
    <n v="0"/>
    <n v="0"/>
    <n v="2.99"/>
    <n v="8.7799999999999994"/>
    <n v="0"/>
    <n v="0"/>
    <n v="81.75"/>
    <n v="291.07"/>
    <n v="0"/>
    <n v="20.54"/>
    <n v="0"/>
    <n v="0"/>
    <n v="0"/>
    <n v="0"/>
    <n v="0"/>
    <n v="0"/>
    <n v="0"/>
    <n v="0"/>
    <n v="6964.27"/>
    <n v="0"/>
    <n v="6964.2699999999995"/>
    <n v="0"/>
    <n v="0"/>
    <n v="0"/>
    <n v="0"/>
  </r>
  <r>
    <n v="12"/>
    <d v="2013-05-19T00:00:00"/>
    <d v="2013-06-01T00:00:00"/>
    <x v="31"/>
    <s v="G1N"/>
    <s v="GD10000000"/>
    <s v="GD0"/>
    <n v="13"/>
    <n v="100"/>
    <s v="LD100"/>
    <s v="LF102"/>
    <m/>
    <m/>
    <m/>
    <m/>
    <m/>
    <m/>
    <x v="6"/>
    <n v="38975"/>
    <s v="46225"/>
    <x v="18"/>
    <x v="0"/>
    <s v="Non-executive"/>
    <s v="D102"/>
    <x v="4"/>
    <n v="2403.8000000000002"/>
    <n v="0"/>
    <n v="0"/>
    <n v="0"/>
    <n v="0"/>
    <n v="0"/>
    <n v="0"/>
    <n v="0"/>
    <n v="0"/>
    <n v="0"/>
    <n v="0"/>
    <n v="0"/>
    <n v="0"/>
    <n v="0"/>
    <n v="0"/>
    <n v="0"/>
    <n v="0"/>
    <n v="0"/>
    <n v="0"/>
    <n v="195.92"/>
    <n v="0"/>
    <n v="0"/>
    <n v="0"/>
    <n v="0"/>
    <n v="0"/>
    <n v="149.04"/>
    <n v="0"/>
    <n v="0"/>
    <n v="0"/>
    <n v="0"/>
    <n v="0"/>
    <n v="2.71"/>
    <n v="6.48"/>
    <n v="0"/>
    <n v="0"/>
    <n v="34.85"/>
    <n v="120.19"/>
    <n v="0"/>
    <n v="10.45"/>
    <n v="0"/>
    <n v="0"/>
    <n v="0"/>
    <n v="0"/>
    <n v="0"/>
    <n v="0"/>
    <n v="0"/>
    <n v="0"/>
    <n v="2923.44"/>
    <n v="0"/>
    <n v="0"/>
    <n v="2923.44"/>
    <n v="0"/>
    <n v="0"/>
    <n v="0"/>
  </r>
  <r>
    <n v="12"/>
    <d v="2013-05-19T00:00:00"/>
    <d v="2013-06-01T00:00:00"/>
    <x v="31"/>
    <s v="G1N"/>
    <s v="GD10000000"/>
    <s v="GD0"/>
    <n v="13"/>
    <n v="100"/>
    <s v="LD100"/>
    <s v="LF102"/>
    <m/>
    <m/>
    <m/>
    <m/>
    <m/>
    <m/>
    <x v="316"/>
    <n v="39651"/>
    <s v="73436"/>
    <x v="85"/>
    <x v="0"/>
    <s v="Non-executive"/>
    <s v="D102"/>
    <x v="4"/>
    <n v="3035.92"/>
    <n v="0"/>
    <n v="0"/>
    <n v="0"/>
    <n v="0"/>
    <n v="0"/>
    <n v="0"/>
    <n v="0"/>
    <n v="0"/>
    <n v="0"/>
    <n v="0"/>
    <n v="0"/>
    <n v="0"/>
    <n v="0"/>
    <n v="0"/>
    <n v="0"/>
    <n v="0"/>
    <n v="0"/>
    <n v="1.58"/>
    <n v="551.05999999999995"/>
    <n v="0"/>
    <n v="0"/>
    <n v="0"/>
    <n v="0"/>
    <n v="0"/>
    <n v="171.06"/>
    <n v="0"/>
    <n v="0"/>
    <n v="0"/>
    <n v="0"/>
    <n v="0"/>
    <n v="3.27"/>
    <n v="11.39"/>
    <n v="0"/>
    <n v="0"/>
    <n v="40.01"/>
    <n v="151.80000000000001"/>
    <n v="0"/>
    <n v="0"/>
    <n v="0"/>
    <n v="0"/>
    <n v="0"/>
    <n v="0"/>
    <n v="0"/>
    <n v="0"/>
    <n v="0"/>
    <n v="0"/>
    <n v="3966.09"/>
    <n v="0"/>
    <n v="0"/>
    <n v="3966.09"/>
    <n v="0"/>
    <n v="0"/>
    <n v="0"/>
  </r>
  <r>
    <n v="12"/>
    <d v="2013-05-19T00:00:00"/>
    <d v="2013-06-01T00:00:00"/>
    <x v="31"/>
    <s v="G1N"/>
    <s v="GD10000000"/>
    <s v="GD0"/>
    <n v="13"/>
    <n v="100"/>
    <s v="LD100"/>
    <s v="LF102"/>
    <m/>
    <m/>
    <m/>
    <m/>
    <m/>
    <m/>
    <x v="319"/>
    <n v="40732"/>
    <s v="46925"/>
    <x v="16"/>
    <x v="0"/>
    <s v="Executive"/>
    <s v="D102"/>
    <x v="4"/>
    <n v="4423.08"/>
    <n v="0"/>
    <n v="0"/>
    <n v="0"/>
    <n v="0"/>
    <n v="0"/>
    <n v="0"/>
    <n v="0"/>
    <n v="0"/>
    <n v="0"/>
    <n v="0"/>
    <n v="0"/>
    <n v="0"/>
    <n v="0"/>
    <n v="0"/>
    <n v="0"/>
    <n v="0"/>
    <n v="0"/>
    <n v="2.2799999999999998"/>
    <n v="509.64"/>
    <n v="0"/>
    <n v="0"/>
    <n v="0"/>
    <n v="0"/>
    <n v="0"/>
    <n v="258.67"/>
    <n v="0"/>
    <n v="0"/>
    <n v="0"/>
    <n v="0"/>
    <n v="0"/>
    <n v="3.27"/>
    <n v="11.39"/>
    <n v="0"/>
    <n v="0"/>
    <n v="60.49"/>
    <n v="221.15"/>
    <n v="0"/>
    <n v="19.22"/>
    <n v="0"/>
    <n v="0"/>
    <n v="0"/>
    <n v="0"/>
    <n v="0"/>
    <n v="0"/>
    <n v="0"/>
    <n v="0"/>
    <n v="5509.19"/>
    <n v="0"/>
    <n v="5509.1900000000005"/>
    <n v="0"/>
    <n v="0"/>
    <n v="0"/>
    <n v="0"/>
  </r>
  <r>
    <n v="12"/>
    <d v="2013-05-19T00:00:00"/>
    <d v="2013-06-01T00:00:00"/>
    <x v="31"/>
    <s v="G1N"/>
    <s v="GD10000000"/>
    <s v="GD0"/>
    <n v="13"/>
    <n v="100"/>
    <s v="LD100"/>
    <s v="LF102"/>
    <m/>
    <m/>
    <m/>
    <m/>
    <m/>
    <m/>
    <x v="320"/>
    <n v="43755"/>
    <s v="51410"/>
    <x v="154"/>
    <x v="0"/>
    <s v="Non-executive"/>
    <s v="D102"/>
    <x v="4"/>
    <n v="3568.54"/>
    <n v="0"/>
    <n v="0"/>
    <n v="0"/>
    <n v="0"/>
    <n v="0"/>
    <n v="0"/>
    <n v="0"/>
    <n v="0"/>
    <n v="0"/>
    <n v="0"/>
    <n v="0"/>
    <n v="0"/>
    <n v="0"/>
    <n v="0"/>
    <n v="0"/>
    <n v="0"/>
    <n v="0"/>
    <n v="1.85"/>
    <n v="190.69"/>
    <n v="0"/>
    <n v="0"/>
    <n v="0"/>
    <n v="0"/>
    <n v="0"/>
    <n v="217.31"/>
    <n v="0"/>
    <n v="0"/>
    <n v="0"/>
    <n v="0"/>
    <n v="0"/>
    <n v="2.71"/>
    <n v="6.48"/>
    <n v="0"/>
    <n v="0"/>
    <n v="50.82"/>
    <n v="178.43"/>
    <n v="0"/>
    <n v="10.17"/>
    <n v="0"/>
    <n v="0"/>
    <n v="0"/>
    <n v="0"/>
    <n v="0"/>
    <n v="0"/>
    <n v="0"/>
    <n v="0"/>
    <n v="4227"/>
    <n v="0"/>
    <n v="0"/>
    <n v="4227"/>
    <n v="0"/>
    <n v="0"/>
    <n v="0"/>
  </r>
  <r>
    <n v="12"/>
    <d v="2013-05-19T00:00:00"/>
    <d v="2013-06-01T00:00:00"/>
    <x v="31"/>
    <s v="G1N"/>
    <s v="GD10000000"/>
    <s v="GD0"/>
    <n v="13"/>
    <n v="100"/>
    <s v="LD100"/>
    <s v="LF102"/>
    <m/>
    <m/>
    <m/>
    <m/>
    <m/>
    <m/>
    <x v="13"/>
    <n v="48178"/>
    <s v="61483"/>
    <x v="13"/>
    <x v="0"/>
    <s v="Non-executive"/>
    <s v="D102"/>
    <x v="4"/>
    <n v="1546.15"/>
    <n v="0"/>
    <n v="0"/>
    <n v="0"/>
    <n v="0"/>
    <n v="0"/>
    <n v="0"/>
    <n v="0"/>
    <n v="0"/>
    <n v="0"/>
    <n v="0"/>
    <n v="0"/>
    <n v="0"/>
    <n v="0"/>
    <n v="0"/>
    <n v="0"/>
    <n v="0"/>
    <n v="0"/>
    <n v="0.94"/>
    <n v="190.69"/>
    <n v="0"/>
    <n v="0"/>
    <n v="0"/>
    <n v="0"/>
    <n v="0"/>
    <n v="91.92"/>
    <n v="0"/>
    <n v="0"/>
    <n v="0"/>
    <n v="0"/>
    <n v="0"/>
    <n v="2.71"/>
    <n v="6.48"/>
    <n v="0"/>
    <n v="0"/>
    <n v="21.5"/>
    <n v="77.31"/>
    <n v="0"/>
    <n v="8.74"/>
    <n v="0"/>
    <n v="0"/>
    <n v="0"/>
    <n v="0"/>
    <n v="0"/>
    <n v="0"/>
    <n v="0"/>
    <n v="0"/>
    <n v="1946.44"/>
    <n v="0"/>
    <n v="0"/>
    <n v="1946.4400000000003"/>
    <n v="0"/>
    <n v="0"/>
    <n v="0"/>
  </r>
  <r>
    <n v="12"/>
    <d v="2013-05-19T00:00:00"/>
    <d v="2013-06-01T00:00:00"/>
    <x v="31"/>
    <s v="G1N"/>
    <s v="GD10000000"/>
    <s v="GD0"/>
    <n v="13"/>
    <n v="100"/>
    <s v="LD100"/>
    <s v="LF102"/>
    <m/>
    <m/>
    <m/>
    <m/>
    <m/>
    <m/>
    <x v="318"/>
    <n v="48588"/>
    <s v="49300"/>
    <x v="12"/>
    <x v="0"/>
    <s v="Non-executive"/>
    <s v="D102"/>
    <x v="4"/>
    <n v="3797.7"/>
    <n v="0"/>
    <n v="0"/>
    <n v="0"/>
    <n v="0"/>
    <n v="0"/>
    <n v="0"/>
    <n v="0"/>
    <n v="0"/>
    <n v="0"/>
    <n v="0"/>
    <n v="0"/>
    <n v="0"/>
    <n v="0"/>
    <n v="0"/>
    <n v="0"/>
    <n v="0"/>
    <n v="0"/>
    <n v="1.97"/>
    <n v="195.92"/>
    <n v="0"/>
    <n v="0"/>
    <n v="0"/>
    <n v="0"/>
    <n v="0"/>
    <n v="218.15"/>
    <n v="0"/>
    <n v="0"/>
    <n v="0"/>
    <n v="0"/>
    <n v="0"/>
    <n v="2.71"/>
    <n v="6.19"/>
    <n v="0"/>
    <n v="0"/>
    <n v="51.02"/>
    <n v="189.89"/>
    <n v="0"/>
    <n v="0"/>
    <n v="0"/>
    <n v="0"/>
    <n v="0"/>
    <n v="0"/>
    <n v="0"/>
    <n v="0"/>
    <n v="0"/>
    <n v="0"/>
    <n v="4463.55"/>
    <n v="0"/>
    <n v="0"/>
    <n v="4463.55"/>
    <n v="0"/>
    <n v="0"/>
    <n v="0"/>
  </r>
  <r>
    <n v="12"/>
    <d v="2013-05-19T00:00:00"/>
    <d v="2013-06-01T00:00:00"/>
    <x v="31"/>
    <s v="G1N"/>
    <s v="GD10000000"/>
    <s v="GD0"/>
    <n v="13"/>
    <n v="100"/>
    <s v="LD100"/>
    <s v="LF102"/>
    <m/>
    <m/>
    <m/>
    <m/>
    <m/>
    <m/>
    <x v="15"/>
    <n v="63863"/>
    <s v="73382"/>
    <x v="15"/>
    <x v="0"/>
    <s v="Non-executive"/>
    <s v="D102"/>
    <x v="4"/>
    <n v="2478.42"/>
    <n v="0"/>
    <n v="0"/>
    <n v="0"/>
    <n v="0"/>
    <n v="0"/>
    <n v="0"/>
    <n v="0"/>
    <n v="0"/>
    <n v="0"/>
    <n v="0"/>
    <n v="0"/>
    <n v="0"/>
    <n v="0"/>
    <n v="0"/>
    <n v="0"/>
    <n v="0"/>
    <n v="0"/>
    <n v="1.31"/>
    <n v="509.64"/>
    <n v="0"/>
    <n v="0"/>
    <n v="0"/>
    <n v="0"/>
    <n v="0"/>
    <n v="143.12"/>
    <n v="0"/>
    <n v="0"/>
    <n v="0"/>
    <n v="0"/>
    <n v="0"/>
    <n v="3.27"/>
    <n v="11.93"/>
    <n v="0"/>
    <n v="0"/>
    <n v="33.47"/>
    <n v="123.92"/>
    <n v="0"/>
    <n v="0"/>
    <n v="0"/>
    <n v="0"/>
    <n v="0"/>
    <n v="0"/>
    <n v="0"/>
    <n v="0"/>
    <n v="0"/>
    <n v="0"/>
    <n v="3305.08"/>
    <n v="0"/>
    <n v="0"/>
    <n v="3305.0799999999995"/>
    <n v="0"/>
    <n v="0"/>
    <n v="0"/>
  </r>
  <r>
    <n v="12"/>
    <d v="2013-05-19T00:00:00"/>
    <d v="2013-06-01T00:00:00"/>
    <x v="31"/>
    <s v="G1N"/>
    <s v="GD10000000"/>
    <s v="GD0"/>
    <n v="13"/>
    <n v="100"/>
    <s v="LD100"/>
    <s v="LF102"/>
    <m/>
    <m/>
    <m/>
    <m/>
    <m/>
    <m/>
    <x v="315"/>
    <n v="66558"/>
    <s v="47691"/>
    <x v="17"/>
    <x v="1"/>
    <s v="Non-executive"/>
    <s v="D102"/>
    <x v="4"/>
    <n v="3273.27"/>
    <n v="0"/>
    <n v="0"/>
    <n v="0"/>
    <n v="0"/>
    <n v="0"/>
    <n v="0"/>
    <n v="0"/>
    <n v="0"/>
    <n v="0"/>
    <n v="0"/>
    <n v="0"/>
    <n v="0"/>
    <n v="0"/>
    <n v="0"/>
    <n v="0"/>
    <n v="0"/>
    <n v="0"/>
    <n v="0"/>
    <n v="195.92"/>
    <n v="0"/>
    <n v="0"/>
    <n v="0"/>
    <n v="0"/>
    <n v="0"/>
    <n v="196.49"/>
    <n v="0"/>
    <n v="0"/>
    <n v="0"/>
    <n v="0"/>
    <n v="0"/>
    <n v="2.71"/>
    <n v="6.19"/>
    <n v="0"/>
    <n v="0"/>
    <n v="45.95"/>
    <n v="0"/>
    <n v="0"/>
    <n v="0"/>
    <n v="0"/>
    <n v="0"/>
    <n v="0"/>
    <n v="0"/>
    <n v="0"/>
    <n v="0"/>
    <n v="0"/>
    <n v="0"/>
    <n v="3720.53"/>
    <n v="3720.53"/>
    <n v="0"/>
    <n v="0"/>
    <n v="0"/>
    <n v="0"/>
    <n v="0"/>
  </r>
  <r>
    <n v="12"/>
    <d v="2013-05-19T00:00:00"/>
    <d v="2013-06-01T00:00:00"/>
    <x v="31"/>
    <s v="G1N"/>
    <s v="GD10000000"/>
    <s v="GD0"/>
    <n v="13"/>
    <n v="100"/>
    <s v="LD100"/>
    <s v="LF102"/>
    <m/>
    <m/>
    <m/>
    <m/>
    <m/>
    <m/>
    <x v="20"/>
    <n v="66999"/>
    <s v="63173"/>
    <x v="19"/>
    <x v="0"/>
    <s v="Executive"/>
    <s v="D102"/>
    <x v="4"/>
    <n v="5447.12"/>
    <n v="0"/>
    <n v="0"/>
    <n v="0"/>
    <n v="0"/>
    <n v="0"/>
    <n v="0"/>
    <n v="0"/>
    <n v="0"/>
    <n v="0"/>
    <n v="0"/>
    <n v="0"/>
    <n v="0"/>
    <n v="0"/>
    <n v="0"/>
    <n v="0"/>
    <n v="0"/>
    <n v="0"/>
    <n v="2.81"/>
    <n v="509.64"/>
    <n v="0"/>
    <n v="0"/>
    <n v="0"/>
    <n v="0"/>
    <n v="0"/>
    <n v="327.18"/>
    <n v="0"/>
    <n v="0"/>
    <n v="0"/>
    <n v="0"/>
    <n v="0"/>
    <n v="3.27"/>
    <n v="11.93"/>
    <n v="0"/>
    <n v="0"/>
    <n v="76.52"/>
    <n v="272.36"/>
    <n v="0"/>
    <n v="27.18"/>
    <n v="0"/>
    <n v="0"/>
    <n v="0"/>
    <n v="0"/>
    <n v="0"/>
    <n v="0"/>
    <n v="0"/>
    <n v="0"/>
    <n v="6678.01"/>
    <n v="0"/>
    <n v="6678.010000000002"/>
    <n v="0"/>
    <n v="0"/>
    <n v="0"/>
    <n v="0"/>
  </r>
  <r>
    <n v="12"/>
    <d v="2013-05-19T00:00:00"/>
    <d v="2013-06-01T00:00:00"/>
    <x v="31"/>
    <s v="G1N"/>
    <s v="GD10000000"/>
    <s v="GD0"/>
    <n v="13"/>
    <n v="100"/>
    <s v="LD100"/>
    <s v="LF102"/>
    <m/>
    <m/>
    <m/>
    <m/>
    <m/>
    <m/>
    <x v="22"/>
    <n v="67490"/>
    <s v="73626"/>
    <x v="15"/>
    <x v="0"/>
    <s v="Non-executive"/>
    <s v="D102"/>
    <x v="4"/>
    <n v="1201.9000000000001"/>
    <n v="0"/>
    <n v="0"/>
    <n v="0"/>
    <n v="0"/>
    <n v="0"/>
    <n v="0"/>
    <n v="0"/>
    <n v="0"/>
    <n v="0"/>
    <n v="0"/>
    <n v="0"/>
    <n v="0"/>
    <n v="0"/>
    <n v="0"/>
    <n v="0"/>
    <n v="0"/>
    <n v="0"/>
    <n v="1.26"/>
    <n v="195.92"/>
    <n v="0"/>
    <n v="0"/>
    <n v="0"/>
    <n v="0"/>
    <n v="0"/>
    <n v="70.47"/>
    <n v="0"/>
    <n v="0"/>
    <n v="0"/>
    <n v="0"/>
    <n v="0"/>
    <n v="2.71"/>
    <n v="6.48"/>
    <n v="0"/>
    <n v="0"/>
    <n v="16.48"/>
    <n v="60.1"/>
    <n v="0"/>
    <n v="10.45"/>
    <n v="0"/>
    <n v="0"/>
    <n v="0"/>
    <n v="0"/>
    <n v="0"/>
    <n v="0"/>
    <n v="0"/>
    <n v="0"/>
    <n v="1565.77"/>
    <n v="0"/>
    <n v="0"/>
    <n v="1565.7700000000002"/>
    <n v="0"/>
    <n v="0"/>
    <n v="0"/>
  </r>
  <r>
    <n v="12"/>
    <d v="2013-05-19T00:00:00"/>
    <d v="2013-06-01T00:00:00"/>
    <x v="31"/>
    <s v="G1N"/>
    <s v="GD10000000"/>
    <s v="GD0"/>
    <n v="13"/>
    <n v="100"/>
    <s v="LD100"/>
    <s v="LF102"/>
    <m/>
    <m/>
    <m/>
    <m/>
    <m/>
    <m/>
    <x v="321"/>
    <n v="68694"/>
    <s v="50831"/>
    <x v="18"/>
    <x v="0"/>
    <s v="Non-executive"/>
    <s v="D102"/>
    <x v="4"/>
    <n v="2627.66"/>
    <n v="0"/>
    <n v="0"/>
    <n v="0"/>
    <n v="0"/>
    <n v="0"/>
    <n v="0"/>
    <n v="0"/>
    <n v="0"/>
    <n v="0"/>
    <n v="0"/>
    <n v="0"/>
    <n v="0"/>
    <n v="0"/>
    <n v="0"/>
    <n v="0"/>
    <n v="0"/>
    <n v="0"/>
    <n v="1.38"/>
    <n v="173.94"/>
    <n v="0"/>
    <n v="0"/>
    <n v="0"/>
    <n v="0"/>
    <n v="0"/>
    <n v="155.74"/>
    <n v="0"/>
    <n v="0"/>
    <n v="0"/>
    <n v="0"/>
    <n v="0"/>
    <n v="2.71"/>
    <n v="6.48"/>
    <n v="0"/>
    <n v="0"/>
    <n v="36.43"/>
    <n v="0"/>
    <n v="0"/>
    <n v="9.5399999999999991"/>
    <n v="0"/>
    <n v="0"/>
    <n v="0"/>
    <n v="0"/>
    <n v="0"/>
    <n v="0"/>
    <n v="0"/>
    <n v="0"/>
    <n v="3013.88"/>
    <n v="0"/>
    <n v="0"/>
    <n v="3013.88"/>
    <n v="0"/>
    <n v="0"/>
    <n v="0"/>
  </r>
  <r>
    <n v="12"/>
    <d v="2013-05-19T00:00:00"/>
    <d v="2013-06-01T00:00:00"/>
    <x v="31"/>
    <s v="G1N"/>
    <s v="GD10000000"/>
    <s v="GD0"/>
    <n v="13"/>
    <n v="100"/>
    <s v="LD100"/>
    <s v="LF102"/>
    <m/>
    <m/>
    <m/>
    <m/>
    <m/>
    <m/>
    <x v="317"/>
    <n v="71529"/>
    <s v="47693"/>
    <x v="15"/>
    <x v="0"/>
    <s v="Non-executive"/>
    <s v="D102"/>
    <x v="4"/>
    <n v="2192.54"/>
    <n v="0"/>
    <n v="0"/>
    <n v="0"/>
    <n v="0"/>
    <n v="0"/>
    <n v="0"/>
    <n v="0"/>
    <n v="0"/>
    <n v="0"/>
    <n v="0"/>
    <n v="0"/>
    <n v="0"/>
    <n v="0"/>
    <n v="0"/>
    <n v="0"/>
    <n v="0"/>
    <n v="0"/>
    <n v="1.17"/>
    <n v="195.92"/>
    <n v="0"/>
    <n v="0"/>
    <n v="0"/>
    <n v="0"/>
    <n v="0"/>
    <n v="131.88"/>
    <n v="0"/>
    <n v="0"/>
    <n v="0"/>
    <n v="0"/>
    <n v="0"/>
    <n v="2.71"/>
    <n v="6.48"/>
    <n v="0"/>
    <n v="0"/>
    <n v="30.85"/>
    <n v="0"/>
    <n v="0"/>
    <n v="0"/>
    <n v="0"/>
    <n v="0"/>
    <n v="0"/>
    <n v="0"/>
    <n v="0"/>
    <n v="0"/>
    <n v="0"/>
    <n v="0"/>
    <n v="2561.5500000000002"/>
    <n v="0"/>
    <n v="0"/>
    <n v="2561.5500000000002"/>
    <n v="0"/>
    <n v="0"/>
    <n v="0"/>
  </r>
  <r>
    <n v="13"/>
    <d v="2013-06-02T00:00:00"/>
    <d v="2013-06-15T00:00:00"/>
    <x v="33"/>
    <s v="G1N"/>
    <s v="GD10000000"/>
    <s v="GD0"/>
    <n v="13"/>
    <n v="100"/>
    <s v="LD100"/>
    <s v="LF102"/>
    <m/>
    <m/>
    <m/>
    <m/>
    <m/>
    <m/>
    <x v="10"/>
    <n v="13476"/>
    <s v="44830"/>
    <x v="10"/>
    <x v="0"/>
    <s v="Non-executive"/>
    <s v="D102"/>
    <x v="4"/>
    <n v="3780.2"/>
    <n v="0"/>
    <n v="0"/>
    <n v="0"/>
    <n v="0"/>
    <n v="0"/>
    <n v="0"/>
    <n v="0"/>
    <n v="0"/>
    <n v="0"/>
    <n v="0"/>
    <n v="0"/>
    <n v="0"/>
    <n v="0"/>
    <n v="0"/>
    <n v="0"/>
    <n v="0"/>
    <n v="0"/>
    <n v="1.97"/>
    <n v="173.94"/>
    <n v="0"/>
    <n v="0"/>
    <n v="0"/>
    <n v="0"/>
    <n v="0"/>
    <n v="227.18"/>
    <n v="0"/>
    <n v="0"/>
    <n v="0"/>
    <n v="0"/>
    <n v="0"/>
    <n v="2.71"/>
    <n v="6.19"/>
    <n v="0"/>
    <n v="0"/>
    <n v="53.13"/>
    <n v="189.01"/>
    <n v="0"/>
    <n v="9.2799999999999994"/>
    <n v="0"/>
    <n v="0"/>
    <n v="0"/>
    <n v="0"/>
    <n v="0"/>
    <n v="0"/>
    <n v="0"/>
    <n v="0"/>
    <n v="4443.6099999999997"/>
    <n v="0"/>
    <n v="0"/>
    <n v="4443.6099999999997"/>
    <n v="0"/>
    <n v="0"/>
    <n v="0"/>
  </r>
  <r>
    <n v="13"/>
    <d v="2013-06-02T00:00:00"/>
    <d v="2013-06-15T00:00:00"/>
    <x v="33"/>
    <s v="G1N"/>
    <s v="GD10000000"/>
    <s v="GD0"/>
    <n v="13"/>
    <n v="100"/>
    <s v="LD100"/>
    <s v="LF102"/>
    <m/>
    <m/>
    <m/>
    <m/>
    <m/>
    <m/>
    <x v="11"/>
    <n v="38757"/>
    <s v="63410"/>
    <x v="11"/>
    <x v="0"/>
    <s v="Executive"/>
    <s v="D102"/>
    <x v="4"/>
    <n v="5821.46"/>
    <n v="0"/>
    <n v="0"/>
    <n v="0"/>
    <n v="0"/>
    <n v="0"/>
    <n v="0"/>
    <n v="0"/>
    <n v="0"/>
    <n v="0"/>
    <n v="0"/>
    <n v="0"/>
    <n v="0"/>
    <n v="0"/>
    <n v="0"/>
    <n v="0"/>
    <n v="0"/>
    <n v="0"/>
    <n v="3"/>
    <n v="385.12"/>
    <n v="0"/>
    <n v="0"/>
    <n v="0"/>
    <n v="0"/>
    <n v="0"/>
    <n v="349.56"/>
    <n v="0"/>
    <n v="0"/>
    <n v="0"/>
    <n v="0"/>
    <n v="0"/>
    <n v="2.99"/>
    <n v="8.7799999999999994"/>
    <n v="0"/>
    <n v="0"/>
    <n v="81.75"/>
    <n v="291.07"/>
    <n v="0"/>
    <n v="20.54"/>
    <n v="0"/>
    <n v="0"/>
    <n v="0"/>
    <n v="0"/>
    <n v="0"/>
    <n v="0"/>
    <n v="0"/>
    <n v="0"/>
    <n v="6964.27"/>
    <n v="0"/>
    <n v="6964.2699999999995"/>
    <n v="0"/>
    <n v="0"/>
    <n v="0"/>
    <n v="0"/>
  </r>
  <r>
    <n v="13"/>
    <d v="2013-06-02T00:00:00"/>
    <d v="2013-06-15T00:00:00"/>
    <x v="33"/>
    <s v="G1N"/>
    <s v="GD10000000"/>
    <s v="GD0"/>
    <n v="13"/>
    <n v="100"/>
    <s v="LD100"/>
    <s v="LF102"/>
    <m/>
    <m/>
    <m/>
    <m/>
    <m/>
    <m/>
    <x v="6"/>
    <n v="38975"/>
    <s v="46225"/>
    <x v="18"/>
    <x v="0"/>
    <s v="Non-executive"/>
    <s v="D102"/>
    <x v="4"/>
    <n v="2403.8000000000002"/>
    <n v="0"/>
    <n v="0"/>
    <n v="0"/>
    <n v="0"/>
    <n v="0"/>
    <n v="0"/>
    <n v="0"/>
    <n v="0"/>
    <n v="0"/>
    <n v="0"/>
    <n v="0"/>
    <n v="0"/>
    <n v="0"/>
    <n v="0"/>
    <n v="0"/>
    <n v="0"/>
    <n v="0"/>
    <n v="0"/>
    <n v="195.92"/>
    <n v="0"/>
    <n v="0"/>
    <n v="0"/>
    <n v="0"/>
    <n v="0"/>
    <n v="149.03"/>
    <n v="0"/>
    <n v="0"/>
    <n v="0"/>
    <n v="0"/>
    <n v="0"/>
    <n v="2.71"/>
    <n v="6.48"/>
    <n v="0"/>
    <n v="0"/>
    <n v="34.86"/>
    <n v="120.19"/>
    <n v="0"/>
    <n v="10.45"/>
    <n v="0"/>
    <n v="0"/>
    <n v="0"/>
    <n v="0"/>
    <n v="0"/>
    <n v="0"/>
    <n v="0"/>
    <n v="0"/>
    <n v="2923.44"/>
    <n v="0"/>
    <n v="0"/>
    <n v="2923.4400000000005"/>
    <n v="0"/>
    <n v="0"/>
    <n v="0"/>
  </r>
  <r>
    <n v="13"/>
    <d v="2013-06-02T00:00:00"/>
    <d v="2013-06-15T00:00:00"/>
    <x v="33"/>
    <s v="G1N"/>
    <s v="GD10000000"/>
    <s v="GD0"/>
    <n v="13"/>
    <n v="100"/>
    <s v="LD100"/>
    <s v="LF102"/>
    <m/>
    <m/>
    <m/>
    <m/>
    <m/>
    <m/>
    <x v="316"/>
    <n v="39651"/>
    <s v="73436"/>
    <x v="85"/>
    <x v="0"/>
    <s v="Non-executive"/>
    <s v="D102"/>
    <x v="4"/>
    <n v="3035.92"/>
    <n v="0"/>
    <n v="0"/>
    <n v="0"/>
    <n v="0"/>
    <n v="0"/>
    <n v="0"/>
    <n v="0"/>
    <n v="0"/>
    <n v="0"/>
    <n v="0"/>
    <n v="0"/>
    <n v="0"/>
    <n v="0"/>
    <n v="0"/>
    <n v="0"/>
    <n v="0"/>
    <n v="0"/>
    <n v="1.58"/>
    <n v="551.05999999999995"/>
    <n v="0"/>
    <n v="0"/>
    <n v="0"/>
    <n v="0"/>
    <n v="0"/>
    <n v="171.06"/>
    <n v="0"/>
    <n v="0"/>
    <n v="0"/>
    <n v="0"/>
    <n v="0"/>
    <n v="3.27"/>
    <n v="11.39"/>
    <n v="0"/>
    <n v="0"/>
    <n v="40.01"/>
    <n v="151.80000000000001"/>
    <n v="0"/>
    <n v="0"/>
    <n v="0"/>
    <n v="0"/>
    <n v="0"/>
    <n v="0"/>
    <n v="0"/>
    <n v="0"/>
    <n v="0"/>
    <n v="0"/>
    <n v="3966.09"/>
    <n v="0"/>
    <n v="0"/>
    <n v="3966.09"/>
    <n v="0"/>
    <n v="0"/>
    <n v="0"/>
  </r>
  <r>
    <n v="13"/>
    <d v="2013-06-02T00:00:00"/>
    <d v="2013-06-15T00:00:00"/>
    <x v="33"/>
    <s v="G1N"/>
    <s v="GD10000000"/>
    <s v="GD0"/>
    <n v="13"/>
    <n v="100"/>
    <s v="LD100"/>
    <s v="LF102"/>
    <m/>
    <m/>
    <m/>
    <m/>
    <m/>
    <m/>
    <x v="319"/>
    <n v="40732"/>
    <s v="46925"/>
    <x v="16"/>
    <x v="0"/>
    <s v="Executive"/>
    <s v="D102"/>
    <x v="4"/>
    <n v="4423.08"/>
    <n v="0"/>
    <n v="0"/>
    <n v="0"/>
    <n v="0"/>
    <n v="0"/>
    <n v="0"/>
    <n v="0"/>
    <n v="0"/>
    <n v="0"/>
    <n v="0"/>
    <n v="0"/>
    <n v="0"/>
    <n v="0"/>
    <n v="0"/>
    <n v="0"/>
    <n v="0"/>
    <n v="0"/>
    <n v="2.2799999999999998"/>
    <n v="509.64"/>
    <n v="0"/>
    <n v="0"/>
    <n v="0"/>
    <n v="0"/>
    <n v="0"/>
    <n v="258.68"/>
    <n v="0"/>
    <n v="0"/>
    <n v="0"/>
    <n v="0"/>
    <n v="0"/>
    <n v="3.27"/>
    <n v="11.39"/>
    <n v="0"/>
    <n v="0"/>
    <n v="60.5"/>
    <n v="221.15"/>
    <n v="0"/>
    <n v="19.22"/>
    <n v="0"/>
    <n v="0"/>
    <n v="0"/>
    <n v="0"/>
    <n v="0"/>
    <n v="0"/>
    <n v="0"/>
    <n v="0"/>
    <n v="5509.21"/>
    <n v="0"/>
    <n v="5509.2100000000009"/>
    <n v="0"/>
    <n v="0"/>
    <n v="0"/>
    <n v="0"/>
  </r>
  <r>
    <n v="13"/>
    <d v="2013-06-02T00:00:00"/>
    <d v="2013-06-15T00:00:00"/>
    <x v="33"/>
    <s v="G1N"/>
    <s v="GD10000000"/>
    <s v="GD0"/>
    <n v="13"/>
    <n v="100"/>
    <s v="LD100"/>
    <s v="LF102"/>
    <m/>
    <m/>
    <m/>
    <m/>
    <m/>
    <m/>
    <x v="320"/>
    <n v="43755"/>
    <s v="51410"/>
    <x v="154"/>
    <x v="0"/>
    <s v="Non-executive"/>
    <s v="D102"/>
    <x v="4"/>
    <n v="3568.54"/>
    <n v="0"/>
    <n v="0"/>
    <n v="0"/>
    <n v="0"/>
    <n v="0"/>
    <n v="0"/>
    <n v="0"/>
    <n v="0"/>
    <n v="0"/>
    <n v="0"/>
    <n v="0"/>
    <n v="0"/>
    <n v="0"/>
    <n v="0"/>
    <n v="0"/>
    <n v="0"/>
    <n v="0"/>
    <n v="1.85"/>
    <n v="190.69"/>
    <n v="0"/>
    <n v="0"/>
    <n v="0"/>
    <n v="0"/>
    <n v="0"/>
    <n v="217.31"/>
    <n v="0"/>
    <n v="0"/>
    <n v="0"/>
    <n v="0"/>
    <n v="0"/>
    <n v="2.71"/>
    <n v="6.48"/>
    <n v="0"/>
    <n v="0"/>
    <n v="50.82"/>
    <n v="178.43"/>
    <n v="0"/>
    <n v="10.17"/>
    <n v="0"/>
    <n v="0"/>
    <n v="0"/>
    <n v="0"/>
    <n v="0"/>
    <n v="0"/>
    <n v="0"/>
    <n v="0"/>
    <n v="4227"/>
    <n v="0"/>
    <n v="0"/>
    <n v="4227"/>
    <n v="0"/>
    <n v="0"/>
    <n v="0"/>
  </r>
  <r>
    <n v="13"/>
    <d v="2013-06-02T00:00:00"/>
    <d v="2013-06-15T00:00:00"/>
    <x v="33"/>
    <s v="G1N"/>
    <s v="GD10000000"/>
    <s v="GD0"/>
    <n v="13"/>
    <n v="100"/>
    <s v="LD100"/>
    <s v="LF102"/>
    <m/>
    <m/>
    <m/>
    <m/>
    <m/>
    <m/>
    <x v="13"/>
    <n v="48178"/>
    <s v="61483"/>
    <x v="13"/>
    <x v="0"/>
    <s v="Non-executive"/>
    <s v="D102"/>
    <x v="4"/>
    <n v="1369.45"/>
    <n v="0"/>
    <n v="0"/>
    <n v="0"/>
    <n v="0"/>
    <n v="0"/>
    <n v="0"/>
    <n v="0"/>
    <n v="0"/>
    <n v="0"/>
    <n v="0"/>
    <n v="0"/>
    <n v="0"/>
    <n v="0"/>
    <n v="0"/>
    <n v="0"/>
    <n v="0"/>
    <n v="0"/>
    <n v="0.94"/>
    <n v="190.69"/>
    <n v="0"/>
    <n v="0"/>
    <n v="0"/>
    <n v="0"/>
    <n v="0"/>
    <n v="80.97"/>
    <n v="0"/>
    <n v="0"/>
    <n v="0"/>
    <n v="0"/>
    <n v="0"/>
    <n v="2.71"/>
    <n v="6.48"/>
    <n v="0"/>
    <n v="0"/>
    <n v="18.940000000000001"/>
    <n v="68.47"/>
    <n v="0"/>
    <n v="8.74"/>
    <n v="0"/>
    <n v="0"/>
    <n v="0"/>
    <n v="0"/>
    <n v="0"/>
    <n v="0"/>
    <n v="0"/>
    <n v="0"/>
    <n v="1747.39"/>
    <n v="0"/>
    <n v="0"/>
    <n v="1747.3900000000003"/>
    <n v="0"/>
    <n v="0"/>
    <n v="0"/>
  </r>
  <r>
    <n v="13"/>
    <d v="2013-06-02T00:00:00"/>
    <d v="2013-06-15T00:00:00"/>
    <x v="33"/>
    <s v="G1N"/>
    <s v="GD10000000"/>
    <s v="GD0"/>
    <n v="13"/>
    <n v="100"/>
    <s v="LD100"/>
    <s v="LF102"/>
    <m/>
    <m/>
    <m/>
    <m/>
    <m/>
    <m/>
    <x v="318"/>
    <n v="48588"/>
    <s v="49300"/>
    <x v="12"/>
    <x v="0"/>
    <s v="Non-executive"/>
    <s v="D102"/>
    <x v="4"/>
    <n v="3797.69"/>
    <n v="0"/>
    <n v="0"/>
    <n v="0"/>
    <n v="0"/>
    <n v="0"/>
    <n v="0"/>
    <n v="0"/>
    <n v="0"/>
    <n v="0"/>
    <n v="0"/>
    <n v="0"/>
    <n v="0"/>
    <n v="0"/>
    <n v="0"/>
    <n v="0"/>
    <n v="0"/>
    <n v="0"/>
    <n v="1.97"/>
    <n v="195.92"/>
    <n v="0"/>
    <n v="0"/>
    <n v="0"/>
    <n v="0"/>
    <n v="0"/>
    <n v="218.15"/>
    <n v="0"/>
    <n v="0"/>
    <n v="0"/>
    <n v="0"/>
    <n v="0"/>
    <n v="2.71"/>
    <n v="6.19"/>
    <n v="0"/>
    <n v="0"/>
    <n v="51.02"/>
    <n v="189.88"/>
    <n v="0"/>
    <n v="0"/>
    <n v="0"/>
    <n v="0"/>
    <n v="0"/>
    <n v="0"/>
    <n v="0"/>
    <n v="0"/>
    <n v="0"/>
    <n v="0"/>
    <n v="4463.53"/>
    <n v="0"/>
    <n v="0"/>
    <n v="4463.53"/>
    <n v="0"/>
    <n v="0"/>
    <n v="0"/>
  </r>
  <r>
    <n v="13"/>
    <d v="2013-06-02T00:00:00"/>
    <d v="2013-06-15T00:00:00"/>
    <x v="33"/>
    <s v="G1N"/>
    <s v="GD10000000"/>
    <s v="GD0"/>
    <n v="13"/>
    <n v="100"/>
    <s v="LD100"/>
    <s v="LF102"/>
    <m/>
    <m/>
    <m/>
    <m/>
    <m/>
    <m/>
    <x v="15"/>
    <n v="63863"/>
    <s v="73382"/>
    <x v="15"/>
    <x v="0"/>
    <s v="Non-executive"/>
    <s v="D102"/>
    <x v="4"/>
    <n v="2478.42"/>
    <n v="0"/>
    <n v="0"/>
    <n v="0"/>
    <n v="0"/>
    <n v="0"/>
    <n v="0"/>
    <n v="0"/>
    <n v="0"/>
    <n v="0"/>
    <n v="0"/>
    <n v="0"/>
    <n v="0"/>
    <n v="0"/>
    <n v="0"/>
    <n v="0"/>
    <n v="0"/>
    <n v="0"/>
    <n v="1.31"/>
    <n v="509.64"/>
    <n v="0"/>
    <n v="0"/>
    <n v="0"/>
    <n v="0"/>
    <n v="0"/>
    <n v="143.13"/>
    <n v="0"/>
    <n v="0"/>
    <n v="0"/>
    <n v="0"/>
    <n v="0"/>
    <n v="3.27"/>
    <n v="11.93"/>
    <n v="0"/>
    <n v="0"/>
    <n v="33.479999999999997"/>
    <n v="123.92"/>
    <n v="0"/>
    <n v="0"/>
    <n v="0"/>
    <n v="0"/>
    <n v="0"/>
    <n v="0"/>
    <n v="0"/>
    <n v="0"/>
    <n v="0"/>
    <n v="0"/>
    <n v="3305.1"/>
    <n v="0"/>
    <n v="0"/>
    <n v="3305.1"/>
    <n v="0"/>
    <n v="0"/>
    <n v="0"/>
  </r>
  <r>
    <n v="13"/>
    <d v="2013-06-02T00:00:00"/>
    <d v="2013-06-15T00:00:00"/>
    <x v="33"/>
    <s v="G1N"/>
    <s v="GD10000000"/>
    <s v="GD0"/>
    <n v="13"/>
    <n v="100"/>
    <s v="LD100"/>
    <s v="LF102"/>
    <m/>
    <m/>
    <m/>
    <m/>
    <m/>
    <m/>
    <x v="315"/>
    <n v="66558"/>
    <s v="47691"/>
    <x v="17"/>
    <x v="1"/>
    <s v="Non-executive"/>
    <s v="D102"/>
    <x v="4"/>
    <n v="3273.26"/>
    <n v="0"/>
    <n v="0"/>
    <n v="0"/>
    <n v="0"/>
    <n v="0"/>
    <n v="0"/>
    <n v="0"/>
    <n v="0"/>
    <n v="0"/>
    <n v="0"/>
    <n v="0"/>
    <n v="0"/>
    <n v="0"/>
    <n v="0"/>
    <n v="0"/>
    <n v="0"/>
    <n v="0"/>
    <n v="0"/>
    <n v="195.92"/>
    <n v="0"/>
    <n v="0"/>
    <n v="0"/>
    <n v="0"/>
    <n v="0"/>
    <n v="196.49"/>
    <n v="0"/>
    <n v="0"/>
    <n v="0"/>
    <n v="0"/>
    <n v="0"/>
    <n v="2.71"/>
    <n v="6.19"/>
    <n v="0"/>
    <n v="0"/>
    <n v="45.96"/>
    <n v="0"/>
    <n v="0"/>
    <n v="0"/>
    <n v="0"/>
    <n v="0"/>
    <n v="0"/>
    <n v="0"/>
    <n v="0"/>
    <n v="0"/>
    <n v="0"/>
    <n v="0"/>
    <n v="3720.53"/>
    <n v="3720.53"/>
    <n v="0"/>
    <n v="0"/>
    <n v="0"/>
    <n v="0"/>
    <n v="0"/>
  </r>
  <r>
    <n v="13"/>
    <d v="2013-06-02T00:00:00"/>
    <d v="2013-06-15T00:00:00"/>
    <x v="33"/>
    <s v="G1N"/>
    <s v="GD10000000"/>
    <s v="GD0"/>
    <n v="13"/>
    <n v="100"/>
    <s v="LD100"/>
    <s v="LF102"/>
    <m/>
    <m/>
    <m/>
    <m/>
    <m/>
    <m/>
    <x v="20"/>
    <n v="66999"/>
    <s v="63173"/>
    <x v="19"/>
    <x v="0"/>
    <s v="Executive"/>
    <s v="D102"/>
    <x v="4"/>
    <n v="5447.12"/>
    <n v="0"/>
    <n v="0"/>
    <n v="0"/>
    <n v="0"/>
    <n v="0"/>
    <n v="0"/>
    <n v="0"/>
    <n v="0"/>
    <n v="0"/>
    <n v="0"/>
    <n v="0"/>
    <n v="0"/>
    <n v="0"/>
    <n v="0"/>
    <n v="0"/>
    <n v="0"/>
    <n v="0"/>
    <n v="2.81"/>
    <n v="509.64"/>
    <n v="0"/>
    <n v="0"/>
    <n v="0"/>
    <n v="0"/>
    <n v="0"/>
    <n v="327.19"/>
    <n v="0"/>
    <n v="0"/>
    <n v="0"/>
    <n v="0"/>
    <n v="0"/>
    <n v="3.27"/>
    <n v="11.93"/>
    <n v="0"/>
    <n v="0"/>
    <n v="76.52"/>
    <n v="272.36"/>
    <n v="0"/>
    <n v="27.18"/>
    <n v="0"/>
    <n v="0"/>
    <n v="0"/>
    <n v="0"/>
    <n v="0"/>
    <n v="0"/>
    <n v="0"/>
    <n v="0"/>
    <n v="6678.02"/>
    <n v="0"/>
    <n v="6678.0200000000013"/>
    <n v="0"/>
    <n v="0"/>
    <n v="0"/>
    <n v="0"/>
  </r>
  <r>
    <n v="13"/>
    <d v="2013-06-02T00:00:00"/>
    <d v="2013-06-15T00:00:00"/>
    <x v="33"/>
    <s v="G1N"/>
    <s v="GD10000000"/>
    <s v="GD0"/>
    <n v="13"/>
    <n v="100"/>
    <s v="LD100"/>
    <s v="LF102"/>
    <m/>
    <m/>
    <m/>
    <m/>
    <m/>
    <m/>
    <x v="22"/>
    <n v="67490"/>
    <s v="73626"/>
    <x v="15"/>
    <x v="0"/>
    <s v="Non-executive"/>
    <s v="D102"/>
    <x v="4"/>
    <n v="0"/>
    <n v="0"/>
    <n v="0"/>
    <n v="0"/>
    <n v="0"/>
    <n v="0"/>
    <n v="0"/>
    <n v="0"/>
    <n v="0"/>
    <n v="0"/>
    <n v="0"/>
    <n v="3124.95"/>
    <n v="0"/>
    <n v="0"/>
    <n v="0"/>
    <n v="0"/>
    <n v="0"/>
    <n v="0"/>
    <n v="0"/>
    <n v="0"/>
    <n v="0"/>
    <n v="0"/>
    <n v="0"/>
    <n v="0"/>
    <n v="0"/>
    <n v="193.75"/>
    <n v="0"/>
    <n v="0"/>
    <n v="0"/>
    <n v="0"/>
    <n v="0"/>
    <n v="0"/>
    <n v="0"/>
    <n v="0"/>
    <n v="0"/>
    <n v="45.32"/>
    <n v="0"/>
    <n v="0"/>
    <n v="0"/>
    <n v="0"/>
    <n v="0"/>
    <n v="0"/>
    <n v="0"/>
    <n v="0"/>
    <n v="0"/>
    <n v="0"/>
    <n v="0"/>
    <n v="3364.02"/>
    <n v="0"/>
    <n v="0"/>
    <n v="3364.02"/>
    <n v="0"/>
    <n v="0"/>
    <n v="0"/>
  </r>
  <r>
    <n v="13"/>
    <d v="2013-06-02T00:00:00"/>
    <d v="2013-06-15T00:00:00"/>
    <x v="33"/>
    <s v="G1N"/>
    <s v="GD10000000"/>
    <s v="GD0"/>
    <n v="13"/>
    <n v="100"/>
    <s v="LD100"/>
    <s v="LF102"/>
    <m/>
    <m/>
    <m/>
    <m/>
    <m/>
    <m/>
    <x v="321"/>
    <n v="68694"/>
    <s v="50831"/>
    <x v="18"/>
    <x v="0"/>
    <s v="Non-executive"/>
    <s v="D102"/>
    <x v="4"/>
    <n v="2627.66"/>
    <n v="0"/>
    <n v="0"/>
    <n v="0"/>
    <n v="0"/>
    <n v="0"/>
    <n v="0"/>
    <n v="0"/>
    <n v="0"/>
    <n v="0"/>
    <n v="0"/>
    <n v="0"/>
    <n v="0"/>
    <n v="0"/>
    <n v="0"/>
    <n v="0"/>
    <n v="0"/>
    <n v="0"/>
    <n v="1.38"/>
    <n v="173.94"/>
    <n v="0"/>
    <n v="0"/>
    <n v="0"/>
    <n v="0"/>
    <n v="0"/>
    <n v="155.74"/>
    <n v="0"/>
    <n v="0"/>
    <n v="0"/>
    <n v="0"/>
    <n v="0"/>
    <n v="2.71"/>
    <n v="6.48"/>
    <n v="0"/>
    <n v="0"/>
    <n v="36.42"/>
    <n v="0"/>
    <n v="0"/>
    <n v="9.5399999999999991"/>
    <n v="0"/>
    <n v="0"/>
    <n v="0"/>
    <n v="0"/>
    <n v="0"/>
    <n v="0"/>
    <n v="0"/>
    <n v="0"/>
    <n v="3013.87"/>
    <n v="0"/>
    <n v="0"/>
    <n v="3013.8700000000003"/>
    <n v="0"/>
    <n v="0"/>
    <n v="0"/>
  </r>
  <r>
    <n v="13"/>
    <d v="2013-06-02T00:00:00"/>
    <d v="2013-06-15T00:00:00"/>
    <x v="33"/>
    <s v="G1N"/>
    <s v="GD10000000"/>
    <s v="GD0"/>
    <n v="13"/>
    <n v="100"/>
    <s v="LD100"/>
    <s v="LF102"/>
    <m/>
    <m/>
    <m/>
    <m/>
    <m/>
    <m/>
    <x v="317"/>
    <n v="71529"/>
    <s v="47693"/>
    <x v="15"/>
    <x v="0"/>
    <s v="Non-executive"/>
    <s v="D102"/>
    <x v="4"/>
    <n v="2192.54"/>
    <n v="0"/>
    <n v="0"/>
    <n v="0"/>
    <n v="0"/>
    <n v="0"/>
    <n v="0"/>
    <n v="0"/>
    <n v="0"/>
    <n v="0"/>
    <n v="0"/>
    <n v="0"/>
    <n v="0"/>
    <n v="0"/>
    <n v="0"/>
    <n v="0"/>
    <n v="0"/>
    <n v="0"/>
    <n v="1.17"/>
    <n v="195.92"/>
    <n v="0"/>
    <n v="0"/>
    <n v="0"/>
    <n v="0"/>
    <n v="0"/>
    <n v="131.88999999999999"/>
    <n v="0"/>
    <n v="0"/>
    <n v="0"/>
    <n v="0"/>
    <n v="0"/>
    <n v="2.71"/>
    <n v="6.48"/>
    <n v="0"/>
    <n v="0"/>
    <n v="30.84"/>
    <n v="0"/>
    <n v="0"/>
    <n v="0"/>
    <n v="0"/>
    <n v="0"/>
    <n v="0"/>
    <n v="0"/>
    <n v="0"/>
    <n v="0"/>
    <n v="0"/>
    <n v="0"/>
    <n v="2561.5500000000002"/>
    <n v="0"/>
    <n v="0"/>
    <n v="2561.5500000000002"/>
    <n v="0"/>
    <n v="0"/>
    <n v="0"/>
  </r>
  <r>
    <n v="14"/>
    <d v="2013-06-16T00:00:00"/>
    <d v="2013-06-29T00:00:00"/>
    <x v="35"/>
    <s v="G1N"/>
    <s v="GD10000000"/>
    <s v="GD0"/>
    <n v="13"/>
    <n v="100"/>
    <s v="LD100"/>
    <s v="LF102"/>
    <m/>
    <m/>
    <m/>
    <m/>
    <m/>
    <m/>
    <x v="10"/>
    <n v="13476"/>
    <s v="44830"/>
    <x v="10"/>
    <x v="0"/>
    <s v="Non-executive"/>
    <s v="D102"/>
    <x v="4"/>
    <n v="3780.2"/>
    <n v="0"/>
    <n v="0"/>
    <n v="0"/>
    <n v="0"/>
    <n v="0"/>
    <n v="0"/>
    <n v="0"/>
    <n v="0"/>
    <n v="0"/>
    <n v="0"/>
    <n v="0"/>
    <n v="0"/>
    <n v="0"/>
    <n v="0"/>
    <n v="0"/>
    <n v="0"/>
    <n v="0"/>
    <n v="1.97"/>
    <n v="173.94"/>
    <n v="0"/>
    <n v="0"/>
    <n v="0"/>
    <n v="0"/>
    <n v="0"/>
    <n v="227.18"/>
    <n v="0"/>
    <n v="0"/>
    <n v="0"/>
    <n v="0"/>
    <n v="0"/>
    <n v="2.71"/>
    <n v="6.19"/>
    <n v="0"/>
    <n v="0"/>
    <n v="53.13"/>
    <n v="189.01"/>
    <n v="0"/>
    <n v="9.2799999999999994"/>
    <n v="0"/>
    <n v="0"/>
    <n v="0"/>
    <n v="0"/>
    <n v="0"/>
    <n v="0"/>
    <n v="0"/>
    <n v="0"/>
    <n v="4443.6099999999997"/>
    <n v="0"/>
    <n v="0"/>
    <n v="4443.6099999999997"/>
    <n v="0"/>
    <n v="0"/>
    <n v="0"/>
  </r>
  <r>
    <n v="14"/>
    <d v="2013-06-16T00:00:00"/>
    <d v="2013-06-29T00:00:00"/>
    <x v="35"/>
    <s v="G1N"/>
    <s v="GD10000000"/>
    <s v="GD0"/>
    <n v="13"/>
    <n v="100"/>
    <s v="LD100"/>
    <s v="LF102"/>
    <m/>
    <m/>
    <m/>
    <m/>
    <m/>
    <m/>
    <x v="11"/>
    <n v="38757"/>
    <s v="63410"/>
    <x v="11"/>
    <x v="0"/>
    <s v="Executive"/>
    <s v="D102"/>
    <x v="4"/>
    <n v="5821.46"/>
    <n v="0"/>
    <n v="0"/>
    <n v="0"/>
    <n v="0"/>
    <n v="0"/>
    <n v="0"/>
    <n v="0"/>
    <n v="0"/>
    <n v="0"/>
    <n v="0"/>
    <n v="0"/>
    <n v="0"/>
    <n v="0"/>
    <n v="0"/>
    <n v="0"/>
    <n v="0"/>
    <n v="0"/>
    <n v="3"/>
    <n v="385.12"/>
    <n v="0"/>
    <n v="0"/>
    <n v="0"/>
    <n v="0"/>
    <n v="0"/>
    <n v="349.55"/>
    <n v="0"/>
    <n v="0"/>
    <n v="0"/>
    <n v="0"/>
    <n v="0"/>
    <n v="2.99"/>
    <n v="8.7799999999999994"/>
    <n v="0"/>
    <n v="0"/>
    <n v="81.75"/>
    <n v="291.07"/>
    <n v="0"/>
    <n v="20.54"/>
    <n v="0"/>
    <n v="0"/>
    <n v="0"/>
    <n v="0"/>
    <n v="0"/>
    <n v="0"/>
    <n v="0"/>
    <n v="0"/>
    <n v="6964.26"/>
    <n v="0"/>
    <n v="6964.2599999999993"/>
    <n v="0"/>
    <n v="0"/>
    <n v="0"/>
    <n v="0"/>
  </r>
  <r>
    <n v="14"/>
    <d v="2013-06-16T00:00:00"/>
    <d v="2013-06-29T00:00:00"/>
    <x v="35"/>
    <s v="G1N"/>
    <s v="GD10000000"/>
    <s v="GD0"/>
    <n v="13"/>
    <n v="100"/>
    <s v="LD100"/>
    <s v="LF102"/>
    <m/>
    <m/>
    <m/>
    <m/>
    <m/>
    <m/>
    <x v="6"/>
    <n v="38975"/>
    <s v="46225"/>
    <x v="18"/>
    <x v="0"/>
    <s v="Non-executive"/>
    <s v="D102"/>
    <x v="4"/>
    <n v="2403.8000000000002"/>
    <n v="0"/>
    <n v="0"/>
    <n v="0"/>
    <n v="0"/>
    <n v="0"/>
    <n v="0"/>
    <n v="0"/>
    <n v="0"/>
    <n v="0"/>
    <n v="0"/>
    <n v="0"/>
    <n v="0"/>
    <n v="0"/>
    <n v="0"/>
    <n v="0"/>
    <n v="0"/>
    <n v="0"/>
    <n v="0"/>
    <n v="195.92"/>
    <n v="0"/>
    <n v="0"/>
    <n v="0"/>
    <n v="0"/>
    <n v="0"/>
    <n v="149.04"/>
    <n v="0"/>
    <n v="0"/>
    <n v="0"/>
    <n v="0"/>
    <n v="0"/>
    <n v="2.71"/>
    <n v="6.48"/>
    <n v="0"/>
    <n v="0"/>
    <n v="34.85"/>
    <n v="120.19"/>
    <n v="0"/>
    <n v="10.45"/>
    <n v="0"/>
    <n v="0"/>
    <n v="0"/>
    <n v="0"/>
    <n v="0"/>
    <n v="0"/>
    <n v="0"/>
    <n v="0"/>
    <n v="2923.44"/>
    <n v="0"/>
    <n v="0"/>
    <n v="2923.44"/>
    <n v="0"/>
    <n v="0"/>
    <n v="0"/>
  </r>
  <r>
    <n v="14"/>
    <d v="2013-06-16T00:00:00"/>
    <d v="2013-06-29T00:00:00"/>
    <x v="35"/>
    <s v="G1N"/>
    <s v="GD10000000"/>
    <s v="GD0"/>
    <n v="13"/>
    <n v="100"/>
    <s v="LD100"/>
    <s v="LF102"/>
    <m/>
    <m/>
    <m/>
    <m/>
    <m/>
    <m/>
    <x v="316"/>
    <n v="39651"/>
    <s v="73436"/>
    <x v="85"/>
    <x v="0"/>
    <s v="Non-executive"/>
    <s v="D102"/>
    <x v="4"/>
    <n v="3035.92"/>
    <n v="0"/>
    <n v="0"/>
    <n v="0"/>
    <n v="0"/>
    <n v="0"/>
    <n v="0"/>
    <n v="0"/>
    <n v="0"/>
    <n v="0"/>
    <n v="0"/>
    <n v="0"/>
    <n v="0"/>
    <n v="0"/>
    <n v="0"/>
    <n v="0"/>
    <n v="0"/>
    <n v="0"/>
    <n v="1.58"/>
    <n v="551.05999999999995"/>
    <n v="0"/>
    <n v="0"/>
    <n v="0"/>
    <n v="0"/>
    <n v="0"/>
    <n v="171.07"/>
    <n v="0"/>
    <n v="0"/>
    <n v="0"/>
    <n v="0"/>
    <n v="0"/>
    <n v="3.27"/>
    <n v="11.39"/>
    <n v="0"/>
    <n v="0"/>
    <n v="40"/>
    <n v="151.80000000000001"/>
    <n v="0"/>
    <n v="0"/>
    <n v="0"/>
    <n v="0"/>
    <n v="0"/>
    <n v="0"/>
    <n v="0"/>
    <n v="0"/>
    <n v="0"/>
    <n v="0"/>
    <n v="3966.09"/>
    <n v="0"/>
    <n v="0"/>
    <n v="3966.09"/>
    <n v="0"/>
    <n v="0"/>
    <n v="0"/>
  </r>
  <r>
    <n v="14"/>
    <d v="2013-06-16T00:00:00"/>
    <d v="2013-06-29T00:00:00"/>
    <x v="35"/>
    <s v="G1N"/>
    <s v="GD10000000"/>
    <s v="GD0"/>
    <n v="13"/>
    <n v="100"/>
    <s v="LD100"/>
    <s v="LF102"/>
    <m/>
    <m/>
    <m/>
    <m/>
    <m/>
    <m/>
    <x v="319"/>
    <n v="40732"/>
    <s v="46925"/>
    <x v="16"/>
    <x v="0"/>
    <s v="Executive"/>
    <s v="D102"/>
    <x v="4"/>
    <n v="4423.08"/>
    <n v="0"/>
    <n v="0"/>
    <n v="0"/>
    <n v="0"/>
    <n v="0"/>
    <n v="0"/>
    <n v="0"/>
    <n v="0"/>
    <n v="0"/>
    <n v="0"/>
    <n v="0"/>
    <n v="0"/>
    <n v="0"/>
    <n v="0"/>
    <n v="0"/>
    <n v="0"/>
    <n v="0"/>
    <n v="2.2799999999999998"/>
    <n v="509.64"/>
    <n v="0"/>
    <n v="0"/>
    <n v="0"/>
    <n v="0"/>
    <n v="0"/>
    <n v="258.67"/>
    <n v="0"/>
    <n v="0"/>
    <n v="0"/>
    <n v="0"/>
    <n v="0"/>
    <n v="3.27"/>
    <n v="11.39"/>
    <n v="0"/>
    <n v="0"/>
    <n v="60.49"/>
    <n v="221.15"/>
    <n v="0"/>
    <n v="19.22"/>
    <n v="0"/>
    <n v="0"/>
    <n v="0"/>
    <n v="0"/>
    <n v="0"/>
    <n v="0"/>
    <n v="0"/>
    <n v="0"/>
    <n v="5509.19"/>
    <n v="0"/>
    <n v="5509.1900000000005"/>
    <n v="0"/>
    <n v="0"/>
    <n v="0"/>
    <n v="0"/>
  </r>
  <r>
    <n v="14"/>
    <d v="2013-06-16T00:00:00"/>
    <d v="2013-06-29T00:00:00"/>
    <x v="35"/>
    <s v="G1N"/>
    <s v="GD10000000"/>
    <s v="GD0"/>
    <n v="13"/>
    <n v="100"/>
    <s v="LD100"/>
    <s v="LF102"/>
    <m/>
    <m/>
    <m/>
    <m/>
    <m/>
    <m/>
    <x v="320"/>
    <n v="43755"/>
    <s v="51449"/>
    <x v="155"/>
    <x v="0"/>
    <s v="Executive"/>
    <s v="D102"/>
    <x v="4"/>
    <n v="3925.38"/>
    <n v="0"/>
    <n v="0"/>
    <n v="0"/>
    <n v="0"/>
    <n v="0"/>
    <n v="0"/>
    <n v="0"/>
    <n v="0"/>
    <n v="0"/>
    <n v="0"/>
    <n v="0"/>
    <n v="0"/>
    <n v="0"/>
    <n v="0"/>
    <n v="0"/>
    <n v="0"/>
    <n v="0"/>
    <n v="2.0499999999999998"/>
    <n v="190.69"/>
    <n v="0"/>
    <n v="0"/>
    <n v="0"/>
    <n v="0"/>
    <n v="0"/>
    <n v="239.44"/>
    <n v="0"/>
    <n v="0"/>
    <n v="0"/>
    <n v="0"/>
    <n v="0"/>
    <n v="2.71"/>
    <n v="6.48"/>
    <n v="0"/>
    <n v="0"/>
    <n v="56"/>
    <n v="196.27"/>
    <n v="0"/>
    <n v="10.17"/>
    <n v="0"/>
    <n v="0"/>
    <n v="0"/>
    <n v="0"/>
    <n v="0"/>
    <n v="0"/>
    <n v="0"/>
    <n v="0"/>
    <n v="4629.1899999999996"/>
    <n v="0"/>
    <n v="4629.1899999999996"/>
    <n v="0"/>
    <n v="0"/>
    <n v="0"/>
    <n v="0"/>
  </r>
  <r>
    <n v="14"/>
    <d v="2013-06-16T00:00:00"/>
    <d v="2013-06-29T00:00:00"/>
    <x v="35"/>
    <s v="G1N"/>
    <s v="GD10000000"/>
    <s v="GD0"/>
    <n v="13"/>
    <n v="100"/>
    <s v="LD100"/>
    <s v="LF102"/>
    <m/>
    <m/>
    <m/>
    <m/>
    <m/>
    <m/>
    <x v="13"/>
    <n v="48178"/>
    <s v="61483"/>
    <x v="13"/>
    <x v="0"/>
    <s v="Non-executive"/>
    <s v="D102"/>
    <x v="4"/>
    <n v="1634.51"/>
    <n v="0"/>
    <n v="0"/>
    <n v="0"/>
    <n v="0"/>
    <n v="0"/>
    <n v="0"/>
    <n v="0"/>
    <n v="0"/>
    <n v="0"/>
    <n v="0"/>
    <n v="0"/>
    <n v="0"/>
    <n v="0"/>
    <n v="0"/>
    <n v="0"/>
    <n v="0"/>
    <n v="0"/>
    <n v="0.94"/>
    <n v="190.69"/>
    <n v="0"/>
    <n v="0"/>
    <n v="0"/>
    <n v="0"/>
    <n v="0"/>
    <n v="97.4"/>
    <n v="0"/>
    <n v="0"/>
    <n v="0"/>
    <n v="0"/>
    <n v="0"/>
    <n v="2.71"/>
    <n v="6.48"/>
    <n v="0"/>
    <n v="0"/>
    <n v="22.78"/>
    <n v="81.73"/>
    <n v="0"/>
    <n v="8.74"/>
    <n v="0"/>
    <n v="0"/>
    <n v="0"/>
    <n v="0"/>
    <n v="0"/>
    <n v="0"/>
    <n v="0"/>
    <n v="0"/>
    <n v="2045.98"/>
    <n v="0"/>
    <n v="0"/>
    <n v="2045.9800000000002"/>
    <n v="0"/>
    <n v="0"/>
    <n v="0"/>
  </r>
  <r>
    <n v="14"/>
    <d v="2013-06-16T00:00:00"/>
    <d v="2013-06-29T00:00:00"/>
    <x v="35"/>
    <s v="G1N"/>
    <s v="GD10000000"/>
    <s v="GD0"/>
    <n v="13"/>
    <n v="100"/>
    <s v="LD100"/>
    <s v="LF102"/>
    <m/>
    <m/>
    <m/>
    <m/>
    <m/>
    <m/>
    <x v="318"/>
    <n v="48588"/>
    <s v="49300"/>
    <x v="12"/>
    <x v="0"/>
    <s v="Non-executive"/>
    <s v="D102"/>
    <x v="4"/>
    <n v="3797.7"/>
    <n v="0"/>
    <n v="0"/>
    <n v="0"/>
    <n v="0"/>
    <n v="0"/>
    <n v="0"/>
    <n v="0"/>
    <n v="0"/>
    <n v="0"/>
    <n v="0"/>
    <n v="0"/>
    <n v="0"/>
    <n v="0"/>
    <n v="0"/>
    <n v="0"/>
    <n v="0"/>
    <n v="0"/>
    <n v="1.97"/>
    <n v="195.92"/>
    <n v="0"/>
    <n v="0"/>
    <n v="0"/>
    <n v="0"/>
    <n v="0"/>
    <n v="218.16"/>
    <n v="0"/>
    <n v="0"/>
    <n v="0"/>
    <n v="0"/>
    <n v="0"/>
    <n v="2.71"/>
    <n v="6.19"/>
    <n v="0"/>
    <n v="0"/>
    <n v="51.02"/>
    <n v="189.89"/>
    <n v="0"/>
    <n v="0"/>
    <n v="0"/>
    <n v="0"/>
    <n v="0"/>
    <n v="0"/>
    <n v="0"/>
    <n v="0"/>
    <n v="0"/>
    <n v="0"/>
    <n v="4463.5600000000004"/>
    <n v="0"/>
    <n v="0"/>
    <n v="4463.5600000000004"/>
    <n v="0"/>
    <n v="0"/>
    <n v="0"/>
  </r>
  <r>
    <n v="14"/>
    <d v="2013-06-16T00:00:00"/>
    <d v="2013-06-29T00:00:00"/>
    <x v="35"/>
    <s v="G1N"/>
    <s v="GD10000000"/>
    <s v="GD0"/>
    <n v="13"/>
    <n v="100"/>
    <s v="LD100"/>
    <s v="LF102"/>
    <m/>
    <m/>
    <m/>
    <m/>
    <m/>
    <m/>
    <x v="15"/>
    <n v="63863"/>
    <s v="73382"/>
    <x v="15"/>
    <x v="0"/>
    <s v="Non-executive"/>
    <s v="D102"/>
    <x v="4"/>
    <n v="2478.42"/>
    <n v="0"/>
    <n v="0"/>
    <n v="0"/>
    <n v="0"/>
    <n v="0"/>
    <n v="0"/>
    <n v="0"/>
    <n v="0"/>
    <n v="0"/>
    <n v="0"/>
    <n v="0"/>
    <n v="0"/>
    <n v="0"/>
    <n v="0"/>
    <n v="0"/>
    <n v="0"/>
    <n v="0"/>
    <n v="1.31"/>
    <n v="509.64"/>
    <n v="0"/>
    <n v="0"/>
    <n v="0"/>
    <n v="0"/>
    <n v="0"/>
    <n v="143.13"/>
    <n v="0"/>
    <n v="0"/>
    <n v="0"/>
    <n v="0"/>
    <n v="0"/>
    <n v="3.27"/>
    <n v="11.93"/>
    <n v="0"/>
    <n v="0"/>
    <n v="33.47"/>
    <n v="123.92"/>
    <n v="0"/>
    <n v="0"/>
    <n v="0"/>
    <n v="0"/>
    <n v="0"/>
    <n v="0"/>
    <n v="0"/>
    <n v="0"/>
    <n v="0"/>
    <n v="0"/>
    <n v="3305.09"/>
    <n v="0"/>
    <n v="0"/>
    <n v="3305.0899999999997"/>
    <n v="0"/>
    <n v="0"/>
    <n v="0"/>
  </r>
  <r>
    <n v="14"/>
    <d v="2013-06-16T00:00:00"/>
    <d v="2013-06-29T00:00:00"/>
    <x v="35"/>
    <s v="G1N"/>
    <s v="GD10000000"/>
    <s v="GD0"/>
    <n v="13"/>
    <n v="100"/>
    <s v="LD100"/>
    <s v="LF102"/>
    <m/>
    <m/>
    <m/>
    <m/>
    <m/>
    <m/>
    <x v="315"/>
    <n v="66558"/>
    <s v="47691"/>
    <x v="17"/>
    <x v="1"/>
    <s v="Non-executive"/>
    <s v="D102"/>
    <x v="4"/>
    <n v="3273.27"/>
    <n v="0"/>
    <n v="0"/>
    <n v="0"/>
    <n v="0"/>
    <n v="0"/>
    <n v="0"/>
    <n v="0"/>
    <n v="0"/>
    <n v="0"/>
    <n v="0"/>
    <n v="0"/>
    <n v="0"/>
    <n v="0"/>
    <n v="0"/>
    <n v="0"/>
    <n v="0"/>
    <n v="0"/>
    <n v="0"/>
    <n v="195.92"/>
    <n v="0"/>
    <n v="0"/>
    <n v="0"/>
    <n v="0"/>
    <n v="0"/>
    <n v="196.49"/>
    <n v="0"/>
    <n v="0"/>
    <n v="0"/>
    <n v="0"/>
    <n v="0"/>
    <n v="2.71"/>
    <n v="6.19"/>
    <n v="0"/>
    <n v="0"/>
    <n v="45.95"/>
    <n v="0"/>
    <n v="0"/>
    <n v="0"/>
    <n v="0"/>
    <n v="0"/>
    <n v="0"/>
    <n v="0"/>
    <n v="0"/>
    <n v="0"/>
    <n v="0"/>
    <n v="0"/>
    <n v="3720.53"/>
    <n v="3720.53"/>
    <n v="0"/>
    <n v="0"/>
    <n v="0"/>
    <n v="0"/>
    <n v="0"/>
  </r>
  <r>
    <n v="14"/>
    <d v="2013-06-16T00:00:00"/>
    <d v="2013-06-29T00:00:00"/>
    <x v="35"/>
    <s v="G1N"/>
    <s v="GD10000000"/>
    <s v="GD0"/>
    <n v="13"/>
    <n v="100"/>
    <s v="LD100"/>
    <s v="LF102"/>
    <m/>
    <m/>
    <m/>
    <m/>
    <m/>
    <m/>
    <x v="20"/>
    <n v="66999"/>
    <s v="63173"/>
    <x v="19"/>
    <x v="0"/>
    <s v="Executive"/>
    <s v="D102"/>
    <x v="4"/>
    <n v="5447.11"/>
    <n v="0"/>
    <n v="0"/>
    <n v="0"/>
    <n v="0"/>
    <n v="0"/>
    <n v="0"/>
    <n v="0"/>
    <n v="0"/>
    <n v="0"/>
    <n v="0"/>
    <n v="0"/>
    <n v="0"/>
    <n v="0"/>
    <n v="0"/>
    <n v="0"/>
    <n v="0"/>
    <n v="0"/>
    <n v="2.81"/>
    <n v="509.64"/>
    <n v="0"/>
    <n v="0"/>
    <n v="0"/>
    <n v="0"/>
    <n v="0"/>
    <n v="327.19"/>
    <n v="0"/>
    <n v="0"/>
    <n v="0"/>
    <n v="0"/>
    <n v="0"/>
    <n v="3.27"/>
    <n v="11.93"/>
    <n v="0"/>
    <n v="0"/>
    <n v="76.52"/>
    <n v="272.36"/>
    <n v="0"/>
    <n v="27.18"/>
    <n v="0"/>
    <n v="0"/>
    <n v="0"/>
    <n v="0"/>
    <n v="0"/>
    <n v="0"/>
    <n v="0"/>
    <n v="0"/>
    <n v="6678.01"/>
    <n v="0"/>
    <n v="6678.0100000000011"/>
    <n v="0"/>
    <n v="0"/>
    <n v="0"/>
    <n v="0"/>
  </r>
  <r>
    <n v="14"/>
    <d v="2013-06-16T00:00:00"/>
    <d v="2013-06-29T00:00:00"/>
    <x v="35"/>
    <s v="G1N"/>
    <s v="GD10000000"/>
    <s v="GD0"/>
    <n v="13"/>
    <n v="100"/>
    <s v="LD100"/>
    <s v="LF102"/>
    <m/>
    <m/>
    <m/>
    <m/>
    <m/>
    <m/>
    <x v="321"/>
    <n v="68694"/>
    <s v="50831"/>
    <x v="18"/>
    <x v="0"/>
    <s v="Non-executive"/>
    <s v="D102"/>
    <x v="4"/>
    <n v="2627.66"/>
    <n v="0"/>
    <n v="0"/>
    <n v="0"/>
    <n v="0"/>
    <n v="0"/>
    <n v="0"/>
    <n v="0"/>
    <n v="0"/>
    <n v="0"/>
    <n v="0"/>
    <n v="0"/>
    <n v="0"/>
    <n v="0"/>
    <n v="0"/>
    <n v="0"/>
    <n v="0"/>
    <n v="0"/>
    <n v="1.38"/>
    <n v="173.94"/>
    <n v="0"/>
    <n v="0"/>
    <n v="0"/>
    <n v="0"/>
    <n v="0"/>
    <n v="155.75"/>
    <n v="0"/>
    <n v="0"/>
    <n v="0"/>
    <n v="0"/>
    <n v="0"/>
    <n v="2.71"/>
    <n v="6.48"/>
    <n v="0"/>
    <n v="0"/>
    <n v="36.42"/>
    <n v="0"/>
    <n v="0"/>
    <n v="9.5399999999999991"/>
    <n v="0"/>
    <n v="0"/>
    <n v="0"/>
    <n v="0"/>
    <n v="0"/>
    <n v="0"/>
    <n v="0"/>
    <n v="0"/>
    <n v="3013.88"/>
    <n v="0"/>
    <n v="0"/>
    <n v="3013.88"/>
    <n v="0"/>
    <n v="0"/>
    <n v="0"/>
  </r>
  <r>
    <n v="14"/>
    <d v="2013-06-16T00:00:00"/>
    <d v="2013-06-29T00:00:00"/>
    <x v="35"/>
    <s v="G1N"/>
    <s v="GD10000000"/>
    <s v="GD0"/>
    <n v="13"/>
    <n v="100"/>
    <s v="LD100"/>
    <s v="LF102"/>
    <m/>
    <m/>
    <m/>
    <m/>
    <m/>
    <m/>
    <x v="317"/>
    <n v="71529"/>
    <s v="47693"/>
    <x v="15"/>
    <x v="0"/>
    <s v="Non-executive"/>
    <s v="D102"/>
    <x v="4"/>
    <n v="1973.29"/>
    <n v="0"/>
    <n v="0"/>
    <n v="0"/>
    <n v="0"/>
    <n v="0"/>
    <n v="0"/>
    <n v="0"/>
    <n v="0"/>
    <n v="0"/>
    <n v="0"/>
    <n v="0"/>
    <n v="0"/>
    <n v="0"/>
    <n v="0"/>
    <n v="0"/>
    <n v="0"/>
    <n v="0"/>
    <n v="1.17"/>
    <n v="195.92"/>
    <n v="0"/>
    <n v="0"/>
    <n v="0"/>
    <n v="0"/>
    <n v="0"/>
    <n v="118.3"/>
    <n v="0"/>
    <n v="0"/>
    <n v="0"/>
    <n v="0"/>
    <n v="0"/>
    <n v="2.71"/>
    <n v="6.48"/>
    <n v="0"/>
    <n v="0"/>
    <n v="27.67"/>
    <n v="0"/>
    <n v="0"/>
    <n v="0"/>
    <n v="0"/>
    <n v="0"/>
    <n v="0"/>
    <n v="0"/>
    <n v="0"/>
    <n v="0"/>
    <n v="0"/>
    <n v="0"/>
    <n v="2325.54"/>
    <n v="0"/>
    <n v="0"/>
    <n v="2325.5400000000004"/>
    <n v="0"/>
    <n v="0"/>
    <n v="0"/>
  </r>
  <r>
    <n v="15"/>
    <d v="2013-06-30T00:00:00"/>
    <d v="2013-07-13T00:00:00"/>
    <x v="37"/>
    <s v="G1N"/>
    <s v="GD10000000"/>
    <s v="GD0"/>
    <n v="13"/>
    <n v="100"/>
    <s v="LD100"/>
    <s v="LF102"/>
    <m/>
    <m/>
    <m/>
    <m/>
    <m/>
    <m/>
    <x v="10"/>
    <n v="13476"/>
    <s v="44830"/>
    <x v="10"/>
    <x v="0"/>
    <s v="Non-executive"/>
    <s v="D102"/>
    <x v="4"/>
    <n v="3780.2"/>
    <n v="0"/>
    <n v="0"/>
    <n v="0"/>
    <n v="0"/>
    <n v="0"/>
    <n v="0"/>
    <n v="0"/>
    <n v="0"/>
    <n v="0"/>
    <n v="0"/>
    <n v="0"/>
    <n v="0"/>
    <n v="0"/>
    <n v="0"/>
    <n v="0"/>
    <n v="0"/>
    <n v="0"/>
    <n v="1.97"/>
    <n v="173.94"/>
    <n v="0"/>
    <n v="0"/>
    <n v="0"/>
    <n v="0"/>
    <n v="0"/>
    <n v="227.18"/>
    <n v="0"/>
    <n v="0"/>
    <n v="0"/>
    <n v="0"/>
    <n v="0"/>
    <n v="2.71"/>
    <n v="6.19"/>
    <n v="0"/>
    <n v="0"/>
    <n v="53.14"/>
    <n v="189.01"/>
    <n v="0"/>
    <n v="9.2799999999999994"/>
    <n v="0"/>
    <n v="0"/>
    <n v="0"/>
    <n v="0"/>
    <n v="0"/>
    <n v="0"/>
    <n v="0"/>
    <n v="0"/>
    <n v="4443.62"/>
    <n v="0"/>
    <n v="0"/>
    <n v="4443.62"/>
    <n v="0"/>
    <n v="0"/>
    <n v="0"/>
  </r>
  <r>
    <n v="15"/>
    <d v="2013-06-30T00:00:00"/>
    <d v="2013-07-13T00:00:00"/>
    <x v="37"/>
    <s v="G1N"/>
    <s v="GD10000000"/>
    <s v="GD0"/>
    <n v="13"/>
    <n v="100"/>
    <s v="LD100"/>
    <s v="LF102"/>
    <m/>
    <m/>
    <m/>
    <m/>
    <m/>
    <m/>
    <x v="11"/>
    <n v="38757"/>
    <s v="63410"/>
    <x v="11"/>
    <x v="0"/>
    <s v="Executive"/>
    <s v="D102"/>
    <x v="4"/>
    <n v="5821.46"/>
    <n v="0"/>
    <n v="0"/>
    <n v="0"/>
    <n v="0"/>
    <n v="0"/>
    <n v="0"/>
    <n v="0"/>
    <n v="0"/>
    <n v="0"/>
    <n v="0"/>
    <n v="0"/>
    <n v="0"/>
    <n v="0"/>
    <n v="0"/>
    <n v="0"/>
    <n v="0"/>
    <n v="0"/>
    <n v="3"/>
    <n v="385.12"/>
    <n v="0"/>
    <n v="0"/>
    <n v="0"/>
    <n v="0"/>
    <n v="0"/>
    <n v="349.56"/>
    <n v="0"/>
    <n v="0"/>
    <n v="0"/>
    <n v="0"/>
    <n v="0"/>
    <n v="2.99"/>
    <n v="8.7799999999999994"/>
    <n v="0"/>
    <n v="0"/>
    <n v="81.75"/>
    <n v="291.07"/>
    <n v="0"/>
    <n v="20.54"/>
    <n v="0"/>
    <n v="0"/>
    <n v="0"/>
    <n v="0"/>
    <n v="0"/>
    <n v="0"/>
    <n v="0"/>
    <n v="0"/>
    <n v="6964.27"/>
    <n v="0"/>
    <n v="6964.2699999999995"/>
    <n v="0"/>
    <n v="0"/>
    <n v="0"/>
    <n v="0"/>
  </r>
  <r>
    <n v="15"/>
    <d v="2013-06-30T00:00:00"/>
    <d v="2013-07-13T00:00:00"/>
    <x v="37"/>
    <s v="G1N"/>
    <s v="GD10000000"/>
    <s v="GD0"/>
    <n v="13"/>
    <n v="100"/>
    <s v="LD100"/>
    <s v="LF102"/>
    <m/>
    <m/>
    <m/>
    <m/>
    <m/>
    <m/>
    <x v="6"/>
    <n v="38975"/>
    <s v="46225"/>
    <x v="18"/>
    <x v="0"/>
    <s v="Non-executive"/>
    <s v="D102"/>
    <x v="4"/>
    <n v="2403.8000000000002"/>
    <n v="0"/>
    <n v="0"/>
    <n v="0"/>
    <n v="0"/>
    <n v="0"/>
    <n v="0"/>
    <n v="0"/>
    <n v="0"/>
    <n v="0"/>
    <n v="0"/>
    <n v="0"/>
    <n v="0"/>
    <n v="0"/>
    <n v="0"/>
    <n v="0"/>
    <n v="0"/>
    <n v="0"/>
    <n v="0"/>
    <n v="195.92"/>
    <n v="0"/>
    <n v="0"/>
    <n v="0"/>
    <n v="0"/>
    <n v="0"/>
    <n v="149.03"/>
    <n v="0"/>
    <n v="0"/>
    <n v="0"/>
    <n v="0"/>
    <n v="0"/>
    <n v="2.71"/>
    <n v="6.48"/>
    <n v="0"/>
    <n v="0"/>
    <n v="34.86"/>
    <n v="120.19"/>
    <n v="0"/>
    <n v="10.45"/>
    <n v="0"/>
    <n v="0"/>
    <n v="0"/>
    <n v="0"/>
    <n v="0"/>
    <n v="0"/>
    <n v="0"/>
    <n v="0"/>
    <n v="2923.44"/>
    <n v="0"/>
    <n v="0"/>
    <n v="2923.4400000000005"/>
    <n v="0"/>
    <n v="0"/>
    <n v="0"/>
  </r>
  <r>
    <n v="15"/>
    <d v="2013-06-30T00:00:00"/>
    <d v="2013-07-13T00:00:00"/>
    <x v="37"/>
    <s v="G1N"/>
    <s v="GD10000000"/>
    <s v="GD0"/>
    <n v="13"/>
    <n v="100"/>
    <s v="LD100"/>
    <s v="LF102"/>
    <m/>
    <m/>
    <m/>
    <m/>
    <m/>
    <m/>
    <x v="316"/>
    <n v="39651"/>
    <s v="73436"/>
    <x v="85"/>
    <x v="0"/>
    <s v="Non-executive"/>
    <s v="D102"/>
    <x v="4"/>
    <n v="3035.92"/>
    <n v="0"/>
    <n v="0"/>
    <n v="0"/>
    <n v="0"/>
    <n v="0"/>
    <n v="0"/>
    <n v="0"/>
    <n v="0"/>
    <n v="0"/>
    <n v="0"/>
    <n v="0"/>
    <n v="0"/>
    <n v="0"/>
    <n v="0"/>
    <n v="0"/>
    <n v="0"/>
    <n v="0"/>
    <n v="1.58"/>
    <n v="551.05999999999995"/>
    <n v="0"/>
    <n v="0"/>
    <n v="0"/>
    <n v="0"/>
    <n v="0"/>
    <n v="171.06"/>
    <n v="0"/>
    <n v="0"/>
    <n v="0"/>
    <n v="0"/>
    <n v="0"/>
    <n v="3.27"/>
    <n v="11.39"/>
    <n v="0"/>
    <n v="0"/>
    <n v="40.01"/>
    <n v="151.80000000000001"/>
    <n v="0"/>
    <n v="0"/>
    <n v="0"/>
    <n v="0"/>
    <n v="0"/>
    <n v="0"/>
    <n v="0"/>
    <n v="0"/>
    <n v="0"/>
    <n v="0"/>
    <n v="3966.09"/>
    <n v="0"/>
    <n v="0"/>
    <n v="3966.09"/>
    <n v="0"/>
    <n v="0"/>
    <n v="0"/>
  </r>
  <r>
    <n v="15"/>
    <d v="2013-06-30T00:00:00"/>
    <d v="2013-07-13T00:00:00"/>
    <x v="37"/>
    <s v="G1N"/>
    <s v="GD10000000"/>
    <s v="GD0"/>
    <n v="13"/>
    <n v="100"/>
    <s v="LD100"/>
    <s v="LF102"/>
    <m/>
    <m/>
    <m/>
    <m/>
    <m/>
    <m/>
    <x v="319"/>
    <n v="40732"/>
    <s v="46925"/>
    <x v="16"/>
    <x v="0"/>
    <s v="Executive"/>
    <s v="D102"/>
    <x v="4"/>
    <n v="4423.08"/>
    <n v="0"/>
    <n v="0"/>
    <n v="0"/>
    <n v="0"/>
    <n v="0"/>
    <n v="0"/>
    <n v="0"/>
    <n v="0"/>
    <n v="0"/>
    <n v="0"/>
    <n v="0"/>
    <n v="0"/>
    <n v="0"/>
    <n v="0"/>
    <n v="0"/>
    <n v="0"/>
    <n v="0"/>
    <n v="2.2799999999999998"/>
    <n v="509.64"/>
    <n v="0"/>
    <n v="0"/>
    <n v="0"/>
    <n v="0"/>
    <n v="0"/>
    <n v="258.68"/>
    <n v="0"/>
    <n v="0"/>
    <n v="0"/>
    <n v="0"/>
    <n v="0"/>
    <n v="3.27"/>
    <n v="11.39"/>
    <n v="0"/>
    <n v="0"/>
    <n v="60.5"/>
    <n v="221.15"/>
    <n v="0"/>
    <n v="19.22"/>
    <n v="0"/>
    <n v="0"/>
    <n v="0"/>
    <n v="0"/>
    <n v="0"/>
    <n v="0"/>
    <n v="0"/>
    <n v="0"/>
    <n v="5509.21"/>
    <n v="0"/>
    <n v="5509.2100000000009"/>
    <n v="0"/>
    <n v="0"/>
    <n v="0"/>
    <n v="0"/>
  </r>
  <r>
    <n v="15"/>
    <d v="2013-06-30T00:00:00"/>
    <d v="2013-07-13T00:00:00"/>
    <x v="37"/>
    <s v="G1N"/>
    <s v="GD10000000"/>
    <s v="GD0"/>
    <n v="13"/>
    <n v="100"/>
    <s v="LD100"/>
    <s v="LF102"/>
    <m/>
    <m/>
    <m/>
    <m/>
    <m/>
    <m/>
    <x v="320"/>
    <n v="43755"/>
    <s v="51449"/>
    <x v="155"/>
    <x v="0"/>
    <s v="Executive"/>
    <s v="D102"/>
    <x v="4"/>
    <n v="3925.38"/>
    <n v="0"/>
    <n v="0"/>
    <n v="0"/>
    <n v="0"/>
    <n v="0"/>
    <n v="0"/>
    <n v="0"/>
    <n v="0"/>
    <n v="0"/>
    <n v="0"/>
    <n v="0"/>
    <n v="0"/>
    <n v="0"/>
    <n v="0"/>
    <n v="0"/>
    <n v="0"/>
    <n v="0"/>
    <n v="2.0499999999999998"/>
    <n v="190.69"/>
    <n v="0"/>
    <n v="0"/>
    <n v="0"/>
    <n v="0"/>
    <n v="0"/>
    <n v="239.43"/>
    <n v="0"/>
    <n v="0"/>
    <n v="0"/>
    <n v="0"/>
    <n v="0"/>
    <n v="2.71"/>
    <n v="6.48"/>
    <n v="0"/>
    <n v="0"/>
    <n v="56"/>
    <n v="196.27"/>
    <n v="0"/>
    <n v="10.17"/>
    <n v="0"/>
    <n v="0"/>
    <n v="0"/>
    <n v="0"/>
    <n v="0"/>
    <n v="0"/>
    <n v="0"/>
    <n v="0"/>
    <n v="4629.18"/>
    <n v="0"/>
    <n v="4629.18"/>
    <n v="0"/>
    <n v="0"/>
    <n v="0"/>
    <n v="0"/>
  </r>
  <r>
    <n v="15"/>
    <d v="2013-06-30T00:00:00"/>
    <d v="2013-07-13T00:00:00"/>
    <x v="37"/>
    <s v="G1N"/>
    <s v="GD10000000"/>
    <s v="GD0"/>
    <n v="13"/>
    <n v="100"/>
    <s v="LD100"/>
    <s v="LF102"/>
    <m/>
    <m/>
    <m/>
    <m/>
    <m/>
    <m/>
    <x v="13"/>
    <n v="48178"/>
    <s v="61483"/>
    <x v="13"/>
    <x v="0"/>
    <s v="Non-executive"/>
    <s v="D102"/>
    <x v="4"/>
    <n v="1722.86"/>
    <n v="0"/>
    <n v="0"/>
    <n v="0"/>
    <n v="0"/>
    <n v="0"/>
    <n v="0"/>
    <n v="0"/>
    <n v="0"/>
    <n v="0"/>
    <n v="0"/>
    <n v="0"/>
    <n v="0"/>
    <n v="0"/>
    <n v="0"/>
    <n v="0"/>
    <n v="0"/>
    <n v="0"/>
    <n v="0.94"/>
    <n v="190.69"/>
    <n v="0"/>
    <n v="0"/>
    <n v="0"/>
    <n v="0"/>
    <n v="0"/>
    <n v="102.88"/>
    <n v="0"/>
    <n v="0"/>
    <n v="0"/>
    <n v="0"/>
    <n v="0"/>
    <n v="2.71"/>
    <n v="6.48"/>
    <n v="0"/>
    <n v="0"/>
    <n v="24.06"/>
    <n v="86.14"/>
    <n v="0"/>
    <n v="8.74"/>
    <n v="0"/>
    <n v="0"/>
    <n v="0"/>
    <n v="0"/>
    <n v="0"/>
    <n v="0"/>
    <n v="0"/>
    <n v="0"/>
    <n v="2145.5"/>
    <n v="0"/>
    <n v="0"/>
    <n v="2145.4999999999995"/>
    <n v="0"/>
    <n v="0"/>
    <n v="0"/>
  </r>
  <r>
    <n v="15"/>
    <d v="2013-06-30T00:00:00"/>
    <d v="2013-07-13T00:00:00"/>
    <x v="37"/>
    <s v="G1N"/>
    <s v="GD10000000"/>
    <s v="GD0"/>
    <n v="13"/>
    <n v="100"/>
    <s v="LD100"/>
    <s v="LF102"/>
    <m/>
    <m/>
    <m/>
    <m/>
    <m/>
    <m/>
    <x v="318"/>
    <n v="48588"/>
    <s v="49300"/>
    <x v="12"/>
    <x v="0"/>
    <s v="Non-executive"/>
    <s v="D102"/>
    <x v="4"/>
    <n v="3797.7"/>
    <n v="0"/>
    <n v="0"/>
    <n v="0"/>
    <n v="0"/>
    <n v="0"/>
    <n v="0"/>
    <n v="0"/>
    <n v="0"/>
    <n v="0"/>
    <n v="0"/>
    <n v="0"/>
    <n v="0"/>
    <n v="0"/>
    <n v="0"/>
    <n v="0"/>
    <n v="0"/>
    <n v="0"/>
    <n v="1.97"/>
    <n v="195.92"/>
    <n v="0"/>
    <n v="0"/>
    <n v="0"/>
    <n v="0"/>
    <n v="0"/>
    <n v="218.15"/>
    <n v="0"/>
    <n v="0"/>
    <n v="0"/>
    <n v="0"/>
    <n v="0"/>
    <n v="2.71"/>
    <n v="6.19"/>
    <n v="0"/>
    <n v="0"/>
    <n v="51.02"/>
    <n v="189.89"/>
    <n v="0"/>
    <n v="0"/>
    <n v="0"/>
    <n v="0"/>
    <n v="0"/>
    <n v="0"/>
    <n v="0"/>
    <n v="0"/>
    <n v="0"/>
    <n v="0"/>
    <n v="4463.55"/>
    <n v="0"/>
    <n v="0"/>
    <n v="4463.55"/>
    <n v="0"/>
    <n v="0"/>
    <n v="0"/>
  </r>
  <r>
    <n v="15"/>
    <d v="2013-06-30T00:00:00"/>
    <d v="2013-07-13T00:00:00"/>
    <x v="37"/>
    <s v="G1N"/>
    <s v="GD10000000"/>
    <s v="GD0"/>
    <n v="13"/>
    <n v="100"/>
    <s v="LD100"/>
    <s v="LF102"/>
    <m/>
    <m/>
    <m/>
    <m/>
    <m/>
    <m/>
    <x v="15"/>
    <n v="63863"/>
    <s v="73382"/>
    <x v="15"/>
    <x v="0"/>
    <s v="Non-executive"/>
    <s v="D102"/>
    <x v="4"/>
    <n v="2478.42"/>
    <n v="0"/>
    <n v="0"/>
    <n v="0"/>
    <n v="0"/>
    <n v="0"/>
    <n v="0"/>
    <n v="0"/>
    <n v="0"/>
    <n v="0"/>
    <n v="0"/>
    <n v="0"/>
    <n v="0"/>
    <n v="0"/>
    <n v="0"/>
    <n v="0"/>
    <n v="0"/>
    <n v="0"/>
    <n v="1.31"/>
    <n v="509.64"/>
    <n v="0"/>
    <n v="0"/>
    <n v="0"/>
    <n v="0"/>
    <n v="0"/>
    <n v="143.13"/>
    <n v="0"/>
    <n v="0"/>
    <n v="0"/>
    <n v="0"/>
    <n v="0"/>
    <n v="3.27"/>
    <n v="11.93"/>
    <n v="0"/>
    <n v="0"/>
    <n v="33.479999999999997"/>
    <n v="123.92"/>
    <n v="0"/>
    <n v="0"/>
    <n v="0"/>
    <n v="0"/>
    <n v="0"/>
    <n v="0"/>
    <n v="0"/>
    <n v="0"/>
    <n v="0"/>
    <n v="0"/>
    <n v="3305.1"/>
    <n v="0"/>
    <n v="0"/>
    <n v="3305.1"/>
    <n v="0"/>
    <n v="0"/>
    <n v="0"/>
  </r>
  <r>
    <n v="15"/>
    <d v="2013-06-30T00:00:00"/>
    <d v="2013-07-13T00:00:00"/>
    <x v="37"/>
    <s v="G1N"/>
    <s v="GD10000000"/>
    <s v="GD0"/>
    <n v="13"/>
    <n v="100"/>
    <s v="LD100"/>
    <s v="LF102"/>
    <m/>
    <m/>
    <m/>
    <m/>
    <m/>
    <m/>
    <x v="315"/>
    <n v="66558"/>
    <s v="47691"/>
    <x v="17"/>
    <x v="1"/>
    <s v="Non-executive"/>
    <s v="D102"/>
    <x v="4"/>
    <n v="3273.27"/>
    <n v="0"/>
    <n v="0"/>
    <n v="0"/>
    <n v="0"/>
    <n v="0"/>
    <n v="0"/>
    <n v="0"/>
    <n v="0"/>
    <n v="0"/>
    <n v="0"/>
    <n v="0"/>
    <n v="0"/>
    <n v="0"/>
    <n v="0"/>
    <n v="0"/>
    <n v="0"/>
    <n v="0"/>
    <n v="0"/>
    <n v="195.92"/>
    <n v="0"/>
    <n v="0"/>
    <n v="0"/>
    <n v="0"/>
    <n v="0"/>
    <n v="196.49"/>
    <n v="0"/>
    <n v="0"/>
    <n v="0"/>
    <n v="0"/>
    <n v="0"/>
    <n v="2.71"/>
    <n v="6.19"/>
    <n v="0"/>
    <n v="0"/>
    <n v="45.95"/>
    <n v="0"/>
    <n v="0"/>
    <n v="0"/>
    <n v="0"/>
    <n v="0"/>
    <n v="0"/>
    <n v="0"/>
    <n v="0"/>
    <n v="0"/>
    <n v="0"/>
    <n v="0"/>
    <n v="3720.53"/>
    <n v="3720.53"/>
    <n v="0"/>
    <n v="0"/>
    <n v="0"/>
    <n v="0"/>
    <n v="0"/>
  </r>
  <r>
    <n v="15"/>
    <d v="2013-06-30T00:00:00"/>
    <d v="2013-07-13T00:00:00"/>
    <x v="37"/>
    <s v="G1N"/>
    <s v="GD10000000"/>
    <s v="GD0"/>
    <n v="13"/>
    <n v="100"/>
    <s v="LD100"/>
    <s v="LF102"/>
    <m/>
    <m/>
    <m/>
    <m/>
    <m/>
    <m/>
    <x v="20"/>
    <n v="66999"/>
    <s v="63173"/>
    <x v="19"/>
    <x v="0"/>
    <s v="Executive"/>
    <s v="D102"/>
    <x v="4"/>
    <n v="5447.12"/>
    <n v="0"/>
    <n v="0"/>
    <n v="0"/>
    <n v="0"/>
    <n v="0"/>
    <n v="0"/>
    <n v="0"/>
    <n v="0"/>
    <n v="0"/>
    <n v="0"/>
    <n v="0"/>
    <n v="0"/>
    <n v="0"/>
    <n v="0"/>
    <n v="0"/>
    <n v="0"/>
    <n v="0"/>
    <n v="2.81"/>
    <n v="509.64"/>
    <n v="0"/>
    <n v="0"/>
    <n v="0"/>
    <n v="0"/>
    <n v="0"/>
    <n v="327.19"/>
    <n v="0"/>
    <n v="0"/>
    <n v="0"/>
    <n v="0"/>
    <n v="0"/>
    <n v="3.27"/>
    <n v="11.93"/>
    <n v="0"/>
    <n v="0"/>
    <n v="76.52"/>
    <n v="272.36"/>
    <n v="0"/>
    <n v="27.18"/>
    <n v="0"/>
    <n v="0"/>
    <n v="0"/>
    <n v="0"/>
    <n v="0"/>
    <n v="0"/>
    <n v="0"/>
    <n v="0"/>
    <n v="6678.02"/>
    <n v="0"/>
    <n v="6678.0200000000013"/>
    <n v="0"/>
    <n v="0"/>
    <n v="0"/>
    <n v="0"/>
  </r>
  <r>
    <n v="15"/>
    <d v="2013-06-30T00:00:00"/>
    <d v="2013-07-13T00:00:00"/>
    <x v="37"/>
    <s v="G1N"/>
    <s v="GD10000000"/>
    <s v="GD0"/>
    <n v="13"/>
    <n v="100"/>
    <s v="LD100"/>
    <s v="LF102"/>
    <m/>
    <m/>
    <m/>
    <m/>
    <m/>
    <m/>
    <x v="321"/>
    <n v="68694"/>
    <s v="50831"/>
    <x v="18"/>
    <x v="0"/>
    <s v="Non-executive"/>
    <s v="D102"/>
    <x v="4"/>
    <n v="2627.66"/>
    <n v="0"/>
    <n v="0"/>
    <n v="0"/>
    <n v="0"/>
    <n v="0"/>
    <n v="0"/>
    <n v="0"/>
    <n v="0"/>
    <n v="0"/>
    <n v="0"/>
    <n v="0"/>
    <n v="0"/>
    <n v="0"/>
    <n v="0"/>
    <n v="0"/>
    <n v="0"/>
    <n v="0"/>
    <n v="1.38"/>
    <n v="173.94"/>
    <n v="0"/>
    <n v="0"/>
    <n v="0"/>
    <n v="0"/>
    <n v="0"/>
    <n v="155.74"/>
    <n v="0"/>
    <n v="0"/>
    <n v="0"/>
    <n v="0"/>
    <n v="0"/>
    <n v="2.71"/>
    <n v="6.48"/>
    <n v="0"/>
    <n v="0"/>
    <n v="36.43"/>
    <n v="0"/>
    <n v="0"/>
    <n v="9.5399999999999991"/>
    <n v="0"/>
    <n v="0"/>
    <n v="0"/>
    <n v="0"/>
    <n v="0"/>
    <n v="0"/>
    <n v="0"/>
    <n v="0"/>
    <n v="3013.88"/>
    <n v="0"/>
    <n v="0"/>
    <n v="3013.88"/>
    <n v="0"/>
    <n v="0"/>
    <n v="0"/>
  </r>
  <r>
    <n v="15"/>
    <d v="2013-06-30T00:00:00"/>
    <d v="2013-07-13T00:00:00"/>
    <x v="37"/>
    <s v="G1N"/>
    <s v="GD10000000"/>
    <s v="GD0"/>
    <n v="13"/>
    <n v="100"/>
    <s v="LD100"/>
    <s v="LF102"/>
    <m/>
    <m/>
    <m/>
    <m/>
    <m/>
    <m/>
    <x v="317"/>
    <n v="71529"/>
    <s v="47693"/>
    <x v="15"/>
    <x v="0"/>
    <s v="Non-executive"/>
    <s v="D102"/>
    <x v="4"/>
    <n v="2192.5300000000002"/>
    <n v="0"/>
    <n v="0"/>
    <n v="0"/>
    <n v="0"/>
    <n v="0"/>
    <n v="0"/>
    <n v="0"/>
    <n v="0"/>
    <n v="0"/>
    <n v="0"/>
    <n v="0"/>
    <n v="0"/>
    <n v="0"/>
    <n v="0"/>
    <n v="0"/>
    <n v="0"/>
    <n v="0"/>
    <n v="1.17"/>
    <n v="195.92"/>
    <n v="0"/>
    <n v="0"/>
    <n v="0"/>
    <n v="0"/>
    <n v="0"/>
    <n v="131.88999999999999"/>
    <n v="0"/>
    <n v="0"/>
    <n v="0"/>
    <n v="0"/>
    <n v="0"/>
    <n v="2.71"/>
    <n v="6.48"/>
    <n v="0"/>
    <n v="0"/>
    <n v="30.84"/>
    <n v="0"/>
    <n v="0"/>
    <n v="0"/>
    <n v="0"/>
    <n v="0"/>
    <n v="0"/>
    <n v="0"/>
    <n v="0"/>
    <n v="0"/>
    <n v="0"/>
    <n v="0"/>
    <n v="2561.54"/>
    <n v="0"/>
    <n v="0"/>
    <n v="2561.5400000000004"/>
    <n v="0"/>
    <n v="0"/>
    <n v="0"/>
  </r>
  <r>
    <n v="16"/>
    <d v="2013-07-14T00:00:00"/>
    <d v="2013-07-27T00:00:00"/>
    <x v="40"/>
    <s v="G1N"/>
    <s v="GD10000000"/>
    <s v="GD0"/>
    <n v="13"/>
    <n v="100"/>
    <s v="LD100"/>
    <s v="LF102"/>
    <m/>
    <m/>
    <m/>
    <m/>
    <m/>
    <m/>
    <x v="10"/>
    <n v="13476"/>
    <s v="44830"/>
    <x v="10"/>
    <x v="0"/>
    <s v="Non-executive"/>
    <s v="D102"/>
    <x v="4"/>
    <n v="3893.6"/>
    <n v="0"/>
    <n v="0"/>
    <n v="0"/>
    <n v="0"/>
    <n v="0"/>
    <n v="0"/>
    <n v="0"/>
    <n v="0"/>
    <n v="0"/>
    <n v="0"/>
    <n v="0"/>
    <n v="0"/>
    <n v="0"/>
    <n v="0"/>
    <n v="0"/>
    <n v="0"/>
    <n v="0"/>
    <n v="2.0299999999999998"/>
    <n v="173.94"/>
    <n v="0"/>
    <n v="0"/>
    <n v="0"/>
    <n v="0"/>
    <n v="0"/>
    <n v="234.21"/>
    <n v="0"/>
    <n v="0"/>
    <n v="0"/>
    <n v="0"/>
    <n v="0"/>
    <n v="2.71"/>
    <n v="6.19"/>
    <n v="0"/>
    <n v="0"/>
    <n v="54.77"/>
    <n v="194.68"/>
    <n v="0"/>
    <n v="9.2799999999999994"/>
    <n v="0"/>
    <n v="0"/>
    <n v="0"/>
    <n v="0"/>
    <n v="0"/>
    <n v="0"/>
    <n v="0"/>
    <n v="0"/>
    <n v="4571.41"/>
    <n v="0"/>
    <n v="0"/>
    <n v="4571.41"/>
    <n v="0"/>
    <n v="0"/>
    <n v="0"/>
  </r>
  <r>
    <n v="16"/>
    <d v="2013-07-14T00:00:00"/>
    <d v="2013-07-27T00:00:00"/>
    <x v="40"/>
    <s v="G1N"/>
    <s v="GD10000000"/>
    <s v="GD0"/>
    <n v="13"/>
    <n v="100"/>
    <s v="LD100"/>
    <s v="LF102"/>
    <m/>
    <m/>
    <m/>
    <m/>
    <m/>
    <m/>
    <x v="11"/>
    <n v="38757"/>
    <s v="63410"/>
    <x v="11"/>
    <x v="0"/>
    <s v="Executive"/>
    <s v="D102"/>
    <x v="4"/>
    <n v="5996.1"/>
    <n v="0"/>
    <n v="0"/>
    <n v="0"/>
    <n v="0"/>
    <n v="0"/>
    <n v="0"/>
    <n v="0"/>
    <n v="0"/>
    <n v="0"/>
    <n v="0"/>
    <n v="0"/>
    <n v="0"/>
    <n v="0"/>
    <n v="0"/>
    <n v="0"/>
    <n v="0"/>
    <n v="0"/>
    <n v="3.08"/>
    <n v="385.12"/>
    <n v="0"/>
    <n v="0"/>
    <n v="0"/>
    <n v="0"/>
    <n v="0"/>
    <n v="360.38"/>
    <n v="0"/>
    <n v="0"/>
    <n v="0"/>
    <n v="0"/>
    <n v="0"/>
    <n v="2.99"/>
    <n v="8.7799999999999994"/>
    <n v="0"/>
    <n v="0"/>
    <n v="84.28"/>
    <n v="299.81"/>
    <n v="0"/>
    <n v="20.54"/>
    <n v="0"/>
    <n v="0"/>
    <n v="0"/>
    <n v="0"/>
    <n v="0"/>
    <n v="0"/>
    <n v="0"/>
    <n v="0"/>
    <n v="7161.08"/>
    <n v="0"/>
    <n v="7161.08"/>
    <n v="0"/>
    <n v="0"/>
    <n v="0"/>
    <n v="0"/>
  </r>
  <r>
    <n v="16"/>
    <d v="2013-07-14T00:00:00"/>
    <d v="2013-07-27T00:00:00"/>
    <x v="40"/>
    <s v="G1N"/>
    <s v="GD10000000"/>
    <s v="GD0"/>
    <n v="13"/>
    <n v="100"/>
    <s v="LD100"/>
    <s v="LF102"/>
    <m/>
    <m/>
    <m/>
    <m/>
    <m/>
    <m/>
    <x v="6"/>
    <n v="38975"/>
    <s v="46225"/>
    <x v="18"/>
    <x v="0"/>
    <s v="Non-executive"/>
    <s v="D102"/>
    <x v="4"/>
    <n v="2475.96"/>
    <n v="0"/>
    <n v="0"/>
    <n v="0"/>
    <n v="0"/>
    <n v="0"/>
    <n v="0"/>
    <n v="0"/>
    <n v="0"/>
    <n v="0"/>
    <n v="0"/>
    <n v="0"/>
    <n v="0"/>
    <n v="0"/>
    <n v="0"/>
    <n v="0"/>
    <n v="0"/>
    <n v="0"/>
    <n v="0"/>
    <n v="195.92"/>
    <n v="0"/>
    <n v="0"/>
    <n v="0"/>
    <n v="0"/>
    <n v="0"/>
    <n v="153.51"/>
    <n v="0"/>
    <n v="0"/>
    <n v="0"/>
    <n v="0"/>
    <n v="0"/>
    <n v="2.71"/>
    <n v="6.48"/>
    <n v="0"/>
    <n v="0"/>
    <n v="35.9"/>
    <n v="123.8"/>
    <n v="0"/>
    <n v="10.45"/>
    <n v="0"/>
    <n v="0"/>
    <n v="0"/>
    <n v="0"/>
    <n v="0"/>
    <n v="0"/>
    <n v="0"/>
    <n v="0"/>
    <n v="3004.73"/>
    <n v="0"/>
    <n v="0"/>
    <n v="3004.7300000000005"/>
    <n v="0"/>
    <n v="0"/>
    <n v="0"/>
  </r>
  <r>
    <n v="16"/>
    <d v="2013-07-14T00:00:00"/>
    <d v="2013-07-27T00:00:00"/>
    <x v="40"/>
    <s v="G1N"/>
    <s v="GD10000000"/>
    <s v="GD0"/>
    <n v="13"/>
    <n v="100"/>
    <s v="LD100"/>
    <s v="LF102"/>
    <m/>
    <m/>
    <m/>
    <m/>
    <m/>
    <m/>
    <x v="316"/>
    <n v="39651"/>
    <s v="73436"/>
    <x v="85"/>
    <x v="0"/>
    <s v="Non-executive"/>
    <s v="D102"/>
    <x v="4"/>
    <n v="3127"/>
    <n v="0"/>
    <n v="0"/>
    <n v="0"/>
    <n v="0"/>
    <n v="0"/>
    <n v="0"/>
    <n v="0"/>
    <n v="0"/>
    <n v="0"/>
    <n v="0"/>
    <n v="0"/>
    <n v="0"/>
    <n v="0"/>
    <n v="0"/>
    <n v="0"/>
    <n v="0"/>
    <n v="0"/>
    <n v="1.64"/>
    <n v="551.05999999999995"/>
    <n v="0"/>
    <n v="0"/>
    <n v="0"/>
    <n v="0"/>
    <n v="0"/>
    <n v="176.71"/>
    <n v="0"/>
    <n v="0"/>
    <n v="0"/>
    <n v="0"/>
    <n v="0"/>
    <n v="3.27"/>
    <n v="11.39"/>
    <n v="0"/>
    <n v="0"/>
    <n v="41.33"/>
    <n v="156.35"/>
    <n v="0"/>
    <n v="0"/>
    <n v="0"/>
    <n v="0"/>
    <n v="0"/>
    <n v="0"/>
    <n v="0"/>
    <n v="0"/>
    <n v="0"/>
    <n v="0"/>
    <n v="4068.75"/>
    <n v="0"/>
    <n v="0"/>
    <n v="4068.7499999999995"/>
    <n v="0"/>
    <n v="0"/>
    <n v="0"/>
  </r>
  <r>
    <n v="16"/>
    <d v="2013-07-14T00:00:00"/>
    <d v="2013-07-27T00:00:00"/>
    <x v="40"/>
    <s v="G1N"/>
    <s v="GD10000000"/>
    <s v="GD0"/>
    <n v="13"/>
    <n v="100"/>
    <s v="LD100"/>
    <s v="LF102"/>
    <m/>
    <m/>
    <m/>
    <m/>
    <m/>
    <m/>
    <x v="319"/>
    <n v="40732"/>
    <s v="46925"/>
    <x v="16"/>
    <x v="0"/>
    <s v="Executive"/>
    <s v="D102"/>
    <x v="4"/>
    <n v="4555.76"/>
    <n v="0"/>
    <n v="0"/>
    <n v="0"/>
    <n v="0"/>
    <n v="0"/>
    <n v="0"/>
    <n v="0"/>
    <n v="0"/>
    <n v="0"/>
    <n v="0"/>
    <n v="0"/>
    <n v="0"/>
    <n v="0"/>
    <n v="0"/>
    <n v="0"/>
    <n v="0"/>
    <n v="0"/>
    <n v="2.36"/>
    <n v="509.64"/>
    <n v="0"/>
    <n v="0"/>
    <n v="0"/>
    <n v="0"/>
    <n v="0"/>
    <n v="266.89999999999998"/>
    <n v="0"/>
    <n v="0"/>
    <n v="0"/>
    <n v="0"/>
    <n v="0"/>
    <n v="3.27"/>
    <n v="11.39"/>
    <n v="0"/>
    <n v="0"/>
    <n v="62.42"/>
    <n v="227.79"/>
    <n v="0"/>
    <n v="19.22"/>
    <n v="0"/>
    <n v="0"/>
    <n v="0"/>
    <n v="0"/>
    <n v="0"/>
    <n v="0"/>
    <n v="0"/>
    <n v="0"/>
    <n v="5658.75"/>
    <n v="0"/>
    <n v="5658.7500000000009"/>
    <n v="0"/>
    <n v="0"/>
    <n v="0"/>
    <n v="0"/>
  </r>
  <r>
    <n v="16"/>
    <d v="2013-07-14T00:00:00"/>
    <d v="2013-07-27T00:00:00"/>
    <x v="40"/>
    <s v="G1N"/>
    <s v="GD10000000"/>
    <s v="GD0"/>
    <n v="13"/>
    <n v="100"/>
    <s v="LD100"/>
    <s v="LF102"/>
    <m/>
    <m/>
    <m/>
    <m/>
    <m/>
    <m/>
    <x v="320"/>
    <n v="43755"/>
    <s v="51449"/>
    <x v="155"/>
    <x v="0"/>
    <s v="Executive"/>
    <s v="D102"/>
    <x v="4"/>
    <n v="4043.14"/>
    <n v="0"/>
    <n v="0"/>
    <n v="0"/>
    <n v="0"/>
    <n v="0"/>
    <n v="0"/>
    <n v="0"/>
    <n v="0"/>
    <n v="0"/>
    <n v="0"/>
    <n v="0"/>
    <n v="0"/>
    <n v="0"/>
    <n v="0"/>
    <n v="0"/>
    <n v="0"/>
    <n v="0"/>
    <n v="2.1"/>
    <n v="190.69"/>
    <n v="0"/>
    <n v="0"/>
    <n v="0"/>
    <n v="0"/>
    <n v="0"/>
    <n v="246.73"/>
    <n v="0"/>
    <n v="0"/>
    <n v="0"/>
    <n v="0"/>
    <n v="0"/>
    <n v="2.71"/>
    <n v="6.48"/>
    <n v="0"/>
    <n v="0"/>
    <n v="57.7"/>
    <n v="202.16"/>
    <n v="0"/>
    <n v="10.17"/>
    <n v="0"/>
    <n v="0"/>
    <n v="0"/>
    <n v="0"/>
    <n v="0"/>
    <n v="0"/>
    <n v="0"/>
    <n v="0"/>
    <n v="4761.88"/>
    <n v="0"/>
    <n v="4761.8799999999983"/>
    <n v="0"/>
    <n v="0"/>
    <n v="0"/>
    <n v="0"/>
  </r>
  <r>
    <n v="16"/>
    <d v="2013-07-14T00:00:00"/>
    <d v="2013-07-27T00:00:00"/>
    <x v="40"/>
    <s v="G1N"/>
    <s v="GD10000000"/>
    <s v="GD0"/>
    <n v="13"/>
    <n v="100"/>
    <s v="LD100"/>
    <s v="LF102"/>
    <m/>
    <m/>
    <m/>
    <m/>
    <m/>
    <m/>
    <x v="13"/>
    <n v="48178"/>
    <s v="61483"/>
    <x v="13"/>
    <x v="0"/>
    <s v="Non-executive"/>
    <s v="D102"/>
    <x v="4"/>
    <n v="1319.52"/>
    <n v="0"/>
    <n v="0"/>
    <n v="0"/>
    <n v="0"/>
    <n v="0"/>
    <n v="0"/>
    <n v="0"/>
    <n v="0"/>
    <n v="0"/>
    <n v="0"/>
    <n v="0"/>
    <n v="0"/>
    <n v="0"/>
    <n v="0"/>
    <n v="0"/>
    <n v="0"/>
    <n v="0"/>
    <n v="0.97"/>
    <n v="190.69"/>
    <n v="0"/>
    <n v="0"/>
    <n v="0"/>
    <n v="0"/>
    <n v="0"/>
    <n v="77.86"/>
    <n v="0"/>
    <n v="0"/>
    <n v="0"/>
    <n v="0"/>
    <n v="0"/>
    <n v="2.71"/>
    <n v="6.48"/>
    <n v="0"/>
    <n v="0"/>
    <n v="18.21"/>
    <n v="65.98"/>
    <n v="0"/>
    <n v="8.74"/>
    <n v="0"/>
    <n v="0"/>
    <n v="0"/>
    <n v="0"/>
    <n v="0"/>
    <n v="0"/>
    <n v="0"/>
    <n v="0"/>
    <n v="1691.16"/>
    <n v="0"/>
    <n v="0"/>
    <n v="1691.16"/>
    <n v="0"/>
    <n v="0"/>
    <n v="0"/>
  </r>
  <r>
    <n v="16"/>
    <d v="2013-07-14T00:00:00"/>
    <d v="2013-07-27T00:00:00"/>
    <x v="40"/>
    <s v="G1N"/>
    <s v="GD10000000"/>
    <s v="GD0"/>
    <n v="13"/>
    <n v="100"/>
    <s v="LD100"/>
    <s v="LF102"/>
    <m/>
    <m/>
    <m/>
    <m/>
    <m/>
    <m/>
    <x v="318"/>
    <n v="48588"/>
    <s v="49300"/>
    <x v="12"/>
    <x v="0"/>
    <s v="Non-executive"/>
    <s v="D102"/>
    <x v="4"/>
    <n v="3797.7"/>
    <n v="0"/>
    <n v="0"/>
    <n v="0"/>
    <n v="0"/>
    <n v="0"/>
    <n v="0"/>
    <n v="0"/>
    <n v="0"/>
    <n v="0"/>
    <n v="0"/>
    <n v="0"/>
    <n v="0"/>
    <n v="0"/>
    <n v="0"/>
    <n v="0"/>
    <n v="0"/>
    <n v="0"/>
    <n v="1.97"/>
    <n v="195.92"/>
    <n v="0"/>
    <n v="0"/>
    <n v="0"/>
    <n v="0"/>
    <n v="0"/>
    <n v="218.15"/>
    <n v="0"/>
    <n v="0"/>
    <n v="0"/>
    <n v="0"/>
    <n v="0"/>
    <n v="2.71"/>
    <n v="6.19"/>
    <n v="0"/>
    <n v="0"/>
    <n v="51.02"/>
    <n v="189.89"/>
    <n v="0"/>
    <n v="0"/>
    <n v="0"/>
    <n v="0"/>
    <n v="0"/>
    <n v="0"/>
    <n v="0"/>
    <n v="0"/>
    <n v="0"/>
    <n v="0"/>
    <n v="4463.55"/>
    <n v="0"/>
    <n v="0"/>
    <n v="4463.55"/>
    <n v="0"/>
    <n v="0"/>
    <n v="0"/>
  </r>
  <r>
    <n v="16"/>
    <d v="2013-07-14T00:00:00"/>
    <d v="2013-07-27T00:00:00"/>
    <x v="40"/>
    <s v="G1N"/>
    <s v="GD10000000"/>
    <s v="GD0"/>
    <n v="13"/>
    <n v="100"/>
    <s v="LD100"/>
    <s v="LF102"/>
    <m/>
    <m/>
    <m/>
    <m/>
    <m/>
    <m/>
    <x v="15"/>
    <n v="63863"/>
    <s v="73382"/>
    <x v="15"/>
    <x v="0"/>
    <s v="Non-executive"/>
    <s v="D102"/>
    <x v="4"/>
    <n v="2552.8000000000002"/>
    <n v="0"/>
    <n v="0"/>
    <n v="0"/>
    <n v="0"/>
    <n v="0"/>
    <n v="0"/>
    <n v="0"/>
    <n v="0"/>
    <n v="0"/>
    <n v="0"/>
    <n v="0"/>
    <n v="0"/>
    <n v="0"/>
    <n v="0"/>
    <n v="0"/>
    <n v="0"/>
    <n v="0"/>
    <n v="1.35"/>
    <n v="509.64"/>
    <n v="0"/>
    <n v="0"/>
    <n v="0"/>
    <n v="0"/>
    <n v="0"/>
    <n v="147.74"/>
    <n v="0"/>
    <n v="0"/>
    <n v="0"/>
    <n v="0"/>
    <n v="0"/>
    <n v="3.27"/>
    <n v="11.93"/>
    <n v="0"/>
    <n v="0"/>
    <n v="34.549999999999997"/>
    <n v="127.64"/>
    <n v="0"/>
    <n v="0"/>
    <n v="0"/>
    <n v="0"/>
    <n v="0"/>
    <n v="0"/>
    <n v="0"/>
    <n v="0"/>
    <n v="0"/>
    <n v="0"/>
    <n v="3388.92"/>
    <n v="0"/>
    <n v="0"/>
    <n v="3388.9199999999996"/>
    <n v="0"/>
    <n v="0"/>
    <n v="0"/>
  </r>
  <r>
    <n v="16"/>
    <d v="2013-07-14T00:00:00"/>
    <d v="2013-07-27T00:00:00"/>
    <x v="40"/>
    <s v="G1N"/>
    <s v="GD10000000"/>
    <s v="GD0"/>
    <n v="13"/>
    <n v="100"/>
    <s v="LD100"/>
    <s v="LF102"/>
    <m/>
    <m/>
    <m/>
    <m/>
    <m/>
    <m/>
    <x v="315"/>
    <n v="66558"/>
    <s v="47691"/>
    <x v="17"/>
    <x v="1"/>
    <s v="Non-executive"/>
    <s v="D102"/>
    <x v="4"/>
    <n v="3371.47"/>
    <n v="0"/>
    <n v="0"/>
    <n v="0"/>
    <n v="0"/>
    <n v="0"/>
    <n v="0"/>
    <n v="0"/>
    <n v="0"/>
    <n v="0"/>
    <n v="0"/>
    <n v="0"/>
    <n v="0"/>
    <n v="0"/>
    <n v="0"/>
    <n v="0"/>
    <n v="0"/>
    <n v="0"/>
    <n v="0"/>
    <n v="195.92"/>
    <n v="0"/>
    <n v="0"/>
    <n v="0"/>
    <n v="0"/>
    <n v="0"/>
    <n v="202.57"/>
    <n v="0"/>
    <n v="0"/>
    <n v="0"/>
    <n v="0"/>
    <n v="0"/>
    <n v="2.71"/>
    <n v="6.19"/>
    <n v="0"/>
    <n v="0"/>
    <n v="47.38"/>
    <n v="0"/>
    <n v="0"/>
    <n v="0"/>
    <n v="0"/>
    <n v="0"/>
    <n v="0"/>
    <n v="0"/>
    <n v="0"/>
    <n v="0"/>
    <n v="0"/>
    <n v="0"/>
    <n v="3826.24"/>
    <n v="3826.2400000000002"/>
    <n v="0"/>
    <n v="0"/>
    <n v="0"/>
    <n v="0"/>
    <n v="0"/>
  </r>
  <r>
    <n v="16"/>
    <d v="2013-07-14T00:00:00"/>
    <d v="2013-07-27T00:00:00"/>
    <x v="40"/>
    <s v="G1N"/>
    <s v="GD10000000"/>
    <s v="GD0"/>
    <n v="13"/>
    <n v="100"/>
    <s v="LD100"/>
    <s v="LF102"/>
    <m/>
    <m/>
    <m/>
    <m/>
    <m/>
    <m/>
    <x v="20"/>
    <n v="66999"/>
    <s v="63173"/>
    <x v="19"/>
    <x v="0"/>
    <s v="Executive"/>
    <s v="D102"/>
    <x v="4"/>
    <n v="5610.52"/>
    <n v="0"/>
    <n v="0"/>
    <n v="0"/>
    <n v="0"/>
    <n v="0"/>
    <n v="0"/>
    <n v="0"/>
    <n v="0"/>
    <n v="0"/>
    <n v="0"/>
    <n v="0"/>
    <n v="0"/>
    <n v="0"/>
    <n v="0"/>
    <n v="0"/>
    <n v="0"/>
    <n v="0"/>
    <n v="2.88"/>
    <n v="509.64"/>
    <n v="0"/>
    <n v="0"/>
    <n v="0"/>
    <n v="0"/>
    <n v="0"/>
    <n v="337.32"/>
    <n v="0"/>
    <n v="0"/>
    <n v="0"/>
    <n v="0"/>
    <n v="0"/>
    <n v="3.27"/>
    <n v="11.93"/>
    <n v="0"/>
    <n v="0"/>
    <n v="78.89"/>
    <n v="280.52999999999997"/>
    <n v="0"/>
    <n v="27.18"/>
    <n v="0"/>
    <n v="0"/>
    <n v="0"/>
    <n v="0"/>
    <n v="0"/>
    <n v="0"/>
    <n v="0"/>
    <n v="0"/>
    <n v="6862.16"/>
    <n v="0"/>
    <n v="6862.1600000000017"/>
    <n v="0"/>
    <n v="0"/>
    <n v="0"/>
    <n v="0"/>
  </r>
  <r>
    <n v="16"/>
    <d v="2013-07-14T00:00:00"/>
    <d v="2013-07-27T00:00:00"/>
    <x v="40"/>
    <s v="G1N"/>
    <s v="GD10000000"/>
    <s v="GD0"/>
    <n v="13"/>
    <n v="100"/>
    <s v="LD100"/>
    <s v="LF102"/>
    <m/>
    <m/>
    <m/>
    <m/>
    <m/>
    <m/>
    <x v="321"/>
    <n v="68694"/>
    <s v="50831"/>
    <x v="18"/>
    <x v="0"/>
    <s v="Non-executive"/>
    <s v="D102"/>
    <x v="4"/>
    <n v="2706.5"/>
    <n v="0"/>
    <n v="0"/>
    <n v="0"/>
    <n v="0"/>
    <n v="0"/>
    <n v="0"/>
    <n v="0"/>
    <n v="0"/>
    <n v="0"/>
    <n v="0"/>
    <n v="0"/>
    <n v="0"/>
    <n v="0"/>
    <n v="0"/>
    <n v="0"/>
    <n v="0"/>
    <n v="0"/>
    <n v="1.42"/>
    <n v="173.94"/>
    <n v="0"/>
    <n v="0"/>
    <n v="0"/>
    <n v="0"/>
    <n v="0"/>
    <n v="160.63"/>
    <n v="0"/>
    <n v="0"/>
    <n v="0"/>
    <n v="0"/>
    <n v="0"/>
    <n v="2.71"/>
    <n v="6.48"/>
    <n v="0"/>
    <n v="0"/>
    <n v="37.57"/>
    <n v="0"/>
    <n v="0"/>
    <n v="9.5399999999999991"/>
    <n v="0"/>
    <n v="0"/>
    <n v="0"/>
    <n v="0"/>
    <n v="0"/>
    <n v="0"/>
    <n v="0"/>
    <n v="0"/>
    <n v="3098.79"/>
    <n v="0"/>
    <n v="0"/>
    <n v="3098.7900000000004"/>
    <n v="0"/>
    <n v="0"/>
    <n v="0"/>
  </r>
  <r>
    <n v="16"/>
    <d v="2013-07-14T00:00:00"/>
    <d v="2013-07-27T00:00:00"/>
    <x v="40"/>
    <s v="G1N"/>
    <s v="GD10000000"/>
    <s v="GD0"/>
    <n v="13"/>
    <n v="100"/>
    <s v="LD100"/>
    <s v="LF102"/>
    <m/>
    <m/>
    <m/>
    <m/>
    <m/>
    <m/>
    <x v="317"/>
    <n v="71529"/>
    <s v="47693"/>
    <x v="15"/>
    <x v="0"/>
    <s v="Non-executive"/>
    <s v="D102"/>
    <x v="4"/>
    <n v="2484.13"/>
    <n v="0"/>
    <n v="0"/>
    <n v="0"/>
    <n v="0"/>
    <n v="0"/>
    <n v="0"/>
    <n v="0"/>
    <n v="0"/>
    <n v="0"/>
    <n v="0"/>
    <n v="0"/>
    <n v="0"/>
    <n v="0"/>
    <n v="0"/>
    <n v="0"/>
    <n v="0"/>
    <n v="0"/>
    <n v="1.19"/>
    <n v="195.92"/>
    <n v="0"/>
    <n v="0"/>
    <n v="0"/>
    <n v="0"/>
    <n v="0"/>
    <n v="149.96"/>
    <n v="0"/>
    <n v="0"/>
    <n v="0"/>
    <n v="0"/>
    <n v="0"/>
    <n v="2.71"/>
    <n v="6.48"/>
    <n v="0"/>
    <n v="0"/>
    <n v="35.07"/>
    <n v="0"/>
    <n v="0"/>
    <n v="0"/>
    <n v="0"/>
    <n v="0"/>
    <n v="0"/>
    <n v="0"/>
    <n v="0"/>
    <n v="0"/>
    <n v="0"/>
    <n v="0"/>
    <n v="2875.46"/>
    <n v="0"/>
    <n v="0"/>
    <n v="2875.4600000000005"/>
    <n v="0"/>
    <n v="0"/>
    <n v="0"/>
  </r>
  <r>
    <n v="17"/>
    <d v="2013-07-28T00:00:00"/>
    <d v="2013-08-10T00:00:00"/>
    <x v="41"/>
    <s v="G1N"/>
    <s v="GD10000000"/>
    <s v="GD0"/>
    <n v="13"/>
    <n v="100"/>
    <s v="LD100"/>
    <s v="LF102"/>
    <m/>
    <m/>
    <m/>
    <m/>
    <m/>
    <m/>
    <x v="10"/>
    <n v="13476"/>
    <s v="44830"/>
    <x v="10"/>
    <x v="0"/>
    <s v="Non-executive"/>
    <s v="D102"/>
    <x v="4"/>
    <n v="3893.6"/>
    <n v="0"/>
    <n v="0"/>
    <n v="0"/>
    <n v="0"/>
    <n v="0"/>
    <n v="0"/>
    <n v="0"/>
    <n v="0"/>
    <n v="0"/>
    <n v="0"/>
    <n v="0"/>
    <n v="0"/>
    <n v="0"/>
    <n v="0"/>
    <n v="0"/>
    <n v="0"/>
    <n v="0"/>
    <n v="2.0299999999999998"/>
    <n v="173.94"/>
    <n v="0"/>
    <n v="0"/>
    <n v="0"/>
    <n v="0"/>
    <n v="0"/>
    <n v="234.21"/>
    <n v="0"/>
    <n v="0"/>
    <n v="0"/>
    <n v="0"/>
    <n v="0"/>
    <n v="2.71"/>
    <n v="6.19"/>
    <n v="0"/>
    <n v="0"/>
    <n v="54.78"/>
    <n v="194.68"/>
    <n v="0"/>
    <n v="9.2799999999999994"/>
    <n v="0"/>
    <n v="0"/>
    <n v="0"/>
    <n v="0"/>
    <n v="0"/>
    <n v="0"/>
    <n v="0"/>
    <n v="0"/>
    <n v="4571.42"/>
    <n v="0"/>
    <n v="0"/>
    <n v="4571.4199999999992"/>
    <n v="0"/>
    <n v="0"/>
    <n v="0"/>
  </r>
  <r>
    <n v="17"/>
    <d v="2013-07-28T00:00:00"/>
    <d v="2013-08-10T00:00:00"/>
    <x v="41"/>
    <s v="G1N"/>
    <s v="GD10000000"/>
    <s v="GD0"/>
    <n v="13"/>
    <n v="100"/>
    <s v="LD100"/>
    <s v="LF102"/>
    <m/>
    <m/>
    <m/>
    <m/>
    <m/>
    <m/>
    <x v="11"/>
    <n v="38757"/>
    <s v="63410"/>
    <x v="11"/>
    <x v="0"/>
    <s v="Executive"/>
    <s v="D102"/>
    <x v="4"/>
    <n v="5996.1"/>
    <n v="0"/>
    <n v="0"/>
    <n v="0"/>
    <n v="0"/>
    <n v="0"/>
    <n v="0"/>
    <n v="0"/>
    <n v="0"/>
    <n v="0"/>
    <n v="0"/>
    <n v="0"/>
    <n v="0"/>
    <n v="0"/>
    <n v="0"/>
    <n v="0"/>
    <n v="0"/>
    <n v="0"/>
    <n v="3.08"/>
    <n v="385.12"/>
    <n v="0"/>
    <n v="0"/>
    <n v="0"/>
    <n v="0"/>
    <n v="0"/>
    <n v="360.39"/>
    <n v="0"/>
    <n v="0"/>
    <n v="0"/>
    <n v="0"/>
    <n v="0"/>
    <n v="2.99"/>
    <n v="8.7799999999999994"/>
    <n v="0"/>
    <n v="0"/>
    <n v="84.29"/>
    <n v="299.81"/>
    <n v="0"/>
    <n v="20.54"/>
    <n v="0"/>
    <n v="0"/>
    <n v="0"/>
    <n v="0"/>
    <n v="0"/>
    <n v="0"/>
    <n v="0"/>
    <n v="0"/>
    <n v="7161.1"/>
    <n v="0"/>
    <n v="7161.1"/>
    <n v="0"/>
    <n v="0"/>
    <n v="0"/>
    <n v="0"/>
  </r>
  <r>
    <n v="17"/>
    <d v="2013-07-28T00:00:00"/>
    <d v="2013-08-10T00:00:00"/>
    <x v="41"/>
    <s v="G1N"/>
    <s v="GD10000000"/>
    <s v="GD0"/>
    <n v="13"/>
    <n v="100"/>
    <s v="LD100"/>
    <s v="LF102"/>
    <m/>
    <m/>
    <m/>
    <m/>
    <m/>
    <m/>
    <x v="6"/>
    <n v="38975"/>
    <s v="51410"/>
    <x v="154"/>
    <x v="0"/>
    <s v="Non-executive"/>
    <s v="D102"/>
    <x v="4"/>
    <n v="2852.74"/>
    <n v="0"/>
    <n v="0"/>
    <n v="0"/>
    <n v="0"/>
    <n v="0"/>
    <n v="0"/>
    <n v="0"/>
    <n v="0"/>
    <n v="0"/>
    <n v="0"/>
    <n v="0"/>
    <n v="0"/>
    <n v="0"/>
    <n v="0"/>
    <n v="0"/>
    <n v="0"/>
    <n v="0"/>
    <n v="0"/>
    <n v="195.92"/>
    <n v="0"/>
    <n v="0"/>
    <n v="0"/>
    <n v="0"/>
    <n v="0"/>
    <n v="176.87"/>
    <n v="0"/>
    <n v="0"/>
    <n v="0"/>
    <n v="0"/>
    <n v="0"/>
    <n v="2.71"/>
    <n v="6.48"/>
    <n v="0"/>
    <n v="0"/>
    <n v="41.37"/>
    <n v="142.63999999999999"/>
    <n v="0"/>
    <n v="10.45"/>
    <n v="0"/>
    <n v="0"/>
    <n v="0"/>
    <n v="0"/>
    <n v="0"/>
    <n v="0"/>
    <n v="0"/>
    <n v="0"/>
    <n v="3429.18"/>
    <n v="0"/>
    <n v="0"/>
    <n v="3429.1799999999994"/>
    <n v="0"/>
    <n v="0"/>
    <n v="0"/>
  </r>
  <r>
    <n v="17"/>
    <d v="2013-07-28T00:00:00"/>
    <d v="2013-08-10T00:00:00"/>
    <x v="41"/>
    <s v="G1N"/>
    <s v="GD10000000"/>
    <s v="GD0"/>
    <n v="13"/>
    <n v="100"/>
    <s v="LD100"/>
    <s v="LF102"/>
    <m/>
    <m/>
    <m/>
    <m/>
    <m/>
    <m/>
    <x v="316"/>
    <n v="39651"/>
    <s v="73436"/>
    <x v="85"/>
    <x v="0"/>
    <s v="Non-executive"/>
    <s v="D102"/>
    <x v="4"/>
    <n v="3127"/>
    <n v="0"/>
    <n v="0"/>
    <n v="0"/>
    <n v="0"/>
    <n v="0"/>
    <n v="0"/>
    <n v="0"/>
    <n v="0"/>
    <n v="0"/>
    <n v="0"/>
    <n v="0"/>
    <n v="0"/>
    <n v="0"/>
    <n v="0"/>
    <n v="0"/>
    <n v="0"/>
    <n v="0"/>
    <n v="1.64"/>
    <n v="551.05999999999995"/>
    <n v="0"/>
    <n v="0"/>
    <n v="0"/>
    <n v="0"/>
    <n v="0"/>
    <n v="176.71"/>
    <n v="0"/>
    <n v="0"/>
    <n v="0"/>
    <n v="0"/>
    <n v="0"/>
    <n v="3.27"/>
    <n v="11.39"/>
    <n v="0"/>
    <n v="0"/>
    <n v="41.33"/>
    <n v="156.35"/>
    <n v="0"/>
    <n v="0"/>
    <n v="0"/>
    <n v="0"/>
    <n v="0"/>
    <n v="0"/>
    <n v="0"/>
    <n v="0"/>
    <n v="0"/>
    <n v="0"/>
    <n v="4068.75"/>
    <n v="0"/>
    <n v="0"/>
    <n v="4068.7499999999995"/>
    <n v="0"/>
    <n v="0"/>
    <n v="0"/>
  </r>
  <r>
    <n v="17"/>
    <d v="2013-07-28T00:00:00"/>
    <d v="2013-08-10T00:00:00"/>
    <x v="41"/>
    <s v="G1N"/>
    <s v="GD10000000"/>
    <s v="GD0"/>
    <n v="13"/>
    <n v="100"/>
    <s v="LD100"/>
    <s v="LF102"/>
    <m/>
    <m/>
    <m/>
    <m/>
    <m/>
    <m/>
    <x v="319"/>
    <n v="40732"/>
    <s v="46925"/>
    <x v="16"/>
    <x v="0"/>
    <s v="Executive"/>
    <s v="D102"/>
    <x v="4"/>
    <n v="4555.76"/>
    <n v="0"/>
    <n v="0"/>
    <n v="0"/>
    <n v="0"/>
    <n v="0"/>
    <n v="0"/>
    <n v="0"/>
    <n v="0"/>
    <n v="0"/>
    <n v="0"/>
    <n v="0"/>
    <n v="0"/>
    <n v="0"/>
    <n v="0"/>
    <n v="0"/>
    <n v="0"/>
    <n v="0"/>
    <n v="2.36"/>
    <n v="509.64"/>
    <n v="0"/>
    <n v="0"/>
    <n v="0"/>
    <n v="0"/>
    <n v="0"/>
    <n v="266.89999999999998"/>
    <n v="0"/>
    <n v="0"/>
    <n v="0"/>
    <n v="0"/>
    <n v="0"/>
    <n v="3.27"/>
    <n v="11.39"/>
    <n v="0"/>
    <n v="0"/>
    <n v="62.42"/>
    <n v="227.79"/>
    <n v="0"/>
    <n v="19.22"/>
    <n v="0"/>
    <n v="0"/>
    <n v="0"/>
    <n v="0"/>
    <n v="0"/>
    <n v="0"/>
    <n v="0"/>
    <n v="0"/>
    <n v="5658.75"/>
    <n v="0"/>
    <n v="5658.7500000000009"/>
    <n v="0"/>
    <n v="0"/>
    <n v="0"/>
    <n v="0"/>
  </r>
  <r>
    <n v="17"/>
    <d v="2013-07-28T00:00:00"/>
    <d v="2013-08-10T00:00:00"/>
    <x v="41"/>
    <s v="G1N"/>
    <s v="GD10000000"/>
    <s v="GD0"/>
    <n v="13"/>
    <n v="100"/>
    <s v="LD100"/>
    <s v="LF102"/>
    <m/>
    <m/>
    <m/>
    <m/>
    <m/>
    <m/>
    <x v="320"/>
    <n v="43755"/>
    <s v="51449"/>
    <x v="155"/>
    <x v="0"/>
    <s v="Executive"/>
    <s v="D102"/>
    <x v="4"/>
    <n v="4043.14"/>
    <n v="0"/>
    <n v="0"/>
    <n v="0"/>
    <n v="0"/>
    <n v="0"/>
    <n v="0"/>
    <n v="0"/>
    <n v="0"/>
    <n v="0"/>
    <n v="0"/>
    <n v="0"/>
    <n v="0"/>
    <n v="0"/>
    <n v="0"/>
    <n v="0"/>
    <n v="0"/>
    <n v="0"/>
    <n v="2.1"/>
    <n v="190.69"/>
    <n v="0"/>
    <n v="0"/>
    <n v="0"/>
    <n v="0"/>
    <n v="0"/>
    <n v="246.74"/>
    <n v="0"/>
    <n v="0"/>
    <n v="0"/>
    <n v="0"/>
    <n v="0"/>
    <n v="2.71"/>
    <n v="6.48"/>
    <n v="0"/>
    <n v="0"/>
    <n v="57.7"/>
    <n v="202.16"/>
    <n v="0"/>
    <n v="10.17"/>
    <n v="0"/>
    <n v="0"/>
    <n v="0"/>
    <n v="0"/>
    <n v="0"/>
    <n v="0"/>
    <n v="0"/>
    <n v="0"/>
    <n v="4761.8900000000003"/>
    <n v="0"/>
    <n v="4761.8899999999985"/>
    <n v="0"/>
    <n v="0"/>
    <n v="0"/>
    <n v="0"/>
  </r>
  <r>
    <n v="17"/>
    <d v="2013-07-28T00:00:00"/>
    <d v="2013-08-10T00:00:00"/>
    <x v="41"/>
    <s v="G1N"/>
    <s v="GD10000000"/>
    <s v="GD0"/>
    <n v="13"/>
    <n v="100"/>
    <s v="LD100"/>
    <s v="LF102"/>
    <m/>
    <m/>
    <m/>
    <m/>
    <m/>
    <m/>
    <x v="13"/>
    <n v="48178"/>
    <s v="61483"/>
    <x v="13"/>
    <x v="0"/>
    <s v="Non-executive"/>
    <s v="D102"/>
    <x v="4"/>
    <n v="1638.04"/>
    <n v="0"/>
    <n v="0"/>
    <n v="0"/>
    <n v="0"/>
    <n v="0"/>
    <n v="0"/>
    <n v="0"/>
    <n v="0"/>
    <n v="0"/>
    <n v="0"/>
    <n v="0"/>
    <n v="0"/>
    <n v="0"/>
    <n v="0"/>
    <n v="0"/>
    <n v="0"/>
    <n v="0"/>
    <n v="0.97"/>
    <n v="190.69"/>
    <n v="0"/>
    <n v="0"/>
    <n v="0"/>
    <n v="0"/>
    <n v="0"/>
    <n v="97.62"/>
    <n v="0"/>
    <n v="0"/>
    <n v="0"/>
    <n v="0"/>
    <n v="0"/>
    <n v="2.71"/>
    <n v="6.48"/>
    <n v="0"/>
    <n v="0"/>
    <n v="22.83"/>
    <n v="81.900000000000006"/>
    <n v="0"/>
    <n v="8.74"/>
    <n v="0"/>
    <n v="0"/>
    <n v="0"/>
    <n v="0"/>
    <n v="0"/>
    <n v="0"/>
    <n v="0"/>
    <n v="0"/>
    <n v="2049.98"/>
    <n v="0"/>
    <n v="0"/>
    <n v="2049.98"/>
    <n v="0"/>
    <n v="0"/>
    <n v="0"/>
  </r>
  <r>
    <n v="17"/>
    <d v="2013-07-28T00:00:00"/>
    <d v="2013-08-10T00:00:00"/>
    <x v="41"/>
    <s v="G1N"/>
    <s v="GD10000000"/>
    <s v="GD0"/>
    <n v="13"/>
    <n v="100"/>
    <s v="LD100"/>
    <s v="LF102"/>
    <m/>
    <m/>
    <m/>
    <m/>
    <m/>
    <m/>
    <x v="318"/>
    <n v="48588"/>
    <s v="49300"/>
    <x v="12"/>
    <x v="0"/>
    <s v="Non-executive"/>
    <s v="D102"/>
    <x v="4"/>
    <n v="3797.69"/>
    <n v="0"/>
    <n v="0"/>
    <n v="0"/>
    <n v="0"/>
    <n v="0"/>
    <n v="0"/>
    <n v="0"/>
    <n v="0"/>
    <n v="0"/>
    <n v="0"/>
    <n v="0"/>
    <n v="0"/>
    <n v="0"/>
    <n v="0"/>
    <n v="0"/>
    <n v="0"/>
    <n v="0"/>
    <n v="1.97"/>
    <n v="195.92"/>
    <n v="0"/>
    <n v="0"/>
    <n v="0"/>
    <n v="0"/>
    <n v="0"/>
    <n v="218.15"/>
    <n v="0"/>
    <n v="0"/>
    <n v="0"/>
    <n v="0"/>
    <n v="0"/>
    <n v="2.71"/>
    <n v="6.19"/>
    <n v="0"/>
    <n v="0"/>
    <n v="51.02"/>
    <n v="189.88"/>
    <n v="0"/>
    <n v="0"/>
    <n v="0"/>
    <n v="0"/>
    <n v="0"/>
    <n v="0"/>
    <n v="0"/>
    <n v="0"/>
    <n v="0"/>
    <n v="0"/>
    <n v="4463.53"/>
    <n v="0"/>
    <n v="0"/>
    <n v="4463.53"/>
    <n v="0"/>
    <n v="0"/>
    <n v="0"/>
  </r>
  <r>
    <n v="17"/>
    <d v="2013-07-28T00:00:00"/>
    <d v="2013-08-10T00:00:00"/>
    <x v="41"/>
    <s v="G1N"/>
    <s v="GD10000000"/>
    <s v="GD0"/>
    <n v="13"/>
    <n v="100"/>
    <s v="LD100"/>
    <s v="LF102"/>
    <m/>
    <m/>
    <m/>
    <m/>
    <m/>
    <m/>
    <x v="15"/>
    <n v="63863"/>
    <s v="73382"/>
    <x v="15"/>
    <x v="0"/>
    <s v="Non-executive"/>
    <s v="D102"/>
    <x v="4"/>
    <n v="2552.8000000000002"/>
    <n v="0"/>
    <n v="0"/>
    <n v="0"/>
    <n v="0"/>
    <n v="0"/>
    <n v="0"/>
    <n v="0"/>
    <n v="0"/>
    <n v="0"/>
    <n v="0"/>
    <n v="0"/>
    <n v="0"/>
    <n v="0"/>
    <n v="0"/>
    <n v="0"/>
    <n v="0"/>
    <n v="0"/>
    <n v="1.35"/>
    <n v="509.64"/>
    <n v="0"/>
    <n v="0"/>
    <n v="0"/>
    <n v="0"/>
    <n v="0"/>
    <n v="147.75"/>
    <n v="0"/>
    <n v="0"/>
    <n v="0"/>
    <n v="0"/>
    <n v="0"/>
    <n v="3.27"/>
    <n v="11.93"/>
    <n v="0"/>
    <n v="0"/>
    <n v="34.549999999999997"/>
    <n v="127.64"/>
    <n v="0"/>
    <n v="0"/>
    <n v="0"/>
    <n v="0"/>
    <n v="0"/>
    <n v="0"/>
    <n v="0"/>
    <n v="0"/>
    <n v="0"/>
    <n v="0"/>
    <n v="3388.93"/>
    <n v="0"/>
    <n v="0"/>
    <n v="3388.93"/>
    <n v="0"/>
    <n v="0"/>
    <n v="0"/>
  </r>
  <r>
    <n v="17"/>
    <d v="2013-07-28T00:00:00"/>
    <d v="2013-08-10T00:00:00"/>
    <x v="41"/>
    <s v="G1N"/>
    <s v="GD10000000"/>
    <s v="GD0"/>
    <n v="13"/>
    <n v="100"/>
    <s v="LD100"/>
    <s v="LF102"/>
    <m/>
    <m/>
    <m/>
    <m/>
    <m/>
    <m/>
    <x v="315"/>
    <n v="66558"/>
    <s v="47691"/>
    <x v="17"/>
    <x v="1"/>
    <s v="Non-executive"/>
    <s v="D102"/>
    <x v="4"/>
    <n v="3371.47"/>
    <n v="0"/>
    <n v="0"/>
    <n v="0"/>
    <n v="0"/>
    <n v="0"/>
    <n v="0"/>
    <n v="0"/>
    <n v="0"/>
    <n v="0"/>
    <n v="0"/>
    <n v="0"/>
    <n v="0"/>
    <n v="0"/>
    <n v="0"/>
    <n v="0"/>
    <n v="0"/>
    <n v="0"/>
    <n v="0"/>
    <n v="195.92"/>
    <n v="0"/>
    <n v="0"/>
    <n v="0"/>
    <n v="0"/>
    <n v="0"/>
    <n v="202.58"/>
    <n v="0"/>
    <n v="0"/>
    <n v="0"/>
    <n v="0"/>
    <n v="0"/>
    <n v="2.71"/>
    <n v="6.19"/>
    <n v="0"/>
    <n v="0"/>
    <n v="47.37"/>
    <n v="0"/>
    <n v="0"/>
    <n v="0"/>
    <n v="0"/>
    <n v="0"/>
    <n v="0"/>
    <n v="0"/>
    <n v="0"/>
    <n v="0"/>
    <n v="0"/>
    <n v="0"/>
    <n v="3826.24"/>
    <n v="3826.24"/>
    <n v="0"/>
    <n v="0"/>
    <n v="0"/>
    <n v="0"/>
    <n v="0"/>
  </r>
  <r>
    <n v="17"/>
    <d v="2013-07-28T00:00:00"/>
    <d v="2013-08-10T00:00:00"/>
    <x v="41"/>
    <s v="G1N"/>
    <s v="GD10000000"/>
    <s v="GD0"/>
    <n v="13"/>
    <n v="100"/>
    <s v="LD100"/>
    <s v="LF102"/>
    <m/>
    <m/>
    <m/>
    <m/>
    <m/>
    <m/>
    <x v="20"/>
    <n v="66999"/>
    <s v="63173"/>
    <x v="19"/>
    <x v="0"/>
    <s v="Executive"/>
    <s v="D102"/>
    <x v="4"/>
    <n v="5610.52"/>
    <n v="0"/>
    <n v="0"/>
    <n v="0"/>
    <n v="0"/>
    <n v="0"/>
    <n v="0"/>
    <n v="0"/>
    <n v="0"/>
    <n v="0"/>
    <n v="0"/>
    <n v="0"/>
    <n v="0"/>
    <n v="0"/>
    <n v="0"/>
    <n v="0"/>
    <n v="0"/>
    <n v="0"/>
    <n v="2.88"/>
    <n v="509.64"/>
    <n v="0"/>
    <n v="0"/>
    <n v="0"/>
    <n v="0"/>
    <n v="0"/>
    <n v="337.32"/>
    <n v="0"/>
    <n v="0"/>
    <n v="0"/>
    <n v="0"/>
    <n v="0"/>
    <n v="3.27"/>
    <n v="11.93"/>
    <n v="0"/>
    <n v="0"/>
    <n v="78.89"/>
    <n v="280.52999999999997"/>
    <n v="0"/>
    <n v="27.18"/>
    <n v="0"/>
    <n v="0"/>
    <n v="0"/>
    <n v="0"/>
    <n v="0"/>
    <n v="0"/>
    <n v="0"/>
    <n v="0"/>
    <n v="6862.16"/>
    <n v="0"/>
    <n v="6862.1600000000017"/>
    <n v="0"/>
    <n v="0"/>
    <n v="0"/>
    <n v="0"/>
  </r>
  <r>
    <n v="17"/>
    <d v="2013-07-28T00:00:00"/>
    <d v="2013-08-10T00:00:00"/>
    <x v="41"/>
    <s v="G1N"/>
    <s v="GD10000000"/>
    <s v="GD0"/>
    <n v="13"/>
    <n v="100"/>
    <s v="LD100"/>
    <s v="LF102"/>
    <m/>
    <m/>
    <m/>
    <m/>
    <m/>
    <m/>
    <x v="321"/>
    <n v="68694"/>
    <s v="50831"/>
    <x v="18"/>
    <x v="0"/>
    <s v="Non-executive"/>
    <s v="D102"/>
    <x v="4"/>
    <n v="2706.5"/>
    <n v="0"/>
    <n v="0"/>
    <n v="0"/>
    <n v="0"/>
    <n v="0"/>
    <n v="0"/>
    <n v="0"/>
    <n v="0"/>
    <n v="0"/>
    <n v="0"/>
    <n v="0"/>
    <n v="0"/>
    <n v="0"/>
    <n v="0"/>
    <n v="0"/>
    <n v="0"/>
    <n v="0"/>
    <n v="1.42"/>
    <n v="173.94"/>
    <n v="0"/>
    <n v="0"/>
    <n v="0"/>
    <n v="0"/>
    <n v="0"/>
    <n v="160.63"/>
    <n v="0"/>
    <n v="0"/>
    <n v="0"/>
    <n v="0"/>
    <n v="0"/>
    <n v="2.71"/>
    <n v="6.48"/>
    <n v="0"/>
    <n v="0"/>
    <n v="37.56"/>
    <n v="0"/>
    <n v="0"/>
    <n v="9.5399999999999991"/>
    <n v="0"/>
    <n v="0"/>
    <n v="0"/>
    <n v="0"/>
    <n v="0"/>
    <n v="0"/>
    <n v="0"/>
    <n v="0"/>
    <n v="3098.78"/>
    <n v="0"/>
    <n v="0"/>
    <n v="3098.78"/>
    <n v="0"/>
    <n v="0"/>
    <n v="0"/>
  </r>
  <r>
    <n v="17"/>
    <d v="2013-07-28T00:00:00"/>
    <d v="2013-08-10T00:00:00"/>
    <x v="41"/>
    <s v="G1N"/>
    <s v="GD10000000"/>
    <s v="GD0"/>
    <n v="13"/>
    <n v="100"/>
    <s v="LD100"/>
    <s v="LF102"/>
    <m/>
    <m/>
    <m/>
    <m/>
    <m/>
    <m/>
    <x v="317"/>
    <n v="71529"/>
    <s v="47693"/>
    <x v="15"/>
    <x v="0"/>
    <s v="Non-executive"/>
    <s v="D102"/>
    <x v="4"/>
    <n v="2258.3000000000002"/>
    <n v="0"/>
    <n v="0"/>
    <n v="0"/>
    <n v="0"/>
    <n v="0"/>
    <n v="0"/>
    <n v="0"/>
    <n v="0"/>
    <n v="0"/>
    <n v="0"/>
    <n v="0"/>
    <n v="0"/>
    <n v="0"/>
    <n v="0"/>
    <n v="0"/>
    <n v="0"/>
    <n v="0"/>
    <n v="1.19"/>
    <n v="195.92"/>
    <n v="0"/>
    <n v="0"/>
    <n v="0"/>
    <n v="0"/>
    <n v="0"/>
    <n v="135.97"/>
    <n v="0"/>
    <n v="0"/>
    <n v="0"/>
    <n v="0"/>
    <n v="0"/>
    <n v="2.71"/>
    <n v="6.48"/>
    <n v="0"/>
    <n v="0"/>
    <n v="31.8"/>
    <n v="0"/>
    <n v="0"/>
    <n v="0"/>
    <n v="0"/>
    <n v="0"/>
    <n v="0"/>
    <n v="0"/>
    <n v="0"/>
    <n v="0"/>
    <n v="0"/>
    <n v="0"/>
    <n v="2632.37"/>
    <n v="0"/>
    <n v="0"/>
    <n v="2632.3700000000003"/>
    <n v="0"/>
    <n v="0"/>
    <n v="0"/>
  </r>
  <r>
    <n v="17"/>
    <d v="2013-07-28T00:00:00"/>
    <d v="2013-08-10T00:00:00"/>
    <x v="41"/>
    <s v="G1N"/>
    <s v="GD10000000"/>
    <s v="GD0"/>
    <n v="13"/>
    <n v="100"/>
    <s v="LD100"/>
    <s v="LF102"/>
    <m/>
    <m/>
    <m/>
    <m/>
    <m/>
    <m/>
    <x v="322"/>
    <n v="73206"/>
    <s v="73626"/>
    <x v="15"/>
    <x v="0"/>
    <s v="Non-executive"/>
    <s v="D102"/>
    <x v="4"/>
    <n v="3090.74"/>
    <n v="0"/>
    <n v="0"/>
    <n v="0"/>
    <n v="0"/>
    <n v="0"/>
    <n v="0"/>
    <n v="0"/>
    <n v="0"/>
    <n v="0"/>
    <n v="0"/>
    <n v="0"/>
    <n v="0"/>
    <n v="0"/>
    <n v="0"/>
    <n v="0"/>
    <n v="0"/>
    <n v="0"/>
    <n v="0"/>
    <n v="0"/>
    <n v="0"/>
    <n v="0"/>
    <n v="0"/>
    <n v="0"/>
    <n v="0"/>
    <n v="191.63"/>
    <n v="0"/>
    <n v="0"/>
    <n v="0"/>
    <n v="0"/>
    <n v="0"/>
    <n v="0"/>
    <n v="0"/>
    <n v="0"/>
    <n v="0"/>
    <n v="44.82"/>
    <n v="0"/>
    <n v="0"/>
    <n v="0"/>
    <n v="0"/>
    <n v="0"/>
    <n v="0"/>
    <n v="0"/>
    <n v="0"/>
    <n v="0"/>
    <n v="0"/>
    <n v="0"/>
    <n v="3327.19"/>
    <n v="0"/>
    <n v="0"/>
    <n v="3327.19"/>
    <n v="0"/>
    <n v="0"/>
    <n v="0"/>
  </r>
  <r>
    <n v="18"/>
    <d v="2013-08-11T00:00:00"/>
    <d v="2013-08-24T00:00:00"/>
    <x v="43"/>
    <s v="G1N"/>
    <s v="GD10000000"/>
    <s v="GD0"/>
    <n v="13"/>
    <n v="100"/>
    <s v="LD100"/>
    <s v="LF102"/>
    <m/>
    <m/>
    <m/>
    <m/>
    <m/>
    <m/>
    <x v="10"/>
    <n v="13476"/>
    <s v="44830"/>
    <x v="10"/>
    <x v="0"/>
    <s v="Non-executive"/>
    <s v="D102"/>
    <x v="4"/>
    <n v="3893.6"/>
    <n v="0"/>
    <n v="0"/>
    <n v="0"/>
    <n v="0"/>
    <n v="0"/>
    <n v="0"/>
    <n v="0"/>
    <n v="0"/>
    <n v="0"/>
    <n v="0"/>
    <n v="0"/>
    <n v="0"/>
    <n v="0"/>
    <n v="0"/>
    <n v="0"/>
    <n v="0"/>
    <n v="0"/>
    <n v="2.0299999999999998"/>
    <n v="173.94"/>
    <n v="0"/>
    <n v="0"/>
    <n v="0"/>
    <n v="0"/>
    <n v="0"/>
    <n v="234.21"/>
    <n v="0"/>
    <n v="0"/>
    <n v="0"/>
    <n v="0"/>
    <n v="0"/>
    <n v="2.71"/>
    <n v="6.19"/>
    <n v="0"/>
    <n v="0"/>
    <n v="54.77"/>
    <n v="194.68"/>
    <n v="0"/>
    <n v="9.2799999999999994"/>
    <n v="0"/>
    <n v="0"/>
    <n v="0"/>
    <n v="0"/>
    <n v="0"/>
    <n v="0"/>
    <n v="0"/>
    <n v="0"/>
    <n v="4571.41"/>
    <n v="0"/>
    <n v="0"/>
    <n v="4571.41"/>
    <n v="0"/>
    <n v="0"/>
    <n v="0"/>
  </r>
  <r>
    <n v="18"/>
    <d v="2013-08-11T00:00:00"/>
    <d v="2013-08-24T00:00:00"/>
    <x v="43"/>
    <s v="G1N"/>
    <s v="GD10000000"/>
    <s v="GD0"/>
    <n v="13"/>
    <n v="100"/>
    <s v="LD100"/>
    <s v="LF102"/>
    <m/>
    <m/>
    <m/>
    <m/>
    <m/>
    <m/>
    <x v="11"/>
    <n v="38757"/>
    <s v="63410"/>
    <x v="11"/>
    <x v="0"/>
    <s v="Executive"/>
    <s v="D102"/>
    <x v="4"/>
    <n v="5996.1"/>
    <n v="0"/>
    <n v="0"/>
    <n v="0"/>
    <n v="0"/>
    <n v="0"/>
    <n v="0"/>
    <n v="0"/>
    <n v="0"/>
    <n v="0"/>
    <n v="0"/>
    <n v="0"/>
    <n v="0"/>
    <n v="0"/>
    <n v="0"/>
    <n v="0"/>
    <n v="0"/>
    <n v="0"/>
    <n v="3.08"/>
    <n v="385.12"/>
    <n v="0"/>
    <n v="0"/>
    <n v="0"/>
    <n v="0"/>
    <n v="0"/>
    <n v="360.38"/>
    <n v="0"/>
    <n v="0"/>
    <n v="0"/>
    <n v="0"/>
    <n v="0"/>
    <n v="2.99"/>
    <n v="8.7799999999999994"/>
    <n v="0"/>
    <n v="0"/>
    <n v="84.28"/>
    <n v="299.81"/>
    <n v="0"/>
    <n v="20.54"/>
    <n v="0"/>
    <n v="0"/>
    <n v="0"/>
    <n v="0"/>
    <n v="0"/>
    <n v="0"/>
    <n v="0"/>
    <n v="0"/>
    <n v="7161.08"/>
    <n v="0"/>
    <n v="7161.08"/>
    <n v="0"/>
    <n v="0"/>
    <n v="0"/>
    <n v="0"/>
  </r>
  <r>
    <n v="18"/>
    <d v="2013-08-11T00:00:00"/>
    <d v="2013-08-24T00:00:00"/>
    <x v="43"/>
    <s v="G1N"/>
    <s v="GD10000000"/>
    <s v="GD0"/>
    <n v="13"/>
    <n v="100"/>
    <s v="LD100"/>
    <s v="LF102"/>
    <m/>
    <m/>
    <m/>
    <m/>
    <m/>
    <m/>
    <x v="6"/>
    <n v="38975"/>
    <s v="51410"/>
    <x v="154"/>
    <x v="0"/>
    <s v="Non-executive"/>
    <s v="D102"/>
    <x v="4"/>
    <n v="2852.74"/>
    <n v="0"/>
    <n v="0"/>
    <n v="0"/>
    <n v="0"/>
    <n v="0"/>
    <n v="0"/>
    <n v="0"/>
    <n v="0"/>
    <n v="0"/>
    <n v="0"/>
    <n v="0"/>
    <n v="0"/>
    <n v="0"/>
    <n v="0"/>
    <n v="0"/>
    <n v="0"/>
    <n v="0"/>
    <n v="0"/>
    <n v="195.92"/>
    <n v="0"/>
    <n v="0"/>
    <n v="0"/>
    <n v="0"/>
    <n v="0"/>
    <n v="176.87"/>
    <n v="0"/>
    <n v="0"/>
    <n v="0"/>
    <n v="0"/>
    <n v="0"/>
    <n v="2.71"/>
    <n v="6.48"/>
    <n v="0"/>
    <n v="0"/>
    <n v="41.36"/>
    <n v="142.63999999999999"/>
    <n v="0"/>
    <n v="10.45"/>
    <n v="0"/>
    <n v="0"/>
    <n v="0"/>
    <n v="0"/>
    <n v="0"/>
    <n v="0"/>
    <n v="0"/>
    <n v="0"/>
    <n v="3429.17"/>
    <n v="0"/>
    <n v="0"/>
    <n v="3429.1699999999996"/>
    <n v="0"/>
    <n v="0"/>
    <n v="0"/>
  </r>
  <r>
    <n v="18"/>
    <d v="2013-08-11T00:00:00"/>
    <d v="2013-08-24T00:00:00"/>
    <x v="43"/>
    <s v="G1N"/>
    <s v="GD10000000"/>
    <s v="GD0"/>
    <n v="13"/>
    <n v="100"/>
    <s v="LD100"/>
    <s v="LF102"/>
    <m/>
    <m/>
    <m/>
    <m/>
    <m/>
    <m/>
    <x v="316"/>
    <n v="39651"/>
    <s v="73436"/>
    <x v="85"/>
    <x v="0"/>
    <s v="Non-executive"/>
    <s v="D102"/>
    <x v="4"/>
    <n v="3127"/>
    <n v="0"/>
    <n v="0"/>
    <n v="0"/>
    <n v="0"/>
    <n v="0"/>
    <n v="0"/>
    <n v="0"/>
    <n v="0"/>
    <n v="0"/>
    <n v="0"/>
    <n v="0"/>
    <n v="0"/>
    <n v="0"/>
    <n v="0"/>
    <n v="0"/>
    <n v="0"/>
    <n v="0"/>
    <n v="1.64"/>
    <n v="551.05999999999995"/>
    <n v="0"/>
    <n v="0"/>
    <n v="0"/>
    <n v="0"/>
    <n v="0"/>
    <n v="176.71"/>
    <n v="0"/>
    <n v="0"/>
    <n v="0"/>
    <n v="0"/>
    <n v="0"/>
    <n v="3.27"/>
    <n v="11.39"/>
    <n v="0"/>
    <n v="0"/>
    <n v="41.32"/>
    <n v="156.35"/>
    <n v="0"/>
    <n v="0"/>
    <n v="0"/>
    <n v="0"/>
    <n v="0"/>
    <n v="0"/>
    <n v="0"/>
    <n v="0"/>
    <n v="0"/>
    <n v="0"/>
    <n v="4068.74"/>
    <n v="0"/>
    <n v="0"/>
    <n v="4068.74"/>
    <n v="0"/>
    <n v="0"/>
    <n v="0"/>
  </r>
  <r>
    <n v="18"/>
    <d v="2013-08-11T00:00:00"/>
    <d v="2013-08-24T00:00:00"/>
    <x v="43"/>
    <s v="G1N"/>
    <s v="GD10000000"/>
    <s v="GD0"/>
    <n v="13"/>
    <n v="100"/>
    <s v="LD100"/>
    <s v="LF102"/>
    <m/>
    <m/>
    <m/>
    <m/>
    <m/>
    <m/>
    <x v="319"/>
    <n v="40732"/>
    <s v="46925"/>
    <x v="16"/>
    <x v="0"/>
    <s v="Executive"/>
    <s v="D102"/>
    <x v="4"/>
    <n v="4555.76"/>
    <n v="0"/>
    <n v="0"/>
    <n v="0"/>
    <n v="0"/>
    <n v="0"/>
    <n v="0"/>
    <n v="0"/>
    <n v="0"/>
    <n v="0"/>
    <n v="0"/>
    <n v="0"/>
    <n v="0"/>
    <n v="0"/>
    <n v="0"/>
    <n v="0"/>
    <n v="0"/>
    <n v="0"/>
    <n v="2.36"/>
    <n v="509.64"/>
    <n v="0"/>
    <n v="0"/>
    <n v="0"/>
    <n v="0"/>
    <n v="0"/>
    <n v="266.89999999999998"/>
    <n v="0"/>
    <n v="0"/>
    <n v="0"/>
    <n v="0"/>
    <n v="0"/>
    <n v="3.27"/>
    <n v="11.39"/>
    <n v="0"/>
    <n v="0"/>
    <n v="62.42"/>
    <n v="227.79"/>
    <n v="0"/>
    <n v="19.22"/>
    <n v="0"/>
    <n v="0"/>
    <n v="0"/>
    <n v="0"/>
    <n v="0"/>
    <n v="0"/>
    <n v="0"/>
    <n v="0"/>
    <n v="5658.75"/>
    <n v="0"/>
    <n v="5658.7500000000009"/>
    <n v="0"/>
    <n v="0"/>
    <n v="0"/>
    <n v="0"/>
  </r>
  <r>
    <n v="18"/>
    <d v="2013-08-11T00:00:00"/>
    <d v="2013-08-24T00:00:00"/>
    <x v="43"/>
    <s v="G1N"/>
    <s v="GD10000000"/>
    <s v="GD0"/>
    <n v="13"/>
    <n v="100"/>
    <s v="LD100"/>
    <s v="LF102"/>
    <m/>
    <m/>
    <m/>
    <m/>
    <m/>
    <m/>
    <x v="320"/>
    <n v="43755"/>
    <s v="51449"/>
    <x v="155"/>
    <x v="0"/>
    <s v="Executive"/>
    <s v="D102"/>
    <x v="4"/>
    <n v="4043.14"/>
    <n v="0"/>
    <n v="0"/>
    <n v="0"/>
    <n v="0"/>
    <n v="0"/>
    <n v="0"/>
    <n v="0"/>
    <n v="0"/>
    <n v="0"/>
    <n v="0"/>
    <n v="0"/>
    <n v="0"/>
    <n v="0"/>
    <n v="0"/>
    <n v="0"/>
    <n v="0"/>
    <n v="0"/>
    <n v="2.1"/>
    <n v="190.69"/>
    <n v="0"/>
    <n v="0"/>
    <n v="0"/>
    <n v="0"/>
    <n v="0"/>
    <n v="246.73"/>
    <n v="0"/>
    <n v="0"/>
    <n v="0"/>
    <n v="0"/>
    <n v="0"/>
    <n v="2.71"/>
    <n v="6.48"/>
    <n v="0"/>
    <n v="0"/>
    <n v="57.71"/>
    <n v="202.16"/>
    <n v="0"/>
    <n v="10.17"/>
    <n v="0"/>
    <n v="0"/>
    <n v="0"/>
    <n v="0"/>
    <n v="0"/>
    <n v="0"/>
    <n v="0"/>
    <n v="0"/>
    <n v="4761.8900000000003"/>
    <n v="0"/>
    <n v="4761.8899999999985"/>
    <n v="0"/>
    <n v="0"/>
    <n v="0"/>
    <n v="0"/>
  </r>
  <r>
    <n v="18"/>
    <d v="2013-08-11T00:00:00"/>
    <d v="2013-08-24T00:00:00"/>
    <x v="43"/>
    <s v="G1N"/>
    <s v="GD10000000"/>
    <s v="GD0"/>
    <n v="13"/>
    <n v="100"/>
    <s v="LD100"/>
    <s v="LF102"/>
    <m/>
    <m/>
    <m/>
    <m/>
    <m/>
    <m/>
    <x v="13"/>
    <n v="48178"/>
    <s v="61483"/>
    <x v="13"/>
    <x v="0"/>
    <s v="Non-executive"/>
    <s v="D102"/>
    <x v="4"/>
    <n v="1797.29"/>
    <n v="0"/>
    <n v="0"/>
    <n v="0"/>
    <n v="0"/>
    <n v="0"/>
    <n v="0"/>
    <n v="0"/>
    <n v="0"/>
    <n v="0"/>
    <n v="0"/>
    <n v="0"/>
    <n v="0"/>
    <n v="0"/>
    <n v="0"/>
    <n v="0"/>
    <n v="0"/>
    <n v="0"/>
    <n v="0.97"/>
    <n v="190.69"/>
    <n v="0"/>
    <n v="0"/>
    <n v="0"/>
    <n v="0"/>
    <n v="0"/>
    <n v="107.49"/>
    <n v="0"/>
    <n v="0"/>
    <n v="0"/>
    <n v="0"/>
    <n v="0"/>
    <n v="2.71"/>
    <n v="6.48"/>
    <n v="0"/>
    <n v="0"/>
    <n v="25.14"/>
    <n v="89.86"/>
    <n v="0"/>
    <n v="8.74"/>
    <n v="0"/>
    <n v="0"/>
    <n v="0"/>
    <n v="0"/>
    <n v="0"/>
    <n v="0"/>
    <n v="0"/>
    <n v="0"/>
    <n v="2229.37"/>
    <n v="0"/>
    <n v="0"/>
    <n v="2229.37"/>
    <n v="0"/>
    <n v="0"/>
    <n v="0"/>
  </r>
  <r>
    <n v="18"/>
    <d v="2013-08-11T00:00:00"/>
    <d v="2013-08-24T00:00:00"/>
    <x v="43"/>
    <s v="G1N"/>
    <s v="GD10000000"/>
    <s v="GD0"/>
    <n v="13"/>
    <n v="100"/>
    <s v="LD100"/>
    <s v="LF102"/>
    <m/>
    <m/>
    <m/>
    <m/>
    <m/>
    <m/>
    <x v="318"/>
    <n v="48588"/>
    <s v="49300"/>
    <x v="12"/>
    <x v="0"/>
    <s v="Non-executive"/>
    <s v="D102"/>
    <x v="4"/>
    <n v="3911.58"/>
    <n v="0"/>
    <n v="0"/>
    <n v="0"/>
    <n v="0"/>
    <n v="0"/>
    <n v="0"/>
    <n v="0"/>
    <n v="0"/>
    <n v="0"/>
    <n v="0"/>
    <n v="0"/>
    <n v="0"/>
    <n v="0"/>
    <n v="0"/>
    <n v="0"/>
    <n v="0"/>
    <n v="0"/>
    <n v="2.0299999999999998"/>
    <n v="195.92"/>
    <n v="0"/>
    <n v="0"/>
    <n v="0"/>
    <n v="0"/>
    <n v="0"/>
    <n v="225.22"/>
    <n v="0"/>
    <n v="0"/>
    <n v="0"/>
    <n v="0"/>
    <n v="0"/>
    <n v="2.71"/>
    <n v="6.19"/>
    <n v="0"/>
    <n v="0"/>
    <n v="52.67"/>
    <n v="195.58"/>
    <n v="0"/>
    <n v="0"/>
    <n v="0"/>
    <n v="0"/>
    <n v="0"/>
    <n v="0"/>
    <n v="0"/>
    <n v="0"/>
    <n v="0"/>
    <n v="0"/>
    <n v="4591.8999999999996"/>
    <n v="0"/>
    <n v="0"/>
    <n v="4591.8999999999996"/>
    <n v="0"/>
    <n v="0"/>
    <n v="0"/>
  </r>
  <r>
    <n v="18"/>
    <d v="2013-08-11T00:00:00"/>
    <d v="2013-08-24T00:00:00"/>
    <x v="43"/>
    <s v="G1N"/>
    <s v="GD10000000"/>
    <s v="GD0"/>
    <n v="13"/>
    <n v="100"/>
    <s v="LD100"/>
    <s v="LF102"/>
    <m/>
    <m/>
    <m/>
    <m/>
    <m/>
    <m/>
    <x v="15"/>
    <n v="63863"/>
    <s v="73382"/>
    <x v="15"/>
    <x v="0"/>
    <s v="Non-executive"/>
    <s v="D102"/>
    <x v="4"/>
    <n v="2552.8000000000002"/>
    <n v="0"/>
    <n v="0"/>
    <n v="0"/>
    <n v="0"/>
    <n v="0"/>
    <n v="0"/>
    <n v="0"/>
    <n v="0"/>
    <n v="0"/>
    <n v="0"/>
    <n v="0"/>
    <n v="0"/>
    <n v="0"/>
    <n v="0"/>
    <n v="0"/>
    <n v="0"/>
    <n v="0"/>
    <n v="1.35"/>
    <n v="509.64"/>
    <n v="0"/>
    <n v="0"/>
    <n v="0"/>
    <n v="0"/>
    <n v="0"/>
    <n v="147.74"/>
    <n v="0"/>
    <n v="0"/>
    <n v="0"/>
    <n v="0"/>
    <n v="0"/>
    <n v="3.27"/>
    <n v="11.93"/>
    <n v="0"/>
    <n v="0"/>
    <n v="34.549999999999997"/>
    <n v="127.64"/>
    <n v="0"/>
    <n v="0"/>
    <n v="0"/>
    <n v="0"/>
    <n v="0"/>
    <n v="0"/>
    <n v="0"/>
    <n v="0"/>
    <n v="0"/>
    <n v="0"/>
    <n v="3388.92"/>
    <n v="0"/>
    <n v="0"/>
    <n v="3388.9199999999996"/>
    <n v="0"/>
    <n v="0"/>
    <n v="0"/>
  </r>
  <r>
    <n v="18"/>
    <d v="2013-08-11T00:00:00"/>
    <d v="2013-08-24T00:00:00"/>
    <x v="43"/>
    <s v="G1N"/>
    <s v="GD10000000"/>
    <s v="GD0"/>
    <n v="13"/>
    <n v="100"/>
    <s v="LD100"/>
    <s v="LF102"/>
    <m/>
    <m/>
    <m/>
    <m/>
    <m/>
    <m/>
    <x v="315"/>
    <n v="66558"/>
    <s v="47691"/>
    <x v="17"/>
    <x v="1"/>
    <s v="Non-executive"/>
    <s v="D102"/>
    <x v="4"/>
    <n v="3371.46"/>
    <n v="0"/>
    <n v="0"/>
    <n v="0"/>
    <n v="0"/>
    <n v="0"/>
    <n v="0"/>
    <n v="0"/>
    <n v="0"/>
    <n v="0"/>
    <n v="0"/>
    <n v="0"/>
    <n v="0"/>
    <n v="0"/>
    <n v="0"/>
    <n v="0"/>
    <n v="0"/>
    <n v="0"/>
    <n v="0"/>
    <n v="195.92"/>
    <n v="0"/>
    <n v="0"/>
    <n v="0"/>
    <n v="0"/>
    <n v="0"/>
    <n v="202.57"/>
    <n v="0"/>
    <n v="0"/>
    <n v="0"/>
    <n v="0"/>
    <n v="0"/>
    <n v="2.71"/>
    <n v="6.19"/>
    <n v="0"/>
    <n v="0"/>
    <n v="47.38"/>
    <n v="0"/>
    <n v="0"/>
    <n v="0"/>
    <n v="0"/>
    <n v="0"/>
    <n v="0"/>
    <n v="0"/>
    <n v="0"/>
    <n v="0"/>
    <n v="0"/>
    <n v="0"/>
    <n v="3826.23"/>
    <n v="3826.2300000000005"/>
    <n v="0"/>
    <n v="0"/>
    <n v="0"/>
    <n v="0"/>
    <n v="0"/>
  </r>
  <r>
    <n v="18"/>
    <d v="2013-08-11T00:00:00"/>
    <d v="2013-08-24T00:00:00"/>
    <x v="43"/>
    <s v="G1N"/>
    <s v="GD10000000"/>
    <s v="GD0"/>
    <n v="13"/>
    <n v="100"/>
    <s v="LD100"/>
    <s v="LF102"/>
    <m/>
    <m/>
    <m/>
    <m/>
    <m/>
    <m/>
    <x v="20"/>
    <n v="66999"/>
    <s v="63173"/>
    <x v="19"/>
    <x v="0"/>
    <s v="Executive"/>
    <s v="D102"/>
    <x v="4"/>
    <n v="5610.52"/>
    <n v="0"/>
    <n v="0"/>
    <n v="0"/>
    <n v="0"/>
    <n v="0"/>
    <n v="0"/>
    <n v="0"/>
    <n v="0"/>
    <n v="0"/>
    <n v="0"/>
    <n v="0"/>
    <n v="0"/>
    <n v="0"/>
    <n v="0"/>
    <n v="0"/>
    <n v="0"/>
    <n v="0"/>
    <n v="2.88"/>
    <n v="509.64"/>
    <n v="0"/>
    <n v="0"/>
    <n v="0"/>
    <n v="0"/>
    <n v="0"/>
    <n v="337.32"/>
    <n v="0"/>
    <n v="0"/>
    <n v="0"/>
    <n v="0"/>
    <n v="0"/>
    <n v="3.27"/>
    <n v="11.93"/>
    <n v="0"/>
    <n v="0"/>
    <n v="78.89"/>
    <n v="280.52999999999997"/>
    <n v="0"/>
    <n v="27.18"/>
    <n v="0"/>
    <n v="0"/>
    <n v="0"/>
    <n v="0"/>
    <n v="0"/>
    <n v="0"/>
    <n v="0"/>
    <n v="0"/>
    <n v="6862.16"/>
    <n v="0"/>
    <n v="6862.1600000000017"/>
    <n v="0"/>
    <n v="0"/>
    <n v="0"/>
    <n v="0"/>
  </r>
  <r>
    <n v="18"/>
    <d v="2013-08-11T00:00:00"/>
    <d v="2013-08-24T00:00:00"/>
    <x v="43"/>
    <s v="G1N"/>
    <s v="GD10000000"/>
    <s v="GD0"/>
    <n v="13"/>
    <n v="100"/>
    <s v="LD100"/>
    <s v="LF102"/>
    <m/>
    <m/>
    <m/>
    <m/>
    <m/>
    <m/>
    <x v="321"/>
    <n v="68694"/>
    <s v="50831"/>
    <x v="18"/>
    <x v="0"/>
    <s v="Non-executive"/>
    <s v="D102"/>
    <x v="4"/>
    <n v="2706.5"/>
    <n v="0"/>
    <n v="0"/>
    <n v="0"/>
    <n v="0"/>
    <n v="0"/>
    <n v="0"/>
    <n v="0"/>
    <n v="0"/>
    <n v="0"/>
    <n v="0"/>
    <n v="0"/>
    <n v="0"/>
    <n v="0"/>
    <n v="0"/>
    <n v="0"/>
    <n v="0"/>
    <n v="0"/>
    <n v="1.42"/>
    <n v="173.94"/>
    <n v="0"/>
    <n v="0"/>
    <n v="0"/>
    <n v="0"/>
    <n v="0"/>
    <n v="160.63"/>
    <n v="0"/>
    <n v="0"/>
    <n v="0"/>
    <n v="0"/>
    <n v="0"/>
    <n v="2.71"/>
    <n v="6.48"/>
    <n v="0"/>
    <n v="0"/>
    <n v="37.57"/>
    <n v="0"/>
    <n v="0"/>
    <n v="9.5399999999999991"/>
    <n v="0"/>
    <n v="0"/>
    <n v="0"/>
    <n v="0"/>
    <n v="0"/>
    <n v="0"/>
    <n v="0"/>
    <n v="0"/>
    <n v="3098.79"/>
    <n v="0"/>
    <n v="0"/>
    <n v="3098.7900000000004"/>
    <n v="0"/>
    <n v="0"/>
    <n v="0"/>
  </r>
  <r>
    <n v="18"/>
    <d v="2013-08-11T00:00:00"/>
    <d v="2013-08-24T00:00:00"/>
    <x v="43"/>
    <s v="G1N"/>
    <s v="GD10000000"/>
    <s v="GD0"/>
    <n v="13"/>
    <n v="100"/>
    <s v="LD100"/>
    <s v="LF102"/>
    <m/>
    <m/>
    <m/>
    <m/>
    <m/>
    <m/>
    <x v="317"/>
    <n v="71529"/>
    <s v="47693"/>
    <x v="15"/>
    <x v="0"/>
    <s v="Non-executive"/>
    <s v="D102"/>
    <x v="4"/>
    <n v="2258.3000000000002"/>
    <n v="0"/>
    <n v="0"/>
    <n v="0"/>
    <n v="0"/>
    <n v="0"/>
    <n v="0"/>
    <n v="0"/>
    <n v="0"/>
    <n v="0"/>
    <n v="0"/>
    <n v="0"/>
    <n v="0"/>
    <n v="0"/>
    <n v="0"/>
    <n v="0"/>
    <n v="0"/>
    <n v="0"/>
    <n v="1.19"/>
    <n v="195.92"/>
    <n v="0"/>
    <n v="0"/>
    <n v="0"/>
    <n v="0"/>
    <n v="0"/>
    <n v="135.96"/>
    <n v="0"/>
    <n v="0"/>
    <n v="0"/>
    <n v="0"/>
    <n v="0"/>
    <n v="2.71"/>
    <n v="6.48"/>
    <n v="0"/>
    <n v="0"/>
    <n v="31.8"/>
    <n v="0"/>
    <n v="0"/>
    <n v="0"/>
    <n v="0"/>
    <n v="0"/>
    <n v="0"/>
    <n v="0"/>
    <n v="0"/>
    <n v="0"/>
    <n v="0"/>
    <n v="0"/>
    <n v="2632.36"/>
    <n v="0"/>
    <n v="0"/>
    <n v="2632.3600000000006"/>
    <n v="0"/>
    <n v="0"/>
    <n v="0"/>
  </r>
  <r>
    <n v="18"/>
    <d v="2013-08-11T00:00:00"/>
    <d v="2013-08-24T00:00:00"/>
    <x v="43"/>
    <s v="G1N"/>
    <s v="GD10000000"/>
    <s v="GD0"/>
    <n v="13"/>
    <n v="100"/>
    <s v="LD100"/>
    <s v="LF102"/>
    <m/>
    <m/>
    <m/>
    <m/>
    <m/>
    <m/>
    <x v="322"/>
    <n v="73206"/>
    <s v="73626"/>
    <x v="15"/>
    <x v="0"/>
    <s v="Non-executive"/>
    <s v="D102"/>
    <x v="4"/>
    <n v="3090.74"/>
    <n v="0"/>
    <n v="0"/>
    <n v="0"/>
    <n v="0"/>
    <n v="0"/>
    <n v="0"/>
    <n v="0"/>
    <n v="0"/>
    <n v="0"/>
    <n v="0"/>
    <n v="0"/>
    <n v="0"/>
    <n v="0"/>
    <n v="0"/>
    <n v="0"/>
    <n v="0"/>
    <n v="0"/>
    <n v="0"/>
    <n v="0"/>
    <n v="0"/>
    <n v="0"/>
    <n v="0"/>
    <n v="0"/>
    <n v="0"/>
    <n v="191.62"/>
    <n v="0"/>
    <n v="0"/>
    <n v="0"/>
    <n v="0"/>
    <n v="0"/>
    <n v="0"/>
    <n v="0"/>
    <n v="0"/>
    <n v="0"/>
    <n v="44.81"/>
    <n v="0"/>
    <n v="0"/>
    <n v="0"/>
    <n v="0"/>
    <n v="0"/>
    <n v="0"/>
    <n v="0"/>
    <n v="0"/>
    <n v="0"/>
    <n v="0"/>
    <n v="0"/>
    <n v="3327.17"/>
    <n v="0"/>
    <n v="0"/>
    <n v="3327.1699999999996"/>
    <n v="0"/>
    <n v="0"/>
    <n v="0"/>
  </r>
  <r>
    <n v="18"/>
    <d v="2013-08-11T00:00:00"/>
    <d v="2013-08-24T00:00:00"/>
    <x v="43"/>
    <s v="G1N"/>
    <s v="GD10000000"/>
    <s v="GD0"/>
    <n v="13"/>
    <n v="100"/>
    <s v="LD100"/>
    <s v="LF102"/>
    <m/>
    <m/>
    <m/>
    <m/>
    <m/>
    <m/>
    <x v="323"/>
    <n v="73382"/>
    <s v="46225"/>
    <x v="18"/>
    <x v="0"/>
    <s v="Non-executive"/>
    <s v="D102"/>
    <x v="4"/>
    <n v="2228.36"/>
    <n v="0"/>
    <n v="0"/>
    <n v="0"/>
    <n v="0"/>
    <n v="0"/>
    <n v="0"/>
    <n v="0"/>
    <n v="0"/>
    <n v="0"/>
    <n v="0"/>
    <n v="0"/>
    <n v="0"/>
    <n v="0"/>
    <n v="0"/>
    <n v="0"/>
    <n v="0"/>
    <n v="0"/>
    <n v="0"/>
    <n v="0"/>
    <n v="0"/>
    <n v="0"/>
    <n v="0"/>
    <n v="0"/>
    <n v="0"/>
    <n v="138.16"/>
    <n v="0"/>
    <n v="0"/>
    <n v="0"/>
    <n v="0"/>
    <n v="0"/>
    <n v="0"/>
    <n v="0"/>
    <n v="0"/>
    <n v="0"/>
    <n v="32.31"/>
    <n v="0"/>
    <n v="0"/>
    <n v="0"/>
    <n v="0"/>
    <n v="0"/>
    <n v="0"/>
    <n v="0"/>
    <n v="0"/>
    <n v="0"/>
    <n v="0"/>
    <n v="0"/>
    <n v="2398.83"/>
    <n v="0"/>
    <n v="0"/>
    <n v="2398.83"/>
    <n v="0"/>
    <n v="0"/>
    <n v="0"/>
  </r>
  <r>
    <n v="19"/>
    <d v="2013-08-25T00:00:00"/>
    <d v="2013-09-07T00:00:00"/>
    <x v="45"/>
    <s v="G1N"/>
    <s v="GD10000000"/>
    <s v="GD0"/>
    <n v="13"/>
    <n v="100"/>
    <s v="LD100"/>
    <s v="LF102"/>
    <m/>
    <m/>
    <m/>
    <m/>
    <m/>
    <m/>
    <x v="10"/>
    <n v="13476"/>
    <s v="44830"/>
    <x v="10"/>
    <x v="0"/>
    <s v="Non-executive"/>
    <s v="D102"/>
    <x v="4"/>
    <n v="4687.41"/>
    <n v="0"/>
    <n v="0"/>
    <n v="0"/>
    <n v="0"/>
    <n v="0"/>
    <n v="0"/>
    <n v="0"/>
    <n v="0"/>
    <n v="0"/>
    <n v="0"/>
    <n v="0"/>
    <n v="0"/>
    <n v="0"/>
    <n v="0"/>
    <n v="0"/>
    <n v="0"/>
    <n v="0"/>
    <n v="2.0299999999999998"/>
    <n v="173.94"/>
    <n v="0"/>
    <n v="0"/>
    <n v="0"/>
    <n v="0"/>
    <n v="0"/>
    <n v="283.43"/>
    <n v="0"/>
    <n v="0"/>
    <n v="0"/>
    <n v="0"/>
    <n v="0"/>
    <n v="2.71"/>
    <n v="6.19"/>
    <n v="0"/>
    <n v="0"/>
    <n v="66.290000000000006"/>
    <n v="234.37"/>
    <n v="0"/>
    <n v="9.2799999999999994"/>
    <n v="0"/>
    <n v="0"/>
    <n v="0"/>
    <n v="0"/>
    <n v="0"/>
    <n v="0"/>
    <n v="0"/>
    <n v="0"/>
    <n v="5465.65"/>
    <n v="0"/>
    <n v="0"/>
    <n v="5465.6499999999987"/>
    <n v="0"/>
    <n v="0"/>
    <n v="0"/>
  </r>
  <r>
    <n v="19"/>
    <d v="2013-08-25T00:00:00"/>
    <d v="2013-09-07T00:00:00"/>
    <x v="45"/>
    <s v="G1N"/>
    <s v="GD10000000"/>
    <s v="GD0"/>
    <n v="13"/>
    <n v="100"/>
    <s v="LD100"/>
    <s v="LF102"/>
    <m/>
    <m/>
    <m/>
    <m/>
    <m/>
    <m/>
    <x v="11"/>
    <n v="38757"/>
    <s v="63410"/>
    <x v="11"/>
    <x v="0"/>
    <s v="Executive"/>
    <s v="D102"/>
    <x v="4"/>
    <n v="7218.58"/>
    <n v="0"/>
    <n v="0"/>
    <n v="0"/>
    <n v="0"/>
    <n v="0"/>
    <n v="0"/>
    <n v="0"/>
    <n v="0"/>
    <n v="0"/>
    <n v="0"/>
    <n v="0"/>
    <n v="0"/>
    <n v="0"/>
    <n v="0"/>
    <n v="0"/>
    <n v="0"/>
    <n v="0"/>
    <n v="3.08"/>
    <n v="385.12"/>
    <n v="0"/>
    <n v="0"/>
    <n v="0"/>
    <n v="0"/>
    <n v="0"/>
    <n v="436.18"/>
    <n v="0"/>
    <n v="0"/>
    <n v="0"/>
    <n v="0"/>
    <n v="0"/>
    <n v="2.99"/>
    <n v="8.7799999999999994"/>
    <n v="0"/>
    <n v="0"/>
    <n v="102.01"/>
    <n v="360.93"/>
    <n v="0"/>
    <n v="20.54"/>
    <n v="0"/>
    <n v="0"/>
    <n v="0"/>
    <n v="0"/>
    <n v="0"/>
    <n v="0"/>
    <n v="0"/>
    <n v="0"/>
    <n v="8538.2099999999991"/>
    <n v="0"/>
    <n v="8538.2100000000009"/>
    <n v="0"/>
    <n v="0"/>
    <n v="0"/>
    <n v="0"/>
  </r>
  <r>
    <n v="19"/>
    <d v="2013-08-25T00:00:00"/>
    <d v="2013-09-07T00:00:00"/>
    <x v="45"/>
    <s v="G1N"/>
    <s v="GD10000000"/>
    <s v="GD0"/>
    <n v="13"/>
    <n v="100"/>
    <s v="LD100"/>
    <s v="LF102"/>
    <m/>
    <m/>
    <m/>
    <m/>
    <m/>
    <m/>
    <x v="6"/>
    <n v="38975"/>
    <s v="51410"/>
    <x v="154"/>
    <x v="0"/>
    <s v="Non-executive"/>
    <s v="D102"/>
    <x v="4"/>
    <n v="3357.85"/>
    <n v="0"/>
    <n v="0"/>
    <n v="0"/>
    <n v="0"/>
    <n v="0"/>
    <n v="0"/>
    <n v="0"/>
    <n v="0"/>
    <n v="0"/>
    <n v="0"/>
    <n v="0"/>
    <n v="0"/>
    <n v="0"/>
    <n v="0"/>
    <n v="0"/>
    <n v="0"/>
    <n v="0"/>
    <n v="0"/>
    <n v="195.92"/>
    <n v="0"/>
    <n v="0"/>
    <n v="0"/>
    <n v="0"/>
    <n v="0"/>
    <n v="208.19"/>
    <n v="0"/>
    <n v="0"/>
    <n v="0"/>
    <n v="0"/>
    <n v="0"/>
    <n v="2.71"/>
    <n v="6.48"/>
    <n v="0"/>
    <n v="0"/>
    <n v="48.69"/>
    <n v="167.89"/>
    <n v="0"/>
    <n v="10.45"/>
    <n v="0"/>
    <n v="0"/>
    <n v="0"/>
    <n v="0"/>
    <n v="0"/>
    <n v="0"/>
    <n v="0"/>
    <n v="0"/>
    <n v="3998.18"/>
    <n v="0"/>
    <n v="0"/>
    <n v="3998.18"/>
    <n v="0"/>
    <n v="0"/>
    <n v="0"/>
  </r>
  <r>
    <n v="19"/>
    <d v="2013-08-25T00:00:00"/>
    <d v="2013-09-07T00:00:00"/>
    <x v="45"/>
    <s v="G1N"/>
    <s v="GD10000000"/>
    <s v="GD0"/>
    <n v="13"/>
    <n v="100"/>
    <s v="LD100"/>
    <s v="LF102"/>
    <m/>
    <m/>
    <m/>
    <m/>
    <m/>
    <m/>
    <x v="316"/>
    <n v="39651"/>
    <s v="73436"/>
    <x v="85"/>
    <x v="0"/>
    <s v="Non-executive"/>
    <s v="D102"/>
    <x v="4"/>
    <n v="3764.57"/>
    <n v="0"/>
    <n v="0"/>
    <n v="0"/>
    <n v="0"/>
    <n v="0"/>
    <n v="0"/>
    <n v="0"/>
    <n v="0"/>
    <n v="0"/>
    <n v="0"/>
    <n v="0"/>
    <n v="0"/>
    <n v="0"/>
    <n v="0"/>
    <n v="0"/>
    <n v="0"/>
    <n v="0"/>
    <n v="1.64"/>
    <n v="551.05999999999995"/>
    <n v="0"/>
    <n v="0"/>
    <n v="0"/>
    <n v="0"/>
    <n v="0"/>
    <n v="216.24"/>
    <n v="0"/>
    <n v="0"/>
    <n v="0"/>
    <n v="0"/>
    <n v="0"/>
    <n v="3.27"/>
    <n v="11.39"/>
    <n v="0"/>
    <n v="0"/>
    <n v="50.58"/>
    <n v="188.23"/>
    <n v="0"/>
    <n v="0"/>
    <n v="0"/>
    <n v="0"/>
    <n v="0"/>
    <n v="0"/>
    <n v="0"/>
    <n v="0"/>
    <n v="0"/>
    <n v="0"/>
    <n v="4786.9799999999996"/>
    <n v="0"/>
    <n v="0"/>
    <n v="4786.9800000000005"/>
    <n v="0"/>
    <n v="0"/>
    <n v="0"/>
  </r>
  <r>
    <n v="19"/>
    <d v="2013-08-25T00:00:00"/>
    <d v="2013-09-07T00:00:00"/>
    <x v="45"/>
    <s v="G1N"/>
    <s v="GD10000000"/>
    <s v="GD0"/>
    <n v="13"/>
    <n v="100"/>
    <s v="LD100"/>
    <s v="LF102"/>
    <m/>
    <m/>
    <m/>
    <m/>
    <m/>
    <m/>
    <x v="319"/>
    <n v="40732"/>
    <s v="46925"/>
    <x v="16"/>
    <x v="0"/>
    <s v="Executive"/>
    <s v="D102"/>
    <x v="4"/>
    <n v="5484.56"/>
    <n v="0"/>
    <n v="0"/>
    <n v="0"/>
    <n v="0"/>
    <n v="0"/>
    <n v="0"/>
    <n v="0"/>
    <n v="0"/>
    <n v="0"/>
    <n v="0"/>
    <n v="0"/>
    <n v="0"/>
    <n v="0"/>
    <n v="0"/>
    <n v="0"/>
    <n v="0"/>
    <n v="0"/>
    <n v="2.36"/>
    <n v="509.64"/>
    <n v="0"/>
    <n v="0"/>
    <n v="0"/>
    <n v="0"/>
    <n v="0"/>
    <n v="324.49"/>
    <n v="0"/>
    <n v="0"/>
    <n v="0"/>
    <n v="0"/>
    <n v="0"/>
    <n v="3.27"/>
    <n v="11.39"/>
    <n v="0"/>
    <n v="0"/>
    <n v="75.89"/>
    <n v="274.23"/>
    <n v="0"/>
    <n v="19.22"/>
    <n v="0"/>
    <n v="0"/>
    <n v="0"/>
    <n v="0"/>
    <n v="0"/>
    <n v="0"/>
    <n v="0"/>
    <n v="0"/>
    <n v="6705.05"/>
    <n v="0"/>
    <n v="6705.050000000002"/>
    <n v="0"/>
    <n v="0"/>
    <n v="0"/>
    <n v="0"/>
  </r>
  <r>
    <n v="19"/>
    <d v="2013-08-25T00:00:00"/>
    <d v="2013-09-07T00:00:00"/>
    <x v="45"/>
    <s v="G1N"/>
    <s v="GD10000000"/>
    <s v="GD0"/>
    <n v="13"/>
    <n v="100"/>
    <s v="LD100"/>
    <s v="LF102"/>
    <m/>
    <m/>
    <m/>
    <m/>
    <m/>
    <m/>
    <x v="320"/>
    <n v="43755"/>
    <s v="51449"/>
    <x v="155"/>
    <x v="0"/>
    <s v="Executive"/>
    <s v="D102"/>
    <x v="4"/>
    <n v="4813.96"/>
    <n v="0"/>
    <n v="0"/>
    <n v="0"/>
    <n v="0"/>
    <n v="0"/>
    <n v="0"/>
    <n v="0"/>
    <n v="0"/>
    <n v="0"/>
    <n v="0"/>
    <n v="0"/>
    <n v="0"/>
    <n v="0"/>
    <n v="0"/>
    <n v="0"/>
    <n v="0"/>
    <n v="0"/>
    <n v="2.1"/>
    <n v="190.69"/>
    <n v="0"/>
    <n v="0"/>
    <n v="0"/>
    <n v="0"/>
    <n v="0"/>
    <n v="294.52"/>
    <n v="0"/>
    <n v="0"/>
    <n v="0"/>
    <n v="0"/>
    <n v="0"/>
    <n v="2.71"/>
    <n v="6.48"/>
    <n v="0"/>
    <n v="0"/>
    <n v="68.88"/>
    <n v="240.7"/>
    <n v="0"/>
    <n v="10.17"/>
    <n v="0"/>
    <n v="0"/>
    <n v="0"/>
    <n v="0"/>
    <n v="0"/>
    <n v="0"/>
    <n v="0"/>
    <n v="0"/>
    <n v="5630.21"/>
    <n v="0"/>
    <n v="5630.21"/>
    <n v="0"/>
    <n v="0"/>
    <n v="0"/>
    <n v="0"/>
  </r>
  <r>
    <n v="19"/>
    <d v="2013-08-25T00:00:00"/>
    <d v="2013-09-07T00:00:00"/>
    <x v="45"/>
    <s v="G1N"/>
    <s v="GD10000000"/>
    <s v="GD0"/>
    <n v="13"/>
    <n v="100"/>
    <s v="LD100"/>
    <s v="LF102"/>
    <m/>
    <m/>
    <m/>
    <m/>
    <m/>
    <m/>
    <x v="13"/>
    <n v="48178"/>
    <s v="61483"/>
    <x v="13"/>
    <x v="0"/>
    <s v="Non-executive"/>
    <s v="D102"/>
    <x v="4"/>
    <n v="2123.44"/>
    <n v="0"/>
    <n v="0"/>
    <n v="0"/>
    <n v="0"/>
    <n v="0"/>
    <n v="0"/>
    <n v="0"/>
    <n v="0"/>
    <n v="0"/>
    <n v="0"/>
    <n v="0"/>
    <n v="0"/>
    <n v="0"/>
    <n v="0"/>
    <n v="0"/>
    <n v="0"/>
    <n v="0"/>
    <n v="0.97"/>
    <n v="190.69"/>
    <n v="0"/>
    <n v="0"/>
    <n v="0"/>
    <n v="0"/>
    <n v="0"/>
    <n v="127.72"/>
    <n v="0"/>
    <n v="0"/>
    <n v="0"/>
    <n v="0"/>
    <n v="0"/>
    <n v="2.71"/>
    <n v="6.48"/>
    <n v="0"/>
    <n v="0"/>
    <n v="29.87"/>
    <n v="106.17"/>
    <n v="0"/>
    <n v="8.74"/>
    <n v="0"/>
    <n v="0"/>
    <n v="0"/>
    <n v="0"/>
    <n v="0"/>
    <n v="0"/>
    <n v="0"/>
    <n v="0"/>
    <n v="2596.79"/>
    <n v="0"/>
    <n v="0"/>
    <n v="2596.7899999999995"/>
    <n v="0"/>
    <n v="0"/>
    <n v="0"/>
  </r>
  <r>
    <n v="19"/>
    <d v="2013-08-25T00:00:00"/>
    <d v="2013-09-07T00:00:00"/>
    <x v="45"/>
    <s v="G1N"/>
    <s v="GD10000000"/>
    <s v="GD0"/>
    <n v="13"/>
    <n v="100"/>
    <s v="LD100"/>
    <s v="LF102"/>
    <m/>
    <m/>
    <m/>
    <m/>
    <m/>
    <m/>
    <x v="318"/>
    <n v="48588"/>
    <s v="49300"/>
    <x v="12"/>
    <x v="0"/>
    <s v="Non-executive"/>
    <s v="D102"/>
    <x v="4"/>
    <n v="3911.58"/>
    <n v="0"/>
    <n v="0"/>
    <n v="0"/>
    <n v="0"/>
    <n v="0"/>
    <n v="0"/>
    <n v="0"/>
    <n v="0"/>
    <n v="0"/>
    <n v="0"/>
    <n v="0"/>
    <n v="0"/>
    <n v="0"/>
    <n v="0"/>
    <n v="0"/>
    <n v="0"/>
    <n v="0"/>
    <n v="2.0299999999999998"/>
    <n v="195.92"/>
    <n v="0"/>
    <n v="0"/>
    <n v="0"/>
    <n v="0"/>
    <n v="0"/>
    <n v="225.21"/>
    <n v="0"/>
    <n v="0"/>
    <n v="0"/>
    <n v="0"/>
    <n v="0"/>
    <n v="2.71"/>
    <n v="6.19"/>
    <n v="0"/>
    <n v="0"/>
    <n v="52.67"/>
    <n v="195.58"/>
    <n v="0"/>
    <n v="0"/>
    <n v="0"/>
    <n v="0"/>
    <n v="0"/>
    <n v="0"/>
    <n v="0"/>
    <n v="0"/>
    <n v="0"/>
    <n v="0"/>
    <n v="4591.8900000000003"/>
    <n v="0"/>
    <n v="0"/>
    <n v="4591.8899999999994"/>
    <n v="0"/>
    <n v="0"/>
    <n v="0"/>
  </r>
  <r>
    <n v="19"/>
    <d v="2013-08-25T00:00:00"/>
    <d v="2013-09-07T00:00:00"/>
    <x v="45"/>
    <s v="G1N"/>
    <s v="GD10000000"/>
    <s v="GD0"/>
    <n v="13"/>
    <n v="100"/>
    <s v="LD100"/>
    <s v="LF102"/>
    <m/>
    <m/>
    <m/>
    <m/>
    <m/>
    <m/>
    <x v="15"/>
    <n v="63863"/>
    <s v="73382"/>
    <x v="15"/>
    <x v="0"/>
    <s v="Non-executive"/>
    <s v="D102"/>
    <x v="4"/>
    <n v="3073.47"/>
    <n v="0"/>
    <n v="0"/>
    <n v="0"/>
    <n v="0"/>
    <n v="0"/>
    <n v="0"/>
    <n v="0"/>
    <n v="0"/>
    <n v="0"/>
    <n v="0"/>
    <n v="0"/>
    <n v="0"/>
    <n v="0"/>
    <n v="0"/>
    <n v="0"/>
    <n v="0"/>
    <n v="0"/>
    <n v="1.35"/>
    <n v="509.64"/>
    <n v="0"/>
    <n v="0"/>
    <n v="0"/>
    <n v="0"/>
    <n v="0"/>
    <n v="180.02"/>
    <n v="0"/>
    <n v="0"/>
    <n v="0"/>
    <n v="0"/>
    <n v="0"/>
    <n v="3.27"/>
    <n v="11.93"/>
    <n v="0"/>
    <n v="0"/>
    <n v="42.1"/>
    <n v="153.66999999999999"/>
    <n v="0"/>
    <n v="0"/>
    <n v="0"/>
    <n v="0"/>
    <n v="0"/>
    <n v="0"/>
    <n v="0"/>
    <n v="0"/>
    <n v="0"/>
    <n v="0"/>
    <n v="3975.45"/>
    <n v="0"/>
    <n v="0"/>
    <n v="3975.4499999999994"/>
    <n v="0"/>
    <n v="0"/>
    <n v="0"/>
  </r>
  <r>
    <n v="19"/>
    <d v="2013-08-25T00:00:00"/>
    <d v="2013-09-07T00:00:00"/>
    <x v="45"/>
    <s v="G1N"/>
    <s v="GD10000000"/>
    <s v="GD0"/>
    <n v="13"/>
    <n v="100"/>
    <s v="LD100"/>
    <s v="LF102"/>
    <m/>
    <m/>
    <m/>
    <m/>
    <m/>
    <m/>
    <x v="315"/>
    <n v="66558"/>
    <s v="47691"/>
    <x v="17"/>
    <x v="1"/>
    <s v="Non-executive"/>
    <s v="D102"/>
    <x v="4"/>
    <n v="4058.88"/>
    <n v="0"/>
    <n v="0"/>
    <n v="0"/>
    <n v="0"/>
    <n v="0"/>
    <n v="0"/>
    <n v="0"/>
    <n v="0"/>
    <n v="0"/>
    <n v="0"/>
    <n v="0"/>
    <n v="0"/>
    <n v="0"/>
    <n v="0"/>
    <n v="0"/>
    <n v="0"/>
    <n v="0"/>
    <n v="0"/>
    <n v="195.92"/>
    <n v="0"/>
    <n v="0"/>
    <n v="0"/>
    <n v="0"/>
    <n v="0"/>
    <n v="245.2"/>
    <n v="0"/>
    <n v="0"/>
    <n v="0"/>
    <n v="0"/>
    <n v="0"/>
    <n v="2.71"/>
    <n v="6.19"/>
    <n v="0"/>
    <n v="0"/>
    <n v="57.35"/>
    <n v="0"/>
    <n v="0"/>
    <n v="0"/>
    <n v="0"/>
    <n v="0"/>
    <n v="0"/>
    <n v="0"/>
    <n v="0"/>
    <n v="0"/>
    <n v="0"/>
    <n v="0"/>
    <n v="4566.25"/>
    <n v="4566.25"/>
    <n v="0"/>
    <n v="0"/>
    <n v="0"/>
    <n v="0"/>
    <n v="0"/>
  </r>
  <r>
    <n v="19"/>
    <d v="2013-08-25T00:00:00"/>
    <d v="2013-09-07T00:00:00"/>
    <x v="45"/>
    <s v="G1N"/>
    <s v="GD10000000"/>
    <s v="GD0"/>
    <n v="13"/>
    <n v="100"/>
    <s v="LD100"/>
    <s v="LF102"/>
    <m/>
    <m/>
    <m/>
    <m/>
    <m/>
    <m/>
    <x v="20"/>
    <n v="66999"/>
    <s v="63173"/>
    <x v="19"/>
    <x v="0"/>
    <s v="Executive"/>
    <s v="D102"/>
    <x v="4"/>
    <n v="6754.35"/>
    <n v="0"/>
    <n v="0"/>
    <n v="0"/>
    <n v="0"/>
    <n v="0"/>
    <n v="0"/>
    <n v="0"/>
    <n v="0"/>
    <n v="0"/>
    <n v="0"/>
    <n v="0"/>
    <n v="0"/>
    <n v="0"/>
    <n v="0"/>
    <n v="0"/>
    <n v="0"/>
    <n v="0"/>
    <n v="2.88"/>
    <n v="509.64"/>
    <n v="0"/>
    <n v="0"/>
    <n v="0"/>
    <n v="0"/>
    <n v="0"/>
    <n v="408.24"/>
    <n v="0"/>
    <n v="0"/>
    <n v="0"/>
    <n v="0"/>
    <n v="0"/>
    <n v="3.27"/>
    <n v="11.93"/>
    <n v="0"/>
    <n v="0"/>
    <n v="95.48"/>
    <n v="337.72"/>
    <n v="0"/>
    <n v="27.18"/>
    <n v="0"/>
    <n v="0"/>
    <n v="0"/>
    <n v="0"/>
    <n v="0"/>
    <n v="0"/>
    <n v="0"/>
    <n v="0"/>
    <n v="8150.69"/>
    <n v="0"/>
    <n v="8150.6900000000014"/>
    <n v="0"/>
    <n v="0"/>
    <n v="0"/>
    <n v="0"/>
  </r>
  <r>
    <n v="19"/>
    <d v="2013-08-25T00:00:00"/>
    <d v="2013-09-07T00:00:00"/>
    <x v="45"/>
    <s v="G1N"/>
    <s v="GD10000000"/>
    <s v="GD0"/>
    <n v="13"/>
    <n v="100"/>
    <s v="LD100"/>
    <s v="LF102"/>
    <m/>
    <m/>
    <m/>
    <m/>
    <m/>
    <m/>
    <x v="22"/>
    <n v="67490"/>
    <s v="73626"/>
    <x v="15"/>
    <x v="0"/>
    <s v="Non-executive"/>
    <s v="D102"/>
    <x v="4"/>
    <n v="346.36"/>
    <n v="0"/>
    <n v="0"/>
    <n v="0"/>
    <n v="0"/>
    <n v="0"/>
    <n v="0"/>
    <n v="0"/>
    <n v="0"/>
    <n v="0"/>
    <n v="0"/>
    <n v="0"/>
    <n v="0"/>
    <n v="0"/>
    <n v="0"/>
    <n v="0"/>
    <n v="0"/>
    <n v="0"/>
    <n v="0"/>
    <n v="0"/>
    <n v="0"/>
    <n v="0"/>
    <n v="0"/>
    <n v="0"/>
    <n v="0"/>
    <n v="21.47"/>
    <n v="0"/>
    <n v="0"/>
    <n v="0"/>
    <n v="0"/>
    <n v="0"/>
    <n v="0"/>
    <n v="0"/>
    <n v="0"/>
    <n v="0"/>
    <n v="5.0199999999999996"/>
    <n v="0"/>
    <n v="0"/>
    <n v="0"/>
    <n v="0"/>
    <n v="0"/>
    <n v="0"/>
    <n v="0"/>
    <n v="0"/>
    <n v="0"/>
    <n v="0"/>
    <n v="0"/>
    <n v="372.85"/>
    <n v="0"/>
    <n v="0"/>
    <n v="372.85"/>
    <n v="0"/>
    <n v="0"/>
    <n v="0"/>
  </r>
  <r>
    <n v="19"/>
    <d v="2013-08-25T00:00:00"/>
    <d v="2013-09-07T00:00:00"/>
    <x v="45"/>
    <s v="G1N"/>
    <s v="GD10000000"/>
    <s v="GD0"/>
    <n v="13"/>
    <n v="100"/>
    <s v="LD100"/>
    <s v="LF102"/>
    <m/>
    <m/>
    <m/>
    <m/>
    <m/>
    <m/>
    <x v="321"/>
    <n v="68694"/>
    <s v="50831"/>
    <x v="18"/>
    <x v="0"/>
    <s v="Non-executive"/>
    <s v="D102"/>
    <x v="4"/>
    <n v="3250.71"/>
    <n v="0"/>
    <n v="0"/>
    <n v="0"/>
    <n v="0"/>
    <n v="0"/>
    <n v="0"/>
    <n v="0"/>
    <n v="0"/>
    <n v="0"/>
    <n v="2.82"/>
    <n v="0"/>
    <n v="0"/>
    <n v="0"/>
    <n v="0"/>
    <n v="0"/>
    <n v="0"/>
    <n v="0"/>
    <n v="1.42"/>
    <n v="173.94"/>
    <n v="0"/>
    <n v="0"/>
    <n v="0"/>
    <n v="0"/>
    <n v="0"/>
    <n v="194.55"/>
    <n v="0"/>
    <n v="0"/>
    <n v="0"/>
    <n v="0"/>
    <n v="0"/>
    <n v="2.71"/>
    <n v="6.48"/>
    <n v="0"/>
    <n v="0"/>
    <n v="45.5"/>
    <n v="162.54"/>
    <n v="0"/>
    <n v="9.5399999999999991"/>
    <n v="0"/>
    <n v="0"/>
    <n v="0"/>
    <n v="0"/>
    <n v="0"/>
    <n v="0"/>
    <n v="0"/>
    <n v="0"/>
    <n v="3850.21"/>
    <n v="0"/>
    <n v="0"/>
    <n v="3850.2100000000005"/>
    <n v="0"/>
    <n v="0"/>
    <n v="0"/>
  </r>
  <r>
    <n v="19"/>
    <d v="2013-08-25T00:00:00"/>
    <d v="2013-09-07T00:00:00"/>
    <x v="45"/>
    <s v="G1N"/>
    <s v="GD10000000"/>
    <s v="GD0"/>
    <n v="13"/>
    <n v="100"/>
    <s v="LD100"/>
    <s v="LF102"/>
    <m/>
    <m/>
    <m/>
    <m/>
    <m/>
    <m/>
    <x v="317"/>
    <n v="71529"/>
    <s v="47693"/>
    <x v="15"/>
    <x v="0"/>
    <s v="Non-executive"/>
    <s v="D102"/>
    <x v="4"/>
    <n v="2034.57"/>
    <n v="0"/>
    <n v="0"/>
    <n v="0"/>
    <n v="0"/>
    <n v="0"/>
    <n v="0"/>
    <n v="0"/>
    <n v="0"/>
    <n v="0"/>
    <n v="0"/>
    <n v="0"/>
    <n v="0"/>
    <n v="0"/>
    <n v="0"/>
    <n v="0"/>
    <n v="0"/>
    <n v="0"/>
    <n v="1.19"/>
    <n v="195.92"/>
    <n v="0"/>
    <n v="0"/>
    <n v="0"/>
    <n v="0"/>
    <n v="0"/>
    <n v="122.1"/>
    <n v="0"/>
    <n v="0"/>
    <n v="0"/>
    <n v="0"/>
    <n v="0"/>
    <n v="2.71"/>
    <n v="6.48"/>
    <n v="0"/>
    <n v="0"/>
    <n v="28.55"/>
    <n v="0"/>
    <n v="0"/>
    <n v="0"/>
    <n v="0"/>
    <n v="0"/>
    <n v="0"/>
    <n v="0"/>
    <n v="0"/>
    <n v="0"/>
    <n v="0"/>
    <n v="0"/>
    <n v="2391.52"/>
    <n v="0"/>
    <n v="0"/>
    <n v="2391.52"/>
    <n v="0"/>
    <n v="0"/>
    <n v="0"/>
  </r>
  <r>
    <n v="19"/>
    <d v="2013-08-25T00:00:00"/>
    <d v="2013-09-07T00:00:00"/>
    <x v="45"/>
    <s v="G1N"/>
    <s v="GD10000000"/>
    <s v="GD0"/>
    <n v="13"/>
    <n v="100"/>
    <s v="LD100"/>
    <s v="LF102"/>
    <m/>
    <m/>
    <m/>
    <m/>
    <m/>
    <m/>
    <x v="322"/>
    <n v="73206"/>
    <s v="73626"/>
    <x v="15"/>
    <x v="0"/>
    <s v="Non-executive"/>
    <s v="D102"/>
    <x v="4"/>
    <n v="3090.73"/>
    <n v="0"/>
    <n v="0"/>
    <n v="0"/>
    <n v="0"/>
    <n v="0"/>
    <n v="0"/>
    <n v="0"/>
    <n v="0"/>
    <n v="0"/>
    <n v="0"/>
    <n v="0"/>
    <n v="0"/>
    <n v="0"/>
    <n v="0"/>
    <n v="0"/>
    <n v="0"/>
    <n v="0"/>
    <n v="1.62"/>
    <n v="195.92"/>
    <n v="0"/>
    <n v="0"/>
    <n v="0"/>
    <n v="0"/>
    <n v="0"/>
    <n v="185.17"/>
    <n v="0"/>
    <n v="0"/>
    <n v="0"/>
    <n v="0"/>
    <n v="0"/>
    <n v="2.71"/>
    <n v="6.19"/>
    <n v="0"/>
    <n v="0"/>
    <n v="43.31"/>
    <n v="0"/>
    <n v="0"/>
    <n v="10.45"/>
    <n v="0"/>
    <n v="0"/>
    <n v="0"/>
    <n v="0"/>
    <n v="0"/>
    <n v="0"/>
    <n v="0"/>
    <n v="0"/>
    <n v="3536.1"/>
    <n v="0"/>
    <n v="0"/>
    <n v="3536.1"/>
    <n v="0"/>
    <n v="0"/>
    <n v="0"/>
  </r>
  <r>
    <n v="19"/>
    <d v="2013-08-25T00:00:00"/>
    <d v="2013-09-07T00:00:00"/>
    <x v="45"/>
    <s v="G1N"/>
    <s v="GD10000000"/>
    <s v="GD0"/>
    <n v="13"/>
    <n v="100"/>
    <s v="LD100"/>
    <s v="LF102"/>
    <m/>
    <m/>
    <m/>
    <m/>
    <m/>
    <m/>
    <x v="323"/>
    <n v="73382"/>
    <s v="46225"/>
    <x v="18"/>
    <x v="0"/>
    <s v="Non-executive"/>
    <s v="D102"/>
    <x v="4"/>
    <n v="2475.96"/>
    <n v="0"/>
    <n v="0"/>
    <n v="0"/>
    <n v="0"/>
    <n v="0"/>
    <n v="0"/>
    <n v="0"/>
    <n v="0"/>
    <n v="0"/>
    <n v="0"/>
    <n v="0"/>
    <n v="0"/>
    <n v="0"/>
    <n v="0"/>
    <n v="0"/>
    <n v="0"/>
    <n v="0"/>
    <n v="1.31"/>
    <n v="195.92"/>
    <n v="0"/>
    <n v="0"/>
    <n v="0"/>
    <n v="0"/>
    <n v="0"/>
    <n v="147.05000000000001"/>
    <n v="0"/>
    <n v="0"/>
    <n v="0"/>
    <n v="0"/>
    <n v="0"/>
    <n v="2.71"/>
    <n v="6.19"/>
    <n v="0"/>
    <n v="0"/>
    <n v="34.39"/>
    <n v="0"/>
    <n v="0"/>
    <n v="10.45"/>
    <n v="0"/>
    <n v="0"/>
    <n v="0"/>
    <n v="0"/>
    <n v="0"/>
    <n v="0"/>
    <n v="0"/>
    <n v="0"/>
    <n v="2873.98"/>
    <n v="0"/>
    <n v="0"/>
    <n v="2873.98"/>
    <n v="0"/>
    <n v="0"/>
    <n v="0"/>
  </r>
  <r>
    <n v="21"/>
    <d v="2012-09-23T00:00:00"/>
    <d v="2012-10-06T00:00:00"/>
    <x v="2"/>
    <s v="G1N"/>
    <s v="GD10000000"/>
    <s v="GD0"/>
    <n v="13"/>
    <n v="100"/>
    <s v="LD100"/>
    <s v="LF102"/>
    <m/>
    <m/>
    <m/>
    <m/>
    <m/>
    <m/>
    <x v="21"/>
    <n v="67266"/>
    <s v="73441"/>
    <x v="20"/>
    <x v="0"/>
    <s v="Executive"/>
    <s v="D104"/>
    <x v="4"/>
    <n v="4194.7"/>
    <n v="0"/>
    <n v="0"/>
    <n v="0"/>
    <n v="0"/>
    <n v="0"/>
    <n v="0"/>
    <n v="0"/>
    <n v="0"/>
    <n v="0"/>
    <n v="0"/>
    <n v="0"/>
    <n v="0"/>
    <n v="0"/>
    <n v="0"/>
    <n v="0"/>
    <n v="0"/>
    <n v="0"/>
    <n v="3.02"/>
    <n v="155.37"/>
    <n v="0"/>
    <n v="0"/>
    <n v="0"/>
    <n v="0"/>
    <n v="0"/>
    <n v="256.33"/>
    <n v="0"/>
    <n v="0"/>
    <n v="0"/>
    <n v="0"/>
    <n v="0"/>
    <n v="2.71"/>
    <n v="6.19"/>
    <n v="0"/>
    <n v="0"/>
    <n v="59.95"/>
    <n v="0"/>
    <n v="0"/>
    <n v="8.6300000000000008"/>
    <n v="0"/>
    <n v="0"/>
    <n v="0"/>
    <n v="0"/>
    <n v="0"/>
    <n v="0"/>
    <n v="0"/>
    <n v="0"/>
    <n v="4686.8999999999996"/>
    <n v="0"/>
    <n v="4686.8999999999996"/>
    <n v="0"/>
    <n v="0"/>
    <n v="0"/>
    <n v="0"/>
  </r>
  <r>
    <n v="21"/>
    <d v="2012-09-23T00:00:00"/>
    <d v="2012-10-06T00:00:00"/>
    <x v="2"/>
    <s v="G1N"/>
    <s v="GD10000000"/>
    <s v="GD0"/>
    <n v="13"/>
    <n v="100"/>
    <s v="LD100"/>
    <s v="LF102"/>
    <m/>
    <m/>
    <m/>
    <m/>
    <m/>
    <m/>
    <x v="23"/>
    <n v="68065"/>
    <s v="47575"/>
    <x v="15"/>
    <x v="1"/>
    <s v="Non-executive"/>
    <s v="D104"/>
    <x v="4"/>
    <n v="1942.7"/>
    <n v="0"/>
    <n v="0"/>
    <n v="0"/>
    <n v="0"/>
    <n v="0"/>
    <n v="0"/>
    <n v="0"/>
    <n v="0"/>
    <n v="0"/>
    <n v="0"/>
    <n v="0"/>
    <n v="0"/>
    <n v="0"/>
    <n v="0"/>
    <n v="0"/>
    <n v="0"/>
    <n v="0"/>
    <n v="1.44"/>
    <n v="171.77"/>
    <n v="0"/>
    <n v="0"/>
    <n v="0"/>
    <n v="0"/>
    <n v="0"/>
    <n v="112.79"/>
    <n v="0"/>
    <n v="0"/>
    <n v="0"/>
    <n v="0"/>
    <n v="0"/>
    <n v="2.71"/>
    <n v="6.19"/>
    <n v="0"/>
    <n v="0"/>
    <n v="26.37"/>
    <n v="0"/>
    <n v="0"/>
    <n v="9.5399999999999991"/>
    <n v="0"/>
    <n v="0"/>
    <n v="0"/>
    <n v="0"/>
    <n v="0"/>
    <n v="0"/>
    <n v="0"/>
    <n v="0"/>
    <n v="2273.5100000000002"/>
    <n v="2273.5100000000002"/>
    <n v="0"/>
    <n v="0"/>
    <n v="0"/>
    <n v="0"/>
    <n v="0"/>
  </r>
  <r>
    <n v="21"/>
    <d v="2012-09-23T00:00:00"/>
    <d v="2012-10-06T00:00:00"/>
    <x v="2"/>
    <s v="G1N"/>
    <s v="GD10000000"/>
    <s v="GD0"/>
    <n v="13"/>
    <n v="100"/>
    <s v="LD100"/>
    <s v="LF102"/>
    <m/>
    <m/>
    <m/>
    <m/>
    <m/>
    <m/>
    <x v="24"/>
    <n v="68073"/>
    <s v="47937"/>
    <x v="15"/>
    <x v="0"/>
    <s v="Non-executive"/>
    <s v="D104"/>
    <x v="4"/>
    <n v="2403.8000000000002"/>
    <n v="0"/>
    <n v="0"/>
    <n v="0"/>
    <n v="0"/>
    <n v="0"/>
    <n v="0"/>
    <n v="0"/>
    <n v="0"/>
    <n v="0"/>
    <n v="0"/>
    <n v="0"/>
    <n v="0"/>
    <n v="0"/>
    <n v="0"/>
    <n v="0"/>
    <n v="0"/>
    <n v="0"/>
    <n v="1.76"/>
    <n v="171.77"/>
    <n v="0"/>
    <n v="0"/>
    <n v="0"/>
    <n v="0"/>
    <n v="0"/>
    <n v="142.13999999999999"/>
    <n v="0"/>
    <n v="0"/>
    <n v="0"/>
    <n v="0"/>
    <n v="0"/>
    <n v="2.71"/>
    <n v="6.19"/>
    <n v="0"/>
    <n v="0"/>
    <n v="33.24"/>
    <n v="0"/>
    <n v="0"/>
    <n v="9.5399999999999991"/>
    <n v="0"/>
    <n v="0"/>
    <n v="0"/>
    <n v="0"/>
    <n v="0"/>
    <n v="0"/>
    <n v="0"/>
    <n v="0"/>
    <n v="2771.15"/>
    <n v="0"/>
    <n v="0"/>
    <n v="2771.15"/>
    <n v="0"/>
    <n v="0"/>
    <n v="0"/>
  </r>
  <r>
    <n v="22"/>
    <d v="2012-10-07T00:00:00"/>
    <d v="2012-10-20T00:00:00"/>
    <x v="3"/>
    <s v="G1N"/>
    <s v="GD10000000"/>
    <s v="GD0"/>
    <n v="13"/>
    <n v="100"/>
    <s v="LD100"/>
    <s v="LF102"/>
    <m/>
    <m/>
    <m/>
    <m/>
    <m/>
    <m/>
    <x v="324"/>
    <n v="44103"/>
    <s v="47937"/>
    <x v="15"/>
    <x v="0"/>
    <s v="Non-executive"/>
    <s v="D104"/>
    <x v="4"/>
    <n v="0"/>
    <n v="0"/>
    <n v="0"/>
    <n v="0"/>
    <n v="0"/>
    <n v="0"/>
    <n v="0"/>
    <n v="0"/>
    <n v="0"/>
    <n v="0"/>
    <n v="0"/>
    <n v="0"/>
    <n v="0"/>
    <n v="0"/>
    <n v="0"/>
    <n v="0"/>
    <n v="0"/>
    <n v="0"/>
    <n v="0"/>
    <n v="72.31"/>
    <n v="0"/>
    <n v="0"/>
    <n v="0"/>
    <n v="0"/>
    <n v="0"/>
    <n v="4.4800000000000004"/>
    <n v="0"/>
    <n v="0"/>
    <n v="0"/>
    <n v="0"/>
    <n v="0"/>
    <n v="0"/>
    <n v="0"/>
    <n v="0"/>
    <n v="0"/>
    <n v="1.05"/>
    <n v="0"/>
    <n v="0"/>
    <n v="0"/>
    <n v="0"/>
    <n v="0"/>
    <n v="0"/>
    <n v="0"/>
    <n v="0"/>
    <n v="0"/>
    <n v="0"/>
    <n v="0"/>
    <n v="77.84"/>
    <n v="0"/>
    <n v="0"/>
    <n v="77.84"/>
    <n v="0"/>
    <n v="0"/>
    <n v="0"/>
  </r>
  <r>
    <n v="22"/>
    <d v="2012-10-07T00:00:00"/>
    <d v="2012-10-20T00:00:00"/>
    <x v="3"/>
    <s v="G1N"/>
    <s v="GD10000000"/>
    <s v="GD0"/>
    <n v="13"/>
    <n v="100"/>
    <s v="LD100"/>
    <s v="LF102"/>
    <m/>
    <m/>
    <m/>
    <m/>
    <m/>
    <m/>
    <x v="21"/>
    <n v="67266"/>
    <s v="73441"/>
    <x v="20"/>
    <x v="0"/>
    <s v="Executive"/>
    <s v="D104"/>
    <x v="4"/>
    <n v="4194.7"/>
    <n v="0"/>
    <n v="0"/>
    <n v="0"/>
    <n v="0"/>
    <n v="0"/>
    <n v="0"/>
    <n v="0"/>
    <n v="0"/>
    <n v="0"/>
    <n v="0"/>
    <n v="0"/>
    <n v="0"/>
    <n v="0"/>
    <n v="0"/>
    <n v="0"/>
    <n v="0"/>
    <n v="0"/>
    <n v="3.02"/>
    <n v="161.84"/>
    <n v="0"/>
    <n v="0"/>
    <n v="0"/>
    <n v="0"/>
    <n v="0"/>
    <n v="256.72000000000003"/>
    <n v="0"/>
    <n v="0"/>
    <n v="0"/>
    <n v="0"/>
    <n v="0"/>
    <n v="2.71"/>
    <n v="6.19"/>
    <n v="0"/>
    <n v="0"/>
    <n v="60.04"/>
    <n v="0"/>
    <n v="0"/>
    <n v="8.6300000000000008"/>
    <n v="0"/>
    <n v="0"/>
    <n v="0"/>
    <n v="0"/>
    <n v="0"/>
    <n v="0"/>
    <n v="0"/>
    <n v="0"/>
    <n v="4693.8500000000004"/>
    <n v="0"/>
    <n v="4693.8500000000004"/>
    <n v="0"/>
    <n v="0"/>
    <n v="0"/>
    <n v="0"/>
  </r>
  <r>
    <n v="22"/>
    <d v="2012-10-07T00:00:00"/>
    <d v="2012-10-20T00:00:00"/>
    <x v="3"/>
    <s v="G1N"/>
    <s v="GD10000000"/>
    <s v="GD0"/>
    <n v="13"/>
    <n v="100"/>
    <s v="LD100"/>
    <s v="LF102"/>
    <m/>
    <m/>
    <m/>
    <m/>
    <m/>
    <m/>
    <x v="23"/>
    <n v="68065"/>
    <s v="47575"/>
    <x v="15"/>
    <x v="1"/>
    <s v="Non-executive"/>
    <s v="D104"/>
    <x v="4"/>
    <n v="1942.7"/>
    <n v="0"/>
    <n v="0"/>
    <n v="0"/>
    <n v="0"/>
    <n v="0"/>
    <n v="0"/>
    <n v="0"/>
    <n v="0"/>
    <n v="0"/>
    <n v="0"/>
    <n v="0"/>
    <n v="0"/>
    <n v="0"/>
    <n v="0"/>
    <n v="0"/>
    <n v="0"/>
    <n v="0"/>
    <n v="1.44"/>
    <n v="178.92"/>
    <n v="0"/>
    <n v="0"/>
    <n v="0"/>
    <n v="0"/>
    <n v="0"/>
    <n v="113.24"/>
    <n v="0"/>
    <n v="0"/>
    <n v="0"/>
    <n v="0"/>
    <n v="0"/>
    <n v="2.71"/>
    <n v="6.19"/>
    <n v="0"/>
    <n v="0"/>
    <n v="26.49"/>
    <n v="0"/>
    <n v="0"/>
    <n v="9.5399999999999991"/>
    <n v="0"/>
    <n v="0"/>
    <n v="0"/>
    <n v="0"/>
    <n v="0"/>
    <n v="0"/>
    <n v="0"/>
    <n v="0"/>
    <n v="2281.23"/>
    <n v="2281.2299999999996"/>
    <n v="0"/>
    <n v="0"/>
    <n v="0"/>
    <n v="0"/>
    <n v="0"/>
  </r>
  <r>
    <n v="22"/>
    <d v="2012-10-07T00:00:00"/>
    <d v="2012-10-20T00:00:00"/>
    <x v="3"/>
    <s v="G1N"/>
    <s v="GD10000000"/>
    <s v="GD0"/>
    <n v="13"/>
    <n v="100"/>
    <s v="LD100"/>
    <s v="LF102"/>
    <m/>
    <m/>
    <m/>
    <m/>
    <m/>
    <m/>
    <x v="24"/>
    <n v="68073"/>
    <s v="47937"/>
    <x v="15"/>
    <x v="0"/>
    <s v="Non-executive"/>
    <s v="D104"/>
    <x v="4"/>
    <n v="2403.81"/>
    <n v="0"/>
    <n v="0"/>
    <n v="0"/>
    <n v="0"/>
    <n v="0"/>
    <n v="0"/>
    <n v="0"/>
    <n v="0"/>
    <n v="0"/>
    <n v="0"/>
    <n v="0"/>
    <n v="0"/>
    <n v="0"/>
    <n v="0"/>
    <n v="0"/>
    <n v="0"/>
    <n v="0"/>
    <n v="1.76"/>
    <n v="178.92"/>
    <n v="0"/>
    <n v="0"/>
    <n v="0"/>
    <n v="0"/>
    <n v="0"/>
    <n v="142.58000000000001"/>
    <n v="0"/>
    <n v="0"/>
    <n v="0"/>
    <n v="0"/>
    <n v="0"/>
    <n v="2.71"/>
    <n v="6.19"/>
    <n v="0"/>
    <n v="0"/>
    <n v="33.35"/>
    <n v="0"/>
    <n v="0"/>
    <n v="9.5399999999999991"/>
    <n v="0"/>
    <n v="0"/>
    <n v="0"/>
    <n v="0"/>
    <n v="0"/>
    <n v="0"/>
    <n v="0"/>
    <n v="0"/>
    <n v="2778.86"/>
    <n v="0"/>
    <n v="0"/>
    <n v="2778.86"/>
    <n v="0"/>
    <n v="0"/>
    <n v="0"/>
  </r>
  <r>
    <n v="23"/>
    <d v="2012-10-21T00:00:00"/>
    <d v="2012-11-03T00:00:00"/>
    <x v="4"/>
    <s v="G1N"/>
    <s v="GD10000000"/>
    <s v="GD0"/>
    <n v="13"/>
    <n v="100"/>
    <s v="LD100"/>
    <s v="LF104"/>
    <m/>
    <m/>
    <m/>
    <m/>
    <m/>
    <m/>
    <x v="21"/>
    <n v="67266"/>
    <s v="73441"/>
    <x v="20"/>
    <x v="0"/>
    <s v="Executive"/>
    <s v="D104"/>
    <x v="4"/>
    <n v="4194.7"/>
    <n v="0"/>
    <n v="0"/>
    <n v="0"/>
    <n v="0"/>
    <n v="0"/>
    <n v="0"/>
    <n v="0"/>
    <n v="0"/>
    <n v="0"/>
    <n v="0"/>
    <n v="0"/>
    <n v="0"/>
    <n v="0"/>
    <n v="0"/>
    <n v="0"/>
    <n v="0"/>
    <n v="0"/>
    <n v="3.02"/>
    <n v="161.84"/>
    <n v="0"/>
    <n v="0"/>
    <n v="0"/>
    <n v="0"/>
    <n v="0"/>
    <n v="256.73"/>
    <n v="0"/>
    <n v="0"/>
    <n v="0"/>
    <n v="0"/>
    <n v="0"/>
    <n v="2.71"/>
    <n v="6.19"/>
    <n v="0"/>
    <n v="0"/>
    <n v="60.04"/>
    <n v="0"/>
    <n v="0"/>
    <n v="8.6300000000000008"/>
    <n v="0"/>
    <n v="0"/>
    <n v="0"/>
    <n v="0"/>
    <n v="0"/>
    <n v="0"/>
    <n v="0"/>
    <n v="0"/>
    <n v="4693.8599999999997"/>
    <n v="0"/>
    <n v="4693.8600000000006"/>
    <n v="0"/>
    <n v="0"/>
    <n v="0"/>
    <n v="0"/>
  </r>
  <r>
    <n v="23"/>
    <d v="2012-10-21T00:00:00"/>
    <d v="2012-11-03T00:00:00"/>
    <x v="4"/>
    <s v="G1N"/>
    <s v="GD10000000"/>
    <s v="GD0"/>
    <n v="13"/>
    <n v="100"/>
    <s v="LD100"/>
    <s v="LF104"/>
    <m/>
    <m/>
    <m/>
    <m/>
    <m/>
    <m/>
    <x v="23"/>
    <n v="68065"/>
    <s v="47575"/>
    <x v="15"/>
    <x v="1"/>
    <s v="Non-executive"/>
    <s v="D104"/>
    <x v="4"/>
    <n v="1214.18"/>
    <n v="0"/>
    <n v="0"/>
    <n v="0"/>
    <n v="0"/>
    <n v="0"/>
    <n v="0"/>
    <n v="0"/>
    <n v="0"/>
    <n v="0"/>
    <n v="0"/>
    <n v="0"/>
    <n v="0"/>
    <n v="0"/>
    <n v="0"/>
    <n v="0"/>
    <n v="0"/>
    <n v="0"/>
    <n v="1.44"/>
    <n v="178.92"/>
    <n v="0"/>
    <n v="0"/>
    <n v="0"/>
    <n v="0"/>
    <n v="0"/>
    <n v="68.06"/>
    <n v="0"/>
    <n v="0"/>
    <n v="0"/>
    <n v="0"/>
    <n v="0"/>
    <n v="2.71"/>
    <n v="6.19"/>
    <n v="0"/>
    <n v="0"/>
    <n v="15.92"/>
    <n v="0"/>
    <n v="0"/>
    <n v="9.5399999999999991"/>
    <n v="0"/>
    <n v="0"/>
    <n v="0"/>
    <n v="0"/>
    <n v="0"/>
    <n v="0"/>
    <n v="0"/>
    <n v="0"/>
    <n v="1496.96"/>
    <n v="1496.9600000000003"/>
    <n v="0"/>
    <n v="0"/>
    <n v="0"/>
    <n v="0"/>
    <n v="0"/>
  </r>
  <r>
    <n v="23"/>
    <d v="2012-10-21T00:00:00"/>
    <d v="2012-11-03T00:00:00"/>
    <x v="4"/>
    <s v="G1N"/>
    <s v="GD10000000"/>
    <s v="GD0"/>
    <n v="13"/>
    <n v="100"/>
    <s v="LD100"/>
    <s v="LF104"/>
    <m/>
    <m/>
    <m/>
    <m/>
    <m/>
    <m/>
    <x v="24"/>
    <n v="68073"/>
    <s v="47937"/>
    <x v="15"/>
    <x v="0"/>
    <s v="Non-executive"/>
    <s v="D104"/>
    <x v="4"/>
    <n v="2403.8000000000002"/>
    <n v="0"/>
    <n v="0"/>
    <n v="0"/>
    <n v="0"/>
    <n v="0"/>
    <n v="0"/>
    <n v="0"/>
    <n v="0"/>
    <n v="0"/>
    <n v="0"/>
    <n v="0"/>
    <n v="0"/>
    <n v="0"/>
    <n v="0"/>
    <n v="0"/>
    <n v="0"/>
    <n v="0"/>
    <n v="1.76"/>
    <n v="178.92"/>
    <n v="0"/>
    <n v="0"/>
    <n v="0"/>
    <n v="0"/>
    <n v="0"/>
    <n v="142.58000000000001"/>
    <n v="0"/>
    <n v="0"/>
    <n v="0"/>
    <n v="0"/>
    <n v="0"/>
    <n v="2.71"/>
    <n v="6.19"/>
    <n v="0"/>
    <n v="0"/>
    <n v="33.340000000000003"/>
    <n v="0"/>
    <n v="0"/>
    <n v="9.5399999999999991"/>
    <n v="0"/>
    <n v="0"/>
    <n v="0"/>
    <n v="0"/>
    <n v="0"/>
    <n v="0"/>
    <n v="0"/>
    <n v="0"/>
    <n v="2778.84"/>
    <n v="0"/>
    <n v="0"/>
    <n v="2778.8400000000006"/>
    <n v="0"/>
    <n v="0"/>
    <n v="0"/>
  </r>
  <r>
    <n v="24"/>
    <d v="2012-11-04T00:00:00"/>
    <d v="2012-11-17T00:00:00"/>
    <x v="5"/>
    <s v="G1N"/>
    <s v="GD10000000"/>
    <s v="GD0"/>
    <n v="13"/>
    <n v="100"/>
    <s v="LD100"/>
    <s v="LF104"/>
    <m/>
    <m/>
    <m/>
    <m/>
    <m/>
    <m/>
    <x v="21"/>
    <n v="67266"/>
    <s v="73441"/>
    <x v="20"/>
    <x v="0"/>
    <s v="Executive"/>
    <s v="D104"/>
    <x v="4"/>
    <n v="4194.7"/>
    <n v="0"/>
    <n v="0"/>
    <n v="0"/>
    <n v="0"/>
    <n v="0"/>
    <n v="0"/>
    <n v="0"/>
    <n v="0"/>
    <n v="0"/>
    <n v="0"/>
    <n v="0"/>
    <n v="0"/>
    <n v="0"/>
    <n v="0"/>
    <n v="0"/>
    <n v="0"/>
    <n v="0"/>
    <n v="3.02"/>
    <n v="161.84"/>
    <n v="0"/>
    <n v="0"/>
    <n v="0"/>
    <n v="0"/>
    <n v="0"/>
    <n v="256.73"/>
    <n v="0"/>
    <n v="0"/>
    <n v="0"/>
    <n v="0"/>
    <n v="0"/>
    <n v="2.71"/>
    <n v="6.19"/>
    <n v="0"/>
    <n v="0"/>
    <n v="60.04"/>
    <n v="0"/>
    <n v="0"/>
    <n v="8.6300000000000008"/>
    <n v="0"/>
    <n v="0"/>
    <n v="0"/>
    <n v="0"/>
    <n v="0"/>
    <n v="0"/>
    <n v="0"/>
    <n v="0"/>
    <n v="4693.8599999999997"/>
    <n v="0"/>
    <n v="4693.8600000000006"/>
    <n v="0"/>
    <n v="0"/>
    <n v="0"/>
    <n v="0"/>
  </r>
  <r>
    <n v="24"/>
    <d v="2012-11-04T00:00:00"/>
    <d v="2012-11-17T00:00:00"/>
    <x v="5"/>
    <s v="G1N"/>
    <s v="GD10000000"/>
    <s v="GD0"/>
    <n v="13"/>
    <n v="100"/>
    <s v="LD100"/>
    <s v="LF104"/>
    <m/>
    <m/>
    <m/>
    <m/>
    <m/>
    <m/>
    <x v="23"/>
    <n v="68065"/>
    <s v="47575"/>
    <x v="15"/>
    <x v="1"/>
    <s v="Non-executive"/>
    <s v="D104"/>
    <x v="4"/>
    <n v="2671.2"/>
    <n v="0"/>
    <n v="0"/>
    <n v="0"/>
    <n v="0"/>
    <n v="0"/>
    <n v="0"/>
    <n v="0"/>
    <n v="0"/>
    <n v="0"/>
    <n v="0"/>
    <n v="0"/>
    <n v="0"/>
    <n v="0"/>
    <n v="0"/>
    <n v="0"/>
    <n v="0"/>
    <n v="0"/>
    <n v="1.44"/>
    <n v="178.92"/>
    <n v="0"/>
    <n v="0"/>
    <n v="0"/>
    <n v="0"/>
    <n v="0"/>
    <n v="158.41"/>
    <n v="0"/>
    <n v="0"/>
    <n v="0"/>
    <n v="0"/>
    <n v="0"/>
    <n v="2.71"/>
    <n v="6.19"/>
    <n v="0"/>
    <n v="0"/>
    <n v="37.04"/>
    <n v="0"/>
    <n v="0"/>
    <n v="9.5399999999999991"/>
    <n v="0"/>
    <n v="0"/>
    <n v="0"/>
    <n v="0"/>
    <n v="0"/>
    <n v="0"/>
    <n v="0"/>
    <n v="0"/>
    <n v="3065.45"/>
    <n v="3065.45"/>
    <n v="0"/>
    <n v="0"/>
    <n v="0"/>
    <n v="0"/>
    <n v="0"/>
  </r>
  <r>
    <n v="24"/>
    <d v="2012-11-04T00:00:00"/>
    <d v="2012-11-17T00:00:00"/>
    <x v="5"/>
    <s v="G1N"/>
    <s v="GD10000000"/>
    <s v="GD0"/>
    <n v="13"/>
    <n v="100"/>
    <s v="LD100"/>
    <s v="LF104"/>
    <m/>
    <m/>
    <m/>
    <m/>
    <m/>
    <m/>
    <x v="24"/>
    <n v="68073"/>
    <s v="47937"/>
    <x v="15"/>
    <x v="0"/>
    <s v="Non-executive"/>
    <s v="D104"/>
    <x v="4"/>
    <n v="2403.81"/>
    <n v="0"/>
    <n v="0"/>
    <n v="0"/>
    <n v="0"/>
    <n v="0"/>
    <n v="0"/>
    <n v="0"/>
    <n v="0"/>
    <n v="0"/>
    <n v="0"/>
    <n v="0"/>
    <n v="0"/>
    <n v="0"/>
    <n v="0"/>
    <n v="0"/>
    <n v="0"/>
    <n v="0"/>
    <n v="1.76"/>
    <n v="178.92"/>
    <n v="0"/>
    <n v="0"/>
    <n v="0"/>
    <n v="0"/>
    <n v="0"/>
    <n v="142.59"/>
    <n v="0"/>
    <n v="0"/>
    <n v="0"/>
    <n v="0"/>
    <n v="0"/>
    <n v="2.71"/>
    <n v="6.19"/>
    <n v="0"/>
    <n v="0"/>
    <n v="33.35"/>
    <n v="0"/>
    <n v="0"/>
    <n v="9.5399999999999991"/>
    <n v="0"/>
    <n v="0"/>
    <n v="0"/>
    <n v="0"/>
    <n v="0"/>
    <n v="0"/>
    <n v="0"/>
    <n v="0"/>
    <n v="2778.87"/>
    <n v="0"/>
    <n v="0"/>
    <n v="2778.8700000000003"/>
    <n v="0"/>
    <n v="0"/>
    <n v="0"/>
  </r>
  <r>
    <n v="25"/>
    <d v="2012-11-18T00:00:00"/>
    <d v="2012-12-01T00:00:00"/>
    <x v="6"/>
    <s v="G1N"/>
    <s v="GD10000000"/>
    <s v="GD0"/>
    <n v="13"/>
    <n v="100"/>
    <s v="LD100"/>
    <s v="LF104"/>
    <m/>
    <m/>
    <m/>
    <m/>
    <m/>
    <m/>
    <x v="21"/>
    <n v="67266"/>
    <s v="73441"/>
    <x v="20"/>
    <x v="0"/>
    <s v="Executive"/>
    <s v="D104"/>
    <x v="4"/>
    <n v="4194.7"/>
    <n v="0"/>
    <n v="0"/>
    <n v="0"/>
    <n v="0"/>
    <n v="0"/>
    <n v="0"/>
    <n v="0"/>
    <n v="0"/>
    <n v="0"/>
    <n v="0"/>
    <n v="0"/>
    <n v="0"/>
    <n v="0"/>
    <n v="0"/>
    <n v="0"/>
    <n v="0"/>
    <n v="0"/>
    <n v="3.02"/>
    <n v="161.84"/>
    <n v="0"/>
    <n v="0"/>
    <n v="0"/>
    <n v="0"/>
    <n v="0"/>
    <n v="256.72000000000003"/>
    <n v="0"/>
    <n v="0"/>
    <n v="0"/>
    <n v="0"/>
    <n v="0"/>
    <n v="2.71"/>
    <n v="6.19"/>
    <n v="0"/>
    <n v="0"/>
    <n v="60.04"/>
    <n v="0"/>
    <n v="0"/>
    <n v="8.6300000000000008"/>
    <n v="0"/>
    <n v="0"/>
    <n v="0"/>
    <n v="0"/>
    <n v="0"/>
    <n v="0"/>
    <n v="0"/>
    <n v="0"/>
    <n v="4693.8500000000004"/>
    <n v="0"/>
    <n v="4693.8500000000004"/>
    <n v="0"/>
    <n v="0"/>
    <n v="0"/>
    <n v="0"/>
  </r>
  <r>
    <n v="25"/>
    <d v="2012-11-18T00:00:00"/>
    <d v="2012-12-01T00:00:00"/>
    <x v="6"/>
    <s v="G1N"/>
    <s v="GD10000000"/>
    <s v="GD0"/>
    <n v="13"/>
    <n v="100"/>
    <s v="LD100"/>
    <s v="LF104"/>
    <m/>
    <m/>
    <m/>
    <m/>
    <m/>
    <m/>
    <x v="23"/>
    <n v="68065"/>
    <s v="47575"/>
    <x v="15"/>
    <x v="1"/>
    <s v="Non-executive"/>
    <s v="D104"/>
    <x v="4"/>
    <n v="1942.7"/>
    <n v="0"/>
    <n v="0"/>
    <n v="0"/>
    <n v="0"/>
    <n v="0"/>
    <n v="0"/>
    <n v="0"/>
    <n v="0"/>
    <n v="0"/>
    <n v="0"/>
    <n v="0"/>
    <n v="0"/>
    <n v="0"/>
    <n v="0"/>
    <n v="0"/>
    <n v="0"/>
    <n v="0"/>
    <n v="1.44"/>
    <n v="178.92"/>
    <n v="0"/>
    <n v="0"/>
    <n v="0"/>
    <n v="0"/>
    <n v="0"/>
    <n v="113.23"/>
    <n v="0"/>
    <n v="0"/>
    <n v="0"/>
    <n v="0"/>
    <n v="0"/>
    <n v="2.71"/>
    <n v="6.19"/>
    <n v="0"/>
    <n v="0"/>
    <n v="26.49"/>
    <n v="0"/>
    <n v="0"/>
    <n v="9.5399999999999991"/>
    <n v="0"/>
    <n v="0"/>
    <n v="0"/>
    <n v="0"/>
    <n v="0"/>
    <n v="0"/>
    <n v="0"/>
    <n v="0"/>
    <n v="2281.2199999999998"/>
    <n v="2281.2199999999998"/>
    <n v="0"/>
    <n v="0"/>
    <n v="0"/>
    <n v="0"/>
    <n v="0"/>
  </r>
  <r>
    <n v="25"/>
    <d v="2012-11-18T00:00:00"/>
    <d v="2012-12-01T00:00:00"/>
    <x v="6"/>
    <s v="G1N"/>
    <s v="GD10000000"/>
    <s v="GD0"/>
    <n v="13"/>
    <n v="100"/>
    <s v="LD100"/>
    <s v="LF104"/>
    <m/>
    <m/>
    <m/>
    <m/>
    <m/>
    <m/>
    <x v="24"/>
    <n v="68073"/>
    <s v="47937"/>
    <x v="15"/>
    <x v="0"/>
    <s v="Non-executive"/>
    <s v="D104"/>
    <x v="4"/>
    <n v="2403.81"/>
    <n v="0"/>
    <n v="0"/>
    <n v="0"/>
    <n v="0"/>
    <n v="0"/>
    <n v="0"/>
    <n v="0"/>
    <n v="0"/>
    <n v="0"/>
    <n v="0"/>
    <n v="0"/>
    <n v="0"/>
    <n v="0"/>
    <n v="0"/>
    <n v="0"/>
    <n v="0"/>
    <n v="0"/>
    <n v="1.76"/>
    <n v="178.92"/>
    <n v="0"/>
    <n v="0"/>
    <n v="0"/>
    <n v="0"/>
    <n v="0"/>
    <n v="142.58000000000001"/>
    <n v="0"/>
    <n v="0"/>
    <n v="0"/>
    <n v="0"/>
    <n v="0"/>
    <n v="2.71"/>
    <n v="6.19"/>
    <n v="0"/>
    <n v="0"/>
    <n v="33.35"/>
    <n v="0"/>
    <n v="0"/>
    <n v="9.5399999999999991"/>
    <n v="0"/>
    <n v="0"/>
    <n v="0"/>
    <n v="0"/>
    <n v="0"/>
    <n v="0"/>
    <n v="0"/>
    <n v="0"/>
    <n v="2778.86"/>
    <n v="0"/>
    <n v="0"/>
    <n v="2778.86"/>
    <n v="0"/>
    <n v="0"/>
    <n v="0"/>
  </r>
  <r>
    <n v="26"/>
    <d v="2012-12-02T00:00:00"/>
    <d v="2012-12-15T00:00:00"/>
    <x v="7"/>
    <s v="G1N"/>
    <s v="GD10000000"/>
    <s v="GD0"/>
    <n v="13"/>
    <n v="100"/>
    <s v="LD100"/>
    <s v="LF104"/>
    <m/>
    <m/>
    <m/>
    <m/>
    <m/>
    <m/>
    <x v="21"/>
    <n v="67266"/>
    <s v="73441"/>
    <x v="20"/>
    <x v="0"/>
    <s v="Executive"/>
    <s v="D104"/>
    <x v="4"/>
    <n v="4194.7"/>
    <n v="0"/>
    <n v="0"/>
    <n v="0"/>
    <n v="0"/>
    <n v="0"/>
    <n v="0"/>
    <n v="0"/>
    <n v="0"/>
    <n v="0"/>
    <n v="0"/>
    <n v="0"/>
    <n v="0"/>
    <n v="0"/>
    <n v="0"/>
    <n v="0"/>
    <n v="0"/>
    <n v="0"/>
    <n v="3.02"/>
    <n v="161.84"/>
    <n v="0"/>
    <n v="0"/>
    <n v="0"/>
    <n v="0"/>
    <n v="0"/>
    <n v="256.73"/>
    <n v="0"/>
    <n v="0"/>
    <n v="0"/>
    <n v="0"/>
    <n v="0"/>
    <n v="2.71"/>
    <n v="6.19"/>
    <n v="0"/>
    <n v="0"/>
    <n v="60.04"/>
    <n v="209.74"/>
    <n v="0"/>
    <n v="8.6300000000000008"/>
    <n v="0"/>
    <n v="0"/>
    <n v="0"/>
    <n v="0"/>
    <n v="0"/>
    <n v="0"/>
    <n v="0"/>
    <n v="0"/>
    <n v="4903.6000000000004"/>
    <n v="0"/>
    <n v="4903.6000000000004"/>
    <n v="0"/>
    <n v="0"/>
    <n v="0"/>
    <n v="0"/>
  </r>
  <r>
    <n v="26"/>
    <d v="2012-12-02T00:00:00"/>
    <d v="2012-12-15T00:00:00"/>
    <x v="7"/>
    <s v="G1N"/>
    <s v="GD10000000"/>
    <s v="GD0"/>
    <n v="13"/>
    <n v="100"/>
    <s v="LD100"/>
    <s v="LF104"/>
    <m/>
    <m/>
    <m/>
    <m/>
    <m/>
    <m/>
    <x v="23"/>
    <n v="68065"/>
    <s v="47575"/>
    <x v="15"/>
    <x v="1"/>
    <s v="Non-executive"/>
    <s v="D104"/>
    <x v="4"/>
    <n v="1942.7"/>
    <n v="0"/>
    <n v="0"/>
    <n v="0"/>
    <n v="0"/>
    <n v="0"/>
    <n v="0"/>
    <n v="0"/>
    <n v="0"/>
    <n v="0"/>
    <n v="0"/>
    <n v="0"/>
    <n v="0"/>
    <n v="0"/>
    <n v="0"/>
    <n v="0"/>
    <n v="0"/>
    <n v="0"/>
    <n v="1.44"/>
    <n v="178.92"/>
    <n v="0"/>
    <n v="0"/>
    <n v="0"/>
    <n v="0"/>
    <n v="0"/>
    <n v="113.24"/>
    <n v="0"/>
    <n v="0"/>
    <n v="0"/>
    <n v="0"/>
    <n v="0"/>
    <n v="2.71"/>
    <n v="6.19"/>
    <n v="0"/>
    <n v="0"/>
    <n v="26.48"/>
    <n v="0"/>
    <n v="0"/>
    <n v="9.5399999999999991"/>
    <n v="0"/>
    <n v="0"/>
    <n v="0"/>
    <n v="0"/>
    <n v="0"/>
    <n v="0"/>
    <n v="0"/>
    <n v="0"/>
    <n v="2281.2199999999998"/>
    <n v="2281.2199999999998"/>
    <n v="0"/>
    <n v="0"/>
    <n v="0"/>
    <n v="0"/>
    <n v="0"/>
  </r>
  <r>
    <n v="26"/>
    <d v="2012-12-02T00:00:00"/>
    <d v="2012-12-15T00:00:00"/>
    <x v="7"/>
    <s v="G1N"/>
    <s v="GD10000000"/>
    <s v="GD0"/>
    <n v="13"/>
    <n v="100"/>
    <s v="LD100"/>
    <s v="LF104"/>
    <m/>
    <m/>
    <m/>
    <m/>
    <m/>
    <m/>
    <x v="24"/>
    <n v="68073"/>
    <s v="47937"/>
    <x v="15"/>
    <x v="0"/>
    <s v="Non-executive"/>
    <s v="D104"/>
    <x v="4"/>
    <n v="2403.81"/>
    <n v="0"/>
    <n v="0"/>
    <n v="0"/>
    <n v="0"/>
    <n v="0"/>
    <n v="0"/>
    <n v="0"/>
    <n v="0"/>
    <n v="0"/>
    <n v="0"/>
    <n v="0"/>
    <n v="0"/>
    <n v="0"/>
    <n v="0"/>
    <n v="0"/>
    <n v="0"/>
    <n v="0"/>
    <n v="1.76"/>
    <n v="178.92"/>
    <n v="0"/>
    <n v="0"/>
    <n v="0"/>
    <n v="0"/>
    <n v="0"/>
    <n v="142.58000000000001"/>
    <n v="0"/>
    <n v="0"/>
    <n v="0"/>
    <n v="0"/>
    <n v="0"/>
    <n v="2.71"/>
    <n v="6.19"/>
    <n v="0"/>
    <n v="0"/>
    <n v="33.340000000000003"/>
    <n v="0"/>
    <n v="0"/>
    <n v="9.5399999999999991"/>
    <n v="0"/>
    <n v="0"/>
    <n v="0"/>
    <n v="0"/>
    <n v="0"/>
    <n v="0"/>
    <n v="0"/>
    <n v="0"/>
    <n v="2778.85"/>
    <n v="0"/>
    <n v="0"/>
    <n v="2778.8500000000004"/>
    <n v="0"/>
    <n v="0"/>
    <n v="0"/>
  </r>
  <r>
    <n v="1"/>
    <d v="2012-12-16T00:00:00"/>
    <d v="2012-12-29T00:00:00"/>
    <x v="9"/>
    <s v="G1N"/>
    <s v="GD10000000"/>
    <s v="GD0"/>
    <n v="13"/>
    <n v="100"/>
    <s v="LD100"/>
    <s v="LF104"/>
    <m/>
    <m/>
    <m/>
    <m/>
    <m/>
    <m/>
    <x v="21"/>
    <n v="67266"/>
    <s v="73441"/>
    <x v="20"/>
    <x v="0"/>
    <s v="Executive"/>
    <s v="D104"/>
    <x v="4"/>
    <n v="4194.7"/>
    <n v="0"/>
    <n v="0"/>
    <n v="0"/>
    <n v="0"/>
    <n v="0"/>
    <n v="0"/>
    <n v="0"/>
    <n v="0"/>
    <n v="0"/>
    <n v="0"/>
    <n v="0"/>
    <n v="0"/>
    <n v="0"/>
    <n v="0"/>
    <n v="0"/>
    <n v="0"/>
    <n v="0"/>
    <n v="3.02"/>
    <n v="161.84"/>
    <n v="0"/>
    <n v="0"/>
    <n v="0"/>
    <n v="0"/>
    <n v="0"/>
    <n v="256.73"/>
    <n v="0"/>
    <n v="0"/>
    <n v="0"/>
    <n v="0"/>
    <n v="0"/>
    <n v="2.71"/>
    <n v="6.19"/>
    <n v="0"/>
    <n v="0"/>
    <n v="60.04"/>
    <n v="209.74"/>
    <n v="0"/>
    <n v="8.6300000000000008"/>
    <n v="0"/>
    <n v="0"/>
    <n v="0"/>
    <n v="0"/>
    <n v="0"/>
    <n v="0"/>
    <n v="0"/>
    <n v="0"/>
    <n v="4903.6000000000004"/>
    <n v="0"/>
    <n v="4903.6000000000004"/>
    <n v="0"/>
    <n v="0"/>
    <n v="0"/>
    <n v="0"/>
  </r>
  <r>
    <n v="1"/>
    <d v="2012-12-16T00:00:00"/>
    <d v="2012-12-29T00:00:00"/>
    <x v="9"/>
    <s v="G1N"/>
    <s v="GD10000000"/>
    <s v="GD0"/>
    <n v="13"/>
    <n v="100"/>
    <s v="LD100"/>
    <s v="LF104"/>
    <m/>
    <m/>
    <m/>
    <m/>
    <m/>
    <m/>
    <x v="24"/>
    <n v="68073"/>
    <s v="47937"/>
    <x v="15"/>
    <x v="0"/>
    <s v="Non-executive"/>
    <s v="D104"/>
    <x v="4"/>
    <n v="2403.81"/>
    <n v="0"/>
    <n v="0"/>
    <n v="0"/>
    <n v="0"/>
    <n v="0"/>
    <n v="0"/>
    <n v="0"/>
    <n v="0"/>
    <n v="0"/>
    <n v="0"/>
    <n v="0"/>
    <n v="0"/>
    <n v="0"/>
    <n v="0"/>
    <n v="0"/>
    <n v="0"/>
    <n v="0"/>
    <n v="1.76"/>
    <n v="178.92"/>
    <n v="0"/>
    <n v="0"/>
    <n v="0"/>
    <n v="0"/>
    <n v="0"/>
    <n v="145.34"/>
    <n v="0"/>
    <n v="0"/>
    <n v="0"/>
    <n v="0"/>
    <n v="0"/>
    <n v="2.71"/>
    <n v="6.19"/>
    <n v="0"/>
    <n v="0"/>
    <n v="33.99"/>
    <n v="0"/>
    <n v="0"/>
    <n v="9.5399999999999991"/>
    <n v="0"/>
    <n v="0"/>
    <n v="0"/>
    <n v="0"/>
    <n v="0"/>
    <n v="0"/>
    <n v="0"/>
    <n v="0"/>
    <n v="2782.26"/>
    <n v="0"/>
    <n v="0"/>
    <n v="2782.26"/>
    <n v="0"/>
    <n v="0"/>
    <n v="0"/>
  </r>
  <r>
    <n v="1"/>
    <d v="2012-12-16T00:00:00"/>
    <d v="2012-12-29T00:00:00"/>
    <x v="9"/>
    <s v="G1N"/>
    <s v="GD10000000"/>
    <s v="GD0"/>
    <n v="13"/>
    <n v="8200"/>
    <s v="GD600"/>
    <s v="EAZB5"/>
    <s v="000EAZ"/>
    <n v="15"/>
    <s v="32010A"/>
    <n v="13"/>
    <m/>
    <m/>
    <x v="23"/>
    <n v="68065"/>
    <s v="73450"/>
    <x v="15"/>
    <x v="1"/>
    <s v="Non-executive"/>
    <s v="D104"/>
    <x v="4"/>
    <n v="961.52"/>
    <n v="0"/>
    <n v="0"/>
    <n v="0"/>
    <n v="0"/>
    <n v="0"/>
    <n v="0"/>
    <n v="0"/>
    <n v="0"/>
    <n v="0"/>
    <n v="0"/>
    <n v="0"/>
    <n v="0"/>
    <n v="0"/>
    <n v="0"/>
    <n v="0"/>
    <n v="0"/>
    <n v="0"/>
    <n v="0.7"/>
    <n v="71.56"/>
    <n v="0"/>
    <n v="0"/>
    <n v="0"/>
    <n v="0"/>
    <n v="0"/>
    <n v="57.32"/>
    <n v="0"/>
    <n v="0"/>
    <n v="0"/>
    <n v="0"/>
    <n v="0"/>
    <n v="1.08"/>
    <n v="2.48"/>
    <n v="0"/>
    <n v="0"/>
    <n v="13.4"/>
    <n v="0"/>
    <n v="0"/>
    <n v="3.82"/>
    <n v="0"/>
    <n v="0"/>
    <n v="0"/>
    <n v="0"/>
    <n v="0"/>
    <n v="0"/>
    <n v="0"/>
    <n v="0"/>
    <n v="1111.8800000000001"/>
    <n v="1111.8799999999999"/>
    <n v="0"/>
    <n v="0"/>
    <n v="0"/>
    <n v="0"/>
    <n v="0"/>
  </r>
  <r>
    <n v="1"/>
    <d v="2012-12-16T00:00:00"/>
    <d v="2012-12-29T00:00:00"/>
    <x v="9"/>
    <s v="G1N"/>
    <s v="GD10000000"/>
    <s v="GD0"/>
    <n v="13"/>
    <n v="8200"/>
    <s v="GD600"/>
    <s v="ITQB5"/>
    <s v="000ITQ"/>
    <n v="15"/>
    <s v="32367A"/>
    <n v="13"/>
    <m/>
    <m/>
    <x v="23"/>
    <n v="68065"/>
    <s v="73450"/>
    <x v="15"/>
    <x v="1"/>
    <s v="Non-executive"/>
    <s v="D104"/>
    <x v="4"/>
    <n v="1442.28"/>
    <n v="0"/>
    <n v="0"/>
    <n v="0"/>
    <n v="0"/>
    <n v="0"/>
    <n v="0"/>
    <n v="0"/>
    <n v="0"/>
    <n v="0"/>
    <n v="0"/>
    <n v="0"/>
    <n v="0"/>
    <n v="0"/>
    <n v="0"/>
    <n v="0"/>
    <n v="0"/>
    <n v="0"/>
    <n v="1.06"/>
    <n v="107.36"/>
    <n v="0"/>
    <n v="0"/>
    <n v="0"/>
    <n v="0"/>
    <n v="0"/>
    <n v="85.97"/>
    <n v="0"/>
    <n v="0"/>
    <n v="0"/>
    <n v="0"/>
    <n v="0"/>
    <n v="1.63"/>
    <n v="3.71"/>
    <n v="0"/>
    <n v="0"/>
    <n v="20.11"/>
    <n v="0"/>
    <n v="0"/>
    <n v="5.72"/>
    <n v="0"/>
    <n v="0"/>
    <n v="0"/>
    <n v="0"/>
    <n v="0"/>
    <n v="0"/>
    <n v="0"/>
    <n v="0"/>
    <n v="1667.84"/>
    <n v="1667.84"/>
    <n v="0"/>
    <n v="0"/>
    <n v="0"/>
    <n v="0"/>
    <n v="0"/>
  </r>
  <r>
    <n v="2"/>
    <d v="2012-12-30T00:00:00"/>
    <d v="2013-01-12T00:00:00"/>
    <x v="11"/>
    <s v="G1N"/>
    <s v="GD10000000"/>
    <s v="GD0"/>
    <n v="13"/>
    <n v="100"/>
    <s v="LD100"/>
    <s v="LF104"/>
    <m/>
    <m/>
    <m/>
    <m/>
    <m/>
    <m/>
    <x v="21"/>
    <n v="67266"/>
    <s v="73441"/>
    <x v="20"/>
    <x v="0"/>
    <s v="Executive"/>
    <s v="D104"/>
    <x v="4"/>
    <n v="4194.7"/>
    <n v="0"/>
    <n v="0"/>
    <n v="0"/>
    <n v="0"/>
    <n v="0"/>
    <n v="0"/>
    <n v="0"/>
    <n v="0"/>
    <n v="0"/>
    <n v="0"/>
    <n v="0"/>
    <n v="0"/>
    <n v="0"/>
    <n v="0"/>
    <n v="0"/>
    <n v="0"/>
    <n v="0"/>
    <n v="3.02"/>
    <n v="161.84"/>
    <n v="0"/>
    <n v="0"/>
    <n v="0"/>
    <n v="0"/>
    <n v="0"/>
    <n v="256.72000000000003"/>
    <n v="0"/>
    <n v="0"/>
    <n v="0"/>
    <n v="0"/>
    <n v="0"/>
    <n v="2.71"/>
    <n v="6.19"/>
    <n v="0"/>
    <n v="0"/>
    <n v="60.04"/>
    <n v="209.74"/>
    <n v="0"/>
    <n v="8.6300000000000008"/>
    <n v="0"/>
    <n v="0"/>
    <n v="0"/>
    <n v="0"/>
    <n v="0"/>
    <n v="0"/>
    <n v="0"/>
    <n v="0"/>
    <n v="4903.59"/>
    <n v="0"/>
    <n v="4903.59"/>
    <n v="0"/>
    <n v="0"/>
    <n v="0"/>
    <n v="0"/>
  </r>
  <r>
    <n v="2"/>
    <d v="2012-12-30T00:00:00"/>
    <d v="2013-01-12T00:00:00"/>
    <x v="11"/>
    <s v="G1N"/>
    <s v="GD10000000"/>
    <s v="GD0"/>
    <n v="13"/>
    <n v="100"/>
    <s v="LD100"/>
    <s v="LF104"/>
    <m/>
    <m/>
    <m/>
    <m/>
    <m/>
    <m/>
    <x v="24"/>
    <n v="68073"/>
    <s v="47937"/>
    <x v="15"/>
    <x v="0"/>
    <s v="Non-executive"/>
    <s v="D104"/>
    <x v="4"/>
    <n v="2403.8000000000002"/>
    <n v="0"/>
    <n v="0"/>
    <n v="0"/>
    <n v="0"/>
    <n v="0"/>
    <n v="0"/>
    <n v="0"/>
    <n v="0"/>
    <n v="0"/>
    <n v="0"/>
    <n v="0"/>
    <n v="0"/>
    <n v="0"/>
    <n v="0"/>
    <n v="0"/>
    <n v="0"/>
    <n v="0"/>
    <n v="1.76"/>
    <n v="178.92"/>
    <n v="0"/>
    <n v="0"/>
    <n v="0"/>
    <n v="0"/>
    <n v="0"/>
    <n v="145.34"/>
    <n v="0"/>
    <n v="0"/>
    <n v="0"/>
    <n v="0"/>
    <n v="0"/>
    <n v="2.71"/>
    <n v="6.19"/>
    <n v="0"/>
    <n v="0"/>
    <n v="33.99"/>
    <n v="0"/>
    <n v="0"/>
    <n v="9.5399999999999991"/>
    <n v="0"/>
    <n v="0"/>
    <n v="0"/>
    <n v="0"/>
    <n v="0"/>
    <n v="0"/>
    <n v="0"/>
    <n v="0"/>
    <n v="2782.25"/>
    <n v="0"/>
    <n v="0"/>
    <n v="2782.2500000000005"/>
    <n v="0"/>
    <n v="0"/>
    <n v="0"/>
  </r>
  <r>
    <n v="2"/>
    <d v="2012-12-30T00:00:00"/>
    <d v="2013-01-12T00:00:00"/>
    <x v="11"/>
    <s v="G1N"/>
    <s v="GD10000000"/>
    <s v="GD0"/>
    <n v="13"/>
    <n v="8200"/>
    <s v="GD600"/>
    <s v="EAZB5"/>
    <s v="000EAZ"/>
    <n v="15"/>
    <s v="32010A"/>
    <n v="13"/>
    <m/>
    <m/>
    <x v="23"/>
    <n v="68065"/>
    <s v="73450"/>
    <x v="15"/>
    <x v="1"/>
    <s v="Non-executive"/>
    <s v="D104"/>
    <x v="4"/>
    <n v="961.52"/>
    <n v="0"/>
    <n v="0"/>
    <n v="0"/>
    <n v="0"/>
    <n v="0"/>
    <n v="0"/>
    <n v="0"/>
    <n v="0"/>
    <n v="0"/>
    <n v="0"/>
    <n v="0"/>
    <n v="0"/>
    <n v="0"/>
    <n v="0"/>
    <n v="0"/>
    <n v="0"/>
    <n v="0"/>
    <n v="0.7"/>
    <n v="71.56"/>
    <n v="0"/>
    <n v="0"/>
    <n v="0"/>
    <n v="0"/>
    <n v="0"/>
    <n v="57.32"/>
    <n v="0"/>
    <n v="0"/>
    <n v="0"/>
    <n v="0"/>
    <n v="0"/>
    <n v="1.08"/>
    <n v="2.4700000000000002"/>
    <n v="0"/>
    <n v="0"/>
    <n v="13.4"/>
    <n v="0"/>
    <n v="0"/>
    <n v="3.81"/>
    <n v="0"/>
    <n v="0"/>
    <n v="0"/>
    <n v="0"/>
    <n v="0"/>
    <n v="0"/>
    <n v="0"/>
    <n v="0"/>
    <n v="1111.8599999999999"/>
    <n v="1111.8599999999999"/>
    <n v="0"/>
    <n v="0"/>
    <n v="0"/>
    <n v="0"/>
    <n v="0"/>
  </r>
  <r>
    <n v="2"/>
    <d v="2012-12-30T00:00:00"/>
    <d v="2013-01-12T00:00:00"/>
    <x v="11"/>
    <s v="G1N"/>
    <s v="GD10000000"/>
    <s v="GD0"/>
    <n v="13"/>
    <n v="8200"/>
    <s v="GD600"/>
    <s v="ITQB5"/>
    <s v="000ITQ"/>
    <n v="15"/>
    <s v="32367A"/>
    <n v="13"/>
    <m/>
    <m/>
    <x v="23"/>
    <n v="68065"/>
    <s v="73450"/>
    <x v="15"/>
    <x v="1"/>
    <s v="Non-executive"/>
    <s v="D104"/>
    <x v="4"/>
    <n v="1442.29"/>
    <n v="0"/>
    <n v="0"/>
    <n v="0"/>
    <n v="0"/>
    <n v="0"/>
    <n v="0"/>
    <n v="0"/>
    <n v="0"/>
    <n v="0"/>
    <n v="0"/>
    <n v="0"/>
    <n v="0"/>
    <n v="0"/>
    <n v="0"/>
    <n v="0"/>
    <n v="0"/>
    <n v="0"/>
    <n v="1.06"/>
    <n v="107.36"/>
    <n v="0"/>
    <n v="0"/>
    <n v="0"/>
    <n v="0"/>
    <n v="0"/>
    <n v="85.96"/>
    <n v="0"/>
    <n v="0"/>
    <n v="0"/>
    <n v="0"/>
    <n v="0"/>
    <n v="1.63"/>
    <n v="3.72"/>
    <n v="0"/>
    <n v="0"/>
    <n v="20.11"/>
    <n v="0"/>
    <n v="0"/>
    <n v="5.73"/>
    <n v="0"/>
    <n v="0"/>
    <n v="0"/>
    <n v="0"/>
    <n v="0"/>
    <n v="0"/>
    <n v="0"/>
    <n v="0"/>
    <n v="1667.86"/>
    <n v="1667.86"/>
    <n v="0"/>
    <n v="0"/>
    <n v="0"/>
    <n v="0"/>
    <n v="0"/>
  </r>
  <r>
    <n v="3"/>
    <d v="2013-01-13T00:00:00"/>
    <d v="2013-01-26T00:00:00"/>
    <x v="13"/>
    <s v="G1N"/>
    <s v="GD10000000"/>
    <s v="GD0"/>
    <n v="13"/>
    <n v="100"/>
    <s v="LD100"/>
    <s v="LF104"/>
    <m/>
    <m/>
    <m/>
    <m/>
    <m/>
    <m/>
    <x v="21"/>
    <n v="67266"/>
    <s v="73441"/>
    <x v="20"/>
    <x v="0"/>
    <s v="Executive"/>
    <s v="D104"/>
    <x v="4"/>
    <n v="4194.7"/>
    <n v="0"/>
    <n v="0"/>
    <n v="0"/>
    <n v="0"/>
    <n v="0"/>
    <n v="0"/>
    <n v="0"/>
    <n v="0"/>
    <n v="0"/>
    <n v="0"/>
    <n v="0"/>
    <n v="0"/>
    <n v="0"/>
    <n v="0"/>
    <n v="0"/>
    <n v="0"/>
    <n v="0"/>
    <n v="2.1800000000000002"/>
    <n v="170.62"/>
    <n v="0"/>
    <n v="0"/>
    <n v="0"/>
    <n v="0"/>
    <n v="0"/>
    <n v="256.55"/>
    <n v="0"/>
    <n v="0"/>
    <n v="0"/>
    <n v="0"/>
    <n v="0"/>
    <n v="2.71"/>
    <n v="6.48"/>
    <n v="0"/>
    <n v="0"/>
    <n v="60"/>
    <n v="209.74"/>
    <n v="0"/>
    <n v="8.6300000000000008"/>
    <n v="0"/>
    <n v="0"/>
    <n v="0"/>
    <n v="0"/>
    <n v="0"/>
    <n v="0"/>
    <n v="0"/>
    <n v="0"/>
    <n v="4911.6099999999997"/>
    <n v="0"/>
    <n v="4911.6099999999997"/>
    <n v="0"/>
    <n v="0"/>
    <n v="0"/>
    <n v="0"/>
  </r>
  <r>
    <n v="3"/>
    <d v="2013-01-13T00:00:00"/>
    <d v="2013-01-26T00:00:00"/>
    <x v="13"/>
    <s v="G1N"/>
    <s v="GD10000000"/>
    <s v="GD0"/>
    <n v="13"/>
    <n v="100"/>
    <s v="LD100"/>
    <s v="LF104"/>
    <m/>
    <m/>
    <m/>
    <m/>
    <m/>
    <m/>
    <x v="24"/>
    <n v="68073"/>
    <s v="47937"/>
    <x v="15"/>
    <x v="0"/>
    <s v="Non-executive"/>
    <s v="D104"/>
    <x v="4"/>
    <n v="2403.8000000000002"/>
    <n v="0"/>
    <n v="0"/>
    <n v="0"/>
    <n v="0"/>
    <n v="0"/>
    <n v="0"/>
    <n v="0"/>
    <n v="0"/>
    <n v="0"/>
    <n v="0"/>
    <n v="0"/>
    <n v="0"/>
    <n v="0"/>
    <n v="0"/>
    <n v="0"/>
    <n v="0"/>
    <n v="0"/>
    <n v="1.26"/>
    <n v="195.92"/>
    <n v="0"/>
    <n v="0"/>
    <n v="0"/>
    <n v="0"/>
    <n v="0"/>
    <n v="144.97999999999999"/>
    <n v="0"/>
    <n v="0"/>
    <n v="0"/>
    <n v="0"/>
    <n v="0"/>
    <n v="2.71"/>
    <n v="6.48"/>
    <n v="0"/>
    <n v="0"/>
    <n v="33.909999999999997"/>
    <n v="0"/>
    <n v="0"/>
    <n v="9.5399999999999991"/>
    <n v="0"/>
    <n v="0"/>
    <n v="0"/>
    <n v="0"/>
    <n v="0"/>
    <n v="0"/>
    <n v="0"/>
    <n v="0"/>
    <n v="2798.6"/>
    <n v="0"/>
    <n v="0"/>
    <n v="2798.6000000000004"/>
    <n v="0"/>
    <n v="0"/>
    <n v="0"/>
  </r>
  <r>
    <n v="3"/>
    <d v="2013-01-13T00:00:00"/>
    <d v="2013-01-26T00:00:00"/>
    <x v="13"/>
    <s v="G1N"/>
    <s v="GD10000000"/>
    <s v="GD0"/>
    <n v="13"/>
    <n v="8200"/>
    <s v="GD600"/>
    <s v="EAZB5"/>
    <s v="000EAZ"/>
    <n v="15"/>
    <s v="32010A"/>
    <n v="13"/>
    <m/>
    <m/>
    <x v="23"/>
    <n v="68065"/>
    <s v="73450"/>
    <x v="15"/>
    <x v="1"/>
    <s v="Non-executive"/>
    <s v="D104"/>
    <x v="4"/>
    <n v="961.52"/>
    <n v="0"/>
    <n v="0"/>
    <n v="0"/>
    <n v="0"/>
    <n v="0"/>
    <n v="0"/>
    <n v="0"/>
    <n v="0"/>
    <n v="0"/>
    <n v="0"/>
    <n v="0"/>
    <n v="0"/>
    <n v="0"/>
    <n v="0"/>
    <n v="0"/>
    <n v="0"/>
    <n v="0"/>
    <n v="0.5"/>
    <n v="78.36"/>
    <n v="0"/>
    <n v="0"/>
    <n v="0"/>
    <n v="0"/>
    <n v="0"/>
    <n v="57.18"/>
    <n v="0"/>
    <n v="0"/>
    <n v="0"/>
    <n v="0"/>
    <n v="0"/>
    <n v="1.08"/>
    <n v="2.6"/>
    <n v="0"/>
    <n v="0"/>
    <n v="13.37"/>
    <n v="0"/>
    <n v="0"/>
    <n v="3.82"/>
    <n v="0"/>
    <n v="0"/>
    <n v="0"/>
    <n v="0"/>
    <n v="0"/>
    <n v="0"/>
    <n v="0"/>
    <n v="0"/>
    <n v="1118.43"/>
    <n v="1118.4299999999996"/>
    <n v="0"/>
    <n v="0"/>
    <n v="0"/>
    <n v="0"/>
    <n v="0"/>
  </r>
  <r>
    <n v="3"/>
    <d v="2013-01-13T00:00:00"/>
    <d v="2013-01-26T00:00:00"/>
    <x v="13"/>
    <s v="G1N"/>
    <s v="GD10000000"/>
    <s v="GD0"/>
    <n v="13"/>
    <n v="8200"/>
    <s v="GD600"/>
    <s v="ITQB5"/>
    <s v="000ITQ"/>
    <n v="15"/>
    <s v="32367A"/>
    <n v="13"/>
    <m/>
    <m/>
    <x v="23"/>
    <n v="68065"/>
    <s v="73450"/>
    <x v="15"/>
    <x v="1"/>
    <s v="Non-executive"/>
    <s v="D104"/>
    <x v="4"/>
    <n v="1442.28"/>
    <n v="0"/>
    <n v="0"/>
    <n v="0"/>
    <n v="0"/>
    <n v="0"/>
    <n v="0"/>
    <n v="0"/>
    <n v="0"/>
    <n v="0"/>
    <n v="0"/>
    <n v="0"/>
    <n v="0"/>
    <n v="0"/>
    <n v="0"/>
    <n v="0"/>
    <n v="0"/>
    <n v="0"/>
    <n v="0.76"/>
    <n v="117.56"/>
    <n v="0"/>
    <n v="0"/>
    <n v="0"/>
    <n v="0"/>
    <n v="0"/>
    <n v="85.76"/>
    <n v="0"/>
    <n v="0"/>
    <n v="0"/>
    <n v="0"/>
    <n v="0"/>
    <n v="1.63"/>
    <n v="3.88"/>
    <n v="0"/>
    <n v="0"/>
    <n v="20.059999999999999"/>
    <n v="0"/>
    <n v="0"/>
    <n v="5.72"/>
    <n v="0"/>
    <n v="0"/>
    <n v="0"/>
    <n v="0"/>
    <n v="0"/>
    <n v="0"/>
    <n v="0"/>
    <n v="0"/>
    <n v="1677.65"/>
    <n v="1677.65"/>
    <n v="0"/>
    <n v="0"/>
    <n v="0"/>
    <n v="0"/>
    <n v="0"/>
  </r>
  <r>
    <n v="4"/>
    <d v="2013-01-27T00:00:00"/>
    <d v="2013-02-09T00:00:00"/>
    <x v="15"/>
    <s v="G1N"/>
    <s v="GD10000000"/>
    <s v="GD0"/>
    <n v="13"/>
    <n v="100"/>
    <s v="LD100"/>
    <s v="LF104"/>
    <m/>
    <m/>
    <m/>
    <m/>
    <m/>
    <m/>
    <x v="21"/>
    <n v="67266"/>
    <s v="73441"/>
    <x v="20"/>
    <x v="0"/>
    <s v="Executive"/>
    <s v="D104"/>
    <x v="4"/>
    <n v="4194.7"/>
    <n v="0"/>
    <n v="0"/>
    <n v="0"/>
    <n v="0"/>
    <n v="0"/>
    <n v="0"/>
    <n v="0"/>
    <n v="0"/>
    <n v="0"/>
    <n v="0"/>
    <n v="0"/>
    <n v="0"/>
    <n v="0"/>
    <n v="0"/>
    <n v="0"/>
    <n v="0"/>
    <n v="0"/>
    <n v="2.1800000000000002"/>
    <n v="170.62"/>
    <n v="0"/>
    <n v="0"/>
    <n v="0"/>
    <n v="0"/>
    <n v="0"/>
    <n v="256.54000000000002"/>
    <n v="0"/>
    <n v="0"/>
    <n v="0"/>
    <n v="0"/>
    <n v="0"/>
    <n v="2.71"/>
    <n v="6.48"/>
    <n v="0"/>
    <n v="0"/>
    <n v="60"/>
    <n v="209.74"/>
    <n v="0"/>
    <n v="8.6300000000000008"/>
    <n v="0"/>
    <n v="0"/>
    <n v="0"/>
    <n v="0"/>
    <n v="0"/>
    <n v="0"/>
    <n v="0"/>
    <n v="0"/>
    <n v="4911.6000000000004"/>
    <n v="0"/>
    <n v="4911.5999999999995"/>
    <n v="0"/>
    <n v="0"/>
    <n v="0"/>
    <n v="0"/>
  </r>
  <r>
    <n v="4"/>
    <d v="2013-01-27T00:00:00"/>
    <d v="2013-02-09T00:00:00"/>
    <x v="15"/>
    <s v="G1N"/>
    <s v="GD10000000"/>
    <s v="GD0"/>
    <n v="13"/>
    <n v="100"/>
    <s v="LD100"/>
    <s v="LF104"/>
    <m/>
    <m/>
    <m/>
    <m/>
    <m/>
    <m/>
    <x v="325"/>
    <n v="71410"/>
    <s v="47575"/>
    <x v="15"/>
    <x v="0"/>
    <s v="Non-executive"/>
    <s v="D104"/>
    <x v="4"/>
    <n v="2130.08"/>
    <n v="0"/>
    <n v="0"/>
    <n v="0"/>
    <n v="0"/>
    <n v="0"/>
    <n v="0"/>
    <n v="0"/>
    <n v="0"/>
    <n v="0"/>
    <n v="0"/>
    <n v="0"/>
    <n v="0"/>
    <n v="0"/>
    <n v="0"/>
    <n v="0"/>
    <n v="0"/>
    <n v="0"/>
    <n v="1.1299999999999999"/>
    <n v="0"/>
    <n v="0"/>
    <n v="0"/>
    <n v="0"/>
    <n v="0"/>
    <n v="0"/>
    <n v="132.06"/>
    <n v="0"/>
    <n v="0"/>
    <n v="0"/>
    <n v="0"/>
    <n v="0"/>
    <n v="0"/>
    <n v="0"/>
    <n v="0"/>
    <n v="0"/>
    <n v="30.89"/>
    <n v="0"/>
    <n v="0"/>
    <n v="0"/>
    <n v="0"/>
    <n v="0"/>
    <n v="0"/>
    <n v="0"/>
    <n v="0"/>
    <n v="0"/>
    <n v="0"/>
    <n v="0"/>
    <n v="2294.16"/>
    <n v="0"/>
    <n v="0"/>
    <n v="2294.16"/>
    <n v="0"/>
    <n v="0"/>
    <n v="0"/>
  </r>
  <r>
    <n v="4"/>
    <d v="2013-01-27T00:00:00"/>
    <d v="2013-02-09T00:00:00"/>
    <x v="15"/>
    <s v="G1N"/>
    <s v="GD10000000"/>
    <s v="GD0"/>
    <n v="13"/>
    <n v="8200"/>
    <s v="GD600"/>
    <s v="EAZB5"/>
    <s v="000EAZ"/>
    <n v="15"/>
    <s v="32010A"/>
    <n v="13"/>
    <m/>
    <m/>
    <x v="23"/>
    <n v="68065"/>
    <s v="73450"/>
    <x v="15"/>
    <x v="1"/>
    <s v="Non-executive"/>
    <s v="D104"/>
    <x v="4"/>
    <n v="961.52"/>
    <n v="0"/>
    <n v="0"/>
    <n v="0"/>
    <n v="0"/>
    <n v="0"/>
    <n v="0"/>
    <n v="0"/>
    <n v="0"/>
    <n v="0"/>
    <n v="0"/>
    <n v="0"/>
    <n v="0"/>
    <n v="0"/>
    <n v="0"/>
    <n v="0"/>
    <n v="0"/>
    <n v="0"/>
    <n v="0.5"/>
    <n v="78.37"/>
    <n v="0"/>
    <n v="0"/>
    <n v="0"/>
    <n v="0"/>
    <n v="0"/>
    <n v="57.18"/>
    <n v="0"/>
    <n v="0"/>
    <n v="0"/>
    <n v="0"/>
    <n v="0"/>
    <n v="1.08"/>
    <n v="2.59"/>
    <n v="0"/>
    <n v="0"/>
    <n v="13.38"/>
    <n v="0"/>
    <n v="0"/>
    <n v="3.81"/>
    <n v="0"/>
    <n v="0"/>
    <n v="0"/>
    <n v="0"/>
    <n v="0"/>
    <n v="0"/>
    <n v="0"/>
    <n v="0"/>
    <n v="1118.43"/>
    <n v="1118.4299999999998"/>
    <n v="0"/>
    <n v="0"/>
    <n v="0"/>
    <n v="0"/>
    <n v="0"/>
  </r>
  <r>
    <n v="4"/>
    <d v="2013-01-27T00:00:00"/>
    <d v="2013-02-09T00:00:00"/>
    <x v="15"/>
    <s v="G1N"/>
    <s v="GD10000000"/>
    <s v="GD0"/>
    <n v="13"/>
    <n v="8200"/>
    <s v="GD600"/>
    <s v="ITQB5"/>
    <s v="000ITQ"/>
    <n v="15"/>
    <s v="32367A"/>
    <n v="13"/>
    <m/>
    <m/>
    <x v="23"/>
    <n v="68065"/>
    <s v="73450"/>
    <x v="15"/>
    <x v="1"/>
    <s v="Non-executive"/>
    <s v="D104"/>
    <x v="4"/>
    <n v="1442.28"/>
    <n v="0"/>
    <n v="0"/>
    <n v="0"/>
    <n v="0"/>
    <n v="0"/>
    <n v="0"/>
    <n v="0"/>
    <n v="0"/>
    <n v="0"/>
    <n v="0"/>
    <n v="0"/>
    <n v="0"/>
    <n v="0"/>
    <n v="0"/>
    <n v="0"/>
    <n v="0"/>
    <n v="0"/>
    <n v="0.76"/>
    <n v="117.55"/>
    <n v="0"/>
    <n v="0"/>
    <n v="0"/>
    <n v="0"/>
    <n v="0"/>
    <n v="85.76"/>
    <n v="0"/>
    <n v="0"/>
    <n v="0"/>
    <n v="0"/>
    <n v="0"/>
    <n v="1.63"/>
    <n v="3.89"/>
    <n v="0"/>
    <n v="0"/>
    <n v="20.05"/>
    <n v="0"/>
    <n v="0"/>
    <n v="5.73"/>
    <n v="0"/>
    <n v="0"/>
    <n v="0"/>
    <n v="0"/>
    <n v="0"/>
    <n v="0"/>
    <n v="0"/>
    <n v="0"/>
    <n v="1677.65"/>
    <n v="1677.65"/>
    <n v="0"/>
    <n v="0"/>
    <n v="0"/>
    <n v="0"/>
    <n v="0"/>
  </r>
  <r>
    <n v="5"/>
    <d v="2013-02-10T00:00:00"/>
    <d v="2013-02-23T00:00:00"/>
    <x v="17"/>
    <s v="G1N"/>
    <s v="GD10000000"/>
    <s v="GD0"/>
    <n v="13"/>
    <n v="100"/>
    <s v="LD100"/>
    <s v="LF104"/>
    <m/>
    <m/>
    <m/>
    <m/>
    <m/>
    <m/>
    <x v="21"/>
    <n v="67266"/>
    <s v="73441"/>
    <x v="20"/>
    <x v="0"/>
    <s v="Executive"/>
    <s v="D104"/>
    <x v="4"/>
    <n v="4194.7"/>
    <n v="0"/>
    <n v="0"/>
    <n v="0"/>
    <n v="0"/>
    <n v="0"/>
    <n v="0"/>
    <n v="0"/>
    <n v="0"/>
    <n v="0"/>
    <n v="0"/>
    <n v="0"/>
    <n v="0"/>
    <n v="0"/>
    <n v="0"/>
    <n v="0"/>
    <n v="0"/>
    <n v="0"/>
    <n v="2.1800000000000002"/>
    <n v="170.62"/>
    <n v="0"/>
    <n v="0"/>
    <n v="0"/>
    <n v="0"/>
    <n v="0"/>
    <n v="256.55"/>
    <n v="0"/>
    <n v="0"/>
    <n v="0"/>
    <n v="0"/>
    <n v="0"/>
    <n v="2.71"/>
    <n v="6.48"/>
    <n v="0"/>
    <n v="0"/>
    <n v="60"/>
    <n v="209.74"/>
    <n v="0"/>
    <n v="8.6300000000000008"/>
    <n v="0"/>
    <n v="0"/>
    <n v="0"/>
    <n v="0"/>
    <n v="0"/>
    <n v="0"/>
    <n v="0"/>
    <n v="0"/>
    <n v="4911.6099999999997"/>
    <n v="0"/>
    <n v="4911.6099999999997"/>
    <n v="0"/>
    <n v="0"/>
    <n v="0"/>
    <n v="0"/>
  </r>
  <r>
    <n v="5"/>
    <d v="2013-02-10T00:00:00"/>
    <d v="2013-02-23T00:00:00"/>
    <x v="17"/>
    <s v="G1N"/>
    <s v="GD10000000"/>
    <s v="GD0"/>
    <n v="13"/>
    <n v="100"/>
    <s v="LD100"/>
    <s v="LF104"/>
    <m/>
    <m/>
    <m/>
    <m/>
    <m/>
    <m/>
    <x v="325"/>
    <n v="71410"/>
    <s v="47575"/>
    <x v="15"/>
    <x v="0"/>
    <s v="Non-executive"/>
    <s v="D104"/>
    <x v="4"/>
    <n v="2130.08"/>
    <n v="0"/>
    <n v="0"/>
    <n v="0"/>
    <n v="0"/>
    <n v="0"/>
    <n v="0"/>
    <n v="0"/>
    <n v="0"/>
    <n v="0"/>
    <n v="0"/>
    <n v="0"/>
    <n v="0"/>
    <n v="0"/>
    <n v="0"/>
    <n v="0"/>
    <n v="0"/>
    <n v="0"/>
    <n v="1.1299999999999999"/>
    <n v="195.92"/>
    <n v="0"/>
    <n v="0"/>
    <n v="0"/>
    <n v="0"/>
    <n v="0"/>
    <n v="123.08"/>
    <n v="0"/>
    <n v="0"/>
    <n v="0"/>
    <n v="0"/>
    <n v="0"/>
    <n v="2.71"/>
    <n v="6.19"/>
    <n v="0"/>
    <n v="0"/>
    <n v="28.78"/>
    <n v="0"/>
    <n v="0"/>
    <n v="0"/>
    <n v="0"/>
    <n v="0"/>
    <n v="0"/>
    <n v="0"/>
    <n v="0"/>
    <n v="0"/>
    <n v="0"/>
    <n v="0"/>
    <n v="2487.89"/>
    <n v="0"/>
    <n v="0"/>
    <n v="2487.8900000000003"/>
    <n v="0"/>
    <n v="0"/>
    <n v="0"/>
  </r>
  <r>
    <n v="5"/>
    <d v="2013-02-10T00:00:00"/>
    <d v="2013-02-23T00:00:00"/>
    <x v="17"/>
    <s v="G1N"/>
    <s v="GD10000000"/>
    <s v="GD0"/>
    <n v="13"/>
    <n v="8200"/>
    <s v="GD600"/>
    <s v="EAZB5"/>
    <s v="000EAZ"/>
    <n v="15"/>
    <s v="32010A"/>
    <n v="13"/>
    <m/>
    <m/>
    <x v="23"/>
    <n v="68065"/>
    <s v="73450"/>
    <x v="15"/>
    <x v="1"/>
    <s v="Non-executive"/>
    <s v="D104"/>
    <x v="4"/>
    <n v="961.52"/>
    <n v="0"/>
    <n v="0"/>
    <n v="0"/>
    <n v="0"/>
    <n v="0"/>
    <n v="0"/>
    <n v="0"/>
    <n v="0"/>
    <n v="0"/>
    <n v="0"/>
    <n v="0"/>
    <n v="0"/>
    <n v="0"/>
    <n v="0"/>
    <n v="0"/>
    <n v="0"/>
    <n v="0"/>
    <n v="0.5"/>
    <n v="78.36"/>
    <n v="0"/>
    <n v="0"/>
    <n v="0"/>
    <n v="0"/>
    <n v="0"/>
    <n v="57.17"/>
    <n v="0"/>
    <n v="0"/>
    <n v="0"/>
    <n v="0"/>
    <n v="0"/>
    <n v="1.08"/>
    <n v="2.6"/>
    <n v="0"/>
    <n v="0"/>
    <n v="13.37"/>
    <n v="0"/>
    <n v="0"/>
    <n v="3.82"/>
    <n v="0"/>
    <n v="0"/>
    <n v="0"/>
    <n v="0"/>
    <n v="0"/>
    <n v="0"/>
    <n v="0"/>
    <n v="0"/>
    <n v="1118.42"/>
    <n v="1118.4199999999996"/>
    <n v="0"/>
    <n v="0"/>
    <n v="0"/>
    <n v="0"/>
    <n v="0"/>
  </r>
  <r>
    <n v="5"/>
    <d v="2013-02-10T00:00:00"/>
    <d v="2013-02-23T00:00:00"/>
    <x v="17"/>
    <s v="G1N"/>
    <s v="GD10000000"/>
    <s v="GD0"/>
    <n v="13"/>
    <n v="8200"/>
    <s v="GD600"/>
    <s v="ITQB5"/>
    <s v="000ITQ"/>
    <n v="15"/>
    <s v="32367A"/>
    <n v="13"/>
    <m/>
    <m/>
    <x v="23"/>
    <n v="68065"/>
    <s v="73450"/>
    <x v="15"/>
    <x v="1"/>
    <s v="Non-executive"/>
    <s v="D104"/>
    <x v="4"/>
    <n v="1442.28"/>
    <n v="0"/>
    <n v="0"/>
    <n v="0"/>
    <n v="0"/>
    <n v="0"/>
    <n v="0"/>
    <n v="0"/>
    <n v="0"/>
    <n v="0"/>
    <n v="0"/>
    <n v="0"/>
    <n v="0"/>
    <n v="0"/>
    <n v="0"/>
    <n v="0"/>
    <n v="0"/>
    <n v="0"/>
    <n v="0.76"/>
    <n v="117.56"/>
    <n v="0"/>
    <n v="0"/>
    <n v="0"/>
    <n v="0"/>
    <n v="0"/>
    <n v="85.76"/>
    <n v="0"/>
    <n v="0"/>
    <n v="0"/>
    <n v="0"/>
    <n v="0"/>
    <n v="1.63"/>
    <n v="3.88"/>
    <n v="0"/>
    <n v="0"/>
    <n v="20.059999999999999"/>
    <n v="0"/>
    <n v="0"/>
    <n v="5.72"/>
    <n v="0"/>
    <n v="0"/>
    <n v="0"/>
    <n v="0"/>
    <n v="0"/>
    <n v="0"/>
    <n v="0"/>
    <n v="0"/>
    <n v="1677.65"/>
    <n v="1677.65"/>
    <n v="0"/>
    <n v="0"/>
    <n v="0"/>
    <n v="0"/>
    <n v="0"/>
  </r>
  <r>
    <n v="6"/>
    <d v="2013-02-24T00:00:00"/>
    <d v="2013-03-09T00:00:00"/>
    <x v="19"/>
    <s v="G1N"/>
    <s v="GD10000000"/>
    <s v="GD0"/>
    <n v="13"/>
    <n v="100"/>
    <s v="LD100"/>
    <s v="LF104"/>
    <m/>
    <m/>
    <m/>
    <m/>
    <m/>
    <m/>
    <x v="21"/>
    <n v="67266"/>
    <s v="73441"/>
    <x v="20"/>
    <x v="0"/>
    <s v="Executive"/>
    <s v="D104"/>
    <x v="4"/>
    <n v="4194.7"/>
    <n v="0"/>
    <n v="0"/>
    <n v="0"/>
    <n v="0"/>
    <n v="0"/>
    <n v="0"/>
    <n v="0"/>
    <n v="0"/>
    <n v="0"/>
    <n v="0"/>
    <n v="0"/>
    <n v="0"/>
    <n v="0"/>
    <n v="0"/>
    <n v="0"/>
    <n v="0"/>
    <n v="0"/>
    <n v="2.1800000000000002"/>
    <n v="170.62"/>
    <n v="0"/>
    <n v="0"/>
    <n v="0"/>
    <n v="0"/>
    <n v="0"/>
    <n v="256.54000000000002"/>
    <n v="0"/>
    <n v="0"/>
    <n v="0"/>
    <n v="0"/>
    <n v="0"/>
    <n v="2.71"/>
    <n v="6.48"/>
    <n v="0"/>
    <n v="0"/>
    <n v="60"/>
    <n v="209.74"/>
    <n v="0"/>
    <n v="8.6300000000000008"/>
    <n v="0"/>
    <n v="0"/>
    <n v="0"/>
    <n v="0"/>
    <n v="0"/>
    <n v="0"/>
    <n v="0"/>
    <n v="0"/>
    <n v="4911.6000000000004"/>
    <n v="0"/>
    <n v="4911.5999999999995"/>
    <n v="0"/>
    <n v="0"/>
    <n v="0"/>
    <n v="0"/>
  </r>
  <r>
    <n v="6"/>
    <d v="2013-02-24T00:00:00"/>
    <d v="2013-03-09T00:00:00"/>
    <x v="19"/>
    <s v="G1N"/>
    <s v="GD10000000"/>
    <s v="GD0"/>
    <n v="13"/>
    <n v="100"/>
    <s v="LD100"/>
    <s v="LF104"/>
    <m/>
    <m/>
    <m/>
    <m/>
    <m/>
    <m/>
    <x v="325"/>
    <n v="71410"/>
    <s v="47575"/>
    <x v="15"/>
    <x v="0"/>
    <s v="Non-executive"/>
    <s v="D104"/>
    <x v="4"/>
    <n v="2130.08"/>
    <n v="0"/>
    <n v="0"/>
    <n v="0"/>
    <n v="0"/>
    <n v="0"/>
    <n v="0"/>
    <n v="0"/>
    <n v="0"/>
    <n v="0"/>
    <n v="0"/>
    <n v="0"/>
    <n v="0"/>
    <n v="0"/>
    <n v="0"/>
    <n v="0"/>
    <n v="0"/>
    <n v="0"/>
    <n v="1.1299999999999999"/>
    <n v="195.92"/>
    <n v="0"/>
    <n v="0"/>
    <n v="0"/>
    <n v="0"/>
    <n v="0"/>
    <n v="123.07"/>
    <n v="0"/>
    <n v="0"/>
    <n v="0"/>
    <n v="0"/>
    <n v="0"/>
    <n v="2.71"/>
    <n v="6.19"/>
    <n v="0"/>
    <n v="0"/>
    <n v="28.78"/>
    <n v="0"/>
    <n v="0"/>
    <n v="0"/>
    <n v="0"/>
    <n v="0"/>
    <n v="0"/>
    <n v="0"/>
    <n v="0"/>
    <n v="0"/>
    <n v="0"/>
    <n v="0"/>
    <n v="2487.88"/>
    <n v="0"/>
    <n v="0"/>
    <n v="2487.8800000000006"/>
    <n v="0"/>
    <n v="0"/>
    <n v="0"/>
  </r>
  <r>
    <n v="6"/>
    <d v="2013-02-24T00:00:00"/>
    <d v="2013-03-09T00:00:00"/>
    <x v="19"/>
    <s v="G1N"/>
    <s v="GD10000000"/>
    <s v="GD0"/>
    <n v="13"/>
    <n v="8200"/>
    <s v="GD600"/>
    <s v="EAZB5"/>
    <s v="000EAZ"/>
    <n v="15"/>
    <s v="32010A"/>
    <n v="13"/>
    <m/>
    <m/>
    <x v="23"/>
    <n v="68065"/>
    <s v="73450"/>
    <x v="15"/>
    <x v="1"/>
    <s v="Non-executive"/>
    <s v="D104"/>
    <x v="4"/>
    <n v="961.52"/>
    <n v="0"/>
    <n v="0"/>
    <n v="0"/>
    <n v="0"/>
    <n v="0"/>
    <n v="0"/>
    <n v="0"/>
    <n v="0"/>
    <n v="0"/>
    <n v="0"/>
    <n v="0"/>
    <n v="0"/>
    <n v="0"/>
    <n v="0"/>
    <n v="0"/>
    <n v="0"/>
    <n v="0"/>
    <n v="0.5"/>
    <n v="78.37"/>
    <n v="0"/>
    <n v="0"/>
    <n v="0"/>
    <n v="0"/>
    <n v="0"/>
    <n v="57.18"/>
    <n v="0"/>
    <n v="0"/>
    <n v="0"/>
    <n v="0"/>
    <n v="0"/>
    <n v="1.0900000000000001"/>
    <n v="2.59"/>
    <n v="0"/>
    <n v="0"/>
    <n v="13.37"/>
    <n v="0"/>
    <n v="0"/>
    <n v="3.81"/>
    <n v="0"/>
    <n v="0"/>
    <n v="0"/>
    <n v="0"/>
    <n v="0"/>
    <n v="0"/>
    <n v="0"/>
    <n v="0"/>
    <n v="1118.43"/>
    <n v="1118.4299999999996"/>
    <n v="0"/>
    <n v="0"/>
    <n v="0"/>
    <n v="0"/>
    <n v="0"/>
  </r>
  <r>
    <n v="6"/>
    <d v="2013-02-24T00:00:00"/>
    <d v="2013-03-09T00:00:00"/>
    <x v="19"/>
    <s v="G1N"/>
    <s v="GD10000000"/>
    <s v="GD0"/>
    <n v="13"/>
    <n v="8200"/>
    <s v="GD600"/>
    <s v="ITQB5"/>
    <s v="000ITQ"/>
    <n v="15"/>
    <s v="32367A"/>
    <n v="13"/>
    <m/>
    <m/>
    <x v="23"/>
    <n v="68065"/>
    <s v="73450"/>
    <x v="15"/>
    <x v="1"/>
    <s v="Non-executive"/>
    <s v="D104"/>
    <x v="4"/>
    <n v="1442.28"/>
    <n v="0"/>
    <n v="0"/>
    <n v="0"/>
    <n v="0"/>
    <n v="0"/>
    <n v="0"/>
    <n v="0"/>
    <n v="0"/>
    <n v="0"/>
    <n v="0"/>
    <n v="0"/>
    <n v="0"/>
    <n v="0"/>
    <n v="0"/>
    <n v="0"/>
    <n v="0"/>
    <n v="0"/>
    <n v="0.76"/>
    <n v="117.55"/>
    <n v="0"/>
    <n v="0"/>
    <n v="0"/>
    <n v="0"/>
    <n v="0"/>
    <n v="85.76"/>
    <n v="0"/>
    <n v="0"/>
    <n v="0"/>
    <n v="0"/>
    <n v="0"/>
    <n v="1.62"/>
    <n v="3.89"/>
    <n v="0"/>
    <n v="0"/>
    <n v="20.059999999999999"/>
    <n v="0"/>
    <n v="0"/>
    <n v="5.73"/>
    <n v="0"/>
    <n v="0"/>
    <n v="0"/>
    <n v="0"/>
    <n v="0"/>
    <n v="0"/>
    <n v="0"/>
    <n v="0"/>
    <n v="1677.65"/>
    <n v="1677.6499999999999"/>
    <n v="0"/>
    <n v="0"/>
    <n v="0"/>
    <n v="0"/>
    <n v="0"/>
  </r>
  <r>
    <n v="7"/>
    <d v="2013-03-10T00:00:00"/>
    <d v="2013-03-23T00:00:00"/>
    <x v="21"/>
    <s v="G1N"/>
    <s v="GD10000000"/>
    <s v="GD0"/>
    <n v="13"/>
    <n v="100"/>
    <s v="LD100"/>
    <s v="LF104"/>
    <m/>
    <m/>
    <m/>
    <m/>
    <m/>
    <m/>
    <x v="21"/>
    <n v="67266"/>
    <s v="73441"/>
    <x v="20"/>
    <x v="0"/>
    <s v="Executive"/>
    <s v="D104"/>
    <x v="4"/>
    <n v="4194.7"/>
    <n v="0"/>
    <n v="0"/>
    <n v="0"/>
    <n v="0"/>
    <n v="0"/>
    <n v="0"/>
    <n v="0"/>
    <n v="0"/>
    <n v="0"/>
    <n v="0"/>
    <n v="0"/>
    <n v="0"/>
    <n v="0"/>
    <n v="0"/>
    <n v="0"/>
    <n v="0"/>
    <n v="0"/>
    <n v="2.1800000000000002"/>
    <n v="170.62"/>
    <n v="0"/>
    <n v="0"/>
    <n v="0"/>
    <n v="0"/>
    <n v="0"/>
    <n v="256.55"/>
    <n v="0"/>
    <n v="0"/>
    <n v="0"/>
    <n v="0"/>
    <n v="0"/>
    <n v="2.71"/>
    <n v="6.48"/>
    <n v="0"/>
    <n v="0"/>
    <n v="59.99"/>
    <n v="209.74"/>
    <n v="0"/>
    <n v="8.6300000000000008"/>
    <n v="0"/>
    <n v="0"/>
    <n v="0"/>
    <n v="0"/>
    <n v="0"/>
    <n v="0"/>
    <n v="0"/>
    <n v="0"/>
    <n v="4911.6000000000004"/>
    <n v="0"/>
    <n v="4911.5999999999995"/>
    <n v="0"/>
    <n v="0"/>
    <n v="0"/>
    <n v="0"/>
  </r>
  <r>
    <n v="7"/>
    <d v="2013-03-10T00:00:00"/>
    <d v="2013-03-23T00:00:00"/>
    <x v="21"/>
    <s v="G1N"/>
    <s v="GD10000000"/>
    <s v="GD0"/>
    <n v="13"/>
    <n v="100"/>
    <s v="LD100"/>
    <s v="LF104"/>
    <m/>
    <m/>
    <m/>
    <m/>
    <m/>
    <m/>
    <x v="325"/>
    <n v="71410"/>
    <s v="47575"/>
    <x v="15"/>
    <x v="0"/>
    <s v="Non-executive"/>
    <s v="D104"/>
    <x v="4"/>
    <n v="2130.08"/>
    <n v="0"/>
    <n v="0"/>
    <n v="0"/>
    <n v="0"/>
    <n v="0"/>
    <n v="0"/>
    <n v="0"/>
    <n v="0"/>
    <n v="0"/>
    <n v="0"/>
    <n v="0"/>
    <n v="0"/>
    <n v="0"/>
    <n v="0"/>
    <n v="0"/>
    <n v="0"/>
    <n v="0"/>
    <n v="1.1299999999999999"/>
    <n v="195.92"/>
    <n v="0"/>
    <n v="0"/>
    <n v="0"/>
    <n v="0"/>
    <n v="0"/>
    <n v="123.08"/>
    <n v="0"/>
    <n v="0"/>
    <n v="0"/>
    <n v="0"/>
    <n v="0"/>
    <n v="2.71"/>
    <n v="6.19"/>
    <n v="0"/>
    <n v="0"/>
    <n v="28.79"/>
    <n v="0"/>
    <n v="0"/>
    <n v="0"/>
    <n v="0"/>
    <n v="0"/>
    <n v="0"/>
    <n v="0"/>
    <n v="0"/>
    <n v="0"/>
    <n v="0"/>
    <n v="0"/>
    <n v="2487.9"/>
    <n v="0"/>
    <n v="0"/>
    <n v="2487.9"/>
    <n v="0"/>
    <n v="0"/>
    <n v="0"/>
  </r>
  <r>
    <n v="7"/>
    <d v="2013-03-10T00:00:00"/>
    <d v="2013-03-23T00:00:00"/>
    <x v="21"/>
    <s v="G1N"/>
    <s v="GD10000000"/>
    <s v="GD0"/>
    <n v="13"/>
    <n v="8200"/>
    <s v="GD600"/>
    <s v="EAZB5"/>
    <s v="000EAZ"/>
    <n v="15"/>
    <s v="32010A"/>
    <n v="13"/>
    <m/>
    <m/>
    <x v="23"/>
    <n v="68065"/>
    <s v="73450"/>
    <x v="15"/>
    <x v="1"/>
    <s v="Non-executive"/>
    <s v="D104"/>
    <x v="4"/>
    <n v="961.52"/>
    <n v="0"/>
    <n v="0"/>
    <n v="0"/>
    <n v="0"/>
    <n v="0"/>
    <n v="0"/>
    <n v="0"/>
    <n v="0"/>
    <n v="0"/>
    <n v="0"/>
    <n v="0"/>
    <n v="0"/>
    <n v="0"/>
    <n v="0"/>
    <n v="0"/>
    <n v="0"/>
    <n v="0"/>
    <n v="0.5"/>
    <n v="78.36"/>
    <n v="0"/>
    <n v="0"/>
    <n v="0"/>
    <n v="0"/>
    <n v="0"/>
    <n v="57.17"/>
    <n v="0"/>
    <n v="0"/>
    <n v="0"/>
    <n v="0"/>
    <n v="0"/>
    <n v="1.08"/>
    <n v="2.6"/>
    <n v="0"/>
    <n v="0"/>
    <n v="13.36"/>
    <n v="0"/>
    <n v="0"/>
    <n v="3.82"/>
    <n v="0"/>
    <n v="0"/>
    <n v="0"/>
    <n v="0"/>
    <n v="0"/>
    <n v="0"/>
    <n v="0"/>
    <n v="0"/>
    <n v="1118.4100000000001"/>
    <n v="1118.4099999999996"/>
    <n v="0"/>
    <n v="0"/>
    <n v="0"/>
    <n v="0"/>
    <n v="0"/>
  </r>
  <r>
    <n v="7"/>
    <d v="2013-03-10T00:00:00"/>
    <d v="2013-03-23T00:00:00"/>
    <x v="21"/>
    <s v="G1N"/>
    <s v="GD10000000"/>
    <s v="GD0"/>
    <n v="13"/>
    <n v="8200"/>
    <s v="GD600"/>
    <s v="ITQB5"/>
    <s v="000ITQ"/>
    <n v="15"/>
    <s v="32367A"/>
    <n v="13"/>
    <m/>
    <m/>
    <x v="23"/>
    <n v="68065"/>
    <s v="73450"/>
    <x v="15"/>
    <x v="1"/>
    <s v="Non-executive"/>
    <s v="D104"/>
    <x v="4"/>
    <n v="1442.28"/>
    <n v="0"/>
    <n v="0"/>
    <n v="0"/>
    <n v="0"/>
    <n v="0"/>
    <n v="0"/>
    <n v="0"/>
    <n v="0"/>
    <n v="0"/>
    <n v="0"/>
    <n v="0"/>
    <n v="0"/>
    <n v="0"/>
    <n v="0"/>
    <n v="0"/>
    <n v="0"/>
    <n v="0"/>
    <n v="0.76"/>
    <n v="117.56"/>
    <n v="0"/>
    <n v="0"/>
    <n v="0"/>
    <n v="0"/>
    <n v="0"/>
    <n v="85.76"/>
    <n v="0"/>
    <n v="0"/>
    <n v="0"/>
    <n v="0"/>
    <n v="0"/>
    <n v="1.63"/>
    <n v="3.88"/>
    <n v="0"/>
    <n v="0"/>
    <n v="20.059999999999999"/>
    <n v="0"/>
    <n v="0"/>
    <n v="5.72"/>
    <n v="0"/>
    <n v="0"/>
    <n v="0"/>
    <n v="0"/>
    <n v="0"/>
    <n v="0"/>
    <n v="0"/>
    <n v="0"/>
    <n v="1677.65"/>
    <n v="1677.65"/>
    <n v="0"/>
    <n v="0"/>
    <n v="0"/>
    <n v="0"/>
    <n v="0"/>
  </r>
  <r>
    <n v="8"/>
    <d v="2013-03-24T00:00:00"/>
    <d v="2013-04-06T00:00:00"/>
    <x v="23"/>
    <s v="G1N"/>
    <s v="GD10000000"/>
    <s v="GD0"/>
    <n v="13"/>
    <n v="100"/>
    <s v="LD100"/>
    <s v="LF104"/>
    <m/>
    <m/>
    <m/>
    <m/>
    <m/>
    <m/>
    <x v="325"/>
    <n v="71410"/>
    <s v="47575"/>
    <x v="15"/>
    <x v="0"/>
    <s v="Non-executive"/>
    <s v="D104"/>
    <x v="4"/>
    <n v="2130.08"/>
    <n v="0"/>
    <n v="0"/>
    <n v="0"/>
    <n v="0"/>
    <n v="0"/>
    <n v="0"/>
    <n v="0"/>
    <n v="0"/>
    <n v="0"/>
    <n v="0"/>
    <n v="0"/>
    <n v="0"/>
    <n v="0"/>
    <n v="0"/>
    <n v="0"/>
    <n v="0"/>
    <n v="0"/>
    <n v="1.1299999999999999"/>
    <n v="195.92"/>
    <n v="0"/>
    <n v="0"/>
    <n v="0"/>
    <n v="0"/>
    <n v="0"/>
    <n v="123.07"/>
    <n v="0"/>
    <n v="0"/>
    <n v="0"/>
    <n v="0"/>
    <n v="0"/>
    <n v="2.71"/>
    <n v="6.19"/>
    <n v="0"/>
    <n v="0"/>
    <n v="28.78"/>
    <n v="0"/>
    <n v="0"/>
    <n v="0"/>
    <n v="0"/>
    <n v="0"/>
    <n v="0"/>
    <n v="0"/>
    <n v="0"/>
    <n v="0"/>
    <n v="0"/>
    <n v="0"/>
    <n v="2487.88"/>
    <n v="0"/>
    <n v="0"/>
    <n v="2487.8800000000006"/>
    <n v="0"/>
    <n v="0"/>
    <n v="0"/>
  </r>
  <r>
    <n v="8"/>
    <d v="2013-03-24T00:00:00"/>
    <d v="2013-04-06T00:00:00"/>
    <x v="23"/>
    <s v="G1N"/>
    <s v="GD10000000"/>
    <s v="GD0"/>
    <n v="13"/>
    <n v="8200"/>
    <s v="GD600"/>
    <s v="EAZB5"/>
    <s v="000EAZ"/>
    <n v="15"/>
    <s v="32010A"/>
    <n v="13"/>
    <m/>
    <m/>
    <x v="23"/>
    <n v="68065"/>
    <s v="73450"/>
    <x v="15"/>
    <x v="1"/>
    <s v="Non-executive"/>
    <s v="D104"/>
    <x v="4"/>
    <n v="961.52"/>
    <n v="0"/>
    <n v="0"/>
    <n v="0"/>
    <n v="0"/>
    <n v="0"/>
    <n v="0"/>
    <n v="0"/>
    <n v="0"/>
    <n v="0"/>
    <n v="0"/>
    <n v="0"/>
    <n v="0"/>
    <n v="0"/>
    <n v="0"/>
    <n v="0"/>
    <n v="0"/>
    <n v="0"/>
    <n v="0.51"/>
    <n v="78.37"/>
    <n v="0"/>
    <n v="0"/>
    <n v="0"/>
    <n v="0"/>
    <n v="0"/>
    <n v="57.17"/>
    <n v="0"/>
    <n v="0"/>
    <n v="0"/>
    <n v="0"/>
    <n v="0"/>
    <n v="1.08"/>
    <n v="2.59"/>
    <n v="0"/>
    <n v="0"/>
    <n v="13.38"/>
    <n v="0"/>
    <n v="0"/>
    <n v="3.82"/>
    <n v="0"/>
    <n v="0"/>
    <n v="0"/>
    <n v="0"/>
    <n v="0"/>
    <n v="0"/>
    <n v="0"/>
    <n v="0"/>
    <n v="1118.44"/>
    <n v="1118.44"/>
    <n v="0"/>
    <n v="0"/>
    <n v="0"/>
    <n v="0"/>
    <n v="0"/>
  </r>
  <r>
    <n v="8"/>
    <d v="2013-03-24T00:00:00"/>
    <d v="2013-04-06T00:00:00"/>
    <x v="23"/>
    <s v="G1N"/>
    <s v="GD10000000"/>
    <s v="GD0"/>
    <n v="13"/>
    <n v="8200"/>
    <s v="GD600"/>
    <s v="ITQB5"/>
    <s v="000ITQ"/>
    <n v="15"/>
    <s v="32367A"/>
    <n v="13"/>
    <m/>
    <m/>
    <x v="23"/>
    <n v="68065"/>
    <s v="73450"/>
    <x v="15"/>
    <x v="1"/>
    <s v="Non-executive"/>
    <s v="D104"/>
    <x v="4"/>
    <n v="1442.28"/>
    <n v="0"/>
    <n v="0"/>
    <n v="0"/>
    <n v="0"/>
    <n v="0"/>
    <n v="0"/>
    <n v="0"/>
    <n v="0"/>
    <n v="0"/>
    <n v="0"/>
    <n v="0"/>
    <n v="0"/>
    <n v="0"/>
    <n v="0"/>
    <n v="0"/>
    <n v="0"/>
    <n v="0"/>
    <n v="0.75"/>
    <n v="117.55"/>
    <n v="0"/>
    <n v="0"/>
    <n v="0"/>
    <n v="0"/>
    <n v="0"/>
    <n v="85.77"/>
    <n v="0"/>
    <n v="0"/>
    <n v="0"/>
    <n v="0"/>
    <n v="0"/>
    <n v="1.63"/>
    <n v="3.89"/>
    <n v="0"/>
    <n v="0"/>
    <n v="20.05"/>
    <n v="0"/>
    <n v="0"/>
    <n v="5.72"/>
    <n v="0"/>
    <n v="0"/>
    <n v="0"/>
    <n v="0"/>
    <n v="0"/>
    <n v="0"/>
    <n v="0"/>
    <n v="0"/>
    <n v="1677.64"/>
    <n v="1677.64"/>
    <n v="0"/>
    <n v="0"/>
    <n v="0"/>
    <n v="0"/>
    <n v="0"/>
  </r>
  <r>
    <n v="9"/>
    <d v="2013-04-07T00:00:00"/>
    <d v="2013-04-20T00:00:00"/>
    <x v="25"/>
    <s v="G1N"/>
    <s v="GD10000000"/>
    <s v="GD0"/>
    <n v="13"/>
    <n v="100"/>
    <s v="LD100"/>
    <s v="LF104"/>
    <m/>
    <m/>
    <m/>
    <m/>
    <m/>
    <m/>
    <x v="21"/>
    <n v="67266"/>
    <s v="73441"/>
    <x v="20"/>
    <x v="0"/>
    <s v="Executive"/>
    <s v="D104"/>
    <x v="4"/>
    <n v="4194.7"/>
    <n v="0"/>
    <n v="0"/>
    <n v="0"/>
    <n v="0"/>
    <n v="0"/>
    <n v="0"/>
    <n v="0"/>
    <n v="0"/>
    <n v="0"/>
    <n v="0"/>
    <n v="0"/>
    <n v="0"/>
    <n v="0"/>
    <n v="0"/>
    <n v="0"/>
    <n v="0"/>
    <n v="0"/>
    <n v="2.1800000000000002"/>
    <n v="170.62"/>
    <n v="0"/>
    <n v="0"/>
    <n v="0"/>
    <n v="0"/>
    <n v="0"/>
    <n v="256.55"/>
    <n v="0"/>
    <n v="0"/>
    <n v="0"/>
    <n v="0"/>
    <n v="0"/>
    <n v="2.71"/>
    <n v="6.48"/>
    <n v="0"/>
    <n v="0"/>
    <n v="60"/>
    <n v="209.74"/>
    <n v="0"/>
    <n v="9.1"/>
    <n v="0"/>
    <n v="0"/>
    <n v="0"/>
    <n v="0"/>
    <n v="0"/>
    <n v="0"/>
    <n v="0"/>
    <n v="0"/>
    <n v="4912.08"/>
    <n v="0"/>
    <n v="4912.08"/>
    <n v="0"/>
    <n v="0"/>
    <n v="0"/>
    <n v="0"/>
  </r>
  <r>
    <n v="9"/>
    <d v="2013-04-07T00:00:00"/>
    <d v="2013-04-20T00:00:00"/>
    <x v="25"/>
    <s v="G1N"/>
    <s v="GD10000000"/>
    <s v="GD0"/>
    <n v="13"/>
    <n v="100"/>
    <s v="LD100"/>
    <s v="LF104"/>
    <m/>
    <m/>
    <m/>
    <m/>
    <m/>
    <m/>
    <x v="325"/>
    <n v="71410"/>
    <s v="47575"/>
    <x v="15"/>
    <x v="0"/>
    <s v="Non-executive"/>
    <s v="D104"/>
    <x v="4"/>
    <n v="2130.08"/>
    <n v="0"/>
    <n v="0"/>
    <n v="0"/>
    <n v="0"/>
    <n v="0"/>
    <n v="0"/>
    <n v="0"/>
    <n v="0"/>
    <n v="0"/>
    <n v="0"/>
    <n v="0"/>
    <n v="0"/>
    <n v="0"/>
    <n v="0"/>
    <n v="0"/>
    <n v="0"/>
    <n v="0"/>
    <n v="1.1299999999999999"/>
    <n v="195.92"/>
    <n v="0"/>
    <n v="0"/>
    <n v="0"/>
    <n v="0"/>
    <n v="0"/>
    <n v="123.07"/>
    <n v="0"/>
    <n v="0"/>
    <n v="0"/>
    <n v="0"/>
    <n v="0"/>
    <n v="2.71"/>
    <n v="6.19"/>
    <n v="0"/>
    <n v="0"/>
    <n v="28.78"/>
    <n v="0"/>
    <n v="0"/>
    <n v="0"/>
    <n v="0"/>
    <n v="0"/>
    <n v="0"/>
    <n v="0"/>
    <n v="0"/>
    <n v="0"/>
    <n v="0"/>
    <n v="0"/>
    <n v="2487.88"/>
    <n v="0"/>
    <n v="0"/>
    <n v="2487.8800000000006"/>
    <n v="0"/>
    <n v="0"/>
    <n v="0"/>
  </r>
  <r>
    <n v="9"/>
    <d v="2013-04-07T00:00:00"/>
    <d v="2013-04-20T00:00:00"/>
    <x v="25"/>
    <s v="G1N"/>
    <s v="GD10000000"/>
    <s v="GD0"/>
    <n v="13"/>
    <n v="8200"/>
    <s v="GD600"/>
    <s v="EAZB5"/>
    <s v="000EAZ"/>
    <n v="15"/>
    <s v="32010A"/>
    <n v="13"/>
    <m/>
    <m/>
    <x v="23"/>
    <n v="68065"/>
    <s v="73450"/>
    <x v="15"/>
    <x v="1"/>
    <s v="Non-executive"/>
    <s v="D104"/>
    <x v="4"/>
    <n v="961.52"/>
    <n v="0"/>
    <n v="0"/>
    <n v="0"/>
    <n v="0"/>
    <n v="0"/>
    <n v="0"/>
    <n v="0"/>
    <n v="0"/>
    <n v="0"/>
    <n v="0"/>
    <n v="0"/>
    <n v="0"/>
    <n v="0"/>
    <n v="0"/>
    <n v="0"/>
    <n v="0"/>
    <n v="0"/>
    <n v="0.5"/>
    <n v="78.36"/>
    <n v="0"/>
    <n v="0"/>
    <n v="0"/>
    <n v="0"/>
    <n v="0"/>
    <n v="57.17"/>
    <n v="0"/>
    <n v="0"/>
    <n v="0"/>
    <n v="0"/>
    <n v="0"/>
    <n v="1.08"/>
    <n v="2.6"/>
    <n v="0"/>
    <n v="0"/>
    <n v="13.37"/>
    <n v="0"/>
    <n v="0"/>
    <n v="4.18"/>
    <n v="0"/>
    <n v="0"/>
    <n v="0"/>
    <n v="0"/>
    <n v="0"/>
    <n v="0"/>
    <n v="0"/>
    <n v="0"/>
    <n v="1118.78"/>
    <n v="1118.7799999999997"/>
    <n v="0"/>
    <n v="0"/>
    <n v="0"/>
    <n v="0"/>
    <n v="0"/>
  </r>
  <r>
    <n v="9"/>
    <d v="2013-04-07T00:00:00"/>
    <d v="2013-04-20T00:00:00"/>
    <x v="25"/>
    <s v="G1N"/>
    <s v="GD10000000"/>
    <s v="GD0"/>
    <n v="13"/>
    <n v="8200"/>
    <s v="GD600"/>
    <s v="ITQB5"/>
    <s v="000ITQ"/>
    <n v="15"/>
    <s v="32367A"/>
    <n v="13"/>
    <m/>
    <m/>
    <x v="23"/>
    <n v="68065"/>
    <s v="73450"/>
    <x v="15"/>
    <x v="1"/>
    <s v="Non-executive"/>
    <s v="D104"/>
    <x v="4"/>
    <n v="1442.28"/>
    <n v="0"/>
    <n v="0"/>
    <n v="0"/>
    <n v="0"/>
    <n v="0"/>
    <n v="0"/>
    <n v="0"/>
    <n v="0"/>
    <n v="0"/>
    <n v="0"/>
    <n v="0"/>
    <n v="0"/>
    <n v="0"/>
    <n v="0"/>
    <n v="0"/>
    <n v="0"/>
    <n v="0"/>
    <n v="0.76"/>
    <n v="117.56"/>
    <n v="0"/>
    <n v="0"/>
    <n v="0"/>
    <n v="0"/>
    <n v="0"/>
    <n v="85.76"/>
    <n v="0"/>
    <n v="0"/>
    <n v="0"/>
    <n v="0"/>
    <n v="0"/>
    <n v="1.63"/>
    <n v="3.88"/>
    <n v="0"/>
    <n v="0"/>
    <n v="20.059999999999999"/>
    <n v="0"/>
    <n v="0"/>
    <n v="6.27"/>
    <n v="0"/>
    <n v="0"/>
    <n v="0"/>
    <n v="0"/>
    <n v="0"/>
    <n v="0"/>
    <n v="0"/>
    <n v="0"/>
    <n v="1678.2"/>
    <n v="1678.2"/>
    <n v="0"/>
    <n v="0"/>
    <n v="0"/>
    <n v="0"/>
    <n v="0"/>
  </r>
  <r>
    <n v="10"/>
    <d v="2013-04-21T00:00:00"/>
    <d v="2013-05-04T00:00:00"/>
    <x v="27"/>
    <s v="G1N"/>
    <s v="GD10000000"/>
    <s v="GD0"/>
    <n v="13"/>
    <n v="100"/>
    <s v="LD100"/>
    <s v="LF104"/>
    <m/>
    <m/>
    <m/>
    <m/>
    <m/>
    <m/>
    <x v="21"/>
    <n v="67266"/>
    <s v="73441"/>
    <x v="20"/>
    <x v="0"/>
    <s v="Executive"/>
    <s v="D104"/>
    <x v="4"/>
    <n v="8389.4"/>
    <n v="0"/>
    <n v="0"/>
    <n v="0"/>
    <n v="0"/>
    <n v="0"/>
    <n v="0"/>
    <n v="0"/>
    <n v="0"/>
    <n v="0"/>
    <n v="0"/>
    <n v="0"/>
    <n v="0"/>
    <n v="0"/>
    <n v="0"/>
    <n v="0"/>
    <n v="0"/>
    <n v="0"/>
    <n v="4.3600000000000003"/>
    <n v="341.24"/>
    <n v="0"/>
    <n v="0"/>
    <n v="0"/>
    <n v="0"/>
    <n v="0"/>
    <n v="513.09"/>
    <n v="0"/>
    <n v="0"/>
    <n v="0"/>
    <n v="0"/>
    <n v="0"/>
    <n v="5.42"/>
    <n v="12.96"/>
    <n v="0"/>
    <n v="0"/>
    <n v="120"/>
    <n v="419.48"/>
    <n v="0"/>
    <n v="18.2"/>
    <n v="0"/>
    <n v="0"/>
    <n v="0"/>
    <n v="0"/>
    <n v="0"/>
    <n v="0"/>
    <n v="0"/>
    <n v="0"/>
    <n v="9824.15"/>
    <n v="0"/>
    <n v="9824.15"/>
    <n v="0"/>
    <n v="0"/>
    <n v="0"/>
    <n v="0"/>
  </r>
  <r>
    <n v="10"/>
    <d v="2013-04-21T00:00:00"/>
    <d v="2013-05-04T00:00:00"/>
    <x v="27"/>
    <s v="G1N"/>
    <s v="GD10000000"/>
    <s v="GD0"/>
    <n v="13"/>
    <n v="100"/>
    <s v="LD100"/>
    <s v="LF104"/>
    <m/>
    <m/>
    <m/>
    <m/>
    <m/>
    <m/>
    <x v="325"/>
    <n v="71410"/>
    <s v="47575"/>
    <x v="15"/>
    <x v="0"/>
    <s v="Non-executive"/>
    <s v="D104"/>
    <x v="4"/>
    <n v="2130.08"/>
    <n v="0"/>
    <n v="0"/>
    <n v="0"/>
    <n v="0"/>
    <n v="0"/>
    <n v="0"/>
    <n v="0"/>
    <n v="0"/>
    <n v="0"/>
    <n v="0"/>
    <n v="0"/>
    <n v="0"/>
    <n v="0"/>
    <n v="0"/>
    <n v="0"/>
    <n v="0"/>
    <n v="0"/>
    <n v="1.1299999999999999"/>
    <n v="195.92"/>
    <n v="0"/>
    <n v="0"/>
    <n v="0"/>
    <n v="0"/>
    <n v="0"/>
    <n v="123.08"/>
    <n v="0"/>
    <n v="0"/>
    <n v="0"/>
    <n v="0"/>
    <n v="0"/>
    <n v="2.71"/>
    <n v="6.19"/>
    <n v="0"/>
    <n v="0"/>
    <n v="28.79"/>
    <n v="0"/>
    <n v="0"/>
    <n v="0"/>
    <n v="0"/>
    <n v="0"/>
    <n v="0"/>
    <n v="0"/>
    <n v="0"/>
    <n v="0"/>
    <n v="0"/>
    <n v="0"/>
    <n v="2487.9"/>
    <n v="0"/>
    <n v="0"/>
    <n v="2487.9"/>
    <n v="0"/>
    <n v="0"/>
    <n v="0"/>
  </r>
  <r>
    <n v="10"/>
    <d v="2013-04-21T00:00:00"/>
    <d v="2013-05-04T00:00:00"/>
    <x v="27"/>
    <s v="G1N"/>
    <s v="GD10000000"/>
    <s v="GD0"/>
    <n v="13"/>
    <n v="100"/>
    <s v="LD100"/>
    <s v="LF104"/>
    <m/>
    <m/>
    <m/>
    <m/>
    <m/>
    <m/>
    <x v="326"/>
    <n v="72109"/>
    <s v="47937"/>
    <x v="15"/>
    <x v="0"/>
    <s v="Non-executive"/>
    <s v="D104"/>
    <x v="4"/>
    <n v="2403.8000000000002"/>
    <n v="0"/>
    <n v="0"/>
    <n v="0"/>
    <n v="0"/>
    <n v="0"/>
    <n v="0"/>
    <n v="0"/>
    <n v="0"/>
    <n v="0"/>
    <n v="0"/>
    <n v="0"/>
    <n v="0"/>
    <n v="0"/>
    <n v="0"/>
    <n v="0"/>
    <n v="0"/>
    <n v="0"/>
    <n v="1.26"/>
    <n v="0"/>
    <n v="0"/>
    <n v="0"/>
    <n v="0"/>
    <n v="0"/>
    <n v="0"/>
    <n v="149.04"/>
    <n v="0"/>
    <n v="0"/>
    <n v="0"/>
    <n v="0"/>
    <n v="0"/>
    <n v="0"/>
    <n v="0"/>
    <n v="0"/>
    <n v="0"/>
    <n v="34.86"/>
    <n v="0"/>
    <n v="0"/>
    <n v="29.39"/>
    <n v="0"/>
    <n v="0"/>
    <n v="0"/>
    <n v="0"/>
    <n v="0"/>
    <n v="0"/>
    <n v="0"/>
    <n v="0"/>
    <n v="2618.35"/>
    <n v="0"/>
    <n v="0"/>
    <n v="2618.3500000000004"/>
    <n v="0"/>
    <n v="0"/>
    <n v="0"/>
  </r>
  <r>
    <n v="10"/>
    <d v="2013-04-21T00:00:00"/>
    <d v="2013-05-04T00:00:00"/>
    <x v="27"/>
    <s v="G1N"/>
    <s v="GD10000000"/>
    <s v="GD0"/>
    <n v="13"/>
    <n v="8200"/>
    <s v="GD600"/>
    <s v="EAZB5"/>
    <s v="000EAZ"/>
    <n v="15"/>
    <s v="32010A"/>
    <n v="13"/>
    <m/>
    <m/>
    <x v="23"/>
    <n v="68065"/>
    <s v="73450"/>
    <x v="15"/>
    <x v="1"/>
    <s v="Non-executive"/>
    <s v="D104"/>
    <x v="4"/>
    <n v="961.52"/>
    <n v="0"/>
    <n v="0"/>
    <n v="0"/>
    <n v="0"/>
    <n v="0"/>
    <n v="0"/>
    <n v="0"/>
    <n v="0"/>
    <n v="0"/>
    <n v="0"/>
    <n v="0"/>
    <n v="0"/>
    <n v="0"/>
    <n v="0"/>
    <n v="0"/>
    <n v="0"/>
    <n v="0"/>
    <n v="0.5"/>
    <n v="78.36"/>
    <n v="0"/>
    <n v="0"/>
    <n v="0"/>
    <n v="0"/>
    <n v="0"/>
    <n v="57.18"/>
    <n v="0"/>
    <n v="0"/>
    <n v="0"/>
    <n v="0"/>
    <n v="0"/>
    <n v="1.08"/>
    <n v="2.6"/>
    <n v="0"/>
    <n v="0"/>
    <n v="13.37"/>
    <n v="0"/>
    <n v="0"/>
    <n v="4.18"/>
    <n v="0"/>
    <n v="0"/>
    <n v="0"/>
    <n v="0"/>
    <n v="0"/>
    <n v="0"/>
    <n v="0"/>
    <n v="0"/>
    <n v="1118.79"/>
    <n v="1118.7899999999997"/>
    <n v="0"/>
    <n v="0"/>
    <n v="0"/>
    <n v="0"/>
    <n v="0"/>
  </r>
  <r>
    <n v="10"/>
    <d v="2013-04-21T00:00:00"/>
    <d v="2013-05-04T00:00:00"/>
    <x v="27"/>
    <s v="G1N"/>
    <s v="GD10000000"/>
    <s v="GD0"/>
    <n v="13"/>
    <n v="8200"/>
    <s v="GD600"/>
    <s v="ITQB5"/>
    <s v="000ITQ"/>
    <n v="15"/>
    <s v="32367A"/>
    <n v="13"/>
    <m/>
    <m/>
    <x v="23"/>
    <n v="68065"/>
    <s v="73450"/>
    <x v="15"/>
    <x v="1"/>
    <s v="Non-executive"/>
    <s v="D104"/>
    <x v="4"/>
    <n v="1442.28"/>
    <n v="0"/>
    <n v="0"/>
    <n v="0"/>
    <n v="0"/>
    <n v="0"/>
    <n v="0"/>
    <n v="0"/>
    <n v="0"/>
    <n v="0"/>
    <n v="0"/>
    <n v="0"/>
    <n v="0"/>
    <n v="0"/>
    <n v="0"/>
    <n v="0"/>
    <n v="0"/>
    <n v="0"/>
    <n v="0.76"/>
    <n v="117.56"/>
    <n v="0"/>
    <n v="0"/>
    <n v="0"/>
    <n v="0"/>
    <n v="0"/>
    <n v="85.76"/>
    <n v="0"/>
    <n v="0"/>
    <n v="0"/>
    <n v="0"/>
    <n v="0"/>
    <n v="1.63"/>
    <n v="3.88"/>
    <n v="0"/>
    <n v="0"/>
    <n v="20.059999999999999"/>
    <n v="0"/>
    <n v="0"/>
    <n v="6.27"/>
    <n v="0"/>
    <n v="0"/>
    <n v="0"/>
    <n v="0"/>
    <n v="0"/>
    <n v="0"/>
    <n v="0"/>
    <n v="0"/>
    <n v="1678.2"/>
    <n v="1678.2"/>
    <n v="0"/>
    <n v="0"/>
    <n v="0"/>
    <n v="0"/>
    <n v="0"/>
  </r>
  <r>
    <n v="11"/>
    <d v="2013-05-05T00:00:00"/>
    <d v="2013-05-18T00:00:00"/>
    <x v="29"/>
    <s v="G1N"/>
    <s v="GD10000000"/>
    <s v="GD0"/>
    <n v="13"/>
    <n v="100"/>
    <s v="LD100"/>
    <s v="LF104"/>
    <m/>
    <m/>
    <m/>
    <m/>
    <m/>
    <m/>
    <x v="325"/>
    <n v="71410"/>
    <s v="47575"/>
    <x v="15"/>
    <x v="0"/>
    <s v="Non-executive"/>
    <s v="D104"/>
    <x v="4"/>
    <n v="2130.08"/>
    <n v="0"/>
    <n v="0"/>
    <n v="0"/>
    <n v="0"/>
    <n v="0"/>
    <n v="0"/>
    <n v="0"/>
    <n v="0"/>
    <n v="0"/>
    <n v="0"/>
    <n v="0"/>
    <n v="0"/>
    <n v="0"/>
    <n v="0"/>
    <n v="0"/>
    <n v="0"/>
    <n v="0"/>
    <n v="1.1299999999999999"/>
    <n v="195.92"/>
    <n v="0"/>
    <n v="0"/>
    <n v="0"/>
    <n v="0"/>
    <n v="0"/>
    <n v="123.07"/>
    <n v="0"/>
    <n v="0"/>
    <n v="0"/>
    <n v="0"/>
    <n v="0"/>
    <n v="2.71"/>
    <n v="6.19"/>
    <n v="0"/>
    <n v="0"/>
    <n v="28.78"/>
    <n v="0"/>
    <n v="0"/>
    <n v="0"/>
    <n v="0"/>
    <n v="0"/>
    <n v="0"/>
    <n v="0"/>
    <n v="0"/>
    <n v="0"/>
    <n v="0"/>
    <n v="0"/>
    <n v="2487.88"/>
    <n v="0"/>
    <n v="0"/>
    <n v="2487.8800000000006"/>
    <n v="0"/>
    <n v="0"/>
    <n v="0"/>
  </r>
  <r>
    <n v="11"/>
    <d v="2013-05-05T00:00:00"/>
    <d v="2013-05-18T00:00:00"/>
    <x v="29"/>
    <s v="G1N"/>
    <s v="GD10000000"/>
    <s v="GD0"/>
    <n v="13"/>
    <n v="100"/>
    <s v="LD100"/>
    <s v="LF104"/>
    <m/>
    <m/>
    <m/>
    <m/>
    <m/>
    <m/>
    <x v="326"/>
    <n v="72109"/>
    <s v="47937"/>
    <x v="15"/>
    <x v="0"/>
    <s v="Non-executive"/>
    <s v="D104"/>
    <x v="4"/>
    <n v="2403.8000000000002"/>
    <n v="0"/>
    <n v="0"/>
    <n v="0"/>
    <n v="0"/>
    <n v="0"/>
    <n v="0"/>
    <n v="0"/>
    <n v="0"/>
    <n v="0"/>
    <n v="0"/>
    <n v="0"/>
    <n v="0"/>
    <n v="0"/>
    <n v="0"/>
    <n v="0"/>
    <n v="0"/>
    <n v="0"/>
    <n v="1.26"/>
    <n v="551.05999999999995"/>
    <n v="0"/>
    <n v="0"/>
    <n v="0"/>
    <n v="0"/>
    <n v="0"/>
    <n v="134.15"/>
    <n v="0"/>
    <n v="0"/>
    <n v="0"/>
    <n v="0"/>
    <n v="0"/>
    <n v="3.27"/>
    <n v="11.93"/>
    <n v="0"/>
    <n v="0"/>
    <n v="31.37"/>
    <n v="0"/>
    <n v="0"/>
    <n v="29.39"/>
    <n v="0"/>
    <n v="0"/>
    <n v="0"/>
    <n v="0"/>
    <n v="0"/>
    <n v="0"/>
    <n v="0"/>
    <n v="0"/>
    <n v="3166.23"/>
    <n v="0"/>
    <n v="0"/>
    <n v="3166.23"/>
    <n v="0"/>
    <n v="0"/>
    <n v="0"/>
  </r>
  <r>
    <n v="11"/>
    <d v="2013-05-05T00:00:00"/>
    <d v="2013-05-18T00:00:00"/>
    <x v="29"/>
    <s v="G1N"/>
    <s v="GD10000000"/>
    <s v="GD0"/>
    <n v="13"/>
    <n v="8200"/>
    <s v="GD600"/>
    <s v="EAZB5"/>
    <s v="000EAZ"/>
    <n v="15"/>
    <s v="32010A"/>
    <n v="13"/>
    <m/>
    <m/>
    <x v="23"/>
    <n v="68065"/>
    <s v="73450"/>
    <x v="15"/>
    <x v="1"/>
    <s v="Non-executive"/>
    <s v="D104"/>
    <x v="4"/>
    <n v="961.52"/>
    <n v="0"/>
    <n v="0"/>
    <n v="0"/>
    <n v="0"/>
    <n v="0"/>
    <n v="0"/>
    <n v="0"/>
    <n v="0"/>
    <n v="0"/>
    <n v="0"/>
    <n v="0"/>
    <n v="0"/>
    <n v="0"/>
    <n v="0"/>
    <n v="0"/>
    <n v="0"/>
    <n v="0"/>
    <n v="0.5"/>
    <n v="78.36"/>
    <n v="0"/>
    <n v="0"/>
    <n v="0"/>
    <n v="0"/>
    <n v="0"/>
    <n v="57.17"/>
    <n v="0"/>
    <n v="0"/>
    <n v="0"/>
    <n v="0"/>
    <n v="0"/>
    <n v="1.08"/>
    <n v="2.6"/>
    <n v="0"/>
    <n v="0"/>
    <n v="13.37"/>
    <n v="0"/>
    <n v="0"/>
    <n v="4.18"/>
    <n v="0"/>
    <n v="0"/>
    <n v="0"/>
    <n v="0"/>
    <n v="0"/>
    <n v="0"/>
    <n v="0"/>
    <n v="0"/>
    <n v="1118.78"/>
    <n v="1118.7799999999997"/>
    <n v="0"/>
    <n v="0"/>
    <n v="0"/>
    <n v="0"/>
    <n v="0"/>
  </r>
  <r>
    <n v="11"/>
    <d v="2013-05-05T00:00:00"/>
    <d v="2013-05-18T00:00:00"/>
    <x v="29"/>
    <s v="G1N"/>
    <s v="GD10000000"/>
    <s v="GD0"/>
    <n v="13"/>
    <n v="8200"/>
    <s v="GD600"/>
    <s v="ITQB5"/>
    <s v="000ITQ"/>
    <n v="15"/>
    <s v="32367A"/>
    <n v="13"/>
    <m/>
    <m/>
    <x v="23"/>
    <n v="68065"/>
    <s v="73450"/>
    <x v="15"/>
    <x v="1"/>
    <s v="Non-executive"/>
    <s v="D104"/>
    <x v="4"/>
    <n v="1442.28"/>
    <n v="0"/>
    <n v="0"/>
    <n v="0"/>
    <n v="0"/>
    <n v="0"/>
    <n v="0"/>
    <n v="0"/>
    <n v="0"/>
    <n v="0"/>
    <n v="0"/>
    <n v="0"/>
    <n v="0"/>
    <n v="0"/>
    <n v="0"/>
    <n v="0"/>
    <n v="0"/>
    <n v="0"/>
    <n v="0.76"/>
    <n v="117.56"/>
    <n v="0"/>
    <n v="0"/>
    <n v="0"/>
    <n v="0"/>
    <n v="0"/>
    <n v="85.76"/>
    <n v="0"/>
    <n v="0"/>
    <n v="0"/>
    <n v="0"/>
    <n v="0"/>
    <n v="1.63"/>
    <n v="3.88"/>
    <n v="0"/>
    <n v="0"/>
    <n v="20.059999999999999"/>
    <n v="0"/>
    <n v="0"/>
    <n v="6.27"/>
    <n v="0"/>
    <n v="0"/>
    <n v="0"/>
    <n v="0"/>
    <n v="0"/>
    <n v="0"/>
    <n v="0"/>
    <n v="0"/>
    <n v="1678.2"/>
    <n v="1678.2"/>
    <n v="0"/>
    <n v="0"/>
    <n v="0"/>
    <n v="0"/>
    <n v="0"/>
  </r>
  <r>
    <n v="12"/>
    <d v="2013-05-19T00:00:00"/>
    <d v="2013-06-01T00:00:00"/>
    <x v="31"/>
    <s v="G1N"/>
    <s v="GD10000000"/>
    <s v="GD0"/>
    <n v="13"/>
    <n v="100"/>
    <s v="LD100"/>
    <s v="LF104"/>
    <m/>
    <m/>
    <m/>
    <m/>
    <m/>
    <m/>
    <x v="21"/>
    <n v="67266"/>
    <s v="73441"/>
    <x v="20"/>
    <x v="0"/>
    <s v="Executive"/>
    <s v="D104"/>
    <x v="4"/>
    <n v="8389.4"/>
    <n v="0"/>
    <n v="0"/>
    <n v="0"/>
    <n v="0"/>
    <n v="0"/>
    <n v="0"/>
    <n v="0"/>
    <n v="0"/>
    <n v="0"/>
    <n v="0"/>
    <n v="0"/>
    <n v="0"/>
    <n v="0"/>
    <n v="0"/>
    <n v="0"/>
    <n v="0"/>
    <n v="0"/>
    <n v="4.3600000000000003"/>
    <n v="341.24"/>
    <n v="0"/>
    <n v="0"/>
    <n v="0"/>
    <n v="0"/>
    <n v="0"/>
    <n v="513.09"/>
    <n v="0"/>
    <n v="0"/>
    <n v="0"/>
    <n v="0"/>
    <n v="0"/>
    <n v="5.42"/>
    <n v="12.96"/>
    <n v="0"/>
    <n v="0"/>
    <n v="120"/>
    <n v="419.48"/>
    <n v="0"/>
    <n v="18.2"/>
    <n v="0"/>
    <n v="0"/>
    <n v="0"/>
    <n v="0"/>
    <n v="0"/>
    <n v="0"/>
    <n v="0"/>
    <n v="0"/>
    <n v="9824.15"/>
    <n v="0"/>
    <n v="9824.15"/>
    <n v="0"/>
    <n v="0"/>
    <n v="0"/>
    <n v="0"/>
  </r>
  <r>
    <n v="12"/>
    <d v="2013-05-19T00:00:00"/>
    <d v="2013-06-01T00:00:00"/>
    <x v="31"/>
    <s v="G1N"/>
    <s v="GD10000000"/>
    <s v="GD0"/>
    <n v="13"/>
    <n v="100"/>
    <s v="LD100"/>
    <s v="LF104"/>
    <m/>
    <m/>
    <m/>
    <m/>
    <m/>
    <m/>
    <x v="325"/>
    <n v="71410"/>
    <s v="47575"/>
    <x v="15"/>
    <x v="0"/>
    <s v="Non-executive"/>
    <s v="D104"/>
    <x v="4"/>
    <n v="2130.08"/>
    <n v="0"/>
    <n v="0"/>
    <n v="0"/>
    <n v="0"/>
    <n v="0"/>
    <n v="0"/>
    <n v="0"/>
    <n v="0"/>
    <n v="0"/>
    <n v="0"/>
    <n v="0"/>
    <n v="0"/>
    <n v="0"/>
    <n v="0"/>
    <n v="0"/>
    <n v="0"/>
    <n v="0"/>
    <n v="1.1299999999999999"/>
    <n v="195.92"/>
    <n v="0"/>
    <n v="0"/>
    <n v="0"/>
    <n v="0"/>
    <n v="0"/>
    <n v="123.07"/>
    <n v="0"/>
    <n v="0"/>
    <n v="0"/>
    <n v="0"/>
    <n v="0"/>
    <n v="2.71"/>
    <n v="6.19"/>
    <n v="0"/>
    <n v="0"/>
    <n v="28.78"/>
    <n v="0"/>
    <n v="0"/>
    <n v="0"/>
    <n v="0"/>
    <n v="0"/>
    <n v="0"/>
    <n v="0"/>
    <n v="0"/>
    <n v="0"/>
    <n v="0"/>
    <n v="0"/>
    <n v="2487.88"/>
    <n v="0"/>
    <n v="0"/>
    <n v="2487.8800000000006"/>
    <n v="0"/>
    <n v="0"/>
    <n v="0"/>
  </r>
  <r>
    <n v="12"/>
    <d v="2013-05-19T00:00:00"/>
    <d v="2013-06-01T00:00:00"/>
    <x v="31"/>
    <s v="G1N"/>
    <s v="GD10000000"/>
    <s v="GD0"/>
    <n v="13"/>
    <n v="100"/>
    <s v="LD100"/>
    <s v="LF104"/>
    <m/>
    <m/>
    <m/>
    <m/>
    <m/>
    <m/>
    <x v="326"/>
    <n v="72109"/>
    <s v="47937"/>
    <x v="15"/>
    <x v="0"/>
    <s v="Non-executive"/>
    <s v="D104"/>
    <x v="4"/>
    <n v="2403.8000000000002"/>
    <n v="0"/>
    <n v="0"/>
    <n v="0"/>
    <n v="0"/>
    <n v="0"/>
    <n v="0"/>
    <n v="0"/>
    <n v="0"/>
    <n v="0"/>
    <n v="0"/>
    <n v="0"/>
    <n v="0"/>
    <n v="0"/>
    <n v="0"/>
    <n v="0"/>
    <n v="0"/>
    <n v="0"/>
    <n v="1.26"/>
    <n v="551.05999999999995"/>
    <n v="0"/>
    <n v="0"/>
    <n v="0"/>
    <n v="0"/>
    <n v="0"/>
    <n v="134.16"/>
    <n v="0"/>
    <n v="0"/>
    <n v="0"/>
    <n v="0"/>
    <n v="0"/>
    <n v="3.27"/>
    <n v="11.93"/>
    <n v="0"/>
    <n v="0"/>
    <n v="31.38"/>
    <n v="0"/>
    <n v="0"/>
    <n v="29.39"/>
    <n v="0"/>
    <n v="0"/>
    <n v="0"/>
    <n v="0"/>
    <n v="0"/>
    <n v="0"/>
    <n v="0"/>
    <n v="0"/>
    <n v="3166.25"/>
    <n v="0"/>
    <n v="0"/>
    <n v="3166.25"/>
    <n v="0"/>
    <n v="0"/>
    <n v="0"/>
  </r>
  <r>
    <n v="12"/>
    <d v="2013-05-19T00:00:00"/>
    <d v="2013-06-01T00:00:00"/>
    <x v="31"/>
    <s v="G1N"/>
    <s v="GD10000000"/>
    <s v="GD0"/>
    <n v="13"/>
    <n v="8200"/>
    <s v="GD600"/>
    <s v="EAZB5"/>
    <s v="000EAZ"/>
    <n v="15"/>
    <s v="32010A"/>
    <n v="13"/>
    <m/>
    <m/>
    <x v="23"/>
    <n v="68065"/>
    <s v="73450"/>
    <x v="15"/>
    <x v="1"/>
    <s v="Non-executive"/>
    <s v="D104"/>
    <x v="4"/>
    <n v="961.52"/>
    <n v="0"/>
    <n v="0"/>
    <n v="0"/>
    <n v="0"/>
    <n v="0"/>
    <n v="0"/>
    <n v="0"/>
    <n v="0"/>
    <n v="0"/>
    <n v="0"/>
    <n v="0"/>
    <n v="0"/>
    <n v="0"/>
    <n v="0"/>
    <n v="0"/>
    <n v="0"/>
    <n v="0"/>
    <n v="0.51"/>
    <n v="78.37"/>
    <n v="0"/>
    <n v="0"/>
    <n v="0"/>
    <n v="0"/>
    <n v="0"/>
    <n v="57.17"/>
    <n v="0"/>
    <n v="0"/>
    <n v="0"/>
    <n v="0"/>
    <n v="0"/>
    <n v="1.08"/>
    <n v="2.59"/>
    <n v="0"/>
    <n v="0"/>
    <n v="13.38"/>
    <n v="0"/>
    <n v="0"/>
    <n v="4.18"/>
    <n v="0"/>
    <n v="0"/>
    <n v="0"/>
    <n v="0"/>
    <n v="0"/>
    <n v="0"/>
    <n v="0"/>
    <n v="0"/>
    <n v="1118.8"/>
    <n v="1118.8000000000002"/>
    <n v="0"/>
    <n v="0"/>
    <n v="0"/>
    <n v="0"/>
    <n v="0"/>
  </r>
  <r>
    <n v="12"/>
    <d v="2013-05-19T00:00:00"/>
    <d v="2013-06-01T00:00:00"/>
    <x v="31"/>
    <s v="G1N"/>
    <s v="GD10000000"/>
    <s v="GD0"/>
    <n v="13"/>
    <n v="8200"/>
    <s v="GD600"/>
    <s v="ITQB5"/>
    <s v="000ITQ"/>
    <n v="15"/>
    <s v="32367A"/>
    <n v="13"/>
    <m/>
    <m/>
    <x v="23"/>
    <n v="68065"/>
    <s v="73450"/>
    <x v="15"/>
    <x v="1"/>
    <s v="Non-executive"/>
    <s v="D104"/>
    <x v="4"/>
    <n v="1442.28"/>
    <n v="0"/>
    <n v="0"/>
    <n v="0"/>
    <n v="0"/>
    <n v="0"/>
    <n v="0"/>
    <n v="0"/>
    <n v="0"/>
    <n v="0"/>
    <n v="0"/>
    <n v="0"/>
    <n v="0"/>
    <n v="0"/>
    <n v="0"/>
    <n v="0"/>
    <n v="0"/>
    <n v="0"/>
    <n v="0.75"/>
    <n v="117.55"/>
    <n v="0"/>
    <n v="0"/>
    <n v="0"/>
    <n v="0"/>
    <n v="0"/>
    <n v="85.77"/>
    <n v="0"/>
    <n v="0"/>
    <n v="0"/>
    <n v="0"/>
    <n v="0"/>
    <n v="1.63"/>
    <n v="3.89"/>
    <n v="0"/>
    <n v="0"/>
    <n v="20.05"/>
    <n v="0"/>
    <n v="0"/>
    <n v="6.27"/>
    <n v="0"/>
    <n v="0"/>
    <n v="0"/>
    <n v="0"/>
    <n v="0"/>
    <n v="0"/>
    <n v="0"/>
    <n v="0"/>
    <n v="1678.19"/>
    <n v="1678.19"/>
    <n v="0"/>
    <n v="0"/>
    <n v="0"/>
    <n v="0"/>
    <n v="0"/>
  </r>
  <r>
    <n v="13"/>
    <d v="2013-06-02T00:00:00"/>
    <d v="2013-06-15T00:00:00"/>
    <x v="33"/>
    <s v="G1N"/>
    <s v="GD10000000"/>
    <s v="GD0"/>
    <n v="13"/>
    <n v="100"/>
    <s v="LD100"/>
    <s v="LF104"/>
    <m/>
    <m/>
    <m/>
    <m/>
    <m/>
    <m/>
    <x v="21"/>
    <n v="67266"/>
    <s v="73441"/>
    <x v="20"/>
    <x v="0"/>
    <s v="Executive"/>
    <s v="D104"/>
    <x v="4"/>
    <n v="4194.7"/>
    <n v="0"/>
    <n v="0"/>
    <n v="0"/>
    <n v="0"/>
    <n v="0"/>
    <n v="0"/>
    <n v="0"/>
    <n v="0"/>
    <n v="0"/>
    <n v="0"/>
    <n v="0"/>
    <n v="0"/>
    <n v="0"/>
    <n v="0"/>
    <n v="0"/>
    <n v="0"/>
    <n v="0"/>
    <n v="2.1800000000000002"/>
    <n v="170.62"/>
    <n v="0"/>
    <n v="0"/>
    <n v="0"/>
    <n v="0"/>
    <n v="0"/>
    <n v="256.54000000000002"/>
    <n v="0"/>
    <n v="0"/>
    <n v="0"/>
    <n v="0"/>
    <n v="0"/>
    <n v="2.71"/>
    <n v="6.48"/>
    <n v="0"/>
    <n v="0"/>
    <n v="60"/>
    <n v="209.74"/>
    <n v="0"/>
    <n v="9.1"/>
    <n v="0"/>
    <n v="0"/>
    <n v="0"/>
    <n v="0"/>
    <n v="0"/>
    <n v="0"/>
    <n v="0"/>
    <n v="0"/>
    <n v="4912.07"/>
    <n v="0"/>
    <n v="4912.07"/>
    <n v="0"/>
    <n v="0"/>
    <n v="0"/>
    <n v="0"/>
  </r>
  <r>
    <n v="13"/>
    <d v="2013-06-02T00:00:00"/>
    <d v="2013-06-15T00:00:00"/>
    <x v="33"/>
    <s v="G1N"/>
    <s v="GD10000000"/>
    <s v="GD0"/>
    <n v="13"/>
    <n v="100"/>
    <s v="LD100"/>
    <s v="LF104"/>
    <m/>
    <m/>
    <m/>
    <m/>
    <m/>
    <m/>
    <x v="325"/>
    <n v="71410"/>
    <s v="47575"/>
    <x v="15"/>
    <x v="0"/>
    <s v="Non-executive"/>
    <s v="D104"/>
    <x v="4"/>
    <n v="2130.08"/>
    <n v="0"/>
    <n v="0"/>
    <n v="0"/>
    <n v="0"/>
    <n v="0"/>
    <n v="0"/>
    <n v="0"/>
    <n v="0"/>
    <n v="0"/>
    <n v="0"/>
    <n v="0"/>
    <n v="0"/>
    <n v="0"/>
    <n v="0"/>
    <n v="0"/>
    <n v="0"/>
    <n v="0"/>
    <n v="1.1299999999999999"/>
    <n v="195.92"/>
    <n v="0"/>
    <n v="0"/>
    <n v="0"/>
    <n v="0"/>
    <n v="0"/>
    <n v="123.08"/>
    <n v="0"/>
    <n v="0"/>
    <n v="0"/>
    <n v="0"/>
    <n v="0"/>
    <n v="2.71"/>
    <n v="6.19"/>
    <n v="0"/>
    <n v="0"/>
    <n v="28.79"/>
    <n v="0"/>
    <n v="0"/>
    <n v="0"/>
    <n v="0"/>
    <n v="0"/>
    <n v="0"/>
    <n v="0"/>
    <n v="0"/>
    <n v="0"/>
    <n v="0"/>
    <n v="0"/>
    <n v="2487.9"/>
    <n v="0"/>
    <n v="0"/>
    <n v="2487.9"/>
    <n v="0"/>
    <n v="0"/>
    <n v="0"/>
  </r>
  <r>
    <n v="13"/>
    <d v="2013-06-02T00:00:00"/>
    <d v="2013-06-15T00:00:00"/>
    <x v="33"/>
    <s v="G1N"/>
    <s v="GD10000000"/>
    <s v="GD0"/>
    <n v="13"/>
    <n v="100"/>
    <s v="LD100"/>
    <s v="LF104"/>
    <m/>
    <m/>
    <m/>
    <m/>
    <m/>
    <m/>
    <x v="326"/>
    <n v="72109"/>
    <s v="47937"/>
    <x v="15"/>
    <x v="0"/>
    <s v="Non-executive"/>
    <s v="D104"/>
    <x v="4"/>
    <n v="2403.8000000000002"/>
    <n v="0"/>
    <n v="0"/>
    <n v="0"/>
    <n v="0"/>
    <n v="0"/>
    <n v="0"/>
    <n v="0"/>
    <n v="0"/>
    <n v="0"/>
    <n v="0"/>
    <n v="0"/>
    <n v="0"/>
    <n v="0"/>
    <n v="0"/>
    <n v="0"/>
    <n v="0"/>
    <n v="0"/>
    <n v="1.26"/>
    <n v="551.05999999999995"/>
    <n v="0"/>
    <n v="0"/>
    <n v="0"/>
    <n v="0"/>
    <n v="0"/>
    <n v="134.16"/>
    <n v="0"/>
    <n v="0"/>
    <n v="0"/>
    <n v="0"/>
    <n v="0"/>
    <n v="3.27"/>
    <n v="11.93"/>
    <n v="0"/>
    <n v="0"/>
    <n v="31.37"/>
    <n v="0"/>
    <n v="0"/>
    <n v="29.39"/>
    <n v="0"/>
    <n v="0"/>
    <n v="0"/>
    <n v="0"/>
    <n v="0"/>
    <n v="0"/>
    <n v="0"/>
    <n v="0"/>
    <n v="3166.24"/>
    <n v="0"/>
    <n v="0"/>
    <n v="3166.24"/>
    <n v="0"/>
    <n v="0"/>
    <n v="0"/>
  </r>
  <r>
    <n v="13"/>
    <d v="2013-06-02T00:00:00"/>
    <d v="2013-06-15T00:00:00"/>
    <x v="33"/>
    <s v="G1N"/>
    <s v="GD10000000"/>
    <s v="GD0"/>
    <n v="13"/>
    <n v="8200"/>
    <s v="GD600"/>
    <s v="EAZB5"/>
    <s v="000EAZ"/>
    <n v="15"/>
    <s v="32010A"/>
    <n v="13"/>
    <m/>
    <m/>
    <x v="23"/>
    <n v="68065"/>
    <s v="73450"/>
    <x v="15"/>
    <x v="1"/>
    <s v="Non-executive"/>
    <s v="D104"/>
    <x v="4"/>
    <n v="961.52"/>
    <n v="0"/>
    <n v="0"/>
    <n v="0"/>
    <n v="0"/>
    <n v="0"/>
    <n v="0"/>
    <n v="0"/>
    <n v="0"/>
    <n v="0"/>
    <n v="0"/>
    <n v="0"/>
    <n v="0"/>
    <n v="0"/>
    <n v="0"/>
    <n v="0"/>
    <n v="0"/>
    <n v="0"/>
    <n v="0.5"/>
    <n v="78.36"/>
    <n v="0"/>
    <n v="0"/>
    <n v="0"/>
    <n v="0"/>
    <n v="0"/>
    <n v="57.17"/>
    <n v="0"/>
    <n v="0"/>
    <n v="0"/>
    <n v="0"/>
    <n v="0"/>
    <n v="1.08"/>
    <n v="2.6"/>
    <n v="0"/>
    <n v="0"/>
    <n v="13.36"/>
    <n v="0"/>
    <n v="0"/>
    <n v="4.18"/>
    <n v="0"/>
    <n v="0"/>
    <n v="0"/>
    <n v="0"/>
    <n v="0"/>
    <n v="0"/>
    <n v="0"/>
    <n v="0"/>
    <n v="1118.77"/>
    <n v="1118.7699999999998"/>
    <n v="0"/>
    <n v="0"/>
    <n v="0"/>
    <n v="0"/>
    <n v="0"/>
  </r>
  <r>
    <n v="13"/>
    <d v="2013-06-02T00:00:00"/>
    <d v="2013-06-15T00:00:00"/>
    <x v="33"/>
    <s v="G1N"/>
    <s v="GD10000000"/>
    <s v="GD0"/>
    <n v="13"/>
    <n v="8200"/>
    <s v="GD600"/>
    <s v="ITQB5"/>
    <s v="000ITQ"/>
    <n v="15"/>
    <s v="32367A"/>
    <n v="13"/>
    <m/>
    <m/>
    <x v="23"/>
    <n v="68065"/>
    <s v="73450"/>
    <x v="15"/>
    <x v="1"/>
    <s v="Non-executive"/>
    <s v="D104"/>
    <x v="4"/>
    <n v="1442.28"/>
    <n v="0"/>
    <n v="0"/>
    <n v="0"/>
    <n v="0"/>
    <n v="0"/>
    <n v="0"/>
    <n v="0"/>
    <n v="0"/>
    <n v="0"/>
    <n v="0"/>
    <n v="0"/>
    <n v="0"/>
    <n v="0"/>
    <n v="0"/>
    <n v="0"/>
    <n v="0"/>
    <n v="0"/>
    <n v="0.76"/>
    <n v="117.56"/>
    <n v="0"/>
    <n v="0"/>
    <n v="0"/>
    <n v="0"/>
    <n v="0"/>
    <n v="85.76"/>
    <n v="0"/>
    <n v="0"/>
    <n v="0"/>
    <n v="0"/>
    <n v="0"/>
    <n v="1.63"/>
    <n v="3.88"/>
    <n v="0"/>
    <n v="0"/>
    <n v="20.059999999999999"/>
    <n v="0"/>
    <n v="0"/>
    <n v="6.27"/>
    <n v="0"/>
    <n v="0"/>
    <n v="0"/>
    <n v="0"/>
    <n v="0"/>
    <n v="0"/>
    <n v="0"/>
    <n v="0"/>
    <n v="1678.2"/>
    <n v="1678.2"/>
    <n v="0"/>
    <n v="0"/>
    <n v="0"/>
    <n v="0"/>
    <n v="0"/>
  </r>
  <r>
    <n v="14"/>
    <d v="2013-06-16T00:00:00"/>
    <d v="2013-06-29T00:00:00"/>
    <x v="35"/>
    <s v="G1N"/>
    <s v="GD10000000"/>
    <s v="GD0"/>
    <n v="13"/>
    <n v="100"/>
    <s v="LD100"/>
    <s v="LF104"/>
    <m/>
    <m/>
    <m/>
    <m/>
    <m/>
    <m/>
    <x v="21"/>
    <n v="67266"/>
    <s v="73441"/>
    <x v="20"/>
    <x v="0"/>
    <s v="Executive"/>
    <s v="D104"/>
    <x v="4"/>
    <n v="4194.7"/>
    <n v="0"/>
    <n v="0"/>
    <n v="0"/>
    <n v="0"/>
    <n v="0"/>
    <n v="0"/>
    <n v="0"/>
    <n v="0"/>
    <n v="0"/>
    <n v="0"/>
    <n v="0"/>
    <n v="0"/>
    <n v="0"/>
    <n v="0"/>
    <n v="0"/>
    <n v="0"/>
    <n v="0"/>
    <n v="2.1800000000000002"/>
    <n v="170.62"/>
    <n v="0"/>
    <n v="0"/>
    <n v="0"/>
    <n v="0"/>
    <n v="0"/>
    <n v="256.55"/>
    <n v="0"/>
    <n v="0"/>
    <n v="0"/>
    <n v="0"/>
    <n v="0"/>
    <n v="2.71"/>
    <n v="6.48"/>
    <n v="0"/>
    <n v="0"/>
    <n v="59.99"/>
    <n v="209.74"/>
    <n v="0"/>
    <n v="9.1"/>
    <n v="0"/>
    <n v="0"/>
    <n v="0"/>
    <n v="0"/>
    <n v="0"/>
    <n v="0"/>
    <n v="0"/>
    <n v="0"/>
    <n v="4912.07"/>
    <n v="0"/>
    <n v="4912.07"/>
    <n v="0"/>
    <n v="0"/>
    <n v="0"/>
    <n v="0"/>
  </r>
  <r>
    <n v="14"/>
    <d v="2013-06-16T00:00:00"/>
    <d v="2013-06-29T00:00:00"/>
    <x v="35"/>
    <s v="G1N"/>
    <s v="GD10000000"/>
    <s v="GD0"/>
    <n v="13"/>
    <n v="100"/>
    <s v="LD100"/>
    <s v="LF104"/>
    <m/>
    <m/>
    <m/>
    <m/>
    <m/>
    <m/>
    <x v="325"/>
    <n v="71410"/>
    <s v="47575"/>
    <x v="15"/>
    <x v="0"/>
    <s v="Non-executive"/>
    <s v="D104"/>
    <x v="4"/>
    <n v="2130.08"/>
    <n v="0"/>
    <n v="0"/>
    <n v="0"/>
    <n v="0"/>
    <n v="0"/>
    <n v="0"/>
    <n v="0"/>
    <n v="0"/>
    <n v="0"/>
    <n v="0"/>
    <n v="0"/>
    <n v="0"/>
    <n v="0"/>
    <n v="0"/>
    <n v="0"/>
    <n v="0"/>
    <n v="0"/>
    <n v="1.1299999999999999"/>
    <n v="195.92"/>
    <n v="0"/>
    <n v="0"/>
    <n v="0"/>
    <n v="0"/>
    <n v="0"/>
    <n v="123.07"/>
    <n v="0"/>
    <n v="0"/>
    <n v="0"/>
    <n v="0"/>
    <n v="0"/>
    <n v="2.71"/>
    <n v="6.19"/>
    <n v="0"/>
    <n v="0"/>
    <n v="28.78"/>
    <n v="0"/>
    <n v="0"/>
    <n v="0"/>
    <n v="0"/>
    <n v="0"/>
    <n v="0"/>
    <n v="0"/>
    <n v="0"/>
    <n v="0"/>
    <n v="0"/>
    <n v="0"/>
    <n v="2487.88"/>
    <n v="0"/>
    <n v="0"/>
    <n v="2487.8800000000006"/>
    <n v="0"/>
    <n v="0"/>
    <n v="0"/>
  </r>
  <r>
    <n v="14"/>
    <d v="2013-06-16T00:00:00"/>
    <d v="2013-06-29T00:00:00"/>
    <x v="35"/>
    <s v="G1N"/>
    <s v="GD10000000"/>
    <s v="GD0"/>
    <n v="13"/>
    <n v="100"/>
    <s v="LD100"/>
    <s v="LF104"/>
    <m/>
    <m/>
    <m/>
    <m/>
    <m/>
    <m/>
    <x v="326"/>
    <n v="72109"/>
    <s v="47937"/>
    <x v="15"/>
    <x v="0"/>
    <s v="Non-executive"/>
    <s v="D104"/>
    <x v="4"/>
    <n v="2403.8000000000002"/>
    <n v="0"/>
    <n v="0"/>
    <n v="0"/>
    <n v="0"/>
    <n v="0"/>
    <n v="0"/>
    <n v="0"/>
    <n v="0"/>
    <n v="0"/>
    <n v="0"/>
    <n v="0"/>
    <n v="0"/>
    <n v="0"/>
    <n v="0"/>
    <n v="0"/>
    <n v="0"/>
    <n v="0"/>
    <n v="1.26"/>
    <n v="551.05999999999995"/>
    <n v="0"/>
    <n v="0"/>
    <n v="0"/>
    <n v="0"/>
    <n v="0"/>
    <n v="134.16"/>
    <n v="0"/>
    <n v="0"/>
    <n v="0"/>
    <n v="0"/>
    <n v="0"/>
    <n v="3.27"/>
    <n v="11.93"/>
    <n v="0"/>
    <n v="0"/>
    <n v="31.38"/>
    <n v="0"/>
    <n v="0"/>
    <n v="29.39"/>
    <n v="0"/>
    <n v="0"/>
    <n v="0"/>
    <n v="0"/>
    <n v="0"/>
    <n v="0"/>
    <n v="0"/>
    <n v="0"/>
    <n v="3166.25"/>
    <n v="0"/>
    <n v="0"/>
    <n v="3166.25"/>
    <n v="0"/>
    <n v="0"/>
    <n v="0"/>
  </r>
  <r>
    <n v="14"/>
    <d v="2013-06-16T00:00:00"/>
    <d v="2013-06-29T00:00:00"/>
    <x v="35"/>
    <s v="G1N"/>
    <s v="GD10000000"/>
    <s v="GD0"/>
    <n v="13"/>
    <n v="8200"/>
    <s v="GD600"/>
    <s v="EAZB5"/>
    <s v="000EAZ"/>
    <n v="15"/>
    <s v="32010A"/>
    <n v="13"/>
    <m/>
    <m/>
    <x v="23"/>
    <n v="68065"/>
    <s v="73450"/>
    <x v="15"/>
    <x v="1"/>
    <s v="Non-executive"/>
    <s v="D104"/>
    <x v="4"/>
    <n v="961.52"/>
    <n v="0"/>
    <n v="0"/>
    <n v="0"/>
    <n v="0"/>
    <n v="0"/>
    <n v="0"/>
    <n v="0"/>
    <n v="0"/>
    <n v="0"/>
    <n v="0"/>
    <n v="0"/>
    <n v="0"/>
    <n v="0"/>
    <n v="0"/>
    <n v="0"/>
    <n v="0"/>
    <n v="0"/>
    <n v="0.5"/>
    <n v="78.36"/>
    <n v="0"/>
    <n v="0"/>
    <n v="0"/>
    <n v="0"/>
    <n v="0"/>
    <n v="57.18"/>
    <n v="0"/>
    <n v="0"/>
    <n v="0"/>
    <n v="0"/>
    <n v="0"/>
    <n v="1.08"/>
    <n v="2.6"/>
    <n v="0"/>
    <n v="0"/>
    <n v="13.37"/>
    <n v="0"/>
    <n v="0"/>
    <n v="4.18"/>
    <n v="0"/>
    <n v="0"/>
    <n v="0"/>
    <n v="0"/>
    <n v="0"/>
    <n v="0"/>
    <n v="0"/>
    <n v="0"/>
    <n v="1118.79"/>
    <n v="1118.7899999999997"/>
    <n v="0"/>
    <n v="0"/>
    <n v="0"/>
    <n v="0"/>
    <n v="0"/>
  </r>
  <r>
    <n v="14"/>
    <d v="2013-06-16T00:00:00"/>
    <d v="2013-06-29T00:00:00"/>
    <x v="35"/>
    <s v="G1N"/>
    <s v="GD10000000"/>
    <s v="GD0"/>
    <n v="13"/>
    <n v="8200"/>
    <s v="GD600"/>
    <s v="ITQB5"/>
    <s v="000ITQ"/>
    <n v="15"/>
    <s v="32367A"/>
    <n v="13"/>
    <m/>
    <m/>
    <x v="23"/>
    <n v="68065"/>
    <s v="73450"/>
    <x v="15"/>
    <x v="1"/>
    <s v="Non-executive"/>
    <s v="D104"/>
    <x v="4"/>
    <n v="1442.28"/>
    <n v="0"/>
    <n v="0"/>
    <n v="0"/>
    <n v="0"/>
    <n v="0"/>
    <n v="0"/>
    <n v="0"/>
    <n v="0"/>
    <n v="0"/>
    <n v="0"/>
    <n v="0"/>
    <n v="0"/>
    <n v="0"/>
    <n v="0"/>
    <n v="0"/>
    <n v="0"/>
    <n v="0"/>
    <n v="0.76"/>
    <n v="117.56"/>
    <n v="0"/>
    <n v="0"/>
    <n v="0"/>
    <n v="0"/>
    <n v="0"/>
    <n v="85.76"/>
    <n v="0"/>
    <n v="0"/>
    <n v="0"/>
    <n v="0"/>
    <n v="0"/>
    <n v="1.63"/>
    <n v="3.88"/>
    <n v="0"/>
    <n v="0"/>
    <n v="20.059999999999999"/>
    <n v="0"/>
    <n v="0"/>
    <n v="6.27"/>
    <n v="0"/>
    <n v="0"/>
    <n v="0"/>
    <n v="0"/>
    <n v="0"/>
    <n v="0"/>
    <n v="0"/>
    <n v="0"/>
    <n v="1678.2"/>
    <n v="1678.2"/>
    <n v="0"/>
    <n v="0"/>
    <n v="0"/>
    <n v="0"/>
    <n v="0"/>
  </r>
  <r>
    <n v="15"/>
    <d v="2013-06-30T00:00:00"/>
    <d v="2013-07-13T00:00:00"/>
    <x v="37"/>
    <s v="G1N"/>
    <s v="GD10000000"/>
    <s v="GD0"/>
    <n v="13"/>
    <n v="100"/>
    <s v="LD100"/>
    <s v="LF104"/>
    <m/>
    <m/>
    <m/>
    <m/>
    <m/>
    <m/>
    <x v="21"/>
    <n v="67266"/>
    <s v="73441"/>
    <x v="20"/>
    <x v="0"/>
    <s v="Executive"/>
    <s v="D104"/>
    <x v="4"/>
    <n v="4194.7"/>
    <n v="0"/>
    <n v="0"/>
    <n v="0"/>
    <n v="0"/>
    <n v="0"/>
    <n v="0"/>
    <n v="0"/>
    <n v="0"/>
    <n v="0"/>
    <n v="0"/>
    <n v="0"/>
    <n v="0"/>
    <n v="0"/>
    <n v="0"/>
    <n v="0"/>
    <n v="0"/>
    <n v="0"/>
    <n v="2.1800000000000002"/>
    <n v="170.62"/>
    <n v="0"/>
    <n v="0"/>
    <n v="0"/>
    <n v="0"/>
    <n v="0"/>
    <n v="256.54000000000002"/>
    <n v="0"/>
    <n v="0"/>
    <n v="0"/>
    <n v="0"/>
    <n v="0"/>
    <n v="2.71"/>
    <n v="6.48"/>
    <n v="0"/>
    <n v="0"/>
    <n v="60"/>
    <n v="209.74"/>
    <n v="0"/>
    <n v="9.1"/>
    <n v="0"/>
    <n v="0"/>
    <n v="0"/>
    <n v="0"/>
    <n v="0"/>
    <n v="0"/>
    <n v="0"/>
    <n v="0"/>
    <n v="4912.07"/>
    <n v="0"/>
    <n v="4912.07"/>
    <n v="0"/>
    <n v="0"/>
    <n v="0"/>
    <n v="0"/>
  </r>
  <r>
    <n v="15"/>
    <d v="2013-06-30T00:00:00"/>
    <d v="2013-07-13T00:00:00"/>
    <x v="37"/>
    <s v="G1N"/>
    <s v="GD10000000"/>
    <s v="GD0"/>
    <n v="13"/>
    <n v="100"/>
    <s v="LD100"/>
    <s v="LF104"/>
    <m/>
    <m/>
    <m/>
    <m/>
    <m/>
    <m/>
    <x v="325"/>
    <n v="71410"/>
    <s v="47575"/>
    <x v="15"/>
    <x v="0"/>
    <s v="Non-executive"/>
    <s v="D104"/>
    <x v="4"/>
    <n v="2130.08"/>
    <n v="0"/>
    <n v="0"/>
    <n v="0"/>
    <n v="0"/>
    <n v="0"/>
    <n v="0"/>
    <n v="0"/>
    <n v="0"/>
    <n v="0"/>
    <n v="0"/>
    <n v="0"/>
    <n v="0"/>
    <n v="0"/>
    <n v="0"/>
    <n v="0"/>
    <n v="0"/>
    <n v="0"/>
    <n v="1.1299999999999999"/>
    <n v="195.92"/>
    <n v="0"/>
    <n v="0"/>
    <n v="0"/>
    <n v="0"/>
    <n v="0"/>
    <n v="123.08"/>
    <n v="0"/>
    <n v="0"/>
    <n v="0"/>
    <n v="0"/>
    <n v="0"/>
    <n v="2.71"/>
    <n v="6.19"/>
    <n v="0"/>
    <n v="0"/>
    <n v="28.78"/>
    <n v="0"/>
    <n v="0"/>
    <n v="0"/>
    <n v="0"/>
    <n v="0"/>
    <n v="0"/>
    <n v="0"/>
    <n v="0"/>
    <n v="0"/>
    <n v="0"/>
    <n v="0"/>
    <n v="2487.89"/>
    <n v="0"/>
    <n v="0"/>
    <n v="2487.8900000000003"/>
    <n v="0"/>
    <n v="0"/>
    <n v="0"/>
  </r>
  <r>
    <n v="15"/>
    <d v="2013-06-30T00:00:00"/>
    <d v="2013-07-13T00:00:00"/>
    <x v="37"/>
    <s v="G1N"/>
    <s v="GD10000000"/>
    <s v="GD0"/>
    <n v="13"/>
    <n v="100"/>
    <s v="LD100"/>
    <s v="LF104"/>
    <m/>
    <m/>
    <m/>
    <m/>
    <m/>
    <m/>
    <x v="326"/>
    <n v="72109"/>
    <s v="47937"/>
    <x v="15"/>
    <x v="0"/>
    <s v="Non-executive"/>
    <s v="D104"/>
    <x v="4"/>
    <n v="2403.8000000000002"/>
    <n v="0"/>
    <n v="0"/>
    <n v="0"/>
    <n v="0"/>
    <n v="0"/>
    <n v="0"/>
    <n v="0"/>
    <n v="0"/>
    <n v="0"/>
    <n v="0"/>
    <n v="0"/>
    <n v="0"/>
    <n v="0"/>
    <n v="0"/>
    <n v="0"/>
    <n v="0"/>
    <n v="0"/>
    <n v="1.26"/>
    <n v="551.05999999999995"/>
    <n v="0"/>
    <n v="0"/>
    <n v="0"/>
    <n v="0"/>
    <n v="0"/>
    <n v="134.16"/>
    <n v="0"/>
    <n v="0"/>
    <n v="0"/>
    <n v="0"/>
    <n v="0"/>
    <n v="3.27"/>
    <n v="11.93"/>
    <n v="0"/>
    <n v="0"/>
    <n v="31.37"/>
    <n v="0"/>
    <n v="0"/>
    <n v="29.39"/>
    <n v="0"/>
    <n v="0"/>
    <n v="0"/>
    <n v="0"/>
    <n v="0"/>
    <n v="0"/>
    <n v="0"/>
    <n v="0"/>
    <n v="3166.24"/>
    <n v="0"/>
    <n v="0"/>
    <n v="3166.24"/>
    <n v="0"/>
    <n v="0"/>
    <n v="0"/>
  </r>
  <r>
    <n v="15"/>
    <d v="2013-06-30T00:00:00"/>
    <d v="2013-07-13T00:00:00"/>
    <x v="37"/>
    <s v="G1N"/>
    <s v="GD10000000"/>
    <s v="GD0"/>
    <n v="13"/>
    <n v="8200"/>
    <s v="GD600"/>
    <s v="EAZB5"/>
    <s v="000EAZ"/>
    <n v="15"/>
    <s v="32010A"/>
    <n v="13"/>
    <m/>
    <m/>
    <x v="23"/>
    <n v="68065"/>
    <s v="73450"/>
    <x v="15"/>
    <x v="1"/>
    <s v="Non-executive"/>
    <s v="D104"/>
    <x v="4"/>
    <n v="961.52"/>
    <n v="0"/>
    <n v="0"/>
    <n v="0"/>
    <n v="0"/>
    <n v="0"/>
    <n v="0"/>
    <n v="0"/>
    <n v="0"/>
    <n v="0"/>
    <n v="0"/>
    <n v="0"/>
    <n v="0"/>
    <n v="0"/>
    <n v="0"/>
    <n v="0"/>
    <n v="0"/>
    <n v="0"/>
    <n v="0.51"/>
    <n v="78.37"/>
    <n v="0"/>
    <n v="0"/>
    <n v="0"/>
    <n v="0"/>
    <n v="0"/>
    <n v="57.17"/>
    <n v="0"/>
    <n v="0"/>
    <n v="0"/>
    <n v="0"/>
    <n v="0"/>
    <n v="1.0900000000000001"/>
    <n v="2.59"/>
    <n v="0"/>
    <n v="0"/>
    <n v="13.37"/>
    <n v="0"/>
    <n v="0"/>
    <n v="4.18"/>
    <n v="0"/>
    <n v="0"/>
    <n v="0"/>
    <n v="0"/>
    <n v="0"/>
    <n v="0"/>
    <n v="0"/>
    <n v="0"/>
    <n v="1118.8"/>
    <n v="1118.8"/>
    <n v="0"/>
    <n v="0"/>
    <n v="0"/>
    <n v="0"/>
    <n v="0"/>
  </r>
  <r>
    <n v="15"/>
    <d v="2013-06-30T00:00:00"/>
    <d v="2013-07-13T00:00:00"/>
    <x v="37"/>
    <s v="G1N"/>
    <s v="GD10000000"/>
    <s v="GD0"/>
    <n v="13"/>
    <n v="8200"/>
    <s v="GD600"/>
    <s v="ITQB5"/>
    <s v="000ITQ"/>
    <n v="15"/>
    <s v="32367A"/>
    <n v="13"/>
    <m/>
    <m/>
    <x v="23"/>
    <n v="68065"/>
    <s v="73450"/>
    <x v="15"/>
    <x v="1"/>
    <s v="Non-executive"/>
    <s v="D104"/>
    <x v="4"/>
    <n v="1442.28"/>
    <n v="0"/>
    <n v="0"/>
    <n v="0"/>
    <n v="0"/>
    <n v="0"/>
    <n v="0"/>
    <n v="0"/>
    <n v="0"/>
    <n v="0"/>
    <n v="0"/>
    <n v="0"/>
    <n v="0"/>
    <n v="0"/>
    <n v="0"/>
    <n v="0"/>
    <n v="0"/>
    <n v="0"/>
    <n v="0.75"/>
    <n v="117.55"/>
    <n v="0"/>
    <n v="0"/>
    <n v="0"/>
    <n v="0"/>
    <n v="0"/>
    <n v="85.77"/>
    <n v="0"/>
    <n v="0"/>
    <n v="0"/>
    <n v="0"/>
    <n v="0"/>
    <n v="1.62"/>
    <n v="3.89"/>
    <n v="0"/>
    <n v="0"/>
    <n v="20.059999999999999"/>
    <n v="0"/>
    <n v="0"/>
    <n v="6.27"/>
    <n v="0"/>
    <n v="0"/>
    <n v="0"/>
    <n v="0"/>
    <n v="0"/>
    <n v="0"/>
    <n v="0"/>
    <n v="0"/>
    <n v="1678.19"/>
    <n v="1678.1899999999998"/>
    <n v="0"/>
    <n v="0"/>
    <n v="0"/>
    <n v="0"/>
    <n v="0"/>
  </r>
  <r>
    <n v="16"/>
    <d v="2013-07-14T00:00:00"/>
    <d v="2013-07-27T00:00:00"/>
    <x v="40"/>
    <s v="G1N"/>
    <s v="GD10000000"/>
    <s v="GD0"/>
    <n v="13"/>
    <n v="100"/>
    <s v="LD100"/>
    <s v="LF104"/>
    <m/>
    <m/>
    <m/>
    <m/>
    <m/>
    <m/>
    <x v="21"/>
    <n v="67266"/>
    <s v="73441"/>
    <x v="20"/>
    <x v="0"/>
    <s v="Executive"/>
    <s v="D104"/>
    <x v="4"/>
    <n v="4320.54"/>
    <n v="0"/>
    <n v="0"/>
    <n v="0"/>
    <n v="0"/>
    <n v="0"/>
    <n v="0"/>
    <n v="0"/>
    <n v="0"/>
    <n v="0"/>
    <n v="0"/>
    <n v="0"/>
    <n v="0"/>
    <n v="0"/>
    <n v="0"/>
    <n v="0"/>
    <n v="0"/>
    <n v="0"/>
    <n v="2.2400000000000002"/>
    <n v="170.62"/>
    <n v="0"/>
    <n v="0"/>
    <n v="0"/>
    <n v="0"/>
    <n v="0"/>
    <n v="264.35000000000002"/>
    <n v="0"/>
    <n v="0"/>
    <n v="0"/>
    <n v="0"/>
    <n v="0"/>
    <n v="2.71"/>
    <n v="6.48"/>
    <n v="0"/>
    <n v="0"/>
    <n v="61.83"/>
    <n v="216.03"/>
    <n v="0"/>
    <n v="9.1"/>
    <n v="0"/>
    <n v="0"/>
    <n v="0"/>
    <n v="0"/>
    <n v="0"/>
    <n v="0"/>
    <n v="0"/>
    <n v="0"/>
    <n v="5053.8999999999996"/>
    <n v="0"/>
    <n v="5053.8999999999996"/>
    <n v="0"/>
    <n v="0"/>
    <n v="0"/>
    <n v="0"/>
  </r>
  <r>
    <n v="16"/>
    <d v="2013-07-14T00:00:00"/>
    <d v="2013-07-27T00:00:00"/>
    <x v="40"/>
    <s v="G1N"/>
    <s v="GD10000000"/>
    <s v="GD0"/>
    <n v="13"/>
    <n v="100"/>
    <s v="LD100"/>
    <s v="LF104"/>
    <m/>
    <m/>
    <m/>
    <m/>
    <m/>
    <m/>
    <x v="325"/>
    <n v="71410"/>
    <s v="47575"/>
    <x v="15"/>
    <x v="0"/>
    <s v="Non-executive"/>
    <s v="D104"/>
    <x v="4"/>
    <n v="2193.96"/>
    <n v="0"/>
    <n v="0"/>
    <n v="0"/>
    <n v="0"/>
    <n v="0"/>
    <n v="0"/>
    <n v="0"/>
    <n v="0"/>
    <n v="0"/>
    <n v="0"/>
    <n v="0"/>
    <n v="0"/>
    <n v="0"/>
    <n v="0"/>
    <n v="0"/>
    <n v="0"/>
    <n v="0"/>
    <n v="1.17"/>
    <n v="195.92"/>
    <n v="0"/>
    <n v="0"/>
    <n v="0"/>
    <n v="0"/>
    <n v="0"/>
    <n v="127.03"/>
    <n v="0"/>
    <n v="0"/>
    <n v="0"/>
    <n v="0"/>
    <n v="0"/>
    <n v="2.71"/>
    <n v="6.19"/>
    <n v="0"/>
    <n v="0"/>
    <n v="29.71"/>
    <n v="0"/>
    <n v="0"/>
    <n v="0"/>
    <n v="0"/>
    <n v="0"/>
    <n v="0"/>
    <n v="0"/>
    <n v="0"/>
    <n v="0"/>
    <n v="0"/>
    <n v="0"/>
    <n v="2556.69"/>
    <n v="0"/>
    <n v="0"/>
    <n v="2556.6900000000005"/>
    <n v="0"/>
    <n v="0"/>
    <n v="0"/>
  </r>
  <r>
    <n v="16"/>
    <d v="2013-07-14T00:00:00"/>
    <d v="2013-07-27T00:00:00"/>
    <x v="40"/>
    <s v="G1N"/>
    <s v="GD10000000"/>
    <s v="GD0"/>
    <n v="13"/>
    <n v="100"/>
    <s v="LD100"/>
    <s v="LF104"/>
    <m/>
    <m/>
    <m/>
    <m/>
    <m/>
    <m/>
    <x v="326"/>
    <n v="72109"/>
    <s v="47937"/>
    <x v="15"/>
    <x v="0"/>
    <s v="Non-executive"/>
    <s v="D104"/>
    <x v="4"/>
    <n v="2475.96"/>
    <n v="0"/>
    <n v="0"/>
    <n v="0"/>
    <n v="0"/>
    <n v="0"/>
    <n v="0"/>
    <n v="0"/>
    <n v="0"/>
    <n v="0"/>
    <n v="0"/>
    <n v="0"/>
    <n v="0"/>
    <n v="0"/>
    <n v="0"/>
    <n v="0"/>
    <n v="0"/>
    <n v="0"/>
    <n v="1.31"/>
    <n v="551.05999999999995"/>
    <n v="0"/>
    <n v="0"/>
    <n v="0"/>
    <n v="0"/>
    <n v="0"/>
    <n v="138.63999999999999"/>
    <n v="0"/>
    <n v="0"/>
    <n v="0"/>
    <n v="0"/>
    <n v="0"/>
    <n v="3.27"/>
    <n v="11.93"/>
    <n v="0"/>
    <n v="0"/>
    <n v="32.43"/>
    <n v="0"/>
    <n v="0"/>
    <n v="29.39"/>
    <n v="0"/>
    <n v="0"/>
    <n v="0"/>
    <n v="0"/>
    <n v="0"/>
    <n v="0"/>
    <n v="0"/>
    <n v="0"/>
    <n v="3243.99"/>
    <n v="0"/>
    <n v="0"/>
    <n v="3243.9899999999993"/>
    <n v="0"/>
    <n v="0"/>
    <n v="0"/>
  </r>
  <r>
    <n v="16"/>
    <d v="2013-07-14T00:00:00"/>
    <d v="2013-07-27T00:00:00"/>
    <x v="40"/>
    <s v="G1N"/>
    <s v="GD10000000"/>
    <s v="GD0"/>
    <n v="13"/>
    <n v="8200"/>
    <s v="GD600"/>
    <s v="EAZB5"/>
    <s v="000EAZ"/>
    <n v="15"/>
    <s v="32010A"/>
    <n v="13"/>
    <m/>
    <m/>
    <x v="23"/>
    <n v="68065"/>
    <s v="73450"/>
    <x v="15"/>
    <x v="1"/>
    <s v="Non-executive"/>
    <s v="D104"/>
    <x v="4"/>
    <n v="990.38"/>
    <n v="0"/>
    <n v="0"/>
    <n v="0"/>
    <n v="0"/>
    <n v="0"/>
    <n v="0"/>
    <n v="0"/>
    <n v="0"/>
    <n v="0"/>
    <n v="0"/>
    <n v="0"/>
    <n v="0"/>
    <n v="0"/>
    <n v="0"/>
    <n v="0"/>
    <n v="0"/>
    <n v="0"/>
    <n v="0.52"/>
    <n v="78.36"/>
    <n v="0"/>
    <n v="0"/>
    <n v="0"/>
    <n v="0"/>
    <n v="0"/>
    <n v="58.96"/>
    <n v="0"/>
    <n v="0"/>
    <n v="0"/>
    <n v="0"/>
    <n v="0"/>
    <n v="1.08"/>
    <n v="2.6"/>
    <n v="0"/>
    <n v="0"/>
    <n v="13.8"/>
    <n v="0"/>
    <n v="0"/>
    <n v="4.18"/>
    <n v="0"/>
    <n v="0"/>
    <n v="0"/>
    <n v="0"/>
    <n v="0"/>
    <n v="0"/>
    <n v="0"/>
    <n v="0"/>
    <n v="1149.8800000000001"/>
    <n v="1149.8799999999999"/>
    <n v="0"/>
    <n v="0"/>
    <n v="0"/>
    <n v="0"/>
    <n v="0"/>
  </r>
  <r>
    <n v="16"/>
    <d v="2013-07-14T00:00:00"/>
    <d v="2013-07-27T00:00:00"/>
    <x v="40"/>
    <s v="G1N"/>
    <s v="GD10000000"/>
    <s v="GD0"/>
    <n v="13"/>
    <n v="8200"/>
    <s v="GD600"/>
    <s v="ITQB5"/>
    <s v="000ITQ"/>
    <n v="15"/>
    <s v="32367A"/>
    <n v="13"/>
    <m/>
    <m/>
    <x v="23"/>
    <n v="68065"/>
    <s v="73450"/>
    <x v="15"/>
    <x v="1"/>
    <s v="Non-executive"/>
    <s v="D104"/>
    <x v="4"/>
    <n v="1485.58"/>
    <n v="0"/>
    <n v="0"/>
    <n v="0"/>
    <n v="0"/>
    <n v="0"/>
    <n v="0"/>
    <n v="0"/>
    <n v="0"/>
    <n v="0"/>
    <n v="0"/>
    <n v="0"/>
    <n v="0"/>
    <n v="0"/>
    <n v="0"/>
    <n v="0"/>
    <n v="0"/>
    <n v="0"/>
    <n v="0.79"/>
    <n v="117.56"/>
    <n v="0"/>
    <n v="0"/>
    <n v="0"/>
    <n v="0"/>
    <n v="0"/>
    <n v="88.44"/>
    <n v="0"/>
    <n v="0"/>
    <n v="0"/>
    <n v="0"/>
    <n v="0"/>
    <n v="1.63"/>
    <n v="3.88"/>
    <n v="0"/>
    <n v="0"/>
    <n v="20.68"/>
    <n v="0"/>
    <n v="0"/>
    <n v="6.27"/>
    <n v="0"/>
    <n v="0"/>
    <n v="0"/>
    <n v="0"/>
    <n v="0"/>
    <n v="0"/>
    <n v="0"/>
    <n v="0"/>
    <n v="1724.83"/>
    <n v="1724.8300000000002"/>
    <n v="0"/>
    <n v="0"/>
    <n v="0"/>
    <n v="0"/>
    <n v="0"/>
  </r>
  <r>
    <n v="17"/>
    <d v="2013-07-28T00:00:00"/>
    <d v="2013-08-10T00:00:00"/>
    <x v="41"/>
    <s v="G1N"/>
    <s v="GD10000000"/>
    <s v="GD0"/>
    <n v="13"/>
    <n v="100"/>
    <s v="LD100"/>
    <s v="LF104"/>
    <m/>
    <m/>
    <m/>
    <m/>
    <m/>
    <m/>
    <x v="21"/>
    <n v="67266"/>
    <s v="73441"/>
    <x v="20"/>
    <x v="0"/>
    <s v="Executive"/>
    <s v="D104"/>
    <x v="4"/>
    <n v="4320.54"/>
    <n v="0"/>
    <n v="0"/>
    <n v="0"/>
    <n v="0"/>
    <n v="0"/>
    <n v="0"/>
    <n v="0"/>
    <n v="0"/>
    <n v="0"/>
    <n v="0"/>
    <n v="0"/>
    <n v="0"/>
    <n v="0"/>
    <n v="0"/>
    <n v="0"/>
    <n v="0"/>
    <n v="0"/>
    <n v="2.2400000000000002"/>
    <n v="170.62"/>
    <n v="0"/>
    <n v="0"/>
    <n v="0"/>
    <n v="0"/>
    <n v="0"/>
    <n v="264.35000000000002"/>
    <n v="0"/>
    <n v="0"/>
    <n v="0"/>
    <n v="0"/>
    <n v="0"/>
    <n v="2.71"/>
    <n v="6.48"/>
    <n v="0"/>
    <n v="0"/>
    <n v="61.82"/>
    <n v="216.03"/>
    <n v="0"/>
    <n v="9.1"/>
    <n v="0"/>
    <n v="0"/>
    <n v="0"/>
    <n v="0"/>
    <n v="0"/>
    <n v="0"/>
    <n v="0"/>
    <n v="0"/>
    <n v="5053.8900000000003"/>
    <n v="0"/>
    <n v="5053.8899999999994"/>
    <n v="0"/>
    <n v="0"/>
    <n v="0"/>
    <n v="0"/>
  </r>
  <r>
    <n v="17"/>
    <d v="2013-07-28T00:00:00"/>
    <d v="2013-08-10T00:00:00"/>
    <x v="41"/>
    <s v="G1N"/>
    <s v="GD10000000"/>
    <s v="GD0"/>
    <n v="13"/>
    <n v="100"/>
    <s v="LD100"/>
    <s v="LF104"/>
    <m/>
    <m/>
    <m/>
    <m/>
    <m/>
    <m/>
    <x v="23"/>
    <n v="68065"/>
    <s v="73450"/>
    <x v="15"/>
    <x v="1"/>
    <s v="Non-executive"/>
    <s v="D104"/>
    <x v="4"/>
    <n v="2475.96"/>
    <n v="0"/>
    <n v="0"/>
    <n v="0"/>
    <n v="0"/>
    <n v="0"/>
    <n v="0"/>
    <n v="0"/>
    <n v="0"/>
    <n v="0"/>
    <n v="0"/>
    <n v="0"/>
    <n v="0"/>
    <n v="0"/>
    <n v="0"/>
    <n v="0"/>
    <n v="0"/>
    <n v="0"/>
    <n v="1.31"/>
    <n v="195.92"/>
    <n v="0"/>
    <n v="0"/>
    <n v="0"/>
    <n v="0"/>
    <n v="0"/>
    <n v="147.41"/>
    <n v="0"/>
    <n v="0"/>
    <n v="0"/>
    <n v="0"/>
    <n v="0"/>
    <n v="2.71"/>
    <n v="6.48"/>
    <n v="0"/>
    <n v="0"/>
    <n v="34.47"/>
    <n v="0"/>
    <n v="0"/>
    <n v="10.45"/>
    <n v="0"/>
    <n v="0"/>
    <n v="0"/>
    <n v="0"/>
    <n v="0"/>
    <n v="0"/>
    <n v="0"/>
    <n v="0"/>
    <n v="2874.71"/>
    <n v="2874.7099999999996"/>
    <n v="0"/>
    <n v="0"/>
    <n v="0"/>
    <n v="0"/>
    <n v="0"/>
  </r>
  <r>
    <n v="17"/>
    <d v="2013-07-28T00:00:00"/>
    <d v="2013-08-10T00:00:00"/>
    <x v="41"/>
    <s v="G1N"/>
    <s v="GD10000000"/>
    <s v="GD0"/>
    <n v="13"/>
    <n v="100"/>
    <s v="LD100"/>
    <s v="LF104"/>
    <m/>
    <m/>
    <m/>
    <m/>
    <m/>
    <m/>
    <x v="325"/>
    <n v="71410"/>
    <s v="47575"/>
    <x v="15"/>
    <x v="0"/>
    <s v="Non-executive"/>
    <s v="D104"/>
    <x v="4"/>
    <n v="2193.96"/>
    <n v="0"/>
    <n v="0"/>
    <n v="0"/>
    <n v="0"/>
    <n v="0"/>
    <n v="0"/>
    <n v="0"/>
    <n v="0"/>
    <n v="0"/>
    <n v="0"/>
    <n v="0"/>
    <n v="0"/>
    <n v="0"/>
    <n v="0"/>
    <n v="0"/>
    <n v="0"/>
    <n v="0"/>
    <n v="1.17"/>
    <n v="195.92"/>
    <n v="0"/>
    <n v="0"/>
    <n v="0"/>
    <n v="0"/>
    <n v="0"/>
    <n v="127.03"/>
    <n v="0"/>
    <n v="0"/>
    <n v="0"/>
    <n v="0"/>
    <n v="0"/>
    <n v="2.71"/>
    <n v="6.19"/>
    <n v="0"/>
    <n v="0"/>
    <n v="29.71"/>
    <n v="0"/>
    <n v="0"/>
    <n v="0"/>
    <n v="0"/>
    <n v="0"/>
    <n v="0"/>
    <n v="0"/>
    <n v="0"/>
    <n v="0"/>
    <n v="0"/>
    <n v="0"/>
    <n v="2556.69"/>
    <n v="0"/>
    <n v="0"/>
    <n v="2556.6900000000005"/>
    <n v="0"/>
    <n v="0"/>
    <n v="0"/>
  </r>
  <r>
    <n v="17"/>
    <d v="2013-07-28T00:00:00"/>
    <d v="2013-08-10T00:00:00"/>
    <x v="41"/>
    <s v="G1N"/>
    <s v="GD10000000"/>
    <s v="GD0"/>
    <n v="13"/>
    <n v="100"/>
    <s v="LD100"/>
    <s v="LF104"/>
    <m/>
    <m/>
    <m/>
    <m/>
    <m/>
    <m/>
    <x v="326"/>
    <n v="72109"/>
    <s v="47937"/>
    <x v="15"/>
    <x v="0"/>
    <s v="Non-executive"/>
    <s v="D104"/>
    <x v="4"/>
    <n v="2475.96"/>
    <n v="0"/>
    <n v="0"/>
    <n v="0"/>
    <n v="0"/>
    <n v="0"/>
    <n v="0"/>
    <n v="0"/>
    <n v="0"/>
    <n v="0"/>
    <n v="0"/>
    <n v="0"/>
    <n v="0"/>
    <n v="0"/>
    <n v="0"/>
    <n v="0"/>
    <n v="0"/>
    <n v="0"/>
    <n v="1.31"/>
    <n v="551.05999999999995"/>
    <n v="0"/>
    <n v="0"/>
    <n v="0"/>
    <n v="0"/>
    <n v="0"/>
    <n v="138.63"/>
    <n v="0"/>
    <n v="0"/>
    <n v="0"/>
    <n v="0"/>
    <n v="0"/>
    <n v="3.27"/>
    <n v="11.93"/>
    <n v="0"/>
    <n v="0"/>
    <n v="32.42"/>
    <n v="0"/>
    <n v="0"/>
    <n v="29.39"/>
    <n v="0"/>
    <n v="0"/>
    <n v="0"/>
    <n v="0"/>
    <n v="0"/>
    <n v="0"/>
    <n v="0"/>
    <n v="0"/>
    <n v="3243.97"/>
    <n v="0"/>
    <n v="0"/>
    <n v="3243.97"/>
    <n v="0"/>
    <n v="0"/>
    <n v="0"/>
  </r>
  <r>
    <n v="18"/>
    <d v="2013-08-11T00:00:00"/>
    <d v="2013-08-24T00:00:00"/>
    <x v="43"/>
    <s v="G1N"/>
    <s v="GD10000000"/>
    <s v="GD0"/>
    <n v="13"/>
    <n v="100"/>
    <s v="LD100"/>
    <s v="LF104"/>
    <m/>
    <m/>
    <m/>
    <m/>
    <m/>
    <m/>
    <x v="21"/>
    <n v="67266"/>
    <s v="73441"/>
    <x v="20"/>
    <x v="0"/>
    <s v="Executive"/>
    <s v="D104"/>
    <x v="4"/>
    <n v="4320.54"/>
    <n v="0"/>
    <n v="0"/>
    <n v="0"/>
    <n v="0"/>
    <n v="0"/>
    <n v="0"/>
    <n v="0"/>
    <n v="0"/>
    <n v="0"/>
    <n v="0"/>
    <n v="0"/>
    <n v="0"/>
    <n v="0"/>
    <n v="0"/>
    <n v="0"/>
    <n v="0"/>
    <n v="0"/>
    <n v="2.2400000000000002"/>
    <n v="170.62"/>
    <n v="0"/>
    <n v="0"/>
    <n v="0"/>
    <n v="0"/>
    <n v="0"/>
    <n v="264.35000000000002"/>
    <n v="0"/>
    <n v="0"/>
    <n v="0"/>
    <n v="0"/>
    <n v="0"/>
    <n v="2.71"/>
    <n v="6.48"/>
    <n v="0"/>
    <n v="0"/>
    <n v="61.82"/>
    <n v="216.03"/>
    <n v="0"/>
    <n v="9.1"/>
    <n v="0"/>
    <n v="0"/>
    <n v="0"/>
    <n v="0"/>
    <n v="0"/>
    <n v="0"/>
    <n v="0"/>
    <n v="0"/>
    <n v="5053.8900000000003"/>
    <n v="0"/>
    <n v="5053.8899999999994"/>
    <n v="0"/>
    <n v="0"/>
    <n v="0"/>
    <n v="0"/>
  </r>
  <r>
    <n v="18"/>
    <d v="2013-08-11T00:00:00"/>
    <d v="2013-08-24T00:00:00"/>
    <x v="43"/>
    <s v="G1N"/>
    <s v="GD10000000"/>
    <s v="GD0"/>
    <n v="13"/>
    <n v="100"/>
    <s v="LD100"/>
    <s v="LF104"/>
    <m/>
    <m/>
    <m/>
    <m/>
    <m/>
    <m/>
    <x v="23"/>
    <n v="68065"/>
    <s v="73450"/>
    <x v="15"/>
    <x v="1"/>
    <s v="Non-executive"/>
    <s v="D104"/>
    <x v="4"/>
    <n v="2475.96"/>
    <n v="0"/>
    <n v="0"/>
    <n v="0"/>
    <n v="0"/>
    <n v="0"/>
    <n v="0"/>
    <n v="0"/>
    <n v="0"/>
    <n v="0"/>
    <n v="0"/>
    <n v="0"/>
    <n v="0"/>
    <n v="0"/>
    <n v="0"/>
    <n v="0"/>
    <n v="0"/>
    <n v="0"/>
    <n v="1.31"/>
    <n v="195.92"/>
    <n v="0"/>
    <n v="0"/>
    <n v="0"/>
    <n v="0"/>
    <n v="0"/>
    <n v="147.41"/>
    <n v="0"/>
    <n v="0"/>
    <n v="0"/>
    <n v="0"/>
    <n v="0"/>
    <n v="2.71"/>
    <n v="6.48"/>
    <n v="0"/>
    <n v="0"/>
    <n v="34.479999999999997"/>
    <n v="0"/>
    <n v="0"/>
    <n v="10.45"/>
    <n v="0"/>
    <n v="0"/>
    <n v="0"/>
    <n v="0"/>
    <n v="0"/>
    <n v="0"/>
    <n v="0"/>
    <n v="0"/>
    <n v="2874.72"/>
    <n v="2874.72"/>
    <n v="0"/>
    <n v="0"/>
    <n v="0"/>
    <n v="0"/>
    <n v="0"/>
  </r>
  <r>
    <n v="18"/>
    <d v="2013-08-11T00:00:00"/>
    <d v="2013-08-24T00:00:00"/>
    <x v="43"/>
    <s v="G1N"/>
    <s v="GD10000000"/>
    <s v="GD0"/>
    <n v="13"/>
    <n v="100"/>
    <s v="LD100"/>
    <s v="LF104"/>
    <m/>
    <m/>
    <m/>
    <m/>
    <m/>
    <m/>
    <x v="325"/>
    <n v="71410"/>
    <s v="47575"/>
    <x v="15"/>
    <x v="0"/>
    <s v="Non-executive"/>
    <s v="D104"/>
    <x v="4"/>
    <n v="2193.96"/>
    <n v="0"/>
    <n v="0"/>
    <n v="0"/>
    <n v="0"/>
    <n v="0"/>
    <n v="0"/>
    <n v="0"/>
    <n v="0"/>
    <n v="0"/>
    <n v="0"/>
    <n v="0"/>
    <n v="0"/>
    <n v="0"/>
    <n v="0"/>
    <n v="0"/>
    <n v="0"/>
    <n v="0"/>
    <n v="1.17"/>
    <n v="195.92"/>
    <n v="0"/>
    <n v="0"/>
    <n v="0"/>
    <n v="0"/>
    <n v="0"/>
    <n v="127.04"/>
    <n v="0"/>
    <n v="0"/>
    <n v="0"/>
    <n v="0"/>
    <n v="0"/>
    <n v="2.71"/>
    <n v="6.19"/>
    <n v="0"/>
    <n v="0"/>
    <n v="29.71"/>
    <n v="0"/>
    <n v="0"/>
    <n v="0"/>
    <n v="0"/>
    <n v="0"/>
    <n v="0"/>
    <n v="0"/>
    <n v="0"/>
    <n v="0"/>
    <n v="0"/>
    <n v="0"/>
    <n v="2556.6999999999998"/>
    <n v="0"/>
    <n v="0"/>
    <n v="2556.7000000000003"/>
    <n v="0"/>
    <n v="0"/>
    <n v="0"/>
  </r>
  <r>
    <n v="18"/>
    <d v="2013-08-11T00:00:00"/>
    <d v="2013-08-24T00:00:00"/>
    <x v="43"/>
    <s v="G1N"/>
    <s v="GD10000000"/>
    <s v="GD0"/>
    <n v="13"/>
    <n v="100"/>
    <s v="LD100"/>
    <s v="LF104"/>
    <m/>
    <m/>
    <m/>
    <m/>
    <m/>
    <m/>
    <x v="326"/>
    <n v="72109"/>
    <s v="47937"/>
    <x v="15"/>
    <x v="0"/>
    <s v="Non-executive"/>
    <s v="D104"/>
    <x v="4"/>
    <n v="2475.9699999999998"/>
    <n v="0"/>
    <n v="0"/>
    <n v="0"/>
    <n v="0"/>
    <n v="0"/>
    <n v="0"/>
    <n v="0"/>
    <n v="0"/>
    <n v="0"/>
    <n v="0"/>
    <n v="0"/>
    <n v="0"/>
    <n v="0"/>
    <n v="0"/>
    <n v="0"/>
    <n v="0"/>
    <n v="0"/>
    <n v="1.31"/>
    <n v="551.05999999999995"/>
    <n v="0"/>
    <n v="0"/>
    <n v="0"/>
    <n v="0"/>
    <n v="0"/>
    <n v="138.63"/>
    <n v="0"/>
    <n v="0"/>
    <n v="0"/>
    <n v="0"/>
    <n v="0"/>
    <n v="3.27"/>
    <n v="11.93"/>
    <n v="0"/>
    <n v="0"/>
    <n v="32.42"/>
    <n v="0"/>
    <n v="0"/>
    <n v="29.39"/>
    <n v="0"/>
    <n v="0"/>
    <n v="0"/>
    <n v="0"/>
    <n v="0"/>
    <n v="0"/>
    <n v="0"/>
    <n v="0"/>
    <n v="3243.98"/>
    <n v="0"/>
    <n v="0"/>
    <n v="3243.9799999999996"/>
    <n v="0"/>
    <n v="0"/>
    <n v="0"/>
  </r>
  <r>
    <n v="19"/>
    <d v="2013-08-25T00:00:00"/>
    <d v="2013-09-07T00:00:00"/>
    <x v="45"/>
    <s v="G1N"/>
    <s v="GD10000000"/>
    <s v="GD0"/>
    <n v="13"/>
    <n v="100"/>
    <s v="LD100"/>
    <s v="LF104"/>
    <m/>
    <m/>
    <m/>
    <m/>
    <m/>
    <m/>
    <x v="21"/>
    <n v="67266"/>
    <s v="73441"/>
    <x v="20"/>
    <x v="0"/>
    <s v="Executive"/>
    <s v="D104"/>
    <x v="4"/>
    <n v="5201.3999999999996"/>
    <n v="0"/>
    <n v="0"/>
    <n v="0"/>
    <n v="0"/>
    <n v="0"/>
    <n v="0"/>
    <n v="0"/>
    <n v="0"/>
    <n v="0"/>
    <n v="0"/>
    <n v="0"/>
    <n v="0"/>
    <n v="0"/>
    <n v="0"/>
    <n v="0"/>
    <n v="0"/>
    <n v="0"/>
    <n v="2.2400000000000002"/>
    <n v="170.62"/>
    <n v="0"/>
    <n v="0"/>
    <n v="0"/>
    <n v="0"/>
    <n v="0"/>
    <n v="318.95999999999998"/>
    <n v="0"/>
    <n v="0"/>
    <n v="0"/>
    <n v="0"/>
    <n v="0"/>
    <n v="2.71"/>
    <n v="6.48"/>
    <n v="0"/>
    <n v="0"/>
    <n v="74.599999999999994"/>
    <n v="260.07"/>
    <n v="0"/>
    <n v="9.1"/>
    <n v="0"/>
    <n v="0"/>
    <n v="0"/>
    <n v="0"/>
    <n v="0"/>
    <n v="0"/>
    <n v="0"/>
    <n v="0"/>
    <n v="6046.18"/>
    <n v="0"/>
    <n v="6046.1799999999994"/>
    <n v="0"/>
    <n v="0"/>
    <n v="0"/>
    <n v="0"/>
  </r>
  <r>
    <n v="19"/>
    <d v="2013-08-25T00:00:00"/>
    <d v="2013-09-07T00:00:00"/>
    <x v="45"/>
    <s v="G1N"/>
    <s v="GD10000000"/>
    <s v="GD0"/>
    <n v="13"/>
    <n v="100"/>
    <s v="LD100"/>
    <s v="LF104"/>
    <m/>
    <m/>
    <m/>
    <m/>
    <m/>
    <m/>
    <x v="23"/>
    <n v="68065"/>
    <s v="73450"/>
    <x v="15"/>
    <x v="1"/>
    <s v="Non-executive"/>
    <s v="D104"/>
    <x v="4"/>
    <n v="2981.08"/>
    <n v="0"/>
    <n v="0"/>
    <n v="0"/>
    <n v="0"/>
    <n v="0"/>
    <n v="0"/>
    <n v="0"/>
    <n v="0"/>
    <n v="0"/>
    <n v="0"/>
    <n v="0"/>
    <n v="0"/>
    <n v="0"/>
    <n v="0"/>
    <n v="0"/>
    <n v="0"/>
    <n v="0"/>
    <n v="1.31"/>
    <n v="195.92"/>
    <n v="0"/>
    <n v="0"/>
    <n v="0"/>
    <n v="0"/>
    <n v="0"/>
    <n v="178.73"/>
    <n v="0"/>
    <n v="0"/>
    <n v="0"/>
    <n v="0"/>
    <n v="0"/>
    <n v="2.71"/>
    <n v="6.48"/>
    <n v="0"/>
    <n v="0"/>
    <n v="41.79"/>
    <n v="149.05000000000001"/>
    <n v="0"/>
    <n v="10.45"/>
    <n v="0"/>
    <n v="0"/>
    <n v="0"/>
    <n v="0"/>
    <n v="0"/>
    <n v="0"/>
    <n v="0"/>
    <n v="0"/>
    <n v="3567.52"/>
    <n v="3567.52"/>
    <n v="0"/>
    <n v="0"/>
    <n v="0"/>
    <n v="0"/>
    <n v="0"/>
  </r>
  <r>
    <n v="19"/>
    <d v="2013-08-25T00:00:00"/>
    <d v="2013-09-07T00:00:00"/>
    <x v="45"/>
    <s v="G1N"/>
    <s v="GD10000000"/>
    <s v="GD0"/>
    <n v="13"/>
    <n v="100"/>
    <s v="LD100"/>
    <s v="LF104"/>
    <m/>
    <m/>
    <m/>
    <m/>
    <m/>
    <m/>
    <x v="325"/>
    <n v="71410"/>
    <s v="47575"/>
    <x v="15"/>
    <x v="0"/>
    <s v="Non-executive"/>
    <s v="D104"/>
    <x v="4"/>
    <n v="2641.13"/>
    <n v="0"/>
    <n v="0"/>
    <n v="0"/>
    <n v="0"/>
    <n v="0"/>
    <n v="0"/>
    <n v="0"/>
    <n v="0"/>
    <n v="0"/>
    <n v="0"/>
    <n v="0"/>
    <n v="0"/>
    <n v="0"/>
    <n v="0"/>
    <n v="0"/>
    <n v="0"/>
    <n v="0"/>
    <n v="1.17"/>
    <n v="195.92"/>
    <n v="0"/>
    <n v="0"/>
    <n v="0"/>
    <n v="0"/>
    <n v="0"/>
    <n v="154.76"/>
    <n v="0"/>
    <n v="0"/>
    <n v="0"/>
    <n v="0"/>
    <n v="0"/>
    <n v="2.71"/>
    <n v="6.19"/>
    <n v="0"/>
    <n v="0"/>
    <n v="36.200000000000003"/>
    <n v="0"/>
    <n v="0"/>
    <n v="0"/>
    <n v="0"/>
    <n v="0"/>
    <n v="0"/>
    <n v="0"/>
    <n v="0"/>
    <n v="0"/>
    <n v="0"/>
    <n v="0"/>
    <n v="3038.08"/>
    <n v="0"/>
    <n v="0"/>
    <n v="3038.0800000000004"/>
    <n v="0"/>
    <n v="0"/>
    <n v="0"/>
  </r>
  <r>
    <n v="19"/>
    <d v="2013-08-25T00:00:00"/>
    <d v="2013-09-07T00:00:00"/>
    <x v="45"/>
    <s v="G1N"/>
    <s v="GD10000000"/>
    <s v="GD0"/>
    <n v="13"/>
    <n v="100"/>
    <s v="LD100"/>
    <s v="LF104"/>
    <m/>
    <m/>
    <m/>
    <m/>
    <m/>
    <m/>
    <x v="326"/>
    <n v="72109"/>
    <s v="47937"/>
    <x v="15"/>
    <x v="0"/>
    <s v="Non-executive"/>
    <s v="D104"/>
    <x v="4"/>
    <n v="2908.92"/>
    <n v="0"/>
    <n v="0"/>
    <n v="0"/>
    <n v="0"/>
    <n v="0"/>
    <n v="0"/>
    <n v="0"/>
    <n v="0"/>
    <n v="0"/>
    <n v="0"/>
    <n v="0"/>
    <n v="0"/>
    <n v="0"/>
    <n v="0"/>
    <n v="0"/>
    <n v="0"/>
    <n v="0"/>
    <n v="1.31"/>
    <n v="551.05999999999995"/>
    <n v="0"/>
    <n v="0"/>
    <n v="0"/>
    <n v="0"/>
    <n v="0"/>
    <n v="165.48"/>
    <n v="0"/>
    <n v="0"/>
    <n v="0"/>
    <n v="0"/>
    <n v="0"/>
    <n v="3.27"/>
    <n v="11.93"/>
    <n v="0"/>
    <n v="0"/>
    <n v="38.700000000000003"/>
    <n v="0"/>
    <n v="0"/>
    <n v="29.39"/>
    <n v="0"/>
    <n v="0"/>
    <n v="0"/>
    <n v="0"/>
    <n v="0"/>
    <n v="0"/>
    <n v="0"/>
    <n v="0"/>
    <n v="3710.06"/>
    <n v="0"/>
    <n v="0"/>
    <n v="3710.0599999999995"/>
    <n v="0"/>
    <n v="0"/>
    <n v="0"/>
  </r>
  <r>
    <n v="21"/>
    <d v="2012-09-23T00:00:00"/>
    <d v="2012-10-06T00:00:00"/>
    <x v="2"/>
    <s v="G1N"/>
    <s v="GD10000000"/>
    <s v="GD0"/>
    <n v="13"/>
    <n v="100"/>
    <s v="LD300"/>
    <s v="LF301"/>
    <m/>
    <m/>
    <m/>
    <m/>
    <m/>
    <m/>
    <x v="48"/>
    <n v="8174"/>
    <s v="50771"/>
    <x v="15"/>
    <x v="0"/>
    <s v="Non-executive"/>
    <s v="D301"/>
    <x v="7"/>
    <n v="0"/>
    <n v="0"/>
    <n v="0"/>
    <n v="0"/>
    <n v="0"/>
    <n v="2478.42"/>
    <n v="0"/>
    <n v="0"/>
    <n v="0"/>
    <n v="0"/>
    <n v="0"/>
    <n v="0"/>
    <n v="0"/>
    <n v="0"/>
    <n v="0"/>
    <n v="0"/>
    <n v="0"/>
    <n v="0"/>
    <n v="1.81"/>
    <n v="460.8"/>
    <n v="0"/>
    <n v="0"/>
    <n v="0"/>
    <n v="0"/>
    <n v="0"/>
    <n v="153.54"/>
    <n v="0"/>
    <n v="0"/>
    <n v="0"/>
    <n v="0"/>
    <n v="0"/>
    <n v="2.99"/>
    <n v="8.7799999999999994"/>
    <n v="0"/>
    <n v="0"/>
    <n v="35.909999999999997"/>
    <n v="123.92"/>
    <n v="0"/>
    <n v="22.71"/>
    <n v="0"/>
    <n v="0"/>
    <n v="0"/>
    <n v="0"/>
    <n v="0"/>
    <n v="0"/>
    <n v="0"/>
    <n v="0"/>
    <n v="3288.88"/>
    <n v="0"/>
    <n v="0"/>
    <n v="3288.88"/>
    <n v="0"/>
    <n v="0"/>
    <n v="0"/>
  </r>
  <r>
    <n v="21"/>
    <d v="2012-09-23T00:00:00"/>
    <d v="2012-10-06T00:00:00"/>
    <x v="2"/>
    <s v="G1N"/>
    <s v="GD10000000"/>
    <s v="GD0"/>
    <n v="13"/>
    <n v="100"/>
    <s v="LD300"/>
    <s v="LF301"/>
    <m/>
    <m/>
    <m/>
    <m/>
    <m/>
    <m/>
    <x v="35"/>
    <n v="36635"/>
    <s v="47625"/>
    <x v="27"/>
    <x v="0"/>
    <s v="Executive"/>
    <s v="D301"/>
    <x v="7"/>
    <n v="5076.92"/>
    <n v="0"/>
    <n v="0"/>
    <n v="0"/>
    <n v="0"/>
    <n v="0"/>
    <n v="0"/>
    <n v="0"/>
    <n v="0"/>
    <n v="0"/>
    <n v="0"/>
    <n v="0"/>
    <n v="0"/>
    <n v="0"/>
    <n v="0"/>
    <n v="0"/>
    <n v="0"/>
    <n v="0"/>
    <n v="3.62"/>
    <n v="622.09"/>
    <n v="0"/>
    <n v="0"/>
    <n v="0"/>
    <n v="0"/>
    <n v="0"/>
    <n v="306.17"/>
    <n v="0"/>
    <n v="0"/>
    <n v="0"/>
    <n v="0"/>
    <n v="0"/>
    <n v="2.99"/>
    <n v="11.39"/>
    <n v="0"/>
    <n v="0"/>
    <n v="71.599999999999994"/>
    <n v="253.85"/>
    <n v="0"/>
    <n v="27.58"/>
    <n v="0"/>
    <n v="0"/>
    <n v="0"/>
    <n v="0"/>
    <n v="0"/>
    <n v="0"/>
    <n v="0"/>
    <n v="0"/>
    <n v="6376.21"/>
    <n v="0"/>
    <n v="6376.2100000000009"/>
    <n v="0"/>
    <n v="0"/>
    <n v="0"/>
    <n v="0"/>
  </r>
  <r>
    <n v="21"/>
    <d v="2012-09-23T00:00:00"/>
    <d v="2012-10-06T00:00:00"/>
    <x v="2"/>
    <s v="G1N"/>
    <s v="GD10000000"/>
    <s v="GD0"/>
    <n v="13"/>
    <n v="100"/>
    <s v="LD300"/>
    <s v="LF301"/>
    <m/>
    <m/>
    <m/>
    <m/>
    <m/>
    <m/>
    <x v="36"/>
    <n v="38553"/>
    <s v="73514"/>
    <x v="28"/>
    <x v="0"/>
    <s v="Non-executive"/>
    <s v="D301"/>
    <x v="7"/>
    <n v="3807.7"/>
    <n v="0"/>
    <n v="0"/>
    <n v="0"/>
    <n v="0"/>
    <n v="0"/>
    <n v="0"/>
    <n v="0"/>
    <n v="0"/>
    <n v="0"/>
    <n v="0"/>
    <n v="0"/>
    <n v="0"/>
    <n v="0"/>
    <n v="0"/>
    <n v="0"/>
    <n v="0"/>
    <n v="0"/>
    <n v="2.73"/>
    <n v="310.74"/>
    <n v="0"/>
    <n v="0"/>
    <n v="0"/>
    <n v="0"/>
    <n v="0"/>
    <n v="236.08"/>
    <n v="0"/>
    <n v="0"/>
    <n v="0"/>
    <n v="0"/>
    <n v="0"/>
    <n v="2.71"/>
    <n v="6.19"/>
    <n v="0"/>
    <n v="0"/>
    <n v="55.21"/>
    <n v="190.39"/>
    <n v="0"/>
    <n v="17.260000000000002"/>
    <n v="0"/>
    <n v="0"/>
    <n v="0"/>
    <n v="0"/>
    <n v="0"/>
    <n v="0"/>
    <n v="0"/>
    <n v="0"/>
    <n v="4629.01"/>
    <n v="0"/>
    <n v="0"/>
    <n v="4629.01"/>
    <n v="0"/>
    <n v="0"/>
    <n v="0"/>
  </r>
  <r>
    <n v="21"/>
    <d v="2012-09-23T00:00:00"/>
    <d v="2012-10-06T00:00:00"/>
    <x v="2"/>
    <s v="G1N"/>
    <s v="GD10000000"/>
    <s v="GD0"/>
    <n v="13"/>
    <n v="100"/>
    <s v="LD300"/>
    <s v="LF301"/>
    <m/>
    <m/>
    <m/>
    <m/>
    <m/>
    <m/>
    <x v="53"/>
    <n v="38983"/>
    <s v="70183"/>
    <x v="36"/>
    <x v="0"/>
    <s v="Non-executive"/>
    <s v="D301"/>
    <x v="7"/>
    <n v="3288.46"/>
    <n v="0"/>
    <n v="0"/>
    <n v="0"/>
    <n v="0"/>
    <n v="0"/>
    <n v="0"/>
    <n v="0"/>
    <n v="0"/>
    <n v="0"/>
    <n v="0"/>
    <n v="0"/>
    <n v="0"/>
    <n v="0"/>
    <n v="0"/>
    <n v="0"/>
    <n v="0"/>
    <n v="0"/>
    <n v="0"/>
    <n v="155.37"/>
    <n v="0"/>
    <n v="0"/>
    <n v="0"/>
    <n v="0"/>
    <n v="0"/>
    <n v="195.72"/>
    <n v="0"/>
    <n v="0"/>
    <n v="0"/>
    <n v="0"/>
    <n v="0"/>
    <n v="3.27"/>
    <n v="11.39"/>
    <n v="0"/>
    <n v="0"/>
    <n v="45.77"/>
    <n v="164.42"/>
    <n v="0"/>
    <n v="8.6300000000000008"/>
    <n v="0"/>
    <n v="0"/>
    <n v="0"/>
    <n v="0"/>
    <n v="0"/>
    <n v="0"/>
    <n v="0"/>
    <n v="0"/>
    <n v="3873.03"/>
    <n v="0"/>
    <n v="0"/>
    <n v="3873.0299999999997"/>
    <n v="0"/>
    <n v="0"/>
    <n v="0"/>
  </r>
  <r>
    <n v="21"/>
    <d v="2012-09-23T00:00:00"/>
    <d v="2012-10-06T00:00:00"/>
    <x v="2"/>
    <s v="G1N"/>
    <s v="GD10000000"/>
    <s v="GD0"/>
    <n v="13"/>
    <n v="100"/>
    <s v="LD300"/>
    <s v="LF301"/>
    <m/>
    <m/>
    <m/>
    <m/>
    <m/>
    <m/>
    <x v="37"/>
    <n v="39206"/>
    <s v="47307"/>
    <x v="29"/>
    <x v="0"/>
    <s v="Non-executive"/>
    <s v="D301"/>
    <x v="7"/>
    <n v="2575.12"/>
    <n v="0"/>
    <n v="0"/>
    <n v="0"/>
    <n v="0"/>
    <n v="0"/>
    <n v="0"/>
    <n v="0"/>
    <n v="0"/>
    <n v="0"/>
    <n v="0"/>
    <n v="0"/>
    <n v="0"/>
    <n v="0"/>
    <n v="0"/>
    <n v="0"/>
    <n v="0"/>
    <n v="0"/>
    <n v="1.86"/>
    <n v="155.37"/>
    <n v="0"/>
    <n v="0"/>
    <n v="0"/>
    <n v="0"/>
    <n v="0"/>
    <n v="153.51"/>
    <n v="0"/>
    <n v="0"/>
    <n v="0"/>
    <n v="0"/>
    <n v="0"/>
    <n v="2.71"/>
    <n v="6.19"/>
    <n v="0"/>
    <n v="0"/>
    <n v="35.9"/>
    <n v="128.76"/>
    <n v="0"/>
    <n v="8.6300000000000008"/>
    <n v="0"/>
    <n v="0"/>
    <n v="0"/>
    <n v="0"/>
    <n v="0"/>
    <n v="0"/>
    <n v="0"/>
    <n v="0"/>
    <n v="3068.05"/>
    <n v="0"/>
    <n v="0"/>
    <n v="3068.05"/>
    <n v="0"/>
    <n v="0"/>
    <n v="0"/>
  </r>
  <r>
    <n v="21"/>
    <d v="2012-09-23T00:00:00"/>
    <d v="2012-10-06T00:00:00"/>
    <x v="2"/>
    <s v="G1N"/>
    <s v="GD10000000"/>
    <s v="GD0"/>
    <n v="13"/>
    <n v="100"/>
    <s v="LD300"/>
    <s v="LF301"/>
    <m/>
    <m/>
    <m/>
    <m/>
    <m/>
    <m/>
    <x v="54"/>
    <n v="46742"/>
    <s v="51041"/>
    <x v="15"/>
    <x v="0"/>
    <s v="Non-executive"/>
    <s v="D301"/>
    <x v="7"/>
    <n v="2067.62"/>
    <n v="0"/>
    <n v="0"/>
    <n v="0"/>
    <n v="0"/>
    <n v="0"/>
    <n v="0"/>
    <n v="0"/>
    <n v="0"/>
    <n v="0"/>
    <n v="0"/>
    <n v="0"/>
    <n v="0"/>
    <n v="0"/>
    <n v="0"/>
    <n v="0"/>
    <n v="0"/>
    <n v="0"/>
    <n v="1.51"/>
    <n v="333.19"/>
    <n v="0"/>
    <n v="0"/>
    <n v="0"/>
    <n v="0"/>
    <n v="0"/>
    <n v="120.16"/>
    <n v="0"/>
    <n v="0"/>
    <n v="0"/>
    <n v="0"/>
    <n v="0"/>
    <n v="2.99"/>
    <n v="8.7799999999999994"/>
    <n v="0"/>
    <n v="0"/>
    <n v="28.1"/>
    <n v="103.38"/>
    <n v="0"/>
    <n v="18.510000000000002"/>
    <n v="0"/>
    <n v="0"/>
    <n v="0"/>
    <n v="0"/>
    <n v="0"/>
    <n v="0"/>
    <n v="0"/>
    <n v="0"/>
    <n v="2684.24"/>
    <n v="0"/>
    <n v="0"/>
    <n v="2684.2400000000002"/>
    <n v="0"/>
    <n v="0"/>
    <n v="0"/>
  </r>
  <r>
    <n v="21"/>
    <d v="2012-09-23T00:00:00"/>
    <d v="2012-10-06T00:00:00"/>
    <x v="2"/>
    <s v="G1N"/>
    <s v="GD10000000"/>
    <s v="GD0"/>
    <n v="13"/>
    <n v="100"/>
    <s v="LD300"/>
    <s v="LF301"/>
    <m/>
    <m/>
    <m/>
    <m/>
    <m/>
    <m/>
    <x v="41"/>
    <n v="63119"/>
    <s v="45485"/>
    <x v="6"/>
    <x v="0"/>
    <s v="Executive"/>
    <s v="D301"/>
    <x v="7"/>
    <n v="1612.42"/>
    <n v="0"/>
    <n v="0"/>
    <n v="0"/>
    <n v="0"/>
    <n v="0"/>
    <n v="0"/>
    <n v="0"/>
    <n v="0"/>
    <n v="0"/>
    <n v="0"/>
    <n v="0"/>
    <n v="0"/>
    <n v="0"/>
    <n v="0"/>
    <n v="0"/>
    <n v="0"/>
    <n v="0"/>
    <n v="1.19"/>
    <n v="153.61000000000001"/>
    <n v="0"/>
    <n v="0"/>
    <n v="0"/>
    <n v="0"/>
    <n v="0"/>
    <n v="96.26"/>
    <n v="0"/>
    <n v="0"/>
    <n v="0"/>
    <n v="0"/>
    <n v="0"/>
    <n v="2.71"/>
    <n v="6.19"/>
    <n v="0"/>
    <n v="0"/>
    <n v="22.51"/>
    <n v="80.62"/>
    <n v="0"/>
    <n v="8.5299999999999994"/>
    <n v="0"/>
    <n v="0"/>
    <n v="0"/>
    <n v="0"/>
    <n v="0"/>
    <n v="0"/>
    <n v="0"/>
    <n v="0"/>
    <n v="1984.04"/>
    <n v="0"/>
    <n v="1984.0400000000002"/>
    <n v="0"/>
    <n v="0"/>
    <n v="0"/>
    <n v="0"/>
  </r>
  <r>
    <n v="21"/>
    <d v="2012-09-23T00:00:00"/>
    <d v="2012-10-06T00:00:00"/>
    <x v="2"/>
    <s v="G1N"/>
    <s v="GD10000000"/>
    <s v="GD0"/>
    <n v="13"/>
    <n v="100"/>
    <s v="LD300"/>
    <s v="LF301"/>
    <m/>
    <m/>
    <m/>
    <m/>
    <m/>
    <m/>
    <x v="44"/>
    <n v="68080"/>
    <s v="45643"/>
    <x v="15"/>
    <x v="0"/>
    <s v="Non-executive"/>
    <s v="D301"/>
    <x v="7"/>
    <n v="2067.62"/>
    <n v="0"/>
    <n v="0"/>
    <n v="0"/>
    <n v="0"/>
    <n v="0"/>
    <n v="0"/>
    <n v="0"/>
    <n v="0"/>
    <n v="0"/>
    <n v="0"/>
    <n v="0"/>
    <n v="0"/>
    <n v="0"/>
    <n v="0"/>
    <n v="0"/>
    <n v="0"/>
    <n v="0"/>
    <n v="1.51"/>
    <n v="171.77"/>
    <n v="0"/>
    <n v="0"/>
    <n v="0"/>
    <n v="0"/>
    <n v="0"/>
    <n v="124.05"/>
    <n v="0"/>
    <n v="0"/>
    <n v="0"/>
    <n v="0"/>
    <n v="0"/>
    <n v="2.71"/>
    <n v="6.19"/>
    <n v="0"/>
    <n v="0"/>
    <n v="29.02"/>
    <n v="0"/>
    <n v="0"/>
    <n v="9.5399999999999991"/>
    <n v="0"/>
    <n v="0"/>
    <n v="0"/>
    <n v="0"/>
    <n v="0"/>
    <n v="0"/>
    <n v="0"/>
    <n v="0"/>
    <n v="2412.41"/>
    <n v="0"/>
    <n v="0"/>
    <n v="2412.4100000000003"/>
    <n v="0"/>
    <n v="0"/>
    <n v="0"/>
  </r>
  <r>
    <n v="21"/>
    <d v="2012-09-23T00:00:00"/>
    <d v="2012-10-06T00:00:00"/>
    <x v="2"/>
    <s v="G1N"/>
    <s v="GD10000000"/>
    <s v="GD0"/>
    <n v="13"/>
    <n v="100"/>
    <s v="LD300"/>
    <s v="LF301"/>
    <m/>
    <m/>
    <m/>
    <m/>
    <m/>
    <m/>
    <x v="45"/>
    <n v="68323"/>
    <s v="46203"/>
    <x v="15"/>
    <x v="0"/>
    <s v="Non-executive"/>
    <s v="D301"/>
    <x v="7"/>
    <n v="2255"/>
    <n v="0"/>
    <n v="0"/>
    <n v="0"/>
    <n v="0"/>
    <n v="0"/>
    <n v="0"/>
    <n v="0"/>
    <n v="0"/>
    <n v="0"/>
    <n v="0"/>
    <n v="0"/>
    <n v="0"/>
    <n v="0"/>
    <n v="0"/>
    <n v="0"/>
    <n v="0"/>
    <n v="0"/>
    <n v="1.65"/>
    <n v="153.61000000000001"/>
    <n v="0"/>
    <n v="0"/>
    <n v="0"/>
    <n v="0"/>
    <n v="0"/>
    <n v="136.11000000000001"/>
    <n v="0"/>
    <n v="0"/>
    <n v="0"/>
    <n v="0"/>
    <n v="0"/>
    <n v="2.71"/>
    <n v="6.19"/>
    <n v="0"/>
    <n v="0"/>
    <n v="31.83"/>
    <n v="0"/>
    <n v="0"/>
    <n v="8.5299999999999994"/>
    <n v="0"/>
    <n v="0"/>
    <n v="0"/>
    <n v="0"/>
    <n v="0"/>
    <n v="0"/>
    <n v="0"/>
    <n v="0"/>
    <n v="2595.63"/>
    <n v="0"/>
    <n v="0"/>
    <n v="2595.6300000000006"/>
    <n v="0"/>
    <n v="0"/>
    <n v="0"/>
  </r>
  <r>
    <n v="21"/>
    <d v="2012-09-23T00:00:00"/>
    <d v="2012-10-06T00:00:00"/>
    <x v="2"/>
    <s v="G1N"/>
    <s v="GD10000000"/>
    <s v="GD0"/>
    <n v="13"/>
    <n v="100"/>
    <s v="LD300"/>
    <s v="LF301"/>
    <m/>
    <m/>
    <m/>
    <m/>
    <m/>
    <m/>
    <x v="46"/>
    <n v="70011"/>
    <s v="46782"/>
    <x v="31"/>
    <x v="0"/>
    <s v="Non-executive"/>
    <s v="D301"/>
    <x v="7"/>
    <n v="1381.24"/>
    <n v="0"/>
    <n v="0"/>
    <n v="0"/>
    <n v="0"/>
    <n v="0"/>
    <n v="0"/>
    <n v="0"/>
    <n v="0"/>
    <n v="0"/>
    <n v="0"/>
    <n v="0"/>
    <n v="0"/>
    <n v="0"/>
    <n v="0"/>
    <n v="0"/>
    <n v="0"/>
    <n v="0"/>
    <n v="1.02"/>
    <n v="0"/>
    <n v="0"/>
    <n v="0"/>
    <n v="0"/>
    <n v="0"/>
    <n v="0"/>
    <n v="82.63"/>
    <n v="0"/>
    <n v="0"/>
    <n v="0"/>
    <n v="0"/>
    <n v="0"/>
    <n v="2.71"/>
    <n v="6.19"/>
    <n v="0"/>
    <n v="0"/>
    <n v="19.32"/>
    <n v="0"/>
    <n v="0"/>
    <n v="0"/>
    <n v="0"/>
    <n v="0"/>
    <n v="0"/>
    <n v="0"/>
    <n v="0"/>
    <n v="0"/>
    <n v="0"/>
    <n v="0"/>
    <n v="1493.11"/>
    <n v="0"/>
    <n v="0"/>
    <n v="1493.11"/>
    <n v="0"/>
    <n v="0"/>
    <n v="0"/>
  </r>
  <r>
    <n v="21"/>
    <d v="2012-09-23T00:00:00"/>
    <d v="2012-10-06T00:00:00"/>
    <x v="2"/>
    <s v="G1N"/>
    <s v="GD10000000"/>
    <s v="GD0"/>
    <n v="13"/>
    <n v="100"/>
    <s v="LD300"/>
    <s v="LF303"/>
    <m/>
    <m/>
    <m/>
    <m/>
    <m/>
    <m/>
    <x v="51"/>
    <n v="37447"/>
    <s v="48590"/>
    <x v="35"/>
    <x v="0"/>
    <s v="Executive"/>
    <s v="D301"/>
    <x v="7"/>
    <n v="426.92"/>
    <n v="0"/>
    <n v="0"/>
    <n v="0"/>
    <n v="0"/>
    <n v="0"/>
    <n v="0"/>
    <n v="0"/>
    <n v="0"/>
    <n v="0"/>
    <n v="0"/>
    <n v="0"/>
    <n v="0"/>
    <n v="0"/>
    <n v="0"/>
    <n v="0"/>
    <n v="0"/>
    <n v="0"/>
    <n v="3.06"/>
    <n v="155.37"/>
    <n v="0"/>
    <n v="0"/>
    <n v="0"/>
    <n v="0"/>
    <n v="0"/>
    <n v="260.94"/>
    <n v="0"/>
    <n v="0"/>
    <n v="0"/>
    <n v="0"/>
    <n v="0"/>
    <n v="2.71"/>
    <n v="6.19"/>
    <n v="0"/>
    <n v="0"/>
    <n v="61.03"/>
    <n v="21.35"/>
    <n v="0"/>
    <n v="0"/>
    <n v="0"/>
    <n v="0"/>
    <n v="0"/>
    <n v="0"/>
    <n v="0"/>
    <n v="3842.31"/>
    <n v="0"/>
    <n v="0"/>
    <n v="4779.88"/>
    <n v="0"/>
    <n v="937.57"/>
    <n v="0"/>
    <n v="3842.31"/>
    <n v="0"/>
    <n v="0"/>
  </r>
  <r>
    <n v="21"/>
    <d v="2012-09-23T00:00:00"/>
    <d v="2012-10-06T00:00:00"/>
    <x v="2"/>
    <s v="G1N"/>
    <s v="GD10000000"/>
    <s v="GD0"/>
    <n v="13"/>
    <n v="100"/>
    <s v="LD300"/>
    <s v="LF303"/>
    <m/>
    <m/>
    <m/>
    <m/>
    <m/>
    <m/>
    <x v="55"/>
    <n v="63848"/>
    <s v="73379"/>
    <x v="37"/>
    <x v="0"/>
    <s v="Non-executive"/>
    <s v="D301"/>
    <x v="7"/>
    <n v="152.04"/>
    <n v="0"/>
    <n v="0"/>
    <n v="0"/>
    <n v="0"/>
    <n v="0"/>
    <n v="0"/>
    <n v="0"/>
    <n v="0"/>
    <n v="0"/>
    <n v="0"/>
    <n v="0"/>
    <n v="0"/>
    <n v="0"/>
    <n v="0"/>
    <n v="0"/>
    <n v="0"/>
    <n v="0"/>
    <n v="1.1399999999999999"/>
    <n v="0"/>
    <n v="0"/>
    <n v="0"/>
    <n v="0"/>
    <n v="0"/>
    <n v="0"/>
    <n v="9.43"/>
    <n v="0"/>
    <n v="0"/>
    <n v="0"/>
    <n v="0"/>
    <n v="0"/>
    <n v="2.71"/>
    <n v="6.19"/>
    <n v="0"/>
    <n v="0"/>
    <n v="2.21"/>
    <n v="7.6"/>
    <n v="0"/>
    <n v="0"/>
    <n v="0"/>
    <n v="0"/>
    <n v="0"/>
    <n v="0"/>
    <n v="0"/>
    <n v="0"/>
    <n v="0"/>
    <n v="0"/>
    <n v="181.32"/>
    <n v="0"/>
    <n v="0"/>
    <n v="181.32"/>
    <n v="0"/>
    <n v="0"/>
    <n v="0"/>
  </r>
  <r>
    <n v="22"/>
    <d v="2012-10-07T00:00:00"/>
    <d v="2012-10-20T00:00:00"/>
    <x v="3"/>
    <s v="G1N"/>
    <s v="GD10000000"/>
    <s v="GD0"/>
    <n v="13"/>
    <n v="100"/>
    <s v="LD300"/>
    <s v="LF301"/>
    <m/>
    <m/>
    <m/>
    <m/>
    <m/>
    <m/>
    <x v="327"/>
    <n v="6536"/>
    <s v="73514"/>
    <x v="28"/>
    <x v="0"/>
    <s v="Non-executive"/>
    <s v="D301"/>
    <x v="7"/>
    <n v="0"/>
    <n v="0"/>
    <n v="0"/>
    <n v="0"/>
    <n v="0"/>
    <n v="0"/>
    <n v="0"/>
    <n v="0"/>
    <n v="0"/>
    <n v="0"/>
    <n v="0"/>
    <n v="0"/>
    <n v="0"/>
    <n v="0"/>
    <n v="0"/>
    <n v="0"/>
    <n v="0"/>
    <n v="0"/>
    <n v="0"/>
    <n v="117.75"/>
    <n v="0"/>
    <n v="0"/>
    <n v="0"/>
    <n v="0"/>
    <n v="0"/>
    <n v="7.3"/>
    <n v="0"/>
    <n v="0"/>
    <n v="0"/>
    <n v="0"/>
    <n v="0"/>
    <n v="0"/>
    <n v="0"/>
    <n v="0"/>
    <n v="0"/>
    <n v="1.71"/>
    <n v="0"/>
    <n v="0"/>
    <n v="0"/>
    <n v="0"/>
    <n v="0"/>
    <n v="0"/>
    <n v="0"/>
    <n v="0"/>
    <n v="0"/>
    <n v="0"/>
    <n v="0"/>
    <n v="126.76"/>
    <n v="0"/>
    <n v="0"/>
    <n v="126.75999999999999"/>
    <n v="0"/>
    <n v="0"/>
    <n v="0"/>
  </r>
  <r>
    <n v="22"/>
    <d v="2012-10-07T00:00:00"/>
    <d v="2012-10-20T00:00:00"/>
    <x v="3"/>
    <s v="G1N"/>
    <s v="GD10000000"/>
    <s v="GD0"/>
    <n v="13"/>
    <n v="100"/>
    <s v="LD300"/>
    <s v="LF301"/>
    <m/>
    <m/>
    <m/>
    <m/>
    <m/>
    <m/>
    <x v="48"/>
    <n v="8174"/>
    <s v="50771"/>
    <x v="15"/>
    <x v="0"/>
    <s v="Non-executive"/>
    <s v="D301"/>
    <x v="7"/>
    <n v="0"/>
    <n v="0"/>
    <n v="0"/>
    <n v="0"/>
    <n v="0"/>
    <n v="2478.42"/>
    <n v="0"/>
    <n v="0"/>
    <n v="0"/>
    <n v="0"/>
    <n v="0"/>
    <n v="0"/>
    <n v="0"/>
    <n v="0"/>
    <n v="0"/>
    <n v="0"/>
    <n v="0"/>
    <n v="0"/>
    <n v="1.81"/>
    <n v="347.08"/>
    <n v="0"/>
    <n v="0"/>
    <n v="0"/>
    <n v="0"/>
    <n v="0"/>
    <n v="146.49"/>
    <n v="0"/>
    <n v="0"/>
    <n v="0"/>
    <n v="0"/>
    <n v="0"/>
    <n v="2.99"/>
    <n v="8.7799999999999994"/>
    <n v="0"/>
    <n v="0"/>
    <n v="34.25"/>
    <n v="123.92"/>
    <n v="0"/>
    <n v="22.71"/>
    <n v="0"/>
    <n v="0"/>
    <n v="0"/>
    <n v="0"/>
    <n v="0"/>
    <n v="0"/>
    <n v="0"/>
    <n v="0"/>
    <n v="3166.45"/>
    <n v="0"/>
    <n v="0"/>
    <n v="3166.4500000000003"/>
    <n v="0"/>
    <n v="0"/>
    <n v="0"/>
  </r>
  <r>
    <n v="22"/>
    <d v="2012-10-07T00:00:00"/>
    <d v="2012-10-20T00:00:00"/>
    <x v="3"/>
    <s v="G1N"/>
    <s v="GD10000000"/>
    <s v="GD0"/>
    <n v="13"/>
    <n v="100"/>
    <s v="LD300"/>
    <s v="LF301"/>
    <m/>
    <m/>
    <m/>
    <m/>
    <m/>
    <m/>
    <x v="35"/>
    <n v="36635"/>
    <s v="47625"/>
    <x v="27"/>
    <x v="0"/>
    <s v="Executive"/>
    <s v="D301"/>
    <x v="7"/>
    <n v="5076.92"/>
    <n v="0"/>
    <n v="0"/>
    <n v="0"/>
    <n v="0"/>
    <n v="0"/>
    <n v="0"/>
    <n v="0"/>
    <n v="0"/>
    <n v="0"/>
    <n v="0"/>
    <n v="0"/>
    <n v="0"/>
    <n v="0"/>
    <n v="0"/>
    <n v="0"/>
    <n v="0"/>
    <n v="0"/>
    <n v="3.62"/>
    <n v="517.04999999999995"/>
    <n v="0"/>
    <n v="0"/>
    <n v="0"/>
    <n v="0"/>
    <n v="0"/>
    <n v="299.66000000000003"/>
    <n v="0"/>
    <n v="0"/>
    <n v="0"/>
    <n v="0"/>
    <n v="0"/>
    <n v="2.99"/>
    <n v="11.39"/>
    <n v="0"/>
    <n v="0"/>
    <n v="70.08"/>
    <n v="253.85"/>
    <n v="0"/>
    <n v="27.58"/>
    <n v="0"/>
    <n v="0"/>
    <n v="0"/>
    <n v="0"/>
    <n v="0"/>
    <n v="0"/>
    <n v="0"/>
    <n v="0"/>
    <n v="6263.14"/>
    <n v="0"/>
    <n v="6263.14"/>
    <n v="0"/>
    <n v="0"/>
    <n v="0"/>
    <n v="0"/>
  </r>
  <r>
    <n v="22"/>
    <d v="2012-10-07T00:00:00"/>
    <d v="2012-10-20T00:00:00"/>
    <x v="3"/>
    <s v="G1N"/>
    <s v="GD10000000"/>
    <s v="GD0"/>
    <n v="13"/>
    <n v="100"/>
    <s v="LD300"/>
    <s v="LF301"/>
    <m/>
    <m/>
    <m/>
    <m/>
    <m/>
    <m/>
    <x v="36"/>
    <n v="38553"/>
    <s v="73514"/>
    <x v="28"/>
    <x v="0"/>
    <s v="Non-executive"/>
    <s v="D301"/>
    <x v="7"/>
    <n v="3807.7"/>
    <n v="0"/>
    <n v="0"/>
    <n v="0"/>
    <n v="0"/>
    <n v="0"/>
    <n v="0"/>
    <n v="0"/>
    <n v="0"/>
    <n v="0"/>
    <n v="0"/>
    <n v="0"/>
    <n v="0"/>
    <n v="0"/>
    <n v="0"/>
    <n v="0"/>
    <n v="0"/>
    <n v="0"/>
    <n v="2.73"/>
    <n v="323.69"/>
    <n v="0"/>
    <n v="0"/>
    <n v="0"/>
    <n v="0"/>
    <n v="0"/>
    <n v="236.07"/>
    <n v="0"/>
    <n v="0"/>
    <n v="0"/>
    <n v="0"/>
    <n v="0"/>
    <n v="2.71"/>
    <n v="6.19"/>
    <n v="0"/>
    <n v="0"/>
    <n v="55.21"/>
    <n v="190.39"/>
    <n v="0"/>
    <n v="17.260000000000002"/>
    <n v="0"/>
    <n v="0"/>
    <n v="0"/>
    <n v="0"/>
    <n v="0"/>
    <n v="0"/>
    <n v="0"/>
    <n v="0"/>
    <n v="4641.95"/>
    <n v="0"/>
    <n v="0"/>
    <n v="4641.95"/>
    <n v="0"/>
    <n v="0"/>
    <n v="0"/>
  </r>
  <r>
    <n v="22"/>
    <d v="2012-10-07T00:00:00"/>
    <d v="2012-10-20T00:00:00"/>
    <x v="3"/>
    <s v="G1N"/>
    <s v="GD10000000"/>
    <s v="GD0"/>
    <n v="13"/>
    <n v="100"/>
    <s v="LD300"/>
    <s v="LF301"/>
    <m/>
    <m/>
    <m/>
    <m/>
    <m/>
    <m/>
    <x v="53"/>
    <n v="38983"/>
    <s v="70183"/>
    <x v="36"/>
    <x v="0"/>
    <s v="Non-executive"/>
    <s v="D301"/>
    <x v="7"/>
    <n v="3288.46"/>
    <n v="0"/>
    <n v="0"/>
    <n v="0"/>
    <n v="0"/>
    <n v="0"/>
    <n v="0"/>
    <n v="0"/>
    <n v="0"/>
    <n v="0"/>
    <n v="0"/>
    <n v="0"/>
    <n v="0"/>
    <n v="0"/>
    <n v="0"/>
    <n v="0"/>
    <n v="0"/>
    <n v="0"/>
    <n v="0"/>
    <n v="161.84"/>
    <n v="0"/>
    <n v="0"/>
    <n v="0"/>
    <n v="0"/>
    <n v="0"/>
    <n v="196.11"/>
    <n v="0"/>
    <n v="0"/>
    <n v="0"/>
    <n v="0"/>
    <n v="0"/>
    <n v="3.27"/>
    <n v="11.39"/>
    <n v="0"/>
    <n v="0"/>
    <n v="45.87"/>
    <n v="164.42"/>
    <n v="0"/>
    <n v="8.6300000000000008"/>
    <n v="0"/>
    <n v="0"/>
    <n v="0"/>
    <n v="0"/>
    <n v="0"/>
    <n v="0"/>
    <n v="0"/>
    <n v="0"/>
    <n v="3879.99"/>
    <n v="0"/>
    <n v="0"/>
    <n v="3879.9900000000002"/>
    <n v="0"/>
    <n v="0"/>
    <n v="0"/>
  </r>
  <r>
    <n v="22"/>
    <d v="2012-10-07T00:00:00"/>
    <d v="2012-10-20T00:00:00"/>
    <x v="3"/>
    <s v="G1N"/>
    <s v="GD10000000"/>
    <s v="GD0"/>
    <n v="13"/>
    <n v="100"/>
    <s v="LD300"/>
    <s v="LF301"/>
    <m/>
    <m/>
    <m/>
    <m/>
    <m/>
    <m/>
    <x v="37"/>
    <n v="39206"/>
    <s v="47307"/>
    <x v="29"/>
    <x v="0"/>
    <s v="Non-executive"/>
    <s v="D301"/>
    <x v="7"/>
    <n v="2575.12"/>
    <n v="0"/>
    <n v="0"/>
    <n v="0"/>
    <n v="0"/>
    <n v="0"/>
    <n v="0"/>
    <n v="0"/>
    <n v="0"/>
    <n v="0"/>
    <n v="0"/>
    <n v="0"/>
    <n v="0"/>
    <n v="0"/>
    <n v="0"/>
    <n v="0"/>
    <n v="0"/>
    <n v="0"/>
    <n v="1.86"/>
    <n v="161.84"/>
    <n v="0"/>
    <n v="0"/>
    <n v="0"/>
    <n v="0"/>
    <n v="0"/>
    <n v="153.9"/>
    <n v="0"/>
    <n v="0"/>
    <n v="0"/>
    <n v="0"/>
    <n v="0"/>
    <n v="2.71"/>
    <n v="6.19"/>
    <n v="0"/>
    <n v="0"/>
    <n v="35.99"/>
    <n v="128.76"/>
    <n v="0"/>
    <n v="8.6300000000000008"/>
    <n v="0"/>
    <n v="0"/>
    <n v="0"/>
    <n v="0"/>
    <n v="0"/>
    <n v="0"/>
    <n v="0"/>
    <n v="0"/>
    <n v="3075"/>
    <n v="0"/>
    <n v="0"/>
    <n v="3075"/>
    <n v="0"/>
    <n v="0"/>
    <n v="0"/>
  </r>
  <r>
    <n v="22"/>
    <d v="2012-10-07T00:00:00"/>
    <d v="2012-10-20T00:00:00"/>
    <x v="3"/>
    <s v="G1N"/>
    <s v="GD10000000"/>
    <s v="GD0"/>
    <n v="13"/>
    <n v="100"/>
    <s v="LD300"/>
    <s v="LF301"/>
    <m/>
    <m/>
    <m/>
    <m/>
    <m/>
    <m/>
    <x v="54"/>
    <n v="46742"/>
    <s v="51041"/>
    <x v="15"/>
    <x v="0"/>
    <s v="Non-executive"/>
    <s v="D301"/>
    <x v="7"/>
    <n v="2067.62"/>
    <n v="0"/>
    <n v="0"/>
    <n v="0"/>
    <n v="0"/>
    <n v="0"/>
    <n v="0"/>
    <n v="0"/>
    <n v="0"/>
    <n v="0"/>
    <n v="0"/>
    <n v="0"/>
    <n v="0"/>
    <n v="0"/>
    <n v="0"/>
    <n v="0"/>
    <n v="0"/>
    <n v="0"/>
    <n v="1.51"/>
    <n v="347.08"/>
    <n v="0"/>
    <n v="0"/>
    <n v="0"/>
    <n v="0"/>
    <n v="0"/>
    <n v="121.02"/>
    <n v="0"/>
    <n v="0"/>
    <n v="0"/>
    <n v="0"/>
    <n v="0"/>
    <n v="2.99"/>
    <n v="8.7799999999999994"/>
    <n v="0"/>
    <n v="0"/>
    <n v="28.3"/>
    <n v="103.38"/>
    <n v="0"/>
    <n v="18.510000000000002"/>
    <n v="0"/>
    <n v="0"/>
    <n v="0"/>
    <n v="0"/>
    <n v="0"/>
    <n v="0"/>
    <n v="0"/>
    <n v="0"/>
    <n v="2699.19"/>
    <n v="0"/>
    <n v="0"/>
    <n v="2699.1900000000005"/>
    <n v="0"/>
    <n v="0"/>
    <n v="0"/>
  </r>
  <r>
    <n v="22"/>
    <d v="2012-10-07T00:00:00"/>
    <d v="2012-10-20T00:00:00"/>
    <x v="3"/>
    <s v="G1N"/>
    <s v="GD10000000"/>
    <s v="GD0"/>
    <n v="13"/>
    <n v="100"/>
    <s v="LD300"/>
    <s v="LF301"/>
    <m/>
    <m/>
    <m/>
    <m/>
    <m/>
    <m/>
    <x v="41"/>
    <n v="63119"/>
    <s v="45485"/>
    <x v="6"/>
    <x v="0"/>
    <s v="Executive"/>
    <s v="D301"/>
    <x v="7"/>
    <n v="1612.42"/>
    <n v="0"/>
    <n v="0"/>
    <n v="0"/>
    <n v="0"/>
    <n v="0"/>
    <n v="0"/>
    <n v="0"/>
    <n v="0"/>
    <n v="0"/>
    <n v="0"/>
    <n v="0"/>
    <n v="0"/>
    <n v="0"/>
    <n v="0"/>
    <n v="0"/>
    <n v="0"/>
    <n v="0"/>
    <n v="1.19"/>
    <n v="160.02000000000001"/>
    <n v="0"/>
    <n v="0"/>
    <n v="0"/>
    <n v="0"/>
    <n v="0"/>
    <n v="96.67"/>
    <n v="0"/>
    <n v="0"/>
    <n v="0"/>
    <n v="0"/>
    <n v="0"/>
    <n v="2.71"/>
    <n v="6.19"/>
    <n v="0"/>
    <n v="0"/>
    <n v="22.61"/>
    <n v="80.62"/>
    <n v="0"/>
    <n v="8.5299999999999994"/>
    <n v="0"/>
    <n v="0"/>
    <n v="0"/>
    <n v="0"/>
    <n v="0"/>
    <n v="0"/>
    <n v="0"/>
    <n v="0"/>
    <n v="1990.96"/>
    <n v="0"/>
    <n v="1990.9600000000003"/>
    <n v="0"/>
    <n v="0"/>
    <n v="0"/>
    <n v="0"/>
  </r>
  <r>
    <n v="22"/>
    <d v="2012-10-07T00:00:00"/>
    <d v="2012-10-20T00:00:00"/>
    <x v="3"/>
    <s v="G1N"/>
    <s v="GD10000000"/>
    <s v="GD0"/>
    <n v="13"/>
    <n v="100"/>
    <s v="LD300"/>
    <s v="LF301"/>
    <m/>
    <m/>
    <m/>
    <m/>
    <m/>
    <m/>
    <x v="44"/>
    <n v="68080"/>
    <s v="45643"/>
    <x v="15"/>
    <x v="0"/>
    <s v="Non-executive"/>
    <s v="D301"/>
    <x v="7"/>
    <n v="2067.62"/>
    <n v="0"/>
    <n v="0"/>
    <n v="0"/>
    <n v="0"/>
    <n v="0"/>
    <n v="0"/>
    <n v="0"/>
    <n v="0"/>
    <n v="0"/>
    <n v="0"/>
    <n v="0"/>
    <n v="0"/>
    <n v="0"/>
    <n v="0"/>
    <n v="0"/>
    <n v="0"/>
    <n v="0"/>
    <n v="1.51"/>
    <n v="178.92"/>
    <n v="0"/>
    <n v="0"/>
    <n v="0"/>
    <n v="0"/>
    <n v="0"/>
    <n v="124.49"/>
    <n v="0"/>
    <n v="0"/>
    <n v="0"/>
    <n v="0"/>
    <n v="0"/>
    <n v="2.71"/>
    <n v="6.19"/>
    <n v="0"/>
    <n v="0"/>
    <n v="29.11"/>
    <n v="0"/>
    <n v="0"/>
    <n v="9.5399999999999991"/>
    <n v="0"/>
    <n v="0"/>
    <n v="0"/>
    <n v="0"/>
    <n v="0"/>
    <n v="0"/>
    <n v="0"/>
    <n v="0"/>
    <n v="2420.09"/>
    <n v="0"/>
    <n v="0"/>
    <n v="2420.09"/>
    <n v="0"/>
    <n v="0"/>
    <n v="0"/>
  </r>
  <r>
    <n v="22"/>
    <d v="2012-10-07T00:00:00"/>
    <d v="2012-10-20T00:00:00"/>
    <x v="3"/>
    <s v="G1N"/>
    <s v="GD10000000"/>
    <s v="GD0"/>
    <n v="13"/>
    <n v="100"/>
    <s v="LD300"/>
    <s v="LF301"/>
    <m/>
    <m/>
    <m/>
    <m/>
    <m/>
    <m/>
    <x v="45"/>
    <n v="68323"/>
    <s v="46203"/>
    <x v="15"/>
    <x v="0"/>
    <s v="Non-executive"/>
    <s v="D301"/>
    <x v="7"/>
    <n v="2255"/>
    <n v="0"/>
    <n v="0"/>
    <n v="0"/>
    <n v="0"/>
    <n v="0"/>
    <n v="0"/>
    <n v="0"/>
    <n v="0"/>
    <n v="0"/>
    <n v="0"/>
    <n v="0"/>
    <n v="0"/>
    <n v="0"/>
    <n v="0"/>
    <n v="0"/>
    <n v="0"/>
    <n v="0"/>
    <n v="1.65"/>
    <n v="160.02000000000001"/>
    <n v="0"/>
    <n v="0"/>
    <n v="0"/>
    <n v="0"/>
    <n v="0"/>
    <n v="128.75"/>
    <n v="0"/>
    <n v="0"/>
    <n v="0"/>
    <n v="0"/>
    <n v="0"/>
    <n v="2.71"/>
    <n v="6.19"/>
    <n v="0"/>
    <n v="0"/>
    <n v="30.12"/>
    <n v="0"/>
    <n v="0"/>
    <n v="8.5299999999999994"/>
    <n v="0"/>
    <n v="0"/>
    <n v="0"/>
    <n v="0"/>
    <n v="0"/>
    <n v="0"/>
    <n v="0"/>
    <n v="0"/>
    <n v="2592.9699999999998"/>
    <n v="0"/>
    <n v="0"/>
    <n v="2592.9700000000003"/>
    <n v="0"/>
    <n v="0"/>
    <n v="0"/>
  </r>
  <r>
    <n v="22"/>
    <d v="2012-10-07T00:00:00"/>
    <d v="2012-10-20T00:00:00"/>
    <x v="3"/>
    <s v="G1N"/>
    <s v="GD10000000"/>
    <s v="GD0"/>
    <n v="13"/>
    <n v="100"/>
    <s v="LD300"/>
    <s v="LF301"/>
    <m/>
    <m/>
    <m/>
    <m/>
    <m/>
    <m/>
    <x v="46"/>
    <n v="70011"/>
    <s v="46782"/>
    <x v="31"/>
    <x v="0"/>
    <s v="Non-executive"/>
    <s v="D301"/>
    <x v="7"/>
    <n v="1381.23"/>
    <n v="0"/>
    <n v="0"/>
    <n v="0"/>
    <n v="0"/>
    <n v="0"/>
    <n v="0"/>
    <n v="0"/>
    <n v="0"/>
    <n v="0"/>
    <n v="0"/>
    <n v="0"/>
    <n v="0"/>
    <n v="0"/>
    <n v="0"/>
    <n v="0"/>
    <n v="0"/>
    <n v="0"/>
    <n v="1.02"/>
    <n v="0"/>
    <n v="0"/>
    <n v="0"/>
    <n v="0"/>
    <n v="0"/>
    <n v="0"/>
    <n v="82.62"/>
    <n v="0"/>
    <n v="0"/>
    <n v="0"/>
    <n v="0"/>
    <n v="0"/>
    <n v="2.71"/>
    <n v="6.19"/>
    <n v="0"/>
    <n v="0"/>
    <n v="19.329999999999998"/>
    <n v="0"/>
    <n v="0"/>
    <n v="0"/>
    <n v="0"/>
    <n v="0"/>
    <n v="0"/>
    <n v="0"/>
    <n v="0"/>
    <n v="0"/>
    <n v="0"/>
    <n v="0"/>
    <n v="1493.1"/>
    <n v="0"/>
    <n v="0"/>
    <n v="1493.1"/>
    <n v="0"/>
    <n v="0"/>
    <n v="0"/>
  </r>
  <r>
    <n v="22"/>
    <d v="2012-10-07T00:00:00"/>
    <d v="2012-10-20T00:00:00"/>
    <x v="3"/>
    <s v="G1N"/>
    <s v="GD10000000"/>
    <s v="GD0"/>
    <n v="13"/>
    <n v="100"/>
    <s v="LD300"/>
    <s v="LF303"/>
    <m/>
    <m/>
    <m/>
    <m/>
    <m/>
    <m/>
    <x v="51"/>
    <n v="37447"/>
    <s v="48590"/>
    <x v="35"/>
    <x v="0"/>
    <s v="Executive"/>
    <s v="D301"/>
    <x v="7"/>
    <n v="0"/>
    <n v="0"/>
    <n v="0"/>
    <n v="0"/>
    <n v="0"/>
    <n v="0"/>
    <n v="0"/>
    <n v="0"/>
    <n v="0"/>
    <n v="0"/>
    <n v="0"/>
    <n v="9445.67"/>
    <n v="0"/>
    <n v="0"/>
    <n v="0"/>
    <n v="0"/>
    <n v="0"/>
    <n v="0"/>
    <n v="0"/>
    <n v="0"/>
    <n v="0"/>
    <n v="0"/>
    <n v="0"/>
    <n v="0"/>
    <n v="0"/>
    <n v="850.35"/>
    <n v="0"/>
    <n v="0"/>
    <n v="0"/>
    <n v="0"/>
    <n v="0"/>
    <n v="0"/>
    <n v="0"/>
    <n v="0"/>
    <n v="0"/>
    <n v="198.87"/>
    <n v="0"/>
    <n v="0"/>
    <n v="0"/>
    <n v="0"/>
    <n v="0"/>
    <n v="0"/>
    <n v="0"/>
    <n v="0"/>
    <n v="4269.6000000000004"/>
    <n v="0"/>
    <n v="0"/>
    <n v="14764.49"/>
    <n v="0"/>
    <n v="10494.890000000001"/>
    <n v="0"/>
    <n v="4269.6000000000004"/>
    <n v="0"/>
    <n v="0"/>
  </r>
  <r>
    <n v="22"/>
    <d v="2012-10-07T00:00:00"/>
    <d v="2012-10-20T00:00:00"/>
    <x v="3"/>
    <s v="G1N"/>
    <s v="GD10000000"/>
    <s v="GD0"/>
    <n v="13"/>
    <n v="100"/>
    <s v="LD300"/>
    <s v="LF303"/>
    <m/>
    <m/>
    <m/>
    <m/>
    <m/>
    <m/>
    <x v="55"/>
    <n v="63848"/>
    <s v="73379"/>
    <x v="37"/>
    <x v="0"/>
    <s v="Non-executive"/>
    <s v="D301"/>
    <x v="7"/>
    <n v="0"/>
    <n v="0"/>
    <n v="0"/>
    <n v="0"/>
    <n v="0"/>
    <n v="0"/>
    <n v="0"/>
    <n v="0"/>
    <n v="0"/>
    <n v="0"/>
    <n v="0"/>
    <n v="380.1"/>
    <n v="0"/>
    <n v="0"/>
    <n v="0"/>
    <n v="0"/>
    <n v="0"/>
    <n v="0"/>
    <n v="0"/>
    <n v="0"/>
    <n v="0"/>
    <n v="0"/>
    <n v="0"/>
    <n v="0"/>
    <n v="0"/>
    <n v="23.56"/>
    <n v="0"/>
    <n v="0"/>
    <n v="0"/>
    <n v="0"/>
    <n v="0"/>
    <n v="0"/>
    <n v="0"/>
    <n v="0"/>
    <n v="0"/>
    <n v="5.51"/>
    <n v="0"/>
    <n v="0"/>
    <n v="0"/>
    <n v="0"/>
    <n v="0"/>
    <n v="0"/>
    <n v="0"/>
    <n v="0"/>
    <n v="0"/>
    <n v="0"/>
    <n v="0"/>
    <n v="409.17"/>
    <n v="0"/>
    <n v="0"/>
    <n v="409.17"/>
    <n v="0"/>
    <n v="0"/>
    <n v="0"/>
  </r>
  <r>
    <n v="23"/>
    <d v="2012-10-21T00:00:00"/>
    <d v="2012-11-03T00:00:00"/>
    <x v="4"/>
    <s v="G1N"/>
    <s v="GD10000000"/>
    <s v="GD0"/>
    <n v="13"/>
    <n v="100"/>
    <s v="LD300"/>
    <s v="LF301"/>
    <m/>
    <m/>
    <m/>
    <m/>
    <m/>
    <m/>
    <x v="48"/>
    <n v="8174"/>
    <s v="50771"/>
    <x v="15"/>
    <x v="0"/>
    <s v="Non-executive"/>
    <s v="D301"/>
    <x v="7"/>
    <n v="0"/>
    <n v="0"/>
    <n v="0"/>
    <n v="0"/>
    <n v="0"/>
    <n v="2478.42"/>
    <n v="0"/>
    <n v="0"/>
    <n v="0"/>
    <n v="0"/>
    <n v="0"/>
    <n v="0"/>
    <n v="0"/>
    <n v="0"/>
    <n v="0"/>
    <n v="0"/>
    <n v="0"/>
    <n v="0"/>
    <n v="1.81"/>
    <n v="347.08"/>
    <n v="0"/>
    <n v="0"/>
    <n v="0"/>
    <n v="0"/>
    <n v="0"/>
    <n v="146.47999999999999"/>
    <n v="0"/>
    <n v="0"/>
    <n v="0"/>
    <n v="0"/>
    <n v="0"/>
    <n v="2.99"/>
    <n v="8.7799999999999994"/>
    <n v="0"/>
    <n v="0"/>
    <n v="34.26"/>
    <n v="123.92"/>
    <n v="0"/>
    <n v="22.71"/>
    <n v="0"/>
    <n v="0"/>
    <n v="0"/>
    <n v="0"/>
    <n v="0"/>
    <n v="0"/>
    <n v="0"/>
    <n v="0"/>
    <n v="3166.45"/>
    <n v="0"/>
    <n v="0"/>
    <n v="3166.4500000000003"/>
    <n v="0"/>
    <n v="0"/>
    <n v="0"/>
  </r>
  <r>
    <n v="23"/>
    <d v="2012-10-21T00:00:00"/>
    <d v="2012-11-03T00:00:00"/>
    <x v="4"/>
    <s v="G1N"/>
    <s v="GD10000000"/>
    <s v="GD0"/>
    <n v="13"/>
    <n v="100"/>
    <s v="LD300"/>
    <s v="LF301"/>
    <m/>
    <m/>
    <m/>
    <m/>
    <m/>
    <m/>
    <x v="35"/>
    <n v="36635"/>
    <s v="47625"/>
    <x v="27"/>
    <x v="0"/>
    <s v="Executive"/>
    <s v="D301"/>
    <x v="7"/>
    <n v="4061.54"/>
    <n v="0"/>
    <n v="0"/>
    <n v="0"/>
    <n v="0"/>
    <n v="0"/>
    <n v="0"/>
    <n v="0"/>
    <n v="0"/>
    <n v="0"/>
    <n v="0"/>
    <n v="0"/>
    <n v="0"/>
    <n v="1015.38"/>
    <n v="0"/>
    <n v="0"/>
    <n v="0"/>
    <n v="0"/>
    <n v="3.62"/>
    <n v="517.04999999999995"/>
    <n v="0"/>
    <n v="0"/>
    <n v="0"/>
    <n v="0"/>
    <n v="0"/>
    <n v="299.64999999999998"/>
    <n v="0"/>
    <n v="0"/>
    <n v="0"/>
    <n v="0"/>
    <n v="0"/>
    <n v="2.99"/>
    <n v="11.39"/>
    <n v="0"/>
    <n v="0"/>
    <n v="70.08"/>
    <n v="203.08"/>
    <n v="0"/>
    <n v="27.58"/>
    <n v="0"/>
    <n v="0"/>
    <n v="0"/>
    <n v="0"/>
    <n v="0"/>
    <n v="0"/>
    <n v="0"/>
    <n v="0"/>
    <n v="6212.36"/>
    <n v="0"/>
    <n v="6212.36"/>
    <n v="0"/>
    <n v="0"/>
    <n v="0"/>
    <n v="0"/>
  </r>
  <r>
    <n v="23"/>
    <d v="2012-10-21T00:00:00"/>
    <d v="2012-11-03T00:00:00"/>
    <x v="4"/>
    <s v="G1N"/>
    <s v="GD10000000"/>
    <s v="GD0"/>
    <n v="13"/>
    <n v="100"/>
    <s v="LD300"/>
    <s v="LF301"/>
    <m/>
    <m/>
    <m/>
    <m/>
    <m/>
    <m/>
    <x v="36"/>
    <n v="38553"/>
    <s v="73514"/>
    <x v="28"/>
    <x v="0"/>
    <s v="Non-executive"/>
    <s v="D301"/>
    <x v="7"/>
    <n v="3046.16"/>
    <n v="0"/>
    <n v="0"/>
    <n v="0"/>
    <n v="0"/>
    <n v="0"/>
    <n v="0"/>
    <n v="0"/>
    <n v="0"/>
    <n v="0"/>
    <n v="0"/>
    <n v="0"/>
    <n v="0"/>
    <n v="761.54"/>
    <n v="0"/>
    <n v="0"/>
    <n v="0"/>
    <n v="0"/>
    <n v="2.73"/>
    <n v="323.69"/>
    <n v="0"/>
    <n v="0"/>
    <n v="0"/>
    <n v="0"/>
    <n v="0"/>
    <n v="236.08"/>
    <n v="0"/>
    <n v="0"/>
    <n v="0"/>
    <n v="0"/>
    <n v="0"/>
    <n v="2.71"/>
    <n v="6.19"/>
    <n v="0"/>
    <n v="0"/>
    <n v="55.21"/>
    <n v="152.31"/>
    <n v="0"/>
    <n v="17.260000000000002"/>
    <n v="0"/>
    <n v="0"/>
    <n v="0"/>
    <n v="0"/>
    <n v="0"/>
    <n v="0"/>
    <n v="0"/>
    <n v="0"/>
    <n v="4603.88"/>
    <n v="0"/>
    <n v="0"/>
    <n v="4603.88"/>
    <n v="0"/>
    <n v="0"/>
    <n v="0"/>
  </r>
  <r>
    <n v="23"/>
    <d v="2012-10-21T00:00:00"/>
    <d v="2012-11-03T00:00:00"/>
    <x v="4"/>
    <s v="G1N"/>
    <s v="GD10000000"/>
    <s v="GD0"/>
    <n v="13"/>
    <n v="100"/>
    <s v="LD300"/>
    <s v="LF301"/>
    <m/>
    <m/>
    <m/>
    <m/>
    <m/>
    <m/>
    <x v="53"/>
    <n v="38983"/>
    <s v="70183"/>
    <x v="36"/>
    <x v="0"/>
    <s v="Non-executive"/>
    <s v="D301"/>
    <x v="7"/>
    <n v="3288.46"/>
    <n v="0"/>
    <n v="0"/>
    <n v="0"/>
    <n v="0"/>
    <n v="0"/>
    <n v="0"/>
    <n v="0"/>
    <n v="0"/>
    <n v="0"/>
    <n v="0"/>
    <n v="0"/>
    <n v="0"/>
    <n v="0"/>
    <n v="0"/>
    <n v="0"/>
    <n v="0"/>
    <n v="0"/>
    <n v="0"/>
    <n v="161.84"/>
    <n v="0"/>
    <n v="0"/>
    <n v="0"/>
    <n v="0"/>
    <n v="0"/>
    <n v="196.11"/>
    <n v="0"/>
    <n v="0"/>
    <n v="0"/>
    <n v="0"/>
    <n v="0"/>
    <n v="3.27"/>
    <n v="11.39"/>
    <n v="0"/>
    <n v="0"/>
    <n v="45.86"/>
    <n v="164.42"/>
    <n v="0"/>
    <n v="8.6300000000000008"/>
    <n v="0"/>
    <n v="0"/>
    <n v="0"/>
    <n v="0"/>
    <n v="0"/>
    <n v="0"/>
    <n v="0"/>
    <n v="0"/>
    <n v="3879.98"/>
    <n v="0"/>
    <n v="0"/>
    <n v="3879.9800000000005"/>
    <n v="0"/>
    <n v="0"/>
    <n v="0"/>
  </r>
  <r>
    <n v="23"/>
    <d v="2012-10-21T00:00:00"/>
    <d v="2012-11-03T00:00:00"/>
    <x v="4"/>
    <s v="G1N"/>
    <s v="GD10000000"/>
    <s v="GD0"/>
    <n v="13"/>
    <n v="100"/>
    <s v="LD300"/>
    <s v="LF301"/>
    <m/>
    <m/>
    <m/>
    <m/>
    <m/>
    <m/>
    <x v="37"/>
    <n v="39206"/>
    <s v="47307"/>
    <x v="29"/>
    <x v="0"/>
    <s v="Non-executive"/>
    <s v="D301"/>
    <x v="7"/>
    <n v="2575.11"/>
    <n v="0"/>
    <n v="0"/>
    <n v="0"/>
    <n v="0"/>
    <n v="0"/>
    <n v="0"/>
    <n v="0"/>
    <n v="0"/>
    <n v="0"/>
    <n v="0"/>
    <n v="0"/>
    <n v="0"/>
    <n v="0"/>
    <n v="0"/>
    <n v="0"/>
    <n v="0"/>
    <n v="0"/>
    <n v="1.86"/>
    <n v="161.84"/>
    <n v="0"/>
    <n v="0"/>
    <n v="0"/>
    <n v="0"/>
    <n v="0"/>
    <n v="153.91"/>
    <n v="0"/>
    <n v="0"/>
    <n v="0"/>
    <n v="0"/>
    <n v="0"/>
    <n v="2.71"/>
    <n v="6.19"/>
    <n v="0"/>
    <n v="0"/>
    <n v="36"/>
    <n v="128.76"/>
    <n v="0"/>
    <n v="8.6300000000000008"/>
    <n v="0"/>
    <n v="0"/>
    <n v="0"/>
    <n v="0"/>
    <n v="0"/>
    <n v="0"/>
    <n v="0"/>
    <n v="0"/>
    <n v="3075.01"/>
    <n v="0"/>
    <n v="0"/>
    <n v="3075.01"/>
    <n v="0"/>
    <n v="0"/>
    <n v="0"/>
  </r>
  <r>
    <n v="23"/>
    <d v="2012-10-21T00:00:00"/>
    <d v="2012-11-03T00:00:00"/>
    <x v="4"/>
    <s v="G1N"/>
    <s v="GD10000000"/>
    <s v="GD0"/>
    <n v="13"/>
    <n v="100"/>
    <s v="LD300"/>
    <s v="LF301"/>
    <m/>
    <m/>
    <m/>
    <m/>
    <m/>
    <m/>
    <x v="54"/>
    <n v="46742"/>
    <s v="51041"/>
    <x v="15"/>
    <x v="0"/>
    <s v="Non-executive"/>
    <s v="D301"/>
    <x v="7"/>
    <n v="2067.61"/>
    <n v="0"/>
    <n v="0"/>
    <n v="0"/>
    <n v="0"/>
    <n v="0"/>
    <n v="0"/>
    <n v="0"/>
    <n v="0"/>
    <n v="0"/>
    <n v="0"/>
    <n v="0"/>
    <n v="0"/>
    <n v="0"/>
    <n v="0"/>
    <n v="0"/>
    <n v="0"/>
    <n v="0"/>
    <n v="1.51"/>
    <n v="347.08"/>
    <n v="0"/>
    <n v="0"/>
    <n v="0"/>
    <n v="0"/>
    <n v="0"/>
    <n v="121.01"/>
    <n v="0"/>
    <n v="0"/>
    <n v="0"/>
    <n v="0"/>
    <n v="0"/>
    <n v="2.99"/>
    <n v="8.7799999999999994"/>
    <n v="0"/>
    <n v="0"/>
    <n v="28.31"/>
    <n v="103.38"/>
    <n v="0"/>
    <n v="18.510000000000002"/>
    <n v="0"/>
    <n v="0"/>
    <n v="0"/>
    <n v="0"/>
    <n v="0"/>
    <n v="0"/>
    <n v="0"/>
    <n v="0"/>
    <n v="2699.18"/>
    <n v="0"/>
    <n v="0"/>
    <n v="2699.1800000000007"/>
    <n v="0"/>
    <n v="0"/>
    <n v="0"/>
  </r>
  <r>
    <n v="23"/>
    <d v="2012-10-21T00:00:00"/>
    <d v="2012-11-03T00:00:00"/>
    <x v="4"/>
    <s v="G1N"/>
    <s v="GD10000000"/>
    <s v="GD0"/>
    <n v="13"/>
    <n v="100"/>
    <s v="LD300"/>
    <s v="LF301"/>
    <m/>
    <m/>
    <m/>
    <m/>
    <m/>
    <m/>
    <x v="41"/>
    <n v="63119"/>
    <s v="45485"/>
    <x v="6"/>
    <x v="0"/>
    <s v="Executive"/>
    <s v="D301"/>
    <x v="7"/>
    <n v="1612.42"/>
    <n v="0"/>
    <n v="0"/>
    <n v="0"/>
    <n v="0"/>
    <n v="0"/>
    <n v="0"/>
    <n v="0"/>
    <n v="0"/>
    <n v="0"/>
    <n v="0"/>
    <n v="0"/>
    <n v="0"/>
    <n v="0"/>
    <n v="0"/>
    <n v="0"/>
    <n v="0"/>
    <n v="0"/>
    <n v="1.19"/>
    <n v="160.02000000000001"/>
    <n v="0"/>
    <n v="0"/>
    <n v="0"/>
    <n v="0"/>
    <n v="0"/>
    <n v="96.66"/>
    <n v="0"/>
    <n v="0"/>
    <n v="0"/>
    <n v="0"/>
    <n v="0"/>
    <n v="2.71"/>
    <n v="6.19"/>
    <n v="0"/>
    <n v="0"/>
    <n v="22.6"/>
    <n v="80.62"/>
    <n v="0"/>
    <n v="8.5299999999999994"/>
    <n v="0"/>
    <n v="0"/>
    <n v="0"/>
    <n v="0"/>
    <n v="0"/>
    <n v="0"/>
    <n v="0"/>
    <n v="0"/>
    <n v="1990.94"/>
    <n v="0"/>
    <n v="1990.9400000000003"/>
    <n v="0"/>
    <n v="0"/>
    <n v="0"/>
    <n v="0"/>
  </r>
  <r>
    <n v="23"/>
    <d v="2012-10-21T00:00:00"/>
    <d v="2012-11-03T00:00:00"/>
    <x v="4"/>
    <s v="G1N"/>
    <s v="GD10000000"/>
    <s v="GD0"/>
    <n v="13"/>
    <n v="100"/>
    <s v="LD300"/>
    <s v="LF301"/>
    <m/>
    <m/>
    <m/>
    <m/>
    <m/>
    <m/>
    <x v="44"/>
    <n v="68080"/>
    <s v="45643"/>
    <x v="15"/>
    <x v="0"/>
    <s v="Non-executive"/>
    <s v="D301"/>
    <x v="7"/>
    <n v="2067.61"/>
    <n v="0"/>
    <n v="0"/>
    <n v="0"/>
    <n v="0"/>
    <n v="0"/>
    <n v="0"/>
    <n v="0"/>
    <n v="0"/>
    <n v="0"/>
    <n v="0"/>
    <n v="0"/>
    <n v="0"/>
    <n v="0"/>
    <n v="0"/>
    <n v="0"/>
    <n v="0"/>
    <n v="0"/>
    <n v="1.51"/>
    <n v="178.92"/>
    <n v="0"/>
    <n v="0"/>
    <n v="0"/>
    <n v="0"/>
    <n v="0"/>
    <n v="124.5"/>
    <n v="0"/>
    <n v="0"/>
    <n v="0"/>
    <n v="0"/>
    <n v="0"/>
    <n v="2.71"/>
    <n v="6.19"/>
    <n v="0"/>
    <n v="0"/>
    <n v="29.12"/>
    <n v="0"/>
    <n v="0"/>
    <n v="9.5399999999999991"/>
    <n v="0"/>
    <n v="0"/>
    <n v="0"/>
    <n v="0"/>
    <n v="0"/>
    <n v="0"/>
    <n v="0"/>
    <n v="0"/>
    <n v="2420.1"/>
    <n v="0"/>
    <n v="0"/>
    <n v="2420.1000000000004"/>
    <n v="0"/>
    <n v="0"/>
    <n v="0"/>
  </r>
  <r>
    <n v="23"/>
    <d v="2012-10-21T00:00:00"/>
    <d v="2012-11-03T00:00:00"/>
    <x v="4"/>
    <s v="G1N"/>
    <s v="GD10000000"/>
    <s v="GD0"/>
    <n v="13"/>
    <n v="100"/>
    <s v="LD300"/>
    <s v="LF301"/>
    <m/>
    <m/>
    <m/>
    <m/>
    <m/>
    <m/>
    <x v="45"/>
    <n v="68323"/>
    <s v="46203"/>
    <x v="15"/>
    <x v="0"/>
    <s v="Non-executive"/>
    <s v="D301"/>
    <x v="7"/>
    <n v="2255"/>
    <n v="0"/>
    <n v="0"/>
    <n v="0"/>
    <n v="0"/>
    <n v="0"/>
    <n v="0"/>
    <n v="0"/>
    <n v="0"/>
    <n v="0"/>
    <n v="0"/>
    <n v="0"/>
    <n v="0"/>
    <n v="0"/>
    <n v="0"/>
    <n v="0"/>
    <n v="0"/>
    <n v="0"/>
    <n v="1.65"/>
    <n v="160.02000000000001"/>
    <n v="0"/>
    <n v="0"/>
    <n v="0"/>
    <n v="0"/>
    <n v="0"/>
    <n v="128.75"/>
    <n v="0"/>
    <n v="0"/>
    <n v="0"/>
    <n v="0"/>
    <n v="0"/>
    <n v="2.71"/>
    <n v="6.19"/>
    <n v="0"/>
    <n v="0"/>
    <n v="30.11"/>
    <n v="0"/>
    <n v="0"/>
    <n v="8.5299999999999994"/>
    <n v="0"/>
    <n v="0"/>
    <n v="0"/>
    <n v="0"/>
    <n v="0"/>
    <n v="0"/>
    <n v="0"/>
    <n v="0"/>
    <n v="2592.96"/>
    <n v="0"/>
    <n v="0"/>
    <n v="2592.9600000000005"/>
    <n v="0"/>
    <n v="0"/>
    <n v="0"/>
  </r>
  <r>
    <n v="23"/>
    <d v="2012-10-21T00:00:00"/>
    <d v="2012-11-03T00:00:00"/>
    <x v="4"/>
    <s v="G1N"/>
    <s v="GD10000000"/>
    <s v="GD0"/>
    <n v="13"/>
    <n v="100"/>
    <s v="LD300"/>
    <s v="LF301"/>
    <m/>
    <m/>
    <m/>
    <m/>
    <m/>
    <m/>
    <x v="46"/>
    <n v="70011"/>
    <s v="46782"/>
    <x v="31"/>
    <x v="0"/>
    <s v="Non-executive"/>
    <s v="D301"/>
    <x v="7"/>
    <n v="1381.24"/>
    <n v="0"/>
    <n v="0"/>
    <n v="0"/>
    <n v="0"/>
    <n v="0"/>
    <n v="0"/>
    <n v="0"/>
    <n v="0"/>
    <n v="0"/>
    <n v="0"/>
    <n v="0"/>
    <n v="0"/>
    <n v="0"/>
    <n v="0"/>
    <n v="0"/>
    <n v="0"/>
    <n v="0"/>
    <n v="1.02"/>
    <n v="0"/>
    <n v="0"/>
    <n v="0"/>
    <n v="0"/>
    <n v="0"/>
    <n v="0"/>
    <n v="82.63"/>
    <n v="0"/>
    <n v="0"/>
    <n v="0"/>
    <n v="0"/>
    <n v="0"/>
    <n v="2.71"/>
    <n v="6.19"/>
    <n v="0"/>
    <n v="0"/>
    <n v="19.32"/>
    <n v="0"/>
    <n v="0"/>
    <n v="0"/>
    <n v="0"/>
    <n v="0"/>
    <n v="0"/>
    <n v="0"/>
    <n v="0"/>
    <n v="0"/>
    <n v="0"/>
    <n v="0"/>
    <n v="1493.11"/>
    <n v="0"/>
    <n v="0"/>
    <n v="1493.11"/>
    <n v="0"/>
    <n v="0"/>
    <n v="0"/>
  </r>
  <r>
    <n v="23"/>
    <d v="2012-10-21T00:00:00"/>
    <d v="2012-11-03T00:00:00"/>
    <x v="4"/>
    <s v="G1N"/>
    <s v="GD10000000"/>
    <s v="GD0"/>
    <n v="13"/>
    <n v="100"/>
    <s v="LD300"/>
    <s v="LF303"/>
    <m/>
    <m/>
    <m/>
    <m/>
    <m/>
    <m/>
    <x v="51"/>
    <n v="37447"/>
    <s v="48590"/>
    <x v="35"/>
    <x v="0"/>
    <s v="Executive"/>
    <s v="D301"/>
    <x v="7"/>
    <n v="0"/>
    <n v="0"/>
    <n v="0"/>
    <n v="0"/>
    <n v="0"/>
    <n v="0"/>
    <n v="0"/>
    <n v="0"/>
    <n v="0"/>
    <n v="0"/>
    <n v="0"/>
    <n v="0"/>
    <n v="0"/>
    <n v="0"/>
    <n v="0"/>
    <n v="0"/>
    <n v="0"/>
    <n v="0"/>
    <n v="0"/>
    <n v="0"/>
    <n v="0"/>
    <n v="0"/>
    <n v="0"/>
    <n v="0"/>
    <n v="0"/>
    <n v="264.70999999999998"/>
    <n v="0"/>
    <n v="0"/>
    <n v="0"/>
    <n v="0"/>
    <n v="0"/>
    <n v="0"/>
    <n v="0"/>
    <n v="0"/>
    <n v="0"/>
    <n v="61.91"/>
    <n v="0"/>
    <n v="0"/>
    <n v="0"/>
    <n v="0"/>
    <n v="0"/>
    <n v="0"/>
    <n v="0"/>
    <n v="0"/>
    <n v="4269.6000000000004"/>
    <n v="0"/>
    <n v="0"/>
    <n v="4596.22"/>
    <n v="0"/>
    <n v="326.62"/>
    <n v="0"/>
    <n v="4269.6000000000004"/>
    <n v="0"/>
    <n v="0"/>
  </r>
  <r>
    <n v="23"/>
    <d v="2012-10-21T00:00:00"/>
    <d v="2012-11-03T00:00:00"/>
    <x v="4"/>
    <s v="G1N"/>
    <s v="GD10000000"/>
    <s v="GD0"/>
    <n v="13"/>
    <n v="100"/>
    <s v="LD300"/>
    <s v="LF303"/>
    <m/>
    <m/>
    <m/>
    <m/>
    <m/>
    <m/>
    <x v="328"/>
    <n v="70668"/>
    <s v="73379"/>
    <x v="37"/>
    <x v="1"/>
    <s v="Non-executive"/>
    <s v="D301"/>
    <x v="7"/>
    <n v="1334.84"/>
    <n v="0"/>
    <n v="0"/>
    <n v="0"/>
    <n v="0"/>
    <n v="0"/>
    <n v="0"/>
    <n v="0"/>
    <n v="0"/>
    <n v="0"/>
    <n v="0"/>
    <n v="0"/>
    <n v="0"/>
    <n v="0"/>
    <n v="0"/>
    <n v="0"/>
    <n v="0"/>
    <n v="0"/>
    <n v="0"/>
    <n v="0"/>
    <n v="0"/>
    <n v="0"/>
    <n v="0"/>
    <n v="0"/>
    <n v="0"/>
    <n v="82.76"/>
    <n v="0"/>
    <n v="0"/>
    <n v="0"/>
    <n v="0"/>
    <n v="0"/>
    <n v="0"/>
    <n v="0"/>
    <n v="0"/>
    <n v="0"/>
    <n v="19.36"/>
    <n v="0"/>
    <n v="0"/>
    <n v="0"/>
    <n v="0"/>
    <n v="0"/>
    <n v="0"/>
    <n v="0"/>
    <n v="0"/>
    <n v="0"/>
    <n v="0"/>
    <n v="0"/>
    <n v="1436.96"/>
    <n v="1436.9599999999998"/>
    <n v="0"/>
    <n v="0"/>
    <n v="0"/>
    <n v="0"/>
    <n v="0"/>
  </r>
  <r>
    <n v="24"/>
    <d v="2012-11-04T00:00:00"/>
    <d v="2012-11-17T00:00:00"/>
    <x v="5"/>
    <s v="G1N"/>
    <s v="GD10000000"/>
    <s v="GD0"/>
    <n v="13"/>
    <n v="100"/>
    <s v="LD300"/>
    <s v="LF301"/>
    <m/>
    <m/>
    <m/>
    <m/>
    <m/>
    <m/>
    <x v="48"/>
    <n v="8174"/>
    <s v="50771"/>
    <x v="15"/>
    <x v="0"/>
    <s v="Non-executive"/>
    <s v="D301"/>
    <x v="7"/>
    <n v="0"/>
    <n v="0"/>
    <n v="0"/>
    <n v="0"/>
    <n v="0"/>
    <n v="2478.42"/>
    <n v="0"/>
    <n v="0"/>
    <n v="0"/>
    <n v="0"/>
    <n v="0"/>
    <n v="0"/>
    <n v="0"/>
    <n v="0"/>
    <n v="0"/>
    <n v="0"/>
    <n v="0"/>
    <n v="0"/>
    <n v="1.81"/>
    <n v="347.08"/>
    <n v="0"/>
    <n v="0"/>
    <n v="0"/>
    <n v="0"/>
    <n v="0"/>
    <n v="146.49"/>
    <n v="0"/>
    <n v="0"/>
    <n v="0"/>
    <n v="0"/>
    <n v="0"/>
    <n v="2.99"/>
    <n v="8.7799999999999994"/>
    <n v="0"/>
    <n v="0"/>
    <n v="34.26"/>
    <n v="123.92"/>
    <n v="0"/>
    <n v="22.71"/>
    <n v="0"/>
    <n v="0"/>
    <n v="0"/>
    <n v="0"/>
    <n v="0"/>
    <n v="0"/>
    <n v="0"/>
    <n v="0"/>
    <n v="3166.46"/>
    <n v="0"/>
    <n v="0"/>
    <n v="3166.4600000000005"/>
    <n v="0"/>
    <n v="0"/>
    <n v="0"/>
  </r>
  <r>
    <n v="24"/>
    <d v="2012-11-04T00:00:00"/>
    <d v="2012-11-17T00:00:00"/>
    <x v="5"/>
    <s v="G1N"/>
    <s v="GD10000000"/>
    <s v="GD0"/>
    <n v="13"/>
    <n v="100"/>
    <s v="LD300"/>
    <s v="LF301"/>
    <m/>
    <m/>
    <m/>
    <m/>
    <m/>
    <m/>
    <x v="35"/>
    <n v="36635"/>
    <s v="47625"/>
    <x v="27"/>
    <x v="0"/>
    <s v="Executive"/>
    <s v="D301"/>
    <x v="7"/>
    <n v="4061.54"/>
    <n v="0"/>
    <n v="0"/>
    <n v="0"/>
    <n v="0"/>
    <n v="0"/>
    <n v="0"/>
    <n v="0"/>
    <n v="0"/>
    <n v="0"/>
    <n v="0"/>
    <n v="0"/>
    <n v="0"/>
    <n v="1015.38"/>
    <n v="0"/>
    <n v="0"/>
    <n v="0"/>
    <n v="0"/>
    <n v="3.62"/>
    <n v="517.04999999999995"/>
    <n v="0"/>
    <n v="0"/>
    <n v="0"/>
    <n v="0"/>
    <n v="0"/>
    <n v="299.66000000000003"/>
    <n v="0"/>
    <n v="0"/>
    <n v="0"/>
    <n v="0"/>
    <n v="0"/>
    <n v="2.99"/>
    <n v="11.39"/>
    <n v="0"/>
    <n v="0"/>
    <n v="70.08"/>
    <n v="203.08"/>
    <n v="0"/>
    <n v="27.58"/>
    <n v="0"/>
    <n v="0"/>
    <n v="0"/>
    <n v="0"/>
    <n v="0"/>
    <n v="0"/>
    <n v="0"/>
    <n v="0"/>
    <n v="6212.37"/>
    <n v="0"/>
    <n v="6212.37"/>
    <n v="0"/>
    <n v="0"/>
    <n v="0"/>
    <n v="0"/>
  </r>
  <r>
    <n v="24"/>
    <d v="2012-11-04T00:00:00"/>
    <d v="2012-11-17T00:00:00"/>
    <x v="5"/>
    <s v="G1N"/>
    <s v="GD10000000"/>
    <s v="GD0"/>
    <n v="13"/>
    <n v="100"/>
    <s v="LD300"/>
    <s v="LF301"/>
    <m/>
    <m/>
    <m/>
    <m/>
    <m/>
    <m/>
    <x v="36"/>
    <n v="38553"/>
    <s v="73514"/>
    <x v="28"/>
    <x v="0"/>
    <s v="Non-executive"/>
    <s v="D301"/>
    <x v="7"/>
    <n v="3807.7"/>
    <n v="0"/>
    <n v="0"/>
    <n v="0"/>
    <n v="0"/>
    <n v="0"/>
    <n v="0"/>
    <n v="0"/>
    <n v="0"/>
    <n v="0"/>
    <n v="0"/>
    <n v="0"/>
    <n v="0"/>
    <n v="0"/>
    <n v="0"/>
    <n v="0"/>
    <n v="0"/>
    <n v="0"/>
    <n v="2.73"/>
    <n v="323.69"/>
    <n v="0"/>
    <n v="0"/>
    <n v="0"/>
    <n v="0"/>
    <n v="0"/>
    <n v="236.08"/>
    <n v="0"/>
    <n v="0"/>
    <n v="0"/>
    <n v="0"/>
    <n v="0"/>
    <n v="2.71"/>
    <n v="6.19"/>
    <n v="0"/>
    <n v="0"/>
    <n v="55.22"/>
    <n v="190.39"/>
    <n v="0"/>
    <n v="17.260000000000002"/>
    <n v="0"/>
    <n v="0"/>
    <n v="0"/>
    <n v="0"/>
    <n v="0"/>
    <n v="0"/>
    <n v="0"/>
    <n v="0"/>
    <n v="4641.97"/>
    <n v="0"/>
    <n v="0"/>
    <n v="4641.97"/>
    <n v="0"/>
    <n v="0"/>
    <n v="0"/>
  </r>
  <r>
    <n v="24"/>
    <d v="2012-11-04T00:00:00"/>
    <d v="2012-11-17T00:00:00"/>
    <x v="5"/>
    <s v="G1N"/>
    <s v="GD10000000"/>
    <s v="GD0"/>
    <n v="13"/>
    <n v="100"/>
    <s v="LD300"/>
    <s v="LF301"/>
    <m/>
    <m/>
    <m/>
    <m/>
    <m/>
    <m/>
    <x v="53"/>
    <n v="38983"/>
    <s v="70183"/>
    <x v="36"/>
    <x v="0"/>
    <s v="Non-executive"/>
    <s v="D301"/>
    <x v="7"/>
    <n v="3288.46"/>
    <n v="0"/>
    <n v="0"/>
    <n v="0"/>
    <n v="0"/>
    <n v="0"/>
    <n v="0"/>
    <n v="0"/>
    <n v="0"/>
    <n v="0"/>
    <n v="0"/>
    <n v="0"/>
    <n v="0"/>
    <n v="0"/>
    <n v="0"/>
    <n v="0"/>
    <n v="0"/>
    <n v="0"/>
    <n v="0"/>
    <n v="161.84"/>
    <n v="0"/>
    <n v="0"/>
    <n v="0"/>
    <n v="0"/>
    <n v="0"/>
    <n v="196.11"/>
    <n v="0"/>
    <n v="0"/>
    <n v="0"/>
    <n v="0"/>
    <n v="0"/>
    <n v="3.27"/>
    <n v="11.39"/>
    <n v="0"/>
    <n v="0"/>
    <n v="45.87"/>
    <n v="164.42"/>
    <n v="0"/>
    <n v="8.6300000000000008"/>
    <n v="0"/>
    <n v="0"/>
    <n v="0"/>
    <n v="0"/>
    <n v="0"/>
    <n v="0"/>
    <n v="0"/>
    <n v="0"/>
    <n v="3879.99"/>
    <n v="0"/>
    <n v="0"/>
    <n v="3879.9900000000002"/>
    <n v="0"/>
    <n v="0"/>
    <n v="0"/>
  </r>
  <r>
    <n v="24"/>
    <d v="2012-11-04T00:00:00"/>
    <d v="2012-11-17T00:00:00"/>
    <x v="5"/>
    <s v="G1N"/>
    <s v="GD10000000"/>
    <s v="GD0"/>
    <n v="13"/>
    <n v="100"/>
    <s v="LD300"/>
    <s v="LF301"/>
    <m/>
    <m/>
    <m/>
    <m/>
    <m/>
    <m/>
    <x v="37"/>
    <n v="39206"/>
    <s v="47307"/>
    <x v="29"/>
    <x v="0"/>
    <s v="Non-executive"/>
    <s v="D301"/>
    <x v="7"/>
    <n v="2575.12"/>
    <n v="0"/>
    <n v="0"/>
    <n v="0"/>
    <n v="0"/>
    <n v="0"/>
    <n v="0"/>
    <n v="0"/>
    <n v="0"/>
    <n v="0"/>
    <n v="0"/>
    <n v="0"/>
    <n v="0"/>
    <n v="0"/>
    <n v="0"/>
    <n v="0"/>
    <n v="0"/>
    <n v="0"/>
    <n v="1.86"/>
    <n v="161.84"/>
    <n v="0"/>
    <n v="0"/>
    <n v="0"/>
    <n v="0"/>
    <n v="0"/>
    <n v="153.91"/>
    <n v="0"/>
    <n v="0"/>
    <n v="0"/>
    <n v="0"/>
    <n v="0"/>
    <n v="2.71"/>
    <n v="6.19"/>
    <n v="0"/>
    <n v="0"/>
    <n v="35.99"/>
    <n v="128.76"/>
    <n v="0"/>
    <n v="8.6300000000000008"/>
    <n v="0"/>
    <n v="0"/>
    <n v="0"/>
    <n v="0"/>
    <n v="0"/>
    <n v="0"/>
    <n v="0"/>
    <n v="0"/>
    <n v="3075.01"/>
    <n v="0"/>
    <n v="0"/>
    <n v="3075.01"/>
    <n v="0"/>
    <n v="0"/>
    <n v="0"/>
  </r>
  <r>
    <n v="24"/>
    <d v="2012-11-04T00:00:00"/>
    <d v="2012-11-17T00:00:00"/>
    <x v="5"/>
    <s v="G1N"/>
    <s v="GD10000000"/>
    <s v="GD0"/>
    <n v="13"/>
    <n v="100"/>
    <s v="LD300"/>
    <s v="LF301"/>
    <m/>
    <m/>
    <m/>
    <m/>
    <m/>
    <m/>
    <x v="54"/>
    <n v="46742"/>
    <s v="51041"/>
    <x v="15"/>
    <x v="0"/>
    <s v="Non-executive"/>
    <s v="D301"/>
    <x v="7"/>
    <n v="2067.62"/>
    <n v="0"/>
    <n v="0"/>
    <n v="0"/>
    <n v="0"/>
    <n v="0"/>
    <n v="0"/>
    <n v="0"/>
    <n v="0"/>
    <n v="0"/>
    <n v="0"/>
    <n v="0"/>
    <n v="0"/>
    <n v="0"/>
    <n v="0"/>
    <n v="0"/>
    <n v="0"/>
    <n v="0"/>
    <n v="1.51"/>
    <n v="347.08"/>
    <n v="0"/>
    <n v="0"/>
    <n v="0"/>
    <n v="0"/>
    <n v="0"/>
    <n v="121.02"/>
    <n v="0"/>
    <n v="0"/>
    <n v="0"/>
    <n v="0"/>
    <n v="0"/>
    <n v="2.99"/>
    <n v="8.7799999999999994"/>
    <n v="0"/>
    <n v="0"/>
    <n v="28.3"/>
    <n v="103.38"/>
    <n v="0"/>
    <n v="18.510000000000002"/>
    <n v="0"/>
    <n v="0"/>
    <n v="0"/>
    <n v="0"/>
    <n v="0"/>
    <n v="0"/>
    <n v="0"/>
    <n v="0"/>
    <n v="2699.19"/>
    <n v="0"/>
    <n v="0"/>
    <n v="2699.1900000000005"/>
    <n v="0"/>
    <n v="0"/>
    <n v="0"/>
  </r>
  <r>
    <n v="24"/>
    <d v="2012-11-04T00:00:00"/>
    <d v="2012-11-17T00:00:00"/>
    <x v="5"/>
    <s v="G1N"/>
    <s v="GD10000000"/>
    <s v="GD0"/>
    <n v="13"/>
    <n v="100"/>
    <s v="LD300"/>
    <s v="LF301"/>
    <m/>
    <m/>
    <m/>
    <m/>
    <m/>
    <m/>
    <x v="41"/>
    <n v="63119"/>
    <s v="45485"/>
    <x v="6"/>
    <x v="0"/>
    <s v="Executive"/>
    <s v="D301"/>
    <x v="7"/>
    <n v="1612.42"/>
    <n v="0"/>
    <n v="0"/>
    <n v="0"/>
    <n v="0"/>
    <n v="0"/>
    <n v="0"/>
    <n v="0"/>
    <n v="0"/>
    <n v="0"/>
    <n v="0"/>
    <n v="0"/>
    <n v="0"/>
    <n v="0"/>
    <n v="0"/>
    <n v="0"/>
    <n v="0"/>
    <n v="0"/>
    <n v="1.19"/>
    <n v="160.02000000000001"/>
    <n v="0"/>
    <n v="0"/>
    <n v="0"/>
    <n v="0"/>
    <n v="0"/>
    <n v="96.66"/>
    <n v="0"/>
    <n v="0"/>
    <n v="0"/>
    <n v="0"/>
    <n v="0"/>
    <n v="2.71"/>
    <n v="6.19"/>
    <n v="0"/>
    <n v="0"/>
    <n v="22.61"/>
    <n v="80.62"/>
    <n v="0"/>
    <n v="8.5299999999999994"/>
    <n v="0"/>
    <n v="0"/>
    <n v="0"/>
    <n v="0"/>
    <n v="0"/>
    <n v="0"/>
    <n v="0"/>
    <n v="0"/>
    <n v="1990.95"/>
    <n v="0"/>
    <n v="1990.95"/>
    <n v="0"/>
    <n v="0"/>
    <n v="0"/>
    <n v="0"/>
  </r>
  <r>
    <n v="24"/>
    <d v="2012-11-04T00:00:00"/>
    <d v="2012-11-17T00:00:00"/>
    <x v="5"/>
    <s v="G1N"/>
    <s v="GD10000000"/>
    <s v="GD0"/>
    <n v="13"/>
    <n v="100"/>
    <s v="LD300"/>
    <s v="LF301"/>
    <m/>
    <m/>
    <m/>
    <m/>
    <m/>
    <m/>
    <x v="44"/>
    <n v="68080"/>
    <s v="45643"/>
    <x v="15"/>
    <x v="0"/>
    <s v="Non-executive"/>
    <s v="D301"/>
    <x v="7"/>
    <n v="2067.62"/>
    <n v="0"/>
    <n v="0"/>
    <n v="0"/>
    <n v="0"/>
    <n v="0"/>
    <n v="0"/>
    <n v="0"/>
    <n v="0"/>
    <n v="0"/>
    <n v="0"/>
    <n v="0"/>
    <n v="0"/>
    <n v="0"/>
    <n v="0"/>
    <n v="0"/>
    <n v="0"/>
    <n v="0"/>
    <n v="1.51"/>
    <n v="178.92"/>
    <n v="0"/>
    <n v="0"/>
    <n v="0"/>
    <n v="0"/>
    <n v="0"/>
    <n v="124.49"/>
    <n v="0"/>
    <n v="0"/>
    <n v="0"/>
    <n v="0"/>
    <n v="0"/>
    <n v="2.71"/>
    <n v="6.19"/>
    <n v="0"/>
    <n v="0"/>
    <n v="29.11"/>
    <n v="0"/>
    <n v="0"/>
    <n v="9.5399999999999991"/>
    <n v="0"/>
    <n v="0"/>
    <n v="0"/>
    <n v="0"/>
    <n v="0"/>
    <n v="0"/>
    <n v="0"/>
    <n v="0"/>
    <n v="2420.09"/>
    <n v="0"/>
    <n v="0"/>
    <n v="2420.09"/>
    <n v="0"/>
    <n v="0"/>
    <n v="0"/>
  </r>
  <r>
    <n v="24"/>
    <d v="2012-11-04T00:00:00"/>
    <d v="2012-11-17T00:00:00"/>
    <x v="5"/>
    <s v="G1N"/>
    <s v="GD10000000"/>
    <s v="GD0"/>
    <n v="13"/>
    <n v="100"/>
    <s v="LD300"/>
    <s v="LF301"/>
    <m/>
    <m/>
    <m/>
    <m/>
    <m/>
    <m/>
    <x v="45"/>
    <n v="68323"/>
    <s v="46203"/>
    <x v="15"/>
    <x v="0"/>
    <s v="Non-executive"/>
    <s v="D301"/>
    <x v="7"/>
    <n v="2255"/>
    <n v="0"/>
    <n v="0"/>
    <n v="0"/>
    <n v="0"/>
    <n v="0"/>
    <n v="0"/>
    <n v="0"/>
    <n v="0"/>
    <n v="0"/>
    <n v="0"/>
    <n v="0"/>
    <n v="0"/>
    <n v="0"/>
    <n v="0"/>
    <n v="0"/>
    <n v="0"/>
    <n v="0"/>
    <n v="1.65"/>
    <n v="160.02000000000001"/>
    <n v="0"/>
    <n v="0"/>
    <n v="0"/>
    <n v="0"/>
    <n v="0"/>
    <n v="128.75"/>
    <n v="0"/>
    <n v="0"/>
    <n v="0"/>
    <n v="0"/>
    <n v="0"/>
    <n v="2.71"/>
    <n v="6.19"/>
    <n v="0"/>
    <n v="0"/>
    <n v="30.11"/>
    <n v="0"/>
    <n v="0"/>
    <n v="8.5299999999999994"/>
    <n v="0"/>
    <n v="0"/>
    <n v="0"/>
    <n v="0"/>
    <n v="0"/>
    <n v="0"/>
    <n v="0"/>
    <n v="0"/>
    <n v="2592.96"/>
    <n v="0"/>
    <n v="0"/>
    <n v="2592.9600000000005"/>
    <n v="0"/>
    <n v="0"/>
    <n v="0"/>
  </r>
  <r>
    <n v="24"/>
    <d v="2012-11-04T00:00:00"/>
    <d v="2012-11-17T00:00:00"/>
    <x v="5"/>
    <s v="G1N"/>
    <s v="GD10000000"/>
    <s v="GD0"/>
    <n v="13"/>
    <n v="100"/>
    <s v="LD300"/>
    <s v="LF301"/>
    <m/>
    <m/>
    <m/>
    <m/>
    <m/>
    <m/>
    <x v="46"/>
    <n v="70011"/>
    <s v="46782"/>
    <x v="31"/>
    <x v="0"/>
    <s v="Non-executive"/>
    <s v="D301"/>
    <x v="7"/>
    <n v="1381.22"/>
    <n v="0"/>
    <n v="0"/>
    <n v="0"/>
    <n v="0"/>
    <n v="0"/>
    <n v="0"/>
    <n v="0"/>
    <n v="0"/>
    <n v="0"/>
    <n v="0"/>
    <n v="0"/>
    <n v="0"/>
    <n v="0"/>
    <n v="0"/>
    <n v="0"/>
    <n v="0"/>
    <n v="0"/>
    <n v="1.02"/>
    <n v="0"/>
    <n v="0"/>
    <n v="0"/>
    <n v="0"/>
    <n v="0"/>
    <n v="0"/>
    <n v="82.62"/>
    <n v="0"/>
    <n v="0"/>
    <n v="0"/>
    <n v="0"/>
    <n v="0"/>
    <n v="2.71"/>
    <n v="6.19"/>
    <n v="0"/>
    <n v="0"/>
    <n v="19.329999999999998"/>
    <n v="0"/>
    <n v="0"/>
    <n v="0"/>
    <n v="0"/>
    <n v="0"/>
    <n v="0"/>
    <n v="0"/>
    <n v="0"/>
    <n v="0"/>
    <n v="0"/>
    <n v="0"/>
    <n v="1493.09"/>
    <n v="0"/>
    <n v="0"/>
    <n v="1493.0900000000001"/>
    <n v="0"/>
    <n v="0"/>
    <n v="0"/>
  </r>
  <r>
    <n v="24"/>
    <d v="2012-11-04T00:00:00"/>
    <d v="2012-11-17T00:00:00"/>
    <x v="5"/>
    <s v="G1N"/>
    <s v="GD10000000"/>
    <s v="GD0"/>
    <n v="13"/>
    <n v="100"/>
    <s v="LD300"/>
    <s v="LF303"/>
    <m/>
    <m/>
    <m/>
    <m/>
    <m/>
    <m/>
    <x v="51"/>
    <n v="37447"/>
    <s v="48590"/>
    <x v="35"/>
    <x v="0"/>
    <s v="Executive"/>
    <s v="D301"/>
    <x v="7"/>
    <n v="0"/>
    <n v="0"/>
    <n v="0"/>
    <n v="0"/>
    <n v="0"/>
    <n v="0"/>
    <n v="0"/>
    <n v="0"/>
    <n v="0"/>
    <n v="0"/>
    <n v="0"/>
    <n v="0"/>
    <n v="0"/>
    <n v="0"/>
    <n v="0"/>
    <n v="0"/>
    <n v="0"/>
    <n v="0"/>
    <n v="0"/>
    <n v="0"/>
    <n v="0"/>
    <n v="0"/>
    <n v="0"/>
    <n v="0"/>
    <n v="0"/>
    <n v="120.32"/>
    <n v="0"/>
    <n v="0"/>
    <n v="0"/>
    <n v="0"/>
    <n v="0"/>
    <n v="0"/>
    <n v="0"/>
    <n v="0"/>
    <n v="0"/>
    <n v="61.91"/>
    <n v="0"/>
    <n v="0"/>
    <n v="0"/>
    <n v="0"/>
    <n v="0"/>
    <n v="0"/>
    <n v="0"/>
    <n v="0"/>
    <n v="4269.6000000000004"/>
    <n v="0"/>
    <n v="0"/>
    <n v="4451.83"/>
    <n v="0"/>
    <n v="182.23"/>
    <n v="0"/>
    <n v="4269.6000000000004"/>
    <n v="0"/>
    <n v="0"/>
  </r>
  <r>
    <n v="24"/>
    <d v="2012-11-04T00:00:00"/>
    <d v="2012-11-17T00:00:00"/>
    <x v="5"/>
    <s v="G1N"/>
    <s v="GD10000000"/>
    <s v="GD0"/>
    <n v="13"/>
    <n v="100"/>
    <s v="LD300"/>
    <s v="LF303"/>
    <m/>
    <m/>
    <m/>
    <m/>
    <m/>
    <m/>
    <x v="328"/>
    <n v="70668"/>
    <s v="73379"/>
    <x v="37"/>
    <x v="1"/>
    <s v="Non-executive"/>
    <s v="D301"/>
    <x v="7"/>
    <n v="1334.84"/>
    <n v="0"/>
    <n v="0"/>
    <n v="0"/>
    <n v="0"/>
    <n v="0"/>
    <n v="0"/>
    <n v="0"/>
    <n v="0"/>
    <n v="0"/>
    <n v="0"/>
    <n v="0"/>
    <n v="0"/>
    <n v="0"/>
    <n v="0"/>
    <n v="0"/>
    <n v="0"/>
    <n v="0"/>
    <n v="0"/>
    <n v="0"/>
    <n v="0"/>
    <n v="0"/>
    <n v="0"/>
    <n v="0"/>
    <n v="0"/>
    <n v="82.76"/>
    <n v="0"/>
    <n v="0"/>
    <n v="0"/>
    <n v="0"/>
    <n v="0"/>
    <n v="0"/>
    <n v="0"/>
    <n v="0"/>
    <n v="0"/>
    <n v="19.350000000000001"/>
    <n v="0"/>
    <n v="0"/>
    <n v="0"/>
    <n v="0"/>
    <n v="0"/>
    <n v="0"/>
    <n v="0"/>
    <n v="0"/>
    <n v="0"/>
    <n v="0"/>
    <n v="0"/>
    <n v="1436.95"/>
    <n v="1436.9499999999998"/>
    <n v="0"/>
    <n v="0"/>
    <n v="0"/>
    <n v="0"/>
    <n v="0"/>
  </r>
  <r>
    <n v="25"/>
    <d v="2012-11-18T00:00:00"/>
    <d v="2012-12-01T00:00:00"/>
    <x v="6"/>
    <s v="G1N"/>
    <s v="GD10000000"/>
    <s v="GD0"/>
    <n v="13"/>
    <n v="100"/>
    <s v="LD300"/>
    <s v="LF301"/>
    <m/>
    <m/>
    <m/>
    <m/>
    <m/>
    <m/>
    <x v="48"/>
    <n v="8174"/>
    <s v="50771"/>
    <x v="15"/>
    <x v="0"/>
    <s v="Non-executive"/>
    <s v="D301"/>
    <x v="7"/>
    <n v="0"/>
    <n v="0"/>
    <n v="0"/>
    <n v="0"/>
    <n v="0"/>
    <n v="2478.42"/>
    <n v="0"/>
    <n v="0"/>
    <n v="0"/>
    <n v="0"/>
    <n v="0"/>
    <n v="0"/>
    <n v="0"/>
    <n v="0"/>
    <n v="0"/>
    <n v="0"/>
    <n v="0"/>
    <n v="0"/>
    <n v="1.81"/>
    <n v="347.08"/>
    <n v="0"/>
    <n v="0"/>
    <n v="0"/>
    <n v="0"/>
    <n v="0"/>
    <n v="146.49"/>
    <n v="0"/>
    <n v="0"/>
    <n v="0"/>
    <n v="0"/>
    <n v="0"/>
    <n v="2.99"/>
    <n v="8.7799999999999994"/>
    <n v="0"/>
    <n v="0"/>
    <n v="34.26"/>
    <n v="123.92"/>
    <n v="0"/>
    <n v="22.71"/>
    <n v="0"/>
    <n v="0"/>
    <n v="0"/>
    <n v="0"/>
    <n v="0"/>
    <n v="0"/>
    <n v="0"/>
    <n v="0"/>
    <n v="3166.46"/>
    <n v="0"/>
    <n v="0"/>
    <n v="3166.4600000000005"/>
    <n v="0"/>
    <n v="0"/>
    <n v="0"/>
  </r>
  <r>
    <n v="25"/>
    <d v="2012-11-18T00:00:00"/>
    <d v="2012-12-01T00:00:00"/>
    <x v="6"/>
    <s v="G1N"/>
    <s v="GD10000000"/>
    <s v="GD0"/>
    <n v="13"/>
    <n v="100"/>
    <s v="LD300"/>
    <s v="LF301"/>
    <m/>
    <m/>
    <m/>
    <m/>
    <m/>
    <m/>
    <x v="35"/>
    <n v="36635"/>
    <s v="47625"/>
    <x v="27"/>
    <x v="0"/>
    <s v="Executive"/>
    <s v="D301"/>
    <x v="7"/>
    <n v="5076.92"/>
    <n v="0"/>
    <n v="0"/>
    <n v="0"/>
    <n v="0"/>
    <n v="0"/>
    <n v="0"/>
    <n v="0"/>
    <n v="0"/>
    <n v="0"/>
    <n v="0"/>
    <n v="0"/>
    <n v="0"/>
    <n v="0"/>
    <n v="0"/>
    <n v="0"/>
    <n v="0"/>
    <n v="0"/>
    <n v="3.62"/>
    <n v="517.04999999999995"/>
    <n v="0"/>
    <n v="0"/>
    <n v="0"/>
    <n v="0"/>
    <n v="0"/>
    <n v="65.19"/>
    <n v="0"/>
    <n v="0"/>
    <n v="0"/>
    <n v="0"/>
    <n v="0"/>
    <n v="2.99"/>
    <n v="11.39"/>
    <n v="0"/>
    <n v="0"/>
    <n v="70.08"/>
    <n v="253.85"/>
    <n v="0"/>
    <n v="27.58"/>
    <n v="0"/>
    <n v="0"/>
    <n v="0"/>
    <n v="0"/>
    <n v="0"/>
    <n v="0"/>
    <n v="0"/>
    <n v="0"/>
    <n v="6028.67"/>
    <n v="0"/>
    <n v="6028.67"/>
    <n v="0"/>
    <n v="0"/>
    <n v="0"/>
    <n v="0"/>
  </r>
  <r>
    <n v="25"/>
    <d v="2012-11-18T00:00:00"/>
    <d v="2012-12-01T00:00:00"/>
    <x v="6"/>
    <s v="G1N"/>
    <s v="GD10000000"/>
    <s v="GD0"/>
    <n v="13"/>
    <n v="100"/>
    <s v="LD300"/>
    <s v="LF301"/>
    <m/>
    <m/>
    <m/>
    <m/>
    <m/>
    <m/>
    <x v="36"/>
    <n v="38553"/>
    <s v="73514"/>
    <x v="28"/>
    <x v="0"/>
    <s v="Non-executive"/>
    <s v="D301"/>
    <x v="7"/>
    <n v="3807.7"/>
    <n v="0"/>
    <n v="0"/>
    <n v="0"/>
    <n v="0"/>
    <n v="0"/>
    <n v="0"/>
    <n v="0"/>
    <n v="0"/>
    <n v="0"/>
    <n v="0"/>
    <n v="0"/>
    <n v="0"/>
    <n v="0"/>
    <n v="0"/>
    <n v="0"/>
    <n v="0"/>
    <n v="0"/>
    <n v="2.73"/>
    <n v="323.69"/>
    <n v="0"/>
    <n v="0"/>
    <n v="0"/>
    <n v="0"/>
    <n v="0"/>
    <n v="236.08"/>
    <n v="0"/>
    <n v="0"/>
    <n v="0"/>
    <n v="0"/>
    <n v="0"/>
    <n v="2.71"/>
    <n v="6.19"/>
    <n v="0"/>
    <n v="0"/>
    <n v="55.21"/>
    <n v="190.39"/>
    <n v="0"/>
    <n v="17.260000000000002"/>
    <n v="0"/>
    <n v="0"/>
    <n v="0"/>
    <n v="0"/>
    <n v="0"/>
    <n v="0"/>
    <n v="0"/>
    <n v="0"/>
    <n v="4641.96"/>
    <n v="0"/>
    <n v="0"/>
    <n v="4641.96"/>
    <n v="0"/>
    <n v="0"/>
    <n v="0"/>
  </r>
  <r>
    <n v="25"/>
    <d v="2012-11-18T00:00:00"/>
    <d v="2012-12-01T00:00:00"/>
    <x v="6"/>
    <s v="G1N"/>
    <s v="GD10000000"/>
    <s v="GD0"/>
    <n v="13"/>
    <n v="100"/>
    <s v="LD300"/>
    <s v="LF301"/>
    <m/>
    <m/>
    <m/>
    <m/>
    <m/>
    <m/>
    <x v="53"/>
    <n v="38983"/>
    <s v="70183"/>
    <x v="36"/>
    <x v="0"/>
    <s v="Non-executive"/>
    <s v="D301"/>
    <x v="7"/>
    <n v="3288.46"/>
    <n v="0"/>
    <n v="0"/>
    <n v="0"/>
    <n v="0"/>
    <n v="0"/>
    <n v="0"/>
    <n v="0"/>
    <n v="0"/>
    <n v="0"/>
    <n v="0"/>
    <n v="0"/>
    <n v="0"/>
    <n v="0"/>
    <n v="0"/>
    <n v="0"/>
    <n v="0"/>
    <n v="0"/>
    <n v="0"/>
    <n v="161.84"/>
    <n v="0"/>
    <n v="0"/>
    <n v="0"/>
    <n v="0"/>
    <n v="0"/>
    <n v="196.12"/>
    <n v="0"/>
    <n v="0"/>
    <n v="0"/>
    <n v="0"/>
    <n v="0"/>
    <n v="3.27"/>
    <n v="11.39"/>
    <n v="0"/>
    <n v="0"/>
    <n v="45.86"/>
    <n v="164.42"/>
    <n v="0"/>
    <n v="8.6300000000000008"/>
    <n v="0"/>
    <n v="0"/>
    <n v="0"/>
    <n v="0"/>
    <n v="0"/>
    <n v="0"/>
    <n v="0"/>
    <n v="0"/>
    <n v="3879.99"/>
    <n v="0"/>
    <n v="0"/>
    <n v="3879.9900000000002"/>
    <n v="0"/>
    <n v="0"/>
    <n v="0"/>
  </r>
  <r>
    <n v="25"/>
    <d v="2012-11-18T00:00:00"/>
    <d v="2012-12-01T00:00:00"/>
    <x v="6"/>
    <s v="G1N"/>
    <s v="GD10000000"/>
    <s v="GD0"/>
    <n v="13"/>
    <n v="100"/>
    <s v="LD300"/>
    <s v="LF301"/>
    <m/>
    <m/>
    <m/>
    <m/>
    <m/>
    <m/>
    <x v="37"/>
    <n v="39206"/>
    <s v="47307"/>
    <x v="29"/>
    <x v="0"/>
    <s v="Non-executive"/>
    <s v="D301"/>
    <x v="7"/>
    <n v="2575.11"/>
    <n v="0"/>
    <n v="0"/>
    <n v="0"/>
    <n v="0"/>
    <n v="0"/>
    <n v="0"/>
    <n v="0"/>
    <n v="0"/>
    <n v="0"/>
    <n v="0"/>
    <n v="0"/>
    <n v="0"/>
    <n v="0"/>
    <n v="0"/>
    <n v="0"/>
    <n v="0"/>
    <n v="0"/>
    <n v="1.86"/>
    <n v="161.84"/>
    <n v="0"/>
    <n v="0"/>
    <n v="0"/>
    <n v="0"/>
    <n v="0"/>
    <n v="153.9"/>
    <n v="0"/>
    <n v="0"/>
    <n v="0"/>
    <n v="0"/>
    <n v="0"/>
    <n v="2.71"/>
    <n v="6.19"/>
    <n v="0"/>
    <n v="0"/>
    <n v="35.99"/>
    <n v="128.76"/>
    <n v="0"/>
    <n v="8.6300000000000008"/>
    <n v="0"/>
    <n v="0"/>
    <n v="0"/>
    <n v="0"/>
    <n v="0"/>
    <n v="0"/>
    <n v="0"/>
    <n v="0"/>
    <n v="3074.99"/>
    <n v="0"/>
    <n v="0"/>
    <n v="3074.9900000000007"/>
    <n v="0"/>
    <n v="0"/>
    <n v="0"/>
  </r>
  <r>
    <n v="25"/>
    <d v="2012-11-18T00:00:00"/>
    <d v="2012-12-01T00:00:00"/>
    <x v="6"/>
    <s v="G1N"/>
    <s v="GD10000000"/>
    <s v="GD0"/>
    <n v="13"/>
    <n v="100"/>
    <s v="LD300"/>
    <s v="LF301"/>
    <m/>
    <m/>
    <m/>
    <m/>
    <m/>
    <m/>
    <x v="54"/>
    <n v="46742"/>
    <s v="51041"/>
    <x v="15"/>
    <x v="0"/>
    <s v="Non-executive"/>
    <s v="D301"/>
    <x v="7"/>
    <n v="2067.62"/>
    <n v="0"/>
    <n v="0"/>
    <n v="0"/>
    <n v="0"/>
    <n v="0"/>
    <n v="0"/>
    <n v="0"/>
    <n v="0"/>
    <n v="0"/>
    <n v="0"/>
    <n v="0"/>
    <n v="0"/>
    <n v="0"/>
    <n v="0"/>
    <n v="0"/>
    <n v="0"/>
    <n v="0"/>
    <n v="1.51"/>
    <n v="347.08"/>
    <n v="0"/>
    <n v="0"/>
    <n v="0"/>
    <n v="0"/>
    <n v="0"/>
    <n v="121.02"/>
    <n v="0"/>
    <n v="0"/>
    <n v="0"/>
    <n v="0"/>
    <n v="0"/>
    <n v="2.99"/>
    <n v="8.7799999999999994"/>
    <n v="0"/>
    <n v="0"/>
    <n v="28.3"/>
    <n v="103.38"/>
    <n v="0"/>
    <n v="18.510000000000002"/>
    <n v="0"/>
    <n v="0"/>
    <n v="0"/>
    <n v="0"/>
    <n v="0"/>
    <n v="0"/>
    <n v="0"/>
    <n v="0"/>
    <n v="2699.19"/>
    <n v="0"/>
    <n v="0"/>
    <n v="2699.1900000000005"/>
    <n v="0"/>
    <n v="0"/>
    <n v="0"/>
  </r>
  <r>
    <n v="25"/>
    <d v="2012-11-18T00:00:00"/>
    <d v="2012-12-01T00:00:00"/>
    <x v="6"/>
    <s v="G1N"/>
    <s v="GD10000000"/>
    <s v="GD0"/>
    <n v="13"/>
    <n v="100"/>
    <s v="LD300"/>
    <s v="LF301"/>
    <m/>
    <m/>
    <m/>
    <m/>
    <m/>
    <m/>
    <x v="41"/>
    <n v="63119"/>
    <s v="45485"/>
    <x v="6"/>
    <x v="0"/>
    <s v="Executive"/>
    <s v="D301"/>
    <x v="7"/>
    <n v="1612.42"/>
    <n v="0"/>
    <n v="0"/>
    <n v="0"/>
    <n v="0"/>
    <n v="0"/>
    <n v="0"/>
    <n v="0"/>
    <n v="0"/>
    <n v="0"/>
    <n v="0"/>
    <n v="0"/>
    <n v="0"/>
    <n v="0"/>
    <n v="0"/>
    <n v="0"/>
    <n v="0"/>
    <n v="0"/>
    <n v="1.19"/>
    <n v="160.02000000000001"/>
    <n v="0"/>
    <n v="0"/>
    <n v="0"/>
    <n v="0"/>
    <n v="0"/>
    <n v="96.67"/>
    <n v="0"/>
    <n v="0"/>
    <n v="0"/>
    <n v="0"/>
    <n v="0"/>
    <n v="2.71"/>
    <n v="6.19"/>
    <n v="0"/>
    <n v="0"/>
    <n v="22.61"/>
    <n v="80.62"/>
    <n v="0"/>
    <n v="8.5299999999999994"/>
    <n v="0"/>
    <n v="0"/>
    <n v="0"/>
    <n v="0"/>
    <n v="0"/>
    <n v="0"/>
    <n v="0"/>
    <n v="0"/>
    <n v="1990.96"/>
    <n v="0"/>
    <n v="1990.9600000000003"/>
    <n v="0"/>
    <n v="0"/>
    <n v="0"/>
    <n v="0"/>
  </r>
  <r>
    <n v="25"/>
    <d v="2012-11-18T00:00:00"/>
    <d v="2012-12-01T00:00:00"/>
    <x v="6"/>
    <s v="G1N"/>
    <s v="GD10000000"/>
    <s v="GD0"/>
    <n v="13"/>
    <n v="100"/>
    <s v="LD300"/>
    <s v="LF301"/>
    <m/>
    <m/>
    <m/>
    <m/>
    <m/>
    <m/>
    <x v="44"/>
    <n v="68080"/>
    <s v="45643"/>
    <x v="15"/>
    <x v="0"/>
    <s v="Non-executive"/>
    <s v="D301"/>
    <x v="7"/>
    <n v="2067.62"/>
    <n v="0"/>
    <n v="0"/>
    <n v="0"/>
    <n v="0"/>
    <n v="0"/>
    <n v="0"/>
    <n v="0"/>
    <n v="0"/>
    <n v="0"/>
    <n v="0"/>
    <n v="0"/>
    <n v="0"/>
    <n v="0"/>
    <n v="0"/>
    <n v="0"/>
    <n v="0"/>
    <n v="0"/>
    <n v="1.51"/>
    <n v="178.92"/>
    <n v="0"/>
    <n v="0"/>
    <n v="0"/>
    <n v="0"/>
    <n v="0"/>
    <n v="124.49"/>
    <n v="0"/>
    <n v="0"/>
    <n v="0"/>
    <n v="0"/>
    <n v="0"/>
    <n v="2.71"/>
    <n v="6.19"/>
    <n v="0"/>
    <n v="0"/>
    <n v="29.12"/>
    <n v="0"/>
    <n v="0"/>
    <n v="9.5399999999999991"/>
    <n v="0"/>
    <n v="0"/>
    <n v="0"/>
    <n v="0"/>
    <n v="0"/>
    <n v="0"/>
    <n v="0"/>
    <n v="0"/>
    <n v="2420.1"/>
    <n v="0"/>
    <n v="0"/>
    <n v="2420.1"/>
    <n v="0"/>
    <n v="0"/>
    <n v="0"/>
  </r>
  <r>
    <n v="25"/>
    <d v="2012-11-18T00:00:00"/>
    <d v="2012-12-01T00:00:00"/>
    <x v="6"/>
    <s v="G1N"/>
    <s v="GD10000000"/>
    <s v="GD0"/>
    <n v="13"/>
    <n v="100"/>
    <s v="LD300"/>
    <s v="LF301"/>
    <m/>
    <m/>
    <m/>
    <m/>
    <m/>
    <m/>
    <x v="45"/>
    <n v="68323"/>
    <s v="46203"/>
    <x v="15"/>
    <x v="0"/>
    <s v="Non-executive"/>
    <s v="D301"/>
    <x v="7"/>
    <n v="2255"/>
    <n v="0"/>
    <n v="0"/>
    <n v="0"/>
    <n v="0"/>
    <n v="0"/>
    <n v="0"/>
    <n v="0"/>
    <n v="0"/>
    <n v="0"/>
    <n v="0"/>
    <n v="0"/>
    <n v="0"/>
    <n v="0"/>
    <n v="0"/>
    <n v="0"/>
    <n v="0"/>
    <n v="0"/>
    <n v="1.65"/>
    <n v="160.02000000000001"/>
    <n v="0"/>
    <n v="0"/>
    <n v="0"/>
    <n v="0"/>
    <n v="0"/>
    <n v="136.51"/>
    <n v="0"/>
    <n v="0"/>
    <n v="0"/>
    <n v="0"/>
    <n v="0"/>
    <n v="2.71"/>
    <n v="6.19"/>
    <n v="0"/>
    <n v="0"/>
    <n v="31.92"/>
    <n v="0"/>
    <n v="0"/>
    <n v="8.5299999999999994"/>
    <n v="0"/>
    <n v="0"/>
    <n v="0"/>
    <n v="0"/>
    <n v="0"/>
    <n v="0"/>
    <n v="0"/>
    <n v="0"/>
    <n v="2602.5300000000002"/>
    <n v="0"/>
    <n v="0"/>
    <n v="2602.5300000000007"/>
    <n v="0"/>
    <n v="0"/>
    <n v="0"/>
  </r>
  <r>
    <n v="25"/>
    <d v="2012-11-18T00:00:00"/>
    <d v="2012-12-01T00:00:00"/>
    <x v="6"/>
    <s v="G1N"/>
    <s v="GD10000000"/>
    <s v="GD0"/>
    <n v="13"/>
    <n v="100"/>
    <s v="LD300"/>
    <s v="LF301"/>
    <m/>
    <m/>
    <m/>
    <m/>
    <m/>
    <m/>
    <x v="46"/>
    <n v="70011"/>
    <s v="46782"/>
    <x v="31"/>
    <x v="0"/>
    <s v="Non-executive"/>
    <s v="D301"/>
    <x v="7"/>
    <n v="1381.23"/>
    <n v="0"/>
    <n v="0"/>
    <n v="0"/>
    <n v="0"/>
    <n v="0"/>
    <n v="0"/>
    <n v="0"/>
    <n v="0"/>
    <n v="0"/>
    <n v="0"/>
    <n v="0"/>
    <n v="0"/>
    <n v="0"/>
    <n v="0"/>
    <n v="0"/>
    <n v="0"/>
    <n v="0"/>
    <n v="1.02"/>
    <n v="0"/>
    <n v="0"/>
    <n v="0"/>
    <n v="0"/>
    <n v="0"/>
    <n v="0"/>
    <n v="82.63"/>
    <n v="0"/>
    <n v="0"/>
    <n v="0"/>
    <n v="0"/>
    <n v="0"/>
    <n v="2.71"/>
    <n v="6.19"/>
    <n v="0"/>
    <n v="0"/>
    <n v="19.32"/>
    <n v="0"/>
    <n v="0"/>
    <n v="0"/>
    <n v="0"/>
    <n v="0"/>
    <n v="0"/>
    <n v="0"/>
    <n v="0"/>
    <n v="0"/>
    <n v="0"/>
    <n v="0"/>
    <n v="1493.1"/>
    <n v="0"/>
    <n v="0"/>
    <n v="1493.1000000000001"/>
    <n v="0"/>
    <n v="0"/>
    <n v="0"/>
  </r>
  <r>
    <n v="25"/>
    <d v="2012-11-18T00:00:00"/>
    <d v="2012-12-01T00:00:00"/>
    <x v="6"/>
    <s v="G1N"/>
    <s v="GD10000000"/>
    <s v="GD0"/>
    <n v="13"/>
    <n v="100"/>
    <s v="LD300"/>
    <s v="LF303"/>
    <m/>
    <m/>
    <m/>
    <m/>
    <m/>
    <m/>
    <x v="51"/>
    <n v="37447"/>
    <s v="48590"/>
    <x v="35"/>
    <x v="0"/>
    <s v="Executive"/>
    <s v="D301"/>
    <x v="7"/>
    <n v="0"/>
    <n v="0"/>
    <n v="0"/>
    <n v="0"/>
    <n v="0"/>
    <n v="0"/>
    <n v="0"/>
    <n v="0"/>
    <n v="0"/>
    <n v="0"/>
    <n v="0"/>
    <n v="0"/>
    <n v="0"/>
    <n v="0"/>
    <n v="0"/>
    <n v="0"/>
    <n v="0"/>
    <n v="0"/>
    <n v="0"/>
    <n v="0"/>
    <n v="0"/>
    <n v="0"/>
    <n v="0"/>
    <n v="0"/>
    <n v="0"/>
    <n v="0"/>
    <n v="0"/>
    <n v="0"/>
    <n v="0"/>
    <n v="0"/>
    <n v="0"/>
    <n v="0"/>
    <n v="0"/>
    <n v="0"/>
    <n v="0"/>
    <n v="61.91"/>
    <n v="0"/>
    <n v="0"/>
    <n v="0"/>
    <n v="0"/>
    <n v="0"/>
    <n v="0"/>
    <n v="0"/>
    <n v="0"/>
    <n v="4269.6000000000004"/>
    <n v="0"/>
    <n v="0"/>
    <n v="4331.51"/>
    <n v="0"/>
    <n v="61.91"/>
    <n v="0"/>
    <n v="4269.6000000000004"/>
    <n v="0"/>
    <n v="0"/>
  </r>
  <r>
    <n v="25"/>
    <d v="2012-11-18T00:00:00"/>
    <d v="2012-12-01T00:00:00"/>
    <x v="6"/>
    <s v="G1N"/>
    <s v="GD10000000"/>
    <s v="GD0"/>
    <n v="13"/>
    <n v="100"/>
    <s v="LD300"/>
    <s v="LF303"/>
    <m/>
    <m/>
    <m/>
    <m/>
    <m/>
    <m/>
    <x v="328"/>
    <n v="70668"/>
    <s v="73379"/>
    <x v="37"/>
    <x v="1"/>
    <s v="Non-executive"/>
    <s v="D301"/>
    <x v="7"/>
    <n v="1334.84"/>
    <n v="0"/>
    <n v="0"/>
    <n v="0"/>
    <n v="0"/>
    <n v="0"/>
    <n v="0"/>
    <n v="0"/>
    <n v="0"/>
    <n v="0"/>
    <n v="0"/>
    <n v="0"/>
    <n v="0"/>
    <n v="0"/>
    <n v="0"/>
    <n v="0"/>
    <n v="0"/>
    <n v="0"/>
    <n v="0"/>
    <n v="0"/>
    <n v="0"/>
    <n v="0"/>
    <n v="0"/>
    <n v="0"/>
    <n v="0"/>
    <n v="82.76"/>
    <n v="0"/>
    <n v="0"/>
    <n v="0"/>
    <n v="0"/>
    <n v="0"/>
    <n v="0"/>
    <n v="0"/>
    <n v="0"/>
    <n v="0"/>
    <n v="19.36"/>
    <n v="0"/>
    <n v="0"/>
    <n v="0"/>
    <n v="0"/>
    <n v="0"/>
    <n v="0"/>
    <n v="0"/>
    <n v="0"/>
    <n v="0"/>
    <n v="0"/>
    <n v="0"/>
    <n v="1436.96"/>
    <n v="1436.9599999999998"/>
    <n v="0"/>
    <n v="0"/>
    <n v="0"/>
    <n v="0"/>
    <n v="0"/>
  </r>
  <r>
    <n v="26"/>
    <d v="2012-12-02T00:00:00"/>
    <d v="2012-12-15T00:00:00"/>
    <x v="7"/>
    <s v="G1N"/>
    <s v="GD10000000"/>
    <s v="GD0"/>
    <n v="13"/>
    <n v="100"/>
    <s v="LD300"/>
    <s v="LF301"/>
    <m/>
    <m/>
    <m/>
    <m/>
    <m/>
    <m/>
    <x v="48"/>
    <n v="8174"/>
    <s v="50771"/>
    <x v="15"/>
    <x v="0"/>
    <s v="Non-executive"/>
    <s v="D301"/>
    <x v="7"/>
    <n v="0"/>
    <n v="0"/>
    <n v="0"/>
    <n v="0"/>
    <n v="0"/>
    <n v="2478.42"/>
    <n v="0"/>
    <n v="0"/>
    <n v="0"/>
    <n v="0"/>
    <n v="0"/>
    <n v="0"/>
    <n v="0"/>
    <n v="0"/>
    <n v="0"/>
    <n v="0"/>
    <n v="0"/>
    <n v="0"/>
    <n v="1.81"/>
    <n v="347.08"/>
    <n v="0"/>
    <n v="0"/>
    <n v="0"/>
    <n v="0"/>
    <n v="0"/>
    <n v="146.49"/>
    <n v="0"/>
    <n v="0"/>
    <n v="0"/>
    <n v="0"/>
    <n v="0"/>
    <n v="2.99"/>
    <n v="8.7799999999999994"/>
    <n v="0"/>
    <n v="0"/>
    <n v="34.26"/>
    <n v="123.92"/>
    <n v="0"/>
    <n v="22.71"/>
    <n v="0"/>
    <n v="0"/>
    <n v="0"/>
    <n v="0"/>
    <n v="0"/>
    <n v="0"/>
    <n v="0"/>
    <n v="0"/>
    <n v="3166.46"/>
    <n v="0"/>
    <n v="0"/>
    <n v="3166.4600000000005"/>
    <n v="0"/>
    <n v="0"/>
    <n v="0"/>
  </r>
  <r>
    <n v="26"/>
    <d v="2012-12-02T00:00:00"/>
    <d v="2012-12-15T00:00:00"/>
    <x v="7"/>
    <s v="G1N"/>
    <s v="GD10000000"/>
    <s v="GD0"/>
    <n v="13"/>
    <n v="100"/>
    <s v="LD300"/>
    <s v="LF301"/>
    <m/>
    <m/>
    <m/>
    <m/>
    <m/>
    <m/>
    <x v="35"/>
    <n v="36635"/>
    <s v="47625"/>
    <x v="27"/>
    <x v="0"/>
    <s v="Executive"/>
    <s v="D301"/>
    <x v="7"/>
    <n v="5076.92"/>
    <n v="0"/>
    <n v="0"/>
    <n v="0"/>
    <n v="0"/>
    <n v="0"/>
    <n v="0"/>
    <n v="0"/>
    <n v="0"/>
    <n v="0"/>
    <n v="0"/>
    <n v="0"/>
    <n v="0"/>
    <n v="0"/>
    <n v="0"/>
    <n v="0"/>
    <n v="0"/>
    <n v="0"/>
    <n v="3.62"/>
    <n v="517.04999999999995"/>
    <n v="0"/>
    <n v="0"/>
    <n v="0"/>
    <n v="0"/>
    <n v="0"/>
    <n v="0"/>
    <n v="0"/>
    <n v="0"/>
    <n v="0"/>
    <n v="0"/>
    <n v="0"/>
    <n v="2.99"/>
    <n v="11.39"/>
    <n v="0"/>
    <n v="0"/>
    <n v="70.09"/>
    <n v="253.85"/>
    <n v="0"/>
    <n v="27.58"/>
    <n v="0"/>
    <n v="0"/>
    <n v="0"/>
    <n v="0"/>
    <n v="0"/>
    <n v="0"/>
    <n v="0"/>
    <n v="0"/>
    <n v="5963.49"/>
    <n v="0"/>
    <n v="5963.4900000000007"/>
    <n v="0"/>
    <n v="0"/>
    <n v="0"/>
    <n v="0"/>
  </r>
  <r>
    <n v="26"/>
    <d v="2012-12-02T00:00:00"/>
    <d v="2012-12-15T00:00:00"/>
    <x v="7"/>
    <s v="G1N"/>
    <s v="GD10000000"/>
    <s v="GD0"/>
    <n v="13"/>
    <n v="100"/>
    <s v="LD300"/>
    <s v="LF301"/>
    <m/>
    <m/>
    <m/>
    <m/>
    <m/>
    <m/>
    <x v="36"/>
    <n v="38553"/>
    <s v="73514"/>
    <x v="28"/>
    <x v="0"/>
    <s v="Non-executive"/>
    <s v="D301"/>
    <x v="7"/>
    <n v="3807.7"/>
    <n v="0"/>
    <n v="0"/>
    <n v="0"/>
    <n v="0"/>
    <n v="0"/>
    <n v="0"/>
    <n v="0"/>
    <n v="0"/>
    <n v="0"/>
    <n v="0"/>
    <n v="0"/>
    <n v="0"/>
    <n v="0"/>
    <n v="0"/>
    <n v="0"/>
    <n v="0"/>
    <n v="0"/>
    <n v="2.73"/>
    <n v="323.69"/>
    <n v="0"/>
    <n v="0"/>
    <n v="0"/>
    <n v="0"/>
    <n v="0"/>
    <n v="236.07"/>
    <n v="0"/>
    <n v="0"/>
    <n v="0"/>
    <n v="0"/>
    <n v="0"/>
    <n v="2.71"/>
    <n v="6.19"/>
    <n v="0"/>
    <n v="0"/>
    <n v="55.21"/>
    <n v="190.39"/>
    <n v="0"/>
    <n v="17.260000000000002"/>
    <n v="0"/>
    <n v="0"/>
    <n v="0"/>
    <n v="0"/>
    <n v="0"/>
    <n v="0"/>
    <n v="0"/>
    <n v="0"/>
    <n v="4641.95"/>
    <n v="0"/>
    <n v="0"/>
    <n v="4641.95"/>
    <n v="0"/>
    <n v="0"/>
    <n v="0"/>
  </r>
  <r>
    <n v="26"/>
    <d v="2012-12-02T00:00:00"/>
    <d v="2012-12-15T00:00:00"/>
    <x v="7"/>
    <s v="G1N"/>
    <s v="GD10000000"/>
    <s v="GD0"/>
    <n v="13"/>
    <n v="100"/>
    <s v="LD300"/>
    <s v="LF301"/>
    <m/>
    <m/>
    <m/>
    <m/>
    <m/>
    <m/>
    <x v="53"/>
    <n v="38983"/>
    <s v="70183"/>
    <x v="36"/>
    <x v="0"/>
    <s v="Non-executive"/>
    <s v="D301"/>
    <x v="7"/>
    <n v="3288.46"/>
    <n v="0"/>
    <n v="0"/>
    <n v="0"/>
    <n v="0"/>
    <n v="0"/>
    <n v="0"/>
    <n v="0"/>
    <n v="0"/>
    <n v="0"/>
    <n v="0"/>
    <n v="0"/>
    <n v="0"/>
    <n v="0"/>
    <n v="0"/>
    <n v="0"/>
    <n v="0"/>
    <n v="0"/>
    <n v="0"/>
    <n v="161.84"/>
    <n v="0"/>
    <n v="0"/>
    <n v="0"/>
    <n v="0"/>
    <n v="0"/>
    <n v="196.11"/>
    <n v="0"/>
    <n v="0"/>
    <n v="0"/>
    <n v="0"/>
    <n v="0"/>
    <n v="3.27"/>
    <n v="11.39"/>
    <n v="0"/>
    <n v="0"/>
    <n v="45.87"/>
    <n v="164.42"/>
    <n v="0"/>
    <n v="8.6300000000000008"/>
    <n v="0"/>
    <n v="0"/>
    <n v="0"/>
    <n v="0"/>
    <n v="0"/>
    <n v="0"/>
    <n v="0"/>
    <n v="0"/>
    <n v="3879.99"/>
    <n v="0"/>
    <n v="0"/>
    <n v="3879.9900000000002"/>
    <n v="0"/>
    <n v="0"/>
    <n v="0"/>
  </r>
  <r>
    <n v="26"/>
    <d v="2012-12-02T00:00:00"/>
    <d v="2012-12-15T00:00:00"/>
    <x v="7"/>
    <s v="G1N"/>
    <s v="GD10000000"/>
    <s v="GD0"/>
    <n v="13"/>
    <n v="100"/>
    <s v="LD300"/>
    <s v="LF301"/>
    <m/>
    <m/>
    <m/>
    <m/>
    <m/>
    <m/>
    <x v="37"/>
    <n v="39206"/>
    <s v="47307"/>
    <x v="29"/>
    <x v="0"/>
    <s v="Non-executive"/>
    <s v="D301"/>
    <x v="7"/>
    <n v="2575.12"/>
    <n v="0"/>
    <n v="0"/>
    <n v="0"/>
    <n v="0"/>
    <n v="0"/>
    <n v="0"/>
    <n v="0"/>
    <n v="0"/>
    <n v="0"/>
    <n v="0"/>
    <n v="0"/>
    <n v="0"/>
    <n v="0"/>
    <n v="0"/>
    <n v="0"/>
    <n v="0"/>
    <n v="0"/>
    <n v="1.86"/>
    <n v="161.84"/>
    <n v="0"/>
    <n v="0"/>
    <n v="0"/>
    <n v="0"/>
    <n v="0"/>
    <n v="153.91"/>
    <n v="0"/>
    <n v="0"/>
    <n v="0"/>
    <n v="0"/>
    <n v="0"/>
    <n v="2.71"/>
    <n v="6.19"/>
    <n v="0"/>
    <n v="0"/>
    <n v="36"/>
    <n v="128.76"/>
    <n v="0"/>
    <n v="8.6300000000000008"/>
    <n v="0"/>
    <n v="0"/>
    <n v="0"/>
    <n v="0"/>
    <n v="0"/>
    <n v="0"/>
    <n v="0"/>
    <n v="0"/>
    <n v="3075.02"/>
    <n v="0"/>
    <n v="0"/>
    <n v="3075.0200000000004"/>
    <n v="0"/>
    <n v="0"/>
    <n v="0"/>
  </r>
  <r>
    <n v="26"/>
    <d v="2012-12-02T00:00:00"/>
    <d v="2012-12-15T00:00:00"/>
    <x v="7"/>
    <s v="G1N"/>
    <s v="GD10000000"/>
    <s v="GD0"/>
    <n v="13"/>
    <n v="100"/>
    <s v="LD300"/>
    <s v="LF301"/>
    <m/>
    <m/>
    <m/>
    <m/>
    <m/>
    <m/>
    <x v="54"/>
    <n v="46742"/>
    <s v="51041"/>
    <x v="15"/>
    <x v="0"/>
    <s v="Non-executive"/>
    <s v="D301"/>
    <x v="7"/>
    <n v="2067.62"/>
    <n v="0"/>
    <n v="0"/>
    <n v="0"/>
    <n v="0"/>
    <n v="0"/>
    <n v="0"/>
    <n v="0"/>
    <n v="0"/>
    <n v="0"/>
    <n v="0"/>
    <n v="0"/>
    <n v="0"/>
    <n v="0"/>
    <n v="0"/>
    <n v="0"/>
    <n v="0"/>
    <n v="0"/>
    <n v="1.51"/>
    <n v="347.08"/>
    <n v="0"/>
    <n v="0"/>
    <n v="0"/>
    <n v="0"/>
    <n v="0"/>
    <n v="121.02"/>
    <n v="0"/>
    <n v="0"/>
    <n v="0"/>
    <n v="0"/>
    <n v="0"/>
    <n v="2.99"/>
    <n v="8.7799999999999994"/>
    <n v="0"/>
    <n v="0"/>
    <n v="28.31"/>
    <n v="103.38"/>
    <n v="0"/>
    <n v="18.510000000000002"/>
    <n v="0"/>
    <n v="0"/>
    <n v="0"/>
    <n v="0"/>
    <n v="0"/>
    <n v="0"/>
    <n v="0"/>
    <n v="0"/>
    <n v="2699.2"/>
    <n v="0"/>
    <n v="0"/>
    <n v="2699.2000000000003"/>
    <n v="0"/>
    <n v="0"/>
    <n v="0"/>
  </r>
  <r>
    <n v="26"/>
    <d v="2012-12-02T00:00:00"/>
    <d v="2012-12-15T00:00:00"/>
    <x v="7"/>
    <s v="G1N"/>
    <s v="GD10000000"/>
    <s v="GD0"/>
    <n v="13"/>
    <n v="100"/>
    <s v="LD300"/>
    <s v="LF301"/>
    <m/>
    <m/>
    <m/>
    <m/>
    <m/>
    <m/>
    <x v="41"/>
    <n v="63119"/>
    <s v="45485"/>
    <x v="6"/>
    <x v="0"/>
    <s v="Executive"/>
    <s v="D301"/>
    <x v="7"/>
    <n v="1612.42"/>
    <n v="0"/>
    <n v="0"/>
    <n v="0"/>
    <n v="0"/>
    <n v="0"/>
    <n v="0"/>
    <n v="0"/>
    <n v="0"/>
    <n v="0"/>
    <n v="0"/>
    <n v="0"/>
    <n v="0"/>
    <n v="0"/>
    <n v="0"/>
    <n v="0"/>
    <n v="0"/>
    <n v="0"/>
    <n v="1.19"/>
    <n v="160.02000000000001"/>
    <n v="0"/>
    <n v="0"/>
    <n v="0"/>
    <n v="0"/>
    <n v="0"/>
    <n v="96.66"/>
    <n v="0"/>
    <n v="0"/>
    <n v="0"/>
    <n v="0"/>
    <n v="0"/>
    <n v="2.71"/>
    <n v="6.19"/>
    <n v="0"/>
    <n v="0"/>
    <n v="22.6"/>
    <n v="80.62"/>
    <n v="0"/>
    <n v="8.5299999999999994"/>
    <n v="0"/>
    <n v="0"/>
    <n v="0"/>
    <n v="0"/>
    <n v="0"/>
    <n v="0"/>
    <n v="0"/>
    <n v="0"/>
    <n v="1990.94"/>
    <n v="0"/>
    <n v="1990.9400000000003"/>
    <n v="0"/>
    <n v="0"/>
    <n v="0"/>
    <n v="0"/>
  </r>
  <r>
    <n v="26"/>
    <d v="2012-12-02T00:00:00"/>
    <d v="2012-12-15T00:00:00"/>
    <x v="7"/>
    <s v="G1N"/>
    <s v="GD10000000"/>
    <s v="GD0"/>
    <n v="13"/>
    <n v="100"/>
    <s v="LD300"/>
    <s v="LF301"/>
    <m/>
    <m/>
    <m/>
    <m/>
    <m/>
    <m/>
    <x v="44"/>
    <n v="68080"/>
    <s v="45643"/>
    <x v="15"/>
    <x v="0"/>
    <s v="Non-executive"/>
    <s v="D301"/>
    <x v="7"/>
    <n v="2067.62"/>
    <n v="0"/>
    <n v="0"/>
    <n v="0"/>
    <n v="0"/>
    <n v="0"/>
    <n v="0"/>
    <n v="0"/>
    <n v="0"/>
    <n v="0"/>
    <n v="0"/>
    <n v="0"/>
    <n v="0"/>
    <n v="0"/>
    <n v="0"/>
    <n v="0"/>
    <n v="0"/>
    <n v="0"/>
    <n v="1.51"/>
    <n v="178.92"/>
    <n v="0"/>
    <n v="0"/>
    <n v="0"/>
    <n v="0"/>
    <n v="0"/>
    <n v="124.5"/>
    <n v="0"/>
    <n v="0"/>
    <n v="0"/>
    <n v="0"/>
    <n v="0"/>
    <n v="2.71"/>
    <n v="6.19"/>
    <n v="0"/>
    <n v="0"/>
    <n v="29.11"/>
    <n v="0"/>
    <n v="0"/>
    <n v="9.5399999999999991"/>
    <n v="0"/>
    <n v="0"/>
    <n v="0"/>
    <n v="0"/>
    <n v="0"/>
    <n v="0"/>
    <n v="0"/>
    <n v="0"/>
    <n v="2420.1"/>
    <n v="0"/>
    <n v="0"/>
    <n v="2420.1000000000004"/>
    <n v="0"/>
    <n v="0"/>
    <n v="0"/>
  </r>
  <r>
    <n v="26"/>
    <d v="2012-12-02T00:00:00"/>
    <d v="2012-12-15T00:00:00"/>
    <x v="7"/>
    <s v="G1N"/>
    <s v="GD10000000"/>
    <s v="GD0"/>
    <n v="13"/>
    <n v="100"/>
    <s v="LD300"/>
    <s v="LF301"/>
    <m/>
    <m/>
    <m/>
    <m/>
    <m/>
    <m/>
    <x v="46"/>
    <n v="70011"/>
    <s v="46782"/>
    <x v="31"/>
    <x v="0"/>
    <s v="Non-executive"/>
    <s v="D301"/>
    <x v="7"/>
    <n v="1381.23"/>
    <n v="0"/>
    <n v="0"/>
    <n v="0"/>
    <n v="0"/>
    <n v="0"/>
    <n v="0"/>
    <n v="0"/>
    <n v="0"/>
    <n v="0"/>
    <n v="0"/>
    <n v="0"/>
    <n v="0"/>
    <n v="0"/>
    <n v="0"/>
    <n v="0"/>
    <n v="0"/>
    <n v="0"/>
    <n v="1.02"/>
    <n v="0"/>
    <n v="0"/>
    <n v="0"/>
    <n v="0"/>
    <n v="0"/>
    <n v="0"/>
    <n v="82.62"/>
    <n v="0"/>
    <n v="0"/>
    <n v="0"/>
    <n v="0"/>
    <n v="0"/>
    <n v="2.71"/>
    <n v="6.19"/>
    <n v="0"/>
    <n v="0"/>
    <n v="19.32"/>
    <n v="0"/>
    <n v="0"/>
    <n v="0"/>
    <n v="0"/>
    <n v="0"/>
    <n v="0"/>
    <n v="0"/>
    <n v="0"/>
    <n v="0"/>
    <n v="0"/>
    <n v="0"/>
    <n v="1493.09"/>
    <n v="0"/>
    <n v="0"/>
    <n v="1493.09"/>
    <n v="0"/>
    <n v="0"/>
    <n v="0"/>
  </r>
  <r>
    <n v="26"/>
    <d v="2012-12-02T00:00:00"/>
    <d v="2012-12-15T00:00:00"/>
    <x v="7"/>
    <s v="G1N"/>
    <s v="GD10000000"/>
    <s v="GD0"/>
    <n v="13"/>
    <n v="100"/>
    <s v="LD300"/>
    <s v="LF303"/>
    <m/>
    <m/>
    <m/>
    <m/>
    <m/>
    <m/>
    <x v="51"/>
    <n v="37447"/>
    <s v="48590"/>
    <x v="35"/>
    <x v="0"/>
    <s v="Executive"/>
    <s v="D301"/>
    <x v="7"/>
    <n v="0"/>
    <n v="0"/>
    <n v="0"/>
    <n v="0"/>
    <n v="0"/>
    <n v="0"/>
    <n v="0"/>
    <n v="0"/>
    <n v="0"/>
    <n v="0"/>
    <n v="0"/>
    <n v="0"/>
    <n v="0"/>
    <n v="0"/>
    <n v="0"/>
    <n v="0"/>
    <n v="0"/>
    <n v="0"/>
    <n v="0"/>
    <n v="0"/>
    <n v="0"/>
    <n v="0"/>
    <n v="0"/>
    <n v="0"/>
    <n v="0"/>
    <n v="0"/>
    <n v="0"/>
    <n v="0"/>
    <n v="0"/>
    <n v="0"/>
    <n v="0"/>
    <n v="0"/>
    <n v="0"/>
    <n v="0"/>
    <n v="0"/>
    <n v="6.19"/>
    <n v="0"/>
    <n v="0"/>
    <n v="0"/>
    <n v="0"/>
    <n v="0"/>
    <n v="0"/>
    <n v="0"/>
    <n v="0"/>
    <n v="426.96"/>
    <n v="0"/>
    <n v="0"/>
    <n v="433.15"/>
    <n v="0"/>
    <n v="6.19"/>
    <n v="0"/>
    <n v="426.96"/>
    <n v="0"/>
    <n v="0"/>
  </r>
  <r>
    <n v="26"/>
    <d v="2012-12-02T00:00:00"/>
    <d v="2012-12-15T00:00:00"/>
    <x v="7"/>
    <s v="G1N"/>
    <s v="GD10000000"/>
    <s v="GD0"/>
    <n v="13"/>
    <n v="100"/>
    <s v="LD300"/>
    <s v="LF303"/>
    <m/>
    <m/>
    <m/>
    <m/>
    <m/>
    <m/>
    <x v="328"/>
    <n v="70668"/>
    <s v="73379"/>
    <x v="37"/>
    <x v="1"/>
    <s v="Non-executive"/>
    <s v="D301"/>
    <x v="7"/>
    <n v="1334.84"/>
    <n v="0"/>
    <n v="0"/>
    <n v="0"/>
    <n v="0"/>
    <n v="0"/>
    <n v="0"/>
    <n v="0"/>
    <n v="0"/>
    <n v="0"/>
    <n v="0"/>
    <n v="0"/>
    <n v="0"/>
    <n v="0"/>
    <n v="0"/>
    <n v="0"/>
    <n v="0"/>
    <n v="0"/>
    <n v="1"/>
    <n v="0"/>
    <n v="0"/>
    <n v="0"/>
    <n v="0"/>
    <n v="0"/>
    <n v="0"/>
    <n v="82.76"/>
    <n v="0"/>
    <n v="0"/>
    <n v="0"/>
    <n v="0"/>
    <n v="0"/>
    <n v="2.71"/>
    <n v="6.19"/>
    <n v="0"/>
    <n v="0"/>
    <n v="19.350000000000001"/>
    <n v="0"/>
    <n v="0"/>
    <n v="0"/>
    <n v="0"/>
    <n v="0"/>
    <n v="0"/>
    <n v="0"/>
    <n v="0"/>
    <n v="0"/>
    <n v="0"/>
    <n v="0"/>
    <n v="1446.85"/>
    <n v="1446.85"/>
    <n v="0"/>
    <n v="0"/>
    <n v="0"/>
    <n v="0"/>
    <n v="0"/>
  </r>
  <r>
    <n v="1"/>
    <d v="2012-12-16T00:00:00"/>
    <d v="2012-12-29T00:00:00"/>
    <x v="9"/>
    <s v="G1N"/>
    <s v="GD10000000"/>
    <s v="GD0"/>
    <n v="13"/>
    <n v="100"/>
    <s v="LD300"/>
    <s v="LF301"/>
    <m/>
    <m/>
    <m/>
    <m/>
    <m/>
    <m/>
    <x v="48"/>
    <n v="8174"/>
    <s v="50771"/>
    <x v="15"/>
    <x v="0"/>
    <s v="Non-executive"/>
    <s v="D301"/>
    <x v="7"/>
    <n v="0"/>
    <n v="0"/>
    <n v="0"/>
    <n v="0"/>
    <n v="0"/>
    <n v="0"/>
    <n v="0"/>
    <n v="0"/>
    <n v="0"/>
    <n v="0"/>
    <n v="0"/>
    <n v="7311.35"/>
    <n v="0"/>
    <n v="0"/>
    <n v="0"/>
    <n v="0"/>
    <n v="0"/>
    <n v="0"/>
    <n v="0"/>
    <n v="0"/>
    <n v="0"/>
    <n v="0"/>
    <n v="0"/>
    <n v="0"/>
    <n v="0"/>
    <n v="453.3"/>
    <n v="0"/>
    <n v="0"/>
    <n v="0"/>
    <n v="0"/>
    <n v="0"/>
    <n v="0"/>
    <n v="0"/>
    <n v="0"/>
    <n v="0"/>
    <n v="106.01"/>
    <n v="0"/>
    <n v="0"/>
    <n v="0"/>
    <n v="0"/>
    <n v="0"/>
    <n v="0"/>
    <n v="0"/>
    <n v="0"/>
    <n v="0"/>
    <n v="0"/>
    <n v="0"/>
    <n v="7870.66"/>
    <n v="0"/>
    <n v="0"/>
    <n v="7870.6600000000008"/>
    <n v="0"/>
    <n v="0"/>
    <n v="0"/>
  </r>
  <r>
    <n v="1"/>
    <d v="2012-12-16T00:00:00"/>
    <d v="2012-12-29T00:00:00"/>
    <x v="9"/>
    <s v="G1N"/>
    <s v="GD10000000"/>
    <s v="GD0"/>
    <n v="13"/>
    <n v="100"/>
    <s v="LD300"/>
    <s v="LF301"/>
    <m/>
    <m/>
    <m/>
    <m/>
    <m/>
    <m/>
    <x v="35"/>
    <n v="36635"/>
    <s v="47625"/>
    <x v="27"/>
    <x v="0"/>
    <s v="Executive"/>
    <s v="D301"/>
    <x v="7"/>
    <n v="5076.92"/>
    <n v="0"/>
    <n v="0"/>
    <n v="0"/>
    <n v="0"/>
    <n v="0"/>
    <n v="0"/>
    <n v="0"/>
    <n v="0"/>
    <n v="0"/>
    <n v="0"/>
    <n v="0"/>
    <n v="0"/>
    <n v="0"/>
    <n v="0"/>
    <n v="0"/>
    <n v="0"/>
    <n v="0"/>
    <n v="3.62"/>
    <n v="517.04999999999995"/>
    <n v="0"/>
    <n v="0"/>
    <n v="0"/>
    <n v="0"/>
    <n v="0"/>
    <n v="299.66000000000003"/>
    <n v="0"/>
    <n v="0"/>
    <n v="0"/>
    <n v="0"/>
    <n v="0"/>
    <n v="2.99"/>
    <n v="11.39"/>
    <n v="0"/>
    <n v="0"/>
    <n v="70.08"/>
    <n v="253.85"/>
    <n v="0"/>
    <n v="27.58"/>
    <n v="0"/>
    <n v="0"/>
    <n v="0"/>
    <n v="0"/>
    <n v="0"/>
    <n v="0"/>
    <n v="0"/>
    <n v="0"/>
    <n v="6263.14"/>
    <n v="0"/>
    <n v="6263.14"/>
    <n v="0"/>
    <n v="0"/>
    <n v="0"/>
    <n v="0"/>
  </r>
  <r>
    <n v="1"/>
    <d v="2012-12-16T00:00:00"/>
    <d v="2012-12-29T00:00:00"/>
    <x v="9"/>
    <s v="G1N"/>
    <s v="GD10000000"/>
    <s v="GD0"/>
    <n v="13"/>
    <n v="100"/>
    <s v="LD300"/>
    <s v="LF301"/>
    <m/>
    <m/>
    <m/>
    <m/>
    <m/>
    <m/>
    <x v="53"/>
    <n v="38983"/>
    <s v="70183"/>
    <x v="36"/>
    <x v="0"/>
    <s v="Non-executive"/>
    <s v="D301"/>
    <x v="7"/>
    <n v="3288.47"/>
    <n v="0"/>
    <n v="0"/>
    <n v="0"/>
    <n v="0"/>
    <n v="0"/>
    <n v="0"/>
    <n v="0"/>
    <n v="0"/>
    <n v="0"/>
    <n v="0"/>
    <n v="0"/>
    <n v="0"/>
    <n v="0"/>
    <n v="0"/>
    <n v="0"/>
    <n v="0"/>
    <n v="0"/>
    <n v="0"/>
    <n v="161.84"/>
    <n v="0"/>
    <n v="0"/>
    <n v="0"/>
    <n v="0"/>
    <n v="0"/>
    <n v="188.96"/>
    <n v="0"/>
    <n v="0"/>
    <n v="0"/>
    <n v="0"/>
    <n v="0"/>
    <n v="3.27"/>
    <n v="11.39"/>
    <n v="0"/>
    <n v="0"/>
    <n v="44.19"/>
    <n v="164.42"/>
    <n v="0"/>
    <n v="8.6300000000000008"/>
    <n v="0"/>
    <n v="0"/>
    <n v="0"/>
    <n v="0"/>
    <n v="0"/>
    <n v="0"/>
    <n v="0"/>
    <n v="0"/>
    <n v="3871.17"/>
    <n v="0"/>
    <n v="0"/>
    <n v="3871.17"/>
    <n v="0"/>
    <n v="0"/>
    <n v="0"/>
  </r>
  <r>
    <n v="1"/>
    <d v="2012-12-16T00:00:00"/>
    <d v="2012-12-29T00:00:00"/>
    <x v="9"/>
    <s v="G1N"/>
    <s v="GD10000000"/>
    <s v="GD0"/>
    <n v="13"/>
    <n v="100"/>
    <s v="LD300"/>
    <s v="LF301"/>
    <m/>
    <m/>
    <m/>
    <m/>
    <m/>
    <m/>
    <x v="37"/>
    <n v="39206"/>
    <s v="47307"/>
    <x v="29"/>
    <x v="0"/>
    <s v="Non-executive"/>
    <s v="D301"/>
    <x v="7"/>
    <n v="2575.1"/>
    <n v="0"/>
    <n v="0"/>
    <n v="0"/>
    <n v="0"/>
    <n v="0"/>
    <n v="0"/>
    <n v="0"/>
    <n v="0"/>
    <n v="0"/>
    <n v="0"/>
    <n v="0"/>
    <n v="0"/>
    <n v="0"/>
    <n v="0"/>
    <n v="0"/>
    <n v="0"/>
    <n v="0"/>
    <n v="1.86"/>
    <n v="161.84"/>
    <n v="0"/>
    <n v="0"/>
    <n v="0"/>
    <n v="0"/>
    <n v="0"/>
    <n v="153.91"/>
    <n v="0"/>
    <n v="0"/>
    <n v="0"/>
    <n v="0"/>
    <n v="0"/>
    <n v="2.71"/>
    <n v="6.19"/>
    <n v="0"/>
    <n v="0"/>
    <n v="35.99"/>
    <n v="128.76"/>
    <n v="0"/>
    <n v="8.6300000000000008"/>
    <n v="0"/>
    <n v="0"/>
    <n v="0"/>
    <n v="0"/>
    <n v="0"/>
    <n v="0"/>
    <n v="0"/>
    <n v="0"/>
    <n v="3074.99"/>
    <n v="0"/>
    <n v="0"/>
    <n v="3074.99"/>
    <n v="0"/>
    <n v="0"/>
    <n v="0"/>
  </r>
  <r>
    <n v="1"/>
    <d v="2012-12-16T00:00:00"/>
    <d v="2012-12-29T00:00:00"/>
    <x v="9"/>
    <s v="G1N"/>
    <s v="GD10000000"/>
    <s v="GD0"/>
    <n v="13"/>
    <n v="100"/>
    <s v="LD300"/>
    <s v="LF301"/>
    <m/>
    <m/>
    <m/>
    <m/>
    <m/>
    <m/>
    <x v="54"/>
    <n v="46742"/>
    <s v="51041"/>
    <x v="15"/>
    <x v="0"/>
    <s v="Non-executive"/>
    <s v="D301"/>
    <x v="7"/>
    <n v="2067.61"/>
    <n v="0"/>
    <n v="0"/>
    <n v="0"/>
    <n v="0"/>
    <n v="0"/>
    <n v="0"/>
    <n v="0"/>
    <n v="0"/>
    <n v="0"/>
    <n v="0"/>
    <n v="0"/>
    <n v="0"/>
    <n v="0"/>
    <n v="0"/>
    <n v="0"/>
    <n v="0"/>
    <n v="0"/>
    <n v="1.51"/>
    <n v="347.08"/>
    <n v="0"/>
    <n v="0"/>
    <n v="0"/>
    <n v="0"/>
    <n v="0"/>
    <n v="121.02"/>
    <n v="0"/>
    <n v="0"/>
    <n v="0"/>
    <n v="0"/>
    <n v="0"/>
    <n v="2.99"/>
    <n v="8.7799999999999994"/>
    <n v="0"/>
    <n v="0"/>
    <n v="28.3"/>
    <n v="103.38"/>
    <n v="0"/>
    <n v="18.510000000000002"/>
    <n v="0"/>
    <n v="0"/>
    <n v="0"/>
    <n v="0"/>
    <n v="0"/>
    <n v="0"/>
    <n v="0"/>
    <n v="0"/>
    <n v="2699.18"/>
    <n v="0"/>
    <n v="0"/>
    <n v="2699.1800000000007"/>
    <n v="0"/>
    <n v="0"/>
    <n v="0"/>
  </r>
  <r>
    <n v="1"/>
    <d v="2012-12-16T00:00:00"/>
    <d v="2012-12-29T00:00:00"/>
    <x v="9"/>
    <s v="G1N"/>
    <s v="GD10000000"/>
    <s v="GD0"/>
    <n v="13"/>
    <n v="100"/>
    <s v="LD300"/>
    <s v="LF301"/>
    <m/>
    <m/>
    <m/>
    <m/>
    <m/>
    <m/>
    <x v="41"/>
    <n v="63119"/>
    <s v="45485"/>
    <x v="6"/>
    <x v="0"/>
    <s v="Executive"/>
    <s v="D301"/>
    <x v="7"/>
    <n v="1612.42"/>
    <n v="0"/>
    <n v="0"/>
    <n v="0"/>
    <n v="0"/>
    <n v="0"/>
    <n v="0"/>
    <n v="0"/>
    <n v="0"/>
    <n v="0"/>
    <n v="0"/>
    <n v="0"/>
    <n v="0"/>
    <n v="0"/>
    <n v="0"/>
    <n v="0"/>
    <n v="0"/>
    <n v="0"/>
    <n v="1.19"/>
    <n v="160.02000000000001"/>
    <n v="0"/>
    <n v="0"/>
    <n v="0"/>
    <n v="0"/>
    <n v="0"/>
    <n v="96.66"/>
    <n v="0"/>
    <n v="0"/>
    <n v="0"/>
    <n v="0"/>
    <n v="0"/>
    <n v="2.71"/>
    <n v="6.19"/>
    <n v="0"/>
    <n v="0"/>
    <n v="22.61"/>
    <n v="80.62"/>
    <n v="0"/>
    <n v="8.5299999999999994"/>
    <n v="0"/>
    <n v="0"/>
    <n v="0"/>
    <n v="0"/>
    <n v="0"/>
    <n v="0"/>
    <n v="0"/>
    <n v="0"/>
    <n v="1990.95"/>
    <n v="0"/>
    <n v="1990.95"/>
    <n v="0"/>
    <n v="0"/>
    <n v="0"/>
    <n v="0"/>
  </r>
  <r>
    <n v="1"/>
    <d v="2012-12-16T00:00:00"/>
    <d v="2012-12-29T00:00:00"/>
    <x v="9"/>
    <s v="G1N"/>
    <s v="GD10000000"/>
    <s v="GD0"/>
    <n v="13"/>
    <n v="100"/>
    <s v="LD300"/>
    <s v="LF301"/>
    <m/>
    <m/>
    <m/>
    <m/>
    <m/>
    <m/>
    <x v="44"/>
    <n v="68080"/>
    <s v="45643"/>
    <x v="15"/>
    <x v="0"/>
    <s v="Non-executive"/>
    <s v="D301"/>
    <x v="7"/>
    <n v="2067.61"/>
    <n v="0"/>
    <n v="0"/>
    <n v="0"/>
    <n v="0"/>
    <n v="0"/>
    <n v="0"/>
    <n v="0"/>
    <n v="0"/>
    <n v="0"/>
    <n v="0"/>
    <n v="0"/>
    <n v="0"/>
    <n v="0"/>
    <n v="0"/>
    <n v="0"/>
    <n v="0"/>
    <n v="0"/>
    <n v="1.51"/>
    <n v="178.92"/>
    <n v="0"/>
    <n v="0"/>
    <n v="0"/>
    <n v="0"/>
    <n v="0"/>
    <n v="124.49"/>
    <n v="0"/>
    <n v="0"/>
    <n v="0"/>
    <n v="0"/>
    <n v="0"/>
    <n v="2.71"/>
    <n v="6.19"/>
    <n v="0"/>
    <n v="0"/>
    <n v="29.12"/>
    <n v="0"/>
    <n v="0"/>
    <n v="9.5399999999999991"/>
    <n v="0"/>
    <n v="0"/>
    <n v="0"/>
    <n v="0"/>
    <n v="0"/>
    <n v="0"/>
    <n v="0"/>
    <n v="0"/>
    <n v="2420.09"/>
    <n v="0"/>
    <n v="0"/>
    <n v="2420.09"/>
    <n v="0"/>
    <n v="0"/>
    <n v="0"/>
  </r>
  <r>
    <n v="1"/>
    <d v="2012-12-16T00:00:00"/>
    <d v="2012-12-29T00:00:00"/>
    <x v="9"/>
    <s v="G1N"/>
    <s v="GD10000000"/>
    <s v="GD0"/>
    <n v="13"/>
    <n v="100"/>
    <s v="LD300"/>
    <s v="LF301"/>
    <m/>
    <m/>
    <m/>
    <m/>
    <m/>
    <m/>
    <x v="46"/>
    <n v="70011"/>
    <s v="46782"/>
    <x v="31"/>
    <x v="0"/>
    <s v="Non-executive"/>
    <s v="D301"/>
    <x v="7"/>
    <n v="1381.22"/>
    <n v="0"/>
    <n v="0"/>
    <n v="0"/>
    <n v="0"/>
    <n v="0"/>
    <n v="0"/>
    <n v="0"/>
    <n v="0"/>
    <n v="0"/>
    <n v="0"/>
    <n v="0"/>
    <n v="0"/>
    <n v="0"/>
    <n v="0"/>
    <n v="0"/>
    <n v="0"/>
    <n v="0"/>
    <n v="1.02"/>
    <n v="0"/>
    <n v="0"/>
    <n v="0"/>
    <n v="0"/>
    <n v="0"/>
    <n v="0"/>
    <n v="85.64"/>
    <n v="0"/>
    <n v="0"/>
    <n v="0"/>
    <n v="0"/>
    <n v="0"/>
    <n v="2.71"/>
    <n v="6.19"/>
    <n v="0"/>
    <n v="0"/>
    <n v="20.03"/>
    <n v="0"/>
    <n v="0"/>
    <n v="0"/>
    <n v="0"/>
    <n v="0"/>
    <n v="0"/>
    <n v="0"/>
    <n v="0"/>
    <n v="0"/>
    <n v="0"/>
    <n v="0"/>
    <n v="1496.81"/>
    <n v="0"/>
    <n v="0"/>
    <n v="1496.8100000000002"/>
    <n v="0"/>
    <n v="0"/>
    <n v="0"/>
  </r>
  <r>
    <n v="1"/>
    <d v="2012-12-16T00:00:00"/>
    <d v="2012-12-29T00:00:00"/>
    <x v="9"/>
    <s v="G1N"/>
    <s v="GD10000000"/>
    <s v="GD0"/>
    <n v="13"/>
    <n v="100"/>
    <s v="LD300"/>
    <s v="LF303"/>
    <m/>
    <m/>
    <m/>
    <m/>
    <m/>
    <m/>
    <x v="36"/>
    <n v="38553"/>
    <s v="48590"/>
    <x v="35"/>
    <x v="0"/>
    <s v="Executive"/>
    <s v="D301"/>
    <x v="7"/>
    <n v="4188.47"/>
    <n v="0"/>
    <n v="0"/>
    <n v="0"/>
    <n v="0"/>
    <n v="0"/>
    <n v="0"/>
    <n v="0"/>
    <n v="0"/>
    <n v="0"/>
    <n v="0"/>
    <n v="0"/>
    <n v="0"/>
    <n v="0"/>
    <n v="0"/>
    <n v="0"/>
    <n v="0"/>
    <n v="0"/>
    <n v="3"/>
    <n v="323.69"/>
    <n v="0"/>
    <n v="0"/>
    <n v="0"/>
    <n v="0"/>
    <n v="0"/>
    <n v="259.69"/>
    <n v="0"/>
    <n v="0"/>
    <n v="0"/>
    <n v="0"/>
    <n v="0"/>
    <n v="2.71"/>
    <n v="6.19"/>
    <n v="0"/>
    <n v="0"/>
    <n v="60.73"/>
    <n v="209.42"/>
    <n v="0"/>
    <n v="17.260000000000002"/>
    <n v="0"/>
    <n v="0"/>
    <n v="0"/>
    <n v="0"/>
    <n v="0"/>
    <n v="0"/>
    <n v="0"/>
    <n v="0"/>
    <n v="5071.16"/>
    <n v="0"/>
    <n v="5071.1599999999989"/>
    <n v="0"/>
    <n v="0"/>
    <n v="0"/>
    <n v="0"/>
  </r>
  <r>
    <n v="1"/>
    <d v="2012-12-16T00:00:00"/>
    <d v="2012-12-29T00:00:00"/>
    <x v="9"/>
    <s v="G1N"/>
    <s v="GD10000000"/>
    <s v="GD0"/>
    <n v="13"/>
    <n v="100"/>
    <s v="LD300"/>
    <s v="LF303"/>
    <m/>
    <m/>
    <m/>
    <m/>
    <m/>
    <m/>
    <x v="328"/>
    <n v="70668"/>
    <s v="73379"/>
    <x v="37"/>
    <x v="1"/>
    <s v="Non-executive"/>
    <s v="D301"/>
    <x v="7"/>
    <n v="1334.83"/>
    <n v="0"/>
    <n v="0"/>
    <n v="0"/>
    <n v="0"/>
    <n v="0"/>
    <n v="0"/>
    <n v="0"/>
    <n v="0"/>
    <n v="0"/>
    <n v="0"/>
    <n v="0"/>
    <n v="0"/>
    <n v="0"/>
    <n v="0"/>
    <n v="0"/>
    <n v="0"/>
    <n v="0"/>
    <n v="1"/>
    <n v="0"/>
    <n v="0"/>
    <n v="0"/>
    <n v="0"/>
    <n v="0"/>
    <n v="0"/>
    <n v="82.76"/>
    <n v="0"/>
    <n v="0"/>
    <n v="0"/>
    <n v="0"/>
    <n v="0"/>
    <n v="2.71"/>
    <n v="6.19"/>
    <n v="0"/>
    <n v="0"/>
    <n v="19.36"/>
    <n v="0"/>
    <n v="0"/>
    <n v="0"/>
    <n v="0"/>
    <n v="0"/>
    <n v="0"/>
    <n v="0"/>
    <n v="0"/>
    <n v="0"/>
    <n v="0"/>
    <n v="0"/>
    <n v="1446.85"/>
    <n v="1446.85"/>
    <n v="0"/>
    <n v="0"/>
    <n v="0"/>
    <n v="0"/>
    <n v="0"/>
  </r>
  <r>
    <n v="2"/>
    <d v="2012-12-30T00:00:00"/>
    <d v="2013-01-12T00:00:00"/>
    <x v="11"/>
    <s v="G1N"/>
    <s v="GD10000000"/>
    <s v="GD0"/>
    <n v="13"/>
    <n v="100"/>
    <s v="LD300"/>
    <s v="LF301"/>
    <m/>
    <m/>
    <m/>
    <m/>
    <m/>
    <m/>
    <x v="35"/>
    <n v="36635"/>
    <s v="47625"/>
    <x v="27"/>
    <x v="0"/>
    <s v="Executive"/>
    <s v="D301"/>
    <x v="7"/>
    <n v="5076.92"/>
    <n v="0"/>
    <n v="0"/>
    <n v="0"/>
    <n v="0"/>
    <n v="0"/>
    <n v="0"/>
    <n v="0"/>
    <n v="0"/>
    <n v="0"/>
    <n v="0"/>
    <n v="0"/>
    <n v="0"/>
    <n v="0"/>
    <n v="0"/>
    <n v="0"/>
    <n v="0"/>
    <n v="0"/>
    <n v="3.62"/>
    <n v="517.04999999999995"/>
    <n v="0"/>
    <n v="0"/>
    <n v="0"/>
    <n v="0"/>
    <n v="0"/>
    <n v="299.64999999999998"/>
    <n v="0"/>
    <n v="0"/>
    <n v="0"/>
    <n v="0"/>
    <n v="0"/>
    <n v="2.99"/>
    <n v="11.39"/>
    <n v="0"/>
    <n v="0"/>
    <n v="70.08"/>
    <n v="253.85"/>
    <n v="0"/>
    <n v="27.58"/>
    <n v="0"/>
    <n v="0"/>
    <n v="0"/>
    <n v="0"/>
    <n v="0"/>
    <n v="0"/>
    <n v="0"/>
    <n v="0"/>
    <n v="6263.13"/>
    <n v="0"/>
    <n v="6263.13"/>
    <n v="0"/>
    <n v="0"/>
    <n v="0"/>
    <n v="0"/>
  </r>
  <r>
    <n v="2"/>
    <d v="2012-12-30T00:00:00"/>
    <d v="2013-01-12T00:00:00"/>
    <x v="11"/>
    <s v="G1N"/>
    <s v="GD10000000"/>
    <s v="GD0"/>
    <n v="13"/>
    <n v="100"/>
    <s v="LD300"/>
    <s v="LF301"/>
    <m/>
    <m/>
    <m/>
    <m/>
    <m/>
    <m/>
    <x v="53"/>
    <n v="38983"/>
    <s v="70183"/>
    <x v="36"/>
    <x v="0"/>
    <s v="Non-executive"/>
    <s v="D301"/>
    <x v="7"/>
    <n v="3288.46"/>
    <n v="0"/>
    <n v="0"/>
    <n v="0"/>
    <n v="0"/>
    <n v="0"/>
    <n v="0"/>
    <n v="0"/>
    <n v="0"/>
    <n v="0"/>
    <n v="0"/>
    <n v="0"/>
    <n v="0"/>
    <n v="0"/>
    <n v="0"/>
    <n v="0"/>
    <n v="0"/>
    <n v="0"/>
    <n v="0"/>
    <n v="161.84"/>
    <n v="0"/>
    <n v="0"/>
    <n v="0"/>
    <n v="0"/>
    <n v="0"/>
    <n v="188.96"/>
    <n v="0"/>
    <n v="0"/>
    <n v="0"/>
    <n v="0"/>
    <n v="0"/>
    <n v="3.27"/>
    <n v="11.39"/>
    <n v="0"/>
    <n v="0"/>
    <n v="44.19"/>
    <n v="164.42"/>
    <n v="0"/>
    <n v="8.6300000000000008"/>
    <n v="0"/>
    <n v="0"/>
    <n v="0"/>
    <n v="0"/>
    <n v="0"/>
    <n v="0"/>
    <n v="0"/>
    <n v="0"/>
    <n v="3871.16"/>
    <n v="0"/>
    <n v="0"/>
    <n v="3871.1600000000003"/>
    <n v="0"/>
    <n v="0"/>
    <n v="0"/>
  </r>
  <r>
    <n v="2"/>
    <d v="2012-12-30T00:00:00"/>
    <d v="2013-01-12T00:00:00"/>
    <x v="11"/>
    <s v="G1N"/>
    <s v="GD10000000"/>
    <s v="GD0"/>
    <n v="13"/>
    <n v="100"/>
    <s v="LD300"/>
    <s v="LF301"/>
    <m/>
    <m/>
    <m/>
    <m/>
    <m/>
    <m/>
    <x v="37"/>
    <n v="39206"/>
    <s v="47307"/>
    <x v="29"/>
    <x v="0"/>
    <s v="Non-executive"/>
    <s v="D301"/>
    <x v="7"/>
    <n v="2575.11"/>
    <n v="0"/>
    <n v="0"/>
    <n v="0"/>
    <n v="0"/>
    <n v="0"/>
    <n v="0"/>
    <n v="0"/>
    <n v="0"/>
    <n v="0"/>
    <n v="0"/>
    <n v="0"/>
    <n v="0"/>
    <n v="0"/>
    <n v="0"/>
    <n v="0"/>
    <n v="0"/>
    <n v="0"/>
    <n v="1.86"/>
    <n v="161.84"/>
    <n v="0"/>
    <n v="0"/>
    <n v="0"/>
    <n v="0"/>
    <n v="0"/>
    <n v="153.9"/>
    <n v="0"/>
    <n v="0"/>
    <n v="0"/>
    <n v="0"/>
    <n v="0"/>
    <n v="2.71"/>
    <n v="6.19"/>
    <n v="0"/>
    <n v="0"/>
    <n v="36"/>
    <n v="128.76"/>
    <n v="0"/>
    <n v="8.6300000000000008"/>
    <n v="0"/>
    <n v="0"/>
    <n v="0"/>
    <n v="0"/>
    <n v="0"/>
    <n v="0"/>
    <n v="0"/>
    <n v="0"/>
    <n v="3075"/>
    <n v="0"/>
    <n v="0"/>
    <n v="3075.0000000000009"/>
    <n v="0"/>
    <n v="0"/>
    <n v="0"/>
  </r>
  <r>
    <n v="2"/>
    <d v="2012-12-30T00:00:00"/>
    <d v="2013-01-12T00:00:00"/>
    <x v="11"/>
    <s v="G1N"/>
    <s v="GD10000000"/>
    <s v="GD0"/>
    <n v="13"/>
    <n v="100"/>
    <s v="LD300"/>
    <s v="LF301"/>
    <m/>
    <m/>
    <m/>
    <m/>
    <m/>
    <m/>
    <x v="54"/>
    <n v="46742"/>
    <s v="50771"/>
    <x v="15"/>
    <x v="0"/>
    <s v="Non-executive"/>
    <s v="D301"/>
    <x v="7"/>
    <n v="2403.8000000000002"/>
    <n v="0"/>
    <n v="0"/>
    <n v="0"/>
    <n v="0"/>
    <n v="0"/>
    <n v="0"/>
    <n v="0"/>
    <n v="0"/>
    <n v="0"/>
    <n v="0"/>
    <n v="0"/>
    <n v="0"/>
    <n v="0"/>
    <n v="0"/>
    <n v="0"/>
    <n v="0"/>
    <n v="0"/>
    <n v="1.76"/>
    <n v="347.08"/>
    <n v="0"/>
    <n v="0"/>
    <n v="0"/>
    <n v="0"/>
    <n v="0"/>
    <n v="141.86000000000001"/>
    <n v="0"/>
    <n v="0"/>
    <n v="0"/>
    <n v="0"/>
    <n v="0"/>
    <n v="2.99"/>
    <n v="8.7799999999999994"/>
    <n v="0"/>
    <n v="0"/>
    <n v="33.18"/>
    <n v="120.19"/>
    <n v="0"/>
    <n v="18.510000000000002"/>
    <n v="0"/>
    <n v="0"/>
    <n v="0"/>
    <n v="0"/>
    <n v="0"/>
    <n v="0"/>
    <n v="0"/>
    <n v="0"/>
    <n v="3078.15"/>
    <n v="0"/>
    <n v="0"/>
    <n v="3078.1500000000005"/>
    <n v="0"/>
    <n v="0"/>
    <n v="0"/>
  </r>
  <r>
    <n v="2"/>
    <d v="2012-12-30T00:00:00"/>
    <d v="2013-01-12T00:00:00"/>
    <x v="11"/>
    <s v="G1N"/>
    <s v="GD10000000"/>
    <s v="GD0"/>
    <n v="13"/>
    <n v="100"/>
    <s v="LD300"/>
    <s v="LF301"/>
    <m/>
    <m/>
    <m/>
    <m/>
    <m/>
    <m/>
    <x v="41"/>
    <n v="63119"/>
    <s v="45485"/>
    <x v="6"/>
    <x v="0"/>
    <s v="Executive"/>
    <s v="D301"/>
    <x v="7"/>
    <n v="1612.41"/>
    <n v="0"/>
    <n v="0"/>
    <n v="0"/>
    <n v="0"/>
    <n v="0"/>
    <n v="0"/>
    <n v="0"/>
    <n v="0"/>
    <n v="0"/>
    <n v="0"/>
    <n v="0"/>
    <n v="0"/>
    <n v="0"/>
    <n v="0"/>
    <n v="0"/>
    <n v="0"/>
    <n v="0"/>
    <n v="1.19"/>
    <n v="160.02000000000001"/>
    <n v="0"/>
    <n v="0"/>
    <n v="0"/>
    <n v="0"/>
    <n v="0"/>
    <n v="96.67"/>
    <n v="0"/>
    <n v="0"/>
    <n v="0"/>
    <n v="0"/>
    <n v="0"/>
    <n v="2.71"/>
    <n v="6.19"/>
    <n v="0"/>
    <n v="0"/>
    <n v="22.6"/>
    <n v="80.62"/>
    <n v="0"/>
    <n v="8.5299999999999994"/>
    <n v="0"/>
    <n v="0"/>
    <n v="0"/>
    <n v="0"/>
    <n v="0"/>
    <n v="0"/>
    <n v="0"/>
    <n v="0"/>
    <n v="1990.94"/>
    <n v="0"/>
    <n v="1990.9400000000003"/>
    <n v="0"/>
    <n v="0"/>
    <n v="0"/>
    <n v="0"/>
  </r>
  <r>
    <n v="2"/>
    <d v="2012-12-30T00:00:00"/>
    <d v="2013-01-12T00:00:00"/>
    <x v="11"/>
    <s v="G1N"/>
    <s v="GD10000000"/>
    <s v="GD0"/>
    <n v="13"/>
    <n v="100"/>
    <s v="LD300"/>
    <s v="LF301"/>
    <m/>
    <m/>
    <m/>
    <m/>
    <m/>
    <m/>
    <x v="44"/>
    <n v="68080"/>
    <s v="45643"/>
    <x v="15"/>
    <x v="0"/>
    <s v="Non-executive"/>
    <s v="D301"/>
    <x v="7"/>
    <n v="2067.61"/>
    <n v="0"/>
    <n v="0"/>
    <n v="0"/>
    <n v="0"/>
    <n v="0"/>
    <n v="0"/>
    <n v="0"/>
    <n v="0"/>
    <n v="0"/>
    <n v="0"/>
    <n v="0"/>
    <n v="0"/>
    <n v="0"/>
    <n v="0"/>
    <n v="0"/>
    <n v="0"/>
    <n v="0"/>
    <n v="1.51"/>
    <n v="178.92"/>
    <n v="0"/>
    <n v="0"/>
    <n v="0"/>
    <n v="0"/>
    <n v="0"/>
    <n v="124.5"/>
    <n v="0"/>
    <n v="0"/>
    <n v="0"/>
    <n v="0"/>
    <n v="0"/>
    <n v="2.71"/>
    <n v="6.19"/>
    <n v="0"/>
    <n v="0"/>
    <n v="29.11"/>
    <n v="0"/>
    <n v="0"/>
    <n v="9.5399999999999991"/>
    <n v="0"/>
    <n v="0"/>
    <n v="0"/>
    <n v="0"/>
    <n v="0"/>
    <n v="0"/>
    <n v="0"/>
    <n v="0"/>
    <n v="2420.09"/>
    <n v="0"/>
    <n v="0"/>
    <n v="2420.0900000000006"/>
    <n v="0"/>
    <n v="0"/>
    <n v="0"/>
  </r>
  <r>
    <n v="2"/>
    <d v="2012-12-30T00:00:00"/>
    <d v="2013-01-12T00:00:00"/>
    <x v="11"/>
    <s v="G1N"/>
    <s v="GD10000000"/>
    <s v="GD0"/>
    <n v="13"/>
    <n v="100"/>
    <s v="LD300"/>
    <s v="LF301"/>
    <m/>
    <m/>
    <m/>
    <m/>
    <m/>
    <m/>
    <x v="46"/>
    <n v="70011"/>
    <s v="46782"/>
    <x v="31"/>
    <x v="0"/>
    <s v="Non-executive"/>
    <s v="D301"/>
    <x v="7"/>
    <n v="1346.7"/>
    <n v="0"/>
    <n v="0"/>
    <n v="0"/>
    <n v="0"/>
    <n v="0"/>
    <n v="0"/>
    <n v="0"/>
    <n v="0"/>
    <n v="0"/>
    <n v="0"/>
    <n v="0"/>
    <n v="0"/>
    <n v="0"/>
    <n v="0"/>
    <n v="0"/>
    <n v="0"/>
    <n v="0"/>
    <n v="1.02"/>
    <n v="0"/>
    <n v="0"/>
    <n v="0"/>
    <n v="0"/>
    <n v="0"/>
    <n v="0"/>
    <n v="83.49"/>
    <n v="0"/>
    <n v="0"/>
    <n v="0"/>
    <n v="0"/>
    <n v="0"/>
    <n v="2.71"/>
    <n v="6.19"/>
    <n v="0"/>
    <n v="0"/>
    <n v="19.52"/>
    <n v="0"/>
    <n v="0"/>
    <n v="0"/>
    <n v="0"/>
    <n v="0"/>
    <n v="0"/>
    <n v="0"/>
    <n v="0"/>
    <n v="0"/>
    <n v="0"/>
    <n v="0"/>
    <n v="1459.63"/>
    <n v="0"/>
    <n v="0"/>
    <n v="1459.63"/>
    <n v="0"/>
    <n v="0"/>
    <n v="0"/>
  </r>
  <r>
    <n v="2"/>
    <d v="2012-12-30T00:00:00"/>
    <d v="2013-01-12T00:00:00"/>
    <x v="11"/>
    <s v="G1N"/>
    <s v="GD10000000"/>
    <s v="GD0"/>
    <n v="13"/>
    <n v="100"/>
    <s v="LD300"/>
    <s v="LF303"/>
    <m/>
    <m/>
    <m/>
    <m/>
    <m/>
    <m/>
    <x v="36"/>
    <n v="38553"/>
    <s v="48590"/>
    <x v="35"/>
    <x v="0"/>
    <s v="Executive"/>
    <s v="D301"/>
    <x v="7"/>
    <n v="4188.46"/>
    <n v="0"/>
    <n v="0"/>
    <n v="0"/>
    <n v="0"/>
    <n v="0"/>
    <n v="0"/>
    <n v="0"/>
    <n v="0"/>
    <n v="0"/>
    <n v="0"/>
    <n v="0"/>
    <n v="0"/>
    <n v="0"/>
    <n v="0"/>
    <n v="0"/>
    <n v="0"/>
    <n v="0"/>
    <n v="3"/>
    <n v="323.69"/>
    <n v="0"/>
    <n v="0"/>
    <n v="0"/>
    <n v="0"/>
    <n v="0"/>
    <n v="259.68"/>
    <n v="0"/>
    <n v="0"/>
    <n v="0"/>
    <n v="0"/>
    <n v="0"/>
    <n v="2.71"/>
    <n v="6.19"/>
    <n v="0"/>
    <n v="0"/>
    <n v="60.74"/>
    <n v="209.42"/>
    <n v="0"/>
    <n v="17.260000000000002"/>
    <n v="0"/>
    <n v="0"/>
    <n v="0"/>
    <n v="0"/>
    <n v="0"/>
    <n v="0"/>
    <n v="0"/>
    <n v="0"/>
    <n v="5071.1499999999996"/>
    <n v="0"/>
    <n v="5071.1499999999996"/>
    <n v="0"/>
    <n v="0"/>
    <n v="0"/>
    <n v="0"/>
  </r>
  <r>
    <n v="2"/>
    <d v="2012-12-30T00:00:00"/>
    <d v="2013-01-12T00:00:00"/>
    <x v="11"/>
    <s v="G1N"/>
    <s v="GD10000000"/>
    <s v="GD0"/>
    <n v="13"/>
    <n v="100"/>
    <s v="LD300"/>
    <s v="LF303"/>
    <m/>
    <m/>
    <m/>
    <m/>
    <m/>
    <m/>
    <x v="328"/>
    <n v="70668"/>
    <s v="73379"/>
    <x v="37"/>
    <x v="1"/>
    <s v="Non-executive"/>
    <s v="D301"/>
    <x v="7"/>
    <n v="1334.84"/>
    <n v="0"/>
    <n v="0"/>
    <n v="0"/>
    <n v="0"/>
    <n v="0"/>
    <n v="0"/>
    <n v="0"/>
    <n v="0"/>
    <n v="0"/>
    <n v="0"/>
    <n v="0"/>
    <n v="0"/>
    <n v="0"/>
    <n v="0"/>
    <n v="0"/>
    <n v="0"/>
    <n v="0"/>
    <n v="1"/>
    <n v="0"/>
    <n v="0"/>
    <n v="0"/>
    <n v="0"/>
    <n v="0"/>
    <n v="0"/>
    <n v="82.76"/>
    <n v="0"/>
    <n v="0"/>
    <n v="0"/>
    <n v="0"/>
    <n v="0"/>
    <n v="2.71"/>
    <n v="6.19"/>
    <n v="0"/>
    <n v="0"/>
    <n v="19.350000000000001"/>
    <n v="0"/>
    <n v="0"/>
    <n v="0"/>
    <n v="0"/>
    <n v="0"/>
    <n v="0"/>
    <n v="0"/>
    <n v="0"/>
    <n v="0"/>
    <n v="0"/>
    <n v="0"/>
    <n v="1446.85"/>
    <n v="1446.85"/>
    <n v="0"/>
    <n v="0"/>
    <n v="0"/>
    <n v="0"/>
    <n v="0"/>
  </r>
  <r>
    <n v="3"/>
    <d v="2013-01-13T00:00:00"/>
    <d v="2013-01-26T00:00:00"/>
    <x v="13"/>
    <s v="G1N"/>
    <s v="GD10000000"/>
    <s v="GD0"/>
    <n v="13"/>
    <n v="100"/>
    <s v="LD300"/>
    <s v="LF301"/>
    <m/>
    <m/>
    <m/>
    <m/>
    <m/>
    <m/>
    <x v="35"/>
    <n v="36635"/>
    <s v="47625"/>
    <x v="27"/>
    <x v="0"/>
    <s v="Executive"/>
    <s v="D301"/>
    <x v="7"/>
    <n v="5076.92"/>
    <n v="0"/>
    <n v="0"/>
    <n v="0"/>
    <n v="0"/>
    <n v="0"/>
    <n v="0"/>
    <n v="0"/>
    <n v="0"/>
    <n v="0"/>
    <n v="0"/>
    <n v="0"/>
    <n v="0"/>
    <n v="0"/>
    <n v="0"/>
    <n v="0"/>
    <n v="0"/>
    <n v="0"/>
    <n v="2.61"/>
    <n v="566.16999999999996"/>
    <n v="0"/>
    <n v="0"/>
    <n v="0"/>
    <n v="0"/>
    <n v="0"/>
    <n v="298.64"/>
    <n v="0"/>
    <n v="0"/>
    <n v="0"/>
    <n v="0"/>
    <n v="0"/>
    <n v="2.99"/>
    <n v="11.39"/>
    <n v="0"/>
    <n v="0"/>
    <n v="69.849999999999994"/>
    <n v="253.85"/>
    <n v="0"/>
    <n v="27.58"/>
    <n v="0"/>
    <n v="0"/>
    <n v="0"/>
    <n v="0"/>
    <n v="0"/>
    <n v="0"/>
    <n v="0"/>
    <n v="0"/>
    <n v="6310"/>
    <n v="0"/>
    <n v="6310.0000000000009"/>
    <n v="0"/>
    <n v="0"/>
    <n v="0"/>
    <n v="0"/>
  </r>
  <r>
    <n v="3"/>
    <d v="2013-01-13T00:00:00"/>
    <d v="2013-01-26T00:00:00"/>
    <x v="13"/>
    <s v="G1N"/>
    <s v="GD10000000"/>
    <s v="GD0"/>
    <n v="13"/>
    <n v="100"/>
    <s v="LD300"/>
    <s v="LF301"/>
    <m/>
    <m/>
    <m/>
    <m/>
    <m/>
    <m/>
    <x v="53"/>
    <n v="38983"/>
    <s v="70183"/>
    <x v="36"/>
    <x v="0"/>
    <s v="Non-executive"/>
    <s v="D301"/>
    <x v="7"/>
    <n v="2959.63"/>
    <n v="0"/>
    <n v="0"/>
    <n v="0"/>
    <n v="0"/>
    <n v="0"/>
    <n v="0"/>
    <n v="0"/>
    <n v="0"/>
    <n v="0"/>
    <n v="0"/>
    <n v="0"/>
    <n v="0"/>
    <n v="0"/>
    <n v="0"/>
    <n v="0"/>
    <n v="0"/>
    <n v="0"/>
    <n v="1.71"/>
    <n v="173.94"/>
    <n v="0"/>
    <n v="0"/>
    <n v="0"/>
    <n v="0"/>
    <n v="0"/>
    <n v="168.32"/>
    <n v="0"/>
    <n v="0"/>
    <n v="0"/>
    <n v="0"/>
    <n v="0"/>
    <n v="3.27"/>
    <n v="11.39"/>
    <n v="0"/>
    <n v="0"/>
    <n v="39.369999999999997"/>
    <n v="147.97999999999999"/>
    <n v="0"/>
    <n v="8.6300000000000008"/>
    <n v="0"/>
    <n v="0"/>
    <n v="0"/>
    <n v="0"/>
    <n v="0"/>
    <n v="0"/>
    <n v="0"/>
    <n v="0"/>
    <n v="3514.24"/>
    <n v="0"/>
    <n v="0"/>
    <n v="3514.2400000000002"/>
    <n v="0"/>
    <n v="0"/>
    <n v="0"/>
  </r>
  <r>
    <n v="3"/>
    <d v="2013-01-13T00:00:00"/>
    <d v="2013-01-26T00:00:00"/>
    <x v="13"/>
    <s v="G1N"/>
    <s v="GD10000000"/>
    <s v="GD0"/>
    <n v="13"/>
    <n v="100"/>
    <s v="LD300"/>
    <s v="LF301"/>
    <m/>
    <m/>
    <m/>
    <m/>
    <m/>
    <m/>
    <x v="37"/>
    <n v="39206"/>
    <s v="47307"/>
    <x v="29"/>
    <x v="0"/>
    <s v="Non-executive"/>
    <s v="D301"/>
    <x v="7"/>
    <n v="2575.12"/>
    <n v="0"/>
    <n v="0"/>
    <n v="0"/>
    <n v="0"/>
    <n v="0"/>
    <n v="0"/>
    <n v="0"/>
    <n v="0"/>
    <n v="0"/>
    <n v="0"/>
    <n v="0"/>
    <n v="0"/>
    <n v="0"/>
    <n v="0"/>
    <n v="0"/>
    <n v="0"/>
    <n v="0"/>
    <n v="1.35"/>
    <n v="170.62"/>
    <n v="0"/>
    <n v="0"/>
    <n v="0"/>
    <n v="0"/>
    <n v="0"/>
    <n v="153.72999999999999"/>
    <n v="0"/>
    <n v="0"/>
    <n v="0"/>
    <n v="0"/>
    <n v="0"/>
    <n v="2.71"/>
    <n v="6.19"/>
    <n v="0"/>
    <n v="0"/>
    <n v="35.950000000000003"/>
    <n v="128.76"/>
    <n v="0"/>
    <n v="8.6300000000000008"/>
    <n v="0"/>
    <n v="0"/>
    <n v="0"/>
    <n v="0"/>
    <n v="0"/>
    <n v="0"/>
    <n v="0"/>
    <n v="0"/>
    <n v="3083.06"/>
    <n v="0"/>
    <n v="0"/>
    <n v="3083.0599999999995"/>
    <n v="0"/>
    <n v="0"/>
    <n v="0"/>
  </r>
  <r>
    <n v="3"/>
    <d v="2013-01-13T00:00:00"/>
    <d v="2013-01-26T00:00:00"/>
    <x v="13"/>
    <s v="G1N"/>
    <s v="GD10000000"/>
    <s v="GD0"/>
    <n v="13"/>
    <n v="100"/>
    <s v="LD300"/>
    <s v="LF301"/>
    <m/>
    <m/>
    <m/>
    <m/>
    <m/>
    <m/>
    <x v="54"/>
    <n v="46742"/>
    <s v="50771"/>
    <x v="15"/>
    <x v="0"/>
    <s v="Non-executive"/>
    <s v="D301"/>
    <x v="7"/>
    <n v="2403.8000000000002"/>
    <n v="0"/>
    <n v="0"/>
    <n v="0"/>
    <n v="0"/>
    <n v="0"/>
    <n v="0"/>
    <n v="0"/>
    <n v="0"/>
    <n v="0"/>
    <n v="0"/>
    <n v="0"/>
    <n v="0"/>
    <n v="0"/>
    <n v="0"/>
    <n v="0"/>
    <n v="0"/>
    <n v="0"/>
    <n v="1.26"/>
    <n v="374.84"/>
    <n v="0"/>
    <n v="0"/>
    <n v="0"/>
    <n v="0"/>
    <n v="0"/>
    <n v="141.29"/>
    <n v="0"/>
    <n v="0"/>
    <n v="0"/>
    <n v="0"/>
    <n v="0"/>
    <n v="2.99"/>
    <n v="9.1999999999999993"/>
    <n v="0"/>
    <n v="0"/>
    <n v="33.04"/>
    <n v="120.19"/>
    <n v="0"/>
    <n v="18.510000000000002"/>
    <n v="0"/>
    <n v="0"/>
    <n v="0"/>
    <n v="0"/>
    <n v="0"/>
    <n v="0"/>
    <n v="0"/>
    <n v="0"/>
    <n v="3105.12"/>
    <n v="0"/>
    <n v="0"/>
    <n v="3105.1200000000003"/>
    <n v="0"/>
    <n v="0"/>
    <n v="0"/>
  </r>
  <r>
    <n v="3"/>
    <d v="2013-01-13T00:00:00"/>
    <d v="2013-01-26T00:00:00"/>
    <x v="13"/>
    <s v="G1N"/>
    <s v="GD10000000"/>
    <s v="GD0"/>
    <n v="13"/>
    <n v="100"/>
    <s v="LD300"/>
    <s v="LF301"/>
    <m/>
    <m/>
    <m/>
    <m/>
    <m/>
    <m/>
    <x v="41"/>
    <n v="63119"/>
    <s v="45485"/>
    <x v="6"/>
    <x v="0"/>
    <s v="Executive"/>
    <s v="D301"/>
    <x v="7"/>
    <n v="1612.42"/>
    <n v="0"/>
    <n v="0"/>
    <n v="0"/>
    <n v="0"/>
    <n v="0"/>
    <n v="0"/>
    <n v="0"/>
    <n v="0"/>
    <n v="0"/>
    <n v="0"/>
    <n v="0"/>
    <n v="0"/>
    <n v="0"/>
    <n v="0"/>
    <n v="0"/>
    <n v="0"/>
    <n v="0"/>
    <n v="0.86"/>
    <n v="173.94"/>
    <n v="0"/>
    <n v="0"/>
    <n v="0"/>
    <n v="0"/>
    <n v="0"/>
    <n v="96.37"/>
    <n v="0"/>
    <n v="0"/>
    <n v="0"/>
    <n v="0"/>
    <n v="0"/>
    <n v="2.71"/>
    <n v="6.48"/>
    <n v="0"/>
    <n v="0"/>
    <n v="22.54"/>
    <n v="80.62"/>
    <n v="0"/>
    <n v="8.5299999999999994"/>
    <n v="0"/>
    <n v="0"/>
    <n v="0"/>
    <n v="0"/>
    <n v="0"/>
    <n v="0"/>
    <n v="0"/>
    <n v="0"/>
    <n v="2004.47"/>
    <n v="0"/>
    <n v="2004.47"/>
    <n v="0"/>
    <n v="0"/>
    <n v="0"/>
    <n v="0"/>
  </r>
  <r>
    <n v="3"/>
    <d v="2013-01-13T00:00:00"/>
    <d v="2013-01-26T00:00:00"/>
    <x v="13"/>
    <s v="G1N"/>
    <s v="GD10000000"/>
    <s v="GD0"/>
    <n v="13"/>
    <n v="100"/>
    <s v="LD300"/>
    <s v="LF301"/>
    <m/>
    <m/>
    <m/>
    <m/>
    <m/>
    <m/>
    <x v="44"/>
    <n v="68080"/>
    <s v="45643"/>
    <x v="15"/>
    <x v="0"/>
    <s v="Non-executive"/>
    <s v="D301"/>
    <x v="7"/>
    <n v="2067.62"/>
    <n v="0"/>
    <n v="0"/>
    <n v="0"/>
    <n v="0"/>
    <n v="0"/>
    <n v="0"/>
    <n v="0"/>
    <n v="0"/>
    <n v="0"/>
    <n v="0"/>
    <n v="0"/>
    <n v="0"/>
    <n v="0"/>
    <n v="0"/>
    <n v="0"/>
    <n v="0"/>
    <n v="0"/>
    <n v="1.0900000000000001"/>
    <n v="195.92"/>
    <n v="0"/>
    <n v="0"/>
    <n v="0"/>
    <n v="0"/>
    <n v="0"/>
    <n v="124.14"/>
    <n v="0"/>
    <n v="0"/>
    <n v="0"/>
    <n v="0"/>
    <n v="0"/>
    <n v="2.71"/>
    <n v="6.48"/>
    <n v="0"/>
    <n v="0"/>
    <n v="29.03"/>
    <n v="0"/>
    <n v="0"/>
    <n v="9.5399999999999991"/>
    <n v="0"/>
    <n v="0"/>
    <n v="0"/>
    <n v="0"/>
    <n v="0"/>
    <n v="0"/>
    <n v="0"/>
    <n v="0"/>
    <n v="2436.5300000000002"/>
    <n v="0"/>
    <n v="0"/>
    <n v="2436.5300000000002"/>
    <n v="0"/>
    <n v="0"/>
    <n v="0"/>
  </r>
  <r>
    <n v="3"/>
    <d v="2013-01-13T00:00:00"/>
    <d v="2013-01-26T00:00:00"/>
    <x v="13"/>
    <s v="G1N"/>
    <s v="GD10000000"/>
    <s v="GD0"/>
    <n v="13"/>
    <n v="100"/>
    <s v="LD300"/>
    <s v="LF301"/>
    <m/>
    <m/>
    <m/>
    <m/>
    <m/>
    <m/>
    <x v="46"/>
    <n v="70011"/>
    <s v="46782"/>
    <x v="31"/>
    <x v="0"/>
    <s v="Non-executive"/>
    <s v="D301"/>
    <x v="7"/>
    <n v="828.74"/>
    <n v="0"/>
    <n v="0"/>
    <n v="0"/>
    <n v="0"/>
    <n v="0"/>
    <n v="0"/>
    <n v="0"/>
    <n v="0"/>
    <n v="0"/>
    <n v="0"/>
    <n v="0"/>
    <n v="0"/>
    <n v="0"/>
    <n v="0"/>
    <n v="0"/>
    <n v="0"/>
    <n v="0"/>
    <n v="0.74"/>
    <n v="0"/>
    <n v="0"/>
    <n v="0"/>
    <n v="0"/>
    <n v="0"/>
    <n v="0"/>
    <n v="137.02000000000001"/>
    <n v="0"/>
    <n v="0"/>
    <n v="0"/>
    <n v="0"/>
    <n v="0"/>
    <n v="2.71"/>
    <n v="6.48"/>
    <n v="0"/>
    <n v="0"/>
    <n v="32.049999999999997"/>
    <n v="0"/>
    <n v="0"/>
    <n v="0"/>
    <n v="0"/>
    <n v="0"/>
    <n v="0"/>
    <n v="0"/>
    <n v="0"/>
    <n v="1381.23"/>
    <n v="0"/>
    <n v="0"/>
    <n v="2388.9699999999998"/>
    <n v="0"/>
    <n v="0"/>
    <n v="1007.74"/>
    <n v="0"/>
    <n v="1381.23"/>
    <n v="0"/>
  </r>
  <r>
    <n v="3"/>
    <d v="2013-01-13T00:00:00"/>
    <d v="2013-01-26T00:00:00"/>
    <x v="13"/>
    <s v="G1N"/>
    <s v="GD10000000"/>
    <s v="GD0"/>
    <n v="13"/>
    <n v="100"/>
    <s v="LD300"/>
    <s v="LF303"/>
    <m/>
    <m/>
    <m/>
    <m/>
    <m/>
    <m/>
    <x v="36"/>
    <n v="38553"/>
    <s v="48590"/>
    <x v="35"/>
    <x v="0"/>
    <s v="Executive"/>
    <s v="D301"/>
    <x v="7"/>
    <n v="4188.46"/>
    <n v="0"/>
    <n v="0"/>
    <n v="0"/>
    <n v="0"/>
    <n v="0"/>
    <n v="0"/>
    <n v="0"/>
    <n v="0"/>
    <n v="0"/>
    <n v="0"/>
    <n v="0"/>
    <n v="0"/>
    <n v="0"/>
    <n v="0"/>
    <n v="0"/>
    <n v="0"/>
    <n v="0"/>
    <n v="2.16"/>
    <n v="325.88"/>
    <n v="0"/>
    <n v="0"/>
    <n v="0"/>
    <n v="0"/>
    <n v="0"/>
    <n v="259.68"/>
    <n v="0"/>
    <n v="0"/>
    <n v="0"/>
    <n v="0"/>
    <n v="0"/>
    <n v="2.71"/>
    <n v="6.48"/>
    <n v="0"/>
    <n v="0"/>
    <n v="60.73"/>
    <n v="209.42"/>
    <n v="0"/>
    <n v="17.260000000000002"/>
    <n v="0"/>
    <n v="0"/>
    <n v="0"/>
    <n v="0"/>
    <n v="0"/>
    <n v="0"/>
    <n v="0"/>
    <n v="0"/>
    <n v="5072.78"/>
    <n v="0"/>
    <n v="5072.78"/>
    <n v="0"/>
    <n v="0"/>
    <n v="0"/>
    <n v="0"/>
  </r>
  <r>
    <n v="3"/>
    <d v="2013-01-13T00:00:00"/>
    <d v="2013-01-26T00:00:00"/>
    <x v="13"/>
    <s v="G1N"/>
    <s v="GD10000000"/>
    <s v="GD0"/>
    <n v="13"/>
    <n v="100"/>
    <s v="LD300"/>
    <s v="LF303"/>
    <m/>
    <m/>
    <m/>
    <m/>
    <m/>
    <m/>
    <x v="328"/>
    <n v="70668"/>
    <s v="73379"/>
    <x v="37"/>
    <x v="1"/>
    <s v="Non-executive"/>
    <s v="D301"/>
    <x v="7"/>
    <n v="1334.84"/>
    <n v="0"/>
    <n v="0"/>
    <n v="0"/>
    <n v="0"/>
    <n v="0"/>
    <n v="0"/>
    <n v="0"/>
    <n v="0"/>
    <n v="0"/>
    <n v="0"/>
    <n v="0"/>
    <n v="0"/>
    <n v="0"/>
    <n v="0"/>
    <n v="0"/>
    <n v="0"/>
    <n v="0"/>
    <n v="0.72"/>
    <n v="0"/>
    <n v="0"/>
    <n v="0"/>
    <n v="0"/>
    <n v="0"/>
    <n v="0"/>
    <n v="82.76"/>
    <n v="0"/>
    <n v="0"/>
    <n v="0"/>
    <n v="0"/>
    <n v="0"/>
    <n v="2.71"/>
    <n v="6.48"/>
    <n v="0"/>
    <n v="0"/>
    <n v="19.36"/>
    <n v="0"/>
    <n v="0"/>
    <n v="0"/>
    <n v="0"/>
    <n v="0"/>
    <n v="0"/>
    <n v="0"/>
    <n v="0"/>
    <n v="0"/>
    <n v="0"/>
    <n v="0"/>
    <n v="1446.87"/>
    <n v="1446.87"/>
    <n v="0"/>
    <n v="0"/>
    <n v="0"/>
    <n v="0"/>
    <n v="0"/>
  </r>
  <r>
    <n v="4"/>
    <d v="2013-01-27T00:00:00"/>
    <d v="2013-02-09T00:00:00"/>
    <x v="15"/>
    <s v="G1N"/>
    <s v="GD10000000"/>
    <s v="GD0"/>
    <n v="13"/>
    <n v="100"/>
    <s v="LD300"/>
    <s v="LF301"/>
    <m/>
    <m/>
    <m/>
    <m/>
    <m/>
    <m/>
    <x v="53"/>
    <n v="38983"/>
    <s v="70183"/>
    <x v="36"/>
    <x v="0"/>
    <s v="Non-executive"/>
    <s v="D301"/>
    <x v="7"/>
    <n v="3288.46"/>
    <n v="0"/>
    <n v="0"/>
    <n v="0"/>
    <n v="0"/>
    <n v="0"/>
    <n v="0"/>
    <n v="0"/>
    <n v="0"/>
    <n v="0"/>
    <n v="0"/>
    <n v="0"/>
    <n v="0"/>
    <n v="0"/>
    <n v="0"/>
    <n v="0"/>
    <n v="0"/>
    <n v="0"/>
    <n v="1.71"/>
    <n v="173.94"/>
    <n v="0"/>
    <n v="0"/>
    <n v="0"/>
    <n v="0"/>
    <n v="0"/>
    <n v="188.71"/>
    <n v="0"/>
    <n v="0"/>
    <n v="0"/>
    <n v="0"/>
    <n v="0"/>
    <n v="3.27"/>
    <n v="11.39"/>
    <n v="0"/>
    <n v="0"/>
    <n v="44.13"/>
    <n v="164.42"/>
    <n v="0"/>
    <n v="8.6300000000000008"/>
    <n v="0"/>
    <n v="0"/>
    <n v="0"/>
    <n v="0"/>
    <n v="0"/>
    <n v="0"/>
    <n v="0"/>
    <n v="0"/>
    <n v="3884.66"/>
    <n v="0"/>
    <n v="0"/>
    <n v="3884.6600000000003"/>
    <n v="0"/>
    <n v="0"/>
    <n v="0"/>
  </r>
  <r>
    <n v="4"/>
    <d v="2013-01-27T00:00:00"/>
    <d v="2013-02-09T00:00:00"/>
    <x v="15"/>
    <s v="G1N"/>
    <s v="GD10000000"/>
    <s v="GD0"/>
    <n v="13"/>
    <n v="100"/>
    <s v="LD300"/>
    <s v="LF301"/>
    <m/>
    <m/>
    <m/>
    <m/>
    <m/>
    <m/>
    <x v="37"/>
    <n v="39206"/>
    <s v="47307"/>
    <x v="29"/>
    <x v="0"/>
    <s v="Non-executive"/>
    <s v="D301"/>
    <x v="7"/>
    <n v="2575.12"/>
    <n v="0"/>
    <n v="0"/>
    <n v="0"/>
    <n v="0"/>
    <n v="0"/>
    <n v="0"/>
    <n v="0"/>
    <n v="0"/>
    <n v="0"/>
    <n v="0"/>
    <n v="0"/>
    <n v="0"/>
    <n v="0"/>
    <n v="0"/>
    <n v="0"/>
    <n v="0"/>
    <n v="0"/>
    <n v="1.35"/>
    <n v="170.62"/>
    <n v="0"/>
    <n v="0"/>
    <n v="0"/>
    <n v="0"/>
    <n v="0"/>
    <n v="153.72"/>
    <n v="0"/>
    <n v="0"/>
    <n v="0"/>
    <n v="0"/>
    <n v="0"/>
    <n v="2.71"/>
    <n v="6.19"/>
    <n v="0"/>
    <n v="0"/>
    <n v="35.950000000000003"/>
    <n v="128.76"/>
    <n v="0"/>
    <n v="8.6300000000000008"/>
    <n v="0"/>
    <n v="0"/>
    <n v="0"/>
    <n v="0"/>
    <n v="0"/>
    <n v="0"/>
    <n v="0"/>
    <n v="0"/>
    <n v="3083.05"/>
    <n v="0"/>
    <n v="0"/>
    <n v="3083.0499999999993"/>
    <n v="0"/>
    <n v="0"/>
    <n v="0"/>
  </r>
  <r>
    <n v="4"/>
    <d v="2013-01-27T00:00:00"/>
    <d v="2013-02-09T00:00:00"/>
    <x v="15"/>
    <s v="G1N"/>
    <s v="GD10000000"/>
    <s v="GD0"/>
    <n v="13"/>
    <n v="100"/>
    <s v="LD300"/>
    <s v="LF301"/>
    <m/>
    <m/>
    <m/>
    <m/>
    <m/>
    <m/>
    <x v="54"/>
    <n v="46742"/>
    <s v="50771"/>
    <x v="15"/>
    <x v="0"/>
    <s v="Non-executive"/>
    <s v="D301"/>
    <x v="7"/>
    <n v="2403.81"/>
    <n v="0"/>
    <n v="0"/>
    <n v="0"/>
    <n v="0"/>
    <n v="0"/>
    <n v="0"/>
    <n v="0"/>
    <n v="0"/>
    <n v="0"/>
    <n v="0"/>
    <n v="0"/>
    <n v="0"/>
    <n v="0"/>
    <n v="0"/>
    <n v="0"/>
    <n v="0"/>
    <n v="0"/>
    <n v="1.26"/>
    <n v="374.84"/>
    <n v="0"/>
    <n v="0"/>
    <n v="0"/>
    <n v="0"/>
    <n v="0"/>
    <n v="141.29"/>
    <n v="0"/>
    <n v="0"/>
    <n v="0"/>
    <n v="0"/>
    <n v="0"/>
    <n v="2.99"/>
    <n v="9.1999999999999993"/>
    <n v="0"/>
    <n v="0"/>
    <n v="33.049999999999997"/>
    <n v="120.19"/>
    <n v="0"/>
    <n v="18.510000000000002"/>
    <n v="0"/>
    <n v="0"/>
    <n v="0"/>
    <n v="0"/>
    <n v="0"/>
    <n v="0"/>
    <n v="0"/>
    <n v="0"/>
    <n v="3105.14"/>
    <n v="0"/>
    <n v="0"/>
    <n v="3105.1400000000003"/>
    <n v="0"/>
    <n v="0"/>
    <n v="0"/>
  </r>
  <r>
    <n v="4"/>
    <d v="2013-01-27T00:00:00"/>
    <d v="2013-02-09T00:00:00"/>
    <x v="15"/>
    <s v="G1N"/>
    <s v="GD10000000"/>
    <s v="GD0"/>
    <n v="13"/>
    <n v="100"/>
    <s v="LD300"/>
    <s v="LF301"/>
    <m/>
    <m/>
    <m/>
    <m/>
    <m/>
    <m/>
    <x v="41"/>
    <n v="63119"/>
    <s v="45485"/>
    <x v="6"/>
    <x v="0"/>
    <s v="Executive"/>
    <s v="D301"/>
    <x v="7"/>
    <n v="1612.42"/>
    <n v="0"/>
    <n v="0"/>
    <n v="0"/>
    <n v="0"/>
    <n v="0"/>
    <n v="0"/>
    <n v="0"/>
    <n v="0"/>
    <n v="0"/>
    <n v="0"/>
    <n v="0"/>
    <n v="0"/>
    <n v="0"/>
    <n v="0"/>
    <n v="0"/>
    <n v="0"/>
    <n v="0"/>
    <n v="0.86"/>
    <n v="173.94"/>
    <n v="0"/>
    <n v="0"/>
    <n v="0"/>
    <n v="0"/>
    <n v="0"/>
    <n v="96.38"/>
    <n v="0"/>
    <n v="0"/>
    <n v="0"/>
    <n v="0"/>
    <n v="0"/>
    <n v="2.71"/>
    <n v="6.48"/>
    <n v="0"/>
    <n v="0"/>
    <n v="22.54"/>
    <n v="80.62"/>
    <n v="0"/>
    <n v="8.5299999999999994"/>
    <n v="0"/>
    <n v="0"/>
    <n v="0"/>
    <n v="0"/>
    <n v="0"/>
    <n v="0"/>
    <n v="0"/>
    <n v="0"/>
    <n v="2004.48"/>
    <n v="0"/>
    <n v="2004.4799999999998"/>
    <n v="0"/>
    <n v="0"/>
    <n v="0"/>
    <n v="0"/>
  </r>
  <r>
    <n v="4"/>
    <d v="2013-01-27T00:00:00"/>
    <d v="2013-02-09T00:00:00"/>
    <x v="15"/>
    <s v="G1N"/>
    <s v="GD10000000"/>
    <s v="GD0"/>
    <n v="13"/>
    <n v="100"/>
    <s v="LD300"/>
    <s v="LF301"/>
    <m/>
    <m/>
    <m/>
    <m/>
    <m/>
    <m/>
    <x v="44"/>
    <n v="68080"/>
    <s v="45643"/>
    <x v="15"/>
    <x v="0"/>
    <s v="Non-executive"/>
    <s v="D301"/>
    <x v="7"/>
    <n v="2067.62"/>
    <n v="0"/>
    <n v="0"/>
    <n v="0"/>
    <n v="0"/>
    <n v="0"/>
    <n v="0"/>
    <n v="0"/>
    <n v="0"/>
    <n v="0"/>
    <n v="0"/>
    <n v="0"/>
    <n v="0"/>
    <n v="0"/>
    <n v="0"/>
    <n v="0"/>
    <n v="0"/>
    <n v="0"/>
    <n v="1.0900000000000001"/>
    <n v="195.92"/>
    <n v="0"/>
    <n v="0"/>
    <n v="0"/>
    <n v="0"/>
    <n v="0"/>
    <n v="124.14"/>
    <n v="0"/>
    <n v="0"/>
    <n v="0"/>
    <n v="0"/>
    <n v="0"/>
    <n v="2.71"/>
    <n v="6.48"/>
    <n v="0"/>
    <n v="0"/>
    <n v="29.04"/>
    <n v="0"/>
    <n v="0"/>
    <n v="9.5399999999999991"/>
    <n v="0"/>
    <n v="0"/>
    <n v="0"/>
    <n v="0"/>
    <n v="0"/>
    <n v="0"/>
    <n v="0"/>
    <n v="0"/>
    <n v="2436.54"/>
    <n v="0"/>
    <n v="0"/>
    <n v="2436.54"/>
    <n v="0"/>
    <n v="0"/>
    <n v="0"/>
  </r>
  <r>
    <n v="4"/>
    <d v="2013-01-27T00:00:00"/>
    <d v="2013-02-09T00:00:00"/>
    <x v="15"/>
    <s v="G1N"/>
    <s v="GD10000000"/>
    <s v="GD0"/>
    <n v="13"/>
    <n v="100"/>
    <s v="LD300"/>
    <s v="LF301"/>
    <m/>
    <m/>
    <m/>
    <m/>
    <m/>
    <m/>
    <x v="46"/>
    <n v="70011"/>
    <s v="46782"/>
    <x v="31"/>
    <x v="0"/>
    <s v="Non-executive"/>
    <s v="D301"/>
    <x v="7"/>
    <n v="0"/>
    <n v="0"/>
    <n v="0"/>
    <n v="0"/>
    <n v="0"/>
    <n v="0"/>
    <n v="0"/>
    <n v="0"/>
    <n v="0"/>
    <n v="0"/>
    <n v="0"/>
    <n v="414.37"/>
    <n v="0"/>
    <n v="0"/>
    <n v="0"/>
    <n v="0"/>
    <n v="0"/>
    <n v="0"/>
    <n v="0"/>
    <n v="0"/>
    <n v="0"/>
    <n v="0"/>
    <n v="0"/>
    <n v="0"/>
    <n v="0"/>
    <n v="25.69"/>
    <n v="0"/>
    <n v="0"/>
    <n v="0"/>
    <n v="0"/>
    <n v="0"/>
    <n v="0"/>
    <n v="0"/>
    <n v="0"/>
    <n v="0"/>
    <n v="6.01"/>
    <n v="0"/>
    <n v="0"/>
    <n v="0"/>
    <n v="0"/>
    <n v="0"/>
    <n v="0"/>
    <n v="0"/>
    <n v="0"/>
    <n v="0"/>
    <n v="0"/>
    <n v="0"/>
    <n v="446.07"/>
    <n v="0"/>
    <n v="0"/>
    <n v="446.07"/>
    <n v="0"/>
    <n v="0"/>
    <n v="0"/>
  </r>
  <r>
    <n v="4"/>
    <d v="2013-01-27T00:00:00"/>
    <d v="2013-02-09T00:00:00"/>
    <x v="15"/>
    <s v="G1N"/>
    <s v="GD10000000"/>
    <s v="GD0"/>
    <n v="13"/>
    <n v="100"/>
    <s v="LD300"/>
    <s v="LF303"/>
    <m/>
    <m/>
    <m/>
    <m/>
    <m/>
    <m/>
    <x v="36"/>
    <n v="38553"/>
    <s v="48590"/>
    <x v="35"/>
    <x v="0"/>
    <s v="Executive"/>
    <s v="D301"/>
    <x v="7"/>
    <n v="4188.46"/>
    <n v="0"/>
    <n v="0"/>
    <n v="0"/>
    <n v="0"/>
    <n v="0"/>
    <n v="0"/>
    <n v="0"/>
    <n v="0"/>
    <n v="0"/>
    <n v="0"/>
    <n v="0"/>
    <n v="0"/>
    <n v="0"/>
    <n v="0"/>
    <n v="0"/>
    <n v="0"/>
    <n v="0"/>
    <n v="2.16"/>
    <n v="325.88"/>
    <n v="0"/>
    <n v="0"/>
    <n v="0"/>
    <n v="0"/>
    <n v="0"/>
    <n v="259.69"/>
    <n v="0"/>
    <n v="0"/>
    <n v="0"/>
    <n v="0"/>
    <n v="0"/>
    <n v="2.71"/>
    <n v="6.48"/>
    <n v="0"/>
    <n v="0"/>
    <n v="60.73"/>
    <n v="209.42"/>
    <n v="0"/>
    <n v="17.260000000000002"/>
    <n v="0"/>
    <n v="0"/>
    <n v="0"/>
    <n v="0"/>
    <n v="0"/>
    <n v="0"/>
    <n v="0"/>
    <n v="0"/>
    <n v="5072.79"/>
    <n v="0"/>
    <n v="5072.7899999999991"/>
    <n v="0"/>
    <n v="0"/>
    <n v="0"/>
    <n v="0"/>
  </r>
  <r>
    <n v="4"/>
    <d v="2013-01-27T00:00:00"/>
    <d v="2013-02-09T00:00:00"/>
    <x v="15"/>
    <s v="G1N"/>
    <s v="GD10000000"/>
    <s v="GD0"/>
    <n v="13"/>
    <n v="100"/>
    <s v="LD300"/>
    <s v="LF303"/>
    <m/>
    <m/>
    <m/>
    <m/>
    <m/>
    <m/>
    <x v="328"/>
    <n v="70668"/>
    <s v="73379"/>
    <x v="37"/>
    <x v="1"/>
    <s v="Non-executive"/>
    <s v="D301"/>
    <x v="7"/>
    <n v="1334.84"/>
    <n v="0"/>
    <n v="0"/>
    <n v="0"/>
    <n v="0"/>
    <n v="0"/>
    <n v="0"/>
    <n v="0"/>
    <n v="0"/>
    <n v="0"/>
    <n v="0"/>
    <n v="0"/>
    <n v="0"/>
    <n v="0"/>
    <n v="0"/>
    <n v="0"/>
    <n v="0"/>
    <n v="0"/>
    <n v="0.72"/>
    <n v="0"/>
    <n v="0"/>
    <n v="0"/>
    <n v="0"/>
    <n v="0"/>
    <n v="0"/>
    <n v="82.76"/>
    <n v="0"/>
    <n v="0"/>
    <n v="0"/>
    <n v="0"/>
    <n v="0"/>
    <n v="2.71"/>
    <n v="6.48"/>
    <n v="0"/>
    <n v="0"/>
    <n v="19.350000000000001"/>
    <n v="0"/>
    <n v="0"/>
    <n v="0"/>
    <n v="0"/>
    <n v="0"/>
    <n v="0"/>
    <n v="0"/>
    <n v="0"/>
    <n v="0"/>
    <n v="0"/>
    <n v="0"/>
    <n v="1446.86"/>
    <n v="1446.86"/>
    <n v="0"/>
    <n v="0"/>
    <n v="0"/>
    <n v="0"/>
    <n v="0"/>
  </r>
  <r>
    <n v="5"/>
    <d v="2013-02-10T00:00:00"/>
    <d v="2013-02-23T00:00:00"/>
    <x v="17"/>
    <s v="G1N"/>
    <s v="GD10000000"/>
    <s v="GD0"/>
    <n v="13"/>
    <n v="100"/>
    <s v="LD300"/>
    <s v="LF301"/>
    <m/>
    <m/>
    <m/>
    <m/>
    <m/>
    <m/>
    <x v="50"/>
    <n v="33537"/>
    <s v="45719"/>
    <x v="156"/>
    <x v="0"/>
    <s v="Executive"/>
    <s v="D301"/>
    <x v="7"/>
    <n v="4230.7700000000004"/>
    <n v="0"/>
    <n v="0"/>
    <n v="0"/>
    <n v="0"/>
    <n v="0"/>
    <n v="0"/>
    <n v="0"/>
    <n v="0"/>
    <n v="0"/>
    <n v="0"/>
    <n v="0"/>
    <n v="0"/>
    <n v="0"/>
    <n v="0"/>
    <n v="0"/>
    <n v="0"/>
    <n v="0"/>
    <n v="2.1800000000000002"/>
    <n v="195.92"/>
    <n v="0"/>
    <n v="0"/>
    <n v="0"/>
    <n v="0"/>
    <n v="0"/>
    <n v="255.34"/>
    <n v="0"/>
    <n v="0"/>
    <n v="0"/>
    <n v="0"/>
    <n v="0"/>
    <n v="2.71"/>
    <n v="6.19"/>
    <n v="0"/>
    <n v="0"/>
    <n v="59.71"/>
    <n v="211.54"/>
    <n v="0"/>
    <n v="9.5399999999999991"/>
    <n v="0"/>
    <n v="0"/>
    <n v="0"/>
    <n v="0"/>
    <n v="0"/>
    <n v="0"/>
    <n v="0"/>
    <n v="0"/>
    <n v="4973.8999999999996"/>
    <n v="0"/>
    <n v="4973.9000000000005"/>
    <n v="0"/>
    <n v="0"/>
    <n v="0"/>
    <n v="0"/>
  </r>
  <r>
    <n v="5"/>
    <d v="2013-02-10T00:00:00"/>
    <d v="2013-02-23T00:00:00"/>
    <x v="17"/>
    <s v="G1N"/>
    <s v="GD10000000"/>
    <s v="GD0"/>
    <n v="13"/>
    <n v="100"/>
    <s v="LD300"/>
    <s v="LF301"/>
    <m/>
    <m/>
    <m/>
    <m/>
    <m/>
    <m/>
    <x v="53"/>
    <n v="38983"/>
    <s v="70183"/>
    <x v="36"/>
    <x v="0"/>
    <s v="Non-executive"/>
    <s v="D301"/>
    <x v="7"/>
    <n v="3288.46"/>
    <n v="0"/>
    <n v="0"/>
    <n v="0"/>
    <n v="0"/>
    <n v="0"/>
    <n v="0"/>
    <n v="0"/>
    <n v="0"/>
    <n v="0"/>
    <n v="0"/>
    <n v="0"/>
    <n v="0"/>
    <n v="0"/>
    <n v="0"/>
    <n v="0"/>
    <n v="0"/>
    <n v="0"/>
    <n v="1.71"/>
    <n v="173.94"/>
    <n v="0"/>
    <n v="0"/>
    <n v="0"/>
    <n v="0"/>
    <n v="0"/>
    <n v="188.71"/>
    <n v="0"/>
    <n v="0"/>
    <n v="0"/>
    <n v="0"/>
    <n v="0"/>
    <n v="3.27"/>
    <n v="11.39"/>
    <n v="0"/>
    <n v="0"/>
    <n v="44.14"/>
    <n v="164.42"/>
    <n v="0"/>
    <n v="8.6300000000000008"/>
    <n v="0"/>
    <n v="0"/>
    <n v="0"/>
    <n v="0"/>
    <n v="0"/>
    <n v="0"/>
    <n v="0"/>
    <n v="0"/>
    <n v="3884.67"/>
    <n v="0"/>
    <n v="0"/>
    <n v="3884.67"/>
    <n v="0"/>
    <n v="0"/>
    <n v="0"/>
  </r>
  <r>
    <n v="5"/>
    <d v="2013-02-10T00:00:00"/>
    <d v="2013-02-23T00:00:00"/>
    <x v="17"/>
    <s v="G1N"/>
    <s v="GD10000000"/>
    <s v="GD0"/>
    <n v="13"/>
    <n v="100"/>
    <s v="LD300"/>
    <s v="LF301"/>
    <m/>
    <m/>
    <m/>
    <m/>
    <m/>
    <m/>
    <x v="37"/>
    <n v="39206"/>
    <s v="47307"/>
    <x v="29"/>
    <x v="0"/>
    <s v="Non-executive"/>
    <s v="D301"/>
    <x v="7"/>
    <n v="2575.12"/>
    <n v="0"/>
    <n v="0"/>
    <n v="0"/>
    <n v="0"/>
    <n v="0"/>
    <n v="0"/>
    <n v="0"/>
    <n v="0"/>
    <n v="0"/>
    <n v="0"/>
    <n v="0"/>
    <n v="0"/>
    <n v="0"/>
    <n v="0"/>
    <n v="0"/>
    <n v="0"/>
    <n v="0"/>
    <n v="1.35"/>
    <n v="170.62"/>
    <n v="0"/>
    <n v="0"/>
    <n v="0"/>
    <n v="0"/>
    <n v="0"/>
    <n v="153.72999999999999"/>
    <n v="0"/>
    <n v="0"/>
    <n v="0"/>
    <n v="0"/>
    <n v="0"/>
    <n v="2.71"/>
    <n v="6.19"/>
    <n v="0"/>
    <n v="0"/>
    <n v="35.950000000000003"/>
    <n v="128.76"/>
    <n v="0"/>
    <n v="8.6300000000000008"/>
    <n v="0"/>
    <n v="0"/>
    <n v="0"/>
    <n v="0"/>
    <n v="0"/>
    <n v="0"/>
    <n v="0"/>
    <n v="0"/>
    <n v="3083.06"/>
    <n v="0"/>
    <n v="0"/>
    <n v="3083.0599999999995"/>
    <n v="0"/>
    <n v="0"/>
    <n v="0"/>
  </r>
  <r>
    <n v="5"/>
    <d v="2013-02-10T00:00:00"/>
    <d v="2013-02-23T00:00:00"/>
    <x v="17"/>
    <s v="G1N"/>
    <s v="GD10000000"/>
    <s v="GD0"/>
    <n v="13"/>
    <n v="100"/>
    <s v="LD300"/>
    <s v="LF301"/>
    <m/>
    <m/>
    <m/>
    <m/>
    <m/>
    <m/>
    <x v="54"/>
    <n v="46742"/>
    <s v="50771"/>
    <x v="15"/>
    <x v="0"/>
    <s v="Non-executive"/>
    <s v="D301"/>
    <x v="7"/>
    <n v="2403.8000000000002"/>
    <n v="0"/>
    <n v="0"/>
    <n v="0"/>
    <n v="0"/>
    <n v="0"/>
    <n v="0"/>
    <n v="0"/>
    <n v="0"/>
    <n v="0"/>
    <n v="0"/>
    <n v="0"/>
    <n v="0"/>
    <n v="0"/>
    <n v="0"/>
    <n v="0"/>
    <n v="0"/>
    <n v="0"/>
    <n v="1.26"/>
    <n v="374.84"/>
    <n v="0"/>
    <n v="0"/>
    <n v="0"/>
    <n v="0"/>
    <n v="0"/>
    <n v="141.29"/>
    <n v="0"/>
    <n v="0"/>
    <n v="0"/>
    <n v="0"/>
    <n v="0"/>
    <n v="2.99"/>
    <n v="9.1999999999999993"/>
    <n v="0"/>
    <n v="0"/>
    <n v="33.04"/>
    <n v="120.19"/>
    <n v="0"/>
    <n v="18.510000000000002"/>
    <n v="0"/>
    <n v="0"/>
    <n v="0"/>
    <n v="0"/>
    <n v="0"/>
    <n v="0"/>
    <n v="0"/>
    <n v="0"/>
    <n v="3105.12"/>
    <n v="0"/>
    <n v="0"/>
    <n v="3105.1200000000003"/>
    <n v="0"/>
    <n v="0"/>
    <n v="0"/>
  </r>
  <r>
    <n v="5"/>
    <d v="2013-02-10T00:00:00"/>
    <d v="2013-02-23T00:00:00"/>
    <x v="17"/>
    <s v="G1N"/>
    <s v="GD10000000"/>
    <s v="GD0"/>
    <n v="13"/>
    <n v="100"/>
    <s v="LD300"/>
    <s v="LF301"/>
    <m/>
    <m/>
    <m/>
    <m/>
    <m/>
    <m/>
    <x v="41"/>
    <n v="63119"/>
    <s v="45485"/>
    <x v="6"/>
    <x v="0"/>
    <s v="Executive"/>
    <s v="D301"/>
    <x v="7"/>
    <n v="1612.42"/>
    <n v="0"/>
    <n v="0"/>
    <n v="0"/>
    <n v="0"/>
    <n v="0"/>
    <n v="0"/>
    <n v="0"/>
    <n v="0"/>
    <n v="0"/>
    <n v="0"/>
    <n v="0"/>
    <n v="0"/>
    <n v="0"/>
    <n v="0"/>
    <n v="0"/>
    <n v="0"/>
    <n v="0"/>
    <n v="0.86"/>
    <n v="173.94"/>
    <n v="0"/>
    <n v="0"/>
    <n v="0"/>
    <n v="0"/>
    <n v="0"/>
    <n v="96.37"/>
    <n v="0"/>
    <n v="0"/>
    <n v="0"/>
    <n v="0"/>
    <n v="0"/>
    <n v="2.71"/>
    <n v="6.48"/>
    <n v="0"/>
    <n v="0"/>
    <n v="22.54"/>
    <n v="80.62"/>
    <n v="0"/>
    <n v="8.5299999999999994"/>
    <n v="0"/>
    <n v="0"/>
    <n v="0"/>
    <n v="0"/>
    <n v="0"/>
    <n v="0"/>
    <n v="0"/>
    <n v="0"/>
    <n v="2004.47"/>
    <n v="0"/>
    <n v="2004.47"/>
    <n v="0"/>
    <n v="0"/>
    <n v="0"/>
    <n v="0"/>
  </r>
  <r>
    <n v="5"/>
    <d v="2013-02-10T00:00:00"/>
    <d v="2013-02-23T00:00:00"/>
    <x v="17"/>
    <s v="G1N"/>
    <s v="GD10000000"/>
    <s v="GD0"/>
    <n v="13"/>
    <n v="100"/>
    <s v="LD300"/>
    <s v="LF301"/>
    <m/>
    <m/>
    <m/>
    <m/>
    <m/>
    <m/>
    <x v="329"/>
    <n v="64622"/>
    <s v="51041"/>
    <x v="15"/>
    <x v="0"/>
    <s v="Non-executive"/>
    <s v="D301"/>
    <x v="7"/>
    <n v="1942.7"/>
    <n v="0"/>
    <n v="0"/>
    <n v="0"/>
    <n v="0"/>
    <n v="0"/>
    <n v="0"/>
    <n v="0"/>
    <n v="0"/>
    <n v="0"/>
    <n v="0"/>
    <n v="0"/>
    <n v="0"/>
    <n v="0"/>
    <n v="0"/>
    <n v="0"/>
    <n v="0"/>
    <n v="0"/>
    <n v="1.03"/>
    <n v="0"/>
    <n v="0"/>
    <n v="0"/>
    <n v="0"/>
    <n v="0"/>
    <n v="0"/>
    <n v="119.25"/>
    <n v="0"/>
    <n v="0"/>
    <n v="0"/>
    <n v="0"/>
    <n v="0"/>
    <n v="3.27"/>
    <n v="11.93"/>
    <n v="0"/>
    <n v="0"/>
    <n v="27.89"/>
    <n v="97.14"/>
    <n v="0"/>
    <n v="0"/>
    <n v="0"/>
    <n v="0"/>
    <n v="0"/>
    <n v="0"/>
    <n v="0"/>
    <n v="0"/>
    <n v="0"/>
    <n v="0"/>
    <n v="2203.21"/>
    <n v="0"/>
    <n v="0"/>
    <n v="2203.2099999999996"/>
    <n v="0"/>
    <n v="0"/>
    <n v="0"/>
  </r>
  <r>
    <n v="5"/>
    <d v="2013-02-10T00:00:00"/>
    <d v="2013-02-23T00:00:00"/>
    <x v="17"/>
    <s v="G1N"/>
    <s v="GD10000000"/>
    <s v="GD0"/>
    <n v="13"/>
    <n v="100"/>
    <s v="LD300"/>
    <s v="LF301"/>
    <m/>
    <m/>
    <m/>
    <m/>
    <m/>
    <m/>
    <x v="44"/>
    <n v="68080"/>
    <s v="45643"/>
    <x v="15"/>
    <x v="0"/>
    <s v="Non-executive"/>
    <s v="D301"/>
    <x v="7"/>
    <n v="2067.62"/>
    <n v="0"/>
    <n v="0"/>
    <n v="0"/>
    <n v="0"/>
    <n v="0"/>
    <n v="0"/>
    <n v="0"/>
    <n v="0"/>
    <n v="0"/>
    <n v="0"/>
    <n v="0"/>
    <n v="0"/>
    <n v="0"/>
    <n v="0"/>
    <n v="0"/>
    <n v="0"/>
    <n v="0"/>
    <n v="1.0900000000000001"/>
    <n v="195.92"/>
    <n v="0"/>
    <n v="0"/>
    <n v="0"/>
    <n v="0"/>
    <n v="0"/>
    <n v="124.15"/>
    <n v="0"/>
    <n v="0"/>
    <n v="0"/>
    <n v="0"/>
    <n v="0"/>
    <n v="2.71"/>
    <n v="6.48"/>
    <n v="0"/>
    <n v="0"/>
    <n v="29.03"/>
    <n v="0"/>
    <n v="0"/>
    <n v="9.5399999999999991"/>
    <n v="0"/>
    <n v="0"/>
    <n v="0"/>
    <n v="0"/>
    <n v="0"/>
    <n v="0"/>
    <n v="0"/>
    <n v="0"/>
    <n v="2436.54"/>
    <n v="0"/>
    <n v="0"/>
    <n v="2436.5400000000004"/>
    <n v="0"/>
    <n v="0"/>
    <n v="0"/>
  </r>
  <r>
    <n v="5"/>
    <d v="2013-02-10T00:00:00"/>
    <d v="2013-02-23T00:00:00"/>
    <x v="17"/>
    <s v="G1N"/>
    <s v="GD10000000"/>
    <s v="GD0"/>
    <n v="13"/>
    <n v="100"/>
    <s v="LD300"/>
    <s v="LF301"/>
    <m/>
    <m/>
    <m/>
    <m/>
    <m/>
    <m/>
    <x v="330"/>
    <n v="71528"/>
    <s v="46203"/>
    <x v="15"/>
    <x v="0"/>
    <s v="Non-executive"/>
    <s v="D301"/>
    <x v="7"/>
    <n v="2130.08"/>
    <n v="0"/>
    <n v="0"/>
    <n v="0"/>
    <n v="0"/>
    <n v="0"/>
    <n v="0"/>
    <n v="0"/>
    <n v="0"/>
    <n v="0"/>
    <n v="0"/>
    <n v="0"/>
    <n v="0"/>
    <n v="0"/>
    <n v="0"/>
    <n v="0"/>
    <n v="0"/>
    <n v="0"/>
    <n v="1.1299999999999999"/>
    <n v="0"/>
    <n v="0"/>
    <n v="0"/>
    <n v="0"/>
    <n v="0"/>
    <n v="0"/>
    <n v="132.06"/>
    <n v="0"/>
    <n v="0"/>
    <n v="0"/>
    <n v="0"/>
    <n v="0"/>
    <n v="0"/>
    <n v="0"/>
    <n v="0"/>
    <n v="0"/>
    <n v="30.89"/>
    <n v="0"/>
    <n v="0"/>
    <n v="0"/>
    <n v="0"/>
    <n v="0"/>
    <n v="0"/>
    <n v="0"/>
    <n v="0"/>
    <n v="0"/>
    <n v="0"/>
    <n v="0"/>
    <n v="2294.16"/>
    <n v="0"/>
    <n v="0"/>
    <n v="2294.16"/>
    <n v="0"/>
    <n v="0"/>
    <n v="0"/>
  </r>
  <r>
    <n v="5"/>
    <d v="2013-02-10T00:00:00"/>
    <d v="2013-02-23T00:00:00"/>
    <x v="17"/>
    <s v="G1N"/>
    <s v="GD10000000"/>
    <s v="GD0"/>
    <n v="13"/>
    <n v="100"/>
    <s v="LD300"/>
    <s v="LF303"/>
    <m/>
    <m/>
    <m/>
    <m/>
    <m/>
    <m/>
    <x v="36"/>
    <n v="38553"/>
    <s v="48590"/>
    <x v="35"/>
    <x v="0"/>
    <s v="Executive"/>
    <s v="D301"/>
    <x v="7"/>
    <n v="4188.46"/>
    <n v="0"/>
    <n v="0"/>
    <n v="0"/>
    <n v="0"/>
    <n v="0"/>
    <n v="0"/>
    <n v="0"/>
    <n v="0"/>
    <n v="0"/>
    <n v="0"/>
    <n v="0"/>
    <n v="0"/>
    <n v="0"/>
    <n v="0"/>
    <n v="0"/>
    <n v="0"/>
    <n v="0"/>
    <n v="2.16"/>
    <n v="325.88"/>
    <n v="0"/>
    <n v="0"/>
    <n v="0"/>
    <n v="0"/>
    <n v="0"/>
    <n v="259.68"/>
    <n v="0"/>
    <n v="0"/>
    <n v="0"/>
    <n v="0"/>
    <n v="0"/>
    <n v="2.71"/>
    <n v="6.48"/>
    <n v="0"/>
    <n v="0"/>
    <n v="60.73"/>
    <n v="209.42"/>
    <n v="0"/>
    <n v="17.260000000000002"/>
    <n v="0"/>
    <n v="0"/>
    <n v="0"/>
    <n v="0"/>
    <n v="0"/>
    <n v="0"/>
    <n v="0"/>
    <n v="0"/>
    <n v="5072.78"/>
    <n v="0"/>
    <n v="5072.78"/>
    <n v="0"/>
    <n v="0"/>
    <n v="0"/>
    <n v="0"/>
  </r>
  <r>
    <n v="5"/>
    <d v="2013-02-10T00:00:00"/>
    <d v="2013-02-23T00:00:00"/>
    <x v="17"/>
    <s v="G1N"/>
    <s v="GD10000000"/>
    <s v="GD0"/>
    <n v="13"/>
    <n v="100"/>
    <s v="LD300"/>
    <s v="LF303"/>
    <m/>
    <m/>
    <m/>
    <m/>
    <m/>
    <m/>
    <x v="328"/>
    <n v="70668"/>
    <s v="73379"/>
    <x v="37"/>
    <x v="1"/>
    <s v="Non-executive"/>
    <s v="D301"/>
    <x v="7"/>
    <n v="1334.84"/>
    <n v="0"/>
    <n v="0"/>
    <n v="0"/>
    <n v="0"/>
    <n v="0"/>
    <n v="0"/>
    <n v="0"/>
    <n v="0"/>
    <n v="0"/>
    <n v="0"/>
    <n v="0"/>
    <n v="0"/>
    <n v="0"/>
    <n v="0"/>
    <n v="0"/>
    <n v="0"/>
    <n v="0"/>
    <n v="0.72"/>
    <n v="0"/>
    <n v="0"/>
    <n v="0"/>
    <n v="0"/>
    <n v="0"/>
    <n v="0"/>
    <n v="82.76"/>
    <n v="0"/>
    <n v="0"/>
    <n v="0"/>
    <n v="0"/>
    <n v="0"/>
    <n v="2.71"/>
    <n v="6.48"/>
    <n v="0"/>
    <n v="0"/>
    <n v="19.36"/>
    <n v="0"/>
    <n v="0"/>
    <n v="0"/>
    <n v="0"/>
    <n v="0"/>
    <n v="0"/>
    <n v="0"/>
    <n v="0"/>
    <n v="0"/>
    <n v="0"/>
    <n v="0"/>
    <n v="1446.87"/>
    <n v="1446.87"/>
    <n v="0"/>
    <n v="0"/>
    <n v="0"/>
    <n v="0"/>
    <n v="0"/>
  </r>
  <r>
    <n v="6"/>
    <d v="2013-02-24T00:00:00"/>
    <d v="2013-03-09T00:00:00"/>
    <x v="19"/>
    <s v="G1N"/>
    <s v="GD10000000"/>
    <s v="GD0"/>
    <n v="13"/>
    <n v="100"/>
    <s v="LD300"/>
    <s v="LF301"/>
    <m/>
    <m/>
    <m/>
    <m/>
    <m/>
    <m/>
    <x v="331"/>
    <n v="902"/>
    <s v="73514"/>
    <x v="28"/>
    <x v="0"/>
    <s v="Non-executive"/>
    <s v="D301"/>
    <x v="7"/>
    <n v="3687.12"/>
    <n v="0"/>
    <n v="0"/>
    <n v="0"/>
    <n v="0"/>
    <n v="0"/>
    <n v="0"/>
    <n v="0"/>
    <n v="0"/>
    <n v="0"/>
    <n v="0"/>
    <n v="0"/>
    <n v="0"/>
    <n v="0"/>
    <n v="0"/>
    <n v="0"/>
    <n v="0"/>
    <n v="0"/>
    <n v="1.91"/>
    <n v="170.62"/>
    <n v="0"/>
    <n v="0"/>
    <n v="0"/>
    <n v="0"/>
    <n v="0"/>
    <n v="225.07"/>
    <n v="0"/>
    <n v="0"/>
    <n v="0"/>
    <n v="0"/>
    <n v="0"/>
    <n v="3.27"/>
    <n v="11.93"/>
    <n v="0"/>
    <n v="0"/>
    <n v="52.63"/>
    <n v="184.36"/>
    <n v="0"/>
    <n v="8.6300000000000008"/>
    <n v="0"/>
    <n v="0"/>
    <n v="0"/>
    <n v="0"/>
    <n v="0"/>
    <n v="0"/>
    <n v="0"/>
    <n v="0"/>
    <n v="4345.54"/>
    <n v="0"/>
    <n v="0"/>
    <n v="4345.54"/>
    <n v="0"/>
    <n v="0"/>
    <n v="0"/>
  </r>
  <r>
    <n v="6"/>
    <d v="2013-02-24T00:00:00"/>
    <d v="2013-03-09T00:00:00"/>
    <x v="19"/>
    <s v="G1N"/>
    <s v="GD10000000"/>
    <s v="GD0"/>
    <n v="13"/>
    <n v="100"/>
    <s v="LD300"/>
    <s v="LF301"/>
    <m/>
    <m/>
    <m/>
    <m/>
    <m/>
    <m/>
    <x v="50"/>
    <n v="33537"/>
    <s v="45719"/>
    <x v="156"/>
    <x v="0"/>
    <s v="Executive"/>
    <s v="D301"/>
    <x v="7"/>
    <n v="4230.7700000000004"/>
    <n v="0"/>
    <n v="0"/>
    <n v="0"/>
    <n v="0"/>
    <n v="0"/>
    <n v="0"/>
    <n v="0"/>
    <n v="0"/>
    <n v="0"/>
    <n v="0"/>
    <n v="0"/>
    <n v="0"/>
    <n v="0"/>
    <n v="0"/>
    <n v="0"/>
    <n v="0"/>
    <n v="0"/>
    <n v="2.1800000000000002"/>
    <n v="195.92"/>
    <n v="0"/>
    <n v="0"/>
    <n v="0"/>
    <n v="0"/>
    <n v="0"/>
    <n v="255.35"/>
    <n v="0"/>
    <n v="0"/>
    <n v="0"/>
    <n v="0"/>
    <n v="0"/>
    <n v="2.71"/>
    <n v="6.19"/>
    <n v="0"/>
    <n v="0"/>
    <n v="59.72"/>
    <n v="211.54"/>
    <n v="0"/>
    <n v="9.5399999999999991"/>
    <n v="0"/>
    <n v="0"/>
    <n v="0"/>
    <n v="0"/>
    <n v="0"/>
    <n v="0"/>
    <n v="0"/>
    <n v="0"/>
    <n v="4973.92"/>
    <n v="0"/>
    <n v="4973.920000000001"/>
    <n v="0"/>
    <n v="0"/>
    <n v="0"/>
    <n v="0"/>
  </r>
  <r>
    <n v="6"/>
    <d v="2013-02-24T00:00:00"/>
    <d v="2013-03-09T00:00:00"/>
    <x v="19"/>
    <s v="G1N"/>
    <s v="GD10000000"/>
    <s v="GD0"/>
    <n v="13"/>
    <n v="100"/>
    <s v="LD300"/>
    <s v="LF301"/>
    <m/>
    <m/>
    <m/>
    <m/>
    <m/>
    <m/>
    <x v="332"/>
    <n v="37609"/>
    <s v="51264"/>
    <x v="15"/>
    <x v="0"/>
    <s v="Non-executive"/>
    <s v="D301"/>
    <x v="7"/>
    <n v="881.22"/>
    <n v="0"/>
    <n v="0"/>
    <n v="0"/>
    <n v="0"/>
    <n v="0"/>
    <n v="0"/>
    <n v="0"/>
    <n v="0"/>
    <n v="0"/>
    <n v="0"/>
    <n v="0"/>
    <n v="0"/>
    <n v="0"/>
    <n v="0"/>
    <n v="0"/>
    <n v="0"/>
    <n v="0"/>
    <n v="0.46"/>
    <n v="0"/>
    <n v="0"/>
    <n v="0"/>
    <n v="0"/>
    <n v="0"/>
    <n v="0"/>
    <n v="54.63"/>
    <n v="0"/>
    <n v="0"/>
    <n v="0"/>
    <n v="0"/>
    <n v="0"/>
    <n v="0"/>
    <n v="0"/>
    <n v="0"/>
    <n v="0"/>
    <n v="12.77"/>
    <n v="44.06"/>
    <n v="0"/>
    <n v="0"/>
    <n v="0"/>
    <n v="0"/>
    <n v="0"/>
    <n v="0"/>
    <n v="0"/>
    <n v="0"/>
    <n v="0"/>
    <n v="0"/>
    <n v="993.14"/>
    <n v="0"/>
    <n v="0"/>
    <n v="993.1400000000001"/>
    <n v="0"/>
    <n v="0"/>
    <n v="0"/>
  </r>
  <r>
    <n v="6"/>
    <d v="2013-02-24T00:00:00"/>
    <d v="2013-03-09T00:00:00"/>
    <x v="19"/>
    <s v="G1N"/>
    <s v="GD10000000"/>
    <s v="GD0"/>
    <n v="13"/>
    <n v="100"/>
    <s v="LD300"/>
    <s v="LF301"/>
    <m/>
    <m/>
    <m/>
    <m/>
    <m/>
    <m/>
    <x v="36"/>
    <n v="38553"/>
    <s v="48590"/>
    <x v="35"/>
    <x v="0"/>
    <s v="Executive"/>
    <s v="D301"/>
    <x v="7"/>
    <n v="897.54"/>
    <n v="0"/>
    <n v="0"/>
    <n v="0"/>
    <n v="0"/>
    <n v="0"/>
    <n v="0"/>
    <n v="0"/>
    <n v="0"/>
    <n v="0"/>
    <n v="0"/>
    <n v="0"/>
    <n v="0"/>
    <n v="0"/>
    <n v="0"/>
    <n v="0"/>
    <n v="0"/>
    <n v="0"/>
    <n v="0.46"/>
    <n v="69.83"/>
    <n v="0"/>
    <n v="0"/>
    <n v="0"/>
    <n v="0"/>
    <n v="0"/>
    <n v="55.65"/>
    <n v="0"/>
    <n v="0"/>
    <n v="0"/>
    <n v="0"/>
    <n v="0"/>
    <n v="0.57999999999999996"/>
    <n v="1.39"/>
    <n v="0"/>
    <n v="0"/>
    <n v="13.02"/>
    <n v="44.88"/>
    <n v="0"/>
    <n v="3.7"/>
    <n v="0"/>
    <n v="0"/>
    <n v="0"/>
    <n v="0"/>
    <n v="0"/>
    <n v="0"/>
    <n v="0"/>
    <n v="0"/>
    <n v="1087.05"/>
    <n v="0"/>
    <n v="1087.0500000000002"/>
    <n v="0"/>
    <n v="0"/>
    <n v="0"/>
    <n v="0"/>
  </r>
  <r>
    <n v="6"/>
    <d v="2013-02-24T00:00:00"/>
    <d v="2013-03-09T00:00:00"/>
    <x v="19"/>
    <s v="G1N"/>
    <s v="GD10000000"/>
    <s v="GD0"/>
    <n v="13"/>
    <n v="100"/>
    <s v="LD300"/>
    <s v="LF301"/>
    <m/>
    <m/>
    <m/>
    <m/>
    <m/>
    <m/>
    <x v="53"/>
    <n v="38983"/>
    <s v="70183"/>
    <x v="36"/>
    <x v="0"/>
    <s v="Non-executive"/>
    <s v="D301"/>
    <x v="7"/>
    <n v="3288.46"/>
    <n v="0"/>
    <n v="0"/>
    <n v="0"/>
    <n v="0"/>
    <n v="0"/>
    <n v="0"/>
    <n v="0"/>
    <n v="0"/>
    <n v="0"/>
    <n v="0"/>
    <n v="0"/>
    <n v="0"/>
    <n v="0"/>
    <n v="0"/>
    <n v="0"/>
    <n v="0"/>
    <n v="0"/>
    <n v="1.71"/>
    <n v="173.94"/>
    <n v="0"/>
    <n v="0"/>
    <n v="0"/>
    <n v="0"/>
    <n v="0"/>
    <n v="188.71"/>
    <n v="0"/>
    <n v="0"/>
    <n v="0"/>
    <n v="0"/>
    <n v="0"/>
    <n v="3.27"/>
    <n v="11.39"/>
    <n v="0"/>
    <n v="0"/>
    <n v="44.13"/>
    <n v="164.42"/>
    <n v="0"/>
    <n v="8.6300000000000008"/>
    <n v="0"/>
    <n v="0"/>
    <n v="0"/>
    <n v="0"/>
    <n v="0"/>
    <n v="0"/>
    <n v="0"/>
    <n v="0"/>
    <n v="3884.66"/>
    <n v="0"/>
    <n v="0"/>
    <n v="3884.6600000000003"/>
    <n v="0"/>
    <n v="0"/>
    <n v="0"/>
  </r>
  <r>
    <n v="6"/>
    <d v="2013-02-24T00:00:00"/>
    <d v="2013-03-09T00:00:00"/>
    <x v="19"/>
    <s v="G1N"/>
    <s v="GD10000000"/>
    <s v="GD0"/>
    <n v="13"/>
    <n v="100"/>
    <s v="LD300"/>
    <s v="LF301"/>
    <m/>
    <m/>
    <m/>
    <m/>
    <m/>
    <m/>
    <x v="37"/>
    <n v="39206"/>
    <s v="47307"/>
    <x v="29"/>
    <x v="0"/>
    <s v="Non-executive"/>
    <s v="D301"/>
    <x v="7"/>
    <n v="2575.12"/>
    <n v="0"/>
    <n v="0"/>
    <n v="0"/>
    <n v="0"/>
    <n v="0"/>
    <n v="0"/>
    <n v="0"/>
    <n v="0"/>
    <n v="0"/>
    <n v="0"/>
    <n v="0"/>
    <n v="0"/>
    <n v="0"/>
    <n v="0"/>
    <n v="0"/>
    <n v="0"/>
    <n v="0"/>
    <n v="1.35"/>
    <n v="170.62"/>
    <n v="0"/>
    <n v="0"/>
    <n v="0"/>
    <n v="0"/>
    <n v="0"/>
    <n v="153.72999999999999"/>
    <n v="0"/>
    <n v="0"/>
    <n v="0"/>
    <n v="0"/>
    <n v="0"/>
    <n v="2.71"/>
    <n v="6.19"/>
    <n v="0"/>
    <n v="0"/>
    <n v="35.96"/>
    <n v="128.76"/>
    <n v="0"/>
    <n v="8.6300000000000008"/>
    <n v="0"/>
    <n v="0"/>
    <n v="0"/>
    <n v="0"/>
    <n v="0"/>
    <n v="0"/>
    <n v="0"/>
    <n v="0"/>
    <n v="3083.07"/>
    <n v="0"/>
    <n v="0"/>
    <n v="3083.0699999999997"/>
    <n v="0"/>
    <n v="0"/>
    <n v="0"/>
  </r>
  <r>
    <n v="6"/>
    <d v="2013-02-24T00:00:00"/>
    <d v="2013-03-09T00:00:00"/>
    <x v="19"/>
    <s v="G1N"/>
    <s v="GD10000000"/>
    <s v="GD0"/>
    <n v="13"/>
    <n v="100"/>
    <s v="LD300"/>
    <s v="LF301"/>
    <m/>
    <m/>
    <m/>
    <m/>
    <m/>
    <m/>
    <x v="54"/>
    <n v="46742"/>
    <s v="50771"/>
    <x v="15"/>
    <x v="0"/>
    <s v="Non-executive"/>
    <s v="D301"/>
    <x v="7"/>
    <n v="2403.81"/>
    <n v="0"/>
    <n v="0"/>
    <n v="0"/>
    <n v="0"/>
    <n v="0"/>
    <n v="0"/>
    <n v="0"/>
    <n v="0"/>
    <n v="0"/>
    <n v="0"/>
    <n v="0"/>
    <n v="0"/>
    <n v="0"/>
    <n v="0"/>
    <n v="0"/>
    <n v="0"/>
    <n v="0"/>
    <n v="1.26"/>
    <n v="374.84"/>
    <n v="0"/>
    <n v="0"/>
    <n v="0"/>
    <n v="0"/>
    <n v="0"/>
    <n v="141.29"/>
    <n v="0"/>
    <n v="0"/>
    <n v="0"/>
    <n v="0"/>
    <n v="0"/>
    <n v="2.99"/>
    <n v="9.1999999999999993"/>
    <n v="0"/>
    <n v="0"/>
    <n v="33.04"/>
    <n v="120.19"/>
    <n v="0"/>
    <n v="18.510000000000002"/>
    <n v="0"/>
    <n v="0"/>
    <n v="0"/>
    <n v="0"/>
    <n v="0"/>
    <n v="0"/>
    <n v="0"/>
    <n v="0"/>
    <n v="3105.13"/>
    <n v="0"/>
    <n v="0"/>
    <n v="3105.13"/>
    <n v="0"/>
    <n v="0"/>
    <n v="0"/>
  </r>
  <r>
    <n v="6"/>
    <d v="2013-02-24T00:00:00"/>
    <d v="2013-03-09T00:00:00"/>
    <x v="19"/>
    <s v="G1N"/>
    <s v="GD10000000"/>
    <s v="GD0"/>
    <n v="13"/>
    <n v="100"/>
    <s v="LD300"/>
    <s v="LF301"/>
    <m/>
    <m/>
    <m/>
    <m/>
    <m/>
    <m/>
    <x v="41"/>
    <n v="63119"/>
    <s v="45485"/>
    <x v="6"/>
    <x v="0"/>
    <s v="Executive"/>
    <s v="D301"/>
    <x v="7"/>
    <n v="1612.42"/>
    <n v="0"/>
    <n v="0"/>
    <n v="0"/>
    <n v="0"/>
    <n v="0"/>
    <n v="0"/>
    <n v="0"/>
    <n v="0"/>
    <n v="0"/>
    <n v="0"/>
    <n v="0"/>
    <n v="0"/>
    <n v="0"/>
    <n v="0"/>
    <n v="0"/>
    <n v="0"/>
    <n v="0"/>
    <n v="0.86"/>
    <n v="173.94"/>
    <n v="0"/>
    <n v="0"/>
    <n v="0"/>
    <n v="0"/>
    <n v="0"/>
    <n v="96.38"/>
    <n v="0"/>
    <n v="0"/>
    <n v="0"/>
    <n v="0"/>
    <n v="0"/>
    <n v="2.71"/>
    <n v="6.48"/>
    <n v="0"/>
    <n v="0"/>
    <n v="22.54"/>
    <n v="80.62"/>
    <n v="0"/>
    <n v="8.5299999999999994"/>
    <n v="0"/>
    <n v="0"/>
    <n v="0"/>
    <n v="0"/>
    <n v="0"/>
    <n v="0"/>
    <n v="0"/>
    <n v="0"/>
    <n v="2004.48"/>
    <n v="0"/>
    <n v="2004.4799999999998"/>
    <n v="0"/>
    <n v="0"/>
    <n v="0"/>
    <n v="0"/>
  </r>
  <r>
    <n v="6"/>
    <d v="2013-02-24T00:00:00"/>
    <d v="2013-03-09T00:00:00"/>
    <x v="19"/>
    <s v="G1N"/>
    <s v="GD10000000"/>
    <s v="GD0"/>
    <n v="13"/>
    <n v="100"/>
    <s v="LD300"/>
    <s v="LF301"/>
    <m/>
    <m/>
    <m/>
    <m/>
    <m/>
    <m/>
    <x v="329"/>
    <n v="64622"/>
    <s v="51041"/>
    <x v="15"/>
    <x v="0"/>
    <s v="Non-executive"/>
    <s v="D301"/>
    <x v="7"/>
    <n v="1942.7"/>
    <n v="0"/>
    <n v="0"/>
    <n v="0"/>
    <n v="0"/>
    <n v="0"/>
    <n v="0"/>
    <n v="0"/>
    <n v="0"/>
    <n v="0"/>
    <n v="0"/>
    <n v="0"/>
    <n v="0"/>
    <n v="0"/>
    <n v="0"/>
    <n v="0"/>
    <n v="0"/>
    <n v="0"/>
    <n v="1.03"/>
    <n v="0"/>
    <n v="0"/>
    <n v="0"/>
    <n v="0"/>
    <n v="0"/>
    <n v="0"/>
    <n v="119.26"/>
    <n v="0"/>
    <n v="0"/>
    <n v="0"/>
    <n v="0"/>
    <n v="0"/>
    <n v="3.27"/>
    <n v="11.93"/>
    <n v="0"/>
    <n v="0"/>
    <n v="27.89"/>
    <n v="97.14"/>
    <n v="0"/>
    <n v="0"/>
    <n v="0"/>
    <n v="0"/>
    <n v="0"/>
    <n v="0"/>
    <n v="0"/>
    <n v="0"/>
    <n v="0"/>
    <n v="0"/>
    <n v="2203.2199999999998"/>
    <n v="0"/>
    <n v="0"/>
    <n v="2203.2199999999998"/>
    <n v="0"/>
    <n v="0"/>
    <n v="0"/>
  </r>
  <r>
    <n v="6"/>
    <d v="2013-02-24T00:00:00"/>
    <d v="2013-03-09T00:00:00"/>
    <x v="19"/>
    <s v="G1N"/>
    <s v="GD10000000"/>
    <s v="GD0"/>
    <n v="13"/>
    <n v="100"/>
    <s v="LD300"/>
    <s v="LF301"/>
    <m/>
    <m/>
    <m/>
    <m/>
    <m/>
    <m/>
    <x v="44"/>
    <n v="68080"/>
    <s v="45643"/>
    <x v="15"/>
    <x v="0"/>
    <s v="Non-executive"/>
    <s v="D301"/>
    <x v="7"/>
    <n v="2067.62"/>
    <n v="0"/>
    <n v="0"/>
    <n v="0"/>
    <n v="0"/>
    <n v="0"/>
    <n v="0"/>
    <n v="0"/>
    <n v="0"/>
    <n v="0"/>
    <n v="0"/>
    <n v="0"/>
    <n v="0"/>
    <n v="0"/>
    <n v="0"/>
    <n v="0"/>
    <n v="0"/>
    <n v="0"/>
    <n v="1.0900000000000001"/>
    <n v="195.92"/>
    <n v="0"/>
    <n v="0"/>
    <n v="0"/>
    <n v="0"/>
    <n v="0"/>
    <n v="124.14"/>
    <n v="0"/>
    <n v="0"/>
    <n v="0"/>
    <n v="0"/>
    <n v="0"/>
    <n v="2.71"/>
    <n v="6.48"/>
    <n v="0"/>
    <n v="0"/>
    <n v="29.04"/>
    <n v="0"/>
    <n v="0"/>
    <n v="9.5399999999999991"/>
    <n v="0"/>
    <n v="0"/>
    <n v="0"/>
    <n v="0"/>
    <n v="0"/>
    <n v="0"/>
    <n v="0"/>
    <n v="0"/>
    <n v="2436.54"/>
    <n v="0"/>
    <n v="0"/>
    <n v="2436.54"/>
    <n v="0"/>
    <n v="0"/>
    <n v="0"/>
  </r>
  <r>
    <n v="6"/>
    <d v="2013-02-24T00:00:00"/>
    <d v="2013-03-09T00:00:00"/>
    <x v="19"/>
    <s v="G1N"/>
    <s v="GD10000000"/>
    <s v="GD0"/>
    <n v="13"/>
    <n v="100"/>
    <s v="LD300"/>
    <s v="LF301"/>
    <m/>
    <m/>
    <m/>
    <m/>
    <m/>
    <m/>
    <x v="328"/>
    <n v="70668"/>
    <s v="73379"/>
    <x v="37"/>
    <x v="1"/>
    <s v="Non-executive"/>
    <s v="D301"/>
    <x v="7"/>
    <n v="286.04000000000002"/>
    <n v="0"/>
    <n v="0"/>
    <n v="0"/>
    <n v="0"/>
    <n v="0"/>
    <n v="0"/>
    <n v="0"/>
    <n v="0"/>
    <n v="0"/>
    <n v="0"/>
    <n v="0"/>
    <n v="0"/>
    <n v="0"/>
    <n v="0"/>
    <n v="0"/>
    <n v="0"/>
    <n v="0"/>
    <n v="0.15"/>
    <n v="0"/>
    <n v="0"/>
    <n v="0"/>
    <n v="0"/>
    <n v="0"/>
    <n v="0"/>
    <n v="17.73"/>
    <n v="0"/>
    <n v="0"/>
    <n v="0"/>
    <n v="0"/>
    <n v="0"/>
    <n v="0.57999999999999996"/>
    <n v="1.39"/>
    <n v="0"/>
    <n v="0"/>
    <n v="4.1399999999999997"/>
    <n v="0"/>
    <n v="0"/>
    <n v="0"/>
    <n v="0"/>
    <n v="0"/>
    <n v="0"/>
    <n v="0"/>
    <n v="0"/>
    <n v="0"/>
    <n v="0"/>
    <n v="0"/>
    <n v="310.02999999999997"/>
    <n v="310.02999999999997"/>
    <n v="0"/>
    <n v="0"/>
    <n v="0"/>
    <n v="0"/>
    <n v="0"/>
  </r>
  <r>
    <n v="6"/>
    <d v="2013-02-24T00:00:00"/>
    <d v="2013-03-09T00:00:00"/>
    <x v="19"/>
    <s v="G1N"/>
    <s v="GD10000000"/>
    <s v="GD0"/>
    <n v="13"/>
    <n v="100"/>
    <s v="LD300"/>
    <s v="LF301"/>
    <m/>
    <m/>
    <m/>
    <m/>
    <m/>
    <m/>
    <x v="330"/>
    <n v="71528"/>
    <s v="46203"/>
    <x v="15"/>
    <x v="0"/>
    <s v="Non-executive"/>
    <s v="D301"/>
    <x v="7"/>
    <n v="2130.08"/>
    <n v="0"/>
    <n v="0"/>
    <n v="0"/>
    <n v="0"/>
    <n v="0"/>
    <n v="0"/>
    <n v="0"/>
    <n v="0"/>
    <n v="0"/>
    <n v="0"/>
    <n v="0"/>
    <n v="0"/>
    <n v="0"/>
    <n v="0"/>
    <n v="0"/>
    <n v="0"/>
    <n v="0"/>
    <n v="1.1299999999999999"/>
    <n v="170.62"/>
    <n v="0"/>
    <n v="0"/>
    <n v="0"/>
    <n v="0"/>
    <n v="0"/>
    <n v="128.54"/>
    <n v="0"/>
    <n v="0"/>
    <n v="0"/>
    <n v="0"/>
    <n v="0"/>
    <n v="2.71"/>
    <n v="6.48"/>
    <n v="0"/>
    <n v="0"/>
    <n v="30.06"/>
    <n v="0"/>
    <n v="0"/>
    <n v="0"/>
    <n v="0"/>
    <n v="0"/>
    <n v="0"/>
    <n v="0"/>
    <n v="0"/>
    <n v="0"/>
    <n v="0"/>
    <n v="0"/>
    <n v="2469.62"/>
    <n v="0"/>
    <n v="0"/>
    <n v="2469.62"/>
    <n v="0"/>
    <n v="0"/>
    <n v="0"/>
  </r>
  <r>
    <n v="6"/>
    <d v="2013-02-24T00:00:00"/>
    <d v="2013-03-09T00:00:00"/>
    <x v="19"/>
    <s v="G1N"/>
    <s v="GD10000000"/>
    <s v="GD0"/>
    <n v="13"/>
    <n v="100"/>
    <s v="LD300"/>
    <s v="LF303"/>
    <m/>
    <m/>
    <m/>
    <m/>
    <m/>
    <m/>
    <x v="332"/>
    <n v="37609"/>
    <s v="51264"/>
    <x v="15"/>
    <x v="0"/>
    <s v="Non-executive"/>
    <s v="D301"/>
    <x v="7"/>
    <n v="3231.12"/>
    <n v="0"/>
    <n v="0"/>
    <n v="0"/>
    <n v="0"/>
    <n v="0"/>
    <n v="0"/>
    <n v="0"/>
    <n v="0"/>
    <n v="0"/>
    <n v="0"/>
    <n v="0"/>
    <n v="0"/>
    <n v="0"/>
    <n v="0"/>
    <n v="0"/>
    <n v="0"/>
    <n v="0"/>
    <n v="1.66"/>
    <n v="0"/>
    <n v="0"/>
    <n v="0"/>
    <n v="0"/>
    <n v="0"/>
    <n v="0"/>
    <n v="200.34"/>
    <n v="0"/>
    <n v="0"/>
    <n v="0"/>
    <n v="0"/>
    <n v="0"/>
    <n v="0"/>
    <n v="0"/>
    <n v="0"/>
    <n v="0"/>
    <n v="46.86"/>
    <n v="161.56"/>
    <n v="0"/>
    <n v="0"/>
    <n v="0"/>
    <n v="0"/>
    <n v="0"/>
    <n v="0"/>
    <n v="0"/>
    <n v="0"/>
    <n v="0"/>
    <n v="0"/>
    <n v="3641.54"/>
    <n v="0"/>
    <n v="0"/>
    <n v="3641.54"/>
    <n v="0"/>
    <n v="0"/>
    <n v="0"/>
  </r>
  <r>
    <n v="6"/>
    <d v="2013-02-24T00:00:00"/>
    <d v="2013-03-09T00:00:00"/>
    <x v="19"/>
    <s v="G1N"/>
    <s v="GD10000000"/>
    <s v="GD0"/>
    <n v="13"/>
    <n v="100"/>
    <s v="LD300"/>
    <s v="LF303"/>
    <m/>
    <m/>
    <m/>
    <m/>
    <m/>
    <m/>
    <x v="36"/>
    <n v="38553"/>
    <s v="48590"/>
    <x v="35"/>
    <x v="0"/>
    <s v="Executive"/>
    <s v="D301"/>
    <x v="7"/>
    <n v="3290.93"/>
    <n v="0"/>
    <n v="0"/>
    <n v="0"/>
    <n v="0"/>
    <n v="0"/>
    <n v="0"/>
    <n v="0"/>
    <n v="0"/>
    <n v="0"/>
    <n v="0"/>
    <n v="0"/>
    <n v="0"/>
    <n v="0"/>
    <n v="0"/>
    <n v="0"/>
    <n v="0"/>
    <n v="0"/>
    <n v="1.7"/>
    <n v="256.05"/>
    <n v="0"/>
    <n v="0"/>
    <n v="0"/>
    <n v="0"/>
    <n v="0"/>
    <n v="204.04"/>
    <n v="0"/>
    <n v="0"/>
    <n v="0"/>
    <n v="0"/>
    <n v="0"/>
    <n v="2.13"/>
    <n v="5.09"/>
    <n v="0"/>
    <n v="0"/>
    <n v="47.72"/>
    <n v="164.54"/>
    <n v="0"/>
    <n v="13.56"/>
    <n v="0"/>
    <n v="0"/>
    <n v="0"/>
    <n v="0"/>
    <n v="0"/>
    <n v="0"/>
    <n v="0"/>
    <n v="0"/>
    <n v="3985.76"/>
    <n v="0"/>
    <n v="3985.7599999999998"/>
    <n v="0"/>
    <n v="0"/>
    <n v="0"/>
    <n v="0"/>
  </r>
  <r>
    <n v="6"/>
    <d v="2013-02-24T00:00:00"/>
    <d v="2013-03-09T00:00:00"/>
    <x v="19"/>
    <s v="G1N"/>
    <s v="GD10000000"/>
    <s v="GD0"/>
    <n v="13"/>
    <n v="100"/>
    <s v="LD300"/>
    <s v="LF303"/>
    <m/>
    <m/>
    <m/>
    <m/>
    <m/>
    <m/>
    <x v="328"/>
    <n v="70668"/>
    <s v="73379"/>
    <x v="37"/>
    <x v="1"/>
    <s v="Non-executive"/>
    <s v="D301"/>
    <x v="7"/>
    <n v="1048.8"/>
    <n v="0"/>
    <n v="0"/>
    <n v="0"/>
    <n v="0"/>
    <n v="0"/>
    <n v="0"/>
    <n v="0"/>
    <n v="0"/>
    <n v="0"/>
    <n v="0"/>
    <n v="0"/>
    <n v="0"/>
    <n v="0"/>
    <n v="0"/>
    <n v="0"/>
    <n v="0"/>
    <n v="0"/>
    <n v="0.56999999999999995"/>
    <n v="0"/>
    <n v="0"/>
    <n v="0"/>
    <n v="0"/>
    <n v="0"/>
    <n v="0"/>
    <n v="65.03"/>
    <n v="0"/>
    <n v="0"/>
    <n v="0"/>
    <n v="0"/>
    <n v="0"/>
    <n v="2.13"/>
    <n v="5.09"/>
    <n v="0"/>
    <n v="0"/>
    <n v="15.21"/>
    <n v="0"/>
    <n v="0"/>
    <n v="0"/>
    <n v="0"/>
    <n v="0"/>
    <n v="0"/>
    <n v="0"/>
    <n v="0"/>
    <n v="0"/>
    <n v="0"/>
    <n v="0"/>
    <n v="1136.83"/>
    <n v="1136.83"/>
    <n v="0"/>
    <n v="0"/>
    <n v="0"/>
    <n v="0"/>
    <n v="0"/>
  </r>
  <r>
    <n v="7"/>
    <d v="2013-03-10T00:00:00"/>
    <d v="2013-03-23T00:00:00"/>
    <x v="21"/>
    <s v="G1N"/>
    <s v="GD10000000"/>
    <s v="GD0"/>
    <n v="13"/>
    <n v="100"/>
    <s v="LD300"/>
    <s v="LF301"/>
    <m/>
    <m/>
    <m/>
    <m/>
    <m/>
    <m/>
    <x v="331"/>
    <n v="902"/>
    <s v="73514"/>
    <x v="28"/>
    <x v="0"/>
    <s v="Non-executive"/>
    <s v="D301"/>
    <x v="7"/>
    <n v="3687.12"/>
    <n v="0"/>
    <n v="0"/>
    <n v="0"/>
    <n v="0"/>
    <n v="0"/>
    <n v="0"/>
    <n v="0"/>
    <n v="0"/>
    <n v="0"/>
    <n v="0"/>
    <n v="0"/>
    <n v="0"/>
    <n v="0"/>
    <n v="0"/>
    <n v="0"/>
    <n v="0"/>
    <n v="0"/>
    <n v="1.91"/>
    <n v="170.62"/>
    <n v="0"/>
    <n v="0"/>
    <n v="0"/>
    <n v="0"/>
    <n v="0"/>
    <n v="225.08"/>
    <n v="0"/>
    <n v="0"/>
    <n v="0"/>
    <n v="0"/>
    <n v="0"/>
    <n v="3.27"/>
    <n v="11.93"/>
    <n v="0"/>
    <n v="0"/>
    <n v="52.64"/>
    <n v="184.36"/>
    <n v="0"/>
    <n v="8.6300000000000008"/>
    <n v="0"/>
    <n v="0"/>
    <n v="0"/>
    <n v="0"/>
    <n v="0"/>
    <n v="0"/>
    <n v="0"/>
    <n v="0"/>
    <n v="4345.5600000000004"/>
    <n v="0"/>
    <n v="0"/>
    <n v="4345.5599999999995"/>
    <n v="0"/>
    <n v="0"/>
    <n v="0"/>
  </r>
  <r>
    <n v="7"/>
    <d v="2013-03-10T00:00:00"/>
    <d v="2013-03-23T00:00:00"/>
    <x v="21"/>
    <s v="G1N"/>
    <s v="GD10000000"/>
    <s v="GD0"/>
    <n v="13"/>
    <n v="100"/>
    <s v="LD300"/>
    <s v="LF301"/>
    <m/>
    <m/>
    <m/>
    <m/>
    <m/>
    <m/>
    <x v="50"/>
    <n v="33537"/>
    <s v="45719"/>
    <x v="156"/>
    <x v="0"/>
    <s v="Executive"/>
    <s v="D301"/>
    <x v="7"/>
    <n v="4230.76"/>
    <n v="0"/>
    <n v="0"/>
    <n v="0"/>
    <n v="0"/>
    <n v="0"/>
    <n v="0"/>
    <n v="0"/>
    <n v="0"/>
    <n v="0"/>
    <n v="0"/>
    <n v="0"/>
    <n v="0"/>
    <n v="0"/>
    <n v="0"/>
    <n v="0"/>
    <n v="0"/>
    <n v="0"/>
    <n v="2.1800000000000002"/>
    <n v="195.92"/>
    <n v="0"/>
    <n v="0"/>
    <n v="0"/>
    <n v="0"/>
    <n v="0"/>
    <n v="255.33"/>
    <n v="0"/>
    <n v="0"/>
    <n v="0"/>
    <n v="0"/>
    <n v="0"/>
    <n v="2.71"/>
    <n v="6.19"/>
    <n v="0"/>
    <n v="0"/>
    <n v="59.72"/>
    <n v="211.54"/>
    <n v="0"/>
    <n v="9.5399999999999991"/>
    <n v="0"/>
    <n v="0"/>
    <n v="0"/>
    <n v="0"/>
    <n v="0"/>
    <n v="0"/>
    <n v="0"/>
    <n v="0"/>
    <n v="4973.8900000000003"/>
    <n v="0"/>
    <n v="4973.8900000000003"/>
    <n v="0"/>
    <n v="0"/>
    <n v="0"/>
    <n v="0"/>
  </r>
  <r>
    <n v="7"/>
    <d v="2013-03-10T00:00:00"/>
    <d v="2013-03-23T00:00:00"/>
    <x v="21"/>
    <s v="G1N"/>
    <s v="GD10000000"/>
    <s v="GD0"/>
    <n v="13"/>
    <n v="100"/>
    <s v="LD300"/>
    <s v="LF301"/>
    <m/>
    <m/>
    <m/>
    <m/>
    <m/>
    <m/>
    <x v="332"/>
    <n v="37609"/>
    <s v="51264"/>
    <x v="15"/>
    <x v="0"/>
    <s v="Non-executive"/>
    <s v="D301"/>
    <x v="7"/>
    <n v="4112.34"/>
    <n v="0"/>
    <n v="0"/>
    <n v="0"/>
    <n v="0"/>
    <n v="0"/>
    <n v="0"/>
    <n v="0"/>
    <n v="0"/>
    <n v="0"/>
    <n v="0"/>
    <n v="0"/>
    <n v="0"/>
    <n v="0"/>
    <n v="0"/>
    <n v="0"/>
    <n v="0"/>
    <n v="0"/>
    <n v="2.12"/>
    <n v="195.92"/>
    <n v="0"/>
    <n v="0"/>
    <n v="0"/>
    <n v="0"/>
    <n v="0"/>
    <n v="239.9"/>
    <n v="0"/>
    <n v="0"/>
    <n v="0"/>
    <n v="0"/>
    <n v="0"/>
    <n v="2.99"/>
    <n v="8.7799999999999994"/>
    <n v="0"/>
    <n v="0"/>
    <n v="56.11"/>
    <n v="205.62"/>
    <n v="0"/>
    <n v="0"/>
    <n v="0"/>
    <n v="0"/>
    <n v="0"/>
    <n v="0"/>
    <n v="0"/>
    <n v="0"/>
    <n v="0"/>
    <n v="0"/>
    <n v="4823.78"/>
    <n v="0"/>
    <n v="0"/>
    <n v="4823.7799999999988"/>
    <n v="0"/>
    <n v="0"/>
    <n v="0"/>
  </r>
  <r>
    <n v="7"/>
    <d v="2013-03-10T00:00:00"/>
    <d v="2013-03-23T00:00:00"/>
    <x v="21"/>
    <s v="G1N"/>
    <s v="GD10000000"/>
    <s v="GD0"/>
    <n v="13"/>
    <n v="100"/>
    <s v="LD300"/>
    <s v="LF301"/>
    <m/>
    <m/>
    <m/>
    <m/>
    <m/>
    <m/>
    <x v="36"/>
    <n v="38553"/>
    <s v="48590"/>
    <x v="35"/>
    <x v="0"/>
    <s v="Executive"/>
    <s v="D301"/>
    <x v="7"/>
    <n v="4188.46"/>
    <n v="0"/>
    <n v="0"/>
    <n v="0"/>
    <n v="0"/>
    <n v="0"/>
    <n v="0"/>
    <n v="0"/>
    <n v="0"/>
    <n v="0"/>
    <n v="0"/>
    <n v="0"/>
    <n v="0"/>
    <n v="0"/>
    <n v="0"/>
    <n v="0"/>
    <n v="0"/>
    <n v="0"/>
    <n v="2.16"/>
    <n v="325.88"/>
    <n v="0"/>
    <n v="0"/>
    <n v="0"/>
    <n v="0"/>
    <n v="0"/>
    <n v="259.68"/>
    <n v="0"/>
    <n v="0"/>
    <n v="0"/>
    <n v="0"/>
    <n v="0"/>
    <n v="2.71"/>
    <n v="6.48"/>
    <n v="0"/>
    <n v="0"/>
    <n v="60.73"/>
    <n v="209.42"/>
    <n v="0"/>
    <n v="17.260000000000002"/>
    <n v="0"/>
    <n v="0"/>
    <n v="0"/>
    <n v="0"/>
    <n v="0"/>
    <n v="0"/>
    <n v="0"/>
    <n v="0"/>
    <n v="5072.78"/>
    <n v="0"/>
    <n v="5072.78"/>
    <n v="0"/>
    <n v="0"/>
    <n v="0"/>
    <n v="0"/>
  </r>
  <r>
    <n v="7"/>
    <d v="2013-03-10T00:00:00"/>
    <d v="2013-03-23T00:00:00"/>
    <x v="21"/>
    <s v="G1N"/>
    <s v="GD10000000"/>
    <s v="GD0"/>
    <n v="13"/>
    <n v="100"/>
    <s v="LD300"/>
    <s v="LF301"/>
    <m/>
    <m/>
    <m/>
    <m/>
    <m/>
    <m/>
    <x v="53"/>
    <n v="38983"/>
    <s v="70183"/>
    <x v="36"/>
    <x v="0"/>
    <s v="Non-executive"/>
    <s v="D301"/>
    <x v="7"/>
    <n v="3288.46"/>
    <n v="0"/>
    <n v="0"/>
    <n v="0"/>
    <n v="0"/>
    <n v="0"/>
    <n v="0"/>
    <n v="0"/>
    <n v="0"/>
    <n v="0"/>
    <n v="0"/>
    <n v="0"/>
    <n v="0"/>
    <n v="0"/>
    <n v="0"/>
    <n v="0"/>
    <n v="0"/>
    <n v="0"/>
    <n v="1.71"/>
    <n v="173.94"/>
    <n v="0"/>
    <n v="0"/>
    <n v="0"/>
    <n v="0"/>
    <n v="0"/>
    <n v="188.7"/>
    <n v="0"/>
    <n v="0"/>
    <n v="0"/>
    <n v="0"/>
    <n v="0"/>
    <n v="3.27"/>
    <n v="11.39"/>
    <n v="0"/>
    <n v="0"/>
    <n v="44.13"/>
    <n v="164.42"/>
    <n v="0"/>
    <n v="8.6300000000000008"/>
    <n v="0"/>
    <n v="0"/>
    <n v="0"/>
    <n v="0"/>
    <n v="0"/>
    <n v="0"/>
    <n v="0"/>
    <n v="0"/>
    <n v="3884.65"/>
    <n v="0"/>
    <n v="0"/>
    <n v="3884.65"/>
    <n v="0"/>
    <n v="0"/>
    <n v="0"/>
  </r>
  <r>
    <n v="7"/>
    <d v="2013-03-10T00:00:00"/>
    <d v="2013-03-23T00:00:00"/>
    <x v="21"/>
    <s v="G1N"/>
    <s v="GD10000000"/>
    <s v="GD0"/>
    <n v="13"/>
    <n v="100"/>
    <s v="LD300"/>
    <s v="LF301"/>
    <m/>
    <m/>
    <m/>
    <m/>
    <m/>
    <m/>
    <x v="37"/>
    <n v="39206"/>
    <s v="47307"/>
    <x v="29"/>
    <x v="0"/>
    <s v="Non-executive"/>
    <s v="D301"/>
    <x v="7"/>
    <n v="2575.12"/>
    <n v="0"/>
    <n v="0"/>
    <n v="0"/>
    <n v="0"/>
    <n v="0"/>
    <n v="0"/>
    <n v="0"/>
    <n v="0"/>
    <n v="0"/>
    <n v="0"/>
    <n v="0"/>
    <n v="0"/>
    <n v="0"/>
    <n v="0"/>
    <n v="0"/>
    <n v="0"/>
    <n v="0"/>
    <n v="1.35"/>
    <n v="170.62"/>
    <n v="0"/>
    <n v="0"/>
    <n v="0"/>
    <n v="0"/>
    <n v="0"/>
    <n v="153.72"/>
    <n v="0"/>
    <n v="0"/>
    <n v="0"/>
    <n v="0"/>
    <n v="0"/>
    <n v="2.71"/>
    <n v="6.19"/>
    <n v="0"/>
    <n v="0"/>
    <n v="35.950000000000003"/>
    <n v="128.76"/>
    <n v="0"/>
    <n v="8.6300000000000008"/>
    <n v="0"/>
    <n v="0"/>
    <n v="0"/>
    <n v="0"/>
    <n v="0"/>
    <n v="0"/>
    <n v="0"/>
    <n v="0"/>
    <n v="3083.05"/>
    <n v="0"/>
    <n v="0"/>
    <n v="3083.0499999999993"/>
    <n v="0"/>
    <n v="0"/>
    <n v="0"/>
  </r>
  <r>
    <n v="7"/>
    <d v="2013-03-10T00:00:00"/>
    <d v="2013-03-23T00:00:00"/>
    <x v="21"/>
    <s v="G1N"/>
    <s v="GD10000000"/>
    <s v="GD0"/>
    <n v="13"/>
    <n v="100"/>
    <s v="LD300"/>
    <s v="LF301"/>
    <m/>
    <m/>
    <m/>
    <m/>
    <m/>
    <m/>
    <x v="54"/>
    <n v="46742"/>
    <s v="50771"/>
    <x v="15"/>
    <x v="0"/>
    <s v="Non-executive"/>
    <s v="D301"/>
    <x v="7"/>
    <n v="2403.8000000000002"/>
    <n v="0"/>
    <n v="0"/>
    <n v="0"/>
    <n v="0"/>
    <n v="0"/>
    <n v="0"/>
    <n v="0"/>
    <n v="0"/>
    <n v="0"/>
    <n v="0"/>
    <n v="0"/>
    <n v="0"/>
    <n v="0"/>
    <n v="0"/>
    <n v="0"/>
    <n v="0"/>
    <n v="0"/>
    <n v="1.26"/>
    <n v="374.84"/>
    <n v="0"/>
    <n v="0"/>
    <n v="0"/>
    <n v="0"/>
    <n v="0"/>
    <n v="141.29"/>
    <n v="0"/>
    <n v="0"/>
    <n v="0"/>
    <n v="0"/>
    <n v="0"/>
    <n v="2.99"/>
    <n v="9.1999999999999993"/>
    <n v="0"/>
    <n v="0"/>
    <n v="33.049999999999997"/>
    <n v="120.19"/>
    <n v="0"/>
    <n v="18.510000000000002"/>
    <n v="0"/>
    <n v="0"/>
    <n v="0"/>
    <n v="0"/>
    <n v="0"/>
    <n v="0"/>
    <n v="0"/>
    <n v="0"/>
    <n v="3105.13"/>
    <n v="0"/>
    <n v="0"/>
    <n v="3105.1300000000006"/>
    <n v="0"/>
    <n v="0"/>
    <n v="0"/>
  </r>
  <r>
    <n v="7"/>
    <d v="2013-03-10T00:00:00"/>
    <d v="2013-03-23T00:00:00"/>
    <x v="21"/>
    <s v="G1N"/>
    <s v="GD10000000"/>
    <s v="GD0"/>
    <n v="13"/>
    <n v="100"/>
    <s v="LD300"/>
    <s v="LF301"/>
    <m/>
    <m/>
    <m/>
    <m/>
    <m/>
    <m/>
    <x v="41"/>
    <n v="63119"/>
    <s v="45485"/>
    <x v="6"/>
    <x v="0"/>
    <s v="Executive"/>
    <s v="D301"/>
    <x v="7"/>
    <n v="1612.42"/>
    <n v="0"/>
    <n v="0"/>
    <n v="0"/>
    <n v="0"/>
    <n v="0"/>
    <n v="0"/>
    <n v="0"/>
    <n v="0"/>
    <n v="0"/>
    <n v="0"/>
    <n v="0"/>
    <n v="0"/>
    <n v="0"/>
    <n v="0"/>
    <n v="0"/>
    <n v="0"/>
    <n v="0"/>
    <n v="0.86"/>
    <n v="173.94"/>
    <n v="0"/>
    <n v="0"/>
    <n v="0"/>
    <n v="0"/>
    <n v="0"/>
    <n v="96.37"/>
    <n v="0"/>
    <n v="0"/>
    <n v="0"/>
    <n v="0"/>
    <n v="0"/>
    <n v="2.71"/>
    <n v="6.48"/>
    <n v="0"/>
    <n v="0"/>
    <n v="22.54"/>
    <n v="80.62"/>
    <n v="0"/>
    <n v="8.5299999999999994"/>
    <n v="0"/>
    <n v="0"/>
    <n v="0"/>
    <n v="0"/>
    <n v="0"/>
    <n v="0"/>
    <n v="0"/>
    <n v="0"/>
    <n v="2004.47"/>
    <n v="0"/>
    <n v="2004.47"/>
    <n v="0"/>
    <n v="0"/>
    <n v="0"/>
    <n v="0"/>
  </r>
  <r>
    <n v="7"/>
    <d v="2013-03-10T00:00:00"/>
    <d v="2013-03-23T00:00:00"/>
    <x v="21"/>
    <s v="G1N"/>
    <s v="GD10000000"/>
    <s v="GD0"/>
    <n v="13"/>
    <n v="100"/>
    <s v="LD300"/>
    <s v="LF301"/>
    <m/>
    <m/>
    <m/>
    <m/>
    <m/>
    <m/>
    <x v="329"/>
    <n v="64622"/>
    <s v="51041"/>
    <x v="15"/>
    <x v="0"/>
    <s v="Non-executive"/>
    <s v="D301"/>
    <x v="7"/>
    <n v="1942.7"/>
    <n v="0"/>
    <n v="0"/>
    <n v="0"/>
    <n v="0"/>
    <n v="0"/>
    <n v="0"/>
    <n v="0"/>
    <n v="0"/>
    <n v="0"/>
    <n v="0"/>
    <n v="0"/>
    <n v="0"/>
    <n v="0"/>
    <n v="0"/>
    <n v="0"/>
    <n v="0"/>
    <n v="0"/>
    <n v="1.03"/>
    <n v="0"/>
    <n v="0"/>
    <n v="0"/>
    <n v="0"/>
    <n v="0"/>
    <n v="0"/>
    <n v="119.25"/>
    <n v="0"/>
    <n v="0"/>
    <n v="0"/>
    <n v="0"/>
    <n v="0"/>
    <n v="3.27"/>
    <n v="11.93"/>
    <n v="0"/>
    <n v="0"/>
    <n v="27.89"/>
    <n v="97.14"/>
    <n v="0"/>
    <n v="0"/>
    <n v="0"/>
    <n v="0"/>
    <n v="0"/>
    <n v="0"/>
    <n v="0"/>
    <n v="0"/>
    <n v="0"/>
    <n v="0"/>
    <n v="2203.21"/>
    <n v="0"/>
    <n v="0"/>
    <n v="2203.2099999999996"/>
    <n v="0"/>
    <n v="0"/>
    <n v="0"/>
  </r>
  <r>
    <n v="7"/>
    <d v="2013-03-10T00:00:00"/>
    <d v="2013-03-23T00:00:00"/>
    <x v="21"/>
    <s v="G1N"/>
    <s v="GD10000000"/>
    <s v="GD0"/>
    <n v="13"/>
    <n v="100"/>
    <s v="LD300"/>
    <s v="LF301"/>
    <m/>
    <m/>
    <m/>
    <m/>
    <m/>
    <m/>
    <x v="44"/>
    <n v="68080"/>
    <s v="45643"/>
    <x v="15"/>
    <x v="0"/>
    <s v="Non-executive"/>
    <s v="D301"/>
    <x v="7"/>
    <n v="2067.61"/>
    <n v="0"/>
    <n v="0"/>
    <n v="0"/>
    <n v="0"/>
    <n v="0"/>
    <n v="0"/>
    <n v="0"/>
    <n v="0"/>
    <n v="0"/>
    <n v="0"/>
    <n v="0"/>
    <n v="0"/>
    <n v="0"/>
    <n v="0"/>
    <n v="0"/>
    <n v="0"/>
    <n v="0"/>
    <n v="1.0900000000000001"/>
    <n v="195.92"/>
    <n v="0"/>
    <n v="0"/>
    <n v="0"/>
    <n v="0"/>
    <n v="0"/>
    <n v="124.14"/>
    <n v="0"/>
    <n v="0"/>
    <n v="0"/>
    <n v="0"/>
    <n v="0"/>
    <n v="2.71"/>
    <n v="6.48"/>
    <n v="0"/>
    <n v="0"/>
    <n v="29.03"/>
    <n v="0"/>
    <n v="0"/>
    <n v="9.5399999999999991"/>
    <n v="0"/>
    <n v="0"/>
    <n v="0"/>
    <n v="0"/>
    <n v="0"/>
    <n v="0"/>
    <n v="0"/>
    <n v="0"/>
    <n v="2436.52"/>
    <n v="0"/>
    <n v="0"/>
    <n v="2436.5200000000004"/>
    <n v="0"/>
    <n v="0"/>
    <n v="0"/>
  </r>
  <r>
    <n v="7"/>
    <d v="2013-03-10T00:00:00"/>
    <d v="2013-03-23T00:00:00"/>
    <x v="21"/>
    <s v="G1N"/>
    <s v="GD10000000"/>
    <s v="GD0"/>
    <n v="13"/>
    <n v="100"/>
    <s v="LD300"/>
    <s v="LF301"/>
    <m/>
    <m/>
    <m/>
    <m/>
    <m/>
    <m/>
    <x v="328"/>
    <n v="70668"/>
    <s v="73379"/>
    <x v="37"/>
    <x v="1"/>
    <s v="Non-executive"/>
    <s v="D301"/>
    <x v="7"/>
    <n v="1334.84"/>
    <n v="0"/>
    <n v="0"/>
    <n v="0"/>
    <n v="0"/>
    <n v="0"/>
    <n v="0"/>
    <n v="0"/>
    <n v="0"/>
    <n v="0"/>
    <n v="0"/>
    <n v="0"/>
    <n v="0"/>
    <n v="0"/>
    <n v="0"/>
    <n v="0"/>
    <n v="0"/>
    <n v="0"/>
    <n v="0.72"/>
    <n v="0"/>
    <n v="0"/>
    <n v="0"/>
    <n v="0"/>
    <n v="0"/>
    <n v="0"/>
    <n v="82.76"/>
    <n v="0"/>
    <n v="0"/>
    <n v="0"/>
    <n v="0"/>
    <n v="0"/>
    <n v="2.71"/>
    <n v="6.48"/>
    <n v="0"/>
    <n v="0"/>
    <n v="19.36"/>
    <n v="0"/>
    <n v="0"/>
    <n v="0"/>
    <n v="0"/>
    <n v="0"/>
    <n v="0"/>
    <n v="0"/>
    <n v="0"/>
    <n v="0"/>
    <n v="0"/>
    <n v="0"/>
    <n v="1446.87"/>
    <n v="1446.87"/>
    <n v="0"/>
    <n v="0"/>
    <n v="0"/>
    <n v="0"/>
    <n v="0"/>
  </r>
  <r>
    <n v="7"/>
    <d v="2013-03-10T00:00:00"/>
    <d v="2013-03-23T00:00:00"/>
    <x v="21"/>
    <s v="G1N"/>
    <s v="GD10000000"/>
    <s v="GD0"/>
    <n v="13"/>
    <n v="100"/>
    <s v="LD300"/>
    <s v="LF301"/>
    <m/>
    <m/>
    <m/>
    <m/>
    <m/>
    <m/>
    <x v="330"/>
    <n v="71528"/>
    <s v="46203"/>
    <x v="15"/>
    <x v="0"/>
    <s v="Non-executive"/>
    <s v="D301"/>
    <x v="7"/>
    <n v="2130.08"/>
    <n v="0"/>
    <n v="0"/>
    <n v="0"/>
    <n v="0"/>
    <n v="0"/>
    <n v="0"/>
    <n v="0"/>
    <n v="0"/>
    <n v="0"/>
    <n v="0"/>
    <n v="0"/>
    <n v="0"/>
    <n v="0"/>
    <n v="0"/>
    <n v="0"/>
    <n v="0"/>
    <n v="0"/>
    <n v="1.1299999999999999"/>
    <n v="170.62"/>
    <n v="0"/>
    <n v="0"/>
    <n v="0"/>
    <n v="0"/>
    <n v="0"/>
    <n v="128.54"/>
    <n v="0"/>
    <n v="0"/>
    <n v="0"/>
    <n v="0"/>
    <n v="0"/>
    <n v="2.71"/>
    <n v="6.48"/>
    <n v="0"/>
    <n v="0"/>
    <n v="30.06"/>
    <n v="0"/>
    <n v="0"/>
    <n v="0"/>
    <n v="0"/>
    <n v="0"/>
    <n v="0"/>
    <n v="0"/>
    <n v="0"/>
    <n v="0"/>
    <n v="0"/>
    <n v="0"/>
    <n v="2469.62"/>
    <n v="0"/>
    <n v="0"/>
    <n v="2469.62"/>
    <n v="0"/>
    <n v="0"/>
    <n v="0"/>
  </r>
  <r>
    <n v="8"/>
    <d v="2013-03-24T00:00:00"/>
    <d v="2013-04-06T00:00:00"/>
    <x v="23"/>
    <s v="G1N"/>
    <s v="GD10000000"/>
    <s v="GD0"/>
    <n v="13"/>
    <n v="100"/>
    <s v="LD300"/>
    <s v="LF301"/>
    <m/>
    <m/>
    <m/>
    <m/>
    <m/>
    <m/>
    <x v="331"/>
    <n v="902"/>
    <s v="73514"/>
    <x v="28"/>
    <x v="0"/>
    <s v="Non-executive"/>
    <s v="D301"/>
    <x v="7"/>
    <n v="3687.12"/>
    <n v="0"/>
    <n v="0"/>
    <n v="0"/>
    <n v="0"/>
    <n v="0"/>
    <n v="0"/>
    <n v="0"/>
    <n v="0"/>
    <n v="0"/>
    <n v="0"/>
    <n v="0"/>
    <n v="0"/>
    <n v="0"/>
    <n v="0"/>
    <n v="0"/>
    <n v="0"/>
    <n v="0"/>
    <n v="1.91"/>
    <n v="170.62"/>
    <n v="0"/>
    <n v="0"/>
    <n v="0"/>
    <n v="0"/>
    <n v="0"/>
    <n v="225.07"/>
    <n v="0"/>
    <n v="0"/>
    <n v="0"/>
    <n v="0"/>
    <n v="0"/>
    <n v="3.27"/>
    <n v="11.93"/>
    <n v="0"/>
    <n v="0"/>
    <n v="52.64"/>
    <n v="184.36"/>
    <n v="0"/>
    <n v="8.6300000000000008"/>
    <n v="0"/>
    <n v="0"/>
    <n v="0"/>
    <n v="0"/>
    <n v="0"/>
    <n v="0"/>
    <n v="0"/>
    <n v="0"/>
    <n v="4345.55"/>
    <n v="0"/>
    <n v="0"/>
    <n v="4345.55"/>
    <n v="0"/>
    <n v="0"/>
    <n v="0"/>
  </r>
  <r>
    <n v="8"/>
    <d v="2013-03-24T00:00:00"/>
    <d v="2013-04-06T00:00:00"/>
    <x v="23"/>
    <s v="G1N"/>
    <s v="GD10000000"/>
    <s v="GD0"/>
    <n v="13"/>
    <n v="100"/>
    <s v="LD300"/>
    <s v="LF301"/>
    <m/>
    <m/>
    <m/>
    <m/>
    <m/>
    <m/>
    <x v="50"/>
    <n v="33537"/>
    <s v="45719"/>
    <x v="156"/>
    <x v="0"/>
    <s v="Executive"/>
    <s v="D301"/>
    <x v="7"/>
    <n v="4230.76"/>
    <n v="0"/>
    <n v="0"/>
    <n v="0"/>
    <n v="0"/>
    <n v="0"/>
    <n v="0"/>
    <n v="0"/>
    <n v="0"/>
    <n v="0"/>
    <n v="0"/>
    <n v="0"/>
    <n v="0"/>
    <n v="0"/>
    <n v="0"/>
    <n v="0"/>
    <n v="0"/>
    <n v="0"/>
    <n v="2.1800000000000002"/>
    <n v="195.92"/>
    <n v="0"/>
    <n v="0"/>
    <n v="0"/>
    <n v="0"/>
    <n v="0"/>
    <n v="255.34"/>
    <n v="0"/>
    <n v="0"/>
    <n v="0"/>
    <n v="0"/>
    <n v="0"/>
    <n v="2.71"/>
    <n v="6.19"/>
    <n v="0"/>
    <n v="0"/>
    <n v="59.71"/>
    <n v="211.54"/>
    <n v="0"/>
    <n v="9.5399999999999991"/>
    <n v="0"/>
    <n v="0"/>
    <n v="0"/>
    <n v="0"/>
    <n v="0"/>
    <n v="0"/>
    <n v="0"/>
    <n v="0"/>
    <n v="4973.8900000000003"/>
    <n v="0"/>
    <n v="4973.8900000000003"/>
    <n v="0"/>
    <n v="0"/>
    <n v="0"/>
    <n v="0"/>
  </r>
  <r>
    <n v="8"/>
    <d v="2013-03-24T00:00:00"/>
    <d v="2013-04-06T00:00:00"/>
    <x v="23"/>
    <s v="G1N"/>
    <s v="GD10000000"/>
    <s v="GD0"/>
    <n v="13"/>
    <n v="100"/>
    <s v="LD300"/>
    <s v="LF301"/>
    <m/>
    <m/>
    <m/>
    <m/>
    <m/>
    <m/>
    <x v="332"/>
    <n v="37609"/>
    <s v="51264"/>
    <x v="15"/>
    <x v="0"/>
    <s v="Non-executive"/>
    <s v="D301"/>
    <x v="7"/>
    <n v="4112.34"/>
    <n v="0"/>
    <n v="0"/>
    <n v="0"/>
    <n v="0"/>
    <n v="0"/>
    <n v="0"/>
    <n v="0"/>
    <n v="0"/>
    <n v="0"/>
    <n v="0"/>
    <n v="0"/>
    <n v="0"/>
    <n v="0"/>
    <n v="0"/>
    <n v="0"/>
    <n v="0"/>
    <n v="0"/>
    <n v="2.12"/>
    <n v="195.92"/>
    <n v="0"/>
    <n v="0"/>
    <n v="0"/>
    <n v="0"/>
    <n v="0"/>
    <n v="239.91"/>
    <n v="0"/>
    <n v="0"/>
    <n v="0"/>
    <n v="0"/>
    <n v="0"/>
    <n v="2.99"/>
    <n v="8.7799999999999994"/>
    <n v="0"/>
    <n v="0"/>
    <n v="56.1"/>
    <n v="205.62"/>
    <n v="0"/>
    <n v="0"/>
    <n v="0"/>
    <n v="0"/>
    <n v="0"/>
    <n v="0"/>
    <n v="0"/>
    <n v="0"/>
    <n v="0"/>
    <n v="0"/>
    <n v="4823.78"/>
    <n v="0"/>
    <n v="0"/>
    <n v="4823.78"/>
    <n v="0"/>
    <n v="0"/>
    <n v="0"/>
  </r>
  <r>
    <n v="8"/>
    <d v="2013-03-24T00:00:00"/>
    <d v="2013-04-06T00:00:00"/>
    <x v="23"/>
    <s v="G1N"/>
    <s v="GD10000000"/>
    <s v="GD0"/>
    <n v="13"/>
    <n v="100"/>
    <s v="LD300"/>
    <s v="LF301"/>
    <m/>
    <m/>
    <m/>
    <m/>
    <m/>
    <m/>
    <x v="36"/>
    <n v="38553"/>
    <s v="48590"/>
    <x v="35"/>
    <x v="0"/>
    <s v="Executive"/>
    <s v="D301"/>
    <x v="7"/>
    <n v="4188.46"/>
    <n v="0"/>
    <n v="0"/>
    <n v="0"/>
    <n v="0"/>
    <n v="0"/>
    <n v="0"/>
    <n v="0"/>
    <n v="0"/>
    <n v="0"/>
    <n v="0"/>
    <n v="0"/>
    <n v="0"/>
    <n v="0"/>
    <n v="0"/>
    <n v="0"/>
    <n v="0"/>
    <n v="0"/>
    <n v="2.16"/>
    <n v="325.88"/>
    <n v="0"/>
    <n v="0"/>
    <n v="0"/>
    <n v="0"/>
    <n v="0"/>
    <n v="259.69"/>
    <n v="0"/>
    <n v="0"/>
    <n v="0"/>
    <n v="0"/>
    <n v="0"/>
    <n v="2.71"/>
    <n v="6.48"/>
    <n v="0"/>
    <n v="0"/>
    <n v="60.73"/>
    <n v="209.42"/>
    <n v="0"/>
    <n v="17.260000000000002"/>
    <n v="0"/>
    <n v="0"/>
    <n v="0"/>
    <n v="0"/>
    <n v="0"/>
    <n v="0"/>
    <n v="0"/>
    <n v="0"/>
    <n v="5072.79"/>
    <n v="0"/>
    <n v="5072.7899999999991"/>
    <n v="0"/>
    <n v="0"/>
    <n v="0"/>
    <n v="0"/>
  </r>
  <r>
    <n v="8"/>
    <d v="2013-03-24T00:00:00"/>
    <d v="2013-04-06T00:00:00"/>
    <x v="23"/>
    <s v="G1N"/>
    <s v="GD10000000"/>
    <s v="GD0"/>
    <n v="13"/>
    <n v="100"/>
    <s v="LD300"/>
    <s v="LF301"/>
    <m/>
    <m/>
    <m/>
    <m/>
    <m/>
    <m/>
    <x v="53"/>
    <n v="38983"/>
    <s v="70183"/>
    <x v="36"/>
    <x v="0"/>
    <s v="Non-executive"/>
    <s v="D301"/>
    <x v="7"/>
    <n v="3288.46"/>
    <n v="0"/>
    <n v="0"/>
    <n v="0"/>
    <n v="0"/>
    <n v="0"/>
    <n v="0"/>
    <n v="0"/>
    <n v="0"/>
    <n v="0"/>
    <n v="0"/>
    <n v="0"/>
    <n v="0"/>
    <n v="0"/>
    <n v="0"/>
    <n v="0"/>
    <n v="0"/>
    <n v="0"/>
    <n v="1.71"/>
    <n v="173.94"/>
    <n v="0"/>
    <n v="0"/>
    <n v="0"/>
    <n v="0"/>
    <n v="0"/>
    <n v="188.71"/>
    <n v="0"/>
    <n v="0"/>
    <n v="0"/>
    <n v="0"/>
    <n v="0"/>
    <n v="3.27"/>
    <n v="11.39"/>
    <n v="0"/>
    <n v="0"/>
    <n v="44.14"/>
    <n v="164.42"/>
    <n v="0"/>
    <n v="8.6300000000000008"/>
    <n v="0"/>
    <n v="0"/>
    <n v="0"/>
    <n v="0"/>
    <n v="0"/>
    <n v="0"/>
    <n v="0"/>
    <n v="0"/>
    <n v="3884.67"/>
    <n v="0"/>
    <n v="0"/>
    <n v="3884.67"/>
    <n v="0"/>
    <n v="0"/>
    <n v="0"/>
  </r>
  <r>
    <n v="8"/>
    <d v="2013-03-24T00:00:00"/>
    <d v="2013-04-06T00:00:00"/>
    <x v="23"/>
    <s v="G1N"/>
    <s v="GD10000000"/>
    <s v="GD0"/>
    <n v="13"/>
    <n v="100"/>
    <s v="LD300"/>
    <s v="LF301"/>
    <m/>
    <m/>
    <m/>
    <m/>
    <m/>
    <m/>
    <x v="37"/>
    <n v="39206"/>
    <s v="47307"/>
    <x v="29"/>
    <x v="0"/>
    <s v="Non-executive"/>
    <s v="D301"/>
    <x v="7"/>
    <n v="2575.12"/>
    <n v="0"/>
    <n v="0"/>
    <n v="0"/>
    <n v="0"/>
    <n v="0"/>
    <n v="0"/>
    <n v="0"/>
    <n v="0"/>
    <n v="0"/>
    <n v="0"/>
    <n v="0"/>
    <n v="0"/>
    <n v="0"/>
    <n v="0"/>
    <n v="0"/>
    <n v="0"/>
    <n v="0"/>
    <n v="1.35"/>
    <n v="170.62"/>
    <n v="0"/>
    <n v="0"/>
    <n v="0"/>
    <n v="0"/>
    <n v="0"/>
    <n v="153.72999999999999"/>
    <n v="0"/>
    <n v="0"/>
    <n v="0"/>
    <n v="0"/>
    <n v="0"/>
    <n v="2.71"/>
    <n v="6.19"/>
    <n v="0"/>
    <n v="0"/>
    <n v="35.950000000000003"/>
    <n v="128.76"/>
    <n v="0"/>
    <n v="8.6300000000000008"/>
    <n v="0"/>
    <n v="0"/>
    <n v="0"/>
    <n v="0"/>
    <n v="0"/>
    <n v="0"/>
    <n v="0"/>
    <n v="0"/>
    <n v="3083.06"/>
    <n v="0"/>
    <n v="0"/>
    <n v="3083.0599999999995"/>
    <n v="0"/>
    <n v="0"/>
    <n v="0"/>
  </r>
  <r>
    <n v="8"/>
    <d v="2013-03-24T00:00:00"/>
    <d v="2013-04-06T00:00:00"/>
    <x v="23"/>
    <s v="G1N"/>
    <s v="GD10000000"/>
    <s v="GD0"/>
    <n v="13"/>
    <n v="100"/>
    <s v="LD300"/>
    <s v="LF301"/>
    <m/>
    <m/>
    <m/>
    <m/>
    <m/>
    <m/>
    <x v="54"/>
    <n v="46742"/>
    <s v="50771"/>
    <x v="15"/>
    <x v="0"/>
    <s v="Non-executive"/>
    <s v="D301"/>
    <x v="7"/>
    <n v="2403.8000000000002"/>
    <n v="0"/>
    <n v="0"/>
    <n v="0"/>
    <n v="0"/>
    <n v="0"/>
    <n v="0"/>
    <n v="0"/>
    <n v="0"/>
    <n v="0"/>
    <n v="0"/>
    <n v="0"/>
    <n v="0"/>
    <n v="0"/>
    <n v="0"/>
    <n v="0"/>
    <n v="0"/>
    <n v="0"/>
    <n v="1.26"/>
    <n v="374.84"/>
    <n v="0"/>
    <n v="0"/>
    <n v="0"/>
    <n v="0"/>
    <n v="0"/>
    <n v="141.29"/>
    <n v="0"/>
    <n v="0"/>
    <n v="0"/>
    <n v="0"/>
    <n v="0"/>
    <n v="2.99"/>
    <n v="9.1999999999999993"/>
    <n v="0"/>
    <n v="0"/>
    <n v="33.04"/>
    <n v="120.19"/>
    <n v="0"/>
    <n v="18.510000000000002"/>
    <n v="0"/>
    <n v="0"/>
    <n v="0"/>
    <n v="0"/>
    <n v="0"/>
    <n v="0"/>
    <n v="0"/>
    <n v="0"/>
    <n v="3105.12"/>
    <n v="0"/>
    <n v="0"/>
    <n v="3105.1200000000003"/>
    <n v="0"/>
    <n v="0"/>
    <n v="0"/>
  </r>
  <r>
    <n v="8"/>
    <d v="2013-03-24T00:00:00"/>
    <d v="2013-04-06T00:00:00"/>
    <x v="23"/>
    <s v="G1N"/>
    <s v="GD10000000"/>
    <s v="GD0"/>
    <n v="13"/>
    <n v="100"/>
    <s v="LD300"/>
    <s v="LF301"/>
    <m/>
    <m/>
    <m/>
    <m/>
    <m/>
    <m/>
    <x v="41"/>
    <n v="63119"/>
    <s v="45485"/>
    <x v="6"/>
    <x v="0"/>
    <s v="Executive"/>
    <s v="D301"/>
    <x v="7"/>
    <n v="1612.42"/>
    <n v="0"/>
    <n v="0"/>
    <n v="0"/>
    <n v="0"/>
    <n v="0"/>
    <n v="0"/>
    <n v="0"/>
    <n v="0"/>
    <n v="0"/>
    <n v="0"/>
    <n v="0"/>
    <n v="0"/>
    <n v="0"/>
    <n v="0"/>
    <n v="0"/>
    <n v="0"/>
    <n v="0"/>
    <n v="0.86"/>
    <n v="173.94"/>
    <n v="0"/>
    <n v="0"/>
    <n v="0"/>
    <n v="0"/>
    <n v="0"/>
    <n v="96.38"/>
    <n v="0"/>
    <n v="0"/>
    <n v="0"/>
    <n v="0"/>
    <n v="0"/>
    <n v="2.71"/>
    <n v="6.48"/>
    <n v="0"/>
    <n v="0"/>
    <n v="22.54"/>
    <n v="80.62"/>
    <n v="0"/>
    <n v="8.5299999999999994"/>
    <n v="0"/>
    <n v="0"/>
    <n v="0"/>
    <n v="0"/>
    <n v="0"/>
    <n v="0"/>
    <n v="0"/>
    <n v="0"/>
    <n v="2004.48"/>
    <n v="0"/>
    <n v="2004.4799999999998"/>
    <n v="0"/>
    <n v="0"/>
    <n v="0"/>
    <n v="0"/>
  </r>
  <r>
    <n v="8"/>
    <d v="2013-03-24T00:00:00"/>
    <d v="2013-04-06T00:00:00"/>
    <x v="23"/>
    <s v="G1N"/>
    <s v="GD10000000"/>
    <s v="GD0"/>
    <n v="13"/>
    <n v="100"/>
    <s v="LD300"/>
    <s v="LF301"/>
    <m/>
    <m/>
    <m/>
    <m/>
    <m/>
    <m/>
    <x v="329"/>
    <n v="64622"/>
    <s v="51041"/>
    <x v="15"/>
    <x v="0"/>
    <s v="Non-executive"/>
    <s v="D301"/>
    <x v="7"/>
    <n v="1942.7"/>
    <n v="0"/>
    <n v="0"/>
    <n v="0"/>
    <n v="0"/>
    <n v="0"/>
    <n v="0"/>
    <n v="0"/>
    <n v="0"/>
    <n v="0"/>
    <n v="0"/>
    <n v="0"/>
    <n v="0"/>
    <n v="0"/>
    <n v="0"/>
    <n v="0"/>
    <n v="0"/>
    <n v="0"/>
    <n v="1.03"/>
    <n v="0"/>
    <n v="0"/>
    <n v="0"/>
    <n v="0"/>
    <n v="0"/>
    <n v="0"/>
    <n v="119.26"/>
    <n v="0"/>
    <n v="0"/>
    <n v="0"/>
    <n v="0"/>
    <n v="0"/>
    <n v="3.27"/>
    <n v="11.93"/>
    <n v="0"/>
    <n v="0"/>
    <n v="27.89"/>
    <n v="97.14"/>
    <n v="0"/>
    <n v="0"/>
    <n v="0"/>
    <n v="0"/>
    <n v="0"/>
    <n v="0"/>
    <n v="0"/>
    <n v="0"/>
    <n v="0"/>
    <n v="0"/>
    <n v="2203.2199999999998"/>
    <n v="0"/>
    <n v="0"/>
    <n v="2203.2199999999998"/>
    <n v="0"/>
    <n v="0"/>
    <n v="0"/>
  </r>
  <r>
    <n v="8"/>
    <d v="2013-03-24T00:00:00"/>
    <d v="2013-04-06T00:00:00"/>
    <x v="23"/>
    <s v="G1N"/>
    <s v="GD10000000"/>
    <s v="GD0"/>
    <n v="13"/>
    <n v="100"/>
    <s v="LD300"/>
    <s v="LF301"/>
    <m/>
    <m/>
    <m/>
    <m/>
    <m/>
    <m/>
    <x v="44"/>
    <n v="68080"/>
    <s v="45643"/>
    <x v="15"/>
    <x v="0"/>
    <s v="Non-executive"/>
    <s v="D301"/>
    <x v="7"/>
    <n v="2067.62"/>
    <n v="0"/>
    <n v="0"/>
    <n v="0"/>
    <n v="0"/>
    <n v="0"/>
    <n v="0"/>
    <n v="0"/>
    <n v="0"/>
    <n v="0"/>
    <n v="0"/>
    <n v="0"/>
    <n v="0"/>
    <n v="0"/>
    <n v="0"/>
    <n v="0"/>
    <n v="0"/>
    <n v="0"/>
    <n v="1.0900000000000001"/>
    <n v="195.92"/>
    <n v="0"/>
    <n v="0"/>
    <n v="0"/>
    <n v="0"/>
    <n v="0"/>
    <n v="124.15"/>
    <n v="0"/>
    <n v="0"/>
    <n v="0"/>
    <n v="0"/>
    <n v="0"/>
    <n v="2.71"/>
    <n v="6.48"/>
    <n v="0"/>
    <n v="0"/>
    <n v="29.03"/>
    <n v="0"/>
    <n v="0"/>
    <n v="9.5399999999999991"/>
    <n v="0"/>
    <n v="0"/>
    <n v="0"/>
    <n v="0"/>
    <n v="0"/>
    <n v="0"/>
    <n v="0"/>
    <n v="0"/>
    <n v="2436.54"/>
    <n v="0"/>
    <n v="0"/>
    <n v="2436.5400000000004"/>
    <n v="0"/>
    <n v="0"/>
    <n v="0"/>
  </r>
  <r>
    <n v="8"/>
    <d v="2013-03-24T00:00:00"/>
    <d v="2013-04-06T00:00:00"/>
    <x v="23"/>
    <s v="G1N"/>
    <s v="GD10000000"/>
    <s v="GD0"/>
    <n v="13"/>
    <n v="100"/>
    <s v="LD300"/>
    <s v="LF301"/>
    <m/>
    <m/>
    <m/>
    <m/>
    <m/>
    <m/>
    <x v="328"/>
    <n v="70668"/>
    <s v="73379"/>
    <x v="37"/>
    <x v="1"/>
    <s v="Non-executive"/>
    <s v="D301"/>
    <x v="7"/>
    <n v="1334.84"/>
    <n v="0"/>
    <n v="0"/>
    <n v="0"/>
    <n v="0"/>
    <n v="0"/>
    <n v="0"/>
    <n v="0"/>
    <n v="0"/>
    <n v="0"/>
    <n v="0"/>
    <n v="0"/>
    <n v="0"/>
    <n v="0"/>
    <n v="0"/>
    <n v="0"/>
    <n v="0"/>
    <n v="0"/>
    <n v="0.72"/>
    <n v="0"/>
    <n v="0"/>
    <n v="0"/>
    <n v="0"/>
    <n v="0"/>
    <n v="0"/>
    <n v="82.76"/>
    <n v="0"/>
    <n v="0"/>
    <n v="0"/>
    <n v="0"/>
    <n v="0"/>
    <n v="2.71"/>
    <n v="6.48"/>
    <n v="0"/>
    <n v="0"/>
    <n v="19.350000000000001"/>
    <n v="0"/>
    <n v="0"/>
    <n v="0"/>
    <n v="0"/>
    <n v="0"/>
    <n v="0"/>
    <n v="0"/>
    <n v="0"/>
    <n v="0"/>
    <n v="0"/>
    <n v="0"/>
    <n v="1446.86"/>
    <n v="1446.86"/>
    <n v="0"/>
    <n v="0"/>
    <n v="0"/>
    <n v="0"/>
    <n v="0"/>
  </r>
  <r>
    <n v="8"/>
    <d v="2013-03-24T00:00:00"/>
    <d v="2013-04-06T00:00:00"/>
    <x v="23"/>
    <s v="G1N"/>
    <s v="GD10000000"/>
    <s v="GD0"/>
    <n v="13"/>
    <n v="100"/>
    <s v="LD300"/>
    <s v="LF301"/>
    <m/>
    <m/>
    <m/>
    <m/>
    <m/>
    <m/>
    <x v="330"/>
    <n v="71528"/>
    <s v="46203"/>
    <x v="15"/>
    <x v="0"/>
    <s v="Non-executive"/>
    <s v="D301"/>
    <x v="7"/>
    <n v="2130.0700000000002"/>
    <n v="0"/>
    <n v="0"/>
    <n v="0"/>
    <n v="0"/>
    <n v="0"/>
    <n v="0"/>
    <n v="0"/>
    <n v="0"/>
    <n v="0"/>
    <n v="0"/>
    <n v="0"/>
    <n v="0"/>
    <n v="0"/>
    <n v="0"/>
    <n v="0"/>
    <n v="0"/>
    <n v="0"/>
    <n v="1.1299999999999999"/>
    <n v="170.62"/>
    <n v="0"/>
    <n v="0"/>
    <n v="0"/>
    <n v="0"/>
    <n v="0"/>
    <n v="128.54"/>
    <n v="0"/>
    <n v="0"/>
    <n v="0"/>
    <n v="0"/>
    <n v="0"/>
    <n v="2.71"/>
    <n v="6.48"/>
    <n v="0"/>
    <n v="0"/>
    <n v="30.06"/>
    <n v="0"/>
    <n v="0"/>
    <n v="0"/>
    <n v="0"/>
    <n v="0"/>
    <n v="0"/>
    <n v="0"/>
    <n v="0"/>
    <n v="0"/>
    <n v="0"/>
    <n v="0"/>
    <n v="2469.61"/>
    <n v="0"/>
    <n v="0"/>
    <n v="2469.61"/>
    <n v="0"/>
    <n v="0"/>
    <n v="0"/>
  </r>
  <r>
    <n v="9"/>
    <d v="2013-04-07T00:00:00"/>
    <d v="2013-04-20T00:00:00"/>
    <x v="25"/>
    <s v="G1N"/>
    <s v="GD10000000"/>
    <s v="GD0"/>
    <n v="13"/>
    <n v="100"/>
    <s v="LD300"/>
    <s v="LF301"/>
    <m/>
    <m/>
    <m/>
    <m/>
    <m/>
    <m/>
    <x v="331"/>
    <n v="902"/>
    <s v="73514"/>
    <x v="28"/>
    <x v="0"/>
    <s v="Non-executive"/>
    <s v="D301"/>
    <x v="7"/>
    <n v="3687.12"/>
    <n v="0"/>
    <n v="0"/>
    <n v="0"/>
    <n v="0"/>
    <n v="0"/>
    <n v="0"/>
    <n v="0"/>
    <n v="0"/>
    <n v="0"/>
    <n v="0"/>
    <n v="0"/>
    <n v="0"/>
    <n v="0"/>
    <n v="0"/>
    <n v="0"/>
    <n v="0"/>
    <n v="0"/>
    <n v="1.91"/>
    <n v="170.62"/>
    <n v="0"/>
    <n v="0"/>
    <n v="0"/>
    <n v="0"/>
    <n v="0"/>
    <n v="225.08"/>
    <n v="0"/>
    <n v="0"/>
    <n v="0"/>
    <n v="0"/>
    <n v="0"/>
    <n v="3.27"/>
    <n v="11.93"/>
    <n v="0"/>
    <n v="0"/>
    <n v="52.64"/>
    <n v="184.36"/>
    <n v="0"/>
    <n v="9.1"/>
    <n v="0"/>
    <n v="0"/>
    <n v="0"/>
    <n v="0"/>
    <n v="0"/>
    <n v="0"/>
    <n v="0"/>
    <n v="0"/>
    <n v="4346.03"/>
    <n v="0"/>
    <n v="0"/>
    <n v="4346.03"/>
    <n v="0"/>
    <n v="0"/>
    <n v="0"/>
  </r>
  <r>
    <n v="9"/>
    <d v="2013-04-07T00:00:00"/>
    <d v="2013-04-20T00:00:00"/>
    <x v="25"/>
    <s v="G1N"/>
    <s v="GD10000000"/>
    <s v="GD0"/>
    <n v="13"/>
    <n v="100"/>
    <s v="LD300"/>
    <s v="LF301"/>
    <m/>
    <m/>
    <m/>
    <m/>
    <m/>
    <m/>
    <x v="50"/>
    <n v="33537"/>
    <s v="45719"/>
    <x v="156"/>
    <x v="0"/>
    <s v="Executive"/>
    <s v="D301"/>
    <x v="7"/>
    <n v="4230.7700000000004"/>
    <n v="0"/>
    <n v="0"/>
    <n v="0"/>
    <n v="0"/>
    <n v="0"/>
    <n v="0"/>
    <n v="0"/>
    <n v="0"/>
    <n v="0"/>
    <n v="0"/>
    <n v="0"/>
    <n v="0"/>
    <n v="0"/>
    <n v="0"/>
    <n v="0"/>
    <n v="0"/>
    <n v="0"/>
    <n v="2.1800000000000002"/>
    <n v="195.92"/>
    <n v="0"/>
    <n v="0"/>
    <n v="0"/>
    <n v="0"/>
    <n v="0"/>
    <n v="255.34"/>
    <n v="0"/>
    <n v="0"/>
    <n v="0"/>
    <n v="0"/>
    <n v="0"/>
    <n v="2.71"/>
    <n v="6.19"/>
    <n v="0"/>
    <n v="0"/>
    <n v="59.72"/>
    <n v="211.54"/>
    <n v="0"/>
    <n v="10.45"/>
    <n v="0"/>
    <n v="0"/>
    <n v="0"/>
    <n v="0"/>
    <n v="0"/>
    <n v="0"/>
    <n v="0"/>
    <n v="0"/>
    <n v="4974.82"/>
    <n v="0"/>
    <n v="4974.8200000000006"/>
    <n v="0"/>
    <n v="0"/>
    <n v="0"/>
    <n v="0"/>
  </r>
  <r>
    <n v="9"/>
    <d v="2013-04-07T00:00:00"/>
    <d v="2013-04-20T00:00:00"/>
    <x v="25"/>
    <s v="G1N"/>
    <s v="GD10000000"/>
    <s v="GD0"/>
    <n v="13"/>
    <n v="100"/>
    <s v="LD300"/>
    <s v="LF301"/>
    <m/>
    <m/>
    <m/>
    <m/>
    <m/>
    <m/>
    <x v="332"/>
    <n v="37609"/>
    <s v="51264"/>
    <x v="15"/>
    <x v="0"/>
    <s v="Non-executive"/>
    <s v="D301"/>
    <x v="7"/>
    <n v="4112.34"/>
    <n v="0"/>
    <n v="0"/>
    <n v="0"/>
    <n v="0"/>
    <n v="0"/>
    <n v="0"/>
    <n v="0"/>
    <n v="0"/>
    <n v="0"/>
    <n v="0"/>
    <n v="0"/>
    <n v="0"/>
    <n v="0"/>
    <n v="0"/>
    <n v="0"/>
    <n v="0"/>
    <n v="0"/>
    <n v="2.12"/>
    <n v="195.92"/>
    <n v="0"/>
    <n v="0"/>
    <n v="0"/>
    <n v="0"/>
    <n v="0"/>
    <n v="239.9"/>
    <n v="0"/>
    <n v="0"/>
    <n v="0"/>
    <n v="0"/>
    <n v="0"/>
    <n v="2.99"/>
    <n v="8.7799999999999994"/>
    <n v="0"/>
    <n v="0"/>
    <n v="56.11"/>
    <n v="205.62"/>
    <n v="0"/>
    <n v="0"/>
    <n v="0"/>
    <n v="0"/>
    <n v="0"/>
    <n v="0"/>
    <n v="0"/>
    <n v="0"/>
    <n v="0"/>
    <n v="0"/>
    <n v="4823.78"/>
    <n v="0"/>
    <n v="0"/>
    <n v="4823.7799999999988"/>
    <n v="0"/>
    <n v="0"/>
    <n v="0"/>
  </r>
  <r>
    <n v="9"/>
    <d v="2013-04-07T00:00:00"/>
    <d v="2013-04-20T00:00:00"/>
    <x v="25"/>
    <s v="G1N"/>
    <s v="GD10000000"/>
    <s v="GD0"/>
    <n v="13"/>
    <n v="100"/>
    <s v="LD300"/>
    <s v="LF301"/>
    <m/>
    <m/>
    <m/>
    <m/>
    <m/>
    <m/>
    <x v="36"/>
    <n v="38553"/>
    <s v="48590"/>
    <x v="35"/>
    <x v="0"/>
    <s v="Executive"/>
    <s v="D301"/>
    <x v="7"/>
    <n v="4188.47"/>
    <n v="0"/>
    <n v="0"/>
    <n v="0"/>
    <n v="0"/>
    <n v="0"/>
    <n v="0"/>
    <n v="0"/>
    <n v="0"/>
    <n v="0"/>
    <n v="0"/>
    <n v="0"/>
    <n v="0"/>
    <n v="0"/>
    <n v="0"/>
    <n v="0"/>
    <n v="0"/>
    <n v="0"/>
    <n v="2.16"/>
    <n v="325.88"/>
    <n v="0"/>
    <n v="0"/>
    <n v="0"/>
    <n v="0"/>
    <n v="0"/>
    <n v="259.68"/>
    <n v="0"/>
    <n v="0"/>
    <n v="0"/>
    <n v="0"/>
    <n v="0"/>
    <n v="2.71"/>
    <n v="6.48"/>
    <n v="0"/>
    <n v="0"/>
    <n v="60.73"/>
    <n v="209.42"/>
    <n v="0"/>
    <n v="17.38"/>
    <n v="0"/>
    <n v="0"/>
    <n v="0"/>
    <n v="0"/>
    <n v="0"/>
    <n v="0"/>
    <n v="0"/>
    <n v="0"/>
    <n v="5072.91"/>
    <n v="0"/>
    <n v="5072.91"/>
    <n v="0"/>
    <n v="0"/>
    <n v="0"/>
    <n v="0"/>
  </r>
  <r>
    <n v="9"/>
    <d v="2013-04-07T00:00:00"/>
    <d v="2013-04-20T00:00:00"/>
    <x v="25"/>
    <s v="G1N"/>
    <s v="GD10000000"/>
    <s v="GD0"/>
    <n v="13"/>
    <n v="100"/>
    <s v="LD300"/>
    <s v="LF301"/>
    <m/>
    <m/>
    <m/>
    <m/>
    <m/>
    <m/>
    <x v="53"/>
    <n v="38983"/>
    <s v="70183"/>
    <x v="36"/>
    <x v="0"/>
    <s v="Non-executive"/>
    <s v="D301"/>
    <x v="7"/>
    <n v="3288.46"/>
    <n v="0"/>
    <n v="0"/>
    <n v="0"/>
    <n v="0"/>
    <n v="0"/>
    <n v="0"/>
    <n v="0"/>
    <n v="0"/>
    <n v="0"/>
    <n v="0"/>
    <n v="0"/>
    <n v="0"/>
    <n v="0"/>
    <n v="0"/>
    <n v="0"/>
    <n v="0"/>
    <n v="0"/>
    <n v="1.71"/>
    <n v="173.94"/>
    <n v="0"/>
    <n v="0"/>
    <n v="0"/>
    <n v="0"/>
    <n v="0"/>
    <n v="188.71"/>
    <n v="0"/>
    <n v="0"/>
    <n v="0"/>
    <n v="0"/>
    <n v="0"/>
    <n v="3.27"/>
    <n v="11.39"/>
    <n v="0"/>
    <n v="0"/>
    <n v="44.13"/>
    <n v="164.42"/>
    <n v="0"/>
    <n v="8.6300000000000008"/>
    <n v="0"/>
    <n v="0"/>
    <n v="0"/>
    <n v="0"/>
    <n v="0"/>
    <n v="0"/>
    <n v="0"/>
    <n v="0"/>
    <n v="3884.66"/>
    <n v="0"/>
    <n v="0"/>
    <n v="3884.6600000000003"/>
    <n v="0"/>
    <n v="0"/>
    <n v="0"/>
  </r>
  <r>
    <n v="9"/>
    <d v="2013-04-07T00:00:00"/>
    <d v="2013-04-20T00:00:00"/>
    <x v="25"/>
    <s v="G1N"/>
    <s v="GD10000000"/>
    <s v="GD0"/>
    <n v="13"/>
    <n v="100"/>
    <s v="LD300"/>
    <s v="LF301"/>
    <m/>
    <m/>
    <m/>
    <m/>
    <m/>
    <m/>
    <x v="37"/>
    <n v="39206"/>
    <s v="47307"/>
    <x v="29"/>
    <x v="0"/>
    <s v="Non-executive"/>
    <s v="D301"/>
    <x v="7"/>
    <n v="2575.12"/>
    <n v="0"/>
    <n v="0"/>
    <n v="0"/>
    <n v="0"/>
    <n v="0"/>
    <n v="0"/>
    <n v="0"/>
    <n v="0"/>
    <n v="0"/>
    <n v="0"/>
    <n v="0"/>
    <n v="0"/>
    <n v="0"/>
    <n v="0"/>
    <n v="0"/>
    <n v="0"/>
    <n v="0"/>
    <n v="1.35"/>
    <n v="170.62"/>
    <n v="0"/>
    <n v="0"/>
    <n v="0"/>
    <n v="0"/>
    <n v="0"/>
    <n v="153.72"/>
    <n v="0"/>
    <n v="0"/>
    <n v="0"/>
    <n v="0"/>
    <n v="0"/>
    <n v="2.71"/>
    <n v="6.19"/>
    <n v="0"/>
    <n v="0"/>
    <n v="35.950000000000003"/>
    <n v="128.76"/>
    <n v="0"/>
    <n v="9.1"/>
    <n v="0"/>
    <n v="0"/>
    <n v="0"/>
    <n v="0"/>
    <n v="0"/>
    <n v="0"/>
    <n v="0"/>
    <n v="0"/>
    <n v="3083.52"/>
    <n v="0"/>
    <n v="0"/>
    <n v="3083.5199999999991"/>
    <n v="0"/>
    <n v="0"/>
    <n v="0"/>
  </r>
  <r>
    <n v="9"/>
    <d v="2013-04-07T00:00:00"/>
    <d v="2013-04-20T00:00:00"/>
    <x v="25"/>
    <s v="G1N"/>
    <s v="GD10000000"/>
    <s v="GD0"/>
    <n v="13"/>
    <n v="100"/>
    <s v="LD300"/>
    <s v="LF301"/>
    <m/>
    <m/>
    <m/>
    <m/>
    <m/>
    <m/>
    <x v="54"/>
    <n v="46742"/>
    <s v="50771"/>
    <x v="15"/>
    <x v="0"/>
    <s v="Non-executive"/>
    <s v="D301"/>
    <x v="7"/>
    <n v="2403.8000000000002"/>
    <n v="0"/>
    <n v="0"/>
    <n v="0"/>
    <n v="0"/>
    <n v="0"/>
    <n v="0"/>
    <n v="0"/>
    <n v="0"/>
    <n v="0"/>
    <n v="0"/>
    <n v="0"/>
    <n v="0"/>
    <n v="0"/>
    <n v="0"/>
    <n v="0"/>
    <n v="0"/>
    <n v="0"/>
    <n v="1.26"/>
    <n v="374.84"/>
    <n v="0"/>
    <n v="0"/>
    <n v="0"/>
    <n v="0"/>
    <n v="0"/>
    <n v="141.28"/>
    <n v="0"/>
    <n v="0"/>
    <n v="0"/>
    <n v="0"/>
    <n v="0"/>
    <n v="2.99"/>
    <n v="9.1999999999999993"/>
    <n v="0"/>
    <n v="0"/>
    <n v="33.04"/>
    <n v="120.19"/>
    <n v="0"/>
    <n v="19.989999999999998"/>
    <n v="0"/>
    <n v="0"/>
    <n v="0"/>
    <n v="0"/>
    <n v="0"/>
    <n v="0"/>
    <n v="0"/>
    <n v="0"/>
    <n v="3106.59"/>
    <n v="0"/>
    <n v="0"/>
    <n v="3106.59"/>
    <n v="0"/>
    <n v="0"/>
    <n v="0"/>
  </r>
  <r>
    <n v="9"/>
    <d v="2013-04-07T00:00:00"/>
    <d v="2013-04-20T00:00:00"/>
    <x v="25"/>
    <s v="G1N"/>
    <s v="GD10000000"/>
    <s v="GD0"/>
    <n v="13"/>
    <n v="100"/>
    <s v="LD300"/>
    <s v="LF301"/>
    <m/>
    <m/>
    <m/>
    <m/>
    <m/>
    <m/>
    <x v="41"/>
    <n v="63119"/>
    <s v="45485"/>
    <x v="6"/>
    <x v="0"/>
    <s v="Executive"/>
    <s v="D301"/>
    <x v="7"/>
    <n v="1612.42"/>
    <n v="0"/>
    <n v="0"/>
    <n v="0"/>
    <n v="0"/>
    <n v="0"/>
    <n v="0"/>
    <n v="0"/>
    <n v="0"/>
    <n v="0"/>
    <n v="0"/>
    <n v="0"/>
    <n v="0"/>
    <n v="0"/>
    <n v="0"/>
    <n v="0"/>
    <n v="0"/>
    <n v="0"/>
    <n v="0.86"/>
    <n v="173.94"/>
    <n v="0"/>
    <n v="0"/>
    <n v="0"/>
    <n v="0"/>
    <n v="0"/>
    <n v="96.37"/>
    <n v="0"/>
    <n v="0"/>
    <n v="0"/>
    <n v="0"/>
    <n v="0"/>
    <n v="2.71"/>
    <n v="6.48"/>
    <n v="0"/>
    <n v="0"/>
    <n v="22.54"/>
    <n v="80.62"/>
    <n v="0"/>
    <n v="9.2799999999999994"/>
    <n v="0"/>
    <n v="0"/>
    <n v="0"/>
    <n v="0"/>
    <n v="0"/>
    <n v="0"/>
    <n v="0"/>
    <n v="0"/>
    <n v="2005.22"/>
    <n v="0"/>
    <n v="2005.22"/>
    <n v="0"/>
    <n v="0"/>
    <n v="0"/>
    <n v="0"/>
  </r>
  <r>
    <n v="9"/>
    <d v="2013-04-07T00:00:00"/>
    <d v="2013-04-20T00:00:00"/>
    <x v="25"/>
    <s v="G1N"/>
    <s v="GD10000000"/>
    <s v="GD0"/>
    <n v="13"/>
    <n v="100"/>
    <s v="LD300"/>
    <s v="LF301"/>
    <m/>
    <m/>
    <m/>
    <m/>
    <m/>
    <m/>
    <x v="329"/>
    <n v="64622"/>
    <s v="51041"/>
    <x v="15"/>
    <x v="0"/>
    <s v="Non-executive"/>
    <s v="D301"/>
    <x v="7"/>
    <n v="1942.7"/>
    <n v="0"/>
    <n v="0"/>
    <n v="0"/>
    <n v="0"/>
    <n v="0"/>
    <n v="0"/>
    <n v="0"/>
    <n v="0"/>
    <n v="0"/>
    <n v="0"/>
    <n v="0"/>
    <n v="0"/>
    <n v="0"/>
    <n v="0"/>
    <n v="0"/>
    <n v="0"/>
    <n v="0"/>
    <n v="1.03"/>
    <n v="0"/>
    <n v="0"/>
    <n v="0"/>
    <n v="0"/>
    <n v="0"/>
    <n v="0"/>
    <n v="119.25"/>
    <n v="0"/>
    <n v="0"/>
    <n v="0"/>
    <n v="0"/>
    <n v="0"/>
    <n v="3.27"/>
    <n v="11.93"/>
    <n v="0"/>
    <n v="0"/>
    <n v="27.89"/>
    <n v="97.14"/>
    <n v="0"/>
    <n v="0"/>
    <n v="0"/>
    <n v="0"/>
    <n v="0"/>
    <n v="0"/>
    <n v="0"/>
    <n v="0"/>
    <n v="0"/>
    <n v="0"/>
    <n v="2203.21"/>
    <n v="0"/>
    <n v="0"/>
    <n v="2203.2099999999996"/>
    <n v="0"/>
    <n v="0"/>
    <n v="0"/>
  </r>
  <r>
    <n v="9"/>
    <d v="2013-04-07T00:00:00"/>
    <d v="2013-04-20T00:00:00"/>
    <x v="25"/>
    <s v="G1N"/>
    <s v="GD10000000"/>
    <s v="GD0"/>
    <n v="13"/>
    <n v="100"/>
    <s v="LD300"/>
    <s v="LF301"/>
    <m/>
    <m/>
    <m/>
    <m/>
    <m/>
    <m/>
    <x v="44"/>
    <n v="68080"/>
    <s v="45643"/>
    <x v="15"/>
    <x v="0"/>
    <s v="Non-executive"/>
    <s v="D301"/>
    <x v="7"/>
    <n v="2130.08"/>
    <n v="0"/>
    <n v="0"/>
    <n v="0"/>
    <n v="0"/>
    <n v="0"/>
    <n v="0"/>
    <n v="0"/>
    <n v="0"/>
    <n v="0"/>
    <n v="0"/>
    <n v="0"/>
    <n v="0"/>
    <n v="0"/>
    <n v="0"/>
    <n v="0"/>
    <n v="0"/>
    <n v="0"/>
    <n v="1.1299999999999999"/>
    <n v="195.92"/>
    <n v="0"/>
    <n v="0"/>
    <n v="0"/>
    <n v="0"/>
    <n v="0"/>
    <n v="128.01"/>
    <n v="0"/>
    <n v="0"/>
    <n v="0"/>
    <n v="0"/>
    <n v="0"/>
    <n v="2.71"/>
    <n v="6.48"/>
    <n v="0"/>
    <n v="0"/>
    <n v="29.94"/>
    <n v="106.5"/>
    <n v="0"/>
    <n v="10.45"/>
    <n v="0"/>
    <n v="0"/>
    <n v="0"/>
    <n v="0"/>
    <n v="0"/>
    <n v="0"/>
    <n v="0"/>
    <n v="0"/>
    <n v="2611.2199999999998"/>
    <n v="0"/>
    <n v="0"/>
    <n v="2611.2200000000003"/>
    <n v="0"/>
    <n v="0"/>
    <n v="0"/>
  </r>
  <r>
    <n v="9"/>
    <d v="2013-04-07T00:00:00"/>
    <d v="2013-04-20T00:00:00"/>
    <x v="25"/>
    <s v="G1N"/>
    <s v="GD10000000"/>
    <s v="GD0"/>
    <n v="13"/>
    <n v="100"/>
    <s v="LD300"/>
    <s v="LF301"/>
    <m/>
    <m/>
    <m/>
    <m/>
    <m/>
    <m/>
    <x v="328"/>
    <n v="70668"/>
    <s v="73379"/>
    <x v="37"/>
    <x v="1"/>
    <s v="Non-executive"/>
    <s v="D301"/>
    <x v="7"/>
    <n v="1334.84"/>
    <n v="0"/>
    <n v="0"/>
    <n v="0"/>
    <n v="0"/>
    <n v="0"/>
    <n v="0"/>
    <n v="0"/>
    <n v="0"/>
    <n v="0"/>
    <n v="0"/>
    <n v="0"/>
    <n v="0"/>
    <n v="0"/>
    <n v="0"/>
    <n v="0"/>
    <n v="0"/>
    <n v="0"/>
    <n v="0.72"/>
    <n v="0"/>
    <n v="0"/>
    <n v="0"/>
    <n v="0"/>
    <n v="0"/>
    <n v="0"/>
    <n v="82.76"/>
    <n v="0"/>
    <n v="0"/>
    <n v="0"/>
    <n v="0"/>
    <n v="0"/>
    <n v="2.71"/>
    <n v="6.48"/>
    <n v="0"/>
    <n v="0"/>
    <n v="19.36"/>
    <n v="0"/>
    <n v="0"/>
    <n v="0"/>
    <n v="0"/>
    <n v="0"/>
    <n v="0"/>
    <n v="0"/>
    <n v="0"/>
    <n v="0"/>
    <n v="0"/>
    <n v="0"/>
    <n v="1446.87"/>
    <n v="1446.87"/>
    <n v="0"/>
    <n v="0"/>
    <n v="0"/>
    <n v="0"/>
    <n v="0"/>
  </r>
  <r>
    <n v="9"/>
    <d v="2013-04-07T00:00:00"/>
    <d v="2013-04-20T00:00:00"/>
    <x v="25"/>
    <s v="G1N"/>
    <s v="GD10000000"/>
    <s v="GD0"/>
    <n v="13"/>
    <n v="100"/>
    <s v="LD300"/>
    <s v="LF301"/>
    <m/>
    <m/>
    <m/>
    <m/>
    <m/>
    <m/>
    <x v="330"/>
    <n v="71528"/>
    <s v="46203"/>
    <x v="15"/>
    <x v="0"/>
    <s v="Non-executive"/>
    <s v="D301"/>
    <x v="7"/>
    <n v="2130.08"/>
    <n v="0"/>
    <n v="0"/>
    <n v="0"/>
    <n v="0"/>
    <n v="0"/>
    <n v="0"/>
    <n v="0"/>
    <n v="0"/>
    <n v="0"/>
    <n v="0"/>
    <n v="0"/>
    <n v="0"/>
    <n v="0"/>
    <n v="0"/>
    <n v="0"/>
    <n v="0"/>
    <n v="0"/>
    <n v="1.1299999999999999"/>
    <n v="170.62"/>
    <n v="0"/>
    <n v="0"/>
    <n v="0"/>
    <n v="0"/>
    <n v="0"/>
    <n v="128.54"/>
    <n v="0"/>
    <n v="0"/>
    <n v="0"/>
    <n v="0"/>
    <n v="0"/>
    <n v="2.71"/>
    <n v="6.48"/>
    <n v="0"/>
    <n v="0"/>
    <n v="30.06"/>
    <n v="0"/>
    <n v="0"/>
    <n v="0"/>
    <n v="0"/>
    <n v="0"/>
    <n v="0"/>
    <n v="0"/>
    <n v="0"/>
    <n v="0"/>
    <n v="0"/>
    <n v="0"/>
    <n v="2469.62"/>
    <n v="0"/>
    <n v="0"/>
    <n v="2469.62"/>
    <n v="0"/>
    <n v="0"/>
    <n v="0"/>
  </r>
  <r>
    <n v="10"/>
    <d v="2013-04-21T00:00:00"/>
    <d v="2013-05-04T00:00:00"/>
    <x v="27"/>
    <s v="G1N"/>
    <s v="GD10000000"/>
    <s v="GD0"/>
    <n v="13"/>
    <n v="100"/>
    <s v="LD300"/>
    <s v="LF301"/>
    <m/>
    <m/>
    <m/>
    <m/>
    <m/>
    <m/>
    <x v="331"/>
    <n v="902"/>
    <s v="73514"/>
    <x v="28"/>
    <x v="0"/>
    <s v="Non-executive"/>
    <s v="D301"/>
    <x v="7"/>
    <n v="3687.12"/>
    <n v="0"/>
    <n v="0"/>
    <n v="0"/>
    <n v="0"/>
    <n v="0"/>
    <n v="0"/>
    <n v="0"/>
    <n v="0"/>
    <n v="0"/>
    <n v="0"/>
    <n v="0"/>
    <n v="0"/>
    <n v="0"/>
    <n v="0"/>
    <n v="0"/>
    <n v="0"/>
    <n v="0"/>
    <n v="1.91"/>
    <n v="170.62"/>
    <n v="0"/>
    <n v="0"/>
    <n v="0"/>
    <n v="0"/>
    <n v="0"/>
    <n v="225.08"/>
    <n v="0"/>
    <n v="0"/>
    <n v="0"/>
    <n v="0"/>
    <n v="0"/>
    <n v="3.27"/>
    <n v="11.93"/>
    <n v="0"/>
    <n v="0"/>
    <n v="52.64"/>
    <n v="184.36"/>
    <n v="0"/>
    <n v="9.1"/>
    <n v="0"/>
    <n v="0"/>
    <n v="0"/>
    <n v="0"/>
    <n v="0"/>
    <n v="0"/>
    <n v="0"/>
    <n v="0"/>
    <n v="4346.03"/>
    <n v="0"/>
    <n v="0"/>
    <n v="4346.03"/>
    <n v="0"/>
    <n v="0"/>
    <n v="0"/>
  </r>
  <r>
    <n v="10"/>
    <d v="2013-04-21T00:00:00"/>
    <d v="2013-05-04T00:00:00"/>
    <x v="27"/>
    <s v="G1N"/>
    <s v="GD10000000"/>
    <s v="GD0"/>
    <n v="13"/>
    <n v="100"/>
    <s v="LD300"/>
    <s v="LF301"/>
    <m/>
    <m/>
    <m/>
    <m/>
    <m/>
    <m/>
    <x v="50"/>
    <n v="33537"/>
    <s v="45719"/>
    <x v="156"/>
    <x v="0"/>
    <s v="Executive"/>
    <s v="D301"/>
    <x v="7"/>
    <n v="4230.76"/>
    <n v="0"/>
    <n v="0"/>
    <n v="0"/>
    <n v="0"/>
    <n v="0"/>
    <n v="0"/>
    <n v="0"/>
    <n v="0"/>
    <n v="0"/>
    <n v="0"/>
    <n v="0"/>
    <n v="0"/>
    <n v="0"/>
    <n v="0"/>
    <n v="0"/>
    <n v="0"/>
    <n v="0"/>
    <n v="2.1800000000000002"/>
    <n v="195.92"/>
    <n v="0"/>
    <n v="0"/>
    <n v="0"/>
    <n v="0"/>
    <n v="0"/>
    <n v="255.34"/>
    <n v="0"/>
    <n v="0"/>
    <n v="0"/>
    <n v="0"/>
    <n v="0"/>
    <n v="2.71"/>
    <n v="6.19"/>
    <n v="0"/>
    <n v="0"/>
    <n v="59.72"/>
    <n v="211.54"/>
    <n v="0"/>
    <n v="10.45"/>
    <n v="0"/>
    <n v="0"/>
    <n v="0"/>
    <n v="0"/>
    <n v="0"/>
    <n v="0"/>
    <n v="0"/>
    <n v="0"/>
    <n v="4974.8100000000004"/>
    <n v="0"/>
    <n v="4974.8100000000004"/>
    <n v="0"/>
    <n v="0"/>
    <n v="0"/>
    <n v="0"/>
  </r>
  <r>
    <n v="10"/>
    <d v="2013-04-21T00:00:00"/>
    <d v="2013-05-04T00:00:00"/>
    <x v="27"/>
    <s v="G1N"/>
    <s v="GD10000000"/>
    <s v="GD0"/>
    <n v="13"/>
    <n v="100"/>
    <s v="LD300"/>
    <s v="LF301"/>
    <m/>
    <m/>
    <m/>
    <m/>
    <m/>
    <m/>
    <x v="332"/>
    <n v="37609"/>
    <s v="51264"/>
    <x v="15"/>
    <x v="0"/>
    <s v="Non-executive"/>
    <s v="D301"/>
    <x v="7"/>
    <n v="4112.34"/>
    <n v="0"/>
    <n v="0"/>
    <n v="0"/>
    <n v="0"/>
    <n v="0"/>
    <n v="0"/>
    <n v="0"/>
    <n v="0"/>
    <n v="0"/>
    <n v="0"/>
    <n v="0"/>
    <n v="0"/>
    <n v="0"/>
    <n v="0"/>
    <n v="0"/>
    <n v="0"/>
    <n v="0"/>
    <n v="2.12"/>
    <n v="195.92"/>
    <n v="0"/>
    <n v="0"/>
    <n v="0"/>
    <n v="0"/>
    <n v="0"/>
    <n v="239.91"/>
    <n v="0"/>
    <n v="0"/>
    <n v="0"/>
    <n v="0"/>
    <n v="0"/>
    <n v="2.99"/>
    <n v="8.7799999999999994"/>
    <n v="0"/>
    <n v="0"/>
    <n v="56.11"/>
    <n v="205.62"/>
    <n v="0"/>
    <n v="0"/>
    <n v="0"/>
    <n v="0"/>
    <n v="0"/>
    <n v="0"/>
    <n v="0"/>
    <n v="0"/>
    <n v="0"/>
    <n v="0"/>
    <n v="4823.79"/>
    <n v="0"/>
    <n v="0"/>
    <n v="4823.7899999999991"/>
    <n v="0"/>
    <n v="0"/>
    <n v="0"/>
  </r>
  <r>
    <n v="10"/>
    <d v="2013-04-21T00:00:00"/>
    <d v="2013-05-04T00:00:00"/>
    <x v="27"/>
    <s v="G1N"/>
    <s v="GD10000000"/>
    <s v="GD0"/>
    <n v="13"/>
    <n v="100"/>
    <s v="LD300"/>
    <s v="LF301"/>
    <m/>
    <m/>
    <m/>
    <m/>
    <m/>
    <m/>
    <x v="36"/>
    <n v="38553"/>
    <s v="48590"/>
    <x v="35"/>
    <x v="0"/>
    <s v="Executive"/>
    <s v="D301"/>
    <x v="7"/>
    <n v="4188.46"/>
    <n v="0"/>
    <n v="0"/>
    <n v="0"/>
    <n v="0"/>
    <n v="0"/>
    <n v="0"/>
    <n v="0"/>
    <n v="0"/>
    <n v="0"/>
    <n v="0"/>
    <n v="0"/>
    <n v="0"/>
    <n v="0"/>
    <n v="0"/>
    <n v="0"/>
    <n v="0"/>
    <n v="0"/>
    <n v="2.16"/>
    <n v="325.88"/>
    <n v="0"/>
    <n v="0"/>
    <n v="0"/>
    <n v="0"/>
    <n v="0"/>
    <n v="259.69"/>
    <n v="0"/>
    <n v="0"/>
    <n v="0"/>
    <n v="0"/>
    <n v="0"/>
    <n v="2.71"/>
    <n v="6.48"/>
    <n v="0"/>
    <n v="0"/>
    <n v="60.74"/>
    <n v="209.42"/>
    <n v="0"/>
    <n v="17.38"/>
    <n v="0"/>
    <n v="0"/>
    <n v="0"/>
    <n v="0"/>
    <n v="0"/>
    <n v="0"/>
    <n v="0"/>
    <n v="0"/>
    <n v="5072.92"/>
    <n v="0"/>
    <n v="5072.9199999999992"/>
    <n v="0"/>
    <n v="0"/>
    <n v="0"/>
    <n v="0"/>
  </r>
  <r>
    <n v="10"/>
    <d v="2013-04-21T00:00:00"/>
    <d v="2013-05-04T00:00:00"/>
    <x v="27"/>
    <s v="G1N"/>
    <s v="GD10000000"/>
    <s v="GD0"/>
    <n v="13"/>
    <n v="100"/>
    <s v="LD300"/>
    <s v="LF301"/>
    <m/>
    <m/>
    <m/>
    <m/>
    <m/>
    <m/>
    <x v="53"/>
    <n v="38983"/>
    <s v="70183"/>
    <x v="36"/>
    <x v="0"/>
    <s v="Non-executive"/>
    <s v="D301"/>
    <x v="7"/>
    <n v="3288.46"/>
    <n v="0"/>
    <n v="0"/>
    <n v="0"/>
    <n v="0"/>
    <n v="0"/>
    <n v="0"/>
    <n v="0"/>
    <n v="0"/>
    <n v="0"/>
    <n v="0"/>
    <n v="0"/>
    <n v="0"/>
    <n v="0"/>
    <n v="0"/>
    <n v="0"/>
    <n v="0"/>
    <n v="0"/>
    <n v="1.71"/>
    <n v="173.94"/>
    <n v="0"/>
    <n v="0"/>
    <n v="0"/>
    <n v="0"/>
    <n v="0"/>
    <n v="188.71"/>
    <n v="0"/>
    <n v="0"/>
    <n v="0"/>
    <n v="0"/>
    <n v="0"/>
    <n v="3.27"/>
    <n v="11.39"/>
    <n v="0"/>
    <n v="0"/>
    <n v="44.13"/>
    <n v="164.42"/>
    <n v="0"/>
    <n v="8.6300000000000008"/>
    <n v="0"/>
    <n v="0"/>
    <n v="0"/>
    <n v="0"/>
    <n v="0"/>
    <n v="0"/>
    <n v="0"/>
    <n v="0"/>
    <n v="3884.66"/>
    <n v="0"/>
    <n v="0"/>
    <n v="3884.6600000000003"/>
    <n v="0"/>
    <n v="0"/>
    <n v="0"/>
  </r>
  <r>
    <n v="10"/>
    <d v="2013-04-21T00:00:00"/>
    <d v="2013-05-04T00:00:00"/>
    <x v="27"/>
    <s v="G1N"/>
    <s v="GD10000000"/>
    <s v="GD0"/>
    <n v="13"/>
    <n v="100"/>
    <s v="LD300"/>
    <s v="LF301"/>
    <m/>
    <m/>
    <m/>
    <m/>
    <m/>
    <m/>
    <x v="37"/>
    <n v="39206"/>
    <s v="47307"/>
    <x v="29"/>
    <x v="0"/>
    <s v="Non-executive"/>
    <s v="D301"/>
    <x v="7"/>
    <n v="2575.12"/>
    <n v="0"/>
    <n v="0"/>
    <n v="0"/>
    <n v="0"/>
    <n v="0"/>
    <n v="0"/>
    <n v="0"/>
    <n v="0"/>
    <n v="0"/>
    <n v="0"/>
    <n v="0"/>
    <n v="0"/>
    <n v="0"/>
    <n v="0"/>
    <n v="0"/>
    <n v="0"/>
    <n v="0"/>
    <n v="1.35"/>
    <n v="170.62"/>
    <n v="0"/>
    <n v="0"/>
    <n v="0"/>
    <n v="0"/>
    <n v="0"/>
    <n v="153.72999999999999"/>
    <n v="0"/>
    <n v="0"/>
    <n v="0"/>
    <n v="0"/>
    <n v="0"/>
    <n v="2.71"/>
    <n v="6.19"/>
    <n v="0"/>
    <n v="0"/>
    <n v="35.950000000000003"/>
    <n v="128.76"/>
    <n v="0"/>
    <n v="9.1"/>
    <n v="0"/>
    <n v="0"/>
    <n v="0"/>
    <n v="0"/>
    <n v="0"/>
    <n v="0"/>
    <n v="0"/>
    <n v="0"/>
    <n v="3083.53"/>
    <n v="0"/>
    <n v="0"/>
    <n v="3083.5299999999993"/>
    <n v="0"/>
    <n v="0"/>
    <n v="0"/>
  </r>
  <r>
    <n v="10"/>
    <d v="2013-04-21T00:00:00"/>
    <d v="2013-05-04T00:00:00"/>
    <x v="27"/>
    <s v="G1N"/>
    <s v="GD10000000"/>
    <s v="GD0"/>
    <n v="13"/>
    <n v="100"/>
    <s v="LD300"/>
    <s v="LF301"/>
    <m/>
    <m/>
    <m/>
    <m/>
    <m/>
    <m/>
    <x v="54"/>
    <n v="46742"/>
    <s v="50771"/>
    <x v="15"/>
    <x v="0"/>
    <s v="Non-executive"/>
    <s v="D301"/>
    <x v="7"/>
    <n v="2403.8000000000002"/>
    <n v="0"/>
    <n v="0"/>
    <n v="0"/>
    <n v="0"/>
    <n v="0"/>
    <n v="0"/>
    <n v="0"/>
    <n v="0"/>
    <n v="0"/>
    <n v="0"/>
    <n v="0"/>
    <n v="0"/>
    <n v="0"/>
    <n v="0"/>
    <n v="0"/>
    <n v="0"/>
    <n v="0"/>
    <n v="1.26"/>
    <n v="374.84"/>
    <n v="0"/>
    <n v="0"/>
    <n v="0"/>
    <n v="0"/>
    <n v="0"/>
    <n v="141.29"/>
    <n v="0"/>
    <n v="0"/>
    <n v="0"/>
    <n v="0"/>
    <n v="0"/>
    <n v="2.99"/>
    <n v="9.1999999999999993"/>
    <n v="0"/>
    <n v="0"/>
    <n v="33.049999999999997"/>
    <n v="120.19"/>
    <n v="0"/>
    <n v="19.989999999999998"/>
    <n v="0"/>
    <n v="0"/>
    <n v="0"/>
    <n v="0"/>
    <n v="0"/>
    <n v="0"/>
    <n v="0"/>
    <n v="0"/>
    <n v="3106.61"/>
    <n v="0"/>
    <n v="0"/>
    <n v="3106.61"/>
    <n v="0"/>
    <n v="0"/>
    <n v="0"/>
  </r>
  <r>
    <n v="10"/>
    <d v="2013-04-21T00:00:00"/>
    <d v="2013-05-04T00:00:00"/>
    <x v="27"/>
    <s v="G1N"/>
    <s v="GD10000000"/>
    <s v="GD0"/>
    <n v="13"/>
    <n v="100"/>
    <s v="LD300"/>
    <s v="LF301"/>
    <m/>
    <m/>
    <m/>
    <m/>
    <m/>
    <m/>
    <x v="41"/>
    <n v="63119"/>
    <s v="45485"/>
    <x v="6"/>
    <x v="0"/>
    <s v="Executive"/>
    <s v="D301"/>
    <x v="7"/>
    <n v="1612.42"/>
    <n v="0"/>
    <n v="0"/>
    <n v="0"/>
    <n v="0"/>
    <n v="0"/>
    <n v="0"/>
    <n v="0"/>
    <n v="0"/>
    <n v="0"/>
    <n v="0"/>
    <n v="0"/>
    <n v="0"/>
    <n v="0"/>
    <n v="0"/>
    <n v="0"/>
    <n v="0"/>
    <n v="0"/>
    <n v="0.86"/>
    <n v="173.94"/>
    <n v="0"/>
    <n v="0"/>
    <n v="0"/>
    <n v="0"/>
    <n v="0"/>
    <n v="96.38"/>
    <n v="0"/>
    <n v="0"/>
    <n v="0"/>
    <n v="0"/>
    <n v="0"/>
    <n v="2.71"/>
    <n v="6.48"/>
    <n v="0"/>
    <n v="0"/>
    <n v="22.54"/>
    <n v="80.62"/>
    <n v="0"/>
    <n v="9.2799999999999994"/>
    <n v="0"/>
    <n v="0"/>
    <n v="0"/>
    <n v="0"/>
    <n v="0"/>
    <n v="0"/>
    <n v="0"/>
    <n v="0"/>
    <n v="2005.23"/>
    <n v="0"/>
    <n v="2005.2299999999998"/>
    <n v="0"/>
    <n v="0"/>
    <n v="0"/>
    <n v="0"/>
  </r>
  <r>
    <n v="10"/>
    <d v="2013-04-21T00:00:00"/>
    <d v="2013-05-04T00:00:00"/>
    <x v="27"/>
    <s v="G1N"/>
    <s v="GD10000000"/>
    <s v="GD0"/>
    <n v="13"/>
    <n v="100"/>
    <s v="LD300"/>
    <s v="LF301"/>
    <m/>
    <m/>
    <m/>
    <m/>
    <m/>
    <m/>
    <x v="329"/>
    <n v="64622"/>
    <s v="51041"/>
    <x v="15"/>
    <x v="0"/>
    <s v="Non-executive"/>
    <s v="D301"/>
    <x v="7"/>
    <n v="1942.69"/>
    <n v="0"/>
    <n v="0"/>
    <n v="0"/>
    <n v="0"/>
    <n v="0"/>
    <n v="0"/>
    <n v="0"/>
    <n v="0"/>
    <n v="0"/>
    <n v="0"/>
    <n v="0"/>
    <n v="0"/>
    <n v="0"/>
    <n v="0"/>
    <n v="0"/>
    <n v="0"/>
    <n v="0"/>
    <n v="1.03"/>
    <n v="0"/>
    <n v="0"/>
    <n v="0"/>
    <n v="0"/>
    <n v="0"/>
    <n v="0"/>
    <n v="119.26"/>
    <n v="0"/>
    <n v="0"/>
    <n v="0"/>
    <n v="0"/>
    <n v="0"/>
    <n v="3.27"/>
    <n v="11.93"/>
    <n v="0"/>
    <n v="0"/>
    <n v="27.89"/>
    <n v="97.13"/>
    <n v="0"/>
    <n v="0"/>
    <n v="0"/>
    <n v="0"/>
    <n v="0"/>
    <n v="0"/>
    <n v="0"/>
    <n v="0"/>
    <n v="0"/>
    <n v="0"/>
    <n v="2203.1999999999998"/>
    <n v="0"/>
    <n v="0"/>
    <n v="2203.1999999999998"/>
    <n v="0"/>
    <n v="0"/>
    <n v="0"/>
  </r>
  <r>
    <n v="10"/>
    <d v="2013-04-21T00:00:00"/>
    <d v="2013-05-04T00:00:00"/>
    <x v="27"/>
    <s v="G1N"/>
    <s v="GD10000000"/>
    <s v="GD0"/>
    <n v="13"/>
    <n v="100"/>
    <s v="LD300"/>
    <s v="LF301"/>
    <m/>
    <m/>
    <m/>
    <m/>
    <m/>
    <m/>
    <x v="44"/>
    <n v="68080"/>
    <s v="45643"/>
    <x v="15"/>
    <x v="0"/>
    <s v="Non-executive"/>
    <s v="D301"/>
    <x v="7"/>
    <n v="2130.08"/>
    <n v="0"/>
    <n v="0"/>
    <n v="0"/>
    <n v="0"/>
    <n v="0"/>
    <n v="0"/>
    <n v="0"/>
    <n v="0"/>
    <n v="0"/>
    <n v="0"/>
    <n v="0"/>
    <n v="0"/>
    <n v="0"/>
    <n v="0"/>
    <n v="0"/>
    <n v="0"/>
    <n v="0"/>
    <n v="1.1299999999999999"/>
    <n v="195.92"/>
    <n v="0"/>
    <n v="0"/>
    <n v="0"/>
    <n v="0"/>
    <n v="0"/>
    <n v="128.02000000000001"/>
    <n v="0"/>
    <n v="0"/>
    <n v="0"/>
    <n v="0"/>
    <n v="0"/>
    <n v="2.71"/>
    <n v="6.48"/>
    <n v="0"/>
    <n v="0"/>
    <n v="29.94"/>
    <n v="106.5"/>
    <n v="0"/>
    <n v="10.45"/>
    <n v="0"/>
    <n v="0"/>
    <n v="0"/>
    <n v="0"/>
    <n v="0"/>
    <n v="0"/>
    <n v="0"/>
    <n v="0"/>
    <n v="2611.23"/>
    <n v="0"/>
    <n v="0"/>
    <n v="2611.23"/>
    <n v="0"/>
    <n v="0"/>
    <n v="0"/>
  </r>
  <r>
    <n v="10"/>
    <d v="2013-04-21T00:00:00"/>
    <d v="2013-05-04T00:00:00"/>
    <x v="27"/>
    <s v="G1N"/>
    <s v="GD10000000"/>
    <s v="GD0"/>
    <n v="13"/>
    <n v="100"/>
    <s v="LD300"/>
    <s v="LF301"/>
    <m/>
    <m/>
    <m/>
    <m/>
    <m/>
    <m/>
    <x v="328"/>
    <n v="70668"/>
    <s v="73379"/>
    <x v="37"/>
    <x v="1"/>
    <s v="Non-executive"/>
    <s v="D301"/>
    <x v="7"/>
    <n v="1334.84"/>
    <n v="0"/>
    <n v="0"/>
    <n v="0"/>
    <n v="0"/>
    <n v="0"/>
    <n v="0"/>
    <n v="0"/>
    <n v="0"/>
    <n v="0"/>
    <n v="0"/>
    <n v="0"/>
    <n v="0"/>
    <n v="0"/>
    <n v="0"/>
    <n v="0"/>
    <n v="0"/>
    <n v="0"/>
    <n v="0.72"/>
    <n v="0"/>
    <n v="0"/>
    <n v="0"/>
    <n v="0"/>
    <n v="0"/>
    <n v="0"/>
    <n v="82.76"/>
    <n v="0"/>
    <n v="0"/>
    <n v="0"/>
    <n v="0"/>
    <n v="0"/>
    <n v="2.71"/>
    <n v="6.48"/>
    <n v="0"/>
    <n v="0"/>
    <n v="19.350000000000001"/>
    <n v="0"/>
    <n v="0"/>
    <n v="0"/>
    <n v="0"/>
    <n v="0"/>
    <n v="0"/>
    <n v="0"/>
    <n v="0"/>
    <n v="0"/>
    <n v="0"/>
    <n v="0"/>
    <n v="1446.86"/>
    <n v="1446.86"/>
    <n v="0"/>
    <n v="0"/>
    <n v="0"/>
    <n v="0"/>
    <n v="0"/>
  </r>
  <r>
    <n v="10"/>
    <d v="2013-04-21T00:00:00"/>
    <d v="2013-05-04T00:00:00"/>
    <x v="27"/>
    <s v="G1N"/>
    <s v="GD10000000"/>
    <s v="GD0"/>
    <n v="13"/>
    <n v="100"/>
    <s v="LD300"/>
    <s v="LF301"/>
    <m/>
    <m/>
    <m/>
    <m/>
    <m/>
    <m/>
    <x v="330"/>
    <n v="71528"/>
    <s v="46203"/>
    <x v="15"/>
    <x v="0"/>
    <s v="Non-executive"/>
    <s v="D301"/>
    <x v="7"/>
    <n v="2130.08"/>
    <n v="0"/>
    <n v="0"/>
    <n v="0"/>
    <n v="0"/>
    <n v="0"/>
    <n v="0"/>
    <n v="0"/>
    <n v="0"/>
    <n v="0"/>
    <n v="0"/>
    <n v="0"/>
    <n v="0"/>
    <n v="0"/>
    <n v="0"/>
    <n v="0"/>
    <n v="0"/>
    <n v="0"/>
    <n v="1.1299999999999999"/>
    <n v="170.62"/>
    <n v="0"/>
    <n v="0"/>
    <n v="0"/>
    <n v="0"/>
    <n v="0"/>
    <n v="128.54"/>
    <n v="0"/>
    <n v="0"/>
    <n v="0"/>
    <n v="0"/>
    <n v="0"/>
    <n v="2.71"/>
    <n v="6.48"/>
    <n v="0"/>
    <n v="0"/>
    <n v="30.06"/>
    <n v="0"/>
    <n v="0"/>
    <n v="0"/>
    <n v="0"/>
    <n v="0"/>
    <n v="0"/>
    <n v="0"/>
    <n v="0"/>
    <n v="0"/>
    <n v="0"/>
    <n v="0"/>
    <n v="2469.62"/>
    <n v="0"/>
    <n v="0"/>
    <n v="2469.62"/>
    <n v="0"/>
    <n v="0"/>
    <n v="0"/>
  </r>
  <r>
    <n v="11"/>
    <d v="2013-05-05T00:00:00"/>
    <d v="2013-05-18T00:00:00"/>
    <x v="29"/>
    <s v="G1N"/>
    <s v="GD10000000"/>
    <s v="GD0"/>
    <n v="13"/>
    <n v="100"/>
    <s v="LD300"/>
    <s v="LF301"/>
    <m/>
    <m/>
    <m/>
    <m/>
    <m/>
    <m/>
    <x v="331"/>
    <n v="902"/>
    <s v="73514"/>
    <x v="28"/>
    <x v="0"/>
    <s v="Non-executive"/>
    <s v="D301"/>
    <x v="7"/>
    <n v="3687.12"/>
    <n v="0"/>
    <n v="0"/>
    <n v="0"/>
    <n v="0"/>
    <n v="0"/>
    <n v="0"/>
    <n v="0"/>
    <n v="0"/>
    <n v="0"/>
    <n v="0"/>
    <n v="0"/>
    <n v="0"/>
    <n v="0"/>
    <n v="0"/>
    <n v="0"/>
    <n v="0"/>
    <n v="0"/>
    <n v="1.91"/>
    <n v="170.62"/>
    <n v="0"/>
    <n v="0"/>
    <n v="0"/>
    <n v="0"/>
    <n v="0"/>
    <n v="225.07"/>
    <n v="0"/>
    <n v="0"/>
    <n v="0"/>
    <n v="0"/>
    <n v="0"/>
    <n v="3.27"/>
    <n v="11.93"/>
    <n v="0"/>
    <n v="0"/>
    <n v="52.64"/>
    <n v="184.36"/>
    <n v="0"/>
    <n v="9.1"/>
    <n v="0"/>
    <n v="0"/>
    <n v="0"/>
    <n v="0"/>
    <n v="0"/>
    <n v="0"/>
    <n v="0"/>
    <n v="0"/>
    <n v="4346.0200000000004"/>
    <n v="0"/>
    <n v="0"/>
    <n v="4346.0200000000004"/>
    <n v="0"/>
    <n v="0"/>
    <n v="0"/>
  </r>
  <r>
    <n v="11"/>
    <d v="2013-05-05T00:00:00"/>
    <d v="2013-05-18T00:00:00"/>
    <x v="29"/>
    <s v="G1N"/>
    <s v="GD10000000"/>
    <s v="GD0"/>
    <n v="13"/>
    <n v="100"/>
    <s v="LD300"/>
    <s v="LF301"/>
    <m/>
    <m/>
    <m/>
    <m/>
    <m/>
    <m/>
    <x v="333"/>
    <n v="32751"/>
    <s v="46782"/>
    <x v="31"/>
    <x v="0"/>
    <s v="Non-executive"/>
    <s v="D301"/>
    <x v="7"/>
    <n v="1586.84"/>
    <n v="0"/>
    <n v="0"/>
    <n v="0"/>
    <n v="0"/>
    <n v="0"/>
    <n v="0"/>
    <n v="0"/>
    <n v="0"/>
    <n v="0"/>
    <n v="0"/>
    <n v="0"/>
    <n v="0"/>
    <n v="0"/>
    <n v="0"/>
    <n v="0"/>
    <n v="0"/>
    <n v="0"/>
    <n v="0.92"/>
    <n v="173.94"/>
    <n v="0"/>
    <n v="0"/>
    <n v="0"/>
    <n v="0"/>
    <n v="0"/>
    <n v="94.79"/>
    <n v="0"/>
    <n v="0"/>
    <n v="0"/>
    <n v="0"/>
    <n v="0"/>
    <n v="2.71"/>
    <n v="6.48"/>
    <n v="0"/>
    <n v="0"/>
    <n v="22.17"/>
    <n v="79.34"/>
    <n v="0"/>
    <n v="0"/>
    <n v="0"/>
    <n v="0"/>
    <n v="0"/>
    <n v="0"/>
    <n v="0"/>
    <n v="0"/>
    <n v="0"/>
    <n v="0"/>
    <n v="1967.19"/>
    <n v="0"/>
    <n v="0"/>
    <n v="1967.19"/>
    <n v="0"/>
    <n v="0"/>
    <n v="0"/>
  </r>
  <r>
    <n v="11"/>
    <d v="2013-05-05T00:00:00"/>
    <d v="2013-05-18T00:00:00"/>
    <x v="29"/>
    <s v="G1N"/>
    <s v="GD10000000"/>
    <s v="GD0"/>
    <n v="13"/>
    <n v="100"/>
    <s v="LD300"/>
    <s v="LF301"/>
    <m/>
    <m/>
    <m/>
    <m/>
    <m/>
    <m/>
    <x v="50"/>
    <n v="33537"/>
    <s v="45719"/>
    <x v="156"/>
    <x v="0"/>
    <s v="Executive"/>
    <s v="D301"/>
    <x v="7"/>
    <n v="4230.76"/>
    <n v="0"/>
    <n v="0"/>
    <n v="0"/>
    <n v="0"/>
    <n v="0"/>
    <n v="0"/>
    <n v="0"/>
    <n v="0"/>
    <n v="0"/>
    <n v="0"/>
    <n v="0"/>
    <n v="0"/>
    <n v="0"/>
    <n v="0"/>
    <n v="0"/>
    <n v="0"/>
    <n v="0"/>
    <n v="2.1800000000000002"/>
    <n v="195.92"/>
    <n v="0"/>
    <n v="0"/>
    <n v="0"/>
    <n v="0"/>
    <n v="0"/>
    <n v="255.34"/>
    <n v="0"/>
    <n v="0"/>
    <n v="0"/>
    <n v="0"/>
    <n v="0"/>
    <n v="2.71"/>
    <n v="6.19"/>
    <n v="0"/>
    <n v="0"/>
    <n v="59.71"/>
    <n v="211.54"/>
    <n v="0"/>
    <n v="10.45"/>
    <n v="0"/>
    <n v="0"/>
    <n v="0"/>
    <n v="0"/>
    <n v="0"/>
    <n v="0"/>
    <n v="0"/>
    <n v="0"/>
    <n v="4974.8"/>
    <n v="0"/>
    <n v="4974.8"/>
    <n v="0"/>
    <n v="0"/>
    <n v="0"/>
    <n v="0"/>
  </r>
  <r>
    <n v="11"/>
    <d v="2013-05-05T00:00:00"/>
    <d v="2013-05-18T00:00:00"/>
    <x v="29"/>
    <s v="G1N"/>
    <s v="GD10000000"/>
    <s v="GD0"/>
    <n v="13"/>
    <n v="100"/>
    <s v="LD300"/>
    <s v="LF301"/>
    <m/>
    <m/>
    <m/>
    <m/>
    <m/>
    <m/>
    <x v="332"/>
    <n v="37609"/>
    <s v="51264"/>
    <x v="15"/>
    <x v="0"/>
    <s v="Non-executive"/>
    <s v="D301"/>
    <x v="7"/>
    <n v="4112.34"/>
    <n v="0"/>
    <n v="0"/>
    <n v="0"/>
    <n v="0"/>
    <n v="0"/>
    <n v="0"/>
    <n v="0"/>
    <n v="0"/>
    <n v="0"/>
    <n v="0"/>
    <n v="0"/>
    <n v="0"/>
    <n v="0"/>
    <n v="0"/>
    <n v="0"/>
    <n v="0"/>
    <n v="0"/>
    <n v="2.12"/>
    <n v="195.92"/>
    <n v="0"/>
    <n v="0"/>
    <n v="0"/>
    <n v="0"/>
    <n v="0"/>
    <n v="239.9"/>
    <n v="0"/>
    <n v="0"/>
    <n v="0"/>
    <n v="0"/>
    <n v="0"/>
    <n v="2.99"/>
    <n v="8.7799999999999994"/>
    <n v="0"/>
    <n v="0"/>
    <n v="56.1"/>
    <n v="205.62"/>
    <n v="0"/>
    <n v="0"/>
    <n v="0"/>
    <n v="0"/>
    <n v="0"/>
    <n v="0"/>
    <n v="0"/>
    <n v="0"/>
    <n v="0"/>
    <n v="0"/>
    <n v="4823.7700000000004"/>
    <n v="0"/>
    <n v="0"/>
    <n v="4823.7699999999995"/>
    <n v="0"/>
    <n v="0"/>
    <n v="0"/>
  </r>
  <r>
    <n v="11"/>
    <d v="2013-05-05T00:00:00"/>
    <d v="2013-05-18T00:00:00"/>
    <x v="29"/>
    <s v="G1N"/>
    <s v="GD10000000"/>
    <s v="GD0"/>
    <n v="13"/>
    <n v="100"/>
    <s v="LD300"/>
    <s v="LF301"/>
    <m/>
    <m/>
    <m/>
    <m/>
    <m/>
    <m/>
    <x v="36"/>
    <n v="38553"/>
    <s v="48590"/>
    <x v="35"/>
    <x v="0"/>
    <s v="Executive"/>
    <s v="D301"/>
    <x v="7"/>
    <n v="4188.46"/>
    <n v="0"/>
    <n v="0"/>
    <n v="0"/>
    <n v="0"/>
    <n v="0"/>
    <n v="0"/>
    <n v="0"/>
    <n v="0"/>
    <n v="0"/>
    <n v="0"/>
    <n v="0"/>
    <n v="0"/>
    <n v="0"/>
    <n v="0"/>
    <n v="0"/>
    <n v="0"/>
    <n v="0"/>
    <n v="2.16"/>
    <n v="325.88"/>
    <n v="0"/>
    <n v="0"/>
    <n v="0"/>
    <n v="0"/>
    <n v="0"/>
    <n v="259.68"/>
    <n v="0"/>
    <n v="0"/>
    <n v="0"/>
    <n v="0"/>
    <n v="0"/>
    <n v="2.71"/>
    <n v="6.48"/>
    <n v="0"/>
    <n v="0"/>
    <n v="60.73"/>
    <n v="209.42"/>
    <n v="0"/>
    <n v="17.38"/>
    <n v="0"/>
    <n v="0"/>
    <n v="0"/>
    <n v="0"/>
    <n v="0"/>
    <n v="0"/>
    <n v="0"/>
    <n v="0"/>
    <n v="5072.8999999999996"/>
    <n v="0"/>
    <n v="5072.8999999999996"/>
    <n v="0"/>
    <n v="0"/>
    <n v="0"/>
    <n v="0"/>
  </r>
  <r>
    <n v="11"/>
    <d v="2013-05-05T00:00:00"/>
    <d v="2013-05-18T00:00:00"/>
    <x v="29"/>
    <s v="G1N"/>
    <s v="GD10000000"/>
    <s v="GD0"/>
    <n v="13"/>
    <n v="100"/>
    <s v="LD300"/>
    <s v="LF301"/>
    <m/>
    <m/>
    <m/>
    <m/>
    <m/>
    <m/>
    <x v="53"/>
    <n v="38983"/>
    <s v="70183"/>
    <x v="36"/>
    <x v="0"/>
    <s v="Non-executive"/>
    <s v="D301"/>
    <x v="7"/>
    <n v="3288.46"/>
    <n v="0"/>
    <n v="0"/>
    <n v="0"/>
    <n v="0"/>
    <n v="0"/>
    <n v="0"/>
    <n v="0"/>
    <n v="0"/>
    <n v="0"/>
    <n v="0"/>
    <n v="0"/>
    <n v="0"/>
    <n v="0"/>
    <n v="0"/>
    <n v="0"/>
    <n v="0"/>
    <n v="0"/>
    <n v="1.71"/>
    <n v="173.94"/>
    <n v="0"/>
    <n v="0"/>
    <n v="0"/>
    <n v="0"/>
    <n v="0"/>
    <n v="188.71"/>
    <n v="0"/>
    <n v="0"/>
    <n v="0"/>
    <n v="0"/>
    <n v="0"/>
    <n v="3.27"/>
    <n v="11.39"/>
    <n v="0"/>
    <n v="0"/>
    <n v="44.14"/>
    <n v="164.42"/>
    <n v="0"/>
    <n v="8.6300000000000008"/>
    <n v="0"/>
    <n v="0"/>
    <n v="0"/>
    <n v="0"/>
    <n v="0"/>
    <n v="0"/>
    <n v="0"/>
    <n v="0"/>
    <n v="3884.67"/>
    <n v="0"/>
    <n v="0"/>
    <n v="3884.67"/>
    <n v="0"/>
    <n v="0"/>
    <n v="0"/>
  </r>
  <r>
    <n v="11"/>
    <d v="2013-05-05T00:00:00"/>
    <d v="2013-05-18T00:00:00"/>
    <x v="29"/>
    <s v="G1N"/>
    <s v="GD10000000"/>
    <s v="GD0"/>
    <n v="13"/>
    <n v="100"/>
    <s v="LD300"/>
    <s v="LF301"/>
    <m/>
    <m/>
    <m/>
    <m/>
    <m/>
    <m/>
    <x v="37"/>
    <n v="39206"/>
    <s v="47307"/>
    <x v="29"/>
    <x v="0"/>
    <s v="Non-executive"/>
    <s v="D301"/>
    <x v="7"/>
    <n v="2575.12"/>
    <n v="0"/>
    <n v="0"/>
    <n v="0"/>
    <n v="0"/>
    <n v="0"/>
    <n v="0"/>
    <n v="0"/>
    <n v="0"/>
    <n v="0"/>
    <n v="0"/>
    <n v="0"/>
    <n v="0"/>
    <n v="0"/>
    <n v="0"/>
    <n v="0"/>
    <n v="0"/>
    <n v="0"/>
    <n v="1.35"/>
    <n v="170.62"/>
    <n v="0"/>
    <n v="0"/>
    <n v="0"/>
    <n v="0"/>
    <n v="0"/>
    <n v="153.72999999999999"/>
    <n v="0"/>
    <n v="0"/>
    <n v="0"/>
    <n v="0"/>
    <n v="0"/>
    <n v="2.71"/>
    <n v="6.19"/>
    <n v="0"/>
    <n v="0"/>
    <n v="35.96"/>
    <n v="128.76"/>
    <n v="0"/>
    <n v="9.1"/>
    <n v="0"/>
    <n v="0"/>
    <n v="0"/>
    <n v="0"/>
    <n v="0"/>
    <n v="0"/>
    <n v="0"/>
    <n v="0"/>
    <n v="3083.54"/>
    <n v="0"/>
    <n v="0"/>
    <n v="3083.5399999999995"/>
    <n v="0"/>
    <n v="0"/>
    <n v="0"/>
  </r>
  <r>
    <n v="11"/>
    <d v="2013-05-05T00:00:00"/>
    <d v="2013-05-18T00:00:00"/>
    <x v="29"/>
    <s v="G1N"/>
    <s v="GD10000000"/>
    <s v="GD0"/>
    <n v="13"/>
    <n v="100"/>
    <s v="LD300"/>
    <s v="LF301"/>
    <m/>
    <m/>
    <m/>
    <m/>
    <m/>
    <m/>
    <x v="54"/>
    <n v="46742"/>
    <s v="50771"/>
    <x v="15"/>
    <x v="0"/>
    <s v="Non-executive"/>
    <s v="D301"/>
    <x v="7"/>
    <n v="2403.8000000000002"/>
    <n v="0"/>
    <n v="0"/>
    <n v="0"/>
    <n v="0"/>
    <n v="0"/>
    <n v="0"/>
    <n v="0"/>
    <n v="0"/>
    <n v="0"/>
    <n v="0"/>
    <n v="0"/>
    <n v="0"/>
    <n v="0"/>
    <n v="0"/>
    <n v="0"/>
    <n v="0"/>
    <n v="0"/>
    <n v="1.26"/>
    <n v="374.84"/>
    <n v="0"/>
    <n v="0"/>
    <n v="0"/>
    <n v="0"/>
    <n v="0"/>
    <n v="141.29"/>
    <n v="0"/>
    <n v="0"/>
    <n v="0"/>
    <n v="0"/>
    <n v="0"/>
    <n v="2.99"/>
    <n v="9.1999999999999993"/>
    <n v="0"/>
    <n v="0"/>
    <n v="33.04"/>
    <n v="120.19"/>
    <n v="0"/>
    <n v="19.989999999999998"/>
    <n v="0"/>
    <n v="0"/>
    <n v="0"/>
    <n v="0"/>
    <n v="0"/>
    <n v="0"/>
    <n v="0"/>
    <n v="0"/>
    <n v="3106.6"/>
    <n v="0"/>
    <n v="0"/>
    <n v="3106.6"/>
    <n v="0"/>
    <n v="0"/>
    <n v="0"/>
  </r>
  <r>
    <n v="11"/>
    <d v="2013-05-05T00:00:00"/>
    <d v="2013-05-18T00:00:00"/>
    <x v="29"/>
    <s v="G1N"/>
    <s v="GD10000000"/>
    <s v="GD0"/>
    <n v="13"/>
    <n v="100"/>
    <s v="LD300"/>
    <s v="LF301"/>
    <m/>
    <m/>
    <m/>
    <m/>
    <m/>
    <m/>
    <x v="41"/>
    <n v="63119"/>
    <s v="45485"/>
    <x v="6"/>
    <x v="0"/>
    <s v="Executive"/>
    <s v="D301"/>
    <x v="7"/>
    <n v="1612.42"/>
    <n v="0"/>
    <n v="0"/>
    <n v="0"/>
    <n v="0"/>
    <n v="0"/>
    <n v="0"/>
    <n v="0"/>
    <n v="0"/>
    <n v="0"/>
    <n v="0"/>
    <n v="0"/>
    <n v="0"/>
    <n v="0"/>
    <n v="0"/>
    <n v="0"/>
    <n v="0"/>
    <n v="0"/>
    <n v="0.86"/>
    <n v="173.94"/>
    <n v="0"/>
    <n v="0"/>
    <n v="0"/>
    <n v="0"/>
    <n v="0"/>
    <n v="96.37"/>
    <n v="0"/>
    <n v="0"/>
    <n v="0"/>
    <n v="0"/>
    <n v="0"/>
    <n v="2.71"/>
    <n v="6.48"/>
    <n v="0"/>
    <n v="0"/>
    <n v="22.54"/>
    <n v="80.62"/>
    <n v="0"/>
    <n v="9.2799999999999994"/>
    <n v="0"/>
    <n v="0"/>
    <n v="0"/>
    <n v="0"/>
    <n v="0"/>
    <n v="0"/>
    <n v="0"/>
    <n v="0"/>
    <n v="2005.22"/>
    <n v="0"/>
    <n v="2005.22"/>
    <n v="0"/>
    <n v="0"/>
    <n v="0"/>
    <n v="0"/>
  </r>
  <r>
    <n v="11"/>
    <d v="2013-05-05T00:00:00"/>
    <d v="2013-05-18T00:00:00"/>
    <x v="29"/>
    <s v="G1N"/>
    <s v="GD10000000"/>
    <s v="GD0"/>
    <n v="13"/>
    <n v="100"/>
    <s v="LD300"/>
    <s v="LF301"/>
    <m/>
    <m/>
    <m/>
    <m/>
    <m/>
    <m/>
    <x v="329"/>
    <n v="64622"/>
    <s v="51041"/>
    <x v="15"/>
    <x v="0"/>
    <s v="Non-executive"/>
    <s v="D301"/>
    <x v="7"/>
    <n v="1942.7"/>
    <n v="0"/>
    <n v="0"/>
    <n v="0"/>
    <n v="0"/>
    <n v="0"/>
    <n v="0"/>
    <n v="0"/>
    <n v="0"/>
    <n v="0"/>
    <n v="0"/>
    <n v="0"/>
    <n v="0"/>
    <n v="0"/>
    <n v="0"/>
    <n v="0"/>
    <n v="0"/>
    <n v="0"/>
    <n v="1.03"/>
    <n v="0"/>
    <n v="0"/>
    <n v="0"/>
    <n v="0"/>
    <n v="0"/>
    <n v="0"/>
    <n v="119.25"/>
    <n v="0"/>
    <n v="0"/>
    <n v="0"/>
    <n v="0"/>
    <n v="0"/>
    <n v="3.27"/>
    <n v="11.93"/>
    <n v="0"/>
    <n v="0"/>
    <n v="27.89"/>
    <n v="97.14"/>
    <n v="0"/>
    <n v="0"/>
    <n v="0"/>
    <n v="0"/>
    <n v="0"/>
    <n v="0"/>
    <n v="0"/>
    <n v="0"/>
    <n v="0"/>
    <n v="0"/>
    <n v="2203.21"/>
    <n v="0"/>
    <n v="0"/>
    <n v="2203.2099999999996"/>
    <n v="0"/>
    <n v="0"/>
    <n v="0"/>
  </r>
  <r>
    <n v="11"/>
    <d v="2013-05-05T00:00:00"/>
    <d v="2013-05-18T00:00:00"/>
    <x v="29"/>
    <s v="G1N"/>
    <s v="GD10000000"/>
    <s v="GD0"/>
    <n v="13"/>
    <n v="100"/>
    <s v="LD300"/>
    <s v="LF301"/>
    <m/>
    <m/>
    <m/>
    <m/>
    <m/>
    <m/>
    <x v="44"/>
    <n v="68080"/>
    <s v="45643"/>
    <x v="15"/>
    <x v="0"/>
    <s v="Non-executive"/>
    <s v="D301"/>
    <x v="7"/>
    <n v="2130.08"/>
    <n v="0"/>
    <n v="0"/>
    <n v="0"/>
    <n v="0"/>
    <n v="0"/>
    <n v="0"/>
    <n v="0"/>
    <n v="0"/>
    <n v="0"/>
    <n v="0"/>
    <n v="0"/>
    <n v="0"/>
    <n v="0"/>
    <n v="0"/>
    <n v="0"/>
    <n v="0"/>
    <n v="0"/>
    <n v="1.1299999999999999"/>
    <n v="195.92"/>
    <n v="0"/>
    <n v="0"/>
    <n v="0"/>
    <n v="0"/>
    <n v="0"/>
    <n v="128.01"/>
    <n v="0"/>
    <n v="0"/>
    <n v="0"/>
    <n v="0"/>
    <n v="0"/>
    <n v="2.71"/>
    <n v="6.48"/>
    <n v="0"/>
    <n v="0"/>
    <n v="29.94"/>
    <n v="106.5"/>
    <n v="0"/>
    <n v="10.45"/>
    <n v="0"/>
    <n v="0"/>
    <n v="0"/>
    <n v="0"/>
    <n v="0"/>
    <n v="0"/>
    <n v="0"/>
    <n v="0"/>
    <n v="2611.2199999999998"/>
    <n v="0"/>
    <n v="0"/>
    <n v="2611.2200000000003"/>
    <n v="0"/>
    <n v="0"/>
    <n v="0"/>
  </r>
  <r>
    <n v="11"/>
    <d v="2013-05-05T00:00:00"/>
    <d v="2013-05-18T00:00:00"/>
    <x v="29"/>
    <s v="G1N"/>
    <s v="GD10000000"/>
    <s v="GD0"/>
    <n v="13"/>
    <n v="100"/>
    <s v="LD300"/>
    <s v="LF301"/>
    <m/>
    <m/>
    <m/>
    <m/>
    <m/>
    <m/>
    <x v="328"/>
    <n v="70668"/>
    <s v="73379"/>
    <x v="37"/>
    <x v="1"/>
    <s v="Non-executive"/>
    <s v="D301"/>
    <x v="7"/>
    <n v="1334.84"/>
    <n v="0"/>
    <n v="0"/>
    <n v="0"/>
    <n v="0"/>
    <n v="0"/>
    <n v="0"/>
    <n v="0"/>
    <n v="0"/>
    <n v="0"/>
    <n v="0"/>
    <n v="0"/>
    <n v="0"/>
    <n v="0"/>
    <n v="0"/>
    <n v="0"/>
    <n v="0"/>
    <n v="0"/>
    <n v="0.72"/>
    <n v="0"/>
    <n v="0"/>
    <n v="0"/>
    <n v="0"/>
    <n v="0"/>
    <n v="0"/>
    <n v="82.76"/>
    <n v="0"/>
    <n v="0"/>
    <n v="0"/>
    <n v="0"/>
    <n v="0"/>
    <n v="2.71"/>
    <n v="6.48"/>
    <n v="0"/>
    <n v="0"/>
    <n v="19.36"/>
    <n v="0"/>
    <n v="0"/>
    <n v="0"/>
    <n v="0"/>
    <n v="0"/>
    <n v="0"/>
    <n v="0"/>
    <n v="0"/>
    <n v="0"/>
    <n v="0"/>
    <n v="0"/>
    <n v="1446.87"/>
    <n v="1446.87"/>
    <n v="0"/>
    <n v="0"/>
    <n v="0"/>
    <n v="0"/>
    <n v="0"/>
  </r>
  <r>
    <n v="11"/>
    <d v="2013-05-05T00:00:00"/>
    <d v="2013-05-18T00:00:00"/>
    <x v="29"/>
    <s v="G1N"/>
    <s v="GD10000000"/>
    <s v="GD0"/>
    <n v="13"/>
    <n v="100"/>
    <s v="LD300"/>
    <s v="LF301"/>
    <m/>
    <m/>
    <m/>
    <m/>
    <m/>
    <m/>
    <x v="330"/>
    <n v="71528"/>
    <s v="46203"/>
    <x v="15"/>
    <x v="0"/>
    <s v="Non-executive"/>
    <s v="D301"/>
    <x v="7"/>
    <n v="2130.08"/>
    <n v="0"/>
    <n v="0"/>
    <n v="0"/>
    <n v="0"/>
    <n v="0"/>
    <n v="0"/>
    <n v="0"/>
    <n v="0"/>
    <n v="0"/>
    <n v="0"/>
    <n v="0"/>
    <n v="0"/>
    <n v="0"/>
    <n v="0"/>
    <n v="0"/>
    <n v="0"/>
    <n v="0"/>
    <n v="1.1299999999999999"/>
    <n v="170.62"/>
    <n v="0"/>
    <n v="0"/>
    <n v="0"/>
    <n v="0"/>
    <n v="0"/>
    <n v="128.54"/>
    <n v="0"/>
    <n v="0"/>
    <n v="0"/>
    <n v="0"/>
    <n v="0"/>
    <n v="2.71"/>
    <n v="6.48"/>
    <n v="0"/>
    <n v="0"/>
    <n v="30.07"/>
    <n v="0"/>
    <n v="0"/>
    <n v="0"/>
    <n v="0"/>
    <n v="0"/>
    <n v="0"/>
    <n v="0"/>
    <n v="0"/>
    <n v="0"/>
    <n v="0"/>
    <n v="0"/>
    <n v="2469.63"/>
    <n v="0"/>
    <n v="0"/>
    <n v="2469.63"/>
    <n v="0"/>
    <n v="0"/>
    <n v="0"/>
  </r>
  <r>
    <n v="12"/>
    <d v="2013-05-19T00:00:00"/>
    <d v="2013-06-01T00:00:00"/>
    <x v="31"/>
    <s v="G1N"/>
    <s v="GD10000000"/>
    <s v="GD0"/>
    <n v="13"/>
    <n v="100"/>
    <s v="LD300"/>
    <s v="LF301"/>
    <m/>
    <m/>
    <m/>
    <m/>
    <m/>
    <m/>
    <x v="331"/>
    <n v="902"/>
    <s v="73514"/>
    <x v="28"/>
    <x v="0"/>
    <s v="Non-executive"/>
    <s v="D301"/>
    <x v="7"/>
    <n v="3687.11"/>
    <n v="0"/>
    <n v="0"/>
    <n v="0"/>
    <n v="0"/>
    <n v="0"/>
    <n v="0"/>
    <n v="0"/>
    <n v="0"/>
    <n v="0"/>
    <n v="0"/>
    <n v="0"/>
    <n v="0"/>
    <n v="0"/>
    <n v="0"/>
    <n v="0"/>
    <n v="0"/>
    <n v="0"/>
    <n v="1.91"/>
    <n v="170.62"/>
    <n v="0"/>
    <n v="0"/>
    <n v="0"/>
    <n v="0"/>
    <n v="0"/>
    <n v="225.08"/>
    <n v="0"/>
    <n v="0"/>
    <n v="0"/>
    <n v="0"/>
    <n v="0"/>
    <n v="3.27"/>
    <n v="11.93"/>
    <n v="0"/>
    <n v="0"/>
    <n v="52.64"/>
    <n v="184.36"/>
    <n v="0"/>
    <n v="9.1"/>
    <n v="0"/>
    <n v="0"/>
    <n v="0"/>
    <n v="0"/>
    <n v="0"/>
    <n v="0"/>
    <n v="0"/>
    <n v="0"/>
    <n v="4346.0200000000004"/>
    <n v="0"/>
    <n v="0"/>
    <n v="4346.0200000000004"/>
    <n v="0"/>
    <n v="0"/>
    <n v="0"/>
  </r>
  <r>
    <n v="12"/>
    <d v="2013-05-19T00:00:00"/>
    <d v="2013-06-01T00:00:00"/>
    <x v="31"/>
    <s v="G1N"/>
    <s v="GD10000000"/>
    <s v="GD0"/>
    <n v="13"/>
    <n v="100"/>
    <s v="LD300"/>
    <s v="LF301"/>
    <m/>
    <m/>
    <m/>
    <m/>
    <m/>
    <m/>
    <x v="333"/>
    <n v="32751"/>
    <s v="46782"/>
    <x v="31"/>
    <x v="0"/>
    <s v="Non-executive"/>
    <s v="D301"/>
    <x v="7"/>
    <n v="1308.07"/>
    <n v="0"/>
    <n v="0"/>
    <n v="0"/>
    <n v="0"/>
    <n v="0"/>
    <n v="0"/>
    <n v="0"/>
    <n v="0"/>
    <n v="0"/>
    <n v="0"/>
    <n v="0"/>
    <n v="0"/>
    <n v="0"/>
    <n v="0"/>
    <n v="0"/>
    <n v="0"/>
    <n v="0"/>
    <n v="0.92"/>
    <n v="173.94"/>
    <n v="0"/>
    <n v="0"/>
    <n v="0"/>
    <n v="0"/>
    <n v="0"/>
    <n v="77.510000000000005"/>
    <n v="0"/>
    <n v="0"/>
    <n v="0"/>
    <n v="0"/>
    <n v="0"/>
    <n v="2.71"/>
    <n v="6.48"/>
    <n v="0"/>
    <n v="0"/>
    <n v="18.13"/>
    <n v="65.400000000000006"/>
    <n v="0"/>
    <n v="0"/>
    <n v="0"/>
    <n v="0"/>
    <n v="0"/>
    <n v="0"/>
    <n v="0"/>
    <n v="0"/>
    <n v="0"/>
    <n v="0"/>
    <n v="1653.16"/>
    <n v="0"/>
    <n v="0"/>
    <n v="1653.1600000000003"/>
    <n v="0"/>
    <n v="0"/>
    <n v="0"/>
  </r>
  <r>
    <n v="12"/>
    <d v="2013-05-19T00:00:00"/>
    <d v="2013-06-01T00:00:00"/>
    <x v="31"/>
    <s v="G1N"/>
    <s v="GD10000000"/>
    <s v="GD0"/>
    <n v="13"/>
    <n v="100"/>
    <s v="LD300"/>
    <s v="LF301"/>
    <m/>
    <m/>
    <m/>
    <m/>
    <m/>
    <m/>
    <x v="50"/>
    <n v="33537"/>
    <s v="45719"/>
    <x v="156"/>
    <x v="0"/>
    <s v="Executive"/>
    <s v="D301"/>
    <x v="7"/>
    <n v="4230.7700000000004"/>
    <n v="0"/>
    <n v="0"/>
    <n v="0"/>
    <n v="0"/>
    <n v="0"/>
    <n v="0"/>
    <n v="0"/>
    <n v="0"/>
    <n v="0"/>
    <n v="0"/>
    <n v="0"/>
    <n v="0"/>
    <n v="0"/>
    <n v="0"/>
    <n v="0"/>
    <n v="0"/>
    <n v="0"/>
    <n v="2.1800000000000002"/>
    <n v="195.92"/>
    <n v="0"/>
    <n v="0"/>
    <n v="0"/>
    <n v="0"/>
    <n v="0"/>
    <n v="255.34"/>
    <n v="0"/>
    <n v="0"/>
    <n v="0"/>
    <n v="0"/>
    <n v="0"/>
    <n v="2.71"/>
    <n v="6.19"/>
    <n v="0"/>
    <n v="0"/>
    <n v="59.72"/>
    <n v="211.54"/>
    <n v="0"/>
    <n v="10.45"/>
    <n v="0"/>
    <n v="0"/>
    <n v="0"/>
    <n v="0"/>
    <n v="0"/>
    <n v="0"/>
    <n v="0"/>
    <n v="0"/>
    <n v="4974.82"/>
    <n v="0"/>
    <n v="4974.8200000000006"/>
    <n v="0"/>
    <n v="0"/>
    <n v="0"/>
    <n v="0"/>
  </r>
  <r>
    <n v="12"/>
    <d v="2013-05-19T00:00:00"/>
    <d v="2013-06-01T00:00:00"/>
    <x v="31"/>
    <s v="G1N"/>
    <s v="GD10000000"/>
    <s v="GD0"/>
    <n v="13"/>
    <n v="100"/>
    <s v="LD300"/>
    <s v="LF301"/>
    <m/>
    <m/>
    <m/>
    <m/>
    <m/>
    <m/>
    <x v="36"/>
    <n v="38553"/>
    <s v="48590"/>
    <x v="35"/>
    <x v="0"/>
    <s v="Executive"/>
    <s v="D301"/>
    <x v="7"/>
    <n v="4188.47"/>
    <n v="0"/>
    <n v="0"/>
    <n v="0"/>
    <n v="0"/>
    <n v="0"/>
    <n v="0"/>
    <n v="0"/>
    <n v="0"/>
    <n v="0"/>
    <n v="0"/>
    <n v="0"/>
    <n v="0"/>
    <n v="0"/>
    <n v="0"/>
    <n v="0"/>
    <n v="0"/>
    <n v="0"/>
    <n v="2.16"/>
    <n v="325.88"/>
    <n v="0"/>
    <n v="0"/>
    <n v="0"/>
    <n v="0"/>
    <n v="0"/>
    <n v="259.69"/>
    <n v="0"/>
    <n v="0"/>
    <n v="0"/>
    <n v="0"/>
    <n v="0"/>
    <n v="2.71"/>
    <n v="6.48"/>
    <n v="0"/>
    <n v="0"/>
    <n v="60.73"/>
    <n v="209.42"/>
    <n v="0"/>
    <n v="17.38"/>
    <n v="0"/>
    <n v="0"/>
    <n v="0"/>
    <n v="0"/>
    <n v="0"/>
    <n v="0"/>
    <n v="0"/>
    <n v="0"/>
    <n v="5072.92"/>
    <n v="0"/>
    <n v="5072.9199999999992"/>
    <n v="0"/>
    <n v="0"/>
    <n v="0"/>
    <n v="0"/>
  </r>
  <r>
    <n v="12"/>
    <d v="2013-05-19T00:00:00"/>
    <d v="2013-06-01T00:00:00"/>
    <x v="31"/>
    <s v="G1N"/>
    <s v="GD10000000"/>
    <s v="GD0"/>
    <n v="13"/>
    <n v="100"/>
    <s v="LD300"/>
    <s v="LF301"/>
    <m/>
    <m/>
    <m/>
    <m/>
    <m/>
    <m/>
    <x v="53"/>
    <n v="38983"/>
    <s v="70183"/>
    <x v="36"/>
    <x v="0"/>
    <s v="Non-executive"/>
    <s v="D301"/>
    <x v="7"/>
    <n v="3288.46"/>
    <n v="0"/>
    <n v="0"/>
    <n v="0"/>
    <n v="0"/>
    <n v="0"/>
    <n v="0"/>
    <n v="0"/>
    <n v="0"/>
    <n v="0"/>
    <n v="0"/>
    <n v="0"/>
    <n v="0"/>
    <n v="0"/>
    <n v="0"/>
    <n v="0"/>
    <n v="0"/>
    <n v="0"/>
    <n v="1.71"/>
    <n v="173.94"/>
    <n v="0"/>
    <n v="0"/>
    <n v="0"/>
    <n v="0"/>
    <n v="0"/>
    <n v="188.71"/>
    <n v="0"/>
    <n v="0"/>
    <n v="0"/>
    <n v="0"/>
    <n v="0"/>
    <n v="3.27"/>
    <n v="11.39"/>
    <n v="0"/>
    <n v="0"/>
    <n v="44.13"/>
    <n v="164.42"/>
    <n v="0"/>
    <n v="8.6300000000000008"/>
    <n v="0"/>
    <n v="0"/>
    <n v="0"/>
    <n v="0"/>
    <n v="0"/>
    <n v="0"/>
    <n v="0"/>
    <n v="0"/>
    <n v="3884.66"/>
    <n v="0"/>
    <n v="0"/>
    <n v="3884.6600000000003"/>
    <n v="0"/>
    <n v="0"/>
    <n v="0"/>
  </r>
  <r>
    <n v="12"/>
    <d v="2013-05-19T00:00:00"/>
    <d v="2013-06-01T00:00:00"/>
    <x v="31"/>
    <s v="G1N"/>
    <s v="GD10000000"/>
    <s v="GD0"/>
    <n v="13"/>
    <n v="100"/>
    <s v="LD300"/>
    <s v="LF301"/>
    <m/>
    <m/>
    <m/>
    <m/>
    <m/>
    <m/>
    <x v="37"/>
    <n v="39206"/>
    <s v="47307"/>
    <x v="29"/>
    <x v="0"/>
    <s v="Non-executive"/>
    <s v="D301"/>
    <x v="7"/>
    <n v="2575.1"/>
    <n v="0"/>
    <n v="0"/>
    <n v="0"/>
    <n v="0"/>
    <n v="0"/>
    <n v="0"/>
    <n v="0"/>
    <n v="0"/>
    <n v="0"/>
    <n v="0"/>
    <n v="0"/>
    <n v="0"/>
    <n v="0"/>
    <n v="0"/>
    <n v="0"/>
    <n v="0"/>
    <n v="0"/>
    <n v="1.35"/>
    <n v="170.62"/>
    <n v="0"/>
    <n v="0"/>
    <n v="0"/>
    <n v="0"/>
    <n v="0"/>
    <n v="153.72"/>
    <n v="0"/>
    <n v="0"/>
    <n v="0"/>
    <n v="0"/>
    <n v="0"/>
    <n v="2.71"/>
    <n v="6.19"/>
    <n v="0"/>
    <n v="0"/>
    <n v="35.950000000000003"/>
    <n v="128.76"/>
    <n v="0"/>
    <n v="9.1"/>
    <n v="0"/>
    <n v="0"/>
    <n v="0"/>
    <n v="0"/>
    <n v="0"/>
    <n v="0"/>
    <n v="0"/>
    <n v="0"/>
    <n v="3083.5"/>
    <n v="0"/>
    <n v="0"/>
    <n v="3083.4999999999995"/>
    <n v="0"/>
    <n v="0"/>
    <n v="0"/>
  </r>
  <r>
    <n v="12"/>
    <d v="2013-05-19T00:00:00"/>
    <d v="2013-06-01T00:00:00"/>
    <x v="31"/>
    <s v="G1N"/>
    <s v="GD10000000"/>
    <s v="GD0"/>
    <n v="13"/>
    <n v="100"/>
    <s v="LD300"/>
    <s v="LF301"/>
    <m/>
    <m/>
    <m/>
    <m/>
    <m/>
    <m/>
    <x v="54"/>
    <n v="46742"/>
    <s v="50771"/>
    <x v="15"/>
    <x v="0"/>
    <s v="Non-executive"/>
    <s v="D301"/>
    <x v="7"/>
    <n v="2403.8000000000002"/>
    <n v="0"/>
    <n v="0"/>
    <n v="0"/>
    <n v="0"/>
    <n v="0"/>
    <n v="0"/>
    <n v="0"/>
    <n v="0"/>
    <n v="0"/>
    <n v="0"/>
    <n v="0"/>
    <n v="0"/>
    <n v="0"/>
    <n v="0"/>
    <n v="0"/>
    <n v="0"/>
    <n v="0"/>
    <n v="1.26"/>
    <n v="374.84"/>
    <n v="0"/>
    <n v="0"/>
    <n v="0"/>
    <n v="0"/>
    <n v="0"/>
    <n v="141.29"/>
    <n v="0"/>
    <n v="0"/>
    <n v="0"/>
    <n v="0"/>
    <n v="0"/>
    <n v="2.99"/>
    <n v="9.1999999999999993"/>
    <n v="0"/>
    <n v="0"/>
    <n v="33.04"/>
    <n v="120.19"/>
    <n v="0"/>
    <n v="19.989999999999998"/>
    <n v="0"/>
    <n v="0"/>
    <n v="0"/>
    <n v="0"/>
    <n v="0"/>
    <n v="0"/>
    <n v="0"/>
    <n v="0"/>
    <n v="3106.6"/>
    <n v="0"/>
    <n v="0"/>
    <n v="3106.6"/>
    <n v="0"/>
    <n v="0"/>
    <n v="0"/>
  </r>
  <r>
    <n v="12"/>
    <d v="2013-05-19T00:00:00"/>
    <d v="2013-06-01T00:00:00"/>
    <x v="31"/>
    <s v="G1N"/>
    <s v="GD10000000"/>
    <s v="GD0"/>
    <n v="13"/>
    <n v="100"/>
    <s v="LD300"/>
    <s v="LF301"/>
    <m/>
    <m/>
    <m/>
    <m/>
    <m/>
    <m/>
    <x v="41"/>
    <n v="63119"/>
    <s v="45485"/>
    <x v="6"/>
    <x v="0"/>
    <s v="Executive"/>
    <s v="D301"/>
    <x v="7"/>
    <n v="1612.42"/>
    <n v="0"/>
    <n v="0"/>
    <n v="0"/>
    <n v="0"/>
    <n v="0"/>
    <n v="0"/>
    <n v="0"/>
    <n v="0"/>
    <n v="0"/>
    <n v="0"/>
    <n v="0"/>
    <n v="0"/>
    <n v="0"/>
    <n v="0"/>
    <n v="0"/>
    <n v="0"/>
    <n v="0"/>
    <n v="0.86"/>
    <n v="173.94"/>
    <n v="0"/>
    <n v="0"/>
    <n v="0"/>
    <n v="0"/>
    <n v="0"/>
    <n v="96.38"/>
    <n v="0"/>
    <n v="0"/>
    <n v="0"/>
    <n v="0"/>
    <n v="0"/>
    <n v="2.71"/>
    <n v="6.48"/>
    <n v="0"/>
    <n v="0"/>
    <n v="22.54"/>
    <n v="80.62"/>
    <n v="0"/>
    <n v="9.2799999999999994"/>
    <n v="0"/>
    <n v="0"/>
    <n v="0"/>
    <n v="0"/>
    <n v="0"/>
    <n v="0"/>
    <n v="0"/>
    <n v="0"/>
    <n v="2005.23"/>
    <n v="0"/>
    <n v="2005.2299999999998"/>
    <n v="0"/>
    <n v="0"/>
    <n v="0"/>
    <n v="0"/>
  </r>
  <r>
    <n v="12"/>
    <d v="2013-05-19T00:00:00"/>
    <d v="2013-06-01T00:00:00"/>
    <x v="31"/>
    <s v="G1N"/>
    <s v="GD10000000"/>
    <s v="GD0"/>
    <n v="13"/>
    <n v="100"/>
    <s v="LD300"/>
    <s v="LF301"/>
    <m/>
    <m/>
    <m/>
    <m/>
    <m/>
    <m/>
    <x v="329"/>
    <n v="64622"/>
    <s v="51041"/>
    <x v="15"/>
    <x v="0"/>
    <s v="Non-executive"/>
    <s v="D301"/>
    <x v="7"/>
    <n v="1942.7"/>
    <n v="0"/>
    <n v="0"/>
    <n v="0"/>
    <n v="0"/>
    <n v="0"/>
    <n v="0"/>
    <n v="0"/>
    <n v="0"/>
    <n v="0"/>
    <n v="0"/>
    <n v="0"/>
    <n v="0"/>
    <n v="0"/>
    <n v="0"/>
    <n v="0"/>
    <n v="0"/>
    <n v="0"/>
    <n v="1.03"/>
    <n v="0"/>
    <n v="0"/>
    <n v="0"/>
    <n v="0"/>
    <n v="0"/>
    <n v="0"/>
    <n v="119.26"/>
    <n v="0"/>
    <n v="0"/>
    <n v="0"/>
    <n v="0"/>
    <n v="0"/>
    <n v="3.27"/>
    <n v="11.93"/>
    <n v="0"/>
    <n v="0"/>
    <n v="27.89"/>
    <n v="97.14"/>
    <n v="0"/>
    <n v="0"/>
    <n v="0"/>
    <n v="0"/>
    <n v="0"/>
    <n v="0"/>
    <n v="0"/>
    <n v="0"/>
    <n v="0"/>
    <n v="0"/>
    <n v="2203.2199999999998"/>
    <n v="0"/>
    <n v="0"/>
    <n v="2203.2199999999998"/>
    <n v="0"/>
    <n v="0"/>
    <n v="0"/>
  </r>
  <r>
    <n v="12"/>
    <d v="2013-05-19T00:00:00"/>
    <d v="2013-06-01T00:00:00"/>
    <x v="31"/>
    <s v="G1N"/>
    <s v="GD10000000"/>
    <s v="GD0"/>
    <n v="13"/>
    <n v="100"/>
    <s v="LD300"/>
    <s v="LF301"/>
    <m/>
    <m/>
    <m/>
    <m/>
    <m/>
    <m/>
    <x v="44"/>
    <n v="68080"/>
    <s v="45643"/>
    <x v="15"/>
    <x v="0"/>
    <s v="Non-executive"/>
    <s v="D301"/>
    <x v="7"/>
    <n v="2130.08"/>
    <n v="0"/>
    <n v="0"/>
    <n v="0"/>
    <n v="0"/>
    <n v="0"/>
    <n v="0"/>
    <n v="0"/>
    <n v="0"/>
    <n v="0"/>
    <n v="0"/>
    <n v="0"/>
    <n v="0"/>
    <n v="0"/>
    <n v="0"/>
    <n v="0"/>
    <n v="0"/>
    <n v="0"/>
    <n v="1.1299999999999999"/>
    <n v="195.92"/>
    <n v="0"/>
    <n v="0"/>
    <n v="0"/>
    <n v="0"/>
    <n v="0"/>
    <n v="128.02000000000001"/>
    <n v="0"/>
    <n v="0"/>
    <n v="0"/>
    <n v="0"/>
    <n v="0"/>
    <n v="2.71"/>
    <n v="6.48"/>
    <n v="0"/>
    <n v="0"/>
    <n v="29.94"/>
    <n v="106.5"/>
    <n v="0"/>
    <n v="10.45"/>
    <n v="0"/>
    <n v="0"/>
    <n v="0"/>
    <n v="0"/>
    <n v="0"/>
    <n v="0"/>
    <n v="0"/>
    <n v="0"/>
    <n v="2611.23"/>
    <n v="0"/>
    <n v="0"/>
    <n v="2611.23"/>
    <n v="0"/>
    <n v="0"/>
    <n v="0"/>
  </r>
  <r>
    <n v="12"/>
    <d v="2013-05-19T00:00:00"/>
    <d v="2013-06-01T00:00:00"/>
    <x v="31"/>
    <s v="G1N"/>
    <s v="GD10000000"/>
    <s v="GD0"/>
    <n v="13"/>
    <n v="100"/>
    <s v="LD300"/>
    <s v="LF301"/>
    <m/>
    <m/>
    <m/>
    <m/>
    <m/>
    <m/>
    <x v="328"/>
    <n v="70668"/>
    <s v="73379"/>
    <x v="37"/>
    <x v="1"/>
    <s v="Non-executive"/>
    <s v="D301"/>
    <x v="7"/>
    <n v="1334.83"/>
    <n v="0"/>
    <n v="0"/>
    <n v="0"/>
    <n v="0"/>
    <n v="0"/>
    <n v="0"/>
    <n v="0"/>
    <n v="0"/>
    <n v="0"/>
    <n v="0"/>
    <n v="0"/>
    <n v="0"/>
    <n v="0"/>
    <n v="0"/>
    <n v="0"/>
    <n v="0"/>
    <n v="0"/>
    <n v="0.72"/>
    <n v="0"/>
    <n v="0"/>
    <n v="0"/>
    <n v="0"/>
    <n v="0"/>
    <n v="0"/>
    <n v="82.76"/>
    <n v="0"/>
    <n v="0"/>
    <n v="0"/>
    <n v="0"/>
    <n v="0"/>
    <n v="2.71"/>
    <n v="6.48"/>
    <n v="0"/>
    <n v="0"/>
    <n v="19.350000000000001"/>
    <n v="0"/>
    <n v="0"/>
    <n v="0"/>
    <n v="0"/>
    <n v="0"/>
    <n v="0"/>
    <n v="0"/>
    <n v="0"/>
    <n v="0"/>
    <n v="0"/>
    <n v="0"/>
    <n v="1446.85"/>
    <n v="1446.85"/>
    <n v="0"/>
    <n v="0"/>
    <n v="0"/>
    <n v="0"/>
    <n v="0"/>
  </r>
  <r>
    <n v="12"/>
    <d v="2013-05-19T00:00:00"/>
    <d v="2013-06-01T00:00:00"/>
    <x v="31"/>
    <s v="G1N"/>
    <s v="GD10000000"/>
    <s v="GD0"/>
    <n v="13"/>
    <n v="100"/>
    <s v="LD300"/>
    <s v="LF301"/>
    <m/>
    <m/>
    <m/>
    <m/>
    <m/>
    <m/>
    <x v="330"/>
    <n v="71528"/>
    <s v="46203"/>
    <x v="15"/>
    <x v="0"/>
    <s v="Non-executive"/>
    <s v="D301"/>
    <x v="7"/>
    <n v="2130.08"/>
    <n v="0"/>
    <n v="0"/>
    <n v="0"/>
    <n v="0"/>
    <n v="0"/>
    <n v="0"/>
    <n v="0"/>
    <n v="0"/>
    <n v="0"/>
    <n v="0"/>
    <n v="0"/>
    <n v="0"/>
    <n v="0"/>
    <n v="0"/>
    <n v="0"/>
    <n v="0"/>
    <n v="0"/>
    <n v="1.1299999999999999"/>
    <n v="170.62"/>
    <n v="0"/>
    <n v="0"/>
    <n v="0"/>
    <n v="0"/>
    <n v="0"/>
    <n v="128.54"/>
    <n v="0"/>
    <n v="0"/>
    <n v="0"/>
    <n v="0"/>
    <n v="0"/>
    <n v="2.71"/>
    <n v="6.48"/>
    <n v="0"/>
    <n v="0"/>
    <n v="30.06"/>
    <n v="0"/>
    <n v="0"/>
    <n v="0"/>
    <n v="0"/>
    <n v="0"/>
    <n v="0"/>
    <n v="0"/>
    <n v="0"/>
    <n v="0"/>
    <n v="0"/>
    <n v="0"/>
    <n v="2469.62"/>
    <n v="0"/>
    <n v="0"/>
    <n v="2469.62"/>
    <n v="0"/>
    <n v="0"/>
    <n v="0"/>
  </r>
  <r>
    <n v="13"/>
    <d v="2013-06-02T00:00:00"/>
    <d v="2013-06-15T00:00:00"/>
    <x v="33"/>
    <s v="G1N"/>
    <s v="GD10000000"/>
    <s v="GD0"/>
    <n v="13"/>
    <n v="100"/>
    <s v="LD300"/>
    <s v="LF301"/>
    <m/>
    <m/>
    <m/>
    <m/>
    <m/>
    <m/>
    <x v="331"/>
    <n v="902"/>
    <s v="73514"/>
    <x v="28"/>
    <x v="0"/>
    <s v="Non-executive"/>
    <s v="D301"/>
    <x v="7"/>
    <n v="3687.12"/>
    <n v="0"/>
    <n v="0"/>
    <n v="0"/>
    <n v="0"/>
    <n v="0"/>
    <n v="0"/>
    <n v="0"/>
    <n v="0"/>
    <n v="0"/>
    <n v="0"/>
    <n v="0"/>
    <n v="0"/>
    <n v="0"/>
    <n v="0"/>
    <n v="0"/>
    <n v="0"/>
    <n v="0"/>
    <n v="1.91"/>
    <n v="170.62"/>
    <n v="0"/>
    <n v="0"/>
    <n v="0"/>
    <n v="0"/>
    <n v="0"/>
    <n v="225.07"/>
    <n v="0"/>
    <n v="0"/>
    <n v="0"/>
    <n v="0"/>
    <n v="0"/>
    <n v="3.27"/>
    <n v="11.93"/>
    <n v="0"/>
    <n v="0"/>
    <n v="52.63"/>
    <n v="184.36"/>
    <n v="0"/>
    <n v="9.1"/>
    <n v="0"/>
    <n v="0"/>
    <n v="0"/>
    <n v="0"/>
    <n v="0"/>
    <n v="0"/>
    <n v="0"/>
    <n v="0"/>
    <n v="4346.01"/>
    <n v="0"/>
    <n v="0"/>
    <n v="4346.01"/>
    <n v="0"/>
    <n v="0"/>
    <n v="0"/>
  </r>
  <r>
    <n v="13"/>
    <d v="2013-06-02T00:00:00"/>
    <d v="2013-06-15T00:00:00"/>
    <x v="33"/>
    <s v="G1N"/>
    <s v="GD10000000"/>
    <s v="GD0"/>
    <n v="13"/>
    <n v="100"/>
    <s v="LD300"/>
    <s v="LF301"/>
    <m/>
    <m/>
    <m/>
    <m/>
    <m/>
    <m/>
    <x v="50"/>
    <n v="33537"/>
    <s v="45719"/>
    <x v="156"/>
    <x v="0"/>
    <s v="Executive"/>
    <s v="D301"/>
    <x v="7"/>
    <n v="4230.76"/>
    <n v="0"/>
    <n v="0"/>
    <n v="0"/>
    <n v="0"/>
    <n v="0"/>
    <n v="0"/>
    <n v="0"/>
    <n v="0"/>
    <n v="0"/>
    <n v="0"/>
    <n v="0"/>
    <n v="0"/>
    <n v="0"/>
    <n v="0"/>
    <n v="0"/>
    <n v="0"/>
    <n v="0"/>
    <n v="2.1800000000000002"/>
    <n v="195.92"/>
    <n v="0"/>
    <n v="0"/>
    <n v="0"/>
    <n v="0"/>
    <n v="0"/>
    <n v="255.34"/>
    <n v="0"/>
    <n v="0"/>
    <n v="0"/>
    <n v="0"/>
    <n v="0"/>
    <n v="2.71"/>
    <n v="6.19"/>
    <n v="0"/>
    <n v="0"/>
    <n v="59.72"/>
    <n v="211.54"/>
    <n v="0"/>
    <n v="10.45"/>
    <n v="0"/>
    <n v="0"/>
    <n v="0"/>
    <n v="0"/>
    <n v="0"/>
    <n v="0"/>
    <n v="0"/>
    <n v="0"/>
    <n v="4974.8100000000004"/>
    <n v="0"/>
    <n v="4974.8100000000004"/>
    <n v="0"/>
    <n v="0"/>
    <n v="0"/>
    <n v="0"/>
  </r>
  <r>
    <n v="13"/>
    <d v="2013-06-02T00:00:00"/>
    <d v="2013-06-15T00:00:00"/>
    <x v="33"/>
    <s v="G1N"/>
    <s v="GD10000000"/>
    <s v="GD0"/>
    <n v="13"/>
    <n v="100"/>
    <s v="LD300"/>
    <s v="LF301"/>
    <m/>
    <m/>
    <m/>
    <m/>
    <m/>
    <m/>
    <x v="332"/>
    <n v="37609"/>
    <s v="51264"/>
    <x v="15"/>
    <x v="0"/>
    <s v="Non-executive"/>
    <s v="D301"/>
    <x v="7"/>
    <n v="8224.68"/>
    <n v="0"/>
    <n v="0"/>
    <n v="0"/>
    <n v="0"/>
    <n v="0"/>
    <n v="0"/>
    <n v="0"/>
    <n v="0"/>
    <n v="0"/>
    <n v="0"/>
    <n v="0"/>
    <n v="0"/>
    <n v="0"/>
    <n v="0"/>
    <n v="0"/>
    <n v="0"/>
    <n v="0"/>
    <n v="4.24"/>
    <n v="391.84"/>
    <n v="0"/>
    <n v="0"/>
    <n v="0"/>
    <n v="0"/>
    <n v="0"/>
    <n v="479.31"/>
    <n v="0"/>
    <n v="0"/>
    <n v="0"/>
    <n v="0"/>
    <n v="0"/>
    <n v="5.98"/>
    <n v="17.559999999999999"/>
    <n v="0"/>
    <n v="0"/>
    <n v="112.1"/>
    <n v="411.24"/>
    <n v="0"/>
    <n v="0"/>
    <n v="0"/>
    <n v="0"/>
    <n v="0"/>
    <n v="0"/>
    <n v="0"/>
    <n v="0"/>
    <n v="0"/>
    <n v="0"/>
    <n v="9646.9500000000007"/>
    <n v="0"/>
    <n v="0"/>
    <n v="9646.9499999999989"/>
    <n v="0"/>
    <n v="0"/>
    <n v="0"/>
  </r>
  <r>
    <n v="13"/>
    <d v="2013-06-02T00:00:00"/>
    <d v="2013-06-15T00:00:00"/>
    <x v="33"/>
    <s v="G1N"/>
    <s v="GD10000000"/>
    <s v="GD0"/>
    <n v="13"/>
    <n v="100"/>
    <s v="LD300"/>
    <s v="LF301"/>
    <m/>
    <m/>
    <m/>
    <m/>
    <m/>
    <m/>
    <x v="36"/>
    <n v="38553"/>
    <s v="48590"/>
    <x v="35"/>
    <x v="0"/>
    <s v="Executive"/>
    <s v="D301"/>
    <x v="7"/>
    <n v="4188.46"/>
    <n v="0"/>
    <n v="0"/>
    <n v="0"/>
    <n v="0"/>
    <n v="0"/>
    <n v="0"/>
    <n v="0"/>
    <n v="0"/>
    <n v="0"/>
    <n v="0"/>
    <n v="0"/>
    <n v="0"/>
    <n v="0"/>
    <n v="0"/>
    <n v="0"/>
    <n v="0"/>
    <n v="0"/>
    <n v="2.16"/>
    <n v="325.88"/>
    <n v="0"/>
    <n v="0"/>
    <n v="0"/>
    <n v="0"/>
    <n v="0"/>
    <n v="259.68"/>
    <n v="0"/>
    <n v="0"/>
    <n v="0"/>
    <n v="0"/>
    <n v="0"/>
    <n v="2.71"/>
    <n v="6.48"/>
    <n v="0"/>
    <n v="0"/>
    <n v="60.74"/>
    <n v="209.42"/>
    <n v="0"/>
    <n v="17.38"/>
    <n v="0"/>
    <n v="0"/>
    <n v="0"/>
    <n v="0"/>
    <n v="0"/>
    <n v="0"/>
    <n v="0"/>
    <n v="0"/>
    <n v="5072.91"/>
    <n v="0"/>
    <n v="5072.91"/>
    <n v="0"/>
    <n v="0"/>
    <n v="0"/>
    <n v="0"/>
  </r>
  <r>
    <n v="13"/>
    <d v="2013-06-02T00:00:00"/>
    <d v="2013-06-15T00:00:00"/>
    <x v="33"/>
    <s v="G1N"/>
    <s v="GD10000000"/>
    <s v="GD0"/>
    <n v="13"/>
    <n v="100"/>
    <s v="LD300"/>
    <s v="LF301"/>
    <m/>
    <m/>
    <m/>
    <m/>
    <m/>
    <m/>
    <x v="53"/>
    <n v="38983"/>
    <s v="70183"/>
    <x v="36"/>
    <x v="0"/>
    <s v="Non-executive"/>
    <s v="D301"/>
    <x v="7"/>
    <n v="3288.46"/>
    <n v="0"/>
    <n v="0"/>
    <n v="0"/>
    <n v="0"/>
    <n v="0"/>
    <n v="0"/>
    <n v="0"/>
    <n v="0"/>
    <n v="0"/>
    <n v="0"/>
    <n v="0"/>
    <n v="0"/>
    <n v="0"/>
    <n v="0"/>
    <n v="0"/>
    <n v="0"/>
    <n v="0"/>
    <n v="1.71"/>
    <n v="173.94"/>
    <n v="0"/>
    <n v="0"/>
    <n v="0"/>
    <n v="0"/>
    <n v="0"/>
    <n v="188.7"/>
    <n v="0"/>
    <n v="0"/>
    <n v="0"/>
    <n v="0"/>
    <n v="0"/>
    <n v="3.27"/>
    <n v="11.39"/>
    <n v="0"/>
    <n v="0"/>
    <n v="44.13"/>
    <n v="164.42"/>
    <n v="0"/>
    <n v="8.6300000000000008"/>
    <n v="0"/>
    <n v="0"/>
    <n v="0"/>
    <n v="0"/>
    <n v="0"/>
    <n v="0"/>
    <n v="0"/>
    <n v="0"/>
    <n v="3884.65"/>
    <n v="0"/>
    <n v="0"/>
    <n v="3884.65"/>
    <n v="0"/>
    <n v="0"/>
    <n v="0"/>
  </r>
  <r>
    <n v="13"/>
    <d v="2013-06-02T00:00:00"/>
    <d v="2013-06-15T00:00:00"/>
    <x v="33"/>
    <s v="G1N"/>
    <s v="GD10000000"/>
    <s v="GD0"/>
    <n v="13"/>
    <n v="100"/>
    <s v="LD300"/>
    <s v="LF301"/>
    <m/>
    <m/>
    <m/>
    <m/>
    <m/>
    <m/>
    <x v="37"/>
    <n v="39206"/>
    <s v="47307"/>
    <x v="29"/>
    <x v="0"/>
    <s v="Non-executive"/>
    <s v="D301"/>
    <x v="7"/>
    <n v="2575.12"/>
    <n v="0"/>
    <n v="0"/>
    <n v="0"/>
    <n v="0"/>
    <n v="0"/>
    <n v="0"/>
    <n v="0"/>
    <n v="0"/>
    <n v="0"/>
    <n v="0"/>
    <n v="0"/>
    <n v="0"/>
    <n v="0"/>
    <n v="0"/>
    <n v="0"/>
    <n v="0"/>
    <n v="0"/>
    <n v="1.35"/>
    <n v="170.62"/>
    <n v="0"/>
    <n v="0"/>
    <n v="0"/>
    <n v="0"/>
    <n v="0"/>
    <n v="153.72999999999999"/>
    <n v="0"/>
    <n v="0"/>
    <n v="0"/>
    <n v="0"/>
    <n v="0"/>
    <n v="2.71"/>
    <n v="6.19"/>
    <n v="0"/>
    <n v="0"/>
    <n v="35.950000000000003"/>
    <n v="128.76"/>
    <n v="0"/>
    <n v="9.1"/>
    <n v="0"/>
    <n v="0"/>
    <n v="0"/>
    <n v="0"/>
    <n v="0"/>
    <n v="0"/>
    <n v="0"/>
    <n v="0"/>
    <n v="3083.53"/>
    <n v="0"/>
    <n v="0"/>
    <n v="3083.5299999999993"/>
    <n v="0"/>
    <n v="0"/>
    <n v="0"/>
  </r>
  <r>
    <n v="13"/>
    <d v="2013-06-02T00:00:00"/>
    <d v="2013-06-15T00:00:00"/>
    <x v="33"/>
    <s v="G1N"/>
    <s v="GD10000000"/>
    <s v="GD0"/>
    <n v="13"/>
    <n v="100"/>
    <s v="LD300"/>
    <s v="LF301"/>
    <m/>
    <m/>
    <m/>
    <m/>
    <m/>
    <m/>
    <x v="54"/>
    <n v="46742"/>
    <s v="50771"/>
    <x v="15"/>
    <x v="0"/>
    <s v="Non-executive"/>
    <s v="D301"/>
    <x v="7"/>
    <n v="2403.8000000000002"/>
    <n v="0"/>
    <n v="0"/>
    <n v="0"/>
    <n v="0"/>
    <n v="0"/>
    <n v="0"/>
    <n v="0"/>
    <n v="0"/>
    <n v="0"/>
    <n v="0"/>
    <n v="0"/>
    <n v="0"/>
    <n v="0"/>
    <n v="0"/>
    <n v="0"/>
    <n v="0"/>
    <n v="0"/>
    <n v="1.26"/>
    <n v="374.84"/>
    <n v="0"/>
    <n v="0"/>
    <n v="0"/>
    <n v="0"/>
    <n v="0"/>
    <n v="141.29"/>
    <n v="0"/>
    <n v="0"/>
    <n v="0"/>
    <n v="0"/>
    <n v="0"/>
    <n v="2.99"/>
    <n v="9.1999999999999993"/>
    <n v="0"/>
    <n v="0"/>
    <n v="33.049999999999997"/>
    <n v="120.19"/>
    <n v="0"/>
    <n v="19.989999999999998"/>
    <n v="0"/>
    <n v="0"/>
    <n v="0"/>
    <n v="0"/>
    <n v="0"/>
    <n v="0"/>
    <n v="0"/>
    <n v="0"/>
    <n v="3106.61"/>
    <n v="0"/>
    <n v="0"/>
    <n v="3106.61"/>
    <n v="0"/>
    <n v="0"/>
    <n v="0"/>
  </r>
  <r>
    <n v="13"/>
    <d v="2013-06-02T00:00:00"/>
    <d v="2013-06-15T00:00:00"/>
    <x v="33"/>
    <s v="G1N"/>
    <s v="GD10000000"/>
    <s v="GD0"/>
    <n v="13"/>
    <n v="100"/>
    <s v="LD300"/>
    <s v="LF301"/>
    <m/>
    <m/>
    <m/>
    <m/>
    <m/>
    <m/>
    <x v="329"/>
    <n v="64622"/>
    <s v="51041"/>
    <x v="15"/>
    <x v="0"/>
    <s v="Non-executive"/>
    <s v="D301"/>
    <x v="7"/>
    <n v="1942.7"/>
    <n v="0"/>
    <n v="0"/>
    <n v="0"/>
    <n v="0"/>
    <n v="0"/>
    <n v="0"/>
    <n v="0"/>
    <n v="0"/>
    <n v="0"/>
    <n v="0"/>
    <n v="0"/>
    <n v="0"/>
    <n v="0"/>
    <n v="0"/>
    <n v="0"/>
    <n v="0"/>
    <n v="0"/>
    <n v="1.03"/>
    <n v="0"/>
    <n v="0"/>
    <n v="0"/>
    <n v="0"/>
    <n v="0"/>
    <n v="0"/>
    <n v="119.25"/>
    <n v="0"/>
    <n v="0"/>
    <n v="0"/>
    <n v="0"/>
    <n v="0"/>
    <n v="3.27"/>
    <n v="11.93"/>
    <n v="0"/>
    <n v="0"/>
    <n v="27.89"/>
    <n v="97.14"/>
    <n v="0"/>
    <n v="0"/>
    <n v="0"/>
    <n v="0"/>
    <n v="0"/>
    <n v="0"/>
    <n v="0"/>
    <n v="0"/>
    <n v="0"/>
    <n v="0"/>
    <n v="2203.21"/>
    <n v="0"/>
    <n v="0"/>
    <n v="2203.2099999999996"/>
    <n v="0"/>
    <n v="0"/>
    <n v="0"/>
  </r>
  <r>
    <n v="13"/>
    <d v="2013-06-02T00:00:00"/>
    <d v="2013-06-15T00:00:00"/>
    <x v="33"/>
    <s v="G1N"/>
    <s v="GD10000000"/>
    <s v="GD0"/>
    <n v="13"/>
    <n v="100"/>
    <s v="LD300"/>
    <s v="LF301"/>
    <m/>
    <m/>
    <m/>
    <m/>
    <m/>
    <m/>
    <x v="44"/>
    <n v="68080"/>
    <s v="45643"/>
    <x v="15"/>
    <x v="0"/>
    <s v="Non-executive"/>
    <s v="D301"/>
    <x v="7"/>
    <n v="2130.08"/>
    <n v="0"/>
    <n v="0"/>
    <n v="0"/>
    <n v="0"/>
    <n v="0"/>
    <n v="0"/>
    <n v="0"/>
    <n v="0"/>
    <n v="0"/>
    <n v="0"/>
    <n v="0"/>
    <n v="0"/>
    <n v="0"/>
    <n v="0"/>
    <n v="0"/>
    <n v="0"/>
    <n v="0"/>
    <n v="1.1299999999999999"/>
    <n v="195.92"/>
    <n v="0"/>
    <n v="0"/>
    <n v="0"/>
    <n v="0"/>
    <n v="0"/>
    <n v="128.02000000000001"/>
    <n v="0"/>
    <n v="0"/>
    <n v="0"/>
    <n v="0"/>
    <n v="0"/>
    <n v="2.71"/>
    <n v="6.48"/>
    <n v="0"/>
    <n v="0"/>
    <n v="29.94"/>
    <n v="106.5"/>
    <n v="0"/>
    <n v="10.45"/>
    <n v="0"/>
    <n v="0"/>
    <n v="0"/>
    <n v="0"/>
    <n v="0"/>
    <n v="0"/>
    <n v="0"/>
    <n v="0"/>
    <n v="2611.23"/>
    <n v="0"/>
    <n v="0"/>
    <n v="2611.23"/>
    <n v="0"/>
    <n v="0"/>
    <n v="0"/>
  </r>
  <r>
    <n v="13"/>
    <d v="2013-06-02T00:00:00"/>
    <d v="2013-06-15T00:00:00"/>
    <x v="33"/>
    <s v="G1N"/>
    <s v="GD10000000"/>
    <s v="GD0"/>
    <n v="13"/>
    <n v="100"/>
    <s v="LD300"/>
    <s v="LF301"/>
    <m/>
    <m/>
    <m/>
    <m/>
    <m/>
    <m/>
    <x v="328"/>
    <n v="70668"/>
    <s v="73379"/>
    <x v="37"/>
    <x v="1"/>
    <s v="Non-executive"/>
    <s v="D301"/>
    <x v="7"/>
    <n v="1334.84"/>
    <n v="0"/>
    <n v="0"/>
    <n v="0"/>
    <n v="0"/>
    <n v="0"/>
    <n v="0"/>
    <n v="0"/>
    <n v="0"/>
    <n v="0"/>
    <n v="0"/>
    <n v="0"/>
    <n v="0"/>
    <n v="0"/>
    <n v="0"/>
    <n v="0"/>
    <n v="0"/>
    <n v="0"/>
    <n v="0.72"/>
    <n v="0"/>
    <n v="0"/>
    <n v="0"/>
    <n v="0"/>
    <n v="0"/>
    <n v="0"/>
    <n v="82.76"/>
    <n v="0"/>
    <n v="0"/>
    <n v="0"/>
    <n v="0"/>
    <n v="0"/>
    <n v="2.71"/>
    <n v="6.48"/>
    <n v="0"/>
    <n v="0"/>
    <n v="19.36"/>
    <n v="0"/>
    <n v="0"/>
    <n v="0"/>
    <n v="0"/>
    <n v="0"/>
    <n v="0"/>
    <n v="0"/>
    <n v="0"/>
    <n v="0"/>
    <n v="0"/>
    <n v="0"/>
    <n v="1446.87"/>
    <n v="1446.87"/>
    <n v="0"/>
    <n v="0"/>
    <n v="0"/>
    <n v="0"/>
    <n v="0"/>
  </r>
  <r>
    <n v="13"/>
    <d v="2013-06-02T00:00:00"/>
    <d v="2013-06-15T00:00:00"/>
    <x v="33"/>
    <s v="G1N"/>
    <s v="GD10000000"/>
    <s v="GD0"/>
    <n v="13"/>
    <n v="100"/>
    <s v="LD300"/>
    <s v="LF301"/>
    <m/>
    <m/>
    <m/>
    <m/>
    <m/>
    <m/>
    <x v="330"/>
    <n v="71528"/>
    <s v="46203"/>
    <x v="15"/>
    <x v="0"/>
    <s v="Non-executive"/>
    <s v="D301"/>
    <x v="7"/>
    <n v="2130.08"/>
    <n v="0"/>
    <n v="0"/>
    <n v="0"/>
    <n v="0"/>
    <n v="0"/>
    <n v="0"/>
    <n v="0"/>
    <n v="0"/>
    <n v="0"/>
    <n v="0"/>
    <n v="0"/>
    <n v="0"/>
    <n v="0"/>
    <n v="0"/>
    <n v="0"/>
    <n v="0"/>
    <n v="0"/>
    <n v="1.1299999999999999"/>
    <n v="170.62"/>
    <n v="0"/>
    <n v="0"/>
    <n v="0"/>
    <n v="0"/>
    <n v="0"/>
    <n v="128.54"/>
    <n v="0"/>
    <n v="0"/>
    <n v="0"/>
    <n v="0"/>
    <n v="0"/>
    <n v="2.71"/>
    <n v="6.48"/>
    <n v="0"/>
    <n v="0"/>
    <n v="30.06"/>
    <n v="0"/>
    <n v="0"/>
    <n v="0"/>
    <n v="0"/>
    <n v="0"/>
    <n v="0"/>
    <n v="0"/>
    <n v="0"/>
    <n v="0"/>
    <n v="0"/>
    <n v="0"/>
    <n v="2469.62"/>
    <n v="0"/>
    <n v="0"/>
    <n v="2469.62"/>
    <n v="0"/>
    <n v="0"/>
    <n v="0"/>
  </r>
  <r>
    <n v="13"/>
    <d v="2013-06-02T00:00:00"/>
    <d v="2013-06-15T00:00:00"/>
    <x v="34"/>
    <s v="G2N"/>
    <s v="GD10000000"/>
    <s v="GD0"/>
    <n v="13"/>
    <n v="100"/>
    <s v="LD300"/>
    <s v="LF301"/>
    <m/>
    <m/>
    <m/>
    <m/>
    <m/>
    <m/>
    <x v="333"/>
    <n v="32751"/>
    <s v="46782"/>
    <x v="31"/>
    <x v="0"/>
    <s v="Non-executive"/>
    <s v="D301"/>
    <x v="7"/>
    <n v="1501.07"/>
    <n v="0"/>
    <n v="0"/>
    <n v="0"/>
    <n v="0"/>
    <n v="0"/>
    <n v="0"/>
    <n v="0"/>
    <n v="0"/>
    <n v="0"/>
    <n v="0"/>
    <n v="0"/>
    <n v="0"/>
    <n v="0"/>
    <n v="0"/>
    <n v="0"/>
    <n v="0"/>
    <n v="0"/>
    <n v="0.92"/>
    <n v="173.94"/>
    <n v="0"/>
    <n v="0"/>
    <n v="0"/>
    <n v="0"/>
    <n v="0"/>
    <n v="89.47"/>
    <n v="0"/>
    <n v="0"/>
    <n v="0"/>
    <n v="0"/>
    <n v="0"/>
    <n v="2.71"/>
    <n v="6.48"/>
    <n v="0"/>
    <n v="0"/>
    <n v="20.92"/>
    <n v="75.05"/>
    <n v="0"/>
    <n v="0"/>
    <n v="0"/>
    <n v="0"/>
    <n v="0"/>
    <n v="0"/>
    <n v="0"/>
    <n v="0"/>
    <n v="0"/>
    <n v="0"/>
    <n v="1870.56"/>
    <n v="0"/>
    <n v="0"/>
    <n v="1870.5600000000002"/>
    <n v="0"/>
    <n v="0"/>
    <n v="0"/>
  </r>
  <r>
    <n v="14"/>
    <d v="2013-06-16T00:00:00"/>
    <d v="2013-06-29T00:00:00"/>
    <x v="35"/>
    <s v="G1N"/>
    <s v="GD10000000"/>
    <s v="GD0"/>
    <n v="13"/>
    <n v="100"/>
    <s v="LD300"/>
    <s v="LF301"/>
    <m/>
    <m/>
    <m/>
    <m/>
    <m/>
    <m/>
    <x v="331"/>
    <n v="902"/>
    <s v="73514"/>
    <x v="28"/>
    <x v="0"/>
    <s v="Non-executive"/>
    <s v="D301"/>
    <x v="7"/>
    <n v="3687.12"/>
    <n v="0"/>
    <n v="0"/>
    <n v="0"/>
    <n v="0"/>
    <n v="0"/>
    <n v="0"/>
    <n v="0"/>
    <n v="0"/>
    <n v="0"/>
    <n v="0"/>
    <n v="0"/>
    <n v="0"/>
    <n v="0"/>
    <n v="0"/>
    <n v="0"/>
    <n v="0"/>
    <n v="0"/>
    <n v="1.91"/>
    <n v="170.62"/>
    <n v="0"/>
    <n v="0"/>
    <n v="0"/>
    <n v="0"/>
    <n v="0"/>
    <n v="225.08"/>
    <n v="0"/>
    <n v="0"/>
    <n v="0"/>
    <n v="0"/>
    <n v="0"/>
    <n v="3.27"/>
    <n v="11.93"/>
    <n v="0"/>
    <n v="0"/>
    <n v="52.64"/>
    <n v="184.36"/>
    <n v="0"/>
    <n v="9.1"/>
    <n v="0"/>
    <n v="0"/>
    <n v="0"/>
    <n v="0"/>
    <n v="0"/>
    <n v="0"/>
    <n v="0"/>
    <n v="0"/>
    <n v="4346.03"/>
    <n v="0"/>
    <n v="0"/>
    <n v="4346.03"/>
    <n v="0"/>
    <n v="0"/>
    <n v="0"/>
  </r>
  <r>
    <n v="14"/>
    <d v="2013-06-16T00:00:00"/>
    <d v="2013-06-29T00:00:00"/>
    <x v="35"/>
    <s v="G1N"/>
    <s v="GD10000000"/>
    <s v="GD0"/>
    <n v="13"/>
    <n v="100"/>
    <s v="LD300"/>
    <s v="LF301"/>
    <m/>
    <m/>
    <m/>
    <m/>
    <m/>
    <m/>
    <x v="333"/>
    <n v="32751"/>
    <s v="46782"/>
    <x v="31"/>
    <x v="0"/>
    <s v="Non-executive"/>
    <s v="D301"/>
    <x v="7"/>
    <n v="1715.51"/>
    <n v="0"/>
    <n v="0"/>
    <n v="0"/>
    <n v="0"/>
    <n v="0"/>
    <n v="0"/>
    <n v="0"/>
    <n v="0"/>
    <n v="0"/>
    <n v="0"/>
    <n v="0"/>
    <n v="0"/>
    <n v="0"/>
    <n v="0"/>
    <n v="0"/>
    <n v="0"/>
    <n v="0"/>
    <n v="0.92"/>
    <n v="173.94"/>
    <n v="0"/>
    <n v="0"/>
    <n v="0"/>
    <n v="0"/>
    <n v="0"/>
    <n v="102.76"/>
    <n v="0"/>
    <n v="0"/>
    <n v="0"/>
    <n v="0"/>
    <n v="0"/>
    <n v="2.71"/>
    <n v="6.48"/>
    <n v="0"/>
    <n v="0"/>
    <n v="24.04"/>
    <n v="85.78"/>
    <n v="0"/>
    <n v="0"/>
    <n v="0"/>
    <n v="0"/>
    <n v="0"/>
    <n v="0"/>
    <n v="0"/>
    <n v="0"/>
    <n v="0"/>
    <n v="0"/>
    <n v="2112.14"/>
    <n v="0"/>
    <n v="0"/>
    <n v="2112.1400000000003"/>
    <n v="0"/>
    <n v="0"/>
    <n v="0"/>
  </r>
  <r>
    <n v="14"/>
    <d v="2013-06-16T00:00:00"/>
    <d v="2013-06-29T00:00:00"/>
    <x v="35"/>
    <s v="G1N"/>
    <s v="GD10000000"/>
    <s v="GD0"/>
    <n v="13"/>
    <n v="100"/>
    <s v="LD300"/>
    <s v="LF301"/>
    <m/>
    <m/>
    <m/>
    <m/>
    <m/>
    <m/>
    <x v="50"/>
    <n v="33537"/>
    <s v="45719"/>
    <x v="156"/>
    <x v="0"/>
    <s v="Executive"/>
    <s v="D301"/>
    <x v="7"/>
    <n v="4230.76"/>
    <n v="0"/>
    <n v="0"/>
    <n v="0"/>
    <n v="0"/>
    <n v="0"/>
    <n v="0"/>
    <n v="0"/>
    <n v="0"/>
    <n v="0"/>
    <n v="0"/>
    <n v="0"/>
    <n v="0"/>
    <n v="0"/>
    <n v="0"/>
    <n v="0"/>
    <n v="0"/>
    <n v="0"/>
    <n v="2.1800000000000002"/>
    <n v="195.92"/>
    <n v="0"/>
    <n v="0"/>
    <n v="0"/>
    <n v="0"/>
    <n v="0"/>
    <n v="255.34"/>
    <n v="0"/>
    <n v="0"/>
    <n v="0"/>
    <n v="0"/>
    <n v="0"/>
    <n v="2.71"/>
    <n v="6.19"/>
    <n v="0"/>
    <n v="0"/>
    <n v="59.71"/>
    <n v="211.54"/>
    <n v="0"/>
    <n v="10.45"/>
    <n v="0"/>
    <n v="0"/>
    <n v="0"/>
    <n v="0"/>
    <n v="0"/>
    <n v="0"/>
    <n v="0"/>
    <n v="0"/>
    <n v="4974.8"/>
    <n v="0"/>
    <n v="4974.8"/>
    <n v="0"/>
    <n v="0"/>
    <n v="0"/>
    <n v="0"/>
  </r>
  <r>
    <n v="14"/>
    <d v="2013-06-16T00:00:00"/>
    <d v="2013-06-29T00:00:00"/>
    <x v="35"/>
    <s v="G1N"/>
    <s v="GD10000000"/>
    <s v="GD0"/>
    <n v="13"/>
    <n v="100"/>
    <s v="LD300"/>
    <s v="LF301"/>
    <m/>
    <m/>
    <m/>
    <m/>
    <m/>
    <m/>
    <x v="332"/>
    <n v="37609"/>
    <s v="51264"/>
    <x v="15"/>
    <x v="0"/>
    <s v="Non-executive"/>
    <s v="D301"/>
    <x v="7"/>
    <n v="4112.34"/>
    <n v="0"/>
    <n v="0"/>
    <n v="0"/>
    <n v="0"/>
    <n v="0"/>
    <n v="0"/>
    <n v="0"/>
    <n v="0"/>
    <n v="0"/>
    <n v="0"/>
    <n v="0"/>
    <n v="0"/>
    <n v="0"/>
    <n v="0"/>
    <n v="0"/>
    <n v="0"/>
    <n v="0"/>
    <n v="2.12"/>
    <n v="195.92"/>
    <n v="0"/>
    <n v="0"/>
    <n v="0"/>
    <n v="0"/>
    <n v="0"/>
    <n v="243.36"/>
    <n v="0"/>
    <n v="0"/>
    <n v="0"/>
    <n v="0"/>
    <n v="0"/>
    <n v="2.99"/>
    <n v="0"/>
    <n v="0"/>
    <n v="0"/>
    <n v="56.92"/>
    <n v="205.62"/>
    <n v="0"/>
    <n v="0"/>
    <n v="0"/>
    <n v="0"/>
    <n v="0"/>
    <n v="0"/>
    <n v="0"/>
    <n v="0"/>
    <n v="0"/>
    <n v="0"/>
    <n v="4819.2700000000004"/>
    <n v="0"/>
    <n v="0"/>
    <n v="4819.2699999999995"/>
    <n v="0"/>
    <n v="0"/>
    <n v="0"/>
  </r>
  <r>
    <n v="14"/>
    <d v="2013-06-16T00:00:00"/>
    <d v="2013-06-29T00:00:00"/>
    <x v="35"/>
    <s v="G1N"/>
    <s v="GD10000000"/>
    <s v="GD0"/>
    <n v="13"/>
    <n v="100"/>
    <s v="LD300"/>
    <s v="LF301"/>
    <m/>
    <m/>
    <m/>
    <m/>
    <m/>
    <m/>
    <x v="36"/>
    <n v="38553"/>
    <s v="48590"/>
    <x v="35"/>
    <x v="0"/>
    <s v="Executive"/>
    <s v="D301"/>
    <x v="7"/>
    <n v="4188.46"/>
    <n v="0"/>
    <n v="0"/>
    <n v="0"/>
    <n v="0"/>
    <n v="0"/>
    <n v="0"/>
    <n v="0"/>
    <n v="0"/>
    <n v="0"/>
    <n v="0"/>
    <n v="0"/>
    <n v="0"/>
    <n v="0"/>
    <n v="0"/>
    <n v="0"/>
    <n v="0"/>
    <n v="0"/>
    <n v="2.16"/>
    <n v="325.88"/>
    <n v="0"/>
    <n v="0"/>
    <n v="0"/>
    <n v="0"/>
    <n v="0"/>
    <n v="259.69"/>
    <n v="0"/>
    <n v="0"/>
    <n v="0"/>
    <n v="0"/>
    <n v="0"/>
    <n v="2.71"/>
    <n v="6.48"/>
    <n v="0"/>
    <n v="0"/>
    <n v="60.73"/>
    <n v="209.42"/>
    <n v="0"/>
    <n v="17.38"/>
    <n v="0"/>
    <n v="0"/>
    <n v="0"/>
    <n v="0"/>
    <n v="0"/>
    <n v="0"/>
    <n v="0"/>
    <n v="0"/>
    <n v="5072.91"/>
    <n v="0"/>
    <n v="5072.9099999999989"/>
    <n v="0"/>
    <n v="0"/>
    <n v="0"/>
    <n v="0"/>
  </r>
  <r>
    <n v="14"/>
    <d v="2013-06-16T00:00:00"/>
    <d v="2013-06-29T00:00:00"/>
    <x v="35"/>
    <s v="G1N"/>
    <s v="GD10000000"/>
    <s v="GD0"/>
    <n v="13"/>
    <n v="100"/>
    <s v="LD300"/>
    <s v="LF301"/>
    <m/>
    <m/>
    <m/>
    <m/>
    <m/>
    <m/>
    <x v="53"/>
    <n v="38983"/>
    <s v="70183"/>
    <x v="36"/>
    <x v="0"/>
    <s v="Non-executive"/>
    <s v="D301"/>
    <x v="7"/>
    <n v="3288.46"/>
    <n v="0"/>
    <n v="0"/>
    <n v="0"/>
    <n v="0"/>
    <n v="0"/>
    <n v="0"/>
    <n v="0"/>
    <n v="0"/>
    <n v="0"/>
    <n v="0"/>
    <n v="0"/>
    <n v="0"/>
    <n v="0"/>
    <n v="0"/>
    <n v="0"/>
    <n v="0"/>
    <n v="0"/>
    <n v="1.71"/>
    <n v="173.94"/>
    <n v="0"/>
    <n v="0"/>
    <n v="0"/>
    <n v="0"/>
    <n v="0"/>
    <n v="188.71"/>
    <n v="0"/>
    <n v="0"/>
    <n v="0"/>
    <n v="0"/>
    <n v="0"/>
    <n v="3.27"/>
    <n v="11.39"/>
    <n v="0"/>
    <n v="0"/>
    <n v="44.14"/>
    <n v="164.42"/>
    <n v="0"/>
    <n v="8.6300000000000008"/>
    <n v="0"/>
    <n v="0"/>
    <n v="0"/>
    <n v="0"/>
    <n v="0"/>
    <n v="0"/>
    <n v="0"/>
    <n v="0"/>
    <n v="3884.67"/>
    <n v="0"/>
    <n v="0"/>
    <n v="3884.67"/>
    <n v="0"/>
    <n v="0"/>
    <n v="0"/>
  </r>
  <r>
    <n v="14"/>
    <d v="2013-06-16T00:00:00"/>
    <d v="2013-06-29T00:00:00"/>
    <x v="35"/>
    <s v="G1N"/>
    <s v="GD10000000"/>
    <s v="GD0"/>
    <n v="13"/>
    <n v="100"/>
    <s v="LD300"/>
    <s v="LF301"/>
    <m/>
    <m/>
    <m/>
    <m/>
    <m/>
    <m/>
    <x v="37"/>
    <n v="39206"/>
    <s v="47307"/>
    <x v="29"/>
    <x v="0"/>
    <s v="Non-executive"/>
    <s v="D301"/>
    <x v="7"/>
    <n v="2575.12"/>
    <n v="0"/>
    <n v="0"/>
    <n v="0"/>
    <n v="0"/>
    <n v="0"/>
    <n v="0"/>
    <n v="0"/>
    <n v="0"/>
    <n v="0"/>
    <n v="0"/>
    <n v="0"/>
    <n v="0"/>
    <n v="0"/>
    <n v="0"/>
    <n v="0"/>
    <n v="0"/>
    <n v="0"/>
    <n v="1.35"/>
    <n v="170.62"/>
    <n v="0"/>
    <n v="0"/>
    <n v="0"/>
    <n v="0"/>
    <n v="0"/>
    <n v="153.72"/>
    <n v="0"/>
    <n v="0"/>
    <n v="0"/>
    <n v="0"/>
    <n v="0"/>
    <n v="2.71"/>
    <n v="6.19"/>
    <n v="0"/>
    <n v="0"/>
    <n v="35.950000000000003"/>
    <n v="128.76"/>
    <n v="0"/>
    <n v="9.1"/>
    <n v="0"/>
    <n v="0"/>
    <n v="0"/>
    <n v="0"/>
    <n v="0"/>
    <n v="0"/>
    <n v="0"/>
    <n v="0"/>
    <n v="3083.52"/>
    <n v="0"/>
    <n v="0"/>
    <n v="3083.5199999999991"/>
    <n v="0"/>
    <n v="0"/>
    <n v="0"/>
  </r>
  <r>
    <n v="14"/>
    <d v="2013-06-16T00:00:00"/>
    <d v="2013-06-29T00:00:00"/>
    <x v="35"/>
    <s v="G1N"/>
    <s v="GD10000000"/>
    <s v="GD0"/>
    <n v="13"/>
    <n v="100"/>
    <s v="LD300"/>
    <s v="LF301"/>
    <m/>
    <m/>
    <m/>
    <m/>
    <m/>
    <m/>
    <x v="54"/>
    <n v="46742"/>
    <s v="50771"/>
    <x v="15"/>
    <x v="0"/>
    <s v="Non-executive"/>
    <s v="D301"/>
    <x v="7"/>
    <n v="2403.8000000000002"/>
    <n v="0"/>
    <n v="0"/>
    <n v="0"/>
    <n v="0"/>
    <n v="0"/>
    <n v="0"/>
    <n v="0"/>
    <n v="0"/>
    <n v="0"/>
    <n v="0"/>
    <n v="0"/>
    <n v="0"/>
    <n v="0"/>
    <n v="0"/>
    <n v="0"/>
    <n v="0"/>
    <n v="0"/>
    <n v="1.26"/>
    <n v="374.84"/>
    <n v="0"/>
    <n v="0"/>
    <n v="0"/>
    <n v="0"/>
    <n v="0"/>
    <n v="141.29"/>
    <n v="0"/>
    <n v="0"/>
    <n v="0"/>
    <n v="0"/>
    <n v="0"/>
    <n v="2.99"/>
    <n v="9.1999999999999993"/>
    <n v="0"/>
    <n v="0"/>
    <n v="33.04"/>
    <n v="120.19"/>
    <n v="0"/>
    <n v="19.989999999999998"/>
    <n v="0"/>
    <n v="0"/>
    <n v="0"/>
    <n v="0"/>
    <n v="0"/>
    <n v="0"/>
    <n v="0"/>
    <n v="0"/>
    <n v="3106.6"/>
    <n v="0"/>
    <n v="0"/>
    <n v="3106.6"/>
    <n v="0"/>
    <n v="0"/>
    <n v="0"/>
  </r>
  <r>
    <n v="14"/>
    <d v="2013-06-16T00:00:00"/>
    <d v="2013-06-29T00:00:00"/>
    <x v="35"/>
    <s v="G1N"/>
    <s v="GD10000000"/>
    <s v="GD0"/>
    <n v="13"/>
    <n v="100"/>
    <s v="LD300"/>
    <s v="LF301"/>
    <m/>
    <m/>
    <m/>
    <m/>
    <m/>
    <m/>
    <x v="41"/>
    <n v="63119"/>
    <s v="45485"/>
    <x v="6"/>
    <x v="0"/>
    <s v="Executive"/>
    <s v="D301"/>
    <x v="7"/>
    <n v="3224.84"/>
    <n v="0"/>
    <n v="0"/>
    <n v="0"/>
    <n v="0"/>
    <n v="0"/>
    <n v="0"/>
    <n v="0"/>
    <n v="0"/>
    <n v="0"/>
    <n v="0"/>
    <n v="0"/>
    <n v="0"/>
    <n v="0"/>
    <n v="0"/>
    <n v="0"/>
    <n v="0"/>
    <n v="0"/>
    <n v="1.72"/>
    <n v="347.88"/>
    <n v="0"/>
    <n v="0"/>
    <n v="0"/>
    <n v="0"/>
    <n v="0"/>
    <n v="192.75"/>
    <n v="0"/>
    <n v="0"/>
    <n v="0"/>
    <n v="0"/>
    <n v="0"/>
    <n v="5.42"/>
    <n v="12.96"/>
    <n v="0"/>
    <n v="0"/>
    <n v="45.08"/>
    <n v="161.24"/>
    <n v="0"/>
    <n v="18.559999999999999"/>
    <n v="0"/>
    <n v="0"/>
    <n v="0"/>
    <n v="0"/>
    <n v="0"/>
    <n v="0"/>
    <n v="0"/>
    <n v="0"/>
    <n v="4010.45"/>
    <n v="0"/>
    <n v="4010.4500000000003"/>
    <n v="0"/>
    <n v="0"/>
    <n v="0"/>
    <n v="0"/>
  </r>
  <r>
    <n v="14"/>
    <d v="2013-06-16T00:00:00"/>
    <d v="2013-06-29T00:00:00"/>
    <x v="35"/>
    <s v="G1N"/>
    <s v="GD10000000"/>
    <s v="GD0"/>
    <n v="13"/>
    <n v="100"/>
    <s v="LD300"/>
    <s v="LF301"/>
    <m/>
    <m/>
    <m/>
    <m/>
    <m/>
    <m/>
    <x v="329"/>
    <n v="64622"/>
    <s v="51041"/>
    <x v="15"/>
    <x v="0"/>
    <s v="Non-executive"/>
    <s v="D301"/>
    <x v="7"/>
    <n v="1942.69"/>
    <n v="0"/>
    <n v="0"/>
    <n v="0"/>
    <n v="0"/>
    <n v="0"/>
    <n v="0"/>
    <n v="0"/>
    <n v="0"/>
    <n v="0"/>
    <n v="0"/>
    <n v="0"/>
    <n v="0"/>
    <n v="0"/>
    <n v="0"/>
    <n v="0"/>
    <n v="0"/>
    <n v="0"/>
    <n v="1.03"/>
    <n v="0"/>
    <n v="0"/>
    <n v="0"/>
    <n v="0"/>
    <n v="0"/>
    <n v="0"/>
    <n v="119.26"/>
    <n v="0"/>
    <n v="0"/>
    <n v="0"/>
    <n v="0"/>
    <n v="0"/>
    <n v="3.27"/>
    <n v="11.93"/>
    <n v="0"/>
    <n v="0"/>
    <n v="27.89"/>
    <n v="97.13"/>
    <n v="0"/>
    <n v="0"/>
    <n v="0"/>
    <n v="0"/>
    <n v="0"/>
    <n v="0"/>
    <n v="0"/>
    <n v="0"/>
    <n v="0"/>
    <n v="0"/>
    <n v="2203.1999999999998"/>
    <n v="0"/>
    <n v="0"/>
    <n v="2203.1999999999998"/>
    <n v="0"/>
    <n v="0"/>
    <n v="0"/>
  </r>
  <r>
    <n v="14"/>
    <d v="2013-06-16T00:00:00"/>
    <d v="2013-06-29T00:00:00"/>
    <x v="35"/>
    <s v="G1N"/>
    <s v="GD10000000"/>
    <s v="GD0"/>
    <n v="13"/>
    <n v="100"/>
    <s v="LD300"/>
    <s v="LF301"/>
    <m/>
    <m/>
    <m/>
    <m/>
    <m/>
    <m/>
    <x v="44"/>
    <n v="68080"/>
    <s v="45643"/>
    <x v="15"/>
    <x v="0"/>
    <s v="Non-executive"/>
    <s v="D301"/>
    <x v="7"/>
    <n v="2130.08"/>
    <n v="0"/>
    <n v="0"/>
    <n v="0"/>
    <n v="0"/>
    <n v="0"/>
    <n v="0"/>
    <n v="0"/>
    <n v="0"/>
    <n v="0"/>
    <n v="0"/>
    <n v="0"/>
    <n v="0"/>
    <n v="0"/>
    <n v="0"/>
    <n v="0"/>
    <n v="0"/>
    <n v="0"/>
    <n v="1.1299999999999999"/>
    <n v="195.92"/>
    <n v="0"/>
    <n v="0"/>
    <n v="0"/>
    <n v="0"/>
    <n v="0"/>
    <n v="128.01"/>
    <n v="0"/>
    <n v="0"/>
    <n v="0"/>
    <n v="0"/>
    <n v="0"/>
    <n v="2.71"/>
    <n v="6.48"/>
    <n v="0"/>
    <n v="0"/>
    <n v="29.94"/>
    <n v="106.5"/>
    <n v="0"/>
    <n v="10.45"/>
    <n v="0"/>
    <n v="0"/>
    <n v="0"/>
    <n v="0"/>
    <n v="0"/>
    <n v="0"/>
    <n v="0"/>
    <n v="0"/>
    <n v="2611.2199999999998"/>
    <n v="0"/>
    <n v="0"/>
    <n v="2611.2200000000003"/>
    <n v="0"/>
    <n v="0"/>
    <n v="0"/>
  </r>
  <r>
    <n v="14"/>
    <d v="2013-06-16T00:00:00"/>
    <d v="2013-06-29T00:00:00"/>
    <x v="35"/>
    <s v="G1N"/>
    <s v="GD10000000"/>
    <s v="GD0"/>
    <n v="13"/>
    <n v="100"/>
    <s v="LD300"/>
    <s v="LF301"/>
    <m/>
    <m/>
    <m/>
    <m/>
    <m/>
    <m/>
    <x v="328"/>
    <n v="70668"/>
    <s v="73379"/>
    <x v="37"/>
    <x v="1"/>
    <s v="Non-executive"/>
    <s v="D301"/>
    <x v="7"/>
    <n v="1334.84"/>
    <n v="0"/>
    <n v="0"/>
    <n v="0"/>
    <n v="0"/>
    <n v="0"/>
    <n v="0"/>
    <n v="0"/>
    <n v="0"/>
    <n v="0"/>
    <n v="0"/>
    <n v="0"/>
    <n v="0"/>
    <n v="0"/>
    <n v="0"/>
    <n v="0"/>
    <n v="0"/>
    <n v="0"/>
    <n v="0.72"/>
    <n v="0"/>
    <n v="0"/>
    <n v="0"/>
    <n v="0"/>
    <n v="0"/>
    <n v="0"/>
    <n v="82.76"/>
    <n v="0"/>
    <n v="0"/>
    <n v="0"/>
    <n v="0"/>
    <n v="0"/>
    <n v="2.71"/>
    <n v="6.48"/>
    <n v="0"/>
    <n v="0"/>
    <n v="19.350000000000001"/>
    <n v="0"/>
    <n v="0"/>
    <n v="0"/>
    <n v="0"/>
    <n v="0"/>
    <n v="0"/>
    <n v="0"/>
    <n v="0"/>
    <n v="0"/>
    <n v="0"/>
    <n v="0"/>
    <n v="1446.86"/>
    <n v="1446.86"/>
    <n v="0"/>
    <n v="0"/>
    <n v="0"/>
    <n v="0"/>
    <n v="0"/>
  </r>
  <r>
    <n v="14"/>
    <d v="2013-06-16T00:00:00"/>
    <d v="2013-06-29T00:00:00"/>
    <x v="35"/>
    <s v="G1N"/>
    <s v="GD10000000"/>
    <s v="GD0"/>
    <n v="13"/>
    <n v="100"/>
    <s v="LD300"/>
    <s v="LF301"/>
    <m/>
    <m/>
    <m/>
    <m/>
    <m/>
    <m/>
    <x v="330"/>
    <n v="71528"/>
    <s v="46203"/>
    <x v="15"/>
    <x v="0"/>
    <s v="Non-executive"/>
    <s v="D301"/>
    <x v="7"/>
    <n v="2130.08"/>
    <n v="0"/>
    <n v="0"/>
    <n v="0"/>
    <n v="0"/>
    <n v="0"/>
    <n v="0"/>
    <n v="0"/>
    <n v="0"/>
    <n v="0"/>
    <n v="0"/>
    <n v="0"/>
    <n v="0"/>
    <n v="0"/>
    <n v="0"/>
    <n v="0"/>
    <n v="0"/>
    <n v="0"/>
    <n v="1.1299999999999999"/>
    <n v="170.62"/>
    <n v="0"/>
    <n v="0"/>
    <n v="0"/>
    <n v="0"/>
    <n v="0"/>
    <n v="128.54"/>
    <n v="0"/>
    <n v="0"/>
    <n v="0"/>
    <n v="0"/>
    <n v="0"/>
    <n v="2.71"/>
    <n v="6.48"/>
    <n v="0"/>
    <n v="0"/>
    <n v="30.06"/>
    <n v="0"/>
    <n v="0"/>
    <n v="0"/>
    <n v="0"/>
    <n v="0"/>
    <n v="0"/>
    <n v="0"/>
    <n v="0"/>
    <n v="0"/>
    <n v="0"/>
    <n v="0"/>
    <n v="2469.62"/>
    <n v="0"/>
    <n v="0"/>
    <n v="2469.62"/>
    <n v="0"/>
    <n v="0"/>
    <n v="0"/>
  </r>
  <r>
    <n v="15"/>
    <d v="2013-06-30T00:00:00"/>
    <d v="2013-07-13T00:00:00"/>
    <x v="37"/>
    <s v="G1N"/>
    <s v="GD10000000"/>
    <s v="GD0"/>
    <n v="13"/>
    <n v="100"/>
    <s v="LD300"/>
    <s v="LF301"/>
    <m/>
    <m/>
    <m/>
    <m/>
    <m/>
    <m/>
    <x v="331"/>
    <n v="902"/>
    <s v="73514"/>
    <x v="28"/>
    <x v="0"/>
    <s v="Non-executive"/>
    <s v="D301"/>
    <x v="7"/>
    <n v="3687.12"/>
    <n v="0"/>
    <n v="0"/>
    <n v="0"/>
    <n v="0"/>
    <n v="0"/>
    <n v="0"/>
    <n v="0"/>
    <n v="0"/>
    <n v="0"/>
    <n v="0"/>
    <n v="0"/>
    <n v="0"/>
    <n v="0"/>
    <n v="0"/>
    <n v="0"/>
    <n v="0"/>
    <n v="0"/>
    <n v="1.91"/>
    <n v="170.62"/>
    <n v="0"/>
    <n v="0"/>
    <n v="0"/>
    <n v="0"/>
    <n v="0"/>
    <n v="225.07"/>
    <n v="0"/>
    <n v="0"/>
    <n v="0"/>
    <n v="0"/>
    <n v="0"/>
    <n v="3.27"/>
    <n v="11.93"/>
    <n v="0"/>
    <n v="0"/>
    <n v="52.64"/>
    <n v="184.36"/>
    <n v="0"/>
    <n v="9.1"/>
    <n v="0"/>
    <n v="0"/>
    <n v="0"/>
    <n v="0"/>
    <n v="0"/>
    <n v="0"/>
    <n v="0"/>
    <n v="0"/>
    <n v="4346.0200000000004"/>
    <n v="0"/>
    <n v="0"/>
    <n v="4346.0200000000004"/>
    <n v="0"/>
    <n v="0"/>
    <n v="0"/>
  </r>
  <r>
    <n v="15"/>
    <d v="2013-06-30T00:00:00"/>
    <d v="2013-07-13T00:00:00"/>
    <x v="37"/>
    <s v="G1N"/>
    <s v="GD10000000"/>
    <s v="GD0"/>
    <n v="13"/>
    <n v="100"/>
    <s v="LD300"/>
    <s v="LF301"/>
    <m/>
    <m/>
    <m/>
    <m/>
    <m/>
    <m/>
    <x v="333"/>
    <n v="32751"/>
    <s v="46782"/>
    <x v="31"/>
    <x v="0"/>
    <s v="Non-executive"/>
    <s v="D301"/>
    <x v="7"/>
    <n v="1415.29"/>
    <n v="0"/>
    <n v="0"/>
    <n v="0"/>
    <n v="0"/>
    <n v="0"/>
    <n v="0"/>
    <n v="0"/>
    <n v="0"/>
    <n v="0"/>
    <n v="0"/>
    <n v="0"/>
    <n v="0"/>
    <n v="0"/>
    <n v="0"/>
    <n v="0"/>
    <n v="0"/>
    <n v="0"/>
    <n v="0.92"/>
    <n v="173.94"/>
    <n v="0"/>
    <n v="0"/>
    <n v="0"/>
    <n v="0"/>
    <n v="0"/>
    <n v="84.16"/>
    <n v="0"/>
    <n v="0"/>
    <n v="0"/>
    <n v="0"/>
    <n v="0"/>
    <n v="2.71"/>
    <n v="6.48"/>
    <n v="0"/>
    <n v="0"/>
    <n v="19.68"/>
    <n v="70.760000000000005"/>
    <n v="0"/>
    <n v="0"/>
    <n v="0"/>
    <n v="0"/>
    <n v="0"/>
    <n v="0"/>
    <n v="0"/>
    <n v="0"/>
    <n v="0"/>
    <n v="0"/>
    <n v="1773.94"/>
    <n v="0"/>
    <n v="0"/>
    <n v="1773.9400000000003"/>
    <n v="0"/>
    <n v="0"/>
    <n v="0"/>
  </r>
  <r>
    <n v="15"/>
    <d v="2013-06-30T00:00:00"/>
    <d v="2013-07-13T00:00:00"/>
    <x v="37"/>
    <s v="G1N"/>
    <s v="GD10000000"/>
    <s v="GD0"/>
    <n v="13"/>
    <n v="100"/>
    <s v="LD300"/>
    <s v="LF301"/>
    <m/>
    <m/>
    <m/>
    <m/>
    <m/>
    <m/>
    <x v="50"/>
    <n v="33537"/>
    <s v="45719"/>
    <x v="156"/>
    <x v="0"/>
    <s v="Executive"/>
    <s v="D301"/>
    <x v="7"/>
    <n v="4230.7700000000004"/>
    <n v="0"/>
    <n v="0"/>
    <n v="0"/>
    <n v="0"/>
    <n v="0"/>
    <n v="0"/>
    <n v="0"/>
    <n v="0"/>
    <n v="0"/>
    <n v="0"/>
    <n v="0"/>
    <n v="0"/>
    <n v="0"/>
    <n v="0"/>
    <n v="0"/>
    <n v="0"/>
    <n v="0"/>
    <n v="2.1800000000000002"/>
    <n v="195.92"/>
    <n v="0"/>
    <n v="0"/>
    <n v="0"/>
    <n v="0"/>
    <n v="0"/>
    <n v="255.34"/>
    <n v="0"/>
    <n v="0"/>
    <n v="0"/>
    <n v="0"/>
    <n v="0"/>
    <n v="2.71"/>
    <n v="6.19"/>
    <n v="0"/>
    <n v="0"/>
    <n v="59.72"/>
    <n v="211.54"/>
    <n v="0"/>
    <n v="10.45"/>
    <n v="0"/>
    <n v="0"/>
    <n v="0"/>
    <n v="0"/>
    <n v="0"/>
    <n v="0"/>
    <n v="0"/>
    <n v="0"/>
    <n v="4974.82"/>
    <n v="0"/>
    <n v="4974.8200000000006"/>
    <n v="0"/>
    <n v="0"/>
    <n v="0"/>
    <n v="0"/>
  </r>
  <r>
    <n v="15"/>
    <d v="2013-06-30T00:00:00"/>
    <d v="2013-07-13T00:00:00"/>
    <x v="37"/>
    <s v="G1N"/>
    <s v="GD10000000"/>
    <s v="GD0"/>
    <n v="13"/>
    <n v="100"/>
    <s v="LD300"/>
    <s v="LF301"/>
    <m/>
    <m/>
    <m/>
    <m/>
    <m/>
    <m/>
    <x v="332"/>
    <n v="37609"/>
    <s v="51264"/>
    <x v="15"/>
    <x v="0"/>
    <s v="Non-executive"/>
    <s v="D301"/>
    <x v="7"/>
    <n v="0"/>
    <n v="0"/>
    <n v="0"/>
    <n v="0"/>
    <n v="0"/>
    <n v="0"/>
    <n v="0"/>
    <n v="0"/>
    <n v="0"/>
    <n v="0"/>
    <n v="0"/>
    <n v="1644.94"/>
    <n v="0"/>
    <n v="0"/>
    <n v="0"/>
    <n v="0"/>
    <n v="0"/>
    <n v="0"/>
    <n v="0"/>
    <n v="0"/>
    <n v="0"/>
    <n v="0"/>
    <n v="0"/>
    <n v="0"/>
    <n v="0"/>
    <n v="101.99"/>
    <n v="0"/>
    <n v="0"/>
    <n v="0"/>
    <n v="0"/>
    <n v="0"/>
    <n v="0"/>
    <n v="0"/>
    <n v="0"/>
    <n v="0"/>
    <n v="23.85"/>
    <n v="0"/>
    <n v="0"/>
    <n v="0"/>
    <n v="0"/>
    <n v="0"/>
    <n v="0"/>
    <n v="0"/>
    <n v="0"/>
    <n v="0"/>
    <n v="0"/>
    <n v="0"/>
    <n v="1770.78"/>
    <n v="0"/>
    <n v="0"/>
    <n v="1770.78"/>
    <n v="0"/>
    <n v="0"/>
    <n v="0"/>
  </r>
  <r>
    <n v="15"/>
    <d v="2013-06-30T00:00:00"/>
    <d v="2013-07-13T00:00:00"/>
    <x v="37"/>
    <s v="G1N"/>
    <s v="GD10000000"/>
    <s v="GD0"/>
    <n v="13"/>
    <n v="100"/>
    <s v="LD300"/>
    <s v="LF301"/>
    <m/>
    <m/>
    <m/>
    <m/>
    <m/>
    <m/>
    <x v="36"/>
    <n v="38553"/>
    <s v="48590"/>
    <x v="35"/>
    <x v="0"/>
    <s v="Executive"/>
    <s v="D301"/>
    <x v="7"/>
    <n v="4188.47"/>
    <n v="0"/>
    <n v="0"/>
    <n v="0"/>
    <n v="0"/>
    <n v="0"/>
    <n v="0"/>
    <n v="0"/>
    <n v="0"/>
    <n v="0"/>
    <n v="0"/>
    <n v="0"/>
    <n v="0"/>
    <n v="0"/>
    <n v="0"/>
    <n v="0"/>
    <n v="0"/>
    <n v="0"/>
    <n v="2.16"/>
    <n v="325.88"/>
    <n v="0"/>
    <n v="0"/>
    <n v="0"/>
    <n v="0"/>
    <n v="0"/>
    <n v="259.68"/>
    <n v="0"/>
    <n v="0"/>
    <n v="0"/>
    <n v="0"/>
    <n v="0"/>
    <n v="2.71"/>
    <n v="6.48"/>
    <n v="0"/>
    <n v="0"/>
    <n v="60.73"/>
    <n v="209.42"/>
    <n v="0"/>
    <n v="17.38"/>
    <n v="0"/>
    <n v="0"/>
    <n v="0"/>
    <n v="0"/>
    <n v="0"/>
    <n v="0"/>
    <n v="0"/>
    <n v="0"/>
    <n v="5072.91"/>
    <n v="0"/>
    <n v="5072.91"/>
    <n v="0"/>
    <n v="0"/>
    <n v="0"/>
    <n v="0"/>
  </r>
  <r>
    <n v="15"/>
    <d v="2013-06-30T00:00:00"/>
    <d v="2013-07-13T00:00:00"/>
    <x v="37"/>
    <s v="G1N"/>
    <s v="GD10000000"/>
    <s v="GD0"/>
    <n v="13"/>
    <n v="100"/>
    <s v="LD300"/>
    <s v="LF301"/>
    <m/>
    <m/>
    <m/>
    <m/>
    <m/>
    <m/>
    <x v="53"/>
    <n v="38983"/>
    <s v="70183"/>
    <x v="36"/>
    <x v="0"/>
    <s v="Non-executive"/>
    <s v="D301"/>
    <x v="7"/>
    <n v="3288.46"/>
    <n v="0"/>
    <n v="0"/>
    <n v="0"/>
    <n v="0"/>
    <n v="0"/>
    <n v="0"/>
    <n v="0"/>
    <n v="0"/>
    <n v="0"/>
    <n v="0"/>
    <n v="0"/>
    <n v="0"/>
    <n v="0"/>
    <n v="0"/>
    <n v="0"/>
    <n v="0"/>
    <n v="0"/>
    <n v="1.71"/>
    <n v="173.94"/>
    <n v="0"/>
    <n v="0"/>
    <n v="0"/>
    <n v="0"/>
    <n v="0"/>
    <n v="188.71"/>
    <n v="0"/>
    <n v="0"/>
    <n v="0"/>
    <n v="0"/>
    <n v="0"/>
    <n v="3.27"/>
    <n v="11.39"/>
    <n v="0"/>
    <n v="0"/>
    <n v="44.13"/>
    <n v="164.42"/>
    <n v="0"/>
    <n v="8.6300000000000008"/>
    <n v="0"/>
    <n v="0"/>
    <n v="0"/>
    <n v="0"/>
    <n v="0"/>
    <n v="0"/>
    <n v="0"/>
    <n v="0"/>
    <n v="3884.66"/>
    <n v="0"/>
    <n v="0"/>
    <n v="3884.6600000000003"/>
    <n v="0"/>
    <n v="0"/>
    <n v="0"/>
  </r>
  <r>
    <n v="15"/>
    <d v="2013-06-30T00:00:00"/>
    <d v="2013-07-13T00:00:00"/>
    <x v="37"/>
    <s v="G1N"/>
    <s v="GD10000000"/>
    <s v="GD0"/>
    <n v="13"/>
    <n v="100"/>
    <s v="LD300"/>
    <s v="LF301"/>
    <m/>
    <m/>
    <m/>
    <m/>
    <m/>
    <m/>
    <x v="37"/>
    <n v="39206"/>
    <s v="47307"/>
    <x v="29"/>
    <x v="0"/>
    <s v="Non-executive"/>
    <s v="D301"/>
    <x v="7"/>
    <n v="2575.12"/>
    <n v="0"/>
    <n v="0"/>
    <n v="0"/>
    <n v="0"/>
    <n v="0"/>
    <n v="0"/>
    <n v="0"/>
    <n v="0"/>
    <n v="0"/>
    <n v="0"/>
    <n v="0"/>
    <n v="0"/>
    <n v="0"/>
    <n v="0"/>
    <n v="0"/>
    <n v="0"/>
    <n v="0"/>
    <n v="1.35"/>
    <n v="170.62"/>
    <n v="0"/>
    <n v="0"/>
    <n v="0"/>
    <n v="0"/>
    <n v="0"/>
    <n v="153.72999999999999"/>
    <n v="0"/>
    <n v="0"/>
    <n v="0"/>
    <n v="0"/>
    <n v="0"/>
    <n v="2.71"/>
    <n v="6.19"/>
    <n v="0"/>
    <n v="0"/>
    <n v="35.950000000000003"/>
    <n v="128.76"/>
    <n v="0"/>
    <n v="9.1"/>
    <n v="0"/>
    <n v="0"/>
    <n v="0"/>
    <n v="0"/>
    <n v="0"/>
    <n v="0"/>
    <n v="0"/>
    <n v="0"/>
    <n v="3083.53"/>
    <n v="0"/>
    <n v="0"/>
    <n v="3083.5299999999993"/>
    <n v="0"/>
    <n v="0"/>
    <n v="0"/>
  </r>
  <r>
    <n v="15"/>
    <d v="2013-06-30T00:00:00"/>
    <d v="2013-07-13T00:00:00"/>
    <x v="37"/>
    <s v="G1N"/>
    <s v="GD10000000"/>
    <s v="GD0"/>
    <n v="13"/>
    <n v="100"/>
    <s v="LD300"/>
    <s v="LF301"/>
    <m/>
    <m/>
    <m/>
    <m/>
    <m/>
    <m/>
    <x v="54"/>
    <n v="46742"/>
    <s v="50771"/>
    <x v="15"/>
    <x v="0"/>
    <s v="Non-executive"/>
    <s v="D301"/>
    <x v="7"/>
    <n v="2403.8000000000002"/>
    <n v="0"/>
    <n v="0"/>
    <n v="0"/>
    <n v="0"/>
    <n v="0"/>
    <n v="0"/>
    <n v="0"/>
    <n v="0"/>
    <n v="0"/>
    <n v="0"/>
    <n v="0"/>
    <n v="0"/>
    <n v="0"/>
    <n v="0"/>
    <n v="0"/>
    <n v="0"/>
    <n v="0"/>
    <n v="1.26"/>
    <n v="374.84"/>
    <n v="0"/>
    <n v="0"/>
    <n v="0"/>
    <n v="0"/>
    <n v="0"/>
    <n v="141.29"/>
    <n v="0"/>
    <n v="0"/>
    <n v="0"/>
    <n v="0"/>
    <n v="0"/>
    <n v="2.99"/>
    <n v="9.1999999999999993"/>
    <n v="0"/>
    <n v="0"/>
    <n v="33.04"/>
    <n v="120.19"/>
    <n v="0"/>
    <n v="19.989999999999998"/>
    <n v="0"/>
    <n v="0"/>
    <n v="0"/>
    <n v="0"/>
    <n v="0"/>
    <n v="0"/>
    <n v="0"/>
    <n v="0"/>
    <n v="3106.6"/>
    <n v="0"/>
    <n v="0"/>
    <n v="3106.6"/>
    <n v="0"/>
    <n v="0"/>
    <n v="0"/>
  </r>
  <r>
    <n v="15"/>
    <d v="2013-06-30T00:00:00"/>
    <d v="2013-07-13T00:00:00"/>
    <x v="37"/>
    <s v="G1N"/>
    <s v="GD10000000"/>
    <s v="GD0"/>
    <n v="13"/>
    <n v="100"/>
    <s v="LD300"/>
    <s v="LF301"/>
    <m/>
    <m/>
    <m/>
    <m/>
    <m/>
    <m/>
    <x v="41"/>
    <n v="63119"/>
    <s v="45485"/>
    <x v="6"/>
    <x v="0"/>
    <s v="Executive"/>
    <s v="D301"/>
    <x v="7"/>
    <n v="1612.42"/>
    <n v="0"/>
    <n v="0"/>
    <n v="0"/>
    <n v="0"/>
    <n v="0"/>
    <n v="0"/>
    <n v="0"/>
    <n v="0"/>
    <n v="0"/>
    <n v="0"/>
    <n v="0"/>
    <n v="0"/>
    <n v="0"/>
    <n v="0"/>
    <n v="0"/>
    <n v="0"/>
    <n v="0"/>
    <n v="0.86"/>
    <n v="173.94"/>
    <n v="0"/>
    <n v="0"/>
    <n v="0"/>
    <n v="0"/>
    <n v="0"/>
    <n v="96.37"/>
    <n v="0"/>
    <n v="0"/>
    <n v="0"/>
    <n v="0"/>
    <n v="0"/>
    <n v="2.71"/>
    <n v="6.48"/>
    <n v="0"/>
    <n v="0"/>
    <n v="22.54"/>
    <n v="80.62"/>
    <n v="0"/>
    <n v="9.2799999999999994"/>
    <n v="0"/>
    <n v="0"/>
    <n v="0"/>
    <n v="0"/>
    <n v="0"/>
    <n v="0"/>
    <n v="0"/>
    <n v="0"/>
    <n v="2005.22"/>
    <n v="0"/>
    <n v="2005.22"/>
    <n v="0"/>
    <n v="0"/>
    <n v="0"/>
    <n v="0"/>
  </r>
  <r>
    <n v="15"/>
    <d v="2013-06-30T00:00:00"/>
    <d v="2013-07-13T00:00:00"/>
    <x v="37"/>
    <s v="G1N"/>
    <s v="GD10000000"/>
    <s v="GD0"/>
    <n v="13"/>
    <n v="100"/>
    <s v="LD300"/>
    <s v="LF301"/>
    <m/>
    <m/>
    <m/>
    <m/>
    <m/>
    <m/>
    <x v="329"/>
    <n v="64622"/>
    <s v="51041"/>
    <x v="15"/>
    <x v="0"/>
    <s v="Non-executive"/>
    <s v="D301"/>
    <x v="7"/>
    <n v="1942.7"/>
    <n v="0"/>
    <n v="0"/>
    <n v="0"/>
    <n v="0"/>
    <n v="0"/>
    <n v="0"/>
    <n v="0"/>
    <n v="0"/>
    <n v="0"/>
    <n v="0"/>
    <n v="0"/>
    <n v="0"/>
    <n v="0"/>
    <n v="0"/>
    <n v="0"/>
    <n v="0"/>
    <n v="0"/>
    <n v="1.03"/>
    <n v="0"/>
    <n v="0"/>
    <n v="0"/>
    <n v="0"/>
    <n v="0"/>
    <n v="0"/>
    <n v="119.25"/>
    <n v="0"/>
    <n v="0"/>
    <n v="0"/>
    <n v="0"/>
    <n v="0"/>
    <n v="3.27"/>
    <n v="11.93"/>
    <n v="0"/>
    <n v="0"/>
    <n v="27.89"/>
    <n v="97.14"/>
    <n v="0"/>
    <n v="0"/>
    <n v="0"/>
    <n v="0"/>
    <n v="0"/>
    <n v="0"/>
    <n v="0"/>
    <n v="0"/>
    <n v="0"/>
    <n v="0"/>
    <n v="2203.21"/>
    <n v="0"/>
    <n v="0"/>
    <n v="2203.2099999999996"/>
    <n v="0"/>
    <n v="0"/>
    <n v="0"/>
  </r>
  <r>
    <n v="15"/>
    <d v="2013-06-30T00:00:00"/>
    <d v="2013-07-13T00:00:00"/>
    <x v="37"/>
    <s v="G1N"/>
    <s v="GD10000000"/>
    <s v="GD0"/>
    <n v="13"/>
    <n v="100"/>
    <s v="LD300"/>
    <s v="LF301"/>
    <m/>
    <m/>
    <m/>
    <m/>
    <m/>
    <m/>
    <x v="44"/>
    <n v="68080"/>
    <s v="45643"/>
    <x v="15"/>
    <x v="0"/>
    <s v="Non-executive"/>
    <s v="D301"/>
    <x v="7"/>
    <n v="2130.08"/>
    <n v="0"/>
    <n v="0"/>
    <n v="0"/>
    <n v="0"/>
    <n v="0"/>
    <n v="0"/>
    <n v="0"/>
    <n v="0"/>
    <n v="0"/>
    <n v="0"/>
    <n v="0"/>
    <n v="0"/>
    <n v="0"/>
    <n v="0"/>
    <n v="0"/>
    <n v="0"/>
    <n v="0"/>
    <n v="1.1299999999999999"/>
    <n v="195.92"/>
    <n v="0"/>
    <n v="0"/>
    <n v="0"/>
    <n v="0"/>
    <n v="0"/>
    <n v="128.02000000000001"/>
    <n v="0"/>
    <n v="0"/>
    <n v="0"/>
    <n v="0"/>
    <n v="0"/>
    <n v="2.71"/>
    <n v="6.48"/>
    <n v="0"/>
    <n v="0"/>
    <n v="29.94"/>
    <n v="106.5"/>
    <n v="0"/>
    <n v="10.45"/>
    <n v="0"/>
    <n v="0"/>
    <n v="0"/>
    <n v="0"/>
    <n v="0"/>
    <n v="0"/>
    <n v="0"/>
    <n v="0"/>
    <n v="2611.23"/>
    <n v="0"/>
    <n v="0"/>
    <n v="2611.23"/>
    <n v="0"/>
    <n v="0"/>
    <n v="0"/>
  </r>
  <r>
    <n v="15"/>
    <d v="2013-06-30T00:00:00"/>
    <d v="2013-07-13T00:00:00"/>
    <x v="37"/>
    <s v="G1N"/>
    <s v="GD10000000"/>
    <s v="GD0"/>
    <n v="13"/>
    <n v="100"/>
    <s v="LD300"/>
    <s v="LF301"/>
    <m/>
    <m/>
    <m/>
    <m/>
    <m/>
    <m/>
    <x v="328"/>
    <n v="70668"/>
    <s v="73379"/>
    <x v="37"/>
    <x v="1"/>
    <s v="Non-executive"/>
    <s v="D301"/>
    <x v="7"/>
    <n v="1334.83"/>
    <n v="0"/>
    <n v="0"/>
    <n v="0"/>
    <n v="0"/>
    <n v="0"/>
    <n v="0"/>
    <n v="0"/>
    <n v="0"/>
    <n v="0"/>
    <n v="0"/>
    <n v="0"/>
    <n v="0"/>
    <n v="0"/>
    <n v="0"/>
    <n v="0"/>
    <n v="0"/>
    <n v="0"/>
    <n v="0.72"/>
    <n v="0"/>
    <n v="0"/>
    <n v="0"/>
    <n v="0"/>
    <n v="0"/>
    <n v="0"/>
    <n v="82.76"/>
    <n v="0"/>
    <n v="0"/>
    <n v="0"/>
    <n v="0"/>
    <n v="0"/>
    <n v="2.71"/>
    <n v="6.48"/>
    <n v="0"/>
    <n v="0"/>
    <n v="19.36"/>
    <n v="0"/>
    <n v="0"/>
    <n v="0"/>
    <n v="0"/>
    <n v="0"/>
    <n v="0"/>
    <n v="0"/>
    <n v="0"/>
    <n v="0"/>
    <n v="0"/>
    <n v="0"/>
    <n v="1446.86"/>
    <n v="1446.86"/>
    <n v="0"/>
    <n v="0"/>
    <n v="0"/>
    <n v="0"/>
    <n v="0"/>
  </r>
  <r>
    <n v="15"/>
    <d v="2013-06-30T00:00:00"/>
    <d v="2013-07-13T00:00:00"/>
    <x v="37"/>
    <s v="G1N"/>
    <s v="GD10000000"/>
    <s v="GD0"/>
    <n v="13"/>
    <n v="100"/>
    <s v="LD300"/>
    <s v="LF301"/>
    <m/>
    <m/>
    <m/>
    <m/>
    <m/>
    <m/>
    <x v="330"/>
    <n v="71528"/>
    <s v="46203"/>
    <x v="15"/>
    <x v="0"/>
    <s v="Non-executive"/>
    <s v="D301"/>
    <x v="7"/>
    <n v="2130.08"/>
    <n v="0"/>
    <n v="0"/>
    <n v="0"/>
    <n v="0"/>
    <n v="0"/>
    <n v="0"/>
    <n v="0"/>
    <n v="0"/>
    <n v="0"/>
    <n v="0"/>
    <n v="0"/>
    <n v="0"/>
    <n v="0"/>
    <n v="0"/>
    <n v="0"/>
    <n v="0"/>
    <n v="0"/>
    <n v="1.1299999999999999"/>
    <n v="170.62"/>
    <n v="0"/>
    <n v="0"/>
    <n v="0"/>
    <n v="0"/>
    <n v="0"/>
    <n v="128.53"/>
    <n v="0"/>
    <n v="0"/>
    <n v="0"/>
    <n v="0"/>
    <n v="0"/>
    <n v="2.71"/>
    <n v="6.48"/>
    <n v="0"/>
    <n v="0"/>
    <n v="30.06"/>
    <n v="0"/>
    <n v="0"/>
    <n v="0"/>
    <n v="0"/>
    <n v="0"/>
    <n v="0"/>
    <n v="0"/>
    <n v="0"/>
    <n v="0"/>
    <n v="0"/>
    <n v="0"/>
    <n v="2469.61"/>
    <n v="0"/>
    <n v="0"/>
    <n v="2469.61"/>
    <n v="0"/>
    <n v="0"/>
    <n v="0"/>
  </r>
  <r>
    <n v="16"/>
    <d v="2013-07-14T00:00:00"/>
    <d v="2013-07-27T00:00:00"/>
    <x v="39"/>
    <s v="G2N"/>
    <s v="GD10000000"/>
    <s v="GD0"/>
    <n v="13"/>
    <n v="100"/>
    <s v="LD300"/>
    <s v="LF301"/>
    <m/>
    <m/>
    <m/>
    <m/>
    <m/>
    <m/>
    <x v="333"/>
    <n v="32751"/>
    <s v="46782"/>
    <x v="31"/>
    <x v="0"/>
    <s v="Non-executive"/>
    <s v="D301"/>
    <x v="7"/>
    <n v="1634.44"/>
    <n v="0"/>
    <n v="0"/>
    <n v="0"/>
    <n v="0"/>
    <n v="0"/>
    <n v="0"/>
    <n v="0"/>
    <n v="0"/>
    <n v="0"/>
    <n v="0"/>
    <n v="0"/>
    <n v="0"/>
    <n v="0"/>
    <n v="0"/>
    <n v="0"/>
    <n v="0"/>
    <n v="0"/>
    <n v="0.94"/>
    <n v="173.94"/>
    <n v="0"/>
    <n v="0"/>
    <n v="0"/>
    <n v="0"/>
    <n v="0"/>
    <n v="97.74"/>
    <n v="0"/>
    <n v="0"/>
    <n v="0"/>
    <n v="0"/>
    <n v="0"/>
    <n v="2.71"/>
    <n v="6.48"/>
    <n v="0"/>
    <n v="0"/>
    <n v="22.86"/>
    <n v="81.72"/>
    <n v="0"/>
    <n v="0"/>
    <n v="0"/>
    <n v="0"/>
    <n v="0"/>
    <n v="0"/>
    <n v="0"/>
    <n v="0"/>
    <n v="0"/>
    <n v="0"/>
    <n v="2020.83"/>
    <n v="0"/>
    <n v="0"/>
    <n v="2020.8300000000002"/>
    <n v="0"/>
    <n v="0"/>
    <n v="0"/>
  </r>
  <r>
    <n v="16"/>
    <d v="2013-07-14T00:00:00"/>
    <d v="2013-07-27T00:00:00"/>
    <x v="40"/>
    <s v="G1N"/>
    <s v="GD10000000"/>
    <s v="GD0"/>
    <n v="13"/>
    <n v="100"/>
    <s v="LD300"/>
    <s v="LF301"/>
    <m/>
    <m/>
    <m/>
    <m/>
    <m/>
    <m/>
    <x v="331"/>
    <n v="902"/>
    <s v="73514"/>
    <x v="28"/>
    <x v="0"/>
    <s v="Non-executive"/>
    <s v="D301"/>
    <x v="7"/>
    <n v="3797.72"/>
    <n v="0"/>
    <n v="0"/>
    <n v="0"/>
    <n v="0"/>
    <n v="0"/>
    <n v="0"/>
    <n v="0"/>
    <n v="0"/>
    <n v="0"/>
    <n v="0"/>
    <n v="0"/>
    <n v="0"/>
    <n v="0"/>
    <n v="0"/>
    <n v="0"/>
    <n v="0"/>
    <n v="0"/>
    <n v="1.97"/>
    <n v="170.62"/>
    <n v="0"/>
    <n v="0"/>
    <n v="0"/>
    <n v="0"/>
    <n v="0"/>
    <n v="231.93"/>
    <n v="0"/>
    <n v="0"/>
    <n v="0"/>
    <n v="0"/>
    <n v="0"/>
    <n v="3.27"/>
    <n v="11.93"/>
    <n v="0"/>
    <n v="0"/>
    <n v="54.24"/>
    <n v="189.89"/>
    <n v="0"/>
    <n v="9.1"/>
    <n v="0"/>
    <n v="0"/>
    <n v="0"/>
    <n v="0"/>
    <n v="0"/>
    <n v="0"/>
    <n v="0"/>
    <n v="0"/>
    <n v="4470.67"/>
    <n v="0"/>
    <n v="0"/>
    <n v="4470.670000000001"/>
    <n v="0"/>
    <n v="0"/>
    <n v="0"/>
  </r>
  <r>
    <n v="16"/>
    <d v="2013-07-14T00:00:00"/>
    <d v="2013-07-27T00:00:00"/>
    <x v="40"/>
    <s v="G1N"/>
    <s v="GD10000000"/>
    <s v="GD0"/>
    <n v="13"/>
    <n v="100"/>
    <s v="LD300"/>
    <s v="LF301"/>
    <m/>
    <m/>
    <m/>
    <m/>
    <m/>
    <m/>
    <x v="50"/>
    <n v="33537"/>
    <s v="45719"/>
    <x v="156"/>
    <x v="0"/>
    <s v="Executive"/>
    <s v="D301"/>
    <x v="7"/>
    <n v="4357.7"/>
    <n v="0"/>
    <n v="0"/>
    <n v="0"/>
    <n v="0"/>
    <n v="0"/>
    <n v="0"/>
    <n v="0"/>
    <n v="0"/>
    <n v="0"/>
    <n v="0"/>
    <n v="0"/>
    <n v="0"/>
    <n v="0"/>
    <n v="0"/>
    <n v="0"/>
    <n v="0"/>
    <n v="0"/>
    <n v="2.2599999999999998"/>
    <n v="195.92"/>
    <n v="0"/>
    <n v="0"/>
    <n v="0"/>
    <n v="0"/>
    <n v="0"/>
    <n v="263.20999999999998"/>
    <n v="0"/>
    <n v="0"/>
    <n v="0"/>
    <n v="0"/>
    <n v="0"/>
    <n v="2.71"/>
    <n v="6.19"/>
    <n v="0"/>
    <n v="0"/>
    <n v="61.56"/>
    <n v="217.89"/>
    <n v="0"/>
    <n v="10.45"/>
    <n v="0"/>
    <n v="0"/>
    <n v="0"/>
    <n v="0"/>
    <n v="0"/>
    <n v="0"/>
    <n v="0"/>
    <n v="0"/>
    <n v="5117.8900000000003"/>
    <n v="0"/>
    <n v="5117.8900000000003"/>
    <n v="0"/>
    <n v="0"/>
    <n v="0"/>
    <n v="0"/>
  </r>
  <r>
    <n v="16"/>
    <d v="2013-07-14T00:00:00"/>
    <d v="2013-07-27T00:00:00"/>
    <x v="40"/>
    <s v="G1N"/>
    <s v="GD10000000"/>
    <s v="GD0"/>
    <n v="13"/>
    <n v="100"/>
    <s v="LD300"/>
    <s v="LF301"/>
    <m/>
    <m/>
    <m/>
    <m/>
    <m/>
    <m/>
    <x v="36"/>
    <n v="38553"/>
    <s v="48590"/>
    <x v="35"/>
    <x v="0"/>
    <s v="Executive"/>
    <s v="D301"/>
    <x v="7"/>
    <n v="4314.1099999999997"/>
    <n v="0"/>
    <n v="0"/>
    <n v="0"/>
    <n v="0"/>
    <n v="0"/>
    <n v="0"/>
    <n v="0"/>
    <n v="0"/>
    <n v="0"/>
    <n v="0"/>
    <n v="0"/>
    <n v="0"/>
    <n v="0"/>
    <n v="0"/>
    <n v="0"/>
    <n v="0"/>
    <n v="0"/>
    <n v="2.2400000000000002"/>
    <n v="325.88"/>
    <n v="0"/>
    <n v="0"/>
    <n v="0"/>
    <n v="0"/>
    <n v="0"/>
    <n v="267.48"/>
    <n v="0"/>
    <n v="0"/>
    <n v="0"/>
    <n v="0"/>
    <n v="0"/>
    <n v="2.71"/>
    <n v="6.48"/>
    <n v="0"/>
    <n v="0"/>
    <n v="62.56"/>
    <n v="215.71"/>
    <n v="0"/>
    <n v="17.38"/>
    <n v="0"/>
    <n v="0"/>
    <n v="0"/>
    <n v="0"/>
    <n v="0"/>
    <n v="0"/>
    <n v="0"/>
    <n v="0"/>
    <n v="5214.55"/>
    <n v="0"/>
    <n v="5214.5499999999993"/>
    <n v="0"/>
    <n v="0"/>
    <n v="0"/>
    <n v="0"/>
  </r>
  <r>
    <n v="16"/>
    <d v="2013-07-14T00:00:00"/>
    <d v="2013-07-27T00:00:00"/>
    <x v="40"/>
    <s v="G1N"/>
    <s v="GD10000000"/>
    <s v="GD0"/>
    <n v="13"/>
    <n v="100"/>
    <s v="LD300"/>
    <s v="LF301"/>
    <m/>
    <m/>
    <m/>
    <m/>
    <m/>
    <m/>
    <x v="37"/>
    <n v="39206"/>
    <s v="47307"/>
    <x v="29"/>
    <x v="0"/>
    <s v="Non-executive"/>
    <s v="D301"/>
    <x v="7"/>
    <n v="2652.36"/>
    <n v="0"/>
    <n v="0"/>
    <n v="0"/>
    <n v="0"/>
    <n v="0"/>
    <n v="0"/>
    <n v="0"/>
    <n v="0"/>
    <n v="0"/>
    <n v="0"/>
    <n v="0"/>
    <n v="0"/>
    <n v="0"/>
    <n v="0"/>
    <n v="0"/>
    <n v="0"/>
    <n v="0"/>
    <n v="1.38"/>
    <n v="170.62"/>
    <n v="0"/>
    <n v="0"/>
    <n v="0"/>
    <n v="0"/>
    <n v="0"/>
    <n v="158.51"/>
    <n v="0"/>
    <n v="0"/>
    <n v="0"/>
    <n v="0"/>
    <n v="0"/>
    <n v="2.71"/>
    <n v="6.19"/>
    <n v="0"/>
    <n v="0"/>
    <n v="37.08"/>
    <n v="132.62"/>
    <n v="0"/>
    <n v="9.1"/>
    <n v="0"/>
    <n v="0"/>
    <n v="0"/>
    <n v="0"/>
    <n v="0"/>
    <n v="0"/>
    <n v="0"/>
    <n v="0"/>
    <n v="3170.57"/>
    <n v="0"/>
    <n v="0"/>
    <n v="3170.5699999999997"/>
    <n v="0"/>
    <n v="0"/>
    <n v="0"/>
  </r>
  <r>
    <n v="16"/>
    <d v="2013-07-14T00:00:00"/>
    <d v="2013-07-27T00:00:00"/>
    <x v="40"/>
    <s v="G1N"/>
    <s v="GD10000000"/>
    <s v="GD0"/>
    <n v="13"/>
    <n v="100"/>
    <s v="LD300"/>
    <s v="LF301"/>
    <m/>
    <m/>
    <m/>
    <m/>
    <m/>
    <m/>
    <x v="54"/>
    <n v="46742"/>
    <s v="50771"/>
    <x v="15"/>
    <x v="0"/>
    <s v="Non-executive"/>
    <s v="D301"/>
    <x v="7"/>
    <n v="2475.96"/>
    <n v="0"/>
    <n v="0"/>
    <n v="0"/>
    <n v="0"/>
    <n v="0"/>
    <n v="0"/>
    <n v="0"/>
    <n v="0"/>
    <n v="0"/>
    <n v="0"/>
    <n v="0"/>
    <n v="0"/>
    <n v="0"/>
    <n v="0"/>
    <n v="0"/>
    <n v="0"/>
    <n v="0"/>
    <n v="1.31"/>
    <n v="374.84"/>
    <n v="0"/>
    <n v="0"/>
    <n v="0"/>
    <n v="0"/>
    <n v="0"/>
    <n v="145.76"/>
    <n v="0"/>
    <n v="0"/>
    <n v="0"/>
    <n v="0"/>
    <n v="0"/>
    <n v="2.99"/>
    <n v="9.1999999999999993"/>
    <n v="0"/>
    <n v="0"/>
    <n v="34.090000000000003"/>
    <n v="123.8"/>
    <n v="0"/>
    <n v="19.989999999999998"/>
    <n v="0"/>
    <n v="0"/>
    <n v="0"/>
    <n v="0"/>
    <n v="0"/>
    <n v="0"/>
    <n v="0"/>
    <n v="0"/>
    <n v="3187.94"/>
    <n v="0"/>
    <n v="0"/>
    <n v="3187.9399999999996"/>
    <n v="0"/>
    <n v="0"/>
    <n v="0"/>
  </r>
  <r>
    <n v="16"/>
    <d v="2013-07-14T00:00:00"/>
    <d v="2013-07-27T00:00:00"/>
    <x v="40"/>
    <s v="G1N"/>
    <s v="GD10000000"/>
    <s v="GD0"/>
    <n v="13"/>
    <n v="100"/>
    <s v="LD300"/>
    <s v="LF301"/>
    <m/>
    <m/>
    <m/>
    <m/>
    <m/>
    <m/>
    <x v="41"/>
    <n v="63119"/>
    <s v="45485"/>
    <x v="6"/>
    <x v="0"/>
    <s v="Executive"/>
    <s v="D301"/>
    <x v="7"/>
    <n v="1713.88"/>
    <n v="0"/>
    <n v="0"/>
    <n v="0"/>
    <n v="0"/>
    <n v="0"/>
    <n v="0"/>
    <n v="0"/>
    <n v="0"/>
    <n v="0"/>
    <n v="0"/>
    <n v="0"/>
    <n v="0"/>
    <n v="0"/>
    <n v="0"/>
    <n v="0"/>
    <n v="0"/>
    <n v="0"/>
    <n v="0.92"/>
    <n v="173.94"/>
    <n v="0"/>
    <n v="0"/>
    <n v="0"/>
    <n v="0"/>
    <n v="0"/>
    <n v="102.67"/>
    <n v="0"/>
    <n v="0"/>
    <n v="0"/>
    <n v="0"/>
    <n v="0"/>
    <n v="2.71"/>
    <n v="6.48"/>
    <n v="0"/>
    <n v="0"/>
    <n v="24.01"/>
    <n v="85.69"/>
    <n v="0"/>
    <n v="9.2799999999999994"/>
    <n v="0"/>
    <n v="0"/>
    <n v="0"/>
    <n v="0"/>
    <n v="0"/>
    <n v="0"/>
    <n v="0"/>
    <n v="0"/>
    <n v="2119.58"/>
    <n v="0"/>
    <n v="2119.5800000000004"/>
    <n v="0"/>
    <n v="0"/>
    <n v="0"/>
    <n v="0"/>
  </r>
  <r>
    <n v="16"/>
    <d v="2013-07-14T00:00:00"/>
    <d v="2013-07-27T00:00:00"/>
    <x v="40"/>
    <s v="G1N"/>
    <s v="GD10000000"/>
    <s v="GD0"/>
    <n v="13"/>
    <n v="100"/>
    <s v="LD300"/>
    <s v="LF301"/>
    <m/>
    <m/>
    <m/>
    <m/>
    <m/>
    <m/>
    <x v="329"/>
    <n v="64622"/>
    <s v="51041"/>
    <x v="15"/>
    <x v="0"/>
    <s v="Non-executive"/>
    <s v="D301"/>
    <x v="7"/>
    <n v="2000.92"/>
    <n v="0"/>
    <n v="0"/>
    <n v="0"/>
    <n v="0"/>
    <n v="0"/>
    <n v="0"/>
    <n v="0"/>
    <n v="0"/>
    <n v="0"/>
    <n v="0"/>
    <n v="0"/>
    <n v="0"/>
    <n v="0"/>
    <n v="0"/>
    <n v="0"/>
    <n v="0"/>
    <n v="0"/>
    <n v="1.08"/>
    <n v="0"/>
    <n v="0"/>
    <n v="0"/>
    <n v="0"/>
    <n v="0"/>
    <n v="0"/>
    <n v="122.87"/>
    <n v="0"/>
    <n v="0"/>
    <n v="0"/>
    <n v="0"/>
    <n v="0"/>
    <n v="3.27"/>
    <n v="11.93"/>
    <n v="0"/>
    <n v="0"/>
    <n v="28.73"/>
    <n v="100.05"/>
    <n v="0"/>
    <n v="0"/>
    <n v="0"/>
    <n v="0"/>
    <n v="0"/>
    <n v="0"/>
    <n v="0"/>
    <n v="0"/>
    <n v="0"/>
    <n v="0"/>
    <n v="2268.85"/>
    <n v="0"/>
    <n v="0"/>
    <n v="2268.85"/>
    <n v="0"/>
    <n v="0"/>
    <n v="0"/>
  </r>
  <r>
    <n v="16"/>
    <d v="2013-07-14T00:00:00"/>
    <d v="2013-07-27T00:00:00"/>
    <x v="40"/>
    <s v="G1N"/>
    <s v="GD10000000"/>
    <s v="GD0"/>
    <n v="13"/>
    <n v="100"/>
    <s v="LD300"/>
    <s v="LF301"/>
    <m/>
    <m/>
    <m/>
    <m/>
    <m/>
    <m/>
    <x v="44"/>
    <n v="68080"/>
    <s v="45643"/>
    <x v="15"/>
    <x v="0"/>
    <s v="Non-executive"/>
    <s v="D301"/>
    <x v="7"/>
    <n v="2193.96"/>
    <n v="0"/>
    <n v="0"/>
    <n v="0"/>
    <n v="0"/>
    <n v="0"/>
    <n v="0"/>
    <n v="0"/>
    <n v="0"/>
    <n v="0"/>
    <n v="0"/>
    <n v="0"/>
    <n v="0"/>
    <n v="0"/>
    <n v="0"/>
    <n v="0"/>
    <n v="0"/>
    <n v="0"/>
    <n v="1.17"/>
    <n v="195.92"/>
    <n v="0"/>
    <n v="0"/>
    <n v="0"/>
    <n v="0"/>
    <n v="0"/>
    <n v="131.97"/>
    <n v="0"/>
    <n v="0"/>
    <n v="0"/>
    <n v="0"/>
    <n v="0"/>
    <n v="2.71"/>
    <n v="6.48"/>
    <n v="0"/>
    <n v="0"/>
    <n v="30.86"/>
    <n v="109.7"/>
    <n v="0"/>
    <n v="10.45"/>
    <n v="0"/>
    <n v="0"/>
    <n v="0"/>
    <n v="0"/>
    <n v="0"/>
    <n v="0"/>
    <n v="0"/>
    <n v="0"/>
    <n v="2683.22"/>
    <n v="0"/>
    <n v="0"/>
    <n v="2683.22"/>
    <n v="0"/>
    <n v="0"/>
    <n v="0"/>
  </r>
  <r>
    <n v="16"/>
    <d v="2013-07-14T00:00:00"/>
    <d v="2013-07-27T00:00:00"/>
    <x v="40"/>
    <s v="G1N"/>
    <s v="GD10000000"/>
    <s v="GD0"/>
    <n v="13"/>
    <n v="100"/>
    <s v="LD300"/>
    <s v="LF301"/>
    <m/>
    <m/>
    <m/>
    <m/>
    <m/>
    <m/>
    <x v="328"/>
    <n v="70668"/>
    <s v="73379"/>
    <x v="37"/>
    <x v="1"/>
    <s v="Non-executive"/>
    <s v="D301"/>
    <x v="7"/>
    <n v="1374.92"/>
    <n v="0"/>
    <n v="0"/>
    <n v="0"/>
    <n v="0"/>
    <n v="0"/>
    <n v="0"/>
    <n v="0"/>
    <n v="0"/>
    <n v="0"/>
    <n v="0"/>
    <n v="0"/>
    <n v="0"/>
    <n v="0"/>
    <n v="0"/>
    <n v="0"/>
    <n v="0"/>
    <n v="0"/>
    <n v="0.74"/>
    <n v="0"/>
    <n v="0"/>
    <n v="0"/>
    <n v="0"/>
    <n v="0"/>
    <n v="0"/>
    <n v="85.24"/>
    <n v="0"/>
    <n v="0"/>
    <n v="0"/>
    <n v="0"/>
    <n v="0"/>
    <n v="2.71"/>
    <n v="6.48"/>
    <n v="0"/>
    <n v="0"/>
    <n v="19.93"/>
    <n v="0"/>
    <n v="0"/>
    <n v="0"/>
    <n v="0"/>
    <n v="0"/>
    <n v="0"/>
    <n v="0"/>
    <n v="0"/>
    <n v="0"/>
    <n v="0"/>
    <n v="0"/>
    <n v="1490.02"/>
    <n v="1490.0200000000002"/>
    <n v="0"/>
    <n v="0"/>
    <n v="0"/>
    <n v="0"/>
    <n v="0"/>
  </r>
  <r>
    <n v="16"/>
    <d v="2013-07-14T00:00:00"/>
    <d v="2013-07-27T00:00:00"/>
    <x v="40"/>
    <s v="G1N"/>
    <s v="GD10000000"/>
    <s v="GD0"/>
    <n v="13"/>
    <n v="100"/>
    <s v="LD300"/>
    <s v="LF301"/>
    <m/>
    <m/>
    <m/>
    <m/>
    <m/>
    <m/>
    <x v="330"/>
    <n v="71528"/>
    <s v="46203"/>
    <x v="15"/>
    <x v="0"/>
    <s v="Non-executive"/>
    <s v="D301"/>
    <x v="7"/>
    <n v="2193.96"/>
    <n v="0"/>
    <n v="0"/>
    <n v="0"/>
    <n v="0"/>
    <n v="0"/>
    <n v="0"/>
    <n v="0"/>
    <n v="0"/>
    <n v="0"/>
    <n v="0"/>
    <n v="0"/>
    <n v="0"/>
    <n v="0"/>
    <n v="0"/>
    <n v="0"/>
    <n v="0"/>
    <n v="0"/>
    <n v="1.17"/>
    <n v="170.62"/>
    <n v="0"/>
    <n v="0"/>
    <n v="0"/>
    <n v="0"/>
    <n v="0"/>
    <n v="132.5"/>
    <n v="0"/>
    <n v="0"/>
    <n v="0"/>
    <n v="0"/>
    <n v="0"/>
    <n v="2.71"/>
    <n v="6.48"/>
    <n v="0"/>
    <n v="0"/>
    <n v="30.99"/>
    <n v="0"/>
    <n v="0"/>
    <n v="0"/>
    <n v="0"/>
    <n v="0"/>
    <n v="0"/>
    <n v="0"/>
    <n v="0"/>
    <n v="0"/>
    <n v="0"/>
    <n v="0"/>
    <n v="2538.4299999999998"/>
    <n v="0"/>
    <n v="0"/>
    <n v="2538.4299999999998"/>
    <n v="0"/>
    <n v="0"/>
    <n v="0"/>
  </r>
  <r>
    <n v="17"/>
    <d v="2013-07-28T00:00:00"/>
    <d v="2013-08-10T00:00:00"/>
    <x v="41"/>
    <s v="G1N"/>
    <s v="GD10000000"/>
    <s v="GD0"/>
    <n v="13"/>
    <n v="100"/>
    <s v="LD300"/>
    <s v="LF301"/>
    <m/>
    <m/>
    <m/>
    <m/>
    <m/>
    <m/>
    <x v="331"/>
    <n v="902"/>
    <s v="73514"/>
    <x v="28"/>
    <x v="0"/>
    <s v="Non-executive"/>
    <s v="D301"/>
    <x v="7"/>
    <n v="3797.72"/>
    <n v="0"/>
    <n v="0"/>
    <n v="0"/>
    <n v="0"/>
    <n v="0"/>
    <n v="0"/>
    <n v="0"/>
    <n v="0"/>
    <n v="0"/>
    <n v="0"/>
    <n v="0"/>
    <n v="0"/>
    <n v="0"/>
    <n v="0"/>
    <n v="0"/>
    <n v="0"/>
    <n v="0"/>
    <n v="1.97"/>
    <n v="170.62"/>
    <n v="0"/>
    <n v="0"/>
    <n v="0"/>
    <n v="0"/>
    <n v="0"/>
    <n v="231.94"/>
    <n v="0"/>
    <n v="0"/>
    <n v="0"/>
    <n v="0"/>
    <n v="0"/>
    <n v="3.27"/>
    <n v="11.93"/>
    <n v="0"/>
    <n v="0"/>
    <n v="54.25"/>
    <n v="189.89"/>
    <n v="0"/>
    <n v="9.1"/>
    <n v="0"/>
    <n v="0"/>
    <n v="0"/>
    <n v="0"/>
    <n v="0"/>
    <n v="0"/>
    <n v="0"/>
    <n v="0"/>
    <n v="4470.6899999999996"/>
    <n v="0"/>
    <n v="0"/>
    <n v="4470.6900000000005"/>
    <n v="0"/>
    <n v="0"/>
    <n v="0"/>
  </r>
  <r>
    <n v="17"/>
    <d v="2013-07-28T00:00:00"/>
    <d v="2013-08-10T00:00:00"/>
    <x v="41"/>
    <s v="G1N"/>
    <s v="GD10000000"/>
    <s v="GD0"/>
    <n v="13"/>
    <n v="100"/>
    <s v="LD300"/>
    <s v="LF301"/>
    <m/>
    <m/>
    <m/>
    <m/>
    <m/>
    <m/>
    <x v="333"/>
    <n v="32751"/>
    <s v="46782"/>
    <x v="31"/>
    <x v="0"/>
    <s v="Non-executive"/>
    <s v="D301"/>
    <x v="7"/>
    <n v="1766.96"/>
    <n v="0"/>
    <n v="0"/>
    <n v="0"/>
    <n v="0"/>
    <n v="0"/>
    <n v="0"/>
    <n v="0"/>
    <n v="0"/>
    <n v="0"/>
    <n v="0"/>
    <n v="0"/>
    <n v="0"/>
    <n v="0"/>
    <n v="0"/>
    <n v="0"/>
    <n v="0"/>
    <n v="0"/>
    <n v="0.94"/>
    <n v="173.94"/>
    <n v="0"/>
    <n v="0"/>
    <n v="0"/>
    <n v="0"/>
    <n v="0"/>
    <n v="105.95"/>
    <n v="0"/>
    <n v="0"/>
    <n v="0"/>
    <n v="0"/>
    <n v="0"/>
    <n v="2.71"/>
    <n v="6.48"/>
    <n v="0"/>
    <n v="0"/>
    <n v="24.78"/>
    <n v="88.35"/>
    <n v="0"/>
    <n v="0"/>
    <n v="0"/>
    <n v="0"/>
    <n v="0"/>
    <n v="0"/>
    <n v="0"/>
    <n v="0"/>
    <n v="0"/>
    <n v="0"/>
    <n v="2170.11"/>
    <n v="0"/>
    <n v="0"/>
    <n v="2170.11"/>
    <n v="0"/>
    <n v="0"/>
    <n v="0"/>
  </r>
  <r>
    <n v="17"/>
    <d v="2013-07-28T00:00:00"/>
    <d v="2013-08-10T00:00:00"/>
    <x v="41"/>
    <s v="G1N"/>
    <s v="GD10000000"/>
    <s v="GD0"/>
    <n v="13"/>
    <n v="100"/>
    <s v="LD300"/>
    <s v="LF301"/>
    <m/>
    <m/>
    <m/>
    <m/>
    <m/>
    <m/>
    <x v="50"/>
    <n v="33537"/>
    <s v="45719"/>
    <x v="156"/>
    <x v="0"/>
    <s v="Executive"/>
    <s v="D301"/>
    <x v="7"/>
    <n v="4357.7"/>
    <n v="0"/>
    <n v="0"/>
    <n v="0"/>
    <n v="0"/>
    <n v="0"/>
    <n v="0"/>
    <n v="0"/>
    <n v="0"/>
    <n v="0"/>
    <n v="0"/>
    <n v="0"/>
    <n v="0"/>
    <n v="0"/>
    <n v="0"/>
    <n v="0"/>
    <n v="0"/>
    <n v="0"/>
    <n v="2.2599999999999998"/>
    <n v="195.92"/>
    <n v="0"/>
    <n v="0"/>
    <n v="0"/>
    <n v="0"/>
    <n v="0"/>
    <n v="263.20999999999998"/>
    <n v="0"/>
    <n v="0"/>
    <n v="0"/>
    <n v="0"/>
    <n v="0"/>
    <n v="2.71"/>
    <n v="6.19"/>
    <n v="0"/>
    <n v="0"/>
    <n v="61.55"/>
    <n v="217.89"/>
    <n v="0"/>
    <n v="10.45"/>
    <n v="0"/>
    <n v="0"/>
    <n v="0"/>
    <n v="0"/>
    <n v="0"/>
    <n v="0"/>
    <n v="0"/>
    <n v="0"/>
    <n v="5117.88"/>
    <n v="0"/>
    <n v="5117.88"/>
    <n v="0"/>
    <n v="0"/>
    <n v="0"/>
    <n v="0"/>
  </r>
  <r>
    <n v="17"/>
    <d v="2013-07-28T00:00:00"/>
    <d v="2013-08-10T00:00:00"/>
    <x v="41"/>
    <s v="G1N"/>
    <s v="GD10000000"/>
    <s v="GD0"/>
    <n v="13"/>
    <n v="100"/>
    <s v="LD300"/>
    <s v="LF301"/>
    <m/>
    <m/>
    <m/>
    <m/>
    <m/>
    <m/>
    <x v="36"/>
    <n v="38553"/>
    <s v="48590"/>
    <x v="35"/>
    <x v="0"/>
    <s v="Executive"/>
    <s v="D301"/>
    <x v="7"/>
    <n v="4314.12"/>
    <n v="0"/>
    <n v="0"/>
    <n v="0"/>
    <n v="0"/>
    <n v="0"/>
    <n v="0"/>
    <n v="0"/>
    <n v="0"/>
    <n v="0"/>
    <n v="0"/>
    <n v="0"/>
    <n v="0"/>
    <n v="0"/>
    <n v="0"/>
    <n v="0"/>
    <n v="0"/>
    <n v="0"/>
    <n v="2.2400000000000002"/>
    <n v="325.88"/>
    <n v="0"/>
    <n v="0"/>
    <n v="0"/>
    <n v="0"/>
    <n v="0"/>
    <n v="267.47000000000003"/>
    <n v="0"/>
    <n v="0"/>
    <n v="0"/>
    <n v="0"/>
    <n v="0"/>
    <n v="2.71"/>
    <n v="6.48"/>
    <n v="0"/>
    <n v="0"/>
    <n v="62.55"/>
    <n v="215.71"/>
    <n v="0"/>
    <n v="17.38"/>
    <n v="0"/>
    <n v="0"/>
    <n v="0"/>
    <n v="0"/>
    <n v="0"/>
    <n v="0"/>
    <n v="0"/>
    <n v="0"/>
    <n v="5214.54"/>
    <n v="0"/>
    <n v="5214.54"/>
    <n v="0"/>
    <n v="0"/>
    <n v="0"/>
    <n v="0"/>
  </r>
  <r>
    <n v="17"/>
    <d v="2013-07-28T00:00:00"/>
    <d v="2013-08-10T00:00:00"/>
    <x v="41"/>
    <s v="G1N"/>
    <s v="GD10000000"/>
    <s v="GD0"/>
    <n v="13"/>
    <n v="100"/>
    <s v="LD300"/>
    <s v="LF301"/>
    <m/>
    <m/>
    <m/>
    <m/>
    <m/>
    <m/>
    <x v="37"/>
    <n v="39206"/>
    <s v="47307"/>
    <x v="29"/>
    <x v="0"/>
    <s v="Non-executive"/>
    <s v="D301"/>
    <x v="7"/>
    <n v="2652.36"/>
    <n v="0"/>
    <n v="0"/>
    <n v="0"/>
    <n v="0"/>
    <n v="0"/>
    <n v="0"/>
    <n v="0"/>
    <n v="0"/>
    <n v="0"/>
    <n v="0"/>
    <n v="0"/>
    <n v="0"/>
    <n v="0"/>
    <n v="0"/>
    <n v="0"/>
    <n v="0"/>
    <n v="0"/>
    <n v="1.38"/>
    <n v="170.62"/>
    <n v="0"/>
    <n v="0"/>
    <n v="0"/>
    <n v="0"/>
    <n v="0"/>
    <n v="158.52000000000001"/>
    <n v="0"/>
    <n v="0"/>
    <n v="0"/>
    <n v="0"/>
    <n v="0"/>
    <n v="2.71"/>
    <n v="6.19"/>
    <n v="0"/>
    <n v="0"/>
    <n v="37.07"/>
    <n v="132.62"/>
    <n v="0"/>
    <n v="9.1"/>
    <n v="0"/>
    <n v="0"/>
    <n v="0"/>
    <n v="0"/>
    <n v="0"/>
    <n v="0"/>
    <n v="0"/>
    <n v="0"/>
    <n v="3170.57"/>
    <n v="0"/>
    <n v="0"/>
    <n v="3170.57"/>
    <n v="0"/>
    <n v="0"/>
    <n v="0"/>
  </r>
  <r>
    <n v="17"/>
    <d v="2013-07-28T00:00:00"/>
    <d v="2013-08-10T00:00:00"/>
    <x v="41"/>
    <s v="G1N"/>
    <s v="GD10000000"/>
    <s v="GD0"/>
    <n v="13"/>
    <n v="100"/>
    <s v="LD300"/>
    <s v="LF301"/>
    <m/>
    <m/>
    <m/>
    <m/>
    <m/>
    <m/>
    <x v="54"/>
    <n v="46742"/>
    <s v="50771"/>
    <x v="15"/>
    <x v="0"/>
    <s v="Non-executive"/>
    <s v="D301"/>
    <x v="7"/>
    <n v="2475.96"/>
    <n v="0"/>
    <n v="0"/>
    <n v="0"/>
    <n v="0"/>
    <n v="0"/>
    <n v="0"/>
    <n v="0"/>
    <n v="0"/>
    <n v="0"/>
    <n v="0"/>
    <n v="0"/>
    <n v="0"/>
    <n v="0"/>
    <n v="0"/>
    <n v="0"/>
    <n v="0"/>
    <n v="0"/>
    <n v="1.31"/>
    <n v="374.84"/>
    <n v="0"/>
    <n v="0"/>
    <n v="0"/>
    <n v="0"/>
    <n v="0"/>
    <n v="145.76"/>
    <n v="0"/>
    <n v="0"/>
    <n v="0"/>
    <n v="0"/>
    <n v="0"/>
    <n v="2.99"/>
    <n v="9.1999999999999993"/>
    <n v="0"/>
    <n v="0"/>
    <n v="34.090000000000003"/>
    <n v="123.8"/>
    <n v="0"/>
    <n v="19.989999999999998"/>
    <n v="0"/>
    <n v="0"/>
    <n v="0"/>
    <n v="0"/>
    <n v="0"/>
    <n v="0"/>
    <n v="0"/>
    <n v="0"/>
    <n v="3187.94"/>
    <n v="0"/>
    <n v="0"/>
    <n v="3187.9399999999996"/>
    <n v="0"/>
    <n v="0"/>
    <n v="0"/>
  </r>
  <r>
    <n v="17"/>
    <d v="2013-07-28T00:00:00"/>
    <d v="2013-08-10T00:00:00"/>
    <x v="41"/>
    <s v="G1N"/>
    <s v="GD10000000"/>
    <s v="GD0"/>
    <n v="13"/>
    <n v="100"/>
    <s v="LD300"/>
    <s v="LF301"/>
    <m/>
    <m/>
    <m/>
    <m/>
    <m/>
    <m/>
    <x v="41"/>
    <n v="63119"/>
    <s v="45485"/>
    <x v="6"/>
    <x v="0"/>
    <s v="Executive"/>
    <s v="D301"/>
    <x v="7"/>
    <n v="1713.88"/>
    <n v="0"/>
    <n v="0"/>
    <n v="0"/>
    <n v="0"/>
    <n v="0"/>
    <n v="0"/>
    <n v="0"/>
    <n v="0"/>
    <n v="0"/>
    <n v="0"/>
    <n v="0"/>
    <n v="0"/>
    <n v="0"/>
    <n v="0"/>
    <n v="0"/>
    <n v="0"/>
    <n v="0"/>
    <n v="0.92"/>
    <n v="173.94"/>
    <n v="0"/>
    <n v="0"/>
    <n v="0"/>
    <n v="0"/>
    <n v="0"/>
    <n v="102.67"/>
    <n v="0"/>
    <n v="0"/>
    <n v="0"/>
    <n v="0"/>
    <n v="0"/>
    <n v="2.71"/>
    <n v="6.48"/>
    <n v="0"/>
    <n v="0"/>
    <n v="24.01"/>
    <n v="85.69"/>
    <n v="0"/>
    <n v="9.2799999999999994"/>
    <n v="0"/>
    <n v="0"/>
    <n v="0"/>
    <n v="0"/>
    <n v="0"/>
    <n v="0"/>
    <n v="0"/>
    <n v="0"/>
    <n v="2119.58"/>
    <n v="0"/>
    <n v="2119.5800000000004"/>
    <n v="0"/>
    <n v="0"/>
    <n v="0"/>
    <n v="0"/>
  </r>
  <r>
    <n v="17"/>
    <d v="2013-07-28T00:00:00"/>
    <d v="2013-08-10T00:00:00"/>
    <x v="41"/>
    <s v="G1N"/>
    <s v="GD10000000"/>
    <s v="GD0"/>
    <n v="13"/>
    <n v="100"/>
    <s v="LD300"/>
    <s v="LF301"/>
    <m/>
    <m/>
    <m/>
    <m/>
    <m/>
    <m/>
    <x v="329"/>
    <n v="64622"/>
    <s v="51041"/>
    <x v="15"/>
    <x v="0"/>
    <s v="Non-executive"/>
    <s v="D301"/>
    <x v="7"/>
    <n v="2000.92"/>
    <n v="0"/>
    <n v="0"/>
    <n v="0"/>
    <n v="0"/>
    <n v="0"/>
    <n v="0"/>
    <n v="0"/>
    <n v="0"/>
    <n v="0"/>
    <n v="0"/>
    <n v="0"/>
    <n v="0"/>
    <n v="0"/>
    <n v="0"/>
    <n v="0"/>
    <n v="0"/>
    <n v="0"/>
    <n v="1.08"/>
    <n v="0"/>
    <n v="0"/>
    <n v="0"/>
    <n v="0"/>
    <n v="0"/>
    <n v="0"/>
    <n v="122.86"/>
    <n v="0"/>
    <n v="0"/>
    <n v="0"/>
    <n v="0"/>
    <n v="0"/>
    <n v="3.27"/>
    <n v="11.93"/>
    <n v="0"/>
    <n v="0"/>
    <n v="28.74"/>
    <n v="100.05"/>
    <n v="0"/>
    <n v="0"/>
    <n v="0"/>
    <n v="0"/>
    <n v="0"/>
    <n v="0"/>
    <n v="0"/>
    <n v="0"/>
    <n v="0"/>
    <n v="0"/>
    <n v="2268.85"/>
    <n v="0"/>
    <n v="0"/>
    <n v="2268.85"/>
    <n v="0"/>
    <n v="0"/>
    <n v="0"/>
  </r>
  <r>
    <n v="17"/>
    <d v="2013-07-28T00:00:00"/>
    <d v="2013-08-10T00:00:00"/>
    <x v="41"/>
    <s v="G1N"/>
    <s v="GD10000000"/>
    <s v="GD0"/>
    <n v="13"/>
    <n v="100"/>
    <s v="LD300"/>
    <s v="LF301"/>
    <m/>
    <m/>
    <m/>
    <m/>
    <m/>
    <m/>
    <x v="44"/>
    <n v="68080"/>
    <s v="45643"/>
    <x v="15"/>
    <x v="0"/>
    <s v="Non-executive"/>
    <s v="D301"/>
    <x v="7"/>
    <n v="2193.96"/>
    <n v="0"/>
    <n v="0"/>
    <n v="0"/>
    <n v="0"/>
    <n v="0"/>
    <n v="0"/>
    <n v="0"/>
    <n v="0"/>
    <n v="0"/>
    <n v="0"/>
    <n v="0"/>
    <n v="0"/>
    <n v="0"/>
    <n v="0"/>
    <n v="0"/>
    <n v="0"/>
    <n v="0"/>
    <n v="1.17"/>
    <n v="195.92"/>
    <n v="0"/>
    <n v="0"/>
    <n v="0"/>
    <n v="0"/>
    <n v="0"/>
    <n v="131.97999999999999"/>
    <n v="0"/>
    <n v="0"/>
    <n v="0"/>
    <n v="0"/>
    <n v="0"/>
    <n v="2.71"/>
    <n v="6.48"/>
    <n v="0"/>
    <n v="0"/>
    <n v="30.87"/>
    <n v="109.7"/>
    <n v="0"/>
    <n v="10.45"/>
    <n v="0"/>
    <n v="0"/>
    <n v="0"/>
    <n v="0"/>
    <n v="0"/>
    <n v="0"/>
    <n v="0"/>
    <n v="0"/>
    <n v="2683.24"/>
    <n v="0"/>
    <n v="0"/>
    <n v="2683.24"/>
    <n v="0"/>
    <n v="0"/>
    <n v="0"/>
  </r>
  <r>
    <n v="17"/>
    <d v="2013-07-28T00:00:00"/>
    <d v="2013-08-10T00:00:00"/>
    <x v="41"/>
    <s v="G1N"/>
    <s v="GD10000000"/>
    <s v="GD0"/>
    <n v="13"/>
    <n v="100"/>
    <s v="LD300"/>
    <s v="LF301"/>
    <m/>
    <m/>
    <m/>
    <m/>
    <m/>
    <m/>
    <x v="328"/>
    <n v="70668"/>
    <s v="73379"/>
    <x v="37"/>
    <x v="1"/>
    <s v="Non-executive"/>
    <s v="D301"/>
    <x v="7"/>
    <n v="1374.92"/>
    <n v="0"/>
    <n v="0"/>
    <n v="0"/>
    <n v="0"/>
    <n v="0"/>
    <n v="0"/>
    <n v="0"/>
    <n v="0"/>
    <n v="0"/>
    <n v="0"/>
    <n v="0"/>
    <n v="0"/>
    <n v="0"/>
    <n v="0"/>
    <n v="0"/>
    <n v="0"/>
    <n v="0"/>
    <n v="0.74"/>
    <n v="0"/>
    <n v="0"/>
    <n v="0"/>
    <n v="0"/>
    <n v="0"/>
    <n v="0"/>
    <n v="85.25"/>
    <n v="0"/>
    <n v="0"/>
    <n v="0"/>
    <n v="0"/>
    <n v="0"/>
    <n v="2.71"/>
    <n v="6.48"/>
    <n v="0"/>
    <n v="0"/>
    <n v="19.940000000000001"/>
    <n v="0"/>
    <n v="0"/>
    <n v="0"/>
    <n v="0"/>
    <n v="0"/>
    <n v="0"/>
    <n v="0"/>
    <n v="0"/>
    <n v="0"/>
    <n v="0"/>
    <n v="0"/>
    <n v="1490.04"/>
    <n v="1490.0400000000002"/>
    <n v="0"/>
    <n v="0"/>
    <n v="0"/>
    <n v="0"/>
    <n v="0"/>
  </r>
  <r>
    <n v="17"/>
    <d v="2013-07-28T00:00:00"/>
    <d v="2013-08-10T00:00:00"/>
    <x v="41"/>
    <s v="G1N"/>
    <s v="GD10000000"/>
    <s v="GD0"/>
    <n v="13"/>
    <n v="100"/>
    <s v="LD300"/>
    <s v="LF301"/>
    <m/>
    <m/>
    <m/>
    <m/>
    <m/>
    <m/>
    <x v="330"/>
    <n v="71528"/>
    <s v="46203"/>
    <x v="15"/>
    <x v="0"/>
    <s v="Non-executive"/>
    <s v="D301"/>
    <x v="7"/>
    <n v="2193.96"/>
    <n v="0"/>
    <n v="0"/>
    <n v="0"/>
    <n v="0"/>
    <n v="0"/>
    <n v="0"/>
    <n v="0"/>
    <n v="0"/>
    <n v="0"/>
    <n v="0"/>
    <n v="0"/>
    <n v="0"/>
    <n v="0"/>
    <n v="0"/>
    <n v="0"/>
    <n v="0"/>
    <n v="0"/>
    <n v="1.17"/>
    <n v="170.62"/>
    <n v="0"/>
    <n v="0"/>
    <n v="0"/>
    <n v="0"/>
    <n v="0"/>
    <n v="132.5"/>
    <n v="0"/>
    <n v="0"/>
    <n v="0"/>
    <n v="0"/>
    <n v="0"/>
    <n v="2.71"/>
    <n v="6.48"/>
    <n v="0"/>
    <n v="0"/>
    <n v="30.99"/>
    <n v="0"/>
    <n v="0"/>
    <n v="0"/>
    <n v="0"/>
    <n v="0"/>
    <n v="0"/>
    <n v="0"/>
    <n v="0"/>
    <n v="0"/>
    <n v="0"/>
    <n v="0"/>
    <n v="2538.4299999999998"/>
    <n v="0"/>
    <n v="0"/>
    <n v="2538.4299999999998"/>
    <n v="0"/>
    <n v="0"/>
    <n v="0"/>
  </r>
  <r>
    <n v="18"/>
    <d v="2013-08-11T00:00:00"/>
    <d v="2013-08-24T00:00:00"/>
    <x v="43"/>
    <s v="G1N"/>
    <s v="GD10000000"/>
    <s v="GD0"/>
    <n v="13"/>
    <n v="100"/>
    <s v="LD300"/>
    <s v="LF301"/>
    <m/>
    <m/>
    <m/>
    <m/>
    <m/>
    <m/>
    <x v="331"/>
    <n v="902"/>
    <s v="73514"/>
    <x v="28"/>
    <x v="0"/>
    <s v="Non-executive"/>
    <s v="D301"/>
    <x v="7"/>
    <n v="3797.72"/>
    <n v="0"/>
    <n v="0"/>
    <n v="0"/>
    <n v="0"/>
    <n v="0"/>
    <n v="0"/>
    <n v="0"/>
    <n v="0"/>
    <n v="0"/>
    <n v="0"/>
    <n v="0"/>
    <n v="0"/>
    <n v="0"/>
    <n v="0"/>
    <n v="0"/>
    <n v="0"/>
    <n v="0"/>
    <n v="1.97"/>
    <n v="170.62"/>
    <n v="0"/>
    <n v="0"/>
    <n v="0"/>
    <n v="0"/>
    <n v="0"/>
    <n v="231.93"/>
    <n v="0"/>
    <n v="0"/>
    <n v="0"/>
    <n v="0"/>
    <n v="0"/>
    <n v="3.27"/>
    <n v="11.93"/>
    <n v="0"/>
    <n v="0"/>
    <n v="54.24"/>
    <n v="189.89"/>
    <n v="0"/>
    <n v="9.1"/>
    <n v="0"/>
    <n v="0"/>
    <n v="0"/>
    <n v="0"/>
    <n v="0"/>
    <n v="0"/>
    <n v="0"/>
    <n v="0"/>
    <n v="4470.67"/>
    <n v="0"/>
    <n v="0"/>
    <n v="4470.670000000001"/>
    <n v="0"/>
    <n v="0"/>
    <n v="0"/>
  </r>
  <r>
    <n v="18"/>
    <d v="2013-08-11T00:00:00"/>
    <d v="2013-08-24T00:00:00"/>
    <x v="43"/>
    <s v="G1N"/>
    <s v="GD10000000"/>
    <s v="GD0"/>
    <n v="13"/>
    <n v="100"/>
    <s v="LD300"/>
    <s v="LF301"/>
    <m/>
    <m/>
    <m/>
    <m/>
    <m/>
    <m/>
    <x v="333"/>
    <n v="32751"/>
    <s v="46782"/>
    <x v="31"/>
    <x v="0"/>
    <s v="Non-executive"/>
    <s v="D301"/>
    <x v="7"/>
    <n v="1766.96"/>
    <n v="0"/>
    <n v="0"/>
    <n v="0"/>
    <n v="0"/>
    <n v="0"/>
    <n v="0"/>
    <n v="0"/>
    <n v="0"/>
    <n v="0"/>
    <n v="0"/>
    <n v="0"/>
    <n v="0"/>
    <n v="0"/>
    <n v="0"/>
    <n v="0"/>
    <n v="0"/>
    <n v="0"/>
    <n v="0.94"/>
    <n v="173.94"/>
    <n v="0"/>
    <n v="0"/>
    <n v="0"/>
    <n v="0"/>
    <n v="0"/>
    <n v="105.96"/>
    <n v="0"/>
    <n v="0"/>
    <n v="0"/>
    <n v="0"/>
    <n v="0"/>
    <n v="2.71"/>
    <n v="6.48"/>
    <n v="0"/>
    <n v="0"/>
    <n v="24.78"/>
    <n v="88.35"/>
    <n v="0"/>
    <n v="0"/>
    <n v="0"/>
    <n v="0"/>
    <n v="0"/>
    <n v="0"/>
    <n v="0"/>
    <n v="0"/>
    <n v="0"/>
    <n v="0"/>
    <n v="2170.12"/>
    <n v="0"/>
    <n v="0"/>
    <n v="2170.1200000000003"/>
    <n v="0"/>
    <n v="0"/>
    <n v="0"/>
  </r>
  <r>
    <n v="18"/>
    <d v="2013-08-11T00:00:00"/>
    <d v="2013-08-24T00:00:00"/>
    <x v="43"/>
    <s v="G1N"/>
    <s v="GD10000000"/>
    <s v="GD0"/>
    <n v="13"/>
    <n v="100"/>
    <s v="LD300"/>
    <s v="LF301"/>
    <m/>
    <m/>
    <m/>
    <m/>
    <m/>
    <m/>
    <x v="50"/>
    <n v="33537"/>
    <s v="45719"/>
    <x v="156"/>
    <x v="0"/>
    <s v="Executive"/>
    <s v="D301"/>
    <x v="7"/>
    <n v="4357.7"/>
    <n v="0"/>
    <n v="0"/>
    <n v="0"/>
    <n v="0"/>
    <n v="0"/>
    <n v="0"/>
    <n v="0"/>
    <n v="0"/>
    <n v="0"/>
    <n v="0"/>
    <n v="0"/>
    <n v="0"/>
    <n v="0"/>
    <n v="0"/>
    <n v="0"/>
    <n v="0"/>
    <n v="0"/>
    <n v="2.2599999999999998"/>
    <n v="195.92"/>
    <n v="0"/>
    <n v="0"/>
    <n v="0"/>
    <n v="0"/>
    <n v="0"/>
    <n v="263.20999999999998"/>
    <n v="0"/>
    <n v="0"/>
    <n v="0"/>
    <n v="0"/>
    <n v="0"/>
    <n v="2.71"/>
    <n v="6.19"/>
    <n v="0"/>
    <n v="0"/>
    <n v="61.56"/>
    <n v="217.89"/>
    <n v="0"/>
    <n v="10.45"/>
    <n v="0"/>
    <n v="0"/>
    <n v="0"/>
    <n v="0"/>
    <n v="0"/>
    <n v="0"/>
    <n v="0"/>
    <n v="0"/>
    <n v="5117.8900000000003"/>
    <n v="0"/>
    <n v="5117.8900000000003"/>
    <n v="0"/>
    <n v="0"/>
    <n v="0"/>
    <n v="0"/>
  </r>
  <r>
    <n v="18"/>
    <d v="2013-08-11T00:00:00"/>
    <d v="2013-08-24T00:00:00"/>
    <x v="43"/>
    <s v="G1N"/>
    <s v="GD10000000"/>
    <s v="GD0"/>
    <n v="13"/>
    <n v="100"/>
    <s v="LD300"/>
    <s v="LF301"/>
    <m/>
    <m/>
    <m/>
    <m/>
    <m/>
    <m/>
    <x v="36"/>
    <n v="38553"/>
    <s v="48590"/>
    <x v="35"/>
    <x v="0"/>
    <s v="Executive"/>
    <s v="D301"/>
    <x v="7"/>
    <n v="4314.12"/>
    <n v="0"/>
    <n v="0"/>
    <n v="0"/>
    <n v="0"/>
    <n v="0"/>
    <n v="0"/>
    <n v="0"/>
    <n v="0"/>
    <n v="0"/>
    <n v="0"/>
    <n v="0"/>
    <n v="0"/>
    <n v="0"/>
    <n v="0"/>
    <n v="0"/>
    <n v="0"/>
    <n v="0"/>
    <n v="2.2400000000000002"/>
    <n v="325.88"/>
    <n v="0"/>
    <n v="0"/>
    <n v="0"/>
    <n v="0"/>
    <n v="0"/>
    <n v="267.48"/>
    <n v="0"/>
    <n v="0"/>
    <n v="0"/>
    <n v="0"/>
    <n v="0"/>
    <n v="2.71"/>
    <n v="6.48"/>
    <n v="0"/>
    <n v="0"/>
    <n v="62.55"/>
    <n v="215.71"/>
    <n v="0"/>
    <n v="17.38"/>
    <n v="0"/>
    <n v="0"/>
    <n v="0"/>
    <n v="0"/>
    <n v="0"/>
    <n v="0"/>
    <n v="0"/>
    <n v="0"/>
    <n v="5214.55"/>
    <n v="0"/>
    <n v="5214.5499999999993"/>
    <n v="0"/>
    <n v="0"/>
    <n v="0"/>
    <n v="0"/>
  </r>
  <r>
    <n v="18"/>
    <d v="2013-08-11T00:00:00"/>
    <d v="2013-08-24T00:00:00"/>
    <x v="43"/>
    <s v="G1N"/>
    <s v="GD10000000"/>
    <s v="GD0"/>
    <n v="13"/>
    <n v="100"/>
    <s v="LD300"/>
    <s v="LF301"/>
    <m/>
    <m/>
    <m/>
    <m/>
    <m/>
    <m/>
    <x v="37"/>
    <n v="39206"/>
    <s v="47307"/>
    <x v="29"/>
    <x v="0"/>
    <s v="Non-executive"/>
    <s v="D301"/>
    <x v="7"/>
    <n v="2652.36"/>
    <n v="0"/>
    <n v="0"/>
    <n v="0"/>
    <n v="0"/>
    <n v="0"/>
    <n v="0"/>
    <n v="0"/>
    <n v="0"/>
    <n v="0"/>
    <n v="0"/>
    <n v="0"/>
    <n v="0"/>
    <n v="0"/>
    <n v="0"/>
    <n v="0"/>
    <n v="0"/>
    <n v="0"/>
    <n v="1.38"/>
    <n v="170.62"/>
    <n v="0"/>
    <n v="0"/>
    <n v="0"/>
    <n v="0"/>
    <n v="0"/>
    <n v="158.51"/>
    <n v="0"/>
    <n v="0"/>
    <n v="0"/>
    <n v="0"/>
    <n v="0"/>
    <n v="2.71"/>
    <n v="6.19"/>
    <n v="0"/>
    <n v="0"/>
    <n v="37.07"/>
    <n v="132.62"/>
    <n v="0"/>
    <n v="9.1"/>
    <n v="0"/>
    <n v="0"/>
    <n v="0"/>
    <n v="0"/>
    <n v="0"/>
    <n v="0"/>
    <n v="0"/>
    <n v="0"/>
    <n v="3170.56"/>
    <n v="0"/>
    <n v="0"/>
    <n v="3170.56"/>
    <n v="0"/>
    <n v="0"/>
    <n v="0"/>
  </r>
  <r>
    <n v="18"/>
    <d v="2013-08-11T00:00:00"/>
    <d v="2013-08-24T00:00:00"/>
    <x v="43"/>
    <s v="G1N"/>
    <s v="GD10000000"/>
    <s v="GD0"/>
    <n v="13"/>
    <n v="100"/>
    <s v="LD300"/>
    <s v="LF301"/>
    <m/>
    <m/>
    <m/>
    <m/>
    <m/>
    <m/>
    <x v="54"/>
    <n v="46742"/>
    <s v="50771"/>
    <x v="15"/>
    <x v="0"/>
    <s v="Non-executive"/>
    <s v="D301"/>
    <x v="7"/>
    <n v="2475.96"/>
    <n v="0"/>
    <n v="0"/>
    <n v="0"/>
    <n v="0"/>
    <n v="0"/>
    <n v="0"/>
    <n v="0"/>
    <n v="0"/>
    <n v="0"/>
    <n v="0"/>
    <n v="0"/>
    <n v="0"/>
    <n v="0"/>
    <n v="0"/>
    <n v="0"/>
    <n v="0"/>
    <n v="0"/>
    <n v="1.31"/>
    <n v="374.84"/>
    <n v="0"/>
    <n v="0"/>
    <n v="0"/>
    <n v="0"/>
    <n v="0"/>
    <n v="145.76"/>
    <n v="0"/>
    <n v="0"/>
    <n v="0"/>
    <n v="0"/>
    <n v="0"/>
    <n v="2.99"/>
    <n v="9.1999999999999993"/>
    <n v="0"/>
    <n v="0"/>
    <n v="34.090000000000003"/>
    <n v="123.8"/>
    <n v="0"/>
    <n v="19.989999999999998"/>
    <n v="0"/>
    <n v="0"/>
    <n v="0"/>
    <n v="0"/>
    <n v="0"/>
    <n v="0"/>
    <n v="0"/>
    <n v="0"/>
    <n v="3187.94"/>
    <n v="0"/>
    <n v="0"/>
    <n v="3187.9399999999996"/>
    <n v="0"/>
    <n v="0"/>
    <n v="0"/>
  </r>
  <r>
    <n v="18"/>
    <d v="2013-08-11T00:00:00"/>
    <d v="2013-08-24T00:00:00"/>
    <x v="43"/>
    <s v="G1N"/>
    <s v="GD10000000"/>
    <s v="GD0"/>
    <n v="13"/>
    <n v="100"/>
    <s v="LD300"/>
    <s v="LF301"/>
    <m/>
    <m/>
    <m/>
    <m/>
    <m/>
    <m/>
    <x v="41"/>
    <n v="63119"/>
    <s v="45485"/>
    <x v="6"/>
    <x v="0"/>
    <s v="Executive"/>
    <s v="D301"/>
    <x v="7"/>
    <n v="1713.89"/>
    <n v="0"/>
    <n v="0"/>
    <n v="0"/>
    <n v="0"/>
    <n v="0"/>
    <n v="0"/>
    <n v="0"/>
    <n v="0"/>
    <n v="0"/>
    <n v="0"/>
    <n v="0"/>
    <n v="0"/>
    <n v="0"/>
    <n v="0"/>
    <n v="0"/>
    <n v="0"/>
    <n v="0"/>
    <n v="0.92"/>
    <n v="173.94"/>
    <n v="0"/>
    <n v="0"/>
    <n v="0"/>
    <n v="0"/>
    <n v="0"/>
    <n v="102.66"/>
    <n v="0"/>
    <n v="0"/>
    <n v="0"/>
    <n v="0"/>
    <n v="0"/>
    <n v="2.71"/>
    <n v="6.48"/>
    <n v="0"/>
    <n v="0"/>
    <n v="24.01"/>
    <n v="85.69"/>
    <n v="0"/>
    <n v="9.2799999999999994"/>
    <n v="0"/>
    <n v="0"/>
    <n v="0"/>
    <n v="0"/>
    <n v="0"/>
    <n v="0"/>
    <n v="0"/>
    <n v="0"/>
    <n v="2119.58"/>
    <n v="0"/>
    <n v="2119.5800000000004"/>
    <n v="0"/>
    <n v="0"/>
    <n v="0"/>
    <n v="0"/>
  </r>
  <r>
    <n v="18"/>
    <d v="2013-08-11T00:00:00"/>
    <d v="2013-08-24T00:00:00"/>
    <x v="43"/>
    <s v="G1N"/>
    <s v="GD10000000"/>
    <s v="GD0"/>
    <n v="13"/>
    <n v="100"/>
    <s v="LD300"/>
    <s v="LF301"/>
    <m/>
    <m/>
    <m/>
    <m/>
    <m/>
    <m/>
    <x v="329"/>
    <n v="64622"/>
    <s v="51041"/>
    <x v="15"/>
    <x v="0"/>
    <s v="Non-executive"/>
    <s v="D301"/>
    <x v="7"/>
    <n v="2000.92"/>
    <n v="0"/>
    <n v="0"/>
    <n v="0"/>
    <n v="0"/>
    <n v="0"/>
    <n v="0"/>
    <n v="0"/>
    <n v="0"/>
    <n v="0"/>
    <n v="0"/>
    <n v="0"/>
    <n v="0"/>
    <n v="0"/>
    <n v="0"/>
    <n v="0"/>
    <n v="0"/>
    <n v="0"/>
    <n v="1.08"/>
    <n v="0"/>
    <n v="0"/>
    <n v="0"/>
    <n v="0"/>
    <n v="0"/>
    <n v="0"/>
    <n v="122.87"/>
    <n v="0"/>
    <n v="0"/>
    <n v="0"/>
    <n v="0"/>
    <n v="0"/>
    <n v="3.27"/>
    <n v="11.93"/>
    <n v="0"/>
    <n v="0"/>
    <n v="28.73"/>
    <n v="100.05"/>
    <n v="0"/>
    <n v="0"/>
    <n v="0"/>
    <n v="0"/>
    <n v="0"/>
    <n v="0"/>
    <n v="0"/>
    <n v="0"/>
    <n v="0"/>
    <n v="0"/>
    <n v="2268.85"/>
    <n v="0"/>
    <n v="0"/>
    <n v="2268.85"/>
    <n v="0"/>
    <n v="0"/>
    <n v="0"/>
  </r>
  <r>
    <n v="18"/>
    <d v="2013-08-11T00:00:00"/>
    <d v="2013-08-24T00:00:00"/>
    <x v="43"/>
    <s v="G1N"/>
    <s v="GD10000000"/>
    <s v="GD0"/>
    <n v="13"/>
    <n v="100"/>
    <s v="LD300"/>
    <s v="LF301"/>
    <m/>
    <m/>
    <m/>
    <m/>
    <m/>
    <m/>
    <x v="44"/>
    <n v="68080"/>
    <s v="45643"/>
    <x v="15"/>
    <x v="0"/>
    <s v="Non-executive"/>
    <s v="D301"/>
    <x v="7"/>
    <n v="2193.96"/>
    <n v="0"/>
    <n v="0"/>
    <n v="0"/>
    <n v="0"/>
    <n v="0"/>
    <n v="0"/>
    <n v="0"/>
    <n v="0"/>
    <n v="0"/>
    <n v="0"/>
    <n v="0"/>
    <n v="0"/>
    <n v="0"/>
    <n v="0"/>
    <n v="0"/>
    <n v="0"/>
    <n v="0"/>
    <n v="1.17"/>
    <n v="195.92"/>
    <n v="0"/>
    <n v="0"/>
    <n v="0"/>
    <n v="0"/>
    <n v="0"/>
    <n v="131.97999999999999"/>
    <n v="0"/>
    <n v="0"/>
    <n v="0"/>
    <n v="0"/>
    <n v="0"/>
    <n v="2.71"/>
    <n v="6.48"/>
    <n v="0"/>
    <n v="0"/>
    <n v="30.86"/>
    <n v="109.7"/>
    <n v="0"/>
    <n v="10.45"/>
    <n v="0"/>
    <n v="0"/>
    <n v="0"/>
    <n v="0"/>
    <n v="0"/>
    <n v="0"/>
    <n v="0"/>
    <n v="0"/>
    <n v="2683.23"/>
    <n v="0"/>
    <n v="0"/>
    <n v="2683.23"/>
    <n v="0"/>
    <n v="0"/>
    <n v="0"/>
  </r>
  <r>
    <n v="18"/>
    <d v="2013-08-11T00:00:00"/>
    <d v="2013-08-24T00:00:00"/>
    <x v="43"/>
    <s v="G1N"/>
    <s v="GD10000000"/>
    <s v="GD0"/>
    <n v="13"/>
    <n v="100"/>
    <s v="LD300"/>
    <s v="LF301"/>
    <m/>
    <m/>
    <m/>
    <m/>
    <m/>
    <m/>
    <x v="328"/>
    <n v="70668"/>
    <s v="73379"/>
    <x v="37"/>
    <x v="1"/>
    <s v="Non-executive"/>
    <s v="D301"/>
    <x v="7"/>
    <n v="1374.92"/>
    <n v="0"/>
    <n v="0"/>
    <n v="0"/>
    <n v="0"/>
    <n v="0"/>
    <n v="0"/>
    <n v="0"/>
    <n v="0"/>
    <n v="0"/>
    <n v="0"/>
    <n v="0"/>
    <n v="0"/>
    <n v="0"/>
    <n v="0"/>
    <n v="0"/>
    <n v="0"/>
    <n v="0"/>
    <n v="0.74"/>
    <n v="0"/>
    <n v="0"/>
    <n v="0"/>
    <n v="0"/>
    <n v="0"/>
    <n v="0"/>
    <n v="85.24"/>
    <n v="0"/>
    <n v="0"/>
    <n v="0"/>
    <n v="0"/>
    <n v="0"/>
    <n v="2.71"/>
    <n v="6.48"/>
    <n v="0"/>
    <n v="0"/>
    <n v="19.940000000000001"/>
    <n v="0"/>
    <n v="0"/>
    <n v="0"/>
    <n v="0"/>
    <n v="0"/>
    <n v="0"/>
    <n v="0"/>
    <n v="0"/>
    <n v="0"/>
    <n v="0"/>
    <n v="0"/>
    <n v="1490.03"/>
    <n v="1490.0300000000002"/>
    <n v="0"/>
    <n v="0"/>
    <n v="0"/>
    <n v="0"/>
    <n v="0"/>
  </r>
  <r>
    <n v="18"/>
    <d v="2013-08-11T00:00:00"/>
    <d v="2013-08-24T00:00:00"/>
    <x v="43"/>
    <s v="G1N"/>
    <s v="GD10000000"/>
    <s v="GD0"/>
    <n v="13"/>
    <n v="100"/>
    <s v="LD300"/>
    <s v="LF301"/>
    <m/>
    <m/>
    <m/>
    <m/>
    <m/>
    <m/>
    <x v="330"/>
    <n v="71528"/>
    <s v="46203"/>
    <x v="15"/>
    <x v="0"/>
    <s v="Non-executive"/>
    <s v="D301"/>
    <x v="7"/>
    <n v="2193.96"/>
    <n v="0"/>
    <n v="0"/>
    <n v="0"/>
    <n v="0"/>
    <n v="0"/>
    <n v="0"/>
    <n v="0"/>
    <n v="0"/>
    <n v="0"/>
    <n v="0"/>
    <n v="0"/>
    <n v="0"/>
    <n v="0"/>
    <n v="0"/>
    <n v="0"/>
    <n v="0"/>
    <n v="0"/>
    <n v="1.17"/>
    <n v="170.62"/>
    <n v="0"/>
    <n v="0"/>
    <n v="0"/>
    <n v="0"/>
    <n v="0"/>
    <n v="132.5"/>
    <n v="0"/>
    <n v="0"/>
    <n v="0"/>
    <n v="0"/>
    <n v="0"/>
    <n v="2.71"/>
    <n v="6.48"/>
    <n v="0"/>
    <n v="0"/>
    <n v="30.98"/>
    <n v="0"/>
    <n v="0"/>
    <n v="0"/>
    <n v="0"/>
    <n v="0"/>
    <n v="0"/>
    <n v="0"/>
    <n v="0"/>
    <n v="0"/>
    <n v="0"/>
    <n v="0"/>
    <n v="2538.42"/>
    <n v="0"/>
    <n v="0"/>
    <n v="2538.42"/>
    <n v="0"/>
    <n v="0"/>
    <n v="0"/>
  </r>
  <r>
    <n v="19"/>
    <d v="2013-08-25T00:00:00"/>
    <d v="2013-09-07T00:00:00"/>
    <x v="45"/>
    <s v="G1N"/>
    <s v="GD10000000"/>
    <s v="GD0"/>
    <n v="13"/>
    <n v="100"/>
    <s v="LD300"/>
    <s v="LF301"/>
    <m/>
    <m/>
    <m/>
    <m/>
    <m/>
    <m/>
    <x v="331"/>
    <n v="902"/>
    <s v="73514"/>
    <x v="28"/>
    <x v="0"/>
    <s v="Non-executive"/>
    <s v="D301"/>
    <x v="7"/>
    <n v="4571.93"/>
    <n v="0"/>
    <n v="0"/>
    <n v="0"/>
    <n v="0"/>
    <n v="0"/>
    <n v="0"/>
    <n v="0"/>
    <n v="0"/>
    <n v="0"/>
    <n v="0"/>
    <n v="0"/>
    <n v="0"/>
    <n v="0"/>
    <n v="0"/>
    <n v="0"/>
    <n v="0"/>
    <n v="0"/>
    <n v="1.97"/>
    <n v="170.62"/>
    <n v="0"/>
    <n v="0"/>
    <n v="0"/>
    <n v="0"/>
    <n v="0"/>
    <n v="279.93"/>
    <n v="0"/>
    <n v="0"/>
    <n v="0"/>
    <n v="0"/>
    <n v="0"/>
    <n v="3.27"/>
    <n v="11.93"/>
    <n v="0"/>
    <n v="0"/>
    <n v="65.47"/>
    <n v="228.6"/>
    <n v="0"/>
    <n v="9.1"/>
    <n v="0"/>
    <n v="0"/>
    <n v="0"/>
    <n v="0"/>
    <n v="0"/>
    <n v="0"/>
    <n v="0"/>
    <n v="0"/>
    <n v="5342.82"/>
    <n v="0"/>
    <n v="0"/>
    <n v="5342.8200000000024"/>
    <n v="0"/>
    <n v="0"/>
    <n v="0"/>
  </r>
  <r>
    <n v="19"/>
    <d v="2013-08-25T00:00:00"/>
    <d v="2013-09-07T00:00:00"/>
    <x v="45"/>
    <s v="G1N"/>
    <s v="GD10000000"/>
    <s v="GD0"/>
    <n v="13"/>
    <n v="100"/>
    <s v="LD300"/>
    <s v="LF301"/>
    <m/>
    <m/>
    <m/>
    <m/>
    <m/>
    <m/>
    <x v="333"/>
    <n v="32751"/>
    <s v="46782"/>
    <x v="31"/>
    <x v="0"/>
    <s v="Non-executive"/>
    <s v="D301"/>
    <x v="7"/>
    <n v="2095.62"/>
    <n v="0"/>
    <n v="0"/>
    <n v="0"/>
    <n v="0"/>
    <n v="0"/>
    <n v="0"/>
    <n v="0"/>
    <n v="0"/>
    <n v="0"/>
    <n v="0"/>
    <n v="0"/>
    <n v="0"/>
    <n v="0"/>
    <n v="0"/>
    <n v="0"/>
    <n v="0"/>
    <n v="0"/>
    <n v="0.94"/>
    <n v="173.94"/>
    <n v="0"/>
    <n v="0"/>
    <n v="0"/>
    <n v="0"/>
    <n v="0"/>
    <n v="126.33"/>
    <n v="0"/>
    <n v="0"/>
    <n v="0"/>
    <n v="0"/>
    <n v="0"/>
    <n v="2.71"/>
    <n v="6.48"/>
    <n v="0"/>
    <n v="0"/>
    <n v="29.54"/>
    <n v="104.78"/>
    <n v="0"/>
    <n v="0"/>
    <n v="0"/>
    <n v="0"/>
    <n v="0"/>
    <n v="0"/>
    <n v="0"/>
    <n v="0"/>
    <n v="0"/>
    <n v="0"/>
    <n v="2540.34"/>
    <n v="0"/>
    <n v="0"/>
    <n v="2540.34"/>
    <n v="0"/>
    <n v="0"/>
    <n v="0"/>
  </r>
  <r>
    <n v="19"/>
    <d v="2013-08-25T00:00:00"/>
    <d v="2013-09-07T00:00:00"/>
    <x v="45"/>
    <s v="G1N"/>
    <s v="GD10000000"/>
    <s v="GD0"/>
    <n v="13"/>
    <n v="100"/>
    <s v="LD300"/>
    <s v="LF301"/>
    <m/>
    <m/>
    <m/>
    <m/>
    <m/>
    <m/>
    <x v="50"/>
    <n v="33537"/>
    <s v="45719"/>
    <x v="156"/>
    <x v="0"/>
    <s v="Executive"/>
    <s v="D301"/>
    <x v="7"/>
    <n v="5246.25"/>
    <n v="0"/>
    <n v="0"/>
    <n v="0"/>
    <n v="0"/>
    <n v="0"/>
    <n v="0"/>
    <n v="0"/>
    <n v="0"/>
    <n v="0"/>
    <n v="0"/>
    <n v="0"/>
    <n v="0"/>
    <n v="0"/>
    <n v="0"/>
    <n v="0"/>
    <n v="0"/>
    <n v="0"/>
    <n v="2.2599999999999998"/>
    <n v="195.92"/>
    <n v="0"/>
    <n v="0"/>
    <n v="0"/>
    <n v="0"/>
    <n v="0"/>
    <n v="318.3"/>
    <n v="0"/>
    <n v="0"/>
    <n v="0"/>
    <n v="0"/>
    <n v="0"/>
    <n v="2.71"/>
    <n v="6.19"/>
    <n v="0"/>
    <n v="0"/>
    <n v="74.44"/>
    <n v="262.31"/>
    <n v="0"/>
    <n v="10.45"/>
    <n v="0"/>
    <n v="0"/>
    <n v="0"/>
    <n v="0"/>
    <n v="0"/>
    <n v="0"/>
    <n v="0"/>
    <n v="0"/>
    <n v="6118.83"/>
    <n v="0"/>
    <n v="6118.83"/>
    <n v="0"/>
    <n v="0"/>
    <n v="0"/>
    <n v="0"/>
  </r>
  <r>
    <n v="19"/>
    <d v="2013-08-25T00:00:00"/>
    <d v="2013-09-07T00:00:00"/>
    <x v="45"/>
    <s v="G1N"/>
    <s v="GD10000000"/>
    <s v="GD0"/>
    <n v="13"/>
    <n v="100"/>
    <s v="LD300"/>
    <s v="LF301"/>
    <m/>
    <m/>
    <m/>
    <m/>
    <m/>
    <m/>
    <x v="332"/>
    <n v="37609"/>
    <s v="51264"/>
    <x v="15"/>
    <x v="0"/>
    <s v="Non-executive"/>
    <s v="D301"/>
    <x v="7"/>
    <n v="788.73"/>
    <n v="0"/>
    <n v="0"/>
    <n v="0"/>
    <n v="0"/>
    <n v="0"/>
    <n v="0"/>
    <n v="0"/>
    <n v="0"/>
    <n v="0"/>
    <n v="0"/>
    <n v="0"/>
    <n v="0"/>
    <n v="0"/>
    <n v="0"/>
    <n v="0"/>
    <n v="0"/>
    <n v="0"/>
    <n v="0"/>
    <n v="0"/>
    <n v="0"/>
    <n v="0"/>
    <n v="0"/>
    <n v="0"/>
    <n v="0"/>
    <n v="48.9"/>
    <n v="0"/>
    <n v="0"/>
    <n v="0"/>
    <n v="0"/>
    <n v="0"/>
    <n v="0"/>
    <n v="0"/>
    <n v="0"/>
    <n v="0"/>
    <n v="11.43"/>
    <n v="0"/>
    <n v="0"/>
    <n v="0"/>
    <n v="0"/>
    <n v="0"/>
    <n v="0"/>
    <n v="0"/>
    <n v="0"/>
    <n v="0"/>
    <n v="0"/>
    <n v="0"/>
    <n v="849.06"/>
    <n v="0"/>
    <n v="0"/>
    <n v="849.06"/>
    <n v="0"/>
    <n v="0"/>
    <n v="0"/>
  </r>
  <r>
    <n v="19"/>
    <d v="2013-08-25T00:00:00"/>
    <d v="2013-09-07T00:00:00"/>
    <x v="45"/>
    <s v="G1N"/>
    <s v="GD10000000"/>
    <s v="GD0"/>
    <n v="13"/>
    <n v="100"/>
    <s v="LD300"/>
    <s v="LF301"/>
    <m/>
    <m/>
    <m/>
    <m/>
    <m/>
    <m/>
    <x v="36"/>
    <n v="38553"/>
    <s v="48590"/>
    <x v="35"/>
    <x v="0"/>
    <s v="Executive"/>
    <s v="D301"/>
    <x v="7"/>
    <n v="5193.67"/>
    <n v="0"/>
    <n v="0"/>
    <n v="0"/>
    <n v="0"/>
    <n v="0"/>
    <n v="0"/>
    <n v="0"/>
    <n v="0"/>
    <n v="0"/>
    <n v="0"/>
    <n v="0"/>
    <n v="0"/>
    <n v="0"/>
    <n v="0"/>
    <n v="0"/>
    <n v="0"/>
    <n v="0"/>
    <n v="2.2400000000000002"/>
    <n v="325.88"/>
    <n v="0"/>
    <n v="0"/>
    <n v="0"/>
    <n v="0"/>
    <n v="0"/>
    <n v="322"/>
    <n v="0"/>
    <n v="0"/>
    <n v="0"/>
    <n v="0"/>
    <n v="0"/>
    <n v="2.71"/>
    <n v="6.48"/>
    <n v="0"/>
    <n v="0"/>
    <n v="75.31"/>
    <n v="259.68"/>
    <n v="0"/>
    <n v="17.38"/>
    <n v="0"/>
    <n v="0"/>
    <n v="0"/>
    <n v="0"/>
    <n v="0"/>
    <n v="0"/>
    <n v="0"/>
    <n v="0"/>
    <n v="6205.35"/>
    <n v="0"/>
    <n v="6205.35"/>
    <n v="0"/>
    <n v="0"/>
    <n v="0"/>
    <n v="0"/>
  </r>
  <r>
    <n v="19"/>
    <d v="2013-08-25T00:00:00"/>
    <d v="2013-09-07T00:00:00"/>
    <x v="45"/>
    <s v="G1N"/>
    <s v="GD10000000"/>
    <s v="GD0"/>
    <n v="13"/>
    <n v="100"/>
    <s v="LD300"/>
    <s v="LF301"/>
    <m/>
    <m/>
    <m/>
    <m/>
    <m/>
    <m/>
    <x v="37"/>
    <n v="39206"/>
    <s v="47307"/>
    <x v="29"/>
    <x v="0"/>
    <s v="Non-executive"/>
    <s v="D301"/>
    <x v="7"/>
    <n v="3193.09"/>
    <n v="0"/>
    <n v="0"/>
    <n v="0"/>
    <n v="0"/>
    <n v="0"/>
    <n v="0"/>
    <n v="0"/>
    <n v="0"/>
    <n v="0"/>
    <n v="0"/>
    <n v="0"/>
    <n v="0"/>
    <n v="0"/>
    <n v="0"/>
    <n v="0"/>
    <n v="0"/>
    <n v="0"/>
    <n v="1.38"/>
    <n v="170.62"/>
    <n v="0"/>
    <n v="0"/>
    <n v="0"/>
    <n v="0"/>
    <n v="0"/>
    <n v="192.04"/>
    <n v="0"/>
    <n v="0"/>
    <n v="0"/>
    <n v="0"/>
    <n v="0"/>
    <n v="2.71"/>
    <n v="6.19"/>
    <n v="0"/>
    <n v="0"/>
    <n v="44.91"/>
    <n v="159.65"/>
    <n v="0"/>
    <n v="9.1"/>
    <n v="0"/>
    <n v="0"/>
    <n v="0"/>
    <n v="0"/>
    <n v="0"/>
    <n v="0"/>
    <n v="0"/>
    <n v="0"/>
    <n v="3779.69"/>
    <n v="0"/>
    <n v="0"/>
    <n v="3779.69"/>
    <n v="0"/>
    <n v="0"/>
    <n v="0"/>
  </r>
  <r>
    <n v="19"/>
    <d v="2013-08-25T00:00:00"/>
    <d v="2013-09-07T00:00:00"/>
    <x v="45"/>
    <s v="G1N"/>
    <s v="GD10000000"/>
    <s v="GD0"/>
    <n v="13"/>
    <n v="100"/>
    <s v="LD300"/>
    <s v="LF301"/>
    <m/>
    <m/>
    <m/>
    <m/>
    <m/>
    <m/>
    <x v="54"/>
    <n v="46742"/>
    <s v="50771"/>
    <x v="15"/>
    <x v="0"/>
    <s v="Non-executive"/>
    <s v="D301"/>
    <x v="7"/>
    <n v="2981.09"/>
    <n v="0"/>
    <n v="0"/>
    <n v="0"/>
    <n v="0"/>
    <n v="0"/>
    <n v="0"/>
    <n v="0"/>
    <n v="0"/>
    <n v="0"/>
    <n v="0"/>
    <n v="0"/>
    <n v="0"/>
    <n v="0"/>
    <n v="0"/>
    <n v="0"/>
    <n v="0"/>
    <n v="0"/>
    <n v="1.31"/>
    <n v="374.84"/>
    <n v="0"/>
    <n v="0"/>
    <n v="0"/>
    <n v="0"/>
    <n v="0"/>
    <n v="177.08"/>
    <n v="0"/>
    <n v="0"/>
    <n v="0"/>
    <n v="0"/>
    <n v="0"/>
    <n v="2.99"/>
    <n v="9.1999999999999993"/>
    <n v="0"/>
    <n v="0"/>
    <n v="41.42"/>
    <n v="149.05000000000001"/>
    <n v="0"/>
    <n v="19.989999999999998"/>
    <n v="0"/>
    <n v="0"/>
    <n v="0"/>
    <n v="0"/>
    <n v="0"/>
    <n v="0"/>
    <n v="0"/>
    <n v="0"/>
    <n v="3756.97"/>
    <n v="0"/>
    <n v="0"/>
    <n v="3756.97"/>
    <n v="0"/>
    <n v="0"/>
    <n v="0"/>
  </r>
  <r>
    <n v="19"/>
    <d v="2013-08-25T00:00:00"/>
    <d v="2013-09-07T00:00:00"/>
    <x v="45"/>
    <s v="G1N"/>
    <s v="GD10000000"/>
    <s v="GD0"/>
    <n v="13"/>
    <n v="100"/>
    <s v="LD300"/>
    <s v="LF301"/>
    <m/>
    <m/>
    <m/>
    <m/>
    <m/>
    <m/>
    <x v="41"/>
    <n v="63119"/>
    <s v="45485"/>
    <x v="6"/>
    <x v="0"/>
    <s v="Executive"/>
    <s v="D301"/>
    <x v="7"/>
    <n v="2052.54"/>
    <n v="0"/>
    <n v="0"/>
    <n v="0"/>
    <n v="0"/>
    <n v="0"/>
    <n v="0"/>
    <n v="0"/>
    <n v="0"/>
    <n v="0"/>
    <n v="0"/>
    <n v="0"/>
    <n v="0"/>
    <n v="0"/>
    <n v="0"/>
    <n v="0"/>
    <n v="0"/>
    <n v="0"/>
    <n v="0.92"/>
    <n v="173.94"/>
    <n v="0"/>
    <n v="0"/>
    <n v="0"/>
    <n v="0"/>
    <n v="0"/>
    <n v="123.66"/>
    <n v="0"/>
    <n v="0"/>
    <n v="0"/>
    <n v="0"/>
    <n v="0"/>
    <n v="2.71"/>
    <n v="6.48"/>
    <n v="0"/>
    <n v="0"/>
    <n v="28.92"/>
    <n v="102.63"/>
    <n v="0"/>
    <n v="9.2799999999999994"/>
    <n v="0"/>
    <n v="0"/>
    <n v="0"/>
    <n v="0"/>
    <n v="0"/>
    <n v="0"/>
    <n v="0"/>
    <n v="0"/>
    <n v="2501.08"/>
    <n v="0"/>
    <n v="2501.0800000000004"/>
    <n v="0"/>
    <n v="0"/>
    <n v="0"/>
    <n v="0"/>
  </r>
  <r>
    <n v="19"/>
    <d v="2013-08-25T00:00:00"/>
    <d v="2013-09-07T00:00:00"/>
    <x v="45"/>
    <s v="G1N"/>
    <s v="GD10000000"/>
    <s v="GD0"/>
    <n v="13"/>
    <n v="100"/>
    <s v="LD300"/>
    <s v="LF301"/>
    <m/>
    <m/>
    <m/>
    <m/>
    <m/>
    <m/>
    <x v="329"/>
    <n v="64622"/>
    <s v="51041"/>
    <x v="15"/>
    <x v="0"/>
    <s v="Non-executive"/>
    <s v="D301"/>
    <x v="7"/>
    <n v="2408.46"/>
    <n v="0"/>
    <n v="0"/>
    <n v="0"/>
    <n v="0"/>
    <n v="0"/>
    <n v="0"/>
    <n v="0"/>
    <n v="0"/>
    <n v="0"/>
    <n v="0"/>
    <n v="0"/>
    <n v="0"/>
    <n v="0"/>
    <n v="0"/>
    <n v="0"/>
    <n v="0"/>
    <n v="0"/>
    <n v="1.08"/>
    <n v="0"/>
    <n v="0"/>
    <n v="0"/>
    <n v="0"/>
    <n v="0"/>
    <n v="0"/>
    <n v="148.13"/>
    <n v="0"/>
    <n v="0"/>
    <n v="0"/>
    <n v="0"/>
    <n v="0"/>
    <n v="3.27"/>
    <n v="11.93"/>
    <n v="0"/>
    <n v="0"/>
    <n v="34.65"/>
    <n v="120.42"/>
    <n v="0"/>
    <n v="0"/>
    <n v="0"/>
    <n v="0"/>
    <n v="0"/>
    <n v="0"/>
    <n v="0"/>
    <n v="0"/>
    <n v="0"/>
    <n v="0"/>
    <n v="2727.94"/>
    <n v="0"/>
    <n v="0"/>
    <n v="2727.94"/>
    <n v="0"/>
    <n v="0"/>
    <n v="0"/>
  </r>
  <r>
    <n v="19"/>
    <d v="2013-08-25T00:00:00"/>
    <d v="2013-09-07T00:00:00"/>
    <x v="45"/>
    <s v="G1N"/>
    <s v="GD10000000"/>
    <s v="GD0"/>
    <n v="13"/>
    <n v="100"/>
    <s v="LD300"/>
    <s v="LF301"/>
    <m/>
    <m/>
    <m/>
    <m/>
    <m/>
    <m/>
    <x v="44"/>
    <n v="68080"/>
    <s v="45643"/>
    <x v="15"/>
    <x v="0"/>
    <s v="Non-executive"/>
    <s v="D301"/>
    <x v="7"/>
    <n v="2641.12"/>
    <n v="0"/>
    <n v="0"/>
    <n v="0"/>
    <n v="0"/>
    <n v="0"/>
    <n v="0"/>
    <n v="0"/>
    <n v="0"/>
    <n v="0"/>
    <n v="0"/>
    <n v="0"/>
    <n v="0"/>
    <n v="0"/>
    <n v="0"/>
    <n v="0"/>
    <n v="0"/>
    <n v="0"/>
    <n v="1.17"/>
    <n v="195.92"/>
    <n v="0"/>
    <n v="0"/>
    <n v="0"/>
    <n v="0"/>
    <n v="0"/>
    <n v="159.69999999999999"/>
    <n v="0"/>
    <n v="0"/>
    <n v="0"/>
    <n v="0"/>
    <n v="0"/>
    <n v="2.71"/>
    <n v="6.48"/>
    <n v="0"/>
    <n v="0"/>
    <n v="37.35"/>
    <n v="132.06"/>
    <n v="0"/>
    <n v="10.45"/>
    <n v="0"/>
    <n v="0"/>
    <n v="0"/>
    <n v="0"/>
    <n v="0"/>
    <n v="0"/>
    <n v="0"/>
    <n v="0"/>
    <n v="3186.96"/>
    <n v="0"/>
    <n v="0"/>
    <n v="3186.9599999999996"/>
    <n v="0"/>
    <n v="0"/>
    <n v="0"/>
  </r>
  <r>
    <n v="19"/>
    <d v="2013-08-25T00:00:00"/>
    <d v="2013-09-07T00:00:00"/>
    <x v="45"/>
    <s v="G1N"/>
    <s v="GD10000000"/>
    <s v="GD0"/>
    <n v="13"/>
    <n v="100"/>
    <s v="LD300"/>
    <s v="LF301"/>
    <m/>
    <m/>
    <m/>
    <m/>
    <m/>
    <m/>
    <x v="328"/>
    <n v="70668"/>
    <s v="73379"/>
    <x v="37"/>
    <x v="1"/>
    <s v="Non-executive"/>
    <s v="D301"/>
    <x v="7"/>
    <n v="1655.49"/>
    <n v="0"/>
    <n v="0"/>
    <n v="0"/>
    <n v="0"/>
    <n v="0"/>
    <n v="0"/>
    <n v="0"/>
    <n v="0"/>
    <n v="0"/>
    <n v="0"/>
    <n v="0"/>
    <n v="0"/>
    <n v="0"/>
    <n v="0"/>
    <n v="0"/>
    <n v="0"/>
    <n v="0"/>
    <n v="0.74"/>
    <n v="0"/>
    <n v="0"/>
    <n v="0"/>
    <n v="0"/>
    <n v="0"/>
    <n v="0"/>
    <n v="102.64"/>
    <n v="0"/>
    <n v="0"/>
    <n v="0"/>
    <n v="0"/>
    <n v="0"/>
    <n v="2.71"/>
    <n v="6.48"/>
    <n v="0"/>
    <n v="0"/>
    <n v="24"/>
    <n v="0"/>
    <n v="0"/>
    <n v="0"/>
    <n v="0"/>
    <n v="0"/>
    <n v="0"/>
    <n v="0"/>
    <n v="0"/>
    <n v="0"/>
    <n v="0"/>
    <n v="0"/>
    <n v="1792.06"/>
    <n v="1792.0600000000002"/>
    <n v="0"/>
    <n v="0"/>
    <n v="0"/>
    <n v="0"/>
    <n v="0"/>
  </r>
  <r>
    <n v="19"/>
    <d v="2013-08-25T00:00:00"/>
    <d v="2013-09-07T00:00:00"/>
    <x v="45"/>
    <s v="G1N"/>
    <s v="GD10000000"/>
    <s v="GD0"/>
    <n v="13"/>
    <n v="100"/>
    <s v="LD300"/>
    <s v="LF301"/>
    <m/>
    <m/>
    <m/>
    <m/>
    <m/>
    <m/>
    <x v="330"/>
    <n v="71528"/>
    <s v="46203"/>
    <x v="15"/>
    <x v="0"/>
    <s v="Non-executive"/>
    <s v="D301"/>
    <x v="7"/>
    <n v="2923.12"/>
    <n v="0"/>
    <n v="0"/>
    <n v="0"/>
    <n v="0"/>
    <n v="0"/>
    <n v="0"/>
    <n v="0"/>
    <n v="0"/>
    <n v="0"/>
    <n v="0"/>
    <n v="0"/>
    <n v="0"/>
    <n v="0"/>
    <n v="0"/>
    <n v="0"/>
    <n v="0"/>
    <n v="0"/>
    <n v="1.31"/>
    <n v="170.62"/>
    <n v="0"/>
    <n v="0"/>
    <n v="0"/>
    <n v="0"/>
    <n v="0"/>
    <n v="177.71"/>
    <n v="0"/>
    <n v="0"/>
    <n v="0"/>
    <n v="0"/>
    <n v="0"/>
    <n v="2.71"/>
    <n v="6.48"/>
    <n v="0"/>
    <n v="0"/>
    <n v="41.57"/>
    <n v="0"/>
    <n v="0"/>
    <n v="0"/>
    <n v="0"/>
    <n v="0"/>
    <n v="0"/>
    <n v="0"/>
    <n v="0"/>
    <n v="0"/>
    <n v="0"/>
    <n v="0"/>
    <n v="3323.52"/>
    <n v="0"/>
    <n v="0"/>
    <n v="3323.52"/>
    <n v="0"/>
    <n v="0"/>
    <n v="0"/>
  </r>
  <r>
    <n v="21"/>
    <d v="2012-09-23T00:00:00"/>
    <d v="2012-10-06T00:00:00"/>
    <x v="2"/>
    <s v="G1N"/>
    <s v="GD10000000"/>
    <s v="GD0"/>
    <n v="13"/>
    <n v="100"/>
    <s v="LD300"/>
    <s v="LF303"/>
    <m/>
    <m/>
    <m/>
    <m/>
    <m/>
    <m/>
    <x v="66"/>
    <n v="26861"/>
    <s v="73612"/>
    <x v="40"/>
    <x v="1"/>
    <s v="Non-executive"/>
    <s v="D303"/>
    <x v="7"/>
    <n v="3846.16"/>
    <n v="0"/>
    <n v="0"/>
    <n v="0"/>
    <n v="0"/>
    <n v="0"/>
    <n v="0"/>
    <n v="0"/>
    <n v="0"/>
    <n v="0"/>
    <n v="0"/>
    <n v="0"/>
    <n v="0"/>
    <n v="0"/>
    <n v="0"/>
    <n v="0"/>
    <n v="0"/>
    <n v="0"/>
    <n v="2.76"/>
    <n v="530.36"/>
    <n v="0"/>
    <n v="0"/>
    <n v="0"/>
    <n v="0"/>
    <n v="0"/>
    <n v="224.18"/>
    <n v="0"/>
    <n v="0"/>
    <n v="0"/>
    <n v="0"/>
    <n v="0"/>
    <n v="3.27"/>
    <n v="11.39"/>
    <n v="0"/>
    <n v="0"/>
    <n v="52.43"/>
    <n v="192.31"/>
    <n v="0"/>
    <n v="27.58"/>
    <n v="0"/>
    <n v="0"/>
    <n v="0"/>
    <n v="0"/>
    <n v="0"/>
    <n v="0"/>
    <n v="0"/>
    <n v="0"/>
    <n v="4890.4399999999996"/>
    <n v="4890.4400000000014"/>
    <n v="0"/>
    <n v="0"/>
    <n v="0"/>
    <n v="0"/>
    <n v="0"/>
  </r>
  <r>
    <n v="21"/>
    <d v="2012-09-23T00:00:00"/>
    <d v="2012-10-06T00:00:00"/>
    <x v="2"/>
    <s v="G1N"/>
    <s v="GD10000000"/>
    <s v="GD0"/>
    <n v="13"/>
    <n v="100"/>
    <s v="LD300"/>
    <s v="LF303"/>
    <m/>
    <m/>
    <m/>
    <m/>
    <m/>
    <m/>
    <x v="38"/>
    <n v="39665"/>
    <s v="47644"/>
    <x v="9"/>
    <x v="1"/>
    <s v="Non-executive"/>
    <s v="D303"/>
    <x v="7"/>
    <n v="0"/>
    <n v="0"/>
    <n v="0"/>
    <n v="0"/>
    <n v="0"/>
    <n v="2130.08"/>
    <n v="0"/>
    <n v="0"/>
    <n v="0"/>
    <n v="0"/>
    <n v="0"/>
    <n v="0"/>
    <n v="0"/>
    <n v="0"/>
    <n v="0"/>
    <n v="0"/>
    <n v="0"/>
    <n v="0"/>
    <n v="1.56"/>
    <n v="155.37"/>
    <n v="0"/>
    <n v="0"/>
    <n v="0"/>
    <n v="0"/>
    <n v="0"/>
    <n v="128.32"/>
    <n v="0"/>
    <n v="0"/>
    <n v="0"/>
    <n v="0"/>
    <n v="0"/>
    <n v="2.71"/>
    <n v="6.19"/>
    <n v="0"/>
    <n v="0"/>
    <n v="30.01"/>
    <n v="106.5"/>
    <n v="0"/>
    <n v="8.6300000000000008"/>
    <n v="0"/>
    <n v="0"/>
    <n v="0"/>
    <n v="0"/>
    <n v="0"/>
    <n v="0"/>
    <n v="0"/>
    <n v="0"/>
    <n v="2569.37"/>
    <n v="2569.3700000000003"/>
    <n v="0"/>
    <n v="0"/>
    <n v="0"/>
    <n v="0"/>
    <n v="0"/>
  </r>
  <r>
    <n v="21"/>
    <d v="2012-09-23T00:00:00"/>
    <d v="2012-10-06T00:00:00"/>
    <x v="2"/>
    <s v="G1N"/>
    <s v="GD10000000"/>
    <s v="GD0"/>
    <n v="13"/>
    <n v="100"/>
    <s v="LD300"/>
    <s v="LF303"/>
    <m/>
    <m/>
    <m/>
    <m/>
    <m/>
    <m/>
    <x v="39"/>
    <n v="39685"/>
    <s v="47579"/>
    <x v="30"/>
    <x v="1"/>
    <s v="Non-executive"/>
    <s v="D303"/>
    <x v="7"/>
    <n v="0"/>
    <n v="0"/>
    <n v="0"/>
    <n v="0"/>
    <n v="0"/>
    <n v="1606.04"/>
    <n v="0"/>
    <n v="0"/>
    <n v="0"/>
    <n v="0"/>
    <n v="0"/>
    <n v="0"/>
    <n v="0"/>
    <n v="0"/>
    <n v="0"/>
    <n v="0"/>
    <n v="0"/>
    <n v="0"/>
    <n v="0"/>
    <n v="153.61000000000001"/>
    <n v="0"/>
    <n v="0"/>
    <n v="0"/>
    <n v="0"/>
    <n v="0"/>
    <n v="95.87"/>
    <n v="0"/>
    <n v="0"/>
    <n v="0"/>
    <n v="0"/>
    <n v="0"/>
    <n v="2.71"/>
    <n v="6.19"/>
    <n v="0"/>
    <n v="0"/>
    <n v="22.42"/>
    <n v="80.3"/>
    <n v="0"/>
    <n v="8.5299999999999994"/>
    <n v="0"/>
    <n v="0"/>
    <n v="0"/>
    <n v="0"/>
    <n v="0"/>
    <n v="0"/>
    <n v="0"/>
    <n v="0"/>
    <n v="1975.67"/>
    <n v="1975.67"/>
    <n v="0"/>
    <n v="0"/>
    <n v="0"/>
    <n v="0"/>
    <n v="0"/>
  </r>
  <r>
    <n v="21"/>
    <d v="2012-09-23T00:00:00"/>
    <d v="2012-10-06T00:00:00"/>
    <x v="2"/>
    <s v="G1N"/>
    <s v="GD10000000"/>
    <s v="GD0"/>
    <n v="13"/>
    <n v="100"/>
    <s v="LD300"/>
    <s v="LF303"/>
    <m/>
    <m/>
    <m/>
    <m/>
    <m/>
    <m/>
    <x v="40"/>
    <n v="39688"/>
    <s v="47029"/>
    <x v="15"/>
    <x v="1"/>
    <s v="Non-executive"/>
    <s v="D303"/>
    <x v="7"/>
    <n v="2403.8000000000002"/>
    <n v="0"/>
    <n v="0"/>
    <n v="0"/>
    <n v="0"/>
    <n v="0"/>
    <n v="0"/>
    <n v="0"/>
    <n v="0"/>
    <n v="0"/>
    <n v="0"/>
    <n v="0"/>
    <n v="0"/>
    <n v="0"/>
    <n v="0"/>
    <n v="0"/>
    <n v="0"/>
    <n v="0"/>
    <n v="1.76"/>
    <n v="450.09"/>
    <n v="0"/>
    <n v="0"/>
    <n v="0"/>
    <n v="0"/>
    <n v="0"/>
    <n v="133.75"/>
    <n v="0"/>
    <n v="0"/>
    <n v="0"/>
    <n v="0"/>
    <n v="0"/>
    <n v="3.27"/>
    <n v="11.39"/>
    <n v="0"/>
    <n v="0"/>
    <n v="31.28"/>
    <n v="120.19"/>
    <n v="0"/>
    <n v="18.63"/>
    <n v="0"/>
    <n v="0"/>
    <n v="0"/>
    <n v="0"/>
    <n v="0"/>
    <n v="0"/>
    <n v="0"/>
    <n v="0"/>
    <n v="3174.16"/>
    <n v="3174.1600000000008"/>
    <n v="0"/>
    <n v="0"/>
    <n v="0"/>
    <n v="0"/>
    <n v="0"/>
  </r>
  <r>
    <n v="21"/>
    <d v="2012-09-23T00:00:00"/>
    <d v="2012-10-06T00:00:00"/>
    <x v="2"/>
    <s v="G1N"/>
    <s v="GD10000000"/>
    <s v="GD0"/>
    <n v="13"/>
    <n v="100"/>
    <s v="LD300"/>
    <s v="LF303"/>
    <m/>
    <m/>
    <m/>
    <m/>
    <m/>
    <m/>
    <x v="59"/>
    <n v="44287"/>
    <s v="73479"/>
    <x v="15"/>
    <x v="1"/>
    <s v="Non-executive"/>
    <s v="D303"/>
    <x v="7"/>
    <n v="2947.17"/>
    <n v="0"/>
    <n v="0"/>
    <n v="0"/>
    <n v="0"/>
    <n v="0"/>
    <n v="0"/>
    <n v="0"/>
    <n v="0"/>
    <n v="0"/>
    <n v="0"/>
    <n v="0"/>
    <n v="0"/>
    <n v="0"/>
    <n v="0"/>
    <n v="0"/>
    <n v="0"/>
    <n v="0"/>
    <n v="2.14"/>
    <n v="0"/>
    <n v="0"/>
    <n v="0"/>
    <n v="0"/>
    <n v="0"/>
    <n v="0"/>
    <n v="182.73"/>
    <n v="0"/>
    <n v="0"/>
    <n v="0"/>
    <n v="0"/>
    <n v="0"/>
    <n v="2.71"/>
    <n v="6.19"/>
    <n v="0"/>
    <n v="0"/>
    <n v="42.74"/>
    <n v="147.36000000000001"/>
    <n v="0"/>
    <n v="0"/>
    <n v="0"/>
    <n v="0"/>
    <n v="0"/>
    <n v="0"/>
    <n v="0"/>
    <n v="0"/>
    <n v="0"/>
    <n v="0"/>
    <n v="3331.04"/>
    <n v="3331.04"/>
    <n v="0"/>
    <n v="0"/>
    <n v="0"/>
    <n v="0"/>
    <n v="0"/>
  </r>
  <r>
    <n v="21"/>
    <d v="2012-09-23T00:00:00"/>
    <d v="2012-10-06T00:00:00"/>
    <x v="2"/>
    <s v="G1N"/>
    <s v="GD10000000"/>
    <s v="GD0"/>
    <n v="13"/>
    <n v="100"/>
    <s v="LD300"/>
    <s v="LF303"/>
    <m/>
    <m/>
    <m/>
    <m/>
    <m/>
    <m/>
    <x v="334"/>
    <n v="59885"/>
    <s v="46773"/>
    <x v="157"/>
    <x v="1"/>
    <s v="Non-executive"/>
    <s v="D303"/>
    <x v="7"/>
    <n v="1942.7"/>
    <n v="0"/>
    <n v="0"/>
    <n v="0"/>
    <n v="0"/>
    <n v="0"/>
    <n v="0"/>
    <n v="0"/>
    <n v="0"/>
    <n v="0"/>
    <n v="0"/>
    <n v="0"/>
    <n v="0"/>
    <n v="0"/>
    <n v="0"/>
    <n v="0"/>
    <n v="0"/>
    <n v="0"/>
    <n v="0"/>
    <n v="0"/>
    <n v="0"/>
    <n v="0"/>
    <n v="0"/>
    <n v="0"/>
    <n v="0"/>
    <n v="120.45"/>
    <n v="0"/>
    <n v="0"/>
    <n v="0"/>
    <n v="0"/>
    <n v="0"/>
    <n v="0"/>
    <n v="0"/>
    <n v="0"/>
    <n v="0"/>
    <n v="28.17"/>
    <n v="0"/>
    <n v="0"/>
    <n v="0"/>
    <n v="0"/>
    <n v="0"/>
    <n v="0"/>
    <n v="0"/>
    <n v="0"/>
    <n v="0"/>
    <n v="0"/>
    <n v="0"/>
    <n v="2091.3200000000002"/>
    <n v="2091.3200000000002"/>
    <n v="0"/>
    <n v="0"/>
    <n v="0"/>
    <n v="0"/>
    <n v="0"/>
  </r>
  <r>
    <n v="21"/>
    <d v="2012-09-23T00:00:00"/>
    <d v="2012-10-06T00:00:00"/>
    <x v="2"/>
    <s v="G1N"/>
    <s v="GD10000000"/>
    <s v="GD0"/>
    <n v="13"/>
    <n v="100"/>
    <s v="LD300"/>
    <s v="LF304"/>
    <m/>
    <m/>
    <m/>
    <m/>
    <m/>
    <m/>
    <x v="50"/>
    <n v="33537"/>
    <s v="48023"/>
    <x v="34"/>
    <x v="0"/>
    <s v="Executive"/>
    <s v="D304"/>
    <x v="7"/>
    <n v="3846.16"/>
    <n v="0"/>
    <n v="0"/>
    <n v="0"/>
    <n v="0"/>
    <n v="0"/>
    <n v="0"/>
    <n v="0"/>
    <n v="0"/>
    <n v="0"/>
    <n v="0"/>
    <n v="0"/>
    <n v="0"/>
    <n v="0"/>
    <n v="0"/>
    <n v="0"/>
    <n v="0"/>
    <n v="0"/>
    <n v="2.76"/>
    <n v="219.94"/>
    <n v="0"/>
    <n v="0"/>
    <n v="0"/>
    <n v="0"/>
    <n v="0"/>
    <n v="234.32"/>
    <n v="0"/>
    <n v="0"/>
    <n v="0"/>
    <n v="0"/>
    <n v="0"/>
    <n v="2.71"/>
    <n v="6.19"/>
    <n v="0"/>
    <n v="0"/>
    <n v="54.8"/>
    <n v="192.31"/>
    <n v="0"/>
    <n v="9.5399999999999991"/>
    <n v="0"/>
    <n v="0"/>
    <n v="0"/>
    <n v="0"/>
    <n v="0"/>
    <n v="0"/>
    <n v="0"/>
    <n v="0"/>
    <n v="4568.7299999999996"/>
    <n v="0"/>
    <n v="4568.7300000000005"/>
    <n v="0"/>
    <n v="0"/>
    <n v="0"/>
    <n v="0"/>
  </r>
  <r>
    <n v="21"/>
    <d v="2012-09-23T00:00:00"/>
    <d v="2012-10-06T00:00:00"/>
    <x v="2"/>
    <s v="G1N"/>
    <s v="GD10000000"/>
    <s v="GD0"/>
    <n v="13"/>
    <n v="100"/>
    <s v="LD300"/>
    <s v="LF304"/>
    <m/>
    <m/>
    <m/>
    <m/>
    <m/>
    <m/>
    <x v="62"/>
    <n v="63850"/>
    <s v="73380"/>
    <x v="30"/>
    <x v="0"/>
    <s v="Non-executive"/>
    <s v="D303"/>
    <x v="7"/>
    <n v="152.04"/>
    <n v="0"/>
    <n v="0"/>
    <n v="0"/>
    <n v="0"/>
    <n v="0"/>
    <n v="0"/>
    <n v="0"/>
    <n v="0"/>
    <n v="0"/>
    <n v="0"/>
    <n v="0"/>
    <n v="0"/>
    <n v="0"/>
    <n v="0"/>
    <n v="0"/>
    <n v="0"/>
    <n v="0"/>
    <n v="1.1399999999999999"/>
    <n v="450.09"/>
    <n v="0"/>
    <n v="0"/>
    <n v="0"/>
    <n v="0"/>
    <n v="0"/>
    <n v="103.69"/>
    <n v="0"/>
    <n v="0"/>
    <n v="0"/>
    <n v="0"/>
    <n v="0"/>
    <n v="3.27"/>
    <n v="11.39"/>
    <n v="0"/>
    <n v="0"/>
    <n v="24.25"/>
    <n v="7.6"/>
    <n v="0"/>
    <n v="25.01"/>
    <n v="0"/>
    <n v="0"/>
    <n v="0"/>
    <n v="0"/>
    <n v="0"/>
    <n v="1520.38"/>
    <n v="0"/>
    <n v="0"/>
    <n v="2298.86"/>
    <n v="0"/>
    <n v="0"/>
    <n v="778.48"/>
    <n v="0"/>
    <n v="1520.38"/>
    <n v="0"/>
  </r>
  <r>
    <n v="22"/>
    <d v="2012-10-07T00:00:00"/>
    <d v="2012-10-20T00:00:00"/>
    <x v="3"/>
    <s v="G1N"/>
    <s v="GD10000000"/>
    <s v="GD0"/>
    <n v="13"/>
    <n v="100"/>
    <s v="LD300"/>
    <s v="LF303"/>
    <m/>
    <m/>
    <m/>
    <m/>
    <m/>
    <m/>
    <x v="66"/>
    <n v="26861"/>
    <s v="73612"/>
    <x v="40"/>
    <x v="1"/>
    <s v="Non-executive"/>
    <s v="D303"/>
    <x v="7"/>
    <n v="3846.16"/>
    <n v="0"/>
    <n v="0"/>
    <n v="0"/>
    <n v="0"/>
    <n v="0"/>
    <n v="0"/>
    <n v="0"/>
    <n v="0"/>
    <n v="0"/>
    <n v="0"/>
    <n v="0"/>
    <n v="0"/>
    <n v="0"/>
    <n v="0"/>
    <n v="0"/>
    <n v="0"/>
    <n v="0"/>
    <n v="2.76"/>
    <n v="517.04999999999995"/>
    <n v="0"/>
    <n v="0"/>
    <n v="0"/>
    <n v="0"/>
    <n v="0"/>
    <n v="223.35"/>
    <n v="0"/>
    <n v="0"/>
    <n v="0"/>
    <n v="0"/>
    <n v="0"/>
    <n v="3.27"/>
    <n v="11.39"/>
    <n v="0"/>
    <n v="0"/>
    <n v="52.23"/>
    <n v="192.31"/>
    <n v="0"/>
    <n v="27.58"/>
    <n v="0"/>
    <n v="0"/>
    <n v="0"/>
    <n v="0"/>
    <n v="0"/>
    <n v="0"/>
    <n v="0"/>
    <n v="0"/>
    <n v="4876.1000000000004"/>
    <n v="4876.1000000000013"/>
    <n v="0"/>
    <n v="0"/>
    <n v="0"/>
    <n v="0"/>
    <n v="0"/>
  </r>
  <r>
    <n v="22"/>
    <d v="2012-10-07T00:00:00"/>
    <d v="2012-10-20T00:00:00"/>
    <x v="3"/>
    <s v="G1N"/>
    <s v="GD10000000"/>
    <s v="GD0"/>
    <n v="13"/>
    <n v="100"/>
    <s v="LD300"/>
    <s v="LF303"/>
    <m/>
    <m/>
    <m/>
    <m/>
    <m/>
    <m/>
    <x v="38"/>
    <n v="39665"/>
    <s v="47644"/>
    <x v="9"/>
    <x v="1"/>
    <s v="Non-executive"/>
    <s v="D303"/>
    <x v="7"/>
    <n v="0"/>
    <n v="0"/>
    <n v="0"/>
    <n v="0"/>
    <n v="0"/>
    <n v="2192.54"/>
    <n v="0"/>
    <n v="0"/>
    <n v="0"/>
    <n v="0"/>
    <n v="0"/>
    <n v="0"/>
    <n v="0"/>
    <n v="0"/>
    <n v="0"/>
    <n v="0"/>
    <n v="0"/>
    <n v="0"/>
    <n v="1.62"/>
    <n v="161.84"/>
    <n v="0"/>
    <n v="0"/>
    <n v="0"/>
    <n v="0"/>
    <n v="0"/>
    <n v="132.59"/>
    <n v="0"/>
    <n v="0"/>
    <n v="0"/>
    <n v="0"/>
    <n v="0"/>
    <n v="2.71"/>
    <n v="6.19"/>
    <n v="0"/>
    <n v="0"/>
    <n v="31.01"/>
    <n v="109.63"/>
    <n v="0"/>
    <n v="8.6300000000000008"/>
    <n v="0"/>
    <n v="0"/>
    <n v="0"/>
    <n v="0"/>
    <n v="0"/>
    <n v="0"/>
    <n v="0"/>
    <n v="0"/>
    <n v="2646.76"/>
    <n v="2646.7600000000007"/>
    <n v="0"/>
    <n v="0"/>
    <n v="0"/>
    <n v="0"/>
    <n v="0"/>
  </r>
  <r>
    <n v="22"/>
    <d v="2012-10-07T00:00:00"/>
    <d v="2012-10-20T00:00:00"/>
    <x v="3"/>
    <s v="G1N"/>
    <s v="GD10000000"/>
    <s v="GD0"/>
    <n v="13"/>
    <n v="100"/>
    <s v="LD300"/>
    <s v="LF303"/>
    <m/>
    <m/>
    <m/>
    <m/>
    <m/>
    <m/>
    <x v="39"/>
    <n v="39685"/>
    <s v="47579"/>
    <x v="30"/>
    <x v="1"/>
    <s v="Non-executive"/>
    <s v="D303"/>
    <x v="7"/>
    <n v="0"/>
    <n v="0"/>
    <n v="0"/>
    <n v="0"/>
    <n v="0"/>
    <n v="1652.72"/>
    <n v="0"/>
    <n v="0"/>
    <n v="0"/>
    <n v="0"/>
    <n v="0"/>
    <n v="0"/>
    <n v="0"/>
    <n v="0"/>
    <n v="0"/>
    <n v="0"/>
    <n v="0"/>
    <n v="0"/>
    <n v="0"/>
    <n v="160.02000000000001"/>
    <n v="0"/>
    <n v="0"/>
    <n v="0"/>
    <n v="0"/>
    <n v="0"/>
    <n v="99.16"/>
    <n v="0"/>
    <n v="0"/>
    <n v="0"/>
    <n v="0"/>
    <n v="0"/>
    <n v="2.71"/>
    <n v="6.19"/>
    <n v="0"/>
    <n v="0"/>
    <n v="23.19"/>
    <n v="82.64"/>
    <n v="0"/>
    <n v="8.5299999999999994"/>
    <n v="0"/>
    <n v="0"/>
    <n v="0"/>
    <n v="0"/>
    <n v="0"/>
    <n v="0"/>
    <n v="0"/>
    <n v="0"/>
    <n v="2035.16"/>
    <n v="2035.1600000000003"/>
    <n v="0"/>
    <n v="0"/>
    <n v="0"/>
    <n v="0"/>
    <n v="0"/>
  </r>
  <r>
    <n v="22"/>
    <d v="2012-10-07T00:00:00"/>
    <d v="2012-10-20T00:00:00"/>
    <x v="3"/>
    <s v="G1N"/>
    <s v="GD10000000"/>
    <s v="GD0"/>
    <n v="13"/>
    <n v="100"/>
    <s v="LD300"/>
    <s v="LF303"/>
    <m/>
    <m/>
    <m/>
    <m/>
    <m/>
    <m/>
    <x v="40"/>
    <n v="39688"/>
    <s v="47029"/>
    <x v="15"/>
    <x v="1"/>
    <s v="Non-executive"/>
    <s v="D303"/>
    <x v="7"/>
    <n v="2403.8000000000002"/>
    <n v="0"/>
    <n v="0"/>
    <n v="0"/>
    <n v="0"/>
    <n v="0"/>
    <n v="0"/>
    <n v="0"/>
    <n v="0"/>
    <n v="0"/>
    <n v="0"/>
    <n v="0"/>
    <n v="0"/>
    <n v="0"/>
    <n v="0"/>
    <n v="0"/>
    <n v="0"/>
    <n v="0"/>
    <n v="1.76"/>
    <n v="468.84"/>
    <n v="0"/>
    <n v="0"/>
    <n v="0"/>
    <n v="0"/>
    <n v="0"/>
    <n v="134.91999999999999"/>
    <n v="0"/>
    <n v="0"/>
    <n v="0"/>
    <n v="0"/>
    <n v="0"/>
    <n v="3.27"/>
    <n v="11.39"/>
    <n v="0"/>
    <n v="0"/>
    <n v="31.55"/>
    <n v="120.19"/>
    <n v="0"/>
    <n v="18.63"/>
    <n v="0"/>
    <n v="0"/>
    <n v="0"/>
    <n v="0"/>
    <n v="0"/>
    <n v="0"/>
    <n v="0"/>
    <n v="0"/>
    <n v="3194.35"/>
    <n v="3194.3500000000008"/>
    <n v="0"/>
    <n v="0"/>
    <n v="0"/>
    <n v="0"/>
    <n v="0"/>
  </r>
  <r>
    <n v="22"/>
    <d v="2012-10-07T00:00:00"/>
    <d v="2012-10-20T00:00:00"/>
    <x v="3"/>
    <s v="G1N"/>
    <s v="GD10000000"/>
    <s v="GD0"/>
    <n v="13"/>
    <n v="100"/>
    <s v="LD300"/>
    <s v="LF303"/>
    <m/>
    <m/>
    <m/>
    <m/>
    <m/>
    <m/>
    <x v="59"/>
    <n v="44287"/>
    <s v="73479"/>
    <x v="15"/>
    <x v="1"/>
    <s v="Non-executive"/>
    <s v="D303"/>
    <x v="7"/>
    <n v="2947.16"/>
    <n v="0"/>
    <n v="0"/>
    <n v="0"/>
    <n v="0"/>
    <n v="0"/>
    <n v="0"/>
    <n v="0"/>
    <n v="0"/>
    <n v="0"/>
    <n v="0"/>
    <n v="0"/>
    <n v="0"/>
    <n v="0"/>
    <n v="0"/>
    <n v="0"/>
    <n v="0"/>
    <n v="0"/>
    <n v="2.14"/>
    <n v="0"/>
    <n v="0"/>
    <n v="0"/>
    <n v="0"/>
    <n v="0"/>
    <n v="0"/>
    <n v="182.72"/>
    <n v="0"/>
    <n v="0"/>
    <n v="0"/>
    <n v="0"/>
    <n v="0"/>
    <n v="2.71"/>
    <n v="6.19"/>
    <n v="0"/>
    <n v="0"/>
    <n v="42.73"/>
    <n v="147.36000000000001"/>
    <n v="0"/>
    <n v="0"/>
    <n v="0"/>
    <n v="0"/>
    <n v="0"/>
    <n v="0"/>
    <n v="0"/>
    <n v="0"/>
    <n v="0"/>
    <n v="0"/>
    <n v="3331.01"/>
    <n v="3331.0099999999998"/>
    <n v="0"/>
    <n v="0"/>
    <n v="0"/>
    <n v="0"/>
    <n v="0"/>
  </r>
  <r>
    <n v="22"/>
    <d v="2012-10-07T00:00:00"/>
    <d v="2012-10-20T00:00:00"/>
    <x v="3"/>
    <s v="G1N"/>
    <s v="GD10000000"/>
    <s v="GD0"/>
    <n v="13"/>
    <n v="100"/>
    <s v="LD300"/>
    <s v="LF303"/>
    <m/>
    <m/>
    <m/>
    <m/>
    <m/>
    <m/>
    <x v="334"/>
    <n v="59885"/>
    <s v="46773"/>
    <x v="157"/>
    <x v="1"/>
    <s v="Non-executive"/>
    <s v="D303"/>
    <x v="7"/>
    <n v="1942.7"/>
    <n v="0"/>
    <n v="0"/>
    <n v="0"/>
    <n v="0"/>
    <n v="0"/>
    <n v="0"/>
    <n v="0"/>
    <n v="0"/>
    <n v="0"/>
    <n v="0"/>
    <n v="0"/>
    <n v="0"/>
    <n v="0"/>
    <n v="0"/>
    <n v="0"/>
    <n v="0"/>
    <n v="0"/>
    <n v="1.44"/>
    <n v="0"/>
    <n v="0"/>
    <n v="0"/>
    <n v="0"/>
    <n v="0"/>
    <n v="0"/>
    <n v="120.45"/>
    <n v="0"/>
    <n v="0"/>
    <n v="0"/>
    <n v="0"/>
    <n v="0"/>
    <n v="2.71"/>
    <n v="6.19"/>
    <n v="0"/>
    <n v="0"/>
    <n v="28.17"/>
    <n v="97.14"/>
    <n v="0"/>
    <n v="0"/>
    <n v="0"/>
    <n v="0"/>
    <n v="0"/>
    <n v="0"/>
    <n v="0"/>
    <n v="0"/>
    <n v="0"/>
    <n v="0"/>
    <n v="2198.8000000000002"/>
    <n v="2198.8000000000002"/>
    <n v="0"/>
    <n v="0"/>
    <n v="0"/>
    <n v="0"/>
    <n v="0"/>
  </r>
  <r>
    <n v="22"/>
    <d v="2012-10-07T00:00:00"/>
    <d v="2012-10-20T00:00:00"/>
    <x v="3"/>
    <s v="G1N"/>
    <s v="GD10000000"/>
    <s v="GD0"/>
    <n v="13"/>
    <n v="100"/>
    <s v="LD300"/>
    <s v="LF304"/>
    <m/>
    <m/>
    <m/>
    <m/>
    <m/>
    <m/>
    <x v="50"/>
    <n v="33537"/>
    <s v="48023"/>
    <x v="34"/>
    <x v="0"/>
    <s v="Executive"/>
    <s v="D304"/>
    <x v="7"/>
    <n v="3846.16"/>
    <n v="0"/>
    <n v="0"/>
    <n v="0"/>
    <n v="0"/>
    <n v="0"/>
    <n v="0"/>
    <n v="0"/>
    <n v="0"/>
    <n v="0"/>
    <n v="0"/>
    <n v="0"/>
    <n v="0"/>
    <n v="0"/>
    <n v="0"/>
    <n v="0"/>
    <n v="0"/>
    <n v="0"/>
    <n v="2.76"/>
    <n v="178.92"/>
    <n v="0"/>
    <n v="0"/>
    <n v="0"/>
    <n v="0"/>
    <n v="0"/>
    <n v="231.77"/>
    <n v="0"/>
    <n v="0"/>
    <n v="0"/>
    <n v="0"/>
    <n v="0"/>
    <n v="2.71"/>
    <n v="6.19"/>
    <n v="0"/>
    <n v="0"/>
    <n v="54.21"/>
    <n v="192.31"/>
    <n v="0"/>
    <n v="9.5399999999999991"/>
    <n v="0"/>
    <n v="0"/>
    <n v="0"/>
    <n v="0"/>
    <n v="0"/>
    <n v="0"/>
    <n v="0"/>
    <n v="0"/>
    <n v="4524.57"/>
    <n v="0"/>
    <n v="4524.5700000000006"/>
    <n v="0"/>
    <n v="0"/>
    <n v="0"/>
    <n v="0"/>
  </r>
  <r>
    <n v="22"/>
    <d v="2012-10-07T00:00:00"/>
    <d v="2012-10-20T00:00:00"/>
    <x v="3"/>
    <s v="G1N"/>
    <s v="GD10000000"/>
    <s v="GD0"/>
    <n v="13"/>
    <n v="100"/>
    <s v="LD300"/>
    <s v="LF304"/>
    <m/>
    <m/>
    <m/>
    <m/>
    <m/>
    <m/>
    <x v="62"/>
    <n v="63850"/>
    <s v="73380"/>
    <x v="30"/>
    <x v="0"/>
    <s v="Non-executive"/>
    <s v="D303"/>
    <x v="7"/>
    <n v="0"/>
    <n v="0"/>
    <n v="0"/>
    <n v="0"/>
    <n v="0"/>
    <n v="0"/>
    <n v="0"/>
    <n v="0"/>
    <n v="0"/>
    <n v="0"/>
    <n v="0"/>
    <n v="532.13"/>
    <n v="0"/>
    <n v="0"/>
    <n v="0"/>
    <n v="0"/>
    <n v="0"/>
    <n v="0"/>
    <n v="0"/>
    <n v="48.17"/>
    <n v="0"/>
    <n v="0"/>
    <n v="0"/>
    <n v="0"/>
    <n v="0"/>
    <n v="32.51"/>
    <n v="0"/>
    <n v="0"/>
    <n v="0"/>
    <n v="0"/>
    <n v="0"/>
    <n v="0"/>
    <n v="0"/>
    <n v="0"/>
    <n v="0"/>
    <n v="7.6"/>
    <n v="0"/>
    <n v="0"/>
    <n v="0"/>
    <n v="0"/>
    <n v="0"/>
    <n v="0"/>
    <n v="0"/>
    <n v="0"/>
    <n v="0"/>
    <n v="0"/>
    <n v="0"/>
    <n v="620.41"/>
    <n v="0"/>
    <n v="0"/>
    <n v="620.41"/>
    <n v="0"/>
    <n v="0"/>
    <n v="0"/>
  </r>
  <r>
    <n v="23"/>
    <d v="2012-10-21T00:00:00"/>
    <d v="2012-11-03T00:00:00"/>
    <x v="4"/>
    <s v="G1N"/>
    <s v="GD10000000"/>
    <s v="GD0"/>
    <n v="13"/>
    <n v="100"/>
    <s v="LD300"/>
    <s v="LF303"/>
    <m/>
    <m/>
    <m/>
    <m/>
    <m/>
    <m/>
    <x v="66"/>
    <n v="26861"/>
    <s v="73612"/>
    <x v="40"/>
    <x v="1"/>
    <s v="Non-executive"/>
    <s v="D303"/>
    <x v="7"/>
    <n v="3846.16"/>
    <n v="0"/>
    <n v="0"/>
    <n v="0"/>
    <n v="0"/>
    <n v="0"/>
    <n v="0"/>
    <n v="0"/>
    <n v="0"/>
    <n v="0"/>
    <n v="0"/>
    <n v="0"/>
    <n v="0"/>
    <n v="0"/>
    <n v="0"/>
    <n v="0"/>
    <n v="0"/>
    <n v="0"/>
    <n v="2.76"/>
    <n v="517.04999999999995"/>
    <n v="0"/>
    <n v="0"/>
    <n v="0"/>
    <n v="0"/>
    <n v="0"/>
    <n v="223.34"/>
    <n v="0"/>
    <n v="0"/>
    <n v="0"/>
    <n v="0"/>
    <n v="0"/>
    <n v="3.27"/>
    <n v="11.39"/>
    <n v="0"/>
    <n v="0"/>
    <n v="52.24"/>
    <n v="192.31"/>
    <n v="0"/>
    <n v="27.58"/>
    <n v="0"/>
    <n v="0"/>
    <n v="0"/>
    <n v="0"/>
    <n v="0"/>
    <n v="0"/>
    <n v="0"/>
    <n v="0"/>
    <n v="4876.1000000000004"/>
    <n v="4876.1000000000013"/>
    <n v="0"/>
    <n v="0"/>
    <n v="0"/>
    <n v="0"/>
    <n v="0"/>
  </r>
  <r>
    <n v="23"/>
    <d v="2012-10-21T00:00:00"/>
    <d v="2012-11-03T00:00:00"/>
    <x v="4"/>
    <s v="G1N"/>
    <s v="GD10000000"/>
    <s v="GD0"/>
    <n v="13"/>
    <n v="100"/>
    <s v="LD300"/>
    <s v="LF303"/>
    <m/>
    <m/>
    <m/>
    <m/>
    <m/>
    <m/>
    <x v="38"/>
    <n v="39665"/>
    <s v="47644"/>
    <x v="9"/>
    <x v="1"/>
    <s v="Non-executive"/>
    <s v="D303"/>
    <x v="7"/>
    <n v="0"/>
    <n v="0"/>
    <n v="0"/>
    <n v="0"/>
    <n v="0"/>
    <n v="2192.54"/>
    <n v="0"/>
    <n v="0"/>
    <n v="0"/>
    <n v="0"/>
    <n v="0"/>
    <n v="0"/>
    <n v="0"/>
    <n v="0"/>
    <n v="0"/>
    <n v="0"/>
    <n v="0"/>
    <n v="0"/>
    <n v="1.62"/>
    <n v="161.84"/>
    <n v="0"/>
    <n v="0"/>
    <n v="0"/>
    <n v="0"/>
    <n v="0"/>
    <n v="132.59"/>
    <n v="0"/>
    <n v="0"/>
    <n v="0"/>
    <n v="0"/>
    <n v="0"/>
    <n v="2.71"/>
    <n v="6.19"/>
    <n v="0"/>
    <n v="0"/>
    <n v="31.01"/>
    <n v="109.63"/>
    <n v="0"/>
    <n v="8.6300000000000008"/>
    <n v="0"/>
    <n v="0"/>
    <n v="0"/>
    <n v="0"/>
    <n v="0"/>
    <n v="0"/>
    <n v="0"/>
    <n v="0"/>
    <n v="2646.76"/>
    <n v="2646.7600000000007"/>
    <n v="0"/>
    <n v="0"/>
    <n v="0"/>
    <n v="0"/>
    <n v="0"/>
  </r>
  <r>
    <n v="23"/>
    <d v="2012-10-21T00:00:00"/>
    <d v="2012-11-03T00:00:00"/>
    <x v="4"/>
    <s v="G1N"/>
    <s v="GD10000000"/>
    <s v="GD0"/>
    <n v="13"/>
    <n v="100"/>
    <s v="LD300"/>
    <s v="LF303"/>
    <m/>
    <m/>
    <m/>
    <m/>
    <m/>
    <m/>
    <x v="39"/>
    <n v="39685"/>
    <s v="47579"/>
    <x v="30"/>
    <x v="1"/>
    <s v="Non-executive"/>
    <s v="D303"/>
    <x v="7"/>
    <n v="0"/>
    <n v="0"/>
    <n v="0"/>
    <n v="0"/>
    <n v="0"/>
    <n v="1652.74"/>
    <n v="0"/>
    <n v="0"/>
    <n v="0"/>
    <n v="0"/>
    <n v="0"/>
    <n v="0"/>
    <n v="0"/>
    <n v="0"/>
    <n v="0"/>
    <n v="0"/>
    <n v="0"/>
    <n v="0"/>
    <n v="0"/>
    <n v="160.02000000000001"/>
    <n v="0"/>
    <n v="0"/>
    <n v="0"/>
    <n v="0"/>
    <n v="0"/>
    <n v="99.16"/>
    <n v="0"/>
    <n v="0"/>
    <n v="0"/>
    <n v="0"/>
    <n v="0"/>
    <n v="2.71"/>
    <n v="6.19"/>
    <n v="0"/>
    <n v="0"/>
    <n v="23.19"/>
    <n v="82.64"/>
    <n v="0"/>
    <n v="8.5299999999999994"/>
    <n v="0"/>
    <n v="0"/>
    <n v="0"/>
    <n v="0"/>
    <n v="0"/>
    <n v="0"/>
    <n v="0"/>
    <n v="0"/>
    <n v="2035.18"/>
    <n v="2035.1800000000003"/>
    <n v="0"/>
    <n v="0"/>
    <n v="0"/>
    <n v="0"/>
    <n v="0"/>
  </r>
  <r>
    <n v="23"/>
    <d v="2012-10-21T00:00:00"/>
    <d v="2012-11-03T00:00:00"/>
    <x v="4"/>
    <s v="G1N"/>
    <s v="GD10000000"/>
    <s v="GD0"/>
    <n v="13"/>
    <n v="100"/>
    <s v="LD300"/>
    <s v="LF303"/>
    <m/>
    <m/>
    <m/>
    <m/>
    <m/>
    <m/>
    <x v="40"/>
    <n v="39688"/>
    <s v="47029"/>
    <x v="15"/>
    <x v="1"/>
    <s v="Non-executive"/>
    <s v="D303"/>
    <x v="7"/>
    <n v="2403.8000000000002"/>
    <n v="0"/>
    <n v="0"/>
    <n v="0"/>
    <n v="0"/>
    <n v="0"/>
    <n v="0"/>
    <n v="0"/>
    <n v="0"/>
    <n v="0"/>
    <n v="0"/>
    <n v="0"/>
    <n v="0"/>
    <n v="0"/>
    <n v="0"/>
    <n v="0"/>
    <n v="0"/>
    <n v="0"/>
    <n v="1.76"/>
    <n v="468.84"/>
    <n v="0"/>
    <n v="0"/>
    <n v="0"/>
    <n v="0"/>
    <n v="0"/>
    <n v="134.91999999999999"/>
    <n v="0"/>
    <n v="0"/>
    <n v="0"/>
    <n v="0"/>
    <n v="0"/>
    <n v="3.27"/>
    <n v="11.39"/>
    <n v="0"/>
    <n v="0"/>
    <n v="31.55"/>
    <n v="120.19"/>
    <n v="0"/>
    <n v="18.63"/>
    <n v="0"/>
    <n v="0"/>
    <n v="0"/>
    <n v="0"/>
    <n v="0"/>
    <n v="0"/>
    <n v="0"/>
    <n v="0"/>
    <n v="3194.35"/>
    <n v="3194.3500000000008"/>
    <n v="0"/>
    <n v="0"/>
    <n v="0"/>
    <n v="0"/>
    <n v="0"/>
  </r>
  <r>
    <n v="23"/>
    <d v="2012-10-21T00:00:00"/>
    <d v="2012-11-03T00:00:00"/>
    <x v="4"/>
    <s v="G1N"/>
    <s v="GD10000000"/>
    <s v="GD0"/>
    <n v="13"/>
    <n v="100"/>
    <s v="LD300"/>
    <s v="LF303"/>
    <m/>
    <m/>
    <m/>
    <m/>
    <m/>
    <m/>
    <x v="59"/>
    <n v="44287"/>
    <s v="73479"/>
    <x v="15"/>
    <x v="1"/>
    <s v="Non-executive"/>
    <s v="D303"/>
    <x v="7"/>
    <n v="2947.16"/>
    <n v="0"/>
    <n v="0"/>
    <n v="0"/>
    <n v="0"/>
    <n v="0"/>
    <n v="0"/>
    <n v="0"/>
    <n v="0"/>
    <n v="0"/>
    <n v="0"/>
    <n v="0"/>
    <n v="0"/>
    <n v="0"/>
    <n v="0"/>
    <n v="0"/>
    <n v="0"/>
    <n v="0"/>
    <n v="2.14"/>
    <n v="0"/>
    <n v="0"/>
    <n v="0"/>
    <n v="0"/>
    <n v="0"/>
    <n v="0"/>
    <n v="182.73"/>
    <n v="0"/>
    <n v="0"/>
    <n v="0"/>
    <n v="0"/>
    <n v="0"/>
    <n v="2.71"/>
    <n v="6.19"/>
    <n v="0"/>
    <n v="0"/>
    <n v="42.73"/>
    <n v="147.36000000000001"/>
    <n v="0"/>
    <n v="0"/>
    <n v="0"/>
    <n v="0"/>
    <n v="0"/>
    <n v="0"/>
    <n v="0"/>
    <n v="0"/>
    <n v="0"/>
    <n v="0"/>
    <n v="3331.02"/>
    <n v="3331.02"/>
    <n v="0"/>
    <n v="0"/>
    <n v="0"/>
    <n v="0"/>
    <n v="0"/>
  </r>
  <r>
    <n v="23"/>
    <d v="2012-10-21T00:00:00"/>
    <d v="2012-11-03T00:00:00"/>
    <x v="4"/>
    <s v="G1N"/>
    <s v="GD10000000"/>
    <s v="GD0"/>
    <n v="13"/>
    <n v="100"/>
    <s v="LD300"/>
    <s v="LF303"/>
    <m/>
    <m/>
    <m/>
    <m/>
    <m/>
    <m/>
    <x v="334"/>
    <n v="59885"/>
    <s v="46773"/>
    <x v="157"/>
    <x v="1"/>
    <s v="Non-executive"/>
    <s v="D303"/>
    <x v="7"/>
    <n v="1942.7"/>
    <n v="0"/>
    <n v="0"/>
    <n v="0"/>
    <n v="0"/>
    <n v="0"/>
    <n v="0"/>
    <n v="0"/>
    <n v="0"/>
    <n v="0"/>
    <n v="0"/>
    <n v="0"/>
    <n v="0"/>
    <n v="0"/>
    <n v="0"/>
    <n v="0"/>
    <n v="0"/>
    <n v="0"/>
    <n v="1.44"/>
    <n v="160.02000000000001"/>
    <n v="0"/>
    <n v="0"/>
    <n v="0"/>
    <n v="0"/>
    <n v="0"/>
    <n v="114.73"/>
    <n v="0"/>
    <n v="0"/>
    <n v="0"/>
    <n v="0"/>
    <n v="0"/>
    <n v="2.71"/>
    <n v="6.19"/>
    <n v="0"/>
    <n v="0"/>
    <n v="26.83"/>
    <n v="97.14"/>
    <n v="0"/>
    <n v="8.5299999999999994"/>
    <n v="0"/>
    <n v="0"/>
    <n v="0"/>
    <n v="0"/>
    <n v="0"/>
    <n v="0"/>
    <n v="0"/>
    <n v="0"/>
    <n v="2360.29"/>
    <n v="2360.2900000000004"/>
    <n v="0"/>
    <n v="0"/>
    <n v="0"/>
    <n v="0"/>
    <n v="0"/>
  </r>
  <r>
    <n v="23"/>
    <d v="2012-10-21T00:00:00"/>
    <d v="2012-11-03T00:00:00"/>
    <x v="4"/>
    <s v="G1N"/>
    <s v="GD10000000"/>
    <s v="GD0"/>
    <n v="13"/>
    <n v="100"/>
    <s v="LD300"/>
    <s v="LF304"/>
    <m/>
    <m/>
    <m/>
    <m/>
    <m/>
    <m/>
    <x v="50"/>
    <n v="33537"/>
    <s v="48023"/>
    <x v="34"/>
    <x v="0"/>
    <s v="Executive"/>
    <s v="D304"/>
    <x v="7"/>
    <n v="3076.93"/>
    <n v="0"/>
    <n v="0"/>
    <n v="0"/>
    <n v="0"/>
    <n v="0"/>
    <n v="0"/>
    <n v="0"/>
    <n v="0"/>
    <n v="0"/>
    <n v="0"/>
    <n v="0"/>
    <n v="0"/>
    <n v="769.23"/>
    <n v="0"/>
    <n v="0"/>
    <n v="0"/>
    <n v="0"/>
    <n v="2.76"/>
    <n v="178.92"/>
    <n v="0"/>
    <n v="0"/>
    <n v="0"/>
    <n v="0"/>
    <n v="0"/>
    <n v="231.78"/>
    <n v="0"/>
    <n v="0"/>
    <n v="0"/>
    <n v="0"/>
    <n v="0"/>
    <n v="2.71"/>
    <n v="6.19"/>
    <n v="0"/>
    <n v="0"/>
    <n v="54.2"/>
    <n v="153.85"/>
    <n v="0"/>
    <n v="9.5399999999999991"/>
    <n v="0"/>
    <n v="0"/>
    <n v="0"/>
    <n v="0"/>
    <n v="0"/>
    <n v="0"/>
    <n v="0"/>
    <n v="0"/>
    <n v="4486.1099999999997"/>
    <n v="0"/>
    <n v="4486.1099999999997"/>
    <n v="0"/>
    <n v="0"/>
    <n v="0"/>
    <n v="0"/>
  </r>
  <r>
    <n v="24"/>
    <d v="2012-11-04T00:00:00"/>
    <d v="2012-11-17T00:00:00"/>
    <x v="5"/>
    <s v="G1N"/>
    <s v="GD10000000"/>
    <s v="GD0"/>
    <n v="13"/>
    <n v="100"/>
    <s v="LD300"/>
    <s v="LF303"/>
    <m/>
    <m/>
    <m/>
    <m/>
    <m/>
    <m/>
    <x v="66"/>
    <n v="26861"/>
    <s v="73612"/>
    <x v="40"/>
    <x v="1"/>
    <s v="Non-executive"/>
    <s v="D303"/>
    <x v="7"/>
    <n v="3846.16"/>
    <n v="0"/>
    <n v="0"/>
    <n v="0"/>
    <n v="0"/>
    <n v="0"/>
    <n v="0"/>
    <n v="0"/>
    <n v="0"/>
    <n v="0"/>
    <n v="0"/>
    <n v="0"/>
    <n v="0"/>
    <n v="0"/>
    <n v="0"/>
    <n v="0"/>
    <n v="0"/>
    <n v="0"/>
    <n v="2.76"/>
    <n v="517.04999999999995"/>
    <n v="0"/>
    <n v="0"/>
    <n v="0"/>
    <n v="0"/>
    <n v="0"/>
    <n v="223.35"/>
    <n v="0"/>
    <n v="0"/>
    <n v="0"/>
    <n v="0"/>
    <n v="0"/>
    <n v="3.27"/>
    <n v="11.39"/>
    <n v="0"/>
    <n v="0"/>
    <n v="52.23"/>
    <n v="192.31"/>
    <n v="0"/>
    <n v="27.58"/>
    <n v="0"/>
    <n v="0"/>
    <n v="0"/>
    <n v="0"/>
    <n v="0"/>
    <n v="0"/>
    <n v="0"/>
    <n v="0"/>
    <n v="4876.1000000000004"/>
    <n v="4876.1000000000013"/>
    <n v="0"/>
    <n v="0"/>
    <n v="0"/>
    <n v="0"/>
    <n v="0"/>
  </r>
  <r>
    <n v="24"/>
    <d v="2012-11-04T00:00:00"/>
    <d v="2012-11-17T00:00:00"/>
    <x v="5"/>
    <s v="G1N"/>
    <s v="GD10000000"/>
    <s v="GD0"/>
    <n v="13"/>
    <n v="100"/>
    <s v="LD300"/>
    <s v="LF303"/>
    <m/>
    <m/>
    <m/>
    <m/>
    <m/>
    <m/>
    <x v="38"/>
    <n v="39665"/>
    <s v="47644"/>
    <x v="9"/>
    <x v="1"/>
    <s v="Non-executive"/>
    <s v="D303"/>
    <x v="7"/>
    <n v="0"/>
    <n v="0"/>
    <n v="0"/>
    <n v="0"/>
    <n v="0"/>
    <n v="2192.54"/>
    <n v="0"/>
    <n v="0"/>
    <n v="0"/>
    <n v="0"/>
    <n v="0"/>
    <n v="0"/>
    <n v="0"/>
    <n v="0"/>
    <n v="0"/>
    <n v="0"/>
    <n v="0"/>
    <n v="0"/>
    <n v="1.62"/>
    <n v="161.84"/>
    <n v="0"/>
    <n v="0"/>
    <n v="0"/>
    <n v="0"/>
    <n v="0"/>
    <n v="132.6"/>
    <n v="0"/>
    <n v="0"/>
    <n v="0"/>
    <n v="0"/>
    <n v="0"/>
    <n v="2.71"/>
    <n v="6.19"/>
    <n v="0"/>
    <n v="0"/>
    <n v="31.01"/>
    <n v="109.63"/>
    <n v="0"/>
    <n v="8.6300000000000008"/>
    <n v="0"/>
    <n v="0"/>
    <n v="0"/>
    <n v="0"/>
    <n v="0"/>
    <n v="0"/>
    <n v="0"/>
    <n v="0"/>
    <n v="2646.77"/>
    <n v="2646.7700000000004"/>
    <n v="0"/>
    <n v="0"/>
    <n v="0"/>
    <n v="0"/>
    <n v="0"/>
  </r>
  <r>
    <n v="24"/>
    <d v="2012-11-04T00:00:00"/>
    <d v="2012-11-17T00:00:00"/>
    <x v="5"/>
    <s v="G1N"/>
    <s v="GD10000000"/>
    <s v="GD0"/>
    <n v="13"/>
    <n v="100"/>
    <s v="LD300"/>
    <s v="LF303"/>
    <m/>
    <m/>
    <m/>
    <m/>
    <m/>
    <m/>
    <x v="39"/>
    <n v="39685"/>
    <s v="47579"/>
    <x v="30"/>
    <x v="1"/>
    <s v="Non-executive"/>
    <s v="D303"/>
    <x v="7"/>
    <n v="0"/>
    <n v="0"/>
    <n v="0"/>
    <n v="0"/>
    <n v="0"/>
    <n v="1487.45"/>
    <n v="0"/>
    <n v="0"/>
    <n v="0"/>
    <n v="0"/>
    <n v="0"/>
    <n v="0"/>
    <n v="0"/>
    <n v="0"/>
    <n v="0"/>
    <n v="0"/>
    <n v="0"/>
    <n v="0"/>
    <n v="0"/>
    <n v="160.02000000000001"/>
    <n v="0"/>
    <n v="0"/>
    <n v="0"/>
    <n v="0"/>
    <n v="0"/>
    <n v="88.92"/>
    <n v="0"/>
    <n v="0"/>
    <n v="0"/>
    <n v="0"/>
    <n v="0"/>
    <n v="2.71"/>
    <n v="6.19"/>
    <n v="0"/>
    <n v="0"/>
    <n v="20.8"/>
    <n v="74.37"/>
    <n v="0"/>
    <n v="8.5299999999999994"/>
    <n v="0"/>
    <n v="0"/>
    <n v="0"/>
    <n v="0"/>
    <n v="0"/>
    <n v="0"/>
    <n v="0"/>
    <n v="0"/>
    <n v="1848.99"/>
    <n v="1848.99"/>
    <n v="0"/>
    <n v="0"/>
    <n v="0"/>
    <n v="0"/>
    <n v="0"/>
  </r>
  <r>
    <n v="24"/>
    <d v="2012-11-04T00:00:00"/>
    <d v="2012-11-17T00:00:00"/>
    <x v="5"/>
    <s v="G1N"/>
    <s v="GD10000000"/>
    <s v="GD0"/>
    <n v="13"/>
    <n v="100"/>
    <s v="LD300"/>
    <s v="LF303"/>
    <m/>
    <m/>
    <m/>
    <m/>
    <m/>
    <m/>
    <x v="40"/>
    <n v="39688"/>
    <s v="47029"/>
    <x v="15"/>
    <x v="1"/>
    <s v="Non-executive"/>
    <s v="D303"/>
    <x v="7"/>
    <n v="2403.8000000000002"/>
    <n v="0"/>
    <n v="0"/>
    <n v="0"/>
    <n v="0"/>
    <n v="0"/>
    <n v="0"/>
    <n v="0"/>
    <n v="0"/>
    <n v="0"/>
    <n v="0"/>
    <n v="0"/>
    <n v="0"/>
    <n v="0"/>
    <n v="0"/>
    <n v="0"/>
    <n v="0"/>
    <n v="0"/>
    <n v="1.76"/>
    <n v="468.84"/>
    <n v="0"/>
    <n v="0"/>
    <n v="0"/>
    <n v="0"/>
    <n v="0"/>
    <n v="134.91999999999999"/>
    <n v="0"/>
    <n v="0"/>
    <n v="0"/>
    <n v="0"/>
    <n v="0"/>
    <n v="3.27"/>
    <n v="11.39"/>
    <n v="0"/>
    <n v="0"/>
    <n v="31.56"/>
    <n v="120.19"/>
    <n v="0"/>
    <n v="18.63"/>
    <n v="0"/>
    <n v="0"/>
    <n v="0"/>
    <n v="0"/>
    <n v="0"/>
    <n v="0"/>
    <n v="0"/>
    <n v="0"/>
    <n v="3194.36"/>
    <n v="3194.3600000000006"/>
    <n v="0"/>
    <n v="0"/>
    <n v="0"/>
    <n v="0"/>
    <n v="0"/>
  </r>
  <r>
    <n v="24"/>
    <d v="2012-11-04T00:00:00"/>
    <d v="2012-11-17T00:00:00"/>
    <x v="5"/>
    <s v="G1N"/>
    <s v="GD10000000"/>
    <s v="GD0"/>
    <n v="13"/>
    <n v="100"/>
    <s v="LD300"/>
    <s v="LF303"/>
    <m/>
    <m/>
    <m/>
    <m/>
    <m/>
    <m/>
    <x v="59"/>
    <n v="44287"/>
    <s v="73479"/>
    <x v="15"/>
    <x v="1"/>
    <s v="Non-executive"/>
    <s v="D303"/>
    <x v="7"/>
    <n v="2947.16"/>
    <n v="0"/>
    <n v="0"/>
    <n v="0"/>
    <n v="0"/>
    <n v="0"/>
    <n v="0"/>
    <n v="0"/>
    <n v="0"/>
    <n v="0"/>
    <n v="0"/>
    <n v="0"/>
    <n v="0"/>
    <n v="0"/>
    <n v="0"/>
    <n v="0"/>
    <n v="0"/>
    <n v="0"/>
    <n v="2.14"/>
    <n v="0"/>
    <n v="0"/>
    <n v="0"/>
    <n v="0"/>
    <n v="0"/>
    <n v="0"/>
    <n v="182.72"/>
    <n v="0"/>
    <n v="0"/>
    <n v="0"/>
    <n v="0"/>
    <n v="0"/>
    <n v="2.71"/>
    <n v="6.19"/>
    <n v="0"/>
    <n v="0"/>
    <n v="42.74"/>
    <n v="147.36000000000001"/>
    <n v="0"/>
    <n v="0"/>
    <n v="0"/>
    <n v="0"/>
    <n v="0"/>
    <n v="0"/>
    <n v="0"/>
    <n v="0"/>
    <n v="0"/>
    <n v="0"/>
    <n v="3331.02"/>
    <n v="3331.0199999999995"/>
    <n v="0"/>
    <n v="0"/>
    <n v="0"/>
    <n v="0"/>
    <n v="0"/>
  </r>
  <r>
    <n v="24"/>
    <d v="2012-11-04T00:00:00"/>
    <d v="2012-11-17T00:00:00"/>
    <x v="5"/>
    <s v="G1N"/>
    <s v="GD10000000"/>
    <s v="GD0"/>
    <n v="13"/>
    <n v="100"/>
    <s v="LD300"/>
    <s v="LF303"/>
    <m/>
    <m/>
    <m/>
    <m/>
    <m/>
    <m/>
    <x v="334"/>
    <n v="59885"/>
    <s v="46773"/>
    <x v="157"/>
    <x v="1"/>
    <s v="Non-executive"/>
    <s v="D303"/>
    <x v="7"/>
    <n v="1918.4"/>
    <n v="0"/>
    <n v="0"/>
    <n v="0"/>
    <n v="0"/>
    <n v="0"/>
    <n v="0"/>
    <n v="0"/>
    <n v="0"/>
    <n v="0"/>
    <n v="0"/>
    <n v="0"/>
    <n v="0"/>
    <n v="0"/>
    <n v="0"/>
    <n v="0"/>
    <n v="0"/>
    <n v="0"/>
    <n v="1.44"/>
    <n v="160.02000000000001"/>
    <n v="0"/>
    <n v="0"/>
    <n v="0"/>
    <n v="0"/>
    <n v="0"/>
    <n v="113.23"/>
    <n v="0"/>
    <n v="0"/>
    <n v="0"/>
    <n v="0"/>
    <n v="0"/>
    <n v="2.71"/>
    <n v="6.19"/>
    <n v="0"/>
    <n v="0"/>
    <n v="26.48"/>
    <n v="95.92"/>
    <n v="0"/>
    <n v="8.5299999999999994"/>
    <n v="0"/>
    <n v="0"/>
    <n v="0"/>
    <n v="0"/>
    <n v="0"/>
    <n v="0"/>
    <n v="0"/>
    <n v="0"/>
    <n v="2332.92"/>
    <n v="2332.9200000000005"/>
    <n v="0"/>
    <n v="0"/>
    <n v="0"/>
    <n v="0"/>
    <n v="0"/>
  </r>
  <r>
    <n v="24"/>
    <d v="2012-11-04T00:00:00"/>
    <d v="2012-11-17T00:00:00"/>
    <x v="5"/>
    <s v="G1N"/>
    <s v="GD10000000"/>
    <s v="GD0"/>
    <n v="13"/>
    <n v="100"/>
    <s v="LD300"/>
    <s v="LF304"/>
    <m/>
    <m/>
    <m/>
    <m/>
    <m/>
    <m/>
    <x v="50"/>
    <n v="33537"/>
    <s v="48023"/>
    <x v="34"/>
    <x v="0"/>
    <s v="Executive"/>
    <s v="D304"/>
    <x v="7"/>
    <n v="3846.16"/>
    <n v="0"/>
    <n v="0"/>
    <n v="0"/>
    <n v="0"/>
    <n v="0"/>
    <n v="0"/>
    <n v="0"/>
    <n v="0"/>
    <n v="0"/>
    <n v="0"/>
    <n v="0"/>
    <n v="0"/>
    <n v="0"/>
    <n v="0"/>
    <n v="0"/>
    <n v="0"/>
    <n v="0"/>
    <n v="2.76"/>
    <n v="178.92"/>
    <n v="0"/>
    <n v="0"/>
    <n v="0"/>
    <n v="0"/>
    <n v="0"/>
    <n v="231.77"/>
    <n v="0"/>
    <n v="0"/>
    <n v="0"/>
    <n v="0"/>
    <n v="0"/>
    <n v="2.71"/>
    <n v="6.19"/>
    <n v="0"/>
    <n v="0"/>
    <n v="54.21"/>
    <n v="192.31"/>
    <n v="0"/>
    <n v="9.5399999999999991"/>
    <n v="0"/>
    <n v="0"/>
    <n v="0"/>
    <n v="0"/>
    <n v="0"/>
    <n v="0"/>
    <n v="0"/>
    <n v="0"/>
    <n v="4524.57"/>
    <n v="0"/>
    <n v="4524.5700000000006"/>
    <n v="0"/>
    <n v="0"/>
    <n v="0"/>
    <n v="0"/>
  </r>
  <r>
    <n v="25"/>
    <d v="2012-11-18T00:00:00"/>
    <d v="2012-12-01T00:00:00"/>
    <x v="6"/>
    <s v="G1N"/>
    <s v="GD10000000"/>
    <s v="GD0"/>
    <n v="13"/>
    <n v="100"/>
    <s v="LD300"/>
    <s v="LF303"/>
    <m/>
    <m/>
    <m/>
    <m/>
    <m/>
    <m/>
    <x v="66"/>
    <n v="26861"/>
    <s v="73612"/>
    <x v="40"/>
    <x v="1"/>
    <s v="Non-executive"/>
    <s v="D303"/>
    <x v="7"/>
    <n v="3846.16"/>
    <n v="0"/>
    <n v="0"/>
    <n v="0"/>
    <n v="0"/>
    <n v="0"/>
    <n v="0"/>
    <n v="0"/>
    <n v="0"/>
    <n v="0"/>
    <n v="0"/>
    <n v="0"/>
    <n v="0"/>
    <n v="0"/>
    <n v="0"/>
    <n v="0"/>
    <n v="0"/>
    <n v="0"/>
    <n v="2.76"/>
    <n v="517.04999999999995"/>
    <n v="0"/>
    <n v="0"/>
    <n v="0"/>
    <n v="0"/>
    <n v="0"/>
    <n v="223.35"/>
    <n v="0"/>
    <n v="0"/>
    <n v="0"/>
    <n v="0"/>
    <n v="0"/>
    <n v="3.27"/>
    <n v="11.39"/>
    <n v="0"/>
    <n v="0"/>
    <n v="52.24"/>
    <n v="192.31"/>
    <n v="0"/>
    <n v="27.58"/>
    <n v="0"/>
    <n v="0"/>
    <n v="0"/>
    <n v="0"/>
    <n v="0"/>
    <n v="0"/>
    <n v="0"/>
    <n v="0"/>
    <n v="4876.1099999999997"/>
    <n v="4876.1100000000015"/>
    <n v="0"/>
    <n v="0"/>
    <n v="0"/>
    <n v="0"/>
    <n v="0"/>
  </r>
  <r>
    <n v="25"/>
    <d v="2012-11-18T00:00:00"/>
    <d v="2012-12-01T00:00:00"/>
    <x v="6"/>
    <s v="G1N"/>
    <s v="GD10000000"/>
    <s v="GD0"/>
    <n v="13"/>
    <n v="100"/>
    <s v="LD300"/>
    <s v="LF303"/>
    <m/>
    <m/>
    <m/>
    <m/>
    <m/>
    <m/>
    <x v="38"/>
    <n v="39665"/>
    <s v="47644"/>
    <x v="9"/>
    <x v="1"/>
    <s v="Non-executive"/>
    <s v="D303"/>
    <x v="7"/>
    <n v="0"/>
    <n v="0"/>
    <n v="0"/>
    <n v="0"/>
    <n v="0"/>
    <n v="2192.54"/>
    <n v="0"/>
    <n v="0"/>
    <n v="0"/>
    <n v="0"/>
    <n v="0"/>
    <n v="0"/>
    <n v="0"/>
    <n v="0"/>
    <n v="0"/>
    <n v="0"/>
    <n v="0"/>
    <n v="0"/>
    <n v="1.62"/>
    <n v="161.84"/>
    <n v="0"/>
    <n v="0"/>
    <n v="0"/>
    <n v="0"/>
    <n v="0"/>
    <n v="132.59"/>
    <n v="0"/>
    <n v="0"/>
    <n v="0"/>
    <n v="0"/>
    <n v="0"/>
    <n v="2.71"/>
    <n v="6.19"/>
    <n v="0"/>
    <n v="0"/>
    <n v="31.01"/>
    <n v="109.63"/>
    <n v="0"/>
    <n v="8.6300000000000008"/>
    <n v="0"/>
    <n v="0"/>
    <n v="0"/>
    <n v="0"/>
    <n v="0"/>
    <n v="0"/>
    <n v="0"/>
    <n v="0"/>
    <n v="2646.76"/>
    <n v="2646.7600000000007"/>
    <n v="0"/>
    <n v="0"/>
    <n v="0"/>
    <n v="0"/>
    <n v="0"/>
  </r>
  <r>
    <n v="25"/>
    <d v="2012-11-18T00:00:00"/>
    <d v="2012-12-01T00:00:00"/>
    <x v="6"/>
    <s v="G1N"/>
    <s v="GD10000000"/>
    <s v="GD0"/>
    <n v="13"/>
    <n v="100"/>
    <s v="LD300"/>
    <s v="LF303"/>
    <m/>
    <m/>
    <m/>
    <m/>
    <m/>
    <m/>
    <x v="39"/>
    <n v="39685"/>
    <s v="47579"/>
    <x v="30"/>
    <x v="1"/>
    <s v="Non-executive"/>
    <s v="D303"/>
    <x v="7"/>
    <n v="0"/>
    <n v="0"/>
    <n v="0"/>
    <n v="0"/>
    <n v="0"/>
    <n v="1652.73"/>
    <n v="0"/>
    <n v="0"/>
    <n v="0"/>
    <n v="0"/>
    <n v="0"/>
    <n v="0"/>
    <n v="0"/>
    <n v="0"/>
    <n v="0"/>
    <n v="0"/>
    <n v="0"/>
    <n v="0"/>
    <n v="0"/>
    <n v="160.02000000000001"/>
    <n v="0"/>
    <n v="0"/>
    <n v="0"/>
    <n v="0"/>
    <n v="0"/>
    <n v="99.16"/>
    <n v="0"/>
    <n v="0"/>
    <n v="0"/>
    <n v="0"/>
    <n v="0"/>
    <n v="2.71"/>
    <n v="6.19"/>
    <n v="0"/>
    <n v="0"/>
    <n v="23.19"/>
    <n v="82.64"/>
    <n v="0"/>
    <n v="8.5299999999999994"/>
    <n v="0"/>
    <n v="0"/>
    <n v="0"/>
    <n v="0"/>
    <n v="0"/>
    <n v="0"/>
    <n v="0"/>
    <n v="0"/>
    <n v="2035.17"/>
    <n v="2035.1700000000003"/>
    <n v="0"/>
    <n v="0"/>
    <n v="0"/>
    <n v="0"/>
    <n v="0"/>
  </r>
  <r>
    <n v="25"/>
    <d v="2012-11-18T00:00:00"/>
    <d v="2012-12-01T00:00:00"/>
    <x v="6"/>
    <s v="G1N"/>
    <s v="GD10000000"/>
    <s v="GD0"/>
    <n v="13"/>
    <n v="100"/>
    <s v="LD300"/>
    <s v="LF303"/>
    <m/>
    <m/>
    <m/>
    <m/>
    <m/>
    <m/>
    <x v="40"/>
    <n v="39688"/>
    <s v="47029"/>
    <x v="15"/>
    <x v="1"/>
    <s v="Non-executive"/>
    <s v="D303"/>
    <x v="7"/>
    <n v="1201.9000000000001"/>
    <n v="0"/>
    <n v="0"/>
    <n v="0"/>
    <n v="0"/>
    <n v="0"/>
    <n v="0"/>
    <n v="0"/>
    <n v="0"/>
    <n v="0"/>
    <n v="0"/>
    <n v="0"/>
    <n v="0"/>
    <n v="0"/>
    <n v="0"/>
    <n v="0"/>
    <n v="0"/>
    <n v="0"/>
    <n v="1.76"/>
    <n v="468.84"/>
    <n v="0"/>
    <n v="0"/>
    <n v="0"/>
    <n v="0"/>
    <n v="0"/>
    <n v="60.4"/>
    <n v="0"/>
    <n v="0"/>
    <n v="0"/>
    <n v="0"/>
    <n v="0"/>
    <n v="3.27"/>
    <n v="11.39"/>
    <n v="0"/>
    <n v="0"/>
    <n v="14.12"/>
    <n v="60.1"/>
    <n v="0"/>
    <n v="18.63"/>
    <n v="0"/>
    <n v="0"/>
    <n v="0"/>
    <n v="0"/>
    <n v="0"/>
    <n v="0"/>
    <n v="0"/>
    <n v="0"/>
    <n v="1840.41"/>
    <n v="1840.41"/>
    <n v="0"/>
    <n v="0"/>
    <n v="0"/>
    <n v="0"/>
    <n v="0"/>
  </r>
  <r>
    <n v="25"/>
    <d v="2012-11-18T00:00:00"/>
    <d v="2012-12-01T00:00:00"/>
    <x v="6"/>
    <s v="G1N"/>
    <s v="GD10000000"/>
    <s v="GD0"/>
    <n v="13"/>
    <n v="100"/>
    <s v="LD300"/>
    <s v="LF303"/>
    <m/>
    <m/>
    <m/>
    <m/>
    <m/>
    <m/>
    <x v="59"/>
    <n v="44287"/>
    <s v="73479"/>
    <x v="15"/>
    <x v="1"/>
    <s v="Non-executive"/>
    <s v="D303"/>
    <x v="7"/>
    <n v="2947.16"/>
    <n v="0"/>
    <n v="0"/>
    <n v="0"/>
    <n v="0"/>
    <n v="0"/>
    <n v="0"/>
    <n v="0"/>
    <n v="0"/>
    <n v="0"/>
    <n v="0"/>
    <n v="0"/>
    <n v="0"/>
    <n v="0"/>
    <n v="0"/>
    <n v="0"/>
    <n v="0"/>
    <n v="0"/>
    <n v="2.14"/>
    <n v="0"/>
    <n v="0"/>
    <n v="0"/>
    <n v="0"/>
    <n v="0"/>
    <n v="0"/>
    <n v="182.72"/>
    <n v="0"/>
    <n v="0"/>
    <n v="0"/>
    <n v="0"/>
    <n v="0"/>
    <n v="2.71"/>
    <n v="6.19"/>
    <n v="0"/>
    <n v="0"/>
    <n v="42.73"/>
    <n v="147.36000000000001"/>
    <n v="0"/>
    <n v="0"/>
    <n v="0"/>
    <n v="0"/>
    <n v="0"/>
    <n v="0"/>
    <n v="0"/>
    <n v="0"/>
    <n v="0"/>
    <n v="0"/>
    <n v="3331.01"/>
    <n v="3331.0099999999998"/>
    <n v="0"/>
    <n v="0"/>
    <n v="0"/>
    <n v="0"/>
    <n v="0"/>
  </r>
  <r>
    <n v="25"/>
    <d v="2012-11-18T00:00:00"/>
    <d v="2012-12-01T00:00:00"/>
    <x v="6"/>
    <s v="G1N"/>
    <s v="GD10000000"/>
    <s v="GD0"/>
    <n v="13"/>
    <n v="100"/>
    <s v="LD300"/>
    <s v="LF303"/>
    <m/>
    <m/>
    <m/>
    <m/>
    <m/>
    <m/>
    <x v="334"/>
    <n v="59885"/>
    <s v="46773"/>
    <x v="157"/>
    <x v="1"/>
    <s v="Non-executive"/>
    <s v="D303"/>
    <x v="7"/>
    <n v="1966.98"/>
    <n v="0"/>
    <n v="0"/>
    <n v="0"/>
    <n v="0"/>
    <n v="0"/>
    <n v="0"/>
    <n v="0"/>
    <n v="0"/>
    <n v="0"/>
    <n v="0"/>
    <n v="0"/>
    <n v="0"/>
    <n v="0"/>
    <n v="0"/>
    <n v="0"/>
    <n v="0"/>
    <n v="0"/>
    <n v="1.44"/>
    <n v="160.02000000000001"/>
    <n v="0"/>
    <n v="0"/>
    <n v="0"/>
    <n v="0"/>
    <n v="0"/>
    <n v="116.24"/>
    <n v="0"/>
    <n v="0"/>
    <n v="0"/>
    <n v="0"/>
    <n v="0"/>
    <n v="2.71"/>
    <n v="6.19"/>
    <n v="0"/>
    <n v="0"/>
    <n v="27.18"/>
    <n v="98.35"/>
    <n v="0"/>
    <n v="8.5299999999999994"/>
    <n v="0"/>
    <n v="0"/>
    <n v="0"/>
    <n v="0"/>
    <n v="0"/>
    <n v="0"/>
    <n v="0"/>
    <n v="0"/>
    <n v="2387.64"/>
    <n v="2387.64"/>
    <n v="0"/>
    <n v="0"/>
    <n v="0"/>
    <n v="0"/>
    <n v="0"/>
  </r>
  <r>
    <n v="25"/>
    <d v="2012-11-18T00:00:00"/>
    <d v="2012-12-01T00:00:00"/>
    <x v="6"/>
    <s v="G1N"/>
    <s v="GD10000000"/>
    <s v="GD0"/>
    <n v="13"/>
    <n v="100"/>
    <s v="LD300"/>
    <s v="LF304"/>
    <m/>
    <m/>
    <m/>
    <m/>
    <m/>
    <m/>
    <x v="50"/>
    <n v="33537"/>
    <s v="48023"/>
    <x v="34"/>
    <x v="0"/>
    <s v="Executive"/>
    <s v="D304"/>
    <x v="7"/>
    <n v="3846.16"/>
    <n v="0"/>
    <n v="0"/>
    <n v="0"/>
    <n v="0"/>
    <n v="0"/>
    <n v="0"/>
    <n v="0"/>
    <n v="0"/>
    <n v="0"/>
    <n v="0"/>
    <n v="0"/>
    <n v="0"/>
    <n v="0"/>
    <n v="0"/>
    <n v="0"/>
    <n v="0"/>
    <n v="0"/>
    <n v="2.76"/>
    <n v="178.92"/>
    <n v="0"/>
    <n v="0"/>
    <n v="0"/>
    <n v="0"/>
    <n v="0"/>
    <n v="231.78"/>
    <n v="0"/>
    <n v="0"/>
    <n v="0"/>
    <n v="0"/>
    <n v="0"/>
    <n v="2.71"/>
    <n v="6.19"/>
    <n v="0"/>
    <n v="0"/>
    <n v="54.2"/>
    <n v="192.31"/>
    <n v="0"/>
    <n v="9.5399999999999991"/>
    <n v="0"/>
    <n v="0"/>
    <n v="0"/>
    <n v="0"/>
    <n v="0"/>
    <n v="0"/>
    <n v="0"/>
    <n v="0"/>
    <n v="4524.57"/>
    <n v="0"/>
    <n v="4524.57"/>
    <n v="0"/>
    <n v="0"/>
    <n v="0"/>
    <n v="0"/>
  </r>
  <r>
    <n v="26"/>
    <d v="2012-12-02T00:00:00"/>
    <d v="2012-12-15T00:00:00"/>
    <x v="7"/>
    <s v="G1N"/>
    <s v="GD10000000"/>
    <s v="GD0"/>
    <n v="13"/>
    <n v="100"/>
    <s v="LD300"/>
    <s v="LF303"/>
    <m/>
    <m/>
    <m/>
    <m/>
    <m/>
    <m/>
    <x v="66"/>
    <n v="26861"/>
    <s v="73612"/>
    <x v="40"/>
    <x v="1"/>
    <s v="Non-executive"/>
    <s v="D303"/>
    <x v="7"/>
    <n v="3846.16"/>
    <n v="0"/>
    <n v="0"/>
    <n v="0"/>
    <n v="0"/>
    <n v="0"/>
    <n v="0"/>
    <n v="0"/>
    <n v="0"/>
    <n v="0"/>
    <n v="0"/>
    <n v="0"/>
    <n v="0"/>
    <n v="0"/>
    <n v="0"/>
    <n v="0"/>
    <n v="0"/>
    <n v="0"/>
    <n v="2.76"/>
    <n v="517.04999999999995"/>
    <n v="0"/>
    <n v="0"/>
    <n v="0"/>
    <n v="0"/>
    <n v="0"/>
    <n v="223.35"/>
    <n v="0"/>
    <n v="0"/>
    <n v="0"/>
    <n v="0"/>
    <n v="0"/>
    <n v="3.27"/>
    <n v="11.39"/>
    <n v="0"/>
    <n v="0"/>
    <n v="52.23"/>
    <n v="192.31"/>
    <n v="0"/>
    <n v="27.58"/>
    <n v="0"/>
    <n v="0"/>
    <n v="0"/>
    <n v="0"/>
    <n v="0"/>
    <n v="0"/>
    <n v="0"/>
    <n v="0"/>
    <n v="4876.1000000000004"/>
    <n v="4876.1000000000013"/>
    <n v="0"/>
    <n v="0"/>
    <n v="0"/>
    <n v="0"/>
    <n v="0"/>
  </r>
  <r>
    <n v="26"/>
    <d v="2012-12-02T00:00:00"/>
    <d v="2012-12-15T00:00:00"/>
    <x v="7"/>
    <s v="G1N"/>
    <s v="GD10000000"/>
    <s v="GD0"/>
    <n v="13"/>
    <n v="100"/>
    <s v="LD300"/>
    <s v="LF303"/>
    <m/>
    <m/>
    <m/>
    <m/>
    <m/>
    <m/>
    <x v="38"/>
    <n v="39665"/>
    <s v="47644"/>
    <x v="9"/>
    <x v="1"/>
    <s v="Non-executive"/>
    <s v="D303"/>
    <x v="7"/>
    <n v="0"/>
    <n v="0"/>
    <n v="0"/>
    <n v="0"/>
    <n v="0"/>
    <n v="2192.54"/>
    <n v="0"/>
    <n v="0"/>
    <n v="0"/>
    <n v="0"/>
    <n v="0"/>
    <n v="0"/>
    <n v="0"/>
    <n v="0"/>
    <n v="0"/>
    <n v="0"/>
    <n v="0"/>
    <n v="0"/>
    <n v="1.62"/>
    <n v="161.84"/>
    <n v="0"/>
    <n v="0"/>
    <n v="0"/>
    <n v="0"/>
    <n v="0"/>
    <n v="132.59"/>
    <n v="0"/>
    <n v="0"/>
    <n v="0"/>
    <n v="0"/>
    <n v="0"/>
    <n v="2.71"/>
    <n v="6.19"/>
    <n v="0"/>
    <n v="0"/>
    <n v="31.01"/>
    <n v="109.63"/>
    <n v="0"/>
    <n v="8.6300000000000008"/>
    <n v="0"/>
    <n v="0"/>
    <n v="0"/>
    <n v="0"/>
    <n v="0"/>
    <n v="0"/>
    <n v="0"/>
    <n v="0"/>
    <n v="2646.76"/>
    <n v="2646.7600000000007"/>
    <n v="0"/>
    <n v="0"/>
    <n v="0"/>
    <n v="0"/>
    <n v="0"/>
  </r>
  <r>
    <n v="26"/>
    <d v="2012-12-02T00:00:00"/>
    <d v="2012-12-15T00:00:00"/>
    <x v="7"/>
    <s v="G1N"/>
    <s v="GD10000000"/>
    <s v="GD0"/>
    <n v="13"/>
    <n v="100"/>
    <s v="LD300"/>
    <s v="LF303"/>
    <m/>
    <m/>
    <m/>
    <m/>
    <m/>
    <m/>
    <x v="39"/>
    <n v="39685"/>
    <s v="47579"/>
    <x v="30"/>
    <x v="1"/>
    <s v="Non-executive"/>
    <s v="D303"/>
    <x v="7"/>
    <n v="0"/>
    <n v="0"/>
    <n v="0"/>
    <n v="0"/>
    <n v="0"/>
    <n v="1818.01"/>
    <n v="0"/>
    <n v="0"/>
    <n v="0"/>
    <n v="0"/>
    <n v="0"/>
    <n v="0"/>
    <n v="0"/>
    <n v="0"/>
    <n v="0"/>
    <n v="0"/>
    <n v="0"/>
    <n v="0"/>
    <n v="0"/>
    <n v="160.02000000000001"/>
    <n v="0"/>
    <n v="0"/>
    <n v="0"/>
    <n v="0"/>
    <n v="0"/>
    <n v="109.41"/>
    <n v="0"/>
    <n v="0"/>
    <n v="0"/>
    <n v="0"/>
    <n v="0"/>
    <n v="2.71"/>
    <n v="6.19"/>
    <n v="0"/>
    <n v="0"/>
    <n v="25.59"/>
    <n v="90.9"/>
    <n v="0"/>
    <n v="8.5299999999999994"/>
    <n v="0"/>
    <n v="0"/>
    <n v="0"/>
    <n v="0"/>
    <n v="0"/>
    <n v="0"/>
    <n v="0"/>
    <n v="0"/>
    <n v="2221.36"/>
    <n v="2221.3600000000006"/>
    <n v="0"/>
    <n v="0"/>
    <n v="0"/>
    <n v="0"/>
    <n v="0"/>
  </r>
  <r>
    <n v="26"/>
    <d v="2012-12-02T00:00:00"/>
    <d v="2012-12-15T00:00:00"/>
    <x v="7"/>
    <s v="G1N"/>
    <s v="GD10000000"/>
    <s v="GD0"/>
    <n v="13"/>
    <n v="100"/>
    <s v="LD300"/>
    <s v="LF303"/>
    <m/>
    <m/>
    <m/>
    <m/>
    <m/>
    <m/>
    <x v="40"/>
    <n v="39688"/>
    <s v="47029"/>
    <x v="15"/>
    <x v="1"/>
    <s v="Non-executive"/>
    <s v="D303"/>
    <x v="7"/>
    <n v="480.76"/>
    <n v="0"/>
    <n v="0"/>
    <n v="0"/>
    <n v="0"/>
    <n v="0"/>
    <n v="0"/>
    <n v="0"/>
    <n v="0"/>
    <n v="0"/>
    <n v="0"/>
    <n v="0"/>
    <n v="0"/>
    <n v="0"/>
    <n v="0"/>
    <n v="0"/>
    <n v="0"/>
    <n v="0"/>
    <n v="1.76"/>
    <n v="468.84"/>
    <n v="0"/>
    <n v="0"/>
    <n v="0"/>
    <n v="0"/>
    <n v="0"/>
    <n v="15.69"/>
    <n v="0"/>
    <n v="0"/>
    <n v="0"/>
    <n v="0"/>
    <n v="0"/>
    <n v="3.27"/>
    <n v="11.39"/>
    <n v="0"/>
    <n v="0"/>
    <n v="3.67"/>
    <n v="24.04"/>
    <n v="0"/>
    <n v="18.63"/>
    <n v="0"/>
    <n v="0"/>
    <n v="0"/>
    <n v="0"/>
    <n v="0"/>
    <n v="0"/>
    <n v="0"/>
    <n v="0"/>
    <n v="1028.05"/>
    <n v="1028.05"/>
    <n v="0"/>
    <n v="0"/>
    <n v="0"/>
    <n v="0"/>
    <n v="0"/>
  </r>
  <r>
    <n v="26"/>
    <d v="2012-12-02T00:00:00"/>
    <d v="2012-12-15T00:00:00"/>
    <x v="7"/>
    <s v="G1N"/>
    <s v="GD10000000"/>
    <s v="GD0"/>
    <n v="13"/>
    <n v="100"/>
    <s v="LD300"/>
    <s v="LF303"/>
    <m/>
    <m/>
    <m/>
    <m/>
    <m/>
    <m/>
    <x v="59"/>
    <n v="44287"/>
    <s v="73479"/>
    <x v="15"/>
    <x v="1"/>
    <s v="Non-executive"/>
    <s v="D303"/>
    <x v="7"/>
    <n v="2947.16"/>
    <n v="0"/>
    <n v="0"/>
    <n v="0"/>
    <n v="0"/>
    <n v="0"/>
    <n v="0"/>
    <n v="0"/>
    <n v="0"/>
    <n v="0"/>
    <n v="0"/>
    <n v="0"/>
    <n v="0"/>
    <n v="0"/>
    <n v="0"/>
    <n v="0"/>
    <n v="0"/>
    <n v="0"/>
    <n v="2.14"/>
    <n v="0"/>
    <n v="0"/>
    <n v="0"/>
    <n v="0"/>
    <n v="0"/>
    <n v="0"/>
    <n v="182.73"/>
    <n v="0"/>
    <n v="0"/>
    <n v="0"/>
    <n v="0"/>
    <n v="0"/>
    <n v="2.71"/>
    <n v="6.19"/>
    <n v="0"/>
    <n v="0"/>
    <n v="42.74"/>
    <n v="147.36000000000001"/>
    <n v="0"/>
    <n v="0"/>
    <n v="0"/>
    <n v="0"/>
    <n v="0"/>
    <n v="0"/>
    <n v="0"/>
    <n v="0"/>
    <n v="0"/>
    <n v="0"/>
    <n v="3331.03"/>
    <n v="3331.0299999999997"/>
    <n v="0"/>
    <n v="0"/>
    <n v="0"/>
    <n v="0"/>
    <n v="0"/>
  </r>
  <r>
    <n v="26"/>
    <d v="2012-12-02T00:00:00"/>
    <d v="2012-12-15T00:00:00"/>
    <x v="7"/>
    <s v="G1N"/>
    <s v="GD10000000"/>
    <s v="GD0"/>
    <n v="13"/>
    <n v="100"/>
    <s v="LD300"/>
    <s v="LF303"/>
    <m/>
    <m/>
    <m/>
    <m/>
    <m/>
    <m/>
    <x v="334"/>
    <n v="59885"/>
    <s v="46773"/>
    <x v="157"/>
    <x v="1"/>
    <s v="Non-executive"/>
    <s v="D303"/>
    <x v="7"/>
    <n v="1942.7"/>
    <n v="0"/>
    <n v="0"/>
    <n v="0"/>
    <n v="0"/>
    <n v="0"/>
    <n v="0"/>
    <n v="0"/>
    <n v="0"/>
    <n v="0"/>
    <n v="0"/>
    <n v="0"/>
    <n v="0"/>
    <n v="0"/>
    <n v="0"/>
    <n v="0"/>
    <n v="0"/>
    <n v="0"/>
    <n v="1.44"/>
    <n v="160.02000000000001"/>
    <n v="0"/>
    <n v="0"/>
    <n v="0"/>
    <n v="0"/>
    <n v="0"/>
    <n v="114.74"/>
    <n v="0"/>
    <n v="0"/>
    <n v="0"/>
    <n v="0"/>
    <n v="0"/>
    <n v="2.71"/>
    <n v="6.19"/>
    <n v="0"/>
    <n v="0"/>
    <n v="26.84"/>
    <n v="97.14"/>
    <n v="0"/>
    <n v="8.5299999999999994"/>
    <n v="0"/>
    <n v="0"/>
    <n v="0"/>
    <n v="0"/>
    <n v="0"/>
    <n v="0"/>
    <n v="0"/>
    <n v="0"/>
    <n v="2360.31"/>
    <n v="2360.3100000000004"/>
    <n v="0"/>
    <n v="0"/>
    <n v="0"/>
    <n v="0"/>
    <n v="0"/>
  </r>
  <r>
    <n v="26"/>
    <d v="2012-12-02T00:00:00"/>
    <d v="2012-12-15T00:00:00"/>
    <x v="7"/>
    <s v="G1N"/>
    <s v="GD10000000"/>
    <s v="GD0"/>
    <n v="13"/>
    <n v="100"/>
    <s v="LD300"/>
    <s v="LF304"/>
    <m/>
    <m/>
    <m/>
    <m/>
    <m/>
    <m/>
    <x v="50"/>
    <n v="33537"/>
    <s v="48023"/>
    <x v="34"/>
    <x v="0"/>
    <s v="Executive"/>
    <s v="D304"/>
    <x v="7"/>
    <n v="3846.16"/>
    <n v="0"/>
    <n v="0"/>
    <n v="0"/>
    <n v="0"/>
    <n v="0"/>
    <n v="0"/>
    <n v="0"/>
    <n v="0"/>
    <n v="0"/>
    <n v="0"/>
    <n v="0"/>
    <n v="0"/>
    <n v="0"/>
    <n v="0"/>
    <n v="0"/>
    <n v="0"/>
    <n v="0"/>
    <n v="2.76"/>
    <n v="178.92"/>
    <n v="0"/>
    <n v="0"/>
    <n v="0"/>
    <n v="0"/>
    <n v="0"/>
    <n v="231.77"/>
    <n v="0"/>
    <n v="0"/>
    <n v="0"/>
    <n v="0"/>
    <n v="0"/>
    <n v="2.71"/>
    <n v="6.19"/>
    <n v="0"/>
    <n v="0"/>
    <n v="54.21"/>
    <n v="192.31"/>
    <n v="0"/>
    <n v="9.5399999999999991"/>
    <n v="0"/>
    <n v="0"/>
    <n v="0"/>
    <n v="0"/>
    <n v="0"/>
    <n v="0"/>
    <n v="0"/>
    <n v="0"/>
    <n v="4524.57"/>
    <n v="0"/>
    <n v="4524.5700000000006"/>
    <n v="0"/>
    <n v="0"/>
    <n v="0"/>
    <n v="0"/>
  </r>
  <r>
    <n v="26"/>
    <d v="2012-12-02T00:00:00"/>
    <d v="2012-12-15T00:00:00"/>
    <x v="7"/>
    <s v="G1N"/>
    <s v="GD10000000"/>
    <s v="GD0"/>
    <n v="13"/>
    <n v="100"/>
    <s v="LD300"/>
    <s v="LF304"/>
    <m/>
    <m/>
    <m/>
    <m/>
    <m/>
    <m/>
    <x v="335"/>
    <n v="71040"/>
    <s v="73380"/>
    <x v="30"/>
    <x v="0"/>
    <s v="Non-executive"/>
    <s v="D303"/>
    <x v="7"/>
    <n v="1334.84"/>
    <n v="0"/>
    <n v="0"/>
    <n v="0"/>
    <n v="0"/>
    <n v="0"/>
    <n v="0"/>
    <n v="0"/>
    <n v="0"/>
    <n v="0"/>
    <n v="0"/>
    <n v="0"/>
    <n v="0"/>
    <n v="0"/>
    <n v="0"/>
    <n v="0"/>
    <n v="0"/>
    <n v="0"/>
    <n v="1"/>
    <n v="176.57"/>
    <n v="0"/>
    <n v="0"/>
    <n v="0"/>
    <n v="0"/>
    <n v="0"/>
    <n v="79.11"/>
    <n v="0"/>
    <n v="0"/>
    <n v="0"/>
    <n v="0"/>
    <n v="0"/>
    <n v="2.71"/>
    <n v="6.19"/>
    <n v="0"/>
    <n v="0"/>
    <n v="18.5"/>
    <n v="0"/>
    <n v="0"/>
    <n v="0"/>
    <n v="0"/>
    <n v="0"/>
    <n v="0"/>
    <n v="0"/>
    <n v="0"/>
    <n v="0"/>
    <n v="0"/>
    <n v="0"/>
    <n v="1618.92"/>
    <n v="0"/>
    <n v="0"/>
    <n v="1618.9199999999998"/>
    <n v="0"/>
    <n v="0"/>
    <n v="0"/>
  </r>
  <r>
    <n v="1"/>
    <d v="2012-12-16T00:00:00"/>
    <d v="2012-12-29T00:00:00"/>
    <x v="9"/>
    <s v="G1N"/>
    <s v="GD10000000"/>
    <s v="GD0"/>
    <n v="13"/>
    <n v="100"/>
    <s v="LD300"/>
    <s v="LF303"/>
    <m/>
    <m/>
    <m/>
    <m/>
    <m/>
    <m/>
    <x v="66"/>
    <n v="26861"/>
    <s v="73612"/>
    <x v="40"/>
    <x v="1"/>
    <s v="Non-executive"/>
    <s v="D303"/>
    <x v="7"/>
    <n v="3846.17"/>
    <n v="0"/>
    <n v="0"/>
    <n v="0"/>
    <n v="0"/>
    <n v="0"/>
    <n v="0"/>
    <n v="0"/>
    <n v="0"/>
    <n v="0"/>
    <n v="0"/>
    <n v="0"/>
    <n v="0"/>
    <n v="0"/>
    <n v="0"/>
    <n v="0"/>
    <n v="0"/>
    <n v="0"/>
    <n v="2.76"/>
    <n v="517.04999999999995"/>
    <n v="0"/>
    <n v="0"/>
    <n v="0"/>
    <n v="0"/>
    <n v="0"/>
    <n v="223.35"/>
    <n v="0"/>
    <n v="0"/>
    <n v="0"/>
    <n v="0"/>
    <n v="0"/>
    <n v="3.27"/>
    <n v="11.39"/>
    <n v="0"/>
    <n v="0"/>
    <n v="52.24"/>
    <n v="192.31"/>
    <n v="0"/>
    <n v="27.58"/>
    <n v="0"/>
    <n v="0"/>
    <n v="0"/>
    <n v="0"/>
    <n v="0"/>
    <n v="0"/>
    <n v="0"/>
    <n v="0"/>
    <n v="4876.12"/>
    <n v="4876.1200000000017"/>
    <n v="0"/>
    <n v="0"/>
    <n v="0"/>
    <n v="0"/>
    <n v="0"/>
  </r>
  <r>
    <n v="1"/>
    <d v="2012-12-16T00:00:00"/>
    <d v="2012-12-29T00:00:00"/>
    <x v="9"/>
    <s v="G1N"/>
    <s v="GD10000000"/>
    <s v="GD0"/>
    <n v="13"/>
    <n v="100"/>
    <s v="LD300"/>
    <s v="LF303"/>
    <m/>
    <m/>
    <m/>
    <m/>
    <m/>
    <m/>
    <x v="38"/>
    <n v="39665"/>
    <s v="47644"/>
    <x v="9"/>
    <x v="1"/>
    <s v="Non-executive"/>
    <s v="D303"/>
    <x v="7"/>
    <n v="0"/>
    <n v="0"/>
    <n v="0"/>
    <n v="0"/>
    <n v="0"/>
    <n v="2192.5300000000002"/>
    <n v="0"/>
    <n v="0"/>
    <n v="0"/>
    <n v="0"/>
    <n v="0"/>
    <n v="0"/>
    <n v="0"/>
    <n v="0"/>
    <n v="0"/>
    <n v="0"/>
    <n v="0"/>
    <n v="0"/>
    <n v="1.62"/>
    <n v="161.84"/>
    <n v="0"/>
    <n v="0"/>
    <n v="0"/>
    <n v="0"/>
    <n v="0"/>
    <n v="132.59"/>
    <n v="0"/>
    <n v="0"/>
    <n v="0"/>
    <n v="0"/>
    <n v="0"/>
    <n v="2.71"/>
    <n v="6.19"/>
    <n v="0"/>
    <n v="0"/>
    <n v="31.01"/>
    <n v="109.63"/>
    <n v="0"/>
    <n v="8.6300000000000008"/>
    <n v="0"/>
    <n v="0"/>
    <n v="0"/>
    <n v="0"/>
    <n v="0"/>
    <n v="0"/>
    <n v="0"/>
    <n v="0"/>
    <n v="2646.75"/>
    <n v="2646.7500000000009"/>
    <n v="0"/>
    <n v="0"/>
    <n v="0"/>
    <n v="0"/>
    <n v="0"/>
  </r>
  <r>
    <n v="1"/>
    <d v="2012-12-16T00:00:00"/>
    <d v="2012-12-29T00:00:00"/>
    <x v="9"/>
    <s v="G1N"/>
    <s v="GD10000000"/>
    <s v="GD0"/>
    <n v="13"/>
    <n v="100"/>
    <s v="LD300"/>
    <s v="LF303"/>
    <m/>
    <m/>
    <m/>
    <m/>
    <m/>
    <m/>
    <x v="39"/>
    <n v="39685"/>
    <s v="47579"/>
    <x v="30"/>
    <x v="1"/>
    <s v="Non-executive"/>
    <s v="D303"/>
    <x v="7"/>
    <n v="0"/>
    <n v="0"/>
    <n v="0"/>
    <n v="0"/>
    <n v="0"/>
    <n v="1652.72"/>
    <n v="0"/>
    <n v="0"/>
    <n v="0"/>
    <n v="0"/>
    <n v="0"/>
    <n v="0"/>
    <n v="0"/>
    <n v="0"/>
    <n v="0"/>
    <n v="0"/>
    <n v="0"/>
    <n v="0"/>
    <n v="0"/>
    <n v="160.02000000000001"/>
    <n v="0"/>
    <n v="0"/>
    <n v="0"/>
    <n v="0"/>
    <n v="0"/>
    <n v="99.16"/>
    <n v="0"/>
    <n v="0"/>
    <n v="0"/>
    <n v="0"/>
    <n v="0"/>
    <n v="2.71"/>
    <n v="6.19"/>
    <n v="0"/>
    <n v="0"/>
    <n v="23.19"/>
    <n v="82.64"/>
    <n v="0"/>
    <n v="8.5299999999999994"/>
    <n v="0"/>
    <n v="0"/>
    <n v="0"/>
    <n v="0"/>
    <n v="0"/>
    <n v="0"/>
    <n v="0"/>
    <n v="0"/>
    <n v="2035.16"/>
    <n v="2035.1600000000003"/>
    <n v="0"/>
    <n v="0"/>
    <n v="0"/>
    <n v="0"/>
    <n v="0"/>
  </r>
  <r>
    <n v="1"/>
    <d v="2012-12-16T00:00:00"/>
    <d v="2012-12-29T00:00:00"/>
    <x v="9"/>
    <s v="G1N"/>
    <s v="GD10000000"/>
    <s v="GD0"/>
    <n v="13"/>
    <n v="100"/>
    <s v="LD300"/>
    <s v="LF303"/>
    <m/>
    <m/>
    <m/>
    <m/>
    <m/>
    <m/>
    <x v="40"/>
    <n v="39688"/>
    <s v="47029"/>
    <x v="15"/>
    <x v="1"/>
    <s v="Non-executive"/>
    <s v="D303"/>
    <x v="7"/>
    <n v="2403.8000000000002"/>
    <n v="0"/>
    <n v="0"/>
    <n v="0"/>
    <n v="0"/>
    <n v="0"/>
    <n v="0"/>
    <n v="0"/>
    <n v="0"/>
    <n v="0"/>
    <n v="0"/>
    <n v="0"/>
    <n v="0"/>
    <n v="0"/>
    <n v="0"/>
    <n v="0"/>
    <n v="0"/>
    <n v="0"/>
    <n v="1.76"/>
    <n v="468.84"/>
    <n v="0"/>
    <n v="0"/>
    <n v="0"/>
    <n v="0"/>
    <n v="0"/>
    <n v="134.91999999999999"/>
    <n v="0"/>
    <n v="0"/>
    <n v="0"/>
    <n v="0"/>
    <n v="0"/>
    <n v="3.27"/>
    <n v="11.39"/>
    <n v="0"/>
    <n v="0"/>
    <n v="31.55"/>
    <n v="120.19"/>
    <n v="0"/>
    <n v="18.63"/>
    <n v="0"/>
    <n v="0"/>
    <n v="0"/>
    <n v="0"/>
    <n v="0"/>
    <n v="0"/>
    <n v="0"/>
    <n v="0"/>
    <n v="3194.35"/>
    <n v="3194.3500000000008"/>
    <n v="0"/>
    <n v="0"/>
    <n v="0"/>
    <n v="0"/>
    <n v="0"/>
  </r>
  <r>
    <n v="1"/>
    <d v="2012-12-16T00:00:00"/>
    <d v="2012-12-29T00:00:00"/>
    <x v="9"/>
    <s v="G1N"/>
    <s v="GD10000000"/>
    <s v="GD0"/>
    <n v="13"/>
    <n v="100"/>
    <s v="LD300"/>
    <s v="LF303"/>
    <m/>
    <m/>
    <m/>
    <m/>
    <m/>
    <m/>
    <x v="59"/>
    <n v="44287"/>
    <s v="73479"/>
    <x v="15"/>
    <x v="1"/>
    <s v="Non-executive"/>
    <s v="D303"/>
    <x v="7"/>
    <n v="2947.16"/>
    <n v="0"/>
    <n v="0"/>
    <n v="0"/>
    <n v="0"/>
    <n v="0"/>
    <n v="0"/>
    <n v="0"/>
    <n v="0"/>
    <n v="0"/>
    <n v="0"/>
    <n v="0"/>
    <n v="0"/>
    <n v="0"/>
    <n v="0"/>
    <n v="0"/>
    <n v="0"/>
    <n v="0"/>
    <n v="2.14"/>
    <n v="0"/>
    <n v="0"/>
    <n v="0"/>
    <n v="0"/>
    <n v="0"/>
    <n v="0"/>
    <n v="182.72"/>
    <n v="0"/>
    <n v="0"/>
    <n v="0"/>
    <n v="0"/>
    <n v="0"/>
    <n v="2.71"/>
    <n v="6.19"/>
    <n v="0"/>
    <n v="0"/>
    <n v="42.73"/>
    <n v="147.36000000000001"/>
    <n v="0"/>
    <n v="0"/>
    <n v="0"/>
    <n v="0"/>
    <n v="0"/>
    <n v="0"/>
    <n v="0"/>
    <n v="0"/>
    <n v="0"/>
    <n v="0"/>
    <n v="3331.01"/>
    <n v="3331.0099999999998"/>
    <n v="0"/>
    <n v="0"/>
    <n v="0"/>
    <n v="0"/>
    <n v="0"/>
  </r>
  <r>
    <n v="1"/>
    <d v="2012-12-16T00:00:00"/>
    <d v="2012-12-29T00:00:00"/>
    <x v="9"/>
    <s v="G1N"/>
    <s v="GD10000000"/>
    <s v="GD0"/>
    <n v="13"/>
    <n v="100"/>
    <s v="LD300"/>
    <s v="LF303"/>
    <m/>
    <m/>
    <m/>
    <m/>
    <m/>
    <m/>
    <x v="334"/>
    <n v="59885"/>
    <s v="46773"/>
    <x v="157"/>
    <x v="1"/>
    <s v="Non-executive"/>
    <s v="D303"/>
    <x v="7"/>
    <n v="1942.7"/>
    <n v="0"/>
    <n v="0"/>
    <n v="0"/>
    <n v="0"/>
    <n v="0"/>
    <n v="0"/>
    <n v="0"/>
    <n v="0"/>
    <n v="0"/>
    <n v="0"/>
    <n v="0"/>
    <n v="0"/>
    <n v="0"/>
    <n v="0"/>
    <n v="0"/>
    <n v="0"/>
    <n v="0"/>
    <n v="1.44"/>
    <n v="160.02000000000001"/>
    <n v="0"/>
    <n v="0"/>
    <n v="0"/>
    <n v="0"/>
    <n v="0"/>
    <n v="114.73"/>
    <n v="0"/>
    <n v="0"/>
    <n v="0"/>
    <n v="0"/>
    <n v="0"/>
    <n v="2.71"/>
    <n v="6.19"/>
    <n v="0"/>
    <n v="0"/>
    <n v="26.83"/>
    <n v="97.14"/>
    <n v="0"/>
    <n v="8.5299999999999994"/>
    <n v="0"/>
    <n v="0"/>
    <n v="0"/>
    <n v="0"/>
    <n v="0"/>
    <n v="0"/>
    <n v="0"/>
    <n v="0"/>
    <n v="2360.29"/>
    <n v="2360.2900000000004"/>
    <n v="0"/>
    <n v="0"/>
    <n v="0"/>
    <n v="0"/>
    <n v="0"/>
  </r>
  <r>
    <n v="1"/>
    <d v="2012-12-16T00:00:00"/>
    <d v="2012-12-29T00:00:00"/>
    <x v="9"/>
    <s v="G1N"/>
    <s v="GD10000000"/>
    <s v="GD0"/>
    <n v="13"/>
    <n v="100"/>
    <s v="LD300"/>
    <s v="LF304"/>
    <m/>
    <m/>
    <m/>
    <m/>
    <m/>
    <m/>
    <x v="50"/>
    <n v="33537"/>
    <s v="48023"/>
    <x v="34"/>
    <x v="0"/>
    <s v="Executive"/>
    <s v="D304"/>
    <x v="7"/>
    <n v="3461.55"/>
    <n v="0"/>
    <n v="0"/>
    <n v="0"/>
    <n v="0"/>
    <n v="0"/>
    <n v="0"/>
    <n v="0"/>
    <n v="0"/>
    <n v="0"/>
    <n v="0"/>
    <n v="0"/>
    <n v="0"/>
    <n v="0"/>
    <n v="0"/>
    <n v="0"/>
    <n v="0"/>
    <n v="0"/>
    <n v="2.76"/>
    <n v="178.92"/>
    <n v="0"/>
    <n v="0"/>
    <n v="0"/>
    <n v="0"/>
    <n v="0"/>
    <n v="208"/>
    <n v="0"/>
    <n v="0"/>
    <n v="0"/>
    <n v="0"/>
    <n v="0"/>
    <n v="2.71"/>
    <n v="6.19"/>
    <n v="0"/>
    <n v="0"/>
    <n v="48.65"/>
    <n v="173.08"/>
    <n v="0"/>
    <n v="9.5399999999999991"/>
    <n v="0"/>
    <n v="0"/>
    <n v="0"/>
    <n v="0"/>
    <n v="0"/>
    <n v="0"/>
    <n v="0"/>
    <n v="0"/>
    <n v="4091.4"/>
    <n v="0"/>
    <n v="4091.4000000000005"/>
    <n v="0"/>
    <n v="0"/>
    <n v="0"/>
    <n v="0"/>
  </r>
  <r>
    <n v="1"/>
    <d v="2012-12-16T00:00:00"/>
    <d v="2012-12-29T00:00:00"/>
    <x v="9"/>
    <s v="G1N"/>
    <s v="GD10000000"/>
    <s v="GD0"/>
    <n v="13"/>
    <n v="100"/>
    <s v="LD300"/>
    <s v="LF304"/>
    <m/>
    <m/>
    <m/>
    <m/>
    <m/>
    <m/>
    <x v="335"/>
    <n v="71040"/>
    <s v="73380"/>
    <x v="30"/>
    <x v="0"/>
    <s v="Non-executive"/>
    <s v="D303"/>
    <x v="7"/>
    <n v="1334.83"/>
    <n v="0"/>
    <n v="0"/>
    <n v="0"/>
    <n v="0"/>
    <n v="0"/>
    <n v="0"/>
    <n v="0"/>
    <n v="0"/>
    <n v="0"/>
    <n v="0"/>
    <n v="0"/>
    <n v="0"/>
    <n v="0"/>
    <n v="0"/>
    <n v="0"/>
    <n v="0"/>
    <n v="0"/>
    <n v="1"/>
    <n v="176.57"/>
    <n v="0"/>
    <n v="0"/>
    <n v="0"/>
    <n v="0"/>
    <n v="0"/>
    <n v="79.11"/>
    <n v="0"/>
    <n v="0"/>
    <n v="0"/>
    <n v="0"/>
    <n v="0"/>
    <n v="2.71"/>
    <n v="6.19"/>
    <n v="0"/>
    <n v="0"/>
    <n v="18.5"/>
    <n v="0"/>
    <n v="0"/>
    <n v="0"/>
    <n v="0"/>
    <n v="0"/>
    <n v="0"/>
    <n v="0"/>
    <n v="0"/>
    <n v="0"/>
    <n v="0"/>
    <n v="0"/>
    <n v="1618.91"/>
    <n v="0"/>
    <n v="0"/>
    <n v="1618.9099999999999"/>
    <n v="0"/>
    <n v="0"/>
    <n v="0"/>
  </r>
  <r>
    <n v="2"/>
    <d v="2012-12-30T00:00:00"/>
    <d v="2013-01-12T00:00:00"/>
    <x v="11"/>
    <s v="G1N"/>
    <s v="GD10000000"/>
    <s v="GD0"/>
    <n v="13"/>
    <n v="100"/>
    <s v="LD300"/>
    <s v="LF303"/>
    <m/>
    <m/>
    <m/>
    <m/>
    <m/>
    <m/>
    <x v="66"/>
    <n v="26861"/>
    <s v="73612"/>
    <x v="40"/>
    <x v="1"/>
    <s v="Non-executive"/>
    <s v="D303"/>
    <x v="7"/>
    <n v="3846.16"/>
    <n v="0"/>
    <n v="0"/>
    <n v="0"/>
    <n v="0"/>
    <n v="0"/>
    <n v="0"/>
    <n v="0"/>
    <n v="0"/>
    <n v="0"/>
    <n v="0"/>
    <n v="0"/>
    <n v="0"/>
    <n v="0"/>
    <n v="0"/>
    <n v="0"/>
    <n v="0"/>
    <n v="0"/>
    <n v="2.76"/>
    <n v="517.04999999999995"/>
    <n v="0"/>
    <n v="0"/>
    <n v="0"/>
    <n v="0"/>
    <n v="0"/>
    <n v="223.35"/>
    <n v="0"/>
    <n v="0"/>
    <n v="0"/>
    <n v="0"/>
    <n v="0"/>
    <n v="3.27"/>
    <n v="11.39"/>
    <n v="0"/>
    <n v="0"/>
    <n v="52.23"/>
    <n v="192.31"/>
    <n v="0"/>
    <n v="27.58"/>
    <n v="0"/>
    <n v="0"/>
    <n v="0"/>
    <n v="0"/>
    <n v="0"/>
    <n v="0"/>
    <n v="0"/>
    <n v="0"/>
    <n v="4876.1000000000004"/>
    <n v="4876.1000000000013"/>
    <n v="0"/>
    <n v="0"/>
    <n v="0"/>
    <n v="0"/>
    <n v="0"/>
  </r>
  <r>
    <n v="2"/>
    <d v="2012-12-30T00:00:00"/>
    <d v="2013-01-12T00:00:00"/>
    <x v="11"/>
    <s v="G1N"/>
    <s v="GD10000000"/>
    <s v="GD0"/>
    <n v="13"/>
    <n v="100"/>
    <s v="LD300"/>
    <s v="LF303"/>
    <m/>
    <m/>
    <m/>
    <m/>
    <m/>
    <m/>
    <x v="38"/>
    <n v="39665"/>
    <s v="47644"/>
    <x v="9"/>
    <x v="1"/>
    <s v="Non-executive"/>
    <s v="D303"/>
    <x v="7"/>
    <n v="0"/>
    <n v="0"/>
    <n v="0"/>
    <n v="0"/>
    <n v="0"/>
    <n v="2192.5300000000002"/>
    <n v="0"/>
    <n v="0"/>
    <n v="0"/>
    <n v="0"/>
    <n v="0"/>
    <n v="0"/>
    <n v="0"/>
    <n v="0"/>
    <n v="0"/>
    <n v="0"/>
    <n v="0"/>
    <n v="0"/>
    <n v="1.62"/>
    <n v="161.84"/>
    <n v="0"/>
    <n v="0"/>
    <n v="0"/>
    <n v="0"/>
    <n v="0"/>
    <n v="132.59"/>
    <n v="0"/>
    <n v="0"/>
    <n v="0"/>
    <n v="0"/>
    <n v="0"/>
    <n v="2.71"/>
    <n v="6.19"/>
    <n v="0"/>
    <n v="0"/>
    <n v="31.01"/>
    <n v="109.63"/>
    <n v="0"/>
    <n v="8.6300000000000008"/>
    <n v="0"/>
    <n v="0"/>
    <n v="0"/>
    <n v="0"/>
    <n v="0"/>
    <n v="0"/>
    <n v="0"/>
    <n v="0"/>
    <n v="2646.75"/>
    <n v="2646.7500000000009"/>
    <n v="0"/>
    <n v="0"/>
    <n v="0"/>
    <n v="0"/>
    <n v="0"/>
  </r>
  <r>
    <n v="2"/>
    <d v="2012-12-30T00:00:00"/>
    <d v="2013-01-12T00:00:00"/>
    <x v="11"/>
    <s v="G1N"/>
    <s v="GD10000000"/>
    <s v="GD0"/>
    <n v="13"/>
    <n v="100"/>
    <s v="LD300"/>
    <s v="LF303"/>
    <m/>
    <m/>
    <m/>
    <m/>
    <m/>
    <m/>
    <x v="39"/>
    <n v="39685"/>
    <s v="47579"/>
    <x v="30"/>
    <x v="1"/>
    <s v="Non-executive"/>
    <s v="D303"/>
    <x v="7"/>
    <n v="0"/>
    <n v="0"/>
    <n v="0"/>
    <n v="0"/>
    <n v="0"/>
    <n v="1652.73"/>
    <n v="0"/>
    <n v="0"/>
    <n v="0"/>
    <n v="0"/>
    <n v="0"/>
    <n v="0"/>
    <n v="0"/>
    <n v="0"/>
    <n v="0"/>
    <n v="0"/>
    <n v="0"/>
    <n v="0"/>
    <n v="0"/>
    <n v="160.02000000000001"/>
    <n v="0"/>
    <n v="0"/>
    <n v="0"/>
    <n v="0"/>
    <n v="0"/>
    <n v="99.16"/>
    <n v="0"/>
    <n v="0"/>
    <n v="0"/>
    <n v="0"/>
    <n v="0"/>
    <n v="2.71"/>
    <n v="6.19"/>
    <n v="0"/>
    <n v="0"/>
    <n v="23.19"/>
    <n v="82.64"/>
    <n v="0"/>
    <n v="8.5299999999999994"/>
    <n v="0"/>
    <n v="0"/>
    <n v="0"/>
    <n v="0"/>
    <n v="0"/>
    <n v="0"/>
    <n v="0"/>
    <n v="0"/>
    <n v="2035.17"/>
    <n v="2035.1700000000003"/>
    <n v="0"/>
    <n v="0"/>
    <n v="0"/>
    <n v="0"/>
    <n v="0"/>
  </r>
  <r>
    <n v="2"/>
    <d v="2012-12-30T00:00:00"/>
    <d v="2013-01-12T00:00:00"/>
    <x v="11"/>
    <s v="G1N"/>
    <s v="GD10000000"/>
    <s v="GD0"/>
    <n v="13"/>
    <n v="100"/>
    <s v="LD300"/>
    <s v="LF303"/>
    <m/>
    <m/>
    <m/>
    <m/>
    <m/>
    <m/>
    <x v="40"/>
    <n v="39688"/>
    <s v="47029"/>
    <x v="15"/>
    <x v="1"/>
    <s v="Non-executive"/>
    <s v="D303"/>
    <x v="7"/>
    <n v="2403.8000000000002"/>
    <n v="0"/>
    <n v="0"/>
    <n v="0"/>
    <n v="0"/>
    <n v="0"/>
    <n v="0"/>
    <n v="0"/>
    <n v="0"/>
    <n v="0"/>
    <n v="0"/>
    <n v="0"/>
    <n v="0"/>
    <n v="0"/>
    <n v="0"/>
    <n v="0"/>
    <n v="0"/>
    <n v="0"/>
    <n v="1.76"/>
    <n v="468.84"/>
    <n v="0"/>
    <n v="0"/>
    <n v="0"/>
    <n v="0"/>
    <n v="0"/>
    <n v="134.91999999999999"/>
    <n v="0"/>
    <n v="0"/>
    <n v="0"/>
    <n v="0"/>
    <n v="0"/>
    <n v="3.27"/>
    <n v="11.39"/>
    <n v="0"/>
    <n v="0"/>
    <n v="31.56"/>
    <n v="120.19"/>
    <n v="0"/>
    <n v="18.63"/>
    <n v="0"/>
    <n v="0"/>
    <n v="0"/>
    <n v="0"/>
    <n v="0"/>
    <n v="0"/>
    <n v="0"/>
    <n v="0"/>
    <n v="3194.36"/>
    <n v="3194.3600000000006"/>
    <n v="0"/>
    <n v="0"/>
    <n v="0"/>
    <n v="0"/>
    <n v="0"/>
  </r>
  <r>
    <n v="2"/>
    <d v="2012-12-30T00:00:00"/>
    <d v="2013-01-12T00:00:00"/>
    <x v="11"/>
    <s v="G1N"/>
    <s v="GD10000000"/>
    <s v="GD0"/>
    <n v="13"/>
    <n v="100"/>
    <s v="LD300"/>
    <s v="LF303"/>
    <m/>
    <m/>
    <m/>
    <m/>
    <m/>
    <m/>
    <x v="59"/>
    <n v="44287"/>
    <s v="73479"/>
    <x v="15"/>
    <x v="1"/>
    <s v="Non-executive"/>
    <s v="D303"/>
    <x v="7"/>
    <n v="2947.17"/>
    <n v="0"/>
    <n v="0"/>
    <n v="0"/>
    <n v="0"/>
    <n v="0"/>
    <n v="0"/>
    <n v="0"/>
    <n v="0"/>
    <n v="0"/>
    <n v="0"/>
    <n v="0"/>
    <n v="0"/>
    <n v="0"/>
    <n v="0"/>
    <n v="0"/>
    <n v="0"/>
    <n v="0"/>
    <n v="2.14"/>
    <n v="0"/>
    <n v="0"/>
    <n v="0"/>
    <n v="0"/>
    <n v="0"/>
    <n v="0"/>
    <n v="182.73"/>
    <n v="0"/>
    <n v="0"/>
    <n v="0"/>
    <n v="0"/>
    <n v="0"/>
    <n v="2.71"/>
    <n v="6.19"/>
    <n v="0"/>
    <n v="0"/>
    <n v="42.74"/>
    <n v="147.36000000000001"/>
    <n v="0"/>
    <n v="0"/>
    <n v="0"/>
    <n v="0"/>
    <n v="0"/>
    <n v="0"/>
    <n v="0"/>
    <n v="0"/>
    <n v="0"/>
    <n v="0"/>
    <n v="3331.04"/>
    <n v="3331.04"/>
    <n v="0"/>
    <n v="0"/>
    <n v="0"/>
    <n v="0"/>
    <n v="0"/>
  </r>
  <r>
    <n v="2"/>
    <d v="2012-12-30T00:00:00"/>
    <d v="2013-01-12T00:00:00"/>
    <x v="11"/>
    <s v="G1N"/>
    <s v="GD10000000"/>
    <s v="GD0"/>
    <n v="13"/>
    <n v="100"/>
    <s v="LD300"/>
    <s v="LF303"/>
    <m/>
    <m/>
    <m/>
    <m/>
    <m/>
    <m/>
    <x v="334"/>
    <n v="59885"/>
    <s v="46773"/>
    <x v="157"/>
    <x v="1"/>
    <s v="Non-executive"/>
    <s v="D303"/>
    <x v="7"/>
    <n v="1942.7"/>
    <n v="0"/>
    <n v="0"/>
    <n v="0"/>
    <n v="0"/>
    <n v="0"/>
    <n v="0"/>
    <n v="0"/>
    <n v="0"/>
    <n v="0"/>
    <n v="0"/>
    <n v="0"/>
    <n v="0"/>
    <n v="0"/>
    <n v="0"/>
    <n v="0"/>
    <n v="0"/>
    <n v="0"/>
    <n v="1.44"/>
    <n v="160.02000000000001"/>
    <n v="0"/>
    <n v="0"/>
    <n v="0"/>
    <n v="0"/>
    <n v="0"/>
    <n v="114.74"/>
    <n v="0"/>
    <n v="0"/>
    <n v="0"/>
    <n v="0"/>
    <n v="0"/>
    <n v="2.71"/>
    <n v="6.19"/>
    <n v="0"/>
    <n v="0"/>
    <n v="26.84"/>
    <n v="97.14"/>
    <n v="0"/>
    <n v="8.5299999999999994"/>
    <n v="0"/>
    <n v="0"/>
    <n v="0"/>
    <n v="0"/>
    <n v="0"/>
    <n v="0"/>
    <n v="0"/>
    <n v="0"/>
    <n v="2360.31"/>
    <n v="2360.3100000000004"/>
    <n v="0"/>
    <n v="0"/>
    <n v="0"/>
    <n v="0"/>
    <n v="0"/>
  </r>
  <r>
    <n v="2"/>
    <d v="2012-12-30T00:00:00"/>
    <d v="2013-01-12T00:00:00"/>
    <x v="11"/>
    <s v="G1N"/>
    <s v="GD10000000"/>
    <s v="GD0"/>
    <n v="13"/>
    <n v="100"/>
    <s v="LD300"/>
    <s v="LF304"/>
    <m/>
    <m/>
    <m/>
    <m/>
    <m/>
    <m/>
    <x v="50"/>
    <n v="33537"/>
    <s v="48023"/>
    <x v="34"/>
    <x v="0"/>
    <s v="Executive"/>
    <s v="D304"/>
    <x v="7"/>
    <n v="3846.16"/>
    <n v="0"/>
    <n v="0"/>
    <n v="0"/>
    <n v="0"/>
    <n v="0"/>
    <n v="0"/>
    <n v="0"/>
    <n v="0"/>
    <n v="0"/>
    <n v="0"/>
    <n v="0"/>
    <n v="0"/>
    <n v="0"/>
    <n v="0"/>
    <n v="0"/>
    <n v="0"/>
    <n v="0"/>
    <n v="2.76"/>
    <n v="178.92"/>
    <n v="0"/>
    <n v="0"/>
    <n v="0"/>
    <n v="0"/>
    <n v="0"/>
    <n v="231.85"/>
    <n v="0"/>
    <n v="0"/>
    <n v="0"/>
    <n v="0"/>
    <n v="0"/>
    <n v="2.71"/>
    <n v="6.19"/>
    <n v="0"/>
    <n v="0"/>
    <n v="54.22"/>
    <n v="192.31"/>
    <n v="0"/>
    <n v="9.5399999999999991"/>
    <n v="0"/>
    <n v="0"/>
    <n v="0"/>
    <n v="0"/>
    <n v="0"/>
    <n v="0"/>
    <n v="0"/>
    <n v="0"/>
    <n v="4524.66"/>
    <n v="0"/>
    <n v="4524.6600000000008"/>
    <n v="0"/>
    <n v="0"/>
    <n v="0"/>
    <n v="0"/>
  </r>
  <r>
    <n v="2"/>
    <d v="2012-12-30T00:00:00"/>
    <d v="2013-01-12T00:00:00"/>
    <x v="11"/>
    <s v="G1N"/>
    <s v="GD10000000"/>
    <s v="GD0"/>
    <n v="13"/>
    <n v="100"/>
    <s v="LD300"/>
    <s v="LF304"/>
    <m/>
    <m/>
    <m/>
    <m/>
    <m/>
    <m/>
    <x v="335"/>
    <n v="71040"/>
    <s v="73380"/>
    <x v="30"/>
    <x v="0"/>
    <s v="Non-executive"/>
    <s v="D303"/>
    <x v="7"/>
    <n v="1334.84"/>
    <n v="0"/>
    <n v="0"/>
    <n v="0"/>
    <n v="0"/>
    <n v="0"/>
    <n v="0"/>
    <n v="0"/>
    <n v="0"/>
    <n v="0"/>
    <n v="0"/>
    <n v="0"/>
    <n v="0"/>
    <n v="0"/>
    <n v="0"/>
    <n v="0"/>
    <n v="0"/>
    <n v="0"/>
    <n v="1"/>
    <n v="176.57"/>
    <n v="0"/>
    <n v="0"/>
    <n v="0"/>
    <n v="0"/>
    <n v="0"/>
    <n v="79.11"/>
    <n v="0"/>
    <n v="0"/>
    <n v="0"/>
    <n v="0"/>
    <n v="0"/>
    <n v="2.71"/>
    <n v="6.19"/>
    <n v="0"/>
    <n v="0"/>
    <n v="18.5"/>
    <n v="0"/>
    <n v="0"/>
    <n v="0"/>
    <n v="0"/>
    <n v="0"/>
    <n v="0"/>
    <n v="0"/>
    <n v="0"/>
    <n v="0"/>
    <n v="0"/>
    <n v="0"/>
    <n v="1618.92"/>
    <n v="0"/>
    <n v="0"/>
    <n v="1618.9199999999998"/>
    <n v="0"/>
    <n v="0"/>
    <n v="0"/>
  </r>
  <r>
    <n v="3"/>
    <d v="2013-01-13T00:00:00"/>
    <d v="2013-01-26T00:00:00"/>
    <x v="13"/>
    <s v="G1N"/>
    <s v="GD10000000"/>
    <s v="GD0"/>
    <n v="13"/>
    <n v="100"/>
    <s v="LD300"/>
    <s v="LF303"/>
    <m/>
    <m/>
    <m/>
    <m/>
    <m/>
    <m/>
    <x v="66"/>
    <n v="26861"/>
    <s v="73612"/>
    <x v="40"/>
    <x v="1"/>
    <s v="Non-executive"/>
    <s v="D303"/>
    <x v="7"/>
    <n v="3846.16"/>
    <n v="0"/>
    <n v="0"/>
    <n v="0"/>
    <n v="0"/>
    <n v="0"/>
    <n v="0"/>
    <n v="0"/>
    <n v="0"/>
    <n v="0"/>
    <n v="0"/>
    <n v="0"/>
    <n v="0"/>
    <n v="0"/>
    <n v="0"/>
    <n v="0"/>
    <n v="0"/>
    <n v="0"/>
    <n v="1.98"/>
    <n v="566.16999999999996"/>
    <n v="0"/>
    <n v="0"/>
    <n v="0"/>
    <n v="0"/>
    <n v="0"/>
    <n v="222.33"/>
    <n v="0"/>
    <n v="0"/>
    <n v="0"/>
    <n v="0"/>
    <n v="0"/>
    <n v="3.27"/>
    <n v="11.39"/>
    <n v="0"/>
    <n v="0"/>
    <n v="52"/>
    <n v="192.31"/>
    <n v="0"/>
    <n v="27.58"/>
    <n v="0"/>
    <n v="0"/>
    <n v="0"/>
    <n v="0"/>
    <n v="0"/>
    <n v="0"/>
    <n v="0"/>
    <n v="0"/>
    <n v="4923.1899999999996"/>
    <n v="4923.1900000000005"/>
    <n v="0"/>
    <n v="0"/>
    <n v="0"/>
    <n v="0"/>
    <n v="0"/>
  </r>
  <r>
    <n v="3"/>
    <d v="2013-01-13T00:00:00"/>
    <d v="2013-01-26T00:00:00"/>
    <x v="13"/>
    <s v="G1N"/>
    <s v="GD10000000"/>
    <s v="GD0"/>
    <n v="13"/>
    <n v="100"/>
    <s v="LD300"/>
    <s v="LF303"/>
    <m/>
    <m/>
    <m/>
    <m/>
    <m/>
    <m/>
    <x v="38"/>
    <n v="39665"/>
    <s v="47644"/>
    <x v="9"/>
    <x v="1"/>
    <s v="Non-executive"/>
    <s v="D303"/>
    <x v="7"/>
    <n v="1096.27"/>
    <n v="0"/>
    <n v="0"/>
    <n v="0"/>
    <n v="0"/>
    <n v="1096.27"/>
    <n v="0"/>
    <n v="0"/>
    <n v="0"/>
    <n v="0"/>
    <n v="0"/>
    <n v="0"/>
    <n v="0"/>
    <n v="0"/>
    <n v="0"/>
    <n v="0"/>
    <n v="0"/>
    <n v="0"/>
    <n v="1.17"/>
    <n v="170.62"/>
    <n v="0"/>
    <n v="0"/>
    <n v="0"/>
    <n v="0"/>
    <n v="0"/>
    <n v="132.41999999999999"/>
    <n v="0"/>
    <n v="0"/>
    <n v="0"/>
    <n v="0"/>
    <n v="0"/>
    <n v="2.71"/>
    <n v="6.48"/>
    <n v="0"/>
    <n v="0"/>
    <n v="30.97"/>
    <n v="109.63"/>
    <n v="0"/>
    <n v="8.6300000000000008"/>
    <n v="0"/>
    <n v="0"/>
    <n v="0"/>
    <n v="0"/>
    <n v="0"/>
    <n v="0"/>
    <n v="0"/>
    <n v="0"/>
    <n v="2655.17"/>
    <n v="2655.17"/>
    <n v="0"/>
    <n v="0"/>
    <n v="0"/>
    <n v="0"/>
    <n v="0"/>
  </r>
  <r>
    <n v="3"/>
    <d v="2013-01-13T00:00:00"/>
    <d v="2013-01-26T00:00:00"/>
    <x v="13"/>
    <s v="G1N"/>
    <s v="GD10000000"/>
    <s v="GD0"/>
    <n v="13"/>
    <n v="100"/>
    <s v="LD300"/>
    <s v="LF303"/>
    <m/>
    <m/>
    <m/>
    <m/>
    <m/>
    <m/>
    <x v="39"/>
    <n v="39685"/>
    <s v="47579"/>
    <x v="30"/>
    <x v="1"/>
    <s v="Non-executive"/>
    <s v="D303"/>
    <x v="7"/>
    <n v="826.37"/>
    <n v="0"/>
    <n v="0"/>
    <n v="0"/>
    <n v="0"/>
    <n v="826.36"/>
    <n v="0"/>
    <n v="0"/>
    <n v="0"/>
    <n v="0"/>
    <n v="0"/>
    <n v="0"/>
    <n v="0"/>
    <n v="0"/>
    <n v="0"/>
    <n v="0"/>
    <n v="0"/>
    <n v="0"/>
    <n v="0"/>
    <n v="173.94"/>
    <n v="0"/>
    <n v="0"/>
    <n v="0"/>
    <n v="0"/>
    <n v="0"/>
    <n v="98.88"/>
    <n v="0"/>
    <n v="0"/>
    <n v="0"/>
    <n v="0"/>
    <n v="0"/>
    <n v="2.71"/>
    <n v="6.48"/>
    <n v="0"/>
    <n v="0"/>
    <n v="23.13"/>
    <n v="82.64"/>
    <n v="0"/>
    <n v="8.5299999999999994"/>
    <n v="0"/>
    <n v="0"/>
    <n v="0"/>
    <n v="0"/>
    <n v="0"/>
    <n v="0"/>
    <n v="0"/>
    <n v="0"/>
    <n v="2049.04"/>
    <n v="2049.0400000000004"/>
    <n v="0"/>
    <n v="0"/>
    <n v="0"/>
    <n v="0"/>
    <n v="0"/>
  </r>
  <r>
    <n v="3"/>
    <d v="2013-01-13T00:00:00"/>
    <d v="2013-01-26T00:00:00"/>
    <x v="13"/>
    <s v="G1N"/>
    <s v="GD10000000"/>
    <s v="GD0"/>
    <n v="13"/>
    <n v="100"/>
    <s v="LD300"/>
    <s v="LF303"/>
    <m/>
    <m/>
    <m/>
    <m/>
    <m/>
    <m/>
    <x v="40"/>
    <n v="39688"/>
    <s v="47029"/>
    <x v="15"/>
    <x v="1"/>
    <s v="Non-executive"/>
    <s v="D303"/>
    <x v="7"/>
    <n v="743.52"/>
    <n v="0"/>
    <n v="0"/>
    <n v="0"/>
    <n v="0"/>
    <n v="0"/>
    <n v="0"/>
    <n v="0"/>
    <n v="0"/>
    <n v="0"/>
    <n v="0"/>
    <n v="0"/>
    <n v="0"/>
    <n v="0"/>
    <n v="0"/>
    <n v="0"/>
    <n v="0"/>
    <n v="0"/>
    <n v="1.31"/>
    <n v="509.64"/>
    <n v="0"/>
    <n v="0"/>
    <n v="0"/>
    <n v="0"/>
    <n v="0"/>
    <n v="32.15"/>
    <n v="0"/>
    <n v="0"/>
    <n v="0"/>
    <n v="0"/>
    <n v="0"/>
    <n v="3.27"/>
    <n v="8.7799999999999994"/>
    <n v="0"/>
    <n v="0"/>
    <n v="7.52"/>
    <n v="37.18"/>
    <n v="0"/>
    <n v="18.63"/>
    <n v="0"/>
    <n v="0"/>
    <n v="0"/>
    <n v="0"/>
    <n v="0"/>
    <n v="0"/>
    <n v="0"/>
    <n v="0"/>
    <n v="1362"/>
    <n v="1362"/>
    <n v="0"/>
    <n v="0"/>
    <n v="0"/>
    <n v="0"/>
    <n v="0"/>
  </r>
  <r>
    <n v="3"/>
    <d v="2013-01-13T00:00:00"/>
    <d v="2013-01-26T00:00:00"/>
    <x v="13"/>
    <s v="G1N"/>
    <s v="GD10000000"/>
    <s v="GD0"/>
    <n v="13"/>
    <n v="100"/>
    <s v="LD300"/>
    <s v="LF303"/>
    <m/>
    <m/>
    <m/>
    <m/>
    <m/>
    <m/>
    <x v="59"/>
    <n v="44287"/>
    <s v="73479"/>
    <x v="15"/>
    <x v="1"/>
    <s v="Non-executive"/>
    <s v="D303"/>
    <x v="7"/>
    <n v="2947.16"/>
    <n v="0"/>
    <n v="0"/>
    <n v="0"/>
    <n v="0"/>
    <n v="0"/>
    <n v="0"/>
    <n v="0"/>
    <n v="0"/>
    <n v="0"/>
    <n v="0"/>
    <n v="0"/>
    <n v="0"/>
    <n v="0"/>
    <n v="0"/>
    <n v="0"/>
    <n v="0"/>
    <n v="0"/>
    <n v="1.54"/>
    <n v="0"/>
    <n v="0"/>
    <n v="0"/>
    <n v="0"/>
    <n v="0"/>
    <n v="0"/>
    <n v="182.72"/>
    <n v="0"/>
    <n v="0"/>
    <n v="0"/>
    <n v="0"/>
    <n v="0"/>
    <n v="2.71"/>
    <n v="6.48"/>
    <n v="0"/>
    <n v="0"/>
    <n v="42.73"/>
    <n v="147.36000000000001"/>
    <n v="0"/>
    <n v="0"/>
    <n v="0"/>
    <n v="0"/>
    <n v="0"/>
    <n v="0"/>
    <n v="0"/>
    <n v="0"/>
    <n v="0"/>
    <n v="0"/>
    <n v="3330.7"/>
    <n v="3330.7"/>
    <n v="0"/>
    <n v="0"/>
    <n v="0"/>
    <n v="0"/>
    <n v="0"/>
  </r>
  <r>
    <n v="3"/>
    <d v="2013-01-13T00:00:00"/>
    <d v="2013-01-26T00:00:00"/>
    <x v="13"/>
    <s v="G1N"/>
    <s v="GD10000000"/>
    <s v="GD0"/>
    <n v="13"/>
    <n v="100"/>
    <s v="LD300"/>
    <s v="LF303"/>
    <m/>
    <m/>
    <m/>
    <m/>
    <m/>
    <m/>
    <x v="334"/>
    <n v="59885"/>
    <s v="46773"/>
    <x v="157"/>
    <x v="1"/>
    <s v="Non-executive"/>
    <s v="D303"/>
    <x v="7"/>
    <n v="1942.7"/>
    <n v="0"/>
    <n v="0"/>
    <n v="0"/>
    <n v="0"/>
    <n v="0"/>
    <n v="0"/>
    <n v="0"/>
    <n v="0"/>
    <n v="0"/>
    <n v="0"/>
    <n v="0"/>
    <n v="0"/>
    <n v="0"/>
    <n v="0"/>
    <n v="0"/>
    <n v="0"/>
    <n v="0"/>
    <n v="1.03"/>
    <n v="173.94"/>
    <n v="0"/>
    <n v="0"/>
    <n v="0"/>
    <n v="0"/>
    <n v="0"/>
    <n v="114.45"/>
    <n v="0"/>
    <n v="0"/>
    <n v="0"/>
    <n v="0"/>
    <n v="0"/>
    <n v="2.71"/>
    <n v="6.19"/>
    <n v="0"/>
    <n v="0"/>
    <n v="26.76"/>
    <n v="97.14"/>
    <n v="0"/>
    <n v="8.5299999999999994"/>
    <n v="0"/>
    <n v="0"/>
    <n v="0"/>
    <n v="0"/>
    <n v="0"/>
    <n v="0"/>
    <n v="0"/>
    <n v="0"/>
    <n v="2373.4499999999998"/>
    <n v="2373.4500000000003"/>
    <n v="0"/>
    <n v="0"/>
    <n v="0"/>
    <n v="0"/>
    <n v="0"/>
  </r>
  <r>
    <n v="3"/>
    <d v="2013-01-13T00:00:00"/>
    <d v="2013-01-26T00:00:00"/>
    <x v="13"/>
    <s v="G1N"/>
    <s v="GD10000000"/>
    <s v="GD0"/>
    <n v="13"/>
    <n v="100"/>
    <s v="LD300"/>
    <s v="LF304"/>
    <m/>
    <m/>
    <m/>
    <m/>
    <m/>
    <m/>
    <x v="50"/>
    <n v="33537"/>
    <s v="48023"/>
    <x v="34"/>
    <x v="0"/>
    <s v="Executive"/>
    <s v="D304"/>
    <x v="7"/>
    <n v="3846.16"/>
    <n v="0"/>
    <n v="0"/>
    <n v="0"/>
    <n v="0"/>
    <n v="0"/>
    <n v="0"/>
    <n v="0"/>
    <n v="0"/>
    <n v="0"/>
    <n v="0"/>
    <n v="0"/>
    <n v="0"/>
    <n v="0"/>
    <n v="0"/>
    <n v="0"/>
    <n v="0"/>
    <n v="0"/>
    <n v="1.98"/>
    <n v="195.92"/>
    <n v="0"/>
    <n v="0"/>
    <n v="0"/>
    <n v="0"/>
    <n v="0"/>
    <n v="231.49"/>
    <n v="0"/>
    <n v="0"/>
    <n v="0"/>
    <n v="0"/>
    <n v="0"/>
    <n v="2.71"/>
    <n v="6.19"/>
    <n v="0"/>
    <n v="0"/>
    <n v="54.14"/>
    <n v="192.31"/>
    <n v="0"/>
    <n v="9.5399999999999991"/>
    <n v="0"/>
    <n v="0"/>
    <n v="0"/>
    <n v="0"/>
    <n v="0"/>
    <n v="0"/>
    <n v="0"/>
    <n v="0"/>
    <n v="4540.4399999999996"/>
    <n v="0"/>
    <n v="4540.4400000000005"/>
    <n v="0"/>
    <n v="0"/>
    <n v="0"/>
    <n v="0"/>
  </r>
  <r>
    <n v="3"/>
    <d v="2013-01-13T00:00:00"/>
    <d v="2013-01-26T00:00:00"/>
    <x v="13"/>
    <s v="G1N"/>
    <s v="GD10000000"/>
    <s v="GD0"/>
    <n v="13"/>
    <n v="100"/>
    <s v="LD300"/>
    <s v="LF304"/>
    <m/>
    <m/>
    <m/>
    <m/>
    <m/>
    <m/>
    <x v="335"/>
    <n v="71040"/>
    <s v="73380"/>
    <x v="30"/>
    <x v="0"/>
    <s v="Non-executive"/>
    <s v="D303"/>
    <x v="7"/>
    <n v="1334.84"/>
    <n v="0"/>
    <n v="0"/>
    <n v="0"/>
    <n v="0"/>
    <n v="0"/>
    <n v="0"/>
    <n v="0"/>
    <n v="0"/>
    <n v="0"/>
    <n v="0"/>
    <n v="0"/>
    <n v="0"/>
    <n v="0"/>
    <n v="0"/>
    <n v="0"/>
    <n v="0"/>
    <n v="0"/>
    <n v="0.72"/>
    <n v="190.69"/>
    <n v="0"/>
    <n v="0"/>
    <n v="0"/>
    <n v="0"/>
    <n v="0"/>
    <n v="78.819999999999993"/>
    <n v="0"/>
    <n v="0"/>
    <n v="0"/>
    <n v="0"/>
    <n v="0"/>
    <n v="2.71"/>
    <n v="6.48"/>
    <n v="0"/>
    <n v="0"/>
    <n v="18.440000000000001"/>
    <n v="0"/>
    <n v="0"/>
    <n v="0"/>
    <n v="0"/>
    <n v="0"/>
    <n v="0"/>
    <n v="0"/>
    <n v="0"/>
    <n v="0"/>
    <n v="0"/>
    <n v="0"/>
    <n v="1632.7"/>
    <n v="0"/>
    <n v="0"/>
    <n v="1632.7"/>
    <n v="0"/>
    <n v="0"/>
    <n v="0"/>
  </r>
  <r>
    <n v="4"/>
    <d v="2013-01-27T00:00:00"/>
    <d v="2013-02-09T00:00:00"/>
    <x v="15"/>
    <s v="G1N"/>
    <s v="GD10000000"/>
    <s v="GD0"/>
    <n v="13"/>
    <n v="100"/>
    <s v="LD300"/>
    <s v="LF303"/>
    <m/>
    <m/>
    <m/>
    <m/>
    <m/>
    <m/>
    <x v="66"/>
    <n v="26861"/>
    <s v="73612"/>
    <x v="40"/>
    <x v="1"/>
    <s v="Non-executive"/>
    <s v="D303"/>
    <x v="7"/>
    <n v="3846.16"/>
    <n v="0"/>
    <n v="0"/>
    <n v="0"/>
    <n v="0"/>
    <n v="0"/>
    <n v="0"/>
    <n v="0"/>
    <n v="0"/>
    <n v="0"/>
    <n v="0"/>
    <n v="0"/>
    <n v="0"/>
    <n v="0"/>
    <n v="0"/>
    <n v="0"/>
    <n v="0"/>
    <n v="0"/>
    <n v="1.98"/>
    <n v="566.16999999999996"/>
    <n v="0"/>
    <n v="0"/>
    <n v="0"/>
    <n v="0"/>
    <n v="0"/>
    <n v="222.34"/>
    <n v="0"/>
    <n v="0"/>
    <n v="0"/>
    <n v="0"/>
    <n v="0"/>
    <n v="3.27"/>
    <n v="11.39"/>
    <n v="0"/>
    <n v="0"/>
    <n v="51.99"/>
    <n v="192.31"/>
    <n v="0"/>
    <n v="27.58"/>
    <n v="0"/>
    <n v="0"/>
    <n v="0"/>
    <n v="0"/>
    <n v="0"/>
    <n v="0"/>
    <n v="0"/>
    <n v="0"/>
    <n v="4923.1899999999996"/>
    <n v="4923.1900000000005"/>
    <n v="0"/>
    <n v="0"/>
    <n v="0"/>
    <n v="0"/>
    <n v="0"/>
  </r>
  <r>
    <n v="4"/>
    <d v="2013-01-27T00:00:00"/>
    <d v="2013-02-09T00:00:00"/>
    <x v="15"/>
    <s v="G1N"/>
    <s v="GD10000000"/>
    <s v="GD0"/>
    <n v="13"/>
    <n v="100"/>
    <s v="LD300"/>
    <s v="LF303"/>
    <m/>
    <m/>
    <m/>
    <m/>
    <m/>
    <m/>
    <x v="38"/>
    <n v="39665"/>
    <s v="47644"/>
    <x v="9"/>
    <x v="1"/>
    <s v="Non-executive"/>
    <s v="D303"/>
    <x v="7"/>
    <n v="2192.5300000000002"/>
    <n v="0"/>
    <n v="0"/>
    <n v="0"/>
    <n v="0"/>
    <n v="0"/>
    <n v="0"/>
    <n v="0"/>
    <n v="0"/>
    <n v="0"/>
    <n v="0"/>
    <n v="0"/>
    <n v="0"/>
    <n v="0"/>
    <n v="0"/>
    <n v="0"/>
    <n v="0"/>
    <n v="0"/>
    <n v="1.17"/>
    <n v="170.62"/>
    <n v="0"/>
    <n v="0"/>
    <n v="0"/>
    <n v="0"/>
    <n v="0"/>
    <n v="132.41"/>
    <n v="0"/>
    <n v="0"/>
    <n v="0"/>
    <n v="0"/>
    <n v="0"/>
    <n v="2.71"/>
    <n v="6.48"/>
    <n v="0"/>
    <n v="0"/>
    <n v="30.96"/>
    <n v="109.63"/>
    <n v="0"/>
    <n v="8.6300000000000008"/>
    <n v="0"/>
    <n v="0"/>
    <n v="0"/>
    <n v="0"/>
    <n v="0"/>
    <n v="0"/>
    <n v="0"/>
    <n v="0"/>
    <n v="2655.14"/>
    <n v="2655.1400000000003"/>
    <n v="0"/>
    <n v="0"/>
    <n v="0"/>
    <n v="0"/>
    <n v="0"/>
  </r>
  <r>
    <n v="4"/>
    <d v="2013-01-27T00:00:00"/>
    <d v="2013-02-09T00:00:00"/>
    <x v="15"/>
    <s v="G1N"/>
    <s v="GD10000000"/>
    <s v="GD0"/>
    <n v="13"/>
    <n v="100"/>
    <s v="LD300"/>
    <s v="LF303"/>
    <m/>
    <m/>
    <m/>
    <m/>
    <m/>
    <m/>
    <x v="39"/>
    <n v="39685"/>
    <s v="47579"/>
    <x v="30"/>
    <x v="1"/>
    <s v="Non-executive"/>
    <s v="D303"/>
    <x v="7"/>
    <n v="1652.73"/>
    <n v="0"/>
    <n v="0"/>
    <n v="0"/>
    <n v="0"/>
    <n v="0"/>
    <n v="0"/>
    <n v="0"/>
    <n v="0"/>
    <n v="0"/>
    <n v="0"/>
    <n v="0"/>
    <n v="0"/>
    <n v="0"/>
    <n v="0"/>
    <n v="0"/>
    <n v="0"/>
    <n v="0"/>
    <n v="0"/>
    <n v="173.94"/>
    <n v="0"/>
    <n v="0"/>
    <n v="0"/>
    <n v="0"/>
    <n v="0"/>
    <n v="98.87"/>
    <n v="0"/>
    <n v="0"/>
    <n v="0"/>
    <n v="0"/>
    <n v="0"/>
    <n v="2.71"/>
    <n v="6.48"/>
    <n v="0"/>
    <n v="0"/>
    <n v="23.12"/>
    <n v="82.64"/>
    <n v="0"/>
    <n v="8.5299999999999994"/>
    <n v="0"/>
    <n v="0"/>
    <n v="0"/>
    <n v="0"/>
    <n v="0"/>
    <n v="0"/>
    <n v="0"/>
    <n v="0"/>
    <n v="2049.02"/>
    <n v="2049.02"/>
    <n v="0"/>
    <n v="0"/>
    <n v="0"/>
    <n v="0"/>
    <n v="0"/>
  </r>
  <r>
    <n v="4"/>
    <d v="2013-01-27T00:00:00"/>
    <d v="2013-02-09T00:00:00"/>
    <x v="15"/>
    <s v="G1N"/>
    <s v="GD10000000"/>
    <s v="GD0"/>
    <n v="13"/>
    <n v="100"/>
    <s v="LD300"/>
    <s v="LF303"/>
    <m/>
    <m/>
    <m/>
    <m/>
    <m/>
    <m/>
    <x v="40"/>
    <n v="39688"/>
    <s v="47029"/>
    <x v="15"/>
    <x v="1"/>
    <s v="Non-executive"/>
    <s v="D303"/>
    <x v="7"/>
    <n v="495.68"/>
    <n v="0"/>
    <n v="0"/>
    <n v="0"/>
    <n v="0"/>
    <n v="0"/>
    <n v="0"/>
    <n v="0"/>
    <n v="0"/>
    <n v="0"/>
    <n v="0"/>
    <n v="0"/>
    <n v="0"/>
    <n v="0"/>
    <n v="0"/>
    <n v="0"/>
    <n v="0"/>
    <n v="0"/>
    <n v="1.31"/>
    <n v="509.64"/>
    <n v="0"/>
    <n v="0"/>
    <n v="0"/>
    <n v="0"/>
    <n v="0"/>
    <n v="16.78"/>
    <n v="0"/>
    <n v="0"/>
    <n v="0"/>
    <n v="0"/>
    <n v="0"/>
    <n v="3.27"/>
    <n v="8.7799999999999994"/>
    <n v="0"/>
    <n v="0"/>
    <n v="3.92"/>
    <n v="24.78"/>
    <n v="0"/>
    <n v="18.63"/>
    <n v="0"/>
    <n v="0"/>
    <n v="0"/>
    <n v="0"/>
    <n v="0"/>
    <n v="0"/>
    <n v="0"/>
    <n v="0"/>
    <n v="1082.79"/>
    <n v="1082.7900000000002"/>
    <n v="0"/>
    <n v="0"/>
    <n v="0"/>
    <n v="0"/>
    <n v="0"/>
  </r>
  <r>
    <n v="4"/>
    <d v="2013-01-27T00:00:00"/>
    <d v="2013-02-09T00:00:00"/>
    <x v="15"/>
    <s v="G1N"/>
    <s v="GD10000000"/>
    <s v="GD0"/>
    <n v="13"/>
    <n v="100"/>
    <s v="LD300"/>
    <s v="LF303"/>
    <m/>
    <m/>
    <m/>
    <m/>
    <m/>
    <m/>
    <x v="59"/>
    <n v="44287"/>
    <s v="73479"/>
    <x v="15"/>
    <x v="1"/>
    <s v="Non-executive"/>
    <s v="D303"/>
    <x v="7"/>
    <n v="3035.92"/>
    <n v="0"/>
    <n v="0"/>
    <n v="0"/>
    <n v="0"/>
    <n v="0"/>
    <n v="0"/>
    <n v="0"/>
    <n v="0"/>
    <n v="0"/>
    <n v="0"/>
    <n v="0"/>
    <n v="0"/>
    <n v="0"/>
    <n v="0"/>
    <n v="0"/>
    <n v="0"/>
    <n v="0"/>
    <n v="1.58"/>
    <n v="0"/>
    <n v="0"/>
    <n v="0"/>
    <n v="0"/>
    <n v="0"/>
    <n v="0"/>
    <n v="188.23"/>
    <n v="0"/>
    <n v="0"/>
    <n v="0"/>
    <n v="0"/>
    <n v="0"/>
    <n v="2.71"/>
    <n v="6.48"/>
    <n v="0"/>
    <n v="0"/>
    <n v="44.02"/>
    <n v="151.80000000000001"/>
    <n v="0"/>
    <n v="0"/>
    <n v="0"/>
    <n v="0"/>
    <n v="0"/>
    <n v="0"/>
    <n v="0"/>
    <n v="0"/>
    <n v="0"/>
    <n v="0"/>
    <n v="3430.74"/>
    <n v="3430.7400000000002"/>
    <n v="0"/>
    <n v="0"/>
    <n v="0"/>
    <n v="0"/>
    <n v="0"/>
  </r>
  <r>
    <n v="4"/>
    <d v="2013-01-27T00:00:00"/>
    <d v="2013-02-09T00:00:00"/>
    <x v="15"/>
    <s v="G1N"/>
    <s v="GD10000000"/>
    <s v="GD0"/>
    <n v="13"/>
    <n v="100"/>
    <s v="LD300"/>
    <s v="LF303"/>
    <m/>
    <m/>
    <m/>
    <m/>
    <m/>
    <m/>
    <x v="334"/>
    <n v="59885"/>
    <s v="46773"/>
    <x v="157"/>
    <x v="1"/>
    <s v="Non-executive"/>
    <s v="D303"/>
    <x v="7"/>
    <n v="1942.7"/>
    <n v="0"/>
    <n v="0"/>
    <n v="0"/>
    <n v="0"/>
    <n v="0"/>
    <n v="0"/>
    <n v="0"/>
    <n v="0"/>
    <n v="0"/>
    <n v="0"/>
    <n v="0"/>
    <n v="0"/>
    <n v="0"/>
    <n v="0"/>
    <n v="0"/>
    <n v="0"/>
    <n v="0"/>
    <n v="1.03"/>
    <n v="173.94"/>
    <n v="0"/>
    <n v="0"/>
    <n v="0"/>
    <n v="0"/>
    <n v="0"/>
    <n v="114.44"/>
    <n v="0"/>
    <n v="0"/>
    <n v="0"/>
    <n v="0"/>
    <n v="0"/>
    <n v="2.71"/>
    <n v="6.19"/>
    <n v="0"/>
    <n v="0"/>
    <n v="26.77"/>
    <n v="97.14"/>
    <n v="0"/>
    <n v="8.5299999999999994"/>
    <n v="0"/>
    <n v="0"/>
    <n v="0"/>
    <n v="0"/>
    <n v="0"/>
    <n v="0"/>
    <n v="0"/>
    <n v="0"/>
    <n v="2373.4499999999998"/>
    <n v="2373.4500000000003"/>
    <n v="0"/>
    <n v="0"/>
    <n v="0"/>
    <n v="0"/>
    <n v="0"/>
  </r>
  <r>
    <n v="4"/>
    <d v="2013-01-27T00:00:00"/>
    <d v="2013-02-09T00:00:00"/>
    <x v="15"/>
    <s v="G1N"/>
    <s v="GD10000000"/>
    <s v="GD0"/>
    <n v="13"/>
    <n v="100"/>
    <s v="LD300"/>
    <s v="LF304"/>
    <m/>
    <m/>
    <m/>
    <m/>
    <m/>
    <m/>
    <x v="50"/>
    <n v="33537"/>
    <s v="48023"/>
    <x v="34"/>
    <x v="0"/>
    <s v="Executive"/>
    <s v="D304"/>
    <x v="7"/>
    <n v="3846.16"/>
    <n v="0"/>
    <n v="0"/>
    <n v="0"/>
    <n v="0"/>
    <n v="0"/>
    <n v="0"/>
    <n v="0"/>
    <n v="0"/>
    <n v="0"/>
    <n v="0"/>
    <n v="0"/>
    <n v="0"/>
    <n v="0"/>
    <n v="0"/>
    <n v="0"/>
    <n v="0"/>
    <n v="0"/>
    <n v="1.98"/>
    <n v="195.92"/>
    <n v="0"/>
    <n v="0"/>
    <n v="0"/>
    <n v="0"/>
    <n v="0"/>
    <n v="231.49"/>
    <n v="0"/>
    <n v="0"/>
    <n v="0"/>
    <n v="0"/>
    <n v="0"/>
    <n v="2.71"/>
    <n v="6.19"/>
    <n v="0"/>
    <n v="0"/>
    <n v="54.14"/>
    <n v="192.31"/>
    <n v="0"/>
    <n v="9.5399999999999991"/>
    <n v="0"/>
    <n v="0"/>
    <n v="0"/>
    <n v="0"/>
    <n v="0"/>
    <n v="0"/>
    <n v="0"/>
    <n v="0"/>
    <n v="4540.4399999999996"/>
    <n v="0"/>
    <n v="4540.4400000000005"/>
    <n v="0"/>
    <n v="0"/>
    <n v="0"/>
    <n v="0"/>
  </r>
  <r>
    <n v="4"/>
    <d v="2013-01-27T00:00:00"/>
    <d v="2013-02-09T00:00:00"/>
    <x v="15"/>
    <s v="G1N"/>
    <s v="GD10000000"/>
    <s v="GD0"/>
    <n v="13"/>
    <n v="100"/>
    <s v="LD300"/>
    <s v="LF304"/>
    <m/>
    <m/>
    <m/>
    <m/>
    <m/>
    <m/>
    <x v="335"/>
    <n v="71040"/>
    <s v="73380"/>
    <x v="30"/>
    <x v="0"/>
    <s v="Non-executive"/>
    <s v="D303"/>
    <x v="7"/>
    <n v="1334.84"/>
    <n v="0"/>
    <n v="0"/>
    <n v="0"/>
    <n v="0"/>
    <n v="0"/>
    <n v="0"/>
    <n v="0"/>
    <n v="0"/>
    <n v="0"/>
    <n v="0"/>
    <n v="0"/>
    <n v="0"/>
    <n v="0"/>
    <n v="0"/>
    <n v="0"/>
    <n v="0"/>
    <n v="0"/>
    <n v="0.72"/>
    <n v="190.69"/>
    <n v="0"/>
    <n v="0"/>
    <n v="0"/>
    <n v="0"/>
    <n v="0"/>
    <n v="78.819999999999993"/>
    <n v="0"/>
    <n v="0"/>
    <n v="0"/>
    <n v="0"/>
    <n v="0"/>
    <n v="2.71"/>
    <n v="6.48"/>
    <n v="0"/>
    <n v="0"/>
    <n v="18.43"/>
    <n v="0"/>
    <n v="0"/>
    <n v="0"/>
    <n v="0"/>
    <n v="0"/>
    <n v="0"/>
    <n v="0"/>
    <n v="0"/>
    <n v="0"/>
    <n v="0"/>
    <n v="0"/>
    <n v="1632.69"/>
    <n v="0"/>
    <n v="0"/>
    <n v="1632.69"/>
    <n v="0"/>
    <n v="0"/>
    <n v="0"/>
  </r>
  <r>
    <n v="5"/>
    <d v="2013-02-10T00:00:00"/>
    <d v="2013-02-23T00:00:00"/>
    <x v="17"/>
    <s v="G1N"/>
    <s v="GD10000000"/>
    <s v="GD0"/>
    <n v="13"/>
    <n v="100"/>
    <s v="LD300"/>
    <s v="LF303"/>
    <m/>
    <m/>
    <m/>
    <m/>
    <m/>
    <m/>
    <x v="66"/>
    <n v="26861"/>
    <s v="73612"/>
    <x v="40"/>
    <x v="1"/>
    <s v="Non-executive"/>
    <s v="D303"/>
    <x v="7"/>
    <n v="3846.17"/>
    <n v="0"/>
    <n v="0"/>
    <n v="0"/>
    <n v="0"/>
    <n v="0"/>
    <n v="0"/>
    <n v="0"/>
    <n v="0"/>
    <n v="0"/>
    <n v="0"/>
    <n v="0"/>
    <n v="0"/>
    <n v="0"/>
    <n v="0"/>
    <n v="0"/>
    <n v="0"/>
    <n v="0"/>
    <n v="1.98"/>
    <n v="566.16999999999996"/>
    <n v="0"/>
    <n v="0"/>
    <n v="0"/>
    <n v="0"/>
    <n v="0"/>
    <n v="222.33"/>
    <n v="0"/>
    <n v="0"/>
    <n v="0"/>
    <n v="0"/>
    <n v="0"/>
    <n v="3.27"/>
    <n v="11.39"/>
    <n v="0"/>
    <n v="0"/>
    <n v="52"/>
    <n v="192.31"/>
    <n v="0"/>
    <n v="27.58"/>
    <n v="0"/>
    <n v="0"/>
    <n v="0"/>
    <n v="0"/>
    <n v="0"/>
    <n v="0"/>
    <n v="0"/>
    <n v="0"/>
    <n v="4923.2"/>
    <n v="4923.2000000000007"/>
    <n v="0"/>
    <n v="0"/>
    <n v="0"/>
    <n v="0"/>
    <n v="0"/>
  </r>
  <r>
    <n v="5"/>
    <d v="2013-02-10T00:00:00"/>
    <d v="2013-02-23T00:00:00"/>
    <x v="17"/>
    <s v="G1N"/>
    <s v="GD10000000"/>
    <s v="GD0"/>
    <n v="13"/>
    <n v="100"/>
    <s v="LD300"/>
    <s v="LF303"/>
    <m/>
    <m/>
    <m/>
    <m/>
    <m/>
    <m/>
    <x v="38"/>
    <n v="39665"/>
    <s v="47644"/>
    <x v="9"/>
    <x v="1"/>
    <s v="Non-executive"/>
    <s v="D303"/>
    <x v="7"/>
    <n v="1671.81"/>
    <n v="0"/>
    <n v="0"/>
    <n v="0"/>
    <n v="0"/>
    <n v="0"/>
    <n v="0"/>
    <n v="0"/>
    <n v="0"/>
    <n v="0"/>
    <n v="0"/>
    <n v="0"/>
    <n v="0"/>
    <n v="0"/>
    <n v="0"/>
    <n v="0"/>
    <n v="0"/>
    <n v="0"/>
    <n v="1.17"/>
    <n v="170.62"/>
    <n v="0"/>
    <n v="0"/>
    <n v="0"/>
    <n v="0"/>
    <n v="0"/>
    <n v="100.12"/>
    <n v="0"/>
    <n v="0"/>
    <n v="0"/>
    <n v="0"/>
    <n v="0"/>
    <n v="2.71"/>
    <n v="6.48"/>
    <n v="0"/>
    <n v="0"/>
    <n v="23.42"/>
    <n v="83.59"/>
    <n v="0"/>
    <n v="8.6300000000000008"/>
    <n v="0"/>
    <n v="0"/>
    <n v="0"/>
    <n v="0"/>
    <n v="0"/>
    <n v="0"/>
    <n v="0"/>
    <n v="0"/>
    <n v="2068.5500000000002"/>
    <n v="2068.5500000000002"/>
    <n v="0"/>
    <n v="0"/>
    <n v="0"/>
    <n v="0"/>
    <n v="0"/>
  </r>
  <r>
    <n v="5"/>
    <d v="2013-02-10T00:00:00"/>
    <d v="2013-02-23T00:00:00"/>
    <x v="17"/>
    <s v="G1N"/>
    <s v="GD10000000"/>
    <s v="GD0"/>
    <n v="13"/>
    <n v="100"/>
    <s v="LD300"/>
    <s v="LF303"/>
    <m/>
    <m/>
    <m/>
    <m/>
    <m/>
    <m/>
    <x v="39"/>
    <n v="39685"/>
    <s v="47579"/>
    <x v="30"/>
    <x v="1"/>
    <s v="Non-executive"/>
    <s v="D303"/>
    <x v="7"/>
    <n v="1652.73"/>
    <n v="0"/>
    <n v="0"/>
    <n v="0"/>
    <n v="0"/>
    <n v="0"/>
    <n v="0"/>
    <n v="0"/>
    <n v="0"/>
    <n v="0"/>
    <n v="0"/>
    <n v="0"/>
    <n v="0"/>
    <n v="0"/>
    <n v="0"/>
    <n v="0"/>
    <n v="0"/>
    <n v="0"/>
    <n v="0"/>
    <n v="173.94"/>
    <n v="0"/>
    <n v="0"/>
    <n v="0"/>
    <n v="0"/>
    <n v="0"/>
    <n v="98.88"/>
    <n v="0"/>
    <n v="0"/>
    <n v="0"/>
    <n v="0"/>
    <n v="0"/>
    <n v="2.71"/>
    <n v="6.48"/>
    <n v="0"/>
    <n v="0"/>
    <n v="23.12"/>
    <n v="82.64"/>
    <n v="0"/>
    <n v="8.5299999999999994"/>
    <n v="0"/>
    <n v="0"/>
    <n v="0"/>
    <n v="0"/>
    <n v="0"/>
    <n v="0"/>
    <n v="0"/>
    <n v="0"/>
    <n v="2049.0300000000002"/>
    <n v="2049.0300000000002"/>
    <n v="0"/>
    <n v="0"/>
    <n v="0"/>
    <n v="0"/>
    <n v="0"/>
  </r>
  <r>
    <n v="5"/>
    <d v="2013-02-10T00:00:00"/>
    <d v="2013-02-23T00:00:00"/>
    <x v="17"/>
    <s v="G1N"/>
    <s v="GD10000000"/>
    <s v="GD0"/>
    <n v="13"/>
    <n v="100"/>
    <s v="LD300"/>
    <s v="LF303"/>
    <m/>
    <m/>
    <m/>
    <m/>
    <m/>
    <m/>
    <x v="40"/>
    <n v="39688"/>
    <s v="47029"/>
    <x v="15"/>
    <x v="1"/>
    <s v="Non-executive"/>
    <s v="D303"/>
    <x v="7"/>
    <n v="371.76"/>
    <n v="0"/>
    <n v="0"/>
    <n v="0"/>
    <n v="0"/>
    <n v="0"/>
    <n v="0"/>
    <n v="0"/>
    <n v="0"/>
    <n v="0"/>
    <n v="0"/>
    <n v="0"/>
    <n v="0"/>
    <n v="0"/>
    <n v="0"/>
    <n v="0"/>
    <n v="0"/>
    <n v="0"/>
    <n v="1.31"/>
    <n v="509.64"/>
    <n v="0"/>
    <n v="0"/>
    <n v="0"/>
    <n v="0"/>
    <n v="0"/>
    <n v="9.11"/>
    <n v="0"/>
    <n v="0"/>
    <n v="0"/>
    <n v="0"/>
    <n v="0"/>
    <n v="3.27"/>
    <n v="8.7799999999999994"/>
    <n v="0"/>
    <n v="0"/>
    <n v="2.13"/>
    <n v="18.59"/>
    <n v="0"/>
    <n v="18.63"/>
    <n v="0"/>
    <n v="0"/>
    <n v="0"/>
    <n v="0"/>
    <n v="0"/>
    <n v="0"/>
    <n v="0"/>
    <n v="0"/>
    <n v="943.22"/>
    <n v="943.22"/>
    <n v="0"/>
    <n v="0"/>
    <n v="0"/>
    <n v="0"/>
    <n v="0"/>
  </r>
  <r>
    <n v="5"/>
    <d v="2013-02-10T00:00:00"/>
    <d v="2013-02-23T00:00:00"/>
    <x v="17"/>
    <s v="G1N"/>
    <s v="GD10000000"/>
    <s v="GD0"/>
    <n v="13"/>
    <n v="100"/>
    <s v="LD300"/>
    <s v="LF303"/>
    <m/>
    <m/>
    <m/>
    <m/>
    <m/>
    <m/>
    <x v="59"/>
    <n v="44287"/>
    <s v="73479"/>
    <x v="15"/>
    <x v="1"/>
    <s v="Non-executive"/>
    <s v="D303"/>
    <x v="7"/>
    <n v="3035.92"/>
    <n v="0"/>
    <n v="0"/>
    <n v="0"/>
    <n v="0"/>
    <n v="0"/>
    <n v="0"/>
    <n v="0"/>
    <n v="0"/>
    <n v="0"/>
    <n v="0"/>
    <n v="0"/>
    <n v="0"/>
    <n v="0"/>
    <n v="0"/>
    <n v="0"/>
    <n v="0"/>
    <n v="0"/>
    <n v="1.58"/>
    <n v="0"/>
    <n v="0"/>
    <n v="0"/>
    <n v="0"/>
    <n v="0"/>
    <n v="0"/>
    <n v="188.23"/>
    <n v="0"/>
    <n v="0"/>
    <n v="0"/>
    <n v="0"/>
    <n v="0"/>
    <n v="2.71"/>
    <n v="6.48"/>
    <n v="0"/>
    <n v="0"/>
    <n v="44.02"/>
    <n v="151.80000000000001"/>
    <n v="0"/>
    <n v="0"/>
    <n v="0"/>
    <n v="0"/>
    <n v="0"/>
    <n v="0"/>
    <n v="0"/>
    <n v="0"/>
    <n v="0"/>
    <n v="0"/>
    <n v="3430.74"/>
    <n v="3430.7400000000002"/>
    <n v="0"/>
    <n v="0"/>
    <n v="0"/>
    <n v="0"/>
    <n v="0"/>
  </r>
  <r>
    <n v="5"/>
    <d v="2013-02-10T00:00:00"/>
    <d v="2013-02-23T00:00:00"/>
    <x v="17"/>
    <s v="G1N"/>
    <s v="GD10000000"/>
    <s v="GD0"/>
    <n v="13"/>
    <n v="100"/>
    <s v="LD300"/>
    <s v="LF303"/>
    <m/>
    <m/>
    <m/>
    <m/>
    <m/>
    <m/>
    <x v="334"/>
    <n v="59885"/>
    <s v="46773"/>
    <x v="157"/>
    <x v="1"/>
    <s v="Non-executive"/>
    <s v="D303"/>
    <x v="7"/>
    <n v="1942.7"/>
    <n v="0"/>
    <n v="0"/>
    <n v="0"/>
    <n v="0"/>
    <n v="0"/>
    <n v="0"/>
    <n v="0"/>
    <n v="0"/>
    <n v="0"/>
    <n v="0"/>
    <n v="0"/>
    <n v="0"/>
    <n v="0"/>
    <n v="0"/>
    <n v="0"/>
    <n v="0"/>
    <n v="0"/>
    <n v="1.03"/>
    <n v="173.94"/>
    <n v="0"/>
    <n v="0"/>
    <n v="0"/>
    <n v="0"/>
    <n v="0"/>
    <n v="114.45"/>
    <n v="0"/>
    <n v="0"/>
    <n v="0"/>
    <n v="0"/>
    <n v="0"/>
    <n v="2.71"/>
    <n v="6.19"/>
    <n v="0"/>
    <n v="0"/>
    <n v="26.76"/>
    <n v="97.14"/>
    <n v="0"/>
    <n v="8.5299999999999994"/>
    <n v="0"/>
    <n v="0"/>
    <n v="0"/>
    <n v="0"/>
    <n v="0"/>
    <n v="0"/>
    <n v="0"/>
    <n v="0"/>
    <n v="2373.4499999999998"/>
    <n v="2373.4500000000003"/>
    <n v="0"/>
    <n v="0"/>
    <n v="0"/>
    <n v="0"/>
    <n v="0"/>
  </r>
  <r>
    <n v="5"/>
    <d v="2013-02-10T00:00:00"/>
    <d v="2013-02-23T00:00:00"/>
    <x v="17"/>
    <s v="G1N"/>
    <s v="GD10000000"/>
    <s v="GD0"/>
    <n v="13"/>
    <n v="100"/>
    <s v="LD300"/>
    <s v="LF304"/>
    <m/>
    <m/>
    <m/>
    <m/>
    <m/>
    <m/>
    <x v="335"/>
    <n v="71040"/>
    <s v="73380"/>
    <x v="30"/>
    <x v="0"/>
    <s v="Non-executive"/>
    <s v="D303"/>
    <x v="7"/>
    <n v="1334.84"/>
    <n v="0"/>
    <n v="0"/>
    <n v="0"/>
    <n v="0"/>
    <n v="0"/>
    <n v="0"/>
    <n v="0"/>
    <n v="0"/>
    <n v="0"/>
    <n v="0"/>
    <n v="0"/>
    <n v="0"/>
    <n v="0"/>
    <n v="0"/>
    <n v="0"/>
    <n v="0"/>
    <n v="0"/>
    <n v="0.72"/>
    <n v="190.69"/>
    <n v="0"/>
    <n v="0"/>
    <n v="0"/>
    <n v="0"/>
    <n v="0"/>
    <n v="78.819999999999993"/>
    <n v="0"/>
    <n v="0"/>
    <n v="0"/>
    <n v="0"/>
    <n v="0"/>
    <n v="2.71"/>
    <n v="6.48"/>
    <n v="0"/>
    <n v="0"/>
    <n v="18.43"/>
    <n v="0"/>
    <n v="0"/>
    <n v="0"/>
    <n v="0"/>
    <n v="0"/>
    <n v="0"/>
    <n v="0"/>
    <n v="0"/>
    <n v="0"/>
    <n v="0"/>
    <n v="0"/>
    <n v="1632.69"/>
    <n v="0"/>
    <n v="0"/>
    <n v="1632.69"/>
    <n v="0"/>
    <n v="0"/>
    <n v="0"/>
  </r>
  <r>
    <n v="6"/>
    <d v="2013-02-24T00:00:00"/>
    <d v="2013-03-09T00:00:00"/>
    <x v="19"/>
    <s v="G1N"/>
    <s v="GD10000000"/>
    <s v="GD0"/>
    <n v="13"/>
    <n v="100"/>
    <s v="LD300"/>
    <s v="LF303"/>
    <m/>
    <m/>
    <m/>
    <m/>
    <m/>
    <m/>
    <x v="66"/>
    <n v="26861"/>
    <s v="73612"/>
    <x v="40"/>
    <x v="1"/>
    <s v="Non-executive"/>
    <s v="D303"/>
    <x v="7"/>
    <n v="3846.16"/>
    <n v="0"/>
    <n v="0"/>
    <n v="0"/>
    <n v="0"/>
    <n v="0"/>
    <n v="0"/>
    <n v="0"/>
    <n v="0"/>
    <n v="0"/>
    <n v="0"/>
    <n v="0"/>
    <n v="0"/>
    <n v="0"/>
    <n v="0"/>
    <n v="0"/>
    <n v="0"/>
    <n v="0"/>
    <n v="1.98"/>
    <n v="566.16999999999996"/>
    <n v="0"/>
    <n v="0"/>
    <n v="0"/>
    <n v="0"/>
    <n v="0"/>
    <n v="222.34"/>
    <n v="0"/>
    <n v="0"/>
    <n v="0"/>
    <n v="0"/>
    <n v="0"/>
    <n v="3.27"/>
    <n v="11.39"/>
    <n v="0"/>
    <n v="0"/>
    <n v="52"/>
    <n v="192.31"/>
    <n v="0"/>
    <n v="27.58"/>
    <n v="0"/>
    <n v="0"/>
    <n v="0"/>
    <n v="0"/>
    <n v="0"/>
    <n v="0"/>
    <n v="0"/>
    <n v="0"/>
    <n v="4923.2"/>
    <n v="4923.2000000000007"/>
    <n v="0"/>
    <n v="0"/>
    <n v="0"/>
    <n v="0"/>
    <n v="0"/>
  </r>
  <r>
    <n v="6"/>
    <d v="2013-02-24T00:00:00"/>
    <d v="2013-03-09T00:00:00"/>
    <x v="19"/>
    <s v="G1N"/>
    <s v="GD10000000"/>
    <s v="GD0"/>
    <n v="13"/>
    <n v="100"/>
    <s v="LD300"/>
    <s v="LF303"/>
    <m/>
    <m/>
    <m/>
    <m/>
    <m/>
    <m/>
    <x v="38"/>
    <n v="39665"/>
    <s v="47644"/>
    <x v="9"/>
    <x v="1"/>
    <s v="Non-executive"/>
    <s v="D303"/>
    <x v="7"/>
    <n v="1973.28"/>
    <n v="0"/>
    <n v="0"/>
    <n v="0"/>
    <n v="0"/>
    <n v="0"/>
    <n v="0"/>
    <n v="0"/>
    <n v="0"/>
    <n v="0"/>
    <n v="0"/>
    <n v="0"/>
    <n v="0"/>
    <n v="0"/>
    <n v="0"/>
    <n v="0"/>
    <n v="0"/>
    <n v="0"/>
    <n v="1.17"/>
    <n v="170.62"/>
    <n v="0"/>
    <n v="0"/>
    <n v="0"/>
    <n v="0"/>
    <n v="0"/>
    <n v="118.82"/>
    <n v="0"/>
    <n v="0"/>
    <n v="0"/>
    <n v="0"/>
    <n v="0"/>
    <n v="2.71"/>
    <n v="6.48"/>
    <n v="0"/>
    <n v="0"/>
    <n v="27.79"/>
    <n v="98.66"/>
    <n v="0"/>
    <n v="8.6300000000000008"/>
    <n v="0"/>
    <n v="0"/>
    <n v="0"/>
    <n v="0"/>
    <n v="0"/>
    <n v="0"/>
    <n v="0"/>
    <n v="0"/>
    <n v="2408.16"/>
    <n v="2408.1600000000003"/>
    <n v="0"/>
    <n v="0"/>
    <n v="0"/>
    <n v="0"/>
    <n v="0"/>
  </r>
  <r>
    <n v="6"/>
    <d v="2013-02-24T00:00:00"/>
    <d v="2013-03-09T00:00:00"/>
    <x v="19"/>
    <s v="G1N"/>
    <s v="GD10000000"/>
    <s v="GD0"/>
    <n v="13"/>
    <n v="100"/>
    <s v="LD300"/>
    <s v="LF303"/>
    <m/>
    <m/>
    <m/>
    <m/>
    <m/>
    <m/>
    <x v="39"/>
    <n v="39685"/>
    <s v="47579"/>
    <x v="30"/>
    <x v="1"/>
    <s v="Non-executive"/>
    <s v="D303"/>
    <x v="7"/>
    <n v="1298.58"/>
    <n v="0"/>
    <n v="0"/>
    <n v="0"/>
    <n v="0"/>
    <n v="0"/>
    <n v="0"/>
    <n v="0"/>
    <n v="0"/>
    <n v="0"/>
    <n v="0"/>
    <n v="0"/>
    <n v="0"/>
    <n v="0"/>
    <n v="0"/>
    <n v="0"/>
    <n v="0"/>
    <n v="0"/>
    <n v="0"/>
    <n v="136.66999999999999"/>
    <n v="0"/>
    <n v="0"/>
    <n v="0"/>
    <n v="0"/>
    <n v="0"/>
    <n v="77.69"/>
    <n v="0"/>
    <n v="0"/>
    <n v="0"/>
    <n v="0"/>
    <n v="0"/>
    <n v="2.13"/>
    <n v="5.09"/>
    <n v="0"/>
    <n v="0"/>
    <n v="18.18"/>
    <n v="64.930000000000007"/>
    <n v="0"/>
    <n v="6.71"/>
    <n v="0"/>
    <n v="0"/>
    <n v="0"/>
    <n v="0"/>
    <n v="0"/>
    <n v="0"/>
    <n v="0"/>
    <n v="0"/>
    <n v="1609.98"/>
    <n v="1609.9800000000002"/>
    <n v="0"/>
    <n v="0"/>
    <n v="0"/>
    <n v="0"/>
    <n v="0"/>
  </r>
  <r>
    <n v="6"/>
    <d v="2013-02-24T00:00:00"/>
    <d v="2013-03-09T00:00:00"/>
    <x v="19"/>
    <s v="G1N"/>
    <s v="GD10000000"/>
    <s v="GD0"/>
    <n v="13"/>
    <n v="100"/>
    <s v="LD300"/>
    <s v="LF303"/>
    <m/>
    <m/>
    <m/>
    <m/>
    <m/>
    <m/>
    <x v="40"/>
    <n v="39688"/>
    <s v="47029"/>
    <x v="15"/>
    <x v="1"/>
    <s v="Non-executive"/>
    <s v="D303"/>
    <x v="7"/>
    <n v="371.76"/>
    <n v="0"/>
    <n v="0"/>
    <n v="0"/>
    <n v="0"/>
    <n v="0"/>
    <n v="0"/>
    <n v="0"/>
    <n v="0"/>
    <n v="0"/>
    <n v="0"/>
    <n v="0"/>
    <n v="0"/>
    <n v="0"/>
    <n v="0"/>
    <n v="0"/>
    <n v="0"/>
    <n v="0"/>
    <n v="1.31"/>
    <n v="509.64"/>
    <n v="0"/>
    <n v="0"/>
    <n v="0"/>
    <n v="0"/>
    <n v="0"/>
    <n v="9.1"/>
    <n v="0"/>
    <n v="0"/>
    <n v="0"/>
    <n v="0"/>
    <n v="0"/>
    <n v="3.27"/>
    <n v="8.7799999999999994"/>
    <n v="0"/>
    <n v="0"/>
    <n v="2.13"/>
    <n v="18.59"/>
    <n v="0"/>
    <n v="18.63"/>
    <n v="0"/>
    <n v="0"/>
    <n v="0"/>
    <n v="0"/>
    <n v="0"/>
    <n v="0"/>
    <n v="0"/>
    <n v="0"/>
    <n v="943.21"/>
    <n v="943.21"/>
    <n v="0"/>
    <n v="0"/>
    <n v="0"/>
    <n v="0"/>
    <n v="0"/>
  </r>
  <r>
    <n v="6"/>
    <d v="2013-02-24T00:00:00"/>
    <d v="2013-03-09T00:00:00"/>
    <x v="19"/>
    <s v="G1N"/>
    <s v="GD10000000"/>
    <s v="GD0"/>
    <n v="13"/>
    <n v="100"/>
    <s v="LD300"/>
    <s v="LF303"/>
    <m/>
    <m/>
    <m/>
    <m/>
    <m/>
    <m/>
    <x v="59"/>
    <n v="44287"/>
    <s v="73479"/>
    <x v="15"/>
    <x v="1"/>
    <s v="Non-executive"/>
    <s v="D303"/>
    <x v="7"/>
    <n v="3035.92"/>
    <n v="0"/>
    <n v="0"/>
    <n v="0"/>
    <n v="0"/>
    <n v="0"/>
    <n v="0"/>
    <n v="0"/>
    <n v="0"/>
    <n v="0"/>
    <n v="0"/>
    <n v="0"/>
    <n v="0"/>
    <n v="0"/>
    <n v="0"/>
    <n v="0"/>
    <n v="0"/>
    <n v="0"/>
    <n v="1.58"/>
    <n v="0"/>
    <n v="0"/>
    <n v="0"/>
    <n v="0"/>
    <n v="0"/>
    <n v="0"/>
    <n v="188.22"/>
    <n v="0"/>
    <n v="0"/>
    <n v="0"/>
    <n v="0"/>
    <n v="0"/>
    <n v="2.71"/>
    <n v="6.48"/>
    <n v="0"/>
    <n v="0"/>
    <n v="44.02"/>
    <n v="151.80000000000001"/>
    <n v="0"/>
    <n v="0"/>
    <n v="0"/>
    <n v="0"/>
    <n v="0"/>
    <n v="0"/>
    <n v="0"/>
    <n v="0"/>
    <n v="0"/>
    <n v="0"/>
    <n v="3430.73"/>
    <n v="3430.73"/>
    <n v="0"/>
    <n v="0"/>
    <n v="0"/>
    <n v="0"/>
    <n v="0"/>
  </r>
  <r>
    <n v="6"/>
    <d v="2013-02-24T00:00:00"/>
    <d v="2013-03-09T00:00:00"/>
    <x v="19"/>
    <s v="G1N"/>
    <s v="GD10000000"/>
    <s v="GD0"/>
    <n v="13"/>
    <n v="100"/>
    <s v="LD300"/>
    <s v="LF303"/>
    <m/>
    <m/>
    <m/>
    <m/>
    <m/>
    <m/>
    <x v="334"/>
    <n v="59885"/>
    <s v="46773"/>
    <x v="157"/>
    <x v="1"/>
    <s v="Non-executive"/>
    <s v="D303"/>
    <x v="7"/>
    <n v="1942.7"/>
    <n v="0"/>
    <n v="0"/>
    <n v="0"/>
    <n v="0"/>
    <n v="0"/>
    <n v="0"/>
    <n v="0"/>
    <n v="0"/>
    <n v="0"/>
    <n v="0"/>
    <n v="0"/>
    <n v="0"/>
    <n v="0"/>
    <n v="0"/>
    <n v="0"/>
    <n v="0"/>
    <n v="0"/>
    <n v="1.03"/>
    <n v="173.94"/>
    <n v="0"/>
    <n v="0"/>
    <n v="0"/>
    <n v="0"/>
    <n v="0"/>
    <n v="114.45"/>
    <n v="0"/>
    <n v="0"/>
    <n v="0"/>
    <n v="0"/>
    <n v="0"/>
    <n v="2.71"/>
    <n v="6.19"/>
    <n v="0"/>
    <n v="0"/>
    <n v="26.77"/>
    <n v="97.14"/>
    <n v="0"/>
    <n v="8.5299999999999994"/>
    <n v="0"/>
    <n v="0"/>
    <n v="0"/>
    <n v="0"/>
    <n v="0"/>
    <n v="0"/>
    <n v="0"/>
    <n v="0"/>
    <n v="2373.46"/>
    <n v="2373.46"/>
    <n v="0"/>
    <n v="0"/>
    <n v="0"/>
    <n v="0"/>
    <n v="0"/>
  </r>
  <r>
    <n v="6"/>
    <d v="2013-02-24T00:00:00"/>
    <d v="2013-03-09T00:00:00"/>
    <x v="19"/>
    <s v="G1N"/>
    <s v="GD10000000"/>
    <s v="GD0"/>
    <n v="13"/>
    <n v="100"/>
    <s v="LD300"/>
    <s v="LF303"/>
    <m/>
    <m/>
    <m/>
    <m/>
    <m/>
    <m/>
    <x v="335"/>
    <n v="71040"/>
    <s v="73380"/>
    <x v="30"/>
    <x v="0"/>
    <s v="Non-executive"/>
    <s v="D303"/>
    <x v="7"/>
    <n v="286.04000000000002"/>
    <n v="0"/>
    <n v="0"/>
    <n v="0"/>
    <n v="0"/>
    <n v="0"/>
    <n v="0"/>
    <n v="0"/>
    <n v="0"/>
    <n v="0"/>
    <n v="0"/>
    <n v="0"/>
    <n v="0"/>
    <n v="0"/>
    <n v="0"/>
    <n v="0"/>
    <n v="0"/>
    <n v="0"/>
    <n v="0.15"/>
    <n v="40.86"/>
    <n v="0"/>
    <n v="0"/>
    <n v="0"/>
    <n v="0"/>
    <n v="0"/>
    <n v="16.89"/>
    <n v="0"/>
    <n v="0"/>
    <n v="0"/>
    <n v="0"/>
    <n v="0"/>
    <n v="0.57999999999999996"/>
    <n v="1.39"/>
    <n v="0"/>
    <n v="0"/>
    <n v="3.95"/>
    <n v="0"/>
    <n v="0"/>
    <n v="0"/>
    <n v="0"/>
    <n v="0"/>
    <n v="0"/>
    <n v="0"/>
    <n v="0"/>
    <n v="0"/>
    <n v="0"/>
    <n v="0"/>
    <n v="349.86"/>
    <n v="0"/>
    <n v="0"/>
    <n v="349.85999999999996"/>
    <n v="0"/>
    <n v="0"/>
    <n v="0"/>
  </r>
  <r>
    <n v="6"/>
    <d v="2013-02-24T00:00:00"/>
    <d v="2013-03-09T00:00:00"/>
    <x v="19"/>
    <s v="G1N"/>
    <s v="GD10000000"/>
    <s v="GD0"/>
    <n v="13"/>
    <n v="100"/>
    <s v="LD300"/>
    <s v="LF304"/>
    <m/>
    <m/>
    <m/>
    <m/>
    <m/>
    <m/>
    <x v="335"/>
    <n v="71040"/>
    <s v="73380"/>
    <x v="30"/>
    <x v="0"/>
    <s v="Non-executive"/>
    <s v="D303"/>
    <x v="7"/>
    <n v="1048.8"/>
    <n v="0"/>
    <n v="0"/>
    <n v="0"/>
    <n v="0"/>
    <n v="0"/>
    <n v="0"/>
    <n v="0"/>
    <n v="0"/>
    <n v="0"/>
    <n v="0"/>
    <n v="0"/>
    <n v="0"/>
    <n v="0"/>
    <n v="0"/>
    <n v="0"/>
    <n v="0"/>
    <n v="0"/>
    <n v="0.56999999999999995"/>
    <n v="149.83000000000001"/>
    <n v="0"/>
    <n v="0"/>
    <n v="0"/>
    <n v="0"/>
    <n v="0"/>
    <n v="61.93"/>
    <n v="0"/>
    <n v="0"/>
    <n v="0"/>
    <n v="0"/>
    <n v="0"/>
    <n v="2.13"/>
    <n v="5.09"/>
    <n v="0"/>
    <n v="0"/>
    <n v="14.49"/>
    <n v="0"/>
    <n v="0"/>
    <n v="0"/>
    <n v="0"/>
    <n v="0"/>
    <n v="0"/>
    <n v="0"/>
    <n v="0"/>
    <n v="0"/>
    <n v="0"/>
    <n v="0"/>
    <n v="1282.8399999999999"/>
    <n v="0"/>
    <n v="0"/>
    <n v="1282.8399999999999"/>
    <n v="0"/>
    <n v="0"/>
    <n v="0"/>
  </r>
  <r>
    <n v="7"/>
    <d v="2013-03-10T00:00:00"/>
    <d v="2013-03-23T00:00:00"/>
    <x v="21"/>
    <s v="G1N"/>
    <s v="GD10000000"/>
    <s v="GD0"/>
    <n v="13"/>
    <n v="100"/>
    <s v="LD300"/>
    <s v="LF303"/>
    <m/>
    <m/>
    <m/>
    <m/>
    <m/>
    <m/>
    <x v="66"/>
    <n v="26861"/>
    <s v="73612"/>
    <x v="40"/>
    <x v="1"/>
    <s v="Non-executive"/>
    <s v="D303"/>
    <x v="7"/>
    <n v="3846.16"/>
    <n v="0"/>
    <n v="0"/>
    <n v="0"/>
    <n v="0"/>
    <n v="0"/>
    <n v="0"/>
    <n v="0"/>
    <n v="0"/>
    <n v="0"/>
    <n v="0"/>
    <n v="0"/>
    <n v="0"/>
    <n v="0"/>
    <n v="0"/>
    <n v="0"/>
    <n v="0"/>
    <n v="0"/>
    <n v="1.98"/>
    <n v="566.16999999999996"/>
    <n v="0"/>
    <n v="0"/>
    <n v="0"/>
    <n v="0"/>
    <n v="0"/>
    <n v="222.33"/>
    <n v="0"/>
    <n v="0"/>
    <n v="0"/>
    <n v="0"/>
    <n v="0"/>
    <n v="3.27"/>
    <n v="11.39"/>
    <n v="0"/>
    <n v="0"/>
    <n v="52"/>
    <n v="192.31"/>
    <n v="0"/>
    <n v="27.58"/>
    <n v="0"/>
    <n v="0"/>
    <n v="0"/>
    <n v="0"/>
    <n v="0"/>
    <n v="0"/>
    <n v="0"/>
    <n v="0"/>
    <n v="4923.1899999999996"/>
    <n v="4923.1900000000005"/>
    <n v="0"/>
    <n v="0"/>
    <n v="0"/>
    <n v="0"/>
    <n v="0"/>
  </r>
  <r>
    <n v="7"/>
    <d v="2013-03-10T00:00:00"/>
    <d v="2013-03-23T00:00:00"/>
    <x v="21"/>
    <s v="G1N"/>
    <s v="GD10000000"/>
    <s v="GD0"/>
    <n v="13"/>
    <n v="100"/>
    <s v="LD300"/>
    <s v="LF303"/>
    <m/>
    <m/>
    <m/>
    <m/>
    <m/>
    <m/>
    <x v="38"/>
    <n v="39665"/>
    <s v="47644"/>
    <x v="9"/>
    <x v="1"/>
    <s v="Non-executive"/>
    <s v="D303"/>
    <x v="7"/>
    <n v="1973.28"/>
    <n v="0"/>
    <n v="0"/>
    <n v="0"/>
    <n v="0"/>
    <n v="0"/>
    <n v="0"/>
    <n v="0"/>
    <n v="0"/>
    <n v="0"/>
    <n v="0"/>
    <n v="0"/>
    <n v="0"/>
    <n v="0"/>
    <n v="0"/>
    <n v="0"/>
    <n v="0"/>
    <n v="0"/>
    <n v="1.17"/>
    <n v="170.62"/>
    <n v="0"/>
    <n v="0"/>
    <n v="0"/>
    <n v="0"/>
    <n v="0"/>
    <n v="118.82"/>
    <n v="0"/>
    <n v="0"/>
    <n v="0"/>
    <n v="0"/>
    <n v="0"/>
    <n v="2.71"/>
    <n v="6.48"/>
    <n v="0"/>
    <n v="0"/>
    <n v="27.79"/>
    <n v="98.66"/>
    <n v="0"/>
    <n v="8.6300000000000008"/>
    <n v="0"/>
    <n v="0"/>
    <n v="0"/>
    <n v="0"/>
    <n v="0"/>
    <n v="0"/>
    <n v="0"/>
    <n v="0"/>
    <n v="2408.16"/>
    <n v="2408.1600000000003"/>
    <n v="0"/>
    <n v="0"/>
    <n v="0"/>
    <n v="0"/>
    <n v="0"/>
  </r>
  <r>
    <n v="7"/>
    <d v="2013-03-10T00:00:00"/>
    <d v="2013-03-23T00:00:00"/>
    <x v="21"/>
    <s v="G1N"/>
    <s v="GD10000000"/>
    <s v="GD0"/>
    <n v="13"/>
    <n v="100"/>
    <s v="LD300"/>
    <s v="LF303"/>
    <m/>
    <m/>
    <m/>
    <m/>
    <m/>
    <m/>
    <x v="59"/>
    <n v="44287"/>
    <s v="73479"/>
    <x v="15"/>
    <x v="1"/>
    <s v="Non-executive"/>
    <s v="D303"/>
    <x v="7"/>
    <n v="3035.92"/>
    <n v="0"/>
    <n v="0"/>
    <n v="0"/>
    <n v="0"/>
    <n v="0"/>
    <n v="0"/>
    <n v="0"/>
    <n v="0"/>
    <n v="0"/>
    <n v="0"/>
    <n v="0"/>
    <n v="0"/>
    <n v="0"/>
    <n v="0"/>
    <n v="0"/>
    <n v="0"/>
    <n v="0"/>
    <n v="1.58"/>
    <n v="0"/>
    <n v="0"/>
    <n v="0"/>
    <n v="0"/>
    <n v="0"/>
    <n v="0"/>
    <n v="188.23"/>
    <n v="0"/>
    <n v="0"/>
    <n v="0"/>
    <n v="0"/>
    <n v="0"/>
    <n v="2.71"/>
    <n v="6.48"/>
    <n v="0"/>
    <n v="0"/>
    <n v="44.02"/>
    <n v="151.80000000000001"/>
    <n v="0"/>
    <n v="0"/>
    <n v="0"/>
    <n v="0"/>
    <n v="0"/>
    <n v="0"/>
    <n v="0"/>
    <n v="0"/>
    <n v="0"/>
    <n v="0"/>
    <n v="3430.74"/>
    <n v="3430.7400000000002"/>
    <n v="0"/>
    <n v="0"/>
    <n v="0"/>
    <n v="0"/>
    <n v="0"/>
  </r>
  <r>
    <n v="7"/>
    <d v="2013-03-10T00:00:00"/>
    <d v="2013-03-23T00:00:00"/>
    <x v="21"/>
    <s v="G1N"/>
    <s v="GD10000000"/>
    <s v="GD0"/>
    <n v="13"/>
    <n v="100"/>
    <s v="LD300"/>
    <s v="LF303"/>
    <m/>
    <m/>
    <m/>
    <m/>
    <m/>
    <m/>
    <x v="334"/>
    <n v="59885"/>
    <s v="46773"/>
    <x v="157"/>
    <x v="1"/>
    <s v="Non-executive"/>
    <s v="D303"/>
    <x v="7"/>
    <n v="1942.7"/>
    <n v="0"/>
    <n v="0"/>
    <n v="0"/>
    <n v="0"/>
    <n v="0"/>
    <n v="0"/>
    <n v="0"/>
    <n v="0"/>
    <n v="0"/>
    <n v="0"/>
    <n v="0"/>
    <n v="0"/>
    <n v="0"/>
    <n v="0"/>
    <n v="0"/>
    <n v="0"/>
    <n v="0"/>
    <n v="1.03"/>
    <n v="173.94"/>
    <n v="0"/>
    <n v="0"/>
    <n v="0"/>
    <n v="0"/>
    <n v="0"/>
    <n v="114.44"/>
    <n v="0"/>
    <n v="0"/>
    <n v="0"/>
    <n v="0"/>
    <n v="0"/>
    <n v="2.71"/>
    <n v="6.19"/>
    <n v="0"/>
    <n v="0"/>
    <n v="26.77"/>
    <n v="97.14"/>
    <n v="0"/>
    <n v="8.5299999999999994"/>
    <n v="0"/>
    <n v="0"/>
    <n v="0"/>
    <n v="0"/>
    <n v="0"/>
    <n v="0"/>
    <n v="0"/>
    <n v="0"/>
    <n v="2373.4499999999998"/>
    <n v="2373.4500000000003"/>
    <n v="0"/>
    <n v="0"/>
    <n v="0"/>
    <n v="0"/>
    <n v="0"/>
  </r>
  <r>
    <n v="7"/>
    <d v="2013-03-10T00:00:00"/>
    <d v="2013-03-23T00:00:00"/>
    <x v="21"/>
    <s v="G1N"/>
    <s v="GD10000000"/>
    <s v="GD0"/>
    <n v="13"/>
    <n v="100"/>
    <s v="LD300"/>
    <s v="LF303"/>
    <m/>
    <m/>
    <m/>
    <m/>
    <m/>
    <m/>
    <x v="335"/>
    <n v="71040"/>
    <s v="73380"/>
    <x v="30"/>
    <x v="0"/>
    <s v="Non-executive"/>
    <s v="D303"/>
    <x v="7"/>
    <n v="1334.83"/>
    <n v="0"/>
    <n v="0"/>
    <n v="0"/>
    <n v="0"/>
    <n v="0"/>
    <n v="0"/>
    <n v="0"/>
    <n v="0"/>
    <n v="0"/>
    <n v="0"/>
    <n v="0"/>
    <n v="0"/>
    <n v="0"/>
    <n v="0"/>
    <n v="0"/>
    <n v="0"/>
    <n v="0"/>
    <n v="0.72"/>
    <n v="190.69"/>
    <n v="0"/>
    <n v="0"/>
    <n v="0"/>
    <n v="0"/>
    <n v="0"/>
    <n v="78.819999999999993"/>
    <n v="0"/>
    <n v="0"/>
    <n v="0"/>
    <n v="0"/>
    <n v="0"/>
    <n v="2.71"/>
    <n v="6.48"/>
    <n v="0"/>
    <n v="0"/>
    <n v="18.43"/>
    <n v="0"/>
    <n v="0"/>
    <n v="0"/>
    <n v="0"/>
    <n v="0"/>
    <n v="0"/>
    <n v="0"/>
    <n v="0"/>
    <n v="0"/>
    <n v="0"/>
    <n v="0"/>
    <n v="1632.68"/>
    <n v="0"/>
    <n v="0"/>
    <n v="1632.68"/>
    <n v="0"/>
    <n v="0"/>
    <n v="0"/>
  </r>
  <r>
    <n v="8"/>
    <d v="2013-03-24T00:00:00"/>
    <d v="2013-04-06T00:00:00"/>
    <x v="23"/>
    <s v="G1N"/>
    <s v="GD10000000"/>
    <s v="GD0"/>
    <n v="13"/>
    <n v="100"/>
    <s v="LD300"/>
    <s v="LF303"/>
    <m/>
    <m/>
    <m/>
    <m/>
    <m/>
    <m/>
    <x v="66"/>
    <n v="26861"/>
    <s v="73612"/>
    <x v="40"/>
    <x v="1"/>
    <s v="Non-executive"/>
    <s v="D303"/>
    <x v="7"/>
    <n v="3846.16"/>
    <n v="0"/>
    <n v="0"/>
    <n v="0"/>
    <n v="0"/>
    <n v="0"/>
    <n v="0"/>
    <n v="0"/>
    <n v="0"/>
    <n v="0"/>
    <n v="0"/>
    <n v="0"/>
    <n v="0"/>
    <n v="0"/>
    <n v="0"/>
    <n v="0"/>
    <n v="0"/>
    <n v="0"/>
    <n v="1.98"/>
    <n v="566.16999999999996"/>
    <n v="0"/>
    <n v="0"/>
    <n v="0"/>
    <n v="0"/>
    <n v="0"/>
    <n v="222.33"/>
    <n v="0"/>
    <n v="0"/>
    <n v="0"/>
    <n v="0"/>
    <n v="0"/>
    <n v="3.27"/>
    <n v="11.39"/>
    <n v="0"/>
    <n v="0"/>
    <n v="51.99"/>
    <n v="192.31"/>
    <n v="0"/>
    <n v="27.58"/>
    <n v="0"/>
    <n v="0"/>
    <n v="0"/>
    <n v="0"/>
    <n v="0"/>
    <n v="0"/>
    <n v="0"/>
    <n v="0"/>
    <n v="4923.18"/>
    <n v="4923.18"/>
    <n v="0"/>
    <n v="0"/>
    <n v="0"/>
    <n v="0"/>
    <n v="0"/>
  </r>
  <r>
    <n v="8"/>
    <d v="2013-03-24T00:00:00"/>
    <d v="2013-04-06T00:00:00"/>
    <x v="23"/>
    <s v="G1N"/>
    <s v="GD10000000"/>
    <s v="GD0"/>
    <n v="13"/>
    <n v="100"/>
    <s v="LD300"/>
    <s v="LF303"/>
    <m/>
    <m/>
    <m/>
    <m/>
    <m/>
    <m/>
    <x v="38"/>
    <n v="39665"/>
    <s v="47644"/>
    <x v="9"/>
    <x v="1"/>
    <s v="Non-executive"/>
    <s v="D303"/>
    <x v="7"/>
    <n v="2192.54"/>
    <n v="0"/>
    <n v="0"/>
    <n v="0"/>
    <n v="0"/>
    <n v="0"/>
    <n v="0"/>
    <n v="0"/>
    <n v="0"/>
    <n v="0"/>
    <n v="0"/>
    <n v="0"/>
    <n v="0"/>
    <n v="0"/>
    <n v="0"/>
    <n v="0"/>
    <n v="0"/>
    <n v="0"/>
    <n v="1.17"/>
    <n v="170.62"/>
    <n v="0"/>
    <n v="0"/>
    <n v="0"/>
    <n v="0"/>
    <n v="0"/>
    <n v="132.41"/>
    <n v="0"/>
    <n v="0"/>
    <n v="0"/>
    <n v="0"/>
    <n v="0"/>
    <n v="2.71"/>
    <n v="6.48"/>
    <n v="0"/>
    <n v="0"/>
    <n v="30.96"/>
    <n v="109.63"/>
    <n v="0"/>
    <n v="8.6300000000000008"/>
    <n v="0"/>
    <n v="0"/>
    <n v="0"/>
    <n v="0"/>
    <n v="0"/>
    <n v="0"/>
    <n v="0"/>
    <n v="0"/>
    <n v="2655.15"/>
    <n v="2655.15"/>
    <n v="0"/>
    <n v="0"/>
    <n v="0"/>
    <n v="0"/>
    <n v="0"/>
  </r>
  <r>
    <n v="8"/>
    <d v="2013-03-24T00:00:00"/>
    <d v="2013-04-06T00:00:00"/>
    <x v="23"/>
    <s v="G1N"/>
    <s v="GD10000000"/>
    <s v="GD0"/>
    <n v="13"/>
    <n v="100"/>
    <s v="LD300"/>
    <s v="LF303"/>
    <m/>
    <m/>
    <m/>
    <m/>
    <m/>
    <m/>
    <x v="40"/>
    <n v="39688"/>
    <s v="47029"/>
    <x v="15"/>
    <x v="1"/>
    <s v="Non-executive"/>
    <s v="D303"/>
    <x v="7"/>
    <n v="1239.21"/>
    <n v="0"/>
    <n v="0"/>
    <n v="0"/>
    <n v="0"/>
    <n v="0"/>
    <n v="0"/>
    <n v="0"/>
    <n v="0"/>
    <n v="0"/>
    <n v="0"/>
    <n v="0"/>
    <n v="0"/>
    <n v="0"/>
    <n v="0"/>
    <n v="0"/>
    <n v="0"/>
    <n v="0"/>
    <n v="1.31"/>
    <n v="509.64"/>
    <n v="0"/>
    <n v="0"/>
    <n v="0"/>
    <n v="0"/>
    <n v="0"/>
    <n v="62.88"/>
    <n v="0"/>
    <n v="0"/>
    <n v="0"/>
    <n v="0"/>
    <n v="0"/>
    <n v="3.27"/>
    <n v="8.7799999999999994"/>
    <n v="0"/>
    <n v="0"/>
    <n v="14.71"/>
    <n v="61.96"/>
    <n v="0"/>
    <n v="18.63"/>
    <n v="0"/>
    <n v="0"/>
    <n v="0"/>
    <n v="0"/>
    <n v="0"/>
    <n v="0"/>
    <n v="0"/>
    <n v="0"/>
    <n v="1920.39"/>
    <n v="1920.39"/>
    <n v="0"/>
    <n v="0"/>
    <n v="0"/>
    <n v="0"/>
    <n v="0"/>
  </r>
  <r>
    <n v="8"/>
    <d v="2013-03-24T00:00:00"/>
    <d v="2013-04-06T00:00:00"/>
    <x v="23"/>
    <s v="G1N"/>
    <s v="GD10000000"/>
    <s v="GD0"/>
    <n v="13"/>
    <n v="100"/>
    <s v="LD300"/>
    <s v="LF303"/>
    <m/>
    <m/>
    <m/>
    <m/>
    <m/>
    <m/>
    <x v="59"/>
    <n v="44287"/>
    <s v="73479"/>
    <x v="15"/>
    <x v="1"/>
    <s v="Non-executive"/>
    <s v="D303"/>
    <x v="7"/>
    <n v="3035.92"/>
    <n v="0"/>
    <n v="0"/>
    <n v="0"/>
    <n v="0"/>
    <n v="0"/>
    <n v="0"/>
    <n v="0"/>
    <n v="0"/>
    <n v="0"/>
    <n v="0"/>
    <n v="0"/>
    <n v="0"/>
    <n v="0"/>
    <n v="0"/>
    <n v="0"/>
    <n v="0"/>
    <n v="0"/>
    <n v="1.58"/>
    <n v="0"/>
    <n v="0"/>
    <n v="0"/>
    <n v="0"/>
    <n v="0"/>
    <n v="0"/>
    <n v="188.23"/>
    <n v="0"/>
    <n v="0"/>
    <n v="0"/>
    <n v="0"/>
    <n v="0"/>
    <n v="2.71"/>
    <n v="6.48"/>
    <n v="0"/>
    <n v="0"/>
    <n v="44.03"/>
    <n v="151.80000000000001"/>
    <n v="0"/>
    <n v="0"/>
    <n v="0"/>
    <n v="0"/>
    <n v="0"/>
    <n v="0"/>
    <n v="0"/>
    <n v="0"/>
    <n v="0"/>
    <n v="0"/>
    <n v="3430.75"/>
    <n v="3430.7500000000005"/>
    <n v="0"/>
    <n v="0"/>
    <n v="0"/>
    <n v="0"/>
    <n v="0"/>
  </r>
  <r>
    <n v="8"/>
    <d v="2013-03-24T00:00:00"/>
    <d v="2013-04-06T00:00:00"/>
    <x v="23"/>
    <s v="G1N"/>
    <s v="GD10000000"/>
    <s v="GD0"/>
    <n v="13"/>
    <n v="100"/>
    <s v="LD300"/>
    <s v="LF303"/>
    <m/>
    <m/>
    <m/>
    <m/>
    <m/>
    <m/>
    <x v="334"/>
    <n v="59885"/>
    <s v="46773"/>
    <x v="157"/>
    <x v="1"/>
    <s v="Non-executive"/>
    <s v="D303"/>
    <x v="7"/>
    <n v="1942.7"/>
    <n v="0"/>
    <n v="0"/>
    <n v="0"/>
    <n v="0"/>
    <n v="0"/>
    <n v="0"/>
    <n v="0"/>
    <n v="0"/>
    <n v="0"/>
    <n v="0"/>
    <n v="0"/>
    <n v="0"/>
    <n v="0"/>
    <n v="0"/>
    <n v="0"/>
    <n v="0"/>
    <n v="0"/>
    <n v="1.03"/>
    <n v="173.94"/>
    <n v="0"/>
    <n v="0"/>
    <n v="0"/>
    <n v="0"/>
    <n v="0"/>
    <n v="114.45"/>
    <n v="0"/>
    <n v="0"/>
    <n v="0"/>
    <n v="0"/>
    <n v="0"/>
    <n v="2.71"/>
    <n v="6.19"/>
    <n v="0"/>
    <n v="0"/>
    <n v="26.76"/>
    <n v="97.14"/>
    <n v="0"/>
    <n v="8.5299999999999994"/>
    <n v="0"/>
    <n v="0"/>
    <n v="0"/>
    <n v="0"/>
    <n v="0"/>
    <n v="0"/>
    <n v="0"/>
    <n v="0"/>
    <n v="2373.4499999999998"/>
    <n v="2373.4500000000003"/>
    <n v="0"/>
    <n v="0"/>
    <n v="0"/>
    <n v="0"/>
    <n v="0"/>
  </r>
  <r>
    <n v="8"/>
    <d v="2013-03-24T00:00:00"/>
    <d v="2013-04-06T00:00:00"/>
    <x v="23"/>
    <s v="G1N"/>
    <s v="GD10000000"/>
    <s v="GD0"/>
    <n v="13"/>
    <n v="100"/>
    <s v="LD300"/>
    <s v="LF303"/>
    <m/>
    <m/>
    <m/>
    <m/>
    <m/>
    <m/>
    <x v="336"/>
    <n v="70673"/>
    <s v="71964"/>
    <x v="6"/>
    <x v="1"/>
    <s v="Executive"/>
    <s v="D303"/>
    <x v="7"/>
    <n v="2076.2600000000002"/>
    <n v="0"/>
    <n v="0"/>
    <n v="0"/>
    <n v="0"/>
    <n v="0"/>
    <n v="0"/>
    <n v="0"/>
    <n v="0"/>
    <n v="0"/>
    <n v="0"/>
    <n v="0"/>
    <n v="0"/>
    <n v="0"/>
    <n v="0"/>
    <n v="0"/>
    <n v="0"/>
    <n v="0"/>
    <n v="1.0900000000000001"/>
    <n v="0"/>
    <n v="0"/>
    <n v="0"/>
    <n v="0"/>
    <n v="0"/>
    <n v="0"/>
    <n v="128.72999999999999"/>
    <n v="0"/>
    <n v="0"/>
    <n v="0"/>
    <n v="0"/>
    <n v="0"/>
    <n v="3.27"/>
    <n v="11.93"/>
    <n v="0"/>
    <n v="0"/>
    <n v="30.11"/>
    <n v="103.81"/>
    <n v="0"/>
    <n v="0"/>
    <n v="0"/>
    <n v="0"/>
    <n v="0"/>
    <n v="0"/>
    <n v="0"/>
    <n v="0"/>
    <n v="0"/>
    <n v="0"/>
    <n v="2355.1999999999998"/>
    <n v="2355.2000000000003"/>
    <n v="0"/>
    <n v="0"/>
    <n v="0"/>
    <n v="0"/>
    <n v="0"/>
  </r>
  <r>
    <n v="8"/>
    <d v="2013-03-24T00:00:00"/>
    <d v="2013-04-06T00:00:00"/>
    <x v="23"/>
    <s v="G1N"/>
    <s v="GD10000000"/>
    <s v="GD0"/>
    <n v="13"/>
    <n v="100"/>
    <s v="LD300"/>
    <s v="LF303"/>
    <m/>
    <m/>
    <m/>
    <m/>
    <m/>
    <m/>
    <x v="335"/>
    <n v="71040"/>
    <s v="73380"/>
    <x v="30"/>
    <x v="0"/>
    <s v="Non-executive"/>
    <s v="D303"/>
    <x v="7"/>
    <n v="1334.84"/>
    <n v="0"/>
    <n v="0"/>
    <n v="0"/>
    <n v="0"/>
    <n v="0"/>
    <n v="0"/>
    <n v="0"/>
    <n v="0"/>
    <n v="0"/>
    <n v="0"/>
    <n v="0"/>
    <n v="0"/>
    <n v="0"/>
    <n v="0"/>
    <n v="0"/>
    <n v="0"/>
    <n v="0"/>
    <n v="0.72"/>
    <n v="190.69"/>
    <n v="0"/>
    <n v="0"/>
    <n v="0"/>
    <n v="0"/>
    <n v="0"/>
    <n v="78.819999999999993"/>
    <n v="0"/>
    <n v="0"/>
    <n v="0"/>
    <n v="0"/>
    <n v="0"/>
    <n v="2.71"/>
    <n v="6.48"/>
    <n v="0"/>
    <n v="0"/>
    <n v="18.43"/>
    <n v="0"/>
    <n v="0"/>
    <n v="0"/>
    <n v="0"/>
    <n v="0"/>
    <n v="0"/>
    <n v="0"/>
    <n v="0"/>
    <n v="0"/>
    <n v="0"/>
    <n v="0"/>
    <n v="1632.69"/>
    <n v="0"/>
    <n v="0"/>
    <n v="1632.69"/>
    <n v="0"/>
    <n v="0"/>
    <n v="0"/>
  </r>
  <r>
    <n v="9"/>
    <d v="2013-04-07T00:00:00"/>
    <d v="2013-04-20T00:00:00"/>
    <x v="25"/>
    <s v="G1N"/>
    <s v="GD10000000"/>
    <s v="GD0"/>
    <n v="13"/>
    <n v="100"/>
    <s v="LD300"/>
    <s v="LF303"/>
    <m/>
    <m/>
    <m/>
    <m/>
    <m/>
    <m/>
    <x v="66"/>
    <n v="26861"/>
    <s v="73612"/>
    <x v="40"/>
    <x v="1"/>
    <s v="Non-executive"/>
    <s v="D303"/>
    <x v="7"/>
    <n v="3846.16"/>
    <n v="0"/>
    <n v="0"/>
    <n v="0"/>
    <n v="0"/>
    <n v="0"/>
    <n v="0"/>
    <n v="0"/>
    <n v="0"/>
    <n v="0"/>
    <n v="0"/>
    <n v="0"/>
    <n v="0"/>
    <n v="0"/>
    <n v="0"/>
    <n v="0"/>
    <n v="0"/>
    <n v="0"/>
    <n v="1.98"/>
    <n v="566.16999999999996"/>
    <n v="0"/>
    <n v="0"/>
    <n v="0"/>
    <n v="0"/>
    <n v="0"/>
    <n v="222.34"/>
    <n v="0"/>
    <n v="0"/>
    <n v="0"/>
    <n v="0"/>
    <n v="0"/>
    <n v="3.27"/>
    <n v="11.39"/>
    <n v="0"/>
    <n v="0"/>
    <n v="52"/>
    <n v="192.31"/>
    <n v="0"/>
    <n v="30.2"/>
    <n v="0"/>
    <n v="0"/>
    <n v="0"/>
    <n v="0"/>
    <n v="0"/>
    <n v="0"/>
    <n v="0"/>
    <n v="0"/>
    <n v="4925.82"/>
    <n v="4925.8200000000006"/>
    <n v="0"/>
    <n v="0"/>
    <n v="0"/>
    <n v="0"/>
    <n v="0"/>
  </r>
  <r>
    <n v="9"/>
    <d v="2013-04-07T00:00:00"/>
    <d v="2013-04-20T00:00:00"/>
    <x v="25"/>
    <s v="G1N"/>
    <s v="GD10000000"/>
    <s v="GD0"/>
    <n v="13"/>
    <n v="100"/>
    <s v="LD300"/>
    <s v="LF303"/>
    <m/>
    <m/>
    <m/>
    <m/>
    <m/>
    <m/>
    <x v="38"/>
    <n v="39665"/>
    <s v="47644"/>
    <x v="9"/>
    <x v="1"/>
    <s v="Non-executive"/>
    <s v="D303"/>
    <x v="7"/>
    <n v="2192.5300000000002"/>
    <n v="0"/>
    <n v="0"/>
    <n v="0"/>
    <n v="0"/>
    <n v="0"/>
    <n v="0"/>
    <n v="0"/>
    <n v="0"/>
    <n v="0"/>
    <n v="219.25"/>
    <n v="0"/>
    <n v="0"/>
    <n v="0"/>
    <n v="0"/>
    <n v="0"/>
    <n v="0"/>
    <n v="0"/>
    <n v="1.17"/>
    <n v="170.62"/>
    <n v="0"/>
    <n v="0"/>
    <n v="0"/>
    <n v="0"/>
    <n v="0"/>
    <n v="146"/>
    <n v="0"/>
    <n v="0"/>
    <n v="0"/>
    <n v="0"/>
    <n v="0"/>
    <n v="2.71"/>
    <n v="6.48"/>
    <n v="0"/>
    <n v="0"/>
    <n v="34.15"/>
    <n v="109.63"/>
    <n v="0"/>
    <n v="9.1"/>
    <n v="0"/>
    <n v="0"/>
    <n v="0"/>
    <n v="0"/>
    <n v="0"/>
    <n v="0"/>
    <n v="0"/>
    <n v="0"/>
    <n v="2891.64"/>
    <n v="2891.6400000000003"/>
    <n v="0"/>
    <n v="0"/>
    <n v="0"/>
    <n v="0"/>
    <n v="0"/>
  </r>
  <r>
    <n v="9"/>
    <d v="2013-04-07T00:00:00"/>
    <d v="2013-04-20T00:00:00"/>
    <x v="25"/>
    <s v="G1N"/>
    <s v="GD10000000"/>
    <s v="GD0"/>
    <n v="13"/>
    <n v="100"/>
    <s v="LD300"/>
    <s v="LF303"/>
    <m/>
    <m/>
    <m/>
    <m/>
    <m/>
    <m/>
    <x v="40"/>
    <n v="39688"/>
    <s v="47029"/>
    <x v="15"/>
    <x v="1"/>
    <s v="Non-executive"/>
    <s v="D303"/>
    <x v="7"/>
    <n v="2292.5300000000002"/>
    <n v="0"/>
    <n v="0"/>
    <n v="0"/>
    <n v="0"/>
    <n v="0"/>
    <n v="0"/>
    <n v="0"/>
    <n v="0"/>
    <n v="0"/>
    <n v="0"/>
    <n v="0"/>
    <n v="0"/>
    <n v="0"/>
    <n v="0"/>
    <n v="0"/>
    <n v="0"/>
    <n v="0"/>
    <n v="1.31"/>
    <n v="509.64"/>
    <n v="0"/>
    <n v="0"/>
    <n v="0"/>
    <n v="0"/>
    <n v="0"/>
    <n v="128.19"/>
    <n v="0"/>
    <n v="0"/>
    <n v="0"/>
    <n v="0"/>
    <n v="0"/>
    <n v="3.27"/>
    <n v="8.7799999999999994"/>
    <n v="0"/>
    <n v="0"/>
    <n v="29.98"/>
    <n v="114.63"/>
    <n v="0"/>
    <n v="18.63"/>
    <n v="0"/>
    <n v="0"/>
    <n v="0"/>
    <n v="0"/>
    <n v="0"/>
    <n v="0"/>
    <n v="0"/>
    <n v="0"/>
    <n v="3106.96"/>
    <n v="3106.9600000000005"/>
    <n v="0"/>
    <n v="0"/>
    <n v="0"/>
    <n v="0"/>
    <n v="0"/>
  </r>
  <r>
    <n v="9"/>
    <d v="2013-04-07T00:00:00"/>
    <d v="2013-04-20T00:00:00"/>
    <x v="25"/>
    <s v="G1N"/>
    <s v="GD10000000"/>
    <s v="GD0"/>
    <n v="13"/>
    <n v="100"/>
    <s v="LD300"/>
    <s v="LF303"/>
    <m/>
    <m/>
    <m/>
    <m/>
    <m/>
    <m/>
    <x v="59"/>
    <n v="44287"/>
    <s v="73479"/>
    <x v="15"/>
    <x v="1"/>
    <s v="Non-executive"/>
    <s v="D303"/>
    <x v="7"/>
    <n v="3035.92"/>
    <n v="0"/>
    <n v="0"/>
    <n v="0"/>
    <n v="0"/>
    <n v="0"/>
    <n v="0"/>
    <n v="0"/>
    <n v="0"/>
    <n v="0"/>
    <n v="0"/>
    <n v="0"/>
    <n v="0"/>
    <n v="0"/>
    <n v="0"/>
    <n v="0"/>
    <n v="0"/>
    <n v="0"/>
    <n v="1.58"/>
    <n v="0"/>
    <n v="0"/>
    <n v="0"/>
    <n v="0"/>
    <n v="0"/>
    <n v="0"/>
    <n v="188.22"/>
    <n v="0"/>
    <n v="0"/>
    <n v="0"/>
    <n v="0"/>
    <n v="0"/>
    <n v="2.71"/>
    <n v="6.48"/>
    <n v="0"/>
    <n v="0"/>
    <n v="44.02"/>
    <n v="151.80000000000001"/>
    <n v="0"/>
    <n v="0"/>
    <n v="0"/>
    <n v="0"/>
    <n v="0"/>
    <n v="0"/>
    <n v="0"/>
    <n v="0"/>
    <n v="0"/>
    <n v="0"/>
    <n v="3430.73"/>
    <n v="3430.73"/>
    <n v="0"/>
    <n v="0"/>
    <n v="0"/>
    <n v="0"/>
    <n v="0"/>
  </r>
  <r>
    <n v="9"/>
    <d v="2013-04-07T00:00:00"/>
    <d v="2013-04-20T00:00:00"/>
    <x v="25"/>
    <s v="G1N"/>
    <s v="GD10000000"/>
    <s v="GD0"/>
    <n v="13"/>
    <n v="100"/>
    <s v="LD300"/>
    <s v="LF303"/>
    <m/>
    <m/>
    <m/>
    <m/>
    <m/>
    <m/>
    <x v="334"/>
    <n v="59885"/>
    <s v="46773"/>
    <x v="157"/>
    <x v="1"/>
    <s v="Non-executive"/>
    <s v="D303"/>
    <x v="7"/>
    <n v="1942.7"/>
    <n v="0"/>
    <n v="0"/>
    <n v="0"/>
    <n v="0"/>
    <n v="0"/>
    <n v="0"/>
    <n v="0"/>
    <n v="0"/>
    <n v="0"/>
    <n v="0"/>
    <n v="0"/>
    <n v="0"/>
    <n v="0"/>
    <n v="0"/>
    <n v="0"/>
    <n v="0"/>
    <n v="0"/>
    <n v="1.03"/>
    <n v="173.94"/>
    <n v="0"/>
    <n v="0"/>
    <n v="0"/>
    <n v="0"/>
    <n v="0"/>
    <n v="114.45"/>
    <n v="0"/>
    <n v="0"/>
    <n v="0"/>
    <n v="0"/>
    <n v="0"/>
    <n v="2.71"/>
    <n v="6.19"/>
    <n v="0"/>
    <n v="0"/>
    <n v="26.77"/>
    <n v="97.14"/>
    <n v="0"/>
    <n v="9.2799999999999994"/>
    <n v="0"/>
    <n v="0"/>
    <n v="0"/>
    <n v="0"/>
    <n v="0"/>
    <n v="0"/>
    <n v="0"/>
    <n v="0"/>
    <n v="2374.21"/>
    <n v="2374.21"/>
    <n v="0"/>
    <n v="0"/>
    <n v="0"/>
    <n v="0"/>
    <n v="0"/>
  </r>
  <r>
    <n v="9"/>
    <d v="2013-04-07T00:00:00"/>
    <d v="2013-04-20T00:00:00"/>
    <x v="25"/>
    <s v="G1N"/>
    <s v="GD10000000"/>
    <s v="GD0"/>
    <n v="13"/>
    <n v="100"/>
    <s v="LD300"/>
    <s v="LF303"/>
    <m/>
    <m/>
    <m/>
    <m/>
    <m/>
    <m/>
    <x v="336"/>
    <n v="70673"/>
    <s v="71964"/>
    <x v="6"/>
    <x v="1"/>
    <s v="Executive"/>
    <s v="D303"/>
    <x v="7"/>
    <n v="2076.27"/>
    <n v="0"/>
    <n v="0"/>
    <n v="0"/>
    <n v="0"/>
    <n v="0"/>
    <n v="0"/>
    <n v="0"/>
    <n v="0"/>
    <n v="0"/>
    <n v="0"/>
    <n v="0"/>
    <n v="0"/>
    <n v="0"/>
    <n v="0"/>
    <n v="0"/>
    <n v="0"/>
    <n v="0"/>
    <n v="1.0900000000000001"/>
    <n v="0"/>
    <n v="0"/>
    <n v="0"/>
    <n v="0"/>
    <n v="0"/>
    <n v="0"/>
    <n v="128.72999999999999"/>
    <n v="0"/>
    <n v="0"/>
    <n v="0"/>
    <n v="0"/>
    <n v="0"/>
    <n v="3.27"/>
    <n v="11.93"/>
    <n v="0"/>
    <n v="0"/>
    <n v="30.1"/>
    <n v="103.81"/>
    <n v="0"/>
    <n v="0"/>
    <n v="0"/>
    <n v="0"/>
    <n v="0"/>
    <n v="0"/>
    <n v="0"/>
    <n v="0"/>
    <n v="0"/>
    <n v="0"/>
    <n v="2355.1999999999998"/>
    <n v="2355.1999999999998"/>
    <n v="0"/>
    <n v="0"/>
    <n v="0"/>
    <n v="0"/>
    <n v="0"/>
  </r>
  <r>
    <n v="9"/>
    <d v="2013-04-07T00:00:00"/>
    <d v="2013-04-20T00:00:00"/>
    <x v="25"/>
    <s v="G1N"/>
    <s v="GD10000000"/>
    <s v="GD0"/>
    <n v="13"/>
    <n v="100"/>
    <s v="LD300"/>
    <s v="LF303"/>
    <m/>
    <m/>
    <m/>
    <m/>
    <m/>
    <m/>
    <x v="335"/>
    <n v="71040"/>
    <s v="73380"/>
    <x v="30"/>
    <x v="0"/>
    <s v="Non-executive"/>
    <s v="D303"/>
    <x v="7"/>
    <n v="1334.84"/>
    <n v="0"/>
    <n v="0"/>
    <n v="0"/>
    <n v="0"/>
    <n v="0"/>
    <n v="0"/>
    <n v="0"/>
    <n v="0"/>
    <n v="0"/>
    <n v="0"/>
    <n v="0"/>
    <n v="0"/>
    <n v="0"/>
    <n v="0"/>
    <n v="0"/>
    <n v="0"/>
    <n v="0"/>
    <n v="0.72"/>
    <n v="190.69"/>
    <n v="0"/>
    <n v="0"/>
    <n v="0"/>
    <n v="0"/>
    <n v="0"/>
    <n v="78.819999999999993"/>
    <n v="0"/>
    <n v="0"/>
    <n v="0"/>
    <n v="0"/>
    <n v="0"/>
    <n v="2.71"/>
    <n v="6.48"/>
    <n v="0"/>
    <n v="0"/>
    <n v="18.440000000000001"/>
    <n v="0"/>
    <n v="0"/>
    <n v="10.17"/>
    <n v="0"/>
    <n v="0"/>
    <n v="0"/>
    <n v="0"/>
    <n v="0"/>
    <n v="0"/>
    <n v="0"/>
    <n v="0"/>
    <n v="1642.87"/>
    <n v="0"/>
    <n v="0"/>
    <n v="1642.8700000000001"/>
    <n v="0"/>
    <n v="0"/>
    <n v="0"/>
  </r>
  <r>
    <n v="10"/>
    <d v="2013-04-21T00:00:00"/>
    <d v="2013-05-04T00:00:00"/>
    <x v="27"/>
    <s v="G1N"/>
    <s v="GD10000000"/>
    <s v="GD0"/>
    <n v="13"/>
    <n v="100"/>
    <s v="LD300"/>
    <s v="LF303"/>
    <m/>
    <m/>
    <m/>
    <m/>
    <m/>
    <m/>
    <x v="66"/>
    <n v="26861"/>
    <s v="73612"/>
    <x v="40"/>
    <x v="1"/>
    <s v="Non-executive"/>
    <s v="D303"/>
    <x v="7"/>
    <n v="3846.16"/>
    <n v="0"/>
    <n v="0"/>
    <n v="0"/>
    <n v="0"/>
    <n v="0"/>
    <n v="0"/>
    <n v="0"/>
    <n v="0"/>
    <n v="0"/>
    <n v="0"/>
    <n v="0"/>
    <n v="0"/>
    <n v="0"/>
    <n v="0"/>
    <n v="0"/>
    <n v="0"/>
    <n v="0"/>
    <n v="1.98"/>
    <n v="566.16999999999996"/>
    <n v="0"/>
    <n v="0"/>
    <n v="0"/>
    <n v="0"/>
    <n v="0"/>
    <n v="222.33"/>
    <n v="0"/>
    <n v="0"/>
    <n v="0"/>
    <n v="0"/>
    <n v="0"/>
    <n v="3.27"/>
    <n v="11.39"/>
    <n v="0"/>
    <n v="0"/>
    <n v="52"/>
    <n v="192.31"/>
    <n v="0"/>
    <n v="30.2"/>
    <n v="0"/>
    <n v="0"/>
    <n v="0"/>
    <n v="0"/>
    <n v="0"/>
    <n v="0"/>
    <n v="0"/>
    <n v="0"/>
    <n v="4925.8100000000004"/>
    <n v="4925.8100000000004"/>
    <n v="0"/>
    <n v="0"/>
    <n v="0"/>
    <n v="0"/>
    <n v="0"/>
  </r>
  <r>
    <n v="10"/>
    <d v="2013-04-21T00:00:00"/>
    <d v="2013-05-04T00:00:00"/>
    <x v="27"/>
    <s v="G1N"/>
    <s v="GD10000000"/>
    <s v="GD0"/>
    <n v="13"/>
    <n v="100"/>
    <s v="LD300"/>
    <s v="LF303"/>
    <m/>
    <m/>
    <m/>
    <m/>
    <m/>
    <m/>
    <x v="38"/>
    <n v="39665"/>
    <s v="47644"/>
    <x v="9"/>
    <x v="1"/>
    <s v="Non-executive"/>
    <s v="D303"/>
    <x v="7"/>
    <n v="0"/>
    <n v="0"/>
    <n v="0"/>
    <n v="0"/>
    <n v="0"/>
    <n v="0"/>
    <n v="0"/>
    <n v="0"/>
    <n v="0"/>
    <n v="0"/>
    <n v="0"/>
    <n v="0"/>
    <n v="0"/>
    <n v="0"/>
    <n v="0"/>
    <n v="0"/>
    <n v="0"/>
    <n v="0"/>
    <n v="1.17"/>
    <n v="170.62"/>
    <n v="0"/>
    <n v="0"/>
    <n v="0"/>
    <n v="0"/>
    <n v="0"/>
    <n v="0"/>
    <n v="0"/>
    <n v="0"/>
    <n v="0"/>
    <n v="0"/>
    <n v="0"/>
    <n v="2.71"/>
    <n v="6.48"/>
    <n v="0"/>
    <n v="0"/>
    <n v="0"/>
    <n v="0"/>
    <n v="0"/>
    <n v="9.1"/>
    <n v="0"/>
    <n v="0"/>
    <n v="0"/>
    <n v="0"/>
    <n v="0"/>
    <n v="0"/>
    <n v="0"/>
    <n v="0"/>
    <n v="190.08"/>
    <n v="190.07999999999998"/>
    <n v="0"/>
    <n v="0"/>
    <n v="0"/>
    <n v="0"/>
    <n v="0"/>
  </r>
  <r>
    <n v="10"/>
    <d v="2013-04-21T00:00:00"/>
    <d v="2013-05-04T00:00:00"/>
    <x v="27"/>
    <s v="G1N"/>
    <s v="GD10000000"/>
    <s v="GD0"/>
    <n v="13"/>
    <n v="100"/>
    <s v="LD300"/>
    <s v="LF303"/>
    <m/>
    <m/>
    <m/>
    <m/>
    <m/>
    <m/>
    <x v="40"/>
    <n v="39688"/>
    <s v="47029"/>
    <x v="15"/>
    <x v="1"/>
    <s v="Non-executive"/>
    <s v="D303"/>
    <x v="7"/>
    <n v="2292.54"/>
    <n v="0"/>
    <n v="0"/>
    <n v="0"/>
    <n v="0"/>
    <n v="0"/>
    <n v="0"/>
    <n v="0"/>
    <n v="0"/>
    <n v="0"/>
    <n v="0"/>
    <n v="0"/>
    <n v="0"/>
    <n v="0"/>
    <n v="0"/>
    <n v="0"/>
    <n v="0"/>
    <n v="0"/>
    <n v="1.31"/>
    <n v="509.64"/>
    <n v="0"/>
    <n v="0"/>
    <n v="0"/>
    <n v="0"/>
    <n v="0"/>
    <n v="128.19"/>
    <n v="0"/>
    <n v="0"/>
    <n v="0"/>
    <n v="0"/>
    <n v="0"/>
    <n v="3.27"/>
    <n v="8.7799999999999994"/>
    <n v="0"/>
    <n v="0"/>
    <n v="29.98"/>
    <n v="114.63"/>
    <n v="0"/>
    <n v="18.63"/>
    <n v="0"/>
    <n v="0"/>
    <n v="0"/>
    <n v="0"/>
    <n v="0"/>
    <n v="0"/>
    <n v="0"/>
    <n v="0"/>
    <n v="3106.97"/>
    <n v="3106.9700000000003"/>
    <n v="0"/>
    <n v="0"/>
    <n v="0"/>
    <n v="0"/>
    <n v="0"/>
  </r>
  <r>
    <n v="10"/>
    <d v="2013-04-21T00:00:00"/>
    <d v="2013-05-04T00:00:00"/>
    <x v="27"/>
    <s v="G1N"/>
    <s v="GD10000000"/>
    <s v="GD0"/>
    <n v="13"/>
    <n v="100"/>
    <s v="LD300"/>
    <s v="LF303"/>
    <m/>
    <m/>
    <m/>
    <m/>
    <m/>
    <m/>
    <x v="59"/>
    <n v="44287"/>
    <s v="73479"/>
    <x v="15"/>
    <x v="1"/>
    <s v="Non-executive"/>
    <s v="D303"/>
    <x v="7"/>
    <n v="3035.93"/>
    <n v="0"/>
    <n v="0"/>
    <n v="0"/>
    <n v="0"/>
    <n v="0"/>
    <n v="0"/>
    <n v="0"/>
    <n v="0"/>
    <n v="0"/>
    <n v="0"/>
    <n v="0"/>
    <n v="0"/>
    <n v="0"/>
    <n v="0"/>
    <n v="0"/>
    <n v="0"/>
    <n v="0"/>
    <n v="1.58"/>
    <n v="0"/>
    <n v="0"/>
    <n v="0"/>
    <n v="0"/>
    <n v="0"/>
    <n v="0"/>
    <n v="188.23"/>
    <n v="0"/>
    <n v="0"/>
    <n v="0"/>
    <n v="0"/>
    <n v="0"/>
    <n v="2.71"/>
    <n v="6.48"/>
    <n v="0"/>
    <n v="0"/>
    <n v="44.02"/>
    <n v="151.80000000000001"/>
    <n v="0"/>
    <n v="0"/>
    <n v="0"/>
    <n v="0"/>
    <n v="0"/>
    <n v="0"/>
    <n v="0"/>
    <n v="0"/>
    <n v="0"/>
    <n v="0"/>
    <n v="3430.75"/>
    <n v="3430.75"/>
    <n v="0"/>
    <n v="0"/>
    <n v="0"/>
    <n v="0"/>
    <n v="0"/>
  </r>
  <r>
    <n v="10"/>
    <d v="2013-04-21T00:00:00"/>
    <d v="2013-05-04T00:00:00"/>
    <x v="27"/>
    <s v="G1N"/>
    <s v="GD10000000"/>
    <s v="GD0"/>
    <n v="13"/>
    <n v="100"/>
    <s v="LD300"/>
    <s v="LF303"/>
    <m/>
    <m/>
    <m/>
    <m/>
    <m/>
    <m/>
    <x v="334"/>
    <n v="59885"/>
    <s v="46773"/>
    <x v="157"/>
    <x v="1"/>
    <s v="Non-executive"/>
    <s v="D303"/>
    <x v="7"/>
    <n v="1942.7"/>
    <n v="0"/>
    <n v="0"/>
    <n v="0"/>
    <n v="0"/>
    <n v="0"/>
    <n v="0"/>
    <n v="0"/>
    <n v="0"/>
    <n v="0"/>
    <n v="0"/>
    <n v="0"/>
    <n v="0"/>
    <n v="0"/>
    <n v="0"/>
    <n v="0"/>
    <n v="0"/>
    <n v="0"/>
    <n v="1.03"/>
    <n v="173.94"/>
    <n v="0"/>
    <n v="0"/>
    <n v="0"/>
    <n v="0"/>
    <n v="0"/>
    <n v="114.45"/>
    <n v="0"/>
    <n v="0"/>
    <n v="0"/>
    <n v="0"/>
    <n v="0"/>
    <n v="2.71"/>
    <n v="6.19"/>
    <n v="0"/>
    <n v="0"/>
    <n v="26.76"/>
    <n v="97.14"/>
    <n v="0"/>
    <n v="9.2799999999999994"/>
    <n v="0"/>
    <n v="0"/>
    <n v="0"/>
    <n v="0"/>
    <n v="0"/>
    <n v="0"/>
    <n v="0"/>
    <n v="0"/>
    <n v="2374.1999999999998"/>
    <n v="2374.2000000000003"/>
    <n v="0"/>
    <n v="0"/>
    <n v="0"/>
    <n v="0"/>
    <n v="0"/>
  </r>
  <r>
    <n v="10"/>
    <d v="2013-04-21T00:00:00"/>
    <d v="2013-05-04T00:00:00"/>
    <x v="27"/>
    <s v="G1N"/>
    <s v="GD10000000"/>
    <s v="GD0"/>
    <n v="13"/>
    <n v="100"/>
    <s v="LD300"/>
    <s v="LF303"/>
    <m/>
    <m/>
    <m/>
    <m/>
    <m/>
    <m/>
    <x v="336"/>
    <n v="70673"/>
    <s v="71964"/>
    <x v="6"/>
    <x v="1"/>
    <s v="Executive"/>
    <s v="D303"/>
    <x v="7"/>
    <n v="2076.27"/>
    <n v="0"/>
    <n v="0"/>
    <n v="0"/>
    <n v="0"/>
    <n v="0"/>
    <n v="0"/>
    <n v="0"/>
    <n v="0"/>
    <n v="0"/>
    <n v="0"/>
    <n v="0"/>
    <n v="0"/>
    <n v="0"/>
    <n v="0"/>
    <n v="0"/>
    <n v="0"/>
    <n v="0"/>
    <n v="1.0900000000000001"/>
    <n v="0"/>
    <n v="0"/>
    <n v="0"/>
    <n v="0"/>
    <n v="0"/>
    <n v="0"/>
    <n v="128.72999999999999"/>
    <n v="0"/>
    <n v="0"/>
    <n v="0"/>
    <n v="0"/>
    <n v="0"/>
    <n v="3.27"/>
    <n v="11.93"/>
    <n v="0"/>
    <n v="0"/>
    <n v="30.11"/>
    <n v="103.81"/>
    <n v="0"/>
    <n v="0"/>
    <n v="0"/>
    <n v="0"/>
    <n v="0"/>
    <n v="0"/>
    <n v="0"/>
    <n v="0"/>
    <n v="0"/>
    <n v="0"/>
    <n v="2355.21"/>
    <n v="2355.21"/>
    <n v="0"/>
    <n v="0"/>
    <n v="0"/>
    <n v="0"/>
    <n v="0"/>
  </r>
  <r>
    <n v="10"/>
    <d v="2013-04-21T00:00:00"/>
    <d v="2013-05-04T00:00:00"/>
    <x v="27"/>
    <s v="G1N"/>
    <s v="GD10000000"/>
    <s v="GD0"/>
    <n v="13"/>
    <n v="100"/>
    <s v="LD300"/>
    <s v="LF303"/>
    <m/>
    <m/>
    <m/>
    <m/>
    <m/>
    <m/>
    <x v="335"/>
    <n v="71040"/>
    <s v="73380"/>
    <x v="30"/>
    <x v="0"/>
    <s v="Non-executive"/>
    <s v="D303"/>
    <x v="7"/>
    <n v="1334.84"/>
    <n v="0"/>
    <n v="0"/>
    <n v="0"/>
    <n v="0"/>
    <n v="0"/>
    <n v="0"/>
    <n v="0"/>
    <n v="0"/>
    <n v="0"/>
    <n v="0"/>
    <n v="0"/>
    <n v="0"/>
    <n v="0"/>
    <n v="0"/>
    <n v="0"/>
    <n v="0"/>
    <n v="0"/>
    <n v="0.72"/>
    <n v="190.69"/>
    <n v="0"/>
    <n v="0"/>
    <n v="0"/>
    <n v="0"/>
    <n v="0"/>
    <n v="78.819999999999993"/>
    <n v="0"/>
    <n v="0"/>
    <n v="0"/>
    <n v="0"/>
    <n v="0"/>
    <n v="2.71"/>
    <n v="6.48"/>
    <n v="0"/>
    <n v="0"/>
    <n v="18.43"/>
    <n v="0"/>
    <n v="0"/>
    <n v="10.17"/>
    <n v="0"/>
    <n v="0"/>
    <n v="0"/>
    <n v="0"/>
    <n v="0"/>
    <n v="0"/>
    <n v="0"/>
    <n v="0"/>
    <n v="1642.86"/>
    <n v="0"/>
    <n v="0"/>
    <n v="1642.8600000000001"/>
    <n v="0"/>
    <n v="0"/>
    <n v="0"/>
  </r>
  <r>
    <n v="11"/>
    <d v="2013-05-05T00:00:00"/>
    <d v="2013-05-18T00:00:00"/>
    <x v="29"/>
    <s v="G1N"/>
    <s v="GD10000000"/>
    <s v="GD0"/>
    <n v="13"/>
    <n v="100"/>
    <s v="LD300"/>
    <s v="LF303"/>
    <m/>
    <m/>
    <m/>
    <m/>
    <m/>
    <m/>
    <x v="66"/>
    <n v="26861"/>
    <s v="73612"/>
    <x v="40"/>
    <x v="1"/>
    <s v="Non-executive"/>
    <s v="D303"/>
    <x v="7"/>
    <n v="3846.16"/>
    <n v="0"/>
    <n v="0"/>
    <n v="0"/>
    <n v="0"/>
    <n v="0"/>
    <n v="0"/>
    <n v="0"/>
    <n v="0"/>
    <n v="0"/>
    <n v="0"/>
    <n v="0"/>
    <n v="0"/>
    <n v="0"/>
    <n v="0"/>
    <n v="0"/>
    <n v="0"/>
    <n v="0"/>
    <n v="1.98"/>
    <n v="566.16999999999996"/>
    <n v="0"/>
    <n v="0"/>
    <n v="0"/>
    <n v="0"/>
    <n v="0"/>
    <n v="222.33"/>
    <n v="0"/>
    <n v="0"/>
    <n v="0"/>
    <n v="0"/>
    <n v="0"/>
    <n v="3.27"/>
    <n v="11.39"/>
    <n v="0"/>
    <n v="0"/>
    <n v="52"/>
    <n v="192.31"/>
    <n v="0"/>
    <n v="30.2"/>
    <n v="0"/>
    <n v="0"/>
    <n v="0"/>
    <n v="0"/>
    <n v="0"/>
    <n v="0"/>
    <n v="0"/>
    <n v="0"/>
    <n v="4925.8100000000004"/>
    <n v="4925.8100000000004"/>
    <n v="0"/>
    <n v="0"/>
    <n v="0"/>
    <n v="0"/>
    <n v="0"/>
  </r>
  <r>
    <n v="11"/>
    <d v="2013-05-05T00:00:00"/>
    <d v="2013-05-18T00:00:00"/>
    <x v="29"/>
    <s v="G1N"/>
    <s v="GD10000000"/>
    <s v="GD0"/>
    <n v="13"/>
    <n v="100"/>
    <s v="LD300"/>
    <s v="LF303"/>
    <m/>
    <m/>
    <m/>
    <m/>
    <m/>
    <m/>
    <x v="40"/>
    <n v="39688"/>
    <s v="47029"/>
    <x v="15"/>
    <x v="1"/>
    <s v="Non-executive"/>
    <s v="D303"/>
    <x v="7"/>
    <n v="2478.42"/>
    <n v="0"/>
    <n v="0"/>
    <n v="0"/>
    <n v="0"/>
    <n v="0"/>
    <n v="0"/>
    <n v="0"/>
    <n v="0"/>
    <n v="0"/>
    <n v="0"/>
    <n v="0"/>
    <n v="0"/>
    <n v="0"/>
    <n v="0"/>
    <n v="0"/>
    <n v="0"/>
    <n v="0"/>
    <n v="1.31"/>
    <n v="509.64"/>
    <n v="0"/>
    <n v="0"/>
    <n v="0"/>
    <n v="0"/>
    <n v="0"/>
    <n v="139.71"/>
    <n v="0"/>
    <n v="0"/>
    <n v="0"/>
    <n v="0"/>
    <n v="0"/>
    <n v="3.27"/>
    <n v="8.7799999999999994"/>
    <n v="0"/>
    <n v="0"/>
    <n v="32.67"/>
    <n v="123.92"/>
    <n v="0"/>
    <n v="18.63"/>
    <n v="0"/>
    <n v="0"/>
    <n v="0"/>
    <n v="0"/>
    <n v="0"/>
    <n v="0"/>
    <n v="0"/>
    <n v="0"/>
    <n v="3316.35"/>
    <n v="3316.3500000000004"/>
    <n v="0"/>
    <n v="0"/>
    <n v="0"/>
    <n v="0"/>
    <n v="0"/>
  </r>
  <r>
    <n v="11"/>
    <d v="2013-05-05T00:00:00"/>
    <d v="2013-05-18T00:00:00"/>
    <x v="29"/>
    <s v="G1N"/>
    <s v="GD10000000"/>
    <s v="GD0"/>
    <n v="13"/>
    <n v="100"/>
    <s v="LD300"/>
    <s v="LF303"/>
    <m/>
    <m/>
    <m/>
    <m/>
    <m/>
    <m/>
    <x v="59"/>
    <n v="44287"/>
    <s v="73479"/>
    <x v="15"/>
    <x v="1"/>
    <s v="Non-executive"/>
    <s v="D303"/>
    <x v="7"/>
    <n v="3035.92"/>
    <n v="0"/>
    <n v="0"/>
    <n v="0"/>
    <n v="0"/>
    <n v="0"/>
    <n v="0"/>
    <n v="0"/>
    <n v="0"/>
    <n v="0"/>
    <n v="0"/>
    <n v="0"/>
    <n v="0"/>
    <n v="0"/>
    <n v="0"/>
    <n v="0"/>
    <n v="0"/>
    <n v="0"/>
    <n v="1.58"/>
    <n v="0"/>
    <n v="0"/>
    <n v="0"/>
    <n v="0"/>
    <n v="0"/>
    <n v="0"/>
    <n v="188.23"/>
    <n v="0"/>
    <n v="0"/>
    <n v="0"/>
    <n v="0"/>
    <n v="0"/>
    <n v="2.71"/>
    <n v="6.48"/>
    <n v="0"/>
    <n v="0"/>
    <n v="44.02"/>
    <n v="151.80000000000001"/>
    <n v="0"/>
    <n v="0"/>
    <n v="0"/>
    <n v="0"/>
    <n v="0"/>
    <n v="0"/>
    <n v="0"/>
    <n v="0"/>
    <n v="0"/>
    <n v="0"/>
    <n v="3430.74"/>
    <n v="3430.7400000000002"/>
    <n v="0"/>
    <n v="0"/>
    <n v="0"/>
    <n v="0"/>
    <n v="0"/>
  </r>
  <r>
    <n v="11"/>
    <d v="2013-05-05T00:00:00"/>
    <d v="2013-05-18T00:00:00"/>
    <x v="29"/>
    <s v="G1N"/>
    <s v="GD10000000"/>
    <s v="GD0"/>
    <n v="13"/>
    <n v="100"/>
    <s v="LD300"/>
    <s v="LF303"/>
    <m/>
    <m/>
    <m/>
    <m/>
    <m/>
    <m/>
    <x v="334"/>
    <n v="59885"/>
    <s v="46773"/>
    <x v="157"/>
    <x v="1"/>
    <s v="Non-executive"/>
    <s v="D303"/>
    <x v="7"/>
    <n v="1942.7"/>
    <n v="0"/>
    <n v="0"/>
    <n v="0"/>
    <n v="0"/>
    <n v="0"/>
    <n v="0"/>
    <n v="0"/>
    <n v="0"/>
    <n v="0"/>
    <n v="0"/>
    <n v="0"/>
    <n v="0"/>
    <n v="0"/>
    <n v="0"/>
    <n v="0"/>
    <n v="0"/>
    <n v="0"/>
    <n v="1.03"/>
    <n v="173.94"/>
    <n v="0"/>
    <n v="0"/>
    <n v="0"/>
    <n v="0"/>
    <n v="0"/>
    <n v="114.44"/>
    <n v="0"/>
    <n v="0"/>
    <n v="0"/>
    <n v="0"/>
    <n v="0"/>
    <n v="2.71"/>
    <n v="6.19"/>
    <n v="0"/>
    <n v="0"/>
    <n v="26.77"/>
    <n v="97.14"/>
    <n v="0"/>
    <n v="9.2799999999999994"/>
    <n v="0"/>
    <n v="0"/>
    <n v="0"/>
    <n v="0"/>
    <n v="0"/>
    <n v="0"/>
    <n v="0"/>
    <n v="0"/>
    <n v="2374.1999999999998"/>
    <n v="2374.2000000000003"/>
    <n v="0"/>
    <n v="0"/>
    <n v="0"/>
    <n v="0"/>
    <n v="0"/>
  </r>
  <r>
    <n v="11"/>
    <d v="2013-05-05T00:00:00"/>
    <d v="2013-05-18T00:00:00"/>
    <x v="29"/>
    <s v="G1N"/>
    <s v="GD10000000"/>
    <s v="GD0"/>
    <n v="13"/>
    <n v="100"/>
    <s v="LD300"/>
    <s v="LF303"/>
    <m/>
    <m/>
    <m/>
    <m/>
    <m/>
    <m/>
    <x v="336"/>
    <n v="70673"/>
    <s v="71964"/>
    <x v="6"/>
    <x v="1"/>
    <s v="Executive"/>
    <s v="D303"/>
    <x v="7"/>
    <n v="2076.2600000000002"/>
    <n v="0"/>
    <n v="0"/>
    <n v="0"/>
    <n v="0"/>
    <n v="0"/>
    <n v="0"/>
    <n v="0"/>
    <n v="0"/>
    <n v="0"/>
    <n v="0"/>
    <n v="0"/>
    <n v="0"/>
    <n v="0"/>
    <n v="0"/>
    <n v="0"/>
    <n v="0"/>
    <n v="0"/>
    <n v="1.0900000000000001"/>
    <n v="0"/>
    <n v="0"/>
    <n v="0"/>
    <n v="0"/>
    <n v="0"/>
    <n v="0"/>
    <n v="128.72"/>
    <n v="0"/>
    <n v="0"/>
    <n v="0"/>
    <n v="0"/>
    <n v="0"/>
    <n v="3.27"/>
    <n v="11.93"/>
    <n v="0"/>
    <n v="0"/>
    <n v="30.1"/>
    <n v="103.81"/>
    <n v="0"/>
    <n v="0"/>
    <n v="0"/>
    <n v="0"/>
    <n v="0"/>
    <n v="0"/>
    <n v="0"/>
    <n v="0"/>
    <n v="0"/>
    <n v="0"/>
    <n v="2355.1799999999998"/>
    <n v="2355.1799999999998"/>
    <n v="0"/>
    <n v="0"/>
    <n v="0"/>
    <n v="0"/>
    <n v="0"/>
  </r>
  <r>
    <n v="11"/>
    <d v="2013-05-05T00:00:00"/>
    <d v="2013-05-18T00:00:00"/>
    <x v="29"/>
    <s v="G1N"/>
    <s v="GD10000000"/>
    <s v="GD0"/>
    <n v="13"/>
    <n v="100"/>
    <s v="LD300"/>
    <s v="LF303"/>
    <m/>
    <m/>
    <m/>
    <m/>
    <m/>
    <m/>
    <x v="335"/>
    <n v="71040"/>
    <s v="73380"/>
    <x v="30"/>
    <x v="0"/>
    <s v="Non-executive"/>
    <s v="D303"/>
    <x v="7"/>
    <n v="1334.84"/>
    <n v="0"/>
    <n v="0"/>
    <n v="0"/>
    <n v="0"/>
    <n v="0"/>
    <n v="0"/>
    <n v="0"/>
    <n v="0"/>
    <n v="0"/>
    <n v="0"/>
    <n v="0"/>
    <n v="0"/>
    <n v="0"/>
    <n v="0"/>
    <n v="0"/>
    <n v="0"/>
    <n v="0"/>
    <n v="0.72"/>
    <n v="190.69"/>
    <n v="0"/>
    <n v="0"/>
    <n v="0"/>
    <n v="0"/>
    <n v="0"/>
    <n v="78.81"/>
    <n v="0"/>
    <n v="0"/>
    <n v="0"/>
    <n v="0"/>
    <n v="0"/>
    <n v="2.71"/>
    <n v="6.48"/>
    <n v="0"/>
    <n v="0"/>
    <n v="18.440000000000001"/>
    <n v="0"/>
    <n v="0"/>
    <n v="10.17"/>
    <n v="0"/>
    <n v="0"/>
    <n v="0"/>
    <n v="0"/>
    <n v="0"/>
    <n v="0"/>
    <n v="0"/>
    <n v="0"/>
    <n v="1642.86"/>
    <n v="0"/>
    <n v="0"/>
    <n v="1642.8600000000001"/>
    <n v="0"/>
    <n v="0"/>
    <n v="0"/>
  </r>
  <r>
    <n v="12"/>
    <d v="2013-05-19T00:00:00"/>
    <d v="2013-06-01T00:00:00"/>
    <x v="31"/>
    <s v="G1N"/>
    <s v="GD10000000"/>
    <s v="GD0"/>
    <n v="13"/>
    <n v="100"/>
    <s v="LD300"/>
    <s v="LF303"/>
    <m/>
    <m/>
    <m/>
    <m/>
    <m/>
    <m/>
    <x v="38"/>
    <n v="39665"/>
    <s v="47644"/>
    <x v="9"/>
    <x v="1"/>
    <s v="Non-executive"/>
    <s v="D303"/>
    <x v="7"/>
    <n v="219.25"/>
    <n v="0"/>
    <n v="0"/>
    <n v="0"/>
    <n v="0"/>
    <n v="0"/>
    <n v="0"/>
    <n v="0"/>
    <n v="0"/>
    <n v="0"/>
    <n v="0"/>
    <n v="0"/>
    <n v="0"/>
    <n v="0"/>
    <n v="0"/>
    <n v="0"/>
    <n v="0"/>
    <n v="0"/>
    <n v="1.17"/>
    <n v="170.62"/>
    <n v="0"/>
    <n v="0"/>
    <n v="0"/>
    <n v="0"/>
    <n v="0"/>
    <n v="6.97"/>
    <n v="0"/>
    <n v="0"/>
    <n v="0"/>
    <n v="0"/>
    <n v="0"/>
    <n v="2.71"/>
    <n v="6.48"/>
    <n v="0"/>
    <n v="0"/>
    <n v="1.63"/>
    <n v="10.96"/>
    <n v="0"/>
    <n v="9.1"/>
    <n v="0"/>
    <n v="0"/>
    <n v="0"/>
    <n v="0"/>
    <n v="0"/>
    <n v="0"/>
    <n v="0"/>
    <n v="0"/>
    <n v="428.89"/>
    <n v="428.89"/>
    <n v="0"/>
    <n v="0"/>
    <n v="0"/>
    <n v="0"/>
    <n v="0"/>
  </r>
  <r>
    <n v="12"/>
    <d v="2013-05-19T00:00:00"/>
    <d v="2013-06-01T00:00:00"/>
    <x v="31"/>
    <s v="G1N"/>
    <s v="GD10000000"/>
    <s v="GD0"/>
    <n v="13"/>
    <n v="100"/>
    <s v="LD300"/>
    <s v="LF303"/>
    <m/>
    <m/>
    <m/>
    <m/>
    <m/>
    <m/>
    <x v="40"/>
    <n v="39688"/>
    <s v="47029"/>
    <x v="15"/>
    <x v="1"/>
    <s v="Non-executive"/>
    <s v="D303"/>
    <x v="7"/>
    <n v="2478.42"/>
    <n v="0"/>
    <n v="0"/>
    <n v="0"/>
    <n v="0"/>
    <n v="0"/>
    <n v="0"/>
    <n v="0"/>
    <n v="0"/>
    <n v="0"/>
    <n v="0"/>
    <n v="0"/>
    <n v="0"/>
    <n v="0"/>
    <n v="0"/>
    <n v="0"/>
    <n v="0"/>
    <n v="0"/>
    <n v="1.31"/>
    <n v="509.64"/>
    <n v="0"/>
    <n v="0"/>
    <n v="0"/>
    <n v="0"/>
    <n v="0"/>
    <n v="139.72"/>
    <n v="0"/>
    <n v="0"/>
    <n v="0"/>
    <n v="0"/>
    <n v="0"/>
    <n v="3.27"/>
    <n v="8.7799999999999994"/>
    <n v="0"/>
    <n v="0"/>
    <n v="32.68"/>
    <n v="123.92"/>
    <n v="0"/>
    <n v="18.63"/>
    <n v="0"/>
    <n v="0"/>
    <n v="0"/>
    <n v="0"/>
    <n v="0"/>
    <n v="0"/>
    <n v="0"/>
    <n v="0"/>
    <n v="3316.37"/>
    <n v="3316.37"/>
    <n v="0"/>
    <n v="0"/>
    <n v="0"/>
    <n v="0"/>
    <n v="0"/>
  </r>
  <r>
    <n v="12"/>
    <d v="2013-05-19T00:00:00"/>
    <d v="2013-06-01T00:00:00"/>
    <x v="31"/>
    <s v="G1N"/>
    <s v="GD10000000"/>
    <s v="GD0"/>
    <n v="13"/>
    <n v="100"/>
    <s v="LD300"/>
    <s v="LF303"/>
    <m/>
    <m/>
    <m/>
    <m/>
    <m/>
    <m/>
    <x v="59"/>
    <n v="44287"/>
    <s v="73479"/>
    <x v="15"/>
    <x v="1"/>
    <s v="Non-executive"/>
    <s v="D303"/>
    <x v="7"/>
    <n v="3035.92"/>
    <n v="0"/>
    <n v="0"/>
    <n v="0"/>
    <n v="0"/>
    <n v="0"/>
    <n v="0"/>
    <n v="0"/>
    <n v="0"/>
    <n v="0"/>
    <n v="0"/>
    <n v="0"/>
    <n v="0"/>
    <n v="0"/>
    <n v="0"/>
    <n v="0"/>
    <n v="0"/>
    <n v="0"/>
    <n v="1.58"/>
    <n v="0"/>
    <n v="0"/>
    <n v="0"/>
    <n v="0"/>
    <n v="0"/>
    <n v="0"/>
    <n v="188.23"/>
    <n v="0"/>
    <n v="0"/>
    <n v="0"/>
    <n v="0"/>
    <n v="0"/>
    <n v="2.71"/>
    <n v="6.48"/>
    <n v="0"/>
    <n v="0"/>
    <n v="44.02"/>
    <n v="151.80000000000001"/>
    <n v="0"/>
    <n v="0"/>
    <n v="0"/>
    <n v="0"/>
    <n v="0"/>
    <n v="0"/>
    <n v="0"/>
    <n v="0"/>
    <n v="0"/>
    <n v="0"/>
    <n v="3430.74"/>
    <n v="3430.7400000000002"/>
    <n v="0"/>
    <n v="0"/>
    <n v="0"/>
    <n v="0"/>
    <n v="0"/>
  </r>
  <r>
    <n v="12"/>
    <d v="2013-05-19T00:00:00"/>
    <d v="2013-06-01T00:00:00"/>
    <x v="31"/>
    <s v="G1N"/>
    <s v="GD10000000"/>
    <s v="GD0"/>
    <n v="13"/>
    <n v="100"/>
    <s v="LD300"/>
    <s v="LF303"/>
    <m/>
    <m/>
    <m/>
    <m/>
    <m/>
    <m/>
    <x v="334"/>
    <n v="59885"/>
    <s v="46773"/>
    <x v="157"/>
    <x v="1"/>
    <s v="Non-executive"/>
    <s v="D303"/>
    <x v="7"/>
    <n v="1942.7"/>
    <n v="0"/>
    <n v="0"/>
    <n v="0"/>
    <n v="0"/>
    <n v="0"/>
    <n v="0"/>
    <n v="0"/>
    <n v="0"/>
    <n v="0"/>
    <n v="0"/>
    <n v="0"/>
    <n v="0"/>
    <n v="0"/>
    <n v="0"/>
    <n v="0"/>
    <n v="0"/>
    <n v="0"/>
    <n v="1.03"/>
    <n v="173.94"/>
    <n v="0"/>
    <n v="0"/>
    <n v="0"/>
    <n v="0"/>
    <n v="0"/>
    <n v="114.45"/>
    <n v="0"/>
    <n v="0"/>
    <n v="0"/>
    <n v="0"/>
    <n v="0"/>
    <n v="2.71"/>
    <n v="6.19"/>
    <n v="0"/>
    <n v="0"/>
    <n v="26.76"/>
    <n v="97.14"/>
    <n v="0"/>
    <n v="9.2799999999999994"/>
    <n v="0"/>
    <n v="0"/>
    <n v="0"/>
    <n v="0"/>
    <n v="0"/>
    <n v="0"/>
    <n v="0"/>
    <n v="0"/>
    <n v="2374.1999999999998"/>
    <n v="2374.2000000000003"/>
    <n v="0"/>
    <n v="0"/>
    <n v="0"/>
    <n v="0"/>
    <n v="0"/>
  </r>
  <r>
    <n v="12"/>
    <d v="2013-05-19T00:00:00"/>
    <d v="2013-06-01T00:00:00"/>
    <x v="31"/>
    <s v="G1N"/>
    <s v="GD10000000"/>
    <s v="GD0"/>
    <n v="13"/>
    <n v="100"/>
    <s v="LD300"/>
    <s v="LF303"/>
    <m/>
    <m/>
    <m/>
    <m/>
    <m/>
    <m/>
    <x v="336"/>
    <n v="70673"/>
    <s v="71964"/>
    <x v="6"/>
    <x v="1"/>
    <s v="Executive"/>
    <s v="D303"/>
    <x v="7"/>
    <n v="2076.2800000000002"/>
    <n v="0"/>
    <n v="0"/>
    <n v="0"/>
    <n v="0"/>
    <n v="0"/>
    <n v="0"/>
    <n v="0"/>
    <n v="0"/>
    <n v="0"/>
    <n v="0"/>
    <n v="0"/>
    <n v="0"/>
    <n v="0"/>
    <n v="0"/>
    <n v="0"/>
    <n v="0"/>
    <n v="0"/>
    <n v="1.0900000000000001"/>
    <n v="0"/>
    <n v="0"/>
    <n v="0"/>
    <n v="0"/>
    <n v="0"/>
    <n v="0"/>
    <n v="128.72999999999999"/>
    <n v="0"/>
    <n v="0"/>
    <n v="0"/>
    <n v="0"/>
    <n v="0"/>
    <n v="3.27"/>
    <n v="11.93"/>
    <n v="0"/>
    <n v="0"/>
    <n v="30.11"/>
    <n v="103.81"/>
    <n v="0"/>
    <n v="0"/>
    <n v="0"/>
    <n v="0"/>
    <n v="0"/>
    <n v="0"/>
    <n v="0"/>
    <n v="0"/>
    <n v="0"/>
    <n v="0"/>
    <n v="2355.2199999999998"/>
    <n v="2355.2200000000003"/>
    <n v="0"/>
    <n v="0"/>
    <n v="0"/>
    <n v="0"/>
    <n v="0"/>
  </r>
  <r>
    <n v="12"/>
    <d v="2013-05-19T00:00:00"/>
    <d v="2013-06-01T00:00:00"/>
    <x v="31"/>
    <s v="G1N"/>
    <s v="GD10000000"/>
    <s v="GD0"/>
    <n v="13"/>
    <n v="100"/>
    <s v="LD300"/>
    <s v="LF303"/>
    <m/>
    <m/>
    <m/>
    <m/>
    <m/>
    <m/>
    <x v="335"/>
    <n v="71040"/>
    <s v="73380"/>
    <x v="30"/>
    <x v="0"/>
    <s v="Non-executive"/>
    <s v="D303"/>
    <x v="7"/>
    <n v="1334.84"/>
    <n v="0"/>
    <n v="0"/>
    <n v="0"/>
    <n v="0"/>
    <n v="0"/>
    <n v="0"/>
    <n v="0"/>
    <n v="0"/>
    <n v="0"/>
    <n v="0"/>
    <n v="0"/>
    <n v="0"/>
    <n v="0"/>
    <n v="0"/>
    <n v="0"/>
    <n v="0"/>
    <n v="0"/>
    <n v="0.72"/>
    <n v="190.69"/>
    <n v="0"/>
    <n v="0"/>
    <n v="0"/>
    <n v="0"/>
    <n v="0"/>
    <n v="78.819999999999993"/>
    <n v="0"/>
    <n v="0"/>
    <n v="0"/>
    <n v="0"/>
    <n v="0"/>
    <n v="2.71"/>
    <n v="6.48"/>
    <n v="0"/>
    <n v="0"/>
    <n v="18.43"/>
    <n v="0"/>
    <n v="0"/>
    <n v="10.17"/>
    <n v="0"/>
    <n v="0"/>
    <n v="0"/>
    <n v="0"/>
    <n v="0"/>
    <n v="0"/>
    <n v="0"/>
    <n v="0"/>
    <n v="1642.86"/>
    <n v="0"/>
    <n v="0"/>
    <n v="1642.8600000000001"/>
    <n v="0"/>
    <n v="0"/>
    <n v="0"/>
  </r>
  <r>
    <n v="13"/>
    <d v="2013-06-02T00:00:00"/>
    <d v="2013-06-15T00:00:00"/>
    <x v="33"/>
    <s v="G1N"/>
    <s v="GD10000000"/>
    <s v="GD0"/>
    <n v="13"/>
    <n v="100"/>
    <s v="LD300"/>
    <s v="LF303"/>
    <m/>
    <m/>
    <m/>
    <m/>
    <m/>
    <m/>
    <x v="66"/>
    <n v="26861"/>
    <s v="73612"/>
    <x v="40"/>
    <x v="1"/>
    <s v="Non-executive"/>
    <s v="D303"/>
    <x v="7"/>
    <n v="7692.32"/>
    <n v="0"/>
    <n v="0"/>
    <n v="0"/>
    <n v="0"/>
    <n v="0"/>
    <n v="0"/>
    <n v="0"/>
    <n v="0"/>
    <n v="0"/>
    <n v="0"/>
    <n v="0"/>
    <n v="0"/>
    <n v="0"/>
    <n v="0"/>
    <n v="0"/>
    <n v="0"/>
    <n v="0"/>
    <n v="3.96"/>
    <n v="1132.3399999999999"/>
    <n v="0"/>
    <n v="0"/>
    <n v="0"/>
    <n v="0"/>
    <n v="0"/>
    <n v="444.67"/>
    <n v="0"/>
    <n v="0"/>
    <n v="0"/>
    <n v="0"/>
    <n v="0"/>
    <n v="6.54"/>
    <n v="22.78"/>
    <n v="0"/>
    <n v="0"/>
    <n v="103.99"/>
    <n v="384.62"/>
    <n v="0"/>
    <n v="60.4"/>
    <n v="0"/>
    <n v="0"/>
    <n v="0"/>
    <n v="0"/>
    <n v="0"/>
    <n v="0"/>
    <n v="0"/>
    <n v="0"/>
    <n v="9851.6200000000008"/>
    <n v="9851.6200000000008"/>
    <n v="0"/>
    <n v="0"/>
    <n v="0"/>
    <n v="0"/>
    <n v="0"/>
  </r>
  <r>
    <n v="13"/>
    <d v="2013-06-02T00:00:00"/>
    <d v="2013-06-15T00:00:00"/>
    <x v="33"/>
    <s v="G1N"/>
    <s v="GD10000000"/>
    <s v="GD0"/>
    <n v="13"/>
    <n v="100"/>
    <s v="LD300"/>
    <s v="LF303"/>
    <m/>
    <m/>
    <m/>
    <m/>
    <m/>
    <m/>
    <x v="40"/>
    <n v="39688"/>
    <s v="47029"/>
    <x v="15"/>
    <x v="1"/>
    <s v="Non-executive"/>
    <s v="D303"/>
    <x v="7"/>
    <n v="2137.63"/>
    <n v="0"/>
    <n v="0"/>
    <n v="0"/>
    <n v="0"/>
    <n v="0"/>
    <n v="0"/>
    <n v="0"/>
    <n v="0"/>
    <n v="0"/>
    <n v="0"/>
    <n v="0"/>
    <n v="0"/>
    <n v="0"/>
    <n v="0"/>
    <n v="0"/>
    <n v="0"/>
    <n v="0"/>
    <n v="1.31"/>
    <n v="509.64"/>
    <n v="0"/>
    <n v="0"/>
    <n v="0"/>
    <n v="0"/>
    <n v="0"/>
    <n v="118.58"/>
    <n v="0"/>
    <n v="0"/>
    <n v="0"/>
    <n v="0"/>
    <n v="0"/>
    <n v="3.27"/>
    <n v="8.7799999999999994"/>
    <n v="0"/>
    <n v="0"/>
    <n v="27.73"/>
    <n v="106.88"/>
    <n v="0"/>
    <n v="18.63"/>
    <n v="0"/>
    <n v="0"/>
    <n v="0"/>
    <n v="0"/>
    <n v="0"/>
    <n v="0"/>
    <n v="0"/>
    <n v="0"/>
    <n v="2932.45"/>
    <n v="2932.4500000000003"/>
    <n v="0"/>
    <n v="0"/>
    <n v="0"/>
    <n v="0"/>
    <n v="0"/>
  </r>
  <r>
    <n v="13"/>
    <d v="2013-06-02T00:00:00"/>
    <d v="2013-06-15T00:00:00"/>
    <x v="33"/>
    <s v="G1N"/>
    <s v="GD10000000"/>
    <s v="GD0"/>
    <n v="13"/>
    <n v="100"/>
    <s v="LD300"/>
    <s v="LF303"/>
    <m/>
    <m/>
    <m/>
    <m/>
    <m/>
    <m/>
    <x v="59"/>
    <n v="44287"/>
    <s v="73479"/>
    <x v="15"/>
    <x v="1"/>
    <s v="Non-executive"/>
    <s v="D303"/>
    <x v="7"/>
    <n v="303.58999999999997"/>
    <n v="0"/>
    <n v="0"/>
    <n v="0"/>
    <n v="0"/>
    <n v="0"/>
    <n v="0"/>
    <n v="0"/>
    <n v="0"/>
    <n v="0"/>
    <n v="0"/>
    <n v="0"/>
    <n v="0"/>
    <n v="0"/>
    <n v="0"/>
    <n v="0"/>
    <n v="0"/>
    <n v="0"/>
    <n v="1.58"/>
    <n v="0"/>
    <n v="0"/>
    <n v="0"/>
    <n v="0"/>
    <n v="0"/>
    <n v="0"/>
    <n v="18.82"/>
    <n v="0"/>
    <n v="0"/>
    <n v="0"/>
    <n v="0"/>
    <n v="0"/>
    <n v="2.71"/>
    <n v="6.48"/>
    <n v="0"/>
    <n v="0"/>
    <n v="4.4000000000000004"/>
    <n v="15.18"/>
    <n v="0"/>
    <n v="0"/>
    <n v="0"/>
    <n v="0"/>
    <n v="0"/>
    <n v="0"/>
    <n v="0"/>
    <n v="0"/>
    <n v="0"/>
    <n v="0"/>
    <n v="352.76"/>
    <n v="352.75999999999993"/>
    <n v="0"/>
    <n v="0"/>
    <n v="0"/>
    <n v="0"/>
    <n v="0"/>
  </r>
  <r>
    <n v="13"/>
    <d v="2013-06-02T00:00:00"/>
    <d v="2013-06-15T00:00:00"/>
    <x v="33"/>
    <s v="G1N"/>
    <s v="GD10000000"/>
    <s v="GD0"/>
    <n v="13"/>
    <n v="100"/>
    <s v="LD300"/>
    <s v="LF303"/>
    <m/>
    <m/>
    <m/>
    <m/>
    <m/>
    <m/>
    <x v="334"/>
    <n v="59885"/>
    <s v="46773"/>
    <x v="157"/>
    <x v="1"/>
    <s v="Non-executive"/>
    <s v="D303"/>
    <x v="7"/>
    <n v="1942.7"/>
    <n v="0"/>
    <n v="0"/>
    <n v="0"/>
    <n v="0"/>
    <n v="0"/>
    <n v="0"/>
    <n v="0"/>
    <n v="0"/>
    <n v="0"/>
    <n v="0"/>
    <n v="0"/>
    <n v="0"/>
    <n v="0"/>
    <n v="0"/>
    <n v="0"/>
    <n v="0"/>
    <n v="0"/>
    <n v="1.03"/>
    <n v="173.94"/>
    <n v="0"/>
    <n v="0"/>
    <n v="0"/>
    <n v="0"/>
    <n v="0"/>
    <n v="114.45"/>
    <n v="0"/>
    <n v="0"/>
    <n v="0"/>
    <n v="0"/>
    <n v="0"/>
    <n v="2.71"/>
    <n v="6.19"/>
    <n v="0"/>
    <n v="0"/>
    <n v="26.77"/>
    <n v="97.14"/>
    <n v="0"/>
    <n v="9.2799999999999994"/>
    <n v="0"/>
    <n v="0"/>
    <n v="0"/>
    <n v="0"/>
    <n v="0"/>
    <n v="0"/>
    <n v="0"/>
    <n v="0"/>
    <n v="2374.21"/>
    <n v="2374.21"/>
    <n v="0"/>
    <n v="0"/>
    <n v="0"/>
    <n v="0"/>
    <n v="0"/>
  </r>
  <r>
    <n v="13"/>
    <d v="2013-06-02T00:00:00"/>
    <d v="2013-06-15T00:00:00"/>
    <x v="33"/>
    <s v="G1N"/>
    <s v="GD10000000"/>
    <s v="GD0"/>
    <n v="13"/>
    <n v="100"/>
    <s v="LD300"/>
    <s v="LF303"/>
    <m/>
    <m/>
    <m/>
    <m/>
    <m/>
    <m/>
    <x v="336"/>
    <n v="70673"/>
    <s v="71964"/>
    <x v="6"/>
    <x v="1"/>
    <s v="Executive"/>
    <s v="D303"/>
    <x v="7"/>
    <n v="2076.2600000000002"/>
    <n v="0"/>
    <n v="0"/>
    <n v="0"/>
    <n v="0"/>
    <n v="0"/>
    <n v="0"/>
    <n v="0"/>
    <n v="0"/>
    <n v="0"/>
    <n v="0"/>
    <n v="0"/>
    <n v="0"/>
    <n v="0"/>
    <n v="0"/>
    <n v="0"/>
    <n v="0"/>
    <n v="0"/>
    <n v="1.0900000000000001"/>
    <n v="0"/>
    <n v="0"/>
    <n v="0"/>
    <n v="0"/>
    <n v="0"/>
    <n v="0"/>
    <n v="128.72999999999999"/>
    <n v="0"/>
    <n v="0"/>
    <n v="0"/>
    <n v="0"/>
    <n v="0"/>
    <n v="3.27"/>
    <n v="11.93"/>
    <n v="0"/>
    <n v="0"/>
    <n v="30.11"/>
    <n v="103.81"/>
    <n v="0"/>
    <n v="0"/>
    <n v="0"/>
    <n v="0"/>
    <n v="0"/>
    <n v="0"/>
    <n v="0"/>
    <n v="0"/>
    <n v="0"/>
    <n v="0"/>
    <n v="2355.1999999999998"/>
    <n v="2355.2000000000003"/>
    <n v="0"/>
    <n v="0"/>
    <n v="0"/>
    <n v="0"/>
    <n v="0"/>
  </r>
  <r>
    <n v="13"/>
    <d v="2013-06-02T00:00:00"/>
    <d v="2013-06-15T00:00:00"/>
    <x v="33"/>
    <s v="G1N"/>
    <s v="GD10000000"/>
    <s v="GD0"/>
    <n v="13"/>
    <n v="100"/>
    <s v="LD300"/>
    <s v="LF303"/>
    <m/>
    <m/>
    <m/>
    <m/>
    <m/>
    <m/>
    <x v="335"/>
    <n v="71040"/>
    <s v="73380"/>
    <x v="30"/>
    <x v="0"/>
    <s v="Non-executive"/>
    <s v="D303"/>
    <x v="7"/>
    <n v="1334.84"/>
    <n v="0"/>
    <n v="0"/>
    <n v="0"/>
    <n v="0"/>
    <n v="0"/>
    <n v="0"/>
    <n v="0"/>
    <n v="0"/>
    <n v="0"/>
    <n v="0"/>
    <n v="0"/>
    <n v="0"/>
    <n v="0"/>
    <n v="0"/>
    <n v="0"/>
    <n v="0"/>
    <n v="0"/>
    <n v="0.72"/>
    <n v="190.69"/>
    <n v="0"/>
    <n v="0"/>
    <n v="0"/>
    <n v="0"/>
    <n v="0"/>
    <n v="78.819999999999993"/>
    <n v="0"/>
    <n v="0"/>
    <n v="0"/>
    <n v="0"/>
    <n v="0"/>
    <n v="2.71"/>
    <n v="6.48"/>
    <n v="0"/>
    <n v="0"/>
    <n v="18.43"/>
    <n v="0"/>
    <n v="0"/>
    <n v="10.17"/>
    <n v="0"/>
    <n v="0"/>
    <n v="0"/>
    <n v="0"/>
    <n v="0"/>
    <n v="0"/>
    <n v="0"/>
    <n v="0"/>
    <n v="1642.86"/>
    <n v="0"/>
    <n v="0"/>
    <n v="1642.8600000000001"/>
    <n v="0"/>
    <n v="0"/>
    <n v="0"/>
  </r>
  <r>
    <n v="14"/>
    <d v="2013-06-16T00:00:00"/>
    <d v="2013-06-29T00:00:00"/>
    <x v="35"/>
    <s v="G1N"/>
    <s v="GD10000000"/>
    <s v="GD0"/>
    <n v="13"/>
    <n v="100"/>
    <s v="LD300"/>
    <s v="LF303"/>
    <m/>
    <m/>
    <m/>
    <m/>
    <m/>
    <m/>
    <x v="66"/>
    <n v="26861"/>
    <s v="73612"/>
    <x v="40"/>
    <x v="1"/>
    <s v="Non-executive"/>
    <s v="D303"/>
    <x v="7"/>
    <n v="3846.16"/>
    <n v="0"/>
    <n v="0"/>
    <n v="0"/>
    <n v="0"/>
    <n v="0"/>
    <n v="0"/>
    <n v="0"/>
    <n v="0"/>
    <n v="0"/>
    <n v="0"/>
    <n v="0"/>
    <n v="0"/>
    <n v="0"/>
    <n v="0"/>
    <n v="0"/>
    <n v="0"/>
    <n v="0"/>
    <n v="1.98"/>
    <n v="566.16999999999996"/>
    <n v="0"/>
    <n v="0"/>
    <n v="0"/>
    <n v="0"/>
    <n v="0"/>
    <n v="222.34"/>
    <n v="0"/>
    <n v="0"/>
    <n v="0"/>
    <n v="0"/>
    <n v="0"/>
    <n v="3.27"/>
    <n v="11.39"/>
    <n v="0"/>
    <n v="0"/>
    <n v="52"/>
    <n v="192.31"/>
    <n v="0"/>
    <n v="30.2"/>
    <n v="0"/>
    <n v="0"/>
    <n v="0"/>
    <n v="0"/>
    <n v="0"/>
    <n v="0"/>
    <n v="0"/>
    <n v="0"/>
    <n v="4925.82"/>
    <n v="4925.8200000000006"/>
    <n v="0"/>
    <n v="0"/>
    <n v="0"/>
    <n v="0"/>
    <n v="0"/>
  </r>
  <r>
    <n v="14"/>
    <d v="2013-06-16T00:00:00"/>
    <d v="2013-06-29T00:00:00"/>
    <x v="35"/>
    <s v="G1N"/>
    <s v="GD10000000"/>
    <s v="GD0"/>
    <n v="13"/>
    <n v="100"/>
    <s v="LD300"/>
    <s v="LF303"/>
    <m/>
    <m/>
    <m/>
    <m/>
    <m/>
    <m/>
    <x v="38"/>
    <n v="39665"/>
    <s v="47644"/>
    <x v="9"/>
    <x v="1"/>
    <s v="Non-executive"/>
    <s v="D303"/>
    <x v="7"/>
    <n v="0"/>
    <n v="0"/>
    <n v="0"/>
    <n v="0"/>
    <n v="0"/>
    <n v="0"/>
    <n v="0"/>
    <n v="0"/>
    <n v="0"/>
    <n v="0"/>
    <n v="0"/>
    <n v="0"/>
    <n v="0"/>
    <n v="0"/>
    <n v="0"/>
    <n v="0"/>
    <n v="0"/>
    <n v="0"/>
    <n v="1.17"/>
    <n v="170.62"/>
    <n v="0"/>
    <n v="0"/>
    <n v="0"/>
    <n v="0"/>
    <n v="0"/>
    <n v="0"/>
    <n v="0"/>
    <n v="0"/>
    <n v="0"/>
    <n v="0"/>
    <n v="0"/>
    <n v="2.71"/>
    <n v="6.48"/>
    <n v="0"/>
    <n v="0"/>
    <n v="0"/>
    <n v="0"/>
    <n v="0"/>
    <n v="9.1"/>
    <n v="0"/>
    <n v="0"/>
    <n v="0"/>
    <n v="0"/>
    <n v="0"/>
    <n v="0"/>
    <n v="0"/>
    <n v="0"/>
    <n v="190.08"/>
    <n v="190.07999999999998"/>
    <n v="0"/>
    <n v="0"/>
    <n v="0"/>
    <n v="0"/>
    <n v="0"/>
  </r>
  <r>
    <n v="14"/>
    <d v="2013-06-16T00:00:00"/>
    <d v="2013-06-29T00:00:00"/>
    <x v="35"/>
    <s v="G1N"/>
    <s v="GD10000000"/>
    <s v="GD0"/>
    <n v="13"/>
    <n v="100"/>
    <s v="LD300"/>
    <s v="LF303"/>
    <m/>
    <m/>
    <m/>
    <m/>
    <m/>
    <m/>
    <x v="40"/>
    <n v="39688"/>
    <s v="47029"/>
    <x v="15"/>
    <x v="1"/>
    <s v="Non-executive"/>
    <s v="D303"/>
    <x v="7"/>
    <n v="2478.42"/>
    <n v="0"/>
    <n v="0"/>
    <n v="0"/>
    <n v="0"/>
    <n v="0"/>
    <n v="0"/>
    <n v="0"/>
    <n v="0"/>
    <n v="0"/>
    <n v="0"/>
    <n v="0"/>
    <n v="0"/>
    <n v="0"/>
    <n v="0"/>
    <n v="0"/>
    <n v="0"/>
    <n v="0"/>
    <n v="1.31"/>
    <n v="509.64"/>
    <n v="0"/>
    <n v="0"/>
    <n v="0"/>
    <n v="0"/>
    <n v="0"/>
    <n v="139.72"/>
    <n v="0"/>
    <n v="0"/>
    <n v="0"/>
    <n v="0"/>
    <n v="0"/>
    <n v="3.27"/>
    <n v="8.7799999999999994"/>
    <n v="0"/>
    <n v="0"/>
    <n v="32.67"/>
    <n v="123.92"/>
    <n v="0"/>
    <n v="18.63"/>
    <n v="0"/>
    <n v="0"/>
    <n v="0"/>
    <n v="0"/>
    <n v="0"/>
    <n v="0"/>
    <n v="0"/>
    <n v="0"/>
    <n v="3316.36"/>
    <n v="3316.36"/>
    <n v="0"/>
    <n v="0"/>
    <n v="0"/>
    <n v="0"/>
    <n v="0"/>
  </r>
  <r>
    <n v="14"/>
    <d v="2013-06-16T00:00:00"/>
    <d v="2013-06-29T00:00:00"/>
    <x v="35"/>
    <s v="G1N"/>
    <s v="GD10000000"/>
    <s v="GD0"/>
    <n v="13"/>
    <n v="100"/>
    <s v="LD300"/>
    <s v="LF303"/>
    <m/>
    <m/>
    <m/>
    <m/>
    <m/>
    <m/>
    <x v="59"/>
    <n v="44287"/>
    <s v="73479"/>
    <x v="15"/>
    <x v="1"/>
    <s v="Non-executive"/>
    <s v="D303"/>
    <x v="7"/>
    <n v="0"/>
    <n v="0"/>
    <n v="0"/>
    <n v="0"/>
    <n v="0"/>
    <n v="0"/>
    <n v="0"/>
    <n v="0"/>
    <n v="0"/>
    <n v="0"/>
    <n v="0"/>
    <n v="1859.5"/>
    <n v="0"/>
    <n v="0"/>
    <n v="0"/>
    <n v="0"/>
    <n v="0"/>
    <n v="0"/>
    <n v="0"/>
    <n v="0"/>
    <n v="0"/>
    <n v="0"/>
    <n v="0"/>
    <n v="0"/>
    <n v="0"/>
    <n v="115.29"/>
    <n v="0"/>
    <n v="0"/>
    <n v="0"/>
    <n v="0"/>
    <n v="0"/>
    <n v="0"/>
    <n v="0"/>
    <n v="0"/>
    <n v="0"/>
    <n v="26.96"/>
    <n v="0"/>
    <n v="0"/>
    <n v="0"/>
    <n v="0"/>
    <n v="0"/>
    <n v="0"/>
    <n v="0"/>
    <n v="0"/>
    <n v="0"/>
    <n v="0"/>
    <n v="0"/>
    <n v="2001.75"/>
    <n v="2001.75"/>
    <n v="0"/>
    <n v="0"/>
    <n v="0"/>
    <n v="0"/>
    <n v="0"/>
  </r>
  <r>
    <n v="14"/>
    <d v="2013-06-16T00:00:00"/>
    <d v="2013-06-29T00:00:00"/>
    <x v="35"/>
    <s v="G1N"/>
    <s v="GD10000000"/>
    <s v="GD0"/>
    <n v="13"/>
    <n v="100"/>
    <s v="LD300"/>
    <s v="LF303"/>
    <m/>
    <m/>
    <m/>
    <m/>
    <m/>
    <m/>
    <x v="334"/>
    <n v="59885"/>
    <s v="46773"/>
    <x v="157"/>
    <x v="1"/>
    <s v="Non-executive"/>
    <s v="D303"/>
    <x v="7"/>
    <n v="1942.7"/>
    <n v="0"/>
    <n v="0"/>
    <n v="0"/>
    <n v="0"/>
    <n v="0"/>
    <n v="0"/>
    <n v="0"/>
    <n v="0"/>
    <n v="0"/>
    <n v="0"/>
    <n v="0"/>
    <n v="0"/>
    <n v="0"/>
    <n v="0"/>
    <n v="0"/>
    <n v="0"/>
    <n v="0"/>
    <n v="1.03"/>
    <n v="332.22"/>
    <n v="0"/>
    <n v="0"/>
    <n v="0"/>
    <n v="0"/>
    <n v="0"/>
    <n v="110.16"/>
    <n v="0"/>
    <n v="0"/>
    <n v="0"/>
    <n v="0"/>
    <n v="0"/>
    <n v="2.71"/>
    <n v="8.7799999999999994"/>
    <n v="0"/>
    <n v="0"/>
    <n v="25.77"/>
    <n v="97.14"/>
    <n v="0"/>
    <n v="17.72"/>
    <n v="0"/>
    <n v="0"/>
    <n v="0"/>
    <n v="0"/>
    <n v="0"/>
    <n v="0"/>
    <n v="0"/>
    <n v="0"/>
    <n v="2538.23"/>
    <n v="2538.2299999999996"/>
    <n v="0"/>
    <n v="0"/>
    <n v="0"/>
    <n v="0"/>
    <n v="0"/>
  </r>
  <r>
    <n v="14"/>
    <d v="2013-06-16T00:00:00"/>
    <d v="2013-06-29T00:00:00"/>
    <x v="35"/>
    <s v="G1N"/>
    <s v="GD10000000"/>
    <s v="GD0"/>
    <n v="13"/>
    <n v="100"/>
    <s v="LD300"/>
    <s v="LF303"/>
    <m/>
    <m/>
    <m/>
    <m/>
    <m/>
    <m/>
    <x v="336"/>
    <n v="70673"/>
    <s v="71964"/>
    <x v="6"/>
    <x v="1"/>
    <s v="Executive"/>
    <s v="D303"/>
    <x v="7"/>
    <n v="2076.27"/>
    <n v="0"/>
    <n v="0"/>
    <n v="0"/>
    <n v="0"/>
    <n v="0"/>
    <n v="0"/>
    <n v="0"/>
    <n v="0"/>
    <n v="0"/>
    <n v="0"/>
    <n v="0"/>
    <n v="0"/>
    <n v="0"/>
    <n v="0"/>
    <n v="0"/>
    <n v="0"/>
    <n v="0"/>
    <n v="1.0900000000000001"/>
    <n v="0"/>
    <n v="0"/>
    <n v="0"/>
    <n v="0"/>
    <n v="0"/>
    <n v="0"/>
    <n v="128.72999999999999"/>
    <n v="0"/>
    <n v="0"/>
    <n v="0"/>
    <n v="0"/>
    <n v="0"/>
    <n v="3.27"/>
    <n v="11.93"/>
    <n v="0"/>
    <n v="0"/>
    <n v="30.1"/>
    <n v="103.81"/>
    <n v="0"/>
    <n v="0"/>
    <n v="0"/>
    <n v="0"/>
    <n v="0"/>
    <n v="0"/>
    <n v="0"/>
    <n v="0"/>
    <n v="0"/>
    <n v="0"/>
    <n v="2355.1999999999998"/>
    <n v="2355.1999999999998"/>
    <n v="0"/>
    <n v="0"/>
    <n v="0"/>
    <n v="0"/>
    <n v="0"/>
  </r>
  <r>
    <n v="14"/>
    <d v="2013-06-16T00:00:00"/>
    <d v="2013-06-29T00:00:00"/>
    <x v="35"/>
    <s v="G1N"/>
    <s v="GD10000000"/>
    <s v="GD0"/>
    <n v="13"/>
    <n v="100"/>
    <s v="LD300"/>
    <s v="LF303"/>
    <m/>
    <m/>
    <m/>
    <m/>
    <m/>
    <m/>
    <x v="335"/>
    <n v="71040"/>
    <s v="73380"/>
    <x v="30"/>
    <x v="0"/>
    <s v="Non-executive"/>
    <s v="D303"/>
    <x v="7"/>
    <n v="1334.84"/>
    <n v="0"/>
    <n v="0"/>
    <n v="0"/>
    <n v="0"/>
    <n v="0"/>
    <n v="0"/>
    <n v="0"/>
    <n v="0"/>
    <n v="0"/>
    <n v="0"/>
    <n v="0"/>
    <n v="0"/>
    <n v="0"/>
    <n v="0"/>
    <n v="0"/>
    <n v="0"/>
    <n v="0"/>
    <n v="0.72"/>
    <n v="190.69"/>
    <n v="0"/>
    <n v="0"/>
    <n v="0"/>
    <n v="0"/>
    <n v="0"/>
    <n v="78.819999999999993"/>
    <n v="0"/>
    <n v="0"/>
    <n v="0"/>
    <n v="0"/>
    <n v="0"/>
    <n v="2.71"/>
    <n v="6.48"/>
    <n v="0"/>
    <n v="0"/>
    <n v="18.440000000000001"/>
    <n v="0"/>
    <n v="0"/>
    <n v="10.17"/>
    <n v="0"/>
    <n v="0"/>
    <n v="0"/>
    <n v="0"/>
    <n v="0"/>
    <n v="0"/>
    <n v="0"/>
    <n v="0"/>
    <n v="1642.87"/>
    <n v="0"/>
    <n v="0"/>
    <n v="1642.8700000000001"/>
    <n v="0"/>
    <n v="0"/>
    <n v="0"/>
  </r>
  <r>
    <n v="15"/>
    <d v="2013-06-30T00:00:00"/>
    <d v="2013-07-13T00:00:00"/>
    <x v="37"/>
    <s v="G1N"/>
    <s v="GD10000000"/>
    <s v="GD0"/>
    <n v="13"/>
    <n v="100"/>
    <s v="LD300"/>
    <s v="LF303"/>
    <m/>
    <m/>
    <m/>
    <m/>
    <m/>
    <m/>
    <x v="66"/>
    <n v="26861"/>
    <s v="73612"/>
    <x v="40"/>
    <x v="1"/>
    <s v="Non-executive"/>
    <s v="D303"/>
    <x v="7"/>
    <n v="3846.16"/>
    <n v="0"/>
    <n v="0"/>
    <n v="0"/>
    <n v="0"/>
    <n v="0"/>
    <n v="0"/>
    <n v="0"/>
    <n v="0"/>
    <n v="0"/>
    <n v="0"/>
    <n v="0"/>
    <n v="0"/>
    <n v="0"/>
    <n v="0"/>
    <n v="0"/>
    <n v="0"/>
    <n v="0"/>
    <n v="1.98"/>
    <n v="566.16999999999996"/>
    <n v="0"/>
    <n v="0"/>
    <n v="0"/>
    <n v="0"/>
    <n v="0"/>
    <n v="222.33"/>
    <n v="0"/>
    <n v="0"/>
    <n v="0"/>
    <n v="0"/>
    <n v="0"/>
    <n v="3.27"/>
    <n v="11.39"/>
    <n v="0"/>
    <n v="0"/>
    <n v="52"/>
    <n v="192.31"/>
    <n v="0"/>
    <n v="30.2"/>
    <n v="0"/>
    <n v="0"/>
    <n v="0"/>
    <n v="0"/>
    <n v="0"/>
    <n v="0"/>
    <n v="0"/>
    <n v="0"/>
    <n v="4925.8100000000004"/>
    <n v="4925.8100000000004"/>
    <n v="0"/>
    <n v="0"/>
    <n v="0"/>
    <n v="0"/>
    <n v="0"/>
  </r>
  <r>
    <n v="15"/>
    <d v="2013-06-30T00:00:00"/>
    <d v="2013-07-13T00:00:00"/>
    <x v="37"/>
    <s v="G1N"/>
    <s v="GD10000000"/>
    <s v="GD0"/>
    <n v="13"/>
    <n v="100"/>
    <s v="LD300"/>
    <s v="LF303"/>
    <m/>
    <m/>
    <m/>
    <m/>
    <m/>
    <m/>
    <x v="38"/>
    <n v="39665"/>
    <s v="47644"/>
    <x v="9"/>
    <x v="1"/>
    <s v="Non-executive"/>
    <s v="D303"/>
    <x v="7"/>
    <n v="219.25"/>
    <n v="0"/>
    <n v="0"/>
    <n v="0"/>
    <n v="0"/>
    <n v="0"/>
    <n v="0"/>
    <n v="0"/>
    <n v="0"/>
    <n v="0"/>
    <n v="0"/>
    <n v="0"/>
    <n v="0"/>
    <n v="0"/>
    <n v="0"/>
    <n v="0"/>
    <n v="0"/>
    <n v="0"/>
    <n v="1.17"/>
    <n v="170.62"/>
    <n v="0"/>
    <n v="0"/>
    <n v="0"/>
    <n v="0"/>
    <n v="0"/>
    <n v="6.97"/>
    <n v="0"/>
    <n v="0"/>
    <n v="0"/>
    <n v="0"/>
    <n v="0"/>
    <n v="2.71"/>
    <n v="6.48"/>
    <n v="0"/>
    <n v="0"/>
    <n v="1.63"/>
    <n v="10.96"/>
    <n v="0"/>
    <n v="9.1"/>
    <n v="0"/>
    <n v="0"/>
    <n v="0"/>
    <n v="0"/>
    <n v="0"/>
    <n v="0"/>
    <n v="0"/>
    <n v="0"/>
    <n v="428.89"/>
    <n v="428.89"/>
    <n v="0"/>
    <n v="0"/>
    <n v="0"/>
    <n v="0"/>
    <n v="0"/>
  </r>
  <r>
    <n v="15"/>
    <d v="2013-06-30T00:00:00"/>
    <d v="2013-07-13T00:00:00"/>
    <x v="37"/>
    <s v="G1N"/>
    <s v="GD10000000"/>
    <s v="GD0"/>
    <n v="13"/>
    <n v="100"/>
    <s v="LD300"/>
    <s v="LF303"/>
    <m/>
    <m/>
    <m/>
    <m/>
    <m/>
    <m/>
    <x v="40"/>
    <n v="39688"/>
    <s v="47029"/>
    <x v="15"/>
    <x v="1"/>
    <s v="Non-executive"/>
    <s v="D303"/>
    <x v="7"/>
    <n v="1982.74"/>
    <n v="0"/>
    <n v="0"/>
    <n v="0"/>
    <n v="0"/>
    <n v="0"/>
    <n v="0"/>
    <n v="0"/>
    <n v="0"/>
    <n v="0"/>
    <n v="0"/>
    <n v="0"/>
    <n v="0"/>
    <n v="0"/>
    <n v="0"/>
    <n v="0"/>
    <n v="0"/>
    <n v="0"/>
    <n v="1.31"/>
    <n v="509.64"/>
    <n v="0"/>
    <n v="0"/>
    <n v="0"/>
    <n v="0"/>
    <n v="0"/>
    <n v="108.98"/>
    <n v="0"/>
    <n v="0"/>
    <n v="0"/>
    <n v="0"/>
    <n v="0"/>
    <n v="3.27"/>
    <n v="8.7799999999999994"/>
    <n v="0"/>
    <n v="0"/>
    <n v="25.49"/>
    <n v="99.14"/>
    <n v="0"/>
    <n v="18.63"/>
    <n v="0"/>
    <n v="0"/>
    <n v="0"/>
    <n v="0"/>
    <n v="0"/>
    <n v="0"/>
    <n v="0"/>
    <n v="0"/>
    <n v="2757.98"/>
    <n v="2757.98"/>
    <n v="0"/>
    <n v="0"/>
    <n v="0"/>
    <n v="0"/>
    <n v="0"/>
  </r>
  <r>
    <n v="15"/>
    <d v="2013-06-30T00:00:00"/>
    <d v="2013-07-13T00:00:00"/>
    <x v="37"/>
    <s v="G1N"/>
    <s v="GD10000000"/>
    <s v="GD0"/>
    <n v="13"/>
    <n v="100"/>
    <s v="LD300"/>
    <s v="LF303"/>
    <m/>
    <m/>
    <m/>
    <m/>
    <m/>
    <m/>
    <x v="334"/>
    <n v="59885"/>
    <s v="46773"/>
    <x v="157"/>
    <x v="1"/>
    <s v="Non-executive"/>
    <s v="D303"/>
    <x v="7"/>
    <n v="1942.7"/>
    <n v="0"/>
    <n v="0"/>
    <n v="0"/>
    <n v="0"/>
    <n v="0"/>
    <n v="0"/>
    <n v="0"/>
    <n v="0"/>
    <n v="0"/>
    <n v="0"/>
    <n v="0"/>
    <n v="0"/>
    <n v="0"/>
    <n v="0"/>
    <n v="0"/>
    <n v="0"/>
    <n v="0"/>
    <n v="1.03"/>
    <n v="332.22"/>
    <n v="0"/>
    <n v="0"/>
    <n v="0"/>
    <n v="0"/>
    <n v="0"/>
    <n v="110.17"/>
    <n v="0"/>
    <n v="0"/>
    <n v="0"/>
    <n v="0"/>
    <n v="0"/>
    <n v="2.71"/>
    <n v="8.7799999999999994"/>
    <n v="0"/>
    <n v="0"/>
    <n v="25.76"/>
    <n v="97.14"/>
    <n v="0"/>
    <n v="17.72"/>
    <n v="0"/>
    <n v="0"/>
    <n v="0"/>
    <n v="0"/>
    <n v="0"/>
    <n v="0"/>
    <n v="0"/>
    <n v="0"/>
    <n v="2538.23"/>
    <n v="2538.23"/>
    <n v="0"/>
    <n v="0"/>
    <n v="0"/>
    <n v="0"/>
    <n v="0"/>
  </r>
  <r>
    <n v="15"/>
    <d v="2013-06-30T00:00:00"/>
    <d v="2013-07-13T00:00:00"/>
    <x v="37"/>
    <s v="G1N"/>
    <s v="GD10000000"/>
    <s v="GD0"/>
    <n v="13"/>
    <n v="100"/>
    <s v="LD300"/>
    <s v="LF303"/>
    <m/>
    <m/>
    <m/>
    <m/>
    <m/>
    <m/>
    <x v="336"/>
    <n v="70673"/>
    <s v="71964"/>
    <x v="6"/>
    <x v="1"/>
    <s v="Executive"/>
    <s v="D303"/>
    <x v="7"/>
    <n v="2076.27"/>
    <n v="0"/>
    <n v="0"/>
    <n v="0"/>
    <n v="0"/>
    <n v="0"/>
    <n v="0"/>
    <n v="0"/>
    <n v="0"/>
    <n v="0"/>
    <n v="0"/>
    <n v="0"/>
    <n v="0"/>
    <n v="0"/>
    <n v="0"/>
    <n v="0"/>
    <n v="0"/>
    <n v="0"/>
    <n v="1.0900000000000001"/>
    <n v="0"/>
    <n v="0"/>
    <n v="0"/>
    <n v="0"/>
    <n v="0"/>
    <n v="0"/>
    <n v="128.72999999999999"/>
    <n v="0"/>
    <n v="0"/>
    <n v="0"/>
    <n v="0"/>
    <n v="0"/>
    <n v="3.27"/>
    <n v="11.93"/>
    <n v="0"/>
    <n v="0"/>
    <n v="30.11"/>
    <n v="103.81"/>
    <n v="0"/>
    <n v="0"/>
    <n v="0"/>
    <n v="0"/>
    <n v="0"/>
    <n v="0"/>
    <n v="0"/>
    <n v="0"/>
    <n v="0"/>
    <n v="0"/>
    <n v="2355.21"/>
    <n v="2355.21"/>
    <n v="0"/>
    <n v="0"/>
    <n v="0"/>
    <n v="0"/>
    <n v="0"/>
  </r>
  <r>
    <n v="15"/>
    <d v="2013-06-30T00:00:00"/>
    <d v="2013-07-13T00:00:00"/>
    <x v="37"/>
    <s v="G1N"/>
    <s v="GD10000000"/>
    <s v="GD0"/>
    <n v="13"/>
    <n v="100"/>
    <s v="LD300"/>
    <s v="LF303"/>
    <m/>
    <m/>
    <m/>
    <m/>
    <m/>
    <m/>
    <x v="335"/>
    <n v="71040"/>
    <s v="73380"/>
    <x v="30"/>
    <x v="0"/>
    <s v="Non-executive"/>
    <s v="D303"/>
    <x v="7"/>
    <n v="1334.84"/>
    <n v="0"/>
    <n v="0"/>
    <n v="0"/>
    <n v="0"/>
    <n v="0"/>
    <n v="0"/>
    <n v="0"/>
    <n v="0"/>
    <n v="0"/>
    <n v="0"/>
    <n v="0"/>
    <n v="0"/>
    <n v="0"/>
    <n v="0"/>
    <n v="0"/>
    <n v="0"/>
    <n v="0"/>
    <n v="0.72"/>
    <n v="190.69"/>
    <n v="0"/>
    <n v="0"/>
    <n v="0"/>
    <n v="0"/>
    <n v="0"/>
    <n v="78.819999999999993"/>
    <n v="0"/>
    <n v="0"/>
    <n v="0"/>
    <n v="0"/>
    <n v="0"/>
    <n v="2.71"/>
    <n v="6.48"/>
    <n v="0"/>
    <n v="0"/>
    <n v="18.43"/>
    <n v="0"/>
    <n v="0"/>
    <n v="10.17"/>
    <n v="0"/>
    <n v="0"/>
    <n v="0"/>
    <n v="0"/>
    <n v="0"/>
    <n v="0"/>
    <n v="0"/>
    <n v="0"/>
    <n v="1642.86"/>
    <n v="0"/>
    <n v="0"/>
    <n v="1642.8600000000001"/>
    <n v="0"/>
    <n v="0"/>
    <n v="0"/>
  </r>
  <r>
    <n v="16"/>
    <d v="2013-07-14T00:00:00"/>
    <d v="2013-07-27T00:00:00"/>
    <x v="40"/>
    <s v="G1N"/>
    <s v="GD10000000"/>
    <s v="GD0"/>
    <n v="13"/>
    <n v="100"/>
    <s v="LD300"/>
    <s v="LF303"/>
    <m/>
    <m/>
    <m/>
    <m/>
    <m/>
    <m/>
    <x v="66"/>
    <n v="26861"/>
    <s v="73612"/>
    <x v="40"/>
    <x v="1"/>
    <s v="Non-executive"/>
    <s v="D303"/>
    <x v="7"/>
    <n v="3961.54"/>
    <n v="0"/>
    <n v="0"/>
    <n v="0"/>
    <n v="0"/>
    <n v="0"/>
    <n v="0"/>
    <n v="0"/>
    <n v="0"/>
    <n v="0"/>
    <n v="0"/>
    <n v="0"/>
    <n v="0"/>
    <n v="0"/>
    <n v="0"/>
    <n v="0"/>
    <n v="0"/>
    <n v="0"/>
    <n v="2.0499999999999998"/>
    <n v="566.16999999999996"/>
    <n v="0"/>
    <n v="0"/>
    <n v="0"/>
    <n v="0"/>
    <n v="0"/>
    <n v="229.49"/>
    <n v="0"/>
    <n v="0"/>
    <n v="0"/>
    <n v="0"/>
    <n v="0"/>
    <n v="3.27"/>
    <n v="11.39"/>
    <n v="0"/>
    <n v="0"/>
    <n v="53.67"/>
    <n v="198.08"/>
    <n v="0"/>
    <n v="30.2"/>
    <n v="0"/>
    <n v="0"/>
    <n v="0"/>
    <n v="0"/>
    <n v="0"/>
    <n v="0"/>
    <n v="0"/>
    <n v="0"/>
    <n v="5055.8599999999997"/>
    <n v="5055.8600000000006"/>
    <n v="0"/>
    <n v="0"/>
    <n v="0"/>
    <n v="0"/>
    <n v="0"/>
  </r>
  <r>
    <n v="16"/>
    <d v="2013-07-14T00:00:00"/>
    <d v="2013-07-27T00:00:00"/>
    <x v="40"/>
    <s v="G1N"/>
    <s v="GD10000000"/>
    <s v="GD0"/>
    <n v="13"/>
    <n v="100"/>
    <s v="LD300"/>
    <s v="LF303"/>
    <m/>
    <m/>
    <m/>
    <m/>
    <m/>
    <m/>
    <x v="53"/>
    <n v="38983"/>
    <s v="48023"/>
    <x v="34"/>
    <x v="1"/>
    <s v="Non-executive"/>
    <s v="D303"/>
    <x v="7"/>
    <n v="4159.62"/>
    <n v="0"/>
    <n v="0"/>
    <n v="0"/>
    <n v="0"/>
    <n v="0"/>
    <n v="0"/>
    <n v="0"/>
    <n v="0"/>
    <n v="0"/>
    <n v="0"/>
    <n v="0"/>
    <n v="0"/>
    <n v="0"/>
    <n v="0"/>
    <n v="0"/>
    <n v="0"/>
    <n v="0"/>
    <n v="2.16"/>
    <n v="173.94"/>
    <n v="0"/>
    <n v="0"/>
    <n v="0"/>
    <n v="0"/>
    <n v="0"/>
    <n v="242.72"/>
    <n v="0"/>
    <n v="0"/>
    <n v="0"/>
    <n v="0"/>
    <n v="0"/>
    <n v="3.27"/>
    <n v="11.39"/>
    <n v="0"/>
    <n v="0"/>
    <n v="56.77"/>
    <n v="207.98"/>
    <n v="0"/>
    <n v="8.6300000000000008"/>
    <n v="0"/>
    <n v="0"/>
    <n v="0"/>
    <n v="0"/>
    <n v="0"/>
    <n v="0"/>
    <n v="0"/>
    <n v="0"/>
    <n v="4866.4799999999996"/>
    <n v="4866.4800000000005"/>
    <n v="0"/>
    <n v="0"/>
    <n v="0"/>
    <n v="0"/>
    <n v="0"/>
  </r>
  <r>
    <n v="16"/>
    <d v="2013-07-14T00:00:00"/>
    <d v="2013-07-27T00:00:00"/>
    <x v="40"/>
    <s v="G1N"/>
    <s v="GD10000000"/>
    <s v="GD0"/>
    <n v="13"/>
    <n v="100"/>
    <s v="LD300"/>
    <s v="LF303"/>
    <m/>
    <m/>
    <m/>
    <m/>
    <m/>
    <m/>
    <x v="40"/>
    <n v="39688"/>
    <s v="47029"/>
    <x v="15"/>
    <x v="1"/>
    <s v="Non-executive"/>
    <s v="D303"/>
    <x v="7"/>
    <n v="1914.6"/>
    <n v="0"/>
    <n v="0"/>
    <n v="0"/>
    <n v="0"/>
    <n v="0"/>
    <n v="0"/>
    <n v="0"/>
    <n v="0"/>
    <n v="0"/>
    <n v="0"/>
    <n v="0"/>
    <n v="0"/>
    <n v="0"/>
    <n v="0"/>
    <n v="0"/>
    <n v="0"/>
    <n v="0"/>
    <n v="1.35"/>
    <n v="509.64"/>
    <n v="0"/>
    <n v="0"/>
    <n v="0"/>
    <n v="0"/>
    <n v="0"/>
    <n v="104.76"/>
    <n v="0"/>
    <n v="0"/>
    <n v="0"/>
    <n v="0"/>
    <n v="0"/>
    <n v="3.27"/>
    <n v="8.7799999999999994"/>
    <n v="0"/>
    <n v="0"/>
    <n v="24.5"/>
    <n v="95.73"/>
    <n v="0"/>
    <n v="18.63"/>
    <n v="0"/>
    <n v="0"/>
    <n v="0"/>
    <n v="0"/>
    <n v="0"/>
    <n v="0"/>
    <n v="0"/>
    <n v="0"/>
    <n v="2681.26"/>
    <n v="2681.26"/>
    <n v="0"/>
    <n v="0"/>
    <n v="0"/>
    <n v="0"/>
    <n v="0"/>
  </r>
  <r>
    <n v="16"/>
    <d v="2013-07-14T00:00:00"/>
    <d v="2013-07-27T00:00:00"/>
    <x v="40"/>
    <s v="G1N"/>
    <s v="GD10000000"/>
    <s v="GD0"/>
    <n v="13"/>
    <n v="100"/>
    <s v="LD300"/>
    <s v="LF303"/>
    <m/>
    <m/>
    <m/>
    <m/>
    <m/>
    <m/>
    <x v="334"/>
    <n v="59885"/>
    <s v="46773"/>
    <x v="157"/>
    <x v="1"/>
    <s v="Non-executive"/>
    <s v="D303"/>
    <x v="7"/>
    <n v="2000.92"/>
    <n v="0"/>
    <n v="0"/>
    <n v="0"/>
    <n v="0"/>
    <n v="0"/>
    <n v="0"/>
    <n v="0"/>
    <n v="0"/>
    <n v="0"/>
    <n v="0"/>
    <n v="0"/>
    <n v="0"/>
    <n v="0"/>
    <n v="0"/>
    <n v="0"/>
    <n v="0"/>
    <n v="0"/>
    <n v="1.08"/>
    <n v="332.22"/>
    <n v="0"/>
    <n v="0"/>
    <n v="0"/>
    <n v="0"/>
    <n v="0"/>
    <n v="113.78"/>
    <n v="0"/>
    <n v="0"/>
    <n v="0"/>
    <n v="0"/>
    <n v="0"/>
    <n v="2.71"/>
    <n v="8.7799999999999994"/>
    <n v="0"/>
    <n v="0"/>
    <n v="26.61"/>
    <n v="100.05"/>
    <n v="0"/>
    <n v="17.72"/>
    <n v="0"/>
    <n v="0"/>
    <n v="0"/>
    <n v="0"/>
    <n v="0"/>
    <n v="0"/>
    <n v="0"/>
    <n v="0"/>
    <n v="2603.87"/>
    <n v="2603.8700000000008"/>
    <n v="0"/>
    <n v="0"/>
    <n v="0"/>
    <n v="0"/>
    <n v="0"/>
  </r>
  <r>
    <n v="16"/>
    <d v="2013-07-14T00:00:00"/>
    <d v="2013-07-27T00:00:00"/>
    <x v="40"/>
    <s v="G1N"/>
    <s v="GD10000000"/>
    <s v="GD0"/>
    <n v="13"/>
    <n v="100"/>
    <s v="LD300"/>
    <s v="LF303"/>
    <m/>
    <m/>
    <m/>
    <m/>
    <m/>
    <m/>
    <x v="336"/>
    <n v="70673"/>
    <s v="71964"/>
    <x v="6"/>
    <x v="1"/>
    <s v="Executive"/>
    <s v="D303"/>
    <x v="7"/>
    <n v="2138.5"/>
    <n v="0"/>
    <n v="0"/>
    <n v="0"/>
    <n v="0"/>
    <n v="0"/>
    <n v="0"/>
    <n v="0"/>
    <n v="0"/>
    <n v="0"/>
    <n v="0"/>
    <n v="0"/>
    <n v="0"/>
    <n v="0"/>
    <n v="0"/>
    <n v="0"/>
    <n v="0"/>
    <n v="0"/>
    <n v="1.1299999999999999"/>
    <n v="0"/>
    <n v="0"/>
    <n v="0"/>
    <n v="0"/>
    <n v="0"/>
    <n v="0"/>
    <n v="132.59"/>
    <n v="0"/>
    <n v="0"/>
    <n v="0"/>
    <n v="0"/>
    <n v="0"/>
    <n v="3.27"/>
    <n v="11.93"/>
    <n v="0"/>
    <n v="0"/>
    <n v="31.01"/>
    <n v="106.93"/>
    <n v="0"/>
    <n v="0"/>
    <n v="0"/>
    <n v="0"/>
    <n v="0"/>
    <n v="0"/>
    <n v="0"/>
    <n v="0"/>
    <n v="0"/>
    <n v="0"/>
    <n v="2425.36"/>
    <n v="2425.36"/>
    <n v="0"/>
    <n v="0"/>
    <n v="0"/>
    <n v="0"/>
    <n v="0"/>
  </r>
  <r>
    <n v="16"/>
    <d v="2013-07-14T00:00:00"/>
    <d v="2013-07-27T00:00:00"/>
    <x v="40"/>
    <s v="G1N"/>
    <s v="GD10000000"/>
    <s v="GD0"/>
    <n v="13"/>
    <n v="100"/>
    <s v="LD300"/>
    <s v="LF303"/>
    <m/>
    <m/>
    <m/>
    <m/>
    <m/>
    <m/>
    <x v="335"/>
    <n v="71040"/>
    <s v="73380"/>
    <x v="30"/>
    <x v="0"/>
    <s v="Non-executive"/>
    <s v="D303"/>
    <x v="7"/>
    <n v="1374.92"/>
    <n v="0"/>
    <n v="0"/>
    <n v="0"/>
    <n v="0"/>
    <n v="0"/>
    <n v="0"/>
    <n v="0"/>
    <n v="0"/>
    <n v="0"/>
    <n v="0"/>
    <n v="0"/>
    <n v="0"/>
    <n v="0"/>
    <n v="0"/>
    <n v="0"/>
    <n v="0"/>
    <n v="0"/>
    <n v="0.74"/>
    <n v="190.69"/>
    <n v="0"/>
    <n v="0"/>
    <n v="0"/>
    <n v="0"/>
    <n v="0"/>
    <n v="81.31"/>
    <n v="0"/>
    <n v="0"/>
    <n v="0"/>
    <n v="0"/>
    <n v="0"/>
    <n v="2.71"/>
    <n v="6.48"/>
    <n v="0"/>
    <n v="0"/>
    <n v="19.010000000000002"/>
    <n v="0"/>
    <n v="0"/>
    <n v="10.17"/>
    <n v="0"/>
    <n v="0"/>
    <n v="0"/>
    <n v="0"/>
    <n v="0"/>
    <n v="0"/>
    <n v="0"/>
    <n v="0"/>
    <n v="1686.03"/>
    <n v="0"/>
    <n v="0"/>
    <n v="1686.0300000000002"/>
    <n v="0"/>
    <n v="0"/>
    <n v="0"/>
  </r>
  <r>
    <n v="17"/>
    <d v="2013-07-28T00:00:00"/>
    <d v="2013-08-10T00:00:00"/>
    <x v="41"/>
    <s v="G1N"/>
    <s v="GD10000000"/>
    <s v="GD0"/>
    <n v="13"/>
    <n v="100"/>
    <s v="LD300"/>
    <s v="LF303"/>
    <m/>
    <m/>
    <m/>
    <m/>
    <m/>
    <m/>
    <x v="66"/>
    <n v="26861"/>
    <s v="73612"/>
    <x v="40"/>
    <x v="1"/>
    <s v="Non-executive"/>
    <s v="D303"/>
    <x v="7"/>
    <n v="3169.23"/>
    <n v="0"/>
    <n v="0"/>
    <n v="0"/>
    <n v="0"/>
    <n v="0"/>
    <n v="0"/>
    <n v="0"/>
    <n v="0"/>
    <n v="0"/>
    <n v="0"/>
    <n v="0"/>
    <n v="0"/>
    <n v="0"/>
    <n v="0"/>
    <n v="0"/>
    <n v="0"/>
    <n v="0"/>
    <n v="2.0499999999999998"/>
    <n v="566.16999999999996"/>
    <n v="0"/>
    <n v="0"/>
    <n v="0"/>
    <n v="0"/>
    <n v="0"/>
    <n v="180.36"/>
    <n v="0"/>
    <n v="0"/>
    <n v="0"/>
    <n v="0"/>
    <n v="0"/>
    <n v="3.27"/>
    <n v="11.39"/>
    <n v="0"/>
    <n v="0"/>
    <n v="42.18"/>
    <n v="158.46"/>
    <n v="0"/>
    <n v="30.2"/>
    <n v="0"/>
    <n v="0"/>
    <n v="0"/>
    <n v="0"/>
    <n v="0"/>
    <n v="0"/>
    <n v="0"/>
    <n v="0"/>
    <n v="4163.3100000000004"/>
    <n v="4163.3099999999995"/>
    <n v="0"/>
    <n v="0"/>
    <n v="0"/>
    <n v="0"/>
    <n v="0"/>
  </r>
  <r>
    <n v="17"/>
    <d v="2013-07-28T00:00:00"/>
    <d v="2013-08-10T00:00:00"/>
    <x v="41"/>
    <s v="G1N"/>
    <s v="GD10000000"/>
    <s v="GD0"/>
    <n v="13"/>
    <n v="100"/>
    <s v="LD300"/>
    <s v="LF303"/>
    <m/>
    <m/>
    <m/>
    <m/>
    <m/>
    <m/>
    <x v="53"/>
    <n v="38983"/>
    <s v="48023"/>
    <x v="34"/>
    <x v="1"/>
    <s v="Non-executive"/>
    <s v="D303"/>
    <x v="7"/>
    <n v="4159.62"/>
    <n v="0"/>
    <n v="0"/>
    <n v="0"/>
    <n v="0"/>
    <n v="0"/>
    <n v="0"/>
    <n v="0"/>
    <n v="0"/>
    <n v="0"/>
    <n v="0"/>
    <n v="0"/>
    <n v="0"/>
    <n v="0"/>
    <n v="0"/>
    <n v="0"/>
    <n v="0"/>
    <n v="0"/>
    <n v="2.16"/>
    <n v="173.94"/>
    <n v="0"/>
    <n v="0"/>
    <n v="0"/>
    <n v="0"/>
    <n v="0"/>
    <n v="242.72"/>
    <n v="0"/>
    <n v="0"/>
    <n v="0"/>
    <n v="0"/>
    <n v="0"/>
    <n v="3.27"/>
    <n v="11.39"/>
    <n v="0"/>
    <n v="0"/>
    <n v="56.76"/>
    <n v="207.98"/>
    <n v="0"/>
    <n v="8.6300000000000008"/>
    <n v="0"/>
    <n v="0"/>
    <n v="0"/>
    <n v="0"/>
    <n v="0"/>
    <n v="0"/>
    <n v="0"/>
    <n v="0"/>
    <n v="4866.47"/>
    <n v="4866.47"/>
    <n v="0"/>
    <n v="0"/>
    <n v="0"/>
    <n v="0"/>
    <n v="0"/>
  </r>
  <r>
    <n v="17"/>
    <d v="2013-07-28T00:00:00"/>
    <d v="2013-08-10T00:00:00"/>
    <x v="41"/>
    <s v="G1N"/>
    <s v="GD10000000"/>
    <s v="GD0"/>
    <n v="13"/>
    <n v="100"/>
    <s v="LD300"/>
    <s v="LF303"/>
    <m/>
    <m/>
    <m/>
    <m/>
    <m/>
    <m/>
    <x v="40"/>
    <n v="39688"/>
    <s v="47029"/>
    <x v="15"/>
    <x v="1"/>
    <s v="Non-executive"/>
    <s v="D303"/>
    <x v="7"/>
    <n v="2106.06"/>
    <n v="0"/>
    <n v="0"/>
    <n v="0"/>
    <n v="0"/>
    <n v="0"/>
    <n v="0"/>
    <n v="0"/>
    <n v="0"/>
    <n v="0"/>
    <n v="0"/>
    <n v="0"/>
    <n v="0"/>
    <n v="0"/>
    <n v="0"/>
    <n v="0"/>
    <n v="0"/>
    <n v="0"/>
    <n v="1.35"/>
    <n v="509.64"/>
    <n v="0"/>
    <n v="0"/>
    <n v="0"/>
    <n v="0"/>
    <n v="0"/>
    <n v="116.63"/>
    <n v="0"/>
    <n v="0"/>
    <n v="0"/>
    <n v="0"/>
    <n v="0"/>
    <n v="3.27"/>
    <n v="8.7799999999999994"/>
    <n v="0"/>
    <n v="0"/>
    <n v="27.28"/>
    <n v="105.3"/>
    <n v="0"/>
    <n v="18.63"/>
    <n v="0"/>
    <n v="0"/>
    <n v="0"/>
    <n v="0"/>
    <n v="0"/>
    <n v="0"/>
    <n v="0"/>
    <n v="0"/>
    <n v="2896.94"/>
    <n v="2896.9400000000005"/>
    <n v="0"/>
    <n v="0"/>
    <n v="0"/>
    <n v="0"/>
    <n v="0"/>
  </r>
  <r>
    <n v="17"/>
    <d v="2013-07-28T00:00:00"/>
    <d v="2013-08-10T00:00:00"/>
    <x v="41"/>
    <s v="G1N"/>
    <s v="GD10000000"/>
    <s v="GD0"/>
    <n v="13"/>
    <n v="100"/>
    <s v="LD300"/>
    <s v="LF303"/>
    <m/>
    <m/>
    <m/>
    <m/>
    <m/>
    <m/>
    <x v="334"/>
    <n v="59885"/>
    <s v="46773"/>
    <x v="157"/>
    <x v="1"/>
    <s v="Non-executive"/>
    <s v="D303"/>
    <x v="7"/>
    <n v="2000.92"/>
    <n v="0"/>
    <n v="0"/>
    <n v="0"/>
    <n v="0"/>
    <n v="0"/>
    <n v="0"/>
    <n v="0"/>
    <n v="0"/>
    <n v="0"/>
    <n v="0"/>
    <n v="0"/>
    <n v="0"/>
    <n v="0"/>
    <n v="0"/>
    <n v="0"/>
    <n v="0"/>
    <n v="0"/>
    <n v="1.08"/>
    <n v="332.22"/>
    <n v="0"/>
    <n v="0"/>
    <n v="0"/>
    <n v="0"/>
    <n v="0"/>
    <n v="113.77"/>
    <n v="0"/>
    <n v="0"/>
    <n v="0"/>
    <n v="0"/>
    <n v="0"/>
    <n v="2.71"/>
    <n v="8.7799999999999994"/>
    <n v="0"/>
    <n v="0"/>
    <n v="26.61"/>
    <n v="100.05"/>
    <n v="0"/>
    <n v="17.72"/>
    <n v="0"/>
    <n v="0"/>
    <n v="0"/>
    <n v="0"/>
    <n v="0"/>
    <n v="0"/>
    <n v="0"/>
    <n v="0"/>
    <n v="2603.86"/>
    <n v="2603.8600000000006"/>
    <n v="0"/>
    <n v="0"/>
    <n v="0"/>
    <n v="0"/>
    <n v="0"/>
  </r>
  <r>
    <n v="17"/>
    <d v="2013-07-28T00:00:00"/>
    <d v="2013-08-10T00:00:00"/>
    <x v="41"/>
    <s v="G1N"/>
    <s v="GD10000000"/>
    <s v="GD0"/>
    <n v="13"/>
    <n v="100"/>
    <s v="LD300"/>
    <s v="LF303"/>
    <m/>
    <m/>
    <m/>
    <m/>
    <m/>
    <m/>
    <x v="336"/>
    <n v="70673"/>
    <s v="71964"/>
    <x v="6"/>
    <x v="1"/>
    <s v="Executive"/>
    <s v="D303"/>
    <x v="7"/>
    <n v="2138.5"/>
    <n v="0"/>
    <n v="0"/>
    <n v="0"/>
    <n v="0"/>
    <n v="0"/>
    <n v="0"/>
    <n v="0"/>
    <n v="0"/>
    <n v="0"/>
    <n v="0"/>
    <n v="0"/>
    <n v="0"/>
    <n v="0"/>
    <n v="0"/>
    <n v="0"/>
    <n v="0"/>
    <n v="0"/>
    <n v="1.1299999999999999"/>
    <n v="0"/>
    <n v="0"/>
    <n v="0"/>
    <n v="0"/>
    <n v="0"/>
    <n v="0"/>
    <n v="132.58000000000001"/>
    <n v="0"/>
    <n v="0"/>
    <n v="0"/>
    <n v="0"/>
    <n v="0"/>
    <n v="3.27"/>
    <n v="11.93"/>
    <n v="0"/>
    <n v="0"/>
    <n v="31"/>
    <n v="106.93"/>
    <n v="0"/>
    <n v="0"/>
    <n v="0"/>
    <n v="0"/>
    <n v="0"/>
    <n v="0"/>
    <n v="0"/>
    <n v="0"/>
    <n v="0"/>
    <n v="0"/>
    <n v="2425.34"/>
    <n v="2425.3399999999997"/>
    <n v="0"/>
    <n v="0"/>
    <n v="0"/>
    <n v="0"/>
    <n v="0"/>
  </r>
  <r>
    <n v="17"/>
    <d v="2013-07-28T00:00:00"/>
    <d v="2013-08-10T00:00:00"/>
    <x v="41"/>
    <s v="G1N"/>
    <s v="GD10000000"/>
    <s v="GD0"/>
    <n v="13"/>
    <n v="100"/>
    <s v="LD300"/>
    <s v="LF303"/>
    <m/>
    <m/>
    <m/>
    <m/>
    <m/>
    <m/>
    <x v="335"/>
    <n v="71040"/>
    <s v="73380"/>
    <x v="30"/>
    <x v="0"/>
    <s v="Non-executive"/>
    <s v="D303"/>
    <x v="7"/>
    <n v="1374.92"/>
    <n v="0"/>
    <n v="0"/>
    <n v="0"/>
    <n v="0"/>
    <n v="0"/>
    <n v="0"/>
    <n v="0"/>
    <n v="0"/>
    <n v="0"/>
    <n v="0"/>
    <n v="0"/>
    <n v="0"/>
    <n v="0"/>
    <n v="0"/>
    <n v="0"/>
    <n v="0"/>
    <n v="0"/>
    <n v="0.74"/>
    <n v="190.69"/>
    <n v="0"/>
    <n v="0"/>
    <n v="0"/>
    <n v="0"/>
    <n v="0"/>
    <n v="81.3"/>
    <n v="0"/>
    <n v="0"/>
    <n v="0"/>
    <n v="0"/>
    <n v="0"/>
    <n v="2.71"/>
    <n v="6.48"/>
    <n v="0"/>
    <n v="0"/>
    <n v="19.02"/>
    <n v="0"/>
    <n v="0"/>
    <n v="10.17"/>
    <n v="0"/>
    <n v="0"/>
    <n v="0"/>
    <n v="0"/>
    <n v="0"/>
    <n v="0"/>
    <n v="0"/>
    <n v="0"/>
    <n v="1686.03"/>
    <n v="0"/>
    <n v="0"/>
    <n v="1686.0300000000002"/>
    <n v="0"/>
    <n v="0"/>
    <n v="0"/>
  </r>
  <r>
    <n v="18"/>
    <d v="2013-08-11T00:00:00"/>
    <d v="2013-08-24T00:00:00"/>
    <x v="43"/>
    <s v="G1N"/>
    <s v="GD10000000"/>
    <s v="GD0"/>
    <n v="13"/>
    <n v="100"/>
    <s v="LD300"/>
    <s v="LF303"/>
    <m/>
    <m/>
    <m/>
    <m/>
    <m/>
    <m/>
    <x v="66"/>
    <n v="26861"/>
    <s v="73612"/>
    <x v="40"/>
    <x v="1"/>
    <s v="Non-executive"/>
    <s v="D303"/>
    <x v="7"/>
    <n v="1584.62"/>
    <n v="0"/>
    <n v="0"/>
    <n v="0"/>
    <n v="0"/>
    <n v="0"/>
    <n v="0"/>
    <n v="0"/>
    <n v="0"/>
    <n v="0"/>
    <n v="0"/>
    <n v="0"/>
    <n v="0"/>
    <n v="0"/>
    <n v="0"/>
    <n v="0"/>
    <n v="0"/>
    <n v="0"/>
    <n v="2.0499999999999998"/>
    <n v="566.16999999999996"/>
    <n v="0"/>
    <n v="0"/>
    <n v="0"/>
    <n v="0"/>
    <n v="0"/>
    <n v="86.55"/>
    <n v="0"/>
    <n v="0"/>
    <n v="0"/>
    <n v="0"/>
    <n v="0"/>
    <n v="3.27"/>
    <n v="0"/>
    <n v="0"/>
    <n v="0"/>
    <n v="20.239999999999998"/>
    <n v="79.23"/>
    <n v="0"/>
    <n v="0"/>
    <n v="0"/>
    <n v="0"/>
    <n v="0"/>
    <n v="0"/>
    <n v="0"/>
    <n v="0"/>
    <n v="0"/>
    <n v="0"/>
    <n v="2342.13"/>
    <n v="2342.1299999999997"/>
    <n v="0"/>
    <n v="0"/>
    <n v="0"/>
    <n v="0"/>
    <n v="0"/>
  </r>
  <r>
    <n v="18"/>
    <d v="2013-08-11T00:00:00"/>
    <d v="2013-08-24T00:00:00"/>
    <x v="43"/>
    <s v="G1N"/>
    <s v="GD10000000"/>
    <s v="GD0"/>
    <n v="13"/>
    <n v="100"/>
    <s v="LD300"/>
    <s v="LF303"/>
    <m/>
    <m/>
    <m/>
    <m/>
    <m/>
    <m/>
    <x v="53"/>
    <n v="38983"/>
    <s v="48023"/>
    <x v="34"/>
    <x v="1"/>
    <s v="Non-executive"/>
    <s v="D303"/>
    <x v="7"/>
    <n v="4159.62"/>
    <n v="0"/>
    <n v="0"/>
    <n v="0"/>
    <n v="0"/>
    <n v="0"/>
    <n v="0"/>
    <n v="0"/>
    <n v="0"/>
    <n v="0"/>
    <n v="0"/>
    <n v="0"/>
    <n v="0"/>
    <n v="0"/>
    <n v="0"/>
    <n v="0"/>
    <n v="0"/>
    <n v="0"/>
    <n v="2.16"/>
    <n v="173.94"/>
    <n v="0"/>
    <n v="0"/>
    <n v="0"/>
    <n v="0"/>
    <n v="0"/>
    <n v="242.72"/>
    <n v="0"/>
    <n v="0"/>
    <n v="0"/>
    <n v="0"/>
    <n v="0"/>
    <n v="3.27"/>
    <n v="11.39"/>
    <n v="0"/>
    <n v="0"/>
    <n v="56.77"/>
    <n v="207.98"/>
    <n v="0"/>
    <n v="8.6300000000000008"/>
    <n v="0"/>
    <n v="0"/>
    <n v="0"/>
    <n v="0"/>
    <n v="0"/>
    <n v="0"/>
    <n v="0"/>
    <n v="0"/>
    <n v="4866.4799999999996"/>
    <n v="4866.4800000000005"/>
    <n v="0"/>
    <n v="0"/>
    <n v="0"/>
    <n v="0"/>
    <n v="0"/>
  </r>
  <r>
    <n v="18"/>
    <d v="2013-08-11T00:00:00"/>
    <d v="2013-08-24T00:00:00"/>
    <x v="43"/>
    <s v="G1N"/>
    <s v="GD10000000"/>
    <s v="GD0"/>
    <n v="13"/>
    <n v="100"/>
    <s v="LD300"/>
    <s v="LF303"/>
    <m/>
    <m/>
    <m/>
    <m/>
    <m/>
    <m/>
    <x v="38"/>
    <n v="39665"/>
    <s v="47644"/>
    <x v="9"/>
    <x v="1"/>
    <s v="Non-executive"/>
    <s v="D303"/>
    <x v="7"/>
    <n v="1754.03"/>
    <n v="0"/>
    <n v="0"/>
    <n v="0"/>
    <n v="0"/>
    <n v="0"/>
    <n v="0"/>
    <n v="0"/>
    <n v="0"/>
    <n v="0"/>
    <n v="0"/>
    <n v="0"/>
    <n v="0"/>
    <n v="0"/>
    <n v="0"/>
    <n v="0"/>
    <n v="0"/>
    <n v="0"/>
    <n v="1.17"/>
    <n v="170.62"/>
    <n v="0"/>
    <n v="0"/>
    <n v="0"/>
    <n v="0"/>
    <n v="0"/>
    <n v="104.37"/>
    <n v="0"/>
    <n v="0"/>
    <n v="0"/>
    <n v="0"/>
    <n v="0"/>
    <n v="2.71"/>
    <n v="6.48"/>
    <n v="0"/>
    <n v="0"/>
    <n v="24.41"/>
    <n v="87.7"/>
    <n v="0"/>
    <n v="9.1"/>
    <n v="0"/>
    <n v="0"/>
    <n v="0"/>
    <n v="0"/>
    <n v="0"/>
    <n v="0"/>
    <n v="0"/>
    <n v="0"/>
    <n v="2160.59"/>
    <n v="2160.5899999999997"/>
    <n v="0"/>
    <n v="0"/>
    <n v="0"/>
    <n v="0"/>
    <n v="0"/>
  </r>
  <r>
    <n v="18"/>
    <d v="2013-08-11T00:00:00"/>
    <d v="2013-08-24T00:00:00"/>
    <x v="43"/>
    <s v="G1N"/>
    <s v="GD10000000"/>
    <s v="GD0"/>
    <n v="13"/>
    <n v="100"/>
    <s v="LD300"/>
    <s v="LF303"/>
    <m/>
    <m/>
    <m/>
    <m/>
    <m/>
    <m/>
    <x v="40"/>
    <n v="39688"/>
    <s v="47029"/>
    <x v="15"/>
    <x v="1"/>
    <s v="Non-executive"/>
    <s v="D303"/>
    <x v="7"/>
    <n v="2552.8000000000002"/>
    <n v="0"/>
    <n v="0"/>
    <n v="0"/>
    <n v="0"/>
    <n v="0"/>
    <n v="0"/>
    <n v="0"/>
    <n v="0"/>
    <n v="0"/>
    <n v="0"/>
    <n v="0"/>
    <n v="0"/>
    <n v="0"/>
    <n v="0"/>
    <n v="0"/>
    <n v="0"/>
    <n v="0"/>
    <n v="1.35"/>
    <n v="509.64"/>
    <n v="0"/>
    <n v="0"/>
    <n v="0"/>
    <n v="0"/>
    <n v="0"/>
    <n v="144.32"/>
    <n v="0"/>
    <n v="0"/>
    <n v="0"/>
    <n v="0"/>
    <n v="0"/>
    <n v="3.27"/>
    <n v="8.7799999999999994"/>
    <n v="0"/>
    <n v="0"/>
    <n v="33.75"/>
    <n v="127.64"/>
    <n v="0"/>
    <n v="18.63"/>
    <n v="0"/>
    <n v="0"/>
    <n v="0"/>
    <n v="0"/>
    <n v="0"/>
    <n v="0"/>
    <n v="0"/>
    <n v="0"/>
    <n v="3400.18"/>
    <n v="3400.1800000000003"/>
    <n v="0"/>
    <n v="0"/>
    <n v="0"/>
    <n v="0"/>
    <n v="0"/>
  </r>
  <r>
    <n v="18"/>
    <d v="2013-08-11T00:00:00"/>
    <d v="2013-08-24T00:00:00"/>
    <x v="43"/>
    <s v="G1N"/>
    <s v="GD10000000"/>
    <s v="GD0"/>
    <n v="13"/>
    <n v="100"/>
    <s v="LD300"/>
    <s v="LF303"/>
    <m/>
    <m/>
    <m/>
    <m/>
    <m/>
    <m/>
    <x v="334"/>
    <n v="59885"/>
    <s v="46773"/>
    <x v="157"/>
    <x v="1"/>
    <s v="Non-executive"/>
    <s v="D303"/>
    <x v="7"/>
    <n v="2000.92"/>
    <n v="0"/>
    <n v="0"/>
    <n v="0"/>
    <n v="0"/>
    <n v="0"/>
    <n v="0"/>
    <n v="0"/>
    <n v="0"/>
    <n v="0"/>
    <n v="0"/>
    <n v="0"/>
    <n v="0"/>
    <n v="0"/>
    <n v="0"/>
    <n v="0"/>
    <n v="0"/>
    <n v="0"/>
    <n v="1.08"/>
    <n v="332.22"/>
    <n v="0"/>
    <n v="0"/>
    <n v="0"/>
    <n v="0"/>
    <n v="0"/>
    <n v="113.78"/>
    <n v="0"/>
    <n v="0"/>
    <n v="0"/>
    <n v="0"/>
    <n v="0"/>
    <n v="2.71"/>
    <n v="8.7799999999999994"/>
    <n v="0"/>
    <n v="0"/>
    <n v="26.61"/>
    <n v="100.05"/>
    <n v="0"/>
    <n v="17.72"/>
    <n v="0"/>
    <n v="0"/>
    <n v="0"/>
    <n v="0"/>
    <n v="0"/>
    <n v="0"/>
    <n v="0"/>
    <n v="0"/>
    <n v="2603.87"/>
    <n v="2603.8700000000008"/>
    <n v="0"/>
    <n v="0"/>
    <n v="0"/>
    <n v="0"/>
    <n v="0"/>
  </r>
  <r>
    <n v="18"/>
    <d v="2013-08-11T00:00:00"/>
    <d v="2013-08-24T00:00:00"/>
    <x v="43"/>
    <s v="G1N"/>
    <s v="GD10000000"/>
    <s v="GD0"/>
    <n v="13"/>
    <n v="100"/>
    <s v="LD300"/>
    <s v="LF303"/>
    <m/>
    <m/>
    <m/>
    <m/>
    <m/>
    <m/>
    <x v="336"/>
    <n v="70673"/>
    <s v="71964"/>
    <x v="6"/>
    <x v="1"/>
    <s v="Executive"/>
    <s v="D303"/>
    <x v="7"/>
    <n v="2138.5"/>
    <n v="0"/>
    <n v="0"/>
    <n v="0"/>
    <n v="0"/>
    <n v="0"/>
    <n v="0"/>
    <n v="0"/>
    <n v="0"/>
    <n v="0"/>
    <n v="0"/>
    <n v="0"/>
    <n v="0"/>
    <n v="0"/>
    <n v="0"/>
    <n v="0"/>
    <n v="0"/>
    <n v="0"/>
    <n v="1.1299999999999999"/>
    <n v="0"/>
    <n v="0"/>
    <n v="0"/>
    <n v="0"/>
    <n v="0"/>
    <n v="0"/>
    <n v="132.59"/>
    <n v="0"/>
    <n v="0"/>
    <n v="0"/>
    <n v="0"/>
    <n v="0"/>
    <n v="3.27"/>
    <n v="11.93"/>
    <n v="0"/>
    <n v="0"/>
    <n v="31.01"/>
    <n v="106.93"/>
    <n v="0"/>
    <n v="0"/>
    <n v="0"/>
    <n v="0"/>
    <n v="0"/>
    <n v="0"/>
    <n v="0"/>
    <n v="0"/>
    <n v="0"/>
    <n v="0"/>
    <n v="2425.36"/>
    <n v="2425.36"/>
    <n v="0"/>
    <n v="0"/>
    <n v="0"/>
    <n v="0"/>
    <n v="0"/>
  </r>
  <r>
    <n v="18"/>
    <d v="2013-08-11T00:00:00"/>
    <d v="2013-08-24T00:00:00"/>
    <x v="43"/>
    <s v="G1N"/>
    <s v="GD10000000"/>
    <s v="GD0"/>
    <n v="13"/>
    <n v="100"/>
    <s v="LD300"/>
    <s v="LF303"/>
    <m/>
    <m/>
    <m/>
    <m/>
    <m/>
    <m/>
    <x v="335"/>
    <n v="71040"/>
    <s v="73380"/>
    <x v="30"/>
    <x v="0"/>
    <s v="Non-executive"/>
    <s v="D303"/>
    <x v="7"/>
    <n v="1374.92"/>
    <n v="0"/>
    <n v="0"/>
    <n v="0"/>
    <n v="0"/>
    <n v="0"/>
    <n v="0"/>
    <n v="0"/>
    <n v="0"/>
    <n v="0"/>
    <n v="0"/>
    <n v="0"/>
    <n v="0"/>
    <n v="0"/>
    <n v="0"/>
    <n v="0"/>
    <n v="0"/>
    <n v="0"/>
    <n v="0.74"/>
    <n v="190.69"/>
    <n v="0"/>
    <n v="0"/>
    <n v="0"/>
    <n v="0"/>
    <n v="0"/>
    <n v="81.3"/>
    <n v="0"/>
    <n v="0"/>
    <n v="0"/>
    <n v="0"/>
    <n v="0"/>
    <n v="2.71"/>
    <n v="6.48"/>
    <n v="0"/>
    <n v="0"/>
    <n v="19.010000000000002"/>
    <n v="0"/>
    <n v="0"/>
    <n v="10.17"/>
    <n v="0"/>
    <n v="0"/>
    <n v="0"/>
    <n v="0"/>
    <n v="0"/>
    <n v="0"/>
    <n v="0"/>
    <n v="0"/>
    <n v="1686.02"/>
    <n v="0"/>
    <n v="0"/>
    <n v="1686.0200000000002"/>
    <n v="0"/>
    <n v="0"/>
    <n v="0"/>
  </r>
  <r>
    <n v="19"/>
    <d v="2013-08-25T00:00:00"/>
    <d v="2013-09-07T00:00:00"/>
    <x v="45"/>
    <s v="G1N"/>
    <s v="GD10000000"/>
    <s v="GD0"/>
    <n v="13"/>
    <n v="100"/>
    <s v="LD300"/>
    <s v="LF303"/>
    <m/>
    <m/>
    <m/>
    <m/>
    <m/>
    <m/>
    <x v="66"/>
    <n v="26861"/>
    <s v="73612"/>
    <x v="40"/>
    <x v="1"/>
    <s v="Non-executive"/>
    <s v="D303"/>
    <x v="7"/>
    <n v="807.66"/>
    <n v="0"/>
    <n v="0"/>
    <n v="0"/>
    <n v="0"/>
    <n v="0"/>
    <n v="0"/>
    <n v="0"/>
    <n v="0"/>
    <n v="0"/>
    <n v="0"/>
    <n v="6982.21"/>
    <n v="0"/>
    <n v="0"/>
    <n v="0"/>
    <n v="0"/>
    <n v="0"/>
    <n v="0"/>
    <n v="0"/>
    <n v="566.16999999999996"/>
    <n v="0"/>
    <n v="0"/>
    <n v="0"/>
    <n v="0"/>
    <n v="0"/>
    <n v="864.26"/>
    <n v="0"/>
    <n v="0"/>
    <n v="0"/>
    <n v="0"/>
    <n v="0"/>
    <n v="3.27"/>
    <n v="0"/>
    <n v="0"/>
    <n v="0"/>
    <n v="202.12"/>
    <n v="0"/>
    <n v="0"/>
    <n v="0"/>
    <n v="0"/>
    <n v="0"/>
    <n v="0"/>
    <n v="0"/>
    <n v="0"/>
    <n v="6338.52"/>
    <n v="0"/>
    <n v="0"/>
    <n v="15764.21"/>
    <n v="9425.69"/>
    <n v="0"/>
    <n v="0"/>
    <n v="0"/>
    <n v="6338.52"/>
    <n v="0"/>
  </r>
  <r>
    <n v="19"/>
    <d v="2013-08-25T00:00:00"/>
    <d v="2013-09-07T00:00:00"/>
    <x v="45"/>
    <s v="G1N"/>
    <s v="GD10000000"/>
    <s v="GD0"/>
    <n v="13"/>
    <n v="100"/>
    <s v="LD300"/>
    <s v="LF303"/>
    <m/>
    <m/>
    <m/>
    <m/>
    <m/>
    <m/>
    <x v="53"/>
    <n v="38983"/>
    <s v="48023"/>
    <x v="34"/>
    <x v="1"/>
    <s v="Non-executive"/>
    <s v="D303"/>
    <x v="7"/>
    <n v="4850.22"/>
    <n v="0"/>
    <n v="0"/>
    <n v="0"/>
    <n v="0"/>
    <n v="0"/>
    <n v="0"/>
    <n v="0"/>
    <n v="0"/>
    <n v="0"/>
    <n v="0"/>
    <n v="0"/>
    <n v="0"/>
    <n v="0"/>
    <n v="0"/>
    <n v="0"/>
    <n v="0"/>
    <n v="0"/>
    <n v="2.16"/>
    <n v="173.94"/>
    <n v="0"/>
    <n v="0"/>
    <n v="0"/>
    <n v="0"/>
    <n v="0"/>
    <n v="285.54000000000002"/>
    <n v="0"/>
    <n v="0"/>
    <n v="0"/>
    <n v="0"/>
    <n v="0"/>
    <n v="3.27"/>
    <n v="11.39"/>
    <n v="0"/>
    <n v="0"/>
    <n v="66.78"/>
    <n v="242.51"/>
    <n v="0"/>
    <n v="8.6300000000000008"/>
    <n v="0"/>
    <n v="0"/>
    <n v="0"/>
    <n v="0"/>
    <n v="0"/>
    <n v="0"/>
    <n v="0"/>
    <n v="0"/>
    <n v="5644.44"/>
    <n v="5644.4400000000005"/>
    <n v="0"/>
    <n v="0"/>
    <n v="0"/>
    <n v="0"/>
    <n v="0"/>
  </r>
  <r>
    <n v="19"/>
    <d v="2013-08-25T00:00:00"/>
    <d v="2013-09-07T00:00:00"/>
    <x v="45"/>
    <s v="G1N"/>
    <s v="GD10000000"/>
    <s v="GD0"/>
    <n v="13"/>
    <n v="100"/>
    <s v="LD300"/>
    <s v="LF303"/>
    <m/>
    <m/>
    <m/>
    <m/>
    <m/>
    <m/>
    <x v="38"/>
    <n v="39665"/>
    <s v="47644"/>
    <x v="9"/>
    <x v="1"/>
    <s v="Non-executive"/>
    <s v="D303"/>
    <x v="7"/>
    <n v="2192.54"/>
    <n v="0"/>
    <n v="0"/>
    <n v="0"/>
    <n v="0"/>
    <n v="0"/>
    <n v="0"/>
    <n v="0"/>
    <n v="0"/>
    <n v="0"/>
    <n v="0"/>
    <n v="0"/>
    <n v="0"/>
    <n v="0"/>
    <n v="0"/>
    <n v="0"/>
    <n v="0"/>
    <n v="0"/>
    <n v="1.17"/>
    <n v="170.62"/>
    <n v="0"/>
    <n v="0"/>
    <n v="0"/>
    <n v="0"/>
    <n v="0"/>
    <n v="132.41"/>
    <n v="0"/>
    <n v="0"/>
    <n v="0"/>
    <n v="0"/>
    <n v="0"/>
    <n v="2.71"/>
    <n v="6.48"/>
    <n v="0"/>
    <n v="0"/>
    <n v="30.96"/>
    <n v="109.63"/>
    <n v="0"/>
    <n v="9.1"/>
    <n v="0"/>
    <n v="0"/>
    <n v="0"/>
    <n v="0"/>
    <n v="0"/>
    <n v="0"/>
    <n v="0"/>
    <n v="0"/>
    <n v="2655.62"/>
    <n v="2655.62"/>
    <n v="0"/>
    <n v="0"/>
    <n v="0"/>
    <n v="0"/>
    <n v="0"/>
  </r>
  <r>
    <n v="19"/>
    <d v="2013-08-25T00:00:00"/>
    <d v="2013-09-07T00:00:00"/>
    <x v="45"/>
    <s v="G1N"/>
    <s v="GD10000000"/>
    <s v="GD0"/>
    <n v="13"/>
    <n v="100"/>
    <s v="LD300"/>
    <s v="LF303"/>
    <m/>
    <m/>
    <m/>
    <m/>
    <m/>
    <m/>
    <x v="40"/>
    <n v="39688"/>
    <s v="47029"/>
    <x v="15"/>
    <x v="1"/>
    <s v="Non-executive"/>
    <s v="D303"/>
    <x v="7"/>
    <n v="3037.21"/>
    <n v="0"/>
    <n v="0"/>
    <n v="0"/>
    <n v="0"/>
    <n v="0"/>
    <n v="0"/>
    <n v="0"/>
    <n v="0"/>
    <n v="0"/>
    <n v="0"/>
    <n v="0"/>
    <n v="0"/>
    <n v="0"/>
    <n v="0"/>
    <n v="0"/>
    <n v="0"/>
    <n v="0"/>
    <n v="1.35"/>
    <n v="509.64"/>
    <n v="0"/>
    <n v="0"/>
    <n v="0"/>
    <n v="0"/>
    <n v="0"/>
    <n v="174.36"/>
    <n v="0"/>
    <n v="0"/>
    <n v="0"/>
    <n v="0"/>
    <n v="0"/>
    <n v="3.27"/>
    <n v="8.7799999999999994"/>
    <n v="0"/>
    <n v="0"/>
    <n v="40.78"/>
    <n v="151.86000000000001"/>
    <n v="0"/>
    <n v="18.63"/>
    <n v="0"/>
    <n v="0"/>
    <n v="0"/>
    <n v="0"/>
    <n v="0"/>
    <n v="0"/>
    <n v="0"/>
    <n v="0"/>
    <n v="3945.88"/>
    <n v="3945.8800000000006"/>
    <n v="0"/>
    <n v="0"/>
    <n v="0"/>
    <n v="0"/>
    <n v="0"/>
  </r>
  <r>
    <n v="19"/>
    <d v="2013-08-25T00:00:00"/>
    <d v="2013-09-07T00:00:00"/>
    <x v="45"/>
    <s v="G1N"/>
    <s v="GD10000000"/>
    <s v="GD0"/>
    <n v="13"/>
    <n v="100"/>
    <s v="LD300"/>
    <s v="LF303"/>
    <m/>
    <m/>
    <m/>
    <m/>
    <m/>
    <m/>
    <x v="59"/>
    <n v="44287"/>
    <s v="73479"/>
    <x v="15"/>
    <x v="1"/>
    <s v="Non-executive"/>
    <s v="D303"/>
    <x v="7"/>
    <n v="429.23"/>
    <n v="0"/>
    <n v="0"/>
    <n v="0"/>
    <n v="0"/>
    <n v="0"/>
    <n v="0"/>
    <n v="0"/>
    <n v="0"/>
    <n v="0"/>
    <n v="0"/>
    <n v="0"/>
    <n v="0"/>
    <n v="0"/>
    <n v="0"/>
    <n v="0"/>
    <n v="0"/>
    <n v="0"/>
    <n v="0"/>
    <n v="0"/>
    <n v="0"/>
    <n v="0"/>
    <n v="0"/>
    <n v="0"/>
    <n v="0"/>
    <n v="26.61"/>
    <n v="0"/>
    <n v="0"/>
    <n v="0"/>
    <n v="0"/>
    <n v="0"/>
    <n v="0"/>
    <n v="0"/>
    <n v="0"/>
    <n v="0"/>
    <n v="6.23"/>
    <n v="0"/>
    <n v="0"/>
    <n v="0"/>
    <n v="0"/>
    <n v="0"/>
    <n v="0"/>
    <n v="0"/>
    <n v="0"/>
    <n v="0"/>
    <n v="0"/>
    <n v="0"/>
    <n v="462.07"/>
    <n v="462.07000000000005"/>
    <n v="0"/>
    <n v="0"/>
    <n v="0"/>
    <n v="0"/>
    <n v="0"/>
  </r>
  <r>
    <n v="19"/>
    <d v="2013-08-25T00:00:00"/>
    <d v="2013-09-07T00:00:00"/>
    <x v="45"/>
    <s v="G1N"/>
    <s v="GD10000000"/>
    <s v="GD0"/>
    <n v="13"/>
    <n v="100"/>
    <s v="LD300"/>
    <s v="LF303"/>
    <m/>
    <m/>
    <m/>
    <m/>
    <m/>
    <m/>
    <x v="334"/>
    <n v="59885"/>
    <s v="46773"/>
    <x v="157"/>
    <x v="1"/>
    <s v="Non-executive"/>
    <s v="D303"/>
    <x v="7"/>
    <n v="2408.4499999999998"/>
    <n v="0"/>
    <n v="0"/>
    <n v="0"/>
    <n v="0"/>
    <n v="0"/>
    <n v="0"/>
    <n v="0"/>
    <n v="0"/>
    <n v="0"/>
    <n v="0"/>
    <n v="0"/>
    <n v="0"/>
    <n v="0"/>
    <n v="0"/>
    <n v="0"/>
    <n v="0"/>
    <n v="0"/>
    <n v="1.08"/>
    <n v="332.22"/>
    <n v="0"/>
    <n v="0"/>
    <n v="0"/>
    <n v="0"/>
    <n v="0"/>
    <n v="139.04"/>
    <n v="0"/>
    <n v="0"/>
    <n v="0"/>
    <n v="0"/>
    <n v="0"/>
    <n v="2.71"/>
    <n v="8.7799999999999994"/>
    <n v="0"/>
    <n v="0"/>
    <n v="32.51"/>
    <n v="120.42"/>
    <n v="0"/>
    <n v="17.72"/>
    <n v="0"/>
    <n v="0"/>
    <n v="0"/>
    <n v="0"/>
    <n v="0"/>
    <n v="0"/>
    <n v="0"/>
    <n v="0"/>
    <n v="3062.93"/>
    <n v="3062.9300000000003"/>
    <n v="0"/>
    <n v="0"/>
    <n v="0"/>
    <n v="0"/>
    <n v="0"/>
  </r>
  <r>
    <n v="19"/>
    <d v="2013-08-25T00:00:00"/>
    <d v="2013-09-07T00:00:00"/>
    <x v="45"/>
    <s v="G1N"/>
    <s v="GD10000000"/>
    <s v="GD0"/>
    <n v="13"/>
    <n v="100"/>
    <s v="LD300"/>
    <s v="LF303"/>
    <m/>
    <m/>
    <m/>
    <m/>
    <m/>
    <m/>
    <x v="336"/>
    <n v="70673"/>
    <s v="71964"/>
    <x v="6"/>
    <x v="1"/>
    <s v="Executive"/>
    <s v="D303"/>
    <x v="7"/>
    <n v="2574.12"/>
    <n v="0"/>
    <n v="0"/>
    <n v="0"/>
    <n v="0"/>
    <n v="0"/>
    <n v="0"/>
    <n v="0"/>
    <n v="0"/>
    <n v="0"/>
    <n v="0"/>
    <n v="0"/>
    <n v="0"/>
    <n v="0"/>
    <n v="0"/>
    <n v="0"/>
    <n v="0"/>
    <n v="0"/>
    <n v="1.1299999999999999"/>
    <n v="0"/>
    <n v="0"/>
    <n v="0"/>
    <n v="0"/>
    <n v="0"/>
    <n v="0"/>
    <n v="159.6"/>
    <n v="0"/>
    <n v="0"/>
    <n v="0"/>
    <n v="0"/>
    <n v="0"/>
    <n v="3.27"/>
    <n v="11.93"/>
    <n v="0"/>
    <n v="0"/>
    <n v="37.33"/>
    <n v="128.71"/>
    <n v="0"/>
    <n v="0"/>
    <n v="0"/>
    <n v="0"/>
    <n v="0"/>
    <n v="0"/>
    <n v="0"/>
    <n v="0"/>
    <n v="0"/>
    <n v="0"/>
    <n v="2916.09"/>
    <n v="2916.0899999999997"/>
    <n v="0"/>
    <n v="0"/>
    <n v="0"/>
    <n v="0"/>
    <n v="0"/>
  </r>
  <r>
    <n v="19"/>
    <d v="2013-08-25T00:00:00"/>
    <d v="2013-09-07T00:00:00"/>
    <x v="45"/>
    <s v="G1N"/>
    <s v="GD10000000"/>
    <s v="GD0"/>
    <n v="13"/>
    <n v="100"/>
    <s v="LD300"/>
    <s v="LF303"/>
    <m/>
    <m/>
    <m/>
    <m/>
    <m/>
    <m/>
    <x v="335"/>
    <n v="71040"/>
    <s v="73380"/>
    <x v="30"/>
    <x v="0"/>
    <s v="Non-executive"/>
    <s v="D303"/>
    <x v="7"/>
    <n v="1655.5"/>
    <n v="0"/>
    <n v="0"/>
    <n v="0"/>
    <n v="0"/>
    <n v="0"/>
    <n v="0"/>
    <n v="0"/>
    <n v="0"/>
    <n v="0"/>
    <n v="0"/>
    <n v="0"/>
    <n v="0"/>
    <n v="0"/>
    <n v="0"/>
    <n v="0"/>
    <n v="0"/>
    <n v="0"/>
    <n v="0.74"/>
    <n v="190.69"/>
    <n v="0"/>
    <n v="0"/>
    <n v="0"/>
    <n v="0"/>
    <n v="0"/>
    <n v="98.71"/>
    <n v="0"/>
    <n v="0"/>
    <n v="0"/>
    <n v="0"/>
    <n v="0"/>
    <n v="2.71"/>
    <n v="6.48"/>
    <n v="0"/>
    <n v="0"/>
    <n v="23.09"/>
    <n v="0"/>
    <n v="0"/>
    <n v="10.17"/>
    <n v="0"/>
    <n v="0"/>
    <n v="0"/>
    <n v="0"/>
    <n v="0"/>
    <n v="0"/>
    <n v="0"/>
    <n v="0"/>
    <n v="1988.09"/>
    <n v="0"/>
    <n v="0"/>
    <n v="1988.0900000000001"/>
    <n v="0"/>
    <n v="0"/>
    <n v="0"/>
  </r>
  <r>
    <n v="19"/>
    <d v="2013-08-25T00:00:00"/>
    <d v="2013-09-07T00:00:00"/>
    <x v="45"/>
    <s v="G1N"/>
    <s v="GD10000000"/>
    <s v="GD0"/>
    <n v="13"/>
    <n v="100"/>
    <s v="LD300"/>
    <s v="LF303"/>
    <m/>
    <m/>
    <m/>
    <m/>
    <m/>
    <m/>
    <x v="337"/>
    <n v="77875"/>
    <s v="73479"/>
    <x v="15"/>
    <x v="1"/>
    <s v="Non-executive"/>
    <s v="D303"/>
    <x v="7"/>
    <n v="2860.2"/>
    <n v="0"/>
    <n v="0"/>
    <n v="0"/>
    <n v="0"/>
    <n v="0"/>
    <n v="0"/>
    <n v="0"/>
    <n v="0"/>
    <n v="0"/>
    <n v="0"/>
    <n v="0"/>
    <n v="0"/>
    <n v="0"/>
    <n v="0"/>
    <n v="0"/>
    <n v="0"/>
    <n v="0"/>
    <n v="0"/>
    <n v="0"/>
    <n v="0"/>
    <n v="0"/>
    <n v="0"/>
    <n v="0"/>
    <n v="0"/>
    <n v="177.33"/>
    <n v="0"/>
    <n v="0"/>
    <n v="0"/>
    <n v="0"/>
    <n v="0"/>
    <n v="0"/>
    <n v="0"/>
    <n v="0"/>
    <n v="0"/>
    <n v="41.47"/>
    <n v="0"/>
    <n v="0"/>
    <n v="0"/>
    <n v="0"/>
    <n v="0"/>
    <n v="0"/>
    <n v="0"/>
    <n v="0"/>
    <n v="0"/>
    <n v="0"/>
    <n v="0"/>
    <n v="3079"/>
    <n v="3078.9999999999995"/>
    <n v="0"/>
    <n v="0"/>
    <n v="0"/>
    <n v="0"/>
    <n v="0"/>
  </r>
  <r>
    <n v="21"/>
    <d v="2012-09-23T00:00:00"/>
    <d v="2012-10-06T00:00:00"/>
    <x v="2"/>
    <s v="G1N"/>
    <s v="GD10000000"/>
    <s v="GD0"/>
    <n v="13"/>
    <n v="100"/>
    <s v="LD300"/>
    <s v="LF304"/>
    <m/>
    <m/>
    <m/>
    <m/>
    <m/>
    <m/>
    <x v="58"/>
    <n v="14936"/>
    <s v="70242"/>
    <x v="32"/>
    <x v="0"/>
    <s v="Non-executive"/>
    <s v="D304"/>
    <x v="7"/>
    <n v="2403.8000000000002"/>
    <n v="0"/>
    <n v="0"/>
    <n v="0"/>
    <n v="0"/>
    <n v="0"/>
    <n v="0"/>
    <n v="0"/>
    <n v="0"/>
    <n v="0"/>
    <n v="0"/>
    <n v="0"/>
    <n v="0"/>
    <n v="0"/>
    <n v="0"/>
    <n v="0"/>
    <n v="0"/>
    <n v="0"/>
    <n v="1.76"/>
    <n v="463.36"/>
    <n v="0"/>
    <n v="0"/>
    <n v="0"/>
    <n v="0"/>
    <n v="0"/>
    <n v="145.28"/>
    <n v="0"/>
    <n v="0"/>
    <n v="0"/>
    <n v="0"/>
    <n v="0"/>
    <n v="2.99"/>
    <n v="8.7799999999999994"/>
    <n v="0"/>
    <n v="0"/>
    <n v="33.97"/>
    <n v="132.21"/>
    <n v="0"/>
    <n v="30.16"/>
    <n v="0"/>
    <n v="0"/>
    <n v="0"/>
    <n v="0"/>
    <n v="0"/>
    <n v="0"/>
    <n v="0"/>
    <n v="0"/>
    <n v="3222.31"/>
    <n v="0"/>
    <n v="0"/>
    <n v="3222.3100000000004"/>
    <n v="0"/>
    <n v="0"/>
    <n v="0"/>
  </r>
  <r>
    <n v="21"/>
    <d v="2012-09-23T00:00:00"/>
    <d v="2012-10-06T00:00:00"/>
    <x v="2"/>
    <s v="G1N"/>
    <s v="GD10000000"/>
    <s v="GD0"/>
    <n v="13"/>
    <n v="100"/>
    <s v="LD300"/>
    <s v="LF304"/>
    <m/>
    <m/>
    <m/>
    <m/>
    <m/>
    <m/>
    <x v="52"/>
    <n v="37576"/>
    <s v="48028"/>
    <x v="36"/>
    <x v="0"/>
    <s v="Non-executive"/>
    <s v="D304"/>
    <x v="7"/>
    <n v="3218.72"/>
    <n v="0"/>
    <n v="0"/>
    <n v="0"/>
    <n v="0"/>
    <n v="0"/>
    <n v="0"/>
    <n v="0"/>
    <n v="0"/>
    <n v="0"/>
    <n v="0"/>
    <n v="0"/>
    <n v="0"/>
    <n v="0"/>
    <n v="0"/>
    <n v="0"/>
    <n v="0"/>
    <n v="0"/>
    <n v="2.3199999999999998"/>
    <n v="463.36"/>
    <n v="0"/>
    <n v="0"/>
    <n v="0"/>
    <n v="0"/>
    <n v="0"/>
    <n v="199.21"/>
    <n v="0"/>
    <n v="0"/>
    <n v="0"/>
    <n v="0"/>
    <n v="0"/>
    <n v="2.99"/>
    <n v="8.7799999999999994"/>
    <n v="0"/>
    <n v="0"/>
    <n v="46.59"/>
    <n v="160.94"/>
    <n v="0"/>
    <n v="30.16"/>
    <n v="0"/>
    <n v="0"/>
    <n v="0"/>
    <n v="0"/>
    <n v="0"/>
    <n v="0"/>
    <n v="0"/>
    <n v="0"/>
    <n v="4133.07"/>
    <n v="0"/>
    <n v="0"/>
    <n v="4133.07"/>
    <n v="0"/>
    <n v="0"/>
    <n v="0"/>
  </r>
  <r>
    <n v="21"/>
    <d v="2012-09-23T00:00:00"/>
    <d v="2012-10-06T00:00:00"/>
    <x v="2"/>
    <s v="G1N"/>
    <s v="GD10000000"/>
    <s v="GD0"/>
    <n v="13"/>
    <n v="100"/>
    <s v="LD300"/>
    <s v="LF304"/>
    <m/>
    <m/>
    <m/>
    <m/>
    <m/>
    <m/>
    <x v="60"/>
    <n v="62454"/>
    <s v="70690"/>
    <x v="39"/>
    <x v="0"/>
    <s v="Non-executive"/>
    <s v="D304"/>
    <x v="7"/>
    <n v="2005.16"/>
    <n v="0"/>
    <n v="0"/>
    <n v="0"/>
    <n v="0"/>
    <n v="0"/>
    <n v="0"/>
    <n v="0"/>
    <n v="0"/>
    <n v="0"/>
    <n v="0"/>
    <n v="0"/>
    <n v="0"/>
    <n v="0"/>
    <n v="0"/>
    <n v="0"/>
    <n v="0"/>
    <n v="0"/>
    <n v="1.49"/>
    <n v="293.39999999999998"/>
    <n v="0"/>
    <n v="0"/>
    <n v="0"/>
    <n v="0"/>
    <n v="0"/>
    <n v="117.24"/>
    <n v="0"/>
    <n v="0"/>
    <n v="0"/>
    <n v="0"/>
    <n v="0"/>
    <n v="2.99"/>
    <n v="8.7799999999999994"/>
    <n v="0"/>
    <n v="0"/>
    <n v="27.42"/>
    <n v="100.26"/>
    <n v="0"/>
    <n v="18.63"/>
    <n v="0"/>
    <n v="0"/>
    <n v="0"/>
    <n v="0"/>
    <n v="0"/>
    <n v="0"/>
    <n v="0"/>
    <n v="0"/>
    <n v="2575.37"/>
    <n v="0"/>
    <n v="0"/>
    <n v="2575.3700000000003"/>
    <n v="0"/>
    <n v="0"/>
    <n v="0"/>
  </r>
  <r>
    <n v="21"/>
    <d v="2012-09-23T00:00:00"/>
    <d v="2012-10-06T00:00:00"/>
    <x v="2"/>
    <s v="G1N"/>
    <s v="GD10000000"/>
    <s v="GD0"/>
    <n v="13"/>
    <n v="100"/>
    <s v="LD300"/>
    <s v="LF304"/>
    <m/>
    <m/>
    <m/>
    <m/>
    <m/>
    <m/>
    <x v="61"/>
    <n v="63844"/>
    <s v="73378"/>
    <x v="31"/>
    <x v="0"/>
    <s v="Non-executive"/>
    <s v="D304"/>
    <x v="7"/>
    <n v="1663.96"/>
    <n v="0"/>
    <n v="0"/>
    <n v="0"/>
    <n v="0"/>
    <n v="0"/>
    <n v="0"/>
    <n v="0"/>
    <n v="0"/>
    <n v="0"/>
    <n v="0"/>
    <n v="0"/>
    <n v="0"/>
    <n v="0"/>
    <n v="0"/>
    <n v="0"/>
    <n v="0"/>
    <n v="0"/>
    <n v="1.24"/>
    <n v="0"/>
    <n v="0"/>
    <n v="0"/>
    <n v="0"/>
    <n v="0"/>
    <n v="0"/>
    <n v="98.74"/>
    <n v="0"/>
    <n v="0"/>
    <n v="0"/>
    <n v="0"/>
    <n v="0"/>
    <n v="3.27"/>
    <n v="11.39"/>
    <n v="0"/>
    <n v="0"/>
    <n v="23.09"/>
    <n v="83.2"/>
    <n v="0"/>
    <n v="0"/>
    <n v="0"/>
    <n v="0"/>
    <n v="0"/>
    <n v="0"/>
    <n v="0"/>
    <n v="0"/>
    <n v="0"/>
    <n v="0"/>
    <n v="1884.89"/>
    <n v="0"/>
    <n v="0"/>
    <n v="1884.89"/>
    <n v="0"/>
    <n v="0"/>
    <n v="0"/>
  </r>
  <r>
    <n v="21"/>
    <d v="2012-09-23T00:00:00"/>
    <d v="2012-10-06T00:00:00"/>
    <x v="2"/>
    <s v="G1N"/>
    <s v="GD10000000"/>
    <s v="GD0"/>
    <n v="13"/>
    <n v="100"/>
    <s v="LD300"/>
    <s v="LF304"/>
    <m/>
    <m/>
    <m/>
    <m/>
    <m/>
    <m/>
    <x v="43"/>
    <n v="67866"/>
    <s v="45887"/>
    <x v="32"/>
    <x v="0"/>
    <s v="Non-executive"/>
    <s v="D304"/>
    <x v="7"/>
    <n v="2403.8000000000002"/>
    <n v="0"/>
    <n v="0"/>
    <n v="0"/>
    <n v="0"/>
    <n v="0"/>
    <n v="0"/>
    <n v="0"/>
    <n v="0"/>
    <n v="0"/>
    <n v="0"/>
    <n v="0"/>
    <n v="0"/>
    <n v="0"/>
    <n v="0"/>
    <n v="0"/>
    <n v="0"/>
    <n v="0"/>
    <n v="1.76"/>
    <n v="0"/>
    <n v="0"/>
    <n v="0"/>
    <n v="0"/>
    <n v="0"/>
    <n v="0"/>
    <n v="149.04"/>
    <n v="0"/>
    <n v="0"/>
    <n v="0"/>
    <n v="0"/>
    <n v="0"/>
    <n v="3.27"/>
    <n v="11.39"/>
    <n v="0"/>
    <n v="0"/>
    <n v="34.85"/>
    <n v="0"/>
    <n v="0"/>
    <n v="0"/>
    <n v="0"/>
    <n v="0"/>
    <n v="0"/>
    <n v="0"/>
    <n v="0"/>
    <n v="0"/>
    <n v="0"/>
    <n v="0"/>
    <n v="2604.11"/>
    <n v="0"/>
    <n v="0"/>
    <n v="2604.11"/>
    <n v="0"/>
    <n v="0"/>
    <n v="0"/>
  </r>
  <r>
    <n v="21"/>
    <d v="2012-09-23T00:00:00"/>
    <d v="2012-10-06T00:00:00"/>
    <x v="2"/>
    <s v="G1N"/>
    <s v="GD10000000"/>
    <s v="GD0"/>
    <n v="13"/>
    <n v="100"/>
    <s v="LD300"/>
    <s v="LF304"/>
    <m/>
    <m/>
    <m/>
    <m/>
    <m/>
    <m/>
    <x v="56"/>
    <n v="68208"/>
    <s v="48020"/>
    <x v="38"/>
    <x v="0"/>
    <s v="Non-executive"/>
    <s v="D304"/>
    <x v="7"/>
    <n v="2442.38"/>
    <n v="0"/>
    <n v="0"/>
    <n v="0"/>
    <n v="0"/>
    <n v="0"/>
    <n v="0"/>
    <n v="0"/>
    <n v="0"/>
    <n v="0"/>
    <n v="0"/>
    <n v="0"/>
    <n v="0"/>
    <n v="0"/>
    <n v="0"/>
    <n v="0"/>
    <n v="0"/>
    <n v="0"/>
    <n v="1.78"/>
    <n v="171.77"/>
    <n v="0"/>
    <n v="0"/>
    <n v="0"/>
    <n v="0"/>
    <n v="0"/>
    <n v="130.31"/>
    <n v="0"/>
    <n v="0"/>
    <n v="0"/>
    <n v="0"/>
    <n v="0"/>
    <n v="2.71"/>
    <n v="6.19"/>
    <n v="0"/>
    <n v="0"/>
    <n v="30.47"/>
    <n v="0"/>
    <n v="0"/>
    <n v="9.5399999999999991"/>
    <n v="0"/>
    <n v="0"/>
    <n v="0"/>
    <n v="0"/>
    <n v="0"/>
    <n v="0"/>
    <n v="0"/>
    <n v="0"/>
    <n v="2795.15"/>
    <n v="0"/>
    <n v="0"/>
    <n v="2795.15"/>
    <n v="0"/>
    <n v="0"/>
    <n v="0"/>
  </r>
  <r>
    <n v="21"/>
    <d v="2012-09-23T00:00:00"/>
    <d v="2012-10-06T00:00:00"/>
    <x v="2"/>
    <s v="G1N"/>
    <s v="GD10000000"/>
    <s v="GD0"/>
    <n v="13"/>
    <n v="100"/>
    <s v="LD300"/>
    <s v="LF304"/>
    <m/>
    <m/>
    <m/>
    <m/>
    <m/>
    <m/>
    <x v="63"/>
    <n v="69390"/>
    <s v="72971"/>
    <x v="37"/>
    <x v="0"/>
    <s v="Non-executive"/>
    <s v="D304"/>
    <x v="7"/>
    <n v="1334.84"/>
    <n v="0"/>
    <n v="0"/>
    <n v="0"/>
    <n v="0"/>
    <n v="0"/>
    <n v="0"/>
    <n v="0"/>
    <n v="0"/>
    <n v="0"/>
    <n v="0"/>
    <n v="0"/>
    <n v="0"/>
    <n v="0"/>
    <n v="0"/>
    <n v="0"/>
    <n v="0"/>
    <n v="0"/>
    <n v="1"/>
    <n v="489.83"/>
    <n v="0"/>
    <n v="0"/>
    <n v="0"/>
    <n v="0"/>
    <n v="0"/>
    <n v="70.95"/>
    <n v="0"/>
    <n v="0"/>
    <n v="0"/>
    <n v="0"/>
    <n v="0"/>
    <n v="3.27"/>
    <n v="11.39"/>
    <n v="0"/>
    <n v="0"/>
    <n v="16.59"/>
    <n v="0"/>
    <n v="0"/>
    <n v="27.21"/>
    <n v="0"/>
    <n v="0"/>
    <n v="0"/>
    <n v="0"/>
    <n v="0"/>
    <n v="0"/>
    <n v="0"/>
    <n v="0"/>
    <n v="1955.08"/>
    <n v="0"/>
    <n v="0"/>
    <n v="1955.08"/>
    <n v="0"/>
    <n v="0"/>
    <n v="0"/>
  </r>
  <r>
    <n v="21"/>
    <d v="2012-09-23T00:00:00"/>
    <d v="2012-10-06T00:00:00"/>
    <x v="2"/>
    <s v="G1N"/>
    <s v="GD10000000"/>
    <s v="GD0"/>
    <n v="13"/>
    <n v="100"/>
    <s v="LD300"/>
    <s v="LF304"/>
    <m/>
    <m/>
    <m/>
    <m/>
    <m/>
    <m/>
    <x v="57"/>
    <n v="69480"/>
    <s v="63408"/>
    <x v="39"/>
    <x v="0"/>
    <s v="Non-executive"/>
    <s v="D304"/>
    <x v="7"/>
    <n v="1942.7"/>
    <n v="0"/>
    <n v="0"/>
    <n v="0"/>
    <n v="0"/>
    <n v="0"/>
    <n v="0"/>
    <n v="0"/>
    <n v="0"/>
    <n v="0"/>
    <n v="0"/>
    <n v="0"/>
    <n v="0"/>
    <n v="0"/>
    <n v="0"/>
    <n v="0"/>
    <n v="0"/>
    <n v="0"/>
    <n v="1.44"/>
    <n v="293.39999999999998"/>
    <n v="0"/>
    <n v="0"/>
    <n v="0"/>
    <n v="0"/>
    <n v="0"/>
    <n v="112.6"/>
    <n v="0"/>
    <n v="0"/>
    <n v="0"/>
    <n v="0"/>
    <n v="0"/>
    <n v="2.99"/>
    <n v="8.7799999999999994"/>
    <n v="0"/>
    <n v="0"/>
    <n v="26.33"/>
    <n v="0"/>
    <n v="0"/>
    <n v="16.3"/>
    <n v="0"/>
    <n v="0"/>
    <n v="0"/>
    <n v="0"/>
    <n v="0"/>
    <n v="0"/>
    <n v="0"/>
    <n v="0"/>
    <n v="2404.54"/>
    <n v="0"/>
    <n v="0"/>
    <n v="2404.54"/>
    <n v="0"/>
    <n v="0"/>
    <n v="0"/>
  </r>
  <r>
    <n v="22"/>
    <d v="2012-10-07T00:00:00"/>
    <d v="2012-10-20T00:00:00"/>
    <x v="3"/>
    <s v="G1N"/>
    <s v="GD10000000"/>
    <s v="GD0"/>
    <n v="13"/>
    <n v="100"/>
    <s v="LD300"/>
    <s v="LF304"/>
    <m/>
    <m/>
    <m/>
    <m/>
    <m/>
    <m/>
    <x v="58"/>
    <n v="14936"/>
    <s v="70242"/>
    <x v="32"/>
    <x v="0"/>
    <s v="Non-executive"/>
    <s v="D304"/>
    <x v="7"/>
    <n v="2403.8000000000002"/>
    <n v="0"/>
    <n v="0"/>
    <n v="0"/>
    <n v="0"/>
    <n v="0"/>
    <n v="0"/>
    <n v="0"/>
    <n v="0"/>
    <n v="0"/>
    <n v="0"/>
    <n v="0"/>
    <n v="0"/>
    <n v="0"/>
    <n v="0"/>
    <n v="0"/>
    <n v="0"/>
    <n v="0"/>
    <n v="1.76"/>
    <n v="351.71"/>
    <n v="0"/>
    <n v="0"/>
    <n v="0"/>
    <n v="0"/>
    <n v="0"/>
    <n v="138.35"/>
    <n v="0"/>
    <n v="0"/>
    <n v="0"/>
    <n v="0"/>
    <n v="0"/>
    <n v="2.99"/>
    <n v="8.7799999999999994"/>
    <n v="0"/>
    <n v="0"/>
    <n v="32.36"/>
    <n v="132.21"/>
    <n v="0"/>
    <n v="30.16"/>
    <n v="0"/>
    <n v="0"/>
    <n v="0"/>
    <n v="0"/>
    <n v="0"/>
    <n v="0"/>
    <n v="0"/>
    <n v="0"/>
    <n v="3102.12"/>
    <n v="0"/>
    <n v="0"/>
    <n v="3102.1200000000003"/>
    <n v="0"/>
    <n v="0"/>
    <n v="0"/>
  </r>
  <r>
    <n v="22"/>
    <d v="2012-10-07T00:00:00"/>
    <d v="2012-10-20T00:00:00"/>
    <x v="3"/>
    <s v="G1N"/>
    <s v="GD10000000"/>
    <s v="GD0"/>
    <n v="13"/>
    <n v="100"/>
    <s v="LD300"/>
    <s v="LF304"/>
    <m/>
    <m/>
    <m/>
    <m/>
    <m/>
    <m/>
    <x v="52"/>
    <n v="37576"/>
    <s v="48028"/>
    <x v="36"/>
    <x v="0"/>
    <s v="Non-executive"/>
    <s v="D304"/>
    <x v="7"/>
    <n v="3218.72"/>
    <n v="0"/>
    <n v="0"/>
    <n v="0"/>
    <n v="0"/>
    <n v="0"/>
    <n v="0"/>
    <n v="0"/>
    <n v="0"/>
    <n v="0"/>
    <n v="0"/>
    <n v="0"/>
    <n v="0"/>
    <n v="0"/>
    <n v="0"/>
    <n v="0"/>
    <n v="0"/>
    <n v="0"/>
    <n v="2.3199999999999998"/>
    <n v="351.71"/>
    <n v="0"/>
    <n v="0"/>
    <n v="0"/>
    <n v="0"/>
    <n v="0"/>
    <n v="192.29"/>
    <n v="0"/>
    <n v="0"/>
    <n v="0"/>
    <n v="0"/>
    <n v="0"/>
    <n v="2.99"/>
    <n v="8.7799999999999994"/>
    <n v="0"/>
    <n v="0"/>
    <n v="44.98"/>
    <n v="160.94"/>
    <n v="0"/>
    <n v="30.16"/>
    <n v="0"/>
    <n v="0"/>
    <n v="0"/>
    <n v="0"/>
    <n v="0"/>
    <n v="0"/>
    <n v="0"/>
    <n v="0"/>
    <n v="4012.89"/>
    <n v="0"/>
    <n v="0"/>
    <n v="4012.89"/>
    <n v="0"/>
    <n v="0"/>
    <n v="0"/>
  </r>
  <r>
    <n v="22"/>
    <d v="2012-10-07T00:00:00"/>
    <d v="2012-10-20T00:00:00"/>
    <x v="3"/>
    <s v="G1N"/>
    <s v="GD10000000"/>
    <s v="GD0"/>
    <n v="13"/>
    <n v="100"/>
    <s v="LD300"/>
    <s v="LF304"/>
    <m/>
    <m/>
    <m/>
    <m/>
    <m/>
    <m/>
    <x v="60"/>
    <n v="62454"/>
    <s v="70690"/>
    <x v="39"/>
    <x v="0"/>
    <s v="Non-executive"/>
    <s v="D304"/>
    <x v="7"/>
    <n v="2005.17"/>
    <n v="0"/>
    <n v="0"/>
    <n v="0"/>
    <n v="0"/>
    <n v="0"/>
    <n v="0"/>
    <n v="0"/>
    <n v="0"/>
    <n v="0"/>
    <n v="0"/>
    <n v="0"/>
    <n v="0"/>
    <n v="0"/>
    <n v="0"/>
    <n v="0"/>
    <n v="0"/>
    <n v="0"/>
    <n v="1.49"/>
    <n v="305.63"/>
    <n v="0"/>
    <n v="0"/>
    <n v="0"/>
    <n v="0"/>
    <n v="0"/>
    <n v="118.01"/>
    <n v="0"/>
    <n v="0"/>
    <n v="0"/>
    <n v="0"/>
    <n v="0"/>
    <n v="2.99"/>
    <n v="8.7799999999999994"/>
    <n v="0"/>
    <n v="0"/>
    <n v="27.6"/>
    <n v="100.26"/>
    <n v="0"/>
    <n v="18.63"/>
    <n v="0"/>
    <n v="0"/>
    <n v="0"/>
    <n v="0"/>
    <n v="0"/>
    <n v="0"/>
    <n v="0"/>
    <n v="0"/>
    <n v="2588.56"/>
    <n v="0"/>
    <n v="0"/>
    <n v="2588.5600000000004"/>
    <n v="0"/>
    <n v="0"/>
    <n v="0"/>
  </r>
  <r>
    <n v="22"/>
    <d v="2012-10-07T00:00:00"/>
    <d v="2012-10-20T00:00:00"/>
    <x v="3"/>
    <s v="G1N"/>
    <s v="GD10000000"/>
    <s v="GD0"/>
    <n v="13"/>
    <n v="100"/>
    <s v="LD300"/>
    <s v="LF304"/>
    <m/>
    <m/>
    <m/>
    <m/>
    <m/>
    <m/>
    <x v="61"/>
    <n v="63844"/>
    <s v="73378"/>
    <x v="31"/>
    <x v="0"/>
    <s v="Non-executive"/>
    <s v="D304"/>
    <x v="7"/>
    <n v="1663.97"/>
    <n v="0"/>
    <n v="0"/>
    <n v="0"/>
    <n v="0"/>
    <n v="0"/>
    <n v="0"/>
    <n v="0"/>
    <n v="0"/>
    <n v="0"/>
    <n v="0"/>
    <n v="0"/>
    <n v="0"/>
    <n v="0"/>
    <n v="0"/>
    <n v="0"/>
    <n v="0"/>
    <n v="0"/>
    <n v="1.24"/>
    <n v="0"/>
    <n v="0"/>
    <n v="0"/>
    <n v="0"/>
    <n v="0"/>
    <n v="0"/>
    <n v="98.74"/>
    <n v="0"/>
    <n v="0"/>
    <n v="0"/>
    <n v="0"/>
    <n v="0"/>
    <n v="3.27"/>
    <n v="11.39"/>
    <n v="0"/>
    <n v="0"/>
    <n v="23.09"/>
    <n v="83.2"/>
    <n v="0"/>
    <n v="0"/>
    <n v="0"/>
    <n v="0"/>
    <n v="0"/>
    <n v="0"/>
    <n v="0"/>
    <n v="0"/>
    <n v="0"/>
    <n v="0"/>
    <n v="1884.9"/>
    <n v="0"/>
    <n v="0"/>
    <n v="1884.9"/>
    <n v="0"/>
    <n v="0"/>
    <n v="0"/>
  </r>
  <r>
    <n v="22"/>
    <d v="2012-10-07T00:00:00"/>
    <d v="2012-10-20T00:00:00"/>
    <x v="3"/>
    <s v="G1N"/>
    <s v="GD10000000"/>
    <s v="GD0"/>
    <n v="13"/>
    <n v="100"/>
    <s v="LD300"/>
    <s v="LF304"/>
    <m/>
    <m/>
    <m/>
    <m/>
    <m/>
    <m/>
    <x v="43"/>
    <n v="67866"/>
    <s v="45887"/>
    <x v="32"/>
    <x v="0"/>
    <s v="Non-executive"/>
    <s v="D304"/>
    <x v="7"/>
    <n v="2403.8000000000002"/>
    <n v="0"/>
    <n v="0"/>
    <n v="0"/>
    <n v="0"/>
    <n v="0"/>
    <n v="0"/>
    <n v="0"/>
    <n v="0"/>
    <n v="0"/>
    <n v="0"/>
    <n v="0"/>
    <n v="0"/>
    <n v="0"/>
    <n v="0"/>
    <n v="0"/>
    <n v="0"/>
    <n v="0"/>
    <n v="1.76"/>
    <n v="0"/>
    <n v="0"/>
    <n v="0"/>
    <n v="0"/>
    <n v="0"/>
    <n v="0"/>
    <n v="149.04"/>
    <n v="0"/>
    <n v="0"/>
    <n v="0"/>
    <n v="0"/>
    <n v="0"/>
    <n v="3.27"/>
    <n v="11.39"/>
    <n v="0"/>
    <n v="0"/>
    <n v="34.86"/>
    <n v="0"/>
    <n v="0"/>
    <n v="0"/>
    <n v="0"/>
    <n v="0"/>
    <n v="0"/>
    <n v="0"/>
    <n v="0"/>
    <n v="0"/>
    <n v="0"/>
    <n v="0"/>
    <n v="2604.12"/>
    <n v="0"/>
    <n v="0"/>
    <n v="2604.1200000000003"/>
    <n v="0"/>
    <n v="0"/>
    <n v="0"/>
  </r>
  <r>
    <n v="22"/>
    <d v="2012-10-07T00:00:00"/>
    <d v="2012-10-20T00:00:00"/>
    <x v="3"/>
    <s v="G1N"/>
    <s v="GD10000000"/>
    <s v="GD0"/>
    <n v="13"/>
    <n v="100"/>
    <s v="LD300"/>
    <s v="LF304"/>
    <m/>
    <m/>
    <m/>
    <m/>
    <m/>
    <m/>
    <x v="56"/>
    <n v="68208"/>
    <s v="48020"/>
    <x v="38"/>
    <x v="0"/>
    <s v="Non-executive"/>
    <s v="D304"/>
    <x v="7"/>
    <n v="2442.38"/>
    <n v="0"/>
    <n v="0"/>
    <n v="0"/>
    <n v="0"/>
    <n v="0"/>
    <n v="0"/>
    <n v="0"/>
    <n v="0"/>
    <n v="0"/>
    <n v="0"/>
    <n v="0"/>
    <n v="0"/>
    <n v="0"/>
    <n v="0"/>
    <n v="0"/>
    <n v="0"/>
    <n v="0"/>
    <n v="1.78"/>
    <n v="178.92"/>
    <n v="0"/>
    <n v="0"/>
    <n v="0"/>
    <n v="0"/>
    <n v="0"/>
    <n v="130.76"/>
    <n v="0"/>
    <n v="0"/>
    <n v="0"/>
    <n v="0"/>
    <n v="0"/>
    <n v="2.71"/>
    <n v="6.19"/>
    <n v="0"/>
    <n v="0"/>
    <n v="30.58"/>
    <n v="0"/>
    <n v="0"/>
    <n v="9.5399999999999991"/>
    <n v="0"/>
    <n v="0"/>
    <n v="0"/>
    <n v="0"/>
    <n v="0"/>
    <n v="0"/>
    <n v="0"/>
    <n v="0"/>
    <n v="2802.86"/>
    <n v="0"/>
    <n v="0"/>
    <n v="2802.86"/>
    <n v="0"/>
    <n v="0"/>
    <n v="0"/>
  </r>
  <r>
    <n v="22"/>
    <d v="2012-10-07T00:00:00"/>
    <d v="2012-10-20T00:00:00"/>
    <x v="3"/>
    <s v="G1N"/>
    <s v="GD10000000"/>
    <s v="GD0"/>
    <n v="13"/>
    <n v="100"/>
    <s v="LD300"/>
    <s v="LF304"/>
    <m/>
    <m/>
    <m/>
    <m/>
    <m/>
    <m/>
    <x v="63"/>
    <n v="69390"/>
    <s v="72971"/>
    <x v="37"/>
    <x v="0"/>
    <s v="Non-executive"/>
    <s v="D304"/>
    <x v="7"/>
    <n v="1334.84"/>
    <n v="0"/>
    <n v="0"/>
    <n v="0"/>
    <n v="0"/>
    <n v="0"/>
    <n v="0"/>
    <n v="0"/>
    <n v="0"/>
    <n v="0"/>
    <n v="0"/>
    <n v="0"/>
    <n v="0"/>
    <n v="0"/>
    <n v="0"/>
    <n v="0"/>
    <n v="0"/>
    <n v="0"/>
    <n v="1"/>
    <n v="510.24"/>
    <n v="0"/>
    <n v="0"/>
    <n v="0"/>
    <n v="0"/>
    <n v="0"/>
    <n v="72.209999999999994"/>
    <n v="0"/>
    <n v="0"/>
    <n v="0"/>
    <n v="0"/>
    <n v="0"/>
    <n v="3.27"/>
    <n v="11.39"/>
    <n v="0"/>
    <n v="0"/>
    <n v="16.89"/>
    <n v="0"/>
    <n v="0"/>
    <n v="27.21"/>
    <n v="0"/>
    <n v="0"/>
    <n v="0"/>
    <n v="0"/>
    <n v="0"/>
    <n v="0"/>
    <n v="0"/>
    <n v="0"/>
    <n v="1977.05"/>
    <n v="0"/>
    <n v="0"/>
    <n v="1977.0500000000002"/>
    <n v="0"/>
    <n v="0"/>
    <n v="0"/>
  </r>
  <r>
    <n v="22"/>
    <d v="2012-10-07T00:00:00"/>
    <d v="2012-10-20T00:00:00"/>
    <x v="3"/>
    <s v="G1N"/>
    <s v="GD10000000"/>
    <s v="GD0"/>
    <n v="13"/>
    <n v="100"/>
    <s v="LD300"/>
    <s v="LF304"/>
    <m/>
    <m/>
    <m/>
    <m/>
    <m/>
    <m/>
    <x v="57"/>
    <n v="69480"/>
    <s v="63408"/>
    <x v="39"/>
    <x v="0"/>
    <s v="Non-executive"/>
    <s v="D304"/>
    <x v="7"/>
    <n v="1942.7"/>
    <n v="0"/>
    <n v="0"/>
    <n v="0"/>
    <n v="0"/>
    <n v="0"/>
    <n v="0"/>
    <n v="0"/>
    <n v="0"/>
    <n v="0"/>
    <n v="0"/>
    <n v="0"/>
    <n v="0"/>
    <n v="0"/>
    <n v="0"/>
    <n v="0"/>
    <n v="0"/>
    <n v="0"/>
    <n v="1.44"/>
    <n v="305.63"/>
    <n v="0"/>
    <n v="0"/>
    <n v="0"/>
    <n v="0"/>
    <n v="0"/>
    <n v="113.36"/>
    <n v="0"/>
    <n v="0"/>
    <n v="0"/>
    <n v="0"/>
    <n v="0"/>
    <n v="2.99"/>
    <n v="8.7799999999999994"/>
    <n v="0"/>
    <n v="0"/>
    <n v="26.51"/>
    <n v="0"/>
    <n v="0"/>
    <n v="16.3"/>
    <n v="0"/>
    <n v="0"/>
    <n v="0"/>
    <n v="0"/>
    <n v="0"/>
    <n v="0"/>
    <n v="0"/>
    <n v="0"/>
    <n v="2417.71"/>
    <n v="0"/>
    <n v="0"/>
    <n v="2417.7100000000005"/>
    <n v="0"/>
    <n v="0"/>
    <n v="0"/>
  </r>
  <r>
    <n v="23"/>
    <d v="2012-10-21T00:00:00"/>
    <d v="2012-11-03T00:00:00"/>
    <x v="4"/>
    <s v="G1N"/>
    <s v="GD10000000"/>
    <s v="GD0"/>
    <n v="13"/>
    <n v="100"/>
    <s v="LD300"/>
    <s v="LF304"/>
    <m/>
    <m/>
    <m/>
    <m/>
    <m/>
    <m/>
    <x v="58"/>
    <n v="14936"/>
    <s v="70242"/>
    <x v="32"/>
    <x v="0"/>
    <s v="Non-executive"/>
    <s v="D304"/>
    <x v="7"/>
    <n v="2403.8000000000002"/>
    <n v="0"/>
    <n v="0"/>
    <n v="0"/>
    <n v="0"/>
    <n v="0"/>
    <n v="0"/>
    <n v="0"/>
    <n v="0"/>
    <n v="0"/>
    <n v="0"/>
    <n v="0"/>
    <n v="0"/>
    <n v="0"/>
    <n v="0"/>
    <n v="0"/>
    <n v="0"/>
    <n v="0"/>
    <n v="1.76"/>
    <n v="351.71"/>
    <n v="0"/>
    <n v="0"/>
    <n v="0"/>
    <n v="0"/>
    <n v="0"/>
    <n v="138.35"/>
    <n v="0"/>
    <n v="0"/>
    <n v="0"/>
    <n v="0"/>
    <n v="0"/>
    <n v="2.99"/>
    <n v="8.7799999999999994"/>
    <n v="0"/>
    <n v="0"/>
    <n v="32.36"/>
    <n v="132.21"/>
    <n v="0"/>
    <n v="30.16"/>
    <n v="0"/>
    <n v="0"/>
    <n v="0"/>
    <n v="0"/>
    <n v="0"/>
    <n v="0"/>
    <n v="0"/>
    <n v="0"/>
    <n v="3102.12"/>
    <n v="0"/>
    <n v="0"/>
    <n v="3102.1200000000003"/>
    <n v="0"/>
    <n v="0"/>
    <n v="0"/>
  </r>
  <r>
    <n v="23"/>
    <d v="2012-10-21T00:00:00"/>
    <d v="2012-11-03T00:00:00"/>
    <x v="4"/>
    <s v="G1N"/>
    <s v="GD10000000"/>
    <s v="GD0"/>
    <n v="13"/>
    <n v="100"/>
    <s v="LD300"/>
    <s v="LF304"/>
    <m/>
    <m/>
    <m/>
    <m/>
    <m/>
    <m/>
    <x v="52"/>
    <n v="37576"/>
    <s v="48028"/>
    <x v="36"/>
    <x v="0"/>
    <s v="Non-executive"/>
    <s v="D304"/>
    <x v="7"/>
    <n v="3218.73"/>
    <n v="0"/>
    <n v="0"/>
    <n v="0"/>
    <n v="0"/>
    <n v="0"/>
    <n v="0"/>
    <n v="0"/>
    <n v="0"/>
    <n v="0"/>
    <n v="0"/>
    <n v="0"/>
    <n v="0"/>
    <n v="0"/>
    <n v="0"/>
    <n v="0"/>
    <n v="0"/>
    <n v="0"/>
    <n v="2.3199999999999998"/>
    <n v="351.71"/>
    <n v="0"/>
    <n v="0"/>
    <n v="0"/>
    <n v="0"/>
    <n v="0"/>
    <n v="192.29"/>
    <n v="0"/>
    <n v="0"/>
    <n v="0"/>
    <n v="0"/>
    <n v="0"/>
    <n v="2.99"/>
    <n v="8.7799999999999994"/>
    <n v="0"/>
    <n v="0"/>
    <n v="44.97"/>
    <n v="160.94"/>
    <n v="0"/>
    <n v="30.16"/>
    <n v="0"/>
    <n v="0"/>
    <n v="0"/>
    <n v="0"/>
    <n v="0"/>
    <n v="0"/>
    <n v="0"/>
    <n v="0"/>
    <n v="4012.89"/>
    <n v="0"/>
    <n v="0"/>
    <n v="4012.89"/>
    <n v="0"/>
    <n v="0"/>
    <n v="0"/>
  </r>
  <r>
    <n v="23"/>
    <d v="2012-10-21T00:00:00"/>
    <d v="2012-11-03T00:00:00"/>
    <x v="4"/>
    <s v="G1N"/>
    <s v="GD10000000"/>
    <s v="GD0"/>
    <n v="13"/>
    <n v="100"/>
    <s v="LD300"/>
    <s v="LF304"/>
    <m/>
    <m/>
    <m/>
    <m/>
    <m/>
    <m/>
    <x v="60"/>
    <n v="62454"/>
    <s v="70690"/>
    <x v="39"/>
    <x v="0"/>
    <s v="Non-executive"/>
    <s v="D304"/>
    <x v="7"/>
    <n v="2005.16"/>
    <n v="0"/>
    <n v="0"/>
    <n v="0"/>
    <n v="0"/>
    <n v="0"/>
    <n v="0"/>
    <n v="0"/>
    <n v="0"/>
    <n v="0"/>
    <n v="0"/>
    <n v="0"/>
    <n v="0"/>
    <n v="0"/>
    <n v="0"/>
    <n v="0"/>
    <n v="0"/>
    <n v="0"/>
    <n v="1.49"/>
    <n v="305.63"/>
    <n v="0"/>
    <n v="0"/>
    <n v="0"/>
    <n v="0"/>
    <n v="0"/>
    <n v="118"/>
    <n v="0"/>
    <n v="0"/>
    <n v="0"/>
    <n v="0"/>
    <n v="0"/>
    <n v="2.99"/>
    <n v="8.7799999999999994"/>
    <n v="0"/>
    <n v="0"/>
    <n v="27.6"/>
    <n v="100.26"/>
    <n v="0"/>
    <n v="18.63"/>
    <n v="0"/>
    <n v="0"/>
    <n v="0"/>
    <n v="0"/>
    <n v="0"/>
    <n v="0"/>
    <n v="0"/>
    <n v="0"/>
    <n v="2588.54"/>
    <n v="0"/>
    <n v="0"/>
    <n v="2588.5400000000004"/>
    <n v="0"/>
    <n v="0"/>
    <n v="0"/>
  </r>
  <r>
    <n v="23"/>
    <d v="2012-10-21T00:00:00"/>
    <d v="2012-11-03T00:00:00"/>
    <x v="4"/>
    <s v="G1N"/>
    <s v="GD10000000"/>
    <s v="GD0"/>
    <n v="13"/>
    <n v="100"/>
    <s v="LD300"/>
    <s v="LF304"/>
    <m/>
    <m/>
    <m/>
    <m/>
    <m/>
    <m/>
    <x v="61"/>
    <n v="63844"/>
    <s v="73378"/>
    <x v="31"/>
    <x v="0"/>
    <s v="Non-executive"/>
    <s v="D304"/>
    <x v="7"/>
    <n v="1663.96"/>
    <n v="0"/>
    <n v="0"/>
    <n v="0"/>
    <n v="0"/>
    <n v="0"/>
    <n v="0"/>
    <n v="0"/>
    <n v="0"/>
    <n v="0"/>
    <n v="0"/>
    <n v="0"/>
    <n v="0"/>
    <n v="0"/>
    <n v="0"/>
    <n v="0"/>
    <n v="0"/>
    <n v="0"/>
    <n v="1.24"/>
    <n v="0"/>
    <n v="0"/>
    <n v="0"/>
    <n v="0"/>
    <n v="0"/>
    <n v="0"/>
    <n v="98.74"/>
    <n v="0"/>
    <n v="0"/>
    <n v="0"/>
    <n v="0"/>
    <n v="0"/>
    <n v="3.27"/>
    <n v="11.39"/>
    <n v="0"/>
    <n v="0"/>
    <n v="23.09"/>
    <n v="83.2"/>
    <n v="0"/>
    <n v="0"/>
    <n v="0"/>
    <n v="0"/>
    <n v="0"/>
    <n v="0"/>
    <n v="0"/>
    <n v="0"/>
    <n v="0"/>
    <n v="0"/>
    <n v="1884.89"/>
    <n v="0"/>
    <n v="0"/>
    <n v="1884.89"/>
    <n v="0"/>
    <n v="0"/>
    <n v="0"/>
  </r>
  <r>
    <n v="23"/>
    <d v="2012-10-21T00:00:00"/>
    <d v="2012-11-03T00:00:00"/>
    <x v="4"/>
    <s v="G1N"/>
    <s v="GD10000000"/>
    <s v="GD0"/>
    <n v="13"/>
    <n v="100"/>
    <s v="LD300"/>
    <s v="LF304"/>
    <m/>
    <m/>
    <m/>
    <m/>
    <m/>
    <m/>
    <x v="43"/>
    <n v="67866"/>
    <s v="45887"/>
    <x v="32"/>
    <x v="0"/>
    <s v="Non-executive"/>
    <s v="D304"/>
    <x v="7"/>
    <n v="2403.8000000000002"/>
    <n v="0"/>
    <n v="0"/>
    <n v="0"/>
    <n v="0"/>
    <n v="0"/>
    <n v="0"/>
    <n v="0"/>
    <n v="0"/>
    <n v="0"/>
    <n v="0"/>
    <n v="0"/>
    <n v="0"/>
    <n v="0"/>
    <n v="0"/>
    <n v="0"/>
    <n v="0"/>
    <n v="0"/>
    <n v="1.76"/>
    <n v="0"/>
    <n v="0"/>
    <n v="0"/>
    <n v="0"/>
    <n v="0"/>
    <n v="0"/>
    <n v="149.03"/>
    <n v="0"/>
    <n v="0"/>
    <n v="0"/>
    <n v="0"/>
    <n v="0"/>
    <n v="3.27"/>
    <n v="11.39"/>
    <n v="0"/>
    <n v="0"/>
    <n v="34.85"/>
    <n v="0"/>
    <n v="0"/>
    <n v="0"/>
    <n v="0"/>
    <n v="0"/>
    <n v="0"/>
    <n v="0"/>
    <n v="0"/>
    <n v="0"/>
    <n v="0"/>
    <n v="0"/>
    <n v="2604.1"/>
    <n v="0"/>
    <n v="0"/>
    <n v="2604.1000000000004"/>
    <n v="0"/>
    <n v="0"/>
    <n v="0"/>
  </r>
  <r>
    <n v="23"/>
    <d v="2012-10-21T00:00:00"/>
    <d v="2012-11-03T00:00:00"/>
    <x v="4"/>
    <s v="G1N"/>
    <s v="GD10000000"/>
    <s v="GD0"/>
    <n v="13"/>
    <n v="100"/>
    <s v="LD300"/>
    <s v="LF304"/>
    <m/>
    <m/>
    <m/>
    <m/>
    <m/>
    <m/>
    <x v="56"/>
    <n v="68208"/>
    <s v="48020"/>
    <x v="38"/>
    <x v="0"/>
    <s v="Non-executive"/>
    <s v="D304"/>
    <x v="7"/>
    <n v="2442.39"/>
    <n v="0"/>
    <n v="0"/>
    <n v="0"/>
    <n v="0"/>
    <n v="0"/>
    <n v="0"/>
    <n v="0"/>
    <n v="0"/>
    <n v="0"/>
    <n v="0"/>
    <n v="0"/>
    <n v="0"/>
    <n v="0"/>
    <n v="0"/>
    <n v="0"/>
    <n v="0"/>
    <n v="0"/>
    <n v="1.78"/>
    <n v="178.92"/>
    <n v="0"/>
    <n v="0"/>
    <n v="0"/>
    <n v="0"/>
    <n v="0"/>
    <n v="130.75"/>
    <n v="0"/>
    <n v="0"/>
    <n v="0"/>
    <n v="0"/>
    <n v="0"/>
    <n v="2.71"/>
    <n v="6.19"/>
    <n v="0"/>
    <n v="0"/>
    <n v="30.58"/>
    <n v="0"/>
    <n v="0"/>
    <n v="9.5399999999999991"/>
    <n v="0"/>
    <n v="0"/>
    <n v="0"/>
    <n v="0"/>
    <n v="0"/>
    <n v="0"/>
    <n v="0"/>
    <n v="0"/>
    <n v="2802.86"/>
    <n v="0"/>
    <n v="0"/>
    <n v="2802.86"/>
    <n v="0"/>
    <n v="0"/>
    <n v="0"/>
  </r>
  <r>
    <n v="23"/>
    <d v="2012-10-21T00:00:00"/>
    <d v="2012-11-03T00:00:00"/>
    <x v="4"/>
    <s v="G1N"/>
    <s v="GD10000000"/>
    <s v="GD0"/>
    <n v="13"/>
    <n v="100"/>
    <s v="LD300"/>
    <s v="LF304"/>
    <m/>
    <m/>
    <m/>
    <m/>
    <m/>
    <m/>
    <x v="63"/>
    <n v="69390"/>
    <s v="72971"/>
    <x v="37"/>
    <x v="0"/>
    <s v="Non-executive"/>
    <s v="D304"/>
    <x v="7"/>
    <n v="1334.84"/>
    <n v="0"/>
    <n v="0"/>
    <n v="0"/>
    <n v="0"/>
    <n v="0"/>
    <n v="0"/>
    <n v="0"/>
    <n v="0"/>
    <n v="0"/>
    <n v="0"/>
    <n v="0"/>
    <n v="0"/>
    <n v="0"/>
    <n v="0"/>
    <n v="0"/>
    <n v="0"/>
    <n v="0"/>
    <n v="1"/>
    <n v="510.24"/>
    <n v="0"/>
    <n v="0"/>
    <n v="0"/>
    <n v="0"/>
    <n v="0"/>
    <n v="72.22"/>
    <n v="0"/>
    <n v="0"/>
    <n v="0"/>
    <n v="0"/>
    <n v="0"/>
    <n v="3.27"/>
    <n v="11.39"/>
    <n v="0"/>
    <n v="0"/>
    <n v="16.89"/>
    <n v="0"/>
    <n v="0"/>
    <n v="27.21"/>
    <n v="0"/>
    <n v="0"/>
    <n v="0"/>
    <n v="0"/>
    <n v="0"/>
    <n v="0"/>
    <n v="0"/>
    <n v="0"/>
    <n v="1977.06"/>
    <n v="0"/>
    <n v="0"/>
    <n v="1977.0600000000002"/>
    <n v="0"/>
    <n v="0"/>
    <n v="0"/>
  </r>
  <r>
    <n v="23"/>
    <d v="2012-10-21T00:00:00"/>
    <d v="2012-11-03T00:00:00"/>
    <x v="4"/>
    <s v="G1N"/>
    <s v="GD10000000"/>
    <s v="GD0"/>
    <n v="13"/>
    <n v="100"/>
    <s v="LD300"/>
    <s v="LF304"/>
    <m/>
    <m/>
    <m/>
    <m/>
    <m/>
    <m/>
    <x v="57"/>
    <n v="69480"/>
    <s v="63408"/>
    <x v="39"/>
    <x v="0"/>
    <s v="Non-executive"/>
    <s v="D304"/>
    <x v="7"/>
    <n v="1942.7"/>
    <n v="0"/>
    <n v="0"/>
    <n v="0"/>
    <n v="0"/>
    <n v="0"/>
    <n v="0"/>
    <n v="0"/>
    <n v="0"/>
    <n v="0"/>
    <n v="0"/>
    <n v="0"/>
    <n v="0"/>
    <n v="0"/>
    <n v="0"/>
    <n v="0"/>
    <n v="0"/>
    <n v="0"/>
    <n v="1.44"/>
    <n v="305.63"/>
    <n v="0"/>
    <n v="0"/>
    <n v="0"/>
    <n v="0"/>
    <n v="0"/>
    <n v="113.35"/>
    <n v="0"/>
    <n v="0"/>
    <n v="0"/>
    <n v="0"/>
    <n v="0"/>
    <n v="2.99"/>
    <n v="8.7799999999999994"/>
    <n v="0"/>
    <n v="0"/>
    <n v="26.51"/>
    <n v="0"/>
    <n v="0"/>
    <n v="16.3"/>
    <n v="0"/>
    <n v="0"/>
    <n v="0"/>
    <n v="0"/>
    <n v="0"/>
    <n v="0"/>
    <n v="0"/>
    <n v="0"/>
    <n v="2417.6999999999998"/>
    <n v="0"/>
    <n v="0"/>
    <n v="2417.7000000000003"/>
    <n v="0"/>
    <n v="0"/>
    <n v="0"/>
  </r>
  <r>
    <n v="24"/>
    <d v="2012-11-04T00:00:00"/>
    <d v="2012-11-17T00:00:00"/>
    <x v="5"/>
    <s v="G1N"/>
    <s v="GD10000000"/>
    <s v="GD0"/>
    <n v="13"/>
    <n v="100"/>
    <s v="LD300"/>
    <s v="LF304"/>
    <m/>
    <m/>
    <m/>
    <m/>
    <m/>
    <m/>
    <x v="58"/>
    <n v="14936"/>
    <s v="70242"/>
    <x v="32"/>
    <x v="0"/>
    <s v="Non-executive"/>
    <s v="D304"/>
    <x v="7"/>
    <n v="2403.8000000000002"/>
    <n v="0"/>
    <n v="0"/>
    <n v="0"/>
    <n v="0"/>
    <n v="0"/>
    <n v="0"/>
    <n v="0"/>
    <n v="0"/>
    <n v="0"/>
    <n v="0"/>
    <n v="0"/>
    <n v="0"/>
    <n v="0"/>
    <n v="0"/>
    <n v="0"/>
    <n v="0"/>
    <n v="0"/>
    <n v="1.76"/>
    <n v="351.71"/>
    <n v="0"/>
    <n v="0"/>
    <n v="0"/>
    <n v="0"/>
    <n v="0"/>
    <n v="138.35"/>
    <n v="0"/>
    <n v="0"/>
    <n v="0"/>
    <n v="0"/>
    <n v="0"/>
    <n v="2.99"/>
    <n v="8.7799999999999994"/>
    <n v="0"/>
    <n v="0"/>
    <n v="32.35"/>
    <n v="132.21"/>
    <n v="0"/>
    <n v="30.16"/>
    <n v="0"/>
    <n v="0"/>
    <n v="0"/>
    <n v="0"/>
    <n v="0"/>
    <n v="0"/>
    <n v="0"/>
    <n v="0"/>
    <n v="3102.11"/>
    <n v="0"/>
    <n v="0"/>
    <n v="3102.11"/>
    <n v="0"/>
    <n v="0"/>
    <n v="0"/>
  </r>
  <r>
    <n v="24"/>
    <d v="2012-11-04T00:00:00"/>
    <d v="2012-11-17T00:00:00"/>
    <x v="5"/>
    <s v="G1N"/>
    <s v="GD10000000"/>
    <s v="GD0"/>
    <n v="13"/>
    <n v="100"/>
    <s v="LD300"/>
    <s v="LF304"/>
    <m/>
    <m/>
    <m/>
    <m/>
    <m/>
    <m/>
    <x v="52"/>
    <n v="37576"/>
    <s v="48028"/>
    <x v="36"/>
    <x v="0"/>
    <s v="Non-executive"/>
    <s v="D304"/>
    <x v="7"/>
    <n v="3218.72"/>
    <n v="0"/>
    <n v="0"/>
    <n v="0"/>
    <n v="0"/>
    <n v="0"/>
    <n v="0"/>
    <n v="0"/>
    <n v="0"/>
    <n v="0"/>
    <n v="0"/>
    <n v="0"/>
    <n v="0"/>
    <n v="0"/>
    <n v="0"/>
    <n v="0"/>
    <n v="0"/>
    <n v="0"/>
    <n v="2.3199999999999998"/>
    <n v="351.71"/>
    <n v="0"/>
    <n v="0"/>
    <n v="0"/>
    <n v="0"/>
    <n v="0"/>
    <n v="192.3"/>
    <n v="0"/>
    <n v="0"/>
    <n v="0"/>
    <n v="0"/>
    <n v="0"/>
    <n v="2.99"/>
    <n v="8.7799999999999994"/>
    <n v="0"/>
    <n v="0"/>
    <n v="44.97"/>
    <n v="160.94"/>
    <n v="0"/>
    <n v="30.16"/>
    <n v="0"/>
    <n v="0"/>
    <n v="0"/>
    <n v="0"/>
    <n v="0"/>
    <n v="0"/>
    <n v="0"/>
    <n v="0"/>
    <n v="4012.89"/>
    <n v="0"/>
    <n v="0"/>
    <n v="4012.89"/>
    <n v="0"/>
    <n v="0"/>
    <n v="0"/>
  </r>
  <r>
    <n v="24"/>
    <d v="2012-11-04T00:00:00"/>
    <d v="2012-11-17T00:00:00"/>
    <x v="5"/>
    <s v="G1N"/>
    <s v="GD10000000"/>
    <s v="GD0"/>
    <n v="13"/>
    <n v="100"/>
    <s v="LD300"/>
    <s v="LF304"/>
    <m/>
    <m/>
    <m/>
    <m/>
    <m/>
    <m/>
    <x v="60"/>
    <n v="62454"/>
    <s v="70690"/>
    <x v="39"/>
    <x v="0"/>
    <s v="Non-executive"/>
    <s v="D304"/>
    <x v="7"/>
    <n v="2005.17"/>
    <n v="0"/>
    <n v="0"/>
    <n v="0"/>
    <n v="0"/>
    <n v="0"/>
    <n v="0"/>
    <n v="0"/>
    <n v="0"/>
    <n v="0"/>
    <n v="0"/>
    <n v="0"/>
    <n v="0"/>
    <n v="0"/>
    <n v="0"/>
    <n v="0"/>
    <n v="0"/>
    <n v="0"/>
    <n v="1.49"/>
    <n v="305.63"/>
    <n v="0"/>
    <n v="0"/>
    <n v="0"/>
    <n v="0"/>
    <n v="0"/>
    <n v="118"/>
    <n v="0"/>
    <n v="0"/>
    <n v="0"/>
    <n v="0"/>
    <n v="0"/>
    <n v="2.99"/>
    <n v="8.7799999999999994"/>
    <n v="0"/>
    <n v="0"/>
    <n v="27.59"/>
    <n v="100.26"/>
    <n v="0"/>
    <n v="18.63"/>
    <n v="0"/>
    <n v="0"/>
    <n v="0"/>
    <n v="0"/>
    <n v="0"/>
    <n v="0"/>
    <n v="0"/>
    <n v="0"/>
    <n v="2588.54"/>
    <n v="0"/>
    <n v="0"/>
    <n v="2588.5400000000004"/>
    <n v="0"/>
    <n v="0"/>
    <n v="0"/>
  </r>
  <r>
    <n v="24"/>
    <d v="2012-11-04T00:00:00"/>
    <d v="2012-11-17T00:00:00"/>
    <x v="5"/>
    <s v="G1N"/>
    <s v="GD10000000"/>
    <s v="GD0"/>
    <n v="13"/>
    <n v="100"/>
    <s v="LD300"/>
    <s v="LF304"/>
    <m/>
    <m/>
    <m/>
    <m/>
    <m/>
    <m/>
    <x v="61"/>
    <n v="63844"/>
    <s v="73378"/>
    <x v="31"/>
    <x v="0"/>
    <s v="Non-executive"/>
    <s v="D304"/>
    <x v="7"/>
    <n v="1663.97"/>
    <n v="0"/>
    <n v="0"/>
    <n v="0"/>
    <n v="0"/>
    <n v="0"/>
    <n v="0"/>
    <n v="0"/>
    <n v="0"/>
    <n v="0"/>
    <n v="0"/>
    <n v="0"/>
    <n v="0"/>
    <n v="0"/>
    <n v="0"/>
    <n v="0"/>
    <n v="0"/>
    <n v="0"/>
    <n v="1.24"/>
    <n v="0"/>
    <n v="0"/>
    <n v="0"/>
    <n v="0"/>
    <n v="0"/>
    <n v="0"/>
    <n v="98.74"/>
    <n v="0"/>
    <n v="0"/>
    <n v="0"/>
    <n v="0"/>
    <n v="0"/>
    <n v="3.27"/>
    <n v="11.39"/>
    <n v="0"/>
    <n v="0"/>
    <n v="23.1"/>
    <n v="83.2"/>
    <n v="0"/>
    <n v="0"/>
    <n v="0"/>
    <n v="0"/>
    <n v="0"/>
    <n v="0"/>
    <n v="0"/>
    <n v="0"/>
    <n v="0"/>
    <n v="0"/>
    <n v="1884.91"/>
    <n v="0"/>
    <n v="0"/>
    <n v="1884.91"/>
    <n v="0"/>
    <n v="0"/>
    <n v="0"/>
  </r>
  <r>
    <n v="24"/>
    <d v="2012-11-04T00:00:00"/>
    <d v="2012-11-17T00:00:00"/>
    <x v="5"/>
    <s v="G1N"/>
    <s v="GD10000000"/>
    <s v="GD0"/>
    <n v="13"/>
    <n v="100"/>
    <s v="LD300"/>
    <s v="LF304"/>
    <m/>
    <m/>
    <m/>
    <m/>
    <m/>
    <m/>
    <x v="43"/>
    <n v="67866"/>
    <s v="45887"/>
    <x v="32"/>
    <x v="0"/>
    <s v="Non-executive"/>
    <s v="D304"/>
    <x v="7"/>
    <n v="2403.8000000000002"/>
    <n v="0"/>
    <n v="0"/>
    <n v="0"/>
    <n v="0"/>
    <n v="0"/>
    <n v="0"/>
    <n v="0"/>
    <n v="0"/>
    <n v="0"/>
    <n v="0"/>
    <n v="0"/>
    <n v="0"/>
    <n v="0"/>
    <n v="0"/>
    <n v="0"/>
    <n v="0"/>
    <n v="0"/>
    <n v="1.76"/>
    <n v="0"/>
    <n v="0"/>
    <n v="0"/>
    <n v="0"/>
    <n v="0"/>
    <n v="0"/>
    <n v="149.04"/>
    <n v="0"/>
    <n v="0"/>
    <n v="0"/>
    <n v="0"/>
    <n v="0"/>
    <n v="3.27"/>
    <n v="11.39"/>
    <n v="0"/>
    <n v="0"/>
    <n v="34.86"/>
    <n v="0"/>
    <n v="0"/>
    <n v="0"/>
    <n v="0"/>
    <n v="0"/>
    <n v="0"/>
    <n v="0"/>
    <n v="0"/>
    <n v="0"/>
    <n v="0"/>
    <n v="0"/>
    <n v="2604.12"/>
    <n v="0"/>
    <n v="0"/>
    <n v="2604.1200000000003"/>
    <n v="0"/>
    <n v="0"/>
    <n v="0"/>
  </r>
  <r>
    <n v="24"/>
    <d v="2012-11-04T00:00:00"/>
    <d v="2012-11-17T00:00:00"/>
    <x v="5"/>
    <s v="G1N"/>
    <s v="GD10000000"/>
    <s v="GD0"/>
    <n v="13"/>
    <n v="100"/>
    <s v="LD300"/>
    <s v="LF304"/>
    <m/>
    <m/>
    <m/>
    <m/>
    <m/>
    <m/>
    <x v="56"/>
    <n v="68208"/>
    <s v="48020"/>
    <x v="38"/>
    <x v="0"/>
    <s v="Non-executive"/>
    <s v="D304"/>
    <x v="7"/>
    <n v="2442.38"/>
    <n v="0"/>
    <n v="0"/>
    <n v="0"/>
    <n v="0"/>
    <n v="0"/>
    <n v="0"/>
    <n v="0"/>
    <n v="0"/>
    <n v="0"/>
    <n v="0"/>
    <n v="0"/>
    <n v="0"/>
    <n v="0"/>
    <n v="0"/>
    <n v="0"/>
    <n v="0"/>
    <n v="0"/>
    <n v="1.78"/>
    <n v="178.92"/>
    <n v="0"/>
    <n v="0"/>
    <n v="0"/>
    <n v="0"/>
    <n v="0"/>
    <n v="130.76"/>
    <n v="0"/>
    <n v="0"/>
    <n v="0"/>
    <n v="0"/>
    <n v="0"/>
    <n v="2.71"/>
    <n v="6.19"/>
    <n v="0"/>
    <n v="0"/>
    <n v="30.58"/>
    <n v="0"/>
    <n v="0"/>
    <n v="9.5399999999999991"/>
    <n v="0"/>
    <n v="0"/>
    <n v="0"/>
    <n v="0"/>
    <n v="0"/>
    <n v="0"/>
    <n v="0"/>
    <n v="0"/>
    <n v="2802.86"/>
    <n v="0"/>
    <n v="0"/>
    <n v="2802.86"/>
    <n v="0"/>
    <n v="0"/>
    <n v="0"/>
  </r>
  <r>
    <n v="24"/>
    <d v="2012-11-04T00:00:00"/>
    <d v="2012-11-17T00:00:00"/>
    <x v="5"/>
    <s v="G1N"/>
    <s v="GD10000000"/>
    <s v="GD0"/>
    <n v="13"/>
    <n v="100"/>
    <s v="LD300"/>
    <s v="LF304"/>
    <m/>
    <m/>
    <m/>
    <m/>
    <m/>
    <m/>
    <x v="63"/>
    <n v="69390"/>
    <s v="72971"/>
    <x v="37"/>
    <x v="0"/>
    <s v="Non-executive"/>
    <s v="D304"/>
    <x v="7"/>
    <n v="1334.83"/>
    <n v="0"/>
    <n v="0"/>
    <n v="0"/>
    <n v="0"/>
    <n v="0"/>
    <n v="0"/>
    <n v="0"/>
    <n v="0"/>
    <n v="0"/>
    <n v="0"/>
    <n v="0"/>
    <n v="0"/>
    <n v="0"/>
    <n v="0"/>
    <n v="0"/>
    <n v="0"/>
    <n v="0"/>
    <n v="1"/>
    <n v="510.24"/>
    <n v="0"/>
    <n v="0"/>
    <n v="0"/>
    <n v="0"/>
    <n v="0"/>
    <n v="72.209999999999994"/>
    <n v="0"/>
    <n v="0"/>
    <n v="0"/>
    <n v="0"/>
    <n v="0"/>
    <n v="3.27"/>
    <n v="11.39"/>
    <n v="0"/>
    <n v="0"/>
    <n v="16.89"/>
    <n v="0"/>
    <n v="0"/>
    <n v="27.21"/>
    <n v="0"/>
    <n v="0"/>
    <n v="0"/>
    <n v="0"/>
    <n v="0"/>
    <n v="0"/>
    <n v="0"/>
    <n v="0"/>
    <n v="1977.04"/>
    <n v="0"/>
    <n v="0"/>
    <n v="1977.0400000000002"/>
    <n v="0"/>
    <n v="0"/>
    <n v="0"/>
  </r>
  <r>
    <n v="24"/>
    <d v="2012-11-04T00:00:00"/>
    <d v="2012-11-17T00:00:00"/>
    <x v="5"/>
    <s v="G1N"/>
    <s v="GD10000000"/>
    <s v="GD0"/>
    <n v="13"/>
    <n v="100"/>
    <s v="LD300"/>
    <s v="LF304"/>
    <m/>
    <m/>
    <m/>
    <m/>
    <m/>
    <m/>
    <x v="57"/>
    <n v="69480"/>
    <s v="63408"/>
    <x v="39"/>
    <x v="0"/>
    <s v="Non-executive"/>
    <s v="D304"/>
    <x v="7"/>
    <n v="1942.7"/>
    <n v="0"/>
    <n v="0"/>
    <n v="0"/>
    <n v="0"/>
    <n v="0"/>
    <n v="0"/>
    <n v="0"/>
    <n v="0"/>
    <n v="0"/>
    <n v="0"/>
    <n v="0"/>
    <n v="0"/>
    <n v="0"/>
    <n v="0"/>
    <n v="0"/>
    <n v="0"/>
    <n v="0"/>
    <n v="1.44"/>
    <n v="305.63"/>
    <n v="0"/>
    <n v="0"/>
    <n v="0"/>
    <n v="0"/>
    <n v="0"/>
    <n v="113.36"/>
    <n v="0"/>
    <n v="0"/>
    <n v="0"/>
    <n v="0"/>
    <n v="0"/>
    <n v="2.99"/>
    <n v="8.7799999999999994"/>
    <n v="0"/>
    <n v="0"/>
    <n v="26.51"/>
    <n v="0"/>
    <n v="0"/>
    <n v="16.3"/>
    <n v="0"/>
    <n v="0"/>
    <n v="0"/>
    <n v="0"/>
    <n v="0"/>
    <n v="0"/>
    <n v="0"/>
    <n v="0"/>
    <n v="2417.71"/>
    <n v="0"/>
    <n v="0"/>
    <n v="2417.7100000000005"/>
    <n v="0"/>
    <n v="0"/>
    <n v="0"/>
  </r>
  <r>
    <n v="25"/>
    <d v="2012-11-18T00:00:00"/>
    <d v="2012-12-01T00:00:00"/>
    <x v="6"/>
    <s v="G1N"/>
    <s v="GD10000000"/>
    <s v="GD0"/>
    <n v="13"/>
    <n v="100"/>
    <s v="LD300"/>
    <s v="LF304"/>
    <m/>
    <m/>
    <m/>
    <m/>
    <m/>
    <m/>
    <x v="58"/>
    <n v="14936"/>
    <s v="70242"/>
    <x v="32"/>
    <x v="0"/>
    <s v="Non-executive"/>
    <s v="D304"/>
    <x v="7"/>
    <n v="2403.8000000000002"/>
    <n v="0"/>
    <n v="0"/>
    <n v="0"/>
    <n v="0"/>
    <n v="0"/>
    <n v="0"/>
    <n v="0"/>
    <n v="0"/>
    <n v="0"/>
    <n v="0"/>
    <n v="0"/>
    <n v="0"/>
    <n v="0"/>
    <n v="0"/>
    <n v="0"/>
    <n v="0"/>
    <n v="0"/>
    <n v="1.76"/>
    <n v="351.71"/>
    <n v="0"/>
    <n v="0"/>
    <n v="0"/>
    <n v="0"/>
    <n v="0"/>
    <n v="138.36000000000001"/>
    <n v="0"/>
    <n v="0"/>
    <n v="0"/>
    <n v="0"/>
    <n v="0"/>
    <n v="2.99"/>
    <n v="8.7799999999999994"/>
    <n v="0"/>
    <n v="0"/>
    <n v="32.36"/>
    <n v="132.21"/>
    <n v="0"/>
    <n v="30.16"/>
    <n v="0"/>
    <n v="0"/>
    <n v="0"/>
    <n v="0"/>
    <n v="0"/>
    <n v="0"/>
    <n v="0"/>
    <n v="0"/>
    <n v="3102.13"/>
    <n v="0"/>
    <n v="0"/>
    <n v="3102.1300000000006"/>
    <n v="0"/>
    <n v="0"/>
    <n v="0"/>
  </r>
  <r>
    <n v="25"/>
    <d v="2012-11-18T00:00:00"/>
    <d v="2012-12-01T00:00:00"/>
    <x v="6"/>
    <s v="G1N"/>
    <s v="GD10000000"/>
    <s v="GD0"/>
    <n v="13"/>
    <n v="100"/>
    <s v="LD300"/>
    <s v="LF304"/>
    <m/>
    <m/>
    <m/>
    <m/>
    <m/>
    <m/>
    <x v="52"/>
    <n v="37576"/>
    <s v="48028"/>
    <x v="36"/>
    <x v="0"/>
    <s v="Non-executive"/>
    <s v="D304"/>
    <x v="7"/>
    <n v="3218.72"/>
    <n v="0"/>
    <n v="0"/>
    <n v="0"/>
    <n v="0"/>
    <n v="0"/>
    <n v="0"/>
    <n v="0"/>
    <n v="0"/>
    <n v="0"/>
    <n v="0"/>
    <n v="0"/>
    <n v="0"/>
    <n v="0"/>
    <n v="0"/>
    <n v="0"/>
    <n v="0"/>
    <n v="0"/>
    <n v="2.3199999999999998"/>
    <n v="351.71"/>
    <n v="0"/>
    <n v="0"/>
    <n v="0"/>
    <n v="0"/>
    <n v="0"/>
    <n v="192.29"/>
    <n v="0"/>
    <n v="0"/>
    <n v="0"/>
    <n v="0"/>
    <n v="0"/>
    <n v="2.99"/>
    <n v="8.7799999999999994"/>
    <n v="0"/>
    <n v="0"/>
    <n v="44.97"/>
    <n v="160.94"/>
    <n v="0"/>
    <n v="30.16"/>
    <n v="0"/>
    <n v="0"/>
    <n v="0"/>
    <n v="0"/>
    <n v="0"/>
    <n v="0"/>
    <n v="0"/>
    <n v="0"/>
    <n v="4012.88"/>
    <n v="0"/>
    <n v="0"/>
    <n v="4012.8799999999997"/>
    <n v="0"/>
    <n v="0"/>
    <n v="0"/>
  </r>
  <r>
    <n v="25"/>
    <d v="2012-11-18T00:00:00"/>
    <d v="2012-12-01T00:00:00"/>
    <x v="6"/>
    <s v="G1N"/>
    <s v="GD10000000"/>
    <s v="GD0"/>
    <n v="13"/>
    <n v="100"/>
    <s v="LD300"/>
    <s v="LF304"/>
    <m/>
    <m/>
    <m/>
    <m/>
    <m/>
    <m/>
    <x v="60"/>
    <n v="62454"/>
    <s v="70690"/>
    <x v="39"/>
    <x v="0"/>
    <s v="Non-executive"/>
    <s v="D304"/>
    <x v="7"/>
    <n v="2005.16"/>
    <n v="0"/>
    <n v="0"/>
    <n v="0"/>
    <n v="0"/>
    <n v="0"/>
    <n v="0"/>
    <n v="0"/>
    <n v="0"/>
    <n v="0"/>
    <n v="0"/>
    <n v="0"/>
    <n v="0"/>
    <n v="0"/>
    <n v="0"/>
    <n v="0"/>
    <n v="0"/>
    <n v="0"/>
    <n v="1.49"/>
    <n v="305.63"/>
    <n v="0"/>
    <n v="0"/>
    <n v="0"/>
    <n v="0"/>
    <n v="0"/>
    <n v="118.01"/>
    <n v="0"/>
    <n v="0"/>
    <n v="0"/>
    <n v="0"/>
    <n v="0"/>
    <n v="2.99"/>
    <n v="8.7799999999999994"/>
    <n v="0"/>
    <n v="0"/>
    <n v="27.6"/>
    <n v="100.26"/>
    <n v="0"/>
    <n v="18.63"/>
    <n v="0"/>
    <n v="0"/>
    <n v="0"/>
    <n v="0"/>
    <n v="0"/>
    <n v="0"/>
    <n v="0"/>
    <n v="0"/>
    <n v="2588.5500000000002"/>
    <n v="0"/>
    <n v="0"/>
    <n v="2588.5500000000006"/>
    <n v="0"/>
    <n v="0"/>
    <n v="0"/>
  </r>
  <r>
    <n v="25"/>
    <d v="2012-11-18T00:00:00"/>
    <d v="2012-12-01T00:00:00"/>
    <x v="6"/>
    <s v="G1N"/>
    <s v="GD10000000"/>
    <s v="GD0"/>
    <n v="13"/>
    <n v="100"/>
    <s v="LD300"/>
    <s v="LF304"/>
    <m/>
    <m/>
    <m/>
    <m/>
    <m/>
    <m/>
    <x v="61"/>
    <n v="63844"/>
    <s v="73378"/>
    <x v="31"/>
    <x v="0"/>
    <s v="Non-executive"/>
    <s v="D304"/>
    <x v="7"/>
    <n v="1715.5"/>
    <n v="0"/>
    <n v="0"/>
    <n v="0"/>
    <n v="0"/>
    <n v="0"/>
    <n v="0"/>
    <n v="0"/>
    <n v="0"/>
    <n v="0"/>
    <n v="0"/>
    <n v="0"/>
    <n v="0"/>
    <n v="0"/>
    <n v="0"/>
    <n v="0"/>
    <n v="0"/>
    <n v="0"/>
    <n v="1.27"/>
    <n v="0"/>
    <n v="0"/>
    <n v="0"/>
    <n v="0"/>
    <n v="0"/>
    <n v="0"/>
    <n v="101.93"/>
    <n v="0"/>
    <n v="0"/>
    <n v="0"/>
    <n v="0"/>
    <n v="0"/>
    <n v="3.27"/>
    <n v="11.39"/>
    <n v="0"/>
    <n v="0"/>
    <n v="23.84"/>
    <n v="85.78"/>
    <n v="0"/>
    <n v="0"/>
    <n v="0"/>
    <n v="0"/>
    <n v="0"/>
    <n v="0"/>
    <n v="0"/>
    <n v="0"/>
    <n v="0"/>
    <n v="0"/>
    <n v="1942.98"/>
    <n v="0"/>
    <n v="0"/>
    <n v="1942.98"/>
    <n v="0"/>
    <n v="0"/>
    <n v="0"/>
  </r>
  <r>
    <n v="25"/>
    <d v="2012-11-18T00:00:00"/>
    <d v="2012-12-01T00:00:00"/>
    <x v="6"/>
    <s v="G1N"/>
    <s v="GD10000000"/>
    <s v="GD0"/>
    <n v="13"/>
    <n v="100"/>
    <s v="LD300"/>
    <s v="LF304"/>
    <m/>
    <m/>
    <m/>
    <m/>
    <m/>
    <m/>
    <x v="43"/>
    <n v="67866"/>
    <s v="45887"/>
    <x v="32"/>
    <x v="0"/>
    <s v="Non-executive"/>
    <s v="D304"/>
    <x v="7"/>
    <n v="2403.8000000000002"/>
    <n v="0"/>
    <n v="0"/>
    <n v="0"/>
    <n v="0"/>
    <n v="0"/>
    <n v="0"/>
    <n v="0"/>
    <n v="0"/>
    <n v="0"/>
    <n v="0"/>
    <n v="0"/>
    <n v="0"/>
    <n v="0"/>
    <n v="0"/>
    <n v="0"/>
    <n v="0"/>
    <n v="0"/>
    <n v="1.76"/>
    <n v="0"/>
    <n v="0"/>
    <n v="0"/>
    <n v="0"/>
    <n v="0"/>
    <n v="0"/>
    <n v="149.03"/>
    <n v="0"/>
    <n v="0"/>
    <n v="0"/>
    <n v="0"/>
    <n v="0"/>
    <n v="3.27"/>
    <n v="11.39"/>
    <n v="0"/>
    <n v="0"/>
    <n v="34.85"/>
    <n v="0"/>
    <n v="0"/>
    <n v="0"/>
    <n v="0"/>
    <n v="0"/>
    <n v="0"/>
    <n v="0"/>
    <n v="0"/>
    <n v="0"/>
    <n v="0"/>
    <n v="0"/>
    <n v="2604.1"/>
    <n v="0"/>
    <n v="0"/>
    <n v="2604.1000000000004"/>
    <n v="0"/>
    <n v="0"/>
    <n v="0"/>
  </r>
  <r>
    <n v="25"/>
    <d v="2012-11-18T00:00:00"/>
    <d v="2012-12-01T00:00:00"/>
    <x v="6"/>
    <s v="G1N"/>
    <s v="GD10000000"/>
    <s v="GD0"/>
    <n v="13"/>
    <n v="100"/>
    <s v="LD300"/>
    <s v="LF304"/>
    <m/>
    <m/>
    <m/>
    <m/>
    <m/>
    <m/>
    <x v="56"/>
    <n v="68208"/>
    <s v="48020"/>
    <x v="38"/>
    <x v="0"/>
    <s v="Non-executive"/>
    <s v="D304"/>
    <x v="7"/>
    <n v="2442.39"/>
    <n v="0"/>
    <n v="0"/>
    <n v="0"/>
    <n v="0"/>
    <n v="0"/>
    <n v="0"/>
    <n v="0"/>
    <n v="0"/>
    <n v="0"/>
    <n v="0"/>
    <n v="0"/>
    <n v="0"/>
    <n v="0"/>
    <n v="0"/>
    <n v="0"/>
    <n v="0"/>
    <n v="0"/>
    <n v="1.78"/>
    <n v="178.92"/>
    <n v="0"/>
    <n v="0"/>
    <n v="0"/>
    <n v="0"/>
    <n v="0"/>
    <n v="130.75"/>
    <n v="0"/>
    <n v="0"/>
    <n v="0"/>
    <n v="0"/>
    <n v="0"/>
    <n v="2.71"/>
    <n v="6.19"/>
    <n v="0"/>
    <n v="0"/>
    <n v="30.58"/>
    <n v="0"/>
    <n v="0"/>
    <n v="9.5399999999999991"/>
    <n v="0"/>
    <n v="0"/>
    <n v="0"/>
    <n v="0"/>
    <n v="0"/>
    <n v="0"/>
    <n v="0"/>
    <n v="0"/>
    <n v="2802.86"/>
    <n v="0"/>
    <n v="0"/>
    <n v="2802.86"/>
    <n v="0"/>
    <n v="0"/>
    <n v="0"/>
  </r>
  <r>
    <n v="25"/>
    <d v="2012-11-18T00:00:00"/>
    <d v="2012-12-01T00:00:00"/>
    <x v="6"/>
    <s v="G1N"/>
    <s v="GD10000000"/>
    <s v="GD0"/>
    <n v="13"/>
    <n v="100"/>
    <s v="LD300"/>
    <s v="LF304"/>
    <m/>
    <m/>
    <m/>
    <m/>
    <m/>
    <m/>
    <x v="63"/>
    <n v="69390"/>
    <s v="72971"/>
    <x v="37"/>
    <x v="0"/>
    <s v="Non-executive"/>
    <s v="D304"/>
    <x v="7"/>
    <n v="1334.83"/>
    <n v="0"/>
    <n v="0"/>
    <n v="0"/>
    <n v="0"/>
    <n v="0"/>
    <n v="0"/>
    <n v="0"/>
    <n v="0"/>
    <n v="0"/>
    <n v="0"/>
    <n v="0"/>
    <n v="0"/>
    <n v="0"/>
    <n v="0"/>
    <n v="0"/>
    <n v="0"/>
    <n v="0"/>
    <n v="1"/>
    <n v="510.24"/>
    <n v="0"/>
    <n v="0"/>
    <n v="0"/>
    <n v="0"/>
    <n v="0"/>
    <n v="72.22"/>
    <n v="0"/>
    <n v="0"/>
    <n v="0"/>
    <n v="0"/>
    <n v="0"/>
    <n v="3.27"/>
    <n v="11.39"/>
    <n v="0"/>
    <n v="0"/>
    <n v="16.89"/>
    <n v="0"/>
    <n v="0"/>
    <n v="27.21"/>
    <n v="0"/>
    <n v="0"/>
    <n v="0"/>
    <n v="0"/>
    <n v="0"/>
    <n v="0"/>
    <n v="0"/>
    <n v="0"/>
    <n v="1977.05"/>
    <n v="0"/>
    <n v="0"/>
    <n v="1977.0500000000002"/>
    <n v="0"/>
    <n v="0"/>
    <n v="0"/>
  </r>
  <r>
    <n v="25"/>
    <d v="2012-11-18T00:00:00"/>
    <d v="2012-12-01T00:00:00"/>
    <x v="6"/>
    <s v="G1N"/>
    <s v="GD10000000"/>
    <s v="GD0"/>
    <n v="13"/>
    <n v="100"/>
    <s v="LD300"/>
    <s v="LF304"/>
    <m/>
    <m/>
    <m/>
    <m/>
    <m/>
    <m/>
    <x v="57"/>
    <n v="69480"/>
    <s v="63408"/>
    <x v="39"/>
    <x v="0"/>
    <s v="Non-executive"/>
    <s v="D304"/>
    <x v="7"/>
    <n v="1942.7"/>
    <n v="0"/>
    <n v="0"/>
    <n v="0"/>
    <n v="0"/>
    <n v="0"/>
    <n v="0"/>
    <n v="0"/>
    <n v="0"/>
    <n v="0"/>
    <n v="0"/>
    <n v="0"/>
    <n v="0"/>
    <n v="0"/>
    <n v="0"/>
    <n v="0"/>
    <n v="0"/>
    <n v="0"/>
    <n v="1.44"/>
    <n v="305.63"/>
    <n v="0"/>
    <n v="0"/>
    <n v="0"/>
    <n v="0"/>
    <n v="0"/>
    <n v="113.36"/>
    <n v="0"/>
    <n v="0"/>
    <n v="0"/>
    <n v="0"/>
    <n v="0"/>
    <n v="2.99"/>
    <n v="8.7799999999999994"/>
    <n v="0"/>
    <n v="0"/>
    <n v="26.51"/>
    <n v="0"/>
    <n v="0"/>
    <n v="16.3"/>
    <n v="0"/>
    <n v="0"/>
    <n v="0"/>
    <n v="0"/>
    <n v="0"/>
    <n v="0"/>
    <n v="0"/>
    <n v="0"/>
    <n v="2417.71"/>
    <n v="0"/>
    <n v="0"/>
    <n v="2417.7100000000005"/>
    <n v="0"/>
    <n v="0"/>
    <n v="0"/>
  </r>
  <r>
    <n v="26"/>
    <d v="2012-12-02T00:00:00"/>
    <d v="2012-12-15T00:00:00"/>
    <x v="7"/>
    <s v="G1N"/>
    <s v="GD10000000"/>
    <s v="GD0"/>
    <n v="13"/>
    <n v="100"/>
    <s v="LD300"/>
    <s v="LF304"/>
    <m/>
    <m/>
    <m/>
    <m/>
    <m/>
    <m/>
    <x v="58"/>
    <n v="14936"/>
    <s v="70242"/>
    <x v="32"/>
    <x v="0"/>
    <s v="Non-executive"/>
    <s v="D304"/>
    <x v="7"/>
    <n v="2403.8000000000002"/>
    <n v="0"/>
    <n v="0"/>
    <n v="0"/>
    <n v="0"/>
    <n v="0"/>
    <n v="0"/>
    <n v="0"/>
    <n v="0"/>
    <n v="0"/>
    <n v="0"/>
    <n v="0"/>
    <n v="0"/>
    <n v="0"/>
    <n v="0"/>
    <n v="0"/>
    <n v="0"/>
    <n v="0"/>
    <n v="1.76"/>
    <n v="351.71"/>
    <n v="0"/>
    <n v="0"/>
    <n v="0"/>
    <n v="0"/>
    <n v="0"/>
    <n v="138.35"/>
    <n v="0"/>
    <n v="0"/>
    <n v="0"/>
    <n v="0"/>
    <n v="0"/>
    <n v="2.99"/>
    <n v="8.7799999999999994"/>
    <n v="0"/>
    <n v="0"/>
    <n v="32.36"/>
    <n v="132.21"/>
    <n v="0"/>
    <n v="30.16"/>
    <n v="0"/>
    <n v="0"/>
    <n v="0"/>
    <n v="0"/>
    <n v="0"/>
    <n v="0"/>
    <n v="0"/>
    <n v="0"/>
    <n v="3102.12"/>
    <n v="0"/>
    <n v="0"/>
    <n v="3102.1200000000003"/>
    <n v="0"/>
    <n v="0"/>
    <n v="0"/>
  </r>
  <r>
    <n v="26"/>
    <d v="2012-12-02T00:00:00"/>
    <d v="2012-12-15T00:00:00"/>
    <x v="7"/>
    <s v="G1N"/>
    <s v="GD10000000"/>
    <s v="GD0"/>
    <n v="13"/>
    <n v="100"/>
    <s v="LD300"/>
    <s v="LF304"/>
    <m/>
    <m/>
    <m/>
    <m/>
    <m/>
    <m/>
    <x v="52"/>
    <n v="37576"/>
    <s v="48028"/>
    <x v="36"/>
    <x v="0"/>
    <s v="Non-executive"/>
    <s v="D304"/>
    <x v="7"/>
    <n v="3218.72"/>
    <n v="0"/>
    <n v="0"/>
    <n v="0"/>
    <n v="0"/>
    <n v="0"/>
    <n v="0"/>
    <n v="0"/>
    <n v="0"/>
    <n v="0"/>
    <n v="0"/>
    <n v="0"/>
    <n v="0"/>
    <n v="0"/>
    <n v="0"/>
    <n v="0"/>
    <n v="0"/>
    <n v="0"/>
    <n v="2.3199999999999998"/>
    <n v="351.71"/>
    <n v="0"/>
    <n v="0"/>
    <n v="0"/>
    <n v="0"/>
    <n v="0"/>
    <n v="192.29"/>
    <n v="0"/>
    <n v="0"/>
    <n v="0"/>
    <n v="0"/>
    <n v="0"/>
    <n v="2.99"/>
    <n v="8.7799999999999994"/>
    <n v="0"/>
    <n v="0"/>
    <n v="44.97"/>
    <n v="160.94"/>
    <n v="0"/>
    <n v="18.760000000000002"/>
    <n v="0"/>
    <n v="0"/>
    <n v="0"/>
    <n v="0"/>
    <n v="0"/>
    <n v="0"/>
    <n v="0"/>
    <n v="0"/>
    <n v="4001.48"/>
    <n v="0"/>
    <n v="0"/>
    <n v="4001.48"/>
    <n v="0"/>
    <n v="0"/>
    <n v="0"/>
  </r>
  <r>
    <n v="26"/>
    <d v="2012-12-02T00:00:00"/>
    <d v="2012-12-15T00:00:00"/>
    <x v="7"/>
    <s v="G1N"/>
    <s v="GD10000000"/>
    <s v="GD0"/>
    <n v="13"/>
    <n v="100"/>
    <s v="LD300"/>
    <s v="LF304"/>
    <m/>
    <m/>
    <m/>
    <m/>
    <m/>
    <m/>
    <x v="60"/>
    <n v="62454"/>
    <s v="70690"/>
    <x v="39"/>
    <x v="0"/>
    <s v="Non-executive"/>
    <s v="D304"/>
    <x v="7"/>
    <n v="2005.16"/>
    <n v="0"/>
    <n v="0"/>
    <n v="0"/>
    <n v="0"/>
    <n v="0"/>
    <n v="0"/>
    <n v="0"/>
    <n v="0"/>
    <n v="0"/>
    <n v="0"/>
    <n v="0"/>
    <n v="0"/>
    <n v="0"/>
    <n v="0"/>
    <n v="0"/>
    <n v="0"/>
    <n v="0"/>
    <n v="1.49"/>
    <n v="305.63"/>
    <n v="0"/>
    <n v="0"/>
    <n v="0"/>
    <n v="0"/>
    <n v="0"/>
    <n v="118"/>
    <n v="0"/>
    <n v="0"/>
    <n v="0"/>
    <n v="0"/>
    <n v="0"/>
    <n v="2.99"/>
    <n v="8.7799999999999994"/>
    <n v="0"/>
    <n v="0"/>
    <n v="27.6"/>
    <n v="100.26"/>
    <n v="0"/>
    <n v="18.63"/>
    <n v="0"/>
    <n v="0"/>
    <n v="0"/>
    <n v="0"/>
    <n v="0"/>
    <n v="0"/>
    <n v="0"/>
    <n v="0"/>
    <n v="2588.54"/>
    <n v="0"/>
    <n v="0"/>
    <n v="2588.5400000000004"/>
    <n v="0"/>
    <n v="0"/>
    <n v="0"/>
  </r>
  <r>
    <n v="26"/>
    <d v="2012-12-02T00:00:00"/>
    <d v="2012-12-15T00:00:00"/>
    <x v="7"/>
    <s v="G1N"/>
    <s v="GD10000000"/>
    <s v="GD0"/>
    <n v="13"/>
    <n v="100"/>
    <s v="LD300"/>
    <s v="LF304"/>
    <m/>
    <m/>
    <m/>
    <m/>
    <m/>
    <m/>
    <x v="61"/>
    <n v="63844"/>
    <s v="73378"/>
    <x v="31"/>
    <x v="0"/>
    <s v="Non-executive"/>
    <s v="D304"/>
    <x v="7"/>
    <n v="1766.7"/>
    <n v="0"/>
    <n v="0"/>
    <n v="0"/>
    <n v="0"/>
    <n v="0"/>
    <n v="0"/>
    <n v="0"/>
    <n v="0"/>
    <n v="0"/>
    <n v="0"/>
    <n v="0"/>
    <n v="0"/>
    <n v="0"/>
    <n v="0"/>
    <n v="0"/>
    <n v="0"/>
    <n v="0"/>
    <n v="1.27"/>
    <n v="0"/>
    <n v="0"/>
    <n v="0"/>
    <n v="0"/>
    <n v="0"/>
    <n v="0"/>
    <n v="105.11"/>
    <n v="0"/>
    <n v="0"/>
    <n v="0"/>
    <n v="0"/>
    <n v="0"/>
    <n v="3.27"/>
    <n v="11.39"/>
    <n v="0"/>
    <n v="0"/>
    <n v="24.58"/>
    <n v="88.34"/>
    <n v="0"/>
    <n v="0"/>
    <n v="0"/>
    <n v="0"/>
    <n v="0"/>
    <n v="0"/>
    <n v="0"/>
    <n v="0"/>
    <n v="0"/>
    <n v="0"/>
    <n v="2000.66"/>
    <n v="0"/>
    <n v="0"/>
    <n v="2000.6599999999999"/>
    <n v="0"/>
    <n v="0"/>
    <n v="0"/>
  </r>
  <r>
    <n v="26"/>
    <d v="2012-12-02T00:00:00"/>
    <d v="2012-12-15T00:00:00"/>
    <x v="7"/>
    <s v="G1N"/>
    <s v="GD10000000"/>
    <s v="GD0"/>
    <n v="13"/>
    <n v="100"/>
    <s v="LD300"/>
    <s v="LF304"/>
    <m/>
    <m/>
    <m/>
    <m/>
    <m/>
    <m/>
    <x v="43"/>
    <n v="67866"/>
    <s v="45887"/>
    <x v="32"/>
    <x v="0"/>
    <s v="Non-executive"/>
    <s v="D304"/>
    <x v="7"/>
    <n v="2403.8000000000002"/>
    <n v="0"/>
    <n v="0"/>
    <n v="0"/>
    <n v="0"/>
    <n v="0"/>
    <n v="0"/>
    <n v="0"/>
    <n v="0"/>
    <n v="0"/>
    <n v="0"/>
    <n v="0"/>
    <n v="0"/>
    <n v="0"/>
    <n v="0"/>
    <n v="0"/>
    <n v="0"/>
    <n v="0"/>
    <n v="1.76"/>
    <n v="0"/>
    <n v="0"/>
    <n v="0"/>
    <n v="0"/>
    <n v="0"/>
    <n v="0"/>
    <n v="149.04"/>
    <n v="0"/>
    <n v="0"/>
    <n v="0"/>
    <n v="0"/>
    <n v="0"/>
    <n v="3.27"/>
    <n v="11.39"/>
    <n v="0"/>
    <n v="0"/>
    <n v="34.86"/>
    <n v="0"/>
    <n v="0"/>
    <n v="0"/>
    <n v="0"/>
    <n v="0"/>
    <n v="0"/>
    <n v="0"/>
    <n v="0"/>
    <n v="0"/>
    <n v="0"/>
    <n v="0"/>
    <n v="2604.12"/>
    <n v="0"/>
    <n v="0"/>
    <n v="2604.1200000000003"/>
    <n v="0"/>
    <n v="0"/>
    <n v="0"/>
  </r>
  <r>
    <n v="26"/>
    <d v="2012-12-02T00:00:00"/>
    <d v="2012-12-15T00:00:00"/>
    <x v="7"/>
    <s v="G1N"/>
    <s v="GD10000000"/>
    <s v="GD0"/>
    <n v="13"/>
    <n v="100"/>
    <s v="LD300"/>
    <s v="LF304"/>
    <m/>
    <m/>
    <m/>
    <m/>
    <m/>
    <m/>
    <x v="56"/>
    <n v="68208"/>
    <s v="48020"/>
    <x v="38"/>
    <x v="0"/>
    <s v="Non-executive"/>
    <s v="D304"/>
    <x v="7"/>
    <n v="2442.38"/>
    <n v="0"/>
    <n v="0"/>
    <n v="0"/>
    <n v="0"/>
    <n v="0"/>
    <n v="0"/>
    <n v="0"/>
    <n v="0"/>
    <n v="0"/>
    <n v="0"/>
    <n v="0"/>
    <n v="0"/>
    <n v="0"/>
    <n v="0"/>
    <n v="0"/>
    <n v="0"/>
    <n v="0"/>
    <n v="1.78"/>
    <n v="178.92"/>
    <n v="0"/>
    <n v="0"/>
    <n v="0"/>
    <n v="0"/>
    <n v="0"/>
    <n v="130.76"/>
    <n v="0"/>
    <n v="0"/>
    <n v="0"/>
    <n v="0"/>
    <n v="0"/>
    <n v="2.71"/>
    <n v="6.19"/>
    <n v="0"/>
    <n v="0"/>
    <n v="30.58"/>
    <n v="0"/>
    <n v="0"/>
    <n v="9.5399999999999991"/>
    <n v="0"/>
    <n v="0"/>
    <n v="0"/>
    <n v="0"/>
    <n v="0"/>
    <n v="0"/>
    <n v="0"/>
    <n v="0"/>
    <n v="2802.86"/>
    <n v="0"/>
    <n v="0"/>
    <n v="2802.86"/>
    <n v="0"/>
    <n v="0"/>
    <n v="0"/>
  </r>
  <r>
    <n v="26"/>
    <d v="2012-12-02T00:00:00"/>
    <d v="2012-12-15T00:00:00"/>
    <x v="7"/>
    <s v="G1N"/>
    <s v="GD10000000"/>
    <s v="GD0"/>
    <n v="13"/>
    <n v="100"/>
    <s v="LD300"/>
    <s v="LF304"/>
    <m/>
    <m/>
    <m/>
    <m/>
    <m/>
    <m/>
    <x v="63"/>
    <n v="69390"/>
    <s v="72971"/>
    <x v="37"/>
    <x v="0"/>
    <s v="Non-executive"/>
    <s v="D304"/>
    <x v="7"/>
    <n v="1334.83"/>
    <n v="0"/>
    <n v="0"/>
    <n v="0"/>
    <n v="0"/>
    <n v="0"/>
    <n v="0"/>
    <n v="0"/>
    <n v="0"/>
    <n v="0"/>
    <n v="0"/>
    <n v="0"/>
    <n v="0"/>
    <n v="0"/>
    <n v="0"/>
    <n v="0"/>
    <n v="0"/>
    <n v="0"/>
    <n v="1"/>
    <n v="510.24"/>
    <n v="0"/>
    <n v="0"/>
    <n v="0"/>
    <n v="0"/>
    <n v="0"/>
    <n v="72.209999999999994"/>
    <n v="0"/>
    <n v="0"/>
    <n v="0"/>
    <n v="0"/>
    <n v="0"/>
    <n v="3.27"/>
    <n v="11.39"/>
    <n v="0"/>
    <n v="0"/>
    <n v="16.88"/>
    <n v="0"/>
    <n v="0"/>
    <n v="27.21"/>
    <n v="0"/>
    <n v="0"/>
    <n v="0"/>
    <n v="0"/>
    <n v="0"/>
    <n v="0"/>
    <n v="0"/>
    <n v="0"/>
    <n v="1977.03"/>
    <n v="0"/>
    <n v="0"/>
    <n v="1977.0300000000002"/>
    <n v="0"/>
    <n v="0"/>
    <n v="0"/>
  </r>
  <r>
    <n v="26"/>
    <d v="2012-12-02T00:00:00"/>
    <d v="2012-12-15T00:00:00"/>
    <x v="7"/>
    <s v="G1N"/>
    <s v="GD10000000"/>
    <s v="GD0"/>
    <n v="13"/>
    <n v="100"/>
    <s v="LD300"/>
    <s v="LF304"/>
    <m/>
    <m/>
    <m/>
    <m/>
    <m/>
    <m/>
    <x v="57"/>
    <n v="69480"/>
    <s v="63408"/>
    <x v="39"/>
    <x v="0"/>
    <s v="Non-executive"/>
    <s v="D304"/>
    <x v="7"/>
    <n v="1942.7"/>
    <n v="0"/>
    <n v="0"/>
    <n v="0"/>
    <n v="0"/>
    <n v="0"/>
    <n v="0"/>
    <n v="0"/>
    <n v="0"/>
    <n v="0"/>
    <n v="0"/>
    <n v="0"/>
    <n v="0"/>
    <n v="0"/>
    <n v="0"/>
    <n v="0"/>
    <n v="0"/>
    <n v="0"/>
    <n v="1.44"/>
    <n v="305.63"/>
    <n v="0"/>
    <n v="0"/>
    <n v="0"/>
    <n v="0"/>
    <n v="0"/>
    <n v="113.35"/>
    <n v="0"/>
    <n v="0"/>
    <n v="0"/>
    <n v="0"/>
    <n v="0"/>
    <n v="2.99"/>
    <n v="8.7799999999999994"/>
    <n v="0"/>
    <n v="0"/>
    <n v="26.51"/>
    <n v="0"/>
    <n v="0"/>
    <n v="16.3"/>
    <n v="0"/>
    <n v="0"/>
    <n v="0"/>
    <n v="0"/>
    <n v="0"/>
    <n v="0"/>
    <n v="0"/>
    <n v="0"/>
    <n v="2417.6999999999998"/>
    <n v="0"/>
    <n v="0"/>
    <n v="2417.7000000000003"/>
    <n v="0"/>
    <n v="0"/>
    <n v="0"/>
  </r>
  <r>
    <n v="1"/>
    <d v="2012-12-16T00:00:00"/>
    <d v="2012-12-29T00:00:00"/>
    <x v="9"/>
    <s v="G1N"/>
    <s v="GD10000000"/>
    <s v="GD0"/>
    <n v="13"/>
    <n v="100"/>
    <s v="LD300"/>
    <s v="LF304"/>
    <m/>
    <m/>
    <m/>
    <m/>
    <m/>
    <m/>
    <x v="58"/>
    <n v="14936"/>
    <s v="70242"/>
    <x v="32"/>
    <x v="0"/>
    <s v="Non-executive"/>
    <s v="D304"/>
    <x v="7"/>
    <n v="2403.8000000000002"/>
    <n v="0"/>
    <n v="0"/>
    <n v="0"/>
    <n v="0"/>
    <n v="0"/>
    <n v="0"/>
    <n v="0"/>
    <n v="0"/>
    <n v="0"/>
    <n v="0"/>
    <n v="0"/>
    <n v="0"/>
    <n v="0"/>
    <n v="0"/>
    <n v="0"/>
    <n v="0"/>
    <n v="0"/>
    <n v="1.76"/>
    <n v="351.71"/>
    <n v="0"/>
    <n v="0"/>
    <n v="0"/>
    <n v="0"/>
    <n v="0"/>
    <n v="137.02000000000001"/>
    <n v="0"/>
    <n v="0"/>
    <n v="0"/>
    <n v="0"/>
    <n v="0"/>
    <n v="2.99"/>
    <n v="8.7799999999999994"/>
    <n v="0"/>
    <n v="0"/>
    <n v="32.04"/>
    <n v="132.21"/>
    <n v="0"/>
    <n v="30.16"/>
    <n v="0"/>
    <n v="0"/>
    <n v="0"/>
    <n v="0"/>
    <n v="0"/>
    <n v="0"/>
    <n v="0"/>
    <n v="0"/>
    <n v="3100.47"/>
    <n v="0"/>
    <n v="0"/>
    <n v="3100.4700000000003"/>
    <n v="0"/>
    <n v="0"/>
    <n v="0"/>
  </r>
  <r>
    <n v="1"/>
    <d v="2012-12-16T00:00:00"/>
    <d v="2012-12-29T00:00:00"/>
    <x v="9"/>
    <s v="G1N"/>
    <s v="GD10000000"/>
    <s v="GD0"/>
    <n v="13"/>
    <n v="100"/>
    <s v="LD300"/>
    <s v="LF304"/>
    <m/>
    <m/>
    <m/>
    <m/>
    <m/>
    <m/>
    <x v="52"/>
    <n v="37576"/>
    <s v="48028"/>
    <x v="36"/>
    <x v="0"/>
    <s v="Non-executive"/>
    <s v="D304"/>
    <x v="7"/>
    <n v="3218.72"/>
    <n v="0"/>
    <n v="0"/>
    <n v="0"/>
    <n v="0"/>
    <n v="0"/>
    <n v="0"/>
    <n v="0"/>
    <n v="0"/>
    <n v="0"/>
    <n v="0"/>
    <n v="0"/>
    <n v="0"/>
    <n v="0"/>
    <n v="0"/>
    <n v="0"/>
    <n v="0"/>
    <n v="0"/>
    <n v="2.3199999999999998"/>
    <n v="351.71"/>
    <n v="0"/>
    <n v="0"/>
    <n v="0"/>
    <n v="0"/>
    <n v="0"/>
    <n v="192.29"/>
    <n v="0"/>
    <n v="0"/>
    <n v="0"/>
    <n v="0"/>
    <n v="0"/>
    <n v="2.99"/>
    <n v="8.7799999999999994"/>
    <n v="0"/>
    <n v="0"/>
    <n v="44.97"/>
    <n v="160.94"/>
    <n v="0"/>
    <n v="18.760000000000002"/>
    <n v="0"/>
    <n v="0"/>
    <n v="0"/>
    <n v="0"/>
    <n v="0"/>
    <n v="0"/>
    <n v="0"/>
    <n v="0"/>
    <n v="4001.48"/>
    <n v="0"/>
    <n v="0"/>
    <n v="4001.48"/>
    <n v="0"/>
    <n v="0"/>
    <n v="0"/>
  </r>
  <r>
    <n v="1"/>
    <d v="2012-12-16T00:00:00"/>
    <d v="2012-12-29T00:00:00"/>
    <x v="9"/>
    <s v="G1N"/>
    <s v="GD10000000"/>
    <s v="GD0"/>
    <n v="13"/>
    <n v="100"/>
    <s v="LD300"/>
    <s v="LF304"/>
    <m/>
    <m/>
    <m/>
    <m/>
    <m/>
    <m/>
    <x v="60"/>
    <n v="62454"/>
    <s v="70690"/>
    <x v="39"/>
    <x v="0"/>
    <s v="Non-executive"/>
    <s v="D304"/>
    <x v="7"/>
    <n v="2005.17"/>
    <n v="0"/>
    <n v="0"/>
    <n v="0"/>
    <n v="0"/>
    <n v="0"/>
    <n v="0"/>
    <n v="0"/>
    <n v="0"/>
    <n v="0"/>
    <n v="0"/>
    <n v="0"/>
    <n v="0"/>
    <n v="0"/>
    <n v="0"/>
    <n v="0"/>
    <n v="0"/>
    <n v="0"/>
    <n v="1.49"/>
    <n v="305.63"/>
    <n v="0"/>
    <n v="0"/>
    <n v="0"/>
    <n v="0"/>
    <n v="0"/>
    <n v="118"/>
    <n v="0"/>
    <n v="0"/>
    <n v="0"/>
    <n v="0"/>
    <n v="0"/>
    <n v="2.99"/>
    <n v="8.7799999999999994"/>
    <n v="0"/>
    <n v="0"/>
    <n v="27.6"/>
    <n v="100.26"/>
    <n v="0"/>
    <n v="18.63"/>
    <n v="0"/>
    <n v="0"/>
    <n v="0"/>
    <n v="0"/>
    <n v="0"/>
    <n v="0"/>
    <n v="0"/>
    <n v="0"/>
    <n v="2588.5500000000002"/>
    <n v="0"/>
    <n v="0"/>
    <n v="2588.5500000000002"/>
    <n v="0"/>
    <n v="0"/>
    <n v="0"/>
  </r>
  <r>
    <n v="1"/>
    <d v="2012-12-16T00:00:00"/>
    <d v="2012-12-29T00:00:00"/>
    <x v="9"/>
    <s v="G1N"/>
    <s v="GD10000000"/>
    <s v="GD0"/>
    <n v="13"/>
    <n v="100"/>
    <s v="LD300"/>
    <s v="LF304"/>
    <m/>
    <m/>
    <m/>
    <m/>
    <m/>
    <m/>
    <x v="61"/>
    <n v="63844"/>
    <s v="73378"/>
    <x v="31"/>
    <x v="0"/>
    <s v="Non-executive"/>
    <s v="D304"/>
    <x v="7"/>
    <n v="1715.5"/>
    <n v="0"/>
    <n v="0"/>
    <n v="0"/>
    <n v="0"/>
    <n v="0"/>
    <n v="0"/>
    <n v="0"/>
    <n v="0"/>
    <n v="0"/>
    <n v="0"/>
    <n v="0"/>
    <n v="0"/>
    <n v="0"/>
    <n v="0"/>
    <n v="0"/>
    <n v="0"/>
    <n v="0"/>
    <n v="1.27"/>
    <n v="0"/>
    <n v="0"/>
    <n v="0"/>
    <n v="0"/>
    <n v="0"/>
    <n v="0"/>
    <n v="101.93"/>
    <n v="0"/>
    <n v="0"/>
    <n v="0"/>
    <n v="0"/>
    <n v="0"/>
    <n v="3.27"/>
    <n v="11.39"/>
    <n v="0"/>
    <n v="0"/>
    <n v="23.84"/>
    <n v="85.78"/>
    <n v="0"/>
    <n v="0"/>
    <n v="0"/>
    <n v="0"/>
    <n v="0"/>
    <n v="0"/>
    <n v="0"/>
    <n v="0"/>
    <n v="0"/>
    <n v="0"/>
    <n v="1942.98"/>
    <n v="0"/>
    <n v="0"/>
    <n v="1942.98"/>
    <n v="0"/>
    <n v="0"/>
    <n v="0"/>
  </r>
  <r>
    <n v="1"/>
    <d v="2012-12-16T00:00:00"/>
    <d v="2012-12-29T00:00:00"/>
    <x v="9"/>
    <s v="G1N"/>
    <s v="GD10000000"/>
    <s v="GD0"/>
    <n v="13"/>
    <n v="100"/>
    <s v="LD300"/>
    <s v="LF304"/>
    <m/>
    <m/>
    <m/>
    <m/>
    <m/>
    <m/>
    <x v="43"/>
    <n v="67866"/>
    <s v="45887"/>
    <x v="32"/>
    <x v="0"/>
    <s v="Non-executive"/>
    <s v="D304"/>
    <x v="7"/>
    <n v="2403.8000000000002"/>
    <n v="0"/>
    <n v="0"/>
    <n v="0"/>
    <n v="0"/>
    <n v="0"/>
    <n v="0"/>
    <n v="0"/>
    <n v="0"/>
    <n v="0"/>
    <n v="0"/>
    <n v="0"/>
    <n v="0"/>
    <n v="0"/>
    <n v="0"/>
    <n v="0"/>
    <n v="0"/>
    <n v="0"/>
    <n v="1.76"/>
    <n v="0"/>
    <n v="0"/>
    <n v="0"/>
    <n v="0"/>
    <n v="0"/>
    <n v="0"/>
    <n v="149.04"/>
    <n v="0"/>
    <n v="0"/>
    <n v="0"/>
    <n v="0"/>
    <n v="0"/>
    <n v="3.27"/>
    <n v="11.39"/>
    <n v="0"/>
    <n v="0"/>
    <n v="34.86"/>
    <n v="0"/>
    <n v="0"/>
    <n v="0"/>
    <n v="0"/>
    <n v="0"/>
    <n v="0"/>
    <n v="0"/>
    <n v="0"/>
    <n v="0"/>
    <n v="0"/>
    <n v="0"/>
    <n v="2604.12"/>
    <n v="0"/>
    <n v="0"/>
    <n v="2604.1200000000003"/>
    <n v="0"/>
    <n v="0"/>
    <n v="0"/>
  </r>
  <r>
    <n v="1"/>
    <d v="2012-12-16T00:00:00"/>
    <d v="2012-12-29T00:00:00"/>
    <x v="9"/>
    <s v="G1N"/>
    <s v="GD10000000"/>
    <s v="GD0"/>
    <n v="13"/>
    <n v="100"/>
    <s v="LD300"/>
    <s v="LF304"/>
    <m/>
    <m/>
    <m/>
    <m/>
    <m/>
    <m/>
    <x v="56"/>
    <n v="68208"/>
    <s v="48020"/>
    <x v="38"/>
    <x v="0"/>
    <s v="Non-executive"/>
    <s v="D304"/>
    <x v="7"/>
    <n v="2442.39"/>
    <n v="0"/>
    <n v="0"/>
    <n v="0"/>
    <n v="0"/>
    <n v="0"/>
    <n v="0"/>
    <n v="0"/>
    <n v="0"/>
    <n v="0"/>
    <n v="0"/>
    <n v="0"/>
    <n v="0"/>
    <n v="0"/>
    <n v="0"/>
    <n v="0"/>
    <n v="0"/>
    <n v="0"/>
    <n v="1.78"/>
    <n v="178.92"/>
    <n v="0"/>
    <n v="0"/>
    <n v="0"/>
    <n v="0"/>
    <n v="0"/>
    <n v="126.96"/>
    <n v="0"/>
    <n v="0"/>
    <n v="0"/>
    <n v="0"/>
    <n v="0"/>
    <n v="2.71"/>
    <n v="6.19"/>
    <n v="0"/>
    <n v="0"/>
    <n v="29.69"/>
    <n v="0"/>
    <n v="0"/>
    <n v="9.5399999999999991"/>
    <n v="0"/>
    <n v="0"/>
    <n v="0"/>
    <n v="0"/>
    <n v="0"/>
    <n v="0"/>
    <n v="0"/>
    <n v="0"/>
    <n v="2798.18"/>
    <n v="0"/>
    <n v="0"/>
    <n v="2798.1800000000003"/>
    <n v="0"/>
    <n v="0"/>
    <n v="0"/>
  </r>
  <r>
    <n v="1"/>
    <d v="2012-12-16T00:00:00"/>
    <d v="2012-12-29T00:00:00"/>
    <x v="9"/>
    <s v="G1N"/>
    <s v="GD10000000"/>
    <s v="GD0"/>
    <n v="13"/>
    <n v="100"/>
    <s v="LD300"/>
    <s v="LF304"/>
    <m/>
    <m/>
    <m/>
    <m/>
    <m/>
    <m/>
    <x v="63"/>
    <n v="69390"/>
    <s v="72971"/>
    <x v="37"/>
    <x v="0"/>
    <s v="Non-executive"/>
    <s v="D304"/>
    <x v="7"/>
    <n v="1334.83"/>
    <n v="0"/>
    <n v="0"/>
    <n v="0"/>
    <n v="0"/>
    <n v="0"/>
    <n v="0"/>
    <n v="0"/>
    <n v="0"/>
    <n v="0"/>
    <n v="0"/>
    <n v="0"/>
    <n v="0"/>
    <n v="0"/>
    <n v="0"/>
    <n v="0"/>
    <n v="0"/>
    <n v="0"/>
    <n v="1"/>
    <n v="510.24"/>
    <n v="0"/>
    <n v="0"/>
    <n v="0"/>
    <n v="0"/>
    <n v="0"/>
    <n v="72.209999999999994"/>
    <n v="0"/>
    <n v="0"/>
    <n v="0"/>
    <n v="0"/>
    <n v="0"/>
    <n v="3.27"/>
    <n v="11.39"/>
    <n v="0"/>
    <n v="0"/>
    <n v="16.89"/>
    <n v="0"/>
    <n v="0"/>
    <n v="27.21"/>
    <n v="0"/>
    <n v="0"/>
    <n v="0"/>
    <n v="0"/>
    <n v="0"/>
    <n v="0"/>
    <n v="0"/>
    <n v="0"/>
    <n v="1977.04"/>
    <n v="0"/>
    <n v="0"/>
    <n v="1977.0400000000002"/>
    <n v="0"/>
    <n v="0"/>
    <n v="0"/>
  </r>
  <r>
    <n v="1"/>
    <d v="2012-12-16T00:00:00"/>
    <d v="2012-12-29T00:00:00"/>
    <x v="9"/>
    <s v="G1N"/>
    <s v="GD10000000"/>
    <s v="GD0"/>
    <n v="13"/>
    <n v="100"/>
    <s v="LD300"/>
    <s v="LF304"/>
    <m/>
    <m/>
    <m/>
    <m/>
    <m/>
    <m/>
    <x v="57"/>
    <n v="69480"/>
    <s v="63408"/>
    <x v="39"/>
    <x v="0"/>
    <s v="Non-executive"/>
    <s v="D304"/>
    <x v="7"/>
    <n v="1942.7"/>
    <n v="0"/>
    <n v="0"/>
    <n v="0"/>
    <n v="0"/>
    <n v="0"/>
    <n v="0"/>
    <n v="0"/>
    <n v="0"/>
    <n v="0"/>
    <n v="0"/>
    <n v="0"/>
    <n v="0"/>
    <n v="0"/>
    <n v="0"/>
    <n v="0"/>
    <n v="0"/>
    <n v="0"/>
    <n v="1.44"/>
    <n v="305.63"/>
    <n v="0"/>
    <n v="0"/>
    <n v="0"/>
    <n v="0"/>
    <n v="0"/>
    <n v="114.13"/>
    <n v="0"/>
    <n v="0"/>
    <n v="0"/>
    <n v="0"/>
    <n v="0"/>
    <n v="2.99"/>
    <n v="8.7799999999999994"/>
    <n v="0"/>
    <n v="0"/>
    <n v="26.69"/>
    <n v="0"/>
    <n v="0"/>
    <n v="16.3"/>
    <n v="0"/>
    <n v="0"/>
    <n v="0"/>
    <n v="0"/>
    <n v="0"/>
    <n v="0"/>
    <n v="0"/>
    <n v="0"/>
    <n v="2418.66"/>
    <n v="0"/>
    <n v="0"/>
    <n v="2418.6600000000003"/>
    <n v="0"/>
    <n v="0"/>
    <n v="0"/>
  </r>
  <r>
    <n v="2"/>
    <d v="2012-12-30T00:00:00"/>
    <d v="2013-01-12T00:00:00"/>
    <x v="11"/>
    <s v="G1N"/>
    <s v="GD10000000"/>
    <s v="GD0"/>
    <n v="13"/>
    <n v="100"/>
    <s v="LD300"/>
    <s v="LF304"/>
    <m/>
    <m/>
    <m/>
    <m/>
    <m/>
    <m/>
    <x v="58"/>
    <n v="14936"/>
    <s v="70242"/>
    <x v="32"/>
    <x v="0"/>
    <s v="Non-executive"/>
    <s v="D304"/>
    <x v="7"/>
    <n v="2403.8000000000002"/>
    <n v="0"/>
    <n v="0"/>
    <n v="0"/>
    <n v="0"/>
    <n v="0"/>
    <n v="0"/>
    <n v="0"/>
    <n v="0"/>
    <n v="0"/>
    <n v="0"/>
    <n v="0"/>
    <n v="0"/>
    <n v="0"/>
    <n v="0"/>
    <n v="0"/>
    <n v="0"/>
    <n v="0"/>
    <n v="1.76"/>
    <n v="351.71"/>
    <n v="0"/>
    <n v="0"/>
    <n v="0"/>
    <n v="0"/>
    <n v="0"/>
    <n v="137.01"/>
    <n v="0"/>
    <n v="0"/>
    <n v="0"/>
    <n v="0"/>
    <n v="0"/>
    <n v="2.99"/>
    <n v="8.7799999999999994"/>
    <n v="0"/>
    <n v="0"/>
    <n v="32.049999999999997"/>
    <n v="132.21"/>
    <n v="0"/>
    <n v="30.16"/>
    <n v="0"/>
    <n v="0"/>
    <n v="0"/>
    <n v="0"/>
    <n v="0"/>
    <n v="0"/>
    <n v="0"/>
    <n v="0"/>
    <n v="3100.47"/>
    <n v="0"/>
    <n v="0"/>
    <n v="3100.4700000000007"/>
    <n v="0"/>
    <n v="0"/>
    <n v="0"/>
  </r>
  <r>
    <n v="2"/>
    <d v="2012-12-30T00:00:00"/>
    <d v="2013-01-12T00:00:00"/>
    <x v="11"/>
    <s v="G1N"/>
    <s v="GD10000000"/>
    <s v="GD0"/>
    <n v="13"/>
    <n v="100"/>
    <s v="LD300"/>
    <s v="LF304"/>
    <m/>
    <m/>
    <m/>
    <m/>
    <m/>
    <m/>
    <x v="52"/>
    <n v="37576"/>
    <s v="48028"/>
    <x v="36"/>
    <x v="0"/>
    <s v="Non-executive"/>
    <s v="D304"/>
    <x v="7"/>
    <n v="3218.72"/>
    <n v="0"/>
    <n v="0"/>
    <n v="0"/>
    <n v="0"/>
    <n v="0"/>
    <n v="0"/>
    <n v="0"/>
    <n v="0"/>
    <n v="0"/>
    <n v="0"/>
    <n v="0"/>
    <n v="0"/>
    <n v="0"/>
    <n v="0"/>
    <n v="0"/>
    <n v="0"/>
    <n v="0"/>
    <n v="2.3199999999999998"/>
    <n v="351.71"/>
    <n v="0"/>
    <n v="0"/>
    <n v="0"/>
    <n v="0"/>
    <n v="0"/>
    <n v="192.29"/>
    <n v="0"/>
    <n v="0"/>
    <n v="0"/>
    <n v="0"/>
    <n v="0"/>
    <n v="2.99"/>
    <n v="8.7799999999999994"/>
    <n v="0"/>
    <n v="0"/>
    <n v="44.97"/>
    <n v="160.94"/>
    <n v="0"/>
    <n v="0"/>
    <n v="0"/>
    <n v="0"/>
    <n v="0"/>
    <n v="0"/>
    <n v="0"/>
    <n v="0"/>
    <n v="0"/>
    <n v="0"/>
    <n v="3982.72"/>
    <n v="0"/>
    <n v="0"/>
    <n v="3982.72"/>
    <n v="0"/>
    <n v="0"/>
    <n v="0"/>
  </r>
  <r>
    <n v="2"/>
    <d v="2012-12-30T00:00:00"/>
    <d v="2013-01-12T00:00:00"/>
    <x v="11"/>
    <s v="G1N"/>
    <s v="GD10000000"/>
    <s v="GD0"/>
    <n v="13"/>
    <n v="100"/>
    <s v="LD300"/>
    <s v="LF304"/>
    <m/>
    <m/>
    <m/>
    <m/>
    <m/>
    <m/>
    <x v="60"/>
    <n v="62454"/>
    <s v="70690"/>
    <x v="39"/>
    <x v="0"/>
    <s v="Non-executive"/>
    <s v="D304"/>
    <x v="7"/>
    <n v="2005.16"/>
    <n v="0"/>
    <n v="0"/>
    <n v="0"/>
    <n v="0"/>
    <n v="0"/>
    <n v="0"/>
    <n v="0"/>
    <n v="0"/>
    <n v="0"/>
    <n v="0"/>
    <n v="0"/>
    <n v="0"/>
    <n v="0"/>
    <n v="0"/>
    <n v="0"/>
    <n v="0"/>
    <n v="0"/>
    <n v="1.49"/>
    <n v="305.63"/>
    <n v="0"/>
    <n v="0"/>
    <n v="0"/>
    <n v="0"/>
    <n v="0"/>
    <n v="118.01"/>
    <n v="0"/>
    <n v="0"/>
    <n v="0"/>
    <n v="0"/>
    <n v="0"/>
    <n v="2.99"/>
    <n v="8.7799999999999994"/>
    <n v="0"/>
    <n v="0"/>
    <n v="27.6"/>
    <n v="100.26"/>
    <n v="0"/>
    <n v="18.63"/>
    <n v="0"/>
    <n v="0"/>
    <n v="0"/>
    <n v="0"/>
    <n v="0"/>
    <n v="0"/>
    <n v="0"/>
    <n v="0"/>
    <n v="2588.5500000000002"/>
    <n v="0"/>
    <n v="0"/>
    <n v="2588.5500000000006"/>
    <n v="0"/>
    <n v="0"/>
    <n v="0"/>
  </r>
  <r>
    <n v="2"/>
    <d v="2012-12-30T00:00:00"/>
    <d v="2013-01-12T00:00:00"/>
    <x v="11"/>
    <s v="G1N"/>
    <s v="GD10000000"/>
    <s v="GD0"/>
    <n v="13"/>
    <n v="100"/>
    <s v="LD300"/>
    <s v="LF304"/>
    <m/>
    <m/>
    <m/>
    <m/>
    <m/>
    <m/>
    <x v="61"/>
    <n v="63844"/>
    <s v="73378"/>
    <x v="31"/>
    <x v="0"/>
    <s v="Non-executive"/>
    <s v="D304"/>
    <x v="7"/>
    <n v="1715.5"/>
    <n v="0"/>
    <n v="0"/>
    <n v="0"/>
    <n v="0"/>
    <n v="0"/>
    <n v="0"/>
    <n v="0"/>
    <n v="0"/>
    <n v="0"/>
    <n v="0"/>
    <n v="0"/>
    <n v="0"/>
    <n v="0"/>
    <n v="0"/>
    <n v="0"/>
    <n v="0"/>
    <n v="0"/>
    <n v="1.27"/>
    <n v="0"/>
    <n v="0"/>
    <n v="0"/>
    <n v="0"/>
    <n v="0"/>
    <n v="0"/>
    <n v="101.94"/>
    <n v="0"/>
    <n v="0"/>
    <n v="0"/>
    <n v="0"/>
    <n v="0"/>
    <n v="3.27"/>
    <n v="11.39"/>
    <n v="0"/>
    <n v="0"/>
    <n v="23.84"/>
    <n v="85.78"/>
    <n v="0"/>
    <n v="0"/>
    <n v="0"/>
    <n v="0"/>
    <n v="0"/>
    <n v="0"/>
    <n v="0"/>
    <n v="0"/>
    <n v="0"/>
    <n v="0"/>
    <n v="1942.99"/>
    <n v="0"/>
    <n v="0"/>
    <n v="1942.99"/>
    <n v="0"/>
    <n v="0"/>
    <n v="0"/>
  </r>
  <r>
    <n v="2"/>
    <d v="2012-12-30T00:00:00"/>
    <d v="2013-01-12T00:00:00"/>
    <x v="11"/>
    <s v="G1N"/>
    <s v="GD10000000"/>
    <s v="GD0"/>
    <n v="13"/>
    <n v="100"/>
    <s v="LD300"/>
    <s v="LF304"/>
    <m/>
    <m/>
    <m/>
    <m/>
    <m/>
    <m/>
    <x v="43"/>
    <n v="67866"/>
    <s v="45887"/>
    <x v="32"/>
    <x v="0"/>
    <s v="Non-executive"/>
    <s v="D304"/>
    <x v="7"/>
    <n v="2403.81"/>
    <n v="0"/>
    <n v="0"/>
    <n v="0"/>
    <n v="0"/>
    <n v="0"/>
    <n v="0"/>
    <n v="0"/>
    <n v="0"/>
    <n v="0"/>
    <n v="0"/>
    <n v="0"/>
    <n v="0"/>
    <n v="0"/>
    <n v="0"/>
    <n v="0"/>
    <n v="0"/>
    <n v="0"/>
    <n v="1.76"/>
    <n v="0"/>
    <n v="0"/>
    <n v="0"/>
    <n v="0"/>
    <n v="0"/>
    <n v="0"/>
    <n v="149.03"/>
    <n v="0"/>
    <n v="0"/>
    <n v="0"/>
    <n v="0"/>
    <n v="0"/>
    <n v="3.27"/>
    <n v="11.39"/>
    <n v="0"/>
    <n v="0"/>
    <n v="34.85"/>
    <n v="0"/>
    <n v="0"/>
    <n v="0"/>
    <n v="0"/>
    <n v="0"/>
    <n v="0"/>
    <n v="0"/>
    <n v="0"/>
    <n v="0"/>
    <n v="0"/>
    <n v="0"/>
    <n v="2604.11"/>
    <n v="0"/>
    <n v="0"/>
    <n v="2604.11"/>
    <n v="0"/>
    <n v="0"/>
    <n v="0"/>
  </r>
  <r>
    <n v="2"/>
    <d v="2012-12-30T00:00:00"/>
    <d v="2013-01-12T00:00:00"/>
    <x v="11"/>
    <s v="G1N"/>
    <s v="GD10000000"/>
    <s v="GD0"/>
    <n v="13"/>
    <n v="100"/>
    <s v="LD300"/>
    <s v="LF304"/>
    <m/>
    <m/>
    <m/>
    <m/>
    <m/>
    <m/>
    <x v="56"/>
    <n v="68208"/>
    <s v="48020"/>
    <x v="38"/>
    <x v="0"/>
    <s v="Non-executive"/>
    <s v="D304"/>
    <x v="7"/>
    <n v="2442.38"/>
    <n v="0"/>
    <n v="0"/>
    <n v="0"/>
    <n v="0"/>
    <n v="0"/>
    <n v="0"/>
    <n v="0"/>
    <n v="0"/>
    <n v="0"/>
    <n v="0"/>
    <n v="0"/>
    <n v="0"/>
    <n v="0"/>
    <n v="0"/>
    <n v="0"/>
    <n v="0"/>
    <n v="0"/>
    <n v="1.78"/>
    <n v="178.92"/>
    <n v="0"/>
    <n v="0"/>
    <n v="0"/>
    <n v="0"/>
    <n v="0"/>
    <n v="126.97"/>
    <n v="0"/>
    <n v="0"/>
    <n v="0"/>
    <n v="0"/>
    <n v="0"/>
    <n v="2.71"/>
    <n v="6.19"/>
    <n v="0"/>
    <n v="0"/>
    <n v="29.7"/>
    <n v="0"/>
    <n v="0"/>
    <n v="9.5399999999999991"/>
    <n v="0"/>
    <n v="0"/>
    <n v="0"/>
    <n v="0"/>
    <n v="0"/>
    <n v="0"/>
    <n v="0"/>
    <n v="0"/>
    <n v="2798.19"/>
    <n v="0"/>
    <n v="0"/>
    <n v="2798.19"/>
    <n v="0"/>
    <n v="0"/>
    <n v="0"/>
  </r>
  <r>
    <n v="2"/>
    <d v="2012-12-30T00:00:00"/>
    <d v="2013-01-12T00:00:00"/>
    <x v="11"/>
    <s v="G1N"/>
    <s v="GD10000000"/>
    <s v="GD0"/>
    <n v="13"/>
    <n v="100"/>
    <s v="LD300"/>
    <s v="LF304"/>
    <m/>
    <m/>
    <m/>
    <m/>
    <m/>
    <m/>
    <x v="63"/>
    <n v="69390"/>
    <s v="72971"/>
    <x v="37"/>
    <x v="0"/>
    <s v="Non-executive"/>
    <s v="D304"/>
    <x v="7"/>
    <n v="1268.0999999999999"/>
    <n v="0"/>
    <n v="0"/>
    <n v="0"/>
    <n v="0"/>
    <n v="0"/>
    <n v="0"/>
    <n v="0"/>
    <n v="0"/>
    <n v="0"/>
    <n v="0"/>
    <n v="0"/>
    <n v="0"/>
    <n v="0"/>
    <n v="0"/>
    <n v="0"/>
    <n v="0"/>
    <n v="0"/>
    <n v="1"/>
    <n v="510.24"/>
    <n v="0"/>
    <n v="0"/>
    <n v="0"/>
    <n v="0"/>
    <n v="0"/>
    <n v="68.08"/>
    <n v="0"/>
    <n v="0"/>
    <n v="0"/>
    <n v="0"/>
    <n v="0"/>
    <n v="3.27"/>
    <n v="11.39"/>
    <n v="0"/>
    <n v="0"/>
    <n v="15.92"/>
    <n v="0"/>
    <n v="0"/>
    <n v="27.21"/>
    <n v="0"/>
    <n v="0"/>
    <n v="0"/>
    <n v="0"/>
    <n v="0"/>
    <n v="0"/>
    <n v="0"/>
    <n v="0"/>
    <n v="1905.21"/>
    <n v="0"/>
    <n v="0"/>
    <n v="1905.21"/>
    <n v="0"/>
    <n v="0"/>
    <n v="0"/>
  </r>
  <r>
    <n v="2"/>
    <d v="2012-12-30T00:00:00"/>
    <d v="2013-01-12T00:00:00"/>
    <x v="11"/>
    <s v="G1N"/>
    <s v="GD10000000"/>
    <s v="GD0"/>
    <n v="13"/>
    <n v="100"/>
    <s v="LD300"/>
    <s v="LF304"/>
    <m/>
    <m/>
    <m/>
    <m/>
    <m/>
    <m/>
    <x v="57"/>
    <n v="69480"/>
    <s v="63408"/>
    <x v="39"/>
    <x v="0"/>
    <s v="Non-executive"/>
    <s v="D304"/>
    <x v="7"/>
    <n v="1942.7"/>
    <n v="0"/>
    <n v="0"/>
    <n v="0"/>
    <n v="0"/>
    <n v="0"/>
    <n v="0"/>
    <n v="0"/>
    <n v="0"/>
    <n v="0"/>
    <n v="0"/>
    <n v="0"/>
    <n v="0"/>
    <n v="0"/>
    <n v="0"/>
    <n v="0"/>
    <n v="0"/>
    <n v="0"/>
    <n v="1.44"/>
    <n v="305.63"/>
    <n v="0"/>
    <n v="0"/>
    <n v="0"/>
    <n v="0"/>
    <n v="0"/>
    <n v="114.13"/>
    <n v="0"/>
    <n v="0"/>
    <n v="0"/>
    <n v="0"/>
    <n v="0"/>
    <n v="2.99"/>
    <n v="8.7799999999999994"/>
    <n v="0"/>
    <n v="0"/>
    <n v="26.69"/>
    <n v="0"/>
    <n v="0"/>
    <n v="16.3"/>
    <n v="0"/>
    <n v="0"/>
    <n v="0"/>
    <n v="0"/>
    <n v="0"/>
    <n v="0"/>
    <n v="0"/>
    <n v="0"/>
    <n v="2418.66"/>
    <n v="0"/>
    <n v="0"/>
    <n v="2418.6600000000003"/>
    <n v="0"/>
    <n v="0"/>
    <n v="0"/>
  </r>
  <r>
    <n v="3"/>
    <d v="2013-01-13T00:00:00"/>
    <d v="2013-01-26T00:00:00"/>
    <x v="13"/>
    <s v="G1N"/>
    <s v="GD10000000"/>
    <s v="GD0"/>
    <n v="13"/>
    <n v="100"/>
    <s v="LD300"/>
    <s v="LF304"/>
    <m/>
    <m/>
    <m/>
    <m/>
    <m/>
    <m/>
    <x v="58"/>
    <n v="14936"/>
    <s v="70242"/>
    <x v="32"/>
    <x v="0"/>
    <s v="Non-executive"/>
    <s v="D304"/>
    <x v="7"/>
    <n v="2403.81"/>
    <n v="0"/>
    <n v="0"/>
    <n v="0"/>
    <n v="0"/>
    <n v="0"/>
    <n v="0"/>
    <n v="0"/>
    <n v="0"/>
    <n v="0"/>
    <n v="0"/>
    <n v="0"/>
    <n v="0"/>
    <n v="0"/>
    <n v="0"/>
    <n v="0"/>
    <n v="0"/>
    <n v="0"/>
    <n v="1.26"/>
    <n v="385.12"/>
    <n v="0"/>
    <n v="0"/>
    <n v="0"/>
    <n v="0"/>
    <n v="0"/>
    <n v="136.33000000000001"/>
    <n v="0"/>
    <n v="0"/>
    <n v="0"/>
    <n v="0"/>
    <n v="0"/>
    <n v="2.99"/>
    <n v="8.7799999999999994"/>
    <n v="0"/>
    <n v="0"/>
    <n v="31.88"/>
    <n v="132.21"/>
    <n v="0"/>
    <n v="30.16"/>
    <n v="0"/>
    <n v="0"/>
    <n v="0"/>
    <n v="0"/>
    <n v="0"/>
    <n v="0"/>
    <n v="0"/>
    <n v="0"/>
    <n v="3132.54"/>
    <n v="0"/>
    <n v="0"/>
    <n v="3132.54"/>
    <n v="0"/>
    <n v="0"/>
    <n v="0"/>
  </r>
  <r>
    <n v="3"/>
    <d v="2013-01-13T00:00:00"/>
    <d v="2013-01-26T00:00:00"/>
    <x v="13"/>
    <s v="G1N"/>
    <s v="GD10000000"/>
    <s v="GD0"/>
    <n v="13"/>
    <n v="100"/>
    <s v="LD300"/>
    <s v="LF304"/>
    <m/>
    <m/>
    <m/>
    <m/>
    <m/>
    <m/>
    <x v="52"/>
    <n v="37576"/>
    <s v="48028"/>
    <x v="36"/>
    <x v="0"/>
    <s v="Non-executive"/>
    <s v="D304"/>
    <x v="7"/>
    <n v="3218.72"/>
    <n v="0"/>
    <n v="0"/>
    <n v="0"/>
    <n v="0"/>
    <n v="0"/>
    <n v="0"/>
    <n v="0"/>
    <n v="0"/>
    <n v="0"/>
    <n v="0"/>
    <n v="0"/>
    <n v="0"/>
    <n v="0"/>
    <n v="0"/>
    <n v="0"/>
    <n v="0"/>
    <n v="0"/>
    <n v="1.68"/>
    <n v="385.12"/>
    <n v="0"/>
    <n v="0"/>
    <n v="0"/>
    <n v="0"/>
    <n v="0"/>
    <n v="191.61"/>
    <n v="0"/>
    <n v="0"/>
    <n v="0"/>
    <n v="0"/>
    <n v="0"/>
    <n v="2.99"/>
    <n v="9.1999999999999993"/>
    <n v="0"/>
    <n v="0"/>
    <n v="44.81"/>
    <n v="160.94"/>
    <n v="0"/>
    <n v="0"/>
    <n v="0"/>
    <n v="0"/>
    <n v="0"/>
    <n v="0"/>
    <n v="0"/>
    <n v="0"/>
    <n v="0"/>
    <n v="0"/>
    <n v="4015.07"/>
    <n v="0"/>
    <n v="0"/>
    <n v="4015.0699999999993"/>
    <n v="0"/>
    <n v="0"/>
    <n v="0"/>
  </r>
  <r>
    <n v="3"/>
    <d v="2013-01-13T00:00:00"/>
    <d v="2013-01-26T00:00:00"/>
    <x v="13"/>
    <s v="G1N"/>
    <s v="GD10000000"/>
    <s v="GD0"/>
    <n v="13"/>
    <n v="100"/>
    <s v="LD300"/>
    <s v="LF304"/>
    <m/>
    <m/>
    <m/>
    <m/>
    <m/>
    <m/>
    <x v="60"/>
    <n v="62454"/>
    <s v="70690"/>
    <x v="39"/>
    <x v="0"/>
    <s v="Non-executive"/>
    <s v="D304"/>
    <x v="7"/>
    <n v="2005.16"/>
    <n v="0"/>
    <n v="0"/>
    <n v="0"/>
    <n v="0"/>
    <n v="0"/>
    <n v="0"/>
    <n v="0"/>
    <n v="0"/>
    <n v="0"/>
    <n v="0"/>
    <n v="0"/>
    <n v="0"/>
    <n v="0"/>
    <n v="0"/>
    <n v="0"/>
    <n v="0"/>
    <n v="0"/>
    <n v="1.08"/>
    <n v="332.22"/>
    <n v="0"/>
    <n v="0"/>
    <n v="0"/>
    <n v="0"/>
    <n v="0"/>
    <n v="117.45"/>
    <n v="0"/>
    <n v="0"/>
    <n v="0"/>
    <n v="0"/>
    <n v="0"/>
    <n v="2.99"/>
    <n v="9.1999999999999993"/>
    <n v="0"/>
    <n v="0"/>
    <n v="27.46"/>
    <n v="100.26"/>
    <n v="0"/>
    <n v="18.63"/>
    <n v="0"/>
    <n v="0"/>
    <n v="0"/>
    <n v="0"/>
    <n v="0"/>
    <n v="0"/>
    <n v="0"/>
    <n v="0"/>
    <n v="2614.4499999999998"/>
    <n v="0"/>
    <n v="0"/>
    <n v="2614.4499999999998"/>
    <n v="0"/>
    <n v="0"/>
    <n v="0"/>
  </r>
  <r>
    <n v="3"/>
    <d v="2013-01-13T00:00:00"/>
    <d v="2013-01-26T00:00:00"/>
    <x v="13"/>
    <s v="G1N"/>
    <s v="GD10000000"/>
    <s v="GD0"/>
    <n v="13"/>
    <n v="100"/>
    <s v="LD300"/>
    <s v="LF304"/>
    <m/>
    <m/>
    <m/>
    <m/>
    <m/>
    <m/>
    <x v="61"/>
    <n v="63844"/>
    <s v="73378"/>
    <x v="31"/>
    <x v="0"/>
    <s v="Non-executive"/>
    <s v="D304"/>
    <x v="7"/>
    <n v="1715.5"/>
    <n v="0"/>
    <n v="0"/>
    <n v="0"/>
    <n v="0"/>
    <n v="0"/>
    <n v="0"/>
    <n v="0"/>
    <n v="0"/>
    <n v="0"/>
    <n v="0"/>
    <n v="0"/>
    <n v="0"/>
    <n v="0"/>
    <n v="0"/>
    <n v="0"/>
    <n v="0"/>
    <n v="0"/>
    <n v="0.92"/>
    <n v="0"/>
    <n v="0"/>
    <n v="0"/>
    <n v="0"/>
    <n v="0"/>
    <n v="0"/>
    <n v="101.93"/>
    <n v="0"/>
    <n v="0"/>
    <n v="0"/>
    <n v="0"/>
    <n v="0"/>
    <n v="3.27"/>
    <n v="11.39"/>
    <n v="0"/>
    <n v="0"/>
    <n v="23.84"/>
    <n v="85.78"/>
    <n v="0"/>
    <n v="0"/>
    <n v="0"/>
    <n v="0"/>
    <n v="0"/>
    <n v="0"/>
    <n v="0"/>
    <n v="0"/>
    <n v="0"/>
    <n v="0"/>
    <n v="1942.63"/>
    <n v="0"/>
    <n v="0"/>
    <n v="1942.63"/>
    <n v="0"/>
    <n v="0"/>
    <n v="0"/>
  </r>
  <r>
    <n v="3"/>
    <d v="2013-01-13T00:00:00"/>
    <d v="2013-01-26T00:00:00"/>
    <x v="13"/>
    <s v="G1N"/>
    <s v="GD10000000"/>
    <s v="GD0"/>
    <n v="13"/>
    <n v="100"/>
    <s v="LD300"/>
    <s v="LF304"/>
    <m/>
    <m/>
    <m/>
    <m/>
    <m/>
    <m/>
    <x v="43"/>
    <n v="67866"/>
    <s v="45887"/>
    <x v="32"/>
    <x v="0"/>
    <s v="Non-executive"/>
    <s v="D304"/>
    <x v="7"/>
    <n v="2403.8000000000002"/>
    <n v="0"/>
    <n v="0"/>
    <n v="0"/>
    <n v="0"/>
    <n v="0"/>
    <n v="0"/>
    <n v="0"/>
    <n v="0"/>
    <n v="0"/>
    <n v="0"/>
    <n v="0"/>
    <n v="0"/>
    <n v="0"/>
    <n v="0"/>
    <n v="0"/>
    <n v="0"/>
    <n v="0"/>
    <n v="1.26"/>
    <n v="195.92"/>
    <n v="0"/>
    <n v="0"/>
    <n v="0"/>
    <n v="0"/>
    <n v="0"/>
    <n v="144.99"/>
    <n v="0"/>
    <n v="0"/>
    <n v="0"/>
    <n v="0"/>
    <n v="0"/>
    <n v="3.27"/>
    <n v="11.93"/>
    <n v="0"/>
    <n v="0"/>
    <n v="33.909999999999997"/>
    <n v="0"/>
    <n v="0"/>
    <n v="0"/>
    <n v="0"/>
    <n v="0"/>
    <n v="0"/>
    <n v="0"/>
    <n v="0"/>
    <n v="0"/>
    <n v="0"/>
    <n v="0"/>
    <n v="2795.08"/>
    <n v="0"/>
    <n v="0"/>
    <n v="2795.08"/>
    <n v="0"/>
    <n v="0"/>
    <n v="0"/>
  </r>
  <r>
    <n v="3"/>
    <d v="2013-01-13T00:00:00"/>
    <d v="2013-01-26T00:00:00"/>
    <x v="13"/>
    <s v="G1N"/>
    <s v="GD10000000"/>
    <s v="GD0"/>
    <n v="13"/>
    <n v="100"/>
    <s v="LD300"/>
    <s v="LF304"/>
    <m/>
    <m/>
    <m/>
    <m/>
    <m/>
    <m/>
    <x v="56"/>
    <n v="68208"/>
    <s v="48020"/>
    <x v="38"/>
    <x v="0"/>
    <s v="Non-executive"/>
    <s v="D304"/>
    <x v="7"/>
    <n v="2442.38"/>
    <n v="0"/>
    <n v="0"/>
    <n v="0"/>
    <n v="0"/>
    <n v="0"/>
    <n v="0"/>
    <n v="0"/>
    <n v="0"/>
    <n v="0"/>
    <n v="0"/>
    <n v="0"/>
    <n v="0"/>
    <n v="0"/>
    <n v="0"/>
    <n v="0"/>
    <n v="0"/>
    <n v="0"/>
    <n v="1.28"/>
    <n v="190.69"/>
    <n v="0"/>
    <n v="0"/>
    <n v="0"/>
    <n v="0"/>
    <n v="0"/>
    <n v="126.71"/>
    <n v="0"/>
    <n v="0"/>
    <n v="0"/>
    <n v="0"/>
    <n v="0"/>
    <n v="2.71"/>
    <n v="6.19"/>
    <n v="0"/>
    <n v="0"/>
    <n v="29.63"/>
    <n v="0"/>
    <n v="0"/>
    <n v="9.5399999999999991"/>
    <n v="0"/>
    <n v="0"/>
    <n v="0"/>
    <n v="0"/>
    <n v="0"/>
    <n v="0"/>
    <n v="0"/>
    <n v="0"/>
    <n v="2809.13"/>
    <n v="0"/>
    <n v="0"/>
    <n v="2809.1300000000006"/>
    <n v="0"/>
    <n v="0"/>
    <n v="0"/>
  </r>
  <r>
    <n v="3"/>
    <d v="2013-01-13T00:00:00"/>
    <d v="2013-01-26T00:00:00"/>
    <x v="13"/>
    <s v="G1N"/>
    <s v="GD10000000"/>
    <s v="GD0"/>
    <n v="13"/>
    <n v="100"/>
    <s v="LD300"/>
    <s v="LF304"/>
    <m/>
    <m/>
    <m/>
    <m/>
    <m/>
    <m/>
    <x v="63"/>
    <n v="69390"/>
    <s v="72971"/>
    <x v="37"/>
    <x v="0"/>
    <s v="Non-executive"/>
    <s v="D304"/>
    <x v="7"/>
    <n v="1334.84"/>
    <n v="0"/>
    <n v="0"/>
    <n v="0"/>
    <n v="0"/>
    <n v="0"/>
    <n v="0"/>
    <n v="0"/>
    <n v="0"/>
    <n v="0"/>
    <n v="0"/>
    <n v="0"/>
    <n v="0"/>
    <n v="0"/>
    <n v="0"/>
    <n v="0"/>
    <n v="0"/>
    <n v="0"/>
    <n v="0.72"/>
    <n v="551.05999999999995"/>
    <n v="0"/>
    <n v="0"/>
    <n v="0"/>
    <n v="0"/>
    <n v="0"/>
    <n v="71.37"/>
    <n v="0"/>
    <n v="0"/>
    <n v="0"/>
    <n v="0"/>
    <n v="0"/>
    <n v="3.27"/>
    <n v="11.93"/>
    <n v="0"/>
    <n v="0"/>
    <n v="16.690000000000001"/>
    <n v="0"/>
    <n v="0"/>
    <n v="27.21"/>
    <n v="0"/>
    <n v="0"/>
    <n v="0"/>
    <n v="0"/>
    <n v="0"/>
    <n v="0"/>
    <n v="0"/>
    <n v="0"/>
    <n v="2017.09"/>
    <n v="0"/>
    <n v="0"/>
    <n v="2017.09"/>
    <n v="0"/>
    <n v="0"/>
    <n v="0"/>
  </r>
  <r>
    <n v="3"/>
    <d v="2013-01-13T00:00:00"/>
    <d v="2013-01-26T00:00:00"/>
    <x v="13"/>
    <s v="G1N"/>
    <s v="GD10000000"/>
    <s v="GD0"/>
    <n v="13"/>
    <n v="100"/>
    <s v="LD300"/>
    <s v="LF304"/>
    <m/>
    <m/>
    <m/>
    <m/>
    <m/>
    <m/>
    <x v="57"/>
    <n v="69480"/>
    <s v="63408"/>
    <x v="39"/>
    <x v="0"/>
    <s v="Non-executive"/>
    <s v="D304"/>
    <x v="7"/>
    <n v="1942.7"/>
    <n v="0"/>
    <n v="0"/>
    <n v="0"/>
    <n v="0"/>
    <n v="0"/>
    <n v="0"/>
    <n v="0"/>
    <n v="0"/>
    <n v="0"/>
    <n v="0"/>
    <n v="0"/>
    <n v="0"/>
    <n v="0"/>
    <n v="0"/>
    <n v="0"/>
    <n v="0"/>
    <n v="0"/>
    <n v="1.03"/>
    <n v="332.22"/>
    <n v="0"/>
    <n v="0"/>
    <n v="0"/>
    <n v="0"/>
    <n v="0"/>
    <n v="113.58"/>
    <n v="0"/>
    <n v="0"/>
    <n v="0"/>
    <n v="0"/>
    <n v="0"/>
    <n v="2.99"/>
    <n v="9.1999999999999993"/>
    <n v="0"/>
    <n v="0"/>
    <n v="26.57"/>
    <n v="0"/>
    <n v="0"/>
    <n v="16.3"/>
    <n v="0"/>
    <n v="0"/>
    <n v="0"/>
    <n v="0"/>
    <n v="0"/>
    <n v="0"/>
    <n v="0"/>
    <n v="0"/>
    <n v="2444.59"/>
    <n v="0"/>
    <n v="0"/>
    <n v="2444.5899999999997"/>
    <n v="0"/>
    <n v="0"/>
    <n v="0"/>
  </r>
  <r>
    <n v="4"/>
    <d v="2013-01-27T00:00:00"/>
    <d v="2013-02-09T00:00:00"/>
    <x v="15"/>
    <s v="G1N"/>
    <s v="GD10000000"/>
    <s v="GD0"/>
    <n v="13"/>
    <n v="100"/>
    <s v="LD300"/>
    <s v="LF304"/>
    <m/>
    <m/>
    <m/>
    <m/>
    <m/>
    <m/>
    <x v="58"/>
    <n v="14936"/>
    <s v="70242"/>
    <x v="32"/>
    <x v="0"/>
    <s v="Non-executive"/>
    <s v="D304"/>
    <x v="7"/>
    <n v="2403.81"/>
    <n v="0"/>
    <n v="0"/>
    <n v="0"/>
    <n v="0"/>
    <n v="0"/>
    <n v="0"/>
    <n v="0"/>
    <n v="0"/>
    <n v="0"/>
    <n v="0"/>
    <n v="0"/>
    <n v="0"/>
    <n v="0"/>
    <n v="0"/>
    <n v="0"/>
    <n v="0"/>
    <n v="0"/>
    <n v="1.26"/>
    <n v="385.12"/>
    <n v="0"/>
    <n v="0"/>
    <n v="0"/>
    <n v="0"/>
    <n v="0"/>
    <n v="136.33000000000001"/>
    <n v="0"/>
    <n v="0"/>
    <n v="0"/>
    <n v="0"/>
    <n v="0"/>
    <n v="2.99"/>
    <n v="8.7799999999999994"/>
    <n v="0"/>
    <n v="0"/>
    <n v="31.88"/>
    <n v="132.21"/>
    <n v="0"/>
    <n v="30.16"/>
    <n v="0"/>
    <n v="0"/>
    <n v="0"/>
    <n v="0"/>
    <n v="0"/>
    <n v="0"/>
    <n v="0"/>
    <n v="0"/>
    <n v="3132.54"/>
    <n v="0"/>
    <n v="0"/>
    <n v="3132.54"/>
    <n v="0"/>
    <n v="0"/>
    <n v="0"/>
  </r>
  <r>
    <n v="4"/>
    <d v="2013-01-27T00:00:00"/>
    <d v="2013-02-09T00:00:00"/>
    <x v="15"/>
    <s v="G1N"/>
    <s v="GD10000000"/>
    <s v="GD0"/>
    <n v="13"/>
    <n v="100"/>
    <s v="LD300"/>
    <s v="LF304"/>
    <m/>
    <m/>
    <m/>
    <m/>
    <m/>
    <m/>
    <x v="52"/>
    <n v="37576"/>
    <s v="48028"/>
    <x v="36"/>
    <x v="0"/>
    <s v="Non-executive"/>
    <s v="D304"/>
    <x v="7"/>
    <n v="3218.73"/>
    <n v="0"/>
    <n v="0"/>
    <n v="0"/>
    <n v="0"/>
    <n v="0"/>
    <n v="0"/>
    <n v="0"/>
    <n v="0"/>
    <n v="0"/>
    <n v="0"/>
    <n v="0"/>
    <n v="0"/>
    <n v="0"/>
    <n v="0"/>
    <n v="0"/>
    <n v="0"/>
    <n v="0"/>
    <n v="1.68"/>
    <n v="385.12"/>
    <n v="0"/>
    <n v="0"/>
    <n v="0"/>
    <n v="0"/>
    <n v="0"/>
    <n v="191.6"/>
    <n v="0"/>
    <n v="0"/>
    <n v="0"/>
    <n v="0"/>
    <n v="0"/>
    <n v="2.99"/>
    <n v="9.1999999999999993"/>
    <n v="0"/>
    <n v="0"/>
    <n v="44.81"/>
    <n v="160.94"/>
    <n v="0"/>
    <n v="0"/>
    <n v="0"/>
    <n v="0"/>
    <n v="0"/>
    <n v="0"/>
    <n v="0"/>
    <n v="0"/>
    <n v="0"/>
    <n v="0"/>
    <n v="4015.07"/>
    <n v="0"/>
    <n v="0"/>
    <n v="4015.0699999999993"/>
    <n v="0"/>
    <n v="0"/>
    <n v="0"/>
  </r>
  <r>
    <n v="4"/>
    <d v="2013-01-27T00:00:00"/>
    <d v="2013-02-09T00:00:00"/>
    <x v="15"/>
    <s v="G1N"/>
    <s v="GD10000000"/>
    <s v="GD0"/>
    <n v="13"/>
    <n v="100"/>
    <s v="LD300"/>
    <s v="LF304"/>
    <m/>
    <m/>
    <m/>
    <m/>
    <m/>
    <m/>
    <x v="60"/>
    <n v="62454"/>
    <s v="70690"/>
    <x v="39"/>
    <x v="0"/>
    <s v="Non-executive"/>
    <s v="D304"/>
    <x v="7"/>
    <n v="2005.16"/>
    <n v="0"/>
    <n v="0"/>
    <n v="0"/>
    <n v="0"/>
    <n v="0"/>
    <n v="0"/>
    <n v="0"/>
    <n v="0"/>
    <n v="0"/>
    <n v="0"/>
    <n v="0"/>
    <n v="0"/>
    <n v="0"/>
    <n v="0"/>
    <n v="0"/>
    <n v="0"/>
    <n v="0"/>
    <n v="1.08"/>
    <n v="332.22"/>
    <n v="0"/>
    <n v="0"/>
    <n v="0"/>
    <n v="0"/>
    <n v="0"/>
    <n v="117.46"/>
    <n v="0"/>
    <n v="0"/>
    <n v="0"/>
    <n v="0"/>
    <n v="0"/>
    <n v="2.99"/>
    <n v="9.1999999999999993"/>
    <n v="0"/>
    <n v="0"/>
    <n v="27.47"/>
    <n v="100.26"/>
    <n v="0"/>
    <n v="18.63"/>
    <n v="0"/>
    <n v="0"/>
    <n v="0"/>
    <n v="0"/>
    <n v="0"/>
    <n v="0"/>
    <n v="0"/>
    <n v="0"/>
    <n v="2614.4699999999998"/>
    <n v="0"/>
    <n v="0"/>
    <n v="2614.4699999999998"/>
    <n v="0"/>
    <n v="0"/>
    <n v="0"/>
  </r>
  <r>
    <n v="4"/>
    <d v="2013-01-27T00:00:00"/>
    <d v="2013-02-09T00:00:00"/>
    <x v="15"/>
    <s v="G1N"/>
    <s v="GD10000000"/>
    <s v="GD0"/>
    <n v="13"/>
    <n v="100"/>
    <s v="LD300"/>
    <s v="LF304"/>
    <m/>
    <m/>
    <m/>
    <m/>
    <m/>
    <m/>
    <x v="61"/>
    <n v="63844"/>
    <s v="73378"/>
    <x v="31"/>
    <x v="0"/>
    <s v="Non-executive"/>
    <s v="D304"/>
    <x v="7"/>
    <n v="1715.5"/>
    <n v="0"/>
    <n v="0"/>
    <n v="0"/>
    <n v="0"/>
    <n v="0"/>
    <n v="0"/>
    <n v="0"/>
    <n v="0"/>
    <n v="0"/>
    <n v="0"/>
    <n v="0"/>
    <n v="0"/>
    <n v="0"/>
    <n v="0"/>
    <n v="0"/>
    <n v="0"/>
    <n v="0"/>
    <n v="0.92"/>
    <n v="0"/>
    <n v="0"/>
    <n v="0"/>
    <n v="0"/>
    <n v="0"/>
    <n v="0"/>
    <n v="101.94"/>
    <n v="0"/>
    <n v="0"/>
    <n v="0"/>
    <n v="0"/>
    <n v="0"/>
    <n v="3.27"/>
    <n v="11.39"/>
    <n v="0"/>
    <n v="0"/>
    <n v="23.84"/>
    <n v="85.78"/>
    <n v="0"/>
    <n v="0"/>
    <n v="0"/>
    <n v="0"/>
    <n v="0"/>
    <n v="0"/>
    <n v="0"/>
    <n v="0"/>
    <n v="0"/>
    <n v="0"/>
    <n v="1942.64"/>
    <n v="0"/>
    <n v="0"/>
    <n v="1942.64"/>
    <n v="0"/>
    <n v="0"/>
    <n v="0"/>
  </r>
  <r>
    <n v="4"/>
    <d v="2013-01-27T00:00:00"/>
    <d v="2013-02-09T00:00:00"/>
    <x v="15"/>
    <s v="G1N"/>
    <s v="GD10000000"/>
    <s v="GD0"/>
    <n v="13"/>
    <n v="100"/>
    <s v="LD300"/>
    <s v="LF304"/>
    <m/>
    <m/>
    <m/>
    <m/>
    <m/>
    <m/>
    <x v="43"/>
    <n v="67866"/>
    <s v="45887"/>
    <x v="32"/>
    <x v="0"/>
    <s v="Non-executive"/>
    <s v="D304"/>
    <x v="7"/>
    <n v="2403.81"/>
    <n v="0"/>
    <n v="0"/>
    <n v="0"/>
    <n v="0"/>
    <n v="0"/>
    <n v="0"/>
    <n v="0"/>
    <n v="0"/>
    <n v="0"/>
    <n v="0"/>
    <n v="0"/>
    <n v="0"/>
    <n v="0"/>
    <n v="0"/>
    <n v="0"/>
    <n v="0"/>
    <n v="0"/>
    <n v="1.26"/>
    <n v="195.92"/>
    <n v="0"/>
    <n v="0"/>
    <n v="0"/>
    <n v="0"/>
    <n v="0"/>
    <n v="144.99"/>
    <n v="0"/>
    <n v="0"/>
    <n v="0"/>
    <n v="0"/>
    <n v="0"/>
    <n v="3.27"/>
    <n v="11.93"/>
    <n v="0"/>
    <n v="0"/>
    <n v="33.909999999999997"/>
    <n v="0"/>
    <n v="0"/>
    <n v="0"/>
    <n v="0"/>
    <n v="0"/>
    <n v="0"/>
    <n v="0"/>
    <n v="0"/>
    <n v="0"/>
    <n v="0"/>
    <n v="0"/>
    <n v="2795.09"/>
    <n v="0"/>
    <n v="0"/>
    <n v="2795.09"/>
    <n v="0"/>
    <n v="0"/>
    <n v="0"/>
  </r>
  <r>
    <n v="4"/>
    <d v="2013-01-27T00:00:00"/>
    <d v="2013-02-09T00:00:00"/>
    <x v="15"/>
    <s v="G1N"/>
    <s v="GD10000000"/>
    <s v="GD0"/>
    <n v="13"/>
    <n v="100"/>
    <s v="LD300"/>
    <s v="LF304"/>
    <m/>
    <m/>
    <m/>
    <m/>
    <m/>
    <m/>
    <x v="56"/>
    <n v="68208"/>
    <s v="48020"/>
    <x v="38"/>
    <x v="0"/>
    <s v="Non-executive"/>
    <s v="D304"/>
    <x v="7"/>
    <n v="2442.38"/>
    <n v="0"/>
    <n v="0"/>
    <n v="0"/>
    <n v="0"/>
    <n v="0"/>
    <n v="0"/>
    <n v="0"/>
    <n v="0"/>
    <n v="0"/>
    <n v="0"/>
    <n v="0"/>
    <n v="0"/>
    <n v="0"/>
    <n v="0"/>
    <n v="0"/>
    <n v="0"/>
    <n v="0"/>
    <n v="1.28"/>
    <n v="190.69"/>
    <n v="0"/>
    <n v="0"/>
    <n v="0"/>
    <n v="0"/>
    <n v="0"/>
    <n v="126.72"/>
    <n v="0"/>
    <n v="0"/>
    <n v="0"/>
    <n v="0"/>
    <n v="0"/>
    <n v="2.71"/>
    <n v="6.19"/>
    <n v="0"/>
    <n v="0"/>
    <n v="29.64"/>
    <n v="0"/>
    <n v="0"/>
    <n v="9.5399999999999991"/>
    <n v="0"/>
    <n v="0"/>
    <n v="0"/>
    <n v="0"/>
    <n v="0"/>
    <n v="0"/>
    <n v="0"/>
    <n v="0"/>
    <n v="2809.15"/>
    <n v="0"/>
    <n v="0"/>
    <n v="2809.15"/>
    <n v="0"/>
    <n v="0"/>
    <n v="0"/>
  </r>
  <r>
    <n v="4"/>
    <d v="2013-01-27T00:00:00"/>
    <d v="2013-02-09T00:00:00"/>
    <x v="15"/>
    <s v="G1N"/>
    <s v="GD10000000"/>
    <s v="GD0"/>
    <n v="13"/>
    <n v="100"/>
    <s v="LD300"/>
    <s v="LF304"/>
    <m/>
    <m/>
    <m/>
    <m/>
    <m/>
    <m/>
    <x v="63"/>
    <n v="69390"/>
    <s v="72971"/>
    <x v="37"/>
    <x v="0"/>
    <s v="Non-executive"/>
    <s v="D304"/>
    <x v="7"/>
    <n v="1334.84"/>
    <n v="0"/>
    <n v="0"/>
    <n v="0"/>
    <n v="0"/>
    <n v="0"/>
    <n v="0"/>
    <n v="0"/>
    <n v="0"/>
    <n v="0"/>
    <n v="0"/>
    <n v="0"/>
    <n v="0"/>
    <n v="0"/>
    <n v="0"/>
    <n v="0"/>
    <n v="0"/>
    <n v="0"/>
    <n v="0.72"/>
    <n v="551.05999999999995"/>
    <n v="0"/>
    <n v="0"/>
    <n v="0"/>
    <n v="0"/>
    <n v="0"/>
    <n v="71.37"/>
    <n v="0"/>
    <n v="0"/>
    <n v="0"/>
    <n v="0"/>
    <n v="0"/>
    <n v="3.27"/>
    <n v="11.93"/>
    <n v="0"/>
    <n v="0"/>
    <n v="16.690000000000001"/>
    <n v="0"/>
    <n v="0"/>
    <n v="27.21"/>
    <n v="0"/>
    <n v="0"/>
    <n v="0"/>
    <n v="0"/>
    <n v="0"/>
    <n v="0"/>
    <n v="0"/>
    <n v="0"/>
    <n v="2017.09"/>
    <n v="0"/>
    <n v="0"/>
    <n v="2017.09"/>
    <n v="0"/>
    <n v="0"/>
    <n v="0"/>
  </r>
  <r>
    <n v="4"/>
    <d v="2013-01-27T00:00:00"/>
    <d v="2013-02-09T00:00:00"/>
    <x v="15"/>
    <s v="G1N"/>
    <s v="GD10000000"/>
    <s v="GD0"/>
    <n v="13"/>
    <n v="100"/>
    <s v="LD300"/>
    <s v="LF304"/>
    <m/>
    <m/>
    <m/>
    <m/>
    <m/>
    <m/>
    <x v="57"/>
    <n v="69480"/>
    <s v="63408"/>
    <x v="39"/>
    <x v="0"/>
    <s v="Non-executive"/>
    <s v="D304"/>
    <x v="7"/>
    <n v="1942.7"/>
    <n v="0"/>
    <n v="0"/>
    <n v="0"/>
    <n v="0"/>
    <n v="0"/>
    <n v="0"/>
    <n v="0"/>
    <n v="0"/>
    <n v="0"/>
    <n v="0"/>
    <n v="0"/>
    <n v="0"/>
    <n v="0"/>
    <n v="0"/>
    <n v="0"/>
    <n v="0"/>
    <n v="0"/>
    <n v="1.03"/>
    <n v="332.22"/>
    <n v="0"/>
    <n v="0"/>
    <n v="0"/>
    <n v="0"/>
    <n v="0"/>
    <n v="113.58"/>
    <n v="0"/>
    <n v="0"/>
    <n v="0"/>
    <n v="0"/>
    <n v="0"/>
    <n v="2.99"/>
    <n v="9.1999999999999993"/>
    <n v="0"/>
    <n v="0"/>
    <n v="26.56"/>
    <n v="0"/>
    <n v="0"/>
    <n v="16.3"/>
    <n v="0"/>
    <n v="0"/>
    <n v="0"/>
    <n v="0"/>
    <n v="0"/>
    <n v="0"/>
    <n v="0"/>
    <n v="0"/>
    <n v="2444.58"/>
    <n v="0"/>
    <n v="0"/>
    <n v="2444.5799999999995"/>
    <n v="0"/>
    <n v="0"/>
    <n v="0"/>
  </r>
  <r>
    <n v="5"/>
    <d v="2013-02-10T00:00:00"/>
    <d v="2013-02-23T00:00:00"/>
    <x v="17"/>
    <s v="G1N"/>
    <s v="GD10000000"/>
    <s v="GD0"/>
    <n v="13"/>
    <n v="100"/>
    <s v="LD300"/>
    <s v="LF304"/>
    <m/>
    <m/>
    <m/>
    <m/>
    <m/>
    <m/>
    <x v="58"/>
    <n v="14936"/>
    <s v="70242"/>
    <x v="32"/>
    <x v="0"/>
    <s v="Non-executive"/>
    <s v="D304"/>
    <x v="7"/>
    <n v="2403.8000000000002"/>
    <n v="0"/>
    <n v="0"/>
    <n v="0"/>
    <n v="0"/>
    <n v="0"/>
    <n v="0"/>
    <n v="0"/>
    <n v="0"/>
    <n v="0"/>
    <n v="0"/>
    <n v="0"/>
    <n v="0"/>
    <n v="0"/>
    <n v="0"/>
    <n v="0"/>
    <n v="0"/>
    <n v="0"/>
    <n v="1.26"/>
    <n v="385.12"/>
    <n v="0"/>
    <n v="0"/>
    <n v="0"/>
    <n v="0"/>
    <n v="0"/>
    <n v="136.32"/>
    <n v="0"/>
    <n v="0"/>
    <n v="0"/>
    <n v="0"/>
    <n v="0"/>
    <n v="2.99"/>
    <n v="8.7799999999999994"/>
    <n v="0"/>
    <n v="0"/>
    <n v="31.89"/>
    <n v="132.21"/>
    <n v="0"/>
    <n v="30.16"/>
    <n v="0"/>
    <n v="0"/>
    <n v="0"/>
    <n v="0"/>
    <n v="0"/>
    <n v="0"/>
    <n v="0"/>
    <n v="0"/>
    <n v="3132.53"/>
    <n v="0"/>
    <n v="0"/>
    <n v="3132.53"/>
    <n v="0"/>
    <n v="0"/>
    <n v="0"/>
  </r>
  <r>
    <n v="5"/>
    <d v="2013-02-10T00:00:00"/>
    <d v="2013-02-23T00:00:00"/>
    <x v="17"/>
    <s v="G1N"/>
    <s v="GD10000000"/>
    <s v="GD0"/>
    <n v="13"/>
    <n v="100"/>
    <s v="LD300"/>
    <s v="LF304"/>
    <m/>
    <m/>
    <m/>
    <m/>
    <m/>
    <m/>
    <x v="52"/>
    <n v="37576"/>
    <s v="48028"/>
    <x v="36"/>
    <x v="0"/>
    <s v="Non-executive"/>
    <s v="D304"/>
    <x v="7"/>
    <n v="3218.72"/>
    <n v="0"/>
    <n v="0"/>
    <n v="0"/>
    <n v="0"/>
    <n v="0"/>
    <n v="0"/>
    <n v="0"/>
    <n v="0"/>
    <n v="0"/>
    <n v="0"/>
    <n v="0"/>
    <n v="0"/>
    <n v="0"/>
    <n v="0"/>
    <n v="0"/>
    <n v="0"/>
    <n v="0"/>
    <n v="1.68"/>
    <n v="385.12"/>
    <n v="0"/>
    <n v="0"/>
    <n v="0"/>
    <n v="0"/>
    <n v="0"/>
    <n v="191.6"/>
    <n v="0"/>
    <n v="0"/>
    <n v="0"/>
    <n v="0"/>
    <n v="0"/>
    <n v="2.99"/>
    <n v="9.1999999999999993"/>
    <n v="0"/>
    <n v="0"/>
    <n v="44.81"/>
    <n v="160.94"/>
    <n v="0"/>
    <n v="0"/>
    <n v="0"/>
    <n v="0"/>
    <n v="0"/>
    <n v="0"/>
    <n v="0"/>
    <n v="0"/>
    <n v="0"/>
    <n v="0"/>
    <n v="4015.06"/>
    <n v="0"/>
    <n v="0"/>
    <n v="4015.059999999999"/>
    <n v="0"/>
    <n v="0"/>
    <n v="0"/>
  </r>
  <r>
    <n v="5"/>
    <d v="2013-02-10T00:00:00"/>
    <d v="2013-02-23T00:00:00"/>
    <x v="17"/>
    <s v="G1N"/>
    <s v="GD10000000"/>
    <s v="GD0"/>
    <n v="13"/>
    <n v="100"/>
    <s v="LD300"/>
    <s v="LF304"/>
    <m/>
    <m/>
    <m/>
    <m/>
    <m/>
    <m/>
    <x v="60"/>
    <n v="62454"/>
    <s v="70690"/>
    <x v="39"/>
    <x v="0"/>
    <s v="Non-executive"/>
    <s v="D304"/>
    <x v="7"/>
    <n v="2005.16"/>
    <n v="0"/>
    <n v="0"/>
    <n v="0"/>
    <n v="0"/>
    <n v="0"/>
    <n v="0"/>
    <n v="0"/>
    <n v="0"/>
    <n v="0"/>
    <n v="0"/>
    <n v="0"/>
    <n v="0"/>
    <n v="0"/>
    <n v="0"/>
    <n v="0"/>
    <n v="0"/>
    <n v="0"/>
    <n v="1.08"/>
    <n v="332.22"/>
    <n v="0"/>
    <n v="0"/>
    <n v="0"/>
    <n v="0"/>
    <n v="0"/>
    <n v="117.45"/>
    <n v="0"/>
    <n v="0"/>
    <n v="0"/>
    <n v="0"/>
    <n v="0"/>
    <n v="2.99"/>
    <n v="9.1999999999999993"/>
    <n v="0"/>
    <n v="0"/>
    <n v="27.47"/>
    <n v="100.26"/>
    <n v="0"/>
    <n v="18.63"/>
    <n v="0"/>
    <n v="0"/>
    <n v="0"/>
    <n v="0"/>
    <n v="0"/>
    <n v="0"/>
    <n v="0"/>
    <n v="0"/>
    <n v="2614.46"/>
    <n v="0"/>
    <n v="0"/>
    <n v="2614.4599999999996"/>
    <n v="0"/>
    <n v="0"/>
    <n v="0"/>
  </r>
  <r>
    <n v="5"/>
    <d v="2013-02-10T00:00:00"/>
    <d v="2013-02-23T00:00:00"/>
    <x v="17"/>
    <s v="G1N"/>
    <s v="GD10000000"/>
    <s v="GD0"/>
    <n v="13"/>
    <n v="100"/>
    <s v="LD300"/>
    <s v="LF304"/>
    <m/>
    <m/>
    <m/>
    <m/>
    <m/>
    <m/>
    <x v="61"/>
    <n v="63844"/>
    <s v="73378"/>
    <x v="31"/>
    <x v="0"/>
    <s v="Non-executive"/>
    <s v="D304"/>
    <x v="7"/>
    <n v="1715.5"/>
    <n v="0"/>
    <n v="0"/>
    <n v="0"/>
    <n v="0"/>
    <n v="0"/>
    <n v="0"/>
    <n v="0"/>
    <n v="0"/>
    <n v="0"/>
    <n v="0"/>
    <n v="0"/>
    <n v="0"/>
    <n v="0"/>
    <n v="0"/>
    <n v="0"/>
    <n v="0"/>
    <n v="0"/>
    <n v="0.92"/>
    <n v="0"/>
    <n v="0"/>
    <n v="0"/>
    <n v="0"/>
    <n v="0"/>
    <n v="0"/>
    <n v="101.93"/>
    <n v="0"/>
    <n v="0"/>
    <n v="0"/>
    <n v="0"/>
    <n v="0"/>
    <n v="3.27"/>
    <n v="11.39"/>
    <n v="0"/>
    <n v="0"/>
    <n v="23.84"/>
    <n v="85.78"/>
    <n v="0"/>
    <n v="0"/>
    <n v="0"/>
    <n v="0"/>
    <n v="0"/>
    <n v="0"/>
    <n v="0"/>
    <n v="0"/>
    <n v="0"/>
    <n v="0"/>
    <n v="1942.63"/>
    <n v="0"/>
    <n v="0"/>
    <n v="1942.63"/>
    <n v="0"/>
    <n v="0"/>
    <n v="0"/>
  </r>
  <r>
    <n v="5"/>
    <d v="2013-02-10T00:00:00"/>
    <d v="2013-02-23T00:00:00"/>
    <x v="17"/>
    <s v="G1N"/>
    <s v="GD10000000"/>
    <s v="GD0"/>
    <n v="13"/>
    <n v="100"/>
    <s v="LD300"/>
    <s v="LF304"/>
    <m/>
    <m/>
    <m/>
    <m/>
    <m/>
    <m/>
    <x v="43"/>
    <n v="67866"/>
    <s v="45887"/>
    <x v="32"/>
    <x v="0"/>
    <s v="Non-executive"/>
    <s v="D304"/>
    <x v="7"/>
    <n v="2403.81"/>
    <n v="0"/>
    <n v="0"/>
    <n v="0"/>
    <n v="0"/>
    <n v="0"/>
    <n v="0"/>
    <n v="0"/>
    <n v="0"/>
    <n v="0"/>
    <n v="0"/>
    <n v="0"/>
    <n v="0"/>
    <n v="0"/>
    <n v="0"/>
    <n v="0"/>
    <n v="0"/>
    <n v="0"/>
    <n v="1.26"/>
    <n v="195.92"/>
    <n v="0"/>
    <n v="0"/>
    <n v="0"/>
    <n v="0"/>
    <n v="0"/>
    <n v="144.97999999999999"/>
    <n v="0"/>
    <n v="0"/>
    <n v="0"/>
    <n v="0"/>
    <n v="0"/>
    <n v="3.27"/>
    <n v="11.93"/>
    <n v="0"/>
    <n v="0"/>
    <n v="33.9"/>
    <n v="0"/>
    <n v="0"/>
    <n v="0"/>
    <n v="0"/>
    <n v="0"/>
    <n v="0"/>
    <n v="0"/>
    <n v="0"/>
    <n v="0"/>
    <n v="0"/>
    <n v="0"/>
    <n v="2795.07"/>
    <n v="0"/>
    <n v="0"/>
    <n v="2795.07"/>
    <n v="0"/>
    <n v="0"/>
    <n v="0"/>
  </r>
  <r>
    <n v="5"/>
    <d v="2013-02-10T00:00:00"/>
    <d v="2013-02-23T00:00:00"/>
    <x v="17"/>
    <s v="G1N"/>
    <s v="GD10000000"/>
    <s v="GD0"/>
    <n v="13"/>
    <n v="100"/>
    <s v="LD300"/>
    <s v="LF304"/>
    <m/>
    <m/>
    <m/>
    <m/>
    <m/>
    <m/>
    <x v="56"/>
    <n v="68208"/>
    <s v="48020"/>
    <x v="38"/>
    <x v="0"/>
    <s v="Non-executive"/>
    <s v="D304"/>
    <x v="7"/>
    <n v="2442.38"/>
    <n v="0"/>
    <n v="0"/>
    <n v="0"/>
    <n v="0"/>
    <n v="0"/>
    <n v="0"/>
    <n v="0"/>
    <n v="0"/>
    <n v="0"/>
    <n v="0"/>
    <n v="0"/>
    <n v="0"/>
    <n v="0"/>
    <n v="0"/>
    <n v="0"/>
    <n v="0"/>
    <n v="0"/>
    <n v="1.28"/>
    <n v="190.69"/>
    <n v="0"/>
    <n v="0"/>
    <n v="0"/>
    <n v="0"/>
    <n v="0"/>
    <n v="126.72"/>
    <n v="0"/>
    <n v="0"/>
    <n v="0"/>
    <n v="0"/>
    <n v="0"/>
    <n v="2.71"/>
    <n v="6.19"/>
    <n v="0"/>
    <n v="0"/>
    <n v="29.63"/>
    <n v="0"/>
    <n v="0"/>
    <n v="9.5399999999999991"/>
    <n v="0"/>
    <n v="0"/>
    <n v="0"/>
    <n v="0"/>
    <n v="0"/>
    <n v="0"/>
    <n v="0"/>
    <n v="0"/>
    <n v="2809.14"/>
    <n v="0"/>
    <n v="0"/>
    <n v="2809.1400000000003"/>
    <n v="0"/>
    <n v="0"/>
    <n v="0"/>
  </r>
  <r>
    <n v="5"/>
    <d v="2013-02-10T00:00:00"/>
    <d v="2013-02-23T00:00:00"/>
    <x v="17"/>
    <s v="G1N"/>
    <s v="GD10000000"/>
    <s v="GD0"/>
    <n v="13"/>
    <n v="100"/>
    <s v="LD300"/>
    <s v="LF304"/>
    <m/>
    <m/>
    <m/>
    <m/>
    <m/>
    <m/>
    <x v="63"/>
    <n v="69390"/>
    <s v="72971"/>
    <x v="37"/>
    <x v="0"/>
    <s v="Non-executive"/>
    <s v="D304"/>
    <x v="7"/>
    <n v="1268.0999999999999"/>
    <n v="0"/>
    <n v="0"/>
    <n v="0"/>
    <n v="0"/>
    <n v="0"/>
    <n v="0"/>
    <n v="0"/>
    <n v="0"/>
    <n v="0"/>
    <n v="0"/>
    <n v="0"/>
    <n v="0"/>
    <n v="0"/>
    <n v="0"/>
    <n v="0"/>
    <n v="0"/>
    <n v="0"/>
    <n v="0.72"/>
    <n v="551.05999999999995"/>
    <n v="0"/>
    <n v="0"/>
    <n v="0"/>
    <n v="0"/>
    <n v="0"/>
    <n v="67.239999999999995"/>
    <n v="0"/>
    <n v="0"/>
    <n v="0"/>
    <n v="0"/>
    <n v="0"/>
    <n v="3.27"/>
    <n v="11.93"/>
    <n v="0"/>
    <n v="0"/>
    <n v="15.73"/>
    <n v="0"/>
    <n v="0"/>
    <n v="27.21"/>
    <n v="0"/>
    <n v="0"/>
    <n v="0"/>
    <n v="0"/>
    <n v="0"/>
    <n v="0"/>
    <n v="0"/>
    <n v="0"/>
    <n v="1945.26"/>
    <n v="0"/>
    <n v="0"/>
    <n v="1945.26"/>
    <n v="0"/>
    <n v="0"/>
    <n v="0"/>
  </r>
  <r>
    <n v="5"/>
    <d v="2013-02-10T00:00:00"/>
    <d v="2013-02-23T00:00:00"/>
    <x v="17"/>
    <s v="G1N"/>
    <s v="GD10000000"/>
    <s v="GD0"/>
    <n v="13"/>
    <n v="100"/>
    <s v="LD300"/>
    <s v="LF304"/>
    <m/>
    <m/>
    <m/>
    <m/>
    <m/>
    <m/>
    <x v="57"/>
    <n v="69480"/>
    <s v="63408"/>
    <x v="39"/>
    <x v="0"/>
    <s v="Non-executive"/>
    <s v="D304"/>
    <x v="7"/>
    <n v="1942.7"/>
    <n v="0"/>
    <n v="0"/>
    <n v="0"/>
    <n v="0"/>
    <n v="0"/>
    <n v="0"/>
    <n v="0"/>
    <n v="0"/>
    <n v="0"/>
    <n v="0"/>
    <n v="0"/>
    <n v="0"/>
    <n v="0"/>
    <n v="0"/>
    <n v="0"/>
    <n v="0"/>
    <n v="0"/>
    <n v="1.03"/>
    <n v="332.22"/>
    <n v="0"/>
    <n v="0"/>
    <n v="0"/>
    <n v="0"/>
    <n v="0"/>
    <n v="113.59"/>
    <n v="0"/>
    <n v="0"/>
    <n v="0"/>
    <n v="0"/>
    <n v="0"/>
    <n v="2.99"/>
    <n v="9.1999999999999993"/>
    <n v="0"/>
    <n v="0"/>
    <n v="26.56"/>
    <n v="0"/>
    <n v="0"/>
    <n v="16.3"/>
    <n v="0"/>
    <n v="0"/>
    <n v="0"/>
    <n v="0"/>
    <n v="0"/>
    <n v="0"/>
    <n v="0"/>
    <n v="0"/>
    <n v="2444.59"/>
    <n v="0"/>
    <n v="0"/>
    <n v="2444.5899999999997"/>
    <n v="0"/>
    <n v="0"/>
    <n v="0"/>
  </r>
  <r>
    <n v="6"/>
    <d v="2013-02-24T00:00:00"/>
    <d v="2013-03-09T00:00:00"/>
    <x v="19"/>
    <s v="G1N"/>
    <s v="GD10000000"/>
    <s v="GD0"/>
    <n v="13"/>
    <n v="100"/>
    <s v="LD300"/>
    <s v="LF304"/>
    <m/>
    <m/>
    <m/>
    <m/>
    <m/>
    <m/>
    <x v="58"/>
    <n v="14936"/>
    <s v="70242"/>
    <x v="32"/>
    <x v="0"/>
    <s v="Non-executive"/>
    <s v="D304"/>
    <x v="7"/>
    <n v="2403.8000000000002"/>
    <n v="0"/>
    <n v="0"/>
    <n v="0"/>
    <n v="0"/>
    <n v="0"/>
    <n v="0"/>
    <n v="0"/>
    <n v="0"/>
    <n v="0"/>
    <n v="0"/>
    <n v="0"/>
    <n v="0"/>
    <n v="0"/>
    <n v="0"/>
    <n v="0"/>
    <n v="0"/>
    <n v="0"/>
    <n v="1.26"/>
    <n v="385.12"/>
    <n v="0"/>
    <n v="0"/>
    <n v="0"/>
    <n v="0"/>
    <n v="0"/>
    <n v="136.33000000000001"/>
    <n v="0"/>
    <n v="0"/>
    <n v="0"/>
    <n v="0"/>
    <n v="0"/>
    <n v="2.99"/>
    <n v="8.7799999999999994"/>
    <n v="0"/>
    <n v="0"/>
    <n v="31.88"/>
    <n v="132.21"/>
    <n v="0"/>
    <n v="30.16"/>
    <n v="0"/>
    <n v="0"/>
    <n v="0"/>
    <n v="0"/>
    <n v="0"/>
    <n v="0"/>
    <n v="0"/>
    <n v="0"/>
    <n v="3132.53"/>
    <n v="0"/>
    <n v="0"/>
    <n v="3132.53"/>
    <n v="0"/>
    <n v="0"/>
    <n v="0"/>
  </r>
  <r>
    <n v="6"/>
    <d v="2013-02-24T00:00:00"/>
    <d v="2013-03-09T00:00:00"/>
    <x v="19"/>
    <s v="G1N"/>
    <s v="GD10000000"/>
    <s v="GD0"/>
    <n v="13"/>
    <n v="100"/>
    <s v="LD300"/>
    <s v="LF304"/>
    <m/>
    <m/>
    <m/>
    <m/>
    <m/>
    <m/>
    <x v="52"/>
    <n v="37576"/>
    <s v="48028"/>
    <x v="36"/>
    <x v="0"/>
    <s v="Non-executive"/>
    <s v="D304"/>
    <x v="7"/>
    <n v="3218.72"/>
    <n v="0"/>
    <n v="0"/>
    <n v="0"/>
    <n v="0"/>
    <n v="0"/>
    <n v="0"/>
    <n v="0"/>
    <n v="0"/>
    <n v="0"/>
    <n v="0"/>
    <n v="0"/>
    <n v="0"/>
    <n v="0"/>
    <n v="0"/>
    <n v="0"/>
    <n v="0"/>
    <n v="0"/>
    <n v="1.68"/>
    <n v="385.12"/>
    <n v="0"/>
    <n v="0"/>
    <n v="0"/>
    <n v="0"/>
    <n v="0"/>
    <n v="191.6"/>
    <n v="0"/>
    <n v="0"/>
    <n v="0"/>
    <n v="0"/>
    <n v="0"/>
    <n v="2.99"/>
    <n v="9.1999999999999993"/>
    <n v="0"/>
    <n v="0"/>
    <n v="44.81"/>
    <n v="160.94"/>
    <n v="0"/>
    <n v="0"/>
    <n v="0"/>
    <n v="0"/>
    <n v="0"/>
    <n v="0"/>
    <n v="0"/>
    <n v="0"/>
    <n v="0"/>
    <n v="0"/>
    <n v="4015.06"/>
    <n v="0"/>
    <n v="0"/>
    <n v="4015.059999999999"/>
    <n v="0"/>
    <n v="0"/>
    <n v="0"/>
  </r>
  <r>
    <n v="6"/>
    <d v="2013-02-24T00:00:00"/>
    <d v="2013-03-09T00:00:00"/>
    <x v="19"/>
    <s v="G1N"/>
    <s v="GD10000000"/>
    <s v="GD0"/>
    <n v="13"/>
    <n v="100"/>
    <s v="LD300"/>
    <s v="LF304"/>
    <m/>
    <m/>
    <m/>
    <m/>
    <m/>
    <m/>
    <x v="60"/>
    <n v="62454"/>
    <s v="70690"/>
    <x v="39"/>
    <x v="0"/>
    <s v="Non-executive"/>
    <s v="D304"/>
    <x v="7"/>
    <n v="2005.16"/>
    <n v="0"/>
    <n v="0"/>
    <n v="0"/>
    <n v="0"/>
    <n v="0"/>
    <n v="0"/>
    <n v="0"/>
    <n v="0"/>
    <n v="0"/>
    <n v="0"/>
    <n v="0"/>
    <n v="0"/>
    <n v="0"/>
    <n v="0"/>
    <n v="0"/>
    <n v="0"/>
    <n v="0"/>
    <n v="1.08"/>
    <n v="332.22"/>
    <n v="0"/>
    <n v="0"/>
    <n v="0"/>
    <n v="0"/>
    <n v="0"/>
    <n v="117.45"/>
    <n v="0"/>
    <n v="0"/>
    <n v="0"/>
    <n v="0"/>
    <n v="0"/>
    <n v="2.99"/>
    <n v="9.1999999999999993"/>
    <n v="0"/>
    <n v="0"/>
    <n v="27.47"/>
    <n v="100.26"/>
    <n v="0"/>
    <n v="18.63"/>
    <n v="0"/>
    <n v="0"/>
    <n v="0"/>
    <n v="0"/>
    <n v="0"/>
    <n v="0"/>
    <n v="0"/>
    <n v="0"/>
    <n v="2614.46"/>
    <n v="0"/>
    <n v="0"/>
    <n v="2614.4599999999996"/>
    <n v="0"/>
    <n v="0"/>
    <n v="0"/>
  </r>
  <r>
    <n v="6"/>
    <d v="2013-02-24T00:00:00"/>
    <d v="2013-03-09T00:00:00"/>
    <x v="19"/>
    <s v="G1N"/>
    <s v="GD10000000"/>
    <s v="GD0"/>
    <n v="13"/>
    <n v="100"/>
    <s v="LD300"/>
    <s v="LF304"/>
    <m/>
    <m/>
    <m/>
    <m/>
    <m/>
    <m/>
    <x v="61"/>
    <n v="63844"/>
    <s v="73378"/>
    <x v="31"/>
    <x v="0"/>
    <s v="Non-executive"/>
    <s v="D304"/>
    <x v="7"/>
    <n v="1715.5"/>
    <n v="0"/>
    <n v="0"/>
    <n v="0"/>
    <n v="0"/>
    <n v="0"/>
    <n v="0"/>
    <n v="0"/>
    <n v="0"/>
    <n v="0"/>
    <n v="0"/>
    <n v="0"/>
    <n v="0"/>
    <n v="0"/>
    <n v="0"/>
    <n v="0"/>
    <n v="0"/>
    <n v="0"/>
    <n v="0.92"/>
    <n v="0"/>
    <n v="0"/>
    <n v="0"/>
    <n v="0"/>
    <n v="0"/>
    <n v="0"/>
    <n v="101.93"/>
    <n v="0"/>
    <n v="0"/>
    <n v="0"/>
    <n v="0"/>
    <n v="0"/>
    <n v="3.27"/>
    <n v="11.39"/>
    <n v="0"/>
    <n v="0"/>
    <n v="23.84"/>
    <n v="85.78"/>
    <n v="0"/>
    <n v="0"/>
    <n v="0"/>
    <n v="0"/>
    <n v="0"/>
    <n v="0"/>
    <n v="0"/>
    <n v="0"/>
    <n v="0"/>
    <n v="0"/>
    <n v="1942.63"/>
    <n v="0"/>
    <n v="0"/>
    <n v="1942.63"/>
    <n v="0"/>
    <n v="0"/>
    <n v="0"/>
  </r>
  <r>
    <n v="6"/>
    <d v="2013-02-24T00:00:00"/>
    <d v="2013-03-09T00:00:00"/>
    <x v="19"/>
    <s v="G1N"/>
    <s v="GD10000000"/>
    <s v="GD0"/>
    <n v="13"/>
    <n v="100"/>
    <s v="LD300"/>
    <s v="LF304"/>
    <m/>
    <m/>
    <m/>
    <m/>
    <m/>
    <m/>
    <x v="43"/>
    <n v="67866"/>
    <s v="45887"/>
    <x v="32"/>
    <x v="0"/>
    <s v="Non-executive"/>
    <s v="D304"/>
    <x v="7"/>
    <n v="2403.8000000000002"/>
    <n v="0"/>
    <n v="0"/>
    <n v="0"/>
    <n v="0"/>
    <n v="0"/>
    <n v="0"/>
    <n v="0"/>
    <n v="0"/>
    <n v="0"/>
    <n v="0"/>
    <n v="0"/>
    <n v="0"/>
    <n v="0"/>
    <n v="0"/>
    <n v="0"/>
    <n v="0"/>
    <n v="0"/>
    <n v="1.26"/>
    <n v="195.92"/>
    <n v="0"/>
    <n v="0"/>
    <n v="0"/>
    <n v="0"/>
    <n v="0"/>
    <n v="144.99"/>
    <n v="0"/>
    <n v="0"/>
    <n v="0"/>
    <n v="0"/>
    <n v="0"/>
    <n v="3.27"/>
    <n v="11.93"/>
    <n v="0"/>
    <n v="0"/>
    <n v="33.909999999999997"/>
    <n v="0"/>
    <n v="0"/>
    <n v="0"/>
    <n v="0"/>
    <n v="0"/>
    <n v="0"/>
    <n v="0"/>
    <n v="0"/>
    <n v="0"/>
    <n v="0"/>
    <n v="0"/>
    <n v="2795.08"/>
    <n v="0"/>
    <n v="0"/>
    <n v="2795.08"/>
    <n v="0"/>
    <n v="0"/>
    <n v="0"/>
  </r>
  <r>
    <n v="6"/>
    <d v="2013-02-24T00:00:00"/>
    <d v="2013-03-09T00:00:00"/>
    <x v="19"/>
    <s v="G1N"/>
    <s v="GD10000000"/>
    <s v="GD0"/>
    <n v="13"/>
    <n v="100"/>
    <s v="LD300"/>
    <s v="LF304"/>
    <m/>
    <m/>
    <m/>
    <m/>
    <m/>
    <m/>
    <x v="56"/>
    <n v="68208"/>
    <s v="48020"/>
    <x v="38"/>
    <x v="0"/>
    <s v="Non-executive"/>
    <s v="D304"/>
    <x v="7"/>
    <n v="2442.38"/>
    <n v="0"/>
    <n v="0"/>
    <n v="0"/>
    <n v="0"/>
    <n v="0"/>
    <n v="0"/>
    <n v="0"/>
    <n v="0"/>
    <n v="0"/>
    <n v="0"/>
    <n v="0"/>
    <n v="0"/>
    <n v="0"/>
    <n v="0"/>
    <n v="0"/>
    <n v="0"/>
    <n v="0"/>
    <n v="1.28"/>
    <n v="190.69"/>
    <n v="0"/>
    <n v="0"/>
    <n v="0"/>
    <n v="0"/>
    <n v="0"/>
    <n v="126.72"/>
    <n v="0"/>
    <n v="0"/>
    <n v="0"/>
    <n v="0"/>
    <n v="0"/>
    <n v="2.71"/>
    <n v="6.19"/>
    <n v="0"/>
    <n v="0"/>
    <n v="29.64"/>
    <n v="0"/>
    <n v="0"/>
    <n v="9.5399999999999991"/>
    <n v="0"/>
    <n v="0"/>
    <n v="0"/>
    <n v="0"/>
    <n v="0"/>
    <n v="0"/>
    <n v="0"/>
    <n v="0"/>
    <n v="2809.15"/>
    <n v="0"/>
    <n v="0"/>
    <n v="2809.15"/>
    <n v="0"/>
    <n v="0"/>
    <n v="0"/>
  </r>
  <r>
    <n v="6"/>
    <d v="2013-02-24T00:00:00"/>
    <d v="2013-03-09T00:00:00"/>
    <x v="19"/>
    <s v="G1N"/>
    <s v="GD10000000"/>
    <s v="GD0"/>
    <n v="13"/>
    <n v="100"/>
    <s v="LD300"/>
    <s v="LF304"/>
    <m/>
    <m/>
    <m/>
    <m/>
    <m/>
    <m/>
    <x v="63"/>
    <n v="69390"/>
    <s v="72971"/>
    <x v="37"/>
    <x v="0"/>
    <s v="Non-executive"/>
    <s v="D304"/>
    <x v="7"/>
    <n v="1334.83"/>
    <n v="0"/>
    <n v="0"/>
    <n v="0"/>
    <n v="0"/>
    <n v="0"/>
    <n v="0"/>
    <n v="0"/>
    <n v="0"/>
    <n v="0"/>
    <n v="0"/>
    <n v="0"/>
    <n v="0"/>
    <n v="0"/>
    <n v="0"/>
    <n v="0"/>
    <n v="0"/>
    <n v="0"/>
    <n v="0.72"/>
    <n v="551.05999999999995"/>
    <n v="0"/>
    <n v="0"/>
    <n v="0"/>
    <n v="0"/>
    <n v="0"/>
    <n v="71.37"/>
    <n v="0"/>
    <n v="0"/>
    <n v="0"/>
    <n v="0"/>
    <n v="0"/>
    <n v="3.27"/>
    <n v="11.93"/>
    <n v="0"/>
    <n v="0"/>
    <n v="16.690000000000001"/>
    <n v="0"/>
    <n v="0"/>
    <n v="27.21"/>
    <n v="0"/>
    <n v="0"/>
    <n v="0"/>
    <n v="0"/>
    <n v="0"/>
    <n v="0"/>
    <n v="0"/>
    <n v="0"/>
    <n v="2017.08"/>
    <n v="0"/>
    <n v="0"/>
    <n v="2017.0800000000002"/>
    <n v="0"/>
    <n v="0"/>
    <n v="0"/>
  </r>
  <r>
    <n v="6"/>
    <d v="2013-02-24T00:00:00"/>
    <d v="2013-03-09T00:00:00"/>
    <x v="19"/>
    <s v="G1N"/>
    <s v="GD10000000"/>
    <s v="GD0"/>
    <n v="13"/>
    <n v="100"/>
    <s v="LD300"/>
    <s v="LF304"/>
    <m/>
    <m/>
    <m/>
    <m/>
    <m/>
    <m/>
    <x v="57"/>
    <n v="69480"/>
    <s v="63408"/>
    <x v="39"/>
    <x v="0"/>
    <s v="Non-executive"/>
    <s v="D304"/>
    <x v="7"/>
    <n v="1942.7"/>
    <n v="0"/>
    <n v="0"/>
    <n v="0"/>
    <n v="0"/>
    <n v="0"/>
    <n v="0"/>
    <n v="0"/>
    <n v="0"/>
    <n v="0"/>
    <n v="0"/>
    <n v="0"/>
    <n v="0"/>
    <n v="0"/>
    <n v="0"/>
    <n v="0"/>
    <n v="0"/>
    <n v="0"/>
    <n v="1.03"/>
    <n v="332.22"/>
    <n v="0"/>
    <n v="0"/>
    <n v="0"/>
    <n v="0"/>
    <n v="0"/>
    <n v="113.58"/>
    <n v="0"/>
    <n v="0"/>
    <n v="0"/>
    <n v="0"/>
    <n v="0"/>
    <n v="2.99"/>
    <n v="9.1999999999999993"/>
    <n v="0"/>
    <n v="0"/>
    <n v="26.57"/>
    <n v="0"/>
    <n v="0"/>
    <n v="16.3"/>
    <n v="0"/>
    <n v="0"/>
    <n v="0"/>
    <n v="0"/>
    <n v="0"/>
    <n v="0"/>
    <n v="0"/>
    <n v="0"/>
    <n v="2444.59"/>
    <n v="0"/>
    <n v="0"/>
    <n v="2444.5899999999997"/>
    <n v="0"/>
    <n v="0"/>
    <n v="0"/>
  </r>
  <r>
    <n v="7"/>
    <d v="2013-03-10T00:00:00"/>
    <d v="2013-03-23T00:00:00"/>
    <x v="21"/>
    <s v="G1N"/>
    <s v="GD10000000"/>
    <s v="GD0"/>
    <n v="13"/>
    <n v="100"/>
    <s v="LD300"/>
    <s v="LF304"/>
    <m/>
    <m/>
    <m/>
    <m/>
    <m/>
    <m/>
    <x v="58"/>
    <n v="14936"/>
    <s v="70242"/>
    <x v="32"/>
    <x v="0"/>
    <s v="Non-executive"/>
    <s v="D304"/>
    <x v="7"/>
    <n v="2403.8000000000002"/>
    <n v="0"/>
    <n v="0"/>
    <n v="0"/>
    <n v="0"/>
    <n v="0"/>
    <n v="0"/>
    <n v="0"/>
    <n v="0"/>
    <n v="0"/>
    <n v="0"/>
    <n v="0"/>
    <n v="0"/>
    <n v="0"/>
    <n v="0"/>
    <n v="0"/>
    <n v="0"/>
    <n v="0"/>
    <n v="1.26"/>
    <n v="385.12"/>
    <n v="0"/>
    <n v="0"/>
    <n v="0"/>
    <n v="0"/>
    <n v="0"/>
    <n v="136.32"/>
    <n v="0"/>
    <n v="0"/>
    <n v="0"/>
    <n v="0"/>
    <n v="0"/>
    <n v="2.99"/>
    <n v="8.7799999999999994"/>
    <n v="0"/>
    <n v="0"/>
    <n v="31.88"/>
    <n v="132.21"/>
    <n v="0"/>
    <n v="30.16"/>
    <n v="0"/>
    <n v="0"/>
    <n v="0"/>
    <n v="0"/>
    <n v="0"/>
    <n v="0"/>
    <n v="0"/>
    <n v="0"/>
    <n v="3132.52"/>
    <n v="0"/>
    <n v="0"/>
    <n v="3132.5200000000004"/>
    <n v="0"/>
    <n v="0"/>
    <n v="0"/>
  </r>
  <r>
    <n v="7"/>
    <d v="2013-03-10T00:00:00"/>
    <d v="2013-03-23T00:00:00"/>
    <x v="21"/>
    <s v="G1N"/>
    <s v="GD10000000"/>
    <s v="GD0"/>
    <n v="13"/>
    <n v="100"/>
    <s v="LD300"/>
    <s v="LF304"/>
    <m/>
    <m/>
    <m/>
    <m/>
    <m/>
    <m/>
    <x v="52"/>
    <n v="37576"/>
    <s v="48028"/>
    <x v="36"/>
    <x v="0"/>
    <s v="Non-executive"/>
    <s v="D304"/>
    <x v="7"/>
    <n v="3218.72"/>
    <n v="0"/>
    <n v="0"/>
    <n v="0"/>
    <n v="0"/>
    <n v="0"/>
    <n v="0"/>
    <n v="0"/>
    <n v="0"/>
    <n v="0"/>
    <n v="0"/>
    <n v="0"/>
    <n v="0"/>
    <n v="0"/>
    <n v="0"/>
    <n v="0"/>
    <n v="0"/>
    <n v="0"/>
    <n v="1.68"/>
    <n v="385.12"/>
    <n v="0"/>
    <n v="0"/>
    <n v="0"/>
    <n v="0"/>
    <n v="0"/>
    <n v="191.6"/>
    <n v="0"/>
    <n v="0"/>
    <n v="0"/>
    <n v="0"/>
    <n v="0"/>
    <n v="2.99"/>
    <n v="9.1999999999999993"/>
    <n v="0"/>
    <n v="0"/>
    <n v="44.81"/>
    <n v="160.94"/>
    <n v="0"/>
    <n v="0"/>
    <n v="0"/>
    <n v="0"/>
    <n v="0"/>
    <n v="0"/>
    <n v="0"/>
    <n v="0"/>
    <n v="0"/>
    <n v="0"/>
    <n v="4015.06"/>
    <n v="0"/>
    <n v="0"/>
    <n v="4015.059999999999"/>
    <n v="0"/>
    <n v="0"/>
    <n v="0"/>
  </r>
  <r>
    <n v="7"/>
    <d v="2013-03-10T00:00:00"/>
    <d v="2013-03-23T00:00:00"/>
    <x v="21"/>
    <s v="G1N"/>
    <s v="GD10000000"/>
    <s v="GD0"/>
    <n v="13"/>
    <n v="100"/>
    <s v="LD300"/>
    <s v="LF304"/>
    <m/>
    <m/>
    <m/>
    <m/>
    <m/>
    <m/>
    <x v="60"/>
    <n v="62454"/>
    <s v="70690"/>
    <x v="39"/>
    <x v="0"/>
    <s v="Non-executive"/>
    <s v="D304"/>
    <x v="7"/>
    <n v="2005.16"/>
    <n v="0"/>
    <n v="0"/>
    <n v="0"/>
    <n v="0"/>
    <n v="0"/>
    <n v="0"/>
    <n v="0"/>
    <n v="0"/>
    <n v="0"/>
    <n v="0"/>
    <n v="0"/>
    <n v="0"/>
    <n v="0"/>
    <n v="0"/>
    <n v="0"/>
    <n v="0"/>
    <n v="0"/>
    <n v="1.08"/>
    <n v="332.22"/>
    <n v="0"/>
    <n v="0"/>
    <n v="0"/>
    <n v="0"/>
    <n v="0"/>
    <n v="117.46"/>
    <n v="0"/>
    <n v="0"/>
    <n v="0"/>
    <n v="0"/>
    <n v="0"/>
    <n v="2.99"/>
    <n v="9.1999999999999993"/>
    <n v="0"/>
    <n v="0"/>
    <n v="27.47"/>
    <n v="100.26"/>
    <n v="0"/>
    <n v="18.63"/>
    <n v="0"/>
    <n v="0"/>
    <n v="0"/>
    <n v="0"/>
    <n v="0"/>
    <n v="0"/>
    <n v="0"/>
    <n v="0"/>
    <n v="2614.4699999999998"/>
    <n v="0"/>
    <n v="0"/>
    <n v="2614.4699999999998"/>
    <n v="0"/>
    <n v="0"/>
    <n v="0"/>
  </r>
  <r>
    <n v="7"/>
    <d v="2013-03-10T00:00:00"/>
    <d v="2013-03-23T00:00:00"/>
    <x v="21"/>
    <s v="G1N"/>
    <s v="GD10000000"/>
    <s v="GD0"/>
    <n v="13"/>
    <n v="100"/>
    <s v="LD300"/>
    <s v="LF304"/>
    <m/>
    <m/>
    <m/>
    <m/>
    <m/>
    <m/>
    <x v="61"/>
    <n v="63844"/>
    <s v="73378"/>
    <x v="31"/>
    <x v="0"/>
    <s v="Non-executive"/>
    <s v="D304"/>
    <x v="7"/>
    <n v="1715.51"/>
    <n v="0"/>
    <n v="0"/>
    <n v="0"/>
    <n v="0"/>
    <n v="0"/>
    <n v="0"/>
    <n v="0"/>
    <n v="0"/>
    <n v="0"/>
    <n v="0"/>
    <n v="0"/>
    <n v="0"/>
    <n v="0"/>
    <n v="0"/>
    <n v="0"/>
    <n v="0"/>
    <n v="0"/>
    <n v="0.92"/>
    <n v="0"/>
    <n v="0"/>
    <n v="0"/>
    <n v="0"/>
    <n v="0"/>
    <n v="0"/>
    <n v="101.94"/>
    <n v="0"/>
    <n v="0"/>
    <n v="0"/>
    <n v="0"/>
    <n v="0"/>
    <n v="3.27"/>
    <n v="11.39"/>
    <n v="0"/>
    <n v="0"/>
    <n v="23.84"/>
    <n v="85.78"/>
    <n v="0"/>
    <n v="0"/>
    <n v="0"/>
    <n v="0"/>
    <n v="0"/>
    <n v="0"/>
    <n v="0"/>
    <n v="0"/>
    <n v="0"/>
    <n v="0"/>
    <n v="1942.65"/>
    <n v="0"/>
    <n v="0"/>
    <n v="1942.65"/>
    <n v="0"/>
    <n v="0"/>
    <n v="0"/>
  </r>
  <r>
    <n v="7"/>
    <d v="2013-03-10T00:00:00"/>
    <d v="2013-03-23T00:00:00"/>
    <x v="21"/>
    <s v="G1N"/>
    <s v="GD10000000"/>
    <s v="GD0"/>
    <n v="13"/>
    <n v="100"/>
    <s v="LD300"/>
    <s v="LF304"/>
    <m/>
    <m/>
    <m/>
    <m/>
    <m/>
    <m/>
    <x v="43"/>
    <n v="67866"/>
    <s v="45887"/>
    <x v="32"/>
    <x v="0"/>
    <s v="Non-executive"/>
    <s v="D304"/>
    <x v="7"/>
    <n v="495.68"/>
    <n v="0"/>
    <n v="0"/>
    <n v="0"/>
    <n v="0"/>
    <n v="0"/>
    <n v="0"/>
    <n v="0"/>
    <n v="0"/>
    <n v="0"/>
    <n v="0"/>
    <n v="0"/>
    <n v="0"/>
    <n v="0"/>
    <n v="0"/>
    <n v="0"/>
    <n v="0"/>
    <n v="0"/>
    <n v="1.31"/>
    <n v="195.92"/>
    <n v="0"/>
    <n v="0"/>
    <n v="0"/>
    <n v="0"/>
    <n v="0"/>
    <n v="26.68"/>
    <n v="0"/>
    <n v="0"/>
    <n v="0"/>
    <n v="0"/>
    <n v="0"/>
    <n v="3.27"/>
    <n v="11.93"/>
    <n v="0"/>
    <n v="0"/>
    <n v="6.24"/>
    <n v="24.78"/>
    <n v="0"/>
    <n v="0"/>
    <n v="0"/>
    <n v="0"/>
    <n v="0"/>
    <n v="0"/>
    <n v="0"/>
    <n v="0"/>
    <n v="0"/>
    <n v="0"/>
    <n v="765.81"/>
    <n v="0"/>
    <n v="0"/>
    <n v="765.80999999999983"/>
    <n v="0"/>
    <n v="0"/>
    <n v="0"/>
  </r>
  <r>
    <n v="7"/>
    <d v="2013-03-10T00:00:00"/>
    <d v="2013-03-23T00:00:00"/>
    <x v="21"/>
    <s v="G1N"/>
    <s v="GD10000000"/>
    <s v="GD0"/>
    <n v="13"/>
    <n v="100"/>
    <s v="LD300"/>
    <s v="LF304"/>
    <m/>
    <m/>
    <m/>
    <m/>
    <m/>
    <m/>
    <x v="56"/>
    <n v="68208"/>
    <s v="48020"/>
    <x v="38"/>
    <x v="0"/>
    <s v="Non-executive"/>
    <s v="D304"/>
    <x v="7"/>
    <n v="2442.38"/>
    <n v="0"/>
    <n v="0"/>
    <n v="0"/>
    <n v="0"/>
    <n v="0"/>
    <n v="0"/>
    <n v="0"/>
    <n v="0"/>
    <n v="0"/>
    <n v="0"/>
    <n v="0"/>
    <n v="0"/>
    <n v="0"/>
    <n v="0"/>
    <n v="0"/>
    <n v="0"/>
    <n v="0"/>
    <n v="1.28"/>
    <n v="190.69"/>
    <n v="0"/>
    <n v="0"/>
    <n v="0"/>
    <n v="0"/>
    <n v="0"/>
    <n v="126.72"/>
    <n v="0"/>
    <n v="0"/>
    <n v="0"/>
    <n v="0"/>
    <n v="0"/>
    <n v="2.71"/>
    <n v="6.19"/>
    <n v="0"/>
    <n v="0"/>
    <n v="29.64"/>
    <n v="0"/>
    <n v="0"/>
    <n v="9.5399999999999991"/>
    <n v="0"/>
    <n v="0"/>
    <n v="0"/>
    <n v="0"/>
    <n v="0"/>
    <n v="0"/>
    <n v="0"/>
    <n v="0"/>
    <n v="2809.15"/>
    <n v="0"/>
    <n v="0"/>
    <n v="2809.15"/>
    <n v="0"/>
    <n v="0"/>
    <n v="0"/>
  </r>
  <r>
    <n v="7"/>
    <d v="2013-03-10T00:00:00"/>
    <d v="2013-03-23T00:00:00"/>
    <x v="21"/>
    <s v="G1N"/>
    <s v="GD10000000"/>
    <s v="GD0"/>
    <n v="13"/>
    <n v="100"/>
    <s v="LD300"/>
    <s v="LF304"/>
    <m/>
    <m/>
    <m/>
    <m/>
    <m/>
    <m/>
    <x v="63"/>
    <n v="69390"/>
    <s v="72971"/>
    <x v="37"/>
    <x v="0"/>
    <s v="Non-executive"/>
    <s v="D304"/>
    <x v="7"/>
    <n v="1334.84"/>
    <n v="0"/>
    <n v="0"/>
    <n v="0"/>
    <n v="0"/>
    <n v="0"/>
    <n v="0"/>
    <n v="0"/>
    <n v="0"/>
    <n v="0"/>
    <n v="0"/>
    <n v="0"/>
    <n v="0"/>
    <n v="0"/>
    <n v="0"/>
    <n v="0"/>
    <n v="0"/>
    <n v="0"/>
    <n v="0.72"/>
    <n v="551.05999999999995"/>
    <n v="0"/>
    <n v="0"/>
    <n v="0"/>
    <n v="0"/>
    <n v="0"/>
    <n v="71.37"/>
    <n v="0"/>
    <n v="0"/>
    <n v="0"/>
    <n v="0"/>
    <n v="0"/>
    <n v="3.27"/>
    <n v="11.93"/>
    <n v="0"/>
    <n v="0"/>
    <n v="16.690000000000001"/>
    <n v="0"/>
    <n v="0"/>
    <n v="27.21"/>
    <n v="0"/>
    <n v="0"/>
    <n v="0"/>
    <n v="0"/>
    <n v="0"/>
    <n v="0"/>
    <n v="0"/>
    <n v="0"/>
    <n v="2017.09"/>
    <n v="0"/>
    <n v="0"/>
    <n v="2017.09"/>
    <n v="0"/>
    <n v="0"/>
    <n v="0"/>
  </r>
  <r>
    <n v="7"/>
    <d v="2013-03-10T00:00:00"/>
    <d v="2013-03-23T00:00:00"/>
    <x v="21"/>
    <s v="G1N"/>
    <s v="GD10000000"/>
    <s v="GD0"/>
    <n v="13"/>
    <n v="100"/>
    <s v="LD300"/>
    <s v="LF304"/>
    <m/>
    <m/>
    <m/>
    <m/>
    <m/>
    <m/>
    <x v="57"/>
    <n v="69480"/>
    <s v="63408"/>
    <x v="39"/>
    <x v="0"/>
    <s v="Non-executive"/>
    <s v="D304"/>
    <x v="7"/>
    <n v="1942.7"/>
    <n v="0"/>
    <n v="0"/>
    <n v="0"/>
    <n v="0"/>
    <n v="0"/>
    <n v="0"/>
    <n v="0"/>
    <n v="0"/>
    <n v="0"/>
    <n v="0"/>
    <n v="0"/>
    <n v="0"/>
    <n v="0"/>
    <n v="0"/>
    <n v="0"/>
    <n v="0"/>
    <n v="0"/>
    <n v="1.03"/>
    <n v="332.22"/>
    <n v="0"/>
    <n v="0"/>
    <n v="0"/>
    <n v="0"/>
    <n v="0"/>
    <n v="113.58"/>
    <n v="0"/>
    <n v="0"/>
    <n v="0"/>
    <n v="0"/>
    <n v="0"/>
    <n v="2.99"/>
    <n v="9.1999999999999993"/>
    <n v="0"/>
    <n v="0"/>
    <n v="26.56"/>
    <n v="97.14"/>
    <n v="0"/>
    <n v="16.3"/>
    <n v="0"/>
    <n v="0"/>
    <n v="0"/>
    <n v="0"/>
    <n v="0"/>
    <n v="0"/>
    <n v="0"/>
    <n v="0"/>
    <n v="2541.7199999999998"/>
    <n v="0"/>
    <n v="0"/>
    <n v="2541.7199999999993"/>
    <n v="0"/>
    <n v="0"/>
    <n v="0"/>
  </r>
  <r>
    <n v="8"/>
    <d v="2013-03-24T00:00:00"/>
    <d v="2013-04-06T00:00:00"/>
    <x v="23"/>
    <s v="G1N"/>
    <s v="GD10000000"/>
    <s v="GD0"/>
    <n v="13"/>
    <n v="100"/>
    <s v="LD300"/>
    <s v="LF304"/>
    <m/>
    <m/>
    <m/>
    <m/>
    <m/>
    <m/>
    <x v="58"/>
    <n v="14936"/>
    <s v="70242"/>
    <x v="32"/>
    <x v="0"/>
    <s v="Non-executive"/>
    <s v="D304"/>
    <x v="7"/>
    <n v="2403.8000000000002"/>
    <n v="0"/>
    <n v="0"/>
    <n v="0"/>
    <n v="0"/>
    <n v="0"/>
    <n v="0"/>
    <n v="0"/>
    <n v="0"/>
    <n v="0"/>
    <n v="0"/>
    <n v="0"/>
    <n v="0"/>
    <n v="0"/>
    <n v="0"/>
    <n v="0"/>
    <n v="0"/>
    <n v="0"/>
    <n v="1.26"/>
    <n v="385.12"/>
    <n v="0"/>
    <n v="0"/>
    <n v="0"/>
    <n v="0"/>
    <n v="0"/>
    <n v="136.33000000000001"/>
    <n v="0"/>
    <n v="0"/>
    <n v="0"/>
    <n v="0"/>
    <n v="0"/>
    <n v="2.99"/>
    <n v="8.7799999999999994"/>
    <n v="0"/>
    <n v="0"/>
    <n v="31.89"/>
    <n v="132.21"/>
    <n v="0"/>
    <n v="30.16"/>
    <n v="0"/>
    <n v="0"/>
    <n v="0"/>
    <n v="0"/>
    <n v="0"/>
    <n v="0"/>
    <n v="0"/>
    <n v="0"/>
    <n v="3132.54"/>
    <n v="0"/>
    <n v="0"/>
    <n v="3132.54"/>
    <n v="0"/>
    <n v="0"/>
    <n v="0"/>
  </r>
  <r>
    <n v="8"/>
    <d v="2013-03-24T00:00:00"/>
    <d v="2013-04-06T00:00:00"/>
    <x v="23"/>
    <s v="G1N"/>
    <s v="GD10000000"/>
    <s v="GD0"/>
    <n v="13"/>
    <n v="100"/>
    <s v="LD300"/>
    <s v="LF304"/>
    <m/>
    <m/>
    <m/>
    <m/>
    <m/>
    <m/>
    <x v="52"/>
    <n v="37576"/>
    <s v="48028"/>
    <x v="36"/>
    <x v="0"/>
    <s v="Non-executive"/>
    <s v="D304"/>
    <x v="7"/>
    <n v="3218.72"/>
    <n v="0"/>
    <n v="0"/>
    <n v="0"/>
    <n v="0"/>
    <n v="0"/>
    <n v="0"/>
    <n v="0"/>
    <n v="0"/>
    <n v="0"/>
    <n v="0"/>
    <n v="0"/>
    <n v="0"/>
    <n v="0"/>
    <n v="0"/>
    <n v="0"/>
    <n v="0"/>
    <n v="0"/>
    <n v="1.68"/>
    <n v="385.12"/>
    <n v="0"/>
    <n v="0"/>
    <n v="0"/>
    <n v="0"/>
    <n v="0"/>
    <n v="191.6"/>
    <n v="0"/>
    <n v="0"/>
    <n v="0"/>
    <n v="0"/>
    <n v="0"/>
    <n v="2.99"/>
    <n v="9.1999999999999993"/>
    <n v="0"/>
    <n v="0"/>
    <n v="44.81"/>
    <n v="160.94"/>
    <n v="0"/>
    <n v="0"/>
    <n v="0"/>
    <n v="0"/>
    <n v="0"/>
    <n v="0"/>
    <n v="0"/>
    <n v="0"/>
    <n v="0"/>
    <n v="0"/>
    <n v="4015.06"/>
    <n v="0"/>
    <n v="0"/>
    <n v="4015.059999999999"/>
    <n v="0"/>
    <n v="0"/>
    <n v="0"/>
  </r>
  <r>
    <n v="8"/>
    <d v="2013-03-24T00:00:00"/>
    <d v="2013-04-06T00:00:00"/>
    <x v="23"/>
    <s v="G1N"/>
    <s v="GD10000000"/>
    <s v="GD0"/>
    <n v="13"/>
    <n v="100"/>
    <s v="LD300"/>
    <s v="LF304"/>
    <m/>
    <m/>
    <m/>
    <m/>
    <m/>
    <m/>
    <x v="60"/>
    <n v="62454"/>
    <s v="70690"/>
    <x v="39"/>
    <x v="0"/>
    <s v="Non-executive"/>
    <s v="D304"/>
    <x v="7"/>
    <n v="2005.16"/>
    <n v="0"/>
    <n v="0"/>
    <n v="0"/>
    <n v="0"/>
    <n v="0"/>
    <n v="0"/>
    <n v="0"/>
    <n v="0"/>
    <n v="0"/>
    <n v="0"/>
    <n v="0"/>
    <n v="0"/>
    <n v="0"/>
    <n v="0"/>
    <n v="0"/>
    <n v="0"/>
    <n v="0"/>
    <n v="1.08"/>
    <n v="332.22"/>
    <n v="0"/>
    <n v="0"/>
    <n v="0"/>
    <n v="0"/>
    <n v="0"/>
    <n v="117.45"/>
    <n v="0"/>
    <n v="0"/>
    <n v="0"/>
    <n v="0"/>
    <n v="0"/>
    <n v="2.99"/>
    <n v="9.1999999999999993"/>
    <n v="0"/>
    <n v="0"/>
    <n v="27.47"/>
    <n v="100.26"/>
    <n v="0"/>
    <n v="18.63"/>
    <n v="0"/>
    <n v="0"/>
    <n v="0"/>
    <n v="0"/>
    <n v="0"/>
    <n v="0"/>
    <n v="0"/>
    <n v="0"/>
    <n v="2614.46"/>
    <n v="0"/>
    <n v="0"/>
    <n v="2614.4599999999996"/>
    <n v="0"/>
    <n v="0"/>
    <n v="0"/>
  </r>
  <r>
    <n v="8"/>
    <d v="2013-03-24T00:00:00"/>
    <d v="2013-04-06T00:00:00"/>
    <x v="23"/>
    <s v="G1N"/>
    <s v="GD10000000"/>
    <s v="GD0"/>
    <n v="13"/>
    <n v="100"/>
    <s v="LD300"/>
    <s v="LF304"/>
    <m/>
    <m/>
    <m/>
    <m/>
    <m/>
    <m/>
    <x v="61"/>
    <n v="63844"/>
    <s v="73378"/>
    <x v="31"/>
    <x v="0"/>
    <s v="Non-executive"/>
    <s v="D304"/>
    <x v="7"/>
    <n v="1715.5"/>
    <n v="0"/>
    <n v="0"/>
    <n v="0"/>
    <n v="0"/>
    <n v="0"/>
    <n v="0"/>
    <n v="0"/>
    <n v="0"/>
    <n v="0"/>
    <n v="0"/>
    <n v="0"/>
    <n v="0"/>
    <n v="0"/>
    <n v="0"/>
    <n v="0"/>
    <n v="0"/>
    <n v="0"/>
    <n v="0.92"/>
    <n v="0"/>
    <n v="0"/>
    <n v="0"/>
    <n v="0"/>
    <n v="0"/>
    <n v="0"/>
    <n v="101.93"/>
    <n v="0"/>
    <n v="0"/>
    <n v="0"/>
    <n v="0"/>
    <n v="0"/>
    <n v="3.27"/>
    <n v="11.39"/>
    <n v="0"/>
    <n v="0"/>
    <n v="23.83"/>
    <n v="85.78"/>
    <n v="0"/>
    <n v="0"/>
    <n v="0"/>
    <n v="0"/>
    <n v="0"/>
    <n v="0"/>
    <n v="0"/>
    <n v="0"/>
    <n v="0"/>
    <n v="0"/>
    <n v="1942.62"/>
    <n v="0"/>
    <n v="0"/>
    <n v="1942.6200000000001"/>
    <n v="0"/>
    <n v="0"/>
    <n v="0"/>
  </r>
  <r>
    <n v="8"/>
    <d v="2013-03-24T00:00:00"/>
    <d v="2013-04-06T00:00:00"/>
    <x v="23"/>
    <s v="G1N"/>
    <s v="GD10000000"/>
    <s v="GD0"/>
    <n v="13"/>
    <n v="100"/>
    <s v="LD300"/>
    <s v="LF304"/>
    <m/>
    <m/>
    <m/>
    <m/>
    <m/>
    <m/>
    <x v="43"/>
    <n v="67866"/>
    <s v="45887"/>
    <x v="32"/>
    <x v="0"/>
    <s v="Non-executive"/>
    <s v="D304"/>
    <x v="7"/>
    <n v="0"/>
    <n v="0"/>
    <n v="0"/>
    <n v="0"/>
    <n v="0"/>
    <n v="0"/>
    <n v="0"/>
    <n v="0"/>
    <n v="0"/>
    <n v="0"/>
    <n v="0"/>
    <n v="3005.09"/>
    <n v="0"/>
    <n v="0"/>
    <n v="0"/>
    <n v="0"/>
    <n v="0"/>
    <n v="0"/>
    <n v="0"/>
    <n v="0"/>
    <n v="0"/>
    <n v="0"/>
    <n v="0"/>
    <n v="0"/>
    <n v="0"/>
    <n v="186.32"/>
    <n v="0"/>
    <n v="0"/>
    <n v="0"/>
    <n v="0"/>
    <n v="0"/>
    <n v="0"/>
    <n v="0"/>
    <n v="0"/>
    <n v="0"/>
    <n v="43.58"/>
    <n v="0"/>
    <n v="0"/>
    <n v="0"/>
    <n v="0"/>
    <n v="0"/>
    <n v="0"/>
    <n v="0"/>
    <n v="0"/>
    <n v="0"/>
    <n v="0"/>
    <n v="0"/>
    <n v="3234.99"/>
    <n v="0"/>
    <n v="0"/>
    <n v="3234.9900000000002"/>
    <n v="0"/>
    <n v="0"/>
    <n v="0"/>
  </r>
  <r>
    <n v="8"/>
    <d v="2013-03-24T00:00:00"/>
    <d v="2013-04-06T00:00:00"/>
    <x v="23"/>
    <s v="G1N"/>
    <s v="GD10000000"/>
    <s v="GD0"/>
    <n v="13"/>
    <n v="100"/>
    <s v="LD300"/>
    <s v="LF304"/>
    <m/>
    <m/>
    <m/>
    <m/>
    <m/>
    <m/>
    <x v="56"/>
    <n v="68208"/>
    <s v="48020"/>
    <x v="38"/>
    <x v="0"/>
    <s v="Non-executive"/>
    <s v="D304"/>
    <x v="7"/>
    <n v="2442.38"/>
    <n v="0"/>
    <n v="0"/>
    <n v="0"/>
    <n v="0"/>
    <n v="0"/>
    <n v="0"/>
    <n v="0"/>
    <n v="0"/>
    <n v="0"/>
    <n v="0"/>
    <n v="0"/>
    <n v="0"/>
    <n v="0"/>
    <n v="0"/>
    <n v="0"/>
    <n v="0"/>
    <n v="0"/>
    <n v="1.28"/>
    <n v="190.69"/>
    <n v="0"/>
    <n v="0"/>
    <n v="0"/>
    <n v="0"/>
    <n v="0"/>
    <n v="126.72"/>
    <n v="0"/>
    <n v="0"/>
    <n v="0"/>
    <n v="0"/>
    <n v="0"/>
    <n v="2.71"/>
    <n v="6.19"/>
    <n v="0"/>
    <n v="0"/>
    <n v="29.63"/>
    <n v="0"/>
    <n v="0"/>
    <n v="9.5399999999999991"/>
    <n v="0"/>
    <n v="0"/>
    <n v="0"/>
    <n v="0"/>
    <n v="0"/>
    <n v="0"/>
    <n v="0"/>
    <n v="0"/>
    <n v="2809.14"/>
    <n v="0"/>
    <n v="0"/>
    <n v="2809.1400000000003"/>
    <n v="0"/>
    <n v="0"/>
    <n v="0"/>
  </r>
  <r>
    <n v="8"/>
    <d v="2013-03-24T00:00:00"/>
    <d v="2013-04-06T00:00:00"/>
    <x v="23"/>
    <s v="G1N"/>
    <s v="GD10000000"/>
    <s v="GD0"/>
    <n v="13"/>
    <n v="100"/>
    <s v="LD300"/>
    <s v="LF304"/>
    <m/>
    <m/>
    <m/>
    <m/>
    <m/>
    <m/>
    <x v="63"/>
    <n v="69390"/>
    <s v="72971"/>
    <x v="37"/>
    <x v="0"/>
    <s v="Non-executive"/>
    <s v="D304"/>
    <x v="7"/>
    <n v="1334.84"/>
    <n v="0"/>
    <n v="0"/>
    <n v="0"/>
    <n v="0"/>
    <n v="0"/>
    <n v="0"/>
    <n v="0"/>
    <n v="0"/>
    <n v="0"/>
    <n v="0"/>
    <n v="0"/>
    <n v="0"/>
    <n v="0"/>
    <n v="0"/>
    <n v="0"/>
    <n v="0"/>
    <n v="0"/>
    <n v="0.72"/>
    <n v="551.05999999999995"/>
    <n v="0"/>
    <n v="0"/>
    <n v="0"/>
    <n v="0"/>
    <n v="0"/>
    <n v="71.37"/>
    <n v="0"/>
    <n v="0"/>
    <n v="0"/>
    <n v="0"/>
    <n v="0"/>
    <n v="3.27"/>
    <n v="11.93"/>
    <n v="0"/>
    <n v="0"/>
    <n v="16.690000000000001"/>
    <n v="0"/>
    <n v="0"/>
    <n v="27.21"/>
    <n v="0"/>
    <n v="0"/>
    <n v="0"/>
    <n v="0"/>
    <n v="0"/>
    <n v="0"/>
    <n v="0"/>
    <n v="0"/>
    <n v="2017.09"/>
    <n v="0"/>
    <n v="0"/>
    <n v="2017.09"/>
    <n v="0"/>
    <n v="0"/>
    <n v="0"/>
  </r>
  <r>
    <n v="8"/>
    <d v="2013-03-24T00:00:00"/>
    <d v="2013-04-06T00:00:00"/>
    <x v="23"/>
    <s v="G1N"/>
    <s v="GD10000000"/>
    <s v="GD0"/>
    <n v="13"/>
    <n v="100"/>
    <s v="LD300"/>
    <s v="LF304"/>
    <m/>
    <m/>
    <m/>
    <m/>
    <m/>
    <m/>
    <x v="57"/>
    <n v="69480"/>
    <s v="63408"/>
    <x v="39"/>
    <x v="0"/>
    <s v="Non-executive"/>
    <s v="D304"/>
    <x v="7"/>
    <n v="1942.7"/>
    <n v="0"/>
    <n v="0"/>
    <n v="0"/>
    <n v="0"/>
    <n v="0"/>
    <n v="0"/>
    <n v="0"/>
    <n v="0"/>
    <n v="0"/>
    <n v="0"/>
    <n v="0"/>
    <n v="0"/>
    <n v="0"/>
    <n v="0"/>
    <n v="0"/>
    <n v="0"/>
    <n v="0"/>
    <n v="1.03"/>
    <n v="332.22"/>
    <n v="0"/>
    <n v="0"/>
    <n v="0"/>
    <n v="0"/>
    <n v="0"/>
    <n v="113.58"/>
    <n v="0"/>
    <n v="0"/>
    <n v="0"/>
    <n v="0"/>
    <n v="0"/>
    <n v="2.99"/>
    <n v="9.1999999999999993"/>
    <n v="0"/>
    <n v="0"/>
    <n v="26.56"/>
    <n v="97.14"/>
    <n v="0"/>
    <n v="16.3"/>
    <n v="0"/>
    <n v="0"/>
    <n v="0"/>
    <n v="0"/>
    <n v="0"/>
    <n v="0"/>
    <n v="0"/>
    <n v="0"/>
    <n v="2541.7199999999998"/>
    <n v="0"/>
    <n v="0"/>
    <n v="2541.7199999999993"/>
    <n v="0"/>
    <n v="0"/>
    <n v="0"/>
  </r>
  <r>
    <n v="9"/>
    <d v="2013-04-07T00:00:00"/>
    <d v="2013-04-20T00:00:00"/>
    <x v="25"/>
    <s v="G1N"/>
    <s v="GD10000000"/>
    <s v="GD0"/>
    <n v="13"/>
    <n v="100"/>
    <s v="LD300"/>
    <s v="LF304"/>
    <m/>
    <m/>
    <m/>
    <m/>
    <m/>
    <m/>
    <x v="58"/>
    <n v="14936"/>
    <s v="70242"/>
    <x v="32"/>
    <x v="0"/>
    <s v="Non-executive"/>
    <s v="D304"/>
    <x v="7"/>
    <n v="2403.8000000000002"/>
    <n v="0"/>
    <n v="0"/>
    <n v="0"/>
    <n v="0"/>
    <n v="0"/>
    <n v="0"/>
    <n v="0"/>
    <n v="0"/>
    <n v="0"/>
    <n v="0"/>
    <n v="0"/>
    <n v="0"/>
    <n v="0"/>
    <n v="0"/>
    <n v="0"/>
    <n v="0"/>
    <n v="0"/>
    <n v="1.26"/>
    <n v="385.12"/>
    <n v="0"/>
    <n v="0"/>
    <n v="0"/>
    <n v="0"/>
    <n v="0"/>
    <n v="136.33000000000001"/>
    <n v="0"/>
    <n v="0"/>
    <n v="0"/>
    <n v="0"/>
    <n v="0"/>
    <n v="2.99"/>
    <n v="8.7799999999999994"/>
    <n v="0"/>
    <n v="0"/>
    <n v="31.88"/>
    <n v="132.21"/>
    <n v="0"/>
    <n v="20.54"/>
    <n v="0"/>
    <n v="0"/>
    <n v="0"/>
    <n v="0"/>
    <n v="0"/>
    <n v="0"/>
    <n v="0"/>
    <n v="0"/>
    <n v="3122.91"/>
    <n v="0"/>
    <n v="0"/>
    <n v="3122.9100000000003"/>
    <n v="0"/>
    <n v="0"/>
    <n v="0"/>
  </r>
  <r>
    <n v="9"/>
    <d v="2013-04-07T00:00:00"/>
    <d v="2013-04-20T00:00:00"/>
    <x v="25"/>
    <s v="G1N"/>
    <s v="GD10000000"/>
    <s v="GD0"/>
    <n v="13"/>
    <n v="100"/>
    <s v="LD300"/>
    <s v="LF304"/>
    <m/>
    <m/>
    <m/>
    <m/>
    <m/>
    <m/>
    <x v="52"/>
    <n v="37576"/>
    <s v="48028"/>
    <x v="36"/>
    <x v="0"/>
    <s v="Non-executive"/>
    <s v="D304"/>
    <x v="7"/>
    <n v="3218.72"/>
    <n v="0"/>
    <n v="0"/>
    <n v="0"/>
    <n v="0"/>
    <n v="0"/>
    <n v="0"/>
    <n v="0"/>
    <n v="0"/>
    <n v="0"/>
    <n v="0"/>
    <n v="0"/>
    <n v="0"/>
    <n v="0"/>
    <n v="0"/>
    <n v="0"/>
    <n v="0"/>
    <n v="0"/>
    <n v="1.68"/>
    <n v="385.12"/>
    <n v="0"/>
    <n v="0"/>
    <n v="0"/>
    <n v="0"/>
    <n v="0"/>
    <n v="191.61"/>
    <n v="0"/>
    <n v="0"/>
    <n v="0"/>
    <n v="0"/>
    <n v="0"/>
    <n v="2.99"/>
    <n v="9.1999999999999993"/>
    <n v="0"/>
    <n v="0"/>
    <n v="44.81"/>
    <n v="160.94"/>
    <n v="0"/>
    <n v="20.54"/>
    <n v="0"/>
    <n v="0"/>
    <n v="0"/>
    <n v="0"/>
    <n v="0"/>
    <n v="0"/>
    <n v="0"/>
    <n v="0"/>
    <n v="4035.61"/>
    <n v="0"/>
    <n v="0"/>
    <n v="4035.6099999999992"/>
    <n v="0"/>
    <n v="0"/>
    <n v="0"/>
  </r>
  <r>
    <n v="9"/>
    <d v="2013-04-07T00:00:00"/>
    <d v="2013-04-20T00:00:00"/>
    <x v="25"/>
    <s v="G1N"/>
    <s v="GD10000000"/>
    <s v="GD0"/>
    <n v="13"/>
    <n v="100"/>
    <s v="LD300"/>
    <s v="LF304"/>
    <m/>
    <m/>
    <m/>
    <m/>
    <m/>
    <m/>
    <x v="60"/>
    <n v="62454"/>
    <s v="70690"/>
    <x v="39"/>
    <x v="0"/>
    <s v="Non-executive"/>
    <s v="D304"/>
    <x v="7"/>
    <n v="2005.16"/>
    <n v="0"/>
    <n v="0"/>
    <n v="0"/>
    <n v="0"/>
    <n v="0"/>
    <n v="0"/>
    <n v="0"/>
    <n v="0"/>
    <n v="0"/>
    <n v="0"/>
    <n v="0"/>
    <n v="0"/>
    <n v="0"/>
    <n v="0"/>
    <n v="0"/>
    <n v="0"/>
    <n v="0"/>
    <n v="1.08"/>
    <n v="332.22"/>
    <n v="0"/>
    <n v="0"/>
    <n v="0"/>
    <n v="0"/>
    <n v="0"/>
    <n v="117.46"/>
    <n v="0"/>
    <n v="0"/>
    <n v="0"/>
    <n v="0"/>
    <n v="0"/>
    <n v="2.99"/>
    <n v="9.1999999999999993"/>
    <n v="0"/>
    <n v="0"/>
    <n v="27.47"/>
    <n v="100.26"/>
    <n v="0"/>
    <n v="17.72"/>
    <n v="0"/>
    <n v="0"/>
    <n v="0"/>
    <n v="0"/>
    <n v="0"/>
    <n v="0"/>
    <n v="0"/>
    <n v="0"/>
    <n v="2613.56"/>
    <n v="0"/>
    <n v="0"/>
    <n v="2613.5599999999995"/>
    <n v="0"/>
    <n v="0"/>
    <n v="0"/>
  </r>
  <r>
    <n v="9"/>
    <d v="2013-04-07T00:00:00"/>
    <d v="2013-04-20T00:00:00"/>
    <x v="25"/>
    <s v="G1N"/>
    <s v="GD10000000"/>
    <s v="GD0"/>
    <n v="13"/>
    <n v="100"/>
    <s v="LD300"/>
    <s v="LF304"/>
    <m/>
    <m/>
    <m/>
    <m/>
    <m/>
    <m/>
    <x v="61"/>
    <n v="63844"/>
    <s v="73378"/>
    <x v="31"/>
    <x v="0"/>
    <s v="Non-executive"/>
    <s v="D304"/>
    <x v="7"/>
    <n v="1715.5"/>
    <n v="0"/>
    <n v="0"/>
    <n v="0"/>
    <n v="0"/>
    <n v="0"/>
    <n v="0"/>
    <n v="0"/>
    <n v="0"/>
    <n v="0"/>
    <n v="0"/>
    <n v="0"/>
    <n v="0"/>
    <n v="0"/>
    <n v="0"/>
    <n v="0"/>
    <n v="0"/>
    <n v="0"/>
    <n v="0.92"/>
    <n v="0"/>
    <n v="0"/>
    <n v="0"/>
    <n v="0"/>
    <n v="0"/>
    <n v="0"/>
    <n v="101.93"/>
    <n v="0"/>
    <n v="0"/>
    <n v="0"/>
    <n v="0"/>
    <n v="0"/>
    <n v="3.27"/>
    <n v="11.39"/>
    <n v="0"/>
    <n v="0"/>
    <n v="23.84"/>
    <n v="85.78"/>
    <n v="0"/>
    <n v="0"/>
    <n v="0"/>
    <n v="0"/>
    <n v="0"/>
    <n v="0"/>
    <n v="0"/>
    <n v="0"/>
    <n v="0"/>
    <n v="0"/>
    <n v="1942.63"/>
    <n v="0"/>
    <n v="0"/>
    <n v="1942.63"/>
    <n v="0"/>
    <n v="0"/>
    <n v="0"/>
  </r>
  <r>
    <n v="9"/>
    <d v="2013-04-07T00:00:00"/>
    <d v="2013-04-20T00:00:00"/>
    <x v="25"/>
    <s v="G1N"/>
    <s v="GD10000000"/>
    <s v="GD0"/>
    <n v="13"/>
    <n v="100"/>
    <s v="LD300"/>
    <s v="LF304"/>
    <m/>
    <m/>
    <m/>
    <m/>
    <m/>
    <m/>
    <x v="56"/>
    <n v="68208"/>
    <s v="48020"/>
    <x v="38"/>
    <x v="0"/>
    <s v="Non-executive"/>
    <s v="D304"/>
    <x v="7"/>
    <n v="2442.38"/>
    <n v="0"/>
    <n v="0"/>
    <n v="0"/>
    <n v="0"/>
    <n v="0"/>
    <n v="0"/>
    <n v="0"/>
    <n v="0"/>
    <n v="0"/>
    <n v="0"/>
    <n v="0"/>
    <n v="0"/>
    <n v="0"/>
    <n v="0"/>
    <n v="0"/>
    <n v="0"/>
    <n v="0"/>
    <n v="1.28"/>
    <n v="190.69"/>
    <n v="0"/>
    <n v="0"/>
    <n v="0"/>
    <n v="0"/>
    <n v="0"/>
    <n v="126.72"/>
    <n v="0"/>
    <n v="0"/>
    <n v="0"/>
    <n v="0"/>
    <n v="0"/>
    <n v="2.71"/>
    <n v="6.19"/>
    <n v="0"/>
    <n v="0"/>
    <n v="29.64"/>
    <n v="0"/>
    <n v="0"/>
    <n v="9.5399999999999991"/>
    <n v="0"/>
    <n v="0"/>
    <n v="0"/>
    <n v="0"/>
    <n v="0"/>
    <n v="0"/>
    <n v="0"/>
    <n v="0"/>
    <n v="2809.15"/>
    <n v="0"/>
    <n v="0"/>
    <n v="2809.15"/>
    <n v="0"/>
    <n v="0"/>
    <n v="0"/>
  </r>
  <r>
    <n v="9"/>
    <d v="2013-04-07T00:00:00"/>
    <d v="2013-04-20T00:00:00"/>
    <x v="25"/>
    <s v="G1N"/>
    <s v="GD10000000"/>
    <s v="GD0"/>
    <n v="13"/>
    <n v="100"/>
    <s v="LD300"/>
    <s v="LF304"/>
    <m/>
    <m/>
    <m/>
    <m/>
    <m/>
    <m/>
    <x v="63"/>
    <n v="69390"/>
    <s v="72971"/>
    <x v="37"/>
    <x v="0"/>
    <s v="Non-executive"/>
    <s v="D304"/>
    <x v="7"/>
    <n v="1334.84"/>
    <n v="0"/>
    <n v="0"/>
    <n v="0"/>
    <n v="0"/>
    <n v="0"/>
    <n v="0"/>
    <n v="0"/>
    <n v="0"/>
    <n v="0"/>
    <n v="0"/>
    <n v="0"/>
    <n v="0"/>
    <n v="0"/>
    <n v="0"/>
    <n v="0"/>
    <n v="0"/>
    <n v="0"/>
    <n v="0.72"/>
    <n v="551.05999999999995"/>
    <n v="0"/>
    <n v="0"/>
    <n v="0"/>
    <n v="0"/>
    <n v="0"/>
    <n v="71.37"/>
    <n v="0"/>
    <n v="0"/>
    <n v="0"/>
    <n v="0"/>
    <n v="0"/>
    <n v="3.27"/>
    <n v="11.93"/>
    <n v="0"/>
    <n v="0"/>
    <n v="16.690000000000001"/>
    <n v="0"/>
    <n v="0"/>
    <n v="29.39"/>
    <n v="0"/>
    <n v="0"/>
    <n v="0"/>
    <n v="0"/>
    <n v="0"/>
    <n v="0"/>
    <n v="0"/>
    <n v="0"/>
    <n v="2019.27"/>
    <n v="0"/>
    <n v="0"/>
    <n v="2019.27"/>
    <n v="0"/>
    <n v="0"/>
    <n v="0"/>
  </r>
  <r>
    <n v="9"/>
    <d v="2013-04-07T00:00:00"/>
    <d v="2013-04-20T00:00:00"/>
    <x v="25"/>
    <s v="G1N"/>
    <s v="GD10000000"/>
    <s v="GD0"/>
    <n v="13"/>
    <n v="100"/>
    <s v="LD300"/>
    <s v="LF304"/>
    <m/>
    <m/>
    <m/>
    <m/>
    <m/>
    <m/>
    <x v="57"/>
    <n v="69480"/>
    <s v="63408"/>
    <x v="39"/>
    <x v="0"/>
    <s v="Non-executive"/>
    <s v="D304"/>
    <x v="7"/>
    <n v="1942.7"/>
    <n v="0"/>
    <n v="0"/>
    <n v="0"/>
    <n v="0"/>
    <n v="0"/>
    <n v="0"/>
    <n v="0"/>
    <n v="0"/>
    <n v="0"/>
    <n v="0"/>
    <n v="0"/>
    <n v="0"/>
    <n v="0"/>
    <n v="0"/>
    <n v="0"/>
    <n v="0"/>
    <n v="0"/>
    <n v="1.03"/>
    <n v="332.22"/>
    <n v="0"/>
    <n v="0"/>
    <n v="0"/>
    <n v="0"/>
    <n v="0"/>
    <n v="113.58"/>
    <n v="0"/>
    <n v="0"/>
    <n v="0"/>
    <n v="0"/>
    <n v="0"/>
    <n v="2.99"/>
    <n v="9.1999999999999993"/>
    <n v="0"/>
    <n v="0"/>
    <n v="26.57"/>
    <n v="97.14"/>
    <n v="0"/>
    <n v="17.72"/>
    <n v="0"/>
    <n v="0"/>
    <n v="0"/>
    <n v="0"/>
    <n v="0"/>
    <n v="0"/>
    <n v="0"/>
    <n v="0"/>
    <n v="2543.15"/>
    <n v="0"/>
    <n v="0"/>
    <n v="2543.1499999999992"/>
    <n v="0"/>
    <n v="0"/>
    <n v="0"/>
  </r>
  <r>
    <n v="10"/>
    <d v="2013-04-21T00:00:00"/>
    <d v="2013-05-04T00:00:00"/>
    <x v="27"/>
    <s v="G1N"/>
    <s v="GD10000000"/>
    <s v="GD0"/>
    <n v="13"/>
    <n v="100"/>
    <s v="LD300"/>
    <s v="LF304"/>
    <m/>
    <m/>
    <m/>
    <m/>
    <m/>
    <m/>
    <x v="58"/>
    <n v="14936"/>
    <s v="70242"/>
    <x v="32"/>
    <x v="0"/>
    <s v="Non-executive"/>
    <s v="D304"/>
    <x v="7"/>
    <n v="2403.8000000000002"/>
    <n v="0"/>
    <n v="0"/>
    <n v="0"/>
    <n v="0"/>
    <n v="0"/>
    <n v="0"/>
    <n v="0"/>
    <n v="0"/>
    <n v="0"/>
    <n v="0"/>
    <n v="0"/>
    <n v="0"/>
    <n v="0"/>
    <n v="0"/>
    <n v="0"/>
    <n v="0"/>
    <n v="0"/>
    <n v="1.26"/>
    <n v="385.12"/>
    <n v="0"/>
    <n v="0"/>
    <n v="0"/>
    <n v="0"/>
    <n v="0"/>
    <n v="136.32"/>
    <n v="0"/>
    <n v="0"/>
    <n v="0"/>
    <n v="0"/>
    <n v="0"/>
    <n v="2.99"/>
    <n v="8.7799999999999994"/>
    <n v="0"/>
    <n v="0"/>
    <n v="31.88"/>
    <n v="132.21"/>
    <n v="0"/>
    <n v="20.54"/>
    <n v="0"/>
    <n v="0"/>
    <n v="0"/>
    <n v="0"/>
    <n v="0"/>
    <n v="0"/>
    <n v="0"/>
    <n v="0"/>
    <n v="3122.9"/>
    <n v="0"/>
    <n v="0"/>
    <n v="3122.9000000000005"/>
    <n v="0"/>
    <n v="0"/>
    <n v="0"/>
  </r>
  <r>
    <n v="10"/>
    <d v="2013-04-21T00:00:00"/>
    <d v="2013-05-04T00:00:00"/>
    <x v="27"/>
    <s v="G1N"/>
    <s v="GD10000000"/>
    <s v="GD0"/>
    <n v="13"/>
    <n v="100"/>
    <s v="LD300"/>
    <s v="LF304"/>
    <m/>
    <m/>
    <m/>
    <m/>
    <m/>
    <m/>
    <x v="52"/>
    <n v="37576"/>
    <s v="48028"/>
    <x v="36"/>
    <x v="0"/>
    <s v="Non-executive"/>
    <s v="D304"/>
    <x v="7"/>
    <n v="3218.72"/>
    <n v="0"/>
    <n v="0"/>
    <n v="0"/>
    <n v="0"/>
    <n v="0"/>
    <n v="0"/>
    <n v="0"/>
    <n v="0"/>
    <n v="0"/>
    <n v="0"/>
    <n v="0"/>
    <n v="0"/>
    <n v="0"/>
    <n v="0"/>
    <n v="0"/>
    <n v="0"/>
    <n v="0"/>
    <n v="1.68"/>
    <n v="385.12"/>
    <n v="0"/>
    <n v="0"/>
    <n v="0"/>
    <n v="0"/>
    <n v="0"/>
    <n v="191.6"/>
    <n v="0"/>
    <n v="0"/>
    <n v="0"/>
    <n v="0"/>
    <n v="0"/>
    <n v="2.99"/>
    <n v="9.1999999999999993"/>
    <n v="0"/>
    <n v="0"/>
    <n v="44.81"/>
    <n v="160.94"/>
    <n v="0"/>
    <n v="20.54"/>
    <n v="0"/>
    <n v="0"/>
    <n v="0"/>
    <n v="0"/>
    <n v="0"/>
    <n v="0"/>
    <n v="0"/>
    <n v="0"/>
    <n v="4035.6"/>
    <n v="0"/>
    <n v="0"/>
    <n v="4035.599999999999"/>
    <n v="0"/>
    <n v="0"/>
    <n v="0"/>
  </r>
  <r>
    <n v="10"/>
    <d v="2013-04-21T00:00:00"/>
    <d v="2013-05-04T00:00:00"/>
    <x v="27"/>
    <s v="G1N"/>
    <s v="GD10000000"/>
    <s v="GD0"/>
    <n v="13"/>
    <n v="100"/>
    <s v="LD300"/>
    <s v="LF304"/>
    <m/>
    <m/>
    <m/>
    <m/>
    <m/>
    <m/>
    <x v="60"/>
    <n v="62454"/>
    <s v="70690"/>
    <x v="39"/>
    <x v="0"/>
    <s v="Non-executive"/>
    <s v="D304"/>
    <x v="7"/>
    <n v="2005.16"/>
    <n v="0"/>
    <n v="0"/>
    <n v="0"/>
    <n v="0"/>
    <n v="0"/>
    <n v="0"/>
    <n v="0"/>
    <n v="0"/>
    <n v="0"/>
    <n v="0"/>
    <n v="0"/>
    <n v="0"/>
    <n v="0"/>
    <n v="0"/>
    <n v="0"/>
    <n v="0"/>
    <n v="0"/>
    <n v="1.08"/>
    <n v="332.22"/>
    <n v="0"/>
    <n v="0"/>
    <n v="0"/>
    <n v="0"/>
    <n v="0"/>
    <n v="117.45"/>
    <n v="0"/>
    <n v="0"/>
    <n v="0"/>
    <n v="0"/>
    <n v="0"/>
    <n v="2.99"/>
    <n v="9.1999999999999993"/>
    <n v="0"/>
    <n v="0"/>
    <n v="27.47"/>
    <n v="100.26"/>
    <n v="0"/>
    <n v="17.72"/>
    <n v="0"/>
    <n v="0"/>
    <n v="0"/>
    <n v="0"/>
    <n v="0"/>
    <n v="0"/>
    <n v="0"/>
    <n v="0"/>
    <n v="2613.5500000000002"/>
    <n v="0"/>
    <n v="0"/>
    <n v="2613.5499999999993"/>
    <n v="0"/>
    <n v="0"/>
    <n v="0"/>
  </r>
  <r>
    <n v="10"/>
    <d v="2013-04-21T00:00:00"/>
    <d v="2013-05-04T00:00:00"/>
    <x v="27"/>
    <s v="G1N"/>
    <s v="GD10000000"/>
    <s v="GD0"/>
    <n v="13"/>
    <n v="100"/>
    <s v="LD300"/>
    <s v="LF304"/>
    <m/>
    <m/>
    <m/>
    <m/>
    <m/>
    <m/>
    <x v="61"/>
    <n v="63844"/>
    <s v="73378"/>
    <x v="31"/>
    <x v="0"/>
    <s v="Non-executive"/>
    <s v="D304"/>
    <x v="7"/>
    <n v="1715.5"/>
    <n v="0"/>
    <n v="0"/>
    <n v="0"/>
    <n v="0"/>
    <n v="0"/>
    <n v="0"/>
    <n v="0"/>
    <n v="0"/>
    <n v="0"/>
    <n v="0"/>
    <n v="0"/>
    <n v="0"/>
    <n v="0"/>
    <n v="0"/>
    <n v="0"/>
    <n v="0"/>
    <n v="0"/>
    <n v="0.92"/>
    <n v="0"/>
    <n v="0"/>
    <n v="0"/>
    <n v="0"/>
    <n v="0"/>
    <n v="0"/>
    <n v="101.94"/>
    <n v="0"/>
    <n v="0"/>
    <n v="0"/>
    <n v="0"/>
    <n v="0"/>
    <n v="3.27"/>
    <n v="11.39"/>
    <n v="0"/>
    <n v="0"/>
    <n v="23.84"/>
    <n v="85.78"/>
    <n v="0"/>
    <n v="0"/>
    <n v="0"/>
    <n v="0"/>
    <n v="0"/>
    <n v="0"/>
    <n v="0"/>
    <n v="0"/>
    <n v="0"/>
    <n v="0"/>
    <n v="1942.64"/>
    <n v="0"/>
    <n v="0"/>
    <n v="1942.64"/>
    <n v="0"/>
    <n v="0"/>
    <n v="0"/>
  </r>
  <r>
    <n v="10"/>
    <d v="2013-04-21T00:00:00"/>
    <d v="2013-05-04T00:00:00"/>
    <x v="27"/>
    <s v="G1N"/>
    <s v="GD10000000"/>
    <s v="GD0"/>
    <n v="13"/>
    <n v="100"/>
    <s v="LD300"/>
    <s v="LF304"/>
    <m/>
    <m/>
    <m/>
    <m/>
    <m/>
    <m/>
    <x v="56"/>
    <n v="68208"/>
    <s v="48020"/>
    <x v="38"/>
    <x v="0"/>
    <s v="Non-executive"/>
    <s v="D304"/>
    <x v="7"/>
    <n v="2442.38"/>
    <n v="0"/>
    <n v="0"/>
    <n v="0"/>
    <n v="0"/>
    <n v="0"/>
    <n v="0"/>
    <n v="0"/>
    <n v="0"/>
    <n v="0"/>
    <n v="0"/>
    <n v="0"/>
    <n v="0"/>
    <n v="0"/>
    <n v="0"/>
    <n v="0"/>
    <n v="0"/>
    <n v="0"/>
    <n v="1.28"/>
    <n v="190.69"/>
    <n v="0"/>
    <n v="0"/>
    <n v="0"/>
    <n v="0"/>
    <n v="0"/>
    <n v="126.72"/>
    <n v="0"/>
    <n v="0"/>
    <n v="0"/>
    <n v="0"/>
    <n v="0"/>
    <n v="2.71"/>
    <n v="6.19"/>
    <n v="0"/>
    <n v="0"/>
    <n v="29.63"/>
    <n v="0"/>
    <n v="0"/>
    <n v="9.5399999999999991"/>
    <n v="0"/>
    <n v="0"/>
    <n v="0"/>
    <n v="0"/>
    <n v="0"/>
    <n v="0"/>
    <n v="0"/>
    <n v="0"/>
    <n v="2809.14"/>
    <n v="0"/>
    <n v="0"/>
    <n v="2809.1400000000003"/>
    <n v="0"/>
    <n v="0"/>
    <n v="0"/>
  </r>
  <r>
    <n v="10"/>
    <d v="2013-04-21T00:00:00"/>
    <d v="2013-05-04T00:00:00"/>
    <x v="27"/>
    <s v="G1N"/>
    <s v="GD10000000"/>
    <s v="GD0"/>
    <n v="13"/>
    <n v="100"/>
    <s v="LD300"/>
    <s v="LF304"/>
    <m/>
    <m/>
    <m/>
    <m/>
    <m/>
    <m/>
    <x v="63"/>
    <n v="69390"/>
    <s v="72971"/>
    <x v="37"/>
    <x v="0"/>
    <s v="Non-executive"/>
    <s v="D304"/>
    <x v="7"/>
    <n v="1334.84"/>
    <n v="0"/>
    <n v="0"/>
    <n v="0"/>
    <n v="0"/>
    <n v="0"/>
    <n v="0"/>
    <n v="0"/>
    <n v="0"/>
    <n v="0"/>
    <n v="0"/>
    <n v="0"/>
    <n v="0"/>
    <n v="0"/>
    <n v="0"/>
    <n v="0"/>
    <n v="0"/>
    <n v="0"/>
    <n v="0.72"/>
    <n v="551.05999999999995"/>
    <n v="0"/>
    <n v="0"/>
    <n v="0"/>
    <n v="0"/>
    <n v="0"/>
    <n v="71.37"/>
    <n v="0"/>
    <n v="0"/>
    <n v="0"/>
    <n v="0"/>
    <n v="0"/>
    <n v="3.27"/>
    <n v="11.93"/>
    <n v="0"/>
    <n v="0"/>
    <n v="16.7"/>
    <n v="0"/>
    <n v="0"/>
    <n v="29.39"/>
    <n v="0"/>
    <n v="0"/>
    <n v="0"/>
    <n v="0"/>
    <n v="0"/>
    <n v="0"/>
    <n v="0"/>
    <n v="0"/>
    <n v="2019.28"/>
    <n v="0"/>
    <n v="0"/>
    <n v="2019.28"/>
    <n v="0"/>
    <n v="0"/>
    <n v="0"/>
  </r>
  <r>
    <n v="10"/>
    <d v="2013-04-21T00:00:00"/>
    <d v="2013-05-04T00:00:00"/>
    <x v="27"/>
    <s v="G1N"/>
    <s v="GD10000000"/>
    <s v="GD0"/>
    <n v="13"/>
    <n v="100"/>
    <s v="LD300"/>
    <s v="LF304"/>
    <m/>
    <m/>
    <m/>
    <m/>
    <m/>
    <m/>
    <x v="57"/>
    <n v="69480"/>
    <s v="63408"/>
    <x v="39"/>
    <x v="0"/>
    <s v="Non-executive"/>
    <s v="D304"/>
    <x v="7"/>
    <n v="1942.7"/>
    <n v="0"/>
    <n v="0"/>
    <n v="0"/>
    <n v="0"/>
    <n v="0"/>
    <n v="0"/>
    <n v="0"/>
    <n v="0"/>
    <n v="0"/>
    <n v="0"/>
    <n v="0"/>
    <n v="0"/>
    <n v="0"/>
    <n v="0"/>
    <n v="0"/>
    <n v="0"/>
    <n v="0"/>
    <n v="1.03"/>
    <n v="332.22"/>
    <n v="0"/>
    <n v="0"/>
    <n v="0"/>
    <n v="0"/>
    <n v="0"/>
    <n v="113.58"/>
    <n v="0"/>
    <n v="0"/>
    <n v="0"/>
    <n v="0"/>
    <n v="0"/>
    <n v="2.99"/>
    <n v="9.1999999999999993"/>
    <n v="0"/>
    <n v="0"/>
    <n v="26.56"/>
    <n v="97.14"/>
    <n v="0"/>
    <n v="17.72"/>
    <n v="0"/>
    <n v="0"/>
    <n v="0"/>
    <n v="0"/>
    <n v="0"/>
    <n v="0"/>
    <n v="0"/>
    <n v="0"/>
    <n v="2543.14"/>
    <n v="0"/>
    <n v="0"/>
    <n v="2543.139999999999"/>
    <n v="0"/>
    <n v="0"/>
    <n v="0"/>
  </r>
  <r>
    <n v="10"/>
    <d v="2013-04-21T00:00:00"/>
    <d v="2013-05-04T00:00:00"/>
    <x v="27"/>
    <s v="G1N"/>
    <s v="GD10000000"/>
    <s v="GD0"/>
    <n v="13"/>
    <n v="100"/>
    <s v="LD300"/>
    <s v="LF304"/>
    <m/>
    <m/>
    <m/>
    <m/>
    <m/>
    <m/>
    <x v="338"/>
    <n v="72112"/>
    <s v="45887"/>
    <x v="32"/>
    <x v="0"/>
    <s v="Non-executive"/>
    <s v="D304"/>
    <x v="7"/>
    <n v="2478.42"/>
    <n v="0"/>
    <n v="0"/>
    <n v="0"/>
    <n v="0"/>
    <n v="0"/>
    <n v="0"/>
    <n v="0"/>
    <n v="0"/>
    <n v="0"/>
    <n v="0"/>
    <n v="0"/>
    <n v="0"/>
    <n v="0"/>
    <n v="0"/>
    <n v="0"/>
    <n v="0"/>
    <n v="0"/>
    <n v="0"/>
    <n v="0"/>
    <n v="0"/>
    <n v="0"/>
    <n v="0"/>
    <n v="0"/>
    <n v="0"/>
    <n v="153.66"/>
    <n v="0"/>
    <n v="0"/>
    <n v="0"/>
    <n v="0"/>
    <n v="0"/>
    <n v="0"/>
    <n v="0"/>
    <n v="0"/>
    <n v="0"/>
    <n v="35.94"/>
    <n v="0"/>
    <n v="0"/>
    <n v="0"/>
    <n v="0"/>
    <n v="0"/>
    <n v="0"/>
    <n v="0"/>
    <n v="0"/>
    <n v="0"/>
    <n v="0"/>
    <n v="0"/>
    <n v="2668.02"/>
    <n v="0"/>
    <n v="0"/>
    <n v="2668.02"/>
    <n v="0"/>
    <n v="0"/>
    <n v="0"/>
  </r>
  <r>
    <n v="11"/>
    <d v="2013-05-05T00:00:00"/>
    <d v="2013-05-18T00:00:00"/>
    <x v="29"/>
    <s v="G1N"/>
    <s v="GD10000000"/>
    <s v="GD0"/>
    <n v="13"/>
    <n v="100"/>
    <s v="LD300"/>
    <s v="LF304"/>
    <m/>
    <m/>
    <m/>
    <m/>
    <m/>
    <m/>
    <x v="58"/>
    <n v="14936"/>
    <s v="70242"/>
    <x v="32"/>
    <x v="0"/>
    <s v="Non-executive"/>
    <s v="D304"/>
    <x v="7"/>
    <n v="2403.8000000000002"/>
    <n v="0"/>
    <n v="0"/>
    <n v="0"/>
    <n v="0"/>
    <n v="0"/>
    <n v="0"/>
    <n v="0"/>
    <n v="0"/>
    <n v="0"/>
    <n v="0"/>
    <n v="0"/>
    <n v="0"/>
    <n v="0"/>
    <n v="0"/>
    <n v="0"/>
    <n v="0"/>
    <n v="0"/>
    <n v="1.26"/>
    <n v="385.12"/>
    <n v="0"/>
    <n v="0"/>
    <n v="0"/>
    <n v="0"/>
    <n v="0"/>
    <n v="136.33000000000001"/>
    <n v="0"/>
    <n v="0"/>
    <n v="0"/>
    <n v="0"/>
    <n v="0"/>
    <n v="2.99"/>
    <n v="8.7799999999999994"/>
    <n v="0"/>
    <n v="0"/>
    <n v="31.88"/>
    <n v="132.21"/>
    <n v="0"/>
    <n v="20.54"/>
    <n v="0"/>
    <n v="0"/>
    <n v="0"/>
    <n v="0"/>
    <n v="0"/>
    <n v="0"/>
    <n v="0"/>
    <n v="0"/>
    <n v="3122.91"/>
    <n v="0"/>
    <n v="0"/>
    <n v="3122.9100000000003"/>
    <n v="0"/>
    <n v="0"/>
    <n v="0"/>
  </r>
  <r>
    <n v="11"/>
    <d v="2013-05-05T00:00:00"/>
    <d v="2013-05-18T00:00:00"/>
    <x v="29"/>
    <s v="G1N"/>
    <s v="GD10000000"/>
    <s v="GD0"/>
    <n v="13"/>
    <n v="100"/>
    <s v="LD300"/>
    <s v="LF304"/>
    <m/>
    <m/>
    <m/>
    <m/>
    <m/>
    <m/>
    <x v="52"/>
    <n v="37576"/>
    <s v="48028"/>
    <x v="36"/>
    <x v="0"/>
    <s v="Non-executive"/>
    <s v="D304"/>
    <x v="7"/>
    <n v="3218.72"/>
    <n v="0"/>
    <n v="0"/>
    <n v="0"/>
    <n v="0"/>
    <n v="0"/>
    <n v="0"/>
    <n v="0"/>
    <n v="0"/>
    <n v="0"/>
    <n v="0"/>
    <n v="0"/>
    <n v="0"/>
    <n v="0"/>
    <n v="0"/>
    <n v="0"/>
    <n v="0"/>
    <n v="0"/>
    <n v="1.68"/>
    <n v="385.12"/>
    <n v="0"/>
    <n v="0"/>
    <n v="0"/>
    <n v="0"/>
    <n v="0"/>
    <n v="191.6"/>
    <n v="0"/>
    <n v="0"/>
    <n v="0"/>
    <n v="0"/>
    <n v="0"/>
    <n v="2.99"/>
    <n v="9.1999999999999993"/>
    <n v="0"/>
    <n v="0"/>
    <n v="44.81"/>
    <n v="160.94"/>
    <n v="0"/>
    <n v="20.54"/>
    <n v="0"/>
    <n v="0"/>
    <n v="0"/>
    <n v="0"/>
    <n v="0"/>
    <n v="0"/>
    <n v="0"/>
    <n v="0"/>
    <n v="4035.6"/>
    <n v="0"/>
    <n v="0"/>
    <n v="4035.599999999999"/>
    <n v="0"/>
    <n v="0"/>
    <n v="0"/>
  </r>
  <r>
    <n v="11"/>
    <d v="2013-05-05T00:00:00"/>
    <d v="2013-05-18T00:00:00"/>
    <x v="29"/>
    <s v="G1N"/>
    <s v="GD10000000"/>
    <s v="GD0"/>
    <n v="13"/>
    <n v="100"/>
    <s v="LD300"/>
    <s v="LF304"/>
    <m/>
    <m/>
    <m/>
    <m/>
    <m/>
    <m/>
    <x v="60"/>
    <n v="62454"/>
    <s v="70690"/>
    <x v="39"/>
    <x v="0"/>
    <s v="Non-executive"/>
    <s v="D304"/>
    <x v="7"/>
    <n v="2005.16"/>
    <n v="0"/>
    <n v="0"/>
    <n v="0"/>
    <n v="0"/>
    <n v="0"/>
    <n v="0"/>
    <n v="0"/>
    <n v="0"/>
    <n v="0"/>
    <n v="0"/>
    <n v="0"/>
    <n v="0"/>
    <n v="0"/>
    <n v="0"/>
    <n v="0"/>
    <n v="0"/>
    <n v="0"/>
    <n v="1.08"/>
    <n v="332.22"/>
    <n v="0"/>
    <n v="0"/>
    <n v="0"/>
    <n v="0"/>
    <n v="0"/>
    <n v="117.45"/>
    <n v="0"/>
    <n v="0"/>
    <n v="0"/>
    <n v="0"/>
    <n v="0"/>
    <n v="2.99"/>
    <n v="9.1999999999999993"/>
    <n v="0"/>
    <n v="0"/>
    <n v="27.47"/>
    <n v="100.26"/>
    <n v="0"/>
    <n v="17.72"/>
    <n v="0"/>
    <n v="0"/>
    <n v="0"/>
    <n v="0"/>
    <n v="0"/>
    <n v="0"/>
    <n v="0"/>
    <n v="0"/>
    <n v="2613.5500000000002"/>
    <n v="0"/>
    <n v="0"/>
    <n v="2613.5499999999993"/>
    <n v="0"/>
    <n v="0"/>
    <n v="0"/>
  </r>
  <r>
    <n v="11"/>
    <d v="2013-05-05T00:00:00"/>
    <d v="2013-05-18T00:00:00"/>
    <x v="29"/>
    <s v="G1N"/>
    <s v="GD10000000"/>
    <s v="GD0"/>
    <n v="13"/>
    <n v="100"/>
    <s v="LD300"/>
    <s v="LF304"/>
    <m/>
    <m/>
    <m/>
    <m/>
    <m/>
    <m/>
    <x v="61"/>
    <n v="63844"/>
    <s v="73378"/>
    <x v="31"/>
    <x v="0"/>
    <s v="Non-executive"/>
    <s v="D304"/>
    <x v="7"/>
    <n v="1715.5"/>
    <n v="0"/>
    <n v="0"/>
    <n v="0"/>
    <n v="0"/>
    <n v="0"/>
    <n v="0"/>
    <n v="0"/>
    <n v="0"/>
    <n v="0"/>
    <n v="0"/>
    <n v="0"/>
    <n v="0"/>
    <n v="0"/>
    <n v="0"/>
    <n v="0"/>
    <n v="0"/>
    <n v="0"/>
    <n v="0.92"/>
    <n v="0"/>
    <n v="0"/>
    <n v="0"/>
    <n v="0"/>
    <n v="0"/>
    <n v="0"/>
    <n v="101.93"/>
    <n v="0"/>
    <n v="0"/>
    <n v="0"/>
    <n v="0"/>
    <n v="0"/>
    <n v="3.27"/>
    <n v="11.39"/>
    <n v="0"/>
    <n v="0"/>
    <n v="23.84"/>
    <n v="85.78"/>
    <n v="0"/>
    <n v="0"/>
    <n v="0"/>
    <n v="0"/>
    <n v="0"/>
    <n v="0"/>
    <n v="0"/>
    <n v="0"/>
    <n v="0"/>
    <n v="0"/>
    <n v="1942.63"/>
    <n v="0"/>
    <n v="0"/>
    <n v="1942.63"/>
    <n v="0"/>
    <n v="0"/>
    <n v="0"/>
  </r>
  <r>
    <n v="11"/>
    <d v="2013-05-05T00:00:00"/>
    <d v="2013-05-18T00:00:00"/>
    <x v="29"/>
    <s v="G1N"/>
    <s v="GD10000000"/>
    <s v="GD0"/>
    <n v="13"/>
    <n v="100"/>
    <s v="LD300"/>
    <s v="LF304"/>
    <m/>
    <m/>
    <m/>
    <m/>
    <m/>
    <m/>
    <x v="56"/>
    <n v="68208"/>
    <s v="48020"/>
    <x v="38"/>
    <x v="0"/>
    <s v="Non-executive"/>
    <s v="D304"/>
    <x v="7"/>
    <n v="2442.38"/>
    <n v="0"/>
    <n v="0"/>
    <n v="0"/>
    <n v="0"/>
    <n v="0"/>
    <n v="0"/>
    <n v="0"/>
    <n v="0"/>
    <n v="0"/>
    <n v="0"/>
    <n v="0"/>
    <n v="0"/>
    <n v="0"/>
    <n v="0"/>
    <n v="0"/>
    <n v="0"/>
    <n v="0"/>
    <n v="1.28"/>
    <n v="190.69"/>
    <n v="0"/>
    <n v="0"/>
    <n v="0"/>
    <n v="0"/>
    <n v="0"/>
    <n v="126.72"/>
    <n v="0"/>
    <n v="0"/>
    <n v="0"/>
    <n v="0"/>
    <n v="0"/>
    <n v="2.71"/>
    <n v="6.19"/>
    <n v="0"/>
    <n v="0"/>
    <n v="29.64"/>
    <n v="0"/>
    <n v="0"/>
    <n v="9.5399999999999991"/>
    <n v="0"/>
    <n v="0"/>
    <n v="0"/>
    <n v="0"/>
    <n v="0"/>
    <n v="0"/>
    <n v="0"/>
    <n v="0"/>
    <n v="2809.15"/>
    <n v="0"/>
    <n v="0"/>
    <n v="2809.15"/>
    <n v="0"/>
    <n v="0"/>
    <n v="0"/>
  </r>
  <r>
    <n v="11"/>
    <d v="2013-05-05T00:00:00"/>
    <d v="2013-05-18T00:00:00"/>
    <x v="29"/>
    <s v="G1N"/>
    <s v="GD10000000"/>
    <s v="GD0"/>
    <n v="13"/>
    <n v="100"/>
    <s v="LD300"/>
    <s v="LF304"/>
    <m/>
    <m/>
    <m/>
    <m/>
    <m/>
    <m/>
    <x v="63"/>
    <n v="69390"/>
    <s v="72971"/>
    <x v="37"/>
    <x v="0"/>
    <s v="Non-executive"/>
    <s v="D304"/>
    <x v="7"/>
    <n v="1334.84"/>
    <n v="0"/>
    <n v="0"/>
    <n v="0"/>
    <n v="0"/>
    <n v="0"/>
    <n v="0"/>
    <n v="0"/>
    <n v="0"/>
    <n v="0"/>
    <n v="0"/>
    <n v="0"/>
    <n v="0"/>
    <n v="0"/>
    <n v="0"/>
    <n v="0"/>
    <n v="0"/>
    <n v="0"/>
    <n v="0.72"/>
    <n v="551.05999999999995"/>
    <n v="0"/>
    <n v="0"/>
    <n v="0"/>
    <n v="0"/>
    <n v="0"/>
    <n v="71.37"/>
    <n v="0"/>
    <n v="0"/>
    <n v="0"/>
    <n v="0"/>
    <n v="0"/>
    <n v="3.27"/>
    <n v="11.93"/>
    <n v="0"/>
    <n v="0"/>
    <n v="16.690000000000001"/>
    <n v="0"/>
    <n v="0"/>
    <n v="29.39"/>
    <n v="0"/>
    <n v="0"/>
    <n v="0"/>
    <n v="0"/>
    <n v="0"/>
    <n v="0"/>
    <n v="0"/>
    <n v="0"/>
    <n v="2019.27"/>
    <n v="0"/>
    <n v="0"/>
    <n v="2019.27"/>
    <n v="0"/>
    <n v="0"/>
    <n v="0"/>
  </r>
  <r>
    <n v="11"/>
    <d v="2013-05-05T00:00:00"/>
    <d v="2013-05-18T00:00:00"/>
    <x v="29"/>
    <s v="G1N"/>
    <s v="GD10000000"/>
    <s v="GD0"/>
    <n v="13"/>
    <n v="100"/>
    <s v="LD300"/>
    <s v="LF304"/>
    <m/>
    <m/>
    <m/>
    <m/>
    <m/>
    <m/>
    <x v="57"/>
    <n v="69480"/>
    <s v="63408"/>
    <x v="39"/>
    <x v="0"/>
    <s v="Non-executive"/>
    <s v="D304"/>
    <x v="7"/>
    <n v="1942.7"/>
    <n v="0"/>
    <n v="0"/>
    <n v="0"/>
    <n v="0"/>
    <n v="0"/>
    <n v="0"/>
    <n v="0"/>
    <n v="0"/>
    <n v="0"/>
    <n v="0"/>
    <n v="0"/>
    <n v="0"/>
    <n v="0"/>
    <n v="0"/>
    <n v="0"/>
    <n v="0"/>
    <n v="0"/>
    <n v="1.03"/>
    <n v="332.22"/>
    <n v="0"/>
    <n v="0"/>
    <n v="0"/>
    <n v="0"/>
    <n v="0"/>
    <n v="113.59"/>
    <n v="0"/>
    <n v="0"/>
    <n v="0"/>
    <n v="0"/>
    <n v="0"/>
    <n v="2.99"/>
    <n v="9.1999999999999993"/>
    <n v="0"/>
    <n v="0"/>
    <n v="26.56"/>
    <n v="97.14"/>
    <n v="0"/>
    <n v="17.72"/>
    <n v="0"/>
    <n v="0"/>
    <n v="0"/>
    <n v="0"/>
    <n v="0"/>
    <n v="0"/>
    <n v="0"/>
    <n v="0"/>
    <n v="2543.15"/>
    <n v="0"/>
    <n v="0"/>
    <n v="2543.1499999999992"/>
    <n v="0"/>
    <n v="0"/>
    <n v="0"/>
  </r>
  <r>
    <n v="11"/>
    <d v="2013-05-05T00:00:00"/>
    <d v="2013-05-18T00:00:00"/>
    <x v="29"/>
    <s v="G1N"/>
    <s v="GD10000000"/>
    <s v="GD0"/>
    <n v="13"/>
    <n v="100"/>
    <s v="LD300"/>
    <s v="LF304"/>
    <m/>
    <m/>
    <m/>
    <m/>
    <m/>
    <m/>
    <x v="338"/>
    <n v="72112"/>
    <s v="45887"/>
    <x v="32"/>
    <x v="0"/>
    <s v="Non-executive"/>
    <s v="D304"/>
    <x v="7"/>
    <n v="2478.42"/>
    <n v="0"/>
    <n v="0"/>
    <n v="0"/>
    <n v="0"/>
    <n v="0"/>
    <n v="0"/>
    <n v="0"/>
    <n v="0"/>
    <n v="0"/>
    <n v="0"/>
    <n v="0"/>
    <n v="0"/>
    <n v="0"/>
    <n v="0"/>
    <n v="0"/>
    <n v="0"/>
    <n v="0"/>
    <n v="0"/>
    <n v="0"/>
    <n v="0"/>
    <n v="0"/>
    <n v="0"/>
    <n v="0"/>
    <n v="0"/>
    <n v="153.66"/>
    <n v="0"/>
    <n v="0"/>
    <n v="0"/>
    <n v="0"/>
    <n v="0"/>
    <n v="0"/>
    <n v="0"/>
    <n v="0"/>
    <n v="0"/>
    <n v="35.93"/>
    <n v="0"/>
    <n v="0"/>
    <n v="0"/>
    <n v="0"/>
    <n v="0"/>
    <n v="0"/>
    <n v="0"/>
    <n v="0"/>
    <n v="0"/>
    <n v="0"/>
    <n v="0"/>
    <n v="2668.01"/>
    <n v="0"/>
    <n v="0"/>
    <n v="2668.0099999999998"/>
    <n v="0"/>
    <n v="0"/>
    <n v="0"/>
  </r>
  <r>
    <n v="12"/>
    <d v="2013-05-19T00:00:00"/>
    <d v="2013-06-01T00:00:00"/>
    <x v="31"/>
    <s v="G1N"/>
    <s v="GD10000000"/>
    <s v="GD0"/>
    <n v="13"/>
    <n v="100"/>
    <s v="LD300"/>
    <s v="LF304"/>
    <m/>
    <m/>
    <m/>
    <m/>
    <m/>
    <m/>
    <x v="58"/>
    <n v="14936"/>
    <s v="70242"/>
    <x v="32"/>
    <x v="0"/>
    <s v="Non-executive"/>
    <s v="D304"/>
    <x v="7"/>
    <n v="2403.8000000000002"/>
    <n v="0"/>
    <n v="0"/>
    <n v="0"/>
    <n v="0"/>
    <n v="0"/>
    <n v="0"/>
    <n v="0"/>
    <n v="0"/>
    <n v="0"/>
    <n v="0"/>
    <n v="0"/>
    <n v="0"/>
    <n v="0"/>
    <n v="0"/>
    <n v="0"/>
    <n v="0"/>
    <n v="0"/>
    <n v="1.26"/>
    <n v="385.12"/>
    <n v="0"/>
    <n v="0"/>
    <n v="0"/>
    <n v="0"/>
    <n v="0"/>
    <n v="136.33000000000001"/>
    <n v="0"/>
    <n v="0"/>
    <n v="0"/>
    <n v="0"/>
    <n v="0"/>
    <n v="2.99"/>
    <n v="8.7799999999999994"/>
    <n v="0"/>
    <n v="0"/>
    <n v="31.89"/>
    <n v="132.21"/>
    <n v="0"/>
    <n v="20.54"/>
    <n v="0"/>
    <n v="0"/>
    <n v="0"/>
    <n v="0"/>
    <n v="0"/>
    <n v="0"/>
    <n v="0"/>
    <n v="0"/>
    <n v="3122.92"/>
    <n v="0"/>
    <n v="0"/>
    <n v="3122.92"/>
    <n v="0"/>
    <n v="0"/>
    <n v="0"/>
  </r>
  <r>
    <n v="12"/>
    <d v="2013-05-19T00:00:00"/>
    <d v="2013-06-01T00:00:00"/>
    <x v="31"/>
    <s v="G1N"/>
    <s v="GD10000000"/>
    <s v="GD0"/>
    <n v="13"/>
    <n v="100"/>
    <s v="LD300"/>
    <s v="LF304"/>
    <m/>
    <m/>
    <m/>
    <m/>
    <m/>
    <m/>
    <x v="52"/>
    <n v="37576"/>
    <s v="48028"/>
    <x v="36"/>
    <x v="0"/>
    <s v="Non-executive"/>
    <s v="D304"/>
    <x v="7"/>
    <n v="3218.72"/>
    <n v="0"/>
    <n v="0"/>
    <n v="0"/>
    <n v="0"/>
    <n v="0"/>
    <n v="0"/>
    <n v="0"/>
    <n v="0"/>
    <n v="0"/>
    <n v="0"/>
    <n v="0"/>
    <n v="0"/>
    <n v="0"/>
    <n v="0"/>
    <n v="0"/>
    <n v="0"/>
    <n v="0"/>
    <n v="1.68"/>
    <n v="385.12"/>
    <n v="0"/>
    <n v="0"/>
    <n v="0"/>
    <n v="0"/>
    <n v="0"/>
    <n v="191.6"/>
    <n v="0"/>
    <n v="0"/>
    <n v="0"/>
    <n v="0"/>
    <n v="0"/>
    <n v="2.99"/>
    <n v="9.1999999999999993"/>
    <n v="0"/>
    <n v="0"/>
    <n v="44.81"/>
    <n v="160.94"/>
    <n v="0"/>
    <n v="20.54"/>
    <n v="0"/>
    <n v="0"/>
    <n v="0"/>
    <n v="0"/>
    <n v="0"/>
    <n v="0"/>
    <n v="0"/>
    <n v="0"/>
    <n v="4035.6"/>
    <n v="0"/>
    <n v="0"/>
    <n v="4035.599999999999"/>
    <n v="0"/>
    <n v="0"/>
    <n v="0"/>
  </r>
  <r>
    <n v="12"/>
    <d v="2013-05-19T00:00:00"/>
    <d v="2013-06-01T00:00:00"/>
    <x v="31"/>
    <s v="G1N"/>
    <s v="GD10000000"/>
    <s v="GD0"/>
    <n v="13"/>
    <n v="100"/>
    <s v="LD300"/>
    <s v="LF304"/>
    <m/>
    <m/>
    <m/>
    <m/>
    <m/>
    <m/>
    <x v="60"/>
    <n v="62454"/>
    <s v="70690"/>
    <x v="39"/>
    <x v="0"/>
    <s v="Non-executive"/>
    <s v="D304"/>
    <x v="7"/>
    <n v="2005.16"/>
    <n v="0"/>
    <n v="0"/>
    <n v="0"/>
    <n v="0"/>
    <n v="0"/>
    <n v="0"/>
    <n v="0"/>
    <n v="0"/>
    <n v="0"/>
    <n v="0"/>
    <n v="0"/>
    <n v="0"/>
    <n v="0"/>
    <n v="0"/>
    <n v="0"/>
    <n v="0"/>
    <n v="0"/>
    <n v="1.08"/>
    <n v="332.22"/>
    <n v="0"/>
    <n v="0"/>
    <n v="0"/>
    <n v="0"/>
    <n v="0"/>
    <n v="117.46"/>
    <n v="0"/>
    <n v="0"/>
    <n v="0"/>
    <n v="0"/>
    <n v="0"/>
    <n v="2.99"/>
    <n v="9.1999999999999993"/>
    <n v="0"/>
    <n v="0"/>
    <n v="27.47"/>
    <n v="100.26"/>
    <n v="0"/>
    <n v="17.72"/>
    <n v="0"/>
    <n v="0"/>
    <n v="0"/>
    <n v="0"/>
    <n v="0"/>
    <n v="0"/>
    <n v="0"/>
    <n v="0"/>
    <n v="2613.56"/>
    <n v="0"/>
    <n v="0"/>
    <n v="2613.5599999999995"/>
    <n v="0"/>
    <n v="0"/>
    <n v="0"/>
  </r>
  <r>
    <n v="12"/>
    <d v="2013-05-19T00:00:00"/>
    <d v="2013-06-01T00:00:00"/>
    <x v="31"/>
    <s v="G1N"/>
    <s v="GD10000000"/>
    <s v="GD0"/>
    <n v="13"/>
    <n v="100"/>
    <s v="LD300"/>
    <s v="LF304"/>
    <m/>
    <m/>
    <m/>
    <m/>
    <m/>
    <m/>
    <x v="61"/>
    <n v="63844"/>
    <s v="73378"/>
    <x v="31"/>
    <x v="0"/>
    <s v="Non-executive"/>
    <s v="D304"/>
    <x v="7"/>
    <n v="1715.5"/>
    <n v="0"/>
    <n v="0"/>
    <n v="0"/>
    <n v="0"/>
    <n v="0"/>
    <n v="0"/>
    <n v="0"/>
    <n v="0"/>
    <n v="0"/>
    <n v="0"/>
    <n v="0"/>
    <n v="0"/>
    <n v="0"/>
    <n v="0"/>
    <n v="0"/>
    <n v="0"/>
    <n v="0"/>
    <n v="0.92"/>
    <n v="0"/>
    <n v="0"/>
    <n v="0"/>
    <n v="0"/>
    <n v="0"/>
    <n v="0"/>
    <n v="101.93"/>
    <n v="0"/>
    <n v="0"/>
    <n v="0"/>
    <n v="0"/>
    <n v="0"/>
    <n v="3.27"/>
    <n v="11.39"/>
    <n v="0"/>
    <n v="0"/>
    <n v="23.84"/>
    <n v="85.78"/>
    <n v="0"/>
    <n v="0"/>
    <n v="0"/>
    <n v="0"/>
    <n v="0"/>
    <n v="0"/>
    <n v="0"/>
    <n v="0"/>
    <n v="0"/>
    <n v="0"/>
    <n v="1942.63"/>
    <n v="0"/>
    <n v="0"/>
    <n v="1942.63"/>
    <n v="0"/>
    <n v="0"/>
    <n v="0"/>
  </r>
  <r>
    <n v="12"/>
    <d v="2013-05-19T00:00:00"/>
    <d v="2013-06-01T00:00:00"/>
    <x v="31"/>
    <s v="G1N"/>
    <s v="GD10000000"/>
    <s v="GD0"/>
    <n v="13"/>
    <n v="100"/>
    <s v="LD300"/>
    <s v="LF304"/>
    <m/>
    <m/>
    <m/>
    <m/>
    <m/>
    <m/>
    <x v="56"/>
    <n v="68208"/>
    <s v="48020"/>
    <x v="38"/>
    <x v="0"/>
    <s v="Non-executive"/>
    <s v="D304"/>
    <x v="7"/>
    <n v="2442.39"/>
    <n v="0"/>
    <n v="0"/>
    <n v="0"/>
    <n v="0"/>
    <n v="0"/>
    <n v="0"/>
    <n v="0"/>
    <n v="0"/>
    <n v="0"/>
    <n v="0"/>
    <n v="0"/>
    <n v="0"/>
    <n v="0"/>
    <n v="0"/>
    <n v="0"/>
    <n v="0"/>
    <n v="0"/>
    <n v="1.28"/>
    <n v="190.69"/>
    <n v="0"/>
    <n v="0"/>
    <n v="0"/>
    <n v="0"/>
    <n v="0"/>
    <n v="126.72"/>
    <n v="0"/>
    <n v="0"/>
    <n v="0"/>
    <n v="0"/>
    <n v="0"/>
    <n v="2.71"/>
    <n v="6.19"/>
    <n v="0"/>
    <n v="0"/>
    <n v="29.64"/>
    <n v="0"/>
    <n v="0"/>
    <n v="9.5399999999999991"/>
    <n v="0"/>
    <n v="0"/>
    <n v="0"/>
    <n v="0"/>
    <n v="0"/>
    <n v="0"/>
    <n v="0"/>
    <n v="0"/>
    <n v="2809.16"/>
    <n v="0"/>
    <n v="0"/>
    <n v="2809.16"/>
    <n v="0"/>
    <n v="0"/>
    <n v="0"/>
  </r>
  <r>
    <n v="12"/>
    <d v="2013-05-19T00:00:00"/>
    <d v="2013-06-01T00:00:00"/>
    <x v="31"/>
    <s v="G1N"/>
    <s v="GD10000000"/>
    <s v="GD0"/>
    <n v="13"/>
    <n v="100"/>
    <s v="LD300"/>
    <s v="LF304"/>
    <m/>
    <m/>
    <m/>
    <m/>
    <m/>
    <m/>
    <x v="63"/>
    <n v="69390"/>
    <s v="72971"/>
    <x v="37"/>
    <x v="0"/>
    <s v="Non-executive"/>
    <s v="D304"/>
    <x v="7"/>
    <n v="1268.0899999999999"/>
    <n v="0"/>
    <n v="0"/>
    <n v="0"/>
    <n v="0"/>
    <n v="0"/>
    <n v="0"/>
    <n v="0"/>
    <n v="0"/>
    <n v="0"/>
    <n v="0"/>
    <n v="0"/>
    <n v="0"/>
    <n v="0"/>
    <n v="0"/>
    <n v="0"/>
    <n v="0"/>
    <n v="0"/>
    <n v="0.72"/>
    <n v="551.05999999999995"/>
    <n v="0"/>
    <n v="0"/>
    <n v="0"/>
    <n v="0"/>
    <n v="0"/>
    <n v="67.239999999999995"/>
    <n v="0"/>
    <n v="0"/>
    <n v="0"/>
    <n v="0"/>
    <n v="0"/>
    <n v="3.27"/>
    <n v="11.93"/>
    <n v="0"/>
    <n v="0"/>
    <n v="15.72"/>
    <n v="0"/>
    <n v="0"/>
    <n v="29.39"/>
    <n v="0"/>
    <n v="0"/>
    <n v="0"/>
    <n v="0"/>
    <n v="0"/>
    <n v="0"/>
    <n v="0"/>
    <n v="0"/>
    <n v="1947.42"/>
    <n v="0"/>
    <n v="0"/>
    <n v="1947.42"/>
    <n v="0"/>
    <n v="0"/>
    <n v="0"/>
  </r>
  <r>
    <n v="12"/>
    <d v="2013-05-19T00:00:00"/>
    <d v="2013-06-01T00:00:00"/>
    <x v="31"/>
    <s v="G1N"/>
    <s v="GD10000000"/>
    <s v="GD0"/>
    <n v="13"/>
    <n v="100"/>
    <s v="LD300"/>
    <s v="LF304"/>
    <m/>
    <m/>
    <m/>
    <m/>
    <m/>
    <m/>
    <x v="57"/>
    <n v="69480"/>
    <s v="63408"/>
    <x v="39"/>
    <x v="0"/>
    <s v="Non-executive"/>
    <s v="D304"/>
    <x v="7"/>
    <n v="1942.69"/>
    <n v="0"/>
    <n v="0"/>
    <n v="0"/>
    <n v="0"/>
    <n v="0"/>
    <n v="0"/>
    <n v="0"/>
    <n v="0"/>
    <n v="0"/>
    <n v="0"/>
    <n v="0"/>
    <n v="0"/>
    <n v="0"/>
    <n v="0"/>
    <n v="0"/>
    <n v="0"/>
    <n v="0"/>
    <n v="1.03"/>
    <n v="332.22"/>
    <n v="0"/>
    <n v="0"/>
    <n v="0"/>
    <n v="0"/>
    <n v="0"/>
    <n v="113.58"/>
    <n v="0"/>
    <n v="0"/>
    <n v="0"/>
    <n v="0"/>
    <n v="0"/>
    <n v="2.99"/>
    <n v="9.1999999999999993"/>
    <n v="0"/>
    <n v="0"/>
    <n v="26.57"/>
    <n v="97.13"/>
    <n v="0"/>
    <n v="17.72"/>
    <n v="0"/>
    <n v="0"/>
    <n v="0"/>
    <n v="0"/>
    <n v="0"/>
    <n v="0"/>
    <n v="0"/>
    <n v="0"/>
    <n v="2543.13"/>
    <n v="0"/>
    <n v="0"/>
    <n v="2543.1299999999997"/>
    <n v="0"/>
    <n v="0"/>
    <n v="0"/>
  </r>
  <r>
    <n v="12"/>
    <d v="2013-05-19T00:00:00"/>
    <d v="2013-06-01T00:00:00"/>
    <x v="31"/>
    <s v="G1N"/>
    <s v="GD10000000"/>
    <s v="GD0"/>
    <n v="13"/>
    <n v="100"/>
    <s v="LD300"/>
    <s v="LF304"/>
    <m/>
    <m/>
    <m/>
    <m/>
    <m/>
    <m/>
    <x v="338"/>
    <n v="72112"/>
    <s v="45887"/>
    <x v="32"/>
    <x v="0"/>
    <s v="Non-executive"/>
    <s v="D304"/>
    <x v="7"/>
    <n v="2478.42"/>
    <n v="0"/>
    <n v="0"/>
    <n v="0"/>
    <n v="0"/>
    <n v="0"/>
    <n v="0"/>
    <n v="0"/>
    <n v="0"/>
    <n v="0"/>
    <n v="0"/>
    <n v="0"/>
    <n v="0"/>
    <n v="0"/>
    <n v="0"/>
    <n v="0"/>
    <n v="0"/>
    <n v="0"/>
    <n v="0"/>
    <n v="0"/>
    <n v="0"/>
    <n v="0"/>
    <n v="0"/>
    <n v="0"/>
    <n v="0"/>
    <n v="153.66999999999999"/>
    <n v="0"/>
    <n v="0"/>
    <n v="0"/>
    <n v="0"/>
    <n v="0"/>
    <n v="0"/>
    <n v="0"/>
    <n v="0"/>
    <n v="0"/>
    <n v="35.94"/>
    <n v="0"/>
    <n v="0"/>
    <n v="0"/>
    <n v="0"/>
    <n v="0"/>
    <n v="0"/>
    <n v="0"/>
    <n v="0"/>
    <n v="0"/>
    <n v="0"/>
    <n v="0"/>
    <n v="2668.03"/>
    <n v="0"/>
    <n v="0"/>
    <n v="2668.03"/>
    <n v="0"/>
    <n v="0"/>
    <n v="0"/>
  </r>
  <r>
    <n v="13"/>
    <d v="2013-06-02T00:00:00"/>
    <d v="2013-06-15T00:00:00"/>
    <x v="33"/>
    <s v="G1N"/>
    <s v="GD10000000"/>
    <s v="GD0"/>
    <n v="13"/>
    <n v="100"/>
    <s v="LD300"/>
    <s v="LF304"/>
    <m/>
    <m/>
    <m/>
    <m/>
    <m/>
    <m/>
    <x v="58"/>
    <n v="14936"/>
    <s v="70242"/>
    <x v="32"/>
    <x v="0"/>
    <s v="Non-executive"/>
    <s v="D304"/>
    <x v="7"/>
    <n v="2403.81"/>
    <n v="0"/>
    <n v="0"/>
    <n v="0"/>
    <n v="0"/>
    <n v="0"/>
    <n v="0"/>
    <n v="0"/>
    <n v="0"/>
    <n v="0"/>
    <n v="0"/>
    <n v="0"/>
    <n v="0"/>
    <n v="0"/>
    <n v="0"/>
    <n v="0"/>
    <n v="0"/>
    <n v="0"/>
    <n v="1.26"/>
    <n v="385.12"/>
    <n v="0"/>
    <n v="0"/>
    <n v="0"/>
    <n v="0"/>
    <n v="0"/>
    <n v="136.32"/>
    <n v="0"/>
    <n v="0"/>
    <n v="0"/>
    <n v="0"/>
    <n v="0"/>
    <n v="2.99"/>
    <n v="8.7799999999999994"/>
    <n v="0"/>
    <n v="0"/>
    <n v="31.88"/>
    <n v="132.21"/>
    <n v="0"/>
    <n v="20.54"/>
    <n v="0"/>
    <n v="0"/>
    <n v="0"/>
    <n v="0"/>
    <n v="0"/>
    <n v="0"/>
    <n v="0"/>
    <n v="0"/>
    <n v="3122.91"/>
    <n v="0"/>
    <n v="0"/>
    <n v="3122.9100000000003"/>
    <n v="0"/>
    <n v="0"/>
    <n v="0"/>
  </r>
  <r>
    <n v="13"/>
    <d v="2013-06-02T00:00:00"/>
    <d v="2013-06-15T00:00:00"/>
    <x v="33"/>
    <s v="G1N"/>
    <s v="GD10000000"/>
    <s v="GD0"/>
    <n v="13"/>
    <n v="100"/>
    <s v="LD300"/>
    <s v="LF304"/>
    <m/>
    <m/>
    <m/>
    <m/>
    <m/>
    <m/>
    <x v="52"/>
    <n v="37576"/>
    <s v="48028"/>
    <x v="36"/>
    <x v="0"/>
    <s v="Non-executive"/>
    <s v="D304"/>
    <x v="7"/>
    <n v="3218.72"/>
    <n v="0"/>
    <n v="0"/>
    <n v="0"/>
    <n v="0"/>
    <n v="0"/>
    <n v="0"/>
    <n v="0"/>
    <n v="0"/>
    <n v="0"/>
    <n v="0"/>
    <n v="0"/>
    <n v="0"/>
    <n v="0"/>
    <n v="0"/>
    <n v="0"/>
    <n v="0"/>
    <n v="0"/>
    <n v="1.68"/>
    <n v="385.12"/>
    <n v="0"/>
    <n v="0"/>
    <n v="0"/>
    <n v="0"/>
    <n v="0"/>
    <n v="191.6"/>
    <n v="0"/>
    <n v="0"/>
    <n v="0"/>
    <n v="0"/>
    <n v="0"/>
    <n v="2.99"/>
    <n v="9.1999999999999993"/>
    <n v="0"/>
    <n v="0"/>
    <n v="44.81"/>
    <n v="160.94"/>
    <n v="0"/>
    <n v="20.54"/>
    <n v="0"/>
    <n v="0"/>
    <n v="0"/>
    <n v="0"/>
    <n v="0"/>
    <n v="0"/>
    <n v="0"/>
    <n v="0"/>
    <n v="4035.6"/>
    <n v="0"/>
    <n v="0"/>
    <n v="4035.599999999999"/>
    <n v="0"/>
    <n v="0"/>
    <n v="0"/>
  </r>
  <r>
    <n v="13"/>
    <d v="2013-06-02T00:00:00"/>
    <d v="2013-06-15T00:00:00"/>
    <x v="33"/>
    <s v="G1N"/>
    <s v="GD10000000"/>
    <s v="GD0"/>
    <n v="13"/>
    <n v="100"/>
    <s v="LD300"/>
    <s v="LF304"/>
    <m/>
    <m/>
    <m/>
    <m/>
    <m/>
    <m/>
    <x v="60"/>
    <n v="62454"/>
    <s v="70690"/>
    <x v="39"/>
    <x v="0"/>
    <s v="Non-executive"/>
    <s v="D304"/>
    <x v="7"/>
    <n v="2005.16"/>
    <n v="0"/>
    <n v="0"/>
    <n v="0"/>
    <n v="0"/>
    <n v="0"/>
    <n v="0"/>
    <n v="0"/>
    <n v="0"/>
    <n v="0"/>
    <n v="0"/>
    <n v="0"/>
    <n v="0"/>
    <n v="0"/>
    <n v="0"/>
    <n v="0"/>
    <n v="0"/>
    <n v="0"/>
    <n v="1.08"/>
    <n v="332.22"/>
    <n v="0"/>
    <n v="0"/>
    <n v="0"/>
    <n v="0"/>
    <n v="0"/>
    <n v="117.45"/>
    <n v="0"/>
    <n v="0"/>
    <n v="0"/>
    <n v="0"/>
    <n v="0"/>
    <n v="2.99"/>
    <n v="9.1999999999999993"/>
    <n v="0"/>
    <n v="0"/>
    <n v="27.47"/>
    <n v="100.26"/>
    <n v="0"/>
    <n v="17.72"/>
    <n v="0"/>
    <n v="0"/>
    <n v="0"/>
    <n v="0"/>
    <n v="0"/>
    <n v="0"/>
    <n v="0"/>
    <n v="0"/>
    <n v="2613.5500000000002"/>
    <n v="0"/>
    <n v="0"/>
    <n v="2613.5499999999993"/>
    <n v="0"/>
    <n v="0"/>
    <n v="0"/>
  </r>
  <r>
    <n v="13"/>
    <d v="2013-06-02T00:00:00"/>
    <d v="2013-06-15T00:00:00"/>
    <x v="33"/>
    <s v="G1N"/>
    <s v="GD10000000"/>
    <s v="GD0"/>
    <n v="13"/>
    <n v="100"/>
    <s v="LD300"/>
    <s v="LF304"/>
    <m/>
    <m/>
    <m/>
    <m/>
    <m/>
    <m/>
    <x v="61"/>
    <n v="63844"/>
    <s v="73378"/>
    <x v="31"/>
    <x v="0"/>
    <s v="Non-executive"/>
    <s v="D304"/>
    <x v="7"/>
    <n v="1715.5"/>
    <n v="0"/>
    <n v="0"/>
    <n v="0"/>
    <n v="0"/>
    <n v="0"/>
    <n v="0"/>
    <n v="0"/>
    <n v="0"/>
    <n v="0"/>
    <n v="0"/>
    <n v="0"/>
    <n v="0"/>
    <n v="0"/>
    <n v="0"/>
    <n v="0"/>
    <n v="0"/>
    <n v="0"/>
    <n v="0.92"/>
    <n v="0"/>
    <n v="0"/>
    <n v="0"/>
    <n v="0"/>
    <n v="0"/>
    <n v="0"/>
    <n v="101.94"/>
    <n v="0"/>
    <n v="0"/>
    <n v="0"/>
    <n v="0"/>
    <n v="0"/>
    <n v="3.27"/>
    <n v="11.39"/>
    <n v="0"/>
    <n v="0"/>
    <n v="23.84"/>
    <n v="85.78"/>
    <n v="0"/>
    <n v="0"/>
    <n v="0"/>
    <n v="0"/>
    <n v="0"/>
    <n v="0"/>
    <n v="0"/>
    <n v="0"/>
    <n v="0"/>
    <n v="0"/>
    <n v="1942.64"/>
    <n v="0"/>
    <n v="0"/>
    <n v="1942.64"/>
    <n v="0"/>
    <n v="0"/>
    <n v="0"/>
  </r>
  <r>
    <n v="13"/>
    <d v="2013-06-02T00:00:00"/>
    <d v="2013-06-15T00:00:00"/>
    <x v="33"/>
    <s v="G1N"/>
    <s v="GD10000000"/>
    <s v="GD0"/>
    <n v="13"/>
    <n v="100"/>
    <s v="LD300"/>
    <s v="LF304"/>
    <m/>
    <m/>
    <m/>
    <m/>
    <m/>
    <m/>
    <x v="56"/>
    <n v="68208"/>
    <s v="48020"/>
    <x v="38"/>
    <x v="0"/>
    <s v="Non-executive"/>
    <s v="D304"/>
    <x v="7"/>
    <n v="2442.4"/>
    <n v="0"/>
    <n v="0"/>
    <n v="0"/>
    <n v="0"/>
    <n v="0"/>
    <n v="0"/>
    <n v="0"/>
    <n v="0"/>
    <n v="0"/>
    <n v="0"/>
    <n v="0"/>
    <n v="0"/>
    <n v="0"/>
    <n v="0"/>
    <n v="0"/>
    <n v="0"/>
    <n v="0"/>
    <n v="1.28"/>
    <n v="190.69"/>
    <n v="0"/>
    <n v="0"/>
    <n v="0"/>
    <n v="0"/>
    <n v="0"/>
    <n v="126.72"/>
    <n v="0"/>
    <n v="0"/>
    <n v="0"/>
    <n v="0"/>
    <n v="0"/>
    <n v="2.71"/>
    <n v="6.19"/>
    <n v="0"/>
    <n v="0"/>
    <n v="29.63"/>
    <n v="0"/>
    <n v="0"/>
    <n v="9.5399999999999991"/>
    <n v="0"/>
    <n v="0"/>
    <n v="0"/>
    <n v="0"/>
    <n v="0"/>
    <n v="0"/>
    <n v="0"/>
    <n v="0"/>
    <n v="2809.16"/>
    <n v="0"/>
    <n v="0"/>
    <n v="2809.1600000000003"/>
    <n v="0"/>
    <n v="0"/>
    <n v="0"/>
  </r>
  <r>
    <n v="13"/>
    <d v="2013-06-02T00:00:00"/>
    <d v="2013-06-15T00:00:00"/>
    <x v="33"/>
    <s v="G1N"/>
    <s v="GD10000000"/>
    <s v="GD0"/>
    <n v="13"/>
    <n v="100"/>
    <s v="LD300"/>
    <s v="LF304"/>
    <m/>
    <m/>
    <m/>
    <m/>
    <m/>
    <m/>
    <x v="63"/>
    <n v="69390"/>
    <s v="72971"/>
    <x v="37"/>
    <x v="0"/>
    <s v="Non-executive"/>
    <s v="D304"/>
    <x v="7"/>
    <n v="1251.42"/>
    <n v="0"/>
    <n v="0"/>
    <n v="0"/>
    <n v="0"/>
    <n v="0"/>
    <n v="0"/>
    <n v="0"/>
    <n v="0"/>
    <n v="0"/>
    <n v="0"/>
    <n v="0"/>
    <n v="0"/>
    <n v="0"/>
    <n v="0"/>
    <n v="0"/>
    <n v="0"/>
    <n v="0"/>
    <n v="0.72"/>
    <n v="551.05999999999995"/>
    <n v="0"/>
    <n v="0"/>
    <n v="0"/>
    <n v="0"/>
    <n v="0"/>
    <n v="66.2"/>
    <n v="0"/>
    <n v="0"/>
    <n v="0"/>
    <n v="0"/>
    <n v="0"/>
    <n v="3.27"/>
    <n v="11.93"/>
    <n v="0"/>
    <n v="0"/>
    <n v="15.48"/>
    <n v="0"/>
    <n v="0"/>
    <n v="29.39"/>
    <n v="0"/>
    <n v="0"/>
    <n v="0"/>
    <n v="0"/>
    <n v="0"/>
    <n v="0"/>
    <n v="0"/>
    <n v="0"/>
    <n v="1929.47"/>
    <n v="0"/>
    <n v="0"/>
    <n v="1929.4700000000003"/>
    <n v="0"/>
    <n v="0"/>
    <n v="0"/>
  </r>
  <r>
    <n v="13"/>
    <d v="2013-06-02T00:00:00"/>
    <d v="2013-06-15T00:00:00"/>
    <x v="33"/>
    <s v="G1N"/>
    <s v="GD10000000"/>
    <s v="GD0"/>
    <n v="13"/>
    <n v="100"/>
    <s v="LD300"/>
    <s v="LF304"/>
    <m/>
    <m/>
    <m/>
    <m/>
    <m/>
    <m/>
    <x v="57"/>
    <n v="69480"/>
    <s v="63408"/>
    <x v="39"/>
    <x v="0"/>
    <s v="Non-executive"/>
    <s v="D304"/>
    <x v="7"/>
    <n v="1942.7"/>
    <n v="0"/>
    <n v="0"/>
    <n v="0"/>
    <n v="0"/>
    <n v="0"/>
    <n v="0"/>
    <n v="0"/>
    <n v="0"/>
    <n v="0"/>
    <n v="0"/>
    <n v="0"/>
    <n v="0"/>
    <n v="0"/>
    <n v="0"/>
    <n v="0"/>
    <n v="0"/>
    <n v="0"/>
    <n v="1.03"/>
    <n v="332.22"/>
    <n v="0"/>
    <n v="0"/>
    <n v="0"/>
    <n v="0"/>
    <n v="0"/>
    <n v="113.58"/>
    <n v="0"/>
    <n v="0"/>
    <n v="0"/>
    <n v="0"/>
    <n v="0"/>
    <n v="2.99"/>
    <n v="9.1999999999999993"/>
    <n v="0"/>
    <n v="0"/>
    <n v="26.56"/>
    <n v="97.14"/>
    <n v="0"/>
    <n v="17.72"/>
    <n v="0"/>
    <n v="0"/>
    <n v="0"/>
    <n v="0"/>
    <n v="0"/>
    <n v="0"/>
    <n v="0"/>
    <n v="0"/>
    <n v="2543.14"/>
    <n v="0"/>
    <n v="0"/>
    <n v="2543.139999999999"/>
    <n v="0"/>
    <n v="0"/>
    <n v="0"/>
  </r>
  <r>
    <n v="13"/>
    <d v="2013-06-02T00:00:00"/>
    <d v="2013-06-15T00:00:00"/>
    <x v="33"/>
    <s v="G1N"/>
    <s v="GD10000000"/>
    <s v="GD0"/>
    <n v="13"/>
    <n v="100"/>
    <s v="LD300"/>
    <s v="LF304"/>
    <m/>
    <m/>
    <m/>
    <m/>
    <m/>
    <m/>
    <x v="338"/>
    <n v="72112"/>
    <s v="45887"/>
    <x v="32"/>
    <x v="0"/>
    <s v="Non-executive"/>
    <s v="D304"/>
    <x v="7"/>
    <n v="2478.42"/>
    <n v="0"/>
    <n v="0"/>
    <n v="0"/>
    <n v="0"/>
    <n v="0"/>
    <n v="0"/>
    <n v="0"/>
    <n v="0"/>
    <n v="0"/>
    <n v="0"/>
    <n v="0"/>
    <n v="0"/>
    <n v="0"/>
    <n v="0"/>
    <n v="0"/>
    <n v="0"/>
    <n v="0"/>
    <n v="0"/>
    <n v="0"/>
    <n v="0"/>
    <n v="0"/>
    <n v="0"/>
    <n v="0"/>
    <n v="0"/>
    <n v="153.66"/>
    <n v="0"/>
    <n v="0"/>
    <n v="0"/>
    <n v="0"/>
    <n v="0"/>
    <n v="0"/>
    <n v="0"/>
    <n v="0"/>
    <n v="0"/>
    <n v="35.94"/>
    <n v="0"/>
    <n v="0"/>
    <n v="0"/>
    <n v="0"/>
    <n v="0"/>
    <n v="0"/>
    <n v="0"/>
    <n v="0"/>
    <n v="0"/>
    <n v="0"/>
    <n v="0"/>
    <n v="2668.02"/>
    <n v="0"/>
    <n v="0"/>
    <n v="2668.02"/>
    <n v="0"/>
    <n v="0"/>
    <n v="0"/>
  </r>
  <r>
    <n v="14"/>
    <d v="2013-06-16T00:00:00"/>
    <d v="2013-06-29T00:00:00"/>
    <x v="35"/>
    <s v="G1N"/>
    <s v="GD10000000"/>
    <s v="GD0"/>
    <n v="13"/>
    <n v="100"/>
    <s v="LD300"/>
    <s v="LF304"/>
    <m/>
    <m/>
    <m/>
    <m/>
    <m/>
    <m/>
    <x v="58"/>
    <n v="14936"/>
    <s v="70242"/>
    <x v="32"/>
    <x v="0"/>
    <s v="Non-executive"/>
    <s v="D304"/>
    <x v="7"/>
    <n v="2478.42"/>
    <n v="0"/>
    <n v="0"/>
    <n v="0"/>
    <n v="0"/>
    <n v="0"/>
    <n v="0"/>
    <n v="0"/>
    <n v="0"/>
    <n v="0"/>
    <n v="0"/>
    <n v="0"/>
    <n v="0"/>
    <n v="0"/>
    <n v="0"/>
    <n v="0"/>
    <n v="0"/>
    <n v="0"/>
    <n v="1.31"/>
    <n v="385.12"/>
    <n v="0"/>
    <n v="0"/>
    <n v="0"/>
    <n v="0"/>
    <n v="0"/>
    <n v="140.96"/>
    <n v="0"/>
    <n v="0"/>
    <n v="0"/>
    <n v="0"/>
    <n v="0"/>
    <n v="2.99"/>
    <n v="8.7799999999999994"/>
    <n v="0"/>
    <n v="0"/>
    <n v="32.96"/>
    <n v="136.31"/>
    <n v="0"/>
    <n v="20.54"/>
    <n v="0"/>
    <n v="0"/>
    <n v="0"/>
    <n v="0"/>
    <n v="0"/>
    <n v="0"/>
    <n v="0"/>
    <n v="0"/>
    <n v="3207.39"/>
    <n v="0"/>
    <n v="0"/>
    <n v="3207.39"/>
    <n v="0"/>
    <n v="0"/>
    <n v="0"/>
  </r>
  <r>
    <n v="14"/>
    <d v="2013-06-16T00:00:00"/>
    <d v="2013-06-29T00:00:00"/>
    <x v="35"/>
    <s v="G1N"/>
    <s v="GD10000000"/>
    <s v="GD0"/>
    <n v="13"/>
    <n v="100"/>
    <s v="LD300"/>
    <s v="LF304"/>
    <m/>
    <m/>
    <m/>
    <m/>
    <m/>
    <m/>
    <x v="52"/>
    <n v="37576"/>
    <s v="48028"/>
    <x v="36"/>
    <x v="0"/>
    <s v="Non-executive"/>
    <s v="D304"/>
    <x v="7"/>
    <n v="3218.72"/>
    <n v="0"/>
    <n v="0"/>
    <n v="0"/>
    <n v="0"/>
    <n v="0"/>
    <n v="0"/>
    <n v="0"/>
    <n v="0"/>
    <n v="0"/>
    <n v="0"/>
    <n v="0"/>
    <n v="0"/>
    <n v="0"/>
    <n v="0"/>
    <n v="0"/>
    <n v="0"/>
    <n v="0"/>
    <n v="1.68"/>
    <n v="385.12"/>
    <n v="0"/>
    <n v="0"/>
    <n v="0"/>
    <n v="0"/>
    <n v="0"/>
    <n v="191.6"/>
    <n v="0"/>
    <n v="0"/>
    <n v="0"/>
    <n v="0"/>
    <n v="0"/>
    <n v="2.99"/>
    <n v="9.1999999999999993"/>
    <n v="0"/>
    <n v="0"/>
    <n v="44.81"/>
    <n v="160.94"/>
    <n v="0"/>
    <n v="20.54"/>
    <n v="0"/>
    <n v="0"/>
    <n v="0"/>
    <n v="0"/>
    <n v="0"/>
    <n v="0"/>
    <n v="0"/>
    <n v="0"/>
    <n v="4035.6"/>
    <n v="0"/>
    <n v="0"/>
    <n v="4035.599999999999"/>
    <n v="0"/>
    <n v="0"/>
    <n v="0"/>
  </r>
  <r>
    <n v="14"/>
    <d v="2013-06-16T00:00:00"/>
    <d v="2013-06-29T00:00:00"/>
    <x v="35"/>
    <s v="G1N"/>
    <s v="GD10000000"/>
    <s v="GD0"/>
    <n v="13"/>
    <n v="100"/>
    <s v="LD300"/>
    <s v="LF304"/>
    <m/>
    <m/>
    <m/>
    <m/>
    <m/>
    <m/>
    <x v="60"/>
    <n v="62454"/>
    <s v="70690"/>
    <x v="39"/>
    <x v="0"/>
    <s v="Non-executive"/>
    <s v="D304"/>
    <x v="7"/>
    <n v="2005.16"/>
    <n v="0"/>
    <n v="0"/>
    <n v="0"/>
    <n v="0"/>
    <n v="0"/>
    <n v="0"/>
    <n v="0"/>
    <n v="0"/>
    <n v="0"/>
    <n v="0"/>
    <n v="0"/>
    <n v="0"/>
    <n v="0"/>
    <n v="0"/>
    <n v="0"/>
    <n v="0"/>
    <n v="0"/>
    <n v="1.08"/>
    <n v="332.22"/>
    <n v="0"/>
    <n v="0"/>
    <n v="0"/>
    <n v="0"/>
    <n v="0"/>
    <n v="117.46"/>
    <n v="0"/>
    <n v="0"/>
    <n v="0"/>
    <n v="0"/>
    <n v="0"/>
    <n v="2.99"/>
    <n v="9.1999999999999993"/>
    <n v="0"/>
    <n v="0"/>
    <n v="27.46"/>
    <n v="100.26"/>
    <n v="0"/>
    <n v="17.72"/>
    <n v="0"/>
    <n v="0"/>
    <n v="0"/>
    <n v="0"/>
    <n v="0"/>
    <n v="0"/>
    <n v="0"/>
    <n v="0"/>
    <n v="2613.5500000000002"/>
    <n v="0"/>
    <n v="0"/>
    <n v="2613.5499999999997"/>
    <n v="0"/>
    <n v="0"/>
    <n v="0"/>
  </r>
  <r>
    <n v="14"/>
    <d v="2013-06-16T00:00:00"/>
    <d v="2013-06-29T00:00:00"/>
    <x v="35"/>
    <s v="G1N"/>
    <s v="GD10000000"/>
    <s v="GD0"/>
    <n v="13"/>
    <n v="100"/>
    <s v="LD300"/>
    <s v="LF304"/>
    <m/>
    <m/>
    <m/>
    <m/>
    <m/>
    <m/>
    <x v="61"/>
    <n v="63844"/>
    <s v="73378"/>
    <x v="31"/>
    <x v="0"/>
    <s v="Non-executive"/>
    <s v="D304"/>
    <x v="7"/>
    <n v="1715.5"/>
    <n v="0"/>
    <n v="0"/>
    <n v="0"/>
    <n v="0"/>
    <n v="0"/>
    <n v="0"/>
    <n v="0"/>
    <n v="0"/>
    <n v="0"/>
    <n v="0"/>
    <n v="0"/>
    <n v="0"/>
    <n v="0"/>
    <n v="0"/>
    <n v="0"/>
    <n v="0"/>
    <n v="0"/>
    <n v="0.92"/>
    <n v="0"/>
    <n v="0"/>
    <n v="0"/>
    <n v="0"/>
    <n v="0"/>
    <n v="0"/>
    <n v="101.93"/>
    <n v="0"/>
    <n v="0"/>
    <n v="0"/>
    <n v="0"/>
    <n v="0"/>
    <n v="3.27"/>
    <n v="11.39"/>
    <n v="0"/>
    <n v="0"/>
    <n v="23.84"/>
    <n v="85.78"/>
    <n v="0"/>
    <n v="0"/>
    <n v="0"/>
    <n v="0"/>
    <n v="0"/>
    <n v="0"/>
    <n v="0"/>
    <n v="0"/>
    <n v="0"/>
    <n v="0"/>
    <n v="1942.63"/>
    <n v="0"/>
    <n v="0"/>
    <n v="1942.63"/>
    <n v="0"/>
    <n v="0"/>
    <n v="0"/>
  </r>
  <r>
    <n v="14"/>
    <d v="2013-06-16T00:00:00"/>
    <d v="2013-06-29T00:00:00"/>
    <x v="35"/>
    <s v="G1N"/>
    <s v="GD10000000"/>
    <s v="GD0"/>
    <n v="13"/>
    <n v="100"/>
    <s v="LD300"/>
    <s v="LF304"/>
    <m/>
    <m/>
    <m/>
    <m/>
    <m/>
    <m/>
    <x v="56"/>
    <n v="68208"/>
    <s v="48020"/>
    <x v="38"/>
    <x v="0"/>
    <s v="Non-executive"/>
    <s v="D304"/>
    <x v="7"/>
    <n v="2442.38"/>
    <n v="0"/>
    <n v="0"/>
    <n v="0"/>
    <n v="0"/>
    <n v="0"/>
    <n v="0"/>
    <n v="0"/>
    <n v="0"/>
    <n v="0"/>
    <n v="0"/>
    <n v="0"/>
    <n v="0"/>
    <n v="0"/>
    <n v="0"/>
    <n v="0"/>
    <n v="0"/>
    <n v="0"/>
    <n v="1.28"/>
    <n v="190.69"/>
    <n v="0"/>
    <n v="0"/>
    <n v="0"/>
    <n v="0"/>
    <n v="0"/>
    <n v="126.72"/>
    <n v="0"/>
    <n v="0"/>
    <n v="0"/>
    <n v="0"/>
    <n v="0"/>
    <n v="2.71"/>
    <n v="6.19"/>
    <n v="0"/>
    <n v="0"/>
    <n v="29.64"/>
    <n v="0"/>
    <n v="0"/>
    <n v="9.5399999999999991"/>
    <n v="0"/>
    <n v="0"/>
    <n v="0"/>
    <n v="0"/>
    <n v="0"/>
    <n v="0"/>
    <n v="0"/>
    <n v="0"/>
    <n v="2809.15"/>
    <n v="0"/>
    <n v="0"/>
    <n v="2809.15"/>
    <n v="0"/>
    <n v="0"/>
    <n v="0"/>
  </r>
  <r>
    <n v="14"/>
    <d v="2013-06-16T00:00:00"/>
    <d v="2013-06-29T00:00:00"/>
    <x v="35"/>
    <s v="G1N"/>
    <s v="GD10000000"/>
    <s v="GD0"/>
    <n v="13"/>
    <n v="100"/>
    <s v="LD300"/>
    <s v="LF304"/>
    <m/>
    <m/>
    <m/>
    <m/>
    <m/>
    <m/>
    <x v="63"/>
    <n v="69390"/>
    <s v="72971"/>
    <x v="37"/>
    <x v="0"/>
    <s v="Non-executive"/>
    <s v="D304"/>
    <x v="7"/>
    <n v="1334.84"/>
    <n v="0"/>
    <n v="0"/>
    <n v="0"/>
    <n v="0"/>
    <n v="0"/>
    <n v="0"/>
    <n v="0"/>
    <n v="0"/>
    <n v="0"/>
    <n v="0"/>
    <n v="0"/>
    <n v="0"/>
    <n v="0"/>
    <n v="0"/>
    <n v="0"/>
    <n v="0"/>
    <n v="0"/>
    <n v="0.72"/>
    <n v="551.05999999999995"/>
    <n v="0"/>
    <n v="0"/>
    <n v="0"/>
    <n v="0"/>
    <n v="0"/>
    <n v="71.37"/>
    <n v="0"/>
    <n v="0"/>
    <n v="0"/>
    <n v="0"/>
    <n v="0"/>
    <n v="3.27"/>
    <n v="11.93"/>
    <n v="0"/>
    <n v="0"/>
    <n v="16.690000000000001"/>
    <n v="0"/>
    <n v="0"/>
    <n v="29.39"/>
    <n v="0"/>
    <n v="0"/>
    <n v="0"/>
    <n v="0"/>
    <n v="0"/>
    <n v="0"/>
    <n v="0"/>
    <n v="0"/>
    <n v="2019.27"/>
    <n v="0"/>
    <n v="0"/>
    <n v="2019.27"/>
    <n v="0"/>
    <n v="0"/>
    <n v="0"/>
  </r>
  <r>
    <n v="14"/>
    <d v="2013-06-16T00:00:00"/>
    <d v="2013-06-29T00:00:00"/>
    <x v="35"/>
    <s v="G1N"/>
    <s v="GD10000000"/>
    <s v="GD0"/>
    <n v="13"/>
    <n v="100"/>
    <s v="LD300"/>
    <s v="LF304"/>
    <m/>
    <m/>
    <m/>
    <m/>
    <m/>
    <m/>
    <x v="57"/>
    <n v="69480"/>
    <s v="63408"/>
    <x v="39"/>
    <x v="0"/>
    <s v="Non-executive"/>
    <s v="D304"/>
    <x v="7"/>
    <n v="1942.7"/>
    <n v="0"/>
    <n v="0"/>
    <n v="0"/>
    <n v="0"/>
    <n v="0"/>
    <n v="0"/>
    <n v="0"/>
    <n v="0"/>
    <n v="0"/>
    <n v="0"/>
    <n v="0"/>
    <n v="0"/>
    <n v="0"/>
    <n v="0"/>
    <n v="0"/>
    <n v="0"/>
    <n v="0"/>
    <n v="1.03"/>
    <n v="332.22"/>
    <n v="0"/>
    <n v="0"/>
    <n v="0"/>
    <n v="0"/>
    <n v="0"/>
    <n v="113.58"/>
    <n v="0"/>
    <n v="0"/>
    <n v="0"/>
    <n v="0"/>
    <n v="0"/>
    <n v="2.99"/>
    <n v="9.1999999999999993"/>
    <n v="0"/>
    <n v="0"/>
    <n v="26.56"/>
    <n v="97.14"/>
    <n v="0"/>
    <n v="17.72"/>
    <n v="0"/>
    <n v="0"/>
    <n v="0"/>
    <n v="0"/>
    <n v="0"/>
    <n v="0"/>
    <n v="0"/>
    <n v="0"/>
    <n v="2543.14"/>
    <n v="0"/>
    <n v="0"/>
    <n v="2543.139999999999"/>
    <n v="0"/>
    <n v="0"/>
    <n v="0"/>
  </r>
  <r>
    <n v="14"/>
    <d v="2013-06-16T00:00:00"/>
    <d v="2013-06-29T00:00:00"/>
    <x v="35"/>
    <s v="G1N"/>
    <s v="GD10000000"/>
    <s v="GD0"/>
    <n v="13"/>
    <n v="100"/>
    <s v="LD300"/>
    <s v="LF304"/>
    <m/>
    <m/>
    <m/>
    <m/>
    <m/>
    <m/>
    <x v="338"/>
    <n v="72112"/>
    <s v="45887"/>
    <x v="32"/>
    <x v="0"/>
    <s v="Non-executive"/>
    <s v="D304"/>
    <x v="7"/>
    <n v="2478.42"/>
    <n v="0"/>
    <n v="0"/>
    <n v="0"/>
    <n v="0"/>
    <n v="0"/>
    <n v="0"/>
    <n v="0"/>
    <n v="0"/>
    <n v="0"/>
    <n v="0"/>
    <n v="0"/>
    <n v="0"/>
    <n v="0"/>
    <n v="0"/>
    <n v="0"/>
    <n v="0"/>
    <n v="0"/>
    <n v="0"/>
    <n v="0"/>
    <n v="0"/>
    <n v="0"/>
    <n v="0"/>
    <n v="0"/>
    <n v="0"/>
    <n v="153.66"/>
    <n v="0"/>
    <n v="0"/>
    <n v="0"/>
    <n v="0"/>
    <n v="0"/>
    <n v="0"/>
    <n v="0"/>
    <n v="0"/>
    <n v="0"/>
    <n v="35.94"/>
    <n v="0"/>
    <n v="0"/>
    <n v="0"/>
    <n v="0"/>
    <n v="0"/>
    <n v="0"/>
    <n v="0"/>
    <n v="0"/>
    <n v="0"/>
    <n v="0"/>
    <n v="0"/>
    <n v="2668.02"/>
    <n v="0"/>
    <n v="0"/>
    <n v="2668.02"/>
    <n v="0"/>
    <n v="0"/>
    <n v="0"/>
  </r>
  <r>
    <n v="15"/>
    <d v="2013-06-30T00:00:00"/>
    <d v="2013-07-13T00:00:00"/>
    <x v="37"/>
    <s v="G1N"/>
    <s v="GD10000000"/>
    <s v="GD0"/>
    <n v="13"/>
    <n v="100"/>
    <s v="LD300"/>
    <s v="LF304"/>
    <m/>
    <m/>
    <m/>
    <m/>
    <m/>
    <m/>
    <x v="58"/>
    <n v="14936"/>
    <s v="70242"/>
    <x v="32"/>
    <x v="0"/>
    <s v="Non-executive"/>
    <s v="D304"/>
    <x v="7"/>
    <n v="2478.42"/>
    <n v="0"/>
    <n v="0"/>
    <n v="0"/>
    <n v="0"/>
    <n v="0"/>
    <n v="0"/>
    <n v="0"/>
    <n v="0"/>
    <n v="0"/>
    <n v="0"/>
    <n v="0"/>
    <n v="0"/>
    <n v="0"/>
    <n v="0"/>
    <n v="0"/>
    <n v="0"/>
    <n v="0"/>
    <n v="1.31"/>
    <n v="385.12"/>
    <n v="0"/>
    <n v="0"/>
    <n v="0"/>
    <n v="0"/>
    <n v="0"/>
    <n v="140.94999999999999"/>
    <n v="0"/>
    <n v="0"/>
    <n v="0"/>
    <n v="0"/>
    <n v="0"/>
    <n v="2.99"/>
    <n v="8.7799999999999994"/>
    <n v="0"/>
    <n v="0"/>
    <n v="32.97"/>
    <n v="136.31"/>
    <n v="0"/>
    <n v="20.54"/>
    <n v="0"/>
    <n v="0"/>
    <n v="0"/>
    <n v="0"/>
    <n v="0"/>
    <n v="0"/>
    <n v="0"/>
    <n v="0"/>
    <n v="3207.39"/>
    <n v="0"/>
    <n v="0"/>
    <n v="3207.3899999999994"/>
    <n v="0"/>
    <n v="0"/>
    <n v="0"/>
  </r>
  <r>
    <n v="15"/>
    <d v="2013-06-30T00:00:00"/>
    <d v="2013-07-13T00:00:00"/>
    <x v="37"/>
    <s v="G1N"/>
    <s v="GD10000000"/>
    <s v="GD0"/>
    <n v="13"/>
    <n v="100"/>
    <s v="LD300"/>
    <s v="LF304"/>
    <m/>
    <m/>
    <m/>
    <m/>
    <m/>
    <m/>
    <x v="52"/>
    <n v="37576"/>
    <s v="48028"/>
    <x v="36"/>
    <x v="0"/>
    <s v="Non-executive"/>
    <s v="D304"/>
    <x v="7"/>
    <n v="3218.72"/>
    <n v="0"/>
    <n v="0"/>
    <n v="0"/>
    <n v="0"/>
    <n v="0"/>
    <n v="0"/>
    <n v="0"/>
    <n v="0"/>
    <n v="0"/>
    <n v="0"/>
    <n v="0"/>
    <n v="0"/>
    <n v="0"/>
    <n v="0"/>
    <n v="0"/>
    <n v="0"/>
    <n v="0"/>
    <n v="1.68"/>
    <n v="385.12"/>
    <n v="0"/>
    <n v="0"/>
    <n v="0"/>
    <n v="0"/>
    <n v="0"/>
    <n v="191.61"/>
    <n v="0"/>
    <n v="0"/>
    <n v="0"/>
    <n v="0"/>
    <n v="0"/>
    <n v="2.99"/>
    <n v="9.1999999999999993"/>
    <n v="0"/>
    <n v="0"/>
    <n v="44.81"/>
    <n v="160.94"/>
    <n v="0"/>
    <n v="20.54"/>
    <n v="0"/>
    <n v="0"/>
    <n v="0"/>
    <n v="0"/>
    <n v="0"/>
    <n v="0"/>
    <n v="0"/>
    <n v="0"/>
    <n v="4035.61"/>
    <n v="0"/>
    <n v="0"/>
    <n v="4035.6099999999992"/>
    <n v="0"/>
    <n v="0"/>
    <n v="0"/>
  </r>
  <r>
    <n v="15"/>
    <d v="2013-06-30T00:00:00"/>
    <d v="2013-07-13T00:00:00"/>
    <x v="37"/>
    <s v="G1N"/>
    <s v="GD10000000"/>
    <s v="GD0"/>
    <n v="13"/>
    <n v="100"/>
    <s v="LD300"/>
    <s v="LF304"/>
    <m/>
    <m/>
    <m/>
    <m/>
    <m/>
    <m/>
    <x v="60"/>
    <n v="62454"/>
    <s v="70690"/>
    <x v="39"/>
    <x v="0"/>
    <s v="Non-executive"/>
    <s v="D304"/>
    <x v="7"/>
    <n v="2005.16"/>
    <n v="0"/>
    <n v="0"/>
    <n v="0"/>
    <n v="0"/>
    <n v="0"/>
    <n v="0"/>
    <n v="0"/>
    <n v="0"/>
    <n v="0"/>
    <n v="0"/>
    <n v="0"/>
    <n v="0"/>
    <n v="0"/>
    <n v="0"/>
    <n v="0"/>
    <n v="0"/>
    <n v="0"/>
    <n v="1.08"/>
    <n v="332.22"/>
    <n v="0"/>
    <n v="0"/>
    <n v="0"/>
    <n v="0"/>
    <n v="0"/>
    <n v="117.45"/>
    <n v="0"/>
    <n v="0"/>
    <n v="0"/>
    <n v="0"/>
    <n v="0"/>
    <n v="2.99"/>
    <n v="9.1999999999999993"/>
    <n v="0"/>
    <n v="0"/>
    <n v="27.47"/>
    <n v="100.26"/>
    <n v="0"/>
    <n v="17.72"/>
    <n v="0"/>
    <n v="0"/>
    <n v="0"/>
    <n v="0"/>
    <n v="0"/>
    <n v="0"/>
    <n v="0"/>
    <n v="0"/>
    <n v="2613.5500000000002"/>
    <n v="0"/>
    <n v="0"/>
    <n v="2613.5499999999993"/>
    <n v="0"/>
    <n v="0"/>
    <n v="0"/>
  </r>
  <r>
    <n v="15"/>
    <d v="2013-06-30T00:00:00"/>
    <d v="2013-07-13T00:00:00"/>
    <x v="37"/>
    <s v="G1N"/>
    <s v="GD10000000"/>
    <s v="GD0"/>
    <n v="13"/>
    <n v="100"/>
    <s v="LD300"/>
    <s v="LF304"/>
    <m/>
    <m/>
    <m/>
    <m/>
    <m/>
    <m/>
    <x v="61"/>
    <n v="63844"/>
    <s v="73378"/>
    <x v="31"/>
    <x v="0"/>
    <s v="Non-executive"/>
    <s v="D304"/>
    <x v="7"/>
    <n v="1715.5"/>
    <n v="0"/>
    <n v="0"/>
    <n v="0"/>
    <n v="0"/>
    <n v="0"/>
    <n v="0"/>
    <n v="0"/>
    <n v="0"/>
    <n v="0"/>
    <n v="0"/>
    <n v="0"/>
    <n v="0"/>
    <n v="0"/>
    <n v="0"/>
    <n v="0"/>
    <n v="0"/>
    <n v="0"/>
    <n v="0.92"/>
    <n v="0"/>
    <n v="0"/>
    <n v="0"/>
    <n v="0"/>
    <n v="0"/>
    <n v="0"/>
    <n v="101.94"/>
    <n v="0"/>
    <n v="0"/>
    <n v="0"/>
    <n v="0"/>
    <n v="0"/>
    <n v="3.27"/>
    <n v="11.39"/>
    <n v="0"/>
    <n v="0"/>
    <n v="23.84"/>
    <n v="85.78"/>
    <n v="0"/>
    <n v="0"/>
    <n v="0"/>
    <n v="0"/>
    <n v="0"/>
    <n v="0"/>
    <n v="0"/>
    <n v="0"/>
    <n v="0"/>
    <n v="0"/>
    <n v="1942.64"/>
    <n v="0"/>
    <n v="0"/>
    <n v="1942.64"/>
    <n v="0"/>
    <n v="0"/>
    <n v="0"/>
  </r>
  <r>
    <n v="15"/>
    <d v="2013-06-30T00:00:00"/>
    <d v="2013-07-13T00:00:00"/>
    <x v="37"/>
    <s v="G1N"/>
    <s v="GD10000000"/>
    <s v="GD0"/>
    <n v="13"/>
    <n v="100"/>
    <s v="LD300"/>
    <s v="LF304"/>
    <m/>
    <m/>
    <m/>
    <m/>
    <m/>
    <m/>
    <x v="56"/>
    <n v="68208"/>
    <s v="48020"/>
    <x v="38"/>
    <x v="0"/>
    <s v="Non-executive"/>
    <s v="D304"/>
    <x v="7"/>
    <n v="2442.39"/>
    <n v="0"/>
    <n v="0"/>
    <n v="0"/>
    <n v="0"/>
    <n v="0"/>
    <n v="0"/>
    <n v="0"/>
    <n v="0"/>
    <n v="0"/>
    <n v="0"/>
    <n v="0"/>
    <n v="0"/>
    <n v="0"/>
    <n v="0"/>
    <n v="0"/>
    <n v="0"/>
    <n v="0"/>
    <n v="1.28"/>
    <n v="190.69"/>
    <n v="0"/>
    <n v="0"/>
    <n v="0"/>
    <n v="0"/>
    <n v="0"/>
    <n v="126.72"/>
    <n v="0"/>
    <n v="0"/>
    <n v="0"/>
    <n v="0"/>
    <n v="0"/>
    <n v="2.71"/>
    <n v="6.19"/>
    <n v="0"/>
    <n v="0"/>
    <n v="29.63"/>
    <n v="0"/>
    <n v="0"/>
    <n v="9.5399999999999991"/>
    <n v="0"/>
    <n v="0"/>
    <n v="0"/>
    <n v="0"/>
    <n v="0"/>
    <n v="0"/>
    <n v="0"/>
    <n v="0"/>
    <n v="2809.15"/>
    <n v="0"/>
    <n v="0"/>
    <n v="2809.15"/>
    <n v="0"/>
    <n v="0"/>
    <n v="0"/>
  </r>
  <r>
    <n v="15"/>
    <d v="2013-06-30T00:00:00"/>
    <d v="2013-07-13T00:00:00"/>
    <x v="37"/>
    <s v="G1N"/>
    <s v="GD10000000"/>
    <s v="GD0"/>
    <n v="13"/>
    <n v="100"/>
    <s v="LD300"/>
    <s v="LF304"/>
    <m/>
    <m/>
    <m/>
    <m/>
    <m/>
    <m/>
    <x v="63"/>
    <n v="69390"/>
    <s v="72971"/>
    <x v="37"/>
    <x v="0"/>
    <s v="Non-executive"/>
    <s v="D304"/>
    <x v="7"/>
    <n v="1284.78"/>
    <n v="0"/>
    <n v="0"/>
    <n v="0"/>
    <n v="0"/>
    <n v="0"/>
    <n v="0"/>
    <n v="0"/>
    <n v="0"/>
    <n v="0"/>
    <n v="0"/>
    <n v="0"/>
    <n v="0"/>
    <n v="0"/>
    <n v="0"/>
    <n v="0"/>
    <n v="0"/>
    <n v="0"/>
    <n v="0.72"/>
    <n v="551.05999999999995"/>
    <n v="0"/>
    <n v="0"/>
    <n v="0"/>
    <n v="0"/>
    <n v="0"/>
    <n v="68.27"/>
    <n v="0"/>
    <n v="0"/>
    <n v="0"/>
    <n v="0"/>
    <n v="0"/>
    <n v="3.27"/>
    <n v="11.93"/>
    <n v="0"/>
    <n v="0"/>
    <n v="15.97"/>
    <n v="0"/>
    <n v="0"/>
    <n v="29.39"/>
    <n v="0"/>
    <n v="0"/>
    <n v="0"/>
    <n v="0"/>
    <n v="0"/>
    <n v="0"/>
    <n v="0"/>
    <n v="0"/>
    <n v="1965.39"/>
    <n v="0"/>
    <n v="0"/>
    <n v="1965.39"/>
    <n v="0"/>
    <n v="0"/>
    <n v="0"/>
  </r>
  <r>
    <n v="15"/>
    <d v="2013-06-30T00:00:00"/>
    <d v="2013-07-13T00:00:00"/>
    <x v="37"/>
    <s v="G1N"/>
    <s v="GD10000000"/>
    <s v="GD0"/>
    <n v="13"/>
    <n v="100"/>
    <s v="LD300"/>
    <s v="LF304"/>
    <m/>
    <m/>
    <m/>
    <m/>
    <m/>
    <m/>
    <x v="57"/>
    <n v="69480"/>
    <s v="63408"/>
    <x v="39"/>
    <x v="0"/>
    <s v="Non-executive"/>
    <s v="D304"/>
    <x v="7"/>
    <n v="1942.7"/>
    <n v="0"/>
    <n v="0"/>
    <n v="0"/>
    <n v="0"/>
    <n v="0"/>
    <n v="0"/>
    <n v="0"/>
    <n v="0"/>
    <n v="0"/>
    <n v="0"/>
    <n v="0"/>
    <n v="0"/>
    <n v="0"/>
    <n v="0"/>
    <n v="0"/>
    <n v="0"/>
    <n v="0"/>
    <n v="1.03"/>
    <n v="332.22"/>
    <n v="0"/>
    <n v="0"/>
    <n v="0"/>
    <n v="0"/>
    <n v="0"/>
    <n v="113.58"/>
    <n v="0"/>
    <n v="0"/>
    <n v="0"/>
    <n v="0"/>
    <n v="0"/>
    <n v="2.99"/>
    <n v="9.1999999999999993"/>
    <n v="0"/>
    <n v="0"/>
    <n v="26.57"/>
    <n v="97.14"/>
    <n v="0"/>
    <n v="17.72"/>
    <n v="0"/>
    <n v="0"/>
    <n v="0"/>
    <n v="0"/>
    <n v="0"/>
    <n v="0"/>
    <n v="0"/>
    <n v="0"/>
    <n v="2543.15"/>
    <n v="0"/>
    <n v="0"/>
    <n v="2543.1499999999992"/>
    <n v="0"/>
    <n v="0"/>
    <n v="0"/>
  </r>
  <r>
    <n v="15"/>
    <d v="2013-06-30T00:00:00"/>
    <d v="2013-07-13T00:00:00"/>
    <x v="37"/>
    <s v="G1N"/>
    <s v="GD10000000"/>
    <s v="GD0"/>
    <n v="13"/>
    <n v="100"/>
    <s v="LD300"/>
    <s v="LF304"/>
    <m/>
    <m/>
    <m/>
    <m/>
    <m/>
    <m/>
    <x v="338"/>
    <n v="72112"/>
    <s v="45887"/>
    <x v="32"/>
    <x v="0"/>
    <s v="Non-executive"/>
    <s v="D304"/>
    <x v="7"/>
    <n v="2478.42"/>
    <n v="0"/>
    <n v="0"/>
    <n v="0"/>
    <n v="0"/>
    <n v="0"/>
    <n v="0"/>
    <n v="0"/>
    <n v="0"/>
    <n v="0"/>
    <n v="0"/>
    <n v="0"/>
    <n v="0"/>
    <n v="0"/>
    <n v="0"/>
    <n v="0"/>
    <n v="0"/>
    <n v="0"/>
    <n v="0"/>
    <n v="0"/>
    <n v="0"/>
    <n v="0"/>
    <n v="0"/>
    <n v="0"/>
    <n v="0"/>
    <n v="153.66"/>
    <n v="0"/>
    <n v="0"/>
    <n v="0"/>
    <n v="0"/>
    <n v="0"/>
    <n v="0"/>
    <n v="0"/>
    <n v="0"/>
    <n v="0"/>
    <n v="35.93"/>
    <n v="0"/>
    <n v="0"/>
    <n v="0"/>
    <n v="0"/>
    <n v="0"/>
    <n v="0"/>
    <n v="0"/>
    <n v="0"/>
    <n v="0"/>
    <n v="0"/>
    <n v="0"/>
    <n v="2668.01"/>
    <n v="0"/>
    <n v="0"/>
    <n v="2668.0099999999998"/>
    <n v="0"/>
    <n v="0"/>
    <n v="0"/>
  </r>
  <r>
    <n v="16"/>
    <d v="2013-07-14T00:00:00"/>
    <d v="2013-07-27T00:00:00"/>
    <x v="40"/>
    <s v="G1N"/>
    <s v="GD10000000"/>
    <s v="GD0"/>
    <n v="13"/>
    <n v="100"/>
    <s v="LD300"/>
    <s v="LF304"/>
    <m/>
    <m/>
    <m/>
    <m/>
    <m/>
    <m/>
    <x v="58"/>
    <n v="14936"/>
    <s v="70242"/>
    <x v="32"/>
    <x v="0"/>
    <s v="Non-executive"/>
    <s v="D304"/>
    <x v="7"/>
    <n v="2552.8000000000002"/>
    <n v="0"/>
    <n v="0"/>
    <n v="0"/>
    <n v="0"/>
    <n v="0"/>
    <n v="0"/>
    <n v="0"/>
    <n v="0"/>
    <n v="0"/>
    <n v="0"/>
    <n v="0"/>
    <n v="0"/>
    <n v="0"/>
    <n v="0"/>
    <n v="0"/>
    <n v="0"/>
    <n v="0"/>
    <n v="1.35"/>
    <n v="385.12"/>
    <n v="0"/>
    <n v="0"/>
    <n v="0"/>
    <n v="0"/>
    <n v="0"/>
    <n v="145.56"/>
    <n v="0"/>
    <n v="0"/>
    <n v="0"/>
    <n v="0"/>
    <n v="0"/>
    <n v="2.99"/>
    <n v="8.7799999999999994"/>
    <n v="0"/>
    <n v="0"/>
    <n v="34.04"/>
    <n v="140.4"/>
    <n v="0"/>
    <n v="20.54"/>
    <n v="0"/>
    <n v="0"/>
    <n v="0"/>
    <n v="0"/>
    <n v="0"/>
    <n v="0"/>
    <n v="0"/>
    <n v="0"/>
    <n v="3291.58"/>
    <n v="0"/>
    <n v="0"/>
    <n v="3291.58"/>
    <n v="0"/>
    <n v="0"/>
    <n v="0"/>
  </r>
  <r>
    <n v="16"/>
    <d v="2013-07-14T00:00:00"/>
    <d v="2013-07-27T00:00:00"/>
    <x v="40"/>
    <s v="G1N"/>
    <s v="GD10000000"/>
    <s v="GD0"/>
    <n v="13"/>
    <n v="100"/>
    <s v="LD300"/>
    <s v="LF304"/>
    <m/>
    <m/>
    <m/>
    <m/>
    <m/>
    <m/>
    <x v="52"/>
    <n v="37576"/>
    <s v="48028"/>
    <x v="36"/>
    <x v="0"/>
    <s v="Non-executive"/>
    <s v="D304"/>
    <x v="7"/>
    <n v="3315.3"/>
    <n v="0"/>
    <n v="0"/>
    <n v="0"/>
    <n v="0"/>
    <n v="0"/>
    <n v="0"/>
    <n v="0"/>
    <n v="0"/>
    <n v="0"/>
    <n v="0"/>
    <n v="0"/>
    <n v="0"/>
    <n v="0"/>
    <n v="0"/>
    <n v="0"/>
    <n v="0"/>
    <n v="0"/>
    <n v="1.74"/>
    <n v="385.12"/>
    <n v="0"/>
    <n v="0"/>
    <n v="0"/>
    <n v="0"/>
    <n v="0"/>
    <n v="197.59"/>
    <n v="0"/>
    <n v="0"/>
    <n v="0"/>
    <n v="0"/>
    <n v="0"/>
    <n v="2.99"/>
    <n v="9.1999999999999993"/>
    <n v="0"/>
    <n v="0"/>
    <n v="46.21"/>
    <n v="165.77"/>
    <n v="0"/>
    <n v="20.54"/>
    <n v="0"/>
    <n v="0"/>
    <n v="0"/>
    <n v="0"/>
    <n v="0"/>
    <n v="0"/>
    <n v="0"/>
    <n v="0"/>
    <n v="4144.46"/>
    <n v="0"/>
    <n v="0"/>
    <n v="4144.46"/>
    <n v="0"/>
    <n v="0"/>
    <n v="0"/>
  </r>
  <r>
    <n v="16"/>
    <d v="2013-07-14T00:00:00"/>
    <d v="2013-07-27T00:00:00"/>
    <x v="40"/>
    <s v="G1N"/>
    <s v="GD10000000"/>
    <s v="GD0"/>
    <n v="13"/>
    <n v="100"/>
    <s v="LD300"/>
    <s v="LF304"/>
    <m/>
    <m/>
    <m/>
    <m/>
    <m/>
    <m/>
    <x v="60"/>
    <n v="62454"/>
    <s v="70690"/>
    <x v="39"/>
    <x v="0"/>
    <s v="Non-executive"/>
    <s v="D304"/>
    <x v="7"/>
    <n v="2065.27"/>
    <n v="0"/>
    <n v="0"/>
    <n v="0"/>
    <n v="0"/>
    <n v="0"/>
    <n v="0"/>
    <n v="0"/>
    <n v="0"/>
    <n v="0"/>
    <n v="0"/>
    <n v="0"/>
    <n v="0"/>
    <n v="0"/>
    <n v="0"/>
    <n v="0"/>
    <n v="0"/>
    <n v="0"/>
    <n v="1.0900000000000001"/>
    <n v="332.22"/>
    <n v="0"/>
    <n v="0"/>
    <n v="0"/>
    <n v="0"/>
    <n v="0"/>
    <n v="121.18"/>
    <n v="0"/>
    <n v="0"/>
    <n v="0"/>
    <n v="0"/>
    <n v="0"/>
    <n v="2.99"/>
    <n v="9.1999999999999993"/>
    <n v="0"/>
    <n v="0"/>
    <n v="28.34"/>
    <n v="103.26"/>
    <n v="0"/>
    <n v="17.72"/>
    <n v="0"/>
    <n v="0"/>
    <n v="0"/>
    <n v="0"/>
    <n v="0"/>
    <n v="0"/>
    <n v="0"/>
    <n v="0"/>
    <n v="2681.27"/>
    <n v="0"/>
    <n v="0"/>
    <n v="2681.2699999999995"/>
    <n v="0"/>
    <n v="0"/>
    <n v="0"/>
  </r>
  <r>
    <n v="16"/>
    <d v="2013-07-14T00:00:00"/>
    <d v="2013-07-27T00:00:00"/>
    <x v="40"/>
    <s v="G1N"/>
    <s v="GD10000000"/>
    <s v="GD0"/>
    <n v="13"/>
    <n v="100"/>
    <s v="LD300"/>
    <s v="LF304"/>
    <m/>
    <m/>
    <m/>
    <m/>
    <m/>
    <m/>
    <x v="61"/>
    <n v="63844"/>
    <s v="73378"/>
    <x v="31"/>
    <x v="0"/>
    <s v="Non-executive"/>
    <s v="D304"/>
    <x v="7"/>
    <n v="1766.96"/>
    <n v="0"/>
    <n v="0"/>
    <n v="0"/>
    <n v="0"/>
    <n v="0"/>
    <n v="0"/>
    <n v="0"/>
    <n v="0"/>
    <n v="0"/>
    <n v="0"/>
    <n v="0"/>
    <n v="0"/>
    <n v="0"/>
    <n v="0"/>
    <n v="0"/>
    <n v="0"/>
    <n v="0"/>
    <n v="0.94"/>
    <n v="0"/>
    <n v="0"/>
    <n v="0"/>
    <n v="0"/>
    <n v="0"/>
    <n v="0"/>
    <n v="105.12"/>
    <n v="0"/>
    <n v="0"/>
    <n v="0"/>
    <n v="0"/>
    <n v="0"/>
    <n v="3.27"/>
    <n v="11.39"/>
    <n v="0"/>
    <n v="0"/>
    <n v="24.59"/>
    <n v="88.35"/>
    <n v="0"/>
    <n v="0"/>
    <n v="0"/>
    <n v="0"/>
    <n v="0"/>
    <n v="0"/>
    <n v="0"/>
    <n v="0"/>
    <n v="0"/>
    <n v="0"/>
    <n v="2000.62"/>
    <n v="0"/>
    <n v="0"/>
    <n v="2000.62"/>
    <n v="0"/>
    <n v="0"/>
    <n v="0"/>
  </r>
  <r>
    <n v="16"/>
    <d v="2013-07-14T00:00:00"/>
    <d v="2013-07-27T00:00:00"/>
    <x v="40"/>
    <s v="G1N"/>
    <s v="GD10000000"/>
    <s v="GD0"/>
    <n v="13"/>
    <n v="100"/>
    <s v="LD300"/>
    <s v="LF304"/>
    <m/>
    <m/>
    <m/>
    <m/>
    <m/>
    <m/>
    <x v="56"/>
    <n v="68208"/>
    <s v="48020"/>
    <x v="38"/>
    <x v="0"/>
    <s v="Non-executive"/>
    <s v="D304"/>
    <x v="7"/>
    <n v="2515.69"/>
    <n v="0"/>
    <n v="0"/>
    <n v="0"/>
    <n v="0"/>
    <n v="0"/>
    <n v="0"/>
    <n v="0"/>
    <n v="0"/>
    <n v="0"/>
    <n v="0"/>
    <n v="0"/>
    <n v="0"/>
    <n v="0"/>
    <n v="0"/>
    <n v="0"/>
    <n v="0"/>
    <n v="0"/>
    <n v="1.33"/>
    <n v="190.69"/>
    <n v="0"/>
    <n v="0"/>
    <n v="0"/>
    <n v="0"/>
    <n v="0"/>
    <n v="131.27000000000001"/>
    <n v="0"/>
    <n v="0"/>
    <n v="0"/>
    <n v="0"/>
    <n v="0"/>
    <n v="2.71"/>
    <n v="6.19"/>
    <n v="0"/>
    <n v="0"/>
    <n v="30.7"/>
    <n v="0"/>
    <n v="0"/>
    <n v="9.5399999999999991"/>
    <n v="0"/>
    <n v="0"/>
    <n v="0"/>
    <n v="0"/>
    <n v="0"/>
    <n v="0"/>
    <n v="0"/>
    <n v="0"/>
    <n v="2888.12"/>
    <n v="0"/>
    <n v="0"/>
    <n v="2888.12"/>
    <n v="0"/>
    <n v="0"/>
    <n v="0"/>
  </r>
  <r>
    <n v="16"/>
    <d v="2013-07-14T00:00:00"/>
    <d v="2013-07-27T00:00:00"/>
    <x v="40"/>
    <s v="G1N"/>
    <s v="GD10000000"/>
    <s v="GD0"/>
    <n v="13"/>
    <n v="100"/>
    <s v="LD300"/>
    <s v="LF304"/>
    <m/>
    <m/>
    <m/>
    <m/>
    <m/>
    <m/>
    <x v="63"/>
    <n v="69390"/>
    <s v="72971"/>
    <x v="37"/>
    <x v="0"/>
    <s v="Non-executive"/>
    <s v="D304"/>
    <x v="7"/>
    <n v="1374.93"/>
    <n v="0"/>
    <n v="0"/>
    <n v="0"/>
    <n v="0"/>
    <n v="0"/>
    <n v="0"/>
    <n v="0"/>
    <n v="0"/>
    <n v="0"/>
    <n v="0"/>
    <n v="0"/>
    <n v="0"/>
    <n v="0"/>
    <n v="0"/>
    <n v="0"/>
    <n v="0"/>
    <n v="0"/>
    <n v="0.74"/>
    <n v="551.05999999999995"/>
    <n v="0"/>
    <n v="0"/>
    <n v="0"/>
    <n v="0"/>
    <n v="0"/>
    <n v="73.849999999999994"/>
    <n v="0"/>
    <n v="0"/>
    <n v="0"/>
    <n v="0"/>
    <n v="0"/>
    <n v="3.27"/>
    <n v="11.93"/>
    <n v="0"/>
    <n v="0"/>
    <n v="17.27"/>
    <n v="0"/>
    <n v="0"/>
    <n v="29.39"/>
    <n v="0"/>
    <n v="0"/>
    <n v="0"/>
    <n v="0"/>
    <n v="0"/>
    <n v="0"/>
    <n v="0"/>
    <n v="0"/>
    <n v="2062.44"/>
    <n v="0"/>
    <n v="0"/>
    <n v="2062.44"/>
    <n v="0"/>
    <n v="0"/>
    <n v="0"/>
  </r>
  <r>
    <n v="16"/>
    <d v="2013-07-14T00:00:00"/>
    <d v="2013-07-27T00:00:00"/>
    <x v="40"/>
    <s v="G1N"/>
    <s v="GD10000000"/>
    <s v="GD0"/>
    <n v="13"/>
    <n v="100"/>
    <s v="LD300"/>
    <s v="LF304"/>
    <m/>
    <m/>
    <m/>
    <m/>
    <m/>
    <m/>
    <x v="57"/>
    <n v="69480"/>
    <s v="63408"/>
    <x v="39"/>
    <x v="0"/>
    <s v="Non-executive"/>
    <s v="D304"/>
    <x v="7"/>
    <n v="2000.92"/>
    <n v="0"/>
    <n v="0"/>
    <n v="0"/>
    <n v="0"/>
    <n v="0"/>
    <n v="0"/>
    <n v="0"/>
    <n v="0"/>
    <n v="0"/>
    <n v="0"/>
    <n v="0"/>
    <n v="0"/>
    <n v="0"/>
    <n v="0"/>
    <n v="0"/>
    <n v="0"/>
    <n v="0"/>
    <n v="1.08"/>
    <n v="332.22"/>
    <n v="0"/>
    <n v="0"/>
    <n v="0"/>
    <n v="0"/>
    <n v="0"/>
    <n v="117.19"/>
    <n v="0"/>
    <n v="0"/>
    <n v="0"/>
    <n v="0"/>
    <n v="0"/>
    <n v="2.99"/>
    <n v="9.1999999999999993"/>
    <n v="0"/>
    <n v="0"/>
    <n v="27.41"/>
    <n v="100.05"/>
    <n v="0"/>
    <n v="17.72"/>
    <n v="0"/>
    <n v="0"/>
    <n v="0"/>
    <n v="0"/>
    <n v="0"/>
    <n v="0"/>
    <n v="0"/>
    <n v="0"/>
    <n v="2608.7800000000002"/>
    <n v="0"/>
    <n v="0"/>
    <n v="2608.7799999999997"/>
    <n v="0"/>
    <n v="0"/>
    <n v="0"/>
  </r>
  <r>
    <n v="16"/>
    <d v="2013-07-14T00:00:00"/>
    <d v="2013-07-27T00:00:00"/>
    <x v="40"/>
    <s v="G1N"/>
    <s v="GD10000000"/>
    <s v="GD0"/>
    <n v="13"/>
    <n v="100"/>
    <s v="LD300"/>
    <s v="LF304"/>
    <m/>
    <m/>
    <m/>
    <m/>
    <m/>
    <m/>
    <x v="338"/>
    <n v="72112"/>
    <s v="45887"/>
    <x v="32"/>
    <x v="0"/>
    <s v="Non-executive"/>
    <s v="D304"/>
    <x v="7"/>
    <n v="2552.8000000000002"/>
    <n v="0"/>
    <n v="0"/>
    <n v="0"/>
    <n v="0"/>
    <n v="0"/>
    <n v="0"/>
    <n v="0"/>
    <n v="0"/>
    <n v="0"/>
    <n v="0"/>
    <n v="0"/>
    <n v="0"/>
    <n v="0"/>
    <n v="0"/>
    <n v="0"/>
    <n v="0"/>
    <n v="0"/>
    <n v="0"/>
    <n v="0"/>
    <n v="0"/>
    <n v="0"/>
    <n v="0"/>
    <n v="0"/>
    <n v="0"/>
    <n v="158.28"/>
    <n v="0"/>
    <n v="0"/>
    <n v="0"/>
    <n v="0"/>
    <n v="0"/>
    <n v="0"/>
    <n v="0"/>
    <n v="0"/>
    <n v="0"/>
    <n v="37.020000000000003"/>
    <n v="0"/>
    <n v="0"/>
    <n v="0"/>
    <n v="0"/>
    <n v="0"/>
    <n v="0"/>
    <n v="0"/>
    <n v="0"/>
    <n v="0"/>
    <n v="0"/>
    <n v="0"/>
    <n v="2748.1"/>
    <n v="0"/>
    <n v="0"/>
    <n v="2748.1000000000004"/>
    <n v="0"/>
    <n v="0"/>
    <n v="0"/>
  </r>
  <r>
    <n v="17"/>
    <d v="2013-07-28T00:00:00"/>
    <d v="2013-08-10T00:00:00"/>
    <x v="41"/>
    <s v="G1N"/>
    <s v="GD10000000"/>
    <s v="GD0"/>
    <n v="13"/>
    <n v="100"/>
    <s v="LD300"/>
    <s v="LF304"/>
    <m/>
    <m/>
    <m/>
    <m/>
    <m/>
    <m/>
    <x v="58"/>
    <n v="14936"/>
    <s v="70242"/>
    <x v="32"/>
    <x v="0"/>
    <s v="Non-executive"/>
    <s v="D304"/>
    <x v="7"/>
    <n v="2552.8000000000002"/>
    <n v="0"/>
    <n v="0"/>
    <n v="0"/>
    <n v="0"/>
    <n v="0"/>
    <n v="0"/>
    <n v="0"/>
    <n v="0"/>
    <n v="0"/>
    <n v="0"/>
    <n v="0"/>
    <n v="0"/>
    <n v="0"/>
    <n v="0"/>
    <n v="0"/>
    <n v="0"/>
    <n v="0"/>
    <n v="1.35"/>
    <n v="385.12"/>
    <n v="0"/>
    <n v="0"/>
    <n v="0"/>
    <n v="0"/>
    <n v="0"/>
    <n v="145.57"/>
    <n v="0"/>
    <n v="0"/>
    <n v="0"/>
    <n v="0"/>
    <n v="0"/>
    <n v="2.99"/>
    <n v="8.7799999999999994"/>
    <n v="0"/>
    <n v="0"/>
    <n v="34.04"/>
    <n v="140.4"/>
    <n v="0"/>
    <n v="20.54"/>
    <n v="0"/>
    <n v="0"/>
    <n v="0"/>
    <n v="0"/>
    <n v="0"/>
    <n v="0"/>
    <n v="0"/>
    <n v="0"/>
    <n v="3291.59"/>
    <n v="0"/>
    <n v="0"/>
    <n v="3291.59"/>
    <n v="0"/>
    <n v="0"/>
    <n v="0"/>
  </r>
  <r>
    <n v="17"/>
    <d v="2013-07-28T00:00:00"/>
    <d v="2013-08-10T00:00:00"/>
    <x v="41"/>
    <s v="G1N"/>
    <s v="GD10000000"/>
    <s v="GD0"/>
    <n v="13"/>
    <n v="100"/>
    <s v="LD300"/>
    <s v="LF304"/>
    <m/>
    <m/>
    <m/>
    <m/>
    <m/>
    <m/>
    <x v="52"/>
    <n v="37576"/>
    <s v="48028"/>
    <x v="36"/>
    <x v="0"/>
    <s v="Non-executive"/>
    <s v="D304"/>
    <x v="7"/>
    <n v="3315.29"/>
    <n v="0"/>
    <n v="0"/>
    <n v="0"/>
    <n v="0"/>
    <n v="0"/>
    <n v="0"/>
    <n v="0"/>
    <n v="0"/>
    <n v="0"/>
    <n v="0"/>
    <n v="0"/>
    <n v="0"/>
    <n v="0"/>
    <n v="0"/>
    <n v="0"/>
    <n v="0"/>
    <n v="0"/>
    <n v="1.74"/>
    <n v="385.12"/>
    <n v="0"/>
    <n v="0"/>
    <n v="0"/>
    <n v="0"/>
    <n v="0"/>
    <n v="197.58"/>
    <n v="0"/>
    <n v="0"/>
    <n v="0"/>
    <n v="0"/>
    <n v="0"/>
    <n v="2.99"/>
    <n v="9.1999999999999993"/>
    <n v="0"/>
    <n v="0"/>
    <n v="46.21"/>
    <n v="165.76"/>
    <n v="0"/>
    <n v="20.54"/>
    <n v="0"/>
    <n v="0"/>
    <n v="0"/>
    <n v="0"/>
    <n v="0"/>
    <n v="0"/>
    <n v="0"/>
    <n v="0"/>
    <n v="4144.43"/>
    <n v="0"/>
    <n v="0"/>
    <n v="4144.4299999999994"/>
    <n v="0"/>
    <n v="0"/>
    <n v="0"/>
  </r>
  <r>
    <n v="17"/>
    <d v="2013-07-28T00:00:00"/>
    <d v="2013-08-10T00:00:00"/>
    <x v="41"/>
    <s v="G1N"/>
    <s v="GD10000000"/>
    <s v="GD0"/>
    <n v="13"/>
    <n v="100"/>
    <s v="LD300"/>
    <s v="LF304"/>
    <m/>
    <m/>
    <m/>
    <m/>
    <m/>
    <m/>
    <x v="60"/>
    <n v="62454"/>
    <s v="70690"/>
    <x v="39"/>
    <x v="0"/>
    <s v="Non-executive"/>
    <s v="D304"/>
    <x v="7"/>
    <n v="2065.27"/>
    <n v="0"/>
    <n v="0"/>
    <n v="0"/>
    <n v="0"/>
    <n v="0"/>
    <n v="0"/>
    <n v="0"/>
    <n v="0"/>
    <n v="0"/>
    <n v="0"/>
    <n v="0"/>
    <n v="0"/>
    <n v="0"/>
    <n v="0"/>
    <n v="0"/>
    <n v="0"/>
    <n v="0"/>
    <n v="1.0900000000000001"/>
    <n v="332.22"/>
    <n v="0"/>
    <n v="0"/>
    <n v="0"/>
    <n v="0"/>
    <n v="0"/>
    <n v="121.18"/>
    <n v="0"/>
    <n v="0"/>
    <n v="0"/>
    <n v="0"/>
    <n v="0"/>
    <n v="2.99"/>
    <n v="9.1999999999999993"/>
    <n v="0"/>
    <n v="0"/>
    <n v="28.34"/>
    <n v="103.26"/>
    <n v="0"/>
    <n v="17.72"/>
    <n v="0"/>
    <n v="0"/>
    <n v="0"/>
    <n v="0"/>
    <n v="0"/>
    <n v="0"/>
    <n v="0"/>
    <n v="0"/>
    <n v="2681.27"/>
    <n v="0"/>
    <n v="0"/>
    <n v="2681.2699999999995"/>
    <n v="0"/>
    <n v="0"/>
    <n v="0"/>
  </r>
  <r>
    <n v="17"/>
    <d v="2013-07-28T00:00:00"/>
    <d v="2013-08-10T00:00:00"/>
    <x v="41"/>
    <s v="G1N"/>
    <s v="GD10000000"/>
    <s v="GD0"/>
    <n v="13"/>
    <n v="100"/>
    <s v="LD300"/>
    <s v="LF304"/>
    <m/>
    <m/>
    <m/>
    <m/>
    <m/>
    <m/>
    <x v="61"/>
    <n v="63844"/>
    <s v="73378"/>
    <x v="31"/>
    <x v="0"/>
    <s v="Non-executive"/>
    <s v="D304"/>
    <x v="7"/>
    <n v="1766.96"/>
    <n v="0"/>
    <n v="0"/>
    <n v="0"/>
    <n v="0"/>
    <n v="0"/>
    <n v="0"/>
    <n v="0"/>
    <n v="0"/>
    <n v="0"/>
    <n v="0"/>
    <n v="0"/>
    <n v="0"/>
    <n v="0"/>
    <n v="0"/>
    <n v="0"/>
    <n v="0"/>
    <n v="0"/>
    <n v="0.94"/>
    <n v="0"/>
    <n v="0"/>
    <n v="0"/>
    <n v="0"/>
    <n v="0"/>
    <n v="0"/>
    <n v="105.12"/>
    <n v="0"/>
    <n v="0"/>
    <n v="0"/>
    <n v="0"/>
    <n v="0"/>
    <n v="3.27"/>
    <n v="11.39"/>
    <n v="0"/>
    <n v="0"/>
    <n v="24.58"/>
    <n v="88.35"/>
    <n v="0"/>
    <n v="0"/>
    <n v="0"/>
    <n v="0"/>
    <n v="0"/>
    <n v="0"/>
    <n v="0"/>
    <n v="0"/>
    <n v="0"/>
    <n v="0"/>
    <n v="2000.61"/>
    <n v="0"/>
    <n v="0"/>
    <n v="2000.61"/>
    <n v="0"/>
    <n v="0"/>
    <n v="0"/>
  </r>
  <r>
    <n v="17"/>
    <d v="2013-07-28T00:00:00"/>
    <d v="2013-08-10T00:00:00"/>
    <x v="41"/>
    <s v="G1N"/>
    <s v="GD10000000"/>
    <s v="GD0"/>
    <n v="13"/>
    <n v="100"/>
    <s v="LD300"/>
    <s v="LF304"/>
    <m/>
    <m/>
    <m/>
    <m/>
    <m/>
    <m/>
    <x v="56"/>
    <n v="68208"/>
    <s v="48020"/>
    <x v="38"/>
    <x v="0"/>
    <s v="Non-executive"/>
    <s v="D304"/>
    <x v="7"/>
    <n v="2515.69"/>
    <n v="0"/>
    <n v="0"/>
    <n v="0"/>
    <n v="0"/>
    <n v="0"/>
    <n v="0"/>
    <n v="0"/>
    <n v="0"/>
    <n v="0"/>
    <n v="0"/>
    <n v="0"/>
    <n v="0"/>
    <n v="0"/>
    <n v="0"/>
    <n v="0"/>
    <n v="0"/>
    <n v="0"/>
    <n v="1.33"/>
    <n v="190.69"/>
    <n v="0"/>
    <n v="0"/>
    <n v="0"/>
    <n v="0"/>
    <n v="0"/>
    <n v="131.26"/>
    <n v="0"/>
    <n v="0"/>
    <n v="0"/>
    <n v="0"/>
    <n v="0"/>
    <n v="2.71"/>
    <n v="6.19"/>
    <n v="0"/>
    <n v="0"/>
    <n v="30.7"/>
    <n v="0"/>
    <n v="0"/>
    <n v="9.5399999999999991"/>
    <n v="0"/>
    <n v="0"/>
    <n v="0"/>
    <n v="0"/>
    <n v="0"/>
    <n v="0"/>
    <n v="0"/>
    <n v="0"/>
    <n v="2888.11"/>
    <n v="0"/>
    <n v="0"/>
    <n v="2888.11"/>
    <n v="0"/>
    <n v="0"/>
    <n v="0"/>
  </r>
  <r>
    <n v="17"/>
    <d v="2013-07-28T00:00:00"/>
    <d v="2013-08-10T00:00:00"/>
    <x v="41"/>
    <s v="G1N"/>
    <s v="GD10000000"/>
    <s v="GD0"/>
    <n v="13"/>
    <n v="100"/>
    <s v="LD300"/>
    <s v="LF304"/>
    <m/>
    <m/>
    <m/>
    <m/>
    <m/>
    <m/>
    <x v="63"/>
    <n v="69390"/>
    <s v="72971"/>
    <x v="37"/>
    <x v="0"/>
    <s v="Non-executive"/>
    <s v="D304"/>
    <x v="7"/>
    <n v="1306.18"/>
    <n v="0"/>
    <n v="0"/>
    <n v="0"/>
    <n v="0"/>
    <n v="0"/>
    <n v="0"/>
    <n v="0"/>
    <n v="0"/>
    <n v="0"/>
    <n v="0"/>
    <n v="0"/>
    <n v="0"/>
    <n v="0"/>
    <n v="0"/>
    <n v="0"/>
    <n v="0"/>
    <n v="0"/>
    <n v="0.74"/>
    <n v="551.05999999999995"/>
    <n v="0"/>
    <n v="0"/>
    <n v="0"/>
    <n v="0"/>
    <n v="0"/>
    <n v="69.599999999999994"/>
    <n v="0"/>
    <n v="0"/>
    <n v="0"/>
    <n v="0"/>
    <n v="0"/>
    <n v="3.27"/>
    <n v="11.93"/>
    <n v="0"/>
    <n v="0"/>
    <n v="16.28"/>
    <n v="0"/>
    <n v="0"/>
    <n v="29.39"/>
    <n v="0"/>
    <n v="0"/>
    <n v="0"/>
    <n v="0"/>
    <n v="0"/>
    <n v="0"/>
    <n v="0"/>
    <n v="0"/>
    <n v="1988.45"/>
    <n v="0"/>
    <n v="0"/>
    <n v="1988.45"/>
    <n v="0"/>
    <n v="0"/>
    <n v="0"/>
  </r>
  <r>
    <n v="17"/>
    <d v="2013-07-28T00:00:00"/>
    <d v="2013-08-10T00:00:00"/>
    <x v="41"/>
    <s v="G1N"/>
    <s v="GD10000000"/>
    <s v="GD0"/>
    <n v="13"/>
    <n v="100"/>
    <s v="LD300"/>
    <s v="LF304"/>
    <m/>
    <m/>
    <m/>
    <m/>
    <m/>
    <m/>
    <x v="57"/>
    <n v="69480"/>
    <s v="63408"/>
    <x v="39"/>
    <x v="0"/>
    <s v="Non-executive"/>
    <s v="D304"/>
    <x v="7"/>
    <n v="2000.92"/>
    <n v="0"/>
    <n v="0"/>
    <n v="0"/>
    <n v="0"/>
    <n v="0"/>
    <n v="0"/>
    <n v="0"/>
    <n v="0"/>
    <n v="0"/>
    <n v="0"/>
    <n v="0"/>
    <n v="0"/>
    <n v="0"/>
    <n v="0"/>
    <n v="0"/>
    <n v="0"/>
    <n v="0"/>
    <n v="1.08"/>
    <n v="332.22"/>
    <n v="0"/>
    <n v="0"/>
    <n v="0"/>
    <n v="0"/>
    <n v="0"/>
    <n v="117.19"/>
    <n v="0"/>
    <n v="0"/>
    <n v="0"/>
    <n v="0"/>
    <n v="0"/>
    <n v="2.99"/>
    <n v="9.1999999999999993"/>
    <n v="0"/>
    <n v="0"/>
    <n v="27.4"/>
    <n v="100.05"/>
    <n v="0"/>
    <n v="17.72"/>
    <n v="0"/>
    <n v="0"/>
    <n v="0"/>
    <n v="0"/>
    <n v="0"/>
    <n v="0"/>
    <n v="0"/>
    <n v="0"/>
    <n v="2608.77"/>
    <n v="0"/>
    <n v="0"/>
    <n v="2608.77"/>
    <n v="0"/>
    <n v="0"/>
    <n v="0"/>
  </r>
  <r>
    <n v="17"/>
    <d v="2013-07-28T00:00:00"/>
    <d v="2013-08-10T00:00:00"/>
    <x v="41"/>
    <s v="G1N"/>
    <s v="GD10000000"/>
    <s v="GD0"/>
    <n v="13"/>
    <n v="100"/>
    <s v="LD300"/>
    <s v="LF304"/>
    <m/>
    <m/>
    <m/>
    <m/>
    <m/>
    <m/>
    <x v="338"/>
    <n v="72112"/>
    <s v="45887"/>
    <x v="32"/>
    <x v="0"/>
    <s v="Non-executive"/>
    <s v="D304"/>
    <x v="7"/>
    <n v="2552.8000000000002"/>
    <n v="0"/>
    <n v="0"/>
    <n v="0"/>
    <n v="0"/>
    <n v="0"/>
    <n v="0"/>
    <n v="0"/>
    <n v="0"/>
    <n v="0"/>
    <n v="0"/>
    <n v="0"/>
    <n v="0"/>
    <n v="0"/>
    <n v="0"/>
    <n v="0"/>
    <n v="0"/>
    <n v="0"/>
    <n v="0"/>
    <n v="0"/>
    <n v="0"/>
    <n v="0"/>
    <n v="0"/>
    <n v="0"/>
    <n v="0"/>
    <n v="158.27000000000001"/>
    <n v="0"/>
    <n v="0"/>
    <n v="0"/>
    <n v="0"/>
    <n v="0"/>
    <n v="0"/>
    <n v="0"/>
    <n v="0"/>
    <n v="0"/>
    <n v="37.01"/>
    <n v="0"/>
    <n v="0"/>
    <n v="0"/>
    <n v="0"/>
    <n v="0"/>
    <n v="0"/>
    <n v="0"/>
    <n v="0"/>
    <n v="0"/>
    <n v="0"/>
    <n v="0"/>
    <n v="2748.08"/>
    <n v="0"/>
    <n v="0"/>
    <n v="2748.0800000000004"/>
    <n v="0"/>
    <n v="0"/>
    <n v="0"/>
  </r>
  <r>
    <n v="18"/>
    <d v="2013-08-11T00:00:00"/>
    <d v="2013-08-24T00:00:00"/>
    <x v="43"/>
    <s v="G1N"/>
    <s v="GD10000000"/>
    <s v="GD0"/>
    <n v="13"/>
    <n v="100"/>
    <s v="LD300"/>
    <s v="LF304"/>
    <m/>
    <m/>
    <m/>
    <m/>
    <m/>
    <m/>
    <x v="58"/>
    <n v="14936"/>
    <s v="70242"/>
    <x v="32"/>
    <x v="0"/>
    <s v="Non-executive"/>
    <s v="D304"/>
    <x v="7"/>
    <n v="2552.8000000000002"/>
    <n v="0"/>
    <n v="0"/>
    <n v="0"/>
    <n v="0"/>
    <n v="0"/>
    <n v="0"/>
    <n v="0"/>
    <n v="0"/>
    <n v="0"/>
    <n v="0"/>
    <n v="0"/>
    <n v="0"/>
    <n v="0"/>
    <n v="0"/>
    <n v="0"/>
    <n v="0"/>
    <n v="0"/>
    <n v="1.35"/>
    <n v="385.12"/>
    <n v="0"/>
    <n v="0"/>
    <n v="0"/>
    <n v="0"/>
    <n v="0"/>
    <n v="145.56"/>
    <n v="0"/>
    <n v="0"/>
    <n v="0"/>
    <n v="0"/>
    <n v="0"/>
    <n v="2.99"/>
    <n v="8.7799999999999994"/>
    <n v="0"/>
    <n v="0"/>
    <n v="34.049999999999997"/>
    <n v="140.4"/>
    <n v="0"/>
    <n v="20.54"/>
    <n v="0"/>
    <n v="0"/>
    <n v="0"/>
    <n v="0"/>
    <n v="0"/>
    <n v="0"/>
    <n v="0"/>
    <n v="0"/>
    <n v="3291.59"/>
    <n v="0"/>
    <n v="0"/>
    <n v="3291.59"/>
    <n v="0"/>
    <n v="0"/>
    <n v="0"/>
  </r>
  <r>
    <n v="18"/>
    <d v="2013-08-11T00:00:00"/>
    <d v="2013-08-24T00:00:00"/>
    <x v="43"/>
    <s v="G1N"/>
    <s v="GD10000000"/>
    <s v="GD0"/>
    <n v="13"/>
    <n v="100"/>
    <s v="LD300"/>
    <s v="LF304"/>
    <m/>
    <m/>
    <m/>
    <m/>
    <m/>
    <m/>
    <x v="52"/>
    <n v="37576"/>
    <s v="48028"/>
    <x v="36"/>
    <x v="0"/>
    <s v="Non-executive"/>
    <s v="D304"/>
    <x v="7"/>
    <n v="3315.28"/>
    <n v="0"/>
    <n v="0"/>
    <n v="0"/>
    <n v="0"/>
    <n v="0"/>
    <n v="0"/>
    <n v="0"/>
    <n v="0"/>
    <n v="0"/>
    <n v="0"/>
    <n v="0"/>
    <n v="0"/>
    <n v="0"/>
    <n v="0"/>
    <n v="0"/>
    <n v="0"/>
    <n v="0"/>
    <n v="1.74"/>
    <n v="385.12"/>
    <n v="0"/>
    <n v="0"/>
    <n v="0"/>
    <n v="0"/>
    <n v="0"/>
    <n v="197.59"/>
    <n v="0"/>
    <n v="0"/>
    <n v="0"/>
    <n v="0"/>
    <n v="0"/>
    <n v="2.99"/>
    <n v="9.1999999999999993"/>
    <n v="0"/>
    <n v="0"/>
    <n v="46.22"/>
    <n v="165.76"/>
    <n v="0"/>
    <n v="20.54"/>
    <n v="0"/>
    <n v="0"/>
    <n v="0"/>
    <n v="0"/>
    <n v="0"/>
    <n v="0"/>
    <n v="0"/>
    <n v="0"/>
    <n v="4144.4399999999996"/>
    <n v="0"/>
    <n v="0"/>
    <n v="4144.4399999999996"/>
    <n v="0"/>
    <n v="0"/>
    <n v="0"/>
  </r>
  <r>
    <n v="18"/>
    <d v="2013-08-11T00:00:00"/>
    <d v="2013-08-24T00:00:00"/>
    <x v="43"/>
    <s v="G1N"/>
    <s v="GD10000000"/>
    <s v="GD0"/>
    <n v="13"/>
    <n v="100"/>
    <s v="LD300"/>
    <s v="LF304"/>
    <m/>
    <m/>
    <m/>
    <m/>
    <m/>
    <m/>
    <x v="60"/>
    <n v="62454"/>
    <s v="70690"/>
    <x v="39"/>
    <x v="0"/>
    <s v="Non-executive"/>
    <s v="D304"/>
    <x v="7"/>
    <n v="2065.2600000000002"/>
    <n v="0"/>
    <n v="0"/>
    <n v="0"/>
    <n v="0"/>
    <n v="0"/>
    <n v="0"/>
    <n v="0"/>
    <n v="0"/>
    <n v="0"/>
    <n v="77.45"/>
    <n v="0"/>
    <n v="0"/>
    <n v="0"/>
    <n v="0"/>
    <n v="0"/>
    <n v="0"/>
    <n v="0"/>
    <n v="1.0900000000000001"/>
    <n v="332.22"/>
    <n v="0"/>
    <n v="0"/>
    <n v="0"/>
    <n v="0"/>
    <n v="0"/>
    <n v="125.98"/>
    <n v="0"/>
    <n v="0"/>
    <n v="0"/>
    <n v="0"/>
    <n v="0"/>
    <n v="2.99"/>
    <n v="9.1999999999999993"/>
    <n v="0"/>
    <n v="0"/>
    <n v="29.47"/>
    <n v="103.26"/>
    <n v="0"/>
    <n v="17.72"/>
    <n v="0"/>
    <n v="0"/>
    <n v="0"/>
    <n v="0"/>
    <n v="0"/>
    <n v="0"/>
    <n v="0"/>
    <n v="0"/>
    <n v="2764.64"/>
    <n v="0"/>
    <n v="0"/>
    <n v="2764.64"/>
    <n v="0"/>
    <n v="0"/>
    <n v="0"/>
  </r>
  <r>
    <n v="18"/>
    <d v="2013-08-11T00:00:00"/>
    <d v="2013-08-24T00:00:00"/>
    <x v="43"/>
    <s v="G1N"/>
    <s v="GD10000000"/>
    <s v="GD0"/>
    <n v="13"/>
    <n v="100"/>
    <s v="LD300"/>
    <s v="LF304"/>
    <m/>
    <m/>
    <m/>
    <m/>
    <m/>
    <m/>
    <x v="61"/>
    <n v="63844"/>
    <s v="73378"/>
    <x v="31"/>
    <x v="0"/>
    <s v="Non-executive"/>
    <s v="D304"/>
    <x v="7"/>
    <n v="1766.96"/>
    <n v="0"/>
    <n v="0"/>
    <n v="0"/>
    <n v="0"/>
    <n v="0"/>
    <n v="0"/>
    <n v="0"/>
    <n v="0"/>
    <n v="0"/>
    <n v="0"/>
    <n v="0"/>
    <n v="0"/>
    <n v="0"/>
    <n v="0"/>
    <n v="0"/>
    <n v="0"/>
    <n v="0"/>
    <n v="0.94"/>
    <n v="0"/>
    <n v="0"/>
    <n v="0"/>
    <n v="0"/>
    <n v="0"/>
    <n v="0"/>
    <n v="105.13"/>
    <n v="0"/>
    <n v="0"/>
    <n v="0"/>
    <n v="0"/>
    <n v="0"/>
    <n v="3.27"/>
    <n v="11.39"/>
    <n v="0"/>
    <n v="0"/>
    <n v="24.59"/>
    <n v="88.35"/>
    <n v="0"/>
    <n v="0"/>
    <n v="0"/>
    <n v="0"/>
    <n v="0"/>
    <n v="0"/>
    <n v="0"/>
    <n v="0"/>
    <n v="0"/>
    <n v="0"/>
    <n v="2000.63"/>
    <n v="0"/>
    <n v="0"/>
    <n v="2000.63"/>
    <n v="0"/>
    <n v="0"/>
    <n v="0"/>
  </r>
  <r>
    <n v="18"/>
    <d v="2013-08-11T00:00:00"/>
    <d v="2013-08-24T00:00:00"/>
    <x v="43"/>
    <s v="G1N"/>
    <s v="GD10000000"/>
    <s v="GD0"/>
    <n v="13"/>
    <n v="100"/>
    <s v="LD300"/>
    <s v="LF304"/>
    <m/>
    <m/>
    <m/>
    <m/>
    <m/>
    <m/>
    <x v="56"/>
    <n v="68208"/>
    <s v="48020"/>
    <x v="38"/>
    <x v="0"/>
    <s v="Non-executive"/>
    <s v="D304"/>
    <x v="7"/>
    <n v="2515.6999999999998"/>
    <n v="0"/>
    <n v="0"/>
    <n v="0"/>
    <n v="0"/>
    <n v="0"/>
    <n v="0"/>
    <n v="0"/>
    <n v="0"/>
    <n v="0"/>
    <n v="0"/>
    <n v="0"/>
    <n v="0"/>
    <n v="0"/>
    <n v="0"/>
    <n v="0"/>
    <n v="0"/>
    <n v="0"/>
    <n v="1.33"/>
    <n v="190.69"/>
    <n v="0"/>
    <n v="0"/>
    <n v="0"/>
    <n v="0"/>
    <n v="0"/>
    <n v="131.27000000000001"/>
    <n v="0"/>
    <n v="0"/>
    <n v="0"/>
    <n v="0"/>
    <n v="0"/>
    <n v="2.71"/>
    <n v="6.19"/>
    <n v="0"/>
    <n v="0"/>
    <n v="30.7"/>
    <n v="0"/>
    <n v="0"/>
    <n v="9.5399999999999991"/>
    <n v="0"/>
    <n v="0"/>
    <n v="0"/>
    <n v="0"/>
    <n v="0"/>
    <n v="0"/>
    <n v="0"/>
    <n v="0"/>
    <n v="2888.13"/>
    <n v="0"/>
    <n v="0"/>
    <n v="2888.1299999999997"/>
    <n v="0"/>
    <n v="0"/>
    <n v="0"/>
  </r>
  <r>
    <n v="18"/>
    <d v="2013-08-11T00:00:00"/>
    <d v="2013-08-24T00:00:00"/>
    <x v="43"/>
    <s v="G1N"/>
    <s v="GD10000000"/>
    <s v="GD0"/>
    <n v="13"/>
    <n v="100"/>
    <s v="LD300"/>
    <s v="LF304"/>
    <m/>
    <m/>
    <m/>
    <m/>
    <m/>
    <m/>
    <x v="63"/>
    <n v="69390"/>
    <s v="72971"/>
    <x v="37"/>
    <x v="0"/>
    <s v="Non-executive"/>
    <s v="D304"/>
    <x v="7"/>
    <n v="1351.55"/>
    <n v="0"/>
    <n v="0"/>
    <n v="0"/>
    <n v="0"/>
    <n v="0"/>
    <n v="0"/>
    <n v="0"/>
    <n v="0"/>
    <n v="0"/>
    <n v="0"/>
    <n v="0"/>
    <n v="0"/>
    <n v="0"/>
    <n v="0"/>
    <n v="0"/>
    <n v="0"/>
    <n v="0"/>
    <n v="0.76"/>
    <n v="551.05999999999995"/>
    <n v="0"/>
    <n v="0"/>
    <n v="0"/>
    <n v="0"/>
    <n v="0"/>
    <n v="72.400000000000006"/>
    <n v="0"/>
    <n v="0"/>
    <n v="0"/>
    <n v="0"/>
    <n v="0"/>
    <n v="3.27"/>
    <n v="11.93"/>
    <n v="0"/>
    <n v="0"/>
    <n v="16.93"/>
    <n v="0"/>
    <n v="0"/>
    <n v="29.39"/>
    <n v="0"/>
    <n v="0"/>
    <n v="0"/>
    <n v="0"/>
    <n v="0"/>
    <n v="0"/>
    <n v="0"/>
    <n v="0"/>
    <n v="2037.29"/>
    <n v="0"/>
    <n v="0"/>
    <n v="2037.2900000000002"/>
    <n v="0"/>
    <n v="0"/>
    <n v="0"/>
  </r>
  <r>
    <n v="18"/>
    <d v="2013-08-11T00:00:00"/>
    <d v="2013-08-24T00:00:00"/>
    <x v="43"/>
    <s v="G1N"/>
    <s v="GD10000000"/>
    <s v="GD0"/>
    <n v="13"/>
    <n v="100"/>
    <s v="LD300"/>
    <s v="LF304"/>
    <m/>
    <m/>
    <m/>
    <m/>
    <m/>
    <m/>
    <x v="57"/>
    <n v="69480"/>
    <s v="63408"/>
    <x v="39"/>
    <x v="0"/>
    <s v="Non-executive"/>
    <s v="D304"/>
    <x v="7"/>
    <n v="2000.92"/>
    <n v="0"/>
    <n v="0"/>
    <n v="0"/>
    <n v="0"/>
    <n v="0"/>
    <n v="0"/>
    <n v="0"/>
    <n v="0"/>
    <n v="0"/>
    <n v="0"/>
    <n v="0"/>
    <n v="0"/>
    <n v="0"/>
    <n v="0"/>
    <n v="0"/>
    <n v="0"/>
    <n v="0"/>
    <n v="1.08"/>
    <n v="332.22"/>
    <n v="0"/>
    <n v="0"/>
    <n v="0"/>
    <n v="0"/>
    <n v="0"/>
    <n v="117.19"/>
    <n v="0"/>
    <n v="0"/>
    <n v="0"/>
    <n v="0"/>
    <n v="0"/>
    <n v="2.99"/>
    <n v="9.1999999999999993"/>
    <n v="0"/>
    <n v="0"/>
    <n v="27.41"/>
    <n v="100.05"/>
    <n v="0"/>
    <n v="17.72"/>
    <n v="0"/>
    <n v="0"/>
    <n v="0"/>
    <n v="0"/>
    <n v="0"/>
    <n v="0"/>
    <n v="0"/>
    <n v="0"/>
    <n v="2608.7800000000002"/>
    <n v="0"/>
    <n v="0"/>
    <n v="2608.7799999999997"/>
    <n v="0"/>
    <n v="0"/>
    <n v="0"/>
  </r>
  <r>
    <n v="18"/>
    <d v="2013-08-11T00:00:00"/>
    <d v="2013-08-24T00:00:00"/>
    <x v="43"/>
    <s v="G1N"/>
    <s v="GD10000000"/>
    <s v="GD0"/>
    <n v="13"/>
    <n v="100"/>
    <s v="LD300"/>
    <s v="LF304"/>
    <m/>
    <m/>
    <m/>
    <m/>
    <m/>
    <m/>
    <x v="338"/>
    <n v="72112"/>
    <s v="45887"/>
    <x v="32"/>
    <x v="0"/>
    <s v="Non-executive"/>
    <s v="D304"/>
    <x v="7"/>
    <n v="2552.8000000000002"/>
    <n v="0"/>
    <n v="0"/>
    <n v="0"/>
    <n v="0"/>
    <n v="0"/>
    <n v="0"/>
    <n v="0"/>
    <n v="0"/>
    <n v="0"/>
    <n v="0"/>
    <n v="0"/>
    <n v="0"/>
    <n v="0"/>
    <n v="0"/>
    <n v="0"/>
    <n v="0"/>
    <n v="0"/>
    <n v="0"/>
    <n v="0"/>
    <n v="0"/>
    <n v="0"/>
    <n v="0"/>
    <n v="0"/>
    <n v="0"/>
    <n v="158.27000000000001"/>
    <n v="0"/>
    <n v="0"/>
    <n v="0"/>
    <n v="0"/>
    <n v="0"/>
    <n v="0"/>
    <n v="0"/>
    <n v="0"/>
    <n v="0"/>
    <n v="37.020000000000003"/>
    <n v="0"/>
    <n v="0"/>
    <n v="0"/>
    <n v="0"/>
    <n v="0"/>
    <n v="0"/>
    <n v="0"/>
    <n v="0"/>
    <n v="0"/>
    <n v="0"/>
    <n v="0"/>
    <n v="2748.09"/>
    <n v="0"/>
    <n v="0"/>
    <n v="2748.09"/>
    <n v="0"/>
    <n v="0"/>
    <n v="0"/>
  </r>
  <r>
    <n v="19"/>
    <d v="2013-08-25T00:00:00"/>
    <d v="2013-09-07T00:00:00"/>
    <x v="45"/>
    <s v="G1N"/>
    <s v="GD10000000"/>
    <s v="GD0"/>
    <n v="13"/>
    <n v="100"/>
    <s v="LD300"/>
    <s v="LF304"/>
    <m/>
    <m/>
    <m/>
    <m/>
    <m/>
    <m/>
    <x v="58"/>
    <n v="14936"/>
    <s v="70242"/>
    <x v="32"/>
    <x v="0"/>
    <s v="Non-executive"/>
    <s v="D304"/>
    <x v="7"/>
    <n v="3062.36"/>
    <n v="0"/>
    <n v="0"/>
    <n v="0"/>
    <n v="0"/>
    <n v="0"/>
    <n v="0"/>
    <n v="0"/>
    <n v="0"/>
    <n v="0"/>
    <n v="0"/>
    <n v="0"/>
    <n v="0"/>
    <n v="0"/>
    <n v="0"/>
    <n v="0"/>
    <n v="0"/>
    <n v="0"/>
    <n v="1.35"/>
    <n v="385.12"/>
    <n v="0"/>
    <n v="0"/>
    <n v="0"/>
    <n v="0"/>
    <n v="0"/>
    <n v="177.16"/>
    <n v="0"/>
    <n v="0"/>
    <n v="0"/>
    <n v="0"/>
    <n v="0"/>
    <n v="2.99"/>
    <n v="8.7799999999999994"/>
    <n v="0"/>
    <n v="0"/>
    <n v="41.43"/>
    <n v="168.43"/>
    <n v="0"/>
    <n v="20.54"/>
    <n v="0"/>
    <n v="0"/>
    <n v="0"/>
    <n v="0"/>
    <n v="0"/>
    <n v="0"/>
    <n v="0"/>
    <n v="0"/>
    <n v="3868.16"/>
    <n v="0"/>
    <n v="0"/>
    <n v="3868.1599999999994"/>
    <n v="0"/>
    <n v="0"/>
    <n v="0"/>
  </r>
  <r>
    <n v="19"/>
    <d v="2013-08-25T00:00:00"/>
    <d v="2013-09-07T00:00:00"/>
    <x v="45"/>
    <s v="G1N"/>
    <s v="GD10000000"/>
    <s v="GD0"/>
    <n v="13"/>
    <n v="100"/>
    <s v="LD300"/>
    <s v="LF304"/>
    <m/>
    <m/>
    <m/>
    <m/>
    <m/>
    <m/>
    <x v="52"/>
    <n v="37576"/>
    <s v="48028"/>
    <x v="36"/>
    <x v="0"/>
    <s v="Non-executive"/>
    <s v="D304"/>
    <x v="7"/>
    <n v="3991.29"/>
    <n v="0"/>
    <n v="0"/>
    <n v="0"/>
    <n v="0"/>
    <n v="0"/>
    <n v="0"/>
    <n v="0"/>
    <n v="0"/>
    <n v="0"/>
    <n v="0"/>
    <n v="0"/>
    <n v="0"/>
    <n v="0"/>
    <n v="0"/>
    <n v="0"/>
    <n v="0"/>
    <n v="0"/>
    <n v="1.74"/>
    <n v="385.12"/>
    <n v="0"/>
    <n v="0"/>
    <n v="0"/>
    <n v="0"/>
    <n v="0"/>
    <n v="239.5"/>
    <n v="0"/>
    <n v="0"/>
    <n v="0"/>
    <n v="0"/>
    <n v="0"/>
    <n v="2.99"/>
    <n v="9.1999999999999993"/>
    <n v="0"/>
    <n v="0"/>
    <n v="56.01"/>
    <n v="199.56"/>
    <n v="0"/>
    <n v="20.54"/>
    <n v="0"/>
    <n v="0"/>
    <n v="0"/>
    <n v="0"/>
    <n v="0"/>
    <n v="0"/>
    <n v="0"/>
    <n v="0"/>
    <n v="4905.95"/>
    <n v="0"/>
    <n v="0"/>
    <n v="4905.95"/>
    <n v="0"/>
    <n v="0"/>
    <n v="0"/>
  </r>
  <r>
    <n v="19"/>
    <d v="2013-08-25T00:00:00"/>
    <d v="2013-09-07T00:00:00"/>
    <x v="45"/>
    <s v="G1N"/>
    <s v="GD10000000"/>
    <s v="GD0"/>
    <n v="13"/>
    <n v="100"/>
    <s v="LD300"/>
    <s v="LF304"/>
    <m/>
    <m/>
    <m/>
    <m/>
    <m/>
    <m/>
    <x v="60"/>
    <n v="62454"/>
    <s v="70690"/>
    <x v="39"/>
    <x v="0"/>
    <s v="Non-executive"/>
    <s v="D304"/>
    <x v="7"/>
    <n v="2550.39"/>
    <n v="0"/>
    <n v="0"/>
    <n v="0"/>
    <n v="0"/>
    <n v="0"/>
    <n v="0"/>
    <n v="0"/>
    <n v="0"/>
    <n v="0"/>
    <n v="0"/>
    <n v="0"/>
    <n v="0"/>
    <n v="0"/>
    <n v="0"/>
    <n v="0"/>
    <n v="0"/>
    <n v="0"/>
    <n v="1.1299999999999999"/>
    <n v="332.22"/>
    <n v="0"/>
    <n v="0"/>
    <n v="0"/>
    <n v="0"/>
    <n v="0"/>
    <n v="151.26"/>
    <n v="0"/>
    <n v="0"/>
    <n v="0"/>
    <n v="0"/>
    <n v="0"/>
    <n v="2.99"/>
    <n v="9.1999999999999993"/>
    <n v="0"/>
    <n v="0"/>
    <n v="35.369999999999997"/>
    <n v="127.52"/>
    <n v="0"/>
    <n v="17.72"/>
    <n v="0"/>
    <n v="0"/>
    <n v="0"/>
    <n v="0"/>
    <n v="0"/>
    <n v="0"/>
    <n v="0"/>
    <n v="0"/>
    <n v="3227.8"/>
    <n v="0"/>
    <n v="0"/>
    <n v="3227.7999999999993"/>
    <n v="0"/>
    <n v="0"/>
    <n v="0"/>
  </r>
  <r>
    <n v="19"/>
    <d v="2013-08-25T00:00:00"/>
    <d v="2013-09-07T00:00:00"/>
    <x v="45"/>
    <s v="G1N"/>
    <s v="GD10000000"/>
    <s v="GD0"/>
    <n v="13"/>
    <n v="100"/>
    <s v="LD300"/>
    <s v="LF304"/>
    <m/>
    <m/>
    <m/>
    <m/>
    <m/>
    <m/>
    <x v="61"/>
    <n v="63844"/>
    <s v="73378"/>
    <x v="31"/>
    <x v="0"/>
    <s v="Non-executive"/>
    <s v="D304"/>
    <x v="7"/>
    <n v="2127.1999999999998"/>
    <n v="0"/>
    <n v="0"/>
    <n v="0"/>
    <n v="0"/>
    <n v="0"/>
    <n v="0"/>
    <n v="0"/>
    <n v="0"/>
    <n v="0"/>
    <n v="0"/>
    <n v="0"/>
    <n v="0"/>
    <n v="0"/>
    <n v="0"/>
    <n v="0"/>
    <n v="0"/>
    <n v="0"/>
    <n v="0.94"/>
    <n v="0"/>
    <n v="0"/>
    <n v="0"/>
    <n v="0"/>
    <n v="0"/>
    <n v="0"/>
    <n v="127.46"/>
    <n v="0"/>
    <n v="0"/>
    <n v="0"/>
    <n v="0"/>
    <n v="0"/>
    <n v="3.27"/>
    <n v="11.39"/>
    <n v="0"/>
    <n v="0"/>
    <n v="29.81"/>
    <n v="106.36"/>
    <n v="0"/>
    <n v="0"/>
    <n v="0"/>
    <n v="0"/>
    <n v="0"/>
    <n v="0"/>
    <n v="0"/>
    <n v="0"/>
    <n v="0"/>
    <n v="0"/>
    <n v="2406.4299999999998"/>
    <n v="0"/>
    <n v="0"/>
    <n v="2406.4299999999998"/>
    <n v="0"/>
    <n v="0"/>
    <n v="0"/>
  </r>
  <r>
    <n v="19"/>
    <d v="2013-08-25T00:00:00"/>
    <d v="2013-09-07T00:00:00"/>
    <x v="45"/>
    <s v="G1N"/>
    <s v="GD10000000"/>
    <s v="GD0"/>
    <n v="13"/>
    <n v="100"/>
    <s v="LD300"/>
    <s v="LF304"/>
    <m/>
    <m/>
    <m/>
    <m/>
    <m/>
    <m/>
    <x v="56"/>
    <n v="68208"/>
    <s v="48020"/>
    <x v="38"/>
    <x v="0"/>
    <s v="Non-executive"/>
    <s v="D304"/>
    <x v="7"/>
    <n v="3219.69"/>
    <n v="0"/>
    <n v="0"/>
    <n v="0"/>
    <n v="0"/>
    <n v="0"/>
    <n v="0"/>
    <n v="0"/>
    <n v="0"/>
    <n v="0"/>
    <n v="0"/>
    <n v="0"/>
    <n v="0"/>
    <n v="0"/>
    <n v="0"/>
    <n v="0"/>
    <n v="0"/>
    <n v="0"/>
    <n v="1.42"/>
    <n v="190.69"/>
    <n v="0"/>
    <n v="0"/>
    <n v="0"/>
    <n v="0"/>
    <n v="0"/>
    <n v="174.91"/>
    <n v="0"/>
    <n v="0"/>
    <n v="0"/>
    <n v="0"/>
    <n v="0"/>
    <n v="2.71"/>
    <n v="6.19"/>
    <n v="0"/>
    <n v="0"/>
    <n v="40.909999999999997"/>
    <n v="160.97999999999999"/>
    <n v="0"/>
    <n v="9.5399999999999991"/>
    <n v="0"/>
    <n v="0"/>
    <n v="0"/>
    <n v="0"/>
    <n v="0"/>
    <n v="0"/>
    <n v="0"/>
    <n v="0"/>
    <n v="3807.04"/>
    <n v="0"/>
    <n v="0"/>
    <n v="3807.04"/>
    <n v="0"/>
    <n v="0"/>
    <n v="0"/>
  </r>
  <r>
    <n v="19"/>
    <d v="2013-08-25T00:00:00"/>
    <d v="2013-09-07T00:00:00"/>
    <x v="45"/>
    <s v="G1N"/>
    <s v="GD10000000"/>
    <s v="GD0"/>
    <n v="13"/>
    <n v="100"/>
    <s v="LD300"/>
    <s v="LF304"/>
    <m/>
    <m/>
    <m/>
    <m/>
    <m/>
    <m/>
    <x v="63"/>
    <n v="69390"/>
    <s v="72971"/>
    <x v="37"/>
    <x v="0"/>
    <s v="Non-executive"/>
    <s v="D304"/>
    <x v="7"/>
    <n v="1679.48"/>
    <n v="0"/>
    <n v="0"/>
    <n v="0"/>
    <n v="0"/>
    <n v="0"/>
    <n v="0"/>
    <n v="0"/>
    <n v="0"/>
    <n v="0"/>
    <n v="0"/>
    <n v="0"/>
    <n v="0"/>
    <n v="0"/>
    <n v="0"/>
    <n v="0"/>
    <n v="0"/>
    <n v="0"/>
    <n v="0.76"/>
    <n v="551.05999999999995"/>
    <n v="0"/>
    <n v="0"/>
    <n v="0"/>
    <n v="0"/>
    <n v="0"/>
    <n v="92.74"/>
    <n v="0"/>
    <n v="0"/>
    <n v="0"/>
    <n v="0"/>
    <n v="0"/>
    <n v="3.27"/>
    <n v="11.93"/>
    <n v="0"/>
    <n v="0"/>
    <n v="21.69"/>
    <n v="83.97"/>
    <n v="0"/>
    <n v="29.39"/>
    <n v="0"/>
    <n v="0"/>
    <n v="0"/>
    <n v="0"/>
    <n v="0"/>
    <n v="0"/>
    <n v="0"/>
    <n v="0"/>
    <n v="2474.29"/>
    <n v="0"/>
    <n v="0"/>
    <n v="2474.2899999999995"/>
    <n v="0"/>
    <n v="0"/>
    <n v="0"/>
  </r>
  <r>
    <n v="19"/>
    <d v="2013-08-25T00:00:00"/>
    <d v="2013-09-07T00:00:00"/>
    <x v="45"/>
    <s v="G1N"/>
    <s v="GD10000000"/>
    <s v="GD0"/>
    <n v="13"/>
    <n v="100"/>
    <s v="LD300"/>
    <s v="LF304"/>
    <m/>
    <m/>
    <m/>
    <m/>
    <m/>
    <m/>
    <x v="57"/>
    <n v="69480"/>
    <s v="63408"/>
    <x v="39"/>
    <x v="0"/>
    <s v="Non-executive"/>
    <s v="D304"/>
    <x v="7"/>
    <n v="2408.4699999999998"/>
    <n v="0"/>
    <n v="0"/>
    <n v="0"/>
    <n v="0"/>
    <n v="0"/>
    <n v="0"/>
    <n v="0"/>
    <n v="0"/>
    <n v="0"/>
    <n v="0"/>
    <n v="0"/>
    <n v="0"/>
    <n v="0"/>
    <n v="0"/>
    <n v="0"/>
    <n v="0"/>
    <n v="0"/>
    <n v="1.08"/>
    <n v="332.22"/>
    <n v="0"/>
    <n v="0"/>
    <n v="0"/>
    <n v="0"/>
    <n v="0"/>
    <n v="142.46"/>
    <n v="0"/>
    <n v="0"/>
    <n v="0"/>
    <n v="0"/>
    <n v="0"/>
    <n v="2.99"/>
    <n v="9.1999999999999993"/>
    <n v="0"/>
    <n v="0"/>
    <n v="33.32"/>
    <n v="120.42"/>
    <n v="0"/>
    <n v="17.72"/>
    <n v="0"/>
    <n v="0"/>
    <n v="0"/>
    <n v="0"/>
    <n v="0"/>
    <n v="0"/>
    <n v="0"/>
    <n v="0"/>
    <n v="3067.88"/>
    <n v="0"/>
    <n v="0"/>
    <n v="3067.8799999999992"/>
    <n v="0"/>
    <n v="0"/>
    <n v="0"/>
  </r>
  <r>
    <n v="19"/>
    <d v="2013-08-25T00:00:00"/>
    <d v="2013-09-07T00:00:00"/>
    <x v="45"/>
    <s v="G1N"/>
    <s v="GD10000000"/>
    <s v="GD0"/>
    <n v="13"/>
    <n v="100"/>
    <s v="LD300"/>
    <s v="LF304"/>
    <m/>
    <m/>
    <m/>
    <m/>
    <m/>
    <m/>
    <x v="338"/>
    <n v="72112"/>
    <s v="45887"/>
    <x v="32"/>
    <x v="0"/>
    <s v="Non-executive"/>
    <s v="D304"/>
    <x v="7"/>
    <n v="2488.52"/>
    <n v="0"/>
    <n v="0"/>
    <n v="0"/>
    <n v="0"/>
    <n v="0"/>
    <n v="0"/>
    <n v="0"/>
    <n v="0"/>
    <n v="0"/>
    <n v="0"/>
    <n v="0"/>
    <n v="0"/>
    <n v="0"/>
    <n v="0"/>
    <n v="0"/>
    <n v="0"/>
    <n v="0"/>
    <n v="1.35"/>
    <n v="0"/>
    <n v="0"/>
    <n v="0"/>
    <n v="0"/>
    <n v="0"/>
    <n v="0"/>
    <n v="154.29"/>
    <n v="0"/>
    <n v="0"/>
    <n v="0"/>
    <n v="0"/>
    <n v="0"/>
    <n v="2.71"/>
    <n v="6.48"/>
    <n v="0"/>
    <n v="0"/>
    <n v="36.08"/>
    <n v="0"/>
    <n v="0"/>
    <n v="0"/>
    <n v="0"/>
    <n v="0"/>
    <n v="0"/>
    <n v="0"/>
    <n v="0"/>
    <n v="0"/>
    <n v="0"/>
    <n v="0"/>
    <n v="2689.43"/>
    <n v="0"/>
    <n v="0"/>
    <n v="2689.43"/>
    <n v="0"/>
    <n v="0"/>
    <n v="0"/>
  </r>
  <r>
    <n v="21"/>
    <d v="2012-09-23T00:00:00"/>
    <d v="2012-10-06T00:00:00"/>
    <x v="2"/>
    <s v="G1N"/>
    <s v="GD10000000"/>
    <s v="GD0"/>
    <n v="13"/>
    <n v="100"/>
    <s v="LD300"/>
    <s v="LF305"/>
    <m/>
    <m/>
    <m/>
    <m/>
    <m/>
    <m/>
    <x v="64"/>
    <n v="14966"/>
    <s v="47105"/>
    <x v="13"/>
    <x v="0"/>
    <s v="Non-executive"/>
    <s v="D305"/>
    <x v="7"/>
    <n v="166.4"/>
    <n v="0"/>
    <n v="0"/>
    <n v="0"/>
    <n v="0"/>
    <n v="0"/>
    <n v="0"/>
    <n v="0"/>
    <n v="0"/>
    <n v="0"/>
    <n v="0"/>
    <n v="0"/>
    <n v="0"/>
    <n v="0"/>
    <n v="0"/>
    <n v="0"/>
    <n v="0"/>
    <n v="0"/>
    <n v="1.24"/>
    <n v="450.09"/>
    <n v="0"/>
    <n v="0"/>
    <n v="0"/>
    <n v="0"/>
    <n v="0"/>
    <n v="113.48"/>
    <n v="0"/>
    <n v="0"/>
    <n v="0"/>
    <n v="0"/>
    <n v="0"/>
    <n v="3.27"/>
    <n v="11.39"/>
    <n v="0"/>
    <n v="0"/>
    <n v="26.54"/>
    <n v="8.32"/>
    <n v="0"/>
    <n v="25.01"/>
    <n v="0"/>
    <n v="0"/>
    <n v="0"/>
    <n v="0"/>
    <n v="0"/>
    <n v="1663.96"/>
    <n v="0"/>
    <n v="0"/>
    <n v="2469.6999999999998"/>
    <n v="0"/>
    <n v="0"/>
    <n v="805.74"/>
    <n v="0"/>
    <n v="1663.96"/>
    <n v="0"/>
  </r>
  <r>
    <n v="21"/>
    <d v="2012-09-23T00:00:00"/>
    <d v="2012-10-06T00:00:00"/>
    <x v="2"/>
    <s v="G1N"/>
    <s v="GD10000000"/>
    <s v="GD0"/>
    <n v="13"/>
    <n v="100"/>
    <s v="LD300"/>
    <s v="LF305"/>
    <m/>
    <m/>
    <m/>
    <m/>
    <m/>
    <m/>
    <x v="65"/>
    <n v="18574"/>
    <s v="46926"/>
    <x v="33"/>
    <x v="0"/>
    <s v="Non-executive"/>
    <s v="D305"/>
    <x v="7"/>
    <n v="2192.54"/>
    <n v="0"/>
    <n v="0"/>
    <n v="0"/>
    <n v="0"/>
    <n v="0"/>
    <n v="0"/>
    <n v="0"/>
    <n v="0"/>
    <n v="0"/>
    <n v="0"/>
    <n v="0"/>
    <n v="0"/>
    <n v="0"/>
    <n v="0"/>
    <n v="0"/>
    <n v="0"/>
    <n v="0"/>
    <n v="1.62"/>
    <n v="449.01"/>
    <n v="0"/>
    <n v="0"/>
    <n v="0"/>
    <n v="0"/>
    <n v="0"/>
    <n v="125.12"/>
    <n v="0"/>
    <n v="0"/>
    <n v="0"/>
    <n v="0"/>
    <n v="0"/>
    <n v="3.27"/>
    <n v="11.39"/>
    <n v="0"/>
    <n v="0"/>
    <n v="29.26"/>
    <n v="109.63"/>
    <n v="0"/>
    <n v="24.95"/>
    <n v="0"/>
    <n v="0"/>
    <n v="0"/>
    <n v="0"/>
    <n v="0"/>
    <n v="0"/>
    <n v="0"/>
    <n v="0"/>
    <n v="2946.79"/>
    <n v="0"/>
    <n v="0"/>
    <n v="2946.79"/>
    <n v="0"/>
    <n v="0"/>
    <n v="0"/>
  </r>
  <r>
    <n v="21"/>
    <d v="2012-09-23T00:00:00"/>
    <d v="2012-10-06T00:00:00"/>
    <x v="2"/>
    <s v="G1N"/>
    <s v="GD10000000"/>
    <s v="GD0"/>
    <n v="13"/>
    <n v="100"/>
    <s v="LD300"/>
    <s v="LF305"/>
    <m/>
    <m/>
    <m/>
    <m/>
    <m/>
    <m/>
    <x v="49"/>
    <n v="27432"/>
    <s v="51333"/>
    <x v="33"/>
    <x v="0"/>
    <s v="Non-executive"/>
    <s v="D305"/>
    <x v="7"/>
    <n v="0"/>
    <n v="0"/>
    <n v="0"/>
    <n v="0"/>
    <n v="0"/>
    <n v="2627.66"/>
    <n v="0"/>
    <n v="0"/>
    <n v="0"/>
    <n v="0"/>
    <n v="0"/>
    <n v="0"/>
    <n v="0"/>
    <n v="0"/>
    <n v="0"/>
    <n v="0"/>
    <n v="0"/>
    <n v="0"/>
    <n v="1.92"/>
    <n v="449.01"/>
    <n v="0"/>
    <n v="0"/>
    <n v="0"/>
    <n v="0"/>
    <n v="0"/>
    <n v="133.27000000000001"/>
    <n v="0"/>
    <n v="0"/>
    <n v="0"/>
    <n v="0"/>
    <n v="0"/>
    <n v="3.27"/>
    <n v="11.39"/>
    <n v="0"/>
    <n v="0"/>
    <n v="31.17"/>
    <n v="131.38"/>
    <n v="0"/>
    <n v="24.95"/>
    <n v="0"/>
    <n v="0"/>
    <n v="0"/>
    <n v="0"/>
    <n v="0"/>
    <n v="0"/>
    <n v="0"/>
    <n v="0"/>
    <n v="3414.02"/>
    <n v="0"/>
    <n v="0"/>
    <n v="3414.02"/>
    <n v="0"/>
    <n v="0"/>
    <n v="0"/>
  </r>
  <r>
    <n v="21"/>
    <d v="2012-09-23T00:00:00"/>
    <d v="2012-10-06T00:00:00"/>
    <x v="2"/>
    <s v="G1N"/>
    <s v="GD10000000"/>
    <s v="GD0"/>
    <n v="13"/>
    <n v="100"/>
    <s v="LD300"/>
    <s v="LF305"/>
    <m/>
    <m/>
    <m/>
    <m/>
    <m/>
    <m/>
    <x v="67"/>
    <n v="37248"/>
    <s v="45805"/>
    <x v="41"/>
    <x v="0"/>
    <s v="Non-executive"/>
    <s v="D305"/>
    <x v="7"/>
    <n v="2858.39"/>
    <n v="0"/>
    <n v="0"/>
    <n v="0"/>
    <n v="0"/>
    <n v="0"/>
    <n v="0"/>
    <n v="0"/>
    <n v="0"/>
    <n v="0"/>
    <n v="0"/>
    <n v="0"/>
    <n v="0"/>
    <n v="0"/>
    <n v="0"/>
    <n v="0"/>
    <n v="0"/>
    <n v="0"/>
    <n v="2.08"/>
    <n v="174.07"/>
    <n v="0"/>
    <n v="0"/>
    <n v="0"/>
    <n v="0"/>
    <n v="0"/>
    <n v="174.79"/>
    <n v="0"/>
    <n v="0"/>
    <n v="0"/>
    <n v="0"/>
    <n v="0"/>
    <n v="3.27"/>
    <n v="6.19"/>
    <n v="0"/>
    <n v="0"/>
    <n v="40.880000000000003"/>
    <n v="142.91999999999999"/>
    <n v="0"/>
    <n v="0"/>
    <n v="0"/>
    <n v="0"/>
    <n v="0"/>
    <n v="0"/>
    <n v="0"/>
    <n v="0"/>
    <n v="0"/>
    <n v="0"/>
    <n v="3402.59"/>
    <n v="0"/>
    <n v="0"/>
    <n v="3402.59"/>
    <n v="0"/>
    <n v="0"/>
    <n v="0"/>
  </r>
  <r>
    <n v="22"/>
    <d v="2012-10-07T00:00:00"/>
    <d v="2012-10-20T00:00:00"/>
    <x v="3"/>
    <s v="G1N"/>
    <s v="GD10000000"/>
    <s v="GD0"/>
    <n v="13"/>
    <n v="100"/>
    <s v="LD300"/>
    <s v="LF305"/>
    <m/>
    <m/>
    <m/>
    <m/>
    <m/>
    <m/>
    <x v="339"/>
    <n v="11114"/>
    <s v="46446"/>
    <x v="33"/>
    <x v="0"/>
    <s v="Non-executive"/>
    <s v="D305"/>
    <x v="7"/>
    <n v="0"/>
    <n v="0"/>
    <n v="0"/>
    <n v="0"/>
    <n v="0"/>
    <n v="0"/>
    <n v="0"/>
    <n v="0"/>
    <n v="0"/>
    <n v="0"/>
    <n v="0"/>
    <n v="0"/>
    <n v="0"/>
    <n v="0"/>
    <n v="0"/>
    <n v="0"/>
    <n v="0"/>
    <n v="0"/>
    <n v="0"/>
    <n v="127.61"/>
    <n v="0"/>
    <n v="0"/>
    <n v="0"/>
    <n v="0"/>
    <n v="0"/>
    <n v="7.91"/>
    <n v="0"/>
    <n v="0"/>
    <n v="0"/>
    <n v="0"/>
    <n v="0"/>
    <n v="0"/>
    <n v="0"/>
    <n v="0"/>
    <n v="0"/>
    <n v="1.85"/>
    <n v="0"/>
    <n v="0"/>
    <n v="0"/>
    <n v="0"/>
    <n v="0"/>
    <n v="0"/>
    <n v="0"/>
    <n v="0"/>
    <n v="0"/>
    <n v="0"/>
    <n v="0"/>
    <n v="137.37"/>
    <n v="0"/>
    <n v="0"/>
    <n v="137.37"/>
    <n v="0"/>
    <n v="0"/>
    <n v="0"/>
  </r>
  <r>
    <n v="22"/>
    <d v="2012-10-07T00:00:00"/>
    <d v="2012-10-20T00:00:00"/>
    <x v="3"/>
    <s v="G1N"/>
    <s v="GD10000000"/>
    <s v="GD0"/>
    <n v="13"/>
    <n v="100"/>
    <s v="LD300"/>
    <s v="LF305"/>
    <m/>
    <m/>
    <m/>
    <m/>
    <m/>
    <m/>
    <x v="64"/>
    <n v="14966"/>
    <s v="47105"/>
    <x v="13"/>
    <x v="0"/>
    <s v="Non-executive"/>
    <s v="D305"/>
    <x v="7"/>
    <n v="0"/>
    <n v="0"/>
    <n v="0"/>
    <n v="0"/>
    <n v="0"/>
    <n v="0"/>
    <n v="0"/>
    <n v="0"/>
    <n v="0"/>
    <n v="0"/>
    <n v="0"/>
    <n v="4451.1000000000004"/>
    <n v="0"/>
    <n v="0"/>
    <n v="0"/>
    <n v="0"/>
    <n v="0"/>
    <n v="0"/>
    <n v="0"/>
    <n v="0"/>
    <n v="0"/>
    <n v="0"/>
    <n v="0"/>
    <n v="0"/>
    <n v="0"/>
    <n v="272.87"/>
    <n v="0"/>
    <n v="0"/>
    <n v="0"/>
    <n v="0"/>
    <n v="0"/>
    <n v="0"/>
    <n v="0"/>
    <n v="0"/>
    <n v="0"/>
    <n v="63.81"/>
    <n v="0"/>
    <n v="0"/>
    <n v="0"/>
    <n v="0"/>
    <n v="0"/>
    <n v="0"/>
    <n v="0"/>
    <n v="0"/>
    <n v="0"/>
    <n v="0"/>
    <n v="0"/>
    <n v="4787.78"/>
    <n v="0"/>
    <n v="0"/>
    <n v="4787.7800000000007"/>
    <n v="0"/>
    <n v="0"/>
    <n v="0"/>
  </r>
  <r>
    <n v="22"/>
    <d v="2012-10-07T00:00:00"/>
    <d v="2012-10-20T00:00:00"/>
    <x v="3"/>
    <s v="G1N"/>
    <s v="GD10000000"/>
    <s v="GD0"/>
    <n v="13"/>
    <n v="100"/>
    <s v="LD300"/>
    <s v="LF305"/>
    <m/>
    <m/>
    <m/>
    <m/>
    <m/>
    <m/>
    <x v="65"/>
    <n v="18574"/>
    <s v="46926"/>
    <x v="33"/>
    <x v="0"/>
    <s v="Non-executive"/>
    <s v="D305"/>
    <x v="7"/>
    <n v="2192.5300000000002"/>
    <n v="0"/>
    <n v="0"/>
    <n v="0"/>
    <n v="0"/>
    <n v="0"/>
    <n v="0"/>
    <n v="0"/>
    <n v="0"/>
    <n v="0"/>
    <n v="0"/>
    <n v="0"/>
    <n v="0"/>
    <n v="0"/>
    <n v="0"/>
    <n v="0"/>
    <n v="0"/>
    <n v="0"/>
    <n v="1.62"/>
    <n v="467.72"/>
    <n v="0"/>
    <n v="0"/>
    <n v="0"/>
    <n v="0"/>
    <n v="0"/>
    <n v="126.27"/>
    <n v="0"/>
    <n v="0"/>
    <n v="0"/>
    <n v="0"/>
    <n v="0"/>
    <n v="3.27"/>
    <n v="11.39"/>
    <n v="0"/>
    <n v="0"/>
    <n v="29.53"/>
    <n v="109.63"/>
    <n v="0"/>
    <n v="24.95"/>
    <n v="0"/>
    <n v="0"/>
    <n v="0"/>
    <n v="0"/>
    <n v="0"/>
    <n v="0"/>
    <n v="0"/>
    <n v="0"/>
    <n v="2966.91"/>
    <n v="0"/>
    <n v="0"/>
    <n v="2966.91"/>
    <n v="0"/>
    <n v="0"/>
    <n v="0"/>
  </r>
  <r>
    <n v="22"/>
    <d v="2012-10-07T00:00:00"/>
    <d v="2012-10-20T00:00:00"/>
    <x v="3"/>
    <s v="G1N"/>
    <s v="GD10000000"/>
    <s v="GD0"/>
    <n v="13"/>
    <n v="100"/>
    <s v="LD300"/>
    <s v="LF305"/>
    <m/>
    <m/>
    <m/>
    <m/>
    <m/>
    <m/>
    <x v="49"/>
    <n v="27432"/>
    <s v="51333"/>
    <x v="33"/>
    <x v="0"/>
    <s v="Non-executive"/>
    <s v="D305"/>
    <x v="7"/>
    <n v="0"/>
    <n v="0"/>
    <n v="0"/>
    <n v="0"/>
    <n v="0"/>
    <n v="1576.6"/>
    <n v="0"/>
    <n v="0"/>
    <n v="0"/>
    <n v="0"/>
    <n v="0"/>
    <n v="0"/>
    <n v="0"/>
    <n v="0"/>
    <n v="0"/>
    <n v="0"/>
    <n v="0"/>
    <n v="0"/>
    <n v="1.92"/>
    <n v="467.72"/>
    <n v="0"/>
    <n v="0"/>
    <n v="0"/>
    <n v="0"/>
    <n v="0"/>
    <n v="236.6"/>
    <n v="0"/>
    <n v="0"/>
    <n v="0"/>
    <n v="0"/>
    <n v="0"/>
    <n v="3.27"/>
    <n v="0"/>
    <n v="0"/>
    <n v="0"/>
    <n v="55.33"/>
    <n v="78.83"/>
    <n v="0"/>
    <n v="24.95"/>
    <n v="0"/>
    <n v="0"/>
    <n v="0"/>
    <n v="0"/>
    <n v="0"/>
    <n v="2627.65"/>
    <n v="0"/>
    <n v="0"/>
    <n v="5072.87"/>
    <n v="0"/>
    <n v="0"/>
    <n v="2445.2199999999998"/>
    <n v="0"/>
    <n v="2627.65"/>
    <n v="0"/>
  </r>
  <r>
    <n v="22"/>
    <d v="2012-10-07T00:00:00"/>
    <d v="2012-10-20T00:00:00"/>
    <x v="3"/>
    <s v="G1N"/>
    <s v="GD10000000"/>
    <s v="GD0"/>
    <n v="13"/>
    <n v="100"/>
    <s v="LD300"/>
    <s v="LF305"/>
    <m/>
    <m/>
    <m/>
    <m/>
    <m/>
    <m/>
    <x v="340"/>
    <n v="37194"/>
    <s v="45805"/>
    <x v="41"/>
    <x v="0"/>
    <s v="Non-executive"/>
    <s v="D305"/>
    <x v="7"/>
    <n v="0"/>
    <n v="0"/>
    <n v="0"/>
    <n v="0"/>
    <n v="0"/>
    <n v="0"/>
    <n v="0"/>
    <n v="0"/>
    <n v="0"/>
    <n v="0"/>
    <n v="0"/>
    <n v="0"/>
    <n v="0"/>
    <n v="0"/>
    <n v="0"/>
    <n v="0"/>
    <n v="0"/>
    <n v="0"/>
    <n v="0"/>
    <n v="16.54"/>
    <n v="0"/>
    <n v="0"/>
    <n v="0"/>
    <n v="0"/>
    <n v="0"/>
    <n v="1.03"/>
    <n v="0"/>
    <n v="0"/>
    <n v="0"/>
    <n v="0"/>
    <n v="0"/>
    <n v="0"/>
    <n v="0"/>
    <n v="0"/>
    <n v="0"/>
    <n v="0.24"/>
    <n v="0"/>
    <n v="0"/>
    <n v="0"/>
    <n v="0"/>
    <n v="0"/>
    <n v="0"/>
    <n v="0"/>
    <n v="0"/>
    <n v="0"/>
    <n v="0"/>
    <n v="0"/>
    <n v="17.809999999999999"/>
    <n v="0"/>
    <n v="0"/>
    <n v="17.809999999999999"/>
    <n v="0"/>
    <n v="0"/>
    <n v="0"/>
  </r>
  <r>
    <n v="22"/>
    <d v="2012-10-07T00:00:00"/>
    <d v="2012-10-20T00:00:00"/>
    <x v="3"/>
    <s v="G1N"/>
    <s v="GD10000000"/>
    <s v="GD0"/>
    <n v="13"/>
    <n v="100"/>
    <s v="LD300"/>
    <s v="LF305"/>
    <m/>
    <m/>
    <m/>
    <m/>
    <m/>
    <m/>
    <x v="67"/>
    <n v="37248"/>
    <s v="45805"/>
    <x v="41"/>
    <x v="0"/>
    <s v="Non-executive"/>
    <s v="D305"/>
    <x v="7"/>
    <n v="2858.38"/>
    <n v="0"/>
    <n v="0"/>
    <n v="0"/>
    <n v="0"/>
    <n v="0"/>
    <n v="0"/>
    <n v="0"/>
    <n v="0"/>
    <n v="0"/>
    <n v="0"/>
    <n v="0"/>
    <n v="0"/>
    <n v="0"/>
    <n v="0"/>
    <n v="0"/>
    <n v="0"/>
    <n v="0"/>
    <n v="2.08"/>
    <n v="160.02000000000001"/>
    <n v="0"/>
    <n v="0"/>
    <n v="0"/>
    <n v="0"/>
    <n v="0"/>
    <n v="173.91"/>
    <n v="0"/>
    <n v="0"/>
    <n v="0"/>
    <n v="0"/>
    <n v="0"/>
    <n v="3.27"/>
    <n v="6.19"/>
    <n v="0"/>
    <n v="0"/>
    <n v="40.67"/>
    <n v="142.91999999999999"/>
    <n v="0"/>
    <n v="0"/>
    <n v="0"/>
    <n v="0"/>
    <n v="0"/>
    <n v="0"/>
    <n v="0"/>
    <n v="0"/>
    <n v="0"/>
    <n v="0"/>
    <n v="3387.44"/>
    <n v="0"/>
    <n v="0"/>
    <n v="3387.44"/>
    <n v="0"/>
    <n v="0"/>
    <n v="0"/>
  </r>
  <r>
    <n v="22"/>
    <d v="2012-10-07T00:00:00"/>
    <d v="2012-10-20T00:00:00"/>
    <x v="3"/>
    <s v="G1N"/>
    <s v="GD10000000"/>
    <s v="GD0"/>
    <n v="13"/>
    <n v="100"/>
    <s v="LD300"/>
    <s v="LF305"/>
    <m/>
    <m/>
    <m/>
    <m/>
    <m/>
    <m/>
    <x v="341"/>
    <n v="38124"/>
    <s v="46446"/>
    <x v="33"/>
    <x v="0"/>
    <s v="Non-executive"/>
    <s v="D305"/>
    <x v="7"/>
    <n v="0"/>
    <n v="0"/>
    <n v="0"/>
    <n v="0"/>
    <n v="0"/>
    <n v="0"/>
    <n v="0"/>
    <n v="0"/>
    <n v="0"/>
    <n v="0"/>
    <n v="0"/>
    <n v="0"/>
    <n v="0"/>
    <n v="0"/>
    <n v="0"/>
    <n v="0"/>
    <n v="0"/>
    <n v="0"/>
    <n v="0"/>
    <n v="30.13"/>
    <n v="0"/>
    <n v="0"/>
    <n v="0"/>
    <n v="0"/>
    <n v="0"/>
    <n v="1.87"/>
    <n v="0"/>
    <n v="0"/>
    <n v="0"/>
    <n v="0"/>
    <n v="0"/>
    <n v="0"/>
    <n v="0"/>
    <n v="0"/>
    <n v="0"/>
    <n v="0.44"/>
    <n v="0"/>
    <n v="0"/>
    <n v="0"/>
    <n v="0"/>
    <n v="0"/>
    <n v="0"/>
    <n v="0"/>
    <n v="0"/>
    <n v="0"/>
    <n v="0"/>
    <n v="0"/>
    <n v="32.44"/>
    <n v="0"/>
    <n v="0"/>
    <n v="32.44"/>
    <n v="0"/>
    <n v="0"/>
    <n v="0"/>
  </r>
  <r>
    <n v="23"/>
    <d v="2012-10-21T00:00:00"/>
    <d v="2012-11-03T00:00:00"/>
    <x v="4"/>
    <s v="G1N"/>
    <s v="GD10000000"/>
    <s v="GD0"/>
    <n v="13"/>
    <n v="100"/>
    <s v="LD300"/>
    <s v="LF305"/>
    <m/>
    <m/>
    <m/>
    <m/>
    <m/>
    <m/>
    <x v="65"/>
    <n v="18574"/>
    <s v="46926"/>
    <x v="33"/>
    <x v="0"/>
    <s v="Non-executive"/>
    <s v="D305"/>
    <x v="7"/>
    <n v="2192.54"/>
    <n v="0"/>
    <n v="0"/>
    <n v="0"/>
    <n v="0"/>
    <n v="0"/>
    <n v="0"/>
    <n v="0"/>
    <n v="0"/>
    <n v="0"/>
    <n v="0"/>
    <n v="0"/>
    <n v="0"/>
    <n v="0"/>
    <n v="0"/>
    <n v="0"/>
    <n v="0"/>
    <n v="0"/>
    <n v="1.62"/>
    <n v="467.72"/>
    <n v="0"/>
    <n v="0"/>
    <n v="0"/>
    <n v="0"/>
    <n v="0"/>
    <n v="126.27"/>
    <n v="0"/>
    <n v="0"/>
    <n v="0"/>
    <n v="0"/>
    <n v="0"/>
    <n v="3.27"/>
    <n v="11.39"/>
    <n v="0"/>
    <n v="0"/>
    <n v="29.53"/>
    <n v="109.63"/>
    <n v="0"/>
    <n v="24.95"/>
    <n v="0"/>
    <n v="0"/>
    <n v="0"/>
    <n v="0"/>
    <n v="0"/>
    <n v="0"/>
    <n v="0"/>
    <n v="0"/>
    <n v="2966.92"/>
    <n v="0"/>
    <n v="0"/>
    <n v="2966.92"/>
    <n v="0"/>
    <n v="0"/>
    <n v="0"/>
  </r>
  <r>
    <n v="23"/>
    <d v="2012-10-21T00:00:00"/>
    <d v="2012-11-03T00:00:00"/>
    <x v="4"/>
    <s v="G1N"/>
    <s v="GD10000000"/>
    <s v="GD0"/>
    <n v="13"/>
    <n v="100"/>
    <s v="LD300"/>
    <s v="LF305"/>
    <m/>
    <m/>
    <m/>
    <m/>
    <m/>
    <m/>
    <x v="49"/>
    <n v="27432"/>
    <s v="51333"/>
    <x v="33"/>
    <x v="0"/>
    <s v="Non-executive"/>
    <s v="D305"/>
    <x v="7"/>
    <n v="0"/>
    <n v="0"/>
    <n v="0"/>
    <n v="0"/>
    <n v="0"/>
    <n v="0"/>
    <n v="0"/>
    <n v="0"/>
    <n v="0"/>
    <n v="0"/>
    <n v="0"/>
    <n v="2036.43"/>
    <n v="0"/>
    <n v="0"/>
    <n v="0"/>
    <n v="0"/>
    <n v="0"/>
    <n v="0"/>
    <n v="0"/>
    <n v="0"/>
    <n v="0"/>
    <n v="0"/>
    <n v="0"/>
    <n v="0"/>
    <n v="0"/>
    <n v="126.26"/>
    <n v="0"/>
    <n v="0"/>
    <n v="0"/>
    <n v="0"/>
    <n v="0"/>
    <n v="0"/>
    <n v="0"/>
    <n v="0"/>
    <n v="0"/>
    <n v="29.53"/>
    <n v="0"/>
    <n v="0"/>
    <n v="0"/>
    <n v="0"/>
    <n v="0"/>
    <n v="0"/>
    <n v="0"/>
    <n v="0"/>
    <n v="0"/>
    <n v="0"/>
    <n v="0"/>
    <n v="2192.2199999999998"/>
    <n v="0"/>
    <n v="0"/>
    <n v="2192.2200000000003"/>
    <n v="0"/>
    <n v="0"/>
    <n v="0"/>
  </r>
  <r>
    <n v="23"/>
    <d v="2012-10-21T00:00:00"/>
    <d v="2012-11-03T00:00:00"/>
    <x v="4"/>
    <s v="G1N"/>
    <s v="GD10000000"/>
    <s v="GD0"/>
    <n v="13"/>
    <n v="100"/>
    <s v="LD300"/>
    <s v="LF305"/>
    <m/>
    <m/>
    <m/>
    <m/>
    <m/>
    <m/>
    <x v="67"/>
    <n v="37248"/>
    <s v="45805"/>
    <x v="41"/>
    <x v="0"/>
    <s v="Non-executive"/>
    <s v="D305"/>
    <x v="7"/>
    <n v="2858.39"/>
    <n v="0"/>
    <n v="0"/>
    <n v="0"/>
    <n v="0"/>
    <n v="0"/>
    <n v="0"/>
    <n v="0"/>
    <n v="0"/>
    <n v="0"/>
    <n v="0"/>
    <n v="0"/>
    <n v="0"/>
    <n v="0"/>
    <n v="0"/>
    <n v="0"/>
    <n v="0"/>
    <n v="0"/>
    <n v="2.08"/>
    <n v="160.02000000000001"/>
    <n v="0"/>
    <n v="0"/>
    <n v="0"/>
    <n v="0"/>
    <n v="0"/>
    <n v="173.91"/>
    <n v="0"/>
    <n v="0"/>
    <n v="0"/>
    <n v="0"/>
    <n v="0"/>
    <n v="3.27"/>
    <n v="6.19"/>
    <n v="0"/>
    <n v="0"/>
    <n v="40.68"/>
    <n v="142.91999999999999"/>
    <n v="0"/>
    <n v="0"/>
    <n v="0"/>
    <n v="0"/>
    <n v="0"/>
    <n v="0"/>
    <n v="0"/>
    <n v="0"/>
    <n v="0"/>
    <n v="0"/>
    <n v="3387.46"/>
    <n v="0"/>
    <n v="0"/>
    <n v="3387.4599999999996"/>
    <n v="0"/>
    <n v="0"/>
    <n v="0"/>
  </r>
  <r>
    <n v="23"/>
    <d v="2012-10-21T00:00:00"/>
    <d v="2012-11-03T00:00:00"/>
    <x v="4"/>
    <s v="G1N"/>
    <s v="GD10000000"/>
    <s v="GD0"/>
    <n v="13"/>
    <n v="100"/>
    <s v="LD300"/>
    <s v="LF305"/>
    <m/>
    <m/>
    <m/>
    <m/>
    <m/>
    <m/>
    <x v="342"/>
    <n v="70670"/>
    <s v="47105"/>
    <x v="13"/>
    <x v="0"/>
    <s v="Non-executive"/>
    <s v="D305"/>
    <x v="7"/>
    <n v="1612.42"/>
    <n v="0"/>
    <n v="0"/>
    <n v="0"/>
    <n v="0"/>
    <n v="0"/>
    <n v="0"/>
    <n v="0"/>
    <n v="0"/>
    <n v="0"/>
    <n v="161.24"/>
    <n v="0"/>
    <n v="0"/>
    <n v="0"/>
    <n v="0"/>
    <n v="0"/>
    <n v="0"/>
    <n v="0"/>
    <n v="0"/>
    <n v="0"/>
    <n v="0"/>
    <n v="0"/>
    <n v="0"/>
    <n v="0"/>
    <n v="0"/>
    <n v="109.97"/>
    <n v="0"/>
    <n v="0"/>
    <n v="0"/>
    <n v="0"/>
    <n v="0"/>
    <n v="0"/>
    <n v="0"/>
    <n v="0"/>
    <n v="0"/>
    <n v="25.72"/>
    <n v="0"/>
    <n v="0"/>
    <n v="0"/>
    <n v="0"/>
    <n v="0"/>
    <n v="0"/>
    <n v="0"/>
    <n v="0"/>
    <n v="0"/>
    <n v="0"/>
    <n v="0"/>
    <n v="1909.35"/>
    <n v="0"/>
    <n v="0"/>
    <n v="1909.3500000000001"/>
    <n v="0"/>
    <n v="0"/>
    <n v="0"/>
  </r>
  <r>
    <n v="24"/>
    <d v="2012-11-04T00:00:00"/>
    <d v="2012-11-17T00:00:00"/>
    <x v="5"/>
    <s v="G1N"/>
    <s v="GD10000000"/>
    <s v="GD0"/>
    <n v="13"/>
    <n v="100"/>
    <s v="LD300"/>
    <s v="LF305"/>
    <m/>
    <m/>
    <m/>
    <m/>
    <m/>
    <m/>
    <x v="65"/>
    <n v="18574"/>
    <s v="46926"/>
    <x v="33"/>
    <x v="0"/>
    <s v="Non-executive"/>
    <s v="D305"/>
    <x v="7"/>
    <n v="2192.54"/>
    <n v="0"/>
    <n v="0"/>
    <n v="0"/>
    <n v="0"/>
    <n v="0"/>
    <n v="0"/>
    <n v="0"/>
    <n v="0"/>
    <n v="0"/>
    <n v="0"/>
    <n v="0"/>
    <n v="0"/>
    <n v="0"/>
    <n v="0"/>
    <n v="0"/>
    <n v="0"/>
    <n v="0"/>
    <n v="1.62"/>
    <n v="467.72"/>
    <n v="0"/>
    <n v="0"/>
    <n v="0"/>
    <n v="0"/>
    <n v="0"/>
    <n v="126.27"/>
    <n v="0"/>
    <n v="0"/>
    <n v="0"/>
    <n v="0"/>
    <n v="0"/>
    <n v="3.27"/>
    <n v="11.39"/>
    <n v="0"/>
    <n v="0"/>
    <n v="29.53"/>
    <n v="109.63"/>
    <n v="0"/>
    <n v="24.95"/>
    <n v="0"/>
    <n v="0"/>
    <n v="0"/>
    <n v="0"/>
    <n v="0"/>
    <n v="0"/>
    <n v="0"/>
    <n v="0"/>
    <n v="2966.92"/>
    <n v="0"/>
    <n v="0"/>
    <n v="2966.92"/>
    <n v="0"/>
    <n v="0"/>
    <n v="0"/>
  </r>
  <r>
    <n v="24"/>
    <d v="2012-11-04T00:00:00"/>
    <d v="2012-11-17T00:00:00"/>
    <x v="5"/>
    <s v="G1N"/>
    <s v="GD10000000"/>
    <s v="GD0"/>
    <n v="13"/>
    <n v="100"/>
    <s v="LD300"/>
    <s v="LF305"/>
    <m/>
    <m/>
    <m/>
    <m/>
    <m/>
    <m/>
    <x v="67"/>
    <n v="37248"/>
    <s v="45805"/>
    <x v="41"/>
    <x v="0"/>
    <s v="Non-executive"/>
    <s v="D305"/>
    <x v="7"/>
    <n v="2858.38"/>
    <n v="0"/>
    <n v="0"/>
    <n v="0"/>
    <n v="0"/>
    <n v="0"/>
    <n v="0"/>
    <n v="0"/>
    <n v="0"/>
    <n v="0"/>
    <n v="0"/>
    <n v="0"/>
    <n v="0"/>
    <n v="0"/>
    <n v="0"/>
    <n v="0"/>
    <n v="0"/>
    <n v="0"/>
    <n v="2.08"/>
    <n v="160.02000000000001"/>
    <n v="0"/>
    <n v="0"/>
    <n v="0"/>
    <n v="0"/>
    <n v="0"/>
    <n v="173.92"/>
    <n v="0"/>
    <n v="0"/>
    <n v="0"/>
    <n v="0"/>
    <n v="0"/>
    <n v="3.27"/>
    <n v="6.19"/>
    <n v="0"/>
    <n v="0"/>
    <n v="40.67"/>
    <n v="142.91999999999999"/>
    <n v="0"/>
    <n v="0"/>
    <n v="0"/>
    <n v="0"/>
    <n v="0"/>
    <n v="0"/>
    <n v="0"/>
    <n v="0"/>
    <n v="0"/>
    <n v="0"/>
    <n v="3387.45"/>
    <n v="0"/>
    <n v="0"/>
    <n v="3387.4500000000003"/>
    <n v="0"/>
    <n v="0"/>
    <n v="0"/>
  </r>
  <r>
    <n v="24"/>
    <d v="2012-11-04T00:00:00"/>
    <d v="2012-11-17T00:00:00"/>
    <x v="5"/>
    <s v="G1N"/>
    <s v="GD10000000"/>
    <s v="GD0"/>
    <n v="13"/>
    <n v="100"/>
    <s v="LD300"/>
    <s v="LF305"/>
    <m/>
    <m/>
    <m/>
    <m/>
    <m/>
    <m/>
    <x v="342"/>
    <n v="70670"/>
    <s v="47105"/>
    <x v="13"/>
    <x v="0"/>
    <s v="Non-executive"/>
    <s v="D305"/>
    <x v="7"/>
    <n v="1612.42"/>
    <n v="0"/>
    <n v="0"/>
    <n v="0"/>
    <n v="0"/>
    <n v="0"/>
    <n v="0"/>
    <n v="0"/>
    <n v="0"/>
    <n v="0"/>
    <n v="0"/>
    <n v="0"/>
    <n v="0"/>
    <n v="0"/>
    <n v="0"/>
    <n v="0"/>
    <n v="0"/>
    <n v="0"/>
    <n v="0"/>
    <n v="0"/>
    <n v="0"/>
    <n v="0"/>
    <n v="0"/>
    <n v="0"/>
    <n v="0"/>
    <n v="99.97"/>
    <n v="0"/>
    <n v="0"/>
    <n v="0"/>
    <n v="0"/>
    <n v="0"/>
    <n v="0"/>
    <n v="0"/>
    <n v="0"/>
    <n v="0"/>
    <n v="23.38"/>
    <n v="0"/>
    <n v="0"/>
    <n v="0"/>
    <n v="0"/>
    <n v="0"/>
    <n v="0"/>
    <n v="0"/>
    <n v="0"/>
    <n v="0"/>
    <n v="0"/>
    <n v="0"/>
    <n v="1735.77"/>
    <n v="0"/>
    <n v="0"/>
    <n v="1735.7700000000002"/>
    <n v="0"/>
    <n v="0"/>
    <n v="0"/>
  </r>
  <r>
    <n v="25"/>
    <d v="2012-11-18T00:00:00"/>
    <d v="2012-12-01T00:00:00"/>
    <x v="6"/>
    <s v="G1N"/>
    <s v="GD10000000"/>
    <s v="GD0"/>
    <n v="13"/>
    <n v="100"/>
    <s v="LD300"/>
    <s v="LF305"/>
    <m/>
    <m/>
    <m/>
    <m/>
    <m/>
    <m/>
    <x v="343"/>
    <n v="13489"/>
    <s v="46446"/>
    <x v="33"/>
    <x v="0"/>
    <s v="Non-executive"/>
    <s v="D305"/>
    <x v="7"/>
    <n v="3213.46"/>
    <n v="0"/>
    <n v="0"/>
    <n v="0"/>
    <n v="0"/>
    <n v="0"/>
    <n v="0"/>
    <n v="0"/>
    <n v="0"/>
    <n v="0"/>
    <n v="0"/>
    <n v="0"/>
    <n v="0"/>
    <n v="0"/>
    <n v="0"/>
    <n v="0"/>
    <n v="0"/>
    <n v="0"/>
    <n v="6.45"/>
    <n v="414.35"/>
    <n v="0"/>
    <n v="0"/>
    <n v="0"/>
    <n v="0"/>
    <n v="0"/>
    <n v="0"/>
    <n v="0"/>
    <n v="0"/>
    <n v="0"/>
    <n v="224.94"/>
    <n v="0"/>
    <n v="3.27"/>
    <n v="11.39"/>
    <n v="0"/>
    <n v="2.31"/>
    <n v="0"/>
    <n v="0"/>
    <n v="0"/>
    <n v="0"/>
    <n v="0"/>
    <n v="0"/>
    <n v="0"/>
    <n v="0"/>
    <n v="0"/>
    <n v="0"/>
    <n v="0"/>
    <n v="0"/>
    <n v="3876.17"/>
    <n v="0"/>
    <n v="0"/>
    <n v="3876.1699999999996"/>
    <n v="0"/>
    <n v="0"/>
    <n v="0"/>
  </r>
  <r>
    <n v="25"/>
    <d v="2012-11-18T00:00:00"/>
    <d v="2012-12-01T00:00:00"/>
    <x v="6"/>
    <s v="G1N"/>
    <s v="GD10000000"/>
    <s v="GD0"/>
    <n v="13"/>
    <n v="100"/>
    <s v="LD300"/>
    <s v="LF305"/>
    <m/>
    <m/>
    <m/>
    <m/>
    <m/>
    <m/>
    <x v="65"/>
    <n v="18574"/>
    <s v="46926"/>
    <x v="33"/>
    <x v="0"/>
    <s v="Non-executive"/>
    <s v="D305"/>
    <x v="7"/>
    <n v="2192.5300000000002"/>
    <n v="0"/>
    <n v="0"/>
    <n v="0"/>
    <n v="0"/>
    <n v="0"/>
    <n v="0"/>
    <n v="0"/>
    <n v="0"/>
    <n v="0"/>
    <n v="0"/>
    <n v="0"/>
    <n v="0"/>
    <n v="0"/>
    <n v="0"/>
    <n v="0"/>
    <n v="0"/>
    <n v="0"/>
    <n v="1.62"/>
    <n v="467.72"/>
    <n v="0"/>
    <n v="0"/>
    <n v="0"/>
    <n v="0"/>
    <n v="0"/>
    <n v="126.27"/>
    <n v="0"/>
    <n v="0"/>
    <n v="0"/>
    <n v="0"/>
    <n v="0"/>
    <n v="3.27"/>
    <n v="11.39"/>
    <n v="0"/>
    <n v="0"/>
    <n v="29.53"/>
    <n v="109.63"/>
    <n v="0"/>
    <n v="24.95"/>
    <n v="0"/>
    <n v="0"/>
    <n v="0"/>
    <n v="0"/>
    <n v="0"/>
    <n v="0"/>
    <n v="0"/>
    <n v="0"/>
    <n v="2966.91"/>
    <n v="0"/>
    <n v="0"/>
    <n v="2966.91"/>
    <n v="0"/>
    <n v="0"/>
    <n v="0"/>
  </r>
  <r>
    <n v="25"/>
    <d v="2012-11-18T00:00:00"/>
    <d v="2012-12-01T00:00:00"/>
    <x v="6"/>
    <s v="G1N"/>
    <s v="GD10000000"/>
    <s v="GD0"/>
    <n v="13"/>
    <n v="100"/>
    <s v="LD300"/>
    <s v="LF305"/>
    <m/>
    <m/>
    <m/>
    <m/>
    <m/>
    <m/>
    <x v="67"/>
    <n v="37248"/>
    <s v="45805"/>
    <x v="41"/>
    <x v="0"/>
    <s v="Non-executive"/>
    <s v="D305"/>
    <x v="7"/>
    <n v="2858.39"/>
    <n v="0"/>
    <n v="0"/>
    <n v="0"/>
    <n v="0"/>
    <n v="0"/>
    <n v="0"/>
    <n v="0"/>
    <n v="0"/>
    <n v="0"/>
    <n v="0"/>
    <n v="0"/>
    <n v="0"/>
    <n v="0"/>
    <n v="0"/>
    <n v="0"/>
    <n v="0"/>
    <n v="0"/>
    <n v="2.08"/>
    <n v="160.02000000000001"/>
    <n v="0"/>
    <n v="0"/>
    <n v="0"/>
    <n v="0"/>
    <n v="0"/>
    <n v="173.91"/>
    <n v="0"/>
    <n v="0"/>
    <n v="0"/>
    <n v="0"/>
    <n v="0"/>
    <n v="3.27"/>
    <n v="6.19"/>
    <n v="0"/>
    <n v="0"/>
    <n v="40.67"/>
    <n v="28.58"/>
    <n v="0"/>
    <n v="0"/>
    <n v="0"/>
    <n v="0"/>
    <n v="0"/>
    <n v="0"/>
    <n v="0"/>
    <n v="0"/>
    <n v="0"/>
    <n v="0"/>
    <n v="3273.11"/>
    <n v="0"/>
    <n v="0"/>
    <n v="3273.1099999999997"/>
    <n v="0"/>
    <n v="0"/>
    <n v="0"/>
  </r>
  <r>
    <n v="25"/>
    <d v="2012-11-18T00:00:00"/>
    <d v="2012-12-01T00:00:00"/>
    <x v="6"/>
    <s v="G1N"/>
    <s v="GD10000000"/>
    <s v="GD0"/>
    <n v="13"/>
    <n v="100"/>
    <s v="LD300"/>
    <s v="LF305"/>
    <m/>
    <m/>
    <m/>
    <m/>
    <m/>
    <m/>
    <x v="342"/>
    <n v="70670"/>
    <s v="47105"/>
    <x v="13"/>
    <x v="0"/>
    <s v="Non-executive"/>
    <s v="D305"/>
    <x v="7"/>
    <n v="1612.42"/>
    <n v="0"/>
    <n v="0"/>
    <n v="0"/>
    <n v="0"/>
    <n v="0"/>
    <n v="0"/>
    <n v="0"/>
    <n v="0"/>
    <n v="0"/>
    <n v="0"/>
    <n v="0"/>
    <n v="0"/>
    <n v="0"/>
    <n v="0"/>
    <n v="0"/>
    <n v="0"/>
    <n v="0"/>
    <n v="0"/>
    <n v="0"/>
    <n v="0"/>
    <n v="0"/>
    <n v="0"/>
    <n v="0"/>
    <n v="0"/>
    <n v="99.97"/>
    <n v="0"/>
    <n v="0"/>
    <n v="0"/>
    <n v="0"/>
    <n v="0"/>
    <n v="0"/>
    <n v="0"/>
    <n v="0"/>
    <n v="0"/>
    <n v="23.38"/>
    <n v="0"/>
    <n v="0"/>
    <n v="0"/>
    <n v="0"/>
    <n v="0"/>
    <n v="0"/>
    <n v="0"/>
    <n v="0"/>
    <n v="0"/>
    <n v="0"/>
    <n v="0"/>
    <n v="1735.77"/>
    <n v="0"/>
    <n v="0"/>
    <n v="1735.7700000000002"/>
    <n v="0"/>
    <n v="0"/>
    <n v="0"/>
  </r>
  <r>
    <n v="26"/>
    <d v="2012-12-02T00:00:00"/>
    <d v="2012-12-15T00:00:00"/>
    <x v="7"/>
    <s v="G1N"/>
    <s v="GD10000000"/>
    <s v="GD0"/>
    <n v="13"/>
    <n v="100"/>
    <s v="LD300"/>
    <s v="LF305"/>
    <m/>
    <m/>
    <m/>
    <m/>
    <m/>
    <m/>
    <x v="343"/>
    <n v="13489"/>
    <s v="46446"/>
    <x v="33"/>
    <x v="0"/>
    <s v="Non-executive"/>
    <s v="D305"/>
    <x v="7"/>
    <n v="3213.46"/>
    <n v="0"/>
    <n v="0"/>
    <n v="0"/>
    <n v="0"/>
    <n v="0"/>
    <n v="0"/>
    <n v="0"/>
    <n v="0"/>
    <n v="0"/>
    <n v="0"/>
    <n v="0"/>
    <n v="0"/>
    <n v="0"/>
    <n v="0"/>
    <n v="0"/>
    <n v="0"/>
    <n v="0"/>
    <n v="6.45"/>
    <n v="414.35"/>
    <n v="0"/>
    <n v="0"/>
    <n v="0"/>
    <n v="0"/>
    <n v="0"/>
    <n v="0"/>
    <n v="0"/>
    <n v="0"/>
    <n v="0"/>
    <n v="224.94"/>
    <n v="0"/>
    <n v="3.27"/>
    <n v="11.39"/>
    <n v="0"/>
    <n v="0"/>
    <n v="0"/>
    <n v="0"/>
    <n v="0"/>
    <n v="0"/>
    <n v="0"/>
    <n v="0"/>
    <n v="0"/>
    <n v="0"/>
    <n v="0"/>
    <n v="0"/>
    <n v="0"/>
    <n v="0"/>
    <n v="3873.86"/>
    <n v="0"/>
    <n v="0"/>
    <n v="3873.8599999999997"/>
    <n v="0"/>
    <n v="0"/>
    <n v="0"/>
  </r>
  <r>
    <n v="26"/>
    <d v="2012-12-02T00:00:00"/>
    <d v="2012-12-15T00:00:00"/>
    <x v="7"/>
    <s v="G1N"/>
    <s v="GD10000000"/>
    <s v="GD0"/>
    <n v="13"/>
    <n v="100"/>
    <s v="LD300"/>
    <s v="LF305"/>
    <m/>
    <m/>
    <m/>
    <m/>
    <m/>
    <m/>
    <x v="65"/>
    <n v="18574"/>
    <s v="46926"/>
    <x v="33"/>
    <x v="0"/>
    <s v="Non-executive"/>
    <s v="D305"/>
    <x v="7"/>
    <n v="2192.54"/>
    <n v="0"/>
    <n v="0"/>
    <n v="0"/>
    <n v="0"/>
    <n v="0"/>
    <n v="0"/>
    <n v="0"/>
    <n v="0"/>
    <n v="0"/>
    <n v="0"/>
    <n v="0"/>
    <n v="0"/>
    <n v="0"/>
    <n v="0"/>
    <n v="0"/>
    <n v="0"/>
    <n v="0"/>
    <n v="1.62"/>
    <n v="467.72"/>
    <n v="0"/>
    <n v="0"/>
    <n v="0"/>
    <n v="0"/>
    <n v="0"/>
    <n v="126.27"/>
    <n v="0"/>
    <n v="0"/>
    <n v="0"/>
    <n v="0"/>
    <n v="0"/>
    <n v="3.27"/>
    <n v="11.39"/>
    <n v="0"/>
    <n v="0"/>
    <n v="29.53"/>
    <n v="109.63"/>
    <n v="0"/>
    <n v="24.95"/>
    <n v="0"/>
    <n v="0"/>
    <n v="0"/>
    <n v="0"/>
    <n v="0"/>
    <n v="0"/>
    <n v="0"/>
    <n v="0"/>
    <n v="2966.92"/>
    <n v="0"/>
    <n v="0"/>
    <n v="2966.92"/>
    <n v="0"/>
    <n v="0"/>
    <n v="0"/>
  </r>
  <r>
    <n v="26"/>
    <d v="2012-12-02T00:00:00"/>
    <d v="2012-12-15T00:00:00"/>
    <x v="7"/>
    <s v="G1N"/>
    <s v="GD10000000"/>
    <s v="GD0"/>
    <n v="13"/>
    <n v="100"/>
    <s v="LD300"/>
    <s v="LF305"/>
    <m/>
    <m/>
    <m/>
    <m/>
    <m/>
    <m/>
    <x v="67"/>
    <n v="37248"/>
    <s v="45805"/>
    <x v="41"/>
    <x v="0"/>
    <s v="Non-executive"/>
    <s v="D305"/>
    <x v="7"/>
    <n v="2644.01"/>
    <n v="0"/>
    <n v="0"/>
    <n v="0"/>
    <n v="0"/>
    <n v="0"/>
    <n v="0"/>
    <n v="0"/>
    <n v="0"/>
    <n v="0"/>
    <n v="0"/>
    <n v="0"/>
    <n v="0"/>
    <n v="0"/>
    <n v="0"/>
    <n v="0"/>
    <n v="0"/>
    <n v="0"/>
    <n v="2.08"/>
    <n v="160.02000000000001"/>
    <n v="0"/>
    <n v="0"/>
    <n v="0"/>
    <n v="0"/>
    <n v="0"/>
    <n v="160.62"/>
    <n v="0"/>
    <n v="0"/>
    <n v="0"/>
    <n v="0"/>
    <n v="0"/>
    <n v="3.27"/>
    <n v="6.19"/>
    <n v="0"/>
    <n v="0"/>
    <n v="37.57"/>
    <n v="32.159999999999997"/>
    <n v="0"/>
    <n v="0"/>
    <n v="0"/>
    <n v="0"/>
    <n v="0"/>
    <n v="0"/>
    <n v="0"/>
    <n v="0"/>
    <n v="0"/>
    <n v="0"/>
    <n v="3045.92"/>
    <n v="0"/>
    <n v="0"/>
    <n v="3045.92"/>
    <n v="0"/>
    <n v="0"/>
    <n v="0"/>
  </r>
  <r>
    <n v="26"/>
    <d v="2012-12-02T00:00:00"/>
    <d v="2012-12-15T00:00:00"/>
    <x v="7"/>
    <s v="G1N"/>
    <s v="GD10000000"/>
    <s v="GD0"/>
    <n v="13"/>
    <n v="100"/>
    <s v="LD300"/>
    <s v="LF305"/>
    <m/>
    <m/>
    <m/>
    <m/>
    <m/>
    <m/>
    <x v="342"/>
    <n v="70670"/>
    <s v="47105"/>
    <x v="13"/>
    <x v="0"/>
    <s v="Non-executive"/>
    <s v="D305"/>
    <x v="7"/>
    <n v="1612.42"/>
    <n v="0"/>
    <n v="0"/>
    <n v="0"/>
    <n v="0"/>
    <n v="0"/>
    <n v="0"/>
    <n v="0"/>
    <n v="0"/>
    <n v="0"/>
    <n v="0"/>
    <n v="0"/>
    <n v="0"/>
    <n v="0"/>
    <n v="0"/>
    <n v="0"/>
    <n v="0"/>
    <n v="0"/>
    <n v="1.19"/>
    <n v="0"/>
    <n v="0"/>
    <n v="0"/>
    <n v="0"/>
    <n v="0"/>
    <n v="0"/>
    <n v="99.97"/>
    <n v="0"/>
    <n v="0"/>
    <n v="0"/>
    <n v="0"/>
    <n v="0"/>
    <n v="2.71"/>
    <n v="6.19"/>
    <n v="0"/>
    <n v="0"/>
    <n v="23.38"/>
    <n v="0"/>
    <n v="0"/>
    <n v="0"/>
    <n v="0"/>
    <n v="0"/>
    <n v="0"/>
    <n v="0"/>
    <n v="0"/>
    <n v="0"/>
    <n v="0"/>
    <n v="0"/>
    <n v="1745.86"/>
    <n v="0"/>
    <n v="0"/>
    <n v="1745.8600000000004"/>
    <n v="0"/>
    <n v="0"/>
    <n v="0"/>
  </r>
  <r>
    <n v="1"/>
    <d v="2012-12-16T00:00:00"/>
    <d v="2012-12-29T00:00:00"/>
    <x v="9"/>
    <s v="G1N"/>
    <s v="GD10000000"/>
    <s v="GD0"/>
    <n v="13"/>
    <n v="100"/>
    <s v="LD300"/>
    <s v="LF305"/>
    <m/>
    <m/>
    <m/>
    <m/>
    <m/>
    <m/>
    <x v="343"/>
    <n v="13489"/>
    <s v="46446"/>
    <x v="33"/>
    <x v="0"/>
    <s v="Non-executive"/>
    <s v="D305"/>
    <x v="7"/>
    <n v="3213.47"/>
    <n v="0"/>
    <n v="0"/>
    <n v="0"/>
    <n v="0"/>
    <n v="0"/>
    <n v="0"/>
    <n v="0"/>
    <n v="0"/>
    <n v="0"/>
    <n v="0"/>
    <n v="0"/>
    <n v="0"/>
    <n v="0"/>
    <n v="0"/>
    <n v="0"/>
    <n v="0"/>
    <n v="0"/>
    <n v="6.45"/>
    <n v="414.35"/>
    <n v="0"/>
    <n v="0"/>
    <n v="0"/>
    <n v="0"/>
    <n v="0"/>
    <n v="0"/>
    <n v="0"/>
    <n v="0"/>
    <n v="0"/>
    <n v="224.94"/>
    <n v="0"/>
    <n v="3.27"/>
    <n v="11.39"/>
    <n v="0"/>
    <n v="0"/>
    <n v="0"/>
    <n v="0"/>
    <n v="0"/>
    <n v="0"/>
    <n v="0"/>
    <n v="0"/>
    <n v="0"/>
    <n v="0"/>
    <n v="0"/>
    <n v="0"/>
    <n v="0"/>
    <n v="0"/>
    <n v="3873.87"/>
    <n v="0"/>
    <n v="0"/>
    <n v="3873.8699999999994"/>
    <n v="0"/>
    <n v="0"/>
    <n v="0"/>
  </r>
  <r>
    <n v="1"/>
    <d v="2012-12-16T00:00:00"/>
    <d v="2012-12-29T00:00:00"/>
    <x v="9"/>
    <s v="G1N"/>
    <s v="GD10000000"/>
    <s v="GD0"/>
    <n v="13"/>
    <n v="100"/>
    <s v="LD300"/>
    <s v="LF305"/>
    <m/>
    <m/>
    <m/>
    <m/>
    <m/>
    <m/>
    <x v="65"/>
    <n v="18574"/>
    <s v="46926"/>
    <x v="33"/>
    <x v="0"/>
    <s v="Non-executive"/>
    <s v="D305"/>
    <x v="7"/>
    <n v="2192.5300000000002"/>
    <n v="0"/>
    <n v="0"/>
    <n v="0"/>
    <n v="0"/>
    <n v="0"/>
    <n v="0"/>
    <n v="0"/>
    <n v="0"/>
    <n v="0"/>
    <n v="0"/>
    <n v="0"/>
    <n v="0"/>
    <n v="0"/>
    <n v="0"/>
    <n v="0"/>
    <n v="0"/>
    <n v="0"/>
    <n v="1.62"/>
    <n v="467.72"/>
    <n v="0"/>
    <n v="0"/>
    <n v="0"/>
    <n v="0"/>
    <n v="0"/>
    <n v="126.27"/>
    <n v="0"/>
    <n v="0"/>
    <n v="0"/>
    <n v="0"/>
    <n v="0"/>
    <n v="3.27"/>
    <n v="11.39"/>
    <n v="0"/>
    <n v="0"/>
    <n v="29.53"/>
    <n v="109.63"/>
    <n v="0"/>
    <n v="24.95"/>
    <n v="0"/>
    <n v="0"/>
    <n v="0"/>
    <n v="0"/>
    <n v="0"/>
    <n v="0"/>
    <n v="0"/>
    <n v="0"/>
    <n v="2966.91"/>
    <n v="0"/>
    <n v="0"/>
    <n v="2966.91"/>
    <n v="0"/>
    <n v="0"/>
    <n v="0"/>
  </r>
  <r>
    <n v="1"/>
    <d v="2012-12-16T00:00:00"/>
    <d v="2012-12-29T00:00:00"/>
    <x v="9"/>
    <s v="G1N"/>
    <s v="GD10000000"/>
    <s v="GD0"/>
    <n v="13"/>
    <n v="100"/>
    <s v="LD300"/>
    <s v="LF305"/>
    <m/>
    <m/>
    <m/>
    <m/>
    <m/>
    <m/>
    <x v="67"/>
    <n v="37248"/>
    <s v="45805"/>
    <x v="41"/>
    <x v="0"/>
    <s v="Non-executive"/>
    <s v="D305"/>
    <x v="7"/>
    <n v="2286.71"/>
    <n v="0"/>
    <n v="0"/>
    <n v="0"/>
    <n v="0"/>
    <n v="0"/>
    <n v="0"/>
    <n v="0"/>
    <n v="0"/>
    <n v="0"/>
    <n v="0"/>
    <n v="0"/>
    <n v="0"/>
    <n v="0"/>
    <n v="0"/>
    <n v="0"/>
    <n v="0"/>
    <n v="0"/>
    <n v="2.08"/>
    <n v="160.02000000000001"/>
    <n v="0"/>
    <n v="0"/>
    <n v="0"/>
    <n v="0"/>
    <n v="0"/>
    <n v="138.47"/>
    <n v="0"/>
    <n v="0"/>
    <n v="0"/>
    <n v="0"/>
    <n v="0"/>
    <n v="3.27"/>
    <n v="6.19"/>
    <n v="0"/>
    <n v="0"/>
    <n v="32.380000000000003"/>
    <n v="114.34"/>
    <n v="0"/>
    <n v="0"/>
    <n v="0"/>
    <n v="0"/>
    <n v="0"/>
    <n v="0"/>
    <n v="0"/>
    <n v="0"/>
    <n v="0"/>
    <n v="0"/>
    <n v="2743.46"/>
    <n v="0"/>
    <n v="0"/>
    <n v="2743.46"/>
    <n v="0"/>
    <n v="0"/>
    <n v="0"/>
  </r>
  <r>
    <n v="1"/>
    <d v="2012-12-16T00:00:00"/>
    <d v="2012-12-29T00:00:00"/>
    <x v="9"/>
    <s v="G1N"/>
    <s v="GD10000000"/>
    <s v="GD0"/>
    <n v="13"/>
    <n v="100"/>
    <s v="LD300"/>
    <s v="LF305"/>
    <m/>
    <m/>
    <m/>
    <m/>
    <m/>
    <m/>
    <x v="342"/>
    <n v="70670"/>
    <s v="47105"/>
    <x v="13"/>
    <x v="0"/>
    <s v="Non-executive"/>
    <s v="D305"/>
    <x v="7"/>
    <n v="1612.42"/>
    <n v="0"/>
    <n v="0"/>
    <n v="0"/>
    <n v="0"/>
    <n v="0"/>
    <n v="0"/>
    <n v="0"/>
    <n v="0"/>
    <n v="0"/>
    <n v="0"/>
    <n v="0"/>
    <n v="0"/>
    <n v="0"/>
    <n v="0"/>
    <n v="0"/>
    <n v="0"/>
    <n v="0"/>
    <n v="1.19"/>
    <n v="0"/>
    <n v="0"/>
    <n v="0"/>
    <n v="0"/>
    <n v="0"/>
    <n v="0"/>
    <n v="99.97"/>
    <n v="0"/>
    <n v="0"/>
    <n v="0"/>
    <n v="0"/>
    <n v="0"/>
    <n v="2.71"/>
    <n v="6.19"/>
    <n v="0"/>
    <n v="0"/>
    <n v="23.38"/>
    <n v="0"/>
    <n v="0"/>
    <n v="0"/>
    <n v="0"/>
    <n v="0"/>
    <n v="0"/>
    <n v="0"/>
    <n v="0"/>
    <n v="0"/>
    <n v="0"/>
    <n v="0"/>
    <n v="1745.86"/>
    <n v="0"/>
    <n v="0"/>
    <n v="1745.8600000000004"/>
    <n v="0"/>
    <n v="0"/>
    <n v="0"/>
  </r>
  <r>
    <n v="2"/>
    <d v="2012-12-30T00:00:00"/>
    <d v="2013-01-12T00:00:00"/>
    <x v="11"/>
    <s v="G1N"/>
    <s v="GD10000000"/>
    <s v="GD0"/>
    <n v="13"/>
    <n v="100"/>
    <s v="LD300"/>
    <s v="LF305"/>
    <m/>
    <m/>
    <m/>
    <m/>
    <m/>
    <m/>
    <x v="343"/>
    <n v="13489"/>
    <s v="46446"/>
    <x v="33"/>
    <x v="0"/>
    <s v="Non-executive"/>
    <s v="D305"/>
    <x v="7"/>
    <n v="3213.47"/>
    <n v="0"/>
    <n v="0"/>
    <n v="0"/>
    <n v="0"/>
    <n v="0"/>
    <n v="0"/>
    <n v="0"/>
    <n v="0"/>
    <n v="0"/>
    <n v="0"/>
    <n v="0"/>
    <n v="0"/>
    <n v="0"/>
    <n v="0"/>
    <n v="0"/>
    <n v="0"/>
    <n v="0"/>
    <n v="6.45"/>
    <n v="414.35"/>
    <n v="0"/>
    <n v="0"/>
    <n v="0"/>
    <n v="0"/>
    <n v="0"/>
    <n v="0"/>
    <n v="0"/>
    <n v="0"/>
    <n v="0"/>
    <n v="224.94"/>
    <n v="0"/>
    <n v="3.27"/>
    <n v="11.39"/>
    <n v="0"/>
    <n v="0"/>
    <n v="0"/>
    <n v="0"/>
    <n v="0"/>
    <n v="0"/>
    <n v="0"/>
    <n v="0"/>
    <n v="0"/>
    <n v="0"/>
    <n v="0"/>
    <n v="0"/>
    <n v="0"/>
    <n v="0"/>
    <n v="3873.87"/>
    <n v="0"/>
    <n v="0"/>
    <n v="3873.8699999999994"/>
    <n v="0"/>
    <n v="0"/>
    <n v="0"/>
  </r>
  <r>
    <n v="2"/>
    <d v="2012-12-30T00:00:00"/>
    <d v="2013-01-12T00:00:00"/>
    <x v="11"/>
    <s v="G1N"/>
    <s v="GD10000000"/>
    <s v="GD0"/>
    <n v="13"/>
    <n v="100"/>
    <s v="LD300"/>
    <s v="LF305"/>
    <m/>
    <m/>
    <m/>
    <m/>
    <m/>
    <m/>
    <x v="65"/>
    <n v="18574"/>
    <s v="46926"/>
    <x v="33"/>
    <x v="0"/>
    <s v="Non-executive"/>
    <s v="D305"/>
    <x v="7"/>
    <n v="2192.5300000000002"/>
    <n v="0"/>
    <n v="0"/>
    <n v="0"/>
    <n v="0"/>
    <n v="0"/>
    <n v="0"/>
    <n v="0"/>
    <n v="0"/>
    <n v="0"/>
    <n v="0"/>
    <n v="0"/>
    <n v="0"/>
    <n v="0"/>
    <n v="0"/>
    <n v="0"/>
    <n v="0"/>
    <n v="0"/>
    <n v="1.62"/>
    <n v="467.72"/>
    <n v="0"/>
    <n v="0"/>
    <n v="0"/>
    <n v="0"/>
    <n v="0"/>
    <n v="126.27"/>
    <n v="0"/>
    <n v="0"/>
    <n v="0"/>
    <n v="0"/>
    <n v="0"/>
    <n v="3.27"/>
    <n v="11.39"/>
    <n v="0"/>
    <n v="0"/>
    <n v="29.53"/>
    <n v="109.63"/>
    <n v="0"/>
    <n v="24.95"/>
    <n v="0"/>
    <n v="0"/>
    <n v="0"/>
    <n v="0"/>
    <n v="0"/>
    <n v="0"/>
    <n v="0"/>
    <n v="0"/>
    <n v="2966.91"/>
    <n v="0"/>
    <n v="0"/>
    <n v="2966.91"/>
    <n v="0"/>
    <n v="0"/>
    <n v="0"/>
  </r>
  <r>
    <n v="2"/>
    <d v="2012-12-30T00:00:00"/>
    <d v="2013-01-12T00:00:00"/>
    <x v="11"/>
    <s v="G1N"/>
    <s v="GD10000000"/>
    <s v="GD0"/>
    <n v="13"/>
    <n v="100"/>
    <s v="LD300"/>
    <s v="LF305"/>
    <m/>
    <m/>
    <m/>
    <m/>
    <m/>
    <m/>
    <x v="67"/>
    <n v="37248"/>
    <s v="45805"/>
    <x v="41"/>
    <x v="0"/>
    <s v="Non-executive"/>
    <s v="D305"/>
    <x v="7"/>
    <n v="2284.0500000000002"/>
    <n v="0"/>
    <n v="0"/>
    <n v="0"/>
    <n v="0"/>
    <n v="0"/>
    <n v="0"/>
    <n v="0"/>
    <n v="0"/>
    <n v="0"/>
    <n v="0"/>
    <n v="0"/>
    <n v="0"/>
    <n v="0"/>
    <n v="0"/>
    <n v="0"/>
    <n v="0"/>
    <n v="0"/>
    <n v="2.14"/>
    <n v="160.02000000000001"/>
    <n v="0"/>
    <n v="0"/>
    <n v="0"/>
    <n v="0"/>
    <n v="0"/>
    <n v="138.30000000000001"/>
    <n v="0"/>
    <n v="0"/>
    <n v="0"/>
    <n v="0"/>
    <n v="0"/>
    <n v="3.27"/>
    <n v="6.19"/>
    <n v="0"/>
    <n v="0"/>
    <n v="32.35"/>
    <n v="114.2"/>
    <n v="0"/>
    <n v="0"/>
    <n v="0"/>
    <n v="0"/>
    <n v="0"/>
    <n v="0"/>
    <n v="0"/>
    <n v="0"/>
    <n v="0"/>
    <n v="0"/>
    <n v="2740.52"/>
    <n v="0"/>
    <n v="0"/>
    <n v="2740.52"/>
    <n v="0"/>
    <n v="0"/>
    <n v="0"/>
  </r>
  <r>
    <n v="2"/>
    <d v="2012-12-30T00:00:00"/>
    <d v="2013-01-12T00:00:00"/>
    <x v="11"/>
    <s v="G1N"/>
    <s v="GD10000000"/>
    <s v="GD0"/>
    <n v="13"/>
    <n v="100"/>
    <s v="LD300"/>
    <s v="LF305"/>
    <m/>
    <m/>
    <m/>
    <m/>
    <m/>
    <m/>
    <x v="14"/>
    <n v="61036"/>
    <s v="46670"/>
    <x v="158"/>
    <x v="0"/>
    <s v="Non-executive"/>
    <s v="D305"/>
    <x v="7"/>
    <n v="2769.62"/>
    <n v="0"/>
    <n v="0"/>
    <n v="0"/>
    <n v="0"/>
    <n v="0"/>
    <n v="0"/>
    <n v="0"/>
    <n v="0"/>
    <n v="0"/>
    <n v="0"/>
    <n v="0"/>
    <n v="0"/>
    <n v="0"/>
    <n v="0"/>
    <n v="0"/>
    <n v="0"/>
    <n v="0"/>
    <n v="2.0299999999999998"/>
    <n v="323.69"/>
    <n v="0"/>
    <n v="0"/>
    <n v="0"/>
    <n v="0"/>
    <n v="0"/>
    <n v="165.02"/>
    <n v="0"/>
    <n v="0"/>
    <n v="0"/>
    <n v="0"/>
    <n v="0"/>
    <n v="2.99"/>
    <n v="8.7799999999999994"/>
    <n v="0"/>
    <n v="0"/>
    <n v="38.6"/>
    <n v="138.47999999999999"/>
    <n v="0"/>
    <n v="0"/>
    <n v="0"/>
    <n v="0"/>
    <n v="0"/>
    <n v="0"/>
    <n v="0"/>
    <n v="0"/>
    <n v="0"/>
    <n v="0"/>
    <n v="3449.21"/>
    <n v="0"/>
    <n v="0"/>
    <n v="3449.21"/>
    <n v="0"/>
    <n v="0"/>
    <n v="0"/>
  </r>
  <r>
    <n v="2"/>
    <d v="2012-12-30T00:00:00"/>
    <d v="2013-01-12T00:00:00"/>
    <x v="11"/>
    <s v="G1N"/>
    <s v="GD10000000"/>
    <s v="GD0"/>
    <n v="13"/>
    <n v="100"/>
    <s v="LD300"/>
    <s v="LF305"/>
    <m/>
    <m/>
    <m/>
    <m/>
    <m/>
    <m/>
    <x v="342"/>
    <n v="70670"/>
    <s v="47105"/>
    <x v="13"/>
    <x v="0"/>
    <s v="Non-executive"/>
    <s v="D305"/>
    <x v="7"/>
    <n v="1612.42"/>
    <n v="0"/>
    <n v="0"/>
    <n v="0"/>
    <n v="0"/>
    <n v="0"/>
    <n v="0"/>
    <n v="0"/>
    <n v="0"/>
    <n v="0"/>
    <n v="0"/>
    <n v="0"/>
    <n v="0"/>
    <n v="0"/>
    <n v="0"/>
    <n v="0"/>
    <n v="0"/>
    <n v="0"/>
    <n v="1.19"/>
    <n v="0"/>
    <n v="0"/>
    <n v="0"/>
    <n v="0"/>
    <n v="0"/>
    <n v="0"/>
    <n v="99.97"/>
    <n v="0"/>
    <n v="0"/>
    <n v="0"/>
    <n v="0"/>
    <n v="0"/>
    <n v="2.71"/>
    <n v="6.19"/>
    <n v="0"/>
    <n v="0"/>
    <n v="23.38"/>
    <n v="0"/>
    <n v="0"/>
    <n v="0"/>
    <n v="0"/>
    <n v="0"/>
    <n v="0"/>
    <n v="0"/>
    <n v="0"/>
    <n v="0"/>
    <n v="0"/>
    <n v="0"/>
    <n v="1745.86"/>
    <n v="0"/>
    <n v="0"/>
    <n v="1745.8600000000004"/>
    <n v="0"/>
    <n v="0"/>
    <n v="0"/>
  </r>
  <r>
    <n v="3"/>
    <d v="2013-01-13T00:00:00"/>
    <d v="2013-01-26T00:00:00"/>
    <x v="13"/>
    <s v="G1N"/>
    <s v="GD10000000"/>
    <s v="GD0"/>
    <n v="13"/>
    <n v="100"/>
    <s v="LD300"/>
    <s v="LF305"/>
    <m/>
    <m/>
    <m/>
    <m/>
    <m/>
    <m/>
    <x v="343"/>
    <n v="13489"/>
    <s v="46446"/>
    <x v="33"/>
    <x v="0"/>
    <s v="Non-executive"/>
    <s v="D305"/>
    <x v="7"/>
    <n v="3213.46"/>
    <n v="0"/>
    <n v="0"/>
    <n v="0"/>
    <n v="0"/>
    <n v="0"/>
    <n v="0"/>
    <n v="0"/>
    <n v="0"/>
    <n v="0"/>
    <n v="0"/>
    <n v="0"/>
    <n v="0"/>
    <n v="0"/>
    <n v="0"/>
    <n v="0"/>
    <n v="0"/>
    <n v="0"/>
    <n v="6.45"/>
    <n v="414.98"/>
    <n v="0"/>
    <n v="0"/>
    <n v="0"/>
    <n v="0"/>
    <n v="0"/>
    <n v="0"/>
    <n v="0"/>
    <n v="0"/>
    <n v="0"/>
    <n v="224.94"/>
    <n v="0"/>
    <n v="3.27"/>
    <n v="11.39"/>
    <n v="0"/>
    <n v="2.31"/>
    <n v="0"/>
    <n v="0"/>
    <n v="0"/>
    <n v="0"/>
    <n v="0"/>
    <n v="0"/>
    <n v="0"/>
    <n v="0"/>
    <n v="0"/>
    <n v="0"/>
    <n v="0"/>
    <n v="0"/>
    <n v="3876.8"/>
    <n v="0"/>
    <n v="0"/>
    <n v="3876.7999999999997"/>
    <n v="0"/>
    <n v="0"/>
    <n v="0"/>
  </r>
  <r>
    <n v="3"/>
    <d v="2013-01-13T00:00:00"/>
    <d v="2013-01-26T00:00:00"/>
    <x v="13"/>
    <s v="G1N"/>
    <s v="GD10000000"/>
    <s v="GD0"/>
    <n v="13"/>
    <n v="100"/>
    <s v="LD300"/>
    <s v="LF305"/>
    <m/>
    <m/>
    <m/>
    <m/>
    <m/>
    <m/>
    <x v="65"/>
    <n v="18574"/>
    <s v="46926"/>
    <x v="33"/>
    <x v="0"/>
    <s v="Non-executive"/>
    <s v="D305"/>
    <x v="7"/>
    <n v="2192.54"/>
    <n v="0"/>
    <n v="0"/>
    <n v="0"/>
    <n v="0"/>
    <n v="0"/>
    <n v="0"/>
    <n v="0"/>
    <n v="0"/>
    <n v="0"/>
    <n v="0"/>
    <n v="0"/>
    <n v="0"/>
    <n v="0"/>
    <n v="0"/>
    <n v="0"/>
    <n v="0"/>
    <n v="0"/>
    <n v="1.17"/>
    <n v="499.9"/>
    <n v="0"/>
    <n v="0"/>
    <n v="0"/>
    <n v="0"/>
    <n v="0"/>
    <n v="125.61"/>
    <n v="0"/>
    <n v="0"/>
    <n v="0"/>
    <n v="0"/>
    <n v="0"/>
    <n v="3.27"/>
    <n v="11.93"/>
    <n v="0"/>
    <n v="0"/>
    <n v="29.38"/>
    <n v="109.63"/>
    <n v="0"/>
    <n v="24.95"/>
    <n v="0"/>
    <n v="0"/>
    <n v="0"/>
    <n v="0"/>
    <n v="0"/>
    <n v="0"/>
    <n v="0"/>
    <n v="0"/>
    <n v="2998.38"/>
    <n v="0"/>
    <n v="0"/>
    <n v="2998.38"/>
    <n v="0"/>
    <n v="0"/>
    <n v="0"/>
  </r>
  <r>
    <n v="3"/>
    <d v="2013-01-13T00:00:00"/>
    <d v="2013-01-26T00:00:00"/>
    <x v="13"/>
    <s v="G1N"/>
    <s v="GD10000000"/>
    <s v="GD0"/>
    <n v="13"/>
    <n v="100"/>
    <s v="LD300"/>
    <s v="LF305"/>
    <m/>
    <m/>
    <m/>
    <m/>
    <m/>
    <m/>
    <x v="67"/>
    <n v="37248"/>
    <s v="45805"/>
    <x v="41"/>
    <x v="0"/>
    <s v="Non-executive"/>
    <s v="D305"/>
    <x v="7"/>
    <n v="2357.73"/>
    <n v="0"/>
    <n v="0"/>
    <n v="0"/>
    <n v="0"/>
    <n v="0"/>
    <n v="0"/>
    <n v="0"/>
    <n v="0"/>
    <n v="0"/>
    <n v="0"/>
    <n v="0"/>
    <n v="0"/>
    <n v="0"/>
    <n v="0"/>
    <n v="0"/>
    <n v="0"/>
    <n v="0"/>
    <n v="1.54"/>
    <n v="173.94"/>
    <n v="0"/>
    <n v="0"/>
    <n v="0"/>
    <n v="0"/>
    <n v="0"/>
    <n v="142.59"/>
    <n v="0"/>
    <n v="0"/>
    <n v="0"/>
    <n v="0"/>
    <n v="0"/>
    <n v="3.27"/>
    <n v="6.48"/>
    <n v="0"/>
    <n v="0"/>
    <n v="33.35"/>
    <n v="114.2"/>
    <n v="0"/>
    <n v="0"/>
    <n v="0"/>
    <n v="0"/>
    <n v="0"/>
    <n v="0"/>
    <n v="0"/>
    <n v="0"/>
    <n v="0"/>
    <n v="0"/>
    <n v="2833.1"/>
    <n v="0"/>
    <n v="0"/>
    <n v="2833.1"/>
    <n v="0"/>
    <n v="0"/>
    <n v="0"/>
  </r>
  <r>
    <n v="3"/>
    <d v="2013-01-13T00:00:00"/>
    <d v="2013-01-26T00:00:00"/>
    <x v="13"/>
    <s v="G1N"/>
    <s v="GD10000000"/>
    <s v="GD0"/>
    <n v="13"/>
    <n v="100"/>
    <s v="LD300"/>
    <s v="LF305"/>
    <m/>
    <m/>
    <m/>
    <m/>
    <m/>
    <m/>
    <x v="14"/>
    <n v="61036"/>
    <s v="46670"/>
    <x v="158"/>
    <x v="0"/>
    <s v="Non-executive"/>
    <s v="D305"/>
    <x v="7"/>
    <n v="2769.62"/>
    <n v="0"/>
    <n v="0"/>
    <n v="0"/>
    <n v="0"/>
    <n v="0"/>
    <n v="0"/>
    <n v="0"/>
    <n v="0"/>
    <n v="0"/>
    <n v="0"/>
    <n v="0"/>
    <n v="0"/>
    <n v="0"/>
    <n v="0"/>
    <n v="0"/>
    <n v="0"/>
    <n v="0"/>
    <n v="1.46"/>
    <n v="325.88"/>
    <n v="0"/>
    <n v="0"/>
    <n v="0"/>
    <n v="0"/>
    <n v="0"/>
    <n v="164.99"/>
    <n v="0"/>
    <n v="0"/>
    <n v="0"/>
    <n v="0"/>
    <n v="0"/>
    <n v="2.99"/>
    <n v="9.1999999999999993"/>
    <n v="0"/>
    <n v="0"/>
    <n v="38.58"/>
    <n v="138.47999999999999"/>
    <n v="0"/>
    <n v="0"/>
    <n v="0"/>
    <n v="0"/>
    <n v="0"/>
    <n v="0"/>
    <n v="0"/>
    <n v="0"/>
    <n v="0"/>
    <n v="0"/>
    <n v="3451.2"/>
    <n v="0"/>
    <n v="0"/>
    <n v="3451.1999999999994"/>
    <n v="0"/>
    <n v="0"/>
    <n v="0"/>
  </r>
  <r>
    <n v="3"/>
    <d v="2013-01-13T00:00:00"/>
    <d v="2013-01-26T00:00:00"/>
    <x v="13"/>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4"/>
    <d v="2013-01-27T00:00:00"/>
    <d v="2013-02-09T00:00:00"/>
    <x v="15"/>
    <s v="G1N"/>
    <s v="GD10000000"/>
    <s v="GD0"/>
    <n v="13"/>
    <n v="100"/>
    <s v="LD300"/>
    <s v="LF305"/>
    <m/>
    <m/>
    <m/>
    <m/>
    <m/>
    <m/>
    <x v="343"/>
    <n v="13489"/>
    <s v="46446"/>
    <x v="33"/>
    <x v="0"/>
    <s v="Non-executive"/>
    <s v="D305"/>
    <x v="7"/>
    <n v="3213.47"/>
    <n v="0"/>
    <n v="0"/>
    <n v="0"/>
    <n v="0"/>
    <n v="0"/>
    <n v="0"/>
    <n v="0"/>
    <n v="0"/>
    <n v="0"/>
    <n v="0"/>
    <n v="0"/>
    <n v="0"/>
    <n v="0"/>
    <n v="0"/>
    <n v="0"/>
    <n v="0"/>
    <n v="0"/>
    <n v="6.45"/>
    <n v="414.98"/>
    <n v="0"/>
    <n v="0"/>
    <n v="0"/>
    <n v="0"/>
    <n v="0"/>
    <n v="0"/>
    <n v="0"/>
    <n v="0"/>
    <n v="0"/>
    <n v="224.94"/>
    <n v="0"/>
    <n v="3.27"/>
    <n v="11.39"/>
    <n v="0"/>
    <n v="2.31"/>
    <n v="0"/>
    <n v="0"/>
    <n v="0"/>
    <n v="0"/>
    <n v="0"/>
    <n v="0"/>
    <n v="0"/>
    <n v="0"/>
    <n v="0"/>
    <n v="0"/>
    <n v="0"/>
    <n v="0"/>
    <n v="3876.81"/>
    <n v="0"/>
    <n v="0"/>
    <n v="3876.8099999999995"/>
    <n v="0"/>
    <n v="0"/>
    <n v="0"/>
  </r>
  <r>
    <n v="4"/>
    <d v="2013-01-27T00:00:00"/>
    <d v="2013-02-09T00:00:00"/>
    <x v="15"/>
    <s v="G1N"/>
    <s v="GD10000000"/>
    <s v="GD0"/>
    <n v="13"/>
    <n v="100"/>
    <s v="LD300"/>
    <s v="LF305"/>
    <m/>
    <m/>
    <m/>
    <m/>
    <m/>
    <m/>
    <x v="65"/>
    <n v="18574"/>
    <s v="46926"/>
    <x v="33"/>
    <x v="0"/>
    <s v="Non-executive"/>
    <s v="D305"/>
    <x v="7"/>
    <n v="2192.54"/>
    <n v="0"/>
    <n v="0"/>
    <n v="0"/>
    <n v="0"/>
    <n v="0"/>
    <n v="0"/>
    <n v="0"/>
    <n v="0"/>
    <n v="0"/>
    <n v="0"/>
    <n v="0"/>
    <n v="0"/>
    <n v="0"/>
    <n v="0"/>
    <n v="0"/>
    <n v="0"/>
    <n v="0"/>
    <n v="1.17"/>
    <n v="499.9"/>
    <n v="0"/>
    <n v="0"/>
    <n v="0"/>
    <n v="0"/>
    <n v="0"/>
    <n v="125.6"/>
    <n v="0"/>
    <n v="0"/>
    <n v="0"/>
    <n v="0"/>
    <n v="0"/>
    <n v="3.27"/>
    <n v="11.93"/>
    <n v="0"/>
    <n v="0"/>
    <n v="29.37"/>
    <n v="109.63"/>
    <n v="0"/>
    <n v="24.95"/>
    <n v="0"/>
    <n v="0"/>
    <n v="0"/>
    <n v="0"/>
    <n v="0"/>
    <n v="0"/>
    <n v="0"/>
    <n v="0"/>
    <n v="2998.36"/>
    <n v="0"/>
    <n v="0"/>
    <n v="2998.3599999999997"/>
    <n v="0"/>
    <n v="0"/>
    <n v="0"/>
  </r>
  <r>
    <n v="4"/>
    <d v="2013-01-27T00:00:00"/>
    <d v="2013-02-09T00:00:00"/>
    <x v="15"/>
    <s v="G1N"/>
    <s v="GD10000000"/>
    <s v="GD0"/>
    <n v="13"/>
    <n v="100"/>
    <s v="LD300"/>
    <s v="LF305"/>
    <m/>
    <m/>
    <m/>
    <m/>
    <m/>
    <m/>
    <x v="344"/>
    <n v="22610"/>
    <s v="51333"/>
    <x v="33"/>
    <x v="0"/>
    <s v="Non-executive"/>
    <s v="D305"/>
    <x v="7"/>
    <n v="2858.38"/>
    <n v="0"/>
    <n v="0"/>
    <n v="0"/>
    <n v="0"/>
    <n v="0"/>
    <n v="0"/>
    <n v="0"/>
    <n v="0"/>
    <n v="0"/>
    <n v="0"/>
    <n v="0"/>
    <n v="0"/>
    <n v="0"/>
    <n v="0"/>
    <n v="0"/>
    <n v="0"/>
    <n v="0"/>
    <n v="1.5"/>
    <n v="0"/>
    <n v="0"/>
    <n v="0"/>
    <n v="0"/>
    <n v="0"/>
    <n v="0"/>
    <n v="177.22"/>
    <n v="0"/>
    <n v="0"/>
    <n v="0"/>
    <n v="0"/>
    <n v="0"/>
    <n v="0"/>
    <n v="0"/>
    <n v="0"/>
    <n v="0"/>
    <n v="41.45"/>
    <n v="142.91999999999999"/>
    <n v="0"/>
    <n v="0"/>
    <n v="0"/>
    <n v="0"/>
    <n v="0"/>
    <n v="0"/>
    <n v="0"/>
    <n v="0"/>
    <n v="0"/>
    <n v="0"/>
    <n v="3221.47"/>
    <n v="0"/>
    <n v="0"/>
    <n v="3221.47"/>
    <n v="0"/>
    <n v="0"/>
    <n v="0"/>
  </r>
  <r>
    <n v="4"/>
    <d v="2013-01-27T00:00:00"/>
    <d v="2013-02-09T00:00:00"/>
    <x v="15"/>
    <s v="G1N"/>
    <s v="GD10000000"/>
    <s v="GD0"/>
    <n v="13"/>
    <n v="100"/>
    <s v="LD300"/>
    <s v="LF305"/>
    <m/>
    <m/>
    <m/>
    <m/>
    <m/>
    <m/>
    <x v="67"/>
    <n v="37248"/>
    <s v="45805"/>
    <x v="41"/>
    <x v="0"/>
    <s v="Non-executive"/>
    <s v="D305"/>
    <x v="7"/>
    <n v="2673.38"/>
    <n v="0"/>
    <n v="0"/>
    <n v="0"/>
    <n v="0"/>
    <n v="0"/>
    <n v="0"/>
    <n v="0"/>
    <n v="0"/>
    <n v="0"/>
    <n v="0"/>
    <n v="0"/>
    <n v="0"/>
    <n v="0"/>
    <n v="0"/>
    <n v="0"/>
    <n v="0"/>
    <n v="0"/>
    <n v="1.54"/>
    <n v="173.94"/>
    <n v="0"/>
    <n v="0"/>
    <n v="0"/>
    <n v="0"/>
    <n v="0"/>
    <n v="162.15"/>
    <n v="0"/>
    <n v="0"/>
    <n v="0"/>
    <n v="0"/>
    <n v="0"/>
    <n v="3.27"/>
    <n v="6.48"/>
    <n v="0"/>
    <n v="0"/>
    <n v="37.92"/>
    <n v="133.66999999999999"/>
    <n v="0"/>
    <n v="0"/>
    <n v="0"/>
    <n v="0"/>
    <n v="0"/>
    <n v="0"/>
    <n v="0"/>
    <n v="0"/>
    <n v="0"/>
    <n v="0"/>
    <n v="3192.35"/>
    <n v="0"/>
    <n v="0"/>
    <n v="3192.3500000000004"/>
    <n v="0"/>
    <n v="0"/>
    <n v="0"/>
  </r>
  <r>
    <n v="4"/>
    <d v="2013-01-27T00:00:00"/>
    <d v="2013-02-09T00:00:00"/>
    <x v="15"/>
    <s v="G1N"/>
    <s v="GD10000000"/>
    <s v="GD0"/>
    <n v="13"/>
    <n v="100"/>
    <s v="LD300"/>
    <s v="LF305"/>
    <m/>
    <m/>
    <m/>
    <m/>
    <m/>
    <m/>
    <x v="14"/>
    <n v="61036"/>
    <s v="46670"/>
    <x v="158"/>
    <x v="0"/>
    <s v="Non-executive"/>
    <s v="D305"/>
    <x v="7"/>
    <n v="2769.62"/>
    <n v="0"/>
    <n v="0"/>
    <n v="0"/>
    <n v="0"/>
    <n v="0"/>
    <n v="0"/>
    <n v="0"/>
    <n v="0"/>
    <n v="0"/>
    <n v="0"/>
    <n v="0"/>
    <n v="0"/>
    <n v="0"/>
    <n v="0"/>
    <n v="0"/>
    <n v="0"/>
    <n v="0"/>
    <n v="1.46"/>
    <n v="325.88"/>
    <n v="0"/>
    <n v="0"/>
    <n v="0"/>
    <n v="0"/>
    <n v="0"/>
    <n v="164.98"/>
    <n v="0"/>
    <n v="0"/>
    <n v="0"/>
    <n v="0"/>
    <n v="0"/>
    <n v="2.99"/>
    <n v="9.1999999999999993"/>
    <n v="0"/>
    <n v="0"/>
    <n v="38.58"/>
    <n v="138.47999999999999"/>
    <n v="0"/>
    <n v="0"/>
    <n v="0"/>
    <n v="0"/>
    <n v="0"/>
    <n v="0"/>
    <n v="0"/>
    <n v="0"/>
    <n v="0"/>
    <n v="0"/>
    <n v="3451.19"/>
    <n v="0"/>
    <n v="0"/>
    <n v="3451.1899999999996"/>
    <n v="0"/>
    <n v="0"/>
    <n v="0"/>
  </r>
  <r>
    <n v="4"/>
    <d v="2013-01-27T00:00:00"/>
    <d v="2013-02-09T00:00:00"/>
    <x v="15"/>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5"/>
    <d v="2013-02-10T00:00:00"/>
    <d v="2013-02-23T00:00:00"/>
    <x v="17"/>
    <s v="G1N"/>
    <s v="GD10000000"/>
    <s v="GD0"/>
    <n v="13"/>
    <n v="100"/>
    <s v="LD300"/>
    <s v="LF305"/>
    <m/>
    <m/>
    <m/>
    <m/>
    <m/>
    <m/>
    <x v="343"/>
    <n v="13489"/>
    <s v="46446"/>
    <x v="33"/>
    <x v="0"/>
    <s v="Non-executive"/>
    <s v="D305"/>
    <x v="7"/>
    <n v="3213.47"/>
    <n v="0"/>
    <n v="0"/>
    <n v="0"/>
    <n v="0"/>
    <n v="0"/>
    <n v="0"/>
    <n v="0"/>
    <n v="0"/>
    <n v="0"/>
    <n v="0"/>
    <n v="0"/>
    <n v="0"/>
    <n v="0"/>
    <n v="0"/>
    <n v="0"/>
    <n v="0"/>
    <n v="0"/>
    <n v="6.45"/>
    <n v="414.98"/>
    <n v="0"/>
    <n v="0"/>
    <n v="0"/>
    <n v="0"/>
    <n v="0"/>
    <n v="0"/>
    <n v="0"/>
    <n v="0"/>
    <n v="0"/>
    <n v="224.94"/>
    <n v="0"/>
    <n v="3.27"/>
    <n v="11.39"/>
    <n v="0"/>
    <n v="2.31"/>
    <n v="0"/>
    <n v="0"/>
    <n v="0"/>
    <n v="0"/>
    <n v="0"/>
    <n v="0"/>
    <n v="0"/>
    <n v="0"/>
    <n v="0"/>
    <n v="0"/>
    <n v="0"/>
    <n v="0"/>
    <n v="3876.81"/>
    <n v="0"/>
    <n v="0"/>
    <n v="3876.8099999999995"/>
    <n v="0"/>
    <n v="0"/>
    <n v="0"/>
  </r>
  <r>
    <n v="5"/>
    <d v="2013-02-10T00:00:00"/>
    <d v="2013-02-23T00:00:00"/>
    <x v="17"/>
    <s v="G1N"/>
    <s v="GD10000000"/>
    <s v="GD0"/>
    <n v="13"/>
    <n v="100"/>
    <s v="LD300"/>
    <s v="LF305"/>
    <m/>
    <m/>
    <m/>
    <m/>
    <m/>
    <m/>
    <x v="65"/>
    <n v="18574"/>
    <s v="46926"/>
    <x v="33"/>
    <x v="0"/>
    <s v="Non-executive"/>
    <s v="D305"/>
    <x v="7"/>
    <n v="2192.54"/>
    <n v="0"/>
    <n v="0"/>
    <n v="0"/>
    <n v="0"/>
    <n v="0"/>
    <n v="0"/>
    <n v="0"/>
    <n v="0"/>
    <n v="0"/>
    <n v="0"/>
    <n v="0"/>
    <n v="0"/>
    <n v="0"/>
    <n v="0"/>
    <n v="0"/>
    <n v="0"/>
    <n v="0"/>
    <n v="1.17"/>
    <n v="499.9"/>
    <n v="0"/>
    <n v="0"/>
    <n v="0"/>
    <n v="0"/>
    <n v="0"/>
    <n v="125.61"/>
    <n v="0"/>
    <n v="0"/>
    <n v="0"/>
    <n v="0"/>
    <n v="0"/>
    <n v="3.27"/>
    <n v="11.93"/>
    <n v="0"/>
    <n v="0"/>
    <n v="29.38"/>
    <n v="109.63"/>
    <n v="0"/>
    <n v="24.95"/>
    <n v="0"/>
    <n v="0"/>
    <n v="0"/>
    <n v="0"/>
    <n v="0"/>
    <n v="0"/>
    <n v="0"/>
    <n v="0"/>
    <n v="2998.38"/>
    <n v="0"/>
    <n v="0"/>
    <n v="2998.38"/>
    <n v="0"/>
    <n v="0"/>
    <n v="0"/>
  </r>
  <r>
    <n v="5"/>
    <d v="2013-02-10T00:00:00"/>
    <d v="2013-02-23T00:00:00"/>
    <x v="17"/>
    <s v="G1N"/>
    <s v="GD10000000"/>
    <s v="GD0"/>
    <n v="13"/>
    <n v="100"/>
    <s v="LD300"/>
    <s v="LF305"/>
    <m/>
    <m/>
    <m/>
    <m/>
    <m/>
    <m/>
    <x v="344"/>
    <n v="22610"/>
    <s v="51333"/>
    <x v="33"/>
    <x v="0"/>
    <s v="Non-executive"/>
    <s v="D305"/>
    <x v="7"/>
    <n v="2858.38"/>
    <n v="0"/>
    <n v="0"/>
    <n v="0"/>
    <n v="0"/>
    <n v="0"/>
    <n v="0"/>
    <n v="0"/>
    <n v="0"/>
    <n v="0"/>
    <n v="0"/>
    <n v="0"/>
    <n v="0"/>
    <n v="0"/>
    <n v="0"/>
    <n v="0"/>
    <n v="0"/>
    <n v="0"/>
    <n v="1.5"/>
    <n v="499.9"/>
    <n v="0"/>
    <n v="0"/>
    <n v="0"/>
    <n v="0"/>
    <n v="0"/>
    <n v="162.47"/>
    <n v="0"/>
    <n v="0"/>
    <n v="0"/>
    <n v="0"/>
    <n v="0"/>
    <n v="3.27"/>
    <n v="11.39"/>
    <n v="0"/>
    <n v="0"/>
    <n v="37.99"/>
    <n v="142.91999999999999"/>
    <n v="0"/>
    <n v="0"/>
    <n v="0"/>
    <n v="0"/>
    <n v="0"/>
    <n v="0"/>
    <n v="0"/>
    <n v="0"/>
    <n v="0"/>
    <n v="0"/>
    <n v="3717.82"/>
    <n v="0"/>
    <n v="0"/>
    <n v="3717.8199999999997"/>
    <n v="0"/>
    <n v="0"/>
    <n v="0"/>
  </r>
  <r>
    <n v="5"/>
    <d v="2013-02-10T00:00:00"/>
    <d v="2013-02-23T00:00:00"/>
    <x v="17"/>
    <s v="G1N"/>
    <s v="GD10000000"/>
    <s v="GD0"/>
    <n v="13"/>
    <n v="100"/>
    <s v="LD300"/>
    <s v="LF305"/>
    <m/>
    <m/>
    <m/>
    <m/>
    <m/>
    <m/>
    <x v="67"/>
    <n v="37248"/>
    <s v="45805"/>
    <x v="41"/>
    <x v="0"/>
    <s v="Non-executive"/>
    <s v="D305"/>
    <x v="7"/>
    <n v="2947.17"/>
    <n v="0"/>
    <n v="0"/>
    <n v="0"/>
    <n v="0"/>
    <n v="0"/>
    <n v="0"/>
    <n v="0"/>
    <n v="0"/>
    <n v="0"/>
    <n v="0"/>
    <n v="0"/>
    <n v="0"/>
    <n v="0"/>
    <n v="0"/>
    <n v="0"/>
    <n v="0"/>
    <n v="0"/>
    <n v="1.54"/>
    <n v="173.94"/>
    <n v="0"/>
    <n v="0"/>
    <n v="0"/>
    <n v="0"/>
    <n v="0"/>
    <n v="179.13"/>
    <n v="0"/>
    <n v="0"/>
    <n v="0"/>
    <n v="0"/>
    <n v="0"/>
    <n v="3.27"/>
    <n v="6.48"/>
    <n v="0"/>
    <n v="0"/>
    <n v="41.89"/>
    <n v="136.31"/>
    <n v="0"/>
    <n v="0"/>
    <n v="0"/>
    <n v="0"/>
    <n v="0"/>
    <n v="0"/>
    <n v="0"/>
    <n v="0"/>
    <n v="0"/>
    <n v="0"/>
    <n v="3489.73"/>
    <n v="0"/>
    <n v="0"/>
    <n v="3489.73"/>
    <n v="0"/>
    <n v="0"/>
    <n v="0"/>
  </r>
  <r>
    <n v="5"/>
    <d v="2013-02-10T00:00:00"/>
    <d v="2013-02-23T00:00:00"/>
    <x v="17"/>
    <s v="G1N"/>
    <s v="GD10000000"/>
    <s v="GD0"/>
    <n v="13"/>
    <n v="100"/>
    <s v="LD300"/>
    <s v="LF305"/>
    <m/>
    <m/>
    <m/>
    <m/>
    <m/>
    <m/>
    <x v="14"/>
    <n v="61036"/>
    <s v="46670"/>
    <x v="158"/>
    <x v="0"/>
    <s v="Non-executive"/>
    <s v="D305"/>
    <x v="7"/>
    <n v="2769.62"/>
    <n v="0"/>
    <n v="0"/>
    <n v="0"/>
    <n v="0"/>
    <n v="0"/>
    <n v="0"/>
    <n v="0"/>
    <n v="0"/>
    <n v="0"/>
    <n v="0"/>
    <n v="0"/>
    <n v="0"/>
    <n v="0"/>
    <n v="0"/>
    <n v="0"/>
    <n v="0"/>
    <n v="0"/>
    <n v="1.46"/>
    <n v="325.88"/>
    <n v="0"/>
    <n v="0"/>
    <n v="0"/>
    <n v="0"/>
    <n v="0"/>
    <n v="164.98"/>
    <n v="0"/>
    <n v="0"/>
    <n v="0"/>
    <n v="0"/>
    <n v="0"/>
    <n v="2.99"/>
    <n v="9.1999999999999993"/>
    <n v="0"/>
    <n v="0"/>
    <n v="38.590000000000003"/>
    <n v="138.47999999999999"/>
    <n v="0"/>
    <n v="0"/>
    <n v="0"/>
    <n v="0"/>
    <n v="0"/>
    <n v="0"/>
    <n v="0"/>
    <n v="0"/>
    <n v="0"/>
    <n v="0"/>
    <n v="3451.2"/>
    <n v="0"/>
    <n v="0"/>
    <n v="3451.2"/>
    <n v="0"/>
    <n v="0"/>
    <n v="0"/>
  </r>
  <r>
    <n v="5"/>
    <d v="2013-02-10T00:00:00"/>
    <d v="2013-02-23T00:00:00"/>
    <x v="17"/>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6"/>
    <d v="2013-02-24T00:00:00"/>
    <d v="2013-03-09T00:00:00"/>
    <x v="19"/>
    <s v="G1N"/>
    <s v="GD10000000"/>
    <s v="GD0"/>
    <n v="13"/>
    <n v="100"/>
    <s v="LD300"/>
    <s v="LF305"/>
    <m/>
    <m/>
    <m/>
    <m/>
    <m/>
    <m/>
    <x v="343"/>
    <n v="13489"/>
    <s v="46446"/>
    <x v="33"/>
    <x v="0"/>
    <s v="Non-executive"/>
    <s v="D305"/>
    <x v="7"/>
    <n v="3213.46"/>
    <n v="0"/>
    <n v="0"/>
    <n v="0"/>
    <n v="0"/>
    <n v="0"/>
    <n v="0"/>
    <n v="0"/>
    <n v="0"/>
    <n v="0"/>
    <n v="0"/>
    <n v="0"/>
    <n v="0"/>
    <n v="0"/>
    <n v="0"/>
    <n v="0"/>
    <n v="0"/>
    <n v="0"/>
    <n v="6.45"/>
    <n v="414.98"/>
    <n v="0"/>
    <n v="0"/>
    <n v="0"/>
    <n v="0"/>
    <n v="0"/>
    <n v="0"/>
    <n v="0"/>
    <n v="0"/>
    <n v="0"/>
    <n v="224.94"/>
    <n v="0"/>
    <n v="3.27"/>
    <n v="11.39"/>
    <n v="0"/>
    <n v="2.31"/>
    <n v="0"/>
    <n v="0"/>
    <n v="0"/>
    <n v="0"/>
    <n v="0"/>
    <n v="0"/>
    <n v="0"/>
    <n v="0"/>
    <n v="0"/>
    <n v="0"/>
    <n v="0"/>
    <n v="0"/>
    <n v="3876.8"/>
    <n v="0"/>
    <n v="0"/>
    <n v="3876.7999999999997"/>
    <n v="0"/>
    <n v="0"/>
    <n v="0"/>
  </r>
  <r>
    <n v="6"/>
    <d v="2013-02-24T00:00:00"/>
    <d v="2013-03-09T00:00:00"/>
    <x v="19"/>
    <s v="G1N"/>
    <s v="GD10000000"/>
    <s v="GD0"/>
    <n v="13"/>
    <n v="100"/>
    <s v="LD300"/>
    <s v="LF305"/>
    <m/>
    <m/>
    <m/>
    <m/>
    <m/>
    <m/>
    <x v="65"/>
    <n v="18574"/>
    <s v="46926"/>
    <x v="33"/>
    <x v="0"/>
    <s v="Non-executive"/>
    <s v="D305"/>
    <x v="7"/>
    <n v="2192.54"/>
    <n v="0"/>
    <n v="0"/>
    <n v="0"/>
    <n v="0"/>
    <n v="0"/>
    <n v="0"/>
    <n v="0"/>
    <n v="0"/>
    <n v="0"/>
    <n v="0"/>
    <n v="0"/>
    <n v="0"/>
    <n v="0"/>
    <n v="0"/>
    <n v="0"/>
    <n v="0"/>
    <n v="0"/>
    <n v="1.17"/>
    <n v="499.9"/>
    <n v="0"/>
    <n v="0"/>
    <n v="0"/>
    <n v="0"/>
    <n v="0"/>
    <n v="125.61"/>
    <n v="0"/>
    <n v="0"/>
    <n v="0"/>
    <n v="0"/>
    <n v="0"/>
    <n v="3.27"/>
    <n v="11.93"/>
    <n v="0"/>
    <n v="0"/>
    <n v="29.37"/>
    <n v="109.63"/>
    <n v="0"/>
    <n v="24.95"/>
    <n v="0"/>
    <n v="0"/>
    <n v="0"/>
    <n v="0"/>
    <n v="0"/>
    <n v="0"/>
    <n v="0"/>
    <n v="0"/>
    <n v="2998.37"/>
    <n v="0"/>
    <n v="0"/>
    <n v="2998.37"/>
    <n v="0"/>
    <n v="0"/>
    <n v="0"/>
  </r>
  <r>
    <n v="6"/>
    <d v="2013-02-24T00:00:00"/>
    <d v="2013-03-09T00:00:00"/>
    <x v="19"/>
    <s v="G1N"/>
    <s v="GD10000000"/>
    <s v="GD0"/>
    <n v="13"/>
    <n v="100"/>
    <s v="LD300"/>
    <s v="LF305"/>
    <m/>
    <m/>
    <m/>
    <m/>
    <m/>
    <m/>
    <x v="344"/>
    <n v="22610"/>
    <s v="51333"/>
    <x v="33"/>
    <x v="0"/>
    <s v="Non-executive"/>
    <s v="D305"/>
    <x v="7"/>
    <n v="2858.38"/>
    <n v="0"/>
    <n v="0"/>
    <n v="0"/>
    <n v="0"/>
    <n v="0"/>
    <n v="0"/>
    <n v="0"/>
    <n v="0"/>
    <n v="0"/>
    <n v="0"/>
    <n v="0"/>
    <n v="0"/>
    <n v="0"/>
    <n v="0"/>
    <n v="0"/>
    <n v="0"/>
    <n v="0"/>
    <n v="1.5"/>
    <n v="499.9"/>
    <n v="0"/>
    <n v="0"/>
    <n v="0"/>
    <n v="0"/>
    <n v="0"/>
    <n v="162.46"/>
    <n v="0"/>
    <n v="0"/>
    <n v="0"/>
    <n v="0"/>
    <n v="0"/>
    <n v="3.27"/>
    <n v="11.39"/>
    <n v="0"/>
    <n v="0"/>
    <n v="38"/>
    <n v="142.91999999999999"/>
    <n v="0"/>
    <n v="0"/>
    <n v="0"/>
    <n v="0"/>
    <n v="0"/>
    <n v="0"/>
    <n v="0"/>
    <n v="0"/>
    <n v="0"/>
    <n v="0"/>
    <n v="3717.82"/>
    <n v="0"/>
    <n v="0"/>
    <n v="3717.82"/>
    <n v="0"/>
    <n v="0"/>
    <n v="0"/>
  </r>
  <r>
    <n v="6"/>
    <d v="2013-02-24T00:00:00"/>
    <d v="2013-03-09T00:00:00"/>
    <x v="19"/>
    <s v="G1N"/>
    <s v="GD10000000"/>
    <s v="GD0"/>
    <n v="13"/>
    <n v="100"/>
    <s v="LD300"/>
    <s v="LF305"/>
    <m/>
    <m/>
    <m/>
    <m/>
    <m/>
    <m/>
    <x v="67"/>
    <n v="37248"/>
    <s v="45805"/>
    <x v="41"/>
    <x v="0"/>
    <s v="Non-executive"/>
    <s v="D305"/>
    <x v="7"/>
    <n v="2947.16"/>
    <n v="0"/>
    <n v="0"/>
    <n v="0"/>
    <n v="0"/>
    <n v="0"/>
    <n v="0"/>
    <n v="0"/>
    <n v="0"/>
    <n v="0"/>
    <n v="0"/>
    <n v="0"/>
    <n v="0"/>
    <n v="0"/>
    <n v="0"/>
    <n v="0"/>
    <n v="0"/>
    <n v="0"/>
    <n v="1.54"/>
    <n v="173.94"/>
    <n v="0"/>
    <n v="0"/>
    <n v="0"/>
    <n v="0"/>
    <n v="0"/>
    <n v="179.13"/>
    <n v="0"/>
    <n v="0"/>
    <n v="0"/>
    <n v="0"/>
    <n v="0"/>
    <n v="3.27"/>
    <n v="6.48"/>
    <n v="0"/>
    <n v="0"/>
    <n v="41.9"/>
    <n v="132.62"/>
    <n v="0"/>
    <n v="0"/>
    <n v="0"/>
    <n v="0"/>
    <n v="0"/>
    <n v="0"/>
    <n v="0"/>
    <n v="0"/>
    <n v="0"/>
    <n v="0"/>
    <n v="3486.04"/>
    <n v="0"/>
    <n v="0"/>
    <n v="3486.04"/>
    <n v="0"/>
    <n v="0"/>
    <n v="0"/>
  </r>
  <r>
    <n v="6"/>
    <d v="2013-02-24T00:00:00"/>
    <d v="2013-03-09T00:00:00"/>
    <x v="19"/>
    <s v="G1N"/>
    <s v="GD10000000"/>
    <s v="GD0"/>
    <n v="13"/>
    <n v="100"/>
    <s v="LD300"/>
    <s v="LF305"/>
    <m/>
    <m/>
    <m/>
    <m/>
    <m/>
    <m/>
    <x v="14"/>
    <n v="61036"/>
    <s v="46670"/>
    <x v="158"/>
    <x v="0"/>
    <s v="Non-executive"/>
    <s v="D305"/>
    <x v="7"/>
    <n v="2769.61"/>
    <n v="0"/>
    <n v="0"/>
    <n v="0"/>
    <n v="0"/>
    <n v="0"/>
    <n v="0"/>
    <n v="0"/>
    <n v="0"/>
    <n v="0"/>
    <n v="0"/>
    <n v="0"/>
    <n v="0"/>
    <n v="0"/>
    <n v="0"/>
    <n v="0"/>
    <n v="0"/>
    <n v="0"/>
    <n v="1.46"/>
    <n v="325.88"/>
    <n v="0"/>
    <n v="0"/>
    <n v="0"/>
    <n v="0"/>
    <n v="0"/>
    <n v="164.98"/>
    <n v="0"/>
    <n v="0"/>
    <n v="0"/>
    <n v="0"/>
    <n v="0"/>
    <n v="2.99"/>
    <n v="9.1999999999999993"/>
    <n v="0"/>
    <n v="0"/>
    <n v="38.58"/>
    <n v="138.47999999999999"/>
    <n v="0"/>
    <n v="0"/>
    <n v="0"/>
    <n v="0"/>
    <n v="0"/>
    <n v="0"/>
    <n v="0"/>
    <n v="0"/>
    <n v="0"/>
    <n v="0"/>
    <n v="3451.18"/>
    <n v="0"/>
    <n v="0"/>
    <n v="3451.18"/>
    <n v="0"/>
    <n v="0"/>
    <n v="0"/>
  </r>
  <r>
    <n v="6"/>
    <d v="2013-02-24T00:00:00"/>
    <d v="2013-03-09T00:00:00"/>
    <x v="19"/>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7"/>
    <d v="2013-03-10T00:00:00"/>
    <d v="2013-03-23T00:00:00"/>
    <x v="21"/>
    <s v="G1N"/>
    <s v="GD10000000"/>
    <s v="GD0"/>
    <n v="13"/>
    <n v="100"/>
    <s v="LD300"/>
    <s v="LF305"/>
    <m/>
    <m/>
    <m/>
    <m/>
    <m/>
    <m/>
    <x v="343"/>
    <n v="13489"/>
    <s v="46446"/>
    <x v="33"/>
    <x v="0"/>
    <s v="Non-executive"/>
    <s v="D305"/>
    <x v="7"/>
    <n v="3213.45"/>
    <n v="0"/>
    <n v="0"/>
    <n v="0"/>
    <n v="0"/>
    <n v="0"/>
    <n v="0"/>
    <n v="0"/>
    <n v="0"/>
    <n v="0"/>
    <n v="0"/>
    <n v="0"/>
    <n v="0"/>
    <n v="0"/>
    <n v="0"/>
    <n v="0"/>
    <n v="0"/>
    <n v="0"/>
    <n v="6.45"/>
    <n v="414.98"/>
    <n v="0"/>
    <n v="0"/>
    <n v="0"/>
    <n v="0"/>
    <n v="0"/>
    <n v="0"/>
    <n v="0"/>
    <n v="0"/>
    <n v="0"/>
    <n v="224.94"/>
    <n v="0"/>
    <n v="3.27"/>
    <n v="11.39"/>
    <n v="0"/>
    <n v="2.31"/>
    <n v="0"/>
    <n v="0"/>
    <n v="0"/>
    <n v="0"/>
    <n v="0"/>
    <n v="0"/>
    <n v="0"/>
    <n v="0"/>
    <n v="0"/>
    <n v="0"/>
    <n v="0"/>
    <n v="0"/>
    <n v="3876.79"/>
    <n v="0"/>
    <n v="0"/>
    <n v="3876.7899999999995"/>
    <n v="0"/>
    <n v="0"/>
    <n v="0"/>
  </r>
  <r>
    <n v="7"/>
    <d v="2013-03-10T00:00:00"/>
    <d v="2013-03-23T00:00:00"/>
    <x v="21"/>
    <s v="G1N"/>
    <s v="GD10000000"/>
    <s v="GD0"/>
    <n v="13"/>
    <n v="100"/>
    <s v="LD300"/>
    <s v="LF305"/>
    <m/>
    <m/>
    <m/>
    <m/>
    <m/>
    <m/>
    <x v="65"/>
    <n v="18574"/>
    <s v="46926"/>
    <x v="33"/>
    <x v="0"/>
    <s v="Non-executive"/>
    <s v="D305"/>
    <x v="7"/>
    <n v="2192.54"/>
    <n v="0"/>
    <n v="0"/>
    <n v="0"/>
    <n v="0"/>
    <n v="0"/>
    <n v="0"/>
    <n v="0"/>
    <n v="0"/>
    <n v="0"/>
    <n v="0"/>
    <n v="0"/>
    <n v="0"/>
    <n v="0"/>
    <n v="0"/>
    <n v="0"/>
    <n v="0"/>
    <n v="0"/>
    <n v="1.17"/>
    <n v="499.9"/>
    <n v="0"/>
    <n v="0"/>
    <n v="0"/>
    <n v="0"/>
    <n v="0"/>
    <n v="125.6"/>
    <n v="0"/>
    <n v="0"/>
    <n v="0"/>
    <n v="0"/>
    <n v="0"/>
    <n v="3.27"/>
    <n v="11.93"/>
    <n v="0"/>
    <n v="0"/>
    <n v="29.38"/>
    <n v="109.63"/>
    <n v="0"/>
    <n v="24.95"/>
    <n v="0"/>
    <n v="0"/>
    <n v="0"/>
    <n v="0"/>
    <n v="0"/>
    <n v="0"/>
    <n v="0"/>
    <n v="0"/>
    <n v="2998.37"/>
    <n v="0"/>
    <n v="0"/>
    <n v="2998.37"/>
    <n v="0"/>
    <n v="0"/>
    <n v="0"/>
  </r>
  <r>
    <n v="7"/>
    <d v="2013-03-10T00:00:00"/>
    <d v="2013-03-23T00:00:00"/>
    <x v="21"/>
    <s v="G1N"/>
    <s v="GD10000000"/>
    <s v="GD0"/>
    <n v="13"/>
    <n v="100"/>
    <s v="LD300"/>
    <s v="LF305"/>
    <m/>
    <m/>
    <m/>
    <m/>
    <m/>
    <m/>
    <x v="344"/>
    <n v="22610"/>
    <s v="51333"/>
    <x v="33"/>
    <x v="0"/>
    <s v="Non-executive"/>
    <s v="D305"/>
    <x v="7"/>
    <n v="2858.39"/>
    <n v="0"/>
    <n v="0"/>
    <n v="0"/>
    <n v="0"/>
    <n v="0"/>
    <n v="0"/>
    <n v="0"/>
    <n v="0"/>
    <n v="0"/>
    <n v="0"/>
    <n v="0"/>
    <n v="0"/>
    <n v="0"/>
    <n v="0"/>
    <n v="0"/>
    <n v="0"/>
    <n v="0"/>
    <n v="1.5"/>
    <n v="499.9"/>
    <n v="0"/>
    <n v="0"/>
    <n v="0"/>
    <n v="0"/>
    <n v="0"/>
    <n v="162.46"/>
    <n v="0"/>
    <n v="0"/>
    <n v="0"/>
    <n v="0"/>
    <n v="0"/>
    <n v="3.27"/>
    <n v="11.39"/>
    <n v="0"/>
    <n v="0"/>
    <n v="37.99"/>
    <n v="142.91999999999999"/>
    <n v="0"/>
    <n v="0"/>
    <n v="0"/>
    <n v="0"/>
    <n v="0"/>
    <n v="0"/>
    <n v="0"/>
    <n v="0"/>
    <n v="0"/>
    <n v="0"/>
    <n v="3717.82"/>
    <n v="0"/>
    <n v="0"/>
    <n v="3717.8199999999997"/>
    <n v="0"/>
    <n v="0"/>
    <n v="0"/>
  </r>
  <r>
    <n v="7"/>
    <d v="2013-03-10T00:00:00"/>
    <d v="2013-03-23T00:00:00"/>
    <x v="21"/>
    <s v="G1N"/>
    <s v="GD10000000"/>
    <s v="GD0"/>
    <n v="13"/>
    <n v="100"/>
    <s v="LD300"/>
    <s v="LF305"/>
    <m/>
    <m/>
    <m/>
    <m/>
    <m/>
    <m/>
    <x v="67"/>
    <n v="37248"/>
    <s v="45805"/>
    <x v="41"/>
    <x v="0"/>
    <s v="Non-executive"/>
    <s v="D305"/>
    <x v="7"/>
    <n v="2947.16"/>
    <n v="0"/>
    <n v="0"/>
    <n v="0"/>
    <n v="0"/>
    <n v="0"/>
    <n v="0"/>
    <n v="0"/>
    <n v="0"/>
    <n v="0"/>
    <n v="0"/>
    <n v="0"/>
    <n v="0"/>
    <n v="0"/>
    <n v="0"/>
    <n v="0"/>
    <n v="0"/>
    <n v="0"/>
    <n v="1.54"/>
    <n v="173.94"/>
    <n v="0"/>
    <n v="0"/>
    <n v="0"/>
    <n v="0"/>
    <n v="0"/>
    <n v="179.13"/>
    <n v="0"/>
    <n v="0"/>
    <n v="0"/>
    <n v="0"/>
    <n v="0"/>
    <n v="3.27"/>
    <n v="6.48"/>
    <n v="0"/>
    <n v="0"/>
    <n v="41.89"/>
    <n v="147.36000000000001"/>
    <n v="0"/>
    <n v="0"/>
    <n v="0"/>
    <n v="0"/>
    <n v="0"/>
    <n v="0"/>
    <n v="0"/>
    <n v="0"/>
    <n v="0"/>
    <n v="0"/>
    <n v="3500.77"/>
    <n v="0"/>
    <n v="0"/>
    <n v="3500.77"/>
    <n v="0"/>
    <n v="0"/>
    <n v="0"/>
  </r>
  <r>
    <n v="7"/>
    <d v="2013-03-10T00:00:00"/>
    <d v="2013-03-23T00:00:00"/>
    <x v="21"/>
    <s v="G1N"/>
    <s v="GD10000000"/>
    <s v="GD0"/>
    <n v="13"/>
    <n v="100"/>
    <s v="LD300"/>
    <s v="LF305"/>
    <m/>
    <m/>
    <m/>
    <m/>
    <m/>
    <m/>
    <x v="14"/>
    <n v="61036"/>
    <s v="46670"/>
    <x v="158"/>
    <x v="0"/>
    <s v="Non-executive"/>
    <s v="D305"/>
    <x v="7"/>
    <n v="2769.62"/>
    <n v="0"/>
    <n v="0"/>
    <n v="0"/>
    <n v="0"/>
    <n v="0"/>
    <n v="0"/>
    <n v="0"/>
    <n v="0"/>
    <n v="0"/>
    <n v="0"/>
    <n v="0"/>
    <n v="0"/>
    <n v="0"/>
    <n v="0"/>
    <n v="0"/>
    <n v="0"/>
    <n v="0"/>
    <n v="1.46"/>
    <n v="325.88"/>
    <n v="0"/>
    <n v="0"/>
    <n v="0"/>
    <n v="0"/>
    <n v="0"/>
    <n v="164.98"/>
    <n v="0"/>
    <n v="0"/>
    <n v="0"/>
    <n v="0"/>
    <n v="0"/>
    <n v="2.99"/>
    <n v="9.1999999999999993"/>
    <n v="0"/>
    <n v="0"/>
    <n v="38.590000000000003"/>
    <n v="138.47999999999999"/>
    <n v="0"/>
    <n v="0"/>
    <n v="0"/>
    <n v="0"/>
    <n v="0"/>
    <n v="0"/>
    <n v="0"/>
    <n v="0"/>
    <n v="0"/>
    <n v="0"/>
    <n v="3451.2"/>
    <n v="0"/>
    <n v="0"/>
    <n v="3451.2"/>
    <n v="0"/>
    <n v="0"/>
    <n v="0"/>
  </r>
  <r>
    <n v="7"/>
    <d v="2013-03-10T00:00:00"/>
    <d v="2013-03-23T00:00:00"/>
    <x v="21"/>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8"/>
    <d v="2013-03-24T00:00:00"/>
    <d v="2013-04-06T00:00:00"/>
    <x v="23"/>
    <s v="G1N"/>
    <s v="GD10000000"/>
    <s v="GD0"/>
    <n v="13"/>
    <n v="100"/>
    <s v="LD300"/>
    <s v="LF305"/>
    <m/>
    <m/>
    <m/>
    <m/>
    <m/>
    <m/>
    <x v="343"/>
    <n v="13489"/>
    <s v="46446"/>
    <x v="33"/>
    <x v="0"/>
    <s v="Non-executive"/>
    <s v="D305"/>
    <x v="7"/>
    <n v="3213.46"/>
    <n v="0"/>
    <n v="0"/>
    <n v="0"/>
    <n v="0"/>
    <n v="0"/>
    <n v="0"/>
    <n v="0"/>
    <n v="0"/>
    <n v="0"/>
    <n v="0"/>
    <n v="0"/>
    <n v="0"/>
    <n v="0"/>
    <n v="0"/>
    <n v="0"/>
    <n v="0"/>
    <n v="0"/>
    <n v="6.45"/>
    <n v="414.98"/>
    <n v="0"/>
    <n v="0"/>
    <n v="0"/>
    <n v="0"/>
    <n v="0"/>
    <n v="0"/>
    <n v="0"/>
    <n v="0"/>
    <n v="0"/>
    <n v="224.94"/>
    <n v="0"/>
    <n v="3.27"/>
    <n v="11.39"/>
    <n v="0"/>
    <n v="2.31"/>
    <n v="0"/>
    <n v="0"/>
    <n v="0"/>
    <n v="0"/>
    <n v="0"/>
    <n v="0"/>
    <n v="0"/>
    <n v="0"/>
    <n v="0"/>
    <n v="0"/>
    <n v="0"/>
    <n v="0"/>
    <n v="3876.8"/>
    <n v="0"/>
    <n v="0"/>
    <n v="3876.7999999999997"/>
    <n v="0"/>
    <n v="0"/>
    <n v="0"/>
  </r>
  <r>
    <n v="8"/>
    <d v="2013-03-24T00:00:00"/>
    <d v="2013-04-06T00:00:00"/>
    <x v="23"/>
    <s v="G1N"/>
    <s v="GD10000000"/>
    <s v="GD0"/>
    <n v="13"/>
    <n v="100"/>
    <s v="LD300"/>
    <s v="LF305"/>
    <m/>
    <m/>
    <m/>
    <m/>
    <m/>
    <m/>
    <x v="65"/>
    <n v="18574"/>
    <s v="46926"/>
    <x v="33"/>
    <x v="0"/>
    <s v="Non-executive"/>
    <s v="D305"/>
    <x v="7"/>
    <n v="2192.54"/>
    <n v="0"/>
    <n v="0"/>
    <n v="0"/>
    <n v="0"/>
    <n v="0"/>
    <n v="0"/>
    <n v="0"/>
    <n v="0"/>
    <n v="0"/>
    <n v="0"/>
    <n v="0"/>
    <n v="0"/>
    <n v="0"/>
    <n v="0"/>
    <n v="0"/>
    <n v="0"/>
    <n v="0"/>
    <n v="1.17"/>
    <n v="499.9"/>
    <n v="0"/>
    <n v="0"/>
    <n v="0"/>
    <n v="0"/>
    <n v="0"/>
    <n v="125.61"/>
    <n v="0"/>
    <n v="0"/>
    <n v="0"/>
    <n v="0"/>
    <n v="0"/>
    <n v="3.27"/>
    <n v="11.93"/>
    <n v="0"/>
    <n v="0"/>
    <n v="29.38"/>
    <n v="109.63"/>
    <n v="0"/>
    <n v="24.95"/>
    <n v="0"/>
    <n v="0"/>
    <n v="0"/>
    <n v="0"/>
    <n v="0"/>
    <n v="0"/>
    <n v="0"/>
    <n v="0"/>
    <n v="2998.38"/>
    <n v="0"/>
    <n v="0"/>
    <n v="2998.38"/>
    <n v="0"/>
    <n v="0"/>
    <n v="0"/>
  </r>
  <r>
    <n v="8"/>
    <d v="2013-03-24T00:00:00"/>
    <d v="2013-04-06T00:00:00"/>
    <x v="23"/>
    <s v="G1N"/>
    <s v="GD10000000"/>
    <s v="GD0"/>
    <n v="13"/>
    <n v="100"/>
    <s v="LD300"/>
    <s v="LF305"/>
    <m/>
    <m/>
    <m/>
    <m/>
    <m/>
    <m/>
    <x v="344"/>
    <n v="22610"/>
    <s v="51333"/>
    <x v="33"/>
    <x v="0"/>
    <s v="Non-executive"/>
    <s v="D305"/>
    <x v="7"/>
    <n v="2858.39"/>
    <n v="0"/>
    <n v="0"/>
    <n v="0"/>
    <n v="0"/>
    <n v="0"/>
    <n v="0"/>
    <n v="0"/>
    <n v="0"/>
    <n v="0"/>
    <n v="0"/>
    <n v="0"/>
    <n v="0"/>
    <n v="0"/>
    <n v="0"/>
    <n v="0"/>
    <n v="0"/>
    <n v="0"/>
    <n v="1.5"/>
    <n v="499.9"/>
    <n v="0"/>
    <n v="0"/>
    <n v="0"/>
    <n v="0"/>
    <n v="0"/>
    <n v="162.46"/>
    <n v="0"/>
    <n v="0"/>
    <n v="0"/>
    <n v="0"/>
    <n v="0"/>
    <n v="3.27"/>
    <n v="11.39"/>
    <n v="0"/>
    <n v="0"/>
    <n v="38"/>
    <n v="142.91999999999999"/>
    <n v="0"/>
    <n v="0"/>
    <n v="0"/>
    <n v="0"/>
    <n v="0"/>
    <n v="0"/>
    <n v="0"/>
    <n v="0"/>
    <n v="0"/>
    <n v="0"/>
    <n v="3717.83"/>
    <n v="0"/>
    <n v="0"/>
    <n v="3717.83"/>
    <n v="0"/>
    <n v="0"/>
    <n v="0"/>
  </r>
  <r>
    <n v="8"/>
    <d v="2013-03-24T00:00:00"/>
    <d v="2013-04-06T00:00:00"/>
    <x v="23"/>
    <s v="G1N"/>
    <s v="GD10000000"/>
    <s v="GD0"/>
    <n v="13"/>
    <n v="100"/>
    <s v="LD300"/>
    <s v="LF305"/>
    <m/>
    <m/>
    <m/>
    <m/>
    <m/>
    <m/>
    <x v="67"/>
    <n v="37248"/>
    <s v="45805"/>
    <x v="41"/>
    <x v="0"/>
    <s v="Non-executive"/>
    <s v="D305"/>
    <x v="7"/>
    <n v="2947.16"/>
    <n v="0"/>
    <n v="0"/>
    <n v="0"/>
    <n v="0"/>
    <n v="0"/>
    <n v="0"/>
    <n v="0"/>
    <n v="0"/>
    <n v="0"/>
    <n v="0"/>
    <n v="0"/>
    <n v="0"/>
    <n v="0"/>
    <n v="0"/>
    <n v="0"/>
    <n v="0"/>
    <n v="0"/>
    <n v="1.54"/>
    <n v="173.94"/>
    <n v="0"/>
    <n v="0"/>
    <n v="0"/>
    <n v="0"/>
    <n v="0"/>
    <n v="179.13"/>
    <n v="0"/>
    <n v="0"/>
    <n v="0"/>
    <n v="0"/>
    <n v="0"/>
    <n v="3.27"/>
    <n v="6.48"/>
    <n v="0"/>
    <n v="0"/>
    <n v="41.89"/>
    <n v="147.36000000000001"/>
    <n v="0"/>
    <n v="0"/>
    <n v="0"/>
    <n v="0"/>
    <n v="0"/>
    <n v="0"/>
    <n v="0"/>
    <n v="0"/>
    <n v="0"/>
    <n v="0"/>
    <n v="3500.77"/>
    <n v="0"/>
    <n v="0"/>
    <n v="3500.77"/>
    <n v="0"/>
    <n v="0"/>
    <n v="0"/>
  </r>
  <r>
    <n v="8"/>
    <d v="2013-03-24T00:00:00"/>
    <d v="2013-04-06T00:00:00"/>
    <x v="23"/>
    <s v="G1N"/>
    <s v="GD10000000"/>
    <s v="GD0"/>
    <n v="13"/>
    <n v="100"/>
    <s v="LD300"/>
    <s v="LF305"/>
    <m/>
    <m/>
    <m/>
    <m/>
    <m/>
    <m/>
    <x v="14"/>
    <n v="61036"/>
    <s v="46670"/>
    <x v="158"/>
    <x v="0"/>
    <s v="Non-executive"/>
    <s v="D305"/>
    <x v="7"/>
    <n v="2769.62"/>
    <n v="0"/>
    <n v="0"/>
    <n v="0"/>
    <n v="0"/>
    <n v="0"/>
    <n v="0"/>
    <n v="0"/>
    <n v="0"/>
    <n v="0"/>
    <n v="0"/>
    <n v="0"/>
    <n v="0"/>
    <n v="0"/>
    <n v="0"/>
    <n v="0"/>
    <n v="0"/>
    <n v="0"/>
    <n v="1.46"/>
    <n v="325.88"/>
    <n v="0"/>
    <n v="0"/>
    <n v="0"/>
    <n v="0"/>
    <n v="0"/>
    <n v="164.98"/>
    <n v="0"/>
    <n v="0"/>
    <n v="0"/>
    <n v="0"/>
    <n v="0"/>
    <n v="2.99"/>
    <n v="9.1999999999999993"/>
    <n v="0"/>
    <n v="0"/>
    <n v="38.58"/>
    <n v="138.47999999999999"/>
    <n v="0"/>
    <n v="0"/>
    <n v="0"/>
    <n v="0"/>
    <n v="0"/>
    <n v="0"/>
    <n v="0"/>
    <n v="0"/>
    <n v="0"/>
    <n v="0"/>
    <n v="3451.19"/>
    <n v="0"/>
    <n v="0"/>
    <n v="3451.1899999999996"/>
    <n v="0"/>
    <n v="0"/>
    <n v="0"/>
  </r>
  <r>
    <n v="8"/>
    <d v="2013-03-24T00:00:00"/>
    <d v="2013-04-06T00:00:00"/>
    <x v="23"/>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9"/>
    <d v="2013-04-07T00:00:00"/>
    <d v="2013-04-20T00:00:00"/>
    <x v="25"/>
    <s v="G1N"/>
    <s v="GD10000000"/>
    <s v="GD0"/>
    <n v="13"/>
    <n v="100"/>
    <s v="LD300"/>
    <s v="LF305"/>
    <m/>
    <m/>
    <m/>
    <m/>
    <m/>
    <m/>
    <x v="343"/>
    <n v="13489"/>
    <s v="46446"/>
    <x v="33"/>
    <x v="0"/>
    <s v="Non-executive"/>
    <s v="D305"/>
    <x v="7"/>
    <n v="3213.46"/>
    <n v="0"/>
    <n v="0"/>
    <n v="0"/>
    <n v="0"/>
    <n v="0"/>
    <n v="0"/>
    <n v="0"/>
    <n v="0"/>
    <n v="0"/>
    <n v="0"/>
    <n v="0"/>
    <n v="0"/>
    <n v="0"/>
    <n v="0"/>
    <n v="0"/>
    <n v="0"/>
    <n v="0"/>
    <n v="6.45"/>
    <n v="414.98"/>
    <n v="0"/>
    <n v="0"/>
    <n v="0"/>
    <n v="0"/>
    <n v="0"/>
    <n v="0"/>
    <n v="0"/>
    <n v="0"/>
    <n v="0"/>
    <n v="224.94"/>
    <n v="0"/>
    <n v="3.27"/>
    <n v="11.39"/>
    <n v="0"/>
    <n v="2.31"/>
    <n v="0"/>
    <n v="0"/>
    <n v="0"/>
    <n v="0"/>
    <n v="0"/>
    <n v="0"/>
    <n v="0"/>
    <n v="0"/>
    <n v="0"/>
    <n v="0"/>
    <n v="0"/>
    <n v="0"/>
    <n v="3876.8"/>
    <n v="0"/>
    <n v="0"/>
    <n v="3876.7999999999997"/>
    <n v="0"/>
    <n v="0"/>
    <n v="0"/>
  </r>
  <r>
    <n v="9"/>
    <d v="2013-04-07T00:00:00"/>
    <d v="2013-04-20T00:00:00"/>
    <x v="25"/>
    <s v="G1N"/>
    <s v="GD10000000"/>
    <s v="GD0"/>
    <n v="13"/>
    <n v="100"/>
    <s v="LD300"/>
    <s v="LF305"/>
    <m/>
    <m/>
    <m/>
    <m/>
    <m/>
    <m/>
    <x v="65"/>
    <n v="18574"/>
    <s v="46926"/>
    <x v="33"/>
    <x v="0"/>
    <s v="Non-executive"/>
    <s v="D305"/>
    <x v="7"/>
    <n v="2192.54"/>
    <n v="0"/>
    <n v="0"/>
    <n v="0"/>
    <n v="0"/>
    <n v="0"/>
    <n v="0"/>
    <n v="0"/>
    <n v="0"/>
    <n v="0"/>
    <n v="0"/>
    <n v="0"/>
    <n v="0"/>
    <n v="0"/>
    <n v="0"/>
    <n v="0"/>
    <n v="0"/>
    <n v="0"/>
    <n v="1.17"/>
    <n v="499.9"/>
    <n v="0"/>
    <n v="0"/>
    <n v="0"/>
    <n v="0"/>
    <n v="0"/>
    <n v="125.61"/>
    <n v="0"/>
    <n v="0"/>
    <n v="0"/>
    <n v="0"/>
    <n v="0"/>
    <n v="3.27"/>
    <n v="11.93"/>
    <n v="0"/>
    <n v="0"/>
    <n v="29.37"/>
    <n v="109.63"/>
    <n v="0"/>
    <n v="26.66"/>
    <n v="0"/>
    <n v="0"/>
    <n v="0"/>
    <n v="0"/>
    <n v="0"/>
    <n v="0"/>
    <n v="0"/>
    <n v="0"/>
    <n v="3000.08"/>
    <n v="0"/>
    <n v="0"/>
    <n v="3000.08"/>
    <n v="0"/>
    <n v="0"/>
    <n v="0"/>
  </r>
  <r>
    <n v="9"/>
    <d v="2013-04-07T00:00:00"/>
    <d v="2013-04-20T00:00:00"/>
    <x v="25"/>
    <s v="G1N"/>
    <s v="GD10000000"/>
    <s v="GD0"/>
    <n v="13"/>
    <n v="100"/>
    <s v="LD300"/>
    <s v="LF305"/>
    <m/>
    <m/>
    <m/>
    <m/>
    <m/>
    <m/>
    <x v="344"/>
    <n v="22610"/>
    <s v="51333"/>
    <x v="33"/>
    <x v="0"/>
    <s v="Non-executive"/>
    <s v="D305"/>
    <x v="7"/>
    <n v="2858.39"/>
    <n v="0"/>
    <n v="0"/>
    <n v="0"/>
    <n v="0"/>
    <n v="0"/>
    <n v="0"/>
    <n v="0"/>
    <n v="0"/>
    <n v="0"/>
    <n v="0"/>
    <n v="0"/>
    <n v="0"/>
    <n v="0"/>
    <n v="0"/>
    <n v="0"/>
    <n v="0"/>
    <n v="0"/>
    <n v="1.5"/>
    <n v="499.9"/>
    <n v="0"/>
    <n v="0"/>
    <n v="0"/>
    <n v="0"/>
    <n v="0"/>
    <n v="162.46"/>
    <n v="0"/>
    <n v="0"/>
    <n v="0"/>
    <n v="0"/>
    <n v="0"/>
    <n v="3.27"/>
    <n v="11.39"/>
    <n v="0"/>
    <n v="0"/>
    <n v="37.99"/>
    <n v="142.91999999999999"/>
    <n v="0"/>
    <n v="0"/>
    <n v="0"/>
    <n v="0"/>
    <n v="0"/>
    <n v="0"/>
    <n v="0"/>
    <n v="0"/>
    <n v="0"/>
    <n v="0"/>
    <n v="3717.82"/>
    <n v="0"/>
    <n v="0"/>
    <n v="3717.8199999999997"/>
    <n v="0"/>
    <n v="0"/>
    <n v="0"/>
  </r>
  <r>
    <n v="9"/>
    <d v="2013-04-07T00:00:00"/>
    <d v="2013-04-20T00:00:00"/>
    <x v="25"/>
    <s v="G1N"/>
    <s v="GD10000000"/>
    <s v="GD0"/>
    <n v="13"/>
    <n v="100"/>
    <s v="LD300"/>
    <s v="LF305"/>
    <m/>
    <m/>
    <m/>
    <m/>
    <m/>
    <m/>
    <x v="67"/>
    <n v="37248"/>
    <s v="45805"/>
    <x v="41"/>
    <x v="0"/>
    <s v="Non-executive"/>
    <s v="D305"/>
    <x v="7"/>
    <n v="2947.16"/>
    <n v="0"/>
    <n v="0"/>
    <n v="0"/>
    <n v="0"/>
    <n v="0"/>
    <n v="0"/>
    <n v="0"/>
    <n v="0"/>
    <n v="0"/>
    <n v="0"/>
    <n v="0"/>
    <n v="0"/>
    <n v="0"/>
    <n v="0"/>
    <n v="0"/>
    <n v="0"/>
    <n v="0"/>
    <n v="1.54"/>
    <n v="173.94"/>
    <n v="0"/>
    <n v="0"/>
    <n v="0"/>
    <n v="0"/>
    <n v="0"/>
    <n v="179.13"/>
    <n v="0"/>
    <n v="0"/>
    <n v="0"/>
    <n v="0"/>
    <n v="0"/>
    <n v="3.27"/>
    <n v="6.48"/>
    <n v="0"/>
    <n v="0"/>
    <n v="41.89"/>
    <n v="147.36000000000001"/>
    <n v="0"/>
    <n v="9.2799999999999994"/>
    <n v="0"/>
    <n v="0"/>
    <n v="0"/>
    <n v="0"/>
    <n v="0"/>
    <n v="0"/>
    <n v="0"/>
    <n v="0"/>
    <n v="3510.05"/>
    <n v="0"/>
    <n v="0"/>
    <n v="3510.05"/>
    <n v="0"/>
    <n v="0"/>
    <n v="0"/>
  </r>
  <r>
    <n v="9"/>
    <d v="2013-04-07T00:00:00"/>
    <d v="2013-04-20T00:00:00"/>
    <x v="25"/>
    <s v="G1N"/>
    <s v="GD10000000"/>
    <s v="GD0"/>
    <n v="13"/>
    <n v="100"/>
    <s v="LD300"/>
    <s v="LF305"/>
    <m/>
    <m/>
    <m/>
    <m/>
    <m/>
    <m/>
    <x v="14"/>
    <n v="61036"/>
    <s v="46670"/>
    <x v="158"/>
    <x v="0"/>
    <s v="Non-executive"/>
    <s v="D305"/>
    <x v="7"/>
    <n v="2769.61"/>
    <n v="0"/>
    <n v="0"/>
    <n v="0"/>
    <n v="0"/>
    <n v="0"/>
    <n v="0"/>
    <n v="0"/>
    <n v="0"/>
    <n v="0"/>
    <n v="0"/>
    <n v="0"/>
    <n v="0"/>
    <n v="0"/>
    <n v="0"/>
    <n v="0"/>
    <n v="0"/>
    <n v="0"/>
    <n v="1.46"/>
    <n v="325.88"/>
    <n v="0"/>
    <n v="0"/>
    <n v="0"/>
    <n v="0"/>
    <n v="0"/>
    <n v="164.98"/>
    <n v="0"/>
    <n v="0"/>
    <n v="0"/>
    <n v="0"/>
    <n v="0"/>
    <n v="2.99"/>
    <n v="9.1999999999999993"/>
    <n v="0"/>
    <n v="0"/>
    <n v="38.590000000000003"/>
    <n v="138.47999999999999"/>
    <n v="0"/>
    <n v="17.38"/>
    <n v="0"/>
    <n v="0"/>
    <n v="0"/>
    <n v="0"/>
    <n v="0"/>
    <n v="0"/>
    <n v="0"/>
    <n v="0"/>
    <n v="3468.57"/>
    <n v="0"/>
    <n v="0"/>
    <n v="3468.57"/>
    <n v="0"/>
    <n v="0"/>
    <n v="0"/>
  </r>
  <r>
    <n v="9"/>
    <d v="2013-04-07T00:00:00"/>
    <d v="2013-04-20T00:00:00"/>
    <x v="25"/>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10"/>
    <d v="2013-04-21T00:00:00"/>
    <d v="2013-05-04T00:00:00"/>
    <x v="27"/>
    <s v="G1N"/>
    <s v="GD10000000"/>
    <s v="GD0"/>
    <n v="13"/>
    <n v="100"/>
    <s v="LD300"/>
    <s v="LF305"/>
    <m/>
    <m/>
    <m/>
    <m/>
    <m/>
    <m/>
    <x v="343"/>
    <n v="13489"/>
    <s v="46446"/>
    <x v="33"/>
    <x v="0"/>
    <s v="Non-executive"/>
    <s v="D305"/>
    <x v="7"/>
    <n v="3213.46"/>
    <n v="0"/>
    <n v="0"/>
    <n v="0"/>
    <n v="0"/>
    <n v="0"/>
    <n v="0"/>
    <n v="0"/>
    <n v="0"/>
    <n v="0"/>
    <n v="0"/>
    <n v="0"/>
    <n v="0"/>
    <n v="0"/>
    <n v="0"/>
    <n v="0"/>
    <n v="0"/>
    <n v="0"/>
    <n v="6.45"/>
    <n v="414.98"/>
    <n v="0"/>
    <n v="0"/>
    <n v="0"/>
    <n v="0"/>
    <n v="0"/>
    <n v="0"/>
    <n v="0"/>
    <n v="0"/>
    <n v="0"/>
    <n v="224.94"/>
    <n v="0"/>
    <n v="3.27"/>
    <n v="11.39"/>
    <n v="0"/>
    <n v="2.31"/>
    <n v="0"/>
    <n v="0"/>
    <n v="0"/>
    <n v="0"/>
    <n v="0"/>
    <n v="0"/>
    <n v="0"/>
    <n v="0"/>
    <n v="0"/>
    <n v="0"/>
    <n v="0"/>
    <n v="0"/>
    <n v="3876.8"/>
    <n v="0"/>
    <n v="0"/>
    <n v="3876.7999999999997"/>
    <n v="0"/>
    <n v="0"/>
    <n v="0"/>
  </r>
  <r>
    <n v="10"/>
    <d v="2013-04-21T00:00:00"/>
    <d v="2013-05-04T00:00:00"/>
    <x v="27"/>
    <s v="G1N"/>
    <s v="GD10000000"/>
    <s v="GD0"/>
    <n v="13"/>
    <n v="100"/>
    <s v="LD300"/>
    <s v="LF305"/>
    <m/>
    <m/>
    <m/>
    <m/>
    <m/>
    <m/>
    <x v="65"/>
    <n v="18574"/>
    <s v="46926"/>
    <x v="33"/>
    <x v="0"/>
    <s v="Non-executive"/>
    <s v="D305"/>
    <x v="7"/>
    <n v="2192.54"/>
    <n v="0"/>
    <n v="0"/>
    <n v="0"/>
    <n v="0"/>
    <n v="0"/>
    <n v="0"/>
    <n v="0"/>
    <n v="0"/>
    <n v="0"/>
    <n v="0"/>
    <n v="0"/>
    <n v="0"/>
    <n v="0"/>
    <n v="0"/>
    <n v="0"/>
    <n v="0"/>
    <n v="0"/>
    <n v="1.17"/>
    <n v="499.9"/>
    <n v="0"/>
    <n v="0"/>
    <n v="0"/>
    <n v="0"/>
    <n v="0"/>
    <n v="125.6"/>
    <n v="0"/>
    <n v="0"/>
    <n v="0"/>
    <n v="0"/>
    <n v="0"/>
    <n v="3.27"/>
    <n v="11.93"/>
    <n v="0"/>
    <n v="0"/>
    <n v="29.38"/>
    <n v="109.63"/>
    <n v="0"/>
    <n v="26.66"/>
    <n v="0"/>
    <n v="0"/>
    <n v="0"/>
    <n v="0"/>
    <n v="0"/>
    <n v="0"/>
    <n v="0"/>
    <n v="0"/>
    <n v="3000.08"/>
    <n v="0"/>
    <n v="0"/>
    <n v="3000.08"/>
    <n v="0"/>
    <n v="0"/>
    <n v="0"/>
  </r>
  <r>
    <n v="10"/>
    <d v="2013-04-21T00:00:00"/>
    <d v="2013-05-04T00:00:00"/>
    <x v="27"/>
    <s v="G1N"/>
    <s v="GD10000000"/>
    <s v="GD0"/>
    <n v="13"/>
    <n v="100"/>
    <s v="LD300"/>
    <s v="LF305"/>
    <m/>
    <m/>
    <m/>
    <m/>
    <m/>
    <m/>
    <x v="344"/>
    <n v="22610"/>
    <s v="51333"/>
    <x v="33"/>
    <x v="0"/>
    <s v="Non-executive"/>
    <s v="D305"/>
    <x v="7"/>
    <n v="2858.4"/>
    <n v="0"/>
    <n v="0"/>
    <n v="0"/>
    <n v="0"/>
    <n v="0"/>
    <n v="0"/>
    <n v="0"/>
    <n v="0"/>
    <n v="0"/>
    <n v="0"/>
    <n v="0"/>
    <n v="0"/>
    <n v="0"/>
    <n v="0"/>
    <n v="0"/>
    <n v="0"/>
    <n v="0"/>
    <n v="1.5"/>
    <n v="499.9"/>
    <n v="0"/>
    <n v="0"/>
    <n v="0"/>
    <n v="0"/>
    <n v="0"/>
    <n v="162.46"/>
    <n v="0"/>
    <n v="0"/>
    <n v="0"/>
    <n v="0"/>
    <n v="0"/>
    <n v="3.27"/>
    <n v="11.39"/>
    <n v="0"/>
    <n v="0"/>
    <n v="38"/>
    <n v="142.91999999999999"/>
    <n v="0"/>
    <n v="0"/>
    <n v="0"/>
    <n v="0"/>
    <n v="0"/>
    <n v="0"/>
    <n v="0"/>
    <n v="0"/>
    <n v="0"/>
    <n v="0"/>
    <n v="3717.84"/>
    <n v="0"/>
    <n v="0"/>
    <n v="3717.84"/>
    <n v="0"/>
    <n v="0"/>
    <n v="0"/>
  </r>
  <r>
    <n v="10"/>
    <d v="2013-04-21T00:00:00"/>
    <d v="2013-05-04T00:00:00"/>
    <x v="27"/>
    <s v="G1N"/>
    <s v="GD10000000"/>
    <s v="GD0"/>
    <n v="13"/>
    <n v="100"/>
    <s v="LD300"/>
    <s v="LF305"/>
    <m/>
    <m/>
    <m/>
    <m/>
    <m/>
    <m/>
    <x v="67"/>
    <n v="37248"/>
    <s v="45805"/>
    <x v="41"/>
    <x v="0"/>
    <s v="Non-executive"/>
    <s v="D305"/>
    <x v="7"/>
    <n v="2947.16"/>
    <n v="0"/>
    <n v="0"/>
    <n v="0"/>
    <n v="0"/>
    <n v="0"/>
    <n v="0"/>
    <n v="0"/>
    <n v="0"/>
    <n v="0"/>
    <n v="0"/>
    <n v="0"/>
    <n v="0"/>
    <n v="0"/>
    <n v="0"/>
    <n v="0"/>
    <n v="0"/>
    <n v="0"/>
    <n v="1.54"/>
    <n v="173.94"/>
    <n v="0"/>
    <n v="0"/>
    <n v="0"/>
    <n v="0"/>
    <n v="0"/>
    <n v="179.13"/>
    <n v="0"/>
    <n v="0"/>
    <n v="0"/>
    <n v="0"/>
    <n v="0"/>
    <n v="3.27"/>
    <n v="6.48"/>
    <n v="0"/>
    <n v="0"/>
    <n v="41.9"/>
    <n v="147.36000000000001"/>
    <n v="0"/>
    <n v="9.2799999999999994"/>
    <n v="0"/>
    <n v="0"/>
    <n v="0"/>
    <n v="0"/>
    <n v="0"/>
    <n v="0"/>
    <n v="0"/>
    <n v="0"/>
    <n v="3510.06"/>
    <n v="0"/>
    <n v="0"/>
    <n v="3510.0600000000004"/>
    <n v="0"/>
    <n v="0"/>
    <n v="0"/>
  </r>
  <r>
    <n v="10"/>
    <d v="2013-04-21T00:00:00"/>
    <d v="2013-05-04T00:00:00"/>
    <x v="27"/>
    <s v="G1N"/>
    <s v="GD10000000"/>
    <s v="GD0"/>
    <n v="13"/>
    <n v="100"/>
    <s v="LD300"/>
    <s v="LF305"/>
    <m/>
    <m/>
    <m/>
    <m/>
    <m/>
    <m/>
    <x v="14"/>
    <n v="61036"/>
    <s v="46670"/>
    <x v="158"/>
    <x v="0"/>
    <s v="Non-executive"/>
    <s v="D305"/>
    <x v="7"/>
    <n v="2769.62"/>
    <n v="0"/>
    <n v="0"/>
    <n v="0"/>
    <n v="0"/>
    <n v="0"/>
    <n v="0"/>
    <n v="0"/>
    <n v="0"/>
    <n v="0"/>
    <n v="0"/>
    <n v="0"/>
    <n v="0"/>
    <n v="0"/>
    <n v="0"/>
    <n v="0"/>
    <n v="0"/>
    <n v="0"/>
    <n v="1.46"/>
    <n v="325.88"/>
    <n v="0"/>
    <n v="0"/>
    <n v="0"/>
    <n v="0"/>
    <n v="0"/>
    <n v="164.98"/>
    <n v="0"/>
    <n v="0"/>
    <n v="0"/>
    <n v="0"/>
    <n v="0"/>
    <n v="2.99"/>
    <n v="9.1999999999999993"/>
    <n v="0"/>
    <n v="0"/>
    <n v="38.58"/>
    <n v="138.47999999999999"/>
    <n v="0"/>
    <n v="17.38"/>
    <n v="0"/>
    <n v="0"/>
    <n v="0"/>
    <n v="0"/>
    <n v="0"/>
    <n v="0"/>
    <n v="0"/>
    <n v="0"/>
    <n v="3468.57"/>
    <n v="0"/>
    <n v="0"/>
    <n v="3468.5699999999997"/>
    <n v="0"/>
    <n v="0"/>
    <n v="0"/>
  </r>
  <r>
    <n v="10"/>
    <d v="2013-04-21T00:00:00"/>
    <d v="2013-05-04T00:00:00"/>
    <x v="27"/>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11"/>
    <d v="2013-05-05T00:00:00"/>
    <d v="2013-05-18T00:00:00"/>
    <x v="29"/>
    <s v="G1N"/>
    <s v="GD10000000"/>
    <s v="GD0"/>
    <n v="13"/>
    <n v="100"/>
    <s v="LD300"/>
    <s v="LF305"/>
    <m/>
    <m/>
    <m/>
    <m/>
    <m/>
    <m/>
    <x v="343"/>
    <n v="13489"/>
    <s v="46446"/>
    <x v="33"/>
    <x v="0"/>
    <s v="Non-executive"/>
    <s v="D305"/>
    <x v="7"/>
    <n v="3213.46"/>
    <n v="0"/>
    <n v="0"/>
    <n v="0"/>
    <n v="0"/>
    <n v="0"/>
    <n v="0"/>
    <n v="0"/>
    <n v="0"/>
    <n v="0"/>
    <n v="0"/>
    <n v="0"/>
    <n v="0"/>
    <n v="0"/>
    <n v="0"/>
    <n v="0"/>
    <n v="0"/>
    <n v="0"/>
    <n v="6.45"/>
    <n v="414.98"/>
    <n v="0"/>
    <n v="0"/>
    <n v="0"/>
    <n v="0"/>
    <n v="0"/>
    <n v="0"/>
    <n v="0"/>
    <n v="0"/>
    <n v="0"/>
    <n v="224.94"/>
    <n v="0"/>
    <n v="3.27"/>
    <n v="11.39"/>
    <n v="0"/>
    <n v="2.31"/>
    <n v="0"/>
    <n v="0"/>
    <n v="0"/>
    <n v="0"/>
    <n v="0"/>
    <n v="0"/>
    <n v="0"/>
    <n v="0"/>
    <n v="0"/>
    <n v="0"/>
    <n v="0"/>
    <n v="0"/>
    <n v="3876.8"/>
    <n v="0"/>
    <n v="0"/>
    <n v="3876.7999999999997"/>
    <n v="0"/>
    <n v="0"/>
    <n v="0"/>
  </r>
  <r>
    <n v="11"/>
    <d v="2013-05-05T00:00:00"/>
    <d v="2013-05-18T00:00:00"/>
    <x v="29"/>
    <s v="G1N"/>
    <s v="GD10000000"/>
    <s v="GD0"/>
    <n v="13"/>
    <n v="100"/>
    <s v="LD300"/>
    <s v="LF305"/>
    <m/>
    <m/>
    <m/>
    <m/>
    <m/>
    <m/>
    <x v="65"/>
    <n v="18574"/>
    <s v="46926"/>
    <x v="33"/>
    <x v="0"/>
    <s v="Non-executive"/>
    <s v="D305"/>
    <x v="7"/>
    <n v="2192.54"/>
    <n v="0"/>
    <n v="0"/>
    <n v="0"/>
    <n v="0"/>
    <n v="0"/>
    <n v="0"/>
    <n v="0"/>
    <n v="0"/>
    <n v="0"/>
    <n v="0"/>
    <n v="0"/>
    <n v="0"/>
    <n v="0"/>
    <n v="0"/>
    <n v="0"/>
    <n v="0"/>
    <n v="0"/>
    <n v="1.17"/>
    <n v="499.9"/>
    <n v="0"/>
    <n v="0"/>
    <n v="0"/>
    <n v="0"/>
    <n v="0"/>
    <n v="125.61"/>
    <n v="0"/>
    <n v="0"/>
    <n v="0"/>
    <n v="0"/>
    <n v="0"/>
    <n v="3.27"/>
    <n v="11.93"/>
    <n v="0"/>
    <n v="0"/>
    <n v="29.37"/>
    <n v="109.63"/>
    <n v="0"/>
    <n v="26.66"/>
    <n v="0"/>
    <n v="0"/>
    <n v="0"/>
    <n v="0"/>
    <n v="0"/>
    <n v="0"/>
    <n v="0"/>
    <n v="0"/>
    <n v="3000.08"/>
    <n v="0"/>
    <n v="0"/>
    <n v="3000.08"/>
    <n v="0"/>
    <n v="0"/>
    <n v="0"/>
  </r>
  <r>
    <n v="11"/>
    <d v="2013-05-05T00:00:00"/>
    <d v="2013-05-18T00:00:00"/>
    <x v="29"/>
    <s v="G1N"/>
    <s v="GD10000000"/>
    <s v="GD0"/>
    <n v="13"/>
    <n v="100"/>
    <s v="LD300"/>
    <s v="LF305"/>
    <m/>
    <m/>
    <m/>
    <m/>
    <m/>
    <m/>
    <x v="67"/>
    <n v="37248"/>
    <s v="45805"/>
    <x v="41"/>
    <x v="0"/>
    <s v="Non-executive"/>
    <s v="D305"/>
    <x v="7"/>
    <n v="2947.16"/>
    <n v="0"/>
    <n v="0"/>
    <n v="0"/>
    <n v="0"/>
    <n v="0"/>
    <n v="0"/>
    <n v="0"/>
    <n v="0"/>
    <n v="0"/>
    <n v="0"/>
    <n v="0"/>
    <n v="0"/>
    <n v="0"/>
    <n v="0"/>
    <n v="0"/>
    <n v="0"/>
    <n v="0"/>
    <n v="1.54"/>
    <n v="173.94"/>
    <n v="0"/>
    <n v="0"/>
    <n v="0"/>
    <n v="0"/>
    <n v="0"/>
    <n v="179.13"/>
    <n v="0"/>
    <n v="0"/>
    <n v="0"/>
    <n v="0"/>
    <n v="0"/>
    <n v="3.27"/>
    <n v="6.48"/>
    <n v="0"/>
    <n v="0"/>
    <n v="41.89"/>
    <n v="147.36000000000001"/>
    <n v="0"/>
    <n v="9.2799999999999994"/>
    <n v="0"/>
    <n v="0"/>
    <n v="0"/>
    <n v="0"/>
    <n v="0"/>
    <n v="0"/>
    <n v="0"/>
    <n v="0"/>
    <n v="3510.05"/>
    <n v="0"/>
    <n v="0"/>
    <n v="3510.05"/>
    <n v="0"/>
    <n v="0"/>
    <n v="0"/>
  </r>
  <r>
    <n v="11"/>
    <d v="2013-05-05T00:00:00"/>
    <d v="2013-05-18T00:00:00"/>
    <x v="29"/>
    <s v="G1N"/>
    <s v="GD10000000"/>
    <s v="GD0"/>
    <n v="13"/>
    <n v="100"/>
    <s v="LD300"/>
    <s v="LF305"/>
    <m/>
    <m/>
    <m/>
    <m/>
    <m/>
    <m/>
    <x v="14"/>
    <n v="61036"/>
    <s v="46670"/>
    <x v="158"/>
    <x v="0"/>
    <s v="Non-executive"/>
    <s v="D305"/>
    <x v="7"/>
    <n v="2769.62"/>
    <n v="0"/>
    <n v="0"/>
    <n v="0"/>
    <n v="0"/>
    <n v="0"/>
    <n v="0"/>
    <n v="0"/>
    <n v="0"/>
    <n v="0"/>
    <n v="0"/>
    <n v="0"/>
    <n v="0"/>
    <n v="0"/>
    <n v="0"/>
    <n v="0"/>
    <n v="0"/>
    <n v="0"/>
    <n v="1.46"/>
    <n v="325.88"/>
    <n v="0"/>
    <n v="0"/>
    <n v="0"/>
    <n v="0"/>
    <n v="0"/>
    <n v="164.98"/>
    <n v="0"/>
    <n v="0"/>
    <n v="0"/>
    <n v="0"/>
    <n v="0"/>
    <n v="2.99"/>
    <n v="9.1999999999999993"/>
    <n v="0"/>
    <n v="0"/>
    <n v="38.58"/>
    <n v="138.47999999999999"/>
    <n v="0"/>
    <n v="17.38"/>
    <n v="0"/>
    <n v="0"/>
    <n v="0"/>
    <n v="0"/>
    <n v="0"/>
    <n v="0"/>
    <n v="0"/>
    <n v="0"/>
    <n v="3468.57"/>
    <n v="0"/>
    <n v="0"/>
    <n v="3468.5699999999997"/>
    <n v="0"/>
    <n v="0"/>
    <n v="0"/>
  </r>
  <r>
    <n v="11"/>
    <d v="2013-05-05T00:00:00"/>
    <d v="2013-05-18T00:00:00"/>
    <x v="29"/>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12"/>
    <d v="2013-05-19T00:00:00"/>
    <d v="2013-06-01T00:00:00"/>
    <x v="31"/>
    <s v="G1N"/>
    <s v="GD10000000"/>
    <s v="GD0"/>
    <n v="13"/>
    <n v="100"/>
    <s v="LD300"/>
    <s v="LF305"/>
    <m/>
    <m/>
    <m/>
    <m/>
    <m/>
    <m/>
    <x v="343"/>
    <n v="13489"/>
    <s v="46446"/>
    <x v="33"/>
    <x v="0"/>
    <s v="Non-executive"/>
    <s v="D305"/>
    <x v="7"/>
    <n v="3213.46"/>
    <n v="0"/>
    <n v="0"/>
    <n v="0"/>
    <n v="0"/>
    <n v="0"/>
    <n v="0"/>
    <n v="0"/>
    <n v="0"/>
    <n v="0"/>
    <n v="0"/>
    <n v="0"/>
    <n v="0"/>
    <n v="0"/>
    <n v="0"/>
    <n v="0"/>
    <n v="0"/>
    <n v="0"/>
    <n v="6.45"/>
    <n v="414.98"/>
    <n v="0"/>
    <n v="0"/>
    <n v="0"/>
    <n v="0"/>
    <n v="0"/>
    <n v="0"/>
    <n v="0"/>
    <n v="0"/>
    <n v="0"/>
    <n v="224.94"/>
    <n v="0"/>
    <n v="3.27"/>
    <n v="11.39"/>
    <n v="0"/>
    <n v="2.31"/>
    <n v="0"/>
    <n v="0"/>
    <n v="0"/>
    <n v="0"/>
    <n v="0"/>
    <n v="0"/>
    <n v="0"/>
    <n v="0"/>
    <n v="0"/>
    <n v="0"/>
    <n v="0"/>
    <n v="0"/>
    <n v="3876.8"/>
    <n v="0"/>
    <n v="0"/>
    <n v="3876.7999999999997"/>
    <n v="0"/>
    <n v="0"/>
    <n v="0"/>
  </r>
  <r>
    <n v="12"/>
    <d v="2013-05-19T00:00:00"/>
    <d v="2013-06-01T00:00:00"/>
    <x v="31"/>
    <s v="G1N"/>
    <s v="GD10000000"/>
    <s v="GD0"/>
    <n v="13"/>
    <n v="100"/>
    <s v="LD300"/>
    <s v="LF305"/>
    <m/>
    <m/>
    <m/>
    <m/>
    <m/>
    <m/>
    <x v="65"/>
    <n v="18574"/>
    <s v="46926"/>
    <x v="33"/>
    <x v="0"/>
    <s v="Non-executive"/>
    <s v="D305"/>
    <x v="7"/>
    <n v="2192.54"/>
    <n v="0"/>
    <n v="0"/>
    <n v="0"/>
    <n v="0"/>
    <n v="0"/>
    <n v="0"/>
    <n v="0"/>
    <n v="0"/>
    <n v="0"/>
    <n v="0"/>
    <n v="0"/>
    <n v="0"/>
    <n v="0"/>
    <n v="0"/>
    <n v="0"/>
    <n v="0"/>
    <n v="0"/>
    <n v="1.17"/>
    <n v="499.9"/>
    <n v="0"/>
    <n v="0"/>
    <n v="0"/>
    <n v="0"/>
    <n v="0"/>
    <n v="125.61"/>
    <n v="0"/>
    <n v="0"/>
    <n v="0"/>
    <n v="0"/>
    <n v="0"/>
    <n v="3.27"/>
    <n v="11.93"/>
    <n v="0"/>
    <n v="0"/>
    <n v="29.38"/>
    <n v="109.63"/>
    <n v="0"/>
    <n v="26.66"/>
    <n v="0"/>
    <n v="0"/>
    <n v="0"/>
    <n v="0"/>
    <n v="0"/>
    <n v="0"/>
    <n v="0"/>
    <n v="0"/>
    <n v="3000.09"/>
    <n v="0"/>
    <n v="0"/>
    <n v="3000.09"/>
    <n v="0"/>
    <n v="0"/>
    <n v="0"/>
  </r>
  <r>
    <n v="12"/>
    <d v="2013-05-19T00:00:00"/>
    <d v="2013-06-01T00:00:00"/>
    <x v="31"/>
    <s v="G1N"/>
    <s v="GD10000000"/>
    <s v="GD0"/>
    <n v="13"/>
    <n v="100"/>
    <s v="LD300"/>
    <s v="LF305"/>
    <m/>
    <m/>
    <m/>
    <m/>
    <m/>
    <m/>
    <x v="67"/>
    <n v="37248"/>
    <s v="45805"/>
    <x v="41"/>
    <x v="0"/>
    <s v="Non-executive"/>
    <s v="D305"/>
    <x v="7"/>
    <n v="2947.17"/>
    <n v="0"/>
    <n v="0"/>
    <n v="0"/>
    <n v="0"/>
    <n v="0"/>
    <n v="0"/>
    <n v="0"/>
    <n v="0"/>
    <n v="0"/>
    <n v="0"/>
    <n v="0"/>
    <n v="0"/>
    <n v="0"/>
    <n v="0"/>
    <n v="0"/>
    <n v="0"/>
    <n v="0"/>
    <n v="1.54"/>
    <n v="173.94"/>
    <n v="0"/>
    <n v="0"/>
    <n v="0"/>
    <n v="0"/>
    <n v="0"/>
    <n v="179.13"/>
    <n v="0"/>
    <n v="0"/>
    <n v="0"/>
    <n v="0"/>
    <n v="0"/>
    <n v="3.27"/>
    <n v="6.48"/>
    <n v="0"/>
    <n v="0"/>
    <n v="41.89"/>
    <n v="147.36000000000001"/>
    <n v="0"/>
    <n v="9.2799999999999994"/>
    <n v="0"/>
    <n v="0"/>
    <n v="0"/>
    <n v="0"/>
    <n v="0"/>
    <n v="0"/>
    <n v="0"/>
    <n v="0"/>
    <n v="3510.06"/>
    <n v="0"/>
    <n v="0"/>
    <n v="3510.0600000000004"/>
    <n v="0"/>
    <n v="0"/>
    <n v="0"/>
  </r>
  <r>
    <n v="12"/>
    <d v="2013-05-19T00:00:00"/>
    <d v="2013-06-01T00:00:00"/>
    <x v="31"/>
    <s v="G1N"/>
    <s v="GD10000000"/>
    <s v="GD0"/>
    <n v="13"/>
    <n v="100"/>
    <s v="LD300"/>
    <s v="LF305"/>
    <m/>
    <m/>
    <m/>
    <m/>
    <m/>
    <m/>
    <x v="14"/>
    <n v="61036"/>
    <s v="46670"/>
    <x v="158"/>
    <x v="0"/>
    <s v="Non-executive"/>
    <s v="D305"/>
    <x v="7"/>
    <n v="2769.62"/>
    <n v="0"/>
    <n v="0"/>
    <n v="0"/>
    <n v="0"/>
    <n v="0"/>
    <n v="0"/>
    <n v="0"/>
    <n v="0"/>
    <n v="0"/>
    <n v="0"/>
    <n v="0"/>
    <n v="0"/>
    <n v="0"/>
    <n v="0"/>
    <n v="0"/>
    <n v="0"/>
    <n v="0"/>
    <n v="1.46"/>
    <n v="325.88"/>
    <n v="0"/>
    <n v="0"/>
    <n v="0"/>
    <n v="0"/>
    <n v="0"/>
    <n v="164.99"/>
    <n v="0"/>
    <n v="0"/>
    <n v="0"/>
    <n v="0"/>
    <n v="0"/>
    <n v="2.99"/>
    <n v="9.1999999999999993"/>
    <n v="0"/>
    <n v="0"/>
    <n v="38.590000000000003"/>
    <n v="138.47999999999999"/>
    <n v="0"/>
    <n v="17.38"/>
    <n v="0"/>
    <n v="0"/>
    <n v="0"/>
    <n v="0"/>
    <n v="0"/>
    <n v="0"/>
    <n v="0"/>
    <n v="0"/>
    <n v="3468.59"/>
    <n v="0"/>
    <n v="0"/>
    <n v="3468.5899999999997"/>
    <n v="0"/>
    <n v="0"/>
    <n v="0"/>
  </r>
  <r>
    <n v="12"/>
    <d v="2013-05-19T00:00:00"/>
    <d v="2013-06-01T00:00:00"/>
    <x v="31"/>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13"/>
    <d v="2013-06-02T00:00:00"/>
    <d v="2013-06-15T00:00:00"/>
    <x v="33"/>
    <s v="G1N"/>
    <s v="GD10000000"/>
    <s v="GD0"/>
    <n v="13"/>
    <n v="100"/>
    <s v="LD300"/>
    <s v="LF305"/>
    <m/>
    <m/>
    <m/>
    <m/>
    <m/>
    <m/>
    <x v="343"/>
    <n v="13489"/>
    <s v="46446"/>
    <x v="33"/>
    <x v="0"/>
    <s v="Non-executive"/>
    <s v="D305"/>
    <x v="7"/>
    <n v="3213.46"/>
    <n v="0"/>
    <n v="0"/>
    <n v="0"/>
    <n v="0"/>
    <n v="0"/>
    <n v="0"/>
    <n v="0"/>
    <n v="0"/>
    <n v="0"/>
    <n v="0"/>
    <n v="0"/>
    <n v="0"/>
    <n v="0"/>
    <n v="0"/>
    <n v="0"/>
    <n v="0"/>
    <n v="0"/>
    <n v="6.45"/>
    <n v="414.98"/>
    <n v="0"/>
    <n v="0"/>
    <n v="0"/>
    <n v="0"/>
    <n v="0"/>
    <n v="0"/>
    <n v="0"/>
    <n v="0"/>
    <n v="0"/>
    <n v="224.94"/>
    <n v="0"/>
    <n v="3.27"/>
    <n v="11.39"/>
    <n v="0"/>
    <n v="2.31"/>
    <n v="0"/>
    <n v="0"/>
    <n v="0"/>
    <n v="0"/>
    <n v="0"/>
    <n v="0"/>
    <n v="0"/>
    <n v="0"/>
    <n v="0"/>
    <n v="0"/>
    <n v="0"/>
    <n v="0"/>
    <n v="3876.8"/>
    <n v="0"/>
    <n v="0"/>
    <n v="3876.7999999999997"/>
    <n v="0"/>
    <n v="0"/>
    <n v="0"/>
  </r>
  <r>
    <n v="13"/>
    <d v="2013-06-02T00:00:00"/>
    <d v="2013-06-15T00:00:00"/>
    <x v="33"/>
    <s v="G1N"/>
    <s v="GD10000000"/>
    <s v="GD0"/>
    <n v="13"/>
    <n v="100"/>
    <s v="LD300"/>
    <s v="LF305"/>
    <m/>
    <m/>
    <m/>
    <m/>
    <m/>
    <m/>
    <x v="65"/>
    <n v="18574"/>
    <s v="46926"/>
    <x v="33"/>
    <x v="0"/>
    <s v="Non-executive"/>
    <s v="D305"/>
    <x v="7"/>
    <n v="2192.54"/>
    <n v="0"/>
    <n v="0"/>
    <n v="0"/>
    <n v="0"/>
    <n v="0"/>
    <n v="0"/>
    <n v="0"/>
    <n v="0"/>
    <n v="0"/>
    <n v="0"/>
    <n v="0"/>
    <n v="0"/>
    <n v="0"/>
    <n v="0"/>
    <n v="0"/>
    <n v="0"/>
    <n v="0"/>
    <n v="1.17"/>
    <n v="499.9"/>
    <n v="0"/>
    <n v="0"/>
    <n v="0"/>
    <n v="0"/>
    <n v="0"/>
    <n v="125.6"/>
    <n v="0"/>
    <n v="0"/>
    <n v="0"/>
    <n v="0"/>
    <n v="0"/>
    <n v="3.27"/>
    <n v="11.93"/>
    <n v="0"/>
    <n v="0"/>
    <n v="29.37"/>
    <n v="109.63"/>
    <n v="0"/>
    <n v="26.66"/>
    <n v="0"/>
    <n v="0"/>
    <n v="0"/>
    <n v="0"/>
    <n v="0"/>
    <n v="0"/>
    <n v="0"/>
    <n v="0"/>
    <n v="3000.07"/>
    <n v="0"/>
    <n v="0"/>
    <n v="3000.0699999999997"/>
    <n v="0"/>
    <n v="0"/>
    <n v="0"/>
  </r>
  <r>
    <n v="13"/>
    <d v="2013-06-02T00:00:00"/>
    <d v="2013-06-15T00:00:00"/>
    <x v="33"/>
    <s v="G1N"/>
    <s v="GD10000000"/>
    <s v="GD0"/>
    <n v="13"/>
    <n v="100"/>
    <s v="LD300"/>
    <s v="LF305"/>
    <m/>
    <m/>
    <m/>
    <m/>
    <m/>
    <m/>
    <x v="67"/>
    <n v="37248"/>
    <s v="45805"/>
    <x v="41"/>
    <x v="0"/>
    <s v="Non-executive"/>
    <s v="D305"/>
    <x v="7"/>
    <n v="2947.16"/>
    <n v="0"/>
    <n v="0"/>
    <n v="0"/>
    <n v="0"/>
    <n v="0"/>
    <n v="0"/>
    <n v="0"/>
    <n v="0"/>
    <n v="0"/>
    <n v="0"/>
    <n v="0"/>
    <n v="0"/>
    <n v="0"/>
    <n v="0"/>
    <n v="0"/>
    <n v="0"/>
    <n v="0"/>
    <n v="1.54"/>
    <n v="173.94"/>
    <n v="0"/>
    <n v="0"/>
    <n v="0"/>
    <n v="0"/>
    <n v="0"/>
    <n v="179.13"/>
    <n v="0"/>
    <n v="0"/>
    <n v="0"/>
    <n v="0"/>
    <n v="0"/>
    <n v="3.27"/>
    <n v="6.48"/>
    <n v="0"/>
    <n v="0"/>
    <n v="41.9"/>
    <n v="147.36000000000001"/>
    <n v="0"/>
    <n v="9.2799999999999994"/>
    <n v="0"/>
    <n v="0"/>
    <n v="0"/>
    <n v="0"/>
    <n v="0"/>
    <n v="0"/>
    <n v="0"/>
    <n v="0"/>
    <n v="3510.06"/>
    <n v="0"/>
    <n v="0"/>
    <n v="3510.0600000000004"/>
    <n v="0"/>
    <n v="0"/>
    <n v="0"/>
  </r>
  <r>
    <n v="13"/>
    <d v="2013-06-02T00:00:00"/>
    <d v="2013-06-15T00:00:00"/>
    <x v="33"/>
    <s v="G1N"/>
    <s v="GD10000000"/>
    <s v="GD0"/>
    <n v="13"/>
    <n v="100"/>
    <s v="LD300"/>
    <s v="LF305"/>
    <m/>
    <m/>
    <m/>
    <m/>
    <m/>
    <m/>
    <x v="14"/>
    <n v="61036"/>
    <s v="46670"/>
    <x v="158"/>
    <x v="0"/>
    <s v="Non-executive"/>
    <s v="D305"/>
    <x v="7"/>
    <n v="2769.62"/>
    <n v="0"/>
    <n v="0"/>
    <n v="0"/>
    <n v="0"/>
    <n v="0"/>
    <n v="0"/>
    <n v="0"/>
    <n v="0"/>
    <n v="0"/>
    <n v="0"/>
    <n v="0"/>
    <n v="0"/>
    <n v="0"/>
    <n v="0"/>
    <n v="0"/>
    <n v="0"/>
    <n v="0"/>
    <n v="1.46"/>
    <n v="325.88"/>
    <n v="0"/>
    <n v="0"/>
    <n v="0"/>
    <n v="0"/>
    <n v="0"/>
    <n v="164.98"/>
    <n v="0"/>
    <n v="0"/>
    <n v="0"/>
    <n v="0"/>
    <n v="0"/>
    <n v="2.99"/>
    <n v="9.1999999999999993"/>
    <n v="0"/>
    <n v="0"/>
    <n v="38.58"/>
    <n v="138.47999999999999"/>
    <n v="0"/>
    <n v="17.38"/>
    <n v="0"/>
    <n v="0"/>
    <n v="0"/>
    <n v="0"/>
    <n v="0"/>
    <n v="0"/>
    <n v="0"/>
    <n v="0"/>
    <n v="3468.57"/>
    <n v="0"/>
    <n v="0"/>
    <n v="3468.5699999999997"/>
    <n v="0"/>
    <n v="0"/>
    <n v="0"/>
  </r>
  <r>
    <n v="13"/>
    <d v="2013-06-02T00:00:00"/>
    <d v="2013-06-15T00:00:00"/>
    <x v="33"/>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14"/>
    <d v="2013-06-16T00:00:00"/>
    <d v="2013-06-29T00:00:00"/>
    <x v="35"/>
    <s v="G1N"/>
    <s v="GD10000000"/>
    <s v="GD0"/>
    <n v="13"/>
    <n v="100"/>
    <s v="LD300"/>
    <s v="LF305"/>
    <m/>
    <m/>
    <m/>
    <m/>
    <m/>
    <m/>
    <x v="343"/>
    <n v="13489"/>
    <s v="46446"/>
    <x v="33"/>
    <x v="0"/>
    <s v="Non-executive"/>
    <s v="D305"/>
    <x v="7"/>
    <n v="3213.46"/>
    <n v="0"/>
    <n v="0"/>
    <n v="0"/>
    <n v="0"/>
    <n v="0"/>
    <n v="0"/>
    <n v="0"/>
    <n v="0"/>
    <n v="0"/>
    <n v="0"/>
    <n v="0"/>
    <n v="0"/>
    <n v="0"/>
    <n v="0"/>
    <n v="0"/>
    <n v="0"/>
    <n v="0"/>
    <n v="6.45"/>
    <n v="414.98"/>
    <n v="0"/>
    <n v="0"/>
    <n v="0"/>
    <n v="0"/>
    <n v="0"/>
    <n v="0"/>
    <n v="0"/>
    <n v="0"/>
    <n v="0"/>
    <n v="224.94"/>
    <n v="0"/>
    <n v="3.27"/>
    <n v="11.39"/>
    <n v="0"/>
    <n v="2.31"/>
    <n v="0"/>
    <n v="0"/>
    <n v="0"/>
    <n v="0"/>
    <n v="0"/>
    <n v="0"/>
    <n v="0"/>
    <n v="0"/>
    <n v="0"/>
    <n v="0"/>
    <n v="0"/>
    <n v="0"/>
    <n v="3876.8"/>
    <n v="0"/>
    <n v="0"/>
    <n v="3876.7999999999997"/>
    <n v="0"/>
    <n v="0"/>
    <n v="0"/>
  </r>
  <r>
    <n v="14"/>
    <d v="2013-06-16T00:00:00"/>
    <d v="2013-06-29T00:00:00"/>
    <x v="35"/>
    <s v="G1N"/>
    <s v="GD10000000"/>
    <s v="GD0"/>
    <n v="13"/>
    <n v="100"/>
    <s v="LD300"/>
    <s v="LF305"/>
    <m/>
    <m/>
    <m/>
    <m/>
    <m/>
    <m/>
    <x v="65"/>
    <n v="18574"/>
    <s v="46926"/>
    <x v="33"/>
    <x v="0"/>
    <s v="Non-executive"/>
    <s v="D305"/>
    <x v="7"/>
    <n v="2192.54"/>
    <n v="0"/>
    <n v="0"/>
    <n v="0"/>
    <n v="0"/>
    <n v="0"/>
    <n v="0"/>
    <n v="0"/>
    <n v="0"/>
    <n v="0"/>
    <n v="0"/>
    <n v="0"/>
    <n v="0"/>
    <n v="0"/>
    <n v="0"/>
    <n v="0"/>
    <n v="0"/>
    <n v="0"/>
    <n v="1.17"/>
    <n v="499.9"/>
    <n v="0"/>
    <n v="0"/>
    <n v="0"/>
    <n v="0"/>
    <n v="0"/>
    <n v="125.61"/>
    <n v="0"/>
    <n v="0"/>
    <n v="0"/>
    <n v="0"/>
    <n v="0"/>
    <n v="3.27"/>
    <n v="11.93"/>
    <n v="0"/>
    <n v="0"/>
    <n v="29.38"/>
    <n v="109.63"/>
    <n v="0"/>
    <n v="26.66"/>
    <n v="0"/>
    <n v="0"/>
    <n v="0"/>
    <n v="0"/>
    <n v="0"/>
    <n v="0"/>
    <n v="0"/>
    <n v="0"/>
    <n v="3000.09"/>
    <n v="0"/>
    <n v="0"/>
    <n v="3000.09"/>
    <n v="0"/>
    <n v="0"/>
    <n v="0"/>
  </r>
  <r>
    <n v="14"/>
    <d v="2013-06-16T00:00:00"/>
    <d v="2013-06-29T00:00:00"/>
    <x v="35"/>
    <s v="G1N"/>
    <s v="GD10000000"/>
    <s v="GD0"/>
    <n v="13"/>
    <n v="100"/>
    <s v="LD300"/>
    <s v="LF305"/>
    <m/>
    <m/>
    <m/>
    <m/>
    <m/>
    <m/>
    <x v="67"/>
    <n v="37248"/>
    <s v="45805"/>
    <x v="41"/>
    <x v="0"/>
    <s v="Non-executive"/>
    <s v="D305"/>
    <x v="7"/>
    <n v="2947.16"/>
    <n v="0"/>
    <n v="0"/>
    <n v="0"/>
    <n v="0"/>
    <n v="0"/>
    <n v="0"/>
    <n v="0"/>
    <n v="0"/>
    <n v="0"/>
    <n v="0"/>
    <n v="0"/>
    <n v="0"/>
    <n v="0"/>
    <n v="0"/>
    <n v="0"/>
    <n v="0"/>
    <n v="0"/>
    <n v="1.54"/>
    <n v="173.94"/>
    <n v="0"/>
    <n v="0"/>
    <n v="0"/>
    <n v="0"/>
    <n v="0"/>
    <n v="179.13"/>
    <n v="0"/>
    <n v="0"/>
    <n v="0"/>
    <n v="0"/>
    <n v="0"/>
    <n v="3.27"/>
    <n v="6.48"/>
    <n v="0"/>
    <n v="0"/>
    <n v="41.89"/>
    <n v="147.36000000000001"/>
    <n v="0"/>
    <n v="9.2799999999999994"/>
    <n v="0"/>
    <n v="0"/>
    <n v="0"/>
    <n v="0"/>
    <n v="0"/>
    <n v="0"/>
    <n v="0"/>
    <n v="0"/>
    <n v="3510.05"/>
    <n v="0"/>
    <n v="0"/>
    <n v="3510.05"/>
    <n v="0"/>
    <n v="0"/>
    <n v="0"/>
  </r>
  <r>
    <n v="14"/>
    <d v="2013-06-16T00:00:00"/>
    <d v="2013-06-29T00:00:00"/>
    <x v="35"/>
    <s v="G1N"/>
    <s v="GD10000000"/>
    <s v="GD0"/>
    <n v="13"/>
    <n v="100"/>
    <s v="LD300"/>
    <s v="LF305"/>
    <m/>
    <m/>
    <m/>
    <m/>
    <m/>
    <m/>
    <x v="14"/>
    <n v="61036"/>
    <s v="46670"/>
    <x v="158"/>
    <x v="0"/>
    <s v="Non-executive"/>
    <s v="D305"/>
    <x v="7"/>
    <n v="2769.62"/>
    <n v="0"/>
    <n v="0"/>
    <n v="0"/>
    <n v="0"/>
    <n v="0"/>
    <n v="0"/>
    <n v="0"/>
    <n v="0"/>
    <n v="0"/>
    <n v="0"/>
    <n v="0"/>
    <n v="0"/>
    <n v="0"/>
    <n v="0"/>
    <n v="0"/>
    <n v="0"/>
    <n v="0"/>
    <n v="1.46"/>
    <n v="325.88"/>
    <n v="0"/>
    <n v="0"/>
    <n v="0"/>
    <n v="0"/>
    <n v="0"/>
    <n v="164.98"/>
    <n v="0"/>
    <n v="0"/>
    <n v="0"/>
    <n v="0"/>
    <n v="0"/>
    <n v="2.99"/>
    <n v="9.1999999999999993"/>
    <n v="0"/>
    <n v="0"/>
    <n v="38.590000000000003"/>
    <n v="138.47999999999999"/>
    <n v="0"/>
    <n v="17.38"/>
    <n v="0"/>
    <n v="0"/>
    <n v="0"/>
    <n v="0"/>
    <n v="0"/>
    <n v="0"/>
    <n v="0"/>
    <n v="0"/>
    <n v="3468.58"/>
    <n v="0"/>
    <n v="0"/>
    <n v="3468.58"/>
    <n v="0"/>
    <n v="0"/>
    <n v="0"/>
  </r>
  <r>
    <n v="14"/>
    <d v="2013-06-16T00:00:00"/>
    <d v="2013-06-29T00:00:00"/>
    <x v="35"/>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15"/>
    <d v="2013-06-30T00:00:00"/>
    <d v="2013-07-13T00:00:00"/>
    <x v="37"/>
    <s v="G1N"/>
    <s v="GD10000000"/>
    <s v="GD0"/>
    <n v="13"/>
    <n v="100"/>
    <s v="LD300"/>
    <s v="LF305"/>
    <m/>
    <m/>
    <m/>
    <m/>
    <m/>
    <m/>
    <x v="343"/>
    <n v="13489"/>
    <s v="46446"/>
    <x v="33"/>
    <x v="0"/>
    <s v="Non-executive"/>
    <s v="D305"/>
    <x v="7"/>
    <n v="3213.46"/>
    <n v="0"/>
    <n v="0"/>
    <n v="0"/>
    <n v="0"/>
    <n v="0"/>
    <n v="0"/>
    <n v="0"/>
    <n v="0"/>
    <n v="0"/>
    <n v="0"/>
    <n v="0"/>
    <n v="0"/>
    <n v="0"/>
    <n v="0"/>
    <n v="0"/>
    <n v="0"/>
    <n v="0"/>
    <n v="6.45"/>
    <n v="414.98"/>
    <n v="0"/>
    <n v="0"/>
    <n v="0"/>
    <n v="0"/>
    <n v="0"/>
    <n v="0"/>
    <n v="0"/>
    <n v="0"/>
    <n v="0"/>
    <n v="224.94"/>
    <n v="0"/>
    <n v="3.27"/>
    <n v="11.39"/>
    <n v="0"/>
    <n v="2.31"/>
    <n v="0"/>
    <n v="0"/>
    <n v="0"/>
    <n v="0"/>
    <n v="0"/>
    <n v="0"/>
    <n v="0"/>
    <n v="0"/>
    <n v="0"/>
    <n v="0"/>
    <n v="0"/>
    <n v="0"/>
    <n v="3876.8"/>
    <n v="0"/>
    <n v="0"/>
    <n v="3876.7999999999997"/>
    <n v="0"/>
    <n v="0"/>
    <n v="0"/>
  </r>
  <r>
    <n v="15"/>
    <d v="2013-06-30T00:00:00"/>
    <d v="2013-07-13T00:00:00"/>
    <x v="37"/>
    <s v="G1N"/>
    <s v="GD10000000"/>
    <s v="GD0"/>
    <n v="13"/>
    <n v="100"/>
    <s v="LD300"/>
    <s v="LF305"/>
    <m/>
    <m/>
    <m/>
    <m/>
    <m/>
    <m/>
    <x v="65"/>
    <n v="18574"/>
    <s v="46926"/>
    <x v="33"/>
    <x v="0"/>
    <s v="Non-executive"/>
    <s v="D305"/>
    <x v="7"/>
    <n v="2192.54"/>
    <n v="0"/>
    <n v="0"/>
    <n v="0"/>
    <n v="0"/>
    <n v="0"/>
    <n v="0"/>
    <n v="0"/>
    <n v="0"/>
    <n v="0"/>
    <n v="0"/>
    <n v="0"/>
    <n v="0"/>
    <n v="0"/>
    <n v="0"/>
    <n v="0"/>
    <n v="0"/>
    <n v="0"/>
    <n v="1.17"/>
    <n v="499.9"/>
    <n v="0"/>
    <n v="0"/>
    <n v="0"/>
    <n v="0"/>
    <n v="0"/>
    <n v="125.6"/>
    <n v="0"/>
    <n v="0"/>
    <n v="0"/>
    <n v="0"/>
    <n v="0"/>
    <n v="3.27"/>
    <n v="11.93"/>
    <n v="0"/>
    <n v="0"/>
    <n v="29.38"/>
    <n v="109.63"/>
    <n v="0"/>
    <n v="26.66"/>
    <n v="0"/>
    <n v="0"/>
    <n v="0"/>
    <n v="0"/>
    <n v="0"/>
    <n v="0"/>
    <n v="0"/>
    <n v="0"/>
    <n v="3000.08"/>
    <n v="0"/>
    <n v="0"/>
    <n v="3000.08"/>
    <n v="0"/>
    <n v="0"/>
    <n v="0"/>
  </r>
  <r>
    <n v="15"/>
    <d v="2013-06-30T00:00:00"/>
    <d v="2013-07-13T00:00:00"/>
    <x v="37"/>
    <s v="G1N"/>
    <s v="GD10000000"/>
    <s v="GD0"/>
    <n v="13"/>
    <n v="100"/>
    <s v="LD300"/>
    <s v="LF305"/>
    <m/>
    <m/>
    <m/>
    <m/>
    <m/>
    <m/>
    <x v="67"/>
    <n v="37248"/>
    <s v="45805"/>
    <x v="41"/>
    <x v="0"/>
    <s v="Non-executive"/>
    <s v="D305"/>
    <x v="7"/>
    <n v="2947.16"/>
    <n v="0"/>
    <n v="0"/>
    <n v="0"/>
    <n v="0"/>
    <n v="0"/>
    <n v="0"/>
    <n v="0"/>
    <n v="0"/>
    <n v="0"/>
    <n v="0"/>
    <n v="0"/>
    <n v="0"/>
    <n v="0"/>
    <n v="0"/>
    <n v="0"/>
    <n v="0"/>
    <n v="0"/>
    <n v="1.54"/>
    <n v="173.94"/>
    <n v="0"/>
    <n v="0"/>
    <n v="0"/>
    <n v="0"/>
    <n v="0"/>
    <n v="179.12"/>
    <n v="0"/>
    <n v="0"/>
    <n v="0"/>
    <n v="0"/>
    <n v="0"/>
    <n v="3.27"/>
    <n v="6.48"/>
    <n v="0"/>
    <n v="0"/>
    <n v="41.89"/>
    <n v="147.36000000000001"/>
    <n v="0"/>
    <n v="9.2799999999999994"/>
    <n v="0"/>
    <n v="0"/>
    <n v="0"/>
    <n v="0"/>
    <n v="0"/>
    <n v="0"/>
    <n v="0"/>
    <n v="0"/>
    <n v="3510.04"/>
    <n v="0"/>
    <n v="0"/>
    <n v="3510.04"/>
    <n v="0"/>
    <n v="0"/>
    <n v="0"/>
  </r>
  <r>
    <n v="15"/>
    <d v="2013-06-30T00:00:00"/>
    <d v="2013-07-13T00:00:00"/>
    <x v="37"/>
    <s v="G1N"/>
    <s v="GD10000000"/>
    <s v="GD0"/>
    <n v="13"/>
    <n v="100"/>
    <s v="LD300"/>
    <s v="LF305"/>
    <m/>
    <m/>
    <m/>
    <m/>
    <m/>
    <m/>
    <x v="14"/>
    <n v="61036"/>
    <s v="46670"/>
    <x v="158"/>
    <x v="0"/>
    <s v="Non-executive"/>
    <s v="D305"/>
    <x v="7"/>
    <n v="2769.62"/>
    <n v="0"/>
    <n v="0"/>
    <n v="0"/>
    <n v="0"/>
    <n v="0"/>
    <n v="0"/>
    <n v="0"/>
    <n v="0"/>
    <n v="0"/>
    <n v="0"/>
    <n v="0"/>
    <n v="0"/>
    <n v="0"/>
    <n v="0"/>
    <n v="0"/>
    <n v="0"/>
    <n v="0"/>
    <n v="1.46"/>
    <n v="325.88"/>
    <n v="0"/>
    <n v="0"/>
    <n v="0"/>
    <n v="0"/>
    <n v="0"/>
    <n v="164.98"/>
    <n v="0"/>
    <n v="0"/>
    <n v="0"/>
    <n v="0"/>
    <n v="0"/>
    <n v="2.99"/>
    <n v="9.1999999999999993"/>
    <n v="0"/>
    <n v="0"/>
    <n v="38.58"/>
    <n v="138.47999999999999"/>
    <n v="0"/>
    <n v="17.38"/>
    <n v="0"/>
    <n v="0"/>
    <n v="0"/>
    <n v="0"/>
    <n v="0"/>
    <n v="0"/>
    <n v="0"/>
    <n v="0"/>
    <n v="3468.57"/>
    <n v="0"/>
    <n v="0"/>
    <n v="3468.5699999999997"/>
    <n v="0"/>
    <n v="0"/>
    <n v="0"/>
  </r>
  <r>
    <n v="15"/>
    <d v="2013-06-30T00:00:00"/>
    <d v="2013-07-13T00:00:00"/>
    <x v="37"/>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16"/>
    <d v="2013-07-14T00:00:00"/>
    <d v="2013-07-27T00:00:00"/>
    <x v="39"/>
    <s v="G2N"/>
    <s v="GD10000000"/>
    <s v="GD0"/>
    <n v="13"/>
    <n v="100"/>
    <s v="LD300"/>
    <s v="LF305"/>
    <m/>
    <m/>
    <m/>
    <m/>
    <m/>
    <m/>
    <x v="345"/>
    <n v="11371"/>
    <s v="51333"/>
    <x v="33"/>
    <x v="0"/>
    <s v="Non-executive"/>
    <s v="D305"/>
    <x v="7"/>
    <n v="3035.58"/>
    <n v="0"/>
    <n v="0"/>
    <n v="0"/>
    <n v="0"/>
    <n v="0"/>
    <n v="0"/>
    <n v="0"/>
    <n v="0"/>
    <n v="0"/>
    <n v="0"/>
    <n v="0"/>
    <n v="0"/>
    <n v="0"/>
    <n v="0"/>
    <n v="0"/>
    <n v="0"/>
    <n v="0"/>
    <n v="1.58"/>
    <n v="195.92"/>
    <n v="0"/>
    <n v="0"/>
    <n v="0"/>
    <n v="0"/>
    <n v="0"/>
    <n v="181.75"/>
    <n v="0"/>
    <n v="0"/>
    <n v="0"/>
    <n v="0"/>
    <n v="0"/>
    <n v="2.71"/>
    <n v="6.19"/>
    <n v="0"/>
    <n v="0"/>
    <n v="42.51"/>
    <n v="151.78"/>
    <n v="0"/>
    <n v="10.45"/>
    <n v="0"/>
    <n v="0"/>
    <n v="0"/>
    <n v="0"/>
    <n v="0"/>
    <n v="0"/>
    <n v="0"/>
    <n v="0"/>
    <n v="3628.47"/>
    <n v="0"/>
    <n v="0"/>
    <n v="3628.4700000000003"/>
    <n v="0"/>
    <n v="0"/>
    <n v="0"/>
  </r>
  <r>
    <n v="16"/>
    <d v="2013-07-14T00:00:00"/>
    <d v="2013-07-27T00:00:00"/>
    <x v="40"/>
    <s v="G1N"/>
    <s v="GD10000000"/>
    <s v="GD0"/>
    <n v="13"/>
    <n v="100"/>
    <s v="LD300"/>
    <s v="LF305"/>
    <m/>
    <m/>
    <m/>
    <m/>
    <m/>
    <m/>
    <x v="65"/>
    <n v="18574"/>
    <s v="46926"/>
    <x v="33"/>
    <x v="0"/>
    <s v="Non-executive"/>
    <s v="D305"/>
    <x v="7"/>
    <n v="2258.3000000000002"/>
    <n v="0"/>
    <n v="0"/>
    <n v="0"/>
    <n v="0"/>
    <n v="0"/>
    <n v="0"/>
    <n v="0"/>
    <n v="0"/>
    <n v="0"/>
    <n v="0"/>
    <n v="0"/>
    <n v="0"/>
    <n v="0"/>
    <n v="0"/>
    <n v="0"/>
    <n v="0"/>
    <n v="0"/>
    <n v="1.19"/>
    <n v="499.9"/>
    <n v="0"/>
    <n v="0"/>
    <n v="0"/>
    <n v="0"/>
    <n v="0"/>
    <n v="129.69"/>
    <n v="0"/>
    <n v="0"/>
    <n v="0"/>
    <n v="0"/>
    <n v="0"/>
    <n v="3.27"/>
    <n v="11.93"/>
    <n v="0"/>
    <n v="0"/>
    <n v="30.33"/>
    <n v="112.92"/>
    <n v="0"/>
    <n v="26.66"/>
    <n v="0"/>
    <n v="0"/>
    <n v="0"/>
    <n v="0"/>
    <n v="0"/>
    <n v="0"/>
    <n v="0"/>
    <n v="0"/>
    <n v="3074.19"/>
    <n v="0"/>
    <n v="0"/>
    <n v="3074.19"/>
    <n v="0"/>
    <n v="0"/>
    <n v="0"/>
  </r>
  <r>
    <n v="16"/>
    <d v="2013-07-14T00:00:00"/>
    <d v="2013-07-27T00:00:00"/>
    <x v="40"/>
    <s v="G1N"/>
    <s v="GD10000000"/>
    <s v="GD0"/>
    <n v="13"/>
    <n v="100"/>
    <s v="LD300"/>
    <s v="LF305"/>
    <m/>
    <m/>
    <m/>
    <m/>
    <m/>
    <m/>
    <x v="67"/>
    <n v="37248"/>
    <s v="45805"/>
    <x v="41"/>
    <x v="0"/>
    <s v="Non-executive"/>
    <s v="D305"/>
    <x v="7"/>
    <n v="3035.58"/>
    <n v="0"/>
    <n v="0"/>
    <n v="0"/>
    <n v="0"/>
    <n v="0"/>
    <n v="0"/>
    <n v="0"/>
    <n v="0"/>
    <n v="0"/>
    <n v="0"/>
    <n v="0"/>
    <n v="0"/>
    <n v="0"/>
    <n v="0"/>
    <n v="0"/>
    <n v="0"/>
    <n v="0"/>
    <n v="1.58"/>
    <n v="173.94"/>
    <n v="0"/>
    <n v="0"/>
    <n v="0"/>
    <n v="0"/>
    <n v="0"/>
    <n v="184.62"/>
    <n v="0"/>
    <n v="0"/>
    <n v="0"/>
    <n v="0"/>
    <n v="0"/>
    <n v="3.27"/>
    <n v="6.48"/>
    <n v="0"/>
    <n v="0"/>
    <n v="43.18"/>
    <n v="151.78"/>
    <n v="0"/>
    <n v="9.2799999999999994"/>
    <n v="0"/>
    <n v="0"/>
    <n v="0"/>
    <n v="0"/>
    <n v="0"/>
    <n v="0"/>
    <n v="0"/>
    <n v="0"/>
    <n v="3609.71"/>
    <n v="0"/>
    <n v="0"/>
    <n v="3609.71"/>
    <n v="0"/>
    <n v="0"/>
    <n v="0"/>
  </r>
  <r>
    <n v="16"/>
    <d v="2013-07-14T00:00:00"/>
    <d v="2013-07-27T00:00:00"/>
    <x v="40"/>
    <s v="G1N"/>
    <s v="GD10000000"/>
    <s v="GD0"/>
    <n v="13"/>
    <n v="100"/>
    <s v="LD300"/>
    <s v="LF305"/>
    <m/>
    <m/>
    <m/>
    <m/>
    <m/>
    <m/>
    <x v="14"/>
    <n v="61036"/>
    <s v="46670"/>
    <x v="158"/>
    <x v="0"/>
    <s v="Non-executive"/>
    <s v="D305"/>
    <x v="7"/>
    <n v="2852.74"/>
    <n v="0"/>
    <n v="0"/>
    <n v="0"/>
    <n v="0"/>
    <n v="0"/>
    <n v="0"/>
    <n v="0"/>
    <n v="0"/>
    <n v="0"/>
    <n v="0"/>
    <n v="0"/>
    <n v="0"/>
    <n v="0"/>
    <n v="0"/>
    <n v="0"/>
    <n v="0"/>
    <n v="0"/>
    <n v="1.5"/>
    <n v="325.88"/>
    <n v="0"/>
    <n v="0"/>
    <n v="0"/>
    <n v="0"/>
    <n v="0"/>
    <n v="170.14"/>
    <n v="0"/>
    <n v="0"/>
    <n v="0"/>
    <n v="0"/>
    <n v="0"/>
    <n v="2.99"/>
    <n v="9.1999999999999993"/>
    <n v="0"/>
    <n v="0"/>
    <n v="39.79"/>
    <n v="142.63999999999999"/>
    <n v="0"/>
    <n v="17.38"/>
    <n v="0"/>
    <n v="0"/>
    <n v="0"/>
    <n v="0"/>
    <n v="0"/>
    <n v="0"/>
    <n v="0"/>
    <n v="0"/>
    <n v="3562.26"/>
    <n v="0"/>
    <n v="0"/>
    <n v="3562.2599999999993"/>
    <n v="0"/>
    <n v="0"/>
    <n v="0"/>
  </r>
  <r>
    <n v="16"/>
    <d v="2013-07-14T00:00:00"/>
    <d v="2013-07-27T00:00:00"/>
    <x v="40"/>
    <s v="G1N"/>
    <s v="GD10000000"/>
    <s v="GD0"/>
    <n v="13"/>
    <n v="100"/>
    <s v="LD300"/>
    <s v="LF305"/>
    <m/>
    <m/>
    <m/>
    <m/>
    <m/>
    <m/>
    <x v="342"/>
    <n v="70670"/>
    <s v="47105"/>
    <x v="13"/>
    <x v="0"/>
    <s v="Non-executive"/>
    <s v="D305"/>
    <x v="7"/>
    <n v="1494.72"/>
    <n v="0"/>
    <n v="0"/>
    <n v="0"/>
    <n v="0"/>
    <n v="0"/>
    <n v="0"/>
    <n v="0"/>
    <n v="0"/>
    <n v="0"/>
    <n v="0"/>
    <n v="0"/>
    <n v="0"/>
    <n v="0"/>
    <n v="0"/>
    <n v="0"/>
    <n v="0"/>
    <n v="0"/>
    <n v="0.9"/>
    <n v="0"/>
    <n v="0"/>
    <n v="0"/>
    <n v="0"/>
    <n v="0"/>
    <n v="0"/>
    <n v="92.67"/>
    <n v="0"/>
    <n v="0"/>
    <n v="0"/>
    <n v="0"/>
    <n v="0"/>
    <n v="2.71"/>
    <n v="6.48"/>
    <n v="0"/>
    <n v="0"/>
    <n v="21.67"/>
    <n v="0"/>
    <n v="0"/>
    <n v="0"/>
    <n v="0"/>
    <n v="0"/>
    <n v="0"/>
    <n v="0"/>
    <n v="0"/>
    <n v="0"/>
    <n v="0"/>
    <n v="0"/>
    <n v="1619.15"/>
    <n v="0"/>
    <n v="0"/>
    <n v="1619.1500000000003"/>
    <n v="0"/>
    <n v="0"/>
    <n v="0"/>
  </r>
  <r>
    <n v="17"/>
    <d v="2013-07-28T00:00:00"/>
    <d v="2013-08-10T00:00:00"/>
    <x v="41"/>
    <s v="G1N"/>
    <s v="GD10000000"/>
    <s v="GD0"/>
    <n v="13"/>
    <n v="100"/>
    <s v="LD300"/>
    <s v="LF305"/>
    <m/>
    <m/>
    <m/>
    <m/>
    <m/>
    <m/>
    <x v="345"/>
    <n v="11371"/>
    <s v="51333"/>
    <x v="33"/>
    <x v="0"/>
    <s v="Non-executive"/>
    <s v="D305"/>
    <x v="7"/>
    <n v="3035.58"/>
    <n v="0"/>
    <n v="0"/>
    <n v="0"/>
    <n v="0"/>
    <n v="0"/>
    <n v="0"/>
    <n v="0"/>
    <n v="0"/>
    <n v="0"/>
    <n v="0"/>
    <n v="0"/>
    <n v="0"/>
    <n v="0"/>
    <n v="0"/>
    <n v="0"/>
    <n v="0"/>
    <n v="0"/>
    <n v="1.58"/>
    <n v="195.92"/>
    <n v="0"/>
    <n v="0"/>
    <n v="0"/>
    <n v="0"/>
    <n v="0"/>
    <n v="181.75"/>
    <n v="0"/>
    <n v="0"/>
    <n v="0"/>
    <n v="0"/>
    <n v="0"/>
    <n v="2.71"/>
    <n v="6.19"/>
    <n v="0"/>
    <n v="0"/>
    <n v="42.5"/>
    <n v="151.78"/>
    <n v="0"/>
    <n v="10.45"/>
    <n v="0"/>
    <n v="0"/>
    <n v="0"/>
    <n v="0"/>
    <n v="0"/>
    <n v="0"/>
    <n v="0"/>
    <n v="0"/>
    <n v="3628.46"/>
    <n v="0"/>
    <n v="0"/>
    <n v="3628.46"/>
    <n v="0"/>
    <n v="0"/>
    <n v="0"/>
  </r>
  <r>
    <n v="17"/>
    <d v="2013-07-28T00:00:00"/>
    <d v="2013-08-10T00:00:00"/>
    <x v="41"/>
    <s v="G1N"/>
    <s v="GD10000000"/>
    <s v="GD0"/>
    <n v="13"/>
    <n v="100"/>
    <s v="LD300"/>
    <s v="LF305"/>
    <m/>
    <m/>
    <m/>
    <m/>
    <m/>
    <m/>
    <x v="65"/>
    <n v="18574"/>
    <s v="46926"/>
    <x v="33"/>
    <x v="0"/>
    <s v="Non-executive"/>
    <s v="D305"/>
    <x v="7"/>
    <n v="2258.3000000000002"/>
    <n v="0"/>
    <n v="0"/>
    <n v="0"/>
    <n v="0"/>
    <n v="0"/>
    <n v="0"/>
    <n v="0"/>
    <n v="0"/>
    <n v="0"/>
    <n v="0"/>
    <n v="0"/>
    <n v="0"/>
    <n v="0"/>
    <n v="0"/>
    <n v="0"/>
    <n v="0"/>
    <n v="0"/>
    <n v="1.19"/>
    <n v="499.9"/>
    <n v="0"/>
    <n v="0"/>
    <n v="0"/>
    <n v="0"/>
    <n v="0"/>
    <n v="129.68"/>
    <n v="0"/>
    <n v="0"/>
    <n v="0"/>
    <n v="0"/>
    <n v="0"/>
    <n v="3.27"/>
    <n v="11.93"/>
    <n v="0"/>
    <n v="0"/>
    <n v="30.32"/>
    <n v="112.92"/>
    <n v="0"/>
    <n v="26.66"/>
    <n v="0"/>
    <n v="0"/>
    <n v="0"/>
    <n v="0"/>
    <n v="0"/>
    <n v="0"/>
    <n v="0"/>
    <n v="0"/>
    <n v="3074.17"/>
    <n v="0"/>
    <n v="0"/>
    <n v="3074.17"/>
    <n v="0"/>
    <n v="0"/>
    <n v="0"/>
  </r>
  <r>
    <n v="17"/>
    <d v="2013-07-28T00:00:00"/>
    <d v="2013-08-10T00:00:00"/>
    <x v="41"/>
    <s v="G1N"/>
    <s v="GD10000000"/>
    <s v="GD0"/>
    <n v="13"/>
    <n v="100"/>
    <s v="LD300"/>
    <s v="LF305"/>
    <m/>
    <m/>
    <m/>
    <m/>
    <m/>
    <m/>
    <x v="67"/>
    <n v="37248"/>
    <s v="45805"/>
    <x v="41"/>
    <x v="0"/>
    <s v="Non-executive"/>
    <s v="D305"/>
    <x v="7"/>
    <n v="3035.58"/>
    <n v="0"/>
    <n v="0"/>
    <n v="0"/>
    <n v="0"/>
    <n v="0"/>
    <n v="0"/>
    <n v="0"/>
    <n v="0"/>
    <n v="0"/>
    <n v="0"/>
    <n v="0"/>
    <n v="0"/>
    <n v="0"/>
    <n v="0"/>
    <n v="0"/>
    <n v="0"/>
    <n v="0"/>
    <n v="1.58"/>
    <n v="173.94"/>
    <n v="0"/>
    <n v="0"/>
    <n v="0"/>
    <n v="0"/>
    <n v="0"/>
    <n v="184.61"/>
    <n v="0"/>
    <n v="0"/>
    <n v="0"/>
    <n v="0"/>
    <n v="0"/>
    <n v="3.27"/>
    <n v="6.48"/>
    <n v="0"/>
    <n v="0"/>
    <n v="43.17"/>
    <n v="151.78"/>
    <n v="0"/>
    <n v="9.2799999999999994"/>
    <n v="0"/>
    <n v="0"/>
    <n v="0"/>
    <n v="0"/>
    <n v="0"/>
    <n v="0"/>
    <n v="0"/>
    <n v="0"/>
    <n v="3609.69"/>
    <n v="0"/>
    <n v="0"/>
    <n v="3609.6900000000005"/>
    <n v="0"/>
    <n v="0"/>
    <n v="0"/>
  </r>
  <r>
    <n v="17"/>
    <d v="2013-07-28T00:00:00"/>
    <d v="2013-08-10T00:00:00"/>
    <x v="41"/>
    <s v="G1N"/>
    <s v="GD10000000"/>
    <s v="GD0"/>
    <n v="13"/>
    <n v="100"/>
    <s v="LD300"/>
    <s v="LF305"/>
    <m/>
    <m/>
    <m/>
    <m/>
    <m/>
    <m/>
    <x v="14"/>
    <n v="61036"/>
    <s v="46670"/>
    <x v="158"/>
    <x v="0"/>
    <s v="Non-executive"/>
    <s v="D305"/>
    <x v="7"/>
    <n v="2852.74"/>
    <n v="0"/>
    <n v="0"/>
    <n v="0"/>
    <n v="0"/>
    <n v="0"/>
    <n v="0"/>
    <n v="0"/>
    <n v="0"/>
    <n v="0"/>
    <n v="0"/>
    <n v="0"/>
    <n v="0"/>
    <n v="0"/>
    <n v="0"/>
    <n v="0"/>
    <n v="0"/>
    <n v="0"/>
    <n v="1.5"/>
    <n v="325.88"/>
    <n v="0"/>
    <n v="0"/>
    <n v="0"/>
    <n v="0"/>
    <n v="0"/>
    <n v="170.13"/>
    <n v="0"/>
    <n v="0"/>
    <n v="0"/>
    <n v="0"/>
    <n v="0"/>
    <n v="2.99"/>
    <n v="9.1999999999999993"/>
    <n v="0"/>
    <n v="0"/>
    <n v="39.79"/>
    <n v="142.63999999999999"/>
    <n v="0"/>
    <n v="17.38"/>
    <n v="0"/>
    <n v="0"/>
    <n v="0"/>
    <n v="0"/>
    <n v="0"/>
    <n v="0"/>
    <n v="0"/>
    <n v="0"/>
    <n v="3562.25"/>
    <n v="0"/>
    <n v="0"/>
    <n v="3562.2499999999995"/>
    <n v="0"/>
    <n v="0"/>
    <n v="0"/>
  </r>
  <r>
    <n v="17"/>
    <d v="2013-07-28T00:00:00"/>
    <d v="2013-08-10T00:00:00"/>
    <x v="41"/>
    <s v="G1N"/>
    <s v="GD10000000"/>
    <s v="GD0"/>
    <n v="13"/>
    <n v="100"/>
    <s v="LD300"/>
    <s v="LF305"/>
    <m/>
    <m/>
    <m/>
    <m/>
    <m/>
    <m/>
    <x v="342"/>
    <n v="70670"/>
    <s v="47105"/>
    <x v="13"/>
    <x v="0"/>
    <s v="Non-executive"/>
    <s v="D305"/>
    <x v="7"/>
    <n v="1660.8"/>
    <n v="0"/>
    <n v="0"/>
    <n v="0"/>
    <n v="0"/>
    <n v="0"/>
    <n v="0"/>
    <n v="0"/>
    <n v="0"/>
    <n v="0"/>
    <n v="0"/>
    <n v="0"/>
    <n v="0"/>
    <n v="0"/>
    <n v="0"/>
    <n v="0"/>
    <n v="0"/>
    <n v="0"/>
    <n v="0.9"/>
    <n v="0"/>
    <n v="0"/>
    <n v="0"/>
    <n v="0"/>
    <n v="0"/>
    <n v="0"/>
    <n v="102.97"/>
    <n v="0"/>
    <n v="0"/>
    <n v="0"/>
    <n v="0"/>
    <n v="0"/>
    <n v="2.71"/>
    <n v="6.48"/>
    <n v="0"/>
    <n v="0"/>
    <n v="24.09"/>
    <n v="0"/>
    <n v="0"/>
    <n v="0"/>
    <n v="0"/>
    <n v="0"/>
    <n v="0"/>
    <n v="0"/>
    <n v="0"/>
    <n v="0"/>
    <n v="0"/>
    <n v="0"/>
    <n v="1797.95"/>
    <n v="0"/>
    <n v="0"/>
    <n v="1797.95"/>
    <n v="0"/>
    <n v="0"/>
    <n v="0"/>
  </r>
  <r>
    <n v="18"/>
    <d v="2013-08-11T00:00:00"/>
    <d v="2013-08-24T00:00:00"/>
    <x v="43"/>
    <s v="G1N"/>
    <s v="GD10000000"/>
    <s v="GD0"/>
    <n v="13"/>
    <n v="100"/>
    <s v="LD300"/>
    <s v="LF305"/>
    <m/>
    <m/>
    <m/>
    <m/>
    <m/>
    <m/>
    <x v="345"/>
    <n v="11371"/>
    <s v="51333"/>
    <x v="33"/>
    <x v="0"/>
    <s v="Non-executive"/>
    <s v="D305"/>
    <x v="7"/>
    <n v="3035.58"/>
    <n v="0"/>
    <n v="0"/>
    <n v="0"/>
    <n v="0"/>
    <n v="0"/>
    <n v="0"/>
    <n v="0"/>
    <n v="0"/>
    <n v="0"/>
    <n v="0"/>
    <n v="0"/>
    <n v="0"/>
    <n v="0"/>
    <n v="0"/>
    <n v="0"/>
    <n v="0"/>
    <n v="0"/>
    <n v="1.58"/>
    <n v="195.92"/>
    <n v="0"/>
    <n v="0"/>
    <n v="0"/>
    <n v="0"/>
    <n v="0"/>
    <n v="181.75"/>
    <n v="0"/>
    <n v="0"/>
    <n v="0"/>
    <n v="0"/>
    <n v="0"/>
    <n v="2.71"/>
    <n v="6.19"/>
    <n v="0"/>
    <n v="0"/>
    <n v="42.51"/>
    <n v="151.78"/>
    <n v="0"/>
    <n v="10.45"/>
    <n v="0"/>
    <n v="0"/>
    <n v="0"/>
    <n v="0"/>
    <n v="0"/>
    <n v="0"/>
    <n v="0"/>
    <n v="0"/>
    <n v="3628.47"/>
    <n v="0"/>
    <n v="0"/>
    <n v="3628.4700000000003"/>
    <n v="0"/>
    <n v="0"/>
    <n v="0"/>
  </r>
  <r>
    <n v="18"/>
    <d v="2013-08-11T00:00:00"/>
    <d v="2013-08-24T00:00:00"/>
    <x v="43"/>
    <s v="G1N"/>
    <s v="GD10000000"/>
    <s v="GD0"/>
    <n v="13"/>
    <n v="100"/>
    <s v="LD300"/>
    <s v="LF305"/>
    <m/>
    <m/>
    <m/>
    <m/>
    <m/>
    <m/>
    <x v="65"/>
    <n v="18574"/>
    <s v="46926"/>
    <x v="33"/>
    <x v="0"/>
    <s v="Non-executive"/>
    <s v="D305"/>
    <x v="7"/>
    <n v="2258.3000000000002"/>
    <n v="0"/>
    <n v="0"/>
    <n v="0"/>
    <n v="0"/>
    <n v="0"/>
    <n v="0"/>
    <n v="0"/>
    <n v="0"/>
    <n v="0"/>
    <n v="0"/>
    <n v="0"/>
    <n v="0"/>
    <n v="0"/>
    <n v="0"/>
    <n v="0"/>
    <n v="0"/>
    <n v="0"/>
    <n v="1.19"/>
    <n v="499.9"/>
    <n v="0"/>
    <n v="0"/>
    <n v="0"/>
    <n v="0"/>
    <n v="0"/>
    <n v="129.68"/>
    <n v="0"/>
    <n v="0"/>
    <n v="0"/>
    <n v="0"/>
    <n v="0"/>
    <n v="3.27"/>
    <n v="11.93"/>
    <n v="0"/>
    <n v="0"/>
    <n v="30.33"/>
    <n v="112.92"/>
    <n v="0"/>
    <n v="26.66"/>
    <n v="0"/>
    <n v="0"/>
    <n v="0"/>
    <n v="0"/>
    <n v="0"/>
    <n v="0"/>
    <n v="0"/>
    <n v="0"/>
    <n v="3074.18"/>
    <n v="0"/>
    <n v="0"/>
    <n v="3074.18"/>
    <n v="0"/>
    <n v="0"/>
    <n v="0"/>
  </r>
  <r>
    <n v="18"/>
    <d v="2013-08-11T00:00:00"/>
    <d v="2013-08-24T00:00:00"/>
    <x v="43"/>
    <s v="G1N"/>
    <s v="GD10000000"/>
    <s v="GD0"/>
    <n v="13"/>
    <n v="100"/>
    <s v="LD300"/>
    <s v="LF305"/>
    <m/>
    <m/>
    <m/>
    <m/>
    <m/>
    <m/>
    <x v="67"/>
    <n v="37248"/>
    <s v="45805"/>
    <x v="41"/>
    <x v="0"/>
    <s v="Non-executive"/>
    <s v="D305"/>
    <x v="7"/>
    <n v="3035.58"/>
    <n v="0"/>
    <n v="0"/>
    <n v="0"/>
    <n v="0"/>
    <n v="0"/>
    <n v="0"/>
    <n v="0"/>
    <n v="0"/>
    <n v="0"/>
    <n v="0"/>
    <n v="0"/>
    <n v="0"/>
    <n v="0"/>
    <n v="0"/>
    <n v="0"/>
    <n v="0"/>
    <n v="0"/>
    <n v="1.58"/>
    <n v="173.94"/>
    <n v="0"/>
    <n v="0"/>
    <n v="0"/>
    <n v="0"/>
    <n v="0"/>
    <n v="184.61"/>
    <n v="0"/>
    <n v="0"/>
    <n v="0"/>
    <n v="0"/>
    <n v="0"/>
    <n v="3.27"/>
    <n v="6.48"/>
    <n v="0"/>
    <n v="0"/>
    <n v="43.18"/>
    <n v="151.78"/>
    <n v="0"/>
    <n v="9.2799999999999994"/>
    <n v="0"/>
    <n v="0"/>
    <n v="0"/>
    <n v="0"/>
    <n v="0"/>
    <n v="0"/>
    <n v="0"/>
    <n v="0"/>
    <n v="3609.7"/>
    <n v="0"/>
    <n v="0"/>
    <n v="3609.7000000000003"/>
    <n v="0"/>
    <n v="0"/>
    <n v="0"/>
  </r>
  <r>
    <n v="18"/>
    <d v="2013-08-11T00:00:00"/>
    <d v="2013-08-24T00:00:00"/>
    <x v="43"/>
    <s v="G1N"/>
    <s v="GD10000000"/>
    <s v="GD0"/>
    <n v="13"/>
    <n v="100"/>
    <s v="LD300"/>
    <s v="LF305"/>
    <m/>
    <m/>
    <m/>
    <m/>
    <m/>
    <m/>
    <x v="14"/>
    <n v="61036"/>
    <s v="46670"/>
    <x v="158"/>
    <x v="0"/>
    <s v="Non-executive"/>
    <s v="D305"/>
    <x v="7"/>
    <n v="2852.72"/>
    <n v="0"/>
    <n v="0"/>
    <n v="0"/>
    <n v="0"/>
    <n v="0"/>
    <n v="0"/>
    <n v="0"/>
    <n v="0"/>
    <n v="0"/>
    <n v="0"/>
    <n v="0"/>
    <n v="0"/>
    <n v="0"/>
    <n v="0"/>
    <n v="0"/>
    <n v="0"/>
    <n v="0"/>
    <n v="1.5"/>
    <n v="325.88"/>
    <n v="0"/>
    <n v="0"/>
    <n v="0"/>
    <n v="0"/>
    <n v="0"/>
    <n v="170.13"/>
    <n v="0"/>
    <n v="0"/>
    <n v="0"/>
    <n v="0"/>
    <n v="0"/>
    <n v="2.99"/>
    <n v="9.1999999999999993"/>
    <n v="0"/>
    <n v="0"/>
    <n v="39.79"/>
    <n v="142.63999999999999"/>
    <n v="0"/>
    <n v="17.38"/>
    <n v="0"/>
    <n v="0"/>
    <n v="0"/>
    <n v="0"/>
    <n v="0"/>
    <n v="0"/>
    <n v="0"/>
    <n v="0"/>
    <n v="3562.23"/>
    <n v="0"/>
    <n v="0"/>
    <n v="3562.2299999999996"/>
    <n v="0"/>
    <n v="0"/>
    <n v="0"/>
  </r>
  <r>
    <n v="18"/>
    <d v="2013-08-11T00:00:00"/>
    <d v="2013-08-24T00:00:00"/>
    <x v="43"/>
    <s v="G1N"/>
    <s v="GD10000000"/>
    <s v="GD0"/>
    <n v="13"/>
    <n v="100"/>
    <s v="LD300"/>
    <s v="LF305"/>
    <m/>
    <m/>
    <m/>
    <m/>
    <m/>
    <m/>
    <x v="342"/>
    <n v="70670"/>
    <s v="47105"/>
    <x v="13"/>
    <x v="0"/>
    <s v="Non-executive"/>
    <s v="D305"/>
    <x v="7"/>
    <n v="1660.8"/>
    <n v="0"/>
    <n v="0"/>
    <n v="0"/>
    <n v="0"/>
    <n v="0"/>
    <n v="0"/>
    <n v="0"/>
    <n v="0"/>
    <n v="0"/>
    <n v="0"/>
    <n v="0"/>
    <n v="0"/>
    <n v="0"/>
    <n v="0"/>
    <n v="0"/>
    <n v="0"/>
    <n v="0"/>
    <n v="0.9"/>
    <n v="0"/>
    <n v="0"/>
    <n v="0"/>
    <n v="0"/>
    <n v="0"/>
    <n v="0"/>
    <n v="102.97"/>
    <n v="0"/>
    <n v="0"/>
    <n v="0"/>
    <n v="0"/>
    <n v="0"/>
    <n v="2.71"/>
    <n v="6.48"/>
    <n v="0"/>
    <n v="0"/>
    <n v="24.08"/>
    <n v="0"/>
    <n v="0"/>
    <n v="0"/>
    <n v="0"/>
    <n v="0"/>
    <n v="0"/>
    <n v="0"/>
    <n v="0"/>
    <n v="0"/>
    <n v="0"/>
    <n v="0"/>
    <n v="1797.94"/>
    <n v="0"/>
    <n v="0"/>
    <n v="1797.94"/>
    <n v="0"/>
    <n v="0"/>
    <n v="0"/>
  </r>
  <r>
    <n v="19"/>
    <d v="2013-08-25T00:00:00"/>
    <d v="2013-09-07T00:00:00"/>
    <x v="45"/>
    <s v="G1N"/>
    <s v="GD10000000"/>
    <s v="GD0"/>
    <n v="13"/>
    <n v="100"/>
    <s v="LD300"/>
    <s v="LF305"/>
    <m/>
    <m/>
    <m/>
    <m/>
    <m/>
    <m/>
    <x v="345"/>
    <n v="11371"/>
    <s v="51333"/>
    <x v="33"/>
    <x v="0"/>
    <s v="Non-executive"/>
    <s v="D305"/>
    <x v="7"/>
    <n v="3603.06"/>
    <n v="0"/>
    <n v="0"/>
    <n v="0"/>
    <n v="0"/>
    <n v="0"/>
    <n v="0"/>
    <n v="0"/>
    <n v="0"/>
    <n v="0"/>
    <n v="12.16"/>
    <n v="0"/>
    <n v="0"/>
    <n v="0"/>
    <n v="0"/>
    <n v="0"/>
    <n v="0"/>
    <n v="0"/>
    <n v="1.58"/>
    <n v="195.92"/>
    <n v="0"/>
    <n v="0"/>
    <n v="0"/>
    <n v="0"/>
    <n v="0"/>
    <n v="217.69"/>
    <n v="0"/>
    <n v="0"/>
    <n v="0"/>
    <n v="0"/>
    <n v="0"/>
    <n v="2.71"/>
    <n v="6.19"/>
    <n v="0"/>
    <n v="0"/>
    <n v="50.91"/>
    <n v="180.15"/>
    <n v="0"/>
    <n v="10.45"/>
    <n v="0"/>
    <n v="0"/>
    <n v="0"/>
    <n v="0"/>
    <n v="0"/>
    <n v="0"/>
    <n v="0"/>
    <n v="0"/>
    <n v="4280.82"/>
    <n v="0"/>
    <n v="0"/>
    <n v="4280.82"/>
    <n v="0"/>
    <n v="0"/>
    <n v="0"/>
  </r>
  <r>
    <n v="19"/>
    <d v="2013-08-25T00:00:00"/>
    <d v="2013-09-07T00:00:00"/>
    <x v="45"/>
    <s v="G1N"/>
    <s v="GD10000000"/>
    <s v="GD0"/>
    <n v="13"/>
    <n v="100"/>
    <s v="LD300"/>
    <s v="LF305"/>
    <m/>
    <m/>
    <m/>
    <m/>
    <m/>
    <m/>
    <x v="65"/>
    <n v="18574"/>
    <s v="46926"/>
    <x v="33"/>
    <x v="0"/>
    <s v="Non-executive"/>
    <s v="D305"/>
    <x v="7"/>
    <n v="2783"/>
    <n v="0"/>
    <n v="0"/>
    <n v="0"/>
    <n v="0"/>
    <n v="0"/>
    <n v="0"/>
    <n v="0"/>
    <n v="0"/>
    <n v="0"/>
    <n v="0"/>
    <n v="0"/>
    <n v="0"/>
    <n v="0"/>
    <n v="0"/>
    <n v="0"/>
    <n v="0"/>
    <n v="0"/>
    <n v="1.23"/>
    <n v="499.9"/>
    <n v="0"/>
    <n v="0"/>
    <n v="0"/>
    <n v="0"/>
    <n v="0"/>
    <n v="162.22"/>
    <n v="0"/>
    <n v="0"/>
    <n v="0"/>
    <n v="0"/>
    <n v="0"/>
    <n v="3.27"/>
    <n v="11.93"/>
    <n v="0"/>
    <n v="0"/>
    <n v="37.94"/>
    <n v="139.15"/>
    <n v="0"/>
    <n v="26.66"/>
    <n v="0"/>
    <n v="0"/>
    <n v="0"/>
    <n v="0"/>
    <n v="0"/>
    <n v="0"/>
    <n v="0"/>
    <n v="0"/>
    <n v="3665.3"/>
    <n v="0"/>
    <n v="0"/>
    <n v="3665.2999999999997"/>
    <n v="0"/>
    <n v="0"/>
    <n v="0"/>
  </r>
  <r>
    <n v="19"/>
    <d v="2013-08-25T00:00:00"/>
    <d v="2013-09-07T00:00:00"/>
    <x v="45"/>
    <s v="G1N"/>
    <s v="GD10000000"/>
    <s v="GD0"/>
    <n v="13"/>
    <n v="100"/>
    <s v="LD300"/>
    <s v="LF305"/>
    <m/>
    <m/>
    <m/>
    <m/>
    <m/>
    <m/>
    <x v="67"/>
    <n v="37248"/>
    <s v="45805"/>
    <x v="41"/>
    <x v="0"/>
    <s v="Non-executive"/>
    <s v="D305"/>
    <x v="7"/>
    <n v="3654.51"/>
    <n v="0"/>
    <n v="0"/>
    <n v="0"/>
    <n v="0"/>
    <n v="0"/>
    <n v="0"/>
    <n v="0"/>
    <n v="0"/>
    <n v="0"/>
    <n v="0"/>
    <n v="0"/>
    <n v="0"/>
    <n v="0"/>
    <n v="0"/>
    <n v="0"/>
    <n v="0"/>
    <n v="0"/>
    <n v="1.58"/>
    <n v="173.94"/>
    <n v="0"/>
    <n v="0"/>
    <n v="0"/>
    <n v="0"/>
    <n v="0"/>
    <n v="222.98"/>
    <n v="0"/>
    <n v="0"/>
    <n v="0"/>
    <n v="0"/>
    <n v="0"/>
    <n v="3.27"/>
    <n v="6.48"/>
    <n v="0"/>
    <n v="0"/>
    <n v="52.15"/>
    <n v="182.73"/>
    <n v="0"/>
    <n v="9.2799999999999994"/>
    <n v="0"/>
    <n v="0"/>
    <n v="0"/>
    <n v="0"/>
    <n v="0"/>
    <n v="0"/>
    <n v="0"/>
    <n v="0"/>
    <n v="4306.92"/>
    <n v="0"/>
    <n v="0"/>
    <n v="4306.9199999999992"/>
    <n v="0"/>
    <n v="0"/>
    <n v="0"/>
  </r>
  <r>
    <n v="19"/>
    <d v="2013-08-25T00:00:00"/>
    <d v="2013-09-07T00:00:00"/>
    <x v="45"/>
    <s v="G1N"/>
    <s v="GD10000000"/>
    <s v="GD0"/>
    <n v="13"/>
    <n v="100"/>
    <s v="LD300"/>
    <s v="LF305"/>
    <m/>
    <m/>
    <m/>
    <m/>
    <m/>
    <m/>
    <x v="14"/>
    <n v="61036"/>
    <s v="46670"/>
    <x v="158"/>
    <x v="0"/>
    <s v="Non-executive"/>
    <s v="D305"/>
    <x v="7"/>
    <n v="3434.51"/>
    <n v="0"/>
    <n v="0"/>
    <n v="0"/>
    <n v="0"/>
    <n v="0"/>
    <n v="0"/>
    <n v="0"/>
    <n v="0"/>
    <n v="0"/>
    <n v="0"/>
    <n v="0"/>
    <n v="0"/>
    <n v="0"/>
    <n v="0"/>
    <n v="0"/>
    <n v="0"/>
    <n v="0"/>
    <n v="1.5"/>
    <n v="325.88"/>
    <n v="0"/>
    <n v="0"/>
    <n v="0"/>
    <n v="0"/>
    <n v="0"/>
    <n v="206.21"/>
    <n v="0"/>
    <n v="0"/>
    <n v="0"/>
    <n v="0"/>
    <n v="0"/>
    <n v="2.99"/>
    <n v="9.1999999999999993"/>
    <n v="0"/>
    <n v="0"/>
    <n v="48.23"/>
    <n v="171.73"/>
    <n v="0"/>
    <n v="17.38"/>
    <n v="0"/>
    <n v="0"/>
    <n v="0"/>
    <n v="0"/>
    <n v="0"/>
    <n v="0"/>
    <n v="0"/>
    <n v="0"/>
    <n v="4217.63"/>
    <n v="0"/>
    <n v="0"/>
    <n v="4217.63"/>
    <n v="0"/>
    <n v="0"/>
    <n v="0"/>
  </r>
  <r>
    <n v="19"/>
    <d v="2013-08-25T00:00:00"/>
    <d v="2013-09-07T00:00:00"/>
    <x v="45"/>
    <s v="G1N"/>
    <s v="GD10000000"/>
    <s v="GD0"/>
    <n v="13"/>
    <n v="100"/>
    <s v="LD300"/>
    <s v="LF305"/>
    <m/>
    <m/>
    <m/>
    <m/>
    <m/>
    <m/>
    <x v="342"/>
    <n v="70670"/>
    <s v="47105"/>
    <x v="13"/>
    <x v="0"/>
    <s v="Non-executive"/>
    <s v="D305"/>
    <x v="7"/>
    <n v="1999.46"/>
    <n v="0"/>
    <n v="0"/>
    <n v="0"/>
    <n v="0"/>
    <n v="0"/>
    <n v="0"/>
    <n v="0"/>
    <n v="0"/>
    <n v="0"/>
    <n v="0"/>
    <n v="0"/>
    <n v="0"/>
    <n v="0"/>
    <n v="0"/>
    <n v="0"/>
    <n v="0"/>
    <n v="0"/>
    <n v="0.9"/>
    <n v="0"/>
    <n v="0"/>
    <n v="0"/>
    <n v="0"/>
    <n v="0"/>
    <n v="0"/>
    <n v="123.97"/>
    <n v="0"/>
    <n v="0"/>
    <n v="0"/>
    <n v="0"/>
    <n v="0"/>
    <n v="2.71"/>
    <n v="6.48"/>
    <n v="0"/>
    <n v="0"/>
    <n v="28.99"/>
    <n v="0"/>
    <n v="0"/>
    <n v="0"/>
    <n v="0"/>
    <n v="0"/>
    <n v="0"/>
    <n v="0"/>
    <n v="0"/>
    <n v="0"/>
    <n v="0"/>
    <n v="0"/>
    <n v="2162.5100000000002"/>
    <n v="0"/>
    <n v="0"/>
    <n v="2162.5099999999998"/>
    <n v="0"/>
    <n v="0"/>
    <n v="0"/>
  </r>
  <r>
    <n v="21"/>
    <d v="2012-09-23T00:00:00"/>
    <d v="2012-10-06T00:00:00"/>
    <x v="2"/>
    <s v="G1N"/>
    <s v="GD10000000"/>
    <s v="GD0"/>
    <n v="13"/>
    <n v="100"/>
    <s v="LD400"/>
    <s v="LF401"/>
    <m/>
    <m/>
    <m/>
    <m/>
    <m/>
    <m/>
    <x v="68"/>
    <n v="14166"/>
    <s v="51251"/>
    <x v="42"/>
    <x v="0"/>
    <s v="Executive"/>
    <s v="D401"/>
    <x v="2"/>
    <n v="5629.66"/>
    <n v="0"/>
    <n v="0"/>
    <n v="0"/>
    <n v="0"/>
    <n v="0"/>
    <n v="0"/>
    <n v="0"/>
    <n v="0"/>
    <n v="0"/>
    <n v="0"/>
    <n v="0"/>
    <n v="0"/>
    <n v="0"/>
    <n v="0"/>
    <n v="0"/>
    <n v="0"/>
    <n v="0"/>
    <n v="4.0199999999999996"/>
    <n v="622.09"/>
    <n v="0"/>
    <n v="0"/>
    <n v="0"/>
    <n v="0"/>
    <n v="0"/>
    <n v="0"/>
    <n v="0"/>
    <n v="0"/>
    <n v="0"/>
    <n v="0"/>
    <n v="0"/>
    <n v="3.27"/>
    <n v="11.39"/>
    <n v="0"/>
    <n v="0"/>
    <n v="80.66"/>
    <n v="281.48"/>
    <n v="0"/>
    <n v="27.58"/>
    <n v="0"/>
    <n v="0"/>
    <n v="0"/>
    <n v="0"/>
    <n v="0"/>
    <n v="0"/>
    <n v="0"/>
    <n v="0"/>
    <n v="6660.15"/>
    <n v="0"/>
    <n v="6660.1500000000015"/>
    <n v="0"/>
    <n v="0"/>
    <n v="0"/>
    <n v="0"/>
  </r>
  <r>
    <n v="22"/>
    <d v="2012-10-07T00:00:00"/>
    <d v="2012-10-20T00:00:00"/>
    <x v="3"/>
    <s v="G1N"/>
    <s v="GD10000000"/>
    <s v="GD0"/>
    <n v="13"/>
    <n v="100"/>
    <s v="LD400"/>
    <s v="LF401"/>
    <m/>
    <m/>
    <m/>
    <m/>
    <m/>
    <m/>
    <x v="68"/>
    <n v="14166"/>
    <s v="51251"/>
    <x v="42"/>
    <x v="0"/>
    <s v="Executive"/>
    <s v="D401"/>
    <x v="2"/>
    <n v="5629.66"/>
    <n v="0"/>
    <n v="0"/>
    <n v="0"/>
    <n v="0"/>
    <n v="0"/>
    <n v="0"/>
    <n v="0"/>
    <n v="0"/>
    <n v="0"/>
    <n v="0"/>
    <n v="0"/>
    <n v="0"/>
    <n v="0"/>
    <n v="0"/>
    <n v="0"/>
    <n v="0"/>
    <n v="0"/>
    <n v="4.0199999999999996"/>
    <n v="517.04999999999995"/>
    <n v="0"/>
    <n v="0"/>
    <n v="0"/>
    <n v="0"/>
    <n v="0"/>
    <n v="0"/>
    <n v="0"/>
    <n v="0"/>
    <n v="0"/>
    <n v="0"/>
    <n v="0"/>
    <n v="3.27"/>
    <n v="11.39"/>
    <n v="0"/>
    <n v="0"/>
    <n v="79.13"/>
    <n v="281.48"/>
    <n v="0"/>
    <n v="27.58"/>
    <n v="0"/>
    <n v="0"/>
    <n v="0"/>
    <n v="0"/>
    <n v="0"/>
    <n v="0"/>
    <n v="0"/>
    <n v="0"/>
    <n v="6553.58"/>
    <n v="0"/>
    <n v="6553.5800000000017"/>
    <n v="0"/>
    <n v="0"/>
    <n v="0"/>
    <n v="0"/>
  </r>
  <r>
    <n v="23"/>
    <d v="2012-10-21T00:00:00"/>
    <d v="2012-11-03T00:00:00"/>
    <x v="4"/>
    <s v="G1N"/>
    <s v="GD10000000"/>
    <s v="GD0"/>
    <n v="13"/>
    <n v="100"/>
    <s v="LD400"/>
    <s v="LF401"/>
    <m/>
    <m/>
    <m/>
    <m/>
    <m/>
    <m/>
    <x v="68"/>
    <n v="14166"/>
    <s v="51251"/>
    <x v="42"/>
    <x v="0"/>
    <s v="Executive"/>
    <s v="D401"/>
    <x v="2"/>
    <n v="5629.66"/>
    <n v="0"/>
    <n v="0"/>
    <n v="0"/>
    <n v="0"/>
    <n v="0"/>
    <n v="0"/>
    <n v="0"/>
    <n v="0"/>
    <n v="0"/>
    <n v="0"/>
    <n v="0"/>
    <n v="0"/>
    <n v="0"/>
    <n v="0"/>
    <n v="0"/>
    <n v="0"/>
    <n v="0"/>
    <n v="4.0199999999999996"/>
    <n v="517.04999999999995"/>
    <n v="0"/>
    <n v="0"/>
    <n v="0"/>
    <n v="0"/>
    <n v="0"/>
    <n v="0"/>
    <n v="0"/>
    <n v="0"/>
    <n v="0"/>
    <n v="0"/>
    <n v="0"/>
    <n v="3.27"/>
    <n v="11.39"/>
    <n v="0"/>
    <n v="0"/>
    <n v="79.13"/>
    <n v="281.48"/>
    <n v="0"/>
    <n v="27.58"/>
    <n v="0"/>
    <n v="0"/>
    <n v="0"/>
    <n v="0"/>
    <n v="0"/>
    <n v="0"/>
    <n v="0"/>
    <n v="0"/>
    <n v="6553.58"/>
    <n v="0"/>
    <n v="6553.5800000000017"/>
    <n v="0"/>
    <n v="0"/>
    <n v="0"/>
    <n v="0"/>
  </r>
  <r>
    <n v="24"/>
    <d v="2012-11-04T00:00:00"/>
    <d v="2012-11-17T00:00:00"/>
    <x v="5"/>
    <s v="G1N"/>
    <s v="GD10000000"/>
    <s v="GD0"/>
    <n v="13"/>
    <n v="100"/>
    <s v="LD400"/>
    <s v="LF401"/>
    <m/>
    <m/>
    <m/>
    <m/>
    <m/>
    <m/>
    <x v="68"/>
    <n v="14166"/>
    <s v="51251"/>
    <x v="42"/>
    <x v="0"/>
    <s v="Executive"/>
    <s v="D401"/>
    <x v="2"/>
    <n v="5629.66"/>
    <n v="0"/>
    <n v="0"/>
    <n v="0"/>
    <n v="0"/>
    <n v="0"/>
    <n v="0"/>
    <n v="0"/>
    <n v="0"/>
    <n v="0"/>
    <n v="0"/>
    <n v="0"/>
    <n v="0"/>
    <n v="0"/>
    <n v="0"/>
    <n v="0"/>
    <n v="0"/>
    <n v="0"/>
    <n v="4.0199999999999996"/>
    <n v="517.04999999999995"/>
    <n v="0"/>
    <n v="0"/>
    <n v="0"/>
    <n v="0"/>
    <n v="0"/>
    <n v="0"/>
    <n v="0"/>
    <n v="0"/>
    <n v="0"/>
    <n v="0"/>
    <n v="0"/>
    <n v="3.27"/>
    <n v="11.39"/>
    <n v="0"/>
    <n v="0"/>
    <n v="79.13"/>
    <n v="281.48"/>
    <n v="0"/>
    <n v="27.58"/>
    <n v="0"/>
    <n v="0"/>
    <n v="0"/>
    <n v="0"/>
    <n v="0"/>
    <n v="0"/>
    <n v="0"/>
    <n v="0"/>
    <n v="6553.58"/>
    <n v="0"/>
    <n v="6553.5800000000017"/>
    <n v="0"/>
    <n v="0"/>
    <n v="0"/>
    <n v="0"/>
  </r>
  <r>
    <n v="25"/>
    <d v="2012-11-18T00:00:00"/>
    <d v="2012-12-01T00:00:00"/>
    <x v="6"/>
    <s v="G1N"/>
    <s v="GD10000000"/>
    <s v="GD0"/>
    <n v="13"/>
    <n v="100"/>
    <s v="LD400"/>
    <s v="LF401"/>
    <m/>
    <m/>
    <m/>
    <m/>
    <m/>
    <m/>
    <x v="68"/>
    <n v="14166"/>
    <s v="51251"/>
    <x v="42"/>
    <x v="0"/>
    <s v="Executive"/>
    <s v="D401"/>
    <x v="2"/>
    <n v="5629.67"/>
    <n v="0"/>
    <n v="0"/>
    <n v="0"/>
    <n v="0"/>
    <n v="0"/>
    <n v="0"/>
    <n v="0"/>
    <n v="0"/>
    <n v="0"/>
    <n v="0"/>
    <n v="0"/>
    <n v="0"/>
    <n v="0"/>
    <n v="0"/>
    <n v="0"/>
    <n v="0"/>
    <n v="0"/>
    <n v="4.0199999999999996"/>
    <n v="517.04999999999995"/>
    <n v="0"/>
    <n v="0"/>
    <n v="0"/>
    <n v="0"/>
    <n v="0"/>
    <n v="0"/>
    <n v="0"/>
    <n v="0"/>
    <n v="0"/>
    <n v="0"/>
    <n v="0"/>
    <n v="3.27"/>
    <n v="11.39"/>
    <n v="0"/>
    <n v="0"/>
    <n v="79.13"/>
    <n v="281.48"/>
    <n v="0"/>
    <n v="27.58"/>
    <n v="0"/>
    <n v="0"/>
    <n v="0"/>
    <n v="0"/>
    <n v="0"/>
    <n v="0"/>
    <n v="0"/>
    <n v="0"/>
    <n v="6553.59"/>
    <n v="0"/>
    <n v="6553.590000000002"/>
    <n v="0"/>
    <n v="0"/>
    <n v="0"/>
    <n v="0"/>
  </r>
  <r>
    <n v="26"/>
    <d v="2012-12-02T00:00:00"/>
    <d v="2012-12-15T00:00:00"/>
    <x v="7"/>
    <s v="G1N"/>
    <s v="GD10000000"/>
    <s v="GD0"/>
    <n v="13"/>
    <n v="100"/>
    <s v="LD400"/>
    <s v="LF401"/>
    <m/>
    <m/>
    <m/>
    <m/>
    <m/>
    <m/>
    <x v="68"/>
    <n v="14166"/>
    <s v="51251"/>
    <x v="42"/>
    <x v="0"/>
    <s v="Executive"/>
    <s v="D401"/>
    <x v="2"/>
    <n v="5629.66"/>
    <n v="0"/>
    <n v="0"/>
    <n v="0"/>
    <n v="0"/>
    <n v="0"/>
    <n v="0"/>
    <n v="0"/>
    <n v="0"/>
    <n v="0"/>
    <n v="0"/>
    <n v="0"/>
    <n v="0"/>
    <n v="0"/>
    <n v="0"/>
    <n v="0"/>
    <n v="0"/>
    <n v="0"/>
    <n v="4.0199999999999996"/>
    <n v="517.04999999999995"/>
    <n v="0"/>
    <n v="0"/>
    <n v="0"/>
    <n v="0"/>
    <n v="0"/>
    <n v="0"/>
    <n v="0"/>
    <n v="0"/>
    <n v="0"/>
    <n v="0"/>
    <n v="0"/>
    <n v="3.27"/>
    <n v="11.39"/>
    <n v="0"/>
    <n v="0"/>
    <n v="79.13"/>
    <n v="281.48"/>
    <n v="0"/>
    <n v="27.58"/>
    <n v="0"/>
    <n v="0"/>
    <n v="0"/>
    <n v="0"/>
    <n v="0"/>
    <n v="0"/>
    <n v="0"/>
    <n v="0"/>
    <n v="6553.58"/>
    <n v="0"/>
    <n v="6553.5800000000017"/>
    <n v="0"/>
    <n v="0"/>
    <n v="0"/>
    <n v="0"/>
  </r>
  <r>
    <n v="1"/>
    <d v="2012-12-16T00:00:00"/>
    <d v="2012-12-29T00:00:00"/>
    <x v="9"/>
    <s v="G1N"/>
    <s v="GD10000000"/>
    <s v="GD0"/>
    <n v="13"/>
    <n v="100"/>
    <s v="LD400"/>
    <s v="LF401"/>
    <m/>
    <m/>
    <m/>
    <m/>
    <m/>
    <m/>
    <x v="68"/>
    <n v="14166"/>
    <s v="51251"/>
    <x v="42"/>
    <x v="0"/>
    <s v="Executive"/>
    <s v="D401"/>
    <x v="2"/>
    <n v="5629.67"/>
    <n v="0"/>
    <n v="0"/>
    <n v="0"/>
    <n v="0"/>
    <n v="0"/>
    <n v="0"/>
    <n v="0"/>
    <n v="0"/>
    <n v="0"/>
    <n v="0"/>
    <n v="0"/>
    <n v="0"/>
    <n v="0"/>
    <n v="0"/>
    <n v="0"/>
    <n v="0"/>
    <n v="0"/>
    <n v="4.0199999999999996"/>
    <n v="517.04999999999995"/>
    <n v="0"/>
    <n v="0"/>
    <n v="0"/>
    <n v="0"/>
    <n v="0"/>
    <n v="338.35"/>
    <n v="0"/>
    <n v="0"/>
    <n v="0"/>
    <n v="0"/>
    <n v="0"/>
    <n v="3.27"/>
    <n v="11.39"/>
    <n v="0"/>
    <n v="0"/>
    <n v="79.13"/>
    <n v="281.48"/>
    <n v="0"/>
    <n v="27.58"/>
    <n v="0"/>
    <n v="0"/>
    <n v="0"/>
    <n v="0"/>
    <n v="0"/>
    <n v="0"/>
    <n v="0"/>
    <n v="0"/>
    <n v="6891.94"/>
    <n v="0"/>
    <n v="6891.9400000000023"/>
    <n v="0"/>
    <n v="0"/>
    <n v="0"/>
    <n v="0"/>
  </r>
  <r>
    <n v="2"/>
    <d v="2012-12-30T00:00:00"/>
    <d v="2013-01-12T00:00:00"/>
    <x v="11"/>
    <s v="G1N"/>
    <s v="GD10000000"/>
    <s v="GD0"/>
    <n v="13"/>
    <n v="100"/>
    <s v="LD400"/>
    <s v="LF401"/>
    <m/>
    <m/>
    <m/>
    <m/>
    <m/>
    <m/>
    <x v="68"/>
    <n v="14166"/>
    <s v="51251"/>
    <x v="42"/>
    <x v="0"/>
    <s v="Executive"/>
    <s v="D401"/>
    <x v="2"/>
    <n v="5629.67"/>
    <n v="0"/>
    <n v="0"/>
    <n v="0"/>
    <n v="0"/>
    <n v="0"/>
    <n v="0"/>
    <n v="0"/>
    <n v="0"/>
    <n v="0"/>
    <n v="0"/>
    <n v="0"/>
    <n v="0"/>
    <n v="0"/>
    <n v="0"/>
    <n v="0"/>
    <n v="0"/>
    <n v="0"/>
    <n v="4.0199999999999996"/>
    <n v="517.04999999999995"/>
    <n v="0"/>
    <n v="0"/>
    <n v="0"/>
    <n v="0"/>
    <n v="0"/>
    <n v="338.36"/>
    <n v="0"/>
    <n v="0"/>
    <n v="0"/>
    <n v="0"/>
    <n v="0"/>
    <n v="3.27"/>
    <n v="11.39"/>
    <n v="0"/>
    <n v="0"/>
    <n v="79.13"/>
    <n v="281.48"/>
    <n v="0"/>
    <n v="27.58"/>
    <n v="0"/>
    <n v="0"/>
    <n v="0"/>
    <n v="0"/>
    <n v="0"/>
    <n v="0"/>
    <n v="0"/>
    <n v="0"/>
    <n v="6891.95"/>
    <n v="0"/>
    <n v="6891.9500000000007"/>
    <n v="0"/>
    <n v="0"/>
    <n v="0"/>
    <n v="0"/>
  </r>
  <r>
    <n v="3"/>
    <d v="2013-01-13T00:00:00"/>
    <d v="2013-01-26T00:00:00"/>
    <x v="13"/>
    <s v="G1N"/>
    <s v="GD10000000"/>
    <s v="GD0"/>
    <n v="13"/>
    <n v="100"/>
    <s v="LD400"/>
    <s v="LF401"/>
    <m/>
    <m/>
    <m/>
    <m/>
    <m/>
    <m/>
    <x v="68"/>
    <n v="14166"/>
    <s v="51251"/>
    <x v="42"/>
    <x v="0"/>
    <s v="Executive"/>
    <s v="D401"/>
    <x v="2"/>
    <n v="5629.66"/>
    <n v="0"/>
    <n v="0"/>
    <n v="0"/>
    <n v="0"/>
    <n v="0"/>
    <n v="0"/>
    <n v="0"/>
    <n v="0"/>
    <n v="0"/>
    <n v="0"/>
    <n v="0"/>
    <n v="0"/>
    <n v="0"/>
    <n v="0"/>
    <n v="0"/>
    <n v="0"/>
    <n v="0"/>
    <n v="2.9"/>
    <n v="566.16999999999996"/>
    <n v="0"/>
    <n v="0"/>
    <n v="0"/>
    <n v="0"/>
    <n v="0"/>
    <n v="337.34"/>
    <n v="0"/>
    <n v="0"/>
    <n v="0"/>
    <n v="0"/>
    <n v="0"/>
    <n v="3.27"/>
    <n v="11.93"/>
    <n v="0"/>
    <n v="0"/>
    <n v="78.900000000000006"/>
    <n v="281.48"/>
    <n v="0"/>
    <n v="27.58"/>
    <n v="0"/>
    <n v="0"/>
    <n v="0"/>
    <n v="0"/>
    <n v="0"/>
    <n v="0"/>
    <n v="0"/>
    <n v="0"/>
    <n v="6939.23"/>
    <n v="0"/>
    <n v="6939.23"/>
    <n v="0"/>
    <n v="0"/>
    <n v="0"/>
    <n v="0"/>
  </r>
  <r>
    <n v="4"/>
    <d v="2013-01-27T00:00:00"/>
    <d v="2013-02-09T00:00:00"/>
    <x v="15"/>
    <s v="G1N"/>
    <s v="GD10000000"/>
    <s v="GD0"/>
    <n v="13"/>
    <n v="100"/>
    <s v="LD400"/>
    <s v="LF401"/>
    <m/>
    <m/>
    <m/>
    <m/>
    <m/>
    <m/>
    <x v="68"/>
    <n v="14166"/>
    <s v="51251"/>
    <x v="42"/>
    <x v="0"/>
    <s v="Executive"/>
    <s v="D401"/>
    <x v="2"/>
    <n v="5629.66"/>
    <n v="0"/>
    <n v="0"/>
    <n v="0"/>
    <n v="0"/>
    <n v="0"/>
    <n v="0"/>
    <n v="0"/>
    <n v="0"/>
    <n v="0"/>
    <n v="0"/>
    <n v="0"/>
    <n v="0"/>
    <n v="0"/>
    <n v="0"/>
    <n v="0"/>
    <n v="0"/>
    <n v="0"/>
    <n v="2.9"/>
    <n v="566.16999999999996"/>
    <n v="0"/>
    <n v="0"/>
    <n v="0"/>
    <n v="0"/>
    <n v="0"/>
    <n v="337.33"/>
    <n v="0"/>
    <n v="0"/>
    <n v="0"/>
    <n v="0"/>
    <n v="0"/>
    <n v="3.27"/>
    <n v="11.93"/>
    <n v="0"/>
    <n v="0"/>
    <n v="78.89"/>
    <n v="281.48"/>
    <n v="0"/>
    <n v="27.58"/>
    <n v="0"/>
    <n v="0"/>
    <n v="0"/>
    <n v="0"/>
    <n v="0"/>
    <n v="0"/>
    <n v="0"/>
    <n v="0"/>
    <n v="6939.21"/>
    <n v="0"/>
    <n v="6939.2100000000009"/>
    <n v="0"/>
    <n v="0"/>
    <n v="0"/>
    <n v="0"/>
  </r>
  <r>
    <n v="5"/>
    <d v="2013-02-10T00:00:00"/>
    <d v="2013-02-23T00:00:00"/>
    <x v="17"/>
    <s v="G1N"/>
    <s v="GD10000000"/>
    <s v="GD0"/>
    <n v="13"/>
    <n v="100"/>
    <s v="LD400"/>
    <s v="LF401"/>
    <m/>
    <m/>
    <m/>
    <m/>
    <m/>
    <m/>
    <x v="68"/>
    <n v="14166"/>
    <s v="51251"/>
    <x v="42"/>
    <x v="0"/>
    <s v="Executive"/>
    <s v="D401"/>
    <x v="2"/>
    <n v="5629.66"/>
    <n v="0"/>
    <n v="0"/>
    <n v="0"/>
    <n v="0"/>
    <n v="0"/>
    <n v="0"/>
    <n v="0"/>
    <n v="0"/>
    <n v="0"/>
    <n v="0"/>
    <n v="0"/>
    <n v="0"/>
    <n v="0"/>
    <n v="0"/>
    <n v="0"/>
    <n v="0"/>
    <n v="0"/>
    <n v="2.9"/>
    <n v="566.16999999999996"/>
    <n v="0"/>
    <n v="0"/>
    <n v="0"/>
    <n v="0"/>
    <n v="0"/>
    <n v="337.34"/>
    <n v="0"/>
    <n v="0"/>
    <n v="0"/>
    <n v="0"/>
    <n v="0"/>
    <n v="3.27"/>
    <n v="11.93"/>
    <n v="0"/>
    <n v="0"/>
    <n v="78.89"/>
    <n v="281.48"/>
    <n v="0"/>
    <n v="27.58"/>
    <n v="0"/>
    <n v="0"/>
    <n v="0"/>
    <n v="0"/>
    <n v="0"/>
    <n v="0"/>
    <n v="0"/>
    <n v="0"/>
    <n v="6939.22"/>
    <n v="0"/>
    <n v="6939.2200000000012"/>
    <n v="0"/>
    <n v="0"/>
    <n v="0"/>
    <n v="0"/>
  </r>
  <r>
    <n v="6"/>
    <d v="2013-02-24T00:00:00"/>
    <d v="2013-03-09T00:00:00"/>
    <x v="19"/>
    <s v="G1N"/>
    <s v="GD10000000"/>
    <s v="GD0"/>
    <n v="13"/>
    <n v="100"/>
    <s v="LD400"/>
    <s v="LF401"/>
    <m/>
    <m/>
    <m/>
    <m/>
    <m/>
    <m/>
    <x v="68"/>
    <n v="14166"/>
    <s v="51251"/>
    <x v="42"/>
    <x v="0"/>
    <s v="Executive"/>
    <s v="D401"/>
    <x v="2"/>
    <n v="5629.66"/>
    <n v="0"/>
    <n v="0"/>
    <n v="0"/>
    <n v="0"/>
    <n v="0"/>
    <n v="0"/>
    <n v="0"/>
    <n v="0"/>
    <n v="0"/>
    <n v="0"/>
    <n v="0"/>
    <n v="0"/>
    <n v="0"/>
    <n v="0"/>
    <n v="0"/>
    <n v="0"/>
    <n v="0"/>
    <n v="2.9"/>
    <n v="566.16999999999996"/>
    <n v="0"/>
    <n v="0"/>
    <n v="0"/>
    <n v="0"/>
    <n v="0"/>
    <n v="337.34"/>
    <n v="0"/>
    <n v="0"/>
    <n v="0"/>
    <n v="0"/>
    <n v="0"/>
    <n v="3.27"/>
    <n v="11.93"/>
    <n v="0"/>
    <n v="0"/>
    <n v="78.900000000000006"/>
    <n v="281.48"/>
    <n v="0"/>
    <n v="27.58"/>
    <n v="0"/>
    <n v="0"/>
    <n v="0"/>
    <n v="0"/>
    <n v="0"/>
    <n v="0"/>
    <n v="0"/>
    <n v="0"/>
    <n v="6939.23"/>
    <n v="0"/>
    <n v="6939.23"/>
    <n v="0"/>
    <n v="0"/>
    <n v="0"/>
    <n v="0"/>
  </r>
  <r>
    <n v="7"/>
    <d v="2013-03-10T00:00:00"/>
    <d v="2013-03-23T00:00:00"/>
    <x v="21"/>
    <s v="G1N"/>
    <s v="GD10000000"/>
    <s v="GD0"/>
    <n v="13"/>
    <n v="100"/>
    <s v="LD400"/>
    <s v="LF401"/>
    <m/>
    <m/>
    <m/>
    <m/>
    <m/>
    <m/>
    <x v="68"/>
    <n v="14166"/>
    <s v="51251"/>
    <x v="42"/>
    <x v="0"/>
    <s v="Executive"/>
    <s v="D401"/>
    <x v="2"/>
    <n v="5629.66"/>
    <n v="0"/>
    <n v="0"/>
    <n v="0"/>
    <n v="0"/>
    <n v="0"/>
    <n v="0"/>
    <n v="0"/>
    <n v="0"/>
    <n v="0"/>
    <n v="0"/>
    <n v="0"/>
    <n v="0"/>
    <n v="0"/>
    <n v="0"/>
    <n v="0"/>
    <n v="0"/>
    <n v="0"/>
    <n v="2.9"/>
    <n v="566.16999999999996"/>
    <n v="0"/>
    <n v="0"/>
    <n v="0"/>
    <n v="0"/>
    <n v="0"/>
    <n v="337.34"/>
    <n v="0"/>
    <n v="0"/>
    <n v="0"/>
    <n v="0"/>
    <n v="0"/>
    <n v="3.27"/>
    <n v="11.93"/>
    <n v="0"/>
    <n v="0"/>
    <n v="78.89"/>
    <n v="281.48"/>
    <n v="0"/>
    <n v="27.58"/>
    <n v="0"/>
    <n v="0"/>
    <n v="0"/>
    <n v="0"/>
    <n v="0"/>
    <n v="0"/>
    <n v="0"/>
    <n v="0"/>
    <n v="6939.22"/>
    <n v="0"/>
    <n v="6939.2200000000012"/>
    <n v="0"/>
    <n v="0"/>
    <n v="0"/>
    <n v="0"/>
  </r>
  <r>
    <n v="8"/>
    <d v="2013-03-24T00:00:00"/>
    <d v="2013-04-06T00:00:00"/>
    <x v="23"/>
    <s v="G1N"/>
    <s v="GD10000000"/>
    <s v="GD0"/>
    <n v="13"/>
    <n v="100"/>
    <s v="LD400"/>
    <s v="LF401"/>
    <m/>
    <m/>
    <m/>
    <m/>
    <m/>
    <m/>
    <x v="68"/>
    <n v="14166"/>
    <s v="51251"/>
    <x v="42"/>
    <x v="0"/>
    <s v="Executive"/>
    <s v="D401"/>
    <x v="2"/>
    <n v="5629.66"/>
    <n v="0"/>
    <n v="0"/>
    <n v="0"/>
    <n v="0"/>
    <n v="0"/>
    <n v="0"/>
    <n v="0"/>
    <n v="0"/>
    <n v="0"/>
    <n v="0"/>
    <n v="0"/>
    <n v="0"/>
    <n v="0"/>
    <n v="0"/>
    <n v="0"/>
    <n v="0"/>
    <n v="0"/>
    <n v="2.9"/>
    <n v="566.16999999999996"/>
    <n v="0"/>
    <n v="0"/>
    <n v="0"/>
    <n v="0"/>
    <n v="0"/>
    <n v="337.34"/>
    <n v="0"/>
    <n v="0"/>
    <n v="0"/>
    <n v="0"/>
    <n v="0"/>
    <n v="3.27"/>
    <n v="11.93"/>
    <n v="0"/>
    <n v="0"/>
    <n v="78.89"/>
    <n v="281.48"/>
    <n v="0"/>
    <n v="27.58"/>
    <n v="0"/>
    <n v="0"/>
    <n v="0"/>
    <n v="0"/>
    <n v="0"/>
    <n v="0"/>
    <n v="0"/>
    <n v="0"/>
    <n v="6939.22"/>
    <n v="0"/>
    <n v="6939.2200000000012"/>
    <n v="0"/>
    <n v="0"/>
    <n v="0"/>
    <n v="0"/>
  </r>
  <r>
    <n v="9"/>
    <d v="2013-04-07T00:00:00"/>
    <d v="2013-04-20T00:00:00"/>
    <x v="25"/>
    <s v="G1N"/>
    <s v="GD10000000"/>
    <s v="GD0"/>
    <n v="13"/>
    <n v="100"/>
    <s v="LD400"/>
    <s v="LF401"/>
    <m/>
    <m/>
    <m/>
    <m/>
    <m/>
    <m/>
    <x v="68"/>
    <n v="14166"/>
    <s v="51251"/>
    <x v="42"/>
    <x v="0"/>
    <s v="Executive"/>
    <s v="D401"/>
    <x v="2"/>
    <n v="5629.66"/>
    <n v="0"/>
    <n v="0"/>
    <n v="0"/>
    <n v="0"/>
    <n v="0"/>
    <n v="0"/>
    <n v="0"/>
    <n v="0"/>
    <n v="0"/>
    <n v="0"/>
    <n v="0"/>
    <n v="0"/>
    <n v="0"/>
    <n v="0"/>
    <n v="0"/>
    <n v="0"/>
    <n v="0"/>
    <n v="2.9"/>
    <n v="566.16999999999996"/>
    <n v="0"/>
    <n v="0"/>
    <n v="0"/>
    <n v="0"/>
    <n v="0"/>
    <n v="337.34"/>
    <n v="0"/>
    <n v="0"/>
    <n v="0"/>
    <n v="0"/>
    <n v="0"/>
    <n v="3.27"/>
    <n v="11.93"/>
    <n v="0"/>
    <n v="0"/>
    <n v="78.900000000000006"/>
    <n v="281.48"/>
    <n v="0"/>
    <n v="30.2"/>
    <n v="0"/>
    <n v="0"/>
    <n v="0"/>
    <n v="0"/>
    <n v="0"/>
    <n v="0"/>
    <n v="0"/>
    <n v="0"/>
    <n v="6941.85"/>
    <n v="0"/>
    <n v="6941.8499999999995"/>
    <n v="0"/>
    <n v="0"/>
    <n v="0"/>
    <n v="0"/>
  </r>
  <r>
    <n v="10"/>
    <d v="2013-04-21T00:00:00"/>
    <d v="2013-05-04T00:00:00"/>
    <x v="27"/>
    <s v="G1N"/>
    <s v="GD10000000"/>
    <s v="GD0"/>
    <n v="13"/>
    <n v="100"/>
    <s v="LD400"/>
    <s v="LF401"/>
    <m/>
    <m/>
    <m/>
    <m/>
    <m/>
    <m/>
    <x v="68"/>
    <n v="14166"/>
    <s v="51251"/>
    <x v="42"/>
    <x v="0"/>
    <s v="Executive"/>
    <s v="D401"/>
    <x v="2"/>
    <n v="5629.66"/>
    <n v="0"/>
    <n v="0"/>
    <n v="0"/>
    <n v="0"/>
    <n v="0"/>
    <n v="0"/>
    <n v="0"/>
    <n v="0"/>
    <n v="0"/>
    <n v="0"/>
    <n v="0"/>
    <n v="0"/>
    <n v="0"/>
    <n v="0"/>
    <n v="0"/>
    <n v="0"/>
    <n v="0"/>
    <n v="2.9"/>
    <n v="566.16999999999996"/>
    <n v="0"/>
    <n v="0"/>
    <n v="0"/>
    <n v="0"/>
    <n v="0"/>
    <n v="337.33"/>
    <n v="0"/>
    <n v="0"/>
    <n v="0"/>
    <n v="0"/>
    <n v="0"/>
    <n v="3.27"/>
    <n v="11.93"/>
    <n v="0"/>
    <n v="0"/>
    <n v="78.89"/>
    <n v="281.48"/>
    <n v="0"/>
    <n v="30.2"/>
    <n v="0"/>
    <n v="0"/>
    <n v="0"/>
    <n v="0"/>
    <n v="0"/>
    <n v="0"/>
    <n v="0"/>
    <n v="0"/>
    <n v="6941.83"/>
    <n v="0"/>
    <n v="6941.8300000000008"/>
    <n v="0"/>
    <n v="0"/>
    <n v="0"/>
    <n v="0"/>
  </r>
  <r>
    <n v="11"/>
    <d v="2013-05-05T00:00:00"/>
    <d v="2013-05-18T00:00:00"/>
    <x v="29"/>
    <s v="G1N"/>
    <s v="GD10000000"/>
    <s v="GD0"/>
    <n v="13"/>
    <n v="100"/>
    <s v="LD400"/>
    <s v="LF401"/>
    <m/>
    <m/>
    <m/>
    <m/>
    <m/>
    <m/>
    <x v="68"/>
    <n v="14166"/>
    <s v="51251"/>
    <x v="42"/>
    <x v="0"/>
    <s v="Executive"/>
    <s v="D401"/>
    <x v="2"/>
    <n v="5629.66"/>
    <n v="0"/>
    <n v="0"/>
    <n v="0"/>
    <n v="0"/>
    <n v="0"/>
    <n v="0"/>
    <n v="0"/>
    <n v="0"/>
    <n v="0"/>
    <n v="0"/>
    <n v="0"/>
    <n v="0"/>
    <n v="0"/>
    <n v="0"/>
    <n v="0"/>
    <n v="0"/>
    <n v="0"/>
    <n v="2.9"/>
    <n v="566.16999999999996"/>
    <n v="0"/>
    <n v="0"/>
    <n v="0"/>
    <n v="0"/>
    <n v="0"/>
    <n v="337.34"/>
    <n v="0"/>
    <n v="0"/>
    <n v="0"/>
    <n v="0"/>
    <n v="0"/>
    <n v="3.27"/>
    <n v="11.93"/>
    <n v="0"/>
    <n v="0"/>
    <n v="78.89"/>
    <n v="281.48"/>
    <n v="0"/>
    <n v="30.2"/>
    <n v="0"/>
    <n v="0"/>
    <n v="0"/>
    <n v="0"/>
    <n v="0"/>
    <n v="0"/>
    <n v="0"/>
    <n v="0"/>
    <n v="6941.84"/>
    <n v="0"/>
    <n v="6941.8400000000011"/>
    <n v="0"/>
    <n v="0"/>
    <n v="0"/>
    <n v="0"/>
  </r>
  <r>
    <n v="12"/>
    <d v="2013-05-19T00:00:00"/>
    <d v="2013-06-01T00:00:00"/>
    <x v="31"/>
    <s v="G1N"/>
    <s v="GD10000000"/>
    <s v="GD0"/>
    <n v="13"/>
    <n v="100"/>
    <s v="LD400"/>
    <s v="LF401"/>
    <m/>
    <m/>
    <m/>
    <m/>
    <m/>
    <m/>
    <x v="68"/>
    <n v="14166"/>
    <s v="51251"/>
    <x v="42"/>
    <x v="0"/>
    <s v="Executive"/>
    <s v="D401"/>
    <x v="2"/>
    <n v="5629.66"/>
    <n v="0"/>
    <n v="0"/>
    <n v="0"/>
    <n v="0"/>
    <n v="0"/>
    <n v="0"/>
    <n v="0"/>
    <n v="0"/>
    <n v="0"/>
    <n v="0"/>
    <n v="0"/>
    <n v="0"/>
    <n v="0"/>
    <n v="0"/>
    <n v="0"/>
    <n v="0"/>
    <n v="0"/>
    <n v="2.9"/>
    <n v="566.16999999999996"/>
    <n v="0"/>
    <n v="0"/>
    <n v="0"/>
    <n v="0"/>
    <n v="0"/>
    <n v="337.34"/>
    <n v="0"/>
    <n v="0"/>
    <n v="0"/>
    <n v="0"/>
    <n v="0"/>
    <n v="3.27"/>
    <n v="11.93"/>
    <n v="0"/>
    <n v="0"/>
    <n v="78.900000000000006"/>
    <n v="281.48"/>
    <n v="0"/>
    <n v="30.2"/>
    <n v="0"/>
    <n v="0"/>
    <n v="0"/>
    <n v="0"/>
    <n v="0"/>
    <n v="0"/>
    <n v="0"/>
    <n v="0"/>
    <n v="6941.85"/>
    <n v="0"/>
    <n v="6941.8499999999995"/>
    <n v="0"/>
    <n v="0"/>
    <n v="0"/>
    <n v="0"/>
  </r>
  <r>
    <n v="13"/>
    <d v="2013-06-02T00:00:00"/>
    <d v="2013-06-15T00:00:00"/>
    <x v="33"/>
    <s v="G1N"/>
    <s v="GD10000000"/>
    <s v="GD0"/>
    <n v="13"/>
    <n v="100"/>
    <s v="LD400"/>
    <s v="LF401"/>
    <m/>
    <m/>
    <m/>
    <m/>
    <m/>
    <m/>
    <x v="68"/>
    <n v="14166"/>
    <s v="51251"/>
    <x v="42"/>
    <x v="0"/>
    <s v="Executive"/>
    <s v="D401"/>
    <x v="2"/>
    <n v="5629.66"/>
    <n v="0"/>
    <n v="0"/>
    <n v="0"/>
    <n v="0"/>
    <n v="0"/>
    <n v="0"/>
    <n v="0"/>
    <n v="0"/>
    <n v="0"/>
    <n v="0"/>
    <n v="0"/>
    <n v="0"/>
    <n v="0"/>
    <n v="0"/>
    <n v="0"/>
    <n v="0"/>
    <n v="0"/>
    <n v="2.9"/>
    <n v="566.16999999999996"/>
    <n v="0"/>
    <n v="0"/>
    <n v="0"/>
    <n v="0"/>
    <n v="0"/>
    <n v="337.34"/>
    <n v="0"/>
    <n v="0"/>
    <n v="0"/>
    <n v="0"/>
    <n v="0"/>
    <n v="3.27"/>
    <n v="11.93"/>
    <n v="0"/>
    <n v="0"/>
    <n v="78.89"/>
    <n v="281.48"/>
    <n v="0"/>
    <n v="30.2"/>
    <n v="0"/>
    <n v="0"/>
    <n v="0"/>
    <n v="0"/>
    <n v="0"/>
    <n v="0"/>
    <n v="0"/>
    <n v="0"/>
    <n v="6941.84"/>
    <n v="0"/>
    <n v="6941.8400000000011"/>
    <n v="0"/>
    <n v="0"/>
    <n v="0"/>
    <n v="0"/>
  </r>
  <r>
    <n v="14"/>
    <d v="2013-06-16T00:00:00"/>
    <d v="2013-06-29T00:00:00"/>
    <x v="35"/>
    <s v="G1N"/>
    <s v="GD10000000"/>
    <s v="GD0"/>
    <n v="13"/>
    <n v="100"/>
    <s v="LD400"/>
    <s v="LF401"/>
    <m/>
    <m/>
    <m/>
    <m/>
    <m/>
    <m/>
    <x v="68"/>
    <n v="14166"/>
    <s v="51251"/>
    <x v="42"/>
    <x v="0"/>
    <s v="Executive"/>
    <s v="D401"/>
    <x v="2"/>
    <n v="5629.66"/>
    <n v="0"/>
    <n v="0"/>
    <n v="0"/>
    <n v="0"/>
    <n v="0"/>
    <n v="0"/>
    <n v="0"/>
    <n v="0"/>
    <n v="0"/>
    <n v="0"/>
    <n v="0"/>
    <n v="0"/>
    <n v="0"/>
    <n v="0"/>
    <n v="0"/>
    <n v="0"/>
    <n v="0"/>
    <n v="2.9"/>
    <n v="566.16999999999996"/>
    <n v="0"/>
    <n v="0"/>
    <n v="0"/>
    <n v="0"/>
    <n v="0"/>
    <n v="337.34"/>
    <n v="0"/>
    <n v="0"/>
    <n v="0"/>
    <n v="0"/>
    <n v="0"/>
    <n v="3.27"/>
    <n v="11.93"/>
    <n v="0"/>
    <n v="0"/>
    <n v="78.900000000000006"/>
    <n v="281.48"/>
    <n v="0"/>
    <n v="30.2"/>
    <n v="0"/>
    <n v="0"/>
    <n v="0"/>
    <n v="0"/>
    <n v="0"/>
    <n v="0"/>
    <n v="0"/>
    <n v="0"/>
    <n v="6941.85"/>
    <n v="0"/>
    <n v="6941.8499999999995"/>
    <n v="0"/>
    <n v="0"/>
    <n v="0"/>
    <n v="0"/>
  </r>
  <r>
    <n v="15"/>
    <d v="2013-06-30T00:00:00"/>
    <d v="2013-07-13T00:00:00"/>
    <x v="37"/>
    <s v="G1N"/>
    <s v="GD10000000"/>
    <s v="GD0"/>
    <n v="13"/>
    <n v="100"/>
    <s v="LD400"/>
    <s v="LF401"/>
    <m/>
    <m/>
    <m/>
    <m/>
    <m/>
    <m/>
    <x v="68"/>
    <n v="14166"/>
    <s v="51251"/>
    <x v="42"/>
    <x v="0"/>
    <s v="Executive"/>
    <s v="D401"/>
    <x v="2"/>
    <n v="5629.67"/>
    <n v="0"/>
    <n v="0"/>
    <n v="0"/>
    <n v="0"/>
    <n v="0"/>
    <n v="0"/>
    <n v="0"/>
    <n v="0"/>
    <n v="0"/>
    <n v="0"/>
    <n v="0"/>
    <n v="0"/>
    <n v="0"/>
    <n v="0"/>
    <n v="0"/>
    <n v="0"/>
    <n v="0"/>
    <n v="2.9"/>
    <n v="566.16999999999996"/>
    <n v="0"/>
    <n v="0"/>
    <n v="0"/>
    <n v="0"/>
    <n v="0"/>
    <n v="337.34"/>
    <n v="0"/>
    <n v="0"/>
    <n v="0"/>
    <n v="0"/>
    <n v="0"/>
    <n v="3.27"/>
    <n v="11.93"/>
    <n v="0"/>
    <n v="0"/>
    <n v="78.89"/>
    <n v="281.48"/>
    <n v="0"/>
    <n v="30.2"/>
    <n v="0"/>
    <n v="0"/>
    <n v="0"/>
    <n v="0"/>
    <n v="0"/>
    <n v="0"/>
    <n v="0"/>
    <n v="0"/>
    <n v="6941.85"/>
    <n v="0"/>
    <n v="6941.8500000000013"/>
    <n v="0"/>
    <n v="0"/>
    <n v="0"/>
    <n v="0"/>
  </r>
  <r>
    <n v="16"/>
    <d v="2013-07-14T00:00:00"/>
    <d v="2013-07-27T00:00:00"/>
    <x v="40"/>
    <s v="G1N"/>
    <s v="GD10000000"/>
    <s v="GD0"/>
    <n v="13"/>
    <n v="100"/>
    <s v="LD400"/>
    <s v="LF401"/>
    <m/>
    <m/>
    <m/>
    <m/>
    <m/>
    <m/>
    <x v="68"/>
    <n v="14166"/>
    <s v="51251"/>
    <x v="42"/>
    <x v="0"/>
    <s v="Executive"/>
    <s v="D401"/>
    <x v="2"/>
    <n v="5798.56"/>
    <n v="0"/>
    <n v="0"/>
    <n v="0"/>
    <n v="0"/>
    <n v="0"/>
    <n v="0"/>
    <n v="0"/>
    <n v="0"/>
    <n v="0"/>
    <n v="0"/>
    <n v="0"/>
    <n v="0"/>
    <n v="0"/>
    <n v="0"/>
    <n v="0"/>
    <n v="0"/>
    <n v="0"/>
    <n v="2.99"/>
    <n v="566.16999999999996"/>
    <n v="0"/>
    <n v="0"/>
    <n v="0"/>
    <n v="0"/>
    <n v="0"/>
    <n v="347.81"/>
    <n v="0"/>
    <n v="0"/>
    <n v="0"/>
    <n v="0"/>
    <n v="0"/>
    <n v="3.27"/>
    <n v="11.93"/>
    <n v="0"/>
    <n v="0"/>
    <n v="81.34"/>
    <n v="289.93"/>
    <n v="0"/>
    <n v="30.2"/>
    <n v="0"/>
    <n v="0"/>
    <n v="0"/>
    <n v="0"/>
    <n v="0"/>
    <n v="0"/>
    <n v="0"/>
    <n v="0"/>
    <n v="7132.2"/>
    <n v="0"/>
    <n v="7132.2000000000016"/>
    <n v="0"/>
    <n v="0"/>
    <n v="0"/>
    <n v="0"/>
  </r>
  <r>
    <n v="16"/>
    <d v="2013-07-14T00:00:00"/>
    <d v="2013-07-27T00:00:00"/>
    <x v="40"/>
    <s v="G1N"/>
    <s v="GD10000000"/>
    <s v="GD0"/>
    <n v="13"/>
    <n v="8200"/>
    <s v="GD400"/>
    <s v="LD003"/>
    <m/>
    <m/>
    <s v="LDS001"/>
    <n v="13"/>
    <m/>
    <m/>
    <x v="346"/>
    <n v="73028"/>
    <s v="78032"/>
    <x v="15"/>
    <x v="1"/>
    <s v="Non-executive"/>
    <s v="D104"/>
    <x v="2"/>
    <n v="2475.96"/>
    <n v="0"/>
    <n v="0"/>
    <n v="0"/>
    <n v="0"/>
    <n v="0"/>
    <n v="0"/>
    <n v="0"/>
    <n v="0"/>
    <n v="0"/>
    <n v="0"/>
    <n v="0"/>
    <n v="0"/>
    <n v="0"/>
    <n v="0"/>
    <n v="0"/>
    <n v="0"/>
    <n v="0"/>
    <n v="1.31"/>
    <n v="0"/>
    <n v="0"/>
    <n v="0"/>
    <n v="0"/>
    <n v="0"/>
    <n v="0"/>
    <n v="153.51"/>
    <n v="0"/>
    <n v="0"/>
    <n v="0"/>
    <n v="0"/>
    <n v="0"/>
    <n v="0"/>
    <n v="0"/>
    <n v="0"/>
    <n v="0"/>
    <n v="35.9"/>
    <n v="0"/>
    <n v="0"/>
    <n v="0"/>
    <n v="0"/>
    <n v="0"/>
    <n v="0"/>
    <n v="0"/>
    <n v="0"/>
    <n v="0"/>
    <n v="0"/>
    <n v="0"/>
    <n v="2666.68"/>
    <n v="2666.68"/>
    <n v="0"/>
    <n v="0"/>
    <n v="0"/>
    <n v="0"/>
    <n v="0"/>
  </r>
  <r>
    <n v="16"/>
    <d v="2013-07-14T00:00:00"/>
    <d v="2013-07-27T00:00:00"/>
    <x v="40"/>
    <s v="G1N"/>
    <s v="GD10000000"/>
    <s v="GD0"/>
    <n v="13"/>
    <n v="8200"/>
    <s v="GD400"/>
    <s v="LD003"/>
    <m/>
    <m/>
    <s v="LDS001"/>
    <n v="13"/>
    <m/>
    <m/>
    <x v="347"/>
    <n v="73030"/>
    <s v="78031"/>
    <x v="15"/>
    <x v="1"/>
    <s v="Non-executive"/>
    <s v="D104"/>
    <x v="2"/>
    <n v="2475.96"/>
    <n v="0"/>
    <n v="0"/>
    <n v="0"/>
    <n v="0"/>
    <n v="0"/>
    <n v="0"/>
    <n v="0"/>
    <n v="0"/>
    <n v="0"/>
    <n v="0"/>
    <n v="0"/>
    <n v="0"/>
    <n v="0"/>
    <n v="0"/>
    <n v="0"/>
    <n v="0"/>
    <n v="0"/>
    <n v="1.31"/>
    <n v="0"/>
    <n v="0"/>
    <n v="0"/>
    <n v="0"/>
    <n v="0"/>
    <n v="0"/>
    <n v="153.51"/>
    <n v="0"/>
    <n v="0"/>
    <n v="0"/>
    <n v="0"/>
    <n v="0"/>
    <n v="0"/>
    <n v="0"/>
    <n v="0"/>
    <n v="0"/>
    <n v="35.9"/>
    <n v="0"/>
    <n v="0"/>
    <n v="0"/>
    <n v="0"/>
    <n v="0"/>
    <n v="0"/>
    <n v="0"/>
    <n v="0"/>
    <n v="0"/>
    <n v="0"/>
    <n v="0"/>
    <n v="2666.68"/>
    <n v="2666.68"/>
    <n v="0"/>
    <n v="0"/>
    <n v="0"/>
    <n v="0"/>
    <n v="0"/>
  </r>
  <r>
    <n v="17"/>
    <d v="2013-07-28T00:00:00"/>
    <d v="2013-08-10T00:00:00"/>
    <x v="41"/>
    <s v="G1N"/>
    <s v="GD10000000"/>
    <s v="GD0"/>
    <n v="13"/>
    <n v="100"/>
    <s v="LD400"/>
    <s v="LF401"/>
    <m/>
    <m/>
    <m/>
    <m/>
    <m/>
    <m/>
    <x v="68"/>
    <n v="14166"/>
    <s v="51251"/>
    <x v="42"/>
    <x v="0"/>
    <s v="Executive"/>
    <s v="D401"/>
    <x v="2"/>
    <n v="5798.56"/>
    <n v="0"/>
    <n v="0"/>
    <n v="0"/>
    <n v="0"/>
    <n v="0"/>
    <n v="0"/>
    <n v="0"/>
    <n v="0"/>
    <n v="0"/>
    <n v="0"/>
    <n v="0"/>
    <n v="0"/>
    <n v="0"/>
    <n v="0"/>
    <n v="0"/>
    <n v="0"/>
    <n v="0"/>
    <n v="2.99"/>
    <n v="566.16999999999996"/>
    <n v="0"/>
    <n v="0"/>
    <n v="0"/>
    <n v="0"/>
    <n v="0"/>
    <n v="347.81"/>
    <n v="0"/>
    <n v="0"/>
    <n v="0"/>
    <n v="0"/>
    <n v="0"/>
    <n v="3.27"/>
    <n v="11.93"/>
    <n v="0"/>
    <n v="0"/>
    <n v="81.34"/>
    <n v="289.93"/>
    <n v="0"/>
    <n v="30.2"/>
    <n v="0"/>
    <n v="0"/>
    <n v="0"/>
    <n v="0"/>
    <n v="0"/>
    <n v="0"/>
    <n v="0"/>
    <n v="0"/>
    <n v="7132.2"/>
    <n v="0"/>
    <n v="7132.2000000000016"/>
    <n v="0"/>
    <n v="0"/>
    <n v="0"/>
    <n v="0"/>
  </r>
  <r>
    <n v="17"/>
    <d v="2013-07-28T00:00:00"/>
    <d v="2013-08-10T00:00:00"/>
    <x v="41"/>
    <s v="G1N"/>
    <s v="GD10000000"/>
    <s v="GD0"/>
    <n v="13"/>
    <n v="8200"/>
    <s v="GD400"/>
    <s v="LD003"/>
    <m/>
    <m/>
    <s v="LDS001"/>
    <n v="13"/>
    <m/>
    <m/>
    <x v="346"/>
    <n v="73028"/>
    <s v="78032"/>
    <x v="15"/>
    <x v="1"/>
    <s v="Non-executive"/>
    <s v="D104"/>
    <x v="2"/>
    <n v="2475.96"/>
    <n v="0"/>
    <n v="0"/>
    <n v="0"/>
    <n v="0"/>
    <n v="0"/>
    <n v="0"/>
    <n v="0"/>
    <n v="0"/>
    <n v="0"/>
    <n v="0"/>
    <n v="0"/>
    <n v="0"/>
    <n v="0"/>
    <n v="0"/>
    <n v="0"/>
    <n v="0"/>
    <n v="0"/>
    <n v="1.31"/>
    <n v="190.69"/>
    <n v="0"/>
    <n v="0"/>
    <n v="0"/>
    <n v="0"/>
    <n v="0"/>
    <n v="141.21"/>
    <n v="0"/>
    <n v="0"/>
    <n v="0"/>
    <n v="0"/>
    <n v="0"/>
    <n v="2.71"/>
    <n v="6.48"/>
    <n v="0"/>
    <n v="0"/>
    <n v="33.03"/>
    <n v="0"/>
    <n v="0"/>
    <n v="10.17"/>
    <n v="0"/>
    <n v="0"/>
    <n v="0"/>
    <n v="0"/>
    <n v="0"/>
    <n v="0"/>
    <n v="0"/>
    <n v="0"/>
    <n v="2861.56"/>
    <n v="2861.5600000000004"/>
    <n v="0"/>
    <n v="0"/>
    <n v="0"/>
    <n v="0"/>
    <n v="0"/>
  </r>
  <r>
    <n v="17"/>
    <d v="2013-07-28T00:00:00"/>
    <d v="2013-08-10T00:00:00"/>
    <x v="41"/>
    <s v="G1N"/>
    <s v="GD10000000"/>
    <s v="GD0"/>
    <n v="13"/>
    <n v="8200"/>
    <s v="GD400"/>
    <s v="LD003"/>
    <m/>
    <m/>
    <s v="LDS001"/>
    <n v="13"/>
    <m/>
    <m/>
    <x v="347"/>
    <n v="73030"/>
    <s v="78031"/>
    <x v="15"/>
    <x v="1"/>
    <s v="Non-executive"/>
    <s v="D104"/>
    <x v="2"/>
    <n v="2475.96"/>
    <n v="0"/>
    <n v="0"/>
    <n v="0"/>
    <n v="0"/>
    <n v="0"/>
    <n v="0"/>
    <n v="0"/>
    <n v="0"/>
    <n v="0"/>
    <n v="0"/>
    <n v="0"/>
    <n v="0"/>
    <n v="0"/>
    <n v="0"/>
    <n v="0"/>
    <n v="0"/>
    <n v="0"/>
    <n v="1.31"/>
    <n v="0"/>
    <n v="0"/>
    <n v="0"/>
    <n v="0"/>
    <n v="0"/>
    <n v="0"/>
    <n v="149.16999999999999"/>
    <n v="0"/>
    <n v="0"/>
    <n v="0"/>
    <n v="0"/>
    <n v="0"/>
    <n v="2.71"/>
    <n v="6.48"/>
    <n v="0"/>
    <n v="0"/>
    <n v="34.89"/>
    <n v="0"/>
    <n v="0"/>
    <n v="0"/>
    <n v="0"/>
    <n v="0"/>
    <n v="0"/>
    <n v="0"/>
    <n v="0"/>
    <n v="0"/>
    <n v="0"/>
    <n v="0"/>
    <n v="2670.52"/>
    <n v="2670.52"/>
    <n v="0"/>
    <n v="0"/>
    <n v="0"/>
    <n v="0"/>
    <n v="0"/>
  </r>
  <r>
    <n v="18"/>
    <d v="2013-08-11T00:00:00"/>
    <d v="2013-08-24T00:00:00"/>
    <x v="43"/>
    <s v="G1N"/>
    <s v="GD10000000"/>
    <s v="GD0"/>
    <n v="13"/>
    <n v="100"/>
    <s v="LD400"/>
    <s v="LF401"/>
    <m/>
    <m/>
    <m/>
    <m/>
    <m/>
    <m/>
    <x v="68"/>
    <n v="14166"/>
    <s v="51251"/>
    <x v="42"/>
    <x v="0"/>
    <s v="Executive"/>
    <s v="D401"/>
    <x v="2"/>
    <n v="5798.56"/>
    <n v="0"/>
    <n v="0"/>
    <n v="0"/>
    <n v="0"/>
    <n v="0"/>
    <n v="0"/>
    <n v="0"/>
    <n v="0"/>
    <n v="0"/>
    <n v="0"/>
    <n v="0"/>
    <n v="0"/>
    <n v="0"/>
    <n v="0"/>
    <n v="0"/>
    <n v="0"/>
    <n v="0"/>
    <n v="2.99"/>
    <n v="566.16999999999996"/>
    <n v="0"/>
    <n v="0"/>
    <n v="0"/>
    <n v="0"/>
    <n v="0"/>
    <n v="347.81"/>
    <n v="0"/>
    <n v="0"/>
    <n v="0"/>
    <n v="0"/>
    <n v="0"/>
    <n v="3.27"/>
    <n v="11.93"/>
    <n v="0"/>
    <n v="0"/>
    <n v="81.349999999999994"/>
    <n v="289.93"/>
    <n v="0"/>
    <n v="30.2"/>
    <n v="0"/>
    <n v="0"/>
    <n v="0"/>
    <n v="0"/>
    <n v="0"/>
    <n v="0"/>
    <n v="0"/>
    <n v="0"/>
    <n v="7132.21"/>
    <n v="0"/>
    <n v="7132.2100000000019"/>
    <n v="0"/>
    <n v="0"/>
    <n v="0"/>
    <n v="0"/>
  </r>
  <r>
    <n v="18"/>
    <d v="2013-08-11T00:00:00"/>
    <d v="2013-08-24T00:00:00"/>
    <x v="43"/>
    <s v="G1N"/>
    <s v="GD10000000"/>
    <s v="GD0"/>
    <n v="13"/>
    <n v="8200"/>
    <s v="GD400"/>
    <s v="LD003"/>
    <m/>
    <m/>
    <s v="LDS001"/>
    <n v="13"/>
    <m/>
    <m/>
    <x v="346"/>
    <n v="73028"/>
    <s v="78032"/>
    <x v="15"/>
    <x v="1"/>
    <s v="Non-executive"/>
    <s v="D104"/>
    <x v="2"/>
    <n v="2475.96"/>
    <n v="0"/>
    <n v="0"/>
    <n v="0"/>
    <n v="0"/>
    <n v="0"/>
    <n v="0"/>
    <n v="0"/>
    <n v="0"/>
    <n v="0"/>
    <n v="0"/>
    <n v="0"/>
    <n v="0"/>
    <n v="0"/>
    <n v="0"/>
    <n v="0"/>
    <n v="0"/>
    <n v="0"/>
    <n v="1.31"/>
    <n v="190.69"/>
    <n v="0"/>
    <n v="0"/>
    <n v="0"/>
    <n v="0"/>
    <n v="0"/>
    <n v="141.22"/>
    <n v="0"/>
    <n v="0"/>
    <n v="0"/>
    <n v="0"/>
    <n v="0"/>
    <n v="2.71"/>
    <n v="6.48"/>
    <n v="0"/>
    <n v="0"/>
    <n v="33.020000000000003"/>
    <n v="0"/>
    <n v="0"/>
    <n v="10.17"/>
    <n v="0"/>
    <n v="0"/>
    <n v="0"/>
    <n v="0"/>
    <n v="0"/>
    <n v="0"/>
    <n v="0"/>
    <n v="0"/>
    <n v="2861.56"/>
    <n v="2861.56"/>
    <n v="0"/>
    <n v="0"/>
    <n v="0"/>
    <n v="0"/>
    <n v="0"/>
  </r>
  <r>
    <n v="18"/>
    <d v="2013-08-11T00:00:00"/>
    <d v="2013-08-24T00:00:00"/>
    <x v="43"/>
    <s v="G1N"/>
    <s v="GD10000000"/>
    <s v="GD0"/>
    <n v="13"/>
    <n v="8200"/>
    <s v="GD400"/>
    <s v="LD003"/>
    <m/>
    <m/>
    <s v="LDS001"/>
    <n v="13"/>
    <m/>
    <m/>
    <x v="347"/>
    <n v="73030"/>
    <s v="78031"/>
    <x v="15"/>
    <x v="1"/>
    <s v="Non-executive"/>
    <s v="D104"/>
    <x v="2"/>
    <n v="2475.96"/>
    <n v="0"/>
    <n v="0"/>
    <n v="0"/>
    <n v="0"/>
    <n v="0"/>
    <n v="0"/>
    <n v="0"/>
    <n v="0"/>
    <n v="0"/>
    <n v="0"/>
    <n v="0"/>
    <n v="0"/>
    <n v="0"/>
    <n v="0"/>
    <n v="0"/>
    <n v="0"/>
    <n v="0"/>
    <n v="1.31"/>
    <n v="0"/>
    <n v="0"/>
    <n v="0"/>
    <n v="0"/>
    <n v="0"/>
    <n v="0"/>
    <n v="149.16999999999999"/>
    <n v="0"/>
    <n v="0"/>
    <n v="0"/>
    <n v="0"/>
    <n v="0"/>
    <n v="2.71"/>
    <n v="6.48"/>
    <n v="0"/>
    <n v="0"/>
    <n v="34.880000000000003"/>
    <n v="0"/>
    <n v="0"/>
    <n v="0"/>
    <n v="0"/>
    <n v="0"/>
    <n v="0"/>
    <n v="0"/>
    <n v="0"/>
    <n v="0"/>
    <n v="0"/>
    <n v="0"/>
    <n v="2670.51"/>
    <n v="2670.51"/>
    <n v="0"/>
    <n v="0"/>
    <n v="0"/>
    <n v="0"/>
    <n v="0"/>
  </r>
  <r>
    <n v="19"/>
    <d v="2013-08-25T00:00:00"/>
    <d v="2013-09-07T00:00:00"/>
    <x v="45"/>
    <s v="G1N"/>
    <s v="GD10000000"/>
    <s v="GD0"/>
    <n v="13"/>
    <n v="100"/>
    <s v="LD400"/>
    <s v="LF401"/>
    <m/>
    <m/>
    <m/>
    <m/>
    <m/>
    <m/>
    <x v="68"/>
    <n v="14166"/>
    <s v="51251"/>
    <x v="42"/>
    <x v="0"/>
    <s v="Executive"/>
    <s v="D401"/>
    <x v="2"/>
    <n v="6980.86"/>
    <n v="0"/>
    <n v="0"/>
    <n v="0"/>
    <n v="0"/>
    <n v="0"/>
    <n v="0"/>
    <n v="0"/>
    <n v="0"/>
    <n v="0"/>
    <n v="0"/>
    <n v="0"/>
    <n v="0"/>
    <n v="0"/>
    <n v="0"/>
    <n v="0"/>
    <n v="0"/>
    <n v="0"/>
    <n v="2.99"/>
    <n v="566.16999999999996"/>
    <n v="0"/>
    <n v="0"/>
    <n v="0"/>
    <n v="0"/>
    <n v="0"/>
    <n v="421.11"/>
    <n v="0"/>
    <n v="0"/>
    <n v="0"/>
    <n v="0"/>
    <n v="0"/>
    <n v="3.27"/>
    <n v="11.93"/>
    <n v="0"/>
    <n v="0"/>
    <n v="98.48"/>
    <n v="349.04"/>
    <n v="0"/>
    <n v="30.2"/>
    <n v="0"/>
    <n v="0"/>
    <n v="0"/>
    <n v="0"/>
    <n v="0"/>
    <n v="0"/>
    <n v="0"/>
    <n v="0"/>
    <n v="8464.0499999999993"/>
    <n v="0"/>
    <n v="8464.0500000000011"/>
    <n v="0"/>
    <n v="0"/>
    <n v="0"/>
    <n v="0"/>
  </r>
  <r>
    <n v="19"/>
    <d v="2013-08-25T00:00:00"/>
    <d v="2013-09-07T00:00:00"/>
    <x v="45"/>
    <s v="G1N"/>
    <s v="GD10000000"/>
    <s v="GD0"/>
    <n v="13"/>
    <n v="8200"/>
    <s v="GD400"/>
    <s v="LD003"/>
    <m/>
    <m/>
    <s v="LDS001"/>
    <n v="13"/>
    <m/>
    <m/>
    <x v="346"/>
    <n v="73028"/>
    <s v="78032"/>
    <x v="15"/>
    <x v="1"/>
    <s v="Non-executive"/>
    <s v="D104"/>
    <x v="2"/>
    <n v="2475.9699999999998"/>
    <n v="0"/>
    <n v="0"/>
    <n v="0"/>
    <n v="0"/>
    <n v="0"/>
    <n v="0"/>
    <n v="0"/>
    <n v="0"/>
    <n v="0"/>
    <n v="0"/>
    <n v="0"/>
    <n v="0"/>
    <n v="0"/>
    <n v="0"/>
    <n v="0"/>
    <n v="0"/>
    <n v="0"/>
    <n v="1.31"/>
    <n v="190.69"/>
    <n v="0"/>
    <n v="0"/>
    <n v="0"/>
    <n v="0"/>
    <n v="0"/>
    <n v="141.21"/>
    <n v="0"/>
    <n v="0"/>
    <n v="0"/>
    <n v="0"/>
    <n v="0"/>
    <n v="2.71"/>
    <n v="6.48"/>
    <n v="0"/>
    <n v="0"/>
    <n v="33.03"/>
    <n v="0"/>
    <n v="0"/>
    <n v="10.17"/>
    <n v="0"/>
    <n v="0"/>
    <n v="0"/>
    <n v="0"/>
    <n v="0"/>
    <n v="0"/>
    <n v="0"/>
    <n v="0"/>
    <n v="2861.57"/>
    <n v="2861.57"/>
    <n v="0"/>
    <n v="0"/>
    <n v="0"/>
    <n v="0"/>
    <n v="0"/>
  </r>
  <r>
    <n v="19"/>
    <d v="2013-08-25T00:00:00"/>
    <d v="2013-09-07T00:00:00"/>
    <x v="45"/>
    <s v="G1N"/>
    <s v="GD10000000"/>
    <s v="GD0"/>
    <n v="13"/>
    <n v="8200"/>
    <s v="GD400"/>
    <s v="LD003"/>
    <m/>
    <m/>
    <s v="LDS001"/>
    <n v="13"/>
    <m/>
    <m/>
    <x v="347"/>
    <n v="73030"/>
    <s v="78031"/>
    <x v="15"/>
    <x v="1"/>
    <s v="Non-executive"/>
    <s v="D104"/>
    <x v="2"/>
    <n v="2475.96"/>
    <n v="0"/>
    <n v="0"/>
    <n v="0"/>
    <n v="0"/>
    <n v="0"/>
    <n v="0"/>
    <n v="0"/>
    <n v="0"/>
    <n v="0"/>
    <n v="0"/>
    <n v="0"/>
    <n v="0"/>
    <n v="0"/>
    <n v="0"/>
    <n v="0"/>
    <n v="0"/>
    <n v="0"/>
    <n v="1.31"/>
    <n v="0"/>
    <n v="0"/>
    <n v="0"/>
    <n v="0"/>
    <n v="0"/>
    <n v="0"/>
    <n v="149.16999999999999"/>
    <n v="0"/>
    <n v="0"/>
    <n v="0"/>
    <n v="0"/>
    <n v="0"/>
    <n v="2.71"/>
    <n v="6.48"/>
    <n v="0"/>
    <n v="0"/>
    <n v="34.89"/>
    <n v="0"/>
    <n v="0"/>
    <n v="0"/>
    <n v="0"/>
    <n v="0"/>
    <n v="0"/>
    <n v="0"/>
    <n v="0"/>
    <n v="0"/>
    <n v="0"/>
    <n v="0"/>
    <n v="2670.52"/>
    <n v="2670.52"/>
    <n v="0"/>
    <n v="0"/>
    <n v="0"/>
    <n v="0"/>
    <n v="0"/>
  </r>
  <r>
    <n v="19"/>
    <d v="2013-08-25T00:00:00"/>
    <d v="2013-09-07T00:00:00"/>
    <x v="45"/>
    <s v="G1N"/>
    <s v="GD10000000"/>
    <s v="GD0"/>
    <n v="13"/>
    <n v="8200"/>
    <s v="GD400"/>
    <s v="LD003"/>
    <m/>
    <m/>
    <s v="LDS001"/>
    <n v="13"/>
    <m/>
    <m/>
    <x v="348"/>
    <n v="77886"/>
    <s v="78033"/>
    <x v="15"/>
    <x v="1"/>
    <s v="Non-executive"/>
    <s v="D104"/>
    <x v="2"/>
    <n v="2475.96"/>
    <n v="0"/>
    <n v="0"/>
    <n v="0"/>
    <n v="0"/>
    <n v="0"/>
    <n v="0"/>
    <n v="0"/>
    <n v="0"/>
    <n v="0"/>
    <n v="0"/>
    <n v="0"/>
    <n v="0"/>
    <n v="0"/>
    <n v="0"/>
    <n v="0"/>
    <n v="0"/>
    <n v="0"/>
    <n v="0"/>
    <n v="0"/>
    <n v="0"/>
    <n v="0"/>
    <n v="0"/>
    <n v="0"/>
    <n v="0"/>
    <n v="153.51"/>
    <n v="0"/>
    <n v="0"/>
    <n v="0"/>
    <n v="0"/>
    <n v="0"/>
    <n v="0"/>
    <n v="0"/>
    <n v="0"/>
    <n v="0"/>
    <n v="35.9"/>
    <n v="0"/>
    <n v="0"/>
    <n v="0"/>
    <n v="0"/>
    <n v="0"/>
    <n v="0"/>
    <n v="0"/>
    <n v="0"/>
    <n v="0"/>
    <n v="0"/>
    <n v="0"/>
    <n v="2665.37"/>
    <n v="2665.3700000000003"/>
    <n v="0"/>
    <n v="0"/>
    <n v="0"/>
    <n v="0"/>
    <n v="0"/>
  </r>
  <r>
    <n v="21"/>
    <d v="2012-09-23T00:00:00"/>
    <d v="2012-10-06T00:00:00"/>
    <x v="2"/>
    <s v="G1N"/>
    <s v="GD10000000"/>
    <s v="GD0"/>
    <n v="13"/>
    <n v="100"/>
    <s v="LD400"/>
    <s v="LF402"/>
    <m/>
    <m/>
    <m/>
    <m/>
    <m/>
    <m/>
    <x v="4"/>
    <n v="39661"/>
    <s v="47582"/>
    <x v="4"/>
    <x v="0"/>
    <s v="Non-executive"/>
    <s v="D402"/>
    <x v="2"/>
    <n v="0"/>
    <n v="0"/>
    <n v="0"/>
    <n v="0"/>
    <n v="0"/>
    <n v="1389.9"/>
    <n v="0"/>
    <n v="0"/>
    <n v="0"/>
    <n v="0"/>
    <n v="0"/>
    <n v="0"/>
    <n v="0"/>
    <n v="0"/>
    <n v="0"/>
    <n v="0"/>
    <n v="0"/>
    <n v="0"/>
    <n v="2.14"/>
    <n v="622.09"/>
    <n v="0"/>
    <n v="0"/>
    <n v="0"/>
    <n v="0"/>
    <n v="0"/>
    <n v="72.39"/>
    <n v="0"/>
    <n v="0"/>
    <n v="0"/>
    <n v="0"/>
    <n v="0"/>
    <n v="2.99"/>
    <n v="8.7799999999999994"/>
    <n v="0"/>
    <n v="0"/>
    <n v="16.93"/>
    <n v="69.5"/>
    <n v="0"/>
    <n v="27.58"/>
    <n v="0"/>
    <n v="0"/>
    <n v="0"/>
    <n v="0"/>
    <n v="0"/>
    <n v="0"/>
    <n v="0"/>
    <n v="0"/>
    <n v="2212.3000000000002"/>
    <n v="0"/>
    <n v="0"/>
    <n v="2212.2999999999997"/>
    <n v="0"/>
    <n v="0"/>
    <n v="0"/>
  </r>
  <r>
    <n v="21"/>
    <d v="2012-09-23T00:00:00"/>
    <d v="2012-10-06T00:00:00"/>
    <x v="2"/>
    <s v="G1N"/>
    <s v="GD10000000"/>
    <s v="GD0"/>
    <n v="13"/>
    <n v="100"/>
    <s v="LD400"/>
    <s v="LF402"/>
    <m/>
    <m/>
    <m/>
    <m/>
    <m/>
    <m/>
    <x v="69"/>
    <n v="40676"/>
    <s v="46519"/>
    <x v="4"/>
    <x v="0"/>
    <s v="Non-executive"/>
    <s v="D402"/>
    <x v="2"/>
    <n v="0"/>
    <n v="0"/>
    <n v="0"/>
    <n v="0"/>
    <n v="0"/>
    <n v="2553.04"/>
    <n v="0"/>
    <n v="0"/>
    <n v="0"/>
    <n v="0"/>
    <n v="0"/>
    <n v="0"/>
    <n v="0"/>
    <n v="0"/>
    <n v="0"/>
    <n v="0"/>
    <n v="0"/>
    <n v="0"/>
    <n v="0"/>
    <n v="219.94"/>
    <n v="0"/>
    <n v="0"/>
    <n v="0"/>
    <n v="0"/>
    <n v="0"/>
    <n v="157.13999999999999"/>
    <n v="0"/>
    <n v="0"/>
    <n v="0"/>
    <n v="0"/>
    <n v="0"/>
    <n v="2.71"/>
    <n v="6.19"/>
    <n v="0"/>
    <n v="0"/>
    <n v="36.75"/>
    <n v="127.65"/>
    <n v="0"/>
    <n v="9.5399999999999991"/>
    <n v="0"/>
    <n v="0"/>
    <n v="0"/>
    <n v="0"/>
    <n v="0"/>
    <n v="0"/>
    <n v="0"/>
    <n v="0"/>
    <n v="3112.96"/>
    <n v="0"/>
    <n v="0"/>
    <n v="3112.96"/>
    <n v="0"/>
    <n v="0"/>
    <n v="0"/>
  </r>
  <r>
    <n v="21"/>
    <d v="2012-09-23T00:00:00"/>
    <d v="2012-10-06T00:00:00"/>
    <x v="2"/>
    <s v="G1N"/>
    <s v="GD10000000"/>
    <s v="GD0"/>
    <n v="13"/>
    <n v="100"/>
    <s v="LD400"/>
    <s v="LF402"/>
    <m/>
    <m/>
    <m/>
    <m/>
    <m/>
    <m/>
    <x v="70"/>
    <n v="43202"/>
    <s v="48837"/>
    <x v="37"/>
    <x v="0"/>
    <s v="Non-executive"/>
    <s v="D402"/>
    <x v="2"/>
    <n v="0"/>
    <n v="0"/>
    <n v="0"/>
    <n v="0"/>
    <n v="0"/>
    <n v="2067.61"/>
    <n v="0"/>
    <n v="0"/>
    <n v="0"/>
    <n v="0"/>
    <n v="0"/>
    <n v="0"/>
    <n v="0"/>
    <n v="0"/>
    <n v="0"/>
    <n v="0"/>
    <n v="0"/>
    <n v="0"/>
    <n v="1.51"/>
    <n v="496.37"/>
    <n v="0"/>
    <n v="0"/>
    <n v="0"/>
    <n v="0"/>
    <n v="0"/>
    <n v="111.79"/>
    <n v="0"/>
    <n v="0"/>
    <n v="0"/>
    <n v="0"/>
    <n v="0"/>
    <n v="3.27"/>
    <n v="11.39"/>
    <n v="0"/>
    <n v="0"/>
    <n v="26.15"/>
    <n v="103.38"/>
    <n v="0"/>
    <n v="20.62"/>
    <n v="0"/>
    <n v="0"/>
    <n v="0"/>
    <n v="0"/>
    <n v="0"/>
    <n v="0"/>
    <n v="0"/>
    <n v="0"/>
    <n v="2842.09"/>
    <n v="0"/>
    <n v="0"/>
    <n v="2842.09"/>
    <n v="0"/>
    <n v="0"/>
    <n v="0"/>
  </r>
  <r>
    <n v="21"/>
    <d v="2012-09-23T00:00:00"/>
    <d v="2012-10-06T00:00:00"/>
    <x v="2"/>
    <s v="G1N"/>
    <s v="GD10000000"/>
    <s v="GD0"/>
    <n v="13"/>
    <n v="100"/>
    <s v="LD400"/>
    <s v="LF402"/>
    <m/>
    <m/>
    <m/>
    <m/>
    <m/>
    <m/>
    <x v="71"/>
    <n v="58865"/>
    <s v="45897"/>
    <x v="43"/>
    <x v="0"/>
    <s v="Non-executive"/>
    <s v="D402"/>
    <x v="2"/>
    <n v="0"/>
    <n v="0"/>
    <n v="0"/>
    <n v="0"/>
    <n v="0"/>
    <n v="2005.16"/>
    <n v="0"/>
    <n v="0"/>
    <n v="0"/>
    <n v="0"/>
    <n v="0"/>
    <n v="0"/>
    <n v="0"/>
    <n v="0"/>
    <n v="0"/>
    <n v="0"/>
    <n v="0"/>
    <n v="0"/>
    <n v="1.49"/>
    <n v="0"/>
    <n v="0"/>
    <n v="0"/>
    <n v="0"/>
    <n v="0"/>
    <n v="0"/>
    <n v="124.32"/>
    <n v="0"/>
    <n v="0"/>
    <n v="0"/>
    <n v="0"/>
    <n v="0"/>
    <n v="2.71"/>
    <n v="6.19"/>
    <n v="0"/>
    <n v="0"/>
    <n v="29.08"/>
    <n v="100.26"/>
    <n v="0"/>
    <n v="0"/>
    <n v="0"/>
    <n v="0"/>
    <n v="0"/>
    <n v="0"/>
    <n v="0"/>
    <n v="0"/>
    <n v="0"/>
    <n v="0"/>
    <n v="2269.21"/>
    <n v="0"/>
    <n v="0"/>
    <n v="2269.2100000000005"/>
    <n v="0"/>
    <n v="0"/>
    <n v="0"/>
  </r>
  <r>
    <n v="21"/>
    <d v="2012-09-23T00:00:00"/>
    <d v="2012-10-06T00:00:00"/>
    <x v="2"/>
    <s v="G1N"/>
    <s v="GD10000000"/>
    <s v="GD0"/>
    <n v="13"/>
    <n v="100"/>
    <s v="LD400"/>
    <s v="LF402"/>
    <m/>
    <m/>
    <m/>
    <m/>
    <m/>
    <m/>
    <x v="72"/>
    <n v="68699"/>
    <s v="51024"/>
    <x v="44"/>
    <x v="0"/>
    <s v="Non-executive"/>
    <s v="D402"/>
    <x v="2"/>
    <n v="1942.7"/>
    <n v="0"/>
    <n v="0"/>
    <n v="0"/>
    <n v="0"/>
    <n v="0"/>
    <n v="0"/>
    <n v="0"/>
    <n v="0"/>
    <n v="0"/>
    <n v="0"/>
    <n v="0"/>
    <n v="0"/>
    <n v="0"/>
    <n v="0"/>
    <n v="0"/>
    <n v="0"/>
    <n v="0"/>
    <n v="1.44"/>
    <n v="169.5"/>
    <n v="0"/>
    <n v="0"/>
    <n v="0"/>
    <n v="0"/>
    <n v="0"/>
    <n v="116.36"/>
    <n v="0"/>
    <n v="0"/>
    <n v="0"/>
    <n v="0"/>
    <n v="0"/>
    <n v="2.71"/>
    <n v="6.19"/>
    <n v="0"/>
    <n v="0"/>
    <n v="27.21"/>
    <n v="0"/>
    <n v="0"/>
    <n v="9.42"/>
    <n v="0"/>
    <n v="0"/>
    <n v="0"/>
    <n v="0"/>
    <n v="0"/>
    <n v="0"/>
    <n v="0"/>
    <n v="0"/>
    <n v="2275.5300000000002"/>
    <n v="0"/>
    <n v="0"/>
    <n v="2275.5300000000007"/>
    <n v="0"/>
    <n v="0"/>
    <n v="0"/>
  </r>
  <r>
    <n v="22"/>
    <d v="2012-10-07T00:00:00"/>
    <d v="2012-10-20T00:00:00"/>
    <x v="3"/>
    <s v="G1N"/>
    <s v="GD10000000"/>
    <s v="GD0"/>
    <n v="13"/>
    <n v="100"/>
    <s v="LD400"/>
    <s v="LF402"/>
    <m/>
    <m/>
    <m/>
    <m/>
    <m/>
    <m/>
    <x v="4"/>
    <n v="39661"/>
    <s v="47582"/>
    <x v="4"/>
    <x v="0"/>
    <s v="Non-executive"/>
    <s v="D402"/>
    <x v="2"/>
    <n v="0"/>
    <n v="0"/>
    <n v="0"/>
    <n v="0"/>
    <n v="0"/>
    <n v="292.61"/>
    <n v="0"/>
    <n v="0"/>
    <n v="0"/>
    <n v="0"/>
    <n v="0"/>
    <n v="0"/>
    <n v="0"/>
    <n v="0"/>
    <n v="0"/>
    <n v="0"/>
    <n v="0"/>
    <n v="0"/>
    <n v="2.14"/>
    <n v="517.04999999999995"/>
    <n v="0"/>
    <n v="0"/>
    <n v="0"/>
    <n v="0"/>
    <n v="0"/>
    <n v="0.62"/>
    <n v="0"/>
    <n v="0"/>
    <n v="0"/>
    <n v="0"/>
    <n v="0"/>
    <n v="2.99"/>
    <n v="8.7799999999999994"/>
    <n v="0"/>
    <n v="0"/>
    <n v="0.14000000000000001"/>
    <n v="14.63"/>
    <n v="0"/>
    <n v="27.58"/>
    <n v="0"/>
    <n v="0"/>
    <n v="0"/>
    <n v="0"/>
    <n v="0"/>
    <n v="0"/>
    <n v="0"/>
    <n v="0"/>
    <n v="866.54"/>
    <n v="0"/>
    <n v="0"/>
    <n v="866.54"/>
    <n v="0"/>
    <n v="0"/>
    <n v="0"/>
  </r>
  <r>
    <n v="22"/>
    <d v="2012-10-07T00:00:00"/>
    <d v="2012-10-20T00:00:00"/>
    <x v="3"/>
    <s v="G1N"/>
    <s v="GD10000000"/>
    <s v="GD0"/>
    <n v="13"/>
    <n v="100"/>
    <s v="LD400"/>
    <s v="LF402"/>
    <m/>
    <m/>
    <m/>
    <m/>
    <m/>
    <m/>
    <x v="69"/>
    <n v="40676"/>
    <s v="46519"/>
    <x v="4"/>
    <x v="0"/>
    <s v="Non-executive"/>
    <s v="D402"/>
    <x v="2"/>
    <n v="0"/>
    <n v="0"/>
    <n v="0"/>
    <n v="0"/>
    <n v="0"/>
    <n v="2553.0300000000002"/>
    <n v="0"/>
    <n v="0"/>
    <n v="0"/>
    <n v="0"/>
    <n v="0"/>
    <n v="0"/>
    <n v="0"/>
    <n v="0"/>
    <n v="0"/>
    <n v="0"/>
    <n v="0"/>
    <n v="0"/>
    <n v="0"/>
    <n v="178.92"/>
    <n v="0"/>
    <n v="0"/>
    <n v="0"/>
    <n v="0"/>
    <n v="0"/>
    <n v="154.59"/>
    <n v="0"/>
    <n v="0"/>
    <n v="0"/>
    <n v="0"/>
    <n v="0"/>
    <n v="2.71"/>
    <n v="6.19"/>
    <n v="0"/>
    <n v="0"/>
    <n v="36.15"/>
    <n v="127.65"/>
    <n v="0"/>
    <n v="9.5399999999999991"/>
    <n v="0"/>
    <n v="0"/>
    <n v="0"/>
    <n v="0"/>
    <n v="0"/>
    <n v="0"/>
    <n v="0"/>
    <n v="0"/>
    <n v="3068.78"/>
    <n v="0"/>
    <n v="0"/>
    <n v="3068.7800000000007"/>
    <n v="0"/>
    <n v="0"/>
    <n v="0"/>
  </r>
  <r>
    <n v="22"/>
    <d v="2012-10-07T00:00:00"/>
    <d v="2012-10-20T00:00:00"/>
    <x v="3"/>
    <s v="G1N"/>
    <s v="GD10000000"/>
    <s v="GD0"/>
    <n v="13"/>
    <n v="100"/>
    <s v="LD400"/>
    <s v="LF402"/>
    <m/>
    <m/>
    <m/>
    <m/>
    <m/>
    <m/>
    <x v="70"/>
    <n v="43202"/>
    <s v="48837"/>
    <x v="37"/>
    <x v="0"/>
    <s v="Non-executive"/>
    <s v="D402"/>
    <x v="2"/>
    <n v="0"/>
    <n v="0"/>
    <n v="0"/>
    <n v="0"/>
    <n v="0"/>
    <n v="2067.62"/>
    <n v="0"/>
    <n v="0"/>
    <n v="0"/>
    <n v="0"/>
    <n v="0"/>
    <n v="0"/>
    <n v="0"/>
    <n v="0"/>
    <n v="0"/>
    <n v="0"/>
    <n v="0"/>
    <n v="0"/>
    <n v="1.51"/>
    <n v="517.04999999999995"/>
    <n v="0"/>
    <n v="0"/>
    <n v="0"/>
    <n v="0"/>
    <n v="0"/>
    <n v="113.08"/>
    <n v="0"/>
    <n v="0"/>
    <n v="0"/>
    <n v="0"/>
    <n v="0"/>
    <n v="3.27"/>
    <n v="11.39"/>
    <n v="0"/>
    <n v="0"/>
    <n v="26.45"/>
    <n v="103.38"/>
    <n v="0"/>
    <n v="20.62"/>
    <n v="0"/>
    <n v="0"/>
    <n v="0"/>
    <n v="0"/>
    <n v="0"/>
    <n v="0"/>
    <n v="0"/>
    <n v="0"/>
    <n v="2864.37"/>
    <n v="0"/>
    <n v="0"/>
    <n v="2864.37"/>
    <n v="0"/>
    <n v="0"/>
    <n v="0"/>
  </r>
  <r>
    <n v="22"/>
    <d v="2012-10-07T00:00:00"/>
    <d v="2012-10-20T00:00:00"/>
    <x v="3"/>
    <s v="G1N"/>
    <s v="GD10000000"/>
    <s v="GD0"/>
    <n v="13"/>
    <n v="100"/>
    <s v="LD400"/>
    <s v="LF402"/>
    <m/>
    <m/>
    <m/>
    <m/>
    <m/>
    <m/>
    <x v="349"/>
    <n v="43300"/>
    <s v="51024"/>
    <x v="44"/>
    <x v="0"/>
    <s v="Non-executive"/>
    <s v="D402"/>
    <x v="2"/>
    <n v="0"/>
    <n v="0"/>
    <n v="0"/>
    <n v="0"/>
    <n v="0"/>
    <n v="0"/>
    <n v="0"/>
    <n v="0"/>
    <n v="0"/>
    <n v="0"/>
    <n v="0"/>
    <n v="0"/>
    <n v="0"/>
    <n v="0"/>
    <n v="0"/>
    <n v="0"/>
    <n v="0"/>
    <n v="0"/>
    <n v="0"/>
    <n v="60.16"/>
    <n v="0"/>
    <n v="0"/>
    <n v="0"/>
    <n v="0"/>
    <n v="0"/>
    <n v="3.73"/>
    <n v="0"/>
    <n v="0"/>
    <n v="0"/>
    <n v="0"/>
    <n v="0"/>
    <n v="0"/>
    <n v="0"/>
    <n v="0"/>
    <n v="0"/>
    <n v="0.88"/>
    <n v="0"/>
    <n v="0"/>
    <n v="0"/>
    <n v="0"/>
    <n v="0"/>
    <n v="0"/>
    <n v="0"/>
    <n v="0"/>
    <n v="0"/>
    <n v="0"/>
    <n v="0"/>
    <n v="64.77"/>
    <n v="0"/>
    <n v="0"/>
    <n v="64.77"/>
    <n v="0"/>
    <n v="0"/>
    <n v="0"/>
  </r>
  <r>
    <n v="22"/>
    <d v="2012-10-07T00:00:00"/>
    <d v="2012-10-20T00:00:00"/>
    <x v="3"/>
    <s v="G1N"/>
    <s v="GD10000000"/>
    <s v="GD0"/>
    <n v="13"/>
    <n v="100"/>
    <s v="LD400"/>
    <s v="LF402"/>
    <m/>
    <m/>
    <m/>
    <m/>
    <m/>
    <m/>
    <x v="71"/>
    <n v="58865"/>
    <s v="45897"/>
    <x v="43"/>
    <x v="0"/>
    <s v="Non-executive"/>
    <s v="D402"/>
    <x v="2"/>
    <n v="0"/>
    <n v="0"/>
    <n v="0"/>
    <n v="0"/>
    <n v="0"/>
    <n v="2005.16"/>
    <n v="0"/>
    <n v="0"/>
    <n v="0"/>
    <n v="0"/>
    <n v="0"/>
    <n v="0"/>
    <n v="0"/>
    <n v="0"/>
    <n v="0"/>
    <n v="0"/>
    <n v="0"/>
    <n v="0"/>
    <n v="1.49"/>
    <n v="0"/>
    <n v="0"/>
    <n v="0"/>
    <n v="0"/>
    <n v="0"/>
    <n v="0"/>
    <n v="124.32"/>
    <n v="0"/>
    <n v="0"/>
    <n v="0"/>
    <n v="0"/>
    <n v="0"/>
    <n v="2.71"/>
    <n v="6.19"/>
    <n v="0"/>
    <n v="0"/>
    <n v="29.07"/>
    <n v="100.26"/>
    <n v="0"/>
    <n v="0"/>
    <n v="0"/>
    <n v="0"/>
    <n v="0"/>
    <n v="0"/>
    <n v="0"/>
    <n v="0"/>
    <n v="0"/>
    <n v="0"/>
    <n v="2269.1999999999998"/>
    <n v="0"/>
    <n v="0"/>
    <n v="2269.2000000000007"/>
    <n v="0"/>
    <n v="0"/>
    <n v="0"/>
  </r>
  <r>
    <n v="22"/>
    <d v="2012-10-07T00:00:00"/>
    <d v="2012-10-20T00:00:00"/>
    <x v="3"/>
    <s v="G1N"/>
    <s v="GD10000000"/>
    <s v="GD0"/>
    <n v="13"/>
    <n v="100"/>
    <s v="LD400"/>
    <s v="LF402"/>
    <m/>
    <m/>
    <m/>
    <m/>
    <m/>
    <m/>
    <x v="72"/>
    <n v="68699"/>
    <s v="51024"/>
    <x v="44"/>
    <x v="0"/>
    <s v="Non-executive"/>
    <s v="D402"/>
    <x v="2"/>
    <n v="1942.7"/>
    <n v="0"/>
    <n v="0"/>
    <n v="0"/>
    <n v="0"/>
    <n v="0"/>
    <n v="0"/>
    <n v="0"/>
    <n v="0"/>
    <n v="0"/>
    <n v="0"/>
    <n v="0"/>
    <n v="0"/>
    <n v="0"/>
    <n v="0"/>
    <n v="0"/>
    <n v="0"/>
    <n v="0"/>
    <n v="1.44"/>
    <n v="176.57"/>
    <n v="0"/>
    <n v="0"/>
    <n v="0"/>
    <n v="0"/>
    <n v="0"/>
    <n v="116.8"/>
    <n v="0"/>
    <n v="0"/>
    <n v="0"/>
    <n v="0"/>
    <n v="0"/>
    <n v="2.71"/>
    <n v="6.19"/>
    <n v="0"/>
    <n v="0"/>
    <n v="27.32"/>
    <n v="0"/>
    <n v="0"/>
    <n v="9.42"/>
    <n v="0"/>
    <n v="0"/>
    <n v="0"/>
    <n v="0"/>
    <n v="0"/>
    <n v="0"/>
    <n v="0"/>
    <n v="0"/>
    <n v="2283.15"/>
    <n v="0"/>
    <n v="0"/>
    <n v="2283.1500000000005"/>
    <n v="0"/>
    <n v="0"/>
    <n v="0"/>
  </r>
  <r>
    <n v="23"/>
    <d v="2012-10-21T00:00:00"/>
    <d v="2012-11-03T00:00:00"/>
    <x v="4"/>
    <s v="G1N"/>
    <s v="GD10000000"/>
    <s v="GD0"/>
    <n v="13"/>
    <n v="100"/>
    <s v="LD400"/>
    <s v="LF402"/>
    <m/>
    <m/>
    <m/>
    <m/>
    <m/>
    <m/>
    <x v="4"/>
    <n v="39661"/>
    <s v="47582"/>
    <x v="4"/>
    <x v="0"/>
    <s v="Non-executive"/>
    <s v="D402"/>
    <x v="2"/>
    <n v="0"/>
    <n v="0"/>
    <n v="0"/>
    <n v="0"/>
    <n v="0"/>
    <n v="585.22"/>
    <n v="0"/>
    <n v="0"/>
    <n v="0"/>
    <n v="0"/>
    <n v="0"/>
    <n v="0"/>
    <n v="0"/>
    <n v="0"/>
    <n v="0"/>
    <n v="0"/>
    <n v="0"/>
    <n v="0"/>
    <n v="2.14"/>
    <n v="517.04999999999995"/>
    <n v="0"/>
    <n v="0"/>
    <n v="0"/>
    <n v="0"/>
    <n v="0"/>
    <n v="19.09"/>
    <n v="0"/>
    <n v="0"/>
    <n v="0"/>
    <n v="0"/>
    <n v="0"/>
    <n v="2.99"/>
    <n v="8.7799999999999994"/>
    <n v="0"/>
    <n v="0"/>
    <n v="4.47"/>
    <n v="29.26"/>
    <n v="0"/>
    <n v="27.58"/>
    <n v="0"/>
    <n v="0"/>
    <n v="0"/>
    <n v="0"/>
    <n v="0"/>
    <n v="0"/>
    <n v="0"/>
    <n v="0"/>
    <n v="1196.58"/>
    <n v="0"/>
    <n v="0"/>
    <n v="1196.5799999999997"/>
    <n v="0"/>
    <n v="0"/>
    <n v="0"/>
  </r>
  <r>
    <n v="23"/>
    <d v="2012-10-21T00:00:00"/>
    <d v="2012-11-03T00:00:00"/>
    <x v="4"/>
    <s v="G1N"/>
    <s v="GD10000000"/>
    <s v="GD0"/>
    <n v="13"/>
    <n v="100"/>
    <s v="LD400"/>
    <s v="LF402"/>
    <m/>
    <m/>
    <m/>
    <m/>
    <m/>
    <m/>
    <x v="69"/>
    <n v="40676"/>
    <s v="46519"/>
    <x v="4"/>
    <x v="0"/>
    <s v="Non-executive"/>
    <s v="D402"/>
    <x v="2"/>
    <n v="0"/>
    <n v="0"/>
    <n v="0"/>
    <n v="0"/>
    <n v="0"/>
    <n v="2627.66"/>
    <n v="0"/>
    <n v="0"/>
    <n v="0"/>
    <n v="0"/>
    <n v="0"/>
    <n v="0"/>
    <n v="0"/>
    <n v="0"/>
    <n v="0"/>
    <n v="0"/>
    <n v="0"/>
    <n v="0"/>
    <n v="0"/>
    <n v="178.92"/>
    <n v="0"/>
    <n v="0"/>
    <n v="0"/>
    <n v="0"/>
    <n v="0"/>
    <n v="159.21"/>
    <n v="0"/>
    <n v="0"/>
    <n v="0"/>
    <n v="0"/>
    <n v="0"/>
    <n v="2.71"/>
    <n v="6.19"/>
    <n v="0"/>
    <n v="0"/>
    <n v="37.24"/>
    <n v="131.38"/>
    <n v="0"/>
    <n v="9.5399999999999991"/>
    <n v="0"/>
    <n v="0"/>
    <n v="0"/>
    <n v="0"/>
    <n v="0"/>
    <n v="0"/>
    <n v="0"/>
    <n v="0"/>
    <n v="3152.85"/>
    <n v="0"/>
    <n v="0"/>
    <n v="3152.85"/>
    <n v="0"/>
    <n v="0"/>
    <n v="0"/>
  </r>
  <r>
    <n v="23"/>
    <d v="2012-10-21T00:00:00"/>
    <d v="2012-11-03T00:00:00"/>
    <x v="4"/>
    <s v="G1N"/>
    <s v="GD10000000"/>
    <s v="GD0"/>
    <n v="13"/>
    <n v="100"/>
    <s v="LD400"/>
    <s v="LF402"/>
    <m/>
    <m/>
    <m/>
    <m/>
    <m/>
    <m/>
    <x v="70"/>
    <n v="43202"/>
    <s v="48837"/>
    <x v="37"/>
    <x v="0"/>
    <s v="Non-executive"/>
    <s v="D402"/>
    <x v="2"/>
    <n v="0"/>
    <n v="0"/>
    <n v="0"/>
    <n v="0"/>
    <n v="0"/>
    <n v="2067.61"/>
    <n v="0"/>
    <n v="0"/>
    <n v="0"/>
    <n v="0"/>
    <n v="0"/>
    <n v="0"/>
    <n v="0"/>
    <n v="0"/>
    <n v="0"/>
    <n v="0"/>
    <n v="0"/>
    <n v="0"/>
    <n v="1.51"/>
    <n v="517.04999999999995"/>
    <n v="0"/>
    <n v="0"/>
    <n v="0"/>
    <n v="0"/>
    <n v="0"/>
    <n v="113.08"/>
    <n v="0"/>
    <n v="0"/>
    <n v="0"/>
    <n v="0"/>
    <n v="0"/>
    <n v="3.27"/>
    <n v="11.39"/>
    <n v="0"/>
    <n v="0"/>
    <n v="26.44"/>
    <n v="103.38"/>
    <n v="0"/>
    <n v="20.62"/>
    <n v="0"/>
    <n v="0"/>
    <n v="0"/>
    <n v="0"/>
    <n v="0"/>
    <n v="0"/>
    <n v="0"/>
    <n v="0"/>
    <n v="2864.35"/>
    <n v="0"/>
    <n v="0"/>
    <n v="2864.35"/>
    <n v="0"/>
    <n v="0"/>
    <n v="0"/>
  </r>
  <r>
    <n v="23"/>
    <d v="2012-10-21T00:00:00"/>
    <d v="2012-11-03T00:00:00"/>
    <x v="4"/>
    <s v="G1N"/>
    <s v="GD10000000"/>
    <s v="GD0"/>
    <n v="13"/>
    <n v="100"/>
    <s v="LD400"/>
    <s v="LF402"/>
    <m/>
    <m/>
    <m/>
    <m/>
    <m/>
    <m/>
    <x v="71"/>
    <n v="58865"/>
    <s v="45897"/>
    <x v="43"/>
    <x v="0"/>
    <s v="Non-executive"/>
    <s v="D402"/>
    <x v="2"/>
    <n v="0"/>
    <n v="0"/>
    <n v="0"/>
    <n v="0"/>
    <n v="0"/>
    <n v="2067.61"/>
    <n v="0"/>
    <n v="0"/>
    <n v="0"/>
    <n v="0"/>
    <n v="0"/>
    <n v="0"/>
    <n v="0"/>
    <n v="0"/>
    <n v="0"/>
    <n v="0"/>
    <n v="0"/>
    <n v="0"/>
    <n v="1.51"/>
    <n v="0"/>
    <n v="0"/>
    <n v="0"/>
    <n v="0"/>
    <n v="0"/>
    <n v="0"/>
    <n v="128.19"/>
    <n v="0"/>
    <n v="0"/>
    <n v="0"/>
    <n v="0"/>
    <n v="0"/>
    <n v="2.71"/>
    <n v="6.19"/>
    <n v="0"/>
    <n v="0"/>
    <n v="29.98"/>
    <n v="103.38"/>
    <n v="0"/>
    <n v="0"/>
    <n v="0"/>
    <n v="0"/>
    <n v="0"/>
    <n v="0"/>
    <n v="0"/>
    <n v="0"/>
    <n v="0"/>
    <n v="0"/>
    <n v="2339.5700000000002"/>
    <n v="0"/>
    <n v="0"/>
    <n v="2339.5700000000006"/>
    <n v="0"/>
    <n v="0"/>
    <n v="0"/>
  </r>
  <r>
    <n v="23"/>
    <d v="2012-10-21T00:00:00"/>
    <d v="2012-11-03T00:00:00"/>
    <x v="4"/>
    <s v="G1N"/>
    <s v="GD10000000"/>
    <s v="GD0"/>
    <n v="13"/>
    <n v="100"/>
    <s v="LD400"/>
    <s v="LF402"/>
    <m/>
    <m/>
    <m/>
    <m/>
    <m/>
    <m/>
    <x v="72"/>
    <n v="68699"/>
    <s v="51024"/>
    <x v="44"/>
    <x v="0"/>
    <s v="Non-executive"/>
    <s v="D402"/>
    <x v="2"/>
    <n v="1942.7"/>
    <n v="0"/>
    <n v="0"/>
    <n v="0"/>
    <n v="0"/>
    <n v="0"/>
    <n v="0"/>
    <n v="0"/>
    <n v="0"/>
    <n v="0"/>
    <n v="0"/>
    <n v="0"/>
    <n v="0"/>
    <n v="0"/>
    <n v="0"/>
    <n v="0"/>
    <n v="0"/>
    <n v="0"/>
    <n v="1.44"/>
    <n v="176.57"/>
    <n v="0"/>
    <n v="0"/>
    <n v="0"/>
    <n v="0"/>
    <n v="0"/>
    <n v="116.8"/>
    <n v="0"/>
    <n v="0"/>
    <n v="0"/>
    <n v="0"/>
    <n v="0"/>
    <n v="2.71"/>
    <n v="6.19"/>
    <n v="0"/>
    <n v="0"/>
    <n v="27.31"/>
    <n v="0"/>
    <n v="0"/>
    <n v="9.42"/>
    <n v="0"/>
    <n v="0"/>
    <n v="0"/>
    <n v="0"/>
    <n v="0"/>
    <n v="0"/>
    <n v="0"/>
    <n v="0"/>
    <n v="2283.14"/>
    <n v="0"/>
    <n v="0"/>
    <n v="2283.1400000000003"/>
    <n v="0"/>
    <n v="0"/>
    <n v="0"/>
  </r>
  <r>
    <n v="24"/>
    <d v="2012-11-04T00:00:00"/>
    <d v="2012-11-17T00:00:00"/>
    <x v="5"/>
    <s v="G1N"/>
    <s v="GD10000000"/>
    <s v="GD0"/>
    <n v="13"/>
    <n v="100"/>
    <s v="LD400"/>
    <s v="LF402"/>
    <m/>
    <m/>
    <m/>
    <m/>
    <m/>
    <m/>
    <x v="69"/>
    <n v="40676"/>
    <s v="46519"/>
    <x v="4"/>
    <x v="0"/>
    <s v="Non-executive"/>
    <s v="D402"/>
    <x v="2"/>
    <n v="0"/>
    <n v="0"/>
    <n v="0"/>
    <n v="0"/>
    <n v="0"/>
    <n v="2627.66"/>
    <n v="0"/>
    <n v="0"/>
    <n v="0"/>
    <n v="0"/>
    <n v="0"/>
    <n v="0"/>
    <n v="0"/>
    <n v="0"/>
    <n v="0"/>
    <n v="0"/>
    <n v="0"/>
    <n v="0"/>
    <n v="0"/>
    <n v="178.92"/>
    <n v="0"/>
    <n v="0"/>
    <n v="0"/>
    <n v="0"/>
    <n v="0"/>
    <n v="159.22"/>
    <n v="0"/>
    <n v="0"/>
    <n v="0"/>
    <n v="0"/>
    <n v="0"/>
    <n v="2.71"/>
    <n v="6.19"/>
    <n v="0"/>
    <n v="0"/>
    <n v="37.229999999999997"/>
    <n v="131.38"/>
    <n v="0"/>
    <n v="9.5399999999999991"/>
    <n v="0"/>
    <n v="0"/>
    <n v="0"/>
    <n v="0"/>
    <n v="0"/>
    <n v="0"/>
    <n v="0"/>
    <n v="0"/>
    <n v="3152.85"/>
    <n v="0"/>
    <n v="0"/>
    <n v="3152.85"/>
    <n v="0"/>
    <n v="0"/>
    <n v="0"/>
  </r>
  <r>
    <n v="24"/>
    <d v="2012-11-04T00:00:00"/>
    <d v="2012-11-17T00:00:00"/>
    <x v="5"/>
    <s v="G1N"/>
    <s v="GD10000000"/>
    <s v="GD0"/>
    <n v="13"/>
    <n v="100"/>
    <s v="LD400"/>
    <s v="LF402"/>
    <m/>
    <m/>
    <m/>
    <m/>
    <m/>
    <m/>
    <x v="70"/>
    <n v="43202"/>
    <s v="48837"/>
    <x v="37"/>
    <x v="0"/>
    <s v="Non-executive"/>
    <s v="D402"/>
    <x v="2"/>
    <n v="0"/>
    <n v="0"/>
    <n v="0"/>
    <n v="0"/>
    <n v="0"/>
    <n v="2067.61"/>
    <n v="0"/>
    <n v="0"/>
    <n v="0"/>
    <n v="0"/>
    <n v="0"/>
    <n v="0"/>
    <n v="0"/>
    <n v="0"/>
    <n v="0"/>
    <n v="0"/>
    <n v="0"/>
    <n v="0"/>
    <n v="1.51"/>
    <n v="517.04999999999995"/>
    <n v="0"/>
    <n v="0"/>
    <n v="0"/>
    <n v="0"/>
    <n v="0"/>
    <n v="113.08"/>
    <n v="0"/>
    <n v="0"/>
    <n v="0"/>
    <n v="0"/>
    <n v="0"/>
    <n v="3.27"/>
    <n v="11.39"/>
    <n v="0"/>
    <n v="0"/>
    <n v="26.45"/>
    <n v="103.38"/>
    <n v="0"/>
    <n v="20.62"/>
    <n v="0"/>
    <n v="0"/>
    <n v="0"/>
    <n v="0"/>
    <n v="0"/>
    <n v="0"/>
    <n v="0"/>
    <n v="0"/>
    <n v="2864.36"/>
    <n v="0"/>
    <n v="0"/>
    <n v="2864.3599999999997"/>
    <n v="0"/>
    <n v="0"/>
    <n v="0"/>
  </r>
  <r>
    <n v="24"/>
    <d v="2012-11-04T00:00:00"/>
    <d v="2012-11-17T00:00:00"/>
    <x v="5"/>
    <s v="G1N"/>
    <s v="GD10000000"/>
    <s v="GD0"/>
    <n v="13"/>
    <n v="100"/>
    <s v="LD400"/>
    <s v="LF402"/>
    <m/>
    <m/>
    <m/>
    <m/>
    <m/>
    <m/>
    <x v="71"/>
    <n v="58865"/>
    <s v="45897"/>
    <x v="43"/>
    <x v="0"/>
    <s v="Non-executive"/>
    <s v="D402"/>
    <x v="2"/>
    <n v="0"/>
    <n v="0"/>
    <n v="0"/>
    <n v="0"/>
    <n v="0"/>
    <n v="2067.62"/>
    <n v="0"/>
    <n v="0"/>
    <n v="0"/>
    <n v="0"/>
    <n v="0"/>
    <n v="0"/>
    <n v="0"/>
    <n v="0"/>
    <n v="0"/>
    <n v="0"/>
    <n v="0"/>
    <n v="0"/>
    <n v="1.51"/>
    <n v="0"/>
    <n v="0"/>
    <n v="0"/>
    <n v="0"/>
    <n v="0"/>
    <n v="0"/>
    <n v="128.19"/>
    <n v="0"/>
    <n v="0"/>
    <n v="0"/>
    <n v="0"/>
    <n v="0"/>
    <n v="2.71"/>
    <n v="6.19"/>
    <n v="0"/>
    <n v="0"/>
    <n v="29.98"/>
    <n v="103.38"/>
    <n v="0"/>
    <n v="0"/>
    <n v="0"/>
    <n v="0"/>
    <n v="0"/>
    <n v="0"/>
    <n v="0"/>
    <n v="0"/>
    <n v="0"/>
    <n v="0"/>
    <n v="2339.58"/>
    <n v="0"/>
    <n v="0"/>
    <n v="2339.5800000000004"/>
    <n v="0"/>
    <n v="0"/>
    <n v="0"/>
  </r>
  <r>
    <n v="24"/>
    <d v="2012-11-04T00:00:00"/>
    <d v="2012-11-17T00:00:00"/>
    <x v="5"/>
    <s v="G1N"/>
    <s v="GD10000000"/>
    <s v="GD0"/>
    <n v="13"/>
    <n v="100"/>
    <s v="LD400"/>
    <s v="LF402"/>
    <m/>
    <m/>
    <m/>
    <m/>
    <m/>
    <m/>
    <x v="72"/>
    <n v="68699"/>
    <s v="51024"/>
    <x v="44"/>
    <x v="0"/>
    <s v="Non-executive"/>
    <s v="D402"/>
    <x v="2"/>
    <n v="1942.7"/>
    <n v="0"/>
    <n v="0"/>
    <n v="0"/>
    <n v="0"/>
    <n v="0"/>
    <n v="0"/>
    <n v="0"/>
    <n v="0"/>
    <n v="0"/>
    <n v="0"/>
    <n v="0"/>
    <n v="0"/>
    <n v="0"/>
    <n v="0"/>
    <n v="0"/>
    <n v="0"/>
    <n v="0"/>
    <n v="1.44"/>
    <n v="176.57"/>
    <n v="0"/>
    <n v="0"/>
    <n v="0"/>
    <n v="0"/>
    <n v="0"/>
    <n v="116.8"/>
    <n v="0"/>
    <n v="0"/>
    <n v="0"/>
    <n v="0"/>
    <n v="0"/>
    <n v="2.71"/>
    <n v="6.19"/>
    <n v="0"/>
    <n v="0"/>
    <n v="27.32"/>
    <n v="0"/>
    <n v="0"/>
    <n v="9.42"/>
    <n v="0"/>
    <n v="0"/>
    <n v="0"/>
    <n v="0"/>
    <n v="0"/>
    <n v="0"/>
    <n v="0"/>
    <n v="0"/>
    <n v="2283.15"/>
    <n v="0"/>
    <n v="0"/>
    <n v="2283.1500000000005"/>
    <n v="0"/>
    <n v="0"/>
    <n v="0"/>
  </r>
  <r>
    <n v="25"/>
    <d v="2012-11-18T00:00:00"/>
    <d v="2012-12-01T00:00:00"/>
    <x v="6"/>
    <s v="G1N"/>
    <s v="GD10000000"/>
    <s v="GD0"/>
    <n v="13"/>
    <n v="100"/>
    <s v="LD400"/>
    <s v="LF402"/>
    <m/>
    <m/>
    <m/>
    <m/>
    <m/>
    <m/>
    <x v="69"/>
    <n v="40676"/>
    <s v="46519"/>
    <x v="4"/>
    <x v="0"/>
    <s v="Non-executive"/>
    <s v="D402"/>
    <x v="2"/>
    <n v="0"/>
    <n v="0"/>
    <n v="0"/>
    <n v="0"/>
    <n v="0"/>
    <n v="2627.66"/>
    <n v="0"/>
    <n v="0"/>
    <n v="0"/>
    <n v="0"/>
    <n v="0"/>
    <n v="0"/>
    <n v="0"/>
    <n v="0"/>
    <n v="0"/>
    <n v="0"/>
    <n v="0"/>
    <n v="0"/>
    <n v="0"/>
    <n v="178.92"/>
    <n v="0"/>
    <n v="0"/>
    <n v="0"/>
    <n v="0"/>
    <n v="0"/>
    <n v="159.22"/>
    <n v="0"/>
    <n v="0"/>
    <n v="0"/>
    <n v="0"/>
    <n v="0"/>
    <n v="2.71"/>
    <n v="6.19"/>
    <n v="0"/>
    <n v="0"/>
    <n v="37.24"/>
    <n v="131.38"/>
    <n v="0"/>
    <n v="9.5399999999999991"/>
    <n v="0"/>
    <n v="0"/>
    <n v="0"/>
    <n v="0"/>
    <n v="0"/>
    <n v="0"/>
    <n v="0"/>
    <n v="0"/>
    <n v="3152.86"/>
    <n v="0"/>
    <n v="0"/>
    <n v="3152.8599999999997"/>
    <n v="0"/>
    <n v="0"/>
    <n v="0"/>
  </r>
  <r>
    <n v="25"/>
    <d v="2012-11-18T00:00:00"/>
    <d v="2012-12-01T00:00:00"/>
    <x v="6"/>
    <s v="G1N"/>
    <s v="GD10000000"/>
    <s v="GD0"/>
    <n v="13"/>
    <n v="100"/>
    <s v="LD400"/>
    <s v="LF402"/>
    <m/>
    <m/>
    <m/>
    <m/>
    <m/>
    <m/>
    <x v="70"/>
    <n v="43202"/>
    <s v="48837"/>
    <x v="37"/>
    <x v="0"/>
    <s v="Non-executive"/>
    <s v="D402"/>
    <x v="2"/>
    <n v="0"/>
    <n v="0"/>
    <n v="0"/>
    <n v="0"/>
    <n v="0"/>
    <n v="2067.62"/>
    <n v="0"/>
    <n v="0"/>
    <n v="0"/>
    <n v="0"/>
    <n v="0"/>
    <n v="0"/>
    <n v="0"/>
    <n v="0"/>
    <n v="0"/>
    <n v="0"/>
    <n v="0"/>
    <n v="0"/>
    <n v="1.51"/>
    <n v="517.04999999999995"/>
    <n v="0"/>
    <n v="0"/>
    <n v="0"/>
    <n v="0"/>
    <n v="0"/>
    <n v="113.08"/>
    <n v="0"/>
    <n v="0"/>
    <n v="0"/>
    <n v="0"/>
    <n v="0"/>
    <n v="3.27"/>
    <n v="11.39"/>
    <n v="0"/>
    <n v="0"/>
    <n v="26.44"/>
    <n v="103.38"/>
    <n v="0"/>
    <n v="20.62"/>
    <n v="0"/>
    <n v="0"/>
    <n v="0"/>
    <n v="0"/>
    <n v="0"/>
    <n v="0"/>
    <n v="0"/>
    <n v="0"/>
    <n v="2864.36"/>
    <n v="0"/>
    <n v="0"/>
    <n v="2864.36"/>
    <n v="0"/>
    <n v="0"/>
    <n v="0"/>
  </r>
  <r>
    <n v="25"/>
    <d v="2012-11-18T00:00:00"/>
    <d v="2012-12-01T00:00:00"/>
    <x v="6"/>
    <s v="G1N"/>
    <s v="GD10000000"/>
    <s v="GD0"/>
    <n v="13"/>
    <n v="100"/>
    <s v="LD400"/>
    <s v="LF402"/>
    <m/>
    <m/>
    <m/>
    <m/>
    <m/>
    <m/>
    <x v="349"/>
    <n v="43300"/>
    <s v="51024"/>
    <x v="44"/>
    <x v="0"/>
    <s v="Non-executive"/>
    <s v="D402"/>
    <x v="2"/>
    <n v="0"/>
    <n v="0"/>
    <n v="0"/>
    <n v="0"/>
    <n v="0"/>
    <n v="0"/>
    <n v="0"/>
    <n v="0"/>
    <n v="0"/>
    <n v="0"/>
    <n v="0"/>
    <n v="0"/>
    <n v="0"/>
    <n v="0"/>
    <n v="0"/>
    <n v="0"/>
    <n v="0"/>
    <n v="0"/>
    <n v="0"/>
    <n v="0"/>
    <n v="0"/>
    <n v="0"/>
    <n v="0"/>
    <n v="0"/>
    <n v="0"/>
    <n v="0"/>
    <n v="0"/>
    <n v="0"/>
    <n v="0"/>
    <n v="0"/>
    <n v="0"/>
    <n v="0"/>
    <n v="0"/>
    <n v="0"/>
    <n v="0"/>
    <n v="0"/>
    <n v="0"/>
    <n v="0"/>
    <n v="0"/>
    <n v="0"/>
    <n v="0"/>
    <n v="0"/>
    <n v="0"/>
    <n v="0"/>
    <n v="0"/>
    <n v="0"/>
    <n v="0"/>
    <n v="0"/>
    <n v="0"/>
    <n v="0"/>
    <n v="0"/>
    <n v="0"/>
    <n v="0"/>
    <n v="0"/>
  </r>
  <r>
    <n v="25"/>
    <d v="2012-11-18T00:00:00"/>
    <d v="2012-12-01T00:00:00"/>
    <x v="6"/>
    <s v="G1N"/>
    <s v="GD10000000"/>
    <s v="GD0"/>
    <n v="13"/>
    <n v="100"/>
    <s v="LD400"/>
    <s v="LF402"/>
    <m/>
    <m/>
    <m/>
    <m/>
    <m/>
    <m/>
    <x v="71"/>
    <n v="58865"/>
    <s v="45897"/>
    <x v="43"/>
    <x v="0"/>
    <s v="Non-executive"/>
    <s v="D402"/>
    <x v="2"/>
    <n v="0"/>
    <n v="0"/>
    <n v="0"/>
    <n v="0"/>
    <n v="0"/>
    <n v="2067.62"/>
    <n v="0"/>
    <n v="0"/>
    <n v="0"/>
    <n v="0"/>
    <n v="0"/>
    <n v="0"/>
    <n v="0"/>
    <n v="0"/>
    <n v="0"/>
    <n v="0"/>
    <n v="0"/>
    <n v="0"/>
    <n v="1.51"/>
    <n v="0"/>
    <n v="0"/>
    <n v="0"/>
    <n v="0"/>
    <n v="0"/>
    <n v="0"/>
    <n v="128.19"/>
    <n v="0"/>
    <n v="0"/>
    <n v="0"/>
    <n v="0"/>
    <n v="0"/>
    <n v="2.71"/>
    <n v="6.19"/>
    <n v="0"/>
    <n v="0"/>
    <n v="29.99"/>
    <n v="103.38"/>
    <n v="0"/>
    <n v="0"/>
    <n v="0"/>
    <n v="0"/>
    <n v="0"/>
    <n v="0"/>
    <n v="0"/>
    <n v="0"/>
    <n v="0"/>
    <n v="0"/>
    <n v="2339.59"/>
    <n v="0"/>
    <n v="0"/>
    <n v="2339.59"/>
    <n v="0"/>
    <n v="0"/>
    <n v="0"/>
  </r>
  <r>
    <n v="25"/>
    <d v="2012-11-18T00:00:00"/>
    <d v="2012-12-01T00:00:00"/>
    <x v="6"/>
    <s v="G1N"/>
    <s v="GD10000000"/>
    <s v="GD0"/>
    <n v="13"/>
    <n v="100"/>
    <s v="LD400"/>
    <s v="LF402"/>
    <m/>
    <m/>
    <m/>
    <m/>
    <m/>
    <m/>
    <x v="72"/>
    <n v="68699"/>
    <s v="51024"/>
    <x v="44"/>
    <x v="0"/>
    <s v="Non-executive"/>
    <s v="D402"/>
    <x v="2"/>
    <n v="1942.7"/>
    <n v="0"/>
    <n v="0"/>
    <n v="0"/>
    <n v="0"/>
    <n v="0"/>
    <n v="0"/>
    <n v="0"/>
    <n v="0"/>
    <n v="0"/>
    <n v="0"/>
    <n v="0"/>
    <n v="0"/>
    <n v="0"/>
    <n v="0"/>
    <n v="0"/>
    <n v="0"/>
    <n v="0"/>
    <n v="1.44"/>
    <n v="176.57"/>
    <n v="0"/>
    <n v="0"/>
    <n v="0"/>
    <n v="0"/>
    <n v="0"/>
    <n v="116.8"/>
    <n v="0"/>
    <n v="0"/>
    <n v="0"/>
    <n v="0"/>
    <n v="0"/>
    <n v="2.71"/>
    <n v="6.19"/>
    <n v="0"/>
    <n v="0"/>
    <n v="27.31"/>
    <n v="0"/>
    <n v="0"/>
    <n v="9.42"/>
    <n v="0"/>
    <n v="0"/>
    <n v="0"/>
    <n v="0"/>
    <n v="0"/>
    <n v="0"/>
    <n v="0"/>
    <n v="0"/>
    <n v="2283.14"/>
    <n v="0"/>
    <n v="0"/>
    <n v="2283.1400000000003"/>
    <n v="0"/>
    <n v="0"/>
    <n v="0"/>
  </r>
  <r>
    <n v="26"/>
    <d v="2012-12-02T00:00:00"/>
    <d v="2012-12-15T00:00:00"/>
    <x v="7"/>
    <s v="G1N"/>
    <s v="GD10000000"/>
    <s v="GD0"/>
    <n v="13"/>
    <n v="100"/>
    <s v="LD400"/>
    <s v="LF402"/>
    <m/>
    <m/>
    <m/>
    <m/>
    <m/>
    <m/>
    <x v="69"/>
    <n v="40676"/>
    <s v="46519"/>
    <x v="4"/>
    <x v="0"/>
    <s v="Non-executive"/>
    <s v="D402"/>
    <x v="2"/>
    <n v="0"/>
    <n v="0"/>
    <n v="0"/>
    <n v="0"/>
    <n v="0"/>
    <n v="2627.66"/>
    <n v="0"/>
    <n v="0"/>
    <n v="0"/>
    <n v="0"/>
    <n v="0"/>
    <n v="0"/>
    <n v="0"/>
    <n v="0"/>
    <n v="0"/>
    <n v="0"/>
    <n v="0"/>
    <n v="0"/>
    <n v="0"/>
    <n v="178.92"/>
    <n v="0"/>
    <n v="0"/>
    <n v="0"/>
    <n v="0"/>
    <n v="0"/>
    <n v="159.22"/>
    <n v="0"/>
    <n v="0"/>
    <n v="0"/>
    <n v="0"/>
    <n v="0"/>
    <n v="2.71"/>
    <n v="6.19"/>
    <n v="0"/>
    <n v="0"/>
    <n v="37.24"/>
    <n v="131.38"/>
    <n v="0"/>
    <n v="9.5399999999999991"/>
    <n v="0"/>
    <n v="0"/>
    <n v="0"/>
    <n v="0"/>
    <n v="0"/>
    <n v="0"/>
    <n v="0"/>
    <n v="0"/>
    <n v="3152.86"/>
    <n v="0"/>
    <n v="0"/>
    <n v="3152.8599999999997"/>
    <n v="0"/>
    <n v="0"/>
    <n v="0"/>
  </r>
  <r>
    <n v="26"/>
    <d v="2012-12-02T00:00:00"/>
    <d v="2012-12-15T00:00:00"/>
    <x v="7"/>
    <s v="G1N"/>
    <s v="GD10000000"/>
    <s v="GD0"/>
    <n v="13"/>
    <n v="100"/>
    <s v="LD400"/>
    <s v="LF402"/>
    <m/>
    <m/>
    <m/>
    <m/>
    <m/>
    <m/>
    <x v="70"/>
    <n v="43202"/>
    <s v="48837"/>
    <x v="37"/>
    <x v="0"/>
    <s v="Non-executive"/>
    <s v="D402"/>
    <x v="2"/>
    <n v="0"/>
    <n v="0"/>
    <n v="0"/>
    <n v="0"/>
    <n v="0"/>
    <n v="2067.62"/>
    <n v="0"/>
    <n v="0"/>
    <n v="0"/>
    <n v="0"/>
    <n v="0"/>
    <n v="0"/>
    <n v="0"/>
    <n v="0"/>
    <n v="0"/>
    <n v="0"/>
    <n v="0"/>
    <n v="0"/>
    <n v="1.51"/>
    <n v="517.04999999999995"/>
    <n v="0"/>
    <n v="0"/>
    <n v="0"/>
    <n v="0"/>
    <n v="0"/>
    <n v="113.08"/>
    <n v="0"/>
    <n v="0"/>
    <n v="0"/>
    <n v="0"/>
    <n v="0"/>
    <n v="3.27"/>
    <n v="11.39"/>
    <n v="0"/>
    <n v="0"/>
    <n v="26.45"/>
    <n v="103.38"/>
    <n v="0"/>
    <n v="20.62"/>
    <n v="0"/>
    <n v="0"/>
    <n v="0"/>
    <n v="0"/>
    <n v="0"/>
    <n v="0"/>
    <n v="0"/>
    <n v="0"/>
    <n v="2864.37"/>
    <n v="0"/>
    <n v="0"/>
    <n v="2864.37"/>
    <n v="0"/>
    <n v="0"/>
    <n v="0"/>
  </r>
  <r>
    <n v="26"/>
    <d v="2012-12-02T00:00:00"/>
    <d v="2012-12-15T00:00:00"/>
    <x v="7"/>
    <s v="G1N"/>
    <s v="GD10000000"/>
    <s v="GD0"/>
    <n v="13"/>
    <n v="100"/>
    <s v="LD400"/>
    <s v="LF402"/>
    <m/>
    <m/>
    <m/>
    <m/>
    <m/>
    <m/>
    <x v="71"/>
    <n v="58865"/>
    <s v="45897"/>
    <x v="43"/>
    <x v="0"/>
    <s v="Non-executive"/>
    <s v="D402"/>
    <x v="2"/>
    <n v="0"/>
    <n v="0"/>
    <n v="0"/>
    <n v="0"/>
    <n v="0"/>
    <n v="2067.62"/>
    <n v="0"/>
    <n v="0"/>
    <n v="0"/>
    <n v="0"/>
    <n v="0"/>
    <n v="0"/>
    <n v="0"/>
    <n v="0"/>
    <n v="0"/>
    <n v="0"/>
    <n v="0"/>
    <n v="0"/>
    <n v="1.51"/>
    <n v="0"/>
    <n v="0"/>
    <n v="0"/>
    <n v="0"/>
    <n v="0"/>
    <n v="0"/>
    <n v="128.19999999999999"/>
    <n v="0"/>
    <n v="0"/>
    <n v="0"/>
    <n v="0"/>
    <n v="0"/>
    <n v="2.71"/>
    <n v="6.19"/>
    <n v="0"/>
    <n v="0"/>
    <n v="29.98"/>
    <n v="103.38"/>
    <n v="0"/>
    <n v="0"/>
    <n v="0"/>
    <n v="0"/>
    <n v="0"/>
    <n v="0"/>
    <n v="0"/>
    <n v="0"/>
    <n v="0"/>
    <n v="0"/>
    <n v="2339.59"/>
    <n v="0"/>
    <n v="0"/>
    <n v="2339.59"/>
    <n v="0"/>
    <n v="0"/>
    <n v="0"/>
  </r>
  <r>
    <n v="26"/>
    <d v="2012-12-02T00:00:00"/>
    <d v="2012-12-15T00:00:00"/>
    <x v="7"/>
    <s v="G1N"/>
    <s v="GD10000000"/>
    <s v="GD0"/>
    <n v="13"/>
    <n v="100"/>
    <s v="LD400"/>
    <s v="LF402"/>
    <m/>
    <m/>
    <m/>
    <m/>
    <m/>
    <m/>
    <x v="72"/>
    <n v="68699"/>
    <s v="51024"/>
    <x v="44"/>
    <x v="0"/>
    <s v="Non-executive"/>
    <s v="D402"/>
    <x v="2"/>
    <n v="1942.69"/>
    <n v="0"/>
    <n v="0"/>
    <n v="0"/>
    <n v="0"/>
    <n v="0"/>
    <n v="0"/>
    <n v="0"/>
    <n v="0"/>
    <n v="0"/>
    <n v="0"/>
    <n v="0"/>
    <n v="0"/>
    <n v="0"/>
    <n v="0"/>
    <n v="0"/>
    <n v="0"/>
    <n v="0"/>
    <n v="1.44"/>
    <n v="176.57"/>
    <n v="0"/>
    <n v="0"/>
    <n v="0"/>
    <n v="0"/>
    <n v="0"/>
    <n v="116.79"/>
    <n v="0"/>
    <n v="0"/>
    <n v="0"/>
    <n v="0"/>
    <n v="0"/>
    <n v="2.71"/>
    <n v="6.19"/>
    <n v="0"/>
    <n v="0"/>
    <n v="27.32"/>
    <n v="0"/>
    <n v="0"/>
    <n v="9.42"/>
    <n v="0"/>
    <n v="0"/>
    <n v="0"/>
    <n v="0"/>
    <n v="0"/>
    <n v="0"/>
    <n v="0"/>
    <n v="0"/>
    <n v="2283.13"/>
    <n v="0"/>
    <n v="0"/>
    <n v="2283.1300000000006"/>
    <n v="0"/>
    <n v="0"/>
    <n v="0"/>
  </r>
  <r>
    <n v="1"/>
    <d v="2012-12-16T00:00:00"/>
    <d v="2012-12-29T00:00:00"/>
    <x v="9"/>
    <s v="G1N"/>
    <s v="GD10000000"/>
    <s v="GD0"/>
    <n v="13"/>
    <n v="100"/>
    <s v="LD400"/>
    <s v="LF402"/>
    <m/>
    <m/>
    <m/>
    <m/>
    <m/>
    <m/>
    <x v="69"/>
    <n v="40676"/>
    <s v="46519"/>
    <x v="4"/>
    <x v="0"/>
    <s v="Non-executive"/>
    <s v="D402"/>
    <x v="2"/>
    <n v="0"/>
    <n v="0"/>
    <n v="0"/>
    <n v="0"/>
    <n v="0"/>
    <n v="2627.67"/>
    <n v="0"/>
    <n v="0"/>
    <n v="0"/>
    <n v="0"/>
    <n v="0"/>
    <n v="0"/>
    <n v="0"/>
    <n v="0"/>
    <n v="0"/>
    <n v="0"/>
    <n v="0"/>
    <n v="0"/>
    <n v="0"/>
    <n v="178.92"/>
    <n v="0"/>
    <n v="0"/>
    <n v="0"/>
    <n v="0"/>
    <n v="0"/>
    <n v="159.22"/>
    <n v="0"/>
    <n v="0"/>
    <n v="0"/>
    <n v="0"/>
    <n v="0"/>
    <n v="2.71"/>
    <n v="6.19"/>
    <n v="0"/>
    <n v="0"/>
    <n v="37.24"/>
    <n v="131.38"/>
    <n v="0"/>
    <n v="9.5399999999999991"/>
    <n v="0"/>
    <n v="0"/>
    <n v="0"/>
    <n v="0"/>
    <n v="0"/>
    <n v="0"/>
    <n v="0"/>
    <n v="0"/>
    <n v="3152.87"/>
    <n v="0"/>
    <n v="0"/>
    <n v="3152.87"/>
    <n v="0"/>
    <n v="0"/>
    <n v="0"/>
  </r>
  <r>
    <n v="1"/>
    <d v="2012-12-16T00:00:00"/>
    <d v="2012-12-29T00:00:00"/>
    <x v="9"/>
    <s v="G1N"/>
    <s v="GD10000000"/>
    <s v="GD0"/>
    <n v="13"/>
    <n v="100"/>
    <s v="LD400"/>
    <s v="LF402"/>
    <m/>
    <m/>
    <m/>
    <m/>
    <m/>
    <m/>
    <x v="70"/>
    <n v="43202"/>
    <s v="48837"/>
    <x v="37"/>
    <x v="0"/>
    <s v="Non-executive"/>
    <s v="D402"/>
    <x v="2"/>
    <n v="0"/>
    <n v="0"/>
    <n v="0"/>
    <n v="0"/>
    <n v="0"/>
    <n v="2067.61"/>
    <n v="0"/>
    <n v="0"/>
    <n v="0"/>
    <n v="0"/>
    <n v="0"/>
    <n v="0"/>
    <n v="0"/>
    <n v="0"/>
    <n v="0"/>
    <n v="0"/>
    <n v="0"/>
    <n v="0"/>
    <n v="1.51"/>
    <n v="517.04999999999995"/>
    <n v="0"/>
    <n v="0"/>
    <n v="0"/>
    <n v="0"/>
    <n v="0"/>
    <n v="113.08"/>
    <n v="0"/>
    <n v="0"/>
    <n v="0"/>
    <n v="0"/>
    <n v="0"/>
    <n v="3.27"/>
    <n v="11.39"/>
    <n v="0"/>
    <n v="0"/>
    <n v="26.45"/>
    <n v="103.38"/>
    <n v="0"/>
    <n v="20.62"/>
    <n v="0"/>
    <n v="0"/>
    <n v="0"/>
    <n v="0"/>
    <n v="0"/>
    <n v="0"/>
    <n v="0"/>
    <n v="0"/>
    <n v="2864.36"/>
    <n v="0"/>
    <n v="0"/>
    <n v="2864.3599999999997"/>
    <n v="0"/>
    <n v="0"/>
    <n v="0"/>
  </r>
  <r>
    <n v="1"/>
    <d v="2012-12-16T00:00:00"/>
    <d v="2012-12-29T00:00:00"/>
    <x v="9"/>
    <s v="G1N"/>
    <s v="GD10000000"/>
    <s v="GD0"/>
    <n v="13"/>
    <n v="100"/>
    <s v="LD400"/>
    <s v="LF402"/>
    <m/>
    <m/>
    <m/>
    <m/>
    <m/>
    <m/>
    <x v="71"/>
    <n v="58865"/>
    <s v="45897"/>
    <x v="43"/>
    <x v="0"/>
    <s v="Non-executive"/>
    <s v="D402"/>
    <x v="2"/>
    <n v="0"/>
    <n v="0"/>
    <n v="0"/>
    <n v="0"/>
    <n v="0"/>
    <n v="2067.61"/>
    <n v="0"/>
    <n v="0"/>
    <n v="0"/>
    <n v="0"/>
    <n v="0"/>
    <n v="0"/>
    <n v="0"/>
    <n v="0"/>
    <n v="0"/>
    <n v="0"/>
    <n v="0"/>
    <n v="0"/>
    <n v="1.51"/>
    <n v="0"/>
    <n v="0"/>
    <n v="0"/>
    <n v="0"/>
    <n v="0"/>
    <n v="0"/>
    <n v="128.19"/>
    <n v="0"/>
    <n v="0"/>
    <n v="0"/>
    <n v="0"/>
    <n v="0"/>
    <n v="2.71"/>
    <n v="6.19"/>
    <n v="0"/>
    <n v="0"/>
    <n v="29.98"/>
    <n v="103.38"/>
    <n v="0"/>
    <n v="0"/>
    <n v="0"/>
    <n v="0"/>
    <n v="0"/>
    <n v="0"/>
    <n v="0"/>
    <n v="0"/>
    <n v="0"/>
    <n v="0"/>
    <n v="2339.5700000000002"/>
    <n v="0"/>
    <n v="0"/>
    <n v="2339.5700000000006"/>
    <n v="0"/>
    <n v="0"/>
    <n v="0"/>
  </r>
  <r>
    <n v="1"/>
    <d v="2012-12-16T00:00:00"/>
    <d v="2012-12-29T00:00:00"/>
    <x v="9"/>
    <s v="G1N"/>
    <s v="GD10000000"/>
    <s v="GD0"/>
    <n v="13"/>
    <n v="100"/>
    <s v="LD400"/>
    <s v="LF402"/>
    <m/>
    <m/>
    <m/>
    <m/>
    <m/>
    <m/>
    <x v="72"/>
    <n v="68699"/>
    <s v="51024"/>
    <x v="44"/>
    <x v="0"/>
    <s v="Non-executive"/>
    <s v="D402"/>
    <x v="2"/>
    <n v="1942.7"/>
    <n v="0"/>
    <n v="0"/>
    <n v="0"/>
    <n v="0"/>
    <n v="0"/>
    <n v="0"/>
    <n v="0"/>
    <n v="0"/>
    <n v="0"/>
    <n v="0"/>
    <n v="0"/>
    <n v="0"/>
    <n v="0"/>
    <n v="0"/>
    <n v="0"/>
    <n v="0"/>
    <n v="0"/>
    <n v="1.44"/>
    <n v="176.57"/>
    <n v="0"/>
    <n v="0"/>
    <n v="0"/>
    <n v="0"/>
    <n v="0"/>
    <n v="116.8"/>
    <n v="0"/>
    <n v="0"/>
    <n v="0"/>
    <n v="0"/>
    <n v="0"/>
    <n v="2.71"/>
    <n v="6.19"/>
    <n v="0"/>
    <n v="0"/>
    <n v="27.32"/>
    <n v="0"/>
    <n v="0"/>
    <n v="9.42"/>
    <n v="0"/>
    <n v="0"/>
    <n v="0"/>
    <n v="0"/>
    <n v="0"/>
    <n v="0"/>
    <n v="0"/>
    <n v="0"/>
    <n v="2283.15"/>
    <n v="0"/>
    <n v="0"/>
    <n v="2283.1500000000005"/>
    <n v="0"/>
    <n v="0"/>
    <n v="0"/>
  </r>
  <r>
    <n v="2"/>
    <d v="2012-12-30T00:00:00"/>
    <d v="2013-01-12T00:00:00"/>
    <x v="11"/>
    <s v="G1N"/>
    <s v="GD10000000"/>
    <s v="GD0"/>
    <n v="13"/>
    <n v="100"/>
    <s v="LD400"/>
    <s v="LF402"/>
    <m/>
    <m/>
    <m/>
    <m/>
    <m/>
    <m/>
    <x v="69"/>
    <n v="40676"/>
    <s v="46519"/>
    <x v="4"/>
    <x v="0"/>
    <s v="Non-executive"/>
    <s v="D402"/>
    <x v="2"/>
    <n v="0"/>
    <n v="0"/>
    <n v="0"/>
    <n v="0"/>
    <n v="0"/>
    <n v="2627.67"/>
    <n v="0"/>
    <n v="0"/>
    <n v="0"/>
    <n v="0"/>
    <n v="0"/>
    <n v="0"/>
    <n v="0"/>
    <n v="0"/>
    <n v="0"/>
    <n v="0"/>
    <n v="0"/>
    <n v="0"/>
    <n v="0"/>
    <n v="178.92"/>
    <n v="0"/>
    <n v="0"/>
    <n v="0"/>
    <n v="0"/>
    <n v="0"/>
    <n v="159.22"/>
    <n v="0"/>
    <n v="0"/>
    <n v="0"/>
    <n v="0"/>
    <n v="0"/>
    <n v="2.71"/>
    <n v="6.19"/>
    <n v="0"/>
    <n v="0"/>
    <n v="37.229999999999997"/>
    <n v="131.38"/>
    <n v="0"/>
    <n v="9.5399999999999991"/>
    <n v="0"/>
    <n v="0"/>
    <n v="0"/>
    <n v="0"/>
    <n v="0"/>
    <n v="0"/>
    <n v="0"/>
    <n v="0"/>
    <n v="3152.86"/>
    <n v="0"/>
    <n v="0"/>
    <n v="3152.86"/>
    <n v="0"/>
    <n v="0"/>
    <n v="0"/>
  </r>
  <r>
    <n v="2"/>
    <d v="2012-12-30T00:00:00"/>
    <d v="2013-01-12T00:00:00"/>
    <x v="11"/>
    <s v="G1N"/>
    <s v="GD10000000"/>
    <s v="GD0"/>
    <n v="13"/>
    <n v="100"/>
    <s v="LD400"/>
    <s v="LF402"/>
    <m/>
    <m/>
    <m/>
    <m/>
    <m/>
    <m/>
    <x v="70"/>
    <n v="43202"/>
    <s v="48837"/>
    <x v="37"/>
    <x v="0"/>
    <s v="Non-executive"/>
    <s v="D402"/>
    <x v="2"/>
    <n v="0"/>
    <n v="0"/>
    <n v="0"/>
    <n v="0"/>
    <n v="0"/>
    <n v="2067.62"/>
    <n v="0"/>
    <n v="0"/>
    <n v="0"/>
    <n v="0"/>
    <n v="0"/>
    <n v="0"/>
    <n v="0"/>
    <n v="0"/>
    <n v="0"/>
    <n v="0"/>
    <n v="0"/>
    <n v="0"/>
    <n v="1.51"/>
    <n v="517.04999999999995"/>
    <n v="0"/>
    <n v="0"/>
    <n v="0"/>
    <n v="0"/>
    <n v="0"/>
    <n v="113.08"/>
    <n v="0"/>
    <n v="0"/>
    <n v="0"/>
    <n v="0"/>
    <n v="0"/>
    <n v="3.27"/>
    <n v="11.39"/>
    <n v="0"/>
    <n v="0"/>
    <n v="26.44"/>
    <n v="103.38"/>
    <n v="0"/>
    <n v="20.62"/>
    <n v="0"/>
    <n v="0"/>
    <n v="0"/>
    <n v="0"/>
    <n v="0"/>
    <n v="0"/>
    <n v="0"/>
    <n v="0"/>
    <n v="2864.36"/>
    <n v="0"/>
    <n v="0"/>
    <n v="2864.36"/>
    <n v="0"/>
    <n v="0"/>
    <n v="0"/>
  </r>
  <r>
    <n v="2"/>
    <d v="2012-12-30T00:00:00"/>
    <d v="2013-01-12T00:00:00"/>
    <x v="11"/>
    <s v="G1N"/>
    <s v="GD10000000"/>
    <s v="GD0"/>
    <n v="13"/>
    <n v="100"/>
    <s v="LD400"/>
    <s v="LF402"/>
    <m/>
    <m/>
    <m/>
    <m/>
    <m/>
    <m/>
    <x v="71"/>
    <n v="58865"/>
    <s v="45897"/>
    <x v="43"/>
    <x v="0"/>
    <s v="Non-executive"/>
    <s v="D402"/>
    <x v="2"/>
    <n v="0"/>
    <n v="0"/>
    <n v="0"/>
    <n v="0"/>
    <n v="0"/>
    <n v="2067.62"/>
    <n v="0"/>
    <n v="0"/>
    <n v="0"/>
    <n v="0"/>
    <n v="0"/>
    <n v="0"/>
    <n v="0"/>
    <n v="0"/>
    <n v="0"/>
    <n v="0"/>
    <n v="0"/>
    <n v="0"/>
    <n v="1.51"/>
    <n v="0"/>
    <n v="0"/>
    <n v="0"/>
    <n v="0"/>
    <n v="0"/>
    <n v="0"/>
    <n v="128.19"/>
    <n v="0"/>
    <n v="0"/>
    <n v="0"/>
    <n v="0"/>
    <n v="0"/>
    <n v="2.71"/>
    <n v="6.19"/>
    <n v="0"/>
    <n v="0"/>
    <n v="29.98"/>
    <n v="103.38"/>
    <n v="0"/>
    <n v="0"/>
    <n v="0"/>
    <n v="0"/>
    <n v="0"/>
    <n v="0"/>
    <n v="0"/>
    <n v="0"/>
    <n v="0"/>
    <n v="0"/>
    <n v="2339.58"/>
    <n v="0"/>
    <n v="0"/>
    <n v="2339.5800000000004"/>
    <n v="0"/>
    <n v="0"/>
    <n v="0"/>
  </r>
  <r>
    <n v="2"/>
    <d v="2012-12-30T00:00:00"/>
    <d v="2013-01-12T00:00:00"/>
    <x v="11"/>
    <s v="G1N"/>
    <s v="GD10000000"/>
    <s v="GD0"/>
    <n v="13"/>
    <n v="100"/>
    <s v="LD400"/>
    <s v="LF402"/>
    <m/>
    <m/>
    <m/>
    <m/>
    <m/>
    <m/>
    <x v="72"/>
    <n v="68699"/>
    <s v="51024"/>
    <x v="44"/>
    <x v="0"/>
    <s v="Non-executive"/>
    <s v="D402"/>
    <x v="2"/>
    <n v="1942.7"/>
    <n v="0"/>
    <n v="0"/>
    <n v="0"/>
    <n v="0"/>
    <n v="0"/>
    <n v="0"/>
    <n v="0"/>
    <n v="0"/>
    <n v="0"/>
    <n v="0"/>
    <n v="0"/>
    <n v="0"/>
    <n v="0"/>
    <n v="0"/>
    <n v="0"/>
    <n v="0"/>
    <n v="0"/>
    <n v="1.44"/>
    <n v="176.57"/>
    <n v="0"/>
    <n v="0"/>
    <n v="0"/>
    <n v="0"/>
    <n v="0"/>
    <n v="116.8"/>
    <n v="0"/>
    <n v="0"/>
    <n v="0"/>
    <n v="0"/>
    <n v="0"/>
    <n v="2.71"/>
    <n v="6.19"/>
    <n v="0"/>
    <n v="0"/>
    <n v="27.31"/>
    <n v="0"/>
    <n v="0"/>
    <n v="9.42"/>
    <n v="0"/>
    <n v="0"/>
    <n v="0"/>
    <n v="0"/>
    <n v="0"/>
    <n v="0"/>
    <n v="0"/>
    <n v="0"/>
    <n v="2283.14"/>
    <n v="0"/>
    <n v="0"/>
    <n v="2283.1400000000003"/>
    <n v="0"/>
    <n v="0"/>
    <n v="0"/>
  </r>
  <r>
    <n v="3"/>
    <d v="2013-01-13T00:00:00"/>
    <d v="2013-01-26T00:00:00"/>
    <x v="13"/>
    <s v="G1N"/>
    <s v="GD10000000"/>
    <s v="GD0"/>
    <n v="13"/>
    <n v="100"/>
    <s v="LD400"/>
    <s v="LF402"/>
    <m/>
    <m/>
    <m/>
    <m/>
    <m/>
    <m/>
    <x v="69"/>
    <n v="40676"/>
    <s v="46519"/>
    <x v="4"/>
    <x v="0"/>
    <s v="Non-executive"/>
    <s v="D402"/>
    <x v="2"/>
    <n v="0"/>
    <n v="0"/>
    <n v="0"/>
    <n v="0"/>
    <n v="0"/>
    <n v="2627.67"/>
    <n v="0"/>
    <n v="0"/>
    <n v="0"/>
    <n v="0"/>
    <n v="0"/>
    <n v="0"/>
    <n v="0"/>
    <n v="0"/>
    <n v="0"/>
    <n v="0"/>
    <n v="0"/>
    <n v="0"/>
    <n v="0"/>
    <n v="195.92"/>
    <n v="0"/>
    <n v="0"/>
    <n v="0"/>
    <n v="0"/>
    <n v="0"/>
    <n v="158.86000000000001"/>
    <n v="0"/>
    <n v="0"/>
    <n v="0"/>
    <n v="0"/>
    <n v="0"/>
    <n v="2.71"/>
    <n v="6.48"/>
    <n v="0"/>
    <n v="0"/>
    <n v="37.159999999999997"/>
    <n v="131.38"/>
    <n v="0"/>
    <n v="9.5399999999999991"/>
    <n v="0"/>
    <n v="0"/>
    <n v="0"/>
    <n v="0"/>
    <n v="0"/>
    <n v="0"/>
    <n v="0"/>
    <n v="0"/>
    <n v="3169.72"/>
    <n v="0"/>
    <n v="0"/>
    <n v="3169.7200000000003"/>
    <n v="0"/>
    <n v="0"/>
    <n v="0"/>
  </r>
  <r>
    <n v="3"/>
    <d v="2013-01-13T00:00:00"/>
    <d v="2013-01-26T00:00:00"/>
    <x v="13"/>
    <s v="G1N"/>
    <s v="GD10000000"/>
    <s v="GD0"/>
    <n v="13"/>
    <n v="100"/>
    <s v="LD400"/>
    <s v="LF402"/>
    <m/>
    <m/>
    <m/>
    <m/>
    <m/>
    <m/>
    <x v="70"/>
    <n v="43202"/>
    <s v="48837"/>
    <x v="37"/>
    <x v="0"/>
    <s v="Non-executive"/>
    <s v="D402"/>
    <x v="2"/>
    <n v="0"/>
    <n v="0"/>
    <n v="0"/>
    <n v="0"/>
    <n v="0"/>
    <n v="2067.61"/>
    <n v="0"/>
    <n v="0"/>
    <n v="0"/>
    <n v="0"/>
    <n v="0"/>
    <n v="0"/>
    <n v="0"/>
    <n v="0"/>
    <n v="0"/>
    <n v="0"/>
    <n v="0"/>
    <n v="0"/>
    <n v="1.0900000000000001"/>
    <n v="499.9"/>
    <n v="0"/>
    <n v="0"/>
    <n v="0"/>
    <n v="0"/>
    <n v="0"/>
    <n v="113.43"/>
    <n v="0"/>
    <n v="0"/>
    <n v="0"/>
    <n v="0"/>
    <n v="0"/>
    <n v="3.27"/>
    <n v="11.39"/>
    <n v="0"/>
    <n v="0"/>
    <n v="26.53"/>
    <n v="103.38"/>
    <n v="0"/>
    <n v="20.62"/>
    <n v="0"/>
    <n v="0"/>
    <n v="0"/>
    <n v="0"/>
    <n v="0"/>
    <n v="0"/>
    <n v="0"/>
    <n v="0"/>
    <n v="2847.22"/>
    <n v="0"/>
    <n v="0"/>
    <n v="2847.2200000000003"/>
    <n v="0"/>
    <n v="0"/>
    <n v="0"/>
  </r>
  <r>
    <n v="3"/>
    <d v="2013-01-13T00:00:00"/>
    <d v="2013-01-26T00:00:00"/>
    <x v="13"/>
    <s v="G1N"/>
    <s v="GD10000000"/>
    <s v="GD0"/>
    <n v="13"/>
    <n v="100"/>
    <s v="LD400"/>
    <s v="LF402"/>
    <m/>
    <m/>
    <m/>
    <m/>
    <m/>
    <m/>
    <x v="71"/>
    <n v="58865"/>
    <s v="45897"/>
    <x v="43"/>
    <x v="0"/>
    <s v="Non-executive"/>
    <s v="D402"/>
    <x v="2"/>
    <n v="0"/>
    <n v="0"/>
    <n v="0"/>
    <n v="0"/>
    <n v="0"/>
    <n v="2067.62"/>
    <n v="0"/>
    <n v="0"/>
    <n v="0"/>
    <n v="0"/>
    <n v="0"/>
    <n v="0"/>
    <n v="0"/>
    <n v="0"/>
    <n v="0"/>
    <n v="0"/>
    <n v="0"/>
    <n v="0"/>
    <n v="1.0900000000000001"/>
    <n v="0"/>
    <n v="0"/>
    <n v="0"/>
    <n v="0"/>
    <n v="0"/>
    <n v="0"/>
    <n v="128.19999999999999"/>
    <n v="0"/>
    <n v="0"/>
    <n v="0"/>
    <n v="0"/>
    <n v="0"/>
    <n v="2.71"/>
    <n v="6.48"/>
    <n v="0"/>
    <n v="0"/>
    <n v="29.98"/>
    <n v="103.38"/>
    <n v="0"/>
    <n v="0"/>
    <n v="0"/>
    <n v="0"/>
    <n v="0"/>
    <n v="0"/>
    <n v="0"/>
    <n v="0"/>
    <n v="0"/>
    <n v="0"/>
    <n v="2339.46"/>
    <n v="0"/>
    <n v="0"/>
    <n v="2339.46"/>
    <n v="0"/>
    <n v="0"/>
    <n v="0"/>
  </r>
  <r>
    <n v="3"/>
    <d v="2013-01-13T00:00:00"/>
    <d v="2013-01-26T00:00:00"/>
    <x v="13"/>
    <s v="G1N"/>
    <s v="GD10000000"/>
    <s v="GD0"/>
    <n v="13"/>
    <n v="100"/>
    <s v="LD400"/>
    <s v="LF402"/>
    <m/>
    <m/>
    <m/>
    <m/>
    <m/>
    <m/>
    <x v="72"/>
    <n v="68699"/>
    <s v="51024"/>
    <x v="44"/>
    <x v="0"/>
    <s v="Non-executive"/>
    <s v="D402"/>
    <x v="2"/>
    <n v="1942.7"/>
    <n v="0"/>
    <n v="0"/>
    <n v="0"/>
    <n v="0"/>
    <n v="0"/>
    <n v="0"/>
    <n v="0"/>
    <n v="0"/>
    <n v="0"/>
    <n v="0"/>
    <n v="0"/>
    <n v="0"/>
    <n v="0"/>
    <n v="0"/>
    <n v="0"/>
    <n v="0"/>
    <n v="0"/>
    <n v="1.03"/>
    <n v="190.69"/>
    <n v="0"/>
    <n v="0"/>
    <n v="0"/>
    <n v="0"/>
    <n v="0"/>
    <n v="116.5"/>
    <n v="0"/>
    <n v="0"/>
    <n v="0"/>
    <n v="0"/>
    <n v="0"/>
    <n v="2.71"/>
    <n v="6.48"/>
    <n v="0"/>
    <n v="0"/>
    <n v="27.25"/>
    <n v="0"/>
    <n v="0"/>
    <n v="9.42"/>
    <n v="0"/>
    <n v="0"/>
    <n v="0"/>
    <n v="0"/>
    <n v="0"/>
    <n v="0"/>
    <n v="0"/>
    <n v="0"/>
    <n v="2296.7800000000002"/>
    <n v="0"/>
    <n v="0"/>
    <n v="2296.7800000000002"/>
    <n v="0"/>
    <n v="0"/>
    <n v="0"/>
  </r>
  <r>
    <n v="4"/>
    <d v="2013-01-27T00:00:00"/>
    <d v="2013-02-09T00:00:00"/>
    <x v="15"/>
    <s v="G1N"/>
    <s v="GD10000000"/>
    <s v="GD0"/>
    <n v="13"/>
    <n v="100"/>
    <s v="LD400"/>
    <s v="LF402"/>
    <m/>
    <m/>
    <m/>
    <m/>
    <m/>
    <m/>
    <x v="69"/>
    <n v="40676"/>
    <s v="46519"/>
    <x v="4"/>
    <x v="0"/>
    <s v="Non-executive"/>
    <s v="D402"/>
    <x v="2"/>
    <n v="1313.83"/>
    <n v="0"/>
    <n v="0"/>
    <n v="0"/>
    <n v="0"/>
    <n v="1313.83"/>
    <n v="0"/>
    <n v="0"/>
    <n v="0"/>
    <n v="0"/>
    <n v="0"/>
    <n v="0"/>
    <n v="0"/>
    <n v="0"/>
    <n v="0"/>
    <n v="0"/>
    <n v="0"/>
    <n v="0"/>
    <n v="0"/>
    <n v="195.92"/>
    <n v="0"/>
    <n v="0"/>
    <n v="0"/>
    <n v="0"/>
    <n v="0"/>
    <n v="158.87"/>
    <n v="0"/>
    <n v="0"/>
    <n v="0"/>
    <n v="0"/>
    <n v="0"/>
    <n v="2.71"/>
    <n v="6.48"/>
    <n v="0"/>
    <n v="0"/>
    <n v="37.15"/>
    <n v="131.38"/>
    <n v="0"/>
    <n v="9.5399999999999991"/>
    <n v="0"/>
    <n v="0"/>
    <n v="0"/>
    <n v="0"/>
    <n v="0"/>
    <n v="0"/>
    <n v="0"/>
    <n v="0"/>
    <n v="3169.71"/>
    <n v="0"/>
    <n v="0"/>
    <n v="3169.71"/>
    <n v="0"/>
    <n v="0"/>
    <n v="0"/>
  </r>
  <r>
    <n v="4"/>
    <d v="2013-01-27T00:00:00"/>
    <d v="2013-02-09T00:00:00"/>
    <x v="15"/>
    <s v="G1N"/>
    <s v="GD10000000"/>
    <s v="GD0"/>
    <n v="13"/>
    <n v="100"/>
    <s v="LD400"/>
    <s v="LF402"/>
    <m/>
    <m/>
    <m/>
    <m/>
    <m/>
    <m/>
    <x v="70"/>
    <n v="43202"/>
    <s v="48837"/>
    <x v="37"/>
    <x v="0"/>
    <s v="Non-executive"/>
    <s v="D402"/>
    <x v="2"/>
    <n v="1033.81"/>
    <n v="0"/>
    <n v="0"/>
    <n v="0"/>
    <n v="0"/>
    <n v="1033.81"/>
    <n v="0"/>
    <n v="0"/>
    <n v="0"/>
    <n v="0"/>
    <n v="0"/>
    <n v="0"/>
    <n v="0"/>
    <n v="0"/>
    <n v="0"/>
    <n v="0"/>
    <n v="0"/>
    <n v="0"/>
    <n v="1.0900000000000001"/>
    <n v="499.9"/>
    <n v="0"/>
    <n v="0"/>
    <n v="0"/>
    <n v="0"/>
    <n v="0"/>
    <n v="113.44"/>
    <n v="0"/>
    <n v="0"/>
    <n v="0"/>
    <n v="0"/>
    <n v="0"/>
    <n v="3.27"/>
    <n v="11.39"/>
    <n v="0"/>
    <n v="0"/>
    <n v="26.53"/>
    <n v="103.38"/>
    <n v="0"/>
    <n v="20.62"/>
    <n v="0"/>
    <n v="0"/>
    <n v="0"/>
    <n v="0"/>
    <n v="0"/>
    <n v="0"/>
    <n v="0"/>
    <n v="0"/>
    <n v="2847.24"/>
    <n v="0"/>
    <n v="0"/>
    <n v="2847.2400000000002"/>
    <n v="0"/>
    <n v="0"/>
    <n v="0"/>
  </r>
  <r>
    <n v="4"/>
    <d v="2013-01-27T00:00:00"/>
    <d v="2013-02-09T00:00:00"/>
    <x v="15"/>
    <s v="G1N"/>
    <s v="GD10000000"/>
    <s v="GD0"/>
    <n v="13"/>
    <n v="100"/>
    <s v="LD400"/>
    <s v="LF402"/>
    <m/>
    <m/>
    <m/>
    <m/>
    <m/>
    <m/>
    <x v="71"/>
    <n v="58865"/>
    <s v="45897"/>
    <x v="43"/>
    <x v="0"/>
    <s v="Non-executive"/>
    <s v="D402"/>
    <x v="2"/>
    <n v="0"/>
    <n v="0"/>
    <n v="0"/>
    <n v="0"/>
    <n v="0"/>
    <n v="2067.62"/>
    <n v="0"/>
    <n v="0"/>
    <n v="0"/>
    <n v="0"/>
    <n v="0"/>
    <n v="0"/>
    <n v="0"/>
    <n v="0"/>
    <n v="0"/>
    <n v="0"/>
    <n v="0"/>
    <n v="0"/>
    <n v="1.0900000000000001"/>
    <n v="0"/>
    <n v="0"/>
    <n v="0"/>
    <n v="0"/>
    <n v="0"/>
    <n v="0"/>
    <n v="128.19"/>
    <n v="0"/>
    <n v="0"/>
    <n v="0"/>
    <n v="0"/>
    <n v="0"/>
    <n v="2.71"/>
    <n v="6.48"/>
    <n v="0"/>
    <n v="0"/>
    <n v="29.98"/>
    <n v="103.38"/>
    <n v="0"/>
    <n v="0"/>
    <n v="0"/>
    <n v="0"/>
    <n v="0"/>
    <n v="0"/>
    <n v="0"/>
    <n v="0"/>
    <n v="0"/>
    <n v="0"/>
    <n v="2339.4499999999998"/>
    <n v="0"/>
    <n v="0"/>
    <n v="2339.4500000000003"/>
    <n v="0"/>
    <n v="0"/>
    <n v="0"/>
  </r>
  <r>
    <n v="4"/>
    <d v="2013-01-27T00:00:00"/>
    <d v="2013-02-09T00:00:00"/>
    <x v="15"/>
    <s v="G1N"/>
    <s v="GD10000000"/>
    <s v="GD0"/>
    <n v="13"/>
    <n v="100"/>
    <s v="LD400"/>
    <s v="LF402"/>
    <m/>
    <m/>
    <m/>
    <m/>
    <m/>
    <m/>
    <x v="72"/>
    <n v="68699"/>
    <s v="51024"/>
    <x v="44"/>
    <x v="0"/>
    <s v="Non-executive"/>
    <s v="D402"/>
    <x v="2"/>
    <n v="1942.7"/>
    <n v="0"/>
    <n v="0"/>
    <n v="0"/>
    <n v="0"/>
    <n v="0"/>
    <n v="0"/>
    <n v="0"/>
    <n v="0"/>
    <n v="0"/>
    <n v="0"/>
    <n v="0"/>
    <n v="0"/>
    <n v="0"/>
    <n v="0"/>
    <n v="0"/>
    <n v="0"/>
    <n v="0"/>
    <n v="1.03"/>
    <n v="190.69"/>
    <n v="0"/>
    <n v="0"/>
    <n v="0"/>
    <n v="0"/>
    <n v="0"/>
    <n v="116.51"/>
    <n v="0"/>
    <n v="0"/>
    <n v="0"/>
    <n v="0"/>
    <n v="0"/>
    <n v="2.71"/>
    <n v="6.48"/>
    <n v="0"/>
    <n v="0"/>
    <n v="27.25"/>
    <n v="0"/>
    <n v="0"/>
    <n v="9.42"/>
    <n v="0"/>
    <n v="0"/>
    <n v="0"/>
    <n v="0"/>
    <n v="0"/>
    <n v="0"/>
    <n v="0"/>
    <n v="0"/>
    <n v="2296.79"/>
    <n v="0"/>
    <n v="0"/>
    <n v="2296.7900000000004"/>
    <n v="0"/>
    <n v="0"/>
    <n v="0"/>
  </r>
  <r>
    <n v="5"/>
    <d v="2013-02-10T00:00:00"/>
    <d v="2013-02-23T00:00:00"/>
    <x v="17"/>
    <s v="G1N"/>
    <s v="GD10000000"/>
    <s v="GD0"/>
    <n v="13"/>
    <n v="100"/>
    <s v="LD400"/>
    <s v="LF402"/>
    <m/>
    <m/>
    <m/>
    <m/>
    <m/>
    <m/>
    <x v="69"/>
    <n v="40676"/>
    <s v="46519"/>
    <x v="4"/>
    <x v="0"/>
    <s v="Non-executive"/>
    <s v="D402"/>
    <x v="2"/>
    <n v="2627.66"/>
    <n v="0"/>
    <n v="0"/>
    <n v="0"/>
    <n v="0"/>
    <n v="0"/>
    <n v="0"/>
    <n v="0"/>
    <n v="0"/>
    <n v="0"/>
    <n v="0"/>
    <n v="0"/>
    <n v="0"/>
    <n v="0"/>
    <n v="0"/>
    <n v="0"/>
    <n v="0"/>
    <n v="0"/>
    <n v="0"/>
    <n v="195.92"/>
    <n v="0"/>
    <n v="0"/>
    <n v="0"/>
    <n v="0"/>
    <n v="0"/>
    <n v="158.86000000000001"/>
    <n v="0"/>
    <n v="0"/>
    <n v="0"/>
    <n v="0"/>
    <n v="0"/>
    <n v="2.71"/>
    <n v="6.48"/>
    <n v="0"/>
    <n v="0"/>
    <n v="37.159999999999997"/>
    <n v="131.38"/>
    <n v="0"/>
    <n v="9.5399999999999991"/>
    <n v="0"/>
    <n v="0"/>
    <n v="0"/>
    <n v="0"/>
    <n v="0"/>
    <n v="0"/>
    <n v="0"/>
    <n v="0"/>
    <n v="3169.71"/>
    <n v="0"/>
    <n v="0"/>
    <n v="3169.71"/>
    <n v="0"/>
    <n v="0"/>
    <n v="0"/>
  </r>
  <r>
    <n v="5"/>
    <d v="2013-02-10T00:00:00"/>
    <d v="2013-02-23T00:00:00"/>
    <x v="17"/>
    <s v="G1N"/>
    <s v="GD10000000"/>
    <s v="GD0"/>
    <n v="13"/>
    <n v="100"/>
    <s v="LD400"/>
    <s v="LF402"/>
    <m/>
    <m/>
    <m/>
    <m/>
    <m/>
    <m/>
    <x v="70"/>
    <n v="43202"/>
    <s v="48837"/>
    <x v="37"/>
    <x v="0"/>
    <s v="Non-executive"/>
    <s v="D402"/>
    <x v="2"/>
    <n v="2067.62"/>
    <n v="0"/>
    <n v="0"/>
    <n v="0"/>
    <n v="0"/>
    <n v="0"/>
    <n v="0"/>
    <n v="0"/>
    <n v="0"/>
    <n v="0"/>
    <n v="0"/>
    <n v="0"/>
    <n v="0"/>
    <n v="0"/>
    <n v="0"/>
    <n v="0"/>
    <n v="0"/>
    <n v="0"/>
    <n v="1.0900000000000001"/>
    <n v="499.9"/>
    <n v="0"/>
    <n v="0"/>
    <n v="0"/>
    <n v="0"/>
    <n v="0"/>
    <n v="113.43"/>
    <n v="0"/>
    <n v="0"/>
    <n v="0"/>
    <n v="0"/>
    <n v="0"/>
    <n v="3.27"/>
    <n v="11.39"/>
    <n v="0"/>
    <n v="0"/>
    <n v="26.53"/>
    <n v="103.38"/>
    <n v="0"/>
    <n v="20.62"/>
    <n v="0"/>
    <n v="0"/>
    <n v="0"/>
    <n v="0"/>
    <n v="0"/>
    <n v="0"/>
    <n v="0"/>
    <n v="0"/>
    <n v="2847.23"/>
    <n v="0"/>
    <n v="0"/>
    <n v="2847.23"/>
    <n v="0"/>
    <n v="0"/>
    <n v="0"/>
  </r>
  <r>
    <n v="5"/>
    <d v="2013-02-10T00:00:00"/>
    <d v="2013-02-23T00:00:00"/>
    <x v="17"/>
    <s v="G1N"/>
    <s v="GD10000000"/>
    <s v="GD0"/>
    <n v="13"/>
    <n v="100"/>
    <s v="LD400"/>
    <s v="LF402"/>
    <m/>
    <m/>
    <m/>
    <m/>
    <m/>
    <m/>
    <x v="71"/>
    <n v="58865"/>
    <s v="45897"/>
    <x v="43"/>
    <x v="0"/>
    <s v="Non-executive"/>
    <s v="D402"/>
    <x v="2"/>
    <n v="0"/>
    <n v="0"/>
    <n v="0"/>
    <n v="0"/>
    <n v="0"/>
    <n v="2067.62"/>
    <n v="0"/>
    <n v="0"/>
    <n v="0"/>
    <n v="0"/>
    <n v="0"/>
    <n v="0"/>
    <n v="0"/>
    <n v="0"/>
    <n v="0"/>
    <n v="0"/>
    <n v="0"/>
    <n v="0"/>
    <n v="1.0900000000000001"/>
    <n v="0"/>
    <n v="0"/>
    <n v="0"/>
    <n v="0"/>
    <n v="0"/>
    <n v="0"/>
    <n v="128.19"/>
    <n v="0"/>
    <n v="0"/>
    <n v="0"/>
    <n v="0"/>
    <n v="0"/>
    <n v="2.71"/>
    <n v="6.48"/>
    <n v="0"/>
    <n v="0"/>
    <n v="29.98"/>
    <n v="103.38"/>
    <n v="0"/>
    <n v="0"/>
    <n v="0"/>
    <n v="0"/>
    <n v="0"/>
    <n v="0"/>
    <n v="0"/>
    <n v="0"/>
    <n v="0"/>
    <n v="0"/>
    <n v="2339.4499999999998"/>
    <n v="0"/>
    <n v="0"/>
    <n v="2339.4500000000003"/>
    <n v="0"/>
    <n v="0"/>
    <n v="0"/>
  </r>
  <r>
    <n v="5"/>
    <d v="2013-02-10T00:00:00"/>
    <d v="2013-02-23T00:00:00"/>
    <x v="17"/>
    <s v="G1N"/>
    <s v="GD10000000"/>
    <s v="GD0"/>
    <n v="13"/>
    <n v="100"/>
    <s v="LD400"/>
    <s v="LF402"/>
    <m/>
    <m/>
    <m/>
    <m/>
    <m/>
    <m/>
    <x v="72"/>
    <n v="68699"/>
    <s v="51024"/>
    <x v="44"/>
    <x v="0"/>
    <s v="Non-executive"/>
    <s v="D402"/>
    <x v="2"/>
    <n v="1942.7"/>
    <n v="0"/>
    <n v="0"/>
    <n v="0"/>
    <n v="0"/>
    <n v="0"/>
    <n v="0"/>
    <n v="0"/>
    <n v="0"/>
    <n v="0"/>
    <n v="0"/>
    <n v="0"/>
    <n v="0"/>
    <n v="0"/>
    <n v="0"/>
    <n v="0"/>
    <n v="0"/>
    <n v="0"/>
    <n v="1.03"/>
    <n v="190.69"/>
    <n v="0"/>
    <n v="0"/>
    <n v="0"/>
    <n v="0"/>
    <n v="0"/>
    <n v="116.51"/>
    <n v="0"/>
    <n v="0"/>
    <n v="0"/>
    <n v="0"/>
    <n v="0"/>
    <n v="2.71"/>
    <n v="6.48"/>
    <n v="0"/>
    <n v="0"/>
    <n v="27.24"/>
    <n v="0"/>
    <n v="0"/>
    <n v="9.42"/>
    <n v="0"/>
    <n v="0"/>
    <n v="0"/>
    <n v="0"/>
    <n v="0"/>
    <n v="0"/>
    <n v="0"/>
    <n v="0"/>
    <n v="2296.7800000000002"/>
    <n v="0"/>
    <n v="0"/>
    <n v="2296.7800000000002"/>
    <n v="0"/>
    <n v="0"/>
    <n v="0"/>
  </r>
  <r>
    <n v="6"/>
    <d v="2013-02-24T00:00:00"/>
    <d v="2013-03-09T00:00:00"/>
    <x v="19"/>
    <s v="G1N"/>
    <s v="GD10000000"/>
    <s v="GD0"/>
    <n v="13"/>
    <n v="100"/>
    <s v="LD400"/>
    <s v="LF402"/>
    <m/>
    <m/>
    <m/>
    <m/>
    <m/>
    <m/>
    <x v="69"/>
    <n v="40676"/>
    <s v="46519"/>
    <x v="4"/>
    <x v="0"/>
    <s v="Non-executive"/>
    <s v="D402"/>
    <x v="2"/>
    <n v="2627.66"/>
    <n v="0"/>
    <n v="0"/>
    <n v="0"/>
    <n v="0"/>
    <n v="0"/>
    <n v="0"/>
    <n v="0"/>
    <n v="0"/>
    <n v="0"/>
    <n v="0"/>
    <n v="0"/>
    <n v="0"/>
    <n v="0"/>
    <n v="0"/>
    <n v="0"/>
    <n v="0"/>
    <n v="0"/>
    <n v="0"/>
    <n v="195.92"/>
    <n v="0"/>
    <n v="0"/>
    <n v="0"/>
    <n v="0"/>
    <n v="0"/>
    <n v="158.87"/>
    <n v="0"/>
    <n v="0"/>
    <n v="0"/>
    <n v="0"/>
    <n v="0"/>
    <n v="2.71"/>
    <n v="6.48"/>
    <n v="0"/>
    <n v="0"/>
    <n v="37.15"/>
    <n v="131.38"/>
    <n v="0"/>
    <n v="9.5399999999999991"/>
    <n v="0"/>
    <n v="0"/>
    <n v="0"/>
    <n v="0"/>
    <n v="0"/>
    <n v="0"/>
    <n v="0"/>
    <n v="0"/>
    <n v="3169.71"/>
    <n v="0"/>
    <n v="0"/>
    <n v="3169.71"/>
    <n v="0"/>
    <n v="0"/>
    <n v="0"/>
  </r>
  <r>
    <n v="6"/>
    <d v="2013-02-24T00:00:00"/>
    <d v="2013-03-09T00:00:00"/>
    <x v="19"/>
    <s v="G1N"/>
    <s v="GD10000000"/>
    <s v="GD0"/>
    <n v="13"/>
    <n v="100"/>
    <s v="LD400"/>
    <s v="LF402"/>
    <m/>
    <m/>
    <m/>
    <m/>
    <m/>
    <m/>
    <x v="70"/>
    <n v="43202"/>
    <s v="48837"/>
    <x v="37"/>
    <x v="0"/>
    <s v="Non-executive"/>
    <s v="D402"/>
    <x v="2"/>
    <n v="2067.62"/>
    <n v="0"/>
    <n v="0"/>
    <n v="0"/>
    <n v="0"/>
    <n v="0"/>
    <n v="0"/>
    <n v="0"/>
    <n v="0"/>
    <n v="0"/>
    <n v="0"/>
    <n v="0"/>
    <n v="0"/>
    <n v="0"/>
    <n v="0"/>
    <n v="0"/>
    <n v="0"/>
    <n v="0"/>
    <n v="1.0900000000000001"/>
    <n v="499.9"/>
    <n v="0"/>
    <n v="0"/>
    <n v="0"/>
    <n v="0"/>
    <n v="0"/>
    <n v="113.43"/>
    <n v="0"/>
    <n v="0"/>
    <n v="0"/>
    <n v="0"/>
    <n v="0"/>
    <n v="3.27"/>
    <n v="11.39"/>
    <n v="0"/>
    <n v="0"/>
    <n v="26.53"/>
    <n v="103.38"/>
    <n v="0"/>
    <n v="20.62"/>
    <n v="0"/>
    <n v="0"/>
    <n v="0"/>
    <n v="0"/>
    <n v="0"/>
    <n v="0"/>
    <n v="0"/>
    <n v="0"/>
    <n v="2847.23"/>
    <n v="0"/>
    <n v="0"/>
    <n v="2847.23"/>
    <n v="0"/>
    <n v="0"/>
    <n v="0"/>
  </r>
  <r>
    <n v="6"/>
    <d v="2013-02-24T00:00:00"/>
    <d v="2013-03-09T00:00:00"/>
    <x v="19"/>
    <s v="G1N"/>
    <s v="GD10000000"/>
    <s v="GD0"/>
    <n v="13"/>
    <n v="100"/>
    <s v="LD400"/>
    <s v="LF402"/>
    <m/>
    <m/>
    <m/>
    <m/>
    <m/>
    <m/>
    <x v="71"/>
    <n v="58865"/>
    <s v="45897"/>
    <x v="43"/>
    <x v="0"/>
    <s v="Non-executive"/>
    <s v="D402"/>
    <x v="2"/>
    <n v="0"/>
    <n v="0"/>
    <n v="0"/>
    <n v="0"/>
    <n v="0"/>
    <n v="2067.62"/>
    <n v="0"/>
    <n v="0"/>
    <n v="0"/>
    <n v="0"/>
    <n v="0"/>
    <n v="0"/>
    <n v="0"/>
    <n v="0"/>
    <n v="0"/>
    <n v="0"/>
    <n v="0"/>
    <n v="0"/>
    <n v="1.0900000000000001"/>
    <n v="0"/>
    <n v="0"/>
    <n v="0"/>
    <n v="0"/>
    <n v="0"/>
    <n v="0"/>
    <n v="128.19"/>
    <n v="0"/>
    <n v="0"/>
    <n v="0"/>
    <n v="0"/>
    <n v="0"/>
    <n v="2.71"/>
    <n v="6.48"/>
    <n v="0"/>
    <n v="0"/>
    <n v="29.98"/>
    <n v="103.38"/>
    <n v="0"/>
    <n v="0"/>
    <n v="0"/>
    <n v="0"/>
    <n v="0"/>
    <n v="0"/>
    <n v="0"/>
    <n v="0"/>
    <n v="0"/>
    <n v="0"/>
    <n v="2339.4499999999998"/>
    <n v="0"/>
    <n v="0"/>
    <n v="2339.4500000000003"/>
    <n v="0"/>
    <n v="0"/>
    <n v="0"/>
  </r>
  <r>
    <n v="6"/>
    <d v="2013-02-24T00:00:00"/>
    <d v="2013-03-09T00:00:00"/>
    <x v="19"/>
    <s v="G1N"/>
    <s v="GD10000000"/>
    <s v="GD0"/>
    <n v="13"/>
    <n v="100"/>
    <s v="LD400"/>
    <s v="LF402"/>
    <m/>
    <m/>
    <m/>
    <m/>
    <m/>
    <m/>
    <x v="72"/>
    <n v="68699"/>
    <s v="51024"/>
    <x v="44"/>
    <x v="0"/>
    <s v="Non-executive"/>
    <s v="D402"/>
    <x v="2"/>
    <n v="1942.7"/>
    <n v="0"/>
    <n v="0"/>
    <n v="0"/>
    <n v="0"/>
    <n v="0"/>
    <n v="0"/>
    <n v="0"/>
    <n v="0"/>
    <n v="0"/>
    <n v="0"/>
    <n v="0"/>
    <n v="0"/>
    <n v="0"/>
    <n v="0"/>
    <n v="0"/>
    <n v="0"/>
    <n v="0"/>
    <n v="1.03"/>
    <n v="190.69"/>
    <n v="0"/>
    <n v="0"/>
    <n v="0"/>
    <n v="0"/>
    <n v="0"/>
    <n v="116.5"/>
    <n v="0"/>
    <n v="0"/>
    <n v="0"/>
    <n v="0"/>
    <n v="0"/>
    <n v="2.71"/>
    <n v="6.48"/>
    <n v="0"/>
    <n v="0"/>
    <n v="27.25"/>
    <n v="0"/>
    <n v="0"/>
    <n v="9.42"/>
    <n v="0"/>
    <n v="0"/>
    <n v="0"/>
    <n v="0"/>
    <n v="0"/>
    <n v="0"/>
    <n v="0"/>
    <n v="0"/>
    <n v="2296.7800000000002"/>
    <n v="0"/>
    <n v="0"/>
    <n v="2296.7800000000002"/>
    <n v="0"/>
    <n v="0"/>
    <n v="0"/>
  </r>
  <r>
    <n v="7"/>
    <d v="2013-03-10T00:00:00"/>
    <d v="2013-03-23T00:00:00"/>
    <x v="21"/>
    <s v="G1N"/>
    <s v="GD10000000"/>
    <s v="GD0"/>
    <n v="13"/>
    <n v="100"/>
    <s v="LD400"/>
    <s v="LF402"/>
    <m/>
    <m/>
    <m/>
    <m/>
    <m/>
    <m/>
    <x v="69"/>
    <n v="40676"/>
    <s v="46519"/>
    <x v="4"/>
    <x v="0"/>
    <s v="Non-executive"/>
    <s v="D402"/>
    <x v="2"/>
    <n v="2627.66"/>
    <n v="0"/>
    <n v="0"/>
    <n v="0"/>
    <n v="0"/>
    <n v="0"/>
    <n v="0"/>
    <n v="0"/>
    <n v="0"/>
    <n v="0"/>
    <n v="0"/>
    <n v="0"/>
    <n v="0"/>
    <n v="0"/>
    <n v="0"/>
    <n v="0"/>
    <n v="0"/>
    <n v="0"/>
    <n v="0"/>
    <n v="195.92"/>
    <n v="0"/>
    <n v="0"/>
    <n v="0"/>
    <n v="0"/>
    <n v="0"/>
    <n v="158.86000000000001"/>
    <n v="0"/>
    <n v="0"/>
    <n v="0"/>
    <n v="0"/>
    <n v="0"/>
    <n v="2.71"/>
    <n v="6.48"/>
    <n v="0"/>
    <n v="0"/>
    <n v="37.15"/>
    <n v="131.38"/>
    <n v="0"/>
    <n v="9.5399999999999991"/>
    <n v="0"/>
    <n v="0"/>
    <n v="0"/>
    <n v="0"/>
    <n v="0"/>
    <n v="0"/>
    <n v="0"/>
    <n v="0"/>
    <n v="3169.7"/>
    <n v="0"/>
    <n v="0"/>
    <n v="3169.7000000000003"/>
    <n v="0"/>
    <n v="0"/>
    <n v="0"/>
  </r>
  <r>
    <n v="7"/>
    <d v="2013-03-10T00:00:00"/>
    <d v="2013-03-23T00:00:00"/>
    <x v="21"/>
    <s v="G1N"/>
    <s v="GD10000000"/>
    <s v="GD0"/>
    <n v="13"/>
    <n v="100"/>
    <s v="LD400"/>
    <s v="LF402"/>
    <m/>
    <m/>
    <m/>
    <m/>
    <m/>
    <m/>
    <x v="70"/>
    <n v="43202"/>
    <s v="48837"/>
    <x v="37"/>
    <x v="0"/>
    <s v="Non-executive"/>
    <s v="D402"/>
    <x v="2"/>
    <n v="2130.08"/>
    <n v="0"/>
    <n v="0"/>
    <n v="0"/>
    <n v="0"/>
    <n v="0"/>
    <n v="0"/>
    <n v="0"/>
    <n v="0"/>
    <n v="0"/>
    <n v="0"/>
    <n v="0"/>
    <n v="0"/>
    <n v="0"/>
    <n v="0"/>
    <n v="0"/>
    <n v="0"/>
    <n v="0"/>
    <n v="1.1299999999999999"/>
    <n v="499.9"/>
    <n v="0"/>
    <n v="0"/>
    <n v="0"/>
    <n v="0"/>
    <n v="0"/>
    <n v="117.31"/>
    <n v="0"/>
    <n v="0"/>
    <n v="0"/>
    <n v="0"/>
    <n v="0"/>
    <n v="3.27"/>
    <n v="11.39"/>
    <n v="0"/>
    <n v="0"/>
    <n v="27.43"/>
    <n v="106.5"/>
    <n v="0"/>
    <n v="20.62"/>
    <n v="0"/>
    <n v="0"/>
    <n v="0"/>
    <n v="0"/>
    <n v="0"/>
    <n v="0"/>
    <n v="0"/>
    <n v="0"/>
    <n v="2917.63"/>
    <n v="0"/>
    <n v="0"/>
    <n v="2917.6299999999997"/>
    <n v="0"/>
    <n v="0"/>
    <n v="0"/>
  </r>
  <r>
    <n v="7"/>
    <d v="2013-03-10T00:00:00"/>
    <d v="2013-03-23T00:00:00"/>
    <x v="21"/>
    <s v="G1N"/>
    <s v="GD10000000"/>
    <s v="GD0"/>
    <n v="13"/>
    <n v="100"/>
    <s v="LD400"/>
    <s v="LF402"/>
    <m/>
    <m/>
    <m/>
    <m/>
    <m/>
    <m/>
    <x v="71"/>
    <n v="58865"/>
    <s v="45897"/>
    <x v="43"/>
    <x v="0"/>
    <s v="Non-executive"/>
    <s v="D402"/>
    <x v="2"/>
    <n v="0"/>
    <n v="0"/>
    <n v="0"/>
    <n v="0"/>
    <n v="0"/>
    <n v="2067.62"/>
    <n v="0"/>
    <n v="0"/>
    <n v="0"/>
    <n v="0"/>
    <n v="0"/>
    <n v="0"/>
    <n v="0"/>
    <n v="0"/>
    <n v="0"/>
    <n v="0"/>
    <n v="0"/>
    <n v="0"/>
    <n v="1.0900000000000001"/>
    <n v="0"/>
    <n v="0"/>
    <n v="0"/>
    <n v="0"/>
    <n v="0"/>
    <n v="0"/>
    <n v="128.19999999999999"/>
    <n v="0"/>
    <n v="0"/>
    <n v="0"/>
    <n v="0"/>
    <n v="0"/>
    <n v="2.71"/>
    <n v="6.48"/>
    <n v="0"/>
    <n v="0"/>
    <n v="29.98"/>
    <n v="103.38"/>
    <n v="0"/>
    <n v="0"/>
    <n v="0"/>
    <n v="0"/>
    <n v="0"/>
    <n v="0"/>
    <n v="0"/>
    <n v="0"/>
    <n v="0"/>
    <n v="0"/>
    <n v="2339.46"/>
    <n v="0"/>
    <n v="0"/>
    <n v="2339.46"/>
    <n v="0"/>
    <n v="0"/>
    <n v="0"/>
  </r>
  <r>
    <n v="7"/>
    <d v="2013-03-10T00:00:00"/>
    <d v="2013-03-23T00:00:00"/>
    <x v="21"/>
    <s v="G1N"/>
    <s v="GD10000000"/>
    <s v="GD0"/>
    <n v="13"/>
    <n v="100"/>
    <s v="LD400"/>
    <s v="LF402"/>
    <m/>
    <m/>
    <m/>
    <m/>
    <m/>
    <m/>
    <x v="72"/>
    <n v="68699"/>
    <s v="51024"/>
    <x v="44"/>
    <x v="0"/>
    <s v="Non-executive"/>
    <s v="D402"/>
    <x v="2"/>
    <n v="1942.7"/>
    <n v="0"/>
    <n v="0"/>
    <n v="0"/>
    <n v="0"/>
    <n v="0"/>
    <n v="0"/>
    <n v="0"/>
    <n v="0"/>
    <n v="0"/>
    <n v="0"/>
    <n v="0"/>
    <n v="0"/>
    <n v="0"/>
    <n v="0"/>
    <n v="0"/>
    <n v="0"/>
    <n v="0"/>
    <n v="1.03"/>
    <n v="190.69"/>
    <n v="0"/>
    <n v="0"/>
    <n v="0"/>
    <n v="0"/>
    <n v="0"/>
    <n v="116.51"/>
    <n v="0"/>
    <n v="0"/>
    <n v="0"/>
    <n v="0"/>
    <n v="0"/>
    <n v="2.71"/>
    <n v="6.48"/>
    <n v="0"/>
    <n v="0"/>
    <n v="27.25"/>
    <n v="0"/>
    <n v="0"/>
    <n v="9.42"/>
    <n v="0"/>
    <n v="0"/>
    <n v="0"/>
    <n v="0"/>
    <n v="0"/>
    <n v="0"/>
    <n v="0"/>
    <n v="0"/>
    <n v="2296.79"/>
    <n v="0"/>
    <n v="0"/>
    <n v="2296.7900000000004"/>
    <n v="0"/>
    <n v="0"/>
    <n v="0"/>
  </r>
  <r>
    <n v="8"/>
    <d v="2013-03-24T00:00:00"/>
    <d v="2013-04-06T00:00:00"/>
    <x v="23"/>
    <s v="G1N"/>
    <s v="GD10000000"/>
    <s v="GD0"/>
    <n v="13"/>
    <n v="100"/>
    <s v="LD400"/>
    <s v="LF402"/>
    <m/>
    <m/>
    <m/>
    <m/>
    <m/>
    <m/>
    <x v="69"/>
    <n v="40676"/>
    <s v="46519"/>
    <x v="4"/>
    <x v="0"/>
    <s v="Non-executive"/>
    <s v="D402"/>
    <x v="2"/>
    <n v="2627.66"/>
    <n v="0"/>
    <n v="0"/>
    <n v="0"/>
    <n v="0"/>
    <n v="0"/>
    <n v="0"/>
    <n v="0"/>
    <n v="0"/>
    <n v="0"/>
    <n v="0"/>
    <n v="0"/>
    <n v="0"/>
    <n v="0"/>
    <n v="0"/>
    <n v="0"/>
    <n v="0"/>
    <n v="0"/>
    <n v="0"/>
    <n v="195.92"/>
    <n v="0"/>
    <n v="0"/>
    <n v="0"/>
    <n v="0"/>
    <n v="0"/>
    <n v="158.87"/>
    <n v="0"/>
    <n v="0"/>
    <n v="0"/>
    <n v="0"/>
    <n v="0"/>
    <n v="2.71"/>
    <n v="6.48"/>
    <n v="0"/>
    <n v="0"/>
    <n v="37.159999999999997"/>
    <n v="131.38"/>
    <n v="0"/>
    <n v="9.5399999999999991"/>
    <n v="0"/>
    <n v="0"/>
    <n v="0"/>
    <n v="0"/>
    <n v="0"/>
    <n v="0"/>
    <n v="0"/>
    <n v="0"/>
    <n v="3169.72"/>
    <n v="0"/>
    <n v="0"/>
    <n v="3169.72"/>
    <n v="0"/>
    <n v="0"/>
    <n v="0"/>
  </r>
  <r>
    <n v="8"/>
    <d v="2013-03-24T00:00:00"/>
    <d v="2013-04-06T00:00:00"/>
    <x v="23"/>
    <s v="G1N"/>
    <s v="GD10000000"/>
    <s v="GD0"/>
    <n v="13"/>
    <n v="100"/>
    <s v="LD400"/>
    <s v="LF402"/>
    <m/>
    <m/>
    <m/>
    <m/>
    <m/>
    <m/>
    <x v="70"/>
    <n v="43202"/>
    <s v="48837"/>
    <x v="37"/>
    <x v="0"/>
    <s v="Non-executive"/>
    <s v="D402"/>
    <x v="2"/>
    <n v="2130.08"/>
    <n v="0"/>
    <n v="0"/>
    <n v="0"/>
    <n v="0"/>
    <n v="0"/>
    <n v="0"/>
    <n v="0"/>
    <n v="0"/>
    <n v="0"/>
    <n v="0"/>
    <n v="0"/>
    <n v="0"/>
    <n v="0"/>
    <n v="0"/>
    <n v="0"/>
    <n v="0"/>
    <n v="0"/>
    <n v="1.1299999999999999"/>
    <n v="499.9"/>
    <n v="0"/>
    <n v="0"/>
    <n v="0"/>
    <n v="0"/>
    <n v="0"/>
    <n v="117.31"/>
    <n v="0"/>
    <n v="0"/>
    <n v="0"/>
    <n v="0"/>
    <n v="0"/>
    <n v="3.27"/>
    <n v="11.39"/>
    <n v="0"/>
    <n v="0"/>
    <n v="27.44"/>
    <n v="106.5"/>
    <n v="0"/>
    <n v="20.62"/>
    <n v="0"/>
    <n v="0"/>
    <n v="0"/>
    <n v="0"/>
    <n v="0"/>
    <n v="0"/>
    <n v="0"/>
    <n v="0"/>
    <n v="2917.64"/>
    <n v="0"/>
    <n v="0"/>
    <n v="2917.64"/>
    <n v="0"/>
    <n v="0"/>
    <n v="0"/>
  </r>
  <r>
    <n v="8"/>
    <d v="2013-03-24T00:00:00"/>
    <d v="2013-04-06T00:00:00"/>
    <x v="23"/>
    <s v="G1N"/>
    <s v="GD10000000"/>
    <s v="GD0"/>
    <n v="13"/>
    <n v="100"/>
    <s v="LD400"/>
    <s v="LF402"/>
    <m/>
    <m/>
    <m/>
    <m/>
    <m/>
    <m/>
    <x v="71"/>
    <n v="58865"/>
    <s v="45897"/>
    <x v="43"/>
    <x v="0"/>
    <s v="Non-executive"/>
    <s v="D402"/>
    <x v="2"/>
    <n v="0"/>
    <n v="0"/>
    <n v="0"/>
    <n v="0"/>
    <n v="0"/>
    <n v="2067.62"/>
    <n v="0"/>
    <n v="0"/>
    <n v="0"/>
    <n v="0"/>
    <n v="0"/>
    <n v="0"/>
    <n v="0"/>
    <n v="0"/>
    <n v="0"/>
    <n v="0"/>
    <n v="0"/>
    <n v="0"/>
    <n v="1.0900000000000001"/>
    <n v="0"/>
    <n v="0"/>
    <n v="0"/>
    <n v="0"/>
    <n v="0"/>
    <n v="0"/>
    <n v="128.19"/>
    <n v="0"/>
    <n v="0"/>
    <n v="0"/>
    <n v="0"/>
    <n v="0"/>
    <n v="2.71"/>
    <n v="6.48"/>
    <n v="0"/>
    <n v="0"/>
    <n v="29.98"/>
    <n v="103.38"/>
    <n v="0"/>
    <n v="0"/>
    <n v="0"/>
    <n v="0"/>
    <n v="0"/>
    <n v="0"/>
    <n v="0"/>
    <n v="0"/>
    <n v="0"/>
    <n v="0"/>
    <n v="2339.4499999999998"/>
    <n v="0"/>
    <n v="0"/>
    <n v="2339.4500000000003"/>
    <n v="0"/>
    <n v="0"/>
    <n v="0"/>
  </r>
  <r>
    <n v="8"/>
    <d v="2013-03-24T00:00:00"/>
    <d v="2013-04-06T00:00:00"/>
    <x v="23"/>
    <s v="G1N"/>
    <s v="GD10000000"/>
    <s v="GD0"/>
    <n v="13"/>
    <n v="100"/>
    <s v="LD400"/>
    <s v="LF402"/>
    <m/>
    <m/>
    <m/>
    <m/>
    <m/>
    <m/>
    <x v="72"/>
    <n v="68699"/>
    <s v="51024"/>
    <x v="44"/>
    <x v="0"/>
    <s v="Non-executive"/>
    <s v="D402"/>
    <x v="2"/>
    <n v="1942.7"/>
    <n v="0"/>
    <n v="0"/>
    <n v="0"/>
    <n v="0"/>
    <n v="0"/>
    <n v="0"/>
    <n v="0"/>
    <n v="0"/>
    <n v="0"/>
    <n v="0"/>
    <n v="0"/>
    <n v="0"/>
    <n v="0"/>
    <n v="0"/>
    <n v="0"/>
    <n v="0"/>
    <n v="0"/>
    <n v="1.03"/>
    <n v="190.69"/>
    <n v="0"/>
    <n v="0"/>
    <n v="0"/>
    <n v="0"/>
    <n v="0"/>
    <n v="116.51"/>
    <n v="0"/>
    <n v="0"/>
    <n v="0"/>
    <n v="0"/>
    <n v="0"/>
    <n v="2.71"/>
    <n v="6.48"/>
    <n v="0"/>
    <n v="0"/>
    <n v="27.25"/>
    <n v="0"/>
    <n v="0"/>
    <n v="9.42"/>
    <n v="0"/>
    <n v="0"/>
    <n v="0"/>
    <n v="0"/>
    <n v="0"/>
    <n v="0"/>
    <n v="0"/>
    <n v="0"/>
    <n v="2296.79"/>
    <n v="0"/>
    <n v="0"/>
    <n v="2296.7900000000004"/>
    <n v="0"/>
    <n v="0"/>
    <n v="0"/>
  </r>
  <r>
    <n v="9"/>
    <d v="2013-04-07T00:00:00"/>
    <d v="2013-04-20T00:00:00"/>
    <x v="25"/>
    <s v="G1N"/>
    <s v="GD10000000"/>
    <s v="GD0"/>
    <n v="13"/>
    <n v="100"/>
    <s v="LD400"/>
    <s v="LF402"/>
    <m/>
    <m/>
    <m/>
    <m/>
    <m/>
    <m/>
    <x v="69"/>
    <n v="40676"/>
    <s v="46519"/>
    <x v="4"/>
    <x v="0"/>
    <s v="Non-executive"/>
    <s v="D402"/>
    <x v="2"/>
    <n v="2627.66"/>
    <n v="0"/>
    <n v="0"/>
    <n v="0"/>
    <n v="0"/>
    <n v="0"/>
    <n v="0"/>
    <n v="0"/>
    <n v="0"/>
    <n v="0"/>
    <n v="0"/>
    <n v="0"/>
    <n v="0"/>
    <n v="0"/>
    <n v="0"/>
    <n v="0"/>
    <n v="0"/>
    <n v="0"/>
    <n v="0"/>
    <n v="195.92"/>
    <n v="0"/>
    <n v="0"/>
    <n v="0"/>
    <n v="0"/>
    <n v="0"/>
    <n v="158.87"/>
    <n v="0"/>
    <n v="0"/>
    <n v="0"/>
    <n v="0"/>
    <n v="0"/>
    <n v="2.71"/>
    <n v="6.48"/>
    <n v="0"/>
    <n v="0"/>
    <n v="37.15"/>
    <n v="131.38"/>
    <n v="0"/>
    <n v="10.45"/>
    <n v="0"/>
    <n v="0"/>
    <n v="0"/>
    <n v="0"/>
    <n v="0"/>
    <n v="0"/>
    <n v="0"/>
    <n v="0"/>
    <n v="3170.62"/>
    <n v="0"/>
    <n v="0"/>
    <n v="3170.62"/>
    <n v="0"/>
    <n v="0"/>
    <n v="0"/>
  </r>
  <r>
    <n v="9"/>
    <d v="2013-04-07T00:00:00"/>
    <d v="2013-04-20T00:00:00"/>
    <x v="25"/>
    <s v="G1N"/>
    <s v="GD10000000"/>
    <s v="GD0"/>
    <n v="13"/>
    <n v="100"/>
    <s v="LD400"/>
    <s v="LF402"/>
    <m/>
    <m/>
    <m/>
    <m/>
    <m/>
    <m/>
    <x v="70"/>
    <n v="43202"/>
    <s v="48837"/>
    <x v="37"/>
    <x v="0"/>
    <s v="Non-executive"/>
    <s v="D402"/>
    <x v="2"/>
    <n v="2692.24"/>
    <n v="0"/>
    <n v="0"/>
    <n v="0"/>
    <n v="0"/>
    <n v="0"/>
    <n v="0"/>
    <n v="0"/>
    <n v="0"/>
    <n v="0"/>
    <n v="0"/>
    <n v="0"/>
    <n v="0"/>
    <n v="0"/>
    <n v="0"/>
    <n v="0"/>
    <n v="0"/>
    <n v="0"/>
    <n v="1.1299999999999999"/>
    <n v="499.9"/>
    <n v="0"/>
    <n v="0"/>
    <n v="0"/>
    <n v="0"/>
    <n v="0"/>
    <n v="152.16"/>
    <n v="0"/>
    <n v="0"/>
    <n v="0"/>
    <n v="0"/>
    <n v="0"/>
    <n v="3.27"/>
    <n v="11.39"/>
    <n v="0"/>
    <n v="0"/>
    <n v="35.58"/>
    <n v="134.61000000000001"/>
    <n v="0"/>
    <n v="20.62"/>
    <n v="0"/>
    <n v="0"/>
    <n v="0"/>
    <n v="0"/>
    <n v="0"/>
    <n v="0"/>
    <n v="0"/>
    <n v="0"/>
    <n v="3550.9"/>
    <n v="0"/>
    <n v="0"/>
    <n v="3550.8999999999996"/>
    <n v="0"/>
    <n v="0"/>
    <n v="0"/>
  </r>
  <r>
    <n v="9"/>
    <d v="2013-04-07T00:00:00"/>
    <d v="2013-04-20T00:00:00"/>
    <x v="25"/>
    <s v="G1N"/>
    <s v="GD10000000"/>
    <s v="GD0"/>
    <n v="13"/>
    <n v="100"/>
    <s v="LD400"/>
    <s v="LF402"/>
    <m/>
    <m/>
    <m/>
    <m/>
    <m/>
    <m/>
    <x v="71"/>
    <n v="58865"/>
    <s v="45897"/>
    <x v="43"/>
    <x v="0"/>
    <s v="Non-executive"/>
    <s v="D402"/>
    <x v="2"/>
    <n v="0"/>
    <n v="0"/>
    <n v="0"/>
    <n v="0"/>
    <n v="0"/>
    <n v="2067.61"/>
    <n v="0"/>
    <n v="0"/>
    <n v="0"/>
    <n v="0"/>
    <n v="0"/>
    <n v="0"/>
    <n v="0"/>
    <n v="0"/>
    <n v="0"/>
    <n v="0"/>
    <n v="0"/>
    <n v="0"/>
    <n v="1.0900000000000001"/>
    <n v="0"/>
    <n v="0"/>
    <n v="0"/>
    <n v="0"/>
    <n v="0"/>
    <n v="0"/>
    <n v="128.19"/>
    <n v="0"/>
    <n v="0"/>
    <n v="0"/>
    <n v="0"/>
    <n v="0"/>
    <n v="2.71"/>
    <n v="6.48"/>
    <n v="0"/>
    <n v="0"/>
    <n v="29.98"/>
    <n v="103.38"/>
    <n v="0"/>
    <n v="0"/>
    <n v="0"/>
    <n v="0"/>
    <n v="0"/>
    <n v="0"/>
    <n v="0"/>
    <n v="0"/>
    <n v="0"/>
    <n v="0"/>
    <n v="2339.44"/>
    <n v="0"/>
    <n v="0"/>
    <n v="2339.4400000000005"/>
    <n v="0"/>
    <n v="0"/>
    <n v="0"/>
  </r>
  <r>
    <n v="9"/>
    <d v="2013-04-07T00:00:00"/>
    <d v="2013-04-20T00:00:00"/>
    <x v="25"/>
    <s v="G1N"/>
    <s v="GD10000000"/>
    <s v="GD0"/>
    <n v="13"/>
    <n v="100"/>
    <s v="LD400"/>
    <s v="LF402"/>
    <m/>
    <m/>
    <m/>
    <m/>
    <m/>
    <m/>
    <x v="72"/>
    <n v="68699"/>
    <s v="51024"/>
    <x v="44"/>
    <x v="0"/>
    <s v="Non-executive"/>
    <s v="D402"/>
    <x v="2"/>
    <n v="1942.7"/>
    <n v="0"/>
    <n v="0"/>
    <n v="0"/>
    <n v="0"/>
    <n v="0"/>
    <n v="0"/>
    <n v="0"/>
    <n v="0"/>
    <n v="0"/>
    <n v="0"/>
    <n v="0"/>
    <n v="0"/>
    <n v="0"/>
    <n v="0"/>
    <n v="0"/>
    <n v="0"/>
    <n v="0"/>
    <n v="1.03"/>
    <n v="190.69"/>
    <n v="0"/>
    <n v="0"/>
    <n v="0"/>
    <n v="0"/>
    <n v="0"/>
    <n v="116.5"/>
    <n v="0"/>
    <n v="0"/>
    <n v="0"/>
    <n v="0"/>
    <n v="0"/>
    <n v="2.71"/>
    <n v="6.48"/>
    <n v="0"/>
    <n v="0"/>
    <n v="27.24"/>
    <n v="0"/>
    <n v="0"/>
    <n v="10.17"/>
    <n v="0"/>
    <n v="0"/>
    <n v="0"/>
    <n v="0"/>
    <n v="0"/>
    <n v="0"/>
    <n v="0"/>
    <n v="0"/>
    <n v="2297.52"/>
    <n v="0"/>
    <n v="0"/>
    <n v="2297.52"/>
    <n v="0"/>
    <n v="0"/>
    <n v="0"/>
  </r>
  <r>
    <n v="10"/>
    <d v="2013-04-21T00:00:00"/>
    <d v="2013-05-04T00:00:00"/>
    <x v="27"/>
    <s v="G1N"/>
    <s v="GD10000000"/>
    <s v="GD0"/>
    <n v="13"/>
    <n v="100"/>
    <s v="LD400"/>
    <s v="LF402"/>
    <m/>
    <m/>
    <m/>
    <m/>
    <m/>
    <m/>
    <x v="69"/>
    <n v="40676"/>
    <s v="46519"/>
    <x v="4"/>
    <x v="0"/>
    <s v="Non-executive"/>
    <s v="D402"/>
    <x v="2"/>
    <n v="2627.66"/>
    <n v="0"/>
    <n v="0"/>
    <n v="0"/>
    <n v="0"/>
    <n v="0"/>
    <n v="0"/>
    <n v="0"/>
    <n v="0"/>
    <n v="0"/>
    <n v="0"/>
    <n v="0"/>
    <n v="0"/>
    <n v="0"/>
    <n v="0"/>
    <n v="0"/>
    <n v="0"/>
    <n v="0"/>
    <n v="0"/>
    <n v="195.92"/>
    <n v="0"/>
    <n v="0"/>
    <n v="0"/>
    <n v="0"/>
    <n v="0"/>
    <n v="158.86000000000001"/>
    <n v="0"/>
    <n v="0"/>
    <n v="0"/>
    <n v="0"/>
    <n v="0"/>
    <n v="2.71"/>
    <n v="6.48"/>
    <n v="0"/>
    <n v="0"/>
    <n v="37.159999999999997"/>
    <n v="131.38"/>
    <n v="0"/>
    <n v="10.45"/>
    <n v="0"/>
    <n v="0"/>
    <n v="0"/>
    <n v="0"/>
    <n v="0"/>
    <n v="0"/>
    <n v="0"/>
    <n v="0"/>
    <n v="3170.62"/>
    <n v="0"/>
    <n v="0"/>
    <n v="3170.62"/>
    <n v="0"/>
    <n v="0"/>
    <n v="0"/>
  </r>
  <r>
    <n v="10"/>
    <d v="2013-04-21T00:00:00"/>
    <d v="2013-05-04T00:00:00"/>
    <x v="27"/>
    <s v="G1N"/>
    <s v="GD10000000"/>
    <s v="GD0"/>
    <n v="13"/>
    <n v="100"/>
    <s v="LD400"/>
    <s v="LF402"/>
    <m/>
    <m/>
    <m/>
    <m/>
    <m/>
    <m/>
    <x v="70"/>
    <n v="43202"/>
    <s v="48837"/>
    <x v="37"/>
    <x v="0"/>
    <s v="Non-executive"/>
    <s v="D402"/>
    <x v="2"/>
    <n v="2130.08"/>
    <n v="0"/>
    <n v="0"/>
    <n v="0"/>
    <n v="0"/>
    <n v="0"/>
    <n v="0"/>
    <n v="0"/>
    <n v="0"/>
    <n v="0"/>
    <n v="0"/>
    <n v="0"/>
    <n v="0"/>
    <n v="0"/>
    <n v="0"/>
    <n v="0"/>
    <n v="0"/>
    <n v="0"/>
    <n v="1.1299999999999999"/>
    <n v="499.9"/>
    <n v="0"/>
    <n v="0"/>
    <n v="0"/>
    <n v="0"/>
    <n v="0"/>
    <n v="117.3"/>
    <n v="0"/>
    <n v="0"/>
    <n v="0"/>
    <n v="0"/>
    <n v="0"/>
    <n v="3.27"/>
    <n v="11.39"/>
    <n v="0"/>
    <n v="0"/>
    <n v="27.44"/>
    <n v="106.5"/>
    <n v="0"/>
    <n v="20.62"/>
    <n v="0"/>
    <n v="0"/>
    <n v="0"/>
    <n v="0"/>
    <n v="0"/>
    <n v="0"/>
    <n v="0"/>
    <n v="0"/>
    <n v="2917.63"/>
    <n v="0"/>
    <n v="0"/>
    <n v="2917.63"/>
    <n v="0"/>
    <n v="0"/>
    <n v="0"/>
  </r>
  <r>
    <n v="10"/>
    <d v="2013-04-21T00:00:00"/>
    <d v="2013-05-04T00:00:00"/>
    <x v="27"/>
    <s v="G1N"/>
    <s v="GD10000000"/>
    <s v="GD0"/>
    <n v="13"/>
    <n v="100"/>
    <s v="LD400"/>
    <s v="LF402"/>
    <m/>
    <m/>
    <m/>
    <m/>
    <m/>
    <m/>
    <x v="71"/>
    <n v="58865"/>
    <s v="45897"/>
    <x v="43"/>
    <x v="0"/>
    <s v="Non-executive"/>
    <s v="D402"/>
    <x v="2"/>
    <n v="0"/>
    <n v="0"/>
    <n v="0"/>
    <n v="0"/>
    <n v="0"/>
    <n v="2067.62"/>
    <n v="0"/>
    <n v="0"/>
    <n v="0"/>
    <n v="0"/>
    <n v="0"/>
    <n v="0"/>
    <n v="0"/>
    <n v="0"/>
    <n v="0"/>
    <n v="0"/>
    <n v="0"/>
    <n v="0"/>
    <n v="1.0900000000000001"/>
    <n v="0"/>
    <n v="0"/>
    <n v="0"/>
    <n v="0"/>
    <n v="0"/>
    <n v="0"/>
    <n v="128.19"/>
    <n v="0"/>
    <n v="0"/>
    <n v="0"/>
    <n v="0"/>
    <n v="0"/>
    <n v="2.71"/>
    <n v="6.48"/>
    <n v="0"/>
    <n v="0"/>
    <n v="29.98"/>
    <n v="103.38"/>
    <n v="0"/>
    <n v="0"/>
    <n v="0"/>
    <n v="0"/>
    <n v="0"/>
    <n v="0"/>
    <n v="0"/>
    <n v="0"/>
    <n v="0"/>
    <n v="0"/>
    <n v="2339.4499999999998"/>
    <n v="0"/>
    <n v="0"/>
    <n v="2339.4500000000003"/>
    <n v="0"/>
    <n v="0"/>
    <n v="0"/>
  </r>
  <r>
    <n v="10"/>
    <d v="2013-04-21T00:00:00"/>
    <d v="2013-05-04T00:00:00"/>
    <x v="27"/>
    <s v="G1N"/>
    <s v="GD10000000"/>
    <s v="GD0"/>
    <n v="13"/>
    <n v="100"/>
    <s v="LD400"/>
    <s v="LF402"/>
    <m/>
    <m/>
    <m/>
    <m/>
    <m/>
    <m/>
    <x v="72"/>
    <n v="68699"/>
    <s v="51024"/>
    <x v="44"/>
    <x v="0"/>
    <s v="Non-executive"/>
    <s v="D402"/>
    <x v="2"/>
    <n v="1942.69"/>
    <n v="0"/>
    <n v="0"/>
    <n v="0"/>
    <n v="0"/>
    <n v="0"/>
    <n v="0"/>
    <n v="0"/>
    <n v="0"/>
    <n v="0"/>
    <n v="0"/>
    <n v="0"/>
    <n v="0"/>
    <n v="0"/>
    <n v="0"/>
    <n v="0"/>
    <n v="0"/>
    <n v="0"/>
    <n v="1.03"/>
    <n v="190.69"/>
    <n v="0"/>
    <n v="0"/>
    <n v="0"/>
    <n v="0"/>
    <n v="0"/>
    <n v="116.51"/>
    <n v="0"/>
    <n v="0"/>
    <n v="0"/>
    <n v="0"/>
    <n v="0"/>
    <n v="2.71"/>
    <n v="6.48"/>
    <n v="0"/>
    <n v="0"/>
    <n v="27.25"/>
    <n v="0"/>
    <n v="0"/>
    <n v="10.17"/>
    <n v="0"/>
    <n v="0"/>
    <n v="0"/>
    <n v="0"/>
    <n v="0"/>
    <n v="0"/>
    <n v="0"/>
    <n v="0"/>
    <n v="2297.5300000000002"/>
    <n v="0"/>
    <n v="0"/>
    <n v="2297.5300000000002"/>
    <n v="0"/>
    <n v="0"/>
    <n v="0"/>
  </r>
  <r>
    <n v="10"/>
    <d v="2013-04-21T00:00:00"/>
    <d v="2013-05-04T00:00:00"/>
    <x v="27"/>
    <s v="G1N"/>
    <s v="GD10000000"/>
    <s v="GD0"/>
    <n v="13"/>
    <n v="100"/>
    <s v="LD400"/>
    <s v="LF402"/>
    <m/>
    <m/>
    <m/>
    <m/>
    <m/>
    <m/>
    <x v="350"/>
    <n v="72107"/>
    <s v="47582"/>
    <x v="4"/>
    <x v="0"/>
    <s v="Non-executive"/>
    <s v="D402"/>
    <x v="2"/>
    <n v="3000.74"/>
    <n v="0"/>
    <n v="0"/>
    <n v="0"/>
    <n v="0"/>
    <n v="0"/>
    <n v="0"/>
    <n v="0"/>
    <n v="0"/>
    <n v="0"/>
    <n v="0"/>
    <n v="0"/>
    <n v="0"/>
    <n v="0"/>
    <n v="0"/>
    <n v="0"/>
    <n v="0"/>
    <n v="0"/>
    <n v="1.58"/>
    <n v="0"/>
    <n v="0"/>
    <n v="0"/>
    <n v="0"/>
    <n v="0"/>
    <n v="0"/>
    <n v="186.05"/>
    <n v="0"/>
    <n v="0"/>
    <n v="0"/>
    <n v="0"/>
    <n v="0"/>
    <n v="0"/>
    <n v="0"/>
    <n v="0"/>
    <n v="0"/>
    <n v="43.51"/>
    <n v="0"/>
    <n v="0"/>
    <n v="9.1"/>
    <n v="0"/>
    <n v="0"/>
    <n v="0"/>
    <n v="0"/>
    <n v="0"/>
    <n v="0"/>
    <n v="0"/>
    <n v="0"/>
    <n v="3240.98"/>
    <n v="0"/>
    <n v="0"/>
    <n v="3240.98"/>
    <n v="0"/>
    <n v="0"/>
    <n v="0"/>
  </r>
  <r>
    <n v="11"/>
    <d v="2013-05-05T00:00:00"/>
    <d v="2013-05-18T00:00:00"/>
    <x v="29"/>
    <s v="G1N"/>
    <s v="GD10000000"/>
    <s v="GD0"/>
    <n v="13"/>
    <n v="100"/>
    <s v="LD400"/>
    <s v="LF402"/>
    <m/>
    <m/>
    <m/>
    <m/>
    <m/>
    <m/>
    <x v="69"/>
    <n v="40676"/>
    <s v="46519"/>
    <x v="4"/>
    <x v="0"/>
    <s v="Non-executive"/>
    <s v="D402"/>
    <x v="2"/>
    <n v="2627.66"/>
    <n v="0"/>
    <n v="0"/>
    <n v="0"/>
    <n v="0"/>
    <n v="0"/>
    <n v="0"/>
    <n v="0"/>
    <n v="0"/>
    <n v="0"/>
    <n v="0"/>
    <n v="0"/>
    <n v="0"/>
    <n v="0"/>
    <n v="0"/>
    <n v="0"/>
    <n v="0"/>
    <n v="0"/>
    <n v="0"/>
    <n v="195.92"/>
    <n v="0"/>
    <n v="0"/>
    <n v="0"/>
    <n v="0"/>
    <n v="0"/>
    <n v="158.87"/>
    <n v="0"/>
    <n v="0"/>
    <n v="0"/>
    <n v="0"/>
    <n v="0"/>
    <n v="2.71"/>
    <n v="6.48"/>
    <n v="0"/>
    <n v="0"/>
    <n v="37.15"/>
    <n v="131.38"/>
    <n v="0"/>
    <n v="10.45"/>
    <n v="0"/>
    <n v="0"/>
    <n v="0"/>
    <n v="0"/>
    <n v="0"/>
    <n v="0"/>
    <n v="0"/>
    <n v="0"/>
    <n v="3170.62"/>
    <n v="0"/>
    <n v="0"/>
    <n v="3170.62"/>
    <n v="0"/>
    <n v="0"/>
    <n v="0"/>
  </r>
  <r>
    <n v="11"/>
    <d v="2013-05-05T00:00:00"/>
    <d v="2013-05-18T00:00:00"/>
    <x v="29"/>
    <s v="G1N"/>
    <s v="GD10000000"/>
    <s v="GD0"/>
    <n v="13"/>
    <n v="100"/>
    <s v="LD400"/>
    <s v="LF402"/>
    <m/>
    <m/>
    <m/>
    <m/>
    <m/>
    <m/>
    <x v="70"/>
    <n v="43202"/>
    <s v="48837"/>
    <x v="37"/>
    <x v="0"/>
    <s v="Non-executive"/>
    <s v="D402"/>
    <x v="2"/>
    <n v="2130.0700000000002"/>
    <n v="0"/>
    <n v="0"/>
    <n v="0"/>
    <n v="0"/>
    <n v="0"/>
    <n v="0"/>
    <n v="0"/>
    <n v="0"/>
    <n v="0"/>
    <n v="0"/>
    <n v="0"/>
    <n v="0"/>
    <n v="0"/>
    <n v="0"/>
    <n v="0"/>
    <n v="0"/>
    <n v="0"/>
    <n v="1.1299999999999999"/>
    <n v="499.9"/>
    <n v="0"/>
    <n v="0"/>
    <n v="0"/>
    <n v="0"/>
    <n v="0"/>
    <n v="117.31"/>
    <n v="0"/>
    <n v="0"/>
    <n v="0"/>
    <n v="0"/>
    <n v="0"/>
    <n v="3.27"/>
    <n v="11.39"/>
    <n v="0"/>
    <n v="0"/>
    <n v="27.43"/>
    <n v="106.5"/>
    <n v="0"/>
    <n v="20.62"/>
    <n v="0"/>
    <n v="0"/>
    <n v="0"/>
    <n v="0"/>
    <n v="0"/>
    <n v="0"/>
    <n v="0"/>
    <n v="0"/>
    <n v="2917.62"/>
    <n v="0"/>
    <n v="0"/>
    <n v="2917.62"/>
    <n v="0"/>
    <n v="0"/>
    <n v="0"/>
  </r>
  <r>
    <n v="11"/>
    <d v="2013-05-05T00:00:00"/>
    <d v="2013-05-18T00:00:00"/>
    <x v="29"/>
    <s v="G1N"/>
    <s v="GD10000000"/>
    <s v="GD0"/>
    <n v="13"/>
    <n v="100"/>
    <s v="LD400"/>
    <s v="LF402"/>
    <m/>
    <m/>
    <m/>
    <m/>
    <m/>
    <m/>
    <x v="71"/>
    <n v="58865"/>
    <s v="45897"/>
    <x v="43"/>
    <x v="0"/>
    <s v="Non-executive"/>
    <s v="D402"/>
    <x v="2"/>
    <n v="0"/>
    <n v="0"/>
    <n v="0"/>
    <n v="0"/>
    <n v="0"/>
    <n v="2067.62"/>
    <n v="0"/>
    <n v="0"/>
    <n v="0"/>
    <n v="0"/>
    <n v="0"/>
    <n v="0"/>
    <n v="0"/>
    <n v="0"/>
    <n v="0"/>
    <n v="0"/>
    <n v="0"/>
    <n v="0"/>
    <n v="1.0900000000000001"/>
    <n v="0"/>
    <n v="0"/>
    <n v="0"/>
    <n v="0"/>
    <n v="0"/>
    <n v="0"/>
    <n v="128.19999999999999"/>
    <n v="0"/>
    <n v="0"/>
    <n v="0"/>
    <n v="0"/>
    <n v="0"/>
    <n v="2.71"/>
    <n v="6.48"/>
    <n v="0"/>
    <n v="0"/>
    <n v="29.99"/>
    <n v="103.38"/>
    <n v="0"/>
    <n v="0"/>
    <n v="0"/>
    <n v="0"/>
    <n v="0"/>
    <n v="0"/>
    <n v="0"/>
    <n v="0"/>
    <n v="0"/>
    <n v="0"/>
    <n v="2339.4699999999998"/>
    <n v="0"/>
    <n v="0"/>
    <n v="2339.4699999999998"/>
    <n v="0"/>
    <n v="0"/>
    <n v="0"/>
  </r>
  <r>
    <n v="11"/>
    <d v="2013-05-05T00:00:00"/>
    <d v="2013-05-18T00:00:00"/>
    <x v="29"/>
    <s v="G1N"/>
    <s v="GD10000000"/>
    <s v="GD0"/>
    <n v="13"/>
    <n v="100"/>
    <s v="LD400"/>
    <s v="LF402"/>
    <m/>
    <m/>
    <m/>
    <m/>
    <m/>
    <m/>
    <x v="72"/>
    <n v="68699"/>
    <s v="51024"/>
    <x v="44"/>
    <x v="0"/>
    <s v="Non-executive"/>
    <s v="D402"/>
    <x v="2"/>
    <n v="1942.7"/>
    <n v="0"/>
    <n v="0"/>
    <n v="0"/>
    <n v="0"/>
    <n v="0"/>
    <n v="0"/>
    <n v="0"/>
    <n v="0"/>
    <n v="0"/>
    <n v="0"/>
    <n v="0"/>
    <n v="0"/>
    <n v="0"/>
    <n v="0"/>
    <n v="0"/>
    <n v="0"/>
    <n v="0"/>
    <n v="1.03"/>
    <n v="190.69"/>
    <n v="0"/>
    <n v="0"/>
    <n v="0"/>
    <n v="0"/>
    <n v="0"/>
    <n v="116.51"/>
    <n v="0"/>
    <n v="0"/>
    <n v="0"/>
    <n v="0"/>
    <n v="0"/>
    <n v="2.71"/>
    <n v="6.48"/>
    <n v="0"/>
    <n v="0"/>
    <n v="27.25"/>
    <n v="0"/>
    <n v="0"/>
    <n v="10.17"/>
    <n v="0"/>
    <n v="0"/>
    <n v="0"/>
    <n v="0"/>
    <n v="0"/>
    <n v="0"/>
    <n v="0"/>
    <n v="0"/>
    <n v="2297.54"/>
    <n v="0"/>
    <n v="0"/>
    <n v="2297.5400000000004"/>
    <n v="0"/>
    <n v="0"/>
    <n v="0"/>
  </r>
  <r>
    <n v="11"/>
    <d v="2013-05-05T00:00:00"/>
    <d v="2013-05-18T00:00:00"/>
    <x v="29"/>
    <s v="G1N"/>
    <s v="GD10000000"/>
    <s v="GD0"/>
    <n v="13"/>
    <n v="100"/>
    <s v="LD400"/>
    <s v="LF402"/>
    <m/>
    <m/>
    <m/>
    <m/>
    <m/>
    <m/>
    <x v="350"/>
    <n v="72107"/>
    <s v="47582"/>
    <x v="4"/>
    <x v="0"/>
    <s v="Non-executive"/>
    <s v="D402"/>
    <x v="2"/>
    <n v="3000.74"/>
    <n v="0"/>
    <n v="0"/>
    <n v="0"/>
    <n v="0"/>
    <n v="0"/>
    <n v="0"/>
    <n v="0"/>
    <n v="0"/>
    <n v="0"/>
    <n v="0"/>
    <n v="0"/>
    <n v="0"/>
    <n v="0"/>
    <n v="0"/>
    <n v="0"/>
    <n v="0"/>
    <n v="0"/>
    <n v="1.58"/>
    <n v="170.62"/>
    <n v="0"/>
    <n v="0"/>
    <n v="0"/>
    <n v="0"/>
    <n v="0"/>
    <n v="182.52"/>
    <n v="0"/>
    <n v="0"/>
    <n v="0"/>
    <n v="0"/>
    <n v="0"/>
    <n v="3.27"/>
    <n v="11.93"/>
    <n v="0"/>
    <n v="0"/>
    <n v="42.69"/>
    <n v="0"/>
    <n v="0"/>
    <n v="9.1"/>
    <n v="0"/>
    <n v="0"/>
    <n v="0"/>
    <n v="0"/>
    <n v="0"/>
    <n v="0"/>
    <n v="0"/>
    <n v="0"/>
    <n v="3422.45"/>
    <n v="0"/>
    <n v="0"/>
    <n v="3422.4499999999994"/>
    <n v="0"/>
    <n v="0"/>
    <n v="0"/>
  </r>
  <r>
    <n v="12"/>
    <d v="2013-05-19T00:00:00"/>
    <d v="2013-06-01T00:00:00"/>
    <x v="31"/>
    <s v="G1N"/>
    <s v="GD10000000"/>
    <s v="GD0"/>
    <n v="13"/>
    <n v="100"/>
    <s v="LD400"/>
    <s v="LF402"/>
    <m/>
    <m/>
    <m/>
    <m/>
    <m/>
    <m/>
    <x v="69"/>
    <n v="40676"/>
    <s v="46519"/>
    <x v="4"/>
    <x v="0"/>
    <s v="Non-executive"/>
    <s v="D402"/>
    <x v="2"/>
    <n v="2627.66"/>
    <n v="0"/>
    <n v="0"/>
    <n v="0"/>
    <n v="0"/>
    <n v="0"/>
    <n v="0"/>
    <n v="0"/>
    <n v="0"/>
    <n v="0"/>
    <n v="0"/>
    <n v="0"/>
    <n v="0"/>
    <n v="0"/>
    <n v="0"/>
    <n v="0"/>
    <n v="0"/>
    <n v="0"/>
    <n v="0"/>
    <n v="195.92"/>
    <n v="0"/>
    <n v="0"/>
    <n v="0"/>
    <n v="0"/>
    <n v="0"/>
    <n v="158.86000000000001"/>
    <n v="0"/>
    <n v="0"/>
    <n v="0"/>
    <n v="0"/>
    <n v="0"/>
    <n v="2.71"/>
    <n v="6.48"/>
    <n v="0"/>
    <n v="0"/>
    <n v="37.15"/>
    <n v="131.38"/>
    <n v="0"/>
    <n v="10.45"/>
    <n v="0"/>
    <n v="0"/>
    <n v="0"/>
    <n v="0"/>
    <n v="0"/>
    <n v="0"/>
    <n v="0"/>
    <n v="0"/>
    <n v="3170.61"/>
    <n v="0"/>
    <n v="0"/>
    <n v="3170.61"/>
    <n v="0"/>
    <n v="0"/>
    <n v="0"/>
  </r>
  <r>
    <n v="12"/>
    <d v="2013-05-19T00:00:00"/>
    <d v="2013-06-01T00:00:00"/>
    <x v="31"/>
    <s v="G1N"/>
    <s v="GD10000000"/>
    <s v="GD0"/>
    <n v="13"/>
    <n v="100"/>
    <s v="LD400"/>
    <s v="LF402"/>
    <m/>
    <m/>
    <m/>
    <m/>
    <m/>
    <m/>
    <x v="70"/>
    <n v="43202"/>
    <s v="48837"/>
    <x v="37"/>
    <x v="0"/>
    <s v="Non-executive"/>
    <s v="D402"/>
    <x v="2"/>
    <n v="2130.08"/>
    <n v="0"/>
    <n v="0"/>
    <n v="0"/>
    <n v="0"/>
    <n v="0"/>
    <n v="0"/>
    <n v="0"/>
    <n v="0"/>
    <n v="0"/>
    <n v="0"/>
    <n v="0"/>
    <n v="0"/>
    <n v="0"/>
    <n v="0"/>
    <n v="0"/>
    <n v="0"/>
    <n v="0"/>
    <n v="1.1299999999999999"/>
    <n v="499.9"/>
    <n v="0"/>
    <n v="0"/>
    <n v="0"/>
    <n v="0"/>
    <n v="0"/>
    <n v="117.31"/>
    <n v="0"/>
    <n v="0"/>
    <n v="0"/>
    <n v="0"/>
    <n v="0"/>
    <n v="3.27"/>
    <n v="11.39"/>
    <n v="0"/>
    <n v="0"/>
    <n v="27.44"/>
    <n v="106.5"/>
    <n v="0"/>
    <n v="20.62"/>
    <n v="0"/>
    <n v="0"/>
    <n v="0"/>
    <n v="0"/>
    <n v="0"/>
    <n v="0"/>
    <n v="0"/>
    <n v="0"/>
    <n v="2917.64"/>
    <n v="0"/>
    <n v="0"/>
    <n v="2917.64"/>
    <n v="0"/>
    <n v="0"/>
    <n v="0"/>
  </r>
  <r>
    <n v="12"/>
    <d v="2013-05-19T00:00:00"/>
    <d v="2013-06-01T00:00:00"/>
    <x v="31"/>
    <s v="G1N"/>
    <s v="GD10000000"/>
    <s v="GD0"/>
    <n v="13"/>
    <n v="100"/>
    <s v="LD400"/>
    <s v="LF402"/>
    <m/>
    <m/>
    <m/>
    <m/>
    <m/>
    <m/>
    <x v="71"/>
    <n v="58865"/>
    <s v="45897"/>
    <x v="43"/>
    <x v="0"/>
    <s v="Non-executive"/>
    <s v="D402"/>
    <x v="2"/>
    <n v="0"/>
    <n v="0"/>
    <n v="0"/>
    <n v="0"/>
    <n v="0"/>
    <n v="2067.62"/>
    <n v="0"/>
    <n v="0"/>
    <n v="0"/>
    <n v="0"/>
    <n v="0"/>
    <n v="0"/>
    <n v="0"/>
    <n v="0"/>
    <n v="0"/>
    <n v="0"/>
    <n v="0"/>
    <n v="0"/>
    <n v="1.0900000000000001"/>
    <n v="0"/>
    <n v="0"/>
    <n v="0"/>
    <n v="0"/>
    <n v="0"/>
    <n v="0"/>
    <n v="128.19"/>
    <n v="0"/>
    <n v="0"/>
    <n v="0"/>
    <n v="0"/>
    <n v="0"/>
    <n v="2.71"/>
    <n v="6.48"/>
    <n v="0"/>
    <n v="0"/>
    <n v="29.98"/>
    <n v="103.38"/>
    <n v="0"/>
    <n v="0"/>
    <n v="0"/>
    <n v="0"/>
    <n v="0"/>
    <n v="0"/>
    <n v="0"/>
    <n v="0"/>
    <n v="0"/>
    <n v="0"/>
    <n v="2339.4499999999998"/>
    <n v="0"/>
    <n v="0"/>
    <n v="2339.4500000000003"/>
    <n v="0"/>
    <n v="0"/>
    <n v="0"/>
  </r>
  <r>
    <n v="12"/>
    <d v="2013-05-19T00:00:00"/>
    <d v="2013-06-01T00:00:00"/>
    <x v="31"/>
    <s v="G1N"/>
    <s v="GD10000000"/>
    <s v="GD0"/>
    <n v="13"/>
    <n v="100"/>
    <s v="LD400"/>
    <s v="LF402"/>
    <m/>
    <m/>
    <m/>
    <m/>
    <m/>
    <m/>
    <x v="72"/>
    <n v="68699"/>
    <s v="51024"/>
    <x v="44"/>
    <x v="0"/>
    <s v="Non-executive"/>
    <s v="D402"/>
    <x v="2"/>
    <n v="1942.7"/>
    <n v="0"/>
    <n v="0"/>
    <n v="0"/>
    <n v="0"/>
    <n v="0"/>
    <n v="0"/>
    <n v="0"/>
    <n v="0"/>
    <n v="0"/>
    <n v="0"/>
    <n v="0"/>
    <n v="0"/>
    <n v="0"/>
    <n v="0"/>
    <n v="0"/>
    <n v="0"/>
    <n v="0"/>
    <n v="1.03"/>
    <n v="190.69"/>
    <n v="0"/>
    <n v="0"/>
    <n v="0"/>
    <n v="0"/>
    <n v="0"/>
    <n v="116.5"/>
    <n v="0"/>
    <n v="0"/>
    <n v="0"/>
    <n v="0"/>
    <n v="0"/>
    <n v="2.71"/>
    <n v="6.48"/>
    <n v="0"/>
    <n v="0"/>
    <n v="27.25"/>
    <n v="0"/>
    <n v="0"/>
    <n v="10.17"/>
    <n v="0"/>
    <n v="0"/>
    <n v="0"/>
    <n v="0"/>
    <n v="0"/>
    <n v="0"/>
    <n v="0"/>
    <n v="0"/>
    <n v="2297.5300000000002"/>
    <n v="0"/>
    <n v="0"/>
    <n v="2297.5300000000002"/>
    <n v="0"/>
    <n v="0"/>
    <n v="0"/>
  </r>
  <r>
    <n v="12"/>
    <d v="2013-05-19T00:00:00"/>
    <d v="2013-06-01T00:00:00"/>
    <x v="31"/>
    <s v="G1N"/>
    <s v="GD10000000"/>
    <s v="GD0"/>
    <n v="13"/>
    <n v="100"/>
    <s v="LD400"/>
    <s v="LF402"/>
    <m/>
    <m/>
    <m/>
    <m/>
    <m/>
    <m/>
    <x v="350"/>
    <n v="72107"/>
    <s v="47582"/>
    <x v="4"/>
    <x v="0"/>
    <s v="Non-executive"/>
    <s v="D402"/>
    <x v="2"/>
    <n v="3000.73"/>
    <n v="0"/>
    <n v="0"/>
    <n v="0"/>
    <n v="0"/>
    <n v="0"/>
    <n v="0"/>
    <n v="0"/>
    <n v="0"/>
    <n v="0"/>
    <n v="0"/>
    <n v="0"/>
    <n v="0"/>
    <n v="0"/>
    <n v="0"/>
    <n v="0"/>
    <n v="0"/>
    <n v="0"/>
    <n v="1.58"/>
    <n v="170.62"/>
    <n v="0"/>
    <n v="0"/>
    <n v="0"/>
    <n v="0"/>
    <n v="0"/>
    <n v="182.52"/>
    <n v="0"/>
    <n v="0"/>
    <n v="0"/>
    <n v="0"/>
    <n v="0"/>
    <n v="3.27"/>
    <n v="11.93"/>
    <n v="0"/>
    <n v="0"/>
    <n v="42.68"/>
    <n v="0"/>
    <n v="0"/>
    <n v="9.1"/>
    <n v="0"/>
    <n v="0"/>
    <n v="0"/>
    <n v="0"/>
    <n v="0"/>
    <n v="0"/>
    <n v="0"/>
    <n v="0"/>
    <n v="3422.43"/>
    <n v="0"/>
    <n v="0"/>
    <n v="3422.4299999999994"/>
    <n v="0"/>
    <n v="0"/>
    <n v="0"/>
  </r>
  <r>
    <n v="13"/>
    <d v="2013-06-02T00:00:00"/>
    <d v="2013-06-15T00:00:00"/>
    <x v="33"/>
    <s v="G1N"/>
    <s v="GD10000000"/>
    <s v="GD0"/>
    <n v="13"/>
    <n v="100"/>
    <s v="LD400"/>
    <s v="LF402"/>
    <m/>
    <m/>
    <m/>
    <m/>
    <m/>
    <m/>
    <x v="69"/>
    <n v="40676"/>
    <s v="46519"/>
    <x v="4"/>
    <x v="0"/>
    <s v="Non-executive"/>
    <s v="D402"/>
    <x v="2"/>
    <n v="2627.66"/>
    <n v="0"/>
    <n v="0"/>
    <n v="0"/>
    <n v="0"/>
    <n v="0"/>
    <n v="0"/>
    <n v="0"/>
    <n v="0"/>
    <n v="0"/>
    <n v="0"/>
    <n v="0"/>
    <n v="0"/>
    <n v="0"/>
    <n v="0"/>
    <n v="0"/>
    <n v="0"/>
    <n v="0"/>
    <n v="0"/>
    <n v="195.92"/>
    <n v="0"/>
    <n v="0"/>
    <n v="0"/>
    <n v="0"/>
    <n v="0"/>
    <n v="158.87"/>
    <n v="0"/>
    <n v="0"/>
    <n v="0"/>
    <n v="0"/>
    <n v="0"/>
    <n v="2.71"/>
    <n v="6.48"/>
    <n v="0"/>
    <n v="0"/>
    <n v="37.159999999999997"/>
    <n v="131.38"/>
    <n v="0"/>
    <n v="10.45"/>
    <n v="0"/>
    <n v="0"/>
    <n v="0"/>
    <n v="0"/>
    <n v="0"/>
    <n v="0"/>
    <n v="0"/>
    <n v="0"/>
    <n v="3170.63"/>
    <n v="0"/>
    <n v="0"/>
    <n v="3170.6299999999997"/>
    <n v="0"/>
    <n v="0"/>
    <n v="0"/>
  </r>
  <r>
    <n v="13"/>
    <d v="2013-06-02T00:00:00"/>
    <d v="2013-06-15T00:00:00"/>
    <x v="33"/>
    <s v="G1N"/>
    <s v="GD10000000"/>
    <s v="GD0"/>
    <n v="13"/>
    <n v="100"/>
    <s v="LD400"/>
    <s v="LF402"/>
    <m/>
    <m/>
    <m/>
    <m/>
    <m/>
    <m/>
    <x v="70"/>
    <n v="43202"/>
    <s v="48837"/>
    <x v="37"/>
    <x v="0"/>
    <s v="Non-executive"/>
    <s v="D402"/>
    <x v="2"/>
    <n v="2130.0700000000002"/>
    <n v="0"/>
    <n v="0"/>
    <n v="0"/>
    <n v="0"/>
    <n v="0"/>
    <n v="0"/>
    <n v="0"/>
    <n v="0"/>
    <n v="0"/>
    <n v="0"/>
    <n v="0"/>
    <n v="0"/>
    <n v="0"/>
    <n v="0"/>
    <n v="0"/>
    <n v="0"/>
    <n v="0"/>
    <n v="1.1299999999999999"/>
    <n v="499.9"/>
    <n v="0"/>
    <n v="0"/>
    <n v="0"/>
    <n v="0"/>
    <n v="0"/>
    <n v="117.3"/>
    <n v="0"/>
    <n v="0"/>
    <n v="0"/>
    <n v="0"/>
    <n v="0"/>
    <n v="3.27"/>
    <n v="11.39"/>
    <n v="0"/>
    <n v="0"/>
    <n v="27.43"/>
    <n v="106.5"/>
    <n v="0"/>
    <n v="20.62"/>
    <n v="0"/>
    <n v="0"/>
    <n v="0"/>
    <n v="0"/>
    <n v="0"/>
    <n v="0"/>
    <n v="0"/>
    <n v="0"/>
    <n v="2917.61"/>
    <n v="0"/>
    <n v="0"/>
    <n v="2917.61"/>
    <n v="0"/>
    <n v="0"/>
    <n v="0"/>
  </r>
  <r>
    <n v="13"/>
    <d v="2013-06-02T00:00:00"/>
    <d v="2013-06-15T00:00:00"/>
    <x v="33"/>
    <s v="G1N"/>
    <s v="GD10000000"/>
    <s v="GD0"/>
    <n v="13"/>
    <n v="100"/>
    <s v="LD400"/>
    <s v="LF402"/>
    <m/>
    <m/>
    <m/>
    <m/>
    <m/>
    <m/>
    <x v="71"/>
    <n v="58865"/>
    <s v="45897"/>
    <x v="43"/>
    <x v="0"/>
    <s v="Non-executive"/>
    <s v="D402"/>
    <x v="2"/>
    <n v="0"/>
    <n v="0"/>
    <n v="0"/>
    <n v="0"/>
    <n v="0"/>
    <n v="2067.62"/>
    <n v="0"/>
    <n v="0"/>
    <n v="0"/>
    <n v="0"/>
    <n v="0"/>
    <n v="0"/>
    <n v="0"/>
    <n v="0"/>
    <n v="0"/>
    <n v="0"/>
    <n v="0"/>
    <n v="0"/>
    <n v="1.0900000000000001"/>
    <n v="0"/>
    <n v="0"/>
    <n v="0"/>
    <n v="0"/>
    <n v="0"/>
    <n v="0"/>
    <n v="128.19"/>
    <n v="0"/>
    <n v="0"/>
    <n v="0"/>
    <n v="0"/>
    <n v="0"/>
    <n v="2.71"/>
    <n v="6.48"/>
    <n v="0"/>
    <n v="0"/>
    <n v="29.98"/>
    <n v="103.38"/>
    <n v="0"/>
    <n v="0"/>
    <n v="0"/>
    <n v="0"/>
    <n v="0"/>
    <n v="0"/>
    <n v="0"/>
    <n v="0"/>
    <n v="0"/>
    <n v="0"/>
    <n v="2339.4499999999998"/>
    <n v="0"/>
    <n v="0"/>
    <n v="2339.4500000000003"/>
    <n v="0"/>
    <n v="0"/>
    <n v="0"/>
  </r>
  <r>
    <n v="13"/>
    <d v="2013-06-02T00:00:00"/>
    <d v="2013-06-15T00:00:00"/>
    <x v="33"/>
    <s v="G1N"/>
    <s v="GD10000000"/>
    <s v="GD0"/>
    <n v="13"/>
    <n v="100"/>
    <s v="LD400"/>
    <s v="LF402"/>
    <m/>
    <m/>
    <m/>
    <m/>
    <m/>
    <m/>
    <x v="350"/>
    <n v="72107"/>
    <s v="47582"/>
    <x v="4"/>
    <x v="0"/>
    <s v="Non-executive"/>
    <s v="D402"/>
    <x v="2"/>
    <n v="3000.73"/>
    <n v="0"/>
    <n v="0"/>
    <n v="0"/>
    <n v="0"/>
    <n v="0"/>
    <n v="0"/>
    <n v="0"/>
    <n v="0"/>
    <n v="0"/>
    <n v="0"/>
    <n v="0"/>
    <n v="0"/>
    <n v="0"/>
    <n v="0"/>
    <n v="0"/>
    <n v="0"/>
    <n v="0"/>
    <n v="1.58"/>
    <n v="170.62"/>
    <n v="0"/>
    <n v="0"/>
    <n v="0"/>
    <n v="0"/>
    <n v="0"/>
    <n v="182.51"/>
    <n v="0"/>
    <n v="0"/>
    <n v="0"/>
    <n v="0"/>
    <n v="0"/>
    <n v="3.27"/>
    <n v="11.93"/>
    <n v="0"/>
    <n v="0"/>
    <n v="42.69"/>
    <n v="0"/>
    <n v="0"/>
    <n v="9.1"/>
    <n v="0"/>
    <n v="0"/>
    <n v="0"/>
    <n v="0"/>
    <n v="0"/>
    <n v="0"/>
    <n v="0"/>
    <n v="0"/>
    <n v="3422.43"/>
    <n v="0"/>
    <n v="0"/>
    <n v="3422.4299999999994"/>
    <n v="0"/>
    <n v="0"/>
    <n v="0"/>
  </r>
  <r>
    <n v="14"/>
    <d v="2013-06-16T00:00:00"/>
    <d v="2013-06-29T00:00:00"/>
    <x v="35"/>
    <s v="G1N"/>
    <s v="GD10000000"/>
    <s v="GD0"/>
    <n v="13"/>
    <n v="100"/>
    <s v="LD400"/>
    <s v="LF402"/>
    <m/>
    <m/>
    <m/>
    <m/>
    <m/>
    <m/>
    <x v="69"/>
    <n v="40676"/>
    <s v="46519"/>
    <x v="4"/>
    <x v="0"/>
    <s v="Non-executive"/>
    <s v="D402"/>
    <x v="2"/>
    <n v="2627.66"/>
    <n v="0"/>
    <n v="0"/>
    <n v="0"/>
    <n v="0"/>
    <n v="0"/>
    <n v="0"/>
    <n v="0"/>
    <n v="0"/>
    <n v="0"/>
    <n v="0"/>
    <n v="0"/>
    <n v="0"/>
    <n v="0"/>
    <n v="0"/>
    <n v="0"/>
    <n v="0"/>
    <n v="0"/>
    <n v="0"/>
    <n v="195.92"/>
    <n v="0"/>
    <n v="0"/>
    <n v="0"/>
    <n v="0"/>
    <n v="0"/>
    <n v="158.86000000000001"/>
    <n v="0"/>
    <n v="0"/>
    <n v="0"/>
    <n v="0"/>
    <n v="0"/>
    <n v="2.71"/>
    <n v="6.48"/>
    <n v="0"/>
    <n v="0"/>
    <n v="37.15"/>
    <n v="131.38"/>
    <n v="0"/>
    <n v="10.45"/>
    <n v="0"/>
    <n v="0"/>
    <n v="0"/>
    <n v="0"/>
    <n v="0"/>
    <n v="0"/>
    <n v="0"/>
    <n v="0"/>
    <n v="3170.61"/>
    <n v="0"/>
    <n v="0"/>
    <n v="3170.61"/>
    <n v="0"/>
    <n v="0"/>
    <n v="0"/>
  </r>
  <r>
    <n v="14"/>
    <d v="2013-06-16T00:00:00"/>
    <d v="2013-06-29T00:00:00"/>
    <x v="35"/>
    <s v="G1N"/>
    <s v="GD10000000"/>
    <s v="GD0"/>
    <n v="13"/>
    <n v="100"/>
    <s v="LD400"/>
    <s v="LF402"/>
    <m/>
    <m/>
    <m/>
    <m/>
    <m/>
    <m/>
    <x v="70"/>
    <n v="43202"/>
    <s v="48837"/>
    <x v="37"/>
    <x v="0"/>
    <s v="Non-executive"/>
    <s v="D402"/>
    <x v="2"/>
    <n v="2130.0700000000002"/>
    <n v="0"/>
    <n v="0"/>
    <n v="0"/>
    <n v="0"/>
    <n v="0"/>
    <n v="0"/>
    <n v="0"/>
    <n v="0"/>
    <n v="0"/>
    <n v="0"/>
    <n v="0"/>
    <n v="0"/>
    <n v="0"/>
    <n v="0"/>
    <n v="0"/>
    <n v="0"/>
    <n v="0"/>
    <n v="1.1299999999999999"/>
    <n v="499.9"/>
    <n v="0"/>
    <n v="0"/>
    <n v="0"/>
    <n v="0"/>
    <n v="0"/>
    <n v="117.31"/>
    <n v="0"/>
    <n v="0"/>
    <n v="0"/>
    <n v="0"/>
    <n v="0"/>
    <n v="3.27"/>
    <n v="11.39"/>
    <n v="0"/>
    <n v="0"/>
    <n v="27.44"/>
    <n v="106.5"/>
    <n v="0"/>
    <n v="20.62"/>
    <n v="0"/>
    <n v="0"/>
    <n v="0"/>
    <n v="0"/>
    <n v="0"/>
    <n v="0"/>
    <n v="0"/>
    <n v="0"/>
    <n v="2917.63"/>
    <n v="0"/>
    <n v="0"/>
    <n v="2917.63"/>
    <n v="0"/>
    <n v="0"/>
    <n v="0"/>
  </r>
  <r>
    <n v="14"/>
    <d v="2013-06-16T00:00:00"/>
    <d v="2013-06-29T00:00:00"/>
    <x v="35"/>
    <s v="G1N"/>
    <s v="GD10000000"/>
    <s v="GD0"/>
    <n v="13"/>
    <n v="100"/>
    <s v="LD400"/>
    <s v="LF402"/>
    <m/>
    <m/>
    <m/>
    <m/>
    <m/>
    <m/>
    <x v="71"/>
    <n v="58865"/>
    <s v="45897"/>
    <x v="43"/>
    <x v="0"/>
    <s v="Non-executive"/>
    <s v="D402"/>
    <x v="2"/>
    <n v="0"/>
    <n v="0"/>
    <n v="0"/>
    <n v="0"/>
    <n v="0"/>
    <n v="2067.62"/>
    <n v="0"/>
    <n v="0"/>
    <n v="0"/>
    <n v="0"/>
    <n v="0"/>
    <n v="0"/>
    <n v="0"/>
    <n v="0"/>
    <n v="0"/>
    <n v="0"/>
    <n v="0"/>
    <n v="0"/>
    <n v="1.0900000000000001"/>
    <n v="0"/>
    <n v="0"/>
    <n v="0"/>
    <n v="0"/>
    <n v="0"/>
    <n v="0"/>
    <n v="128.19"/>
    <n v="0"/>
    <n v="0"/>
    <n v="0"/>
    <n v="0"/>
    <n v="0"/>
    <n v="2.71"/>
    <n v="6.48"/>
    <n v="0"/>
    <n v="0"/>
    <n v="29.98"/>
    <n v="103.38"/>
    <n v="0"/>
    <n v="0"/>
    <n v="0"/>
    <n v="0"/>
    <n v="0"/>
    <n v="0"/>
    <n v="0"/>
    <n v="0"/>
    <n v="0"/>
    <n v="0"/>
    <n v="2339.4499999999998"/>
    <n v="0"/>
    <n v="0"/>
    <n v="2339.4500000000003"/>
    <n v="0"/>
    <n v="0"/>
    <n v="0"/>
  </r>
  <r>
    <n v="14"/>
    <d v="2013-06-16T00:00:00"/>
    <d v="2013-06-29T00:00:00"/>
    <x v="35"/>
    <s v="G1N"/>
    <s v="GD10000000"/>
    <s v="GD0"/>
    <n v="13"/>
    <n v="100"/>
    <s v="LD400"/>
    <s v="LF402"/>
    <m/>
    <m/>
    <m/>
    <m/>
    <m/>
    <m/>
    <x v="72"/>
    <n v="68699"/>
    <s v="51024"/>
    <x v="44"/>
    <x v="0"/>
    <s v="Non-executive"/>
    <s v="D402"/>
    <x v="2"/>
    <n v="3947.86"/>
    <n v="0"/>
    <n v="0"/>
    <n v="0"/>
    <n v="0"/>
    <n v="0"/>
    <n v="0"/>
    <n v="0"/>
    <n v="0"/>
    <n v="0"/>
    <n v="0"/>
    <n v="0"/>
    <n v="0"/>
    <n v="0"/>
    <n v="0"/>
    <n v="0"/>
    <n v="0"/>
    <n v="0"/>
    <n v="2.16"/>
    <n v="381.38"/>
    <n v="0"/>
    <n v="0"/>
    <n v="0"/>
    <n v="0"/>
    <n v="0"/>
    <n v="236.89"/>
    <n v="0"/>
    <n v="0"/>
    <n v="0"/>
    <n v="0"/>
    <n v="0"/>
    <n v="5.42"/>
    <n v="12.96"/>
    <n v="0"/>
    <n v="0"/>
    <n v="55.4"/>
    <n v="0"/>
    <n v="0"/>
    <n v="20.34"/>
    <n v="0"/>
    <n v="0"/>
    <n v="0"/>
    <n v="0"/>
    <n v="0"/>
    <n v="0"/>
    <n v="0"/>
    <n v="0"/>
    <n v="4662.41"/>
    <n v="0"/>
    <n v="0"/>
    <n v="4662.41"/>
    <n v="0"/>
    <n v="0"/>
    <n v="0"/>
  </r>
  <r>
    <n v="14"/>
    <d v="2013-06-16T00:00:00"/>
    <d v="2013-06-29T00:00:00"/>
    <x v="35"/>
    <s v="G1N"/>
    <s v="GD10000000"/>
    <s v="GD0"/>
    <n v="13"/>
    <n v="100"/>
    <s v="LD400"/>
    <s v="LF402"/>
    <m/>
    <m/>
    <m/>
    <m/>
    <m/>
    <m/>
    <x v="350"/>
    <n v="72107"/>
    <s v="47582"/>
    <x v="4"/>
    <x v="0"/>
    <s v="Non-executive"/>
    <s v="D402"/>
    <x v="2"/>
    <n v="3000.74"/>
    <n v="0"/>
    <n v="0"/>
    <n v="0"/>
    <n v="0"/>
    <n v="0"/>
    <n v="0"/>
    <n v="0"/>
    <n v="0"/>
    <n v="0"/>
    <n v="0"/>
    <n v="0"/>
    <n v="0"/>
    <n v="0"/>
    <n v="0"/>
    <n v="0"/>
    <n v="0"/>
    <n v="0"/>
    <n v="1.58"/>
    <n v="170.62"/>
    <n v="0"/>
    <n v="0"/>
    <n v="0"/>
    <n v="0"/>
    <n v="0"/>
    <n v="182.52"/>
    <n v="0"/>
    <n v="0"/>
    <n v="0"/>
    <n v="0"/>
    <n v="0"/>
    <n v="3.27"/>
    <n v="11.93"/>
    <n v="0"/>
    <n v="0"/>
    <n v="42.68"/>
    <n v="0"/>
    <n v="0"/>
    <n v="9.1"/>
    <n v="0"/>
    <n v="0"/>
    <n v="0"/>
    <n v="0"/>
    <n v="0"/>
    <n v="0"/>
    <n v="0"/>
    <n v="0"/>
    <n v="3422.44"/>
    <n v="0"/>
    <n v="0"/>
    <n v="3422.4399999999991"/>
    <n v="0"/>
    <n v="0"/>
    <n v="0"/>
  </r>
  <r>
    <n v="15"/>
    <d v="2013-06-30T00:00:00"/>
    <d v="2013-07-13T00:00:00"/>
    <x v="37"/>
    <s v="G1N"/>
    <s v="GD10000000"/>
    <s v="GD0"/>
    <n v="13"/>
    <n v="100"/>
    <s v="LD400"/>
    <s v="LF402"/>
    <m/>
    <m/>
    <m/>
    <m/>
    <m/>
    <m/>
    <x v="69"/>
    <n v="40676"/>
    <s v="46519"/>
    <x v="4"/>
    <x v="0"/>
    <s v="Non-executive"/>
    <s v="D402"/>
    <x v="2"/>
    <n v="2627.66"/>
    <n v="0"/>
    <n v="0"/>
    <n v="0"/>
    <n v="0"/>
    <n v="0"/>
    <n v="0"/>
    <n v="0"/>
    <n v="0"/>
    <n v="0"/>
    <n v="0"/>
    <n v="0"/>
    <n v="0"/>
    <n v="0"/>
    <n v="0"/>
    <n v="0"/>
    <n v="0"/>
    <n v="0"/>
    <n v="0"/>
    <n v="195.92"/>
    <n v="0"/>
    <n v="0"/>
    <n v="0"/>
    <n v="0"/>
    <n v="0"/>
    <n v="158.87"/>
    <n v="0"/>
    <n v="0"/>
    <n v="0"/>
    <n v="0"/>
    <n v="0"/>
    <n v="2.71"/>
    <n v="6.48"/>
    <n v="0"/>
    <n v="0"/>
    <n v="37.159999999999997"/>
    <n v="131.38"/>
    <n v="0"/>
    <n v="10.45"/>
    <n v="0"/>
    <n v="0"/>
    <n v="0"/>
    <n v="0"/>
    <n v="0"/>
    <n v="0"/>
    <n v="0"/>
    <n v="0"/>
    <n v="3170.63"/>
    <n v="0"/>
    <n v="0"/>
    <n v="3170.6299999999997"/>
    <n v="0"/>
    <n v="0"/>
    <n v="0"/>
  </r>
  <r>
    <n v="15"/>
    <d v="2013-06-30T00:00:00"/>
    <d v="2013-07-13T00:00:00"/>
    <x v="37"/>
    <s v="G1N"/>
    <s v="GD10000000"/>
    <s v="GD0"/>
    <n v="13"/>
    <n v="100"/>
    <s v="LD400"/>
    <s v="LF402"/>
    <m/>
    <m/>
    <m/>
    <m/>
    <m/>
    <m/>
    <x v="70"/>
    <n v="43202"/>
    <s v="48837"/>
    <x v="37"/>
    <x v="0"/>
    <s v="Non-executive"/>
    <s v="D402"/>
    <x v="2"/>
    <n v="2130.08"/>
    <n v="0"/>
    <n v="0"/>
    <n v="0"/>
    <n v="0"/>
    <n v="0"/>
    <n v="0"/>
    <n v="0"/>
    <n v="0"/>
    <n v="0"/>
    <n v="0"/>
    <n v="0"/>
    <n v="0"/>
    <n v="0"/>
    <n v="0"/>
    <n v="0"/>
    <n v="0"/>
    <n v="0"/>
    <n v="1.1299999999999999"/>
    <n v="499.9"/>
    <n v="0"/>
    <n v="0"/>
    <n v="0"/>
    <n v="0"/>
    <n v="0"/>
    <n v="117.3"/>
    <n v="0"/>
    <n v="0"/>
    <n v="0"/>
    <n v="0"/>
    <n v="0"/>
    <n v="3.27"/>
    <n v="11.39"/>
    <n v="0"/>
    <n v="0"/>
    <n v="27.43"/>
    <n v="106.5"/>
    <n v="0"/>
    <n v="20.62"/>
    <n v="0"/>
    <n v="0"/>
    <n v="0"/>
    <n v="0"/>
    <n v="0"/>
    <n v="0"/>
    <n v="0"/>
    <n v="0"/>
    <n v="2917.62"/>
    <n v="0"/>
    <n v="0"/>
    <n v="2917.62"/>
    <n v="0"/>
    <n v="0"/>
    <n v="0"/>
  </r>
  <r>
    <n v="15"/>
    <d v="2013-06-30T00:00:00"/>
    <d v="2013-07-13T00:00:00"/>
    <x v="37"/>
    <s v="G1N"/>
    <s v="GD10000000"/>
    <s v="GD0"/>
    <n v="13"/>
    <n v="100"/>
    <s v="LD400"/>
    <s v="LF402"/>
    <m/>
    <m/>
    <m/>
    <m/>
    <m/>
    <m/>
    <x v="71"/>
    <n v="58865"/>
    <s v="45897"/>
    <x v="43"/>
    <x v="0"/>
    <s v="Non-executive"/>
    <s v="D402"/>
    <x v="2"/>
    <n v="0"/>
    <n v="0"/>
    <n v="0"/>
    <n v="0"/>
    <n v="0"/>
    <n v="2067.62"/>
    <n v="0"/>
    <n v="0"/>
    <n v="0"/>
    <n v="0"/>
    <n v="0"/>
    <n v="0"/>
    <n v="0"/>
    <n v="0"/>
    <n v="0"/>
    <n v="0"/>
    <n v="0"/>
    <n v="0"/>
    <n v="1.0900000000000001"/>
    <n v="0"/>
    <n v="0"/>
    <n v="0"/>
    <n v="0"/>
    <n v="0"/>
    <n v="0"/>
    <n v="128.19999999999999"/>
    <n v="0"/>
    <n v="0"/>
    <n v="0"/>
    <n v="0"/>
    <n v="0"/>
    <n v="2.71"/>
    <n v="6.48"/>
    <n v="0"/>
    <n v="0"/>
    <n v="29.98"/>
    <n v="103.38"/>
    <n v="0"/>
    <n v="0"/>
    <n v="0"/>
    <n v="0"/>
    <n v="0"/>
    <n v="0"/>
    <n v="0"/>
    <n v="0"/>
    <n v="0"/>
    <n v="0"/>
    <n v="2339.46"/>
    <n v="0"/>
    <n v="0"/>
    <n v="2339.46"/>
    <n v="0"/>
    <n v="0"/>
    <n v="0"/>
  </r>
  <r>
    <n v="15"/>
    <d v="2013-06-30T00:00:00"/>
    <d v="2013-07-13T00:00:00"/>
    <x v="37"/>
    <s v="G1N"/>
    <s v="GD10000000"/>
    <s v="GD0"/>
    <n v="13"/>
    <n v="100"/>
    <s v="LD400"/>
    <s v="LF402"/>
    <m/>
    <m/>
    <m/>
    <m/>
    <m/>
    <m/>
    <x v="72"/>
    <n v="68699"/>
    <s v="51024"/>
    <x v="44"/>
    <x v="0"/>
    <s v="Non-executive"/>
    <s v="D402"/>
    <x v="2"/>
    <n v="2005.16"/>
    <n v="0"/>
    <n v="0"/>
    <n v="0"/>
    <n v="0"/>
    <n v="0"/>
    <n v="0"/>
    <n v="0"/>
    <n v="0"/>
    <n v="0"/>
    <n v="0"/>
    <n v="0"/>
    <n v="0"/>
    <n v="0"/>
    <n v="0"/>
    <n v="0"/>
    <n v="0"/>
    <n v="0"/>
    <n v="1.08"/>
    <n v="190.69"/>
    <n v="0"/>
    <n v="0"/>
    <n v="0"/>
    <n v="0"/>
    <n v="0"/>
    <n v="120.38"/>
    <n v="0"/>
    <n v="0"/>
    <n v="0"/>
    <n v="0"/>
    <n v="0"/>
    <n v="2.71"/>
    <n v="6.48"/>
    <n v="0"/>
    <n v="0"/>
    <n v="28.15"/>
    <n v="0"/>
    <n v="0"/>
    <n v="10.17"/>
    <n v="0"/>
    <n v="0"/>
    <n v="0"/>
    <n v="0"/>
    <n v="0"/>
    <n v="0"/>
    <n v="0"/>
    <n v="0"/>
    <n v="2364.8200000000002"/>
    <n v="0"/>
    <n v="0"/>
    <n v="2364.8200000000002"/>
    <n v="0"/>
    <n v="0"/>
    <n v="0"/>
  </r>
  <r>
    <n v="15"/>
    <d v="2013-06-30T00:00:00"/>
    <d v="2013-07-13T00:00:00"/>
    <x v="37"/>
    <s v="G1N"/>
    <s v="GD10000000"/>
    <s v="GD0"/>
    <n v="13"/>
    <n v="100"/>
    <s v="LD400"/>
    <s v="LF402"/>
    <m/>
    <m/>
    <m/>
    <m/>
    <m/>
    <m/>
    <x v="350"/>
    <n v="72107"/>
    <s v="47582"/>
    <x v="4"/>
    <x v="0"/>
    <s v="Non-executive"/>
    <s v="D402"/>
    <x v="2"/>
    <n v="3000.72"/>
    <n v="0"/>
    <n v="0"/>
    <n v="0"/>
    <n v="0"/>
    <n v="0"/>
    <n v="0"/>
    <n v="0"/>
    <n v="0"/>
    <n v="0"/>
    <n v="0"/>
    <n v="0"/>
    <n v="0"/>
    <n v="0"/>
    <n v="0"/>
    <n v="0"/>
    <n v="0"/>
    <n v="0"/>
    <n v="1.58"/>
    <n v="170.62"/>
    <n v="0"/>
    <n v="0"/>
    <n v="0"/>
    <n v="0"/>
    <n v="0"/>
    <n v="182.52"/>
    <n v="0"/>
    <n v="0"/>
    <n v="0"/>
    <n v="0"/>
    <n v="0"/>
    <n v="3.27"/>
    <n v="11.93"/>
    <n v="0"/>
    <n v="0"/>
    <n v="42.69"/>
    <n v="0"/>
    <n v="0"/>
    <n v="9.1"/>
    <n v="0"/>
    <n v="0"/>
    <n v="0"/>
    <n v="0"/>
    <n v="0"/>
    <n v="0"/>
    <n v="0"/>
    <n v="0"/>
    <n v="3422.43"/>
    <n v="0"/>
    <n v="0"/>
    <n v="3422.4299999999994"/>
    <n v="0"/>
    <n v="0"/>
    <n v="0"/>
  </r>
  <r>
    <n v="16"/>
    <d v="2013-07-14T00:00:00"/>
    <d v="2013-07-27T00:00:00"/>
    <x v="40"/>
    <s v="G1N"/>
    <s v="GD10000000"/>
    <s v="GD0"/>
    <n v="13"/>
    <n v="100"/>
    <s v="LD400"/>
    <s v="LF402"/>
    <m/>
    <m/>
    <m/>
    <m/>
    <m/>
    <m/>
    <x v="69"/>
    <n v="40676"/>
    <s v="46519"/>
    <x v="4"/>
    <x v="0"/>
    <s v="Non-executive"/>
    <s v="D402"/>
    <x v="2"/>
    <n v="2706.51"/>
    <n v="0"/>
    <n v="0"/>
    <n v="0"/>
    <n v="0"/>
    <n v="0"/>
    <n v="0"/>
    <n v="0"/>
    <n v="0"/>
    <n v="0"/>
    <n v="0"/>
    <n v="0"/>
    <n v="0"/>
    <n v="0"/>
    <n v="0"/>
    <n v="0"/>
    <n v="0"/>
    <n v="0"/>
    <n v="0"/>
    <n v="195.92"/>
    <n v="0"/>
    <n v="0"/>
    <n v="0"/>
    <n v="0"/>
    <n v="0"/>
    <n v="163.75"/>
    <n v="0"/>
    <n v="0"/>
    <n v="0"/>
    <n v="0"/>
    <n v="0"/>
    <n v="2.71"/>
    <n v="6.48"/>
    <n v="0"/>
    <n v="0"/>
    <n v="38.29"/>
    <n v="135.33000000000001"/>
    <n v="0"/>
    <n v="10.45"/>
    <n v="0"/>
    <n v="0"/>
    <n v="0"/>
    <n v="0"/>
    <n v="0"/>
    <n v="0"/>
    <n v="0"/>
    <n v="0"/>
    <n v="3259.44"/>
    <n v="0"/>
    <n v="0"/>
    <n v="3259.44"/>
    <n v="0"/>
    <n v="0"/>
    <n v="0"/>
  </r>
  <r>
    <n v="16"/>
    <d v="2013-07-14T00:00:00"/>
    <d v="2013-07-27T00:00:00"/>
    <x v="40"/>
    <s v="G1N"/>
    <s v="GD10000000"/>
    <s v="GD0"/>
    <n v="13"/>
    <n v="100"/>
    <s v="LD400"/>
    <s v="LF402"/>
    <m/>
    <m/>
    <m/>
    <m/>
    <m/>
    <m/>
    <x v="70"/>
    <n v="43202"/>
    <s v="48837"/>
    <x v="37"/>
    <x v="0"/>
    <s v="Non-executive"/>
    <s v="D402"/>
    <x v="2"/>
    <n v="2193.96"/>
    <n v="0"/>
    <n v="0"/>
    <n v="0"/>
    <n v="0"/>
    <n v="0"/>
    <n v="0"/>
    <n v="0"/>
    <n v="0"/>
    <n v="0"/>
    <n v="0"/>
    <n v="0"/>
    <n v="0"/>
    <n v="0"/>
    <n v="0"/>
    <n v="0"/>
    <n v="0"/>
    <n v="0"/>
    <n v="1.17"/>
    <n v="499.9"/>
    <n v="0"/>
    <n v="0"/>
    <n v="0"/>
    <n v="0"/>
    <n v="0"/>
    <n v="121.27"/>
    <n v="0"/>
    <n v="0"/>
    <n v="0"/>
    <n v="0"/>
    <n v="0"/>
    <n v="3.27"/>
    <n v="11.39"/>
    <n v="0"/>
    <n v="0"/>
    <n v="28.36"/>
    <n v="109.7"/>
    <n v="0"/>
    <n v="20.62"/>
    <n v="0"/>
    <n v="0"/>
    <n v="0"/>
    <n v="0"/>
    <n v="0"/>
    <n v="0"/>
    <n v="0"/>
    <n v="0"/>
    <n v="2989.64"/>
    <n v="0"/>
    <n v="0"/>
    <n v="2989.64"/>
    <n v="0"/>
    <n v="0"/>
    <n v="0"/>
  </r>
  <r>
    <n v="16"/>
    <d v="2013-07-14T00:00:00"/>
    <d v="2013-07-27T00:00:00"/>
    <x v="40"/>
    <s v="G1N"/>
    <s v="GD10000000"/>
    <s v="GD0"/>
    <n v="13"/>
    <n v="100"/>
    <s v="LD400"/>
    <s v="LF402"/>
    <m/>
    <m/>
    <m/>
    <m/>
    <m/>
    <m/>
    <x v="71"/>
    <n v="58865"/>
    <s v="45897"/>
    <x v="43"/>
    <x v="0"/>
    <s v="Non-executive"/>
    <s v="D402"/>
    <x v="2"/>
    <n v="0"/>
    <n v="0"/>
    <n v="0"/>
    <n v="0"/>
    <n v="0"/>
    <n v="2129.62"/>
    <n v="0"/>
    <n v="0"/>
    <n v="0"/>
    <n v="0"/>
    <n v="0"/>
    <n v="0"/>
    <n v="0"/>
    <n v="0"/>
    <n v="0"/>
    <n v="0"/>
    <n v="0"/>
    <n v="0"/>
    <n v="1.1299999999999999"/>
    <n v="0"/>
    <n v="0"/>
    <n v="0"/>
    <n v="0"/>
    <n v="0"/>
    <n v="0"/>
    <n v="132.03"/>
    <n v="0"/>
    <n v="0"/>
    <n v="0"/>
    <n v="0"/>
    <n v="0"/>
    <n v="2.71"/>
    <n v="6.48"/>
    <n v="0"/>
    <n v="0"/>
    <n v="30.88"/>
    <n v="106.48"/>
    <n v="0"/>
    <n v="0"/>
    <n v="0"/>
    <n v="0"/>
    <n v="0"/>
    <n v="0"/>
    <n v="0"/>
    <n v="0"/>
    <n v="0"/>
    <n v="0"/>
    <n v="2409.33"/>
    <n v="0"/>
    <n v="0"/>
    <n v="2409.3300000000004"/>
    <n v="0"/>
    <n v="0"/>
    <n v="0"/>
  </r>
  <r>
    <n v="16"/>
    <d v="2013-07-14T00:00:00"/>
    <d v="2013-07-27T00:00:00"/>
    <x v="40"/>
    <s v="G1N"/>
    <s v="GD10000000"/>
    <s v="GD0"/>
    <n v="13"/>
    <n v="100"/>
    <s v="LD400"/>
    <s v="LF402"/>
    <m/>
    <m/>
    <m/>
    <m/>
    <m/>
    <m/>
    <x v="72"/>
    <n v="68699"/>
    <s v="51024"/>
    <x v="44"/>
    <x v="0"/>
    <s v="Non-executive"/>
    <s v="D402"/>
    <x v="2"/>
    <n v="2065.27"/>
    <n v="0"/>
    <n v="0"/>
    <n v="0"/>
    <n v="0"/>
    <n v="0"/>
    <n v="0"/>
    <n v="0"/>
    <n v="0"/>
    <n v="0"/>
    <n v="0"/>
    <n v="0"/>
    <n v="0"/>
    <n v="0"/>
    <n v="0"/>
    <n v="0"/>
    <n v="0"/>
    <n v="0"/>
    <n v="1.0900000000000001"/>
    <n v="190.69"/>
    <n v="0"/>
    <n v="0"/>
    <n v="0"/>
    <n v="0"/>
    <n v="0"/>
    <n v="124.1"/>
    <n v="0"/>
    <n v="0"/>
    <n v="0"/>
    <n v="0"/>
    <n v="0"/>
    <n v="2.71"/>
    <n v="6.48"/>
    <n v="0"/>
    <n v="0"/>
    <n v="29.03"/>
    <n v="0"/>
    <n v="0"/>
    <n v="10.17"/>
    <n v="0"/>
    <n v="0"/>
    <n v="0"/>
    <n v="0"/>
    <n v="0"/>
    <n v="0"/>
    <n v="0"/>
    <n v="0"/>
    <n v="2429.54"/>
    <n v="0"/>
    <n v="0"/>
    <n v="2429.5400000000004"/>
    <n v="0"/>
    <n v="0"/>
    <n v="0"/>
  </r>
  <r>
    <n v="16"/>
    <d v="2013-07-14T00:00:00"/>
    <d v="2013-07-27T00:00:00"/>
    <x v="40"/>
    <s v="G1N"/>
    <s v="GD10000000"/>
    <s v="GD0"/>
    <n v="13"/>
    <n v="100"/>
    <s v="LD400"/>
    <s v="LF402"/>
    <m/>
    <m/>
    <m/>
    <m/>
    <m/>
    <m/>
    <x v="350"/>
    <n v="72107"/>
    <s v="47582"/>
    <x v="4"/>
    <x v="0"/>
    <s v="Non-executive"/>
    <s v="D402"/>
    <x v="2"/>
    <n v="3090.74"/>
    <n v="0"/>
    <n v="0"/>
    <n v="0"/>
    <n v="0"/>
    <n v="0"/>
    <n v="0"/>
    <n v="0"/>
    <n v="0"/>
    <n v="0"/>
    <n v="0"/>
    <n v="0"/>
    <n v="0"/>
    <n v="0"/>
    <n v="0"/>
    <n v="0"/>
    <n v="0"/>
    <n v="0"/>
    <n v="1.62"/>
    <n v="170.62"/>
    <n v="0"/>
    <n v="0"/>
    <n v="0"/>
    <n v="0"/>
    <n v="0"/>
    <n v="188.1"/>
    <n v="0"/>
    <n v="0"/>
    <n v="0"/>
    <n v="0"/>
    <n v="0"/>
    <n v="3.27"/>
    <n v="11.93"/>
    <n v="0"/>
    <n v="0"/>
    <n v="43.99"/>
    <n v="0"/>
    <n v="0"/>
    <n v="9.1"/>
    <n v="0"/>
    <n v="0"/>
    <n v="0"/>
    <n v="0"/>
    <n v="0"/>
    <n v="0"/>
    <n v="0"/>
    <n v="0"/>
    <n v="3519.37"/>
    <n v="0"/>
    <n v="0"/>
    <n v="3519.369999999999"/>
    <n v="0"/>
    <n v="0"/>
    <n v="0"/>
  </r>
  <r>
    <n v="17"/>
    <d v="2013-07-28T00:00:00"/>
    <d v="2013-08-10T00:00:00"/>
    <x v="41"/>
    <s v="G1N"/>
    <s v="GD10000000"/>
    <s v="GD0"/>
    <n v="13"/>
    <n v="100"/>
    <s v="LD400"/>
    <s v="LF402"/>
    <m/>
    <m/>
    <m/>
    <m/>
    <m/>
    <m/>
    <x v="69"/>
    <n v="40676"/>
    <s v="46519"/>
    <x v="4"/>
    <x v="0"/>
    <s v="Non-executive"/>
    <s v="D402"/>
    <x v="2"/>
    <n v="2706.51"/>
    <n v="0"/>
    <n v="0"/>
    <n v="0"/>
    <n v="0"/>
    <n v="0"/>
    <n v="0"/>
    <n v="0"/>
    <n v="0"/>
    <n v="0"/>
    <n v="0"/>
    <n v="0"/>
    <n v="0"/>
    <n v="0"/>
    <n v="0"/>
    <n v="0"/>
    <n v="0"/>
    <n v="0"/>
    <n v="0"/>
    <n v="195.92"/>
    <n v="0"/>
    <n v="0"/>
    <n v="0"/>
    <n v="0"/>
    <n v="0"/>
    <n v="163.76"/>
    <n v="0"/>
    <n v="0"/>
    <n v="0"/>
    <n v="0"/>
    <n v="0"/>
    <n v="2.71"/>
    <n v="6.48"/>
    <n v="0"/>
    <n v="0"/>
    <n v="38.299999999999997"/>
    <n v="135.33000000000001"/>
    <n v="0"/>
    <n v="10.45"/>
    <n v="0"/>
    <n v="0"/>
    <n v="0"/>
    <n v="0"/>
    <n v="0"/>
    <n v="0"/>
    <n v="0"/>
    <n v="0"/>
    <n v="3259.46"/>
    <n v="0"/>
    <n v="0"/>
    <n v="3259.4600000000005"/>
    <n v="0"/>
    <n v="0"/>
    <n v="0"/>
  </r>
  <r>
    <n v="17"/>
    <d v="2013-07-28T00:00:00"/>
    <d v="2013-08-10T00:00:00"/>
    <x v="41"/>
    <s v="G1N"/>
    <s v="GD10000000"/>
    <s v="GD0"/>
    <n v="13"/>
    <n v="100"/>
    <s v="LD400"/>
    <s v="LF402"/>
    <m/>
    <m/>
    <m/>
    <m/>
    <m/>
    <m/>
    <x v="70"/>
    <n v="43202"/>
    <s v="48837"/>
    <x v="37"/>
    <x v="0"/>
    <s v="Non-executive"/>
    <s v="D402"/>
    <x v="2"/>
    <n v="1755.16"/>
    <n v="0"/>
    <n v="0"/>
    <n v="0"/>
    <n v="0"/>
    <n v="0"/>
    <n v="0"/>
    <n v="0"/>
    <n v="0"/>
    <n v="0"/>
    <n v="0"/>
    <n v="0"/>
    <n v="0"/>
    <n v="0"/>
    <n v="0"/>
    <n v="0"/>
    <n v="0"/>
    <n v="0"/>
    <n v="1.17"/>
    <n v="499.9"/>
    <n v="0"/>
    <n v="0"/>
    <n v="0"/>
    <n v="0"/>
    <n v="0"/>
    <n v="94.06"/>
    <n v="0"/>
    <n v="0"/>
    <n v="0"/>
    <n v="0"/>
    <n v="0"/>
    <n v="3.27"/>
    <n v="11.39"/>
    <n v="0"/>
    <n v="0"/>
    <n v="22"/>
    <n v="87.76"/>
    <n v="0"/>
    <n v="20.62"/>
    <n v="0"/>
    <n v="0"/>
    <n v="0"/>
    <n v="0"/>
    <n v="0"/>
    <n v="0"/>
    <n v="0"/>
    <n v="0"/>
    <n v="2495.33"/>
    <n v="0"/>
    <n v="0"/>
    <n v="2495.33"/>
    <n v="0"/>
    <n v="0"/>
    <n v="0"/>
  </r>
  <r>
    <n v="17"/>
    <d v="2013-07-28T00:00:00"/>
    <d v="2013-08-10T00:00:00"/>
    <x v="41"/>
    <s v="G1N"/>
    <s v="GD10000000"/>
    <s v="GD0"/>
    <n v="13"/>
    <n v="100"/>
    <s v="LD400"/>
    <s v="LF402"/>
    <m/>
    <m/>
    <m/>
    <m/>
    <m/>
    <m/>
    <x v="71"/>
    <n v="58865"/>
    <s v="45897"/>
    <x v="43"/>
    <x v="0"/>
    <s v="Non-executive"/>
    <s v="D402"/>
    <x v="2"/>
    <n v="0"/>
    <n v="0"/>
    <n v="0"/>
    <n v="0"/>
    <n v="0"/>
    <n v="2129.6"/>
    <n v="0"/>
    <n v="0"/>
    <n v="0"/>
    <n v="0"/>
    <n v="0"/>
    <n v="0"/>
    <n v="0"/>
    <n v="0"/>
    <n v="0"/>
    <n v="0"/>
    <n v="0"/>
    <n v="0"/>
    <n v="1.1299999999999999"/>
    <n v="0"/>
    <n v="0"/>
    <n v="0"/>
    <n v="0"/>
    <n v="0"/>
    <n v="0"/>
    <n v="132.04"/>
    <n v="0"/>
    <n v="0"/>
    <n v="0"/>
    <n v="0"/>
    <n v="0"/>
    <n v="2.71"/>
    <n v="6.48"/>
    <n v="0"/>
    <n v="0"/>
    <n v="30.88"/>
    <n v="106.48"/>
    <n v="0"/>
    <n v="0"/>
    <n v="0"/>
    <n v="0"/>
    <n v="0"/>
    <n v="0"/>
    <n v="0"/>
    <n v="0"/>
    <n v="0"/>
    <n v="0"/>
    <n v="2409.3200000000002"/>
    <n v="0"/>
    <n v="0"/>
    <n v="2409.3200000000002"/>
    <n v="0"/>
    <n v="0"/>
    <n v="0"/>
  </r>
  <r>
    <n v="17"/>
    <d v="2013-07-28T00:00:00"/>
    <d v="2013-08-10T00:00:00"/>
    <x v="41"/>
    <s v="G1N"/>
    <s v="GD10000000"/>
    <s v="GD0"/>
    <n v="13"/>
    <n v="100"/>
    <s v="LD400"/>
    <s v="LF402"/>
    <m/>
    <m/>
    <m/>
    <m/>
    <m/>
    <m/>
    <x v="72"/>
    <n v="68699"/>
    <s v="51024"/>
    <x v="44"/>
    <x v="0"/>
    <s v="Non-executive"/>
    <s v="D402"/>
    <x v="2"/>
    <n v="2065.27"/>
    <n v="0"/>
    <n v="0"/>
    <n v="0"/>
    <n v="0"/>
    <n v="0"/>
    <n v="0"/>
    <n v="0"/>
    <n v="0"/>
    <n v="0"/>
    <n v="0"/>
    <n v="0"/>
    <n v="0"/>
    <n v="0"/>
    <n v="0"/>
    <n v="0"/>
    <n v="0"/>
    <n v="0"/>
    <n v="1.0900000000000001"/>
    <n v="190.69"/>
    <n v="0"/>
    <n v="0"/>
    <n v="0"/>
    <n v="0"/>
    <n v="0"/>
    <n v="124.11"/>
    <n v="0"/>
    <n v="0"/>
    <n v="0"/>
    <n v="0"/>
    <n v="0"/>
    <n v="2.71"/>
    <n v="6.48"/>
    <n v="0"/>
    <n v="0"/>
    <n v="29.02"/>
    <n v="0"/>
    <n v="0"/>
    <n v="10.17"/>
    <n v="0"/>
    <n v="0"/>
    <n v="0"/>
    <n v="0"/>
    <n v="0"/>
    <n v="0"/>
    <n v="0"/>
    <n v="0"/>
    <n v="2429.54"/>
    <n v="0"/>
    <n v="0"/>
    <n v="2429.5400000000004"/>
    <n v="0"/>
    <n v="0"/>
    <n v="0"/>
  </r>
  <r>
    <n v="17"/>
    <d v="2013-07-28T00:00:00"/>
    <d v="2013-08-10T00:00:00"/>
    <x v="41"/>
    <s v="G1N"/>
    <s v="GD10000000"/>
    <s v="GD0"/>
    <n v="13"/>
    <n v="100"/>
    <s v="LD400"/>
    <s v="LF402"/>
    <m/>
    <m/>
    <m/>
    <m/>
    <m/>
    <m/>
    <x v="350"/>
    <n v="72107"/>
    <s v="47582"/>
    <x v="4"/>
    <x v="0"/>
    <s v="Non-executive"/>
    <s v="D402"/>
    <x v="2"/>
    <n v="3090.74"/>
    <n v="0"/>
    <n v="0"/>
    <n v="0"/>
    <n v="0"/>
    <n v="0"/>
    <n v="0"/>
    <n v="0"/>
    <n v="0"/>
    <n v="0"/>
    <n v="0"/>
    <n v="0"/>
    <n v="0"/>
    <n v="0"/>
    <n v="0"/>
    <n v="0"/>
    <n v="0"/>
    <n v="0"/>
    <n v="1.62"/>
    <n v="170.62"/>
    <n v="0"/>
    <n v="0"/>
    <n v="0"/>
    <n v="0"/>
    <n v="0"/>
    <n v="188.1"/>
    <n v="0"/>
    <n v="0"/>
    <n v="0"/>
    <n v="0"/>
    <n v="0"/>
    <n v="3.27"/>
    <n v="11.93"/>
    <n v="0"/>
    <n v="0"/>
    <n v="43.99"/>
    <n v="0"/>
    <n v="0"/>
    <n v="9.1"/>
    <n v="0"/>
    <n v="0"/>
    <n v="0"/>
    <n v="0"/>
    <n v="0"/>
    <n v="0"/>
    <n v="0"/>
    <n v="0"/>
    <n v="3519.37"/>
    <n v="0"/>
    <n v="0"/>
    <n v="3519.369999999999"/>
    <n v="0"/>
    <n v="0"/>
    <n v="0"/>
  </r>
  <r>
    <n v="18"/>
    <d v="2013-08-11T00:00:00"/>
    <d v="2013-08-24T00:00:00"/>
    <x v="43"/>
    <s v="G1N"/>
    <s v="GD10000000"/>
    <s v="GD0"/>
    <n v="13"/>
    <n v="100"/>
    <s v="LD400"/>
    <s v="LF402"/>
    <m/>
    <m/>
    <m/>
    <m/>
    <m/>
    <m/>
    <x v="69"/>
    <n v="40676"/>
    <s v="46519"/>
    <x v="4"/>
    <x v="0"/>
    <s v="Non-executive"/>
    <s v="D402"/>
    <x v="2"/>
    <n v="2706.51"/>
    <n v="0"/>
    <n v="0"/>
    <n v="0"/>
    <n v="0"/>
    <n v="0"/>
    <n v="0"/>
    <n v="0"/>
    <n v="0"/>
    <n v="0"/>
    <n v="0"/>
    <n v="0"/>
    <n v="0"/>
    <n v="0"/>
    <n v="0"/>
    <n v="0"/>
    <n v="0"/>
    <n v="0"/>
    <n v="0"/>
    <n v="195.92"/>
    <n v="0"/>
    <n v="0"/>
    <n v="0"/>
    <n v="0"/>
    <n v="0"/>
    <n v="163.75"/>
    <n v="0"/>
    <n v="0"/>
    <n v="0"/>
    <n v="0"/>
    <n v="0"/>
    <n v="2.71"/>
    <n v="6.48"/>
    <n v="0"/>
    <n v="0"/>
    <n v="38.299999999999997"/>
    <n v="135.33000000000001"/>
    <n v="0"/>
    <n v="10.45"/>
    <n v="0"/>
    <n v="0"/>
    <n v="0"/>
    <n v="0"/>
    <n v="0"/>
    <n v="0"/>
    <n v="0"/>
    <n v="0"/>
    <n v="3259.45"/>
    <n v="0"/>
    <n v="0"/>
    <n v="3259.4500000000003"/>
    <n v="0"/>
    <n v="0"/>
    <n v="0"/>
  </r>
  <r>
    <n v="18"/>
    <d v="2013-08-11T00:00:00"/>
    <d v="2013-08-24T00:00:00"/>
    <x v="43"/>
    <s v="G1N"/>
    <s v="GD10000000"/>
    <s v="GD0"/>
    <n v="13"/>
    <n v="100"/>
    <s v="LD400"/>
    <s v="LF402"/>
    <m/>
    <m/>
    <m/>
    <m/>
    <m/>
    <m/>
    <x v="70"/>
    <n v="43202"/>
    <s v="48837"/>
    <x v="37"/>
    <x v="0"/>
    <s v="Non-executive"/>
    <s v="D402"/>
    <x v="2"/>
    <n v="2193.96"/>
    <n v="0"/>
    <n v="0"/>
    <n v="0"/>
    <n v="0"/>
    <n v="0"/>
    <n v="0"/>
    <n v="0"/>
    <n v="0"/>
    <n v="0"/>
    <n v="0"/>
    <n v="0"/>
    <n v="0"/>
    <n v="0"/>
    <n v="0"/>
    <n v="0"/>
    <n v="0"/>
    <n v="0"/>
    <n v="1.17"/>
    <n v="499.9"/>
    <n v="0"/>
    <n v="0"/>
    <n v="0"/>
    <n v="0"/>
    <n v="0"/>
    <n v="121.27"/>
    <n v="0"/>
    <n v="0"/>
    <n v="0"/>
    <n v="0"/>
    <n v="0"/>
    <n v="3.27"/>
    <n v="11.39"/>
    <n v="0"/>
    <n v="0"/>
    <n v="28.36"/>
    <n v="109.7"/>
    <n v="0"/>
    <n v="20.62"/>
    <n v="0"/>
    <n v="0"/>
    <n v="0"/>
    <n v="0"/>
    <n v="0"/>
    <n v="0"/>
    <n v="0"/>
    <n v="0"/>
    <n v="2989.64"/>
    <n v="0"/>
    <n v="0"/>
    <n v="2989.64"/>
    <n v="0"/>
    <n v="0"/>
    <n v="0"/>
  </r>
  <r>
    <n v="18"/>
    <d v="2013-08-11T00:00:00"/>
    <d v="2013-08-24T00:00:00"/>
    <x v="43"/>
    <s v="G1N"/>
    <s v="GD10000000"/>
    <s v="GD0"/>
    <n v="13"/>
    <n v="100"/>
    <s v="LD400"/>
    <s v="LF402"/>
    <m/>
    <m/>
    <m/>
    <m/>
    <m/>
    <m/>
    <x v="71"/>
    <n v="58865"/>
    <s v="45897"/>
    <x v="43"/>
    <x v="0"/>
    <s v="Non-executive"/>
    <s v="D402"/>
    <x v="2"/>
    <n v="0"/>
    <n v="0"/>
    <n v="0"/>
    <n v="0"/>
    <n v="0"/>
    <n v="2129.62"/>
    <n v="0"/>
    <n v="0"/>
    <n v="0"/>
    <n v="0"/>
    <n v="0"/>
    <n v="0"/>
    <n v="0"/>
    <n v="0"/>
    <n v="0"/>
    <n v="0"/>
    <n v="0"/>
    <n v="0"/>
    <n v="1.1299999999999999"/>
    <n v="0"/>
    <n v="0"/>
    <n v="0"/>
    <n v="0"/>
    <n v="0"/>
    <n v="0"/>
    <n v="132.03"/>
    <n v="0"/>
    <n v="0"/>
    <n v="0"/>
    <n v="0"/>
    <n v="0"/>
    <n v="2.71"/>
    <n v="6.48"/>
    <n v="0"/>
    <n v="0"/>
    <n v="30.88"/>
    <n v="106.48"/>
    <n v="0"/>
    <n v="0"/>
    <n v="0"/>
    <n v="0"/>
    <n v="0"/>
    <n v="0"/>
    <n v="0"/>
    <n v="0"/>
    <n v="0"/>
    <n v="0"/>
    <n v="2409.33"/>
    <n v="0"/>
    <n v="0"/>
    <n v="2409.3300000000004"/>
    <n v="0"/>
    <n v="0"/>
    <n v="0"/>
  </r>
  <r>
    <n v="18"/>
    <d v="2013-08-11T00:00:00"/>
    <d v="2013-08-24T00:00:00"/>
    <x v="43"/>
    <s v="G1N"/>
    <s v="GD10000000"/>
    <s v="GD0"/>
    <n v="13"/>
    <n v="100"/>
    <s v="LD400"/>
    <s v="LF402"/>
    <m/>
    <m/>
    <m/>
    <m/>
    <m/>
    <m/>
    <x v="72"/>
    <n v="68699"/>
    <s v="51024"/>
    <x v="44"/>
    <x v="0"/>
    <s v="Non-executive"/>
    <s v="D402"/>
    <x v="2"/>
    <n v="2065.27"/>
    <n v="0"/>
    <n v="0"/>
    <n v="0"/>
    <n v="0"/>
    <n v="0"/>
    <n v="0"/>
    <n v="0"/>
    <n v="0"/>
    <n v="0"/>
    <n v="0"/>
    <n v="0"/>
    <n v="0"/>
    <n v="0"/>
    <n v="0"/>
    <n v="0"/>
    <n v="0"/>
    <n v="0"/>
    <n v="1.0900000000000001"/>
    <n v="190.69"/>
    <n v="0"/>
    <n v="0"/>
    <n v="0"/>
    <n v="0"/>
    <n v="0"/>
    <n v="124.11"/>
    <n v="0"/>
    <n v="0"/>
    <n v="0"/>
    <n v="0"/>
    <n v="0"/>
    <n v="2.71"/>
    <n v="6.48"/>
    <n v="0"/>
    <n v="0"/>
    <n v="29.02"/>
    <n v="0"/>
    <n v="0"/>
    <n v="10.17"/>
    <n v="0"/>
    <n v="0"/>
    <n v="0"/>
    <n v="0"/>
    <n v="0"/>
    <n v="0"/>
    <n v="0"/>
    <n v="0"/>
    <n v="2429.54"/>
    <n v="0"/>
    <n v="0"/>
    <n v="2429.5400000000004"/>
    <n v="0"/>
    <n v="0"/>
    <n v="0"/>
  </r>
  <r>
    <n v="18"/>
    <d v="2013-08-11T00:00:00"/>
    <d v="2013-08-24T00:00:00"/>
    <x v="43"/>
    <s v="G1N"/>
    <s v="GD10000000"/>
    <s v="GD0"/>
    <n v="13"/>
    <n v="100"/>
    <s v="LD400"/>
    <s v="LF402"/>
    <m/>
    <m/>
    <m/>
    <m/>
    <m/>
    <m/>
    <x v="350"/>
    <n v="72107"/>
    <s v="47582"/>
    <x v="4"/>
    <x v="0"/>
    <s v="Non-executive"/>
    <s v="D402"/>
    <x v="2"/>
    <n v="3090.74"/>
    <n v="0"/>
    <n v="0"/>
    <n v="0"/>
    <n v="0"/>
    <n v="0"/>
    <n v="0"/>
    <n v="0"/>
    <n v="0"/>
    <n v="0"/>
    <n v="0"/>
    <n v="0"/>
    <n v="0"/>
    <n v="0"/>
    <n v="0"/>
    <n v="0"/>
    <n v="0"/>
    <n v="0"/>
    <n v="1.62"/>
    <n v="170.62"/>
    <n v="0"/>
    <n v="0"/>
    <n v="0"/>
    <n v="0"/>
    <n v="0"/>
    <n v="188.1"/>
    <n v="0"/>
    <n v="0"/>
    <n v="0"/>
    <n v="0"/>
    <n v="0"/>
    <n v="3.27"/>
    <n v="11.93"/>
    <n v="0"/>
    <n v="0"/>
    <n v="43.99"/>
    <n v="0"/>
    <n v="0"/>
    <n v="9.1"/>
    <n v="0"/>
    <n v="0"/>
    <n v="0"/>
    <n v="0"/>
    <n v="0"/>
    <n v="0"/>
    <n v="0"/>
    <n v="0"/>
    <n v="3519.37"/>
    <n v="0"/>
    <n v="0"/>
    <n v="3519.369999999999"/>
    <n v="0"/>
    <n v="0"/>
    <n v="0"/>
  </r>
  <r>
    <n v="19"/>
    <d v="2013-08-25T00:00:00"/>
    <d v="2013-09-07T00:00:00"/>
    <x v="45"/>
    <s v="G1N"/>
    <s v="GD10000000"/>
    <s v="GD0"/>
    <n v="13"/>
    <n v="100"/>
    <s v="LD400"/>
    <s v="LF402"/>
    <m/>
    <m/>
    <m/>
    <m/>
    <m/>
    <m/>
    <x v="69"/>
    <n v="40676"/>
    <s v="46519"/>
    <x v="4"/>
    <x v="0"/>
    <s v="Non-executive"/>
    <s v="D402"/>
    <x v="2"/>
    <n v="3258.4"/>
    <n v="0"/>
    <n v="0"/>
    <n v="0"/>
    <n v="0"/>
    <n v="0"/>
    <n v="0"/>
    <n v="0"/>
    <n v="0"/>
    <n v="0"/>
    <n v="0"/>
    <n v="0"/>
    <n v="0"/>
    <n v="0"/>
    <n v="0"/>
    <n v="0"/>
    <n v="0"/>
    <n v="0"/>
    <n v="0"/>
    <n v="195.92"/>
    <n v="0"/>
    <n v="0"/>
    <n v="0"/>
    <n v="0"/>
    <n v="0"/>
    <n v="197.98"/>
    <n v="0"/>
    <n v="0"/>
    <n v="0"/>
    <n v="0"/>
    <n v="0"/>
    <n v="2.71"/>
    <n v="6.48"/>
    <n v="0"/>
    <n v="0"/>
    <n v="46.3"/>
    <n v="162.91999999999999"/>
    <n v="0"/>
    <n v="10.45"/>
    <n v="0"/>
    <n v="0"/>
    <n v="0"/>
    <n v="0"/>
    <n v="0"/>
    <n v="0"/>
    <n v="0"/>
    <n v="0"/>
    <n v="3881.16"/>
    <n v="0"/>
    <n v="0"/>
    <n v="3881.1600000000003"/>
    <n v="0"/>
    <n v="0"/>
    <n v="0"/>
  </r>
  <r>
    <n v="19"/>
    <d v="2013-08-25T00:00:00"/>
    <d v="2013-09-07T00:00:00"/>
    <x v="45"/>
    <s v="G1N"/>
    <s v="GD10000000"/>
    <s v="GD0"/>
    <n v="13"/>
    <n v="100"/>
    <s v="LD400"/>
    <s v="LF402"/>
    <m/>
    <m/>
    <m/>
    <m/>
    <m/>
    <m/>
    <x v="70"/>
    <n v="43202"/>
    <s v="48837"/>
    <x v="37"/>
    <x v="0"/>
    <s v="Non-executive"/>
    <s v="D402"/>
    <x v="2"/>
    <n v="3079.95"/>
    <n v="0"/>
    <n v="0"/>
    <n v="0"/>
    <n v="0"/>
    <n v="0"/>
    <n v="0"/>
    <n v="0"/>
    <n v="0"/>
    <n v="0"/>
    <n v="0"/>
    <n v="0"/>
    <n v="0"/>
    <n v="0"/>
    <n v="0"/>
    <n v="0"/>
    <n v="0"/>
    <n v="0"/>
    <n v="1.17"/>
    <n v="499.9"/>
    <n v="0"/>
    <n v="0"/>
    <n v="0"/>
    <n v="0"/>
    <n v="0"/>
    <n v="176.2"/>
    <n v="0"/>
    <n v="0"/>
    <n v="0"/>
    <n v="0"/>
    <n v="0"/>
    <n v="3.27"/>
    <n v="11.39"/>
    <n v="0"/>
    <n v="0"/>
    <n v="41.21"/>
    <n v="154"/>
    <n v="0"/>
    <n v="20.62"/>
    <n v="0"/>
    <n v="0"/>
    <n v="0"/>
    <n v="0"/>
    <n v="0"/>
    <n v="0"/>
    <n v="0"/>
    <n v="0"/>
    <n v="3987.71"/>
    <n v="0"/>
    <n v="0"/>
    <n v="3987.7099999999996"/>
    <n v="0"/>
    <n v="0"/>
    <n v="0"/>
  </r>
  <r>
    <n v="19"/>
    <d v="2013-08-25T00:00:00"/>
    <d v="2013-09-07T00:00:00"/>
    <x v="45"/>
    <s v="G1N"/>
    <s v="GD10000000"/>
    <s v="GD0"/>
    <n v="13"/>
    <n v="100"/>
    <s v="LD400"/>
    <s v="LF402"/>
    <m/>
    <m/>
    <m/>
    <m/>
    <m/>
    <m/>
    <x v="71"/>
    <n v="58865"/>
    <s v="45897"/>
    <x v="43"/>
    <x v="0"/>
    <s v="Non-executive"/>
    <s v="D402"/>
    <x v="2"/>
    <n v="0"/>
    <n v="0"/>
    <n v="0"/>
    <n v="0"/>
    <n v="0"/>
    <n v="2563.62"/>
    <n v="0"/>
    <n v="0"/>
    <n v="0"/>
    <n v="0"/>
    <n v="0"/>
    <n v="0"/>
    <n v="0"/>
    <n v="0"/>
    <n v="0"/>
    <n v="0"/>
    <n v="0"/>
    <n v="0"/>
    <n v="1.1299999999999999"/>
    <n v="0"/>
    <n v="0"/>
    <n v="0"/>
    <n v="0"/>
    <n v="0"/>
    <n v="0"/>
    <n v="158.94999999999999"/>
    <n v="0"/>
    <n v="0"/>
    <n v="0"/>
    <n v="0"/>
    <n v="0"/>
    <n v="2.71"/>
    <n v="6.48"/>
    <n v="0"/>
    <n v="0"/>
    <n v="37.17"/>
    <n v="128.18"/>
    <n v="0"/>
    <n v="0"/>
    <n v="0"/>
    <n v="0"/>
    <n v="0"/>
    <n v="0"/>
    <n v="0"/>
    <n v="0"/>
    <n v="0"/>
    <n v="0"/>
    <n v="2898.24"/>
    <n v="0"/>
    <n v="0"/>
    <n v="2898.24"/>
    <n v="0"/>
    <n v="0"/>
    <n v="0"/>
  </r>
  <r>
    <n v="19"/>
    <d v="2013-08-25T00:00:00"/>
    <d v="2013-09-07T00:00:00"/>
    <x v="45"/>
    <s v="G1N"/>
    <s v="GD10000000"/>
    <s v="GD0"/>
    <n v="13"/>
    <n v="100"/>
    <s v="LD400"/>
    <s v="LF402"/>
    <m/>
    <m/>
    <m/>
    <m/>
    <m/>
    <m/>
    <x v="72"/>
    <n v="68699"/>
    <s v="51024"/>
    <x v="44"/>
    <x v="0"/>
    <s v="Non-executive"/>
    <s v="D402"/>
    <x v="2"/>
    <n v="2476.62"/>
    <n v="0"/>
    <n v="0"/>
    <n v="0"/>
    <n v="0"/>
    <n v="0"/>
    <n v="0"/>
    <n v="0"/>
    <n v="0"/>
    <n v="0"/>
    <n v="0"/>
    <n v="0"/>
    <n v="0"/>
    <n v="0"/>
    <n v="0"/>
    <n v="0"/>
    <n v="0"/>
    <n v="0"/>
    <n v="1.0900000000000001"/>
    <n v="190.69"/>
    <n v="0"/>
    <n v="0"/>
    <n v="0"/>
    <n v="0"/>
    <n v="0"/>
    <n v="149.61000000000001"/>
    <n v="0"/>
    <n v="0"/>
    <n v="0"/>
    <n v="0"/>
    <n v="0"/>
    <n v="2.71"/>
    <n v="6.48"/>
    <n v="0"/>
    <n v="0"/>
    <n v="34.99"/>
    <n v="123.83"/>
    <n v="0"/>
    <n v="10.17"/>
    <n v="0"/>
    <n v="0"/>
    <n v="0"/>
    <n v="0"/>
    <n v="0"/>
    <n v="0"/>
    <n v="0"/>
    <n v="0"/>
    <n v="2996.19"/>
    <n v="0"/>
    <n v="0"/>
    <n v="2996.19"/>
    <n v="0"/>
    <n v="0"/>
    <n v="0"/>
  </r>
  <r>
    <n v="19"/>
    <d v="2013-08-25T00:00:00"/>
    <d v="2013-09-07T00:00:00"/>
    <x v="45"/>
    <s v="G1N"/>
    <s v="GD10000000"/>
    <s v="GD0"/>
    <n v="13"/>
    <n v="100"/>
    <s v="LD400"/>
    <s v="LF402"/>
    <m/>
    <m/>
    <m/>
    <m/>
    <m/>
    <m/>
    <x v="350"/>
    <n v="72107"/>
    <s v="47582"/>
    <x v="4"/>
    <x v="0"/>
    <s v="Non-executive"/>
    <s v="D402"/>
    <x v="2"/>
    <n v="3630.72"/>
    <n v="0"/>
    <n v="0"/>
    <n v="0"/>
    <n v="0"/>
    <n v="0"/>
    <n v="0"/>
    <n v="0"/>
    <n v="0"/>
    <n v="0"/>
    <n v="0"/>
    <n v="0"/>
    <n v="0"/>
    <n v="0"/>
    <n v="0"/>
    <n v="0"/>
    <n v="0"/>
    <n v="0"/>
    <n v="1.62"/>
    <n v="170.62"/>
    <n v="0"/>
    <n v="0"/>
    <n v="0"/>
    <n v="0"/>
    <n v="0"/>
    <n v="221.58"/>
    <n v="0"/>
    <n v="0"/>
    <n v="0"/>
    <n v="0"/>
    <n v="0"/>
    <n v="3.27"/>
    <n v="11.93"/>
    <n v="0"/>
    <n v="0"/>
    <n v="51.82"/>
    <n v="0"/>
    <n v="0"/>
    <n v="9.1"/>
    <n v="0"/>
    <n v="0"/>
    <n v="0"/>
    <n v="0"/>
    <n v="0"/>
    <n v="0"/>
    <n v="0"/>
    <n v="0"/>
    <n v="4100.66"/>
    <n v="0"/>
    <n v="0"/>
    <n v="4100.66"/>
    <n v="0"/>
    <n v="0"/>
    <n v="0"/>
  </r>
  <r>
    <n v="21"/>
    <d v="2012-09-23T00:00:00"/>
    <d v="2012-10-06T00:00:00"/>
    <x v="2"/>
    <s v="G1N"/>
    <s v="GD10000000"/>
    <s v="GD0"/>
    <n v="13"/>
    <n v="100"/>
    <s v="LD400"/>
    <s v="LF403"/>
    <m/>
    <m/>
    <m/>
    <m/>
    <m/>
    <m/>
    <x v="73"/>
    <n v="21557"/>
    <s v="50989"/>
    <x v="45"/>
    <x v="0"/>
    <s v="Non-executive"/>
    <s v="D403"/>
    <x v="2"/>
    <n v="4007.46"/>
    <n v="0"/>
    <n v="0"/>
    <n v="0"/>
    <n v="0"/>
    <n v="0"/>
    <n v="0"/>
    <n v="0"/>
    <n v="0"/>
    <n v="0"/>
    <n v="0"/>
    <n v="0"/>
    <n v="0"/>
    <n v="0"/>
    <n v="0"/>
    <n v="0"/>
    <n v="0"/>
    <n v="0"/>
    <n v="0"/>
    <n v="0"/>
    <n v="0"/>
    <n v="0"/>
    <n v="0"/>
    <n v="0"/>
    <n v="0"/>
    <n v="219.45"/>
    <n v="0"/>
    <n v="0"/>
    <n v="0"/>
    <n v="0"/>
    <n v="0"/>
    <n v="2.71"/>
    <n v="6.19"/>
    <n v="0"/>
    <n v="0"/>
    <n v="51.32"/>
    <n v="0"/>
    <n v="0"/>
    <n v="0"/>
    <n v="0"/>
    <n v="0"/>
    <n v="0"/>
    <n v="0"/>
    <n v="0"/>
    <n v="0"/>
    <n v="0"/>
    <n v="0"/>
    <n v="4287.13"/>
    <n v="0"/>
    <n v="0"/>
    <n v="4287.1299999999992"/>
    <n v="0"/>
    <n v="0"/>
    <n v="0"/>
  </r>
  <r>
    <n v="21"/>
    <d v="2012-09-23T00:00:00"/>
    <d v="2012-10-06T00:00:00"/>
    <x v="2"/>
    <s v="G1N"/>
    <s v="GD10000000"/>
    <s v="GD0"/>
    <n v="13"/>
    <n v="100"/>
    <s v="LD400"/>
    <s v="LF403"/>
    <m/>
    <m/>
    <m/>
    <m/>
    <m/>
    <m/>
    <x v="74"/>
    <n v="31854"/>
    <s v="51261"/>
    <x v="46"/>
    <x v="0"/>
    <s v="Executive"/>
    <s v="D403"/>
    <x v="2"/>
    <n v="5033.88"/>
    <n v="0"/>
    <n v="0"/>
    <n v="0"/>
    <n v="0"/>
    <n v="0"/>
    <n v="0"/>
    <n v="0"/>
    <n v="0"/>
    <n v="0"/>
    <n v="0"/>
    <n v="0"/>
    <n v="0"/>
    <n v="0"/>
    <n v="0"/>
    <n v="0"/>
    <n v="0"/>
    <n v="0"/>
    <n v="3.6"/>
    <n v="0"/>
    <n v="0"/>
    <n v="0"/>
    <n v="0"/>
    <n v="0"/>
    <n v="0"/>
    <n v="312.10000000000002"/>
    <n v="0"/>
    <n v="0"/>
    <n v="0"/>
    <n v="0"/>
    <n v="0"/>
    <n v="2.99"/>
    <n v="6.19"/>
    <n v="0"/>
    <n v="0"/>
    <n v="72.989999999999995"/>
    <n v="251.69"/>
    <n v="0"/>
    <n v="0"/>
    <n v="0"/>
    <n v="0"/>
    <n v="0"/>
    <n v="0"/>
    <n v="0"/>
    <n v="0"/>
    <n v="0"/>
    <n v="0"/>
    <n v="5683.44"/>
    <n v="0"/>
    <n v="5683.44"/>
    <n v="0"/>
    <n v="0"/>
    <n v="0"/>
    <n v="0"/>
  </r>
  <r>
    <n v="21"/>
    <d v="2012-09-23T00:00:00"/>
    <d v="2012-10-06T00:00:00"/>
    <x v="2"/>
    <s v="G1N"/>
    <s v="GD10000000"/>
    <s v="GD0"/>
    <n v="13"/>
    <n v="100"/>
    <s v="LD400"/>
    <s v="LF403"/>
    <m/>
    <m/>
    <m/>
    <m/>
    <m/>
    <m/>
    <x v="75"/>
    <n v="39646"/>
    <s v="47689"/>
    <x v="47"/>
    <x v="0"/>
    <s v="Non-executive"/>
    <s v="D403"/>
    <x v="2"/>
    <n v="0"/>
    <n v="0"/>
    <n v="0"/>
    <n v="0"/>
    <n v="0"/>
    <n v="3124.7"/>
    <n v="0"/>
    <n v="0"/>
    <n v="0"/>
    <n v="0"/>
    <n v="0"/>
    <n v="0"/>
    <n v="0"/>
    <n v="0"/>
    <n v="0"/>
    <n v="0"/>
    <n v="0"/>
    <n v="0"/>
    <n v="2.27"/>
    <n v="450.09"/>
    <n v="0"/>
    <n v="0"/>
    <n v="0"/>
    <n v="0"/>
    <n v="0"/>
    <n v="178.45"/>
    <n v="0"/>
    <n v="0"/>
    <n v="0"/>
    <n v="0"/>
    <n v="0"/>
    <n v="3.27"/>
    <n v="11.39"/>
    <n v="0"/>
    <n v="0"/>
    <n v="41.74"/>
    <n v="156.24"/>
    <n v="0"/>
    <n v="25.01"/>
    <n v="0"/>
    <n v="0"/>
    <n v="0"/>
    <n v="0"/>
    <n v="0"/>
    <n v="0"/>
    <n v="0"/>
    <n v="0"/>
    <n v="3993.16"/>
    <n v="0"/>
    <n v="0"/>
    <n v="3993.16"/>
    <n v="0"/>
    <n v="0"/>
    <n v="0"/>
  </r>
  <r>
    <n v="21"/>
    <d v="2012-09-23T00:00:00"/>
    <d v="2012-10-06T00:00:00"/>
    <x v="2"/>
    <s v="G1N"/>
    <s v="GD10000000"/>
    <s v="GD0"/>
    <n v="13"/>
    <n v="100"/>
    <s v="LD400"/>
    <s v="LF403"/>
    <m/>
    <m/>
    <m/>
    <m/>
    <m/>
    <m/>
    <x v="76"/>
    <n v="39652"/>
    <s v="47594"/>
    <x v="4"/>
    <x v="0"/>
    <s v="Non-executive"/>
    <s v="D403"/>
    <x v="2"/>
    <n v="0"/>
    <n v="0"/>
    <n v="0"/>
    <n v="0"/>
    <n v="0"/>
    <n v="2627.66"/>
    <n v="0"/>
    <n v="0"/>
    <n v="0"/>
    <n v="0"/>
    <n v="0"/>
    <n v="0"/>
    <n v="0"/>
    <n v="0"/>
    <n v="0"/>
    <n v="0"/>
    <n v="0"/>
    <n v="0"/>
    <n v="1.92"/>
    <n v="622.09"/>
    <n v="0"/>
    <n v="0"/>
    <n v="0"/>
    <n v="0"/>
    <n v="0"/>
    <n v="154.32"/>
    <n v="0"/>
    <n v="0"/>
    <n v="0"/>
    <n v="0"/>
    <n v="0"/>
    <n v="3.27"/>
    <n v="11.39"/>
    <n v="0"/>
    <n v="0"/>
    <n v="36.090000000000003"/>
    <n v="131.38"/>
    <n v="0"/>
    <n v="27.58"/>
    <n v="0"/>
    <n v="0"/>
    <n v="0"/>
    <n v="0"/>
    <n v="0"/>
    <n v="0"/>
    <n v="0"/>
    <n v="0"/>
    <n v="3615.7"/>
    <n v="0"/>
    <n v="0"/>
    <n v="3615.7000000000003"/>
    <n v="0"/>
    <n v="0"/>
    <n v="0"/>
  </r>
  <r>
    <n v="21"/>
    <d v="2012-09-23T00:00:00"/>
    <d v="2012-10-06T00:00:00"/>
    <x v="2"/>
    <s v="G1N"/>
    <s v="GD10000000"/>
    <s v="GD0"/>
    <n v="13"/>
    <n v="100"/>
    <s v="LD400"/>
    <s v="LF403"/>
    <m/>
    <m/>
    <m/>
    <m/>
    <m/>
    <m/>
    <x v="77"/>
    <n v="40675"/>
    <s v="48197"/>
    <x v="45"/>
    <x v="0"/>
    <s v="Non-executive"/>
    <s v="D403"/>
    <x v="2"/>
    <n v="0"/>
    <n v="0"/>
    <n v="0"/>
    <n v="0"/>
    <n v="0"/>
    <n v="3797.7"/>
    <n v="0"/>
    <n v="0"/>
    <n v="0"/>
    <n v="0"/>
    <n v="0"/>
    <n v="0"/>
    <n v="0"/>
    <n v="0"/>
    <n v="0"/>
    <n v="0"/>
    <n v="0"/>
    <n v="0"/>
    <n v="2.73"/>
    <n v="455.47"/>
    <n v="0"/>
    <n v="0"/>
    <n v="0"/>
    <n v="0"/>
    <n v="0"/>
    <n v="224.94"/>
    <n v="0"/>
    <n v="0"/>
    <n v="0"/>
    <n v="0"/>
    <n v="0"/>
    <n v="3.27"/>
    <n v="11.39"/>
    <n v="0"/>
    <n v="0"/>
    <n v="52.61"/>
    <n v="189.89"/>
    <n v="0"/>
    <n v="25.01"/>
    <n v="0"/>
    <n v="0"/>
    <n v="0"/>
    <n v="0"/>
    <n v="0"/>
    <n v="0"/>
    <n v="0"/>
    <n v="0"/>
    <n v="4763.01"/>
    <n v="0"/>
    <n v="0"/>
    <n v="4763.01"/>
    <n v="0"/>
    <n v="0"/>
    <n v="0"/>
  </r>
  <r>
    <n v="21"/>
    <d v="2012-09-23T00:00:00"/>
    <d v="2012-10-06T00:00:00"/>
    <x v="2"/>
    <s v="G1N"/>
    <s v="GD10000000"/>
    <s v="GD0"/>
    <n v="13"/>
    <n v="100"/>
    <s v="LD400"/>
    <s v="LF403"/>
    <m/>
    <m/>
    <m/>
    <m/>
    <m/>
    <m/>
    <x v="78"/>
    <n v="42930"/>
    <s v="48199"/>
    <x v="45"/>
    <x v="0"/>
    <s v="Non-executive"/>
    <s v="D403"/>
    <x v="2"/>
    <n v="0"/>
    <n v="0"/>
    <n v="0"/>
    <n v="0"/>
    <n v="0"/>
    <n v="4007.46"/>
    <n v="0"/>
    <n v="0"/>
    <n v="0"/>
    <n v="0"/>
    <n v="0"/>
    <n v="0"/>
    <n v="0"/>
    <n v="0"/>
    <n v="0"/>
    <n v="0"/>
    <n v="0"/>
    <n v="0"/>
    <n v="2.89"/>
    <n v="617.44000000000005"/>
    <n v="0"/>
    <n v="0"/>
    <n v="0"/>
    <n v="0"/>
    <n v="0"/>
    <n v="234.18"/>
    <n v="0"/>
    <n v="0"/>
    <n v="0"/>
    <n v="0"/>
    <n v="0"/>
    <n v="3.27"/>
    <n v="11.39"/>
    <n v="0"/>
    <n v="0"/>
    <n v="54.76"/>
    <n v="200.37"/>
    <n v="0"/>
    <n v="27.21"/>
    <n v="0"/>
    <n v="0"/>
    <n v="0"/>
    <n v="0"/>
    <n v="0"/>
    <n v="0"/>
    <n v="0"/>
    <n v="0"/>
    <n v="5158.97"/>
    <n v="0"/>
    <n v="0"/>
    <n v="5158.9700000000012"/>
    <n v="0"/>
    <n v="0"/>
    <n v="0"/>
  </r>
  <r>
    <n v="21"/>
    <d v="2012-09-23T00:00:00"/>
    <d v="2012-10-06T00:00:00"/>
    <x v="2"/>
    <s v="G1N"/>
    <s v="GD10000000"/>
    <s v="GD0"/>
    <n v="13"/>
    <n v="100"/>
    <s v="LD400"/>
    <s v="LF403"/>
    <m/>
    <m/>
    <m/>
    <m/>
    <m/>
    <m/>
    <x v="79"/>
    <n v="43854"/>
    <s v="50988"/>
    <x v="45"/>
    <x v="0"/>
    <s v="Non-executive"/>
    <s v="D403"/>
    <x v="2"/>
    <n v="0"/>
    <n v="0"/>
    <n v="0"/>
    <n v="0"/>
    <n v="0"/>
    <n v="4217.2299999999996"/>
    <n v="0"/>
    <n v="0"/>
    <n v="0"/>
    <n v="0"/>
    <n v="0"/>
    <n v="0"/>
    <n v="0"/>
    <n v="0"/>
    <n v="0"/>
    <n v="0"/>
    <n v="0"/>
    <n v="0"/>
    <n v="3.02"/>
    <n v="455.47"/>
    <n v="0"/>
    <n v="0"/>
    <n v="0"/>
    <n v="0"/>
    <n v="0"/>
    <n v="242.94"/>
    <n v="0"/>
    <n v="0"/>
    <n v="0"/>
    <n v="0"/>
    <n v="0"/>
    <n v="3.27"/>
    <n v="11.39"/>
    <n v="0"/>
    <n v="0"/>
    <n v="56.82"/>
    <n v="210.86"/>
    <n v="0"/>
    <n v="25.01"/>
    <n v="0"/>
    <n v="0"/>
    <n v="0"/>
    <n v="0"/>
    <n v="0"/>
    <n v="0"/>
    <n v="0"/>
    <n v="0"/>
    <n v="5226.01"/>
    <n v="0"/>
    <n v="0"/>
    <n v="5226.01"/>
    <n v="0"/>
    <n v="0"/>
    <n v="0"/>
  </r>
  <r>
    <n v="21"/>
    <d v="2012-09-23T00:00:00"/>
    <d v="2012-10-06T00:00:00"/>
    <x v="2"/>
    <s v="G1N"/>
    <s v="GD10000000"/>
    <s v="GD0"/>
    <n v="13"/>
    <n v="100"/>
    <s v="LD400"/>
    <s v="LF403"/>
    <m/>
    <m/>
    <m/>
    <m/>
    <m/>
    <m/>
    <x v="80"/>
    <n v="44100"/>
    <s v="51154"/>
    <x v="45"/>
    <x v="0"/>
    <s v="Non-executive"/>
    <s v="D403"/>
    <x v="2"/>
    <n v="0"/>
    <n v="0"/>
    <n v="0"/>
    <n v="0"/>
    <n v="0"/>
    <n v="4217.22"/>
    <n v="0"/>
    <n v="0"/>
    <n v="0"/>
    <n v="0"/>
    <n v="0"/>
    <n v="0"/>
    <n v="0"/>
    <n v="0"/>
    <n v="0"/>
    <n v="0"/>
    <n v="0"/>
    <n v="0"/>
    <n v="3.02"/>
    <n v="450.09"/>
    <n v="0"/>
    <n v="0"/>
    <n v="0"/>
    <n v="0"/>
    <n v="0"/>
    <n v="250.61"/>
    <n v="0"/>
    <n v="0"/>
    <n v="0"/>
    <n v="0"/>
    <n v="0"/>
    <n v="3.27"/>
    <n v="11.39"/>
    <n v="0"/>
    <n v="0"/>
    <n v="58.61"/>
    <n v="210.86"/>
    <n v="0"/>
    <n v="25.01"/>
    <n v="0"/>
    <n v="0"/>
    <n v="0"/>
    <n v="0"/>
    <n v="0"/>
    <n v="0"/>
    <n v="0"/>
    <n v="0"/>
    <n v="5230.08"/>
    <n v="0"/>
    <n v="0"/>
    <n v="5230.0800000000008"/>
    <n v="0"/>
    <n v="0"/>
    <n v="0"/>
  </r>
  <r>
    <n v="22"/>
    <d v="2012-10-07T00:00:00"/>
    <d v="2012-10-20T00:00:00"/>
    <x v="3"/>
    <s v="G1N"/>
    <s v="GD10000000"/>
    <s v="GD0"/>
    <n v="13"/>
    <n v="100"/>
    <s v="LD400"/>
    <s v="LF403"/>
    <m/>
    <m/>
    <m/>
    <m/>
    <m/>
    <m/>
    <x v="73"/>
    <n v="21557"/>
    <s v="50989"/>
    <x v="45"/>
    <x v="0"/>
    <s v="Non-executive"/>
    <s v="D403"/>
    <x v="2"/>
    <n v="4007.46"/>
    <n v="0"/>
    <n v="0"/>
    <n v="0"/>
    <n v="0"/>
    <n v="0"/>
    <n v="0"/>
    <n v="0"/>
    <n v="0"/>
    <n v="0"/>
    <n v="0"/>
    <n v="0"/>
    <n v="0"/>
    <n v="0"/>
    <n v="0"/>
    <n v="0"/>
    <n v="0"/>
    <n v="0"/>
    <n v="0"/>
    <n v="0"/>
    <n v="0"/>
    <n v="0"/>
    <n v="0"/>
    <n v="0"/>
    <n v="0"/>
    <n v="219.47"/>
    <n v="0"/>
    <n v="0"/>
    <n v="0"/>
    <n v="0"/>
    <n v="0"/>
    <n v="2.71"/>
    <n v="6.19"/>
    <n v="0"/>
    <n v="0"/>
    <n v="51.33"/>
    <n v="0"/>
    <n v="0"/>
    <n v="0"/>
    <n v="0"/>
    <n v="0"/>
    <n v="0"/>
    <n v="0"/>
    <n v="0"/>
    <n v="0"/>
    <n v="0"/>
    <n v="0"/>
    <n v="4287.16"/>
    <n v="0"/>
    <n v="0"/>
    <n v="4287.16"/>
    <n v="0"/>
    <n v="0"/>
    <n v="0"/>
  </r>
  <r>
    <n v="22"/>
    <d v="2012-10-07T00:00:00"/>
    <d v="2012-10-20T00:00:00"/>
    <x v="3"/>
    <s v="G1N"/>
    <s v="GD10000000"/>
    <s v="GD0"/>
    <n v="13"/>
    <n v="100"/>
    <s v="LD400"/>
    <s v="LF403"/>
    <m/>
    <m/>
    <m/>
    <m/>
    <m/>
    <m/>
    <x v="74"/>
    <n v="31854"/>
    <s v="51261"/>
    <x v="46"/>
    <x v="0"/>
    <s v="Executive"/>
    <s v="D403"/>
    <x v="2"/>
    <n v="5033.8900000000003"/>
    <n v="0"/>
    <n v="0"/>
    <n v="0"/>
    <n v="0"/>
    <n v="0"/>
    <n v="0"/>
    <n v="0"/>
    <n v="0"/>
    <n v="0"/>
    <n v="0"/>
    <n v="0"/>
    <n v="0"/>
    <n v="0"/>
    <n v="0"/>
    <n v="0"/>
    <n v="0"/>
    <n v="0"/>
    <n v="3.6"/>
    <n v="0"/>
    <n v="0"/>
    <n v="0"/>
    <n v="0"/>
    <n v="0"/>
    <n v="0"/>
    <n v="147.25"/>
    <n v="0"/>
    <n v="0"/>
    <n v="0"/>
    <n v="0"/>
    <n v="0"/>
    <n v="2.99"/>
    <n v="6.19"/>
    <n v="0"/>
    <n v="0"/>
    <n v="73"/>
    <n v="251.69"/>
    <n v="0"/>
    <n v="0"/>
    <n v="0"/>
    <n v="0"/>
    <n v="0"/>
    <n v="0"/>
    <n v="0"/>
    <n v="0"/>
    <n v="0"/>
    <n v="0"/>
    <n v="5518.61"/>
    <n v="0"/>
    <n v="5518.61"/>
    <n v="0"/>
    <n v="0"/>
    <n v="0"/>
    <n v="0"/>
  </r>
  <r>
    <n v="22"/>
    <d v="2012-10-07T00:00:00"/>
    <d v="2012-10-20T00:00:00"/>
    <x v="3"/>
    <s v="G1N"/>
    <s v="GD10000000"/>
    <s v="GD0"/>
    <n v="13"/>
    <n v="100"/>
    <s v="LD400"/>
    <s v="LF403"/>
    <m/>
    <m/>
    <m/>
    <m/>
    <m/>
    <m/>
    <x v="75"/>
    <n v="39646"/>
    <s v="47689"/>
    <x v="47"/>
    <x v="0"/>
    <s v="Non-executive"/>
    <s v="D403"/>
    <x v="2"/>
    <n v="0"/>
    <n v="0"/>
    <n v="0"/>
    <n v="0"/>
    <n v="0"/>
    <n v="3124.69"/>
    <n v="0"/>
    <n v="0"/>
    <n v="0"/>
    <n v="0"/>
    <n v="0"/>
    <n v="0"/>
    <n v="0"/>
    <n v="0"/>
    <n v="0"/>
    <n v="0"/>
    <n v="0"/>
    <n v="0"/>
    <n v="2.27"/>
    <n v="468.84"/>
    <n v="0"/>
    <n v="0"/>
    <n v="0"/>
    <n v="0"/>
    <n v="0"/>
    <n v="179.61"/>
    <n v="0"/>
    <n v="0"/>
    <n v="0"/>
    <n v="0"/>
    <n v="0"/>
    <n v="3.27"/>
    <n v="11.39"/>
    <n v="0"/>
    <n v="0"/>
    <n v="42"/>
    <n v="156.22999999999999"/>
    <n v="0"/>
    <n v="25.01"/>
    <n v="0"/>
    <n v="0"/>
    <n v="0"/>
    <n v="0"/>
    <n v="0"/>
    <n v="0"/>
    <n v="0"/>
    <n v="0"/>
    <n v="4013.31"/>
    <n v="0"/>
    <n v="0"/>
    <n v="4013.3100000000004"/>
    <n v="0"/>
    <n v="0"/>
    <n v="0"/>
  </r>
  <r>
    <n v="22"/>
    <d v="2012-10-07T00:00:00"/>
    <d v="2012-10-20T00:00:00"/>
    <x v="3"/>
    <s v="G1N"/>
    <s v="GD10000000"/>
    <s v="GD0"/>
    <n v="13"/>
    <n v="100"/>
    <s v="LD400"/>
    <s v="LF403"/>
    <m/>
    <m/>
    <m/>
    <m/>
    <m/>
    <m/>
    <x v="76"/>
    <n v="39652"/>
    <s v="47594"/>
    <x v="4"/>
    <x v="0"/>
    <s v="Non-executive"/>
    <s v="D403"/>
    <x v="2"/>
    <n v="0"/>
    <n v="0"/>
    <n v="0"/>
    <n v="0"/>
    <n v="0"/>
    <n v="2702.27"/>
    <n v="0"/>
    <n v="0"/>
    <n v="0"/>
    <n v="0"/>
    <n v="0"/>
    <n v="0"/>
    <n v="0"/>
    <n v="0"/>
    <n v="0"/>
    <n v="0"/>
    <n v="0"/>
    <n v="0"/>
    <n v="1.98"/>
    <n v="517.04999999999995"/>
    <n v="0"/>
    <n v="0"/>
    <n v="0"/>
    <n v="0"/>
    <n v="0"/>
    <n v="152.43"/>
    <n v="0"/>
    <n v="0"/>
    <n v="0"/>
    <n v="0"/>
    <n v="0"/>
    <n v="3.27"/>
    <n v="11.39"/>
    <n v="0"/>
    <n v="0"/>
    <n v="35.65"/>
    <n v="135.11000000000001"/>
    <n v="0"/>
    <n v="27.58"/>
    <n v="0"/>
    <n v="0"/>
    <n v="0"/>
    <n v="0"/>
    <n v="0"/>
    <n v="0"/>
    <n v="0"/>
    <n v="0"/>
    <n v="3586.73"/>
    <n v="0"/>
    <n v="0"/>
    <n v="3586.73"/>
    <n v="0"/>
    <n v="0"/>
    <n v="0"/>
  </r>
  <r>
    <n v="22"/>
    <d v="2012-10-07T00:00:00"/>
    <d v="2012-10-20T00:00:00"/>
    <x v="3"/>
    <s v="G1N"/>
    <s v="GD10000000"/>
    <s v="GD0"/>
    <n v="13"/>
    <n v="100"/>
    <s v="LD400"/>
    <s v="LF403"/>
    <m/>
    <m/>
    <m/>
    <m/>
    <m/>
    <m/>
    <x v="77"/>
    <n v="40675"/>
    <s v="48197"/>
    <x v="45"/>
    <x v="0"/>
    <s v="Non-executive"/>
    <s v="D403"/>
    <x v="2"/>
    <n v="0"/>
    <n v="0"/>
    <n v="0"/>
    <n v="0"/>
    <n v="0"/>
    <n v="3797.7"/>
    <n v="0"/>
    <n v="0"/>
    <n v="0"/>
    <n v="0"/>
    <n v="0"/>
    <n v="0"/>
    <n v="0"/>
    <n v="0"/>
    <n v="0"/>
    <n v="0"/>
    <n v="0"/>
    <n v="0"/>
    <n v="2.73"/>
    <n v="468.84"/>
    <n v="0"/>
    <n v="0"/>
    <n v="0"/>
    <n v="0"/>
    <n v="0"/>
    <n v="225.77"/>
    <n v="0"/>
    <n v="0"/>
    <n v="0"/>
    <n v="0"/>
    <n v="0"/>
    <n v="3.27"/>
    <n v="11.39"/>
    <n v="0"/>
    <n v="0"/>
    <n v="52.8"/>
    <n v="189.89"/>
    <n v="0"/>
    <n v="25.01"/>
    <n v="0"/>
    <n v="0"/>
    <n v="0"/>
    <n v="0"/>
    <n v="0"/>
    <n v="0"/>
    <n v="0"/>
    <n v="0"/>
    <n v="4777.3999999999996"/>
    <n v="0"/>
    <n v="0"/>
    <n v="4777.4000000000015"/>
    <n v="0"/>
    <n v="0"/>
    <n v="0"/>
  </r>
  <r>
    <n v="22"/>
    <d v="2012-10-07T00:00:00"/>
    <d v="2012-10-20T00:00:00"/>
    <x v="3"/>
    <s v="G1N"/>
    <s v="GD10000000"/>
    <s v="GD0"/>
    <n v="13"/>
    <n v="100"/>
    <s v="LD400"/>
    <s v="LF403"/>
    <m/>
    <m/>
    <m/>
    <m/>
    <m/>
    <m/>
    <x v="78"/>
    <n v="42930"/>
    <s v="48199"/>
    <x v="45"/>
    <x v="0"/>
    <s v="Non-executive"/>
    <s v="D403"/>
    <x v="2"/>
    <n v="0"/>
    <n v="0"/>
    <n v="0"/>
    <n v="0"/>
    <n v="0"/>
    <n v="4007.46"/>
    <n v="0"/>
    <n v="0"/>
    <n v="0"/>
    <n v="0"/>
    <n v="0"/>
    <n v="0"/>
    <n v="0"/>
    <n v="0"/>
    <n v="0"/>
    <n v="0"/>
    <n v="0"/>
    <n v="0"/>
    <n v="2.89"/>
    <n v="510.24"/>
    <n v="0"/>
    <n v="0"/>
    <n v="0"/>
    <n v="0"/>
    <n v="0"/>
    <n v="227.53"/>
    <n v="0"/>
    <n v="0"/>
    <n v="0"/>
    <n v="0"/>
    <n v="0"/>
    <n v="3.27"/>
    <n v="11.39"/>
    <n v="0"/>
    <n v="0"/>
    <n v="53.22"/>
    <n v="200.37"/>
    <n v="0"/>
    <n v="27.21"/>
    <n v="0"/>
    <n v="0"/>
    <n v="0"/>
    <n v="0"/>
    <n v="0"/>
    <n v="0"/>
    <n v="0"/>
    <n v="0"/>
    <n v="5043.58"/>
    <n v="0"/>
    <n v="0"/>
    <n v="5043.5800000000008"/>
    <n v="0"/>
    <n v="0"/>
    <n v="0"/>
  </r>
  <r>
    <n v="22"/>
    <d v="2012-10-07T00:00:00"/>
    <d v="2012-10-20T00:00:00"/>
    <x v="3"/>
    <s v="G1N"/>
    <s v="GD10000000"/>
    <s v="GD0"/>
    <n v="13"/>
    <n v="100"/>
    <s v="LD400"/>
    <s v="LF403"/>
    <m/>
    <m/>
    <m/>
    <m/>
    <m/>
    <m/>
    <x v="79"/>
    <n v="43854"/>
    <s v="50988"/>
    <x v="45"/>
    <x v="0"/>
    <s v="Non-executive"/>
    <s v="D403"/>
    <x v="2"/>
    <n v="0"/>
    <n v="0"/>
    <n v="0"/>
    <n v="0"/>
    <n v="0"/>
    <n v="4217.2299999999996"/>
    <n v="0"/>
    <n v="0"/>
    <n v="0"/>
    <n v="0"/>
    <n v="0"/>
    <n v="0"/>
    <n v="0"/>
    <n v="0"/>
    <n v="0"/>
    <n v="0"/>
    <n v="0"/>
    <n v="0"/>
    <n v="3.02"/>
    <n v="468.84"/>
    <n v="0"/>
    <n v="0"/>
    <n v="0"/>
    <n v="0"/>
    <n v="0"/>
    <n v="243.78"/>
    <n v="0"/>
    <n v="0"/>
    <n v="0"/>
    <n v="0"/>
    <n v="0"/>
    <n v="3.27"/>
    <n v="11.39"/>
    <n v="0"/>
    <n v="0"/>
    <n v="57.01"/>
    <n v="210.86"/>
    <n v="0"/>
    <n v="25.01"/>
    <n v="0"/>
    <n v="0"/>
    <n v="0"/>
    <n v="0"/>
    <n v="0"/>
    <n v="0"/>
    <n v="0"/>
    <n v="0"/>
    <n v="5240.41"/>
    <n v="0"/>
    <n v="0"/>
    <n v="5240.4100000000008"/>
    <n v="0"/>
    <n v="0"/>
    <n v="0"/>
  </r>
  <r>
    <n v="22"/>
    <d v="2012-10-07T00:00:00"/>
    <d v="2012-10-20T00:00:00"/>
    <x v="3"/>
    <s v="G1N"/>
    <s v="GD10000000"/>
    <s v="GD0"/>
    <n v="13"/>
    <n v="100"/>
    <s v="LD400"/>
    <s v="LF403"/>
    <m/>
    <m/>
    <m/>
    <m/>
    <m/>
    <m/>
    <x v="80"/>
    <n v="44100"/>
    <s v="51154"/>
    <x v="45"/>
    <x v="0"/>
    <s v="Non-executive"/>
    <s v="D403"/>
    <x v="2"/>
    <n v="0"/>
    <n v="0"/>
    <n v="0"/>
    <n v="0"/>
    <n v="0"/>
    <n v="4217.22"/>
    <n v="0"/>
    <n v="0"/>
    <n v="0"/>
    <n v="0"/>
    <n v="0"/>
    <n v="0"/>
    <n v="0"/>
    <n v="0"/>
    <n v="0"/>
    <n v="0"/>
    <n v="0"/>
    <n v="0"/>
    <n v="3.02"/>
    <n v="468.84"/>
    <n v="0"/>
    <n v="0"/>
    <n v="0"/>
    <n v="0"/>
    <n v="0"/>
    <n v="251.78"/>
    <n v="0"/>
    <n v="0"/>
    <n v="0"/>
    <n v="0"/>
    <n v="0"/>
    <n v="3.27"/>
    <n v="11.39"/>
    <n v="0"/>
    <n v="0"/>
    <n v="58.88"/>
    <n v="210.86"/>
    <n v="0"/>
    <n v="25.01"/>
    <n v="0"/>
    <n v="0"/>
    <n v="0"/>
    <n v="0"/>
    <n v="0"/>
    <n v="0"/>
    <n v="0"/>
    <n v="0"/>
    <n v="5250.27"/>
    <n v="0"/>
    <n v="0"/>
    <n v="5250.2700000000013"/>
    <n v="0"/>
    <n v="0"/>
    <n v="0"/>
  </r>
  <r>
    <n v="23"/>
    <d v="2012-10-21T00:00:00"/>
    <d v="2012-11-03T00:00:00"/>
    <x v="4"/>
    <s v="G1N"/>
    <s v="GD10000000"/>
    <s v="GD0"/>
    <n v="13"/>
    <n v="100"/>
    <s v="LD400"/>
    <s v="LF403"/>
    <m/>
    <m/>
    <m/>
    <m/>
    <m/>
    <m/>
    <x v="73"/>
    <n v="21557"/>
    <s v="50989"/>
    <x v="45"/>
    <x v="0"/>
    <s v="Non-executive"/>
    <s v="D403"/>
    <x v="2"/>
    <n v="4007.46"/>
    <n v="0"/>
    <n v="0"/>
    <n v="0"/>
    <n v="0"/>
    <n v="0"/>
    <n v="0"/>
    <n v="0"/>
    <n v="0"/>
    <n v="0"/>
    <n v="0"/>
    <n v="0"/>
    <n v="0"/>
    <n v="0"/>
    <n v="0"/>
    <n v="0"/>
    <n v="0"/>
    <n v="0"/>
    <n v="0"/>
    <n v="0"/>
    <n v="0"/>
    <n v="0"/>
    <n v="0"/>
    <n v="0"/>
    <n v="0"/>
    <n v="219.46"/>
    <n v="0"/>
    <n v="0"/>
    <n v="0"/>
    <n v="0"/>
    <n v="0"/>
    <n v="2.71"/>
    <n v="6.19"/>
    <n v="0"/>
    <n v="0"/>
    <n v="51.32"/>
    <n v="0"/>
    <n v="0"/>
    <n v="0"/>
    <n v="0"/>
    <n v="0"/>
    <n v="0"/>
    <n v="0"/>
    <n v="0"/>
    <n v="0"/>
    <n v="0"/>
    <n v="0"/>
    <n v="4287.1400000000003"/>
    <n v="0"/>
    <n v="0"/>
    <n v="4287.1399999999994"/>
    <n v="0"/>
    <n v="0"/>
    <n v="0"/>
  </r>
  <r>
    <n v="23"/>
    <d v="2012-10-21T00:00:00"/>
    <d v="2012-11-03T00:00:00"/>
    <x v="4"/>
    <s v="G1N"/>
    <s v="GD10000000"/>
    <s v="GD0"/>
    <n v="13"/>
    <n v="100"/>
    <s v="LD400"/>
    <s v="LF403"/>
    <m/>
    <m/>
    <m/>
    <m/>
    <m/>
    <m/>
    <x v="74"/>
    <n v="31854"/>
    <s v="51261"/>
    <x v="46"/>
    <x v="0"/>
    <s v="Executive"/>
    <s v="D403"/>
    <x v="2"/>
    <n v="5033.8900000000003"/>
    <n v="0"/>
    <n v="0"/>
    <n v="0"/>
    <n v="0"/>
    <n v="0"/>
    <n v="0"/>
    <n v="0"/>
    <n v="0"/>
    <n v="0"/>
    <n v="0"/>
    <n v="0"/>
    <n v="0"/>
    <n v="0"/>
    <n v="0"/>
    <n v="0"/>
    <n v="0"/>
    <n v="0"/>
    <n v="3.6"/>
    <n v="0"/>
    <n v="0"/>
    <n v="0"/>
    <n v="0"/>
    <n v="0"/>
    <n v="0"/>
    <n v="0"/>
    <n v="0"/>
    <n v="0"/>
    <n v="0"/>
    <n v="0"/>
    <n v="0"/>
    <n v="2.99"/>
    <n v="6.19"/>
    <n v="0"/>
    <n v="0"/>
    <n v="72.989999999999995"/>
    <n v="251.69"/>
    <n v="0"/>
    <n v="0"/>
    <n v="0"/>
    <n v="0"/>
    <n v="0"/>
    <n v="0"/>
    <n v="0"/>
    <n v="0"/>
    <n v="0"/>
    <n v="0"/>
    <n v="5371.35"/>
    <n v="0"/>
    <n v="5371.3499999999995"/>
    <n v="0"/>
    <n v="0"/>
    <n v="0"/>
    <n v="0"/>
  </r>
  <r>
    <n v="23"/>
    <d v="2012-10-21T00:00:00"/>
    <d v="2012-11-03T00:00:00"/>
    <x v="4"/>
    <s v="G1N"/>
    <s v="GD10000000"/>
    <s v="GD0"/>
    <n v="13"/>
    <n v="100"/>
    <s v="LD400"/>
    <s v="LF403"/>
    <m/>
    <m/>
    <m/>
    <m/>
    <m/>
    <m/>
    <x v="75"/>
    <n v="39646"/>
    <s v="47689"/>
    <x v="47"/>
    <x v="0"/>
    <s v="Non-executive"/>
    <s v="D403"/>
    <x v="2"/>
    <n v="0"/>
    <n v="0"/>
    <n v="0"/>
    <n v="0"/>
    <n v="0"/>
    <n v="3124.7"/>
    <n v="0"/>
    <n v="0"/>
    <n v="0"/>
    <n v="0"/>
    <n v="0"/>
    <n v="0"/>
    <n v="0"/>
    <n v="0"/>
    <n v="0"/>
    <n v="0"/>
    <n v="0"/>
    <n v="0"/>
    <n v="2.27"/>
    <n v="468.84"/>
    <n v="0"/>
    <n v="0"/>
    <n v="0"/>
    <n v="0"/>
    <n v="0"/>
    <n v="179.62"/>
    <n v="0"/>
    <n v="0"/>
    <n v="0"/>
    <n v="0"/>
    <n v="0"/>
    <n v="3.27"/>
    <n v="11.39"/>
    <n v="0"/>
    <n v="0"/>
    <n v="42.01"/>
    <n v="156.24"/>
    <n v="0"/>
    <n v="25.01"/>
    <n v="0"/>
    <n v="0"/>
    <n v="0"/>
    <n v="0"/>
    <n v="0"/>
    <n v="0"/>
    <n v="0"/>
    <n v="0"/>
    <n v="4013.35"/>
    <n v="0"/>
    <n v="0"/>
    <n v="4013.3500000000004"/>
    <n v="0"/>
    <n v="0"/>
    <n v="0"/>
  </r>
  <r>
    <n v="23"/>
    <d v="2012-10-21T00:00:00"/>
    <d v="2012-11-03T00:00:00"/>
    <x v="4"/>
    <s v="G1N"/>
    <s v="GD10000000"/>
    <s v="GD0"/>
    <n v="13"/>
    <n v="100"/>
    <s v="LD400"/>
    <s v="LF403"/>
    <m/>
    <m/>
    <m/>
    <m/>
    <m/>
    <m/>
    <x v="76"/>
    <n v="39652"/>
    <s v="47594"/>
    <x v="4"/>
    <x v="0"/>
    <s v="Non-executive"/>
    <s v="D403"/>
    <x v="2"/>
    <n v="0"/>
    <n v="0"/>
    <n v="0"/>
    <n v="0"/>
    <n v="0"/>
    <n v="2702.26"/>
    <n v="0"/>
    <n v="0"/>
    <n v="0"/>
    <n v="0"/>
    <n v="0"/>
    <n v="0"/>
    <n v="0"/>
    <n v="0"/>
    <n v="0"/>
    <n v="0"/>
    <n v="0"/>
    <n v="0"/>
    <n v="1.98"/>
    <n v="517.04999999999995"/>
    <n v="0"/>
    <n v="0"/>
    <n v="0"/>
    <n v="0"/>
    <n v="0"/>
    <n v="152.43"/>
    <n v="0"/>
    <n v="0"/>
    <n v="0"/>
    <n v="0"/>
    <n v="0"/>
    <n v="3.27"/>
    <n v="11.39"/>
    <n v="0"/>
    <n v="0"/>
    <n v="35.64"/>
    <n v="135.11000000000001"/>
    <n v="0"/>
    <n v="27.58"/>
    <n v="0"/>
    <n v="0"/>
    <n v="0"/>
    <n v="0"/>
    <n v="0"/>
    <n v="0"/>
    <n v="0"/>
    <n v="0"/>
    <n v="3586.71"/>
    <n v="0"/>
    <n v="0"/>
    <n v="3586.7099999999996"/>
    <n v="0"/>
    <n v="0"/>
    <n v="0"/>
  </r>
  <r>
    <n v="23"/>
    <d v="2012-10-21T00:00:00"/>
    <d v="2012-11-03T00:00:00"/>
    <x v="4"/>
    <s v="G1N"/>
    <s v="GD10000000"/>
    <s v="GD0"/>
    <n v="13"/>
    <n v="100"/>
    <s v="LD400"/>
    <s v="LF403"/>
    <m/>
    <m/>
    <m/>
    <m/>
    <m/>
    <m/>
    <x v="77"/>
    <n v="40675"/>
    <s v="48197"/>
    <x v="45"/>
    <x v="0"/>
    <s v="Non-executive"/>
    <s v="D403"/>
    <x v="2"/>
    <n v="0"/>
    <n v="0"/>
    <n v="0"/>
    <n v="0"/>
    <n v="0"/>
    <n v="3797.69"/>
    <n v="0"/>
    <n v="0"/>
    <n v="0"/>
    <n v="0"/>
    <n v="0"/>
    <n v="0"/>
    <n v="0"/>
    <n v="0"/>
    <n v="0"/>
    <n v="0"/>
    <n v="0"/>
    <n v="0"/>
    <n v="2.73"/>
    <n v="468.84"/>
    <n v="0"/>
    <n v="0"/>
    <n v="0"/>
    <n v="0"/>
    <n v="0"/>
    <n v="225.76"/>
    <n v="0"/>
    <n v="0"/>
    <n v="0"/>
    <n v="0"/>
    <n v="0"/>
    <n v="3.27"/>
    <n v="11.39"/>
    <n v="0"/>
    <n v="0"/>
    <n v="52.8"/>
    <n v="189.88"/>
    <n v="0"/>
    <n v="25.01"/>
    <n v="0"/>
    <n v="0"/>
    <n v="0"/>
    <n v="0"/>
    <n v="0"/>
    <n v="0"/>
    <n v="0"/>
    <n v="0"/>
    <n v="4777.37"/>
    <n v="0"/>
    <n v="0"/>
    <n v="4777.3700000000017"/>
    <n v="0"/>
    <n v="0"/>
    <n v="0"/>
  </r>
  <r>
    <n v="23"/>
    <d v="2012-10-21T00:00:00"/>
    <d v="2012-11-03T00:00:00"/>
    <x v="4"/>
    <s v="G1N"/>
    <s v="GD10000000"/>
    <s v="GD0"/>
    <n v="13"/>
    <n v="100"/>
    <s v="LD400"/>
    <s v="LF403"/>
    <m/>
    <m/>
    <m/>
    <m/>
    <m/>
    <m/>
    <x v="78"/>
    <n v="42930"/>
    <s v="48199"/>
    <x v="45"/>
    <x v="0"/>
    <s v="Non-executive"/>
    <s v="D403"/>
    <x v="2"/>
    <n v="0"/>
    <n v="0"/>
    <n v="0"/>
    <n v="0"/>
    <n v="0"/>
    <n v="4007.47"/>
    <n v="0"/>
    <n v="0"/>
    <n v="0"/>
    <n v="0"/>
    <n v="0"/>
    <n v="0"/>
    <n v="0"/>
    <n v="0"/>
    <n v="0"/>
    <n v="0"/>
    <n v="0"/>
    <n v="0"/>
    <n v="2.89"/>
    <n v="510.24"/>
    <n v="0"/>
    <n v="0"/>
    <n v="0"/>
    <n v="0"/>
    <n v="0"/>
    <n v="227.53"/>
    <n v="0"/>
    <n v="0"/>
    <n v="0"/>
    <n v="0"/>
    <n v="0"/>
    <n v="3.27"/>
    <n v="11.39"/>
    <n v="0"/>
    <n v="0"/>
    <n v="53.21"/>
    <n v="200.37"/>
    <n v="0"/>
    <n v="27.21"/>
    <n v="0"/>
    <n v="0"/>
    <n v="0"/>
    <n v="0"/>
    <n v="0"/>
    <n v="0"/>
    <n v="0"/>
    <n v="0"/>
    <n v="5043.58"/>
    <n v="0"/>
    <n v="0"/>
    <n v="5043.58"/>
    <n v="0"/>
    <n v="0"/>
    <n v="0"/>
  </r>
  <r>
    <n v="23"/>
    <d v="2012-10-21T00:00:00"/>
    <d v="2012-11-03T00:00:00"/>
    <x v="4"/>
    <s v="G1N"/>
    <s v="GD10000000"/>
    <s v="GD0"/>
    <n v="13"/>
    <n v="100"/>
    <s v="LD400"/>
    <s v="LF403"/>
    <m/>
    <m/>
    <m/>
    <m/>
    <m/>
    <m/>
    <x v="79"/>
    <n v="43854"/>
    <s v="50988"/>
    <x v="45"/>
    <x v="0"/>
    <s v="Non-executive"/>
    <s v="D403"/>
    <x v="2"/>
    <n v="0"/>
    <n v="0"/>
    <n v="0"/>
    <n v="0"/>
    <n v="0"/>
    <n v="4217.2299999999996"/>
    <n v="0"/>
    <n v="0"/>
    <n v="0"/>
    <n v="0"/>
    <n v="0"/>
    <n v="0"/>
    <n v="0"/>
    <n v="0"/>
    <n v="0"/>
    <n v="0"/>
    <n v="0"/>
    <n v="0"/>
    <n v="3.02"/>
    <n v="468.84"/>
    <n v="0"/>
    <n v="0"/>
    <n v="0"/>
    <n v="0"/>
    <n v="0"/>
    <n v="243.77"/>
    <n v="0"/>
    <n v="0"/>
    <n v="0"/>
    <n v="0"/>
    <n v="0"/>
    <n v="3.27"/>
    <n v="11.39"/>
    <n v="0"/>
    <n v="0"/>
    <n v="57.01"/>
    <n v="210.86"/>
    <n v="0"/>
    <n v="25.01"/>
    <n v="0"/>
    <n v="0"/>
    <n v="0"/>
    <n v="0"/>
    <n v="0"/>
    <n v="0"/>
    <n v="0"/>
    <n v="0"/>
    <n v="5240.3999999999996"/>
    <n v="0"/>
    <n v="0"/>
    <n v="5240.4000000000015"/>
    <n v="0"/>
    <n v="0"/>
    <n v="0"/>
  </r>
  <r>
    <n v="23"/>
    <d v="2012-10-21T00:00:00"/>
    <d v="2012-11-03T00:00:00"/>
    <x v="4"/>
    <s v="G1N"/>
    <s v="GD10000000"/>
    <s v="GD0"/>
    <n v="13"/>
    <n v="100"/>
    <s v="LD400"/>
    <s v="LF403"/>
    <m/>
    <m/>
    <m/>
    <m/>
    <m/>
    <m/>
    <x v="80"/>
    <n v="44100"/>
    <s v="51154"/>
    <x v="45"/>
    <x v="0"/>
    <s v="Non-executive"/>
    <s v="D403"/>
    <x v="2"/>
    <n v="0"/>
    <n v="0"/>
    <n v="0"/>
    <n v="0"/>
    <n v="0"/>
    <n v="4217.2299999999996"/>
    <n v="0"/>
    <n v="0"/>
    <n v="0"/>
    <n v="0"/>
    <n v="0"/>
    <n v="0"/>
    <n v="0"/>
    <n v="0"/>
    <n v="0"/>
    <n v="0"/>
    <n v="0"/>
    <n v="0"/>
    <n v="3.02"/>
    <n v="468.84"/>
    <n v="0"/>
    <n v="0"/>
    <n v="0"/>
    <n v="0"/>
    <n v="0"/>
    <n v="251.78"/>
    <n v="0"/>
    <n v="0"/>
    <n v="0"/>
    <n v="0"/>
    <n v="0"/>
    <n v="3.27"/>
    <n v="11.39"/>
    <n v="0"/>
    <n v="0"/>
    <n v="58.89"/>
    <n v="210.86"/>
    <n v="0"/>
    <n v="25.01"/>
    <n v="0"/>
    <n v="0"/>
    <n v="0"/>
    <n v="0"/>
    <n v="0"/>
    <n v="0"/>
    <n v="0"/>
    <n v="0"/>
    <n v="5250.29"/>
    <n v="0"/>
    <n v="0"/>
    <n v="5250.2900000000009"/>
    <n v="0"/>
    <n v="0"/>
    <n v="0"/>
  </r>
  <r>
    <n v="24"/>
    <d v="2012-11-04T00:00:00"/>
    <d v="2012-11-17T00:00:00"/>
    <x v="5"/>
    <s v="G1N"/>
    <s v="GD10000000"/>
    <s v="GD0"/>
    <n v="13"/>
    <n v="100"/>
    <s v="LD400"/>
    <s v="LF403"/>
    <m/>
    <m/>
    <m/>
    <m/>
    <m/>
    <m/>
    <x v="73"/>
    <n v="21557"/>
    <s v="50989"/>
    <x v="45"/>
    <x v="0"/>
    <s v="Non-executive"/>
    <s v="D403"/>
    <x v="2"/>
    <n v="4007.47"/>
    <n v="0"/>
    <n v="0"/>
    <n v="0"/>
    <n v="0"/>
    <n v="0"/>
    <n v="0"/>
    <n v="0"/>
    <n v="0"/>
    <n v="0"/>
    <n v="0"/>
    <n v="0"/>
    <n v="0"/>
    <n v="0"/>
    <n v="0"/>
    <n v="0"/>
    <n v="0"/>
    <n v="0"/>
    <n v="0"/>
    <n v="0"/>
    <n v="0"/>
    <n v="0"/>
    <n v="0"/>
    <n v="0"/>
    <n v="0"/>
    <n v="219.46"/>
    <n v="0"/>
    <n v="0"/>
    <n v="0"/>
    <n v="0"/>
    <n v="0"/>
    <n v="2.71"/>
    <n v="6.19"/>
    <n v="0"/>
    <n v="0"/>
    <n v="51.33"/>
    <n v="0"/>
    <n v="0"/>
    <n v="0"/>
    <n v="0"/>
    <n v="0"/>
    <n v="0"/>
    <n v="0"/>
    <n v="0"/>
    <n v="0"/>
    <n v="0"/>
    <n v="0"/>
    <n v="4287.16"/>
    <n v="0"/>
    <n v="0"/>
    <n v="4287.1599999999989"/>
    <n v="0"/>
    <n v="0"/>
    <n v="0"/>
  </r>
  <r>
    <n v="24"/>
    <d v="2012-11-04T00:00:00"/>
    <d v="2012-11-17T00:00:00"/>
    <x v="5"/>
    <s v="G1N"/>
    <s v="GD10000000"/>
    <s v="GD0"/>
    <n v="13"/>
    <n v="100"/>
    <s v="LD400"/>
    <s v="LF403"/>
    <m/>
    <m/>
    <m/>
    <m/>
    <m/>
    <m/>
    <x v="74"/>
    <n v="31854"/>
    <s v="51261"/>
    <x v="46"/>
    <x v="0"/>
    <s v="Executive"/>
    <s v="D403"/>
    <x v="2"/>
    <n v="5033.8900000000003"/>
    <n v="0"/>
    <n v="0"/>
    <n v="0"/>
    <n v="0"/>
    <n v="0"/>
    <n v="0"/>
    <n v="0"/>
    <n v="0"/>
    <n v="0"/>
    <n v="0"/>
    <n v="0"/>
    <n v="0"/>
    <n v="0"/>
    <n v="0"/>
    <n v="0"/>
    <n v="0"/>
    <n v="0"/>
    <n v="3.6"/>
    <n v="0"/>
    <n v="0"/>
    <n v="0"/>
    <n v="0"/>
    <n v="0"/>
    <n v="0"/>
    <n v="0"/>
    <n v="0"/>
    <n v="0"/>
    <n v="0"/>
    <n v="0"/>
    <n v="0"/>
    <n v="2.99"/>
    <n v="6.19"/>
    <n v="0"/>
    <n v="0"/>
    <n v="72.989999999999995"/>
    <n v="251.69"/>
    <n v="0"/>
    <n v="0"/>
    <n v="0"/>
    <n v="0"/>
    <n v="0"/>
    <n v="0"/>
    <n v="0"/>
    <n v="0"/>
    <n v="0"/>
    <n v="0"/>
    <n v="5371.35"/>
    <n v="0"/>
    <n v="5371.3499999999995"/>
    <n v="0"/>
    <n v="0"/>
    <n v="0"/>
    <n v="0"/>
  </r>
  <r>
    <n v="24"/>
    <d v="2012-11-04T00:00:00"/>
    <d v="2012-11-17T00:00:00"/>
    <x v="5"/>
    <s v="G1N"/>
    <s v="GD10000000"/>
    <s v="GD0"/>
    <n v="13"/>
    <n v="100"/>
    <s v="LD400"/>
    <s v="LF403"/>
    <m/>
    <m/>
    <m/>
    <m/>
    <m/>
    <m/>
    <x v="75"/>
    <n v="39646"/>
    <s v="47689"/>
    <x v="47"/>
    <x v="0"/>
    <s v="Non-executive"/>
    <s v="D403"/>
    <x v="2"/>
    <n v="0"/>
    <n v="0"/>
    <n v="0"/>
    <n v="0"/>
    <n v="0"/>
    <n v="3124.7"/>
    <n v="0"/>
    <n v="0"/>
    <n v="0"/>
    <n v="0"/>
    <n v="0"/>
    <n v="0"/>
    <n v="0"/>
    <n v="0"/>
    <n v="0"/>
    <n v="0"/>
    <n v="0"/>
    <n v="0"/>
    <n v="2.27"/>
    <n v="468.84"/>
    <n v="0"/>
    <n v="0"/>
    <n v="0"/>
    <n v="0"/>
    <n v="0"/>
    <n v="179.61"/>
    <n v="0"/>
    <n v="0"/>
    <n v="0"/>
    <n v="0"/>
    <n v="0"/>
    <n v="3.27"/>
    <n v="11.39"/>
    <n v="0"/>
    <n v="0"/>
    <n v="42.01"/>
    <n v="156.24"/>
    <n v="0"/>
    <n v="25.01"/>
    <n v="0"/>
    <n v="0"/>
    <n v="0"/>
    <n v="0"/>
    <n v="0"/>
    <n v="0"/>
    <n v="0"/>
    <n v="0"/>
    <n v="4013.34"/>
    <n v="0"/>
    <n v="0"/>
    <n v="4013.34"/>
    <n v="0"/>
    <n v="0"/>
    <n v="0"/>
  </r>
  <r>
    <n v="24"/>
    <d v="2012-11-04T00:00:00"/>
    <d v="2012-11-17T00:00:00"/>
    <x v="5"/>
    <s v="G1N"/>
    <s v="GD10000000"/>
    <s v="GD0"/>
    <n v="13"/>
    <n v="100"/>
    <s v="LD400"/>
    <s v="LF403"/>
    <m/>
    <m/>
    <m/>
    <m/>
    <m/>
    <m/>
    <x v="77"/>
    <n v="40675"/>
    <s v="48197"/>
    <x v="45"/>
    <x v="0"/>
    <s v="Non-executive"/>
    <s v="D403"/>
    <x v="2"/>
    <n v="0"/>
    <n v="0"/>
    <n v="0"/>
    <n v="0"/>
    <n v="0"/>
    <n v="3797.7"/>
    <n v="0"/>
    <n v="0"/>
    <n v="0"/>
    <n v="0"/>
    <n v="0"/>
    <n v="0"/>
    <n v="0"/>
    <n v="0"/>
    <n v="0"/>
    <n v="0"/>
    <n v="0"/>
    <n v="0"/>
    <n v="2.73"/>
    <n v="468.84"/>
    <n v="0"/>
    <n v="0"/>
    <n v="0"/>
    <n v="0"/>
    <n v="0"/>
    <n v="225.77"/>
    <n v="0"/>
    <n v="0"/>
    <n v="0"/>
    <n v="0"/>
    <n v="0"/>
    <n v="3.27"/>
    <n v="11.39"/>
    <n v="0"/>
    <n v="0"/>
    <n v="52.8"/>
    <n v="189.89"/>
    <n v="0"/>
    <n v="25.01"/>
    <n v="0"/>
    <n v="0"/>
    <n v="0"/>
    <n v="0"/>
    <n v="0"/>
    <n v="0"/>
    <n v="0"/>
    <n v="0"/>
    <n v="4777.3999999999996"/>
    <n v="0"/>
    <n v="0"/>
    <n v="4777.4000000000015"/>
    <n v="0"/>
    <n v="0"/>
    <n v="0"/>
  </r>
  <r>
    <n v="24"/>
    <d v="2012-11-04T00:00:00"/>
    <d v="2012-11-17T00:00:00"/>
    <x v="5"/>
    <s v="G1N"/>
    <s v="GD10000000"/>
    <s v="GD0"/>
    <n v="13"/>
    <n v="100"/>
    <s v="LD400"/>
    <s v="LF403"/>
    <m/>
    <m/>
    <m/>
    <m/>
    <m/>
    <m/>
    <x v="78"/>
    <n v="42930"/>
    <s v="48199"/>
    <x v="45"/>
    <x v="0"/>
    <s v="Non-executive"/>
    <s v="D403"/>
    <x v="2"/>
    <n v="0"/>
    <n v="0"/>
    <n v="0"/>
    <n v="0"/>
    <n v="0"/>
    <n v="4007.46"/>
    <n v="0"/>
    <n v="0"/>
    <n v="0"/>
    <n v="0"/>
    <n v="0"/>
    <n v="0"/>
    <n v="0"/>
    <n v="0"/>
    <n v="0"/>
    <n v="0"/>
    <n v="0"/>
    <n v="0"/>
    <n v="2.89"/>
    <n v="510.24"/>
    <n v="0"/>
    <n v="0"/>
    <n v="0"/>
    <n v="0"/>
    <n v="0"/>
    <n v="227.53"/>
    <n v="0"/>
    <n v="0"/>
    <n v="0"/>
    <n v="0"/>
    <n v="0"/>
    <n v="3.27"/>
    <n v="11.39"/>
    <n v="0"/>
    <n v="0"/>
    <n v="53.21"/>
    <n v="200.37"/>
    <n v="0"/>
    <n v="27.21"/>
    <n v="0"/>
    <n v="0"/>
    <n v="0"/>
    <n v="0"/>
    <n v="0"/>
    <n v="0"/>
    <n v="0"/>
    <n v="0"/>
    <n v="5043.57"/>
    <n v="0"/>
    <n v="0"/>
    <n v="5043.5700000000006"/>
    <n v="0"/>
    <n v="0"/>
    <n v="0"/>
  </r>
  <r>
    <n v="24"/>
    <d v="2012-11-04T00:00:00"/>
    <d v="2012-11-17T00:00:00"/>
    <x v="5"/>
    <s v="G1N"/>
    <s v="GD10000000"/>
    <s v="GD0"/>
    <n v="13"/>
    <n v="100"/>
    <s v="LD400"/>
    <s v="LF403"/>
    <m/>
    <m/>
    <m/>
    <m/>
    <m/>
    <m/>
    <x v="79"/>
    <n v="43854"/>
    <s v="50988"/>
    <x v="45"/>
    <x v="0"/>
    <s v="Non-executive"/>
    <s v="D403"/>
    <x v="2"/>
    <n v="0"/>
    <n v="0"/>
    <n v="0"/>
    <n v="0"/>
    <n v="0"/>
    <n v="4217.2299999999996"/>
    <n v="0"/>
    <n v="0"/>
    <n v="0"/>
    <n v="0"/>
    <n v="0"/>
    <n v="0"/>
    <n v="0"/>
    <n v="0"/>
    <n v="0"/>
    <n v="0"/>
    <n v="0"/>
    <n v="0"/>
    <n v="3.02"/>
    <n v="468.84"/>
    <n v="0"/>
    <n v="0"/>
    <n v="0"/>
    <n v="0"/>
    <n v="0"/>
    <n v="243.78"/>
    <n v="0"/>
    <n v="0"/>
    <n v="0"/>
    <n v="0"/>
    <n v="0"/>
    <n v="3.27"/>
    <n v="11.39"/>
    <n v="0"/>
    <n v="0"/>
    <n v="57.01"/>
    <n v="210.86"/>
    <n v="0"/>
    <n v="25.01"/>
    <n v="0"/>
    <n v="0"/>
    <n v="0"/>
    <n v="0"/>
    <n v="0"/>
    <n v="0"/>
    <n v="0"/>
    <n v="0"/>
    <n v="5240.41"/>
    <n v="0"/>
    <n v="0"/>
    <n v="5240.4100000000008"/>
    <n v="0"/>
    <n v="0"/>
    <n v="0"/>
  </r>
  <r>
    <n v="24"/>
    <d v="2012-11-04T00:00:00"/>
    <d v="2012-11-17T00:00:00"/>
    <x v="5"/>
    <s v="G1N"/>
    <s v="GD10000000"/>
    <s v="GD0"/>
    <n v="13"/>
    <n v="100"/>
    <s v="LD400"/>
    <s v="LF403"/>
    <m/>
    <m/>
    <m/>
    <m/>
    <m/>
    <m/>
    <x v="80"/>
    <n v="44100"/>
    <s v="51154"/>
    <x v="45"/>
    <x v="0"/>
    <s v="Non-executive"/>
    <s v="D403"/>
    <x v="2"/>
    <n v="0"/>
    <n v="0"/>
    <n v="0"/>
    <n v="0"/>
    <n v="0"/>
    <n v="4217.2299999999996"/>
    <n v="0"/>
    <n v="0"/>
    <n v="0"/>
    <n v="0"/>
    <n v="0"/>
    <n v="0"/>
    <n v="0"/>
    <n v="0"/>
    <n v="0"/>
    <n v="0"/>
    <n v="0"/>
    <n v="0"/>
    <n v="3.02"/>
    <n v="468.84"/>
    <n v="0"/>
    <n v="0"/>
    <n v="0"/>
    <n v="0"/>
    <n v="0"/>
    <n v="251.78"/>
    <n v="0"/>
    <n v="0"/>
    <n v="0"/>
    <n v="0"/>
    <n v="0"/>
    <n v="3.27"/>
    <n v="11.39"/>
    <n v="0"/>
    <n v="0"/>
    <n v="58.88"/>
    <n v="210.86"/>
    <n v="0"/>
    <n v="25.01"/>
    <n v="0"/>
    <n v="0"/>
    <n v="0"/>
    <n v="0"/>
    <n v="0"/>
    <n v="0"/>
    <n v="0"/>
    <n v="0"/>
    <n v="5250.28"/>
    <n v="0"/>
    <n v="0"/>
    <n v="5250.2800000000007"/>
    <n v="0"/>
    <n v="0"/>
    <n v="0"/>
  </r>
  <r>
    <n v="25"/>
    <d v="2012-11-18T00:00:00"/>
    <d v="2012-12-01T00:00:00"/>
    <x v="6"/>
    <s v="G1N"/>
    <s v="GD10000000"/>
    <s v="GD0"/>
    <n v="13"/>
    <n v="100"/>
    <s v="LD400"/>
    <s v="LF403"/>
    <m/>
    <m/>
    <m/>
    <m/>
    <m/>
    <m/>
    <x v="73"/>
    <n v="21557"/>
    <s v="50989"/>
    <x v="45"/>
    <x v="0"/>
    <s v="Non-executive"/>
    <s v="D403"/>
    <x v="2"/>
    <n v="4007.46"/>
    <n v="0"/>
    <n v="0"/>
    <n v="0"/>
    <n v="0"/>
    <n v="0"/>
    <n v="0"/>
    <n v="0"/>
    <n v="0"/>
    <n v="0"/>
    <n v="0"/>
    <n v="0"/>
    <n v="0"/>
    <n v="0"/>
    <n v="0"/>
    <n v="0"/>
    <n v="0"/>
    <n v="0"/>
    <n v="0"/>
    <n v="0"/>
    <n v="0"/>
    <n v="0"/>
    <n v="0"/>
    <n v="0"/>
    <n v="0"/>
    <n v="219.46"/>
    <n v="0"/>
    <n v="0"/>
    <n v="0"/>
    <n v="0"/>
    <n v="0"/>
    <n v="2.71"/>
    <n v="6.19"/>
    <n v="0"/>
    <n v="0"/>
    <n v="51.32"/>
    <n v="0"/>
    <n v="0"/>
    <n v="0"/>
    <n v="0"/>
    <n v="0"/>
    <n v="0"/>
    <n v="0"/>
    <n v="0"/>
    <n v="0"/>
    <n v="0"/>
    <n v="0"/>
    <n v="4287.1400000000003"/>
    <n v="0"/>
    <n v="0"/>
    <n v="4287.1399999999994"/>
    <n v="0"/>
    <n v="0"/>
    <n v="0"/>
  </r>
  <r>
    <n v="25"/>
    <d v="2012-11-18T00:00:00"/>
    <d v="2012-12-01T00:00:00"/>
    <x v="6"/>
    <s v="G1N"/>
    <s v="GD10000000"/>
    <s v="GD0"/>
    <n v="13"/>
    <n v="100"/>
    <s v="LD400"/>
    <s v="LF403"/>
    <m/>
    <m/>
    <m/>
    <m/>
    <m/>
    <m/>
    <x v="74"/>
    <n v="31854"/>
    <s v="51261"/>
    <x v="46"/>
    <x v="0"/>
    <s v="Executive"/>
    <s v="D403"/>
    <x v="2"/>
    <n v="5033.8900000000003"/>
    <n v="0"/>
    <n v="0"/>
    <n v="0"/>
    <n v="0"/>
    <n v="0"/>
    <n v="0"/>
    <n v="0"/>
    <n v="0"/>
    <n v="0"/>
    <n v="0"/>
    <n v="0"/>
    <n v="0"/>
    <n v="0"/>
    <n v="0"/>
    <n v="0"/>
    <n v="0"/>
    <n v="0"/>
    <n v="3.6"/>
    <n v="0"/>
    <n v="0"/>
    <n v="0"/>
    <n v="0"/>
    <n v="0"/>
    <n v="0"/>
    <n v="0"/>
    <n v="0"/>
    <n v="0"/>
    <n v="0"/>
    <n v="0"/>
    <n v="0"/>
    <n v="2.99"/>
    <n v="6.19"/>
    <n v="0"/>
    <n v="0"/>
    <n v="72.989999999999995"/>
    <n v="251.69"/>
    <n v="0"/>
    <n v="0"/>
    <n v="0"/>
    <n v="0"/>
    <n v="0"/>
    <n v="0"/>
    <n v="0"/>
    <n v="0"/>
    <n v="0"/>
    <n v="0"/>
    <n v="5371.35"/>
    <n v="0"/>
    <n v="5371.3499999999995"/>
    <n v="0"/>
    <n v="0"/>
    <n v="0"/>
    <n v="0"/>
  </r>
  <r>
    <n v="25"/>
    <d v="2012-11-18T00:00:00"/>
    <d v="2012-12-01T00:00:00"/>
    <x v="6"/>
    <s v="G1N"/>
    <s v="GD10000000"/>
    <s v="GD0"/>
    <n v="13"/>
    <n v="100"/>
    <s v="LD400"/>
    <s v="LF403"/>
    <m/>
    <m/>
    <m/>
    <m/>
    <m/>
    <m/>
    <x v="75"/>
    <n v="39646"/>
    <s v="47689"/>
    <x v="47"/>
    <x v="0"/>
    <s v="Non-executive"/>
    <s v="D403"/>
    <x v="2"/>
    <n v="0"/>
    <n v="0"/>
    <n v="0"/>
    <n v="0"/>
    <n v="0"/>
    <n v="3124.69"/>
    <n v="0"/>
    <n v="0"/>
    <n v="0"/>
    <n v="0"/>
    <n v="0"/>
    <n v="0"/>
    <n v="0"/>
    <n v="0"/>
    <n v="0"/>
    <n v="0"/>
    <n v="0"/>
    <n v="0"/>
    <n v="2.27"/>
    <n v="468.84"/>
    <n v="0"/>
    <n v="0"/>
    <n v="0"/>
    <n v="0"/>
    <n v="0"/>
    <n v="179.62"/>
    <n v="0"/>
    <n v="0"/>
    <n v="0"/>
    <n v="0"/>
    <n v="0"/>
    <n v="3.27"/>
    <n v="11.39"/>
    <n v="0"/>
    <n v="0"/>
    <n v="42"/>
    <n v="156.22999999999999"/>
    <n v="0"/>
    <n v="25.01"/>
    <n v="0"/>
    <n v="0"/>
    <n v="0"/>
    <n v="0"/>
    <n v="0"/>
    <n v="0"/>
    <n v="0"/>
    <n v="0"/>
    <n v="4013.32"/>
    <n v="0"/>
    <n v="0"/>
    <n v="4013.32"/>
    <n v="0"/>
    <n v="0"/>
    <n v="0"/>
  </r>
  <r>
    <n v="25"/>
    <d v="2012-11-18T00:00:00"/>
    <d v="2012-12-01T00:00:00"/>
    <x v="6"/>
    <s v="G1N"/>
    <s v="GD10000000"/>
    <s v="GD0"/>
    <n v="13"/>
    <n v="100"/>
    <s v="LD400"/>
    <s v="LF403"/>
    <m/>
    <m/>
    <m/>
    <m/>
    <m/>
    <m/>
    <x v="77"/>
    <n v="40675"/>
    <s v="48197"/>
    <x v="45"/>
    <x v="0"/>
    <s v="Non-executive"/>
    <s v="D403"/>
    <x v="2"/>
    <n v="0"/>
    <n v="0"/>
    <n v="0"/>
    <n v="0"/>
    <n v="0"/>
    <n v="3797.7"/>
    <n v="0"/>
    <n v="0"/>
    <n v="0"/>
    <n v="0"/>
    <n v="0"/>
    <n v="0"/>
    <n v="0"/>
    <n v="0"/>
    <n v="0"/>
    <n v="0"/>
    <n v="0"/>
    <n v="0"/>
    <n v="2.73"/>
    <n v="468.84"/>
    <n v="0"/>
    <n v="0"/>
    <n v="0"/>
    <n v="0"/>
    <n v="0"/>
    <n v="225.77"/>
    <n v="0"/>
    <n v="0"/>
    <n v="0"/>
    <n v="0"/>
    <n v="0"/>
    <n v="3.27"/>
    <n v="11.39"/>
    <n v="0"/>
    <n v="0"/>
    <n v="52.8"/>
    <n v="189.89"/>
    <n v="0"/>
    <n v="25.01"/>
    <n v="0"/>
    <n v="0"/>
    <n v="0"/>
    <n v="0"/>
    <n v="0"/>
    <n v="0"/>
    <n v="0"/>
    <n v="0"/>
    <n v="4777.3999999999996"/>
    <n v="0"/>
    <n v="0"/>
    <n v="4777.4000000000015"/>
    <n v="0"/>
    <n v="0"/>
    <n v="0"/>
  </r>
  <r>
    <n v="25"/>
    <d v="2012-11-18T00:00:00"/>
    <d v="2012-12-01T00:00:00"/>
    <x v="6"/>
    <s v="G1N"/>
    <s v="GD10000000"/>
    <s v="GD0"/>
    <n v="13"/>
    <n v="100"/>
    <s v="LD400"/>
    <s v="LF403"/>
    <m/>
    <m/>
    <m/>
    <m/>
    <m/>
    <m/>
    <x v="78"/>
    <n v="42930"/>
    <s v="48199"/>
    <x v="45"/>
    <x v="0"/>
    <s v="Non-executive"/>
    <s v="D403"/>
    <x v="2"/>
    <n v="0"/>
    <n v="0"/>
    <n v="0"/>
    <n v="0"/>
    <n v="0"/>
    <n v="4007.46"/>
    <n v="0"/>
    <n v="0"/>
    <n v="0"/>
    <n v="0"/>
    <n v="0"/>
    <n v="0"/>
    <n v="0"/>
    <n v="0"/>
    <n v="0"/>
    <n v="0"/>
    <n v="0"/>
    <n v="0"/>
    <n v="2.89"/>
    <n v="510.24"/>
    <n v="0"/>
    <n v="0"/>
    <n v="0"/>
    <n v="0"/>
    <n v="0"/>
    <n v="227.52"/>
    <n v="0"/>
    <n v="0"/>
    <n v="0"/>
    <n v="0"/>
    <n v="0"/>
    <n v="3.27"/>
    <n v="11.39"/>
    <n v="0"/>
    <n v="0"/>
    <n v="53.21"/>
    <n v="200.37"/>
    <n v="0"/>
    <n v="27.21"/>
    <n v="0"/>
    <n v="0"/>
    <n v="0"/>
    <n v="0"/>
    <n v="0"/>
    <n v="0"/>
    <n v="0"/>
    <n v="0"/>
    <n v="5043.5600000000004"/>
    <n v="0"/>
    <n v="0"/>
    <n v="5043.5600000000013"/>
    <n v="0"/>
    <n v="0"/>
    <n v="0"/>
  </r>
  <r>
    <n v="25"/>
    <d v="2012-11-18T00:00:00"/>
    <d v="2012-12-01T00:00:00"/>
    <x v="6"/>
    <s v="G1N"/>
    <s v="GD10000000"/>
    <s v="GD0"/>
    <n v="13"/>
    <n v="100"/>
    <s v="LD400"/>
    <s v="LF403"/>
    <m/>
    <m/>
    <m/>
    <m/>
    <m/>
    <m/>
    <x v="79"/>
    <n v="43854"/>
    <s v="50988"/>
    <x v="45"/>
    <x v="0"/>
    <s v="Non-executive"/>
    <s v="D403"/>
    <x v="2"/>
    <n v="0"/>
    <n v="0"/>
    <n v="0"/>
    <n v="0"/>
    <n v="0"/>
    <n v="2530.34"/>
    <n v="0"/>
    <n v="0"/>
    <n v="0"/>
    <n v="0"/>
    <n v="0"/>
    <n v="0"/>
    <n v="0"/>
    <n v="0"/>
    <n v="0"/>
    <n v="0"/>
    <n v="0"/>
    <n v="0"/>
    <n v="3.02"/>
    <n v="468.84"/>
    <n v="0"/>
    <n v="0"/>
    <n v="0"/>
    <n v="0"/>
    <n v="0"/>
    <n v="143.61000000000001"/>
    <n v="0"/>
    <n v="0"/>
    <n v="0"/>
    <n v="0"/>
    <n v="0"/>
    <n v="3.27"/>
    <n v="0"/>
    <n v="0"/>
    <n v="0"/>
    <n v="33.590000000000003"/>
    <n v="126.52"/>
    <n v="0"/>
    <n v="25.01"/>
    <n v="0"/>
    <n v="0"/>
    <n v="0"/>
    <n v="0"/>
    <n v="0"/>
    <n v="0"/>
    <n v="0"/>
    <n v="0"/>
    <n v="3334.2"/>
    <n v="0"/>
    <n v="0"/>
    <n v="3334.2000000000007"/>
    <n v="0"/>
    <n v="0"/>
    <n v="0"/>
  </r>
  <r>
    <n v="25"/>
    <d v="2012-11-18T00:00:00"/>
    <d v="2012-12-01T00:00:00"/>
    <x v="6"/>
    <s v="G1N"/>
    <s v="GD10000000"/>
    <s v="GD0"/>
    <n v="13"/>
    <n v="100"/>
    <s v="LD400"/>
    <s v="LF403"/>
    <m/>
    <m/>
    <m/>
    <m/>
    <m/>
    <m/>
    <x v="80"/>
    <n v="44100"/>
    <s v="51154"/>
    <x v="45"/>
    <x v="0"/>
    <s v="Non-executive"/>
    <s v="D403"/>
    <x v="2"/>
    <n v="0"/>
    <n v="0"/>
    <n v="0"/>
    <n v="0"/>
    <n v="0"/>
    <n v="2530.34"/>
    <n v="0"/>
    <n v="0"/>
    <n v="0"/>
    <n v="0"/>
    <n v="0"/>
    <n v="0"/>
    <n v="0"/>
    <n v="0"/>
    <n v="0"/>
    <n v="0"/>
    <n v="0"/>
    <n v="0"/>
    <n v="3.02"/>
    <n v="468.84"/>
    <n v="0"/>
    <n v="0"/>
    <n v="0"/>
    <n v="0"/>
    <n v="0"/>
    <n v="147.19"/>
    <n v="0"/>
    <n v="0"/>
    <n v="0"/>
    <n v="0"/>
    <n v="0"/>
    <n v="3.27"/>
    <n v="11.39"/>
    <n v="0"/>
    <n v="0"/>
    <n v="34.42"/>
    <n v="126.52"/>
    <n v="0"/>
    <n v="25.01"/>
    <n v="0"/>
    <n v="0"/>
    <n v="0"/>
    <n v="0"/>
    <n v="0"/>
    <n v="0"/>
    <n v="0"/>
    <n v="0"/>
    <n v="3350"/>
    <n v="0"/>
    <n v="0"/>
    <n v="3350.0000000000005"/>
    <n v="0"/>
    <n v="0"/>
    <n v="0"/>
  </r>
  <r>
    <n v="26"/>
    <d v="2012-12-02T00:00:00"/>
    <d v="2012-12-15T00:00:00"/>
    <x v="7"/>
    <s v="G1N"/>
    <s v="GD10000000"/>
    <s v="GD0"/>
    <n v="13"/>
    <n v="100"/>
    <s v="LD400"/>
    <s v="LF403"/>
    <m/>
    <m/>
    <m/>
    <m/>
    <m/>
    <m/>
    <x v="73"/>
    <n v="21557"/>
    <s v="50989"/>
    <x v="45"/>
    <x v="0"/>
    <s v="Non-executive"/>
    <s v="D403"/>
    <x v="2"/>
    <n v="4007.46"/>
    <n v="0"/>
    <n v="0"/>
    <n v="0"/>
    <n v="0"/>
    <n v="0"/>
    <n v="0"/>
    <n v="0"/>
    <n v="0"/>
    <n v="0"/>
    <n v="0"/>
    <n v="0"/>
    <n v="0"/>
    <n v="0"/>
    <n v="0"/>
    <n v="0"/>
    <n v="0"/>
    <n v="0"/>
    <n v="0"/>
    <n v="0"/>
    <n v="0"/>
    <n v="0"/>
    <n v="0"/>
    <n v="0"/>
    <n v="0"/>
    <n v="219.46"/>
    <n v="0"/>
    <n v="0"/>
    <n v="0"/>
    <n v="0"/>
    <n v="0"/>
    <n v="2.71"/>
    <n v="6.19"/>
    <n v="0"/>
    <n v="0"/>
    <n v="51.33"/>
    <n v="0"/>
    <n v="0"/>
    <n v="0"/>
    <n v="0"/>
    <n v="0"/>
    <n v="0"/>
    <n v="0"/>
    <n v="0"/>
    <n v="0"/>
    <n v="0"/>
    <n v="0"/>
    <n v="4287.1499999999996"/>
    <n v="0"/>
    <n v="0"/>
    <n v="4287.1499999999996"/>
    <n v="0"/>
    <n v="0"/>
    <n v="0"/>
  </r>
  <r>
    <n v="26"/>
    <d v="2012-12-02T00:00:00"/>
    <d v="2012-12-15T00:00:00"/>
    <x v="7"/>
    <s v="G1N"/>
    <s v="GD10000000"/>
    <s v="GD0"/>
    <n v="13"/>
    <n v="100"/>
    <s v="LD400"/>
    <s v="LF403"/>
    <m/>
    <m/>
    <m/>
    <m/>
    <m/>
    <m/>
    <x v="74"/>
    <n v="31854"/>
    <s v="51261"/>
    <x v="46"/>
    <x v="0"/>
    <s v="Executive"/>
    <s v="D403"/>
    <x v="2"/>
    <n v="5033.8900000000003"/>
    <n v="0"/>
    <n v="0"/>
    <n v="0"/>
    <n v="0"/>
    <n v="0"/>
    <n v="0"/>
    <n v="0"/>
    <n v="0"/>
    <n v="0"/>
    <n v="0"/>
    <n v="0"/>
    <n v="0"/>
    <n v="0"/>
    <n v="0"/>
    <n v="0"/>
    <n v="0"/>
    <n v="0"/>
    <n v="3.6"/>
    <n v="0"/>
    <n v="0"/>
    <n v="0"/>
    <n v="0"/>
    <n v="0"/>
    <n v="0"/>
    <n v="0"/>
    <n v="0"/>
    <n v="0"/>
    <n v="0"/>
    <n v="0"/>
    <n v="0"/>
    <n v="2.99"/>
    <n v="6.19"/>
    <n v="0"/>
    <n v="0"/>
    <n v="72.989999999999995"/>
    <n v="251.69"/>
    <n v="0"/>
    <n v="0"/>
    <n v="0"/>
    <n v="0"/>
    <n v="0"/>
    <n v="0"/>
    <n v="0"/>
    <n v="0"/>
    <n v="0"/>
    <n v="0"/>
    <n v="5371.35"/>
    <n v="0"/>
    <n v="5371.3499999999995"/>
    <n v="0"/>
    <n v="0"/>
    <n v="0"/>
    <n v="0"/>
  </r>
  <r>
    <n v="26"/>
    <d v="2012-12-02T00:00:00"/>
    <d v="2012-12-15T00:00:00"/>
    <x v="7"/>
    <s v="G1N"/>
    <s v="GD10000000"/>
    <s v="GD0"/>
    <n v="13"/>
    <n v="100"/>
    <s v="LD400"/>
    <s v="LF403"/>
    <m/>
    <m/>
    <m/>
    <m/>
    <m/>
    <m/>
    <x v="75"/>
    <n v="39646"/>
    <s v="47689"/>
    <x v="47"/>
    <x v="0"/>
    <s v="Non-executive"/>
    <s v="D403"/>
    <x v="2"/>
    <n v="0"/>
    <n v="0"/>
    <n v="0"/>
    <n v="0"/>
    <n v="0"/>
    <n v="3124.7"/>
    <n v="0"/>
    <n v="0"/>
    <n v="0"/>
    <n v="0"/>
    <n v="0"/>
    <n v="0"/>
    <n v="0"/>
    <n v="0"/>
    <n v="0"/>
    <n v="0"/>
    <n v="0"/>
    <n v="0"/>
    <n v="2.27"/>
    <n v="468.84"/>
    <n v="0"/>
    <n v="0"/>
    <n v="0"/>
    <n v="0"/>
    <n v="0"/>
    <n v="179.61"/>
    <n v="0"/>
    <n v="0"/>
    <n v="0"/>
    <n v="0"/>
    <n v="0"/>
    <n v="3.27"/>
    <n v="11.39"/>
    <n v="0"/>
    <n v="0"/>
    <n v="42.01"/>
    <n v="156.24"/>
    <n v="0"/>
    <n v="25.01"/>
    <n v="0"/>
    <n v="0"/>
    <n v="0"/>
    <n v="0"/>
    <n v="0"/>
    <n v="0"/>
    <n v="0"/>
    <n v="0"/>
    <n v="4013.34"/>
    <n v="0"/>
    <n v="0"/>
    <n v="4013.34"/>
    <n v="0"/>
    <n v="0"/>
    <n v="0"/>
  </r>
  <r>
    <n v="26"/>
    <d v="2012-12-02T00:00:00"/>
    <d v="2012-12-15T00:00:00"/>
    <x v="7"/>
    <s v="G1N"/>
    <s v="GD10000000"/>
    <s v="GD0"/>
    <n v="13"/>
    <n v="100"/>
    <s v="LD400"/>
    <s v="LF403"/>
    <m/>
    <m/>
    <m/>
    <m/>
    <m/>
    <m/>
    <x v="77"/>
    <n v="40675"/>
    <s v="48197"/>
    <x v="45"/>
    <x v="0"/>
    <s v="Non-executive"/>
    <s v="D403"/>
    <x v="2"/>
    <n v="0"/>
    <n v="0"/>
    <n v="0"/>
    <n v="0"/>
    <n v="0"/>
    <n v="3797.7"/>
    <n v="0"/>
    <n v="0"/>
    <n v="0"/>
    <n v="0"/>
    <n v="0"/>
    <n v="0"/>
    <n v="0"/>
    <n v="0"/>
    <n v="0"/>
    <n v="0"/>
    <n v="0"/>
    <n v="0"/>
    <n v="2.73"/>
    <n v="468.84"/>
    <n v="0"/>
    <n v="0"/>
    <n v="0"/>
    <n v="0"/>
    <n v="0"/>
    <n v="225.77"/>
    <n v="0"/>
    <n v="0"/>
    <n v="0"/>
    <n v="0"/>
    <n v="0"/>
    <n v="3.27"/>
    <n v="11.39"/>
    <n v="0"/>
    <n v="0"/>
    <n v="52.8"/>
    <n v="189.89"/>
    <n v="0"/>
    <n v="25.01"/>
    <n v="0"/>
    <n v="0"/>
    <n v="0"/>
    <n v="0"/>
    <n v="0"/>
    <n v="0"/>
    <n v="0"/>
    <n v="0"/>
    <n v="4777.3999999999996"/>
    <n v="0"/>
    <n v="0"/>
    <n v="4777.4000000000015"/>
    <n v="0"/>
    <n v="0"/>
    <n v="0"/>
  </r>
  <r>
    <n v="26"/>
    <d v="2012-12-02T00:00:00"/>
    <d v="2012-12-15T00:00:00"/>
    <x v="7"/>
    <s v="G1N"/>
    <s v="GD10000000"/>
    <s v="GD0"/>
    <n v="13"/>
    <n v="100"/>
    <s v="LD400"/>
    <s v="LF403"/>
    <m/>
    <m/>
    <m/>
    <m/>
    <m/>
    <m/>
    <x v="78"/>
    <n v="42930"/>
    <s v="48199"/>
    <x v="45"/>
    <x v="0"/>
    <s v="Non-executive"/>
    <s v="D403"/>
    <x v="2"/>
    <n v="0"/>
    <n v="0"/>
    <n v="0"/>
    <n v="0"/>
    <n v="0"/>
    <n v="4007.46"/>
    <n v="0"/>
    <n v="0"/>
    <n v="0"/>
    <n v="0"/>
    <n v="0"/>
    <n v="0"/>
    <n v="0"/>
    <n v="0"/>
    <n v="0"/>
    <n v="0"/>
    <n v="0"/>
    <n v="0"/>
    <n v="2.89"/>
    <n v="510.24"/>
    <n v="0"/>
    <n v="0"/>
    <n v="0"/>
    <n v="0"/>
    <n v="0"/>
    <n v="227.53"/>
    <n v="0"/>
    <n v="0"/>
    <n v="0"/>
    <n v="0"/>
    <n v="0"/>
    <n v="3.27"/>
    <n v="11.39"/>
    <n v="0"/>
    <n v="0"/>
    <n v="53.21"/>
    <n v="200.37"/>
    <n v="0"/>
    <n v="27.21"/>
    <n v="0"/>
    <n v="0"/>
    <n v="0"/>
    <n v="0"/>
    <n v="0"/>
    <n v="0"/>
    <n v="0"/>
    <n v="0"/>
    <n v="5043.57"/>
    <n v="0"/>
    <n v="0"/>
    <n v="5043.5700000000006"/>
    <n v="0"/>
    <n v="0"/>
    <n v="0"/>
  </r>
  <r>
    <n v="26"/>
    <d v="2012-12-02T00:00:00"/>
    <d v="2012-12-15T00:00:00"/>
    <x v="7"/>
    <s v="G1N"/>
    <s v="GD10000000"/>
    <s v="GD0"/>
    <n v="13"/>
    <n v="100"/>
    <s v="LD400"/>
    <s v="LF403"/>
    <m/>
    <m/>
    <m/>
    <m/>
    <m/>
    <m/>
    <x v="79"/>
    <n v="43854"/>
    <s v="50988"/>
    <x v="45"/>
    <x v="0"/>
    <s v="Non-executive"/>
    <s v="D403"/>
    <x v="2"/>
    <n v="0"/>
    <n v="0"/>
    <n v="0"/>
    <n v="0"/>
    <n v="0"/>
    <n v="0"/>
    <n v="0"/>
    <n v="0"/>
    <n v="0"/>
    <n v="0"/>
    <n v="0"/>
    <n v="5851.41"/>
    <n v="0"/>
    <n v="0"/>
    <n v="0"/>
    <n v="0"/>
    <n v="0"/>
    <n v="0"/>
    <n v="0"/>
    <n v="0"/>
    <n v="0"/>
    <n v="0"/>
    <n v="0"/>
    <n v="0"/>
    <n v="0"/>
    <n v="362.79"/>
    <n v="0"/>
    <n v="0"/>
    <n v="0"/>
    <n v="0"/>
    <n v="0"/>
    <n v="0"/>
    <n v="0"/>
    <n v="0"/>
    <n v="0"/>
    <n v="84.84"/>
    <n v="0"/>
    <n v="0"/>
    <n v="0"/>
    <n v="0"/>
    <n v="0"/>
    <n v="0"/>
    <n v="0"/>
    <n v="0"/>
    <n v="0"/>
    <n v="0"/>
    <n v="0"/>
    <n v="6299.04"/>
    <n v="0"/>
    <n v="0"/>
    <n v="6299.04"/>
    <n v="0"/>
    <n v="0"/>
    <n v="0"/>
  </r>
  <r>
    <n v="26"/>
    <d v="2012-12-02T00:00:00"/>
    <d v="2012-12-15T00:00:00"/>
    <x v="7"/>
    <s v="G1N"/>
    <s v="GD10000000"/>
    <s v="GD0"/>
    <n v="13"/>
    <n v="100"/>
    <s v="LD400"/>
    <s v="LF403"/>
    <m/>
    <m/>
    <m/>
    <m/>
    <m/>
    <m/>
    <x v="80"/>
    <n v="44100"/>
    <s v="51154"/>
    <x v="45"/>
    <x v="0"/>
    <s v="Non-executive"/>
    <s v="D403"/>
    <x v="2"/>
    <n v="0"/>
    <n v="0"/>
    <n v="0"/>
    <n v="0"/>
    <n v="0"/>
    <n v="0"/>
    <n v="0"/>
    <n v="0"/>
    <n v="0"/>
    <n v="0"/>
    <n v="0"/>
    <n v="11175.66"/>
    <n v="0"/>
    <n v="0"/>
    <n v="0"/>
    <n v="0"/>
    <n v="0"/>
    <n v="0"/>
    <n v="0"/>
    <n v="0"/>
    <n v="0"/>
    <n v="0"/>
    <n v="0"/>
    <n v="0"/>
    <n v="0"/>
    <n v="620.5"/>
    <n v="0"/>
    <n v="0"/>
    <n v="0"/>
    <n v="0"/>
    <n v="0"/>
    <n v="0"/>
    <n v="0"/>
    <n v="0"/>
    <n v="0"/>
    <n v="162.05000000000001"/>
    <n v="0"/>
    <n v="0"/>
    <n v="0"/>
    <n v="0"/>
    <n v="0"/>
    <n v="0"/>
    <n v="0"/>
    <n v="0"/>
    <n v="0"/>
    <n v="0"/>
    <n v="0"/>
    <n v="11958.21"/>
    <n v="0"/>
    <n v="0"/>
    <n v="11958.21"/>
    <n v="0"/>
    <n v="0"/>
    <n v="0"/>
  </r>
  <r>
    <n v="1"/>
    <d v="2012-12-16T00:00:00"/>
    <d v="2012-12-29T00:00:00"/>
    <x v="9"/>
    <s v="G1N"/>
    <s v="GD10000000"/>
    <s v="GD0"/>
    <n v="13"/>
    <n v="100"/>
    <s v="LD400"/>
    <s v="LF403"/>
    <m/>
    <m/>
    <m/>
    <m/>
    <m/>
    <m/>
    <x v="73"/>
    <n v="21557"/>
    <s v="50989"/>
    <x v="45"/>
    <x v="0"/>
    <s v="Non-executive"/>
    <s v="D403"/>
    <x v="2"/>
    <n v="4007.47"/>
    <n v="0"/>
    <n v="0"/>
    <n v="0"/>
    <n v="0"/>
    <n v="0"/>
    <n v="0"/>
    <n v="0"/>
    <n v="0"/>
    <n v="0"/>
    <n v="0"/>
    <n v="0"/>
    <n v="0"/>
    <n v="0"/>
    <n v="0"/>
    <n v="0"/>
    <n v="0"/>
    <n v="0"/>
    <n v="0"/>
    <n v="0"/>
    <n v="0"/>
    <n v="0"/>
    <n v="0"/>
    <n v="0"/>
    <n v="0"/>
    <n v="232.96"/>
    <n v="0"/>
    <n v="0"/>
    <n v="0"/>
    <n v="0"/>
    <n v="0"/>
    <n v="2.71"/>
    <n v="6.19"/>
    <n v="0"/>
    <n v="0"/>
    <n v="54.48"/>
    <n v="0"/>
    <n v="0"/>
    <n v="0"/>
    <n v="0"/>
    <n v="0"/>
    <n v="0"/>
    <n v="0"/>
    <n v="0"/>
    <n v="0"/>
    <n v="0"/>
    <n v="0"/>
    <n v="4303.8100000000004"/>
    <n v="0"/>
    <n v="0"/>
    <n v="4303.8099999999986"/>
    <n v="0"/>
    <n v="0"/>
    <n v="0"/>
  </r>
  <r>
    <n v="1"/>
    <d v="2012-12-16T00:00:00"/>
    <d v="2012-12-29T00:00:00"/>
    <x v="9"/>
    <s v="G1N"/>
    <s v="GD10000000"/>
    <s v="GD0"/>
    <n v="13"/>
    <n v="100"/>
    <s v="LD400"/>
    <s v="LF403"/>
    <m/>
    <m/>
    <m/>
    <m/>
    <m/>
    <m/>
    <x v="74"/>
    <n v="31854"/>
    <s v="51261"/>
    <x v="46"/>
    <x v="0"/>
    <s v="Executive"/>
    <s v="D403"/>
    <x v="2"/>
    <n v="5033.8900000000003"/>
    <n v="0"/>
    <n v="0"/>
    <n v="0"/>
    <n v="0"/>
    <n v="0"/>
    <n v="0"/>
    <n v="0"/>
    <n v="0"/>
    <n v="0"/>
    <n v="0"/>
    <n v="0"/>
    <n v="0"/>
    <n v="0"/>
    <n v="0"/>
    <n v="0"/>
    <n v="0"/>
    <n v="0"/>
    <n v="3.6"/>
    <n v="0"/>
    <n v="0"/>
    <n v="0"/>
    <n v="0"/>
    <n v="0"/>
    <n v="0"/>
    <n v="312.10000000000002"/>
    <n v="0"/>
    <n v="0"/>
    <n v="0"/>
    <n v="0"/>
    <n v="0"/>
    <n v="2.99"/>
    <n v="6.19"/>
    <n v="0"/>
    <n v="0"/>
    <n v="72.989999999999995"/>
    <n v="251.69"/>
    <n v="0"/>
    <n v="0"/>
    <n v="0"/>
    <n v="0"/>
    <n v="0"/>
    <n v="0"/>
    <n v="0"/>
    <n v="0"/>
    <n v="0"/>
    <n v="0"/>
    <n v="5683.45"/>
    <n v="0"/>
    <n v="5683.45"/>
    <n v="0"/>
    <n v="0"/>
    <n v="0"/>
    <n v="0"/>
  </r>
  <r>
    <n v="1"/>
    <d v="2012-12-16T00:00:00"/>
    <d v="2012-12-29T00:00:00"/>
    <x v="9"/>
    <s v="G1N"/>
    <s v="GD10000000"/>
    <s v="GD0"/>
    <n v="13"/>
    <n v="100"/>
    <s v="LD400"/>
    <s v="LF403"/>
    <m/>
    <m/>
    <m/>
    <m/>
    <m/>
    <m/>
    <x v="75"/>
    <n v="39646"/>
    <s v="47689"/>
    <x v="47"/>
    <x v="0"/>
    <s v="Non-executive"/>
    <s v="D403"/>
    <x v="2"/>
    <n v="0"/>
    <n v="0"/>
    <n v="0"/>
    <n v="0"/>
    <n v="0"/>
    <n v="3124.7"/>
    <n v="0"/>
    <n v="0"/>
    <n v="0"/>
    <n v="0"/>
    <n v="0"/>
    <n v="0"/>
    <n v="0"/>
    <n v="0"/>
    <n v="0"/>
    <n v="0"/>
    <n v="0"/>
    <n v="0"/>
    <n v="2.27"/>
    <n v="468.84"/>
    <n v="0"/>
    <n v="0"/>
    <n v="0"/>
    <n v="0"/>
    <n v="0"/>
    <n v="179.62"/>
    <n v="0"/>
    <n v="0"/>
    <n v="0"/>
    <n v="0"/>
    <n v="0"/>
    <n v="3.27"/>
    <n v="11.39"/>
    <n v="0"/>
    <n v="0"/>
    <n v="42.01"/>
    <n v="156.24"/>
    <n v="0"/>
    <n v="25.01"/>
    <n v="0"/>
    <n v="0"/>
    <n v="0"/>
    <n v="0"/>
    <n v="0"/>
    <n v="0"/>
    <n v="0"/>
    <n v="0"/>
    <n v="4013.35"/>
    <n v="0"/>
    <n v="0"/>
    <n v="4013.3500000000004"/>
    <n v="0"/>
    <n v="0"/>
    <n v="0"/>
  </r>
  <r>
    <n v="1"/>
    <d v="2012-12-16T00:00:00"/>
    <d v="2012-12-29T00:00:00"/>
    <x v="9"/>
    <s v="G1N"/>
    <s v="GD10000000"/>
    <s v="GD0"/>
    <n v="13"/>
    <n v="100"/>
    <s v="LD400"/>
    <s v="LF403"/>
    <m/>
    <m/>
    <m/>
    <m/>
    <m/>
    <m/>
    <x v="77"/>
    <n v="40675"/>
    <s v="48197"/>
    <x v="45"/>
    <x v="0"/>
    <s v="Non-executive"/>
    <s v="D403"/>
    <x v="2"/>
    <n v="0"/>
    <n v="0"/>
    <n v="0"/>
    <n v="0"/>
    <n v="0"/>
    <n v="3797.7"/>
    <n v="0"/>
    <n v="0"/>
    <n v="0"/>
    <n v="0"/>
    <n v="0"/>
    <n v="0"/>
    <n v="0"/>
    <n v="0"/>
    <n v="0"/>
    <n v="0"/>
    <n v="0"/>
    <n v="0"/>
    <n v="2.73"/>
    <n v="468.84"/>
    <n v="0"/>
    <n v="0"/>
    <n v="0"/>
    <n v="0"/>
    <n v="0"/>
    <n v="225.77"/>
    <n v="0"/>
    <n v="0"/>
    <n v="0"/>
    <n v="0"/>
    <n v="0"/>
    <n v="3.27"/>
    <n v="11.39"/>
    <n v="0"/>
    <n v="0"/>
    <n v="52.8"/>
    <n v="189.89"/>
    <n v="0"/>
    <n v="25.01"/>
    <n v="0"/>
    <n v="0"/>
    <n v="0"/>
    <n v="0"/>
    <n v="0"/>
    <n v="0"/>
    <n v="0"/>
    <n v="0"/>
    <n v="4777.3999999999996"/>
    <n v="0"/>
    <n v="0"/>
    <n v="4777.4000000000015"/>
    <n v="0"/>
    <n v="0"/>
    <n v="0"/>
  </r>
  <r>
    <n v="1"/>
    <d v="2012-12-16T00:00:00"/>
    <d v="2012-12-29T00:00:00"/>
    <x v="9"/>
    <s v="G1N"/>
    <s v="GD10000000"/>
    <s v="GD0"/>
    <n v="13"/>
    <n v="100"/>
    <s v="LD400"/>
    <s v="LF403"/>
    <m/>
    <m/>
    <m/>
    <m/>
    <m/>
    <m/>
    <x v="78"/>
    <n v="42930"/>
    <s v="48199"/>
    <x v="45"/>
    <x v="0"/>
    <s v="Non-executive"/>
    <s v="D403"/>
    <x v="2"/>
    <n v="0"/>
    <n v="0"/>
    <n v="0"/>
    <n v="0"/>
    <n v="0"/>
    <n v="4007.47"/>
    <n v="0"/>
    <n v="0"/>
    <n v="0"/>
    <n v="0"/>
    <n v="0"/>
    <n v="0"/>
    <n v="0"/>
    <n v="0"/>
    <n v="0"/>
    <n v="0"/>
    <n v="0"/>
    <n v="0"/>
    <n v="2.89"/>
    <n v="510.24"/>
    <n v="0"/>
    <n v="0"/>
    <n v="0"/>
    <n v="0"/>
    <n v="0"/>
    <n v="227.53"/>
    <n v="0"/>
    <n v="0"/>
    <n v="0"/>
    <n v="0"/>
    <n v="0"/>
    <n v="3.27"/>
    <n v="11.39"/>
    <n v="0"/>
    <n v="0"/>
    <n v="53.21"/>
    <n v="200.37"/>
    <n v="0"/>
    <n v="27.21"/>
    <n v="0"/>
    <n v="0"/>
    <n v="0"/>
    <n v="0"/>
    <n v="0"/>
    <n v="0"/>
    <n v="0"/>
    <n v="0"/>
    <n v="5043.58"/>
    <n v="0"/>
    <n v="0"/>
    <n v="5043.58"/>
    <n v="0"/>
    <n v="0"/>
    <n v="0"/>
  </r>
  <r>
    <n v="2"/>
    <d v="2012-12-30T00:00:00"/>
    <d v="2013-01-12T00:00:00"/>
    <x v="11"/>
    <s v="G1N"/>
    <s v="GD10000000"/>
    <s v="GD0"/>
    <n v="13"/>
    <n v="100"/>
    <s v="LD400"/>
    <s v="LF403"/>
    <m/>
    <m/>
    <m/>
    <m/>
    <m/>
    <m/>
    <x v="73"/>
    <n v="21557"/>
    <s v="50989"/>
    <x v="45"/>
    <x v="0"/>
    <s v="Non-executive"/>
    <s v="D403"/>
    <x v="2"/>
    <n v="4007.46"/>
    <n v="0"/>
    <n v="0"/>
    <n v="0"/>
    <n v="0"/>
    <n v="0"/>
    <n v="0"/>
    <n v="0"/>
    <n v="0"/>
    <n v="0"/>
    <n v="0"/>
    <n v="0"/>
    <n v="0"/>
    <n v="0"/>
    <n v="0"/>
    <n v="0"/>
    <n v="0"/>
    <n v="0"/>
    <n v="0"/>
    <n v="0"/>
    <n v="0"/>
    <n v="0"/>
    <n v="0"/>
    <n v="0"/>
    <n v="0"/>
    <n v="232.97"/>
    <n v="0"/>
    <n v="0"/>
    <n v="0"/>
    <n v="0"/>
    <n v="0"/>
    <n v="2.71"/>
    <n v="6.19"/>
    <n v="0"/>
    <n v="0"/>
    <n v="54.49"/>
    <n v="0"/>
    <n v="0"/>
    <n v="0"/>
    <n v="0"/>
    <n v="0"/>
    <n v="0"/>
    <n v="0"/>
    <n v="0"/>
    <n v="0"/>
    <n v="0"/>
    <n v="0"/>
    <n v="4303.82"/>
    <n v="0"/>
    <n v="0"/>
    <n v="4303.82"/>
    <n v="0"/>
    <n v="0"/>
    <n v="0"/>
  </r>
  <r>
    <n v="2"/>
    <d v="2012-12-30T00:00:00"/>
    <d v="2013-01-12T00:00:00"/>
    <x v="11"/>
    <s v="G1N"/>
    <s v="GD10000000"/>
    <s v="GD0"/>
    <n v="13"/>
    <n v="100"/>
    <s v="LD400"/>
    <s v="LF403"/>
    <m/>
    <m/>
    <m/>
    <m/>
    <m/>
    <m/>
    <x v="74"/>
    <n v="31854"/>
    <s v="51261"/>
    <x v="46"/>
    <x v="0"/>
    <s v="Executive"/>
    <s v="D403"/>
    <x v="2"/>
    <n v="5033.8999999999996"/>
    <n v="0"/>
    <n v="0"/>
    <n v="0"/>
    <n v="0"/>
    <n v="0"/>
    <n v="0"/>
    <n v="0"/>
    <n v="0"/>
    <n v="0"/>
    <n v="0"/>
    <n v="0"/>
    <n v="0"/>
    <n v="0"/>
    <n v="0"/>
    <n v="0"/>
    <n v="0"/>
    <n v="0"/>
    <n v="3.6"/>
    <n v="0"/>
    <n v="0"/>
    <n v="0"/>
    <n v="0"/>
    <n v="0"/>
    <n v="0"/>
    <n v="312.10000000000002"/>
    <n v="0"/>
    <n v="0"/>
    <n v="0"/>
    <n v="0"/>
    <n v="0"/>
    <n v="2.99"/>
    <n v="6.19"/>
    <n v="0"/>
    <n v="0"/>
    <n v="72.989999999999995"/>
    <n v="251.7"/>
    <n v="0"/>
    <n v="0"/>
    <n v="0"/>
    <n v="0"/>
    <n v="0"/>
    <n v="0"/>
    <n v="0"/>
    <n v="0"/>
    <n v="0"/>
    <n v="0"/>
    <n v="5683.47"/>
    <n v="0"/>
    <n v="5683.4699999999993"/>
    <n v="0"/>
    <n v="0"/>
    <n v="0"/>
    <n v="0"/>
  </r>
  <r>
    <n v="2"/>
    <d v="2012-12-30T00:00:00"/>
    <d v="2013-01-12T00:00:00"/>
    <x v="11"/>
    <s v="G1N"/>
    <s v="GD10000000"/>
    <s v="GD0"/>
    <n v="13"/>
    <n v="100"/>
    <s v="LD400"/>
    <s v="LF403"/>
    <m/>
    <m/>
    <m/>
    <m/>
    <m/>
    <m/>
    <x v="75"/>
    <n v="39646"/>
    <s v="47689"/>
    <x v="47"/>
    <x v="0"/>
    <s v="Non-executive"/>
    <s v="D403"/>
    <x v="2"/>
    <n v="0"/>
    <n v="0"/>
    <n v="0"/>
    <n v="0"/>
    <n v="0"/>
    <n v="3124.7"/>
    <n v="0"/>
    <n v="0"/>
    <n v="0"/>
    <n v="0"/>
    <n v="0"/>
    <n v="0"/>
    <n v="0"/>
    <n v="0"/>
    <n v="0"/>
    <n v="0"/>
    <n v="0"/>
    <n v="0"/>
    <n v="2.27"/>
    <n v="468.84"/>
    <n v="0"/>
    <n v="0"/>
    <n v="0"/>
    <n v="0"/>
    <n v="0"/>
    <n v="179.61"/>
    <n v="0"/>
    <n v="0"/>
    <n v="0"/>
    <n v="0"/>
    <n v="0"/>
    <n v="3.27"/>
    <n v="11.39"/>
    <n v="0"/>
    <n v="0"/>
    <n v="42"/>
    <n v="156.24"/>
    <n v="0"/>
    <n v="25.01"/>
    <n v="0"/>
    <n v="0"/>
    <n v="0"/>
    <n v="0"/>
    <n v="0"/>
    <n v="0"/>
    <n v="0"/>
    <n v="0"/>
    <n v="4013.33"/>
    <n v="0"/>
    <n v="0"/>
    <n v="4013.33"/>
    <n v="0"/>
    <n v="0"/>
    <n v="0"/>
  </r>
  <r>
    <n v="2"/>
    <d v="2012-12-30T00:00:00"/>
    <d v="2013-01-12T00:00:00"/>
    <x v="11"/>
    <s v="G1N"/>
    <s v="GD10000000"/>
    <s v="GD0"/>
    <n v="13"/>
    <n v="100"/>
    <s v="LD400"/>
    <s v="LF403"/>
    <m/>
    <m/>
    <m/>
    <m/>
    <m/>
    <m/>
    <x v="77"/>
    <n v="40675"/>
    <s v="48197"/>
    <x v="45"/>
    <x v="0"/>
    <s v="Non-executive"/>
    <s v="D403"/>
    <x v="2"/>
    <n v="0"/>
    <n v="0"/>
    <n v="0"/>
    <n v="0"/>
    <n v="0"/>
    <n v="3797.7"/>
    <n v="0"/>
    <n v="0"/>
    <n v="0"/>
    <n v="0"/>
    <n v="0"/>
    <n v="0"/>
    <n v="0"/>
    <n v="0"/>
    <n v="0"/>
    <n v="0"/>
    <n v="0"/>
    <n v="0"/>
    <n v="2.73"/>
    <n v="468.84"/>
    <n v="0"/>
    <n v="0"/>
    <n v="0"/>
    <n v="0"/>
    <n v="0"/>
    <n v="225.77"/>
    <n v="0"/>
    <n v="0"/>
    <n v="0"/>
    <n v="0"/>
    <n v="0"/>
    <n v="3.27"/>
    <n v="11.39"/>
    <n v="0"/>
    <n v="0"/>
    <n v="52.8"/>
    <n v="189.89"/>
    <n v="0"/>
    <n v="25.01"/>
    <n v="0"/>
    <n v="0"/>
    <n v="0"/>
    <n v="0"/>
    <n v="0"/>
    <n v="0"/>
    <n v="0"/>
    <n v="0"/>
    <n v="4777.3999999999996"/>
    <n v="0"/>
    <n v="0"/>
    <n v="4777.4000000000015"/>
    <n v="0"/>
    <n v="0"/>
    <n v="0"/>
  </r>
  <r>
    <n v="2"/>
    <d v="2012-12-30T00:00:00"/>
    <d v="2013-01-12T00:00:00"/>
    <x v="11"/>
    <s v="G1N"/>
    <s v="GD10000000"/>
    <s v="GD0"/>
    <n v="13"/>
    <n v="100"/>
    <s v="LD400"/>
    <s v="LF403"/>
    <m/>
    <m/>
    <m/>
    <m/>
    <m/>
    <m/>
    <x v="78"/>
    <n v="42930"/>
    <s v="48199"/>
    <x v="45"/>
    <x v="0"/>
    <s v="Non-executive"/>
    <s v="D403"/>
    <x v="2"/>
    <n v="0"/>
    <n v="0"/>
    <n v="0"/>
    <n v="0"/>
    <n v="0"/>
    <n v="4007.46"/>
    <n v="0"/>
    <n v="0"/>
    <n v="0"/>
    <n v="0"/>
    <n v="0"/>
    <n v="0"/>
    <n v="0"/>
    <n v="0"/>
    <n v="0"/>
    <n v="0"/>
    <n v="0"/>
    <n v="0"/>
    <n v="2.89"/>
    <n v="510.24"/>
    <n v="0"/>
    <n v="0"/>
    <n v="0"/>
    <n v="0"/>
    <n v="0"/>
    <n v="227.53"/>
    <n v="0"/>
    <n v="0"/>
    <n v="0"/>
    <n v="0"/>
    <n v="0"/>
    <n v="3.27"/>
    <n v="11.39"/>
    <n v="0"/>
    <n v="0"/>
    <n v="53.22"/>
    <n v="200.37"/>
    <n v="0"/>
    <n v="27.21"/>
    <n v="0"/>
    <n v="0"/>
    <n v="0"/>
    <n v="0"/>
    <n v="0"/>
    <n v="0"/>
    <n v="0"/>
    <n v="0"/>
    <n v="5043.58"/>
    <n v="0"/>
    <n v="0"/>
    <n v="5043.5800000000008"/>
    <n v="0"/>
    <n v="0"/>
    <n v="0"/>
  </r>
  <r>
    <n v="2"/>
    <d v="2012-12-30T00:00:00"/>
    <d v="2013-01-12T00:00:00"/>
    <x v="11"/>
    <s v="G1N"/>
    <s v="GD10000000"/>
    <s v="GD0"/>
    <n v="13"/>
    <n v="100"/>
    <s v="LD400"/>
    <s v="LF403"/>
    <m/>
    <m/>
    <m/>
    <m/>
    <m/>
    <m/>
    <x v="79"/>
    <n v="43854"/>
    <s v="50988"/>
    <x v="45"/>
    <x v="0"/>
    <s v="Non-executive"/>
    <s v="D403"/>
    <x v="2"/>
    <n v="0"/>
    <n v="0"/>
    <n v="0"/>
    <n v="0"/>
    <n v="0"/>
    <n v="0"/>
    <n v="0"/>
    <n v="0"/>
    <n v="0"/>
    <n v="0"/>
    <n v="0"/>
    <n v="0"/>
    <n v="0"/>
    <n v="0"/>
    <n v="0"/>
    <n v="0"/>
    <n v="0"/>
    <n v="0"/>
    <n v="0"/>
    <n v="0"/>
    <n v="0"/>
    <n v="0"/>
    <n v="0"/>
    <n v="0"/>
    <n v="0"/>
    <n v="261.47000000000003"/>
    <n v="0"/>
    <n v="0"/>
    <n v="0"/>
    <n v="0"/>
    <n v="0"/>
    <n v="0"/>
    <n v="0"/>
    <n v="0"/>
    <n v="0"/>
    <n v="61.15"/>
    <n v="0"/>
    <n v="0"/>
    <n v="0"/>
    <n v="0"/>
    <n v="0"/>
    <n v="0"/>
    <n v="0"/>
    <n v="0"/>
    <n v="4217.2299999999996"/>
    <n v="0"/>
    <n v="0"/>
    <n v="4539.8500000000004"/>
    <n v="0"/>
    <n v="0"/>
    <n v="322.62"/>
    <n v="0"/>
    <n v="4217.2299999999996"/>
    <n v="0"/>
  </r>
  <r>
    <n v="2"/>
    <d v="2012-12-30T00:00:00"/>
    <d v="2013-01-12T00:00:00"/>
    <x v="11"/>
    <s v="G1N"/>
    <s v="GD10000000"/>
    <s v="GD0"/>
    <n v="13"/>
    <n v="100"/>
    <s v="LD400"/>
    <s v="LF403"/>
    <m/>
    <m/>
    <m/>
    <m/>
    <m/>
    <m/>
    <x v="80"/>
    <n v="44100"/>
    <s v="51154"/>
    <x v="45"/>
    <x v="0"/>
    <s v="Non-executive"/>
    <s v="D403"/>
    <x v="2"/>
    <n v="0"/>
    <n v="0"/>
    <n v="0"/>
    <n v="0"/>
    <n v="0"/>
    <n v="0"/>
    <n v="0"/>
    <n v="0"/>
    <n v="0"/>
    <n v="0"/>
    <n v="0"/>
    <n v="0"/>
    <n v="0"/>
    <n v="0"/>
    <n v="0"/>
    <n v="0"/>
    <n v="0"/>
    <n v="0"/>
    <n v="0"/>
    <n v="0"/>
    <n v="0"/>
    <n v="0"/>
    <n v="0"/>
    <n v="0"/>
    <n v="0"/>
    <n v="261.47000000000003"/>
    <n v="0"/>
    <n v="0"/>
    <n v="0"/>
    <n v="0"/>
    <n v="0"/>
    <n v="0"/>
    <n v="0"/>
    <n v="0"/>
    <n v="0"/>
    <n v="61.15"/>
    <n v="0"/>
    <n v="0"/>
    <n v="0"/>
    <n v="0"/>
    <n v="0"/>
    <n v="0"/>
    <n v="0"/>
    <n v="0"/>
    <n v="4217.2299999999996"/>
    <n v="0"/>
    <n v="0"/>
    <n v="4539.8500000000004"/>
    <n v="0"/>
    <n v="0"/>
    <n v="322.62"/>
    <n v="0"/>
    <n v="4217.2299999999996"/>
    <n v="0"/>
  </r>
  <r>
    <n v="3"/>
    <d v="2013-01-13T00:00:00"/>
    <d v="2013-01-26T00:00:00"/>
    <x v="13"/>
    <s v="G1N"/>
    <s v="GD10000000"/>
    <s v="GD0"/>
    <n v="13"/>
    <n v="100"/>
    <s v="LD400"/>
    <s v="LF403"/>
    <m/>
    <m/>
    <m/>
    <m/>
    <m/>
    <m/>
    <x v="73"/>
    <n v="21557"/>
    <s v="50989"/>
    <x v="45"/>
    <x v="0"/>
    <s v="Non-executive"/>
    <s v="D403"/>
    <x v="2"/>
    <n v="4007.47"/>
    <n v="0"/>
    <n v="0"/>
    <n v="0"/>
    <n v="0"/>
    <n v="0"/>
    <n v="0"/>
    <n v="0"/>
    <n v="0"/>
    <n v="0"/>
    <n v="0"/>
    <n v="0"/>
    <n v="0"/>
    <n v="0"/>
    <n v="0"/>
    <n v="0"/>
    <n v="0"/>
    <n v="0"/>
    <n v="0"/>
    <n v="0"/>
    <n v="0"/>
    <n v="0"/>
    <n v="0"/>
    <n v="0"/>
    <n v="0"/>
    <n v="232.96"/>
    <n v="0"/>
    <n v="0"/>
    <n v="0"/>
    <n v="0"/>
    <n v="0"/>
    <n v="2.71"/>
    <n v="6.48"/>
    <n v="0"/>
    <n v="0"/>
    <n v="54.48"/>
    <n v="0"/>
    <n v="0"/>
    <n v="0"/>
    <n v="0"/>
    <n v="0"/>
    <n v="0"/>
    <n v="0"/>
    <n v="0"/>
    <n v="0"/>
    <n v="0"/>
    <n v="0"/>
    <n v="4304.1000000000004"/>
    <n v="0"/>
    <n v="0"/>
    <n v="4304.0999999999985"/>
    <n v="0"/>
    <n v="0"/>
    <n v="0"/>
  </r>
  <r>
    <n v="3"/>
    <d v="2013-01-13T00:00:00"/>
    <d v="2013-01-26T00:00:00"/>
    <x v="13"/>
    <s v="G1N"/>
    <s v="GD10000000"/>
    <s v="GD0"/>
    <n v="13"/>
    <n v="100"/>
    <s v="LD400"/>
    <s v="LF403"/>
    <m/>
    <m/>
    <m/>
    <m/>
    <m/>
    <m/>
    <x v="74"/>
    <n v="31854"/>
    <s v="51261"/>
    <x v="46"/>
    <x v="0"/>
    <s v="Executive"/>
    <s v="D403"/>
    <x v="2"/>
    <n v="5033.88"/>
    <n v="0"/>
    <n v="0"/>
    <n v="0"/>
    <n v="0"/>
    <n v="0"/>
    <n v="0"/>
    <n v="0"/>
    <n v="0"/>
    <n v="0"/>
    <n v="0"/>
    <n v="0"/>
    <n v="0"/>
    <n v="0"/>
    <n v="0"/>
    <n v="0"/>
    <n v="0"/>
    <n v="0"/>
    <n v="2.59"/>
    <n v="0"/>
    <n v="0"/>
    <n v="0"/>
    <n v="0"/>
    <n v="0"/>
    <n v="0"/>
    <n v="312.10000000000002"/>
    <n v="0"/>
    <n v="0"/>
    <n v="0"/>
    <n v="0"/>
    <n v="0"/>
    <n v="2.99"/>
    <n v="9.1999999999999993"/>
    <n v="0"/>
    <n v="0"/>
    <n v="72.989999999999995"/>
    <n v="251.69"/>
    <n v="0"/>
    <n v="0"/>
    <n v="0"/>
    <n v="0"/>
    <n v="0"/>
    <n v="0"/>
    <n v="0"/>
    <n v="0"/>
    <n v="0"/>
    <n v="0"/>
    <n v="5685.44"/>
    <n v="0"/>
    <n v="5685.44"/>
    <n v="0"/>
    <n v="0"/>
    <n v="0"/>
    <n v="0"/>
  </r>
  <r>
    <n v="3"/>
    <d v="2013-01-13T00:00:00"/>
    <d v="2013-01-26T00:00:00"/>
    <x v="13"/>
    <s v="G1N"/>
    <s v="GD10000000"/>
    <s v="GD0"/>
    <n v="13"/>
    <n v="100"/>
    <s v="LD400"/>
    <s v="LF403"/>
    <m/>
    <m/>
    <m/>
    <m/>
    <m/>
    <m/>
    <x v="75"/>
    <n v="39646"/>
    <s v="47689"/>
    <x v="47"/>
    <x v="0"/>
    <s v="Non-executive"/>
    <s v="D403"/>
    <x v="2"/>
    <n v="0"/>
    <n v="0"/>
    <n v="0"/>
    <n v="0"/>
    <n v="0"/>
    <n v="3124.69"/>
    <n v="0"/>
    <n v="0"/>
    <n v="0"/>
    <n v="0"/>
    <n v="0"/>
    <n v="0"/>
    <n v="0"/>
    <n v="0"/>
    <n v="0"/>
    <n v="0"/>
    <n v="0"/>
    <n v="0"/>
    <n v="1.64"/>
    <n v="509.64"/>
    <n v="0"/>
    <n v="0"/>
    <n v="0"/>
    <n v="0"/>
    <n v="0"/>
    <n v="178.77"/>
    <n v="0"/>
    <n v="0"/>
    <n v="0"/>
    <n v="0"/>
    <n v="0"/>
    <n v="3.27"/>
    <n v="11.39"/>
    <n v="0"/>
    <n v="0"/>
    <n v="41.81"/>
    <n v="156.22999999999999"/>
    <n v="0"/>
    <n v="25.01"/>
    <n v="0"/>
    <n v="0"/>
    <n v="0"/>
    <n v="0"/>
    <n v="0"/>
    <n v="0"/>
    <n v="0"/>
    <n v="0"/>
    <n v="4052.45"/>
    <n v="0"/>
    <n v="0"/>
    <n v="4052.45"/>
    <n v="0"/>
    <n v="0"/>
    <n v="0"/>
  </r>
  <r>
    <n v="3"/>
    <d v="2013-01-13T00:00:00"/>
    <d v="2013-01-26T00:00:00"/>
    <x v="13"/>
    <s v="G1N"/>
    <s v="GD10000000"/>
    <s v="GD0"/>
    <n v="13"/>
    <n v="100"/>
    <s v="LD400"/>
    <s v="LF403"/>
    <m/>
    <m/>
    <m/>
    <m/>
    <m/>
    <m/>
    <x v="77"/>
    <n v="40675"/>
    <s v="48197"/>
    <x v="45"/>
    <x v="0"/>
    <s v="Non-executive"/>
    <s v="D403"/>
    <x v="2"/>
    <n v="0"/>
    <n v="0"/>
    <n v="0"/>
    <n v="0"/>
    <n v="0"/>
    <n v="3797.69"/>
    <n v="0"/>
    <n v="0"/>
    <n v="0"/>
    <n v="0"/>
    <n v="0"/>
    <n v="0"/>
    <n v="0"/>
    <n v="0"/>
    <n v="0"/>
    <n v="0"/>
    <n v="0"/>
    <n v="0"/>
    <n v="1.97"/>
    <n v="509.64"/>
    <n v="0"/>
    <n v="0"/>
    <n v="0"/>
    <n v="0"/>
    <n v="0"/>
    <n v="224.92"/>
    <n v="0"/>
    <n v="0"/>
    <n v="0"/>
    <n v="0"/>
    <n v="0"/>
    <n v="3.27"/>
    <n v="11.93"/>
    <n v="0"/>
    <n v="0"/>
    <n v="52.6"/>
    <n v="189.88"/>
    <n v="0"/>
    <n v="25.01"/>
    <n v="0"/>
    <n v="0"/>
    <n v="0"/>
    <n v="0"/>
    <n v="0"/>
    <n v="0"/>
    <n v="0"/>
    <n v="0"/>
    <n v="4816.91"/>
    <n v="0"/>
    <n v="0"/>
    <n v="4816.9100000000017"/>
    <n v="0"/>
    <n v="0"/>
    <n v="0"/>
  </r>
  <r>
    <n v="3"/>
    <d v="2013-01-13T00:00:00"/>
    <d v="2013-01-26T00:00:00"/>
    <x v="13"/>
    <s v="G1N"/>
    <s v="GD10000000"/>
    <s v="GD0"/>
    <n v="13"/>
    <n v="100"/>
    <s v="LD400"/>
    <s v="LF403"/>
    <m/>
    <m/>
    <m/>
    <m/>
    <m/>
    <m/>
    <x v="78"/>
    <n v="42930"/>
    <s v="48199"/>
    <x v="45"/>
    <x v="0"/>
    <s v="Non-executive"/>
    <s v="D403"/>
    <x v="2"/>
    <n v="0"/>
    <n v="0"/>
    <n v="0"/>
    <n v="0"/>
    <n v="0"/>
    <n v="4007.46"/>
    <n v="0"/>
    <n v="0"/>
    <n v="0"/>
    <n v="0"/>
    <n v="0"/>
    <n v="0"/>
    <n v="0"/>
    <n v="0"/>
    <n v="0"/>
    <n v="0"/>
    <n v="0"/>
    <n v="0"/>
    <n v="2.09"/>
    <n v="551.05999999999995"/>
    <n v="0"/>
    <n v="0"/>
    <n v="0"/>
    <n v="0"/>
    <n v="0"/>
    <n v="226.68"/>
    <n v="0"/>
    <n v="0"/>
    <n v="0"/>
    <n v="0"/>
    <n v="0"/>
    <n v="3.27"/>
    <n v="11.39"/>
    <n v="0"/>
    <n v="0"/>
    <n v="53.01"/>
    <n v="200.37"/>
    <n v="0"/>
    <n v="27.21"/>
    <n v="0"/>
    <n v="0"/>
    <n v="0"/>
    <n v="0"/>
    <n v="0"/>
    <n v="0"/>
    <n v="0"/>
    <n v="0"/>
    <n v="5082.54"/>
    <n v="0"/>
    <n v="0"/>
    <n v="5082.5400000000018"/>
    <n v="0"/>
    <n v="0"/>
    <n v="0"/>
  </r>
  <r>
    <n v="4"/>
    <d v="2013-01-27T00:00:00"/>
    <d v="2013-02-09T00:00:00"/>
    <x v="15"/>
    <s v="G1N"/>
    <s v="GD10000000"/>
    <s v="GD0"/>
    <n v="13"/>
    <n v="100"/>
    <s v="LD400"/>
    <s v="LF403"/>
    <m/>
    <m/>
    <m/>
    <m/>
    <m/>
    <m/>
    <x v="73"/>
    <n v="21557"/>
    <s v="50989"/>
    <x v="45"/>
    <x v="0"/>
    <s v="Non-executive"/>
    <s v="D403"/>
    <x v="2"/>
    <n v="4007.46"/>
    <n v="0"/>
    <n v="0"/>
    <n v="0"/>
    <n v="0"/>
    <n v="0"/>
    <n v="0"/>
    <n v="0"/>
    <n v="0"/>
    <n v="0"/>
    <n v="0"/>
    <n v="0"/>
    <n v="0"/>
    <n v="0"/>
    <n v="0"/>
    <n v="0"/>
    <n v="0"/>
    <n v="0"/>
    <n v="0"/>
    <n v="0"/>
    <n v="0"/>
    <n v="0"/>
    <n v="0"/>
    <n v="0"/>
    <n v="0"/>
    <n v="232.96"/>
    <n v="0"/>
    <n v="0"/>
    <n v="0"/>
    <n v="0"/>
    <n v="0"/>
    <n v="2.71"/>
    <n v="6.48"/>
    <n v="0"/>
    <n v="0"/>
    <n v="54.48"/>
    <n v="0"/>
    <n v="0"/>
    <n v="0"/>
    <n v="0"/>
    <n v="0"/>
    <n v="0"/>
    <n v="0"/>
    <n v="0"/>
    <n v="0"/>
    <n v="0"/>
    <n v="0"/>
    <n v="4304.09"/>
    <n v="0"/>
    <n v="0"/>
    <n v="4304.0899999999992"/>
    <n v="0"/>
    <n v="0"/>
    <n v="0"/>
  </r>
  <r>
    <n v="4"/>
    <d v="2013-01-27T00:00:00"/>
    <d v="2013-02-09T00:00:00"/>
    <x v="15"/>
    <s v="G1N"/>
    <s v="GD10000000"/>
    <s v="GD0"/>
    <n v="13"/>
    <n v="100"/>
    <s v="LD400"/>
    <s v="LF403"/>
    <m/>
    <m/>
    <m/>
    <m/>
    <m/>
    <m/>
    <x v="74"/>
    <n v="31854"/>
    <s v="51261"/>
    <x v="46"/>
    <x v="0"/>
    <s v="Executive"/>
    <s v="D403"/>
    <x v="2"/>
    <n v="5033.88"/>
    <n v="0"/>
    <n v="0"/>
    <n v="0"/>
    <n v="0"/>
    <n v="0"/>
    <n v="0"/>
    <n v="0"/>
    <n v="0"/>
    <n v="0"/>
    <n v="0"/>
    <n v="0"/>
    <n v="0"/>
    <n v="0"/>
    <n v="0"/>
    <n v="0"/>
    <n v="0"/>
    <n v="0"/>
    <n v="2.59"/>
    <n v="0"/>
    <n v="0"/>
    <n v="0"/>
    <n v="0"/>
    <n v="0"/>
    <n v="0"/>
    <n v="312.10000000000002"/>
    <n v="0"/>
    <n v="0"/>
    <n v="0"/>
    <n v="0"/>
    <n v="0"/>
    <n v="2.99"/>
    <n v="9.1999999999999993"/>
    <n v="0"/>
    <n v="0"/>
    <n v="73"/>
    <n v="251.69"/>
    <n v="0"/>
    <n v="0"/>
    <n v="0"/>
    <n v="0"/>
    <n v="0"/>
    <n v="0"/>
    <n v="0"/>
    <n v="0"/>
    <n v="0"/>
    <n v="0"/>
    <n v="5685.45"/>
    <n v="0"/>
    <n v="5685.45"/>
    <n v="0"/>
    <n v="0"/>
    <n v="0"/>
    <n v="0"/>
  </r>
  <r>
    <n v="4"/>
    <d v="2013-01-27T00:00:00"/>
    <d v="2013-02-09T00:00:00"/>
    <x v="15"/>
    <s v="G1N"/>
    <s v="GD10000000"/>
    <s v="GD0"/>
    <n v="13"/>
    <n v="100"/>
    <s v="LD400"/>
    <s v="LF403"/>
    <m/>
    <m/>
    <m/>
    <m/>
    <m/>
    <m/>
    <x v="75"/>
    <n v="39646"/>
    <s v="47689"/>
    <x v="47"/>
    <x v="0"/>
    <s v="Non-executive"/>
    <s v="D403"/>
    <x v="2"/>
    <n v="0"/>
    <n v="0"/>
    <n v="0"/>
    <n v="0"/>
    <n v="0"/>
    <n v="3124.69"/>
    <n v="0"/>
    <n v="0"/>
    <n v="0"/>
    <n v="0"/>
    <n v="0"/>
    <n v="0"/>
    <n v="0"/>
    <n v="0"/>
    <n v="0"/>
    <n v="0"/>
    <n v="0"/>
    <n v="0"/>
    <n v="1.64"/>
    <n v="509.64"/>
    <n v="0"/>
    <n v="0"/>
    <n v="0"/>
    <n v="0"/>
    <n v="0"/>
    <n v="178.77"/>
    <n v="0"/>
    <n v="0"/>
    <n v="0"/>
    <n v="0"/>
    <n v="0"/>
    <n v="3.27"/>
    <n v="11.39"/>
    <n v="0"/>
    <n v="0"/>
    <n v="41.81"/>
    <n v="156.22999999999999"/>
    <n v="0"/>
    <n v="25.01"/>
    <n v="0"/>
    <n v="0"/>
    <n v="0"/>
    <n v="0"/>
    <n v="0"/>
    <n v="0"/>
    <n v="0"/>
    <n v="0"/>
    <n v="4052.45"/>
    <n v="0"/>
    <n v="0"/>
    <n v="4052.45"/>
    <n v="0"/>
    <n v="0"/>
    <n v="0"/>
  </r>
  <r>
    <n v="4"/>
    <d v="2013-01-27T00:00:00"/>
    <d v="2013-02-09T00:00:00"/>
    <x v="15"/>
    <s v="G1N"/>
    <s v="GD10000000"/>
    <s v="GD0"/>
    <n v="13"/>
    <n v="100"/>
    <s v="LD400"/>
    <s v="LF403"/>
    <m/>
    <m/>
    <m/>
    <m/>
    <m/>
    <m/>
    <x v="77"/>
    <n v="40675"/>
    <s v="48197"/>
    <x v="45"/>
    <x v="0"/>
    <s v="Non-executive"/>
    <s v="D403"/>
    <x v="2"/>
    <n v="1951.29"/>
    <n v="0"/>
    <n v="0"/>
    <n v="0"/>
    <n v="0"/>
    <n v="1951.29"/>
    <n v="0"/>
    <n v="0"/>
    <n v="0"/>
    <n v="0"/>
    <n v="0"/>
    <n v="0"/>
    <n v="0"/>
    <n v="0"/>
    <n v="0"/>
    <n v="0"/>
    <n v="0"/>
    <n v="0"/>
    <n v="2.0299999999999998"/>
    <n v="509.64"/>
    <n v="0"/>
    <n v="0"/>
    <n v="0"/>
    <n v="0"/>
    <n v="0"/>
    <n v="231.43"/>
    <n v="0"/>
    <n v="0"/>
    <n v="0"/>
    <n v="0"/>
    <n v="0"/>
    <n v="3.27"/>
    <n v="11.93"/>
    <n v="0"/>
    <n v="0"/>
    <n v="54.13"/>
    <n v="195.13"/>
    <n v="0"/>
    <n v="25.01"/>
    <n v="0"/>
    <n v="0"/>
    <n v="0"/>
    <n v="0"/>
    <n v="0"/>
    <n v="0"/>
    <n v="0"/>
    <n v="0"/>
    <n v="4935.1499999999996"/>
    <n v="0"/>
    <n v="0"/>
    <n v="4935.1500000000015"/>
    <n v="0"/>
    <n v="0"/>
    <n v="0"/>
  </r>
  <r>
    <n v="4"/>
    <d v="2013-01-27T00:00:00"/>
    <d v="2013-02-09T00:00:00"/>
    <x v="15"/>
    <s v="G1N"/>
    <s v="GD10000000"/>
    <s v="GD0"/>
    <n v="13"/>
    <n v="100"/>
    <s v="LD400"/>
    <s v="LF403"/>
    <m/>
    <m/>
    <m/>
    <m/>
    <m/>
    <m/>
    <x v="78"/>
    <n v="42930"/>
    <s v="48199"/>
    <x v="45"/>
    <x v="0"/>
    <s v="Non-executive"/>
    <s v="D403"/>
    <x v="2"/>
    <n v="0"/>
    <n v="0"/>
    <n v="0"/>
    <n v="0"/>
    <n v="0"/>
    <n v="4007.46"/>
    <n v="0"/>
    <n v="0"/>
    <n v="0"/>
    <n v="0"/>
    <n v="0"/>
    <n v="0"/>
    <n v="0"/>
    <n v="0"/>
    <n v="0"/>
    <n v="0"/>
    <n v="0"/>
    <n v="0"/>
    <n v="2.09"/>
    <n v="551.05999999999995"/>
    <n v="0"/>
    <n v="0"/>
    <n v="0"/>
    <n v="0"/>
    <n v="0"/>
    <n v="226.69"/>
    <n v="0"/>
    <n v="0"/>
    <n v="0"/>
    <n v="0"/>
    <n v="0"/>
    <n v="3.27"/>
    <n v="11.39"/>
    <n v="0"/>
    <n v="0"/>
    <n v="53.02"/>
    <n v="200.37"/>
    <n v="0"/>
    <n v="27.21"/>
    <n v="0"/>
    <n v="0"/>
    <n v="0"/>
    <n v="0"/>
    <n v="0"/>
    <n v="0"/>
    <n v="0"/>
    <n v="0"/>
    <n v="5082.5600000000004"/>
    <n v="0"/>
    <n v="0"/>
    <n v="5082.5600000000013"/>
    <n v="0"/>
    <n v="0"/>
    <n v="0"/>
  </r>
  <r>
    <n v="5"/>
    <d v="2013-02-10T00:00:00"/>
    <d v="2013-02-23T00:00:00"/>
    <x v="17"/>
    <s v="G1N"/>
    <s v="GD10000000"/>
    <s v="GD0"/>
    <n v="13"/>
    <n v="100"/>
    <s v="LD400"/>
    <s v="LF403"/>
    <m/>
    <m/>
    <m/>
    <m/>
    <m/>
    <m/>
    <x v="73"/>
    <n v="21557"/>
    <s v="50989"/>
    <x v="45"/>
    <x v="0"/>
    <s v="Non-executive"/>
    <s v="D403"/>
    <x v="2"/>
    <n v="4007.46"/>
    <n v="0"/>
    <n v="0"/>
    <n v="0"/>
    <n v="0"/>
    <n v="0"/>
    <n v="0"/>
    <n v="0"/>
    <n v="0"/>
    <n v="0"/>
    <n v="0"/>
    <n v="0"/>
    <n v="0"/>
    <n v="0"/>
    <n v="0"/>
    <n v="0"/>
    <n v="0"/>
    <n v="0"/>
    <n v="0"/>
    <n v="0"/>
    <n v="0"/>
    <n v="0"/>
    <n v="0"/>
    <n v="0"/>
    <n v="0"/>
    <n v="232.96"/>
    <n v="0"/>
    <n v="0"/>
    <n v="0"/>
    <n v="0"/>
    <n v="0"/>
    <n v="2.71"/>
    <n v="6.48"/>
    <n v="0"/>
    <n v="0"/>
    <n v="54.49"/>
    <n v="0"/>
    <n v="0"/>
    <n v="0"/>
    <n v="0"/>
    <n v="0"/>
    <n v="0"/>
    <n v="0"/>
    <n v="0"/>
    <n v="0"/>
    <n v="0"/>
    <n v="0"/>
    <n v="4304.1000000000004"/>
    <n v="0"/>
    <n v="0"/>
    <n v="4304.0999999999995"/>
    <n v="0"/>
    <n v="0"/>
    <n v="0"/>
  </r>
  <r>
    <n v="5"/>
    <d v="2013-02-10T00:00:00"/>
    <d v="2013-02-23T00:00:00"/>
    <x v="17"/>
    <s v="G1N"/>
    <s v="GD10000000"/>
    <s v="GD0"/>
    <n v="13"/>
    <n v="100"/>
    <s v="LD400"/>
    <s v="LF403"/>
    <m/>
    <m/>
    <m/>
    <m/>
    <m/>
    <m/>
    <x v="74"/>
    <n v="31854"/>
    <s v="51261"/>
    <x v="46"/>
    <x v="0"/>
    <s v="Executive"/>
    <s v="D403"/>
    <x v="2"/>
    <n v="5033.8900000000003"/>
    <n v="0"/>
    <n v="0"/>
    <n v="0"/>
    <n v="0"/>
    <n v="0"/>
    <n v="0"/>
    <n v="0"/>
    <n v="0"/>
    <n v="0"/>
    <n v="0"/>
    <n v="0"/>
    <n v="0"/>
    <n v="0"/>
    <n v="0"/>
    <n v="0"/>
    <n v="0"/>
    <n v="0"/>
    <n v="2.59"/>
    <n v="0"/>
    <n v="0"/>
    <n v="0"/>
    <n v="0"/>
    <n v="0"/>
    <n v="0"/>
    <n v="312.11"/>
    <n v="0"/>
    <n v="0"/>
    <n v="0"/>
    <n v="0"/>
    <n v="0"/>
    <n v="2.99"/>
    <n v="9.1999999999999993"/>
    <n v="0"/>
    <n v="0"/>
    <n v="72.989999999999995"/>
    <n v="251.69"/>
    <n v="0"/>
    <n v="0"/>
    <n v="0"/>
    <n v="0"/>
    <n v="0"/>
    <n v="0"/>
    <n v="0"/>
    <n v="0"/>
    <n v="0"/>
    <n v="0"/>
    <n v="5685.46"/>
    <n v="0"/>
    <n v="5685.4599999999991"/>
    <n v="0"/>
    <n v="0"/>
    <n v="0"/>
    <n v="0"/>
  </r>
  <r>
    <n v="5"/>
    <d v="2013-02-10T00:00:00"/>
    <d v="2013-02-23T00:00:00"/>
    <x v="17"/>
    <s v="G1N"/>
    <s v="GD10000000"/>
    <s v="GD0"/>
    <n v="13"/>
    <n v="100"/>
    <s v="LD400"/>
    <s v="LF403"/>
    <m/>
    <m/>
    <m/>
    <m/>
    <m/>
    <m/>
    <x v="82"/>
    <n v="32583"/>
    <s v="51154"/>
    <x v="45"/>
    <x v="0"/>
    <s v="Non-executive"/>
    <s v="D403"/>
    <x v="2"/>
    <n v="0"/>
    <n v="0"/>
    <n v="0"/>
    <n v="0"/>
    <n v="0"/>
    <n v="4007.46"/>
    <n v="0"/>
    <n v="0"/>
    <n v="0"/>
    <n v="0"/>
    <n v="0"/>
    <n v="0"/>
    <n v="0"/>
    <n v="0"/>
    <n v="0"/>
    <n v="0"/>
    <n v="0"/>
    <n v="0"/>
    <n v="2.09"/>
    <n v="566.16999999999996"/>
    <n v="0"/>
    <n v="0"/>
    <n v="0"/>
    <n v="0"/>
    <n v="0"/>
    <n v="236.77"/>
    <n v="0"/>
    <n v="0"/>
    <n v="0"/>
    <n v="0"/>
    <n v="0"/>
    <n v="3.27"/>
    <n v="11.93"/>
    <n v="0"/>
    <n v="0"/>
    <n v="55.38"/>
    <n v="200.37"/>
    <n v="0"/>
    <n v="27.58"/>
    <n v="0"/>
    <n v="0"/>
    <n v="0"/>
    <n v="0"/>
    <n v="0"/>
    <n v="0"/>
    <n v="0"/>
    <n v="0"/>
    <n v="5111.0200000000004"/>
    <n v="0"/>
    <n v="0"/>
    <n v="5111.0200000000013"/>
    <n v="0"/>
    <n v="0"/>
    <n v="0"/>
  </r>
  <r>
    <n v="5"/>
    <d v="2013-02-10T00:00:00"/>
    <d v="2013-02-23T00:00:00"/>
    <x v="17"/>
    <s v="G1N"/>
    <s v="GD10000000"/>
    <s v="GD0"/>
    <n v="13"/>
    <n v="100"/>
    <s v="LD400"/>
    <s v="LF403"/>
    <m/>
    <m/>
    <m/>
    <m/>
    <m/>
    <m/>
    <x v="75"/>
    <n v="39646"/>
    <s v="47689"/>
    <x v="47"/>
    <x v="0"/>
    <s v="Non-executive"/>
    <s v="D403"/>
    <x v="2"/>
    <n v="0"/>
    <n v="0"/>
    <n v="0"/>
    <n v="0"/>
    <n v="0"/>
    <n v="3124.7"/>
    <n v="0"/>
    <n v="0"/>
    <n v="0"/>
    <n v="0"/>
    <n v="0"/>
    <n v="0"/>
    <n v="0"/>
    <n v="0"/>
    <n v="0"/>
    <n v="0"/>
    <n v="0"/>
    <n v="0"/>
    <n v="1.64"/>
    <n v="509.64"/>
    <n v="0"/>
    <n v="0"/>
    <n v="0"/>
    <n v="0"/>
    <n v="0"/>
    <n v="178.77"/>
    <n v="0"/>
    <n v="0"/>
    <n v="0"/>
    <n v="0"/>
    <n v="0"/>
    <n v="3.27"/>
    <n v="11.39"/>
    <n v="0"/>
    <n v="0"/>
    <n v="41.81"/>
    <n v="156.24"/>
    <n v="0"/>
    <n v="25.01"/>
    <n v="0"/>
    <n v="0"/>
    <n v="0"/>
    <n v="0"/>
    <n v="0"/>
    <n v="0"/>
    <n v="0"/>
    <n v="0"/>
    <n v="4052.47"/>
    <n v="0"/>
    <n v="0"/>
    <n v="4052.4699999999993"/>
    <n v="0"/>
    <n v="0"/>
    <n v="0"/>
  </r>
  <r>
    <n v="5"/>
    <d v="2013-02-10T00:00:00"/>
    <d v="2013-02-23T00:00:00"/>
    <x v="17"/>
    <s v="G1N"/>
    <s v="GD10000000"/>
    <s v="GD0"/>
    <n v="13"/>
    <n v="100"/>
    <s v="LD400"/>
    <s v="LF403"/>
    <m/>
    <m/>
    <m/>
    <m/>
    <m/>
    <m/>
    <x v="77"/>
    <n v="40675"/>
    <s v="48197"/>
    <x v="45"/>
    <x v="0"/>
    <s v="Non-executive"/>
    <s v="D403"/>
    <x v="2"/>
    <n v="3902.58"/>
    <n v="0"/>
    <n v="0"/>
    <n v="0"/>
    <n v="0"/>
    <n v="0"/>
    <n v="0"/>
    <n v="0"/>
    <n v="0"/>
    <n v="0"/>
    <n v="0"/>
    <n v="0"/>
    <n v="0"/>
    <n v="0"/>
    <n v="0"/>
    <n v="0"/>
    <n v="0"/>
    <n v="0"/>
    <n v="2.0299999999999998"/>
    <n v="509.64"/>
    <n v="0"/>
    <n v="0"/>
    <n v="0"/>
    <n v="0"/>
    <n v="0"/>
    <n v="231.43"/>
    <n v="0"/>
    <n v="0"/>
    <n v="0"/>
    <n v="0"/>
    <n v="0"/>
    <n v="3.27"/>
    <n v="11.93"/>
    <n v="0"/>
    <n v="0"/>
    <n v="54.12"/>
    <n v="195.13"/>
    <n v="0"/>
    <n v="25.01"/>
    <n v="0"/>
    <n v="0"/>
    <n v="0"/>
    <n v="0"/>
    <n v="0"/>
    <n v="0"/>
    <n v="0"/>
    <n v="0"/>
    <n v="4935.1400000000003"/>
    <n v="0"/>
    <n v="0"/>
    <n v="4935.1400000000012"/>
    <n v="0"/>
    <n v="0"/>
    <n v="0"/>
  </r>
  <r>
    <n v="5"/>
    <d v="2013-02-10T00:00:00"/>
    <d v="2013-02-23T00:00:00"/>
    <x v="17"/>
    <s v="G1N"/>
    <s v="GD10000000"/>
    <s v="GD0"/>
    <n v="13"/>
    <n v="100"/>
    <s v="LD400"/>
    <s v="LF403"/>
    <m/>
    <m/>
    <m/>
    <m/>
    <m/>
    <m/>
    <x v="78"/>
    <n v="42930"/>
    <s v="48199"/>
    <x v="45"/>
    <x v="0"/>
    <s v="Non-executive"/>
    <s v="D403"/>
    <x v="2"/>
    <n v="0"/>
    <n v="0"/>
    <n v="0"/>
    <n v="0"/>
    <n v="0"/>
    <n v="4007.46"/>
    <n v="0"/>
    <n v="0"/>
    <n v="0"/>
    <n v="0"/>
    <n v="0"/>
    <n v="0"/>
    <n v="0"/>
    <n v="0"/>
    <n v="0"/>
    <n v="0"/>
    <n v="0"/>
    <n v="0"/>
    <n v="2.09"/>
    <n v="551.05999999999995"/>
    <n v="0"/>
    <n v="0"/>
    <n v="0"/>
    <n v="0"/>
    <n v="0"/>
    <n v="226.68"/>
    <n v="0"/>
    <n v="0"/>
    <n v="0"/>
    <n v="0"/>
    <n v="0"/>
    <n v="3.27"/>
    <n v="11.39"/>
    <n v="0"/>
    <n v="0"/>
    <n v="53.01"/>
    <n v="200.37"/>
    <n v="0"/>
    <n v="27.21"/>
    <n v="0"/>
    <n v="0"/>
    <n v="0"/>
    <n v="0"/>
    <n v="0"/>
    <n v="0"/>
    <n v="0"/>
    <n v="0"/>
    <n v="5082.54"/>
    <n v="0"/>
    <n v="0"/>
    <n v="5082.5400000000018"/>
    <n v="0"/>
    <n v="0"/>
    <n v="0"/>
  </r>
  <r>
    <n v="6"/>
    <d v="2013-02-24T00:00:00"/>
    <d v="2013-03-09T00:00:00"/>
    <x v="19"/>
    <s v="G1N"/>
    <s v="GD10000000"/>
    <s v="GD0"/>
    <n v="13"/>
    <n v="100"/>
    <s v="LD400"/>
    <s v="LF403"/>
    <m/>
    <m/>
    <m/>
    <m/>
    <m/>
    <m/>
    <x v="73"/>
    <n v="21557"/>
    <s v="50989"/>
    <x v="45"/>
    <x v="0"/>
    <s v="Non-executive"/>
    <s v="D403"/>
    <x v="2"/>
    <n v="4007.47"/>
    <n v="0"/>
    <n v="0"/>
    <n v="0"/>
    <n v="0"/>
    <n v="0"/>
    <n v="0"/>
    <n v="0"/>
    <n v="0"/>
    <n v="0"/>
    <n v="0"/>
    <n v="0"/>
    <n v="0"/>
    <n v="0"/>
    <n v="0"/>
    <n v="0"/>
    <n v="0"/>
    <n v="0"/>
    <n v="0"/>
    <n v="0"/>
    <n v="0"/>
    <n v="0"/>
    <n v="0"/>
    <n v="0"/>
    <n v="0"/>
    <n v="232.97"/>
    <n v="0"/>
    <n v="0"/>
    <n v="0"/>
    <n v="0"/>
    <n v="0"/>
    <n v="2.71"/>
    <n v="6.48"/>
    <n v="0"/>
    <n v="0"/>
    <n v="54.48"/>
    <n v="0"/>
    <n v="0"/>
    <n v="0"/>
    <n v="0"/>
    <n v="0"/>
    <n v="0"/>
    <n v="0"/>
    <n v="0"/>
    <n v="0"/>
    <n v="0"/>
    <n v="0"/>
    <n v="4304.1099999999997"/>
    <n v="0"/>
    <n v="0"/>
    <n v="4304.1099999999988"/>
    <n v="0"/>
    <n v="0"/>
    <n v="0"/>
  </r>
  <r>
    <n v="6"/>
    <d v="2013-02-24T00:00:00"/>
    <d v="2013-03-09T00:00:00"/>
    <x v="19"/>
    <s v="G1N"/>
    <s v="GD10000000"/>
    <s v="GD0"/>
    <n v="13"/>
    <n v="100"/>
    <s v="LD400"/>
    <s v="LF403"/>
    <m/>
    <m/>
    <m/>
    <m/>
    <m/>
    <m/>
    <x v="74"/>
    <n v="31854"/>
    <s v="51261"/>
    <x v="46"/>
    <x v="0"/>
    <s v="Executive"/>
    <s v="D403"/>
    <x v="2"/>
    <n v="5033.88"/>
    <n v="0"/>
    <n v="0"/>
    <n v="0"/>
    <n v="0"/>
    <n v="0"/>
    <n v="0"/>
    <n v="0"/>
    <n v="0"/>
    <n v="0"/>
    <n v="0"/>
    <n v="0"/>
    <n v="0"/>
    <n v="0"/>
    <n v="0"/>
    <n v="0"/>
    <n v="0"/>
    <n v="0"/>
    <n v="2.59"/>
    <n v="0"/>
    <n v="0"/>
    <n v="0"/>
    <n v="0"/>
    <n v="0"/>
    <n v="0"/>
    <n v="312.10000000000002"/>
    <n v="0"/>
    <n v="0"/>
    <n v="0"/>
    <n v="0"/>
    <n v="0"/>
    <n v="2.99"/>
    <n v="9.1999999999999993"/>
    <n v="0"/>
    <n v="0"/>
    <n v="72.989999999999995"/>
    <n v="251.69"/>
    <n v="0"/>
    <n v="0"/>
    <n v="0"/>
    <n v="0"/>
    <n v="0"/>
    <n v="0"/>
    <n v="0"/>
    <n v="0"/>
    <n v="0"/>
    <n v="0"/>
    <n v="5685.44"/>
    <n v="0"/>
    <n v="5685.44"/>
    <n v="0"/>
    <n v="0"/>
    <n v="0"/>
    <n v="0"/>
  </r>
  <r>
    <n v="6"/>
    <d v="2013-02-24T00:00:00"/>
    <d v="2013-03-09T00:00:00"/>
    <x v="19"/>
    <s v="G1N"/>
    <s v="GD10000000"/>
    <s v="GD0"/>
    <n v="13"/>
    <n v="100"/>
    <s v="LD400"/>
    <s v="LF403"/>
    <m/>
    <m/>
    <m/>
    <m/>
    <m/>
    <m/>
    <x v="82"/>
    <n v="32583"/>
    <s v="51154"/>
    <x v="45"/>
    <x v="0"/>
    <s v="Non-executive"/>
    <s v="D403"/>
    <x v="2"/>
    <n v="0"/>
    <n v="0"/>
    <n v="0"/>
    <n v="0"/>
    <n v="0"/>
    <n v="4007.46"/>
    <n v="0"/>
    <n v="0"/>
    <n v="0"/>
    <n v="0"/>
    <n v="0"/>
    <n v="0"/>
    <n v="0"/>
    <n v="0"/>
    <n v="0"/>
    <n v="0"/>
    <n v="0"/>
    <n v="0"/>
    <n v="2.09"/>
    <n v="566.16999999999996"/>
    <n v="0"/>
    <n v="0"/>
    <n v="0"/>
    <n v="0"/>
    <n v="0"/>
    <n v="236.76"/>
    <n v="0"/>
    <n v="0"/>
    <n v="0"/>
    <n v="0"/>
    <n v="0"/>
    <n v="3.27"/>
    <n v="11.93"/>
    <n v="0"/>
    <n v="0"/>
    <n v="55.37"/>
    <n v="200.37"/>
    <n v="0"/>
    <n v="27.58"/>
    <n v="0"/>
    <n v="0"/>
    <n v="0"/>
    <n v="0"/>
    <n v="0"/>
    <n v="0"/>
    <n v="0"/>
    <n v="0"/>
    <n v="5111"/>
    <n v="0"/>
    <n v="0"/>
    <n v="5111.0000000000009"/>
    <n v="0"/>
    <n v="0"/>
    <n v="0"/>
  </r>
  <r>
    <n v="6"/>
    <d v="2013-02-24T00:00:00"/>
    <d v="2013-03-09T00:00:00"/>
    <x v="19"/>
    <s v="G1N"/>
    <s v="GD10000000"/>
    <s v="GD0"/>
    <n v="13"/>
    <n v="100"/>
    <s v="LD400"/>
    <s v="LF403"/>
    <m/>
    <m/>
    <m/>
    <m/>
    <m/>
    <m/>
    <x v="75"/>
    <n v="39646"/>
    <s v="47689"/>
    <x v="47"/>
    <x v="0"/>
    <s v="Non-executive"/>
    <s v="D403"/>
    <x v="2"/>
    <n v="0"/>
    <n v="0"/>
    <n v="0"/>
    <n v="0"/>
    <n v="0"/>
    <n v="3124.7"/>
    <n v="0"/>
    <n v="0"/>
    <n v="0"/>
    <n v="0"/>
    <n v="0"/>
    <n v="0"/>
    <n v="0"/>
    <n v="0"/>
    <n v="0"/>
    <n v="0"/>
    <n v="0"/>
    <n v="0"/>
    <n v="1.64"/>
    <n v="509.64"/>
    <n v="0"/>
    <n v="0"/>
    <n v="0"/>
    <n v="0"/>
    <n v="0"/>
    <n v="178.77"/>
    <n v="0"/>
    <n v="0"/>
    <n v="0"/>
    <n v="0"/>
    <n v="0"/>
    <n v="3.27"/>
    <n v="11.39"/>
    <n v="0"/>
    <n v="0"/>
    <n v="41.81"/>
    <n v="156.24"/>
    <n v="0"/>
    <n v="25.01"/>
    <n v="0"/>
    <n v="0"/>
    <n v="0"/>
    <n v="0"/>
    <n v="0"/>
    <n v="0"/>
    <n v="0"/>
    <n v="0"/>
    <n v="4052.47"/>
    <n v="0"/>
    <n v="0"/>
    <n v="4052.4699999999993"/>
    <n v="0"/>
    <n v="0"/>
    <n v="0"/>
  </r>
  <r>
    <n v="6"/>
    <d v="2013-02-24T00:00:00"/>
    <d v="2013-03-09T00:00:00"/>
    <x v="19"/>
    <s v="G1N"/>
    <s v="GD10000000"/>
    <s v="GD0"/>
    <n v="13"/>
    <n v="100"/>
    <s v="LD400"/>
    <s v="LF403"/>
    <m/>
    <m/>
    <m/>
    <m/>
    <m/>
    <m/>
    <x v="77"/>
    <n v="40675"/>
    <s v="48197"/>
    <x v="45"/>
    <x v="0"/>
    <s v="Non-executive"/>
    <s v="D403"/>
    <x v="2"/>
    <n v="3902.58"/>
    <n v="0"/>
    <n v="0"/>
    <n v="0"/>
    <n v="0"/>
    <n v="0"/>
    <n v="0"/>
    <n v="0"/>
    <n v="0"/>
    <n v="0"/>
    <n v="0"/>
    <n v="0"/>
    <n v="0"/>
    <n v="0"/>
    <n v="0"/>
    <n v="0"/>
    <n v="0"/>
    <n v="0"/>
    <n v="2.0299999999999998"/>
    <n v="509.64"/>
    <n v="0"/>
    <n v="0"/>
    <n v="0"/>
    <n v="0"/>
    <n v="0"/>
    <n v="231.42"/>
    <n v="0"/>
    <n v="0"/>
    <n v="0"/>
    <n v="0"/>
    <n v="0"/>
    <n v="3.27"/>
    <n v="11.93"/>
    <n v="0"/>
    <n v="0"/>
    <n v="54.13"/>
    <n v="195.13"/>
    <n v="0"/>
    <n v="25.01"/>
    <n v="0"/>
    <n v="0"/>
    <n v="0"/>
    <n v="0"/>
    <n v="0"/>
    <n v="0"/>
    <n v="0"/>
    <n v="0"/>
    <n v="4935.1400000000003"/>
    <n v="0"/>
    <n v="0"/>
    <n v="4935.1400000000012"/>
    <n v="0"/>
    <n v="0"/>
    <n v="0"/>
  </r>
  <r>
    <n v="6"/>
    <d v="2013-02-24T00:00:00"/>
    <d v="2013-03-09T00:00:00"/>
    <x v="19"/>
    <s v="G1N"/>
    <s v="GD10000000"/>
    <s v="GD0"/>
    <n v="13"/>
    <n v="100"/>
    <s v="LD400"/>
    <s v="LF403"/>
    <m/>
    <m/>
    <m/>
    <m/>
    <m/>
    <m/>
    <x v="78"/>
    <n v="42930"/>
    <s v="48199"/>
    <x v="45"/>
    <x v="0"/>
    <s v="Non-executive"/>
    <s v="D403"/>
    <x v="2"/>
    <n v="0"/>
    <n v="0"/>
    <n v="0"/>
    <n v="0"/>
    <n v="0"/>
    <n v="4007.47"/>
    <n v="0"/>
    <n v="0"/>
    <n v="0"/>
    <n v="0"/>
    <n v="0"/>
    <n v="0"/>
    <n v="0"/>
    <n v="0"/>
    <n v="0"/>
    <n v="0"/>
    <n v="0"/>
    <n v="0"/>
    <n v="2.09"/>
    <n v="551.05999999999995"/>
    <n v="0"/>
    <n v="0"/>
    <n v="0"/>
    <n v="0"/>
    <n v="0"/>
    <n v="226.69"/>
    <n v="0"/>
    <n v="0"/>
    <n v="0"/>
    <n v="0"/>
    <n v="0"/>
    <n v="3.27"/>
    <n v="11.39"/>
    <n v="0"/>
    <n v="0"/>
    <n v="53.02"/>
    <n v="200.37"/>
    <n v="0"/>
    <n v="27.21"/>
    <n v="0"/>
    <n v="0"/>
    <n v="0"/>
    <n v="0"/>
    <n v="0"/>
    <n v="0"/>
    <n v="0"/>
    <n v="0"/>
    <n v="5082.57"/>
    <n v="0"/>
    <n v="0"/>
    <n v="5082.5700000000006"/>
    <n v="0"/>
    <n v="0"/>
    <n v="0"/>
  </r>
  <r>
    <n v="6"/>
    <d v="2013-02-24T00:00:00"/>
    <d v="2013-03-09T00:00:00"/>
    <x v="20"/>
    <s v="S12"/>
    <s v="GD10000000"/>
    <s v="GD0"/>
    <n v="13"/>
    <n v="100"/>
    <s v="LD400"/>
    <s v="LF403"/>
    <m/>
    <m/>
    <m/>
    <m/>
    <m/>
    <m/>
    <x v="77"/>
    <n v="40675"/>
    <s v="48197"/>
    <x v="45"/>
    <x v="0"/>
    <s v="Non-executive"/>
    <s v="D403"/>
    <x v="2"/>
    <n v="0"/>
    <n v="0"/>
    <n v="0"/>
    <n v="0"/>
    <n v="0"/>
    <n v="733.6"/>
    <n v="0"/>
    <n v="0"/>
    <n v="0"/>
    <n v="0"/>
    <n v="0"/>
    <n v="0"/>
    <n v="0"/>
    <n v="0"/>
    <n v="0"/>
    <n v="0"/>
    <n v="0"/>
    <n v="0"/>
    <n v="0"/>
    <n v="0"/>
    <n v="0"/>
    <n v="0"/>
    <n v="0"/>
    <n v="0"/>
    <n v="0"/>
    <n v="45.49"/>
    <n v="0"/>
    <n v="0"/>
    <n v="0"/>
    <n v="0"/>
    <n v="0"/>
    <n v="0"/>
    <n v="0"/>
    <n v="0"/>
    <n v="0"/>
    <n v="10.63"/>
    <n v="36.68"/>
    <n v="0"/>
    <n v="0"/>
    <n v="0"/>
    <n v="0"/>
    <n v="0"/>
    <n v="0"/>
    <n v="0"/>
    <n v="0"/>
    <n v="0"/>
    <n v="0"/>
    <n v="826.4"/>
    <n v="0"/>
    <n v="0"/>
    <n v="826.4"/>
    <n v="0"/>
    <n v="0"/>
    <n v="0"/>
  </r>
  <r>
    <n v="7"/>
    <d v="2013-03-10T00:00:00"/>
    <d v="2013-03-23T00:00:00"/>
    <x v="21"/>
    <s v="G1N"/>
    <s v="GD10000000"/>
    <s v="GD0"/>
    <n v="13"/>
    <n v="100"/>
    <s v="LD400"/>
    <s v="LF403"/>
    <m/>
    <m/>
    <m/>
    <m/>
    <m/>
    <m/>
    <x v="73"/>
    <n v="21557"/>
    <s v="50989"/>
    <x v="45"/>
    <x v="0"/>
    <s v="Non-executive"/>
    <s v="D403"/>
    <x v="2"/>
    <n v="4007.46"/>
    <n v="0"/>
    <n v="0"/>
    <n v="0"/>
    <n v="0"/>
    <n v="0"/>
    <n v="0"/>
    <n v="0"/>
    <n v="0"/>
    <n v="0"/>
    <n v="0"/>
    <n v="0"/>
    <n v="0"/>
    <n v="0"/>
    <n v="0"/>
    <n v="0"/>
    <n v="0"/>
    <n v="0"/>
    <n v="0"/>
    <n v="0"/>
    <n v="0"/>
    <n v="0"/>
    <n v="0"/>
    <n v="0"/>
    <n v="0"/>
    <n v="232.96"/>
    <n v="0"/>
    <n v="0"/>
    <n v="0"/>
    <n v="0"/>
    <n v="0"/>
    <n v="2.71"/>
    <n v="6.48"/>
    <n v="0"/>
    <n v="0"/>
    <n v="54.48"/>
    <n v="0"/>
    <n v="0"/>
    <n v="0"/>
    <n v="0"/>
    <n v="0"/>
    <n v="0"/>
    <n v="0"/>
    <n v="0"/>
    <n v="0"/>
    <n v="0"/>
    <n v="0"/>
    <n v="4304.09"/>
    <n v="0"/>
    <n v="0"/>
    <n v="4304.0899999999992"/>
    <n v="0"/>
    <n v="0"/>
    <n v="0"/>
  </r>
  <r>
    <n v="7"/>
    <d v="2013-03-10T00:00:00"/>
    <d v="2013-03-23T00:00:00"/>
    <x v="21"/>
    <s v="G1N"/>
    <s v="GD10000000"/>
    <s v="GD0"/>
    <n v="13"/>
    <n v="100"/>
    <s v="LD400"/>
    <s v="LF403"/>
    <m/>
    <m/>
    <m/>
    <m/>
    <m/>
    <m/>
    <x v="74"/>
    <n v="31854"/>
    <s v="51261"/>
    <x v="46"/>
    <x v="0"/>
    <s v="Executive"/>
    <s v="D403"/>
    <x v="2"/>
    <n v="5033.88"/>
    <n v="0"/>
    <n v="0"/>
    <n v="0"/>
    <n v="0"/>
    <n v="0"/>
    <n v="0"/>
    <n v="0"/>
    <n v="0"/>
    <n v="0"/>
    <n v="0"/>
    <n v="0"/>
    <n v="0"/>
    <n v="0"/>
    <n v="0"/>
    <n v="0"/>
    <n v="0"/>
    <n v="0"/>
    <n v="2.59"/>
    <n v="0"/>
    <n v="0"/>
    <n v="0"/>
    <n v="0"/>
    <n v="0"/>
    <n v="0"/>
    <n v="312.10000000000002"/>
    <n v="0"/>
    <n v="0"/>
    <n v="0"/>
    <n v="0"/>
    <n v="0"/>
    <n v="2.99"/>
    <n v="9.1999999999999993"/>
    <n v="0"/>
    <n v="0"/>
    <n v="72.989999999999995"/>
    <n v="251.69"/>
    <n v="0"/>
    <n v="0"/>
    <n v="0"/>
    <n v="0"/>
    <n v="0"/>
    <n v="0"/>
    <n v="0"/>
    <n v="0"/>
    <n v="0"/>
    <n v="0"/>
    <n v="5685.44"/>
    <n v="0"/>
    <n v="5685.44"/>
    <n v="0"/>
    <n v="0"/>
    <n v="0"/>
    <n v="0"/>
  </r>
  <r>
    <n v="7"/>
    <d v="2013-03-10T00:00:00"/>
    <d v="2013-03-23T00:00:00"/>
    <x v="21"/>
    <s v="G1N"/>
    <s v="GD10000000"/>
    <s v="GD0"/>
    <n v="13"/>
    <n v="100"/>
    <s v="LD400"/>
    <s v="LF403"/>
    <m/>
    <m/>
    <m/>
    <m/>
    <m/>
    <m/>
    <x v="82"/>
    <n v="32583"/>
    <s v="51154"/>
    <x v="45"/>
    <x v="0"/>
    <s v="Non-executive"/>
    <s v="D403"/>
    <x v="2"/>
    <n v="0"/>
    <n v="0"/>
    <n v="0"/>
    <n v="0"/>
    <n v="0"/>
    <n v="4007.46"/>
    <n v="0"/>
    <n v="0"/>
    <n v="0"/>
    <n v="0"/>
    <n v="0"/>
    <n v="0"/>
    <n v="0"/>
    <n v="0"/>
    <n v="0"/>
    <n v="0"/>
    <n v="0"/>
    <n v="0"/>
    <n v="2.09"/>
    <n v="566.16999999999996"/>
    <n v="0"/>
    <n v="0"/>
    <n v="0"/>
    <n v="0"/>
    <n v="0"/>
    <n v="236.76"/>
    <n v="0"/>
    <n v="0"/>
    <n v="0"/>
    <n v="0"/>
    <n v="0"/>
    <n v="3.27"/>
    <n v="11.93"/>
    <n v="0"/>
    <n v="0"/>
    <n v="55.37"/>
    <n v="200.37"/>
    <n v="0"/>
    <n v="27.58"/>
    <n v="0"/>
    <n v="0"/>
    <n v="0"/>
    <n v="0"/>
    <n v="0"/>
    <n v="0"/>
    <n v="0"/>
    <n v="0"/>
    <n v="5111"/>
    <n v="0"/>
    <n v="0"/>
    <n v="5111.0000000000009"/>
    <n v="0"/>
    <n v="0"/>
    <n v="0"/>
  </r>
  <r>
    <n v="7"/>
    <d v="2013-03-10T00:00:00"/>
    <d v="2013-03-23T00:00:00"/>
    <x v="21"/>
    <s v="G1N"/>
    <s v="GD10000000"/>
    <s v="GD0"/>
    <n v="13"/>
    <n v="100"/>
    <s v="LD400"/>
    <s v="LF403"/>
    <m/>
    <m/>
    <m/>
    <m/>
    <m/>
    <m/>
    <x v="75"/>
    <n v="39646"/>
    <s v="47689"/>
    <x v="47"/>
    <x v="0"/>
    <s v="Non-executive"/>
    <s v="D403"/>
    <x v="2"/>
    <n v="0"/>
    <n v="0"/>
    <n v="0"/>
    <n v="0"/>
    <n v="0"/>
    <n v="3124.69"/>
    <n v="0"/>
    <n v="0"/>
    <n v="0"/>
    <n v="0"/>
    <n v="0"/>
    <n v="0"/>
    <n v="0"/>
    <n v="0"/>
    <n v="0"/>
    <n v="0"/>
    <n v="0"/>
    <n v="0"/>
    <n v="1.64"/>
    <n v="509.64"/>
    <n v="0"/>
    <n v="0"/>
    <n v="0"/>
    <n v="0"/>
    <n v="0"/>
    <n v="178.78"/>
    <n v="0"/>
    <n v="0"/>
    <n v="0"/>
    <n v="0"/>
    <n v="0"/>
    <n v="3.27"/>
    <n v="11.39"/>
    <n v="0"/>
    <n v="0"/>
    <n v="41.81"/>
    <n v="156.22999999999999"/>
    <n v="0"/>
    <n v="25.01"/>
    <n v="0"/>
    <n v="0"/>
    <n v="0"/>
    <n v="0"/>
    <n v="0"/>
    <n v="0"/>
    <n v="0"/>
    <n v="0"/>
    <n v="4052.46"/>
    <n v="0"/>
    <n v="0"/>
    <n v="4052.46"/>
    <n v="0"/>
    <n v="0"/>
    <n v="0"/>
  </r>
  <r>
    <n v="7"/>
    <d v="2013-03-10T00:00:00"/>
    <d v="2013-03-23T00:00:00"/>
    <x v="21"/>
    <s v="G1N"/>
    <s v="GD10000000"/>
    <s v="GD0"/>
    <n v="13"/>
    <n v="100"/>
    <s v="LD400"/>
    <s v="LF403"/>
    <m/>
    <m/>
    <m/>
    <m/>
    <m/>
    <m/>
    <x v="77"/>
    <n v="40675"/>
    <s v="48197"/>
    <x v="45"/>
    <x v="0"/>
    <s v="Non-executive"/>
    <s v="D403"/>
    <x v="2"/>
    <n v="3902.58"/>
    <n v="0"/>
    <n v="0"/>
    <n v="0"/>
    <n v="0"/>
    <n v="0"/>
    <n v="0"/>
    <n v="0"/>
    <n v="0"/>
    <n v="0"/>
    <n v="0"/>
    <n v="0"/>
    <n v="0"/>
    <n v="0"/>
    <n v="0"/>
    <n v="0"/>
    <n v="0"/>
    <n v="0"/>
    <n v="2.0299999999999998"/>
    <n v="509.64"/>
    <n v="0"/>
    <n v="0"/>
    <n v="0"/>
    <n v="0"/>
    <n v="0"/>
    <n v="231.42"/>
    <n v="0"/>
    <n v="0"/>
    <n v="0"/>
    <n v="0"/>
    <n v="0"/>
    <n v="3.27"/>
    <n v="11.93"/>
    <n v="0"/>
    <n v="0"/>
    <n v="54.13"/>
    <n v="195.13"/>
    <n v="0"/>
    <n v="25.01"/>
    <n v="0"/>
    <n v="0"/>
    <n v="0"/>
    <n v="0"/>
    <n v="0"/>
    <n v="0"/>
    <n v="0"/>
    <n v="0"/>
    <n v="4935.1400000000003"/>
    <n v="0"/>
    <n v="0"/>
    <n v="4935.1400000000012"/>
    <n v="0"/>
    <n v="0"/>
    <n v="0"/>
  </r>
  <r>
    <n v="7"/>
    <d v="2013-03-10T00:00:00"/>
    <d v="2013-03-23T00:00:00"/>
    <x v="21"/>
    <s v="G1N"/>
    <s v="GD10000000"/>
    <s v="GD0"/>
    <n v="13"/>
    <n v="100"/>
    <s v="LD400"/>
    <s v="LF403"/>
    <m/>
    <m/>
    <m/>
    <m/>
    <m/>
    <m/>
    <x v="78"/>
    <n v="42930"/>
    <s v="48199"/>
    <x v="45"/>
    <x v="0"/>
    <s v="Non-executive"/>
    <s v="D403"/>
    <x v="2"/>
    <n v="0"/>
    <n v="0"/>
    <n v="0"/>
    <n v="0"/>
    <n v="0"/>
    <n v="4007.46"/>
    <n v="0"/>
    <n v="0"/>
    <n v="0"/>
    <n v="0"/>
    <n v="0"/>
    <n v="0"/>
    <n v="0"/>
    <n v="0"/>
    <n v="0"/>
    <n v="0"/>
    <n v="0"/>
    <n v="0"/>
    <n v="2.09"/>
    <n v="551.05999999999995"/>
    <n v="0"/>
    <n v="0"/>
    <n v="0"/>
    <n v="0"/>
    <n v="0"/>
    <n v="224.83"/>
    <n v="0"/>
    <n v="0"/>
    <n v="0"/>
    <n v="0"/>
    <n v="0"/>
    <n v="3.27"/>
    <n v="11.39"/>
    <n v="0"/>
    <n v="0"/>
    <n v="52.58"/>
    <n v="200.37"/>
    <n v="0"/>
    <n v="27.21"/>
    <n v="0"/>
    <n v="0"/>
    <n v="0"/>
    <n v="0"/>
    <n v="0"/>
    <n v="0"/>
    <n v="0"/>
    <n v="0"/>
    <n v="5080.26"/>
    <n v="0"/>
    <n v="0"/>
    <n v="5080.2600000000011"/>
    <n v="0"/>
    <n v="0"/>
    <n v="0"/>
  </r>
  <r>
    <n v="8"/>
    <d v="2013-03-24T00:00:00"/>
    <d v="2013-04-06T00:00:00"/>
    <x v="23"/>
    <s v="G1N"/>
    <s v="GD10000000"/>
    <s v="GD0"/>
    <n v="13"/>
    <n v="100"/>
    <s v="LD400"/>
    <s v="LF403"/>
    <m/>
    <m/>
    <m/>
    <m/>
    <m/>
    <m/>
    <x v="73"/>
    <n v="21557"/>
    <s v="50989"/>
    <x v="45"/>
    <x v="0"/>
    <s v="Non-executive"/>
    <s v="D403"/>
    <x v="2"/>
    <n v="4007.46"/>
    <n v="0"/>
    <n v="0"/>
    <n v="0"/>
    <n v="0"/>
    <n v="0"/>
    <n v="0"/>
    <n v="0"/>
    <n v="0"/>
    <n v="0"/>
    <n v="0"/>
    <n v="0"/>
    <n v="0"/>
    <n v="0"/>
    <n v="0"/>
    <n v="0"/>
    <n v="0"/>
    <n v="0"/>
    <n v="0"/>
    <n v="0"/>
    <n v="0"/>
    <n v="0"/>
    <n v="0"/>
    <n v="0"/>
    <n v="0"/>
    <n v="232.96"/>
    <n v="0"/>
    <n v="0"/>
    <n v="0"/>
    <n v="0"/>
    <n v="0"/>
    <n v="2.71"/>
    <n v="6.48"/>
    <n v="0"/>
    <n v="0"/>
    <n v="54.49"/>
    <n v="0"/>
    <n v="0"/>
    <n v="0"/>
    <n v="0"/>
    <n v="0"/>
    <n v="0"/>
    <n v="0"/>
    <n v="0"/>
    <n v="0"/>
    <n v="0"/>
    <n v="0"/>
    <n v="4304.1000000000004"/>
    <n v="0"/>
    <n v="0"/>
    <n v="4304.0999999999995"/>
    <n v="0"/>
    <n v="0"/>
    <n v="0"/>
  </r>
  <r>
    <n v="8"/>
    <d v="2013-03-24T00:00:00"/>
    <d v="2013-04-06T00:00:00"/>
    <x v="23"/>
    <s v="G1N"/>
    <s v="GD10000000"/>
    <s v="GD0"/>
    <n v="13"/>
    <n v="100"/>
    <s v="LD400"/>
    <s v="LF403"/>
    <m/>
    <m/>
    <m/>
    <m/>
    <m/>
    <m/>
    <x v="74"/>
    <n v="31854"/>
    <s v="51261"/>
    <x v="46"/>
    <x v="0"/>
    <s v="Executive"/>
    <s v="D403"/>
    <x v="2"/>
    <n v="5033.88"/>
    <n v="0"/>
    <n v="0"/>
    <n v="0"/>
    <n v="0"/>
    <n v="0"/>
    <n v="0"/>
    <n v="0"/>
    <n v="0"/>
    <n v="0"/>
    <n v="0"/>
    <n v="0"/>
    <n v="0"/>
    <n v="0"/>
    <n v="0"/>
    <n v="0"/>
    <n v="0"/>
    <n v="0"/>
    <n v="2.59"/>
    <n v="0"/>
    <n v="0"/>
    <n v="0"/>
    <n v="0"/>
    <n v="0"/>
    <n v="0"/>
    <n v="312.10000000000002"/>
    <n v="0"/>
    <n v="0"/>
    <n v="0"/>
    <n v="0"/>
    <n v="0"/>
    <n v="2.99"/>
    <n v="9.1999999999999993"/>
    <n v="0"/>
    <n v="0"/>
    <n v="72.989999999999995"/>
    <n v="251.69"/>
    <n v="0"/>
    <n v="0"/>
    <n v="0"/>
    <n v="0"/>
    <n v="0"/>
    <n v="0"/>
    <n v="0"/>
    <n v="0"/>
    <n v="0"/>
    <n v="0"/>
    <n v="5685.44"/>
    <n v="0"/>
    <n v="5685.44"/>
    <n v="0"/>
    <n v="0"/>
    <n v="0"/>
    <n v="0"/>
  </r>
  <r>
    <n v="8"/>
    <d v="2013-03-24T00:00:00"/>
    <d v="2013-04-06T00:00:00"/>
    <x v="23"/>
    <s v="G1N"/>
    <s v="GD10000000"/>
    <s v="GD0"/>
    <n v="13"/>
    <n v="100"/>
    <s v="LD400"/>
    <s v="LF403"/>
    <m/>
    <m/>
    <m/>
    <m/>
    <m/>
    <m/>
    <x v="82"/>
    <n v="32583"/>
    <s v="51154"/>
    <x v="45"/>
    <x v="0"/>
    <s v="Non-executive"/>
    <s v="D403"/>
    <x v="2"/>
    <n v="0"/>
    <n v="0"/>
    <n v="0"/>
    <n v="0"/>
    <n v="0"/>
    <n v="4007.46"/>
    <n v="0"/>
    <n v="0"/>
    <n v="0"/>
    <n v="0"/>
    <n v="0"/>
    <n v="0"/>
    <n v="0"/>
    <n v="0"/>
    <n v="0"/>
    <n v="0"/>
    <n v="0"/>
    <n v="0"/>
    <n v="2.09"/>
    <n v="566.16999999999996"/>
    <n v="0"/>
    <n v="0"/>
    <n v="0"/>
    <n v="0"/>
    <n v="0"/>
    <n v="236.76"/>
    <n v="0"/>
    <n v="0"/>
    <n v="0"/>
    <n v="0"/>
    <n v="0"/>
    <n v="3.27"/>
    <n v="11.93"/>
    <n v="0"/>
    <n v="0"/>
    <n v="55.37"/>
    <n v="200.37"/>
    <n v="0"/>
    <n v="27.58"/>
    <n v="0"/>
    <n v="0"/>
    <n v="0"/>
    <n v="0"/>
    <n v="0"/>
    <n v="0"/>
    <n v="0"/>
    <n v="0"/>
    <n v="5111"/>
    <n v="0"/>
    <n v="0"/>
    <n v="5111.0000000000009"/>
    <n v="0"/>
    <n v="0"/>
    <n v="0"/>
  </r>
  <r>
    <n v="8"/>
    <d v="2013-03-24T00:00:00"/>
    <d v="2013-04-06T00:00:00"/>
    <x v="23"/>
    <s v="G1N"/>
    <s v="GD10000000"/>
    <s v="GD0"/>
    <n v="13"/>
    <n v="100"/>
    <s v="LD400"/>
    <s v="LF403"/>
    <m/>
    <m/>
    <m/>
    <m/>
    <m/>
    <m/>
    <x v="75"/>
    <n v="39646"/>
    <s v="47689"/>
    <x v="47"/>
    <x v="0"/>
    <s v="Non-executive"/>
    <s v="D403"/>
    <x v="2"/>
    <n v="0"/>
    <n v="0"/>
    <n v="0"/>
    <n v="0"/>
    <n v="0"/>
    <n v="3124.7"/>
    <n v="0"/>
    <n v="0"/>
    <n v="0"/>
    <n v="0"/>
    <n v="0"/>
    <n v="0"/>
    <n v="0"/>
    <n v="0"/>
    <n v="0"/>
    <n v="0"/>
    <n v="0"/>
    <n v="0"/>
    <n v="1.64"/>
    <n v="509.64"/>
    <n v="0"/>
    <n v="0"/>
    <n v="0"/>
    <n v="0"/>
    <n v="0"/>
    <n v="178.77"/>
    <n v="0"/>
    <n v="0"/>
    <n v="0"/>
    <n v="0"/>
    <n v="0"/>
    <n v="3.27"/>
    <n v="11.39"/>
    <n v="0"/>
    <n v="0"/>
    <n v="41.81"/>
    <n v="156.24"/>
    <n v="0"/>
    <n v="25.01"/>
    <n v="0"/>
    <n v="0"/>
    <n v="0"/>
    <n v="0"/>
    <n v="0"/>
    <n v="0"/>
    <n v="0"/>
    <n v="0"/>
    <n v="4052.47"/>
    <n v="0"/>
    <n v="0"/>
    <n v="4052.4699999999993"/>
    <n v="0"/>
    <n v="0"/>
    <n v="0"/>
  </r>
  <r>
    <n v="8"/>
    <d v="2013-03-24T00:00:00"/>
    <d v="2013-04-06T00:00:00"/>
    <x v="23"/>
    <s v="G1N"/>
    <s v="GD10000000"/>
    <s v="GD0"/>
    <n v="13"/>
    <n v="100"/>
    <s v="LD400"/>
    <s v="LF403"/>
    <m/>
    <m/>
    <m/>
    <m/>
    <m/>
    <m/>
    <x v="77"/>
    <n v="40675"/>
    <s v="48197"/>
    <x v="45"/>
    <x v="0"/>
    <s v="Non-executive"/>
    <s v="D403"/>
    <x v="2"/>
    <n v="3902.58"/>
    <n v="0"/>
    <n v="0"/>
    <n v="0"/>
    <n v="0"/>
    <n v="0"/>
    <n v="0"/>
    <n v="0"/>
    <n v="0"/>
    <n v="0"/>
    <n v="0"/>
    <n v="0"/>
    <n v="0"/>
    <n v="0"/>
    <n v="0"/>
    <n v="0"/>
    <n v="0"/>
    <n v="0"/>
    <n v="2.0299999999999998"/>
    <n v="509.64"/>
    <n v="0"/>
    <n v="0"/>
    <n v="0"/>
    <n v="0"/>
    <n v="0"/>
    <n v="231.43"/>
    <n v="0"/>
    <n v="0"/>
    <n v="0"/>
    <n v="0"/>
    <n v="0"/>
    <n v="3.27"/>
    <n v="11.93"/>
    <n v="0"/>
    <n v="0"/>
    <n v="54.12"/>
    <n v="195.13"/>
    <n v="0"/>
    <n v="25.01"/>
    <n v="0"/>
    <n v="0"/>
    <n v="0"/>
    <n v="0"/>
    <n v="0"/>
    <n v="0"/>
    <n v="0"/>
    <n v="0"/>
    <n v="4935.1400000000003"/>
    <n v="0"/>
    <n v="0"/>
    <n v="4935.1400000000012"/>
    <n v="0"/>
    <n v="0"/>
    <n v="0"/>
  </r>
  <r>
    <n v="8"/>
    <d v="2013-03-24T00:00:00"/>
    <d v="2013-04-06T00:00:00"/>
    <x v="23"/>
    <s v="G1N"/>
    <s v="GD10000000"/>
    <s v="GD0"/>
    <n v="13"/>
    <n v="100"/>
    <s v="LD400"/>
    <s v="LF403"/>
    <m/>
    <m/>
    <m/>
    <m/>
    <m/>
    <m/>
    <x v="78"/>
    <n v="42930"/>
    <s v="48199"/>
    <x v="45"/>
    <x v="0"/>
    <s v="Non-executive"/>
    <s v="D403"/>
    <x v="2"/>
    <n v="0"/>
    <n v="0"/>
    <n v="0"/>
    <n v="0"/>
    <n v="0"/>
    <n v="4007.46"/>
    <n v="0"/>
    <n v="0"/>
    <n v="0"/>
    <n v="0"/>
    <n v="0"/>
    <n v="0"/>
    <n v="0"/>
    <n v="0"/>
    <n v="0"/>
    <n v="0"/>
    <n v="0"/>
    <n v="0"/>
    <n v="2.09"/>
    <n v="551.05999999999995"/>
    <n v="0"/>
    <n v="0"/>
    <n v="0"/>
    <n v="0"/>
    <n v="0"/>
    <n v="224.82"/>
    <n v="0"/>
    <n v="0"/>
    <n v="0"/>
    <n v="0"/>
    <n v="0"/>
    <n v="3.27"/>
    <n v="11.39"/>
    <n v="0"/>
    <n v="0"/>
    <n v="52.58"/>
    <n v="200.37"/>
    <n v="0"/>
    <n v="27.21"/>
    <n v="0"/>
    <n v="0"/>
    <n v="0"/>
    <n v="0"/>
    <n v="0"/>
    <n v="0"/>
    <n v="0"/>
    <n v="0"/>
    <n v="5080.25"/>
    <n v="0"/>
    <n v="0"/>
    <n v="5080.2500000000009"/>
    <n v="0"/>
    <n v="0"/>
    <n v="0"/>
  </r>
  <r>
    <n v="9"/>
    <d v="2013-04-07T00:00:00"/>
    <d v="2013-04-20T00:00:00"/>
    <x v="25"/>
    <s v="G1N"/>
    <s v="GD10000000"/>
    <s v="GD0"/>
    <n v="13"/>
    <n v="100"/>
    <s v="LD400"/>
    <s v="LF403"/>
    <m/>
    <m/>
    <m/>
    <m/>
    <m/>
    <m/>
    <x v="73"/>
    <n v="21557"/>
    <s v="50989"/>
    <x v="45"/>
    <x v="0"/>
    <s v="Non-executive"/>
    <s v="D403"/>
    <x v="2"/>
    <n v="4007.46"/>
    <n v="0"/>
    <n v="0"/>
    <n v="0"/>
    <n v="0"/>
    <n v="0"/>
    <n v="0"/>
    <n v="0"/>
    <n v="0"/>
    <n v="0"/>
    <n v="0"/>
    <n v="0"/>
    <n v="0"/>
    <n v="0"/>
    <n v="0"/>
    <n v="0"/>
    <n v="0"/>
    <n v="0"/>
    <n v="0"/>
    <n v="0"/>
    <n v="0"/>
    <n v="0"/>
    <n v="0"/>
    <n v="0"/>
    <n v="0"/>
    <n v="232.96"/>
    <n v="0"/>
    <n v="0"/>
    <n v="0"/>
    <n v="0"/>
    <n v="0"/>
    <n v="2.71"/>
    <n v="6.48"/>
    <n v="0"/>
    <n v="0"/>
    <n v="54.48"/>
    <n v="0"/>
    <n v="0"/>
    <n v="0"/>
    <n v="0"/>
    <n v="0"/>
    <n v="0"/>
    <n v="0"/>
    <n v="0"/>
    <n v="0"/>
    <n v="0"/>
    <n v="0"/>
    <n v="4304.09"/>
    <n v="0"/>
    <n v="0"/>
    <n v="4304.0899999999992"/>
    <n v="0"/>
    <n v="0"/>
    <n v="0"/>
  </r>
  <r>
    <n v="9"/>
    <d v="2013-04-07T00:00:00"/>
    <d v="2013-04-20T00:00:00"/>
    <x v="25"/>
    <s v="G1N"/>
    <s v="GD10000000"/>
    <s v="GD0"/>
    <n v="13"/>
    <n v="100"/>
    <s v="LD400"/>
    <s v="LF403"/>
    <m/>
    <m/>
    <m/>
    <m/>
    <m/>
    <m/>
    <x v="74"/>
    <n v="31854"/>
    <s v="51261"/>
    <x v="46"/>
    <x v="0"/>
    <s v="Executive"/>
    <s v="D403"/>
    <x v="2"/>
    <n v="5033.8900000000003"/>
    <n v="0"/>
    <n v="0"/>
    <n v="0"/>
    <n v="0"/>
    <n v="0"/>
    <n v="0"/>
    <n v="0"/>
    <n v="0"/>
    <n v="0"/>
    <n v="0"/>
    <n v="0"/>
    <n v="0"/>
    <n v="0"/>
    <n v="0"/>
    <n v="0"/>
    <n v="0"/>
    <n v="0"/>
    <n v="2.59"/>
    <n v="0"/>
    <n v="0"/>
    <n v="0"/>
    <n v="0"/>
    <n v="0"/>
    <n v="0"/>
    <n v="312.10000000000002"/>
    <n v="0"/>
    <n v="0"/>
    <n v="0"/>
    <n v="0"/>
    <n v="0"/>
    <n v="2.99"/>
    <n v="9.1999999999999993"/>
    <n v="0"/>
    <n v="0"/>
    <n v="72.989999999999995"/>
    <n v="251.69"/>
    <n v="0"/>
    <n v="0"/>
    <n v="0"/>
    <n v="0"/>
    <n v="0"/>
    <n v="0"/>
    <n v="0"/>
    <n v="0"/>
    <n v="0"/>
    <n v="0"/>
    <n v="5685.45"/>
    <n v="0"/>
    <n v="5685.45"/>
    <n v="0"/>
    <n v="0"/>
    <n v="0"/>
    <n v="0"/>
  </r>
  <r>
    <n v="9"/>
    <d v="2013-04-07T00:00:00"/>
    <d v="2013-04-20T00:00:00"/>
    <x v="25"/>
    <s v="G1N"/>
    <s v="GD10000000"/>
    <s v="GD0"/>
    <n v="13"/>
    <n v="100"/>
    <s v="LD400"/>
    <s v="LF403"/>
    <m/>
    <m/>
    <m/>
    <m/>
    <m/>
    <m/>
    <x v="82"/>
    <n v="32583"/>
    <s v="51154"/>
    <x v="45"/>
    <x v="0"/>
    <s v="Non-executive"/>
    <s v="D403"/>
    <x v="2"/>
    <n v="0"/>
    <n v="0"/>
    <n v="0"/>
    <n v="0"/>
    <n v="0"/>
    <n v="4007.46"/>
    <n v="0"/>
    <n v="0"/>
    <n v="0"/>
    <n v="0"/>
    <n v="0"/>
    <n v="0"/>
    <n v="0"/>
    <n v="0"/>
    <n v="0"/>
    <n v="0"/>
    <n v="0"/>
    <n v="0"/>
    <n v="2.09"/>
    <n v="566.16999999999996"/>
    <n v="0"/>
    <n v="0"/>
    <n v="0"/>
    <n v="0"/>
    <n v="0"/>
    <n v="236.76"/>
    <n v="0"/>
    <n v="0"/>
    <n v="0"/>
    <n v="0"/>
    <n v="0"/>
    <n v="3.27"/>
    <n v="11.93"/>
    <n v="0"/>
    <n v="0"/>
    <n v="55.37"/>
    <n v="200.37"/>
    <n v="0"/>
    <n v="30.2"/>
    <n v="0"/>
    <n v="0"/>
    <n v="0"/>
    <n v="0"/>
    <n v="0"/>
    <n v="0"/>
    <n v="0"/>
    <n v="0"/>
    <n v="5113.62"/>
    <n v="0"/>
    <n v="0"/>
    <n v="5113.6200000000008"/>
    <n v="0"/>
    <n v="0"/>
    <n v="0"/>
  </r>
  <r>
    <n v="9"/>
    <d v="2013-04-07T00:00:00"/>
    <d v="2013-04-20T00:00:00"/>
    <x v="25"/>
    <s v="G1N"/>
    <s v="GD10000000"/>
    <s v="GD0"/>
    <n v="13"/>
    <n v="100"/>
    <s v="LD400"/>
    <s v="LF403"/>
    <m/>
    <m/>
    <m/>
    <m/>
    <m/>
    <m/>
    <x v="75"/>
    <n v="39646"/>
    <s v="47689"/>
    <x v="47"/>
    <x v="0"/>
    <s v="Non-executive"/>
    <s v="D403"/>
    <x v="2"/>
    <n v="0"/>
    <n v="0"/>
    <n v="0"/>
    <n v="0"/>
    <n v="0"/>
    <n v="3124.7"/>
    <n v="0"/>
    <n v="0"/>
    <n v="0"/>
    <n v="0"/>
    <n v="0"/>
    <n v="0"/>
    <n v="0"/>
    <n v="0"/>
    <n v="0"/>
    <n v="0"/>
    <n v="0"/>
    <n v="0"/>
    <n v="1.64"/>
    <n v="509.64"/>
    <n v="0"/>
    <n v="0"/>
    <n v="0"/>
    <n v="0"/>
    <n v="0"/>
    <n v="178.77"/>
    <n v="0"/>
    <n v="0"/>
    <n v="0"/>
    <n v="0"/>
    <n v="0"/>
    <n v="3.27"/>
    <n v="11.39"/>
    <n v="0"/>
    <n v="0"/>
    <n v="41.81"/>
    <n v="156.24"/>
    <n v="0"/>
    <n v="27.18"/>
    <n v="0"/>
    <n v="0"/>
    <n v="0"/>
    <n v="0"/>
    <n v="0"/>
    <n v="0"/>
    <n v="0"/>
    <n v="0"/>
    <n v="4054.64"/>
    <n v="0"/>
    <n v="0"/>
    <n v="4054.639999999999"/>
    <n v="0"/>
    <n v="0"/>
    <n v="0"/>
  </r>
  <r>
    <n v="9"/>
    <d v="2013-04-07T00:00:00"/>
    <d v="2013-04-20T00:00:00"/>
    <x v="25"/>
    <s v="G1N"/>
    <s v="GD10000000"/>
    <s v="GD0"/>
    <n v="13"/>
    <n v="100"/>
    <s v="LD400"/>
    <s v="LF403"/>
    <m/>
    <m/>
    <m/>
    <m/>
    <m/>
    <m/>
    <x v="77"/>
    <n v="40675"/>
    <s v="48197"/>
    <x v="45"/>
    <x v="0"/>
    <s v="Non-executive"/>
    <s v="D403"/>
    <x v="2"/>
    <n v="3902.58"/>
    <n v="0"/>
    <n v="0"/>
    <n v="0"/>
    <n v="0"/>
    <n v="0"/>
    <n v="0"/>
    <n v="0"/>
    <n v="0"/>
    <n v="0"/>
    <n v="0"/>
    <n v="0"/>
    <n v="0"/>
    <n v="0"/>
    <n v="0"/>
    <n v="0"/>
    <n v="0"/>
    <n v="0"/>
    <n v="2.0299999999999998"/>
    <n v="509.64"/>
    <n v="0"/>
    <n v="0"/>
    <n v="0"/>
    <n v="0"/>
    <n v="0"/>
    <n v="231.43"/>
    <n v="0"/>
    <n v="0"/>
    <n v="0"/>
    <n v="0"/>
    <n v="0"/>
    <n v="3.27"/>
    <n v="11.93"/>
    <n v="0"/>
    <n v="0"/>
    <n v="54.13"/>
    <n v="195.13"/>
    <n v="0"/>
    <n v="27.18"/>
    <n v="0"/>
    <n v="0"/>
    <n v="0"/>
    <n v="0"/>
    <n v="0"/>
    <n v="0"/>
    <n v="0"/>
    <n v="0"/>
    <n v="4937.32"/>
    <n v="0"/>
    <n v="0"/>
    <n v="4937.3200000000015"/>
    <n v="0"/>
    <n v="0"/>
    <n v="0"/>
  </r>
  <r>
    <n v="9"/>
    <d v="2013-04-07T00:00:00"/>
    <d v="2013-04-20T00:00:00"/>
    <x v="25"/>
    <s v="G1N"/>
    <s v="GD10000000"/>
    <s v="GD0"/>
    <n v="13"/>
    <n v="100"/>
    <s v="LD400"/>
    <s v="LF403"/>
    <m/>
    <m/>
    <m/>
    <m/>
    <m/>
    <m/>
    <x v="78"/>
    <n v="42930"/>
    <s v="48199"/>
    <x v="45"/>
    <x v="0"/>
    <s v="Non-executive"/>
    <s v="D403"/>
    <x v="2"/>
    <n v="0"/>
    <n v="0"/>
    <n v="0"/>
    <n v="0"/>
    <n v="0"/>
    <n v="4007.46"/>
    <n v="0"/>
    <n v="0"/>
    <n v="0"/>
    <n v="0"/>
    <n v="0"/>
    <n v="0"/>
    <n v="0"/>
    <n v="0"/>
    <n v="0"/>
    <n v="0"/>
    <n v="0"/>
    <n v="0"/>
    <n v="2.09"/>
    <n v="551.05999999999995"/>
    <n v="0"/>
    <n v="0"/>
    <n v="0"/>
    <n v="0"/>
    <n v="0"/>
    <n v="224.83"/>
    <n v="0"/>
    <n v="0"/>
    <n v="0"/>
    <n v="0"/>
    <n v="0"/>
    <n v="3.27"/>
    <n v="11.39"/>
    <n v="0"/>
    <n v="0"/>
    <n v="52.58"/>
    <n v="200.37"/>
    <n v="0"/>
    <n v="29.39"/>
    <n v="0"/>
    <n v="0"/>
    <n v="0"/>
    <n v="0"/>
    <n v="0"/>
    <n v="0"/>
    <n v="0"/>
    <n v="0"/>
    <n v="5082.4399999999996"/>
    <n v="0"/>
    <n v="0"/>
    <n v="5082.4400000000014"/>
    <n v="0"/>
    <n v="0"/>
    <n v="0"/>
  </r>
  <r>
    <n v="10"/>
    <d v="2013-04-21T00:00:00"/>
    <d v="2013-05-04T00:00:00"/>
    <x v="27"/>
    <s v="G1N"/>
    <s v="GD10000000"/>
    <s v="GD0"/>
    <n v="13"/>
    <n v="100"/>
    <s v="LD400"/>
    <s v="LF403"/>
    <m/>
    <m/>
    <m/>
    <m/>
    <m/>
    <m/>
    <x v="73"/>
    <n v="21557"/>
    <s v="50989"/>
    <x v="45"/>
    <x v="0"/>
    <s v="Non-executive"/>
    <s v="D403"/>
    <x v="2"/>
    <n v="4007.46"/>
    <n v="0"/>
    <n v="0"/>
    <n v="0"/>
    <n v="0"/>
    <n v="0"/>
    <n v="0"/>
    <n v="0"/>
    <n v="0"/>
    <n v="0"/>
    <n v="0"/>
    <n v="0"/>
    <n v="0"/>
    <n v="0"/>
    <n v="0"/>
    <n v="0"/>
    <n v="0"/>
    <n v="0"/>
    <n v="0"/>
    <n v="0"/>
    <n v="0"/>
    <n v="0"/>
    <n v="0"/>
    <n v="0"/>
    <n v="0"/>
    <n v="232.97"/>
    <n v="0"/>
    <n v="0"/>
    <n v="0"/>
    <n v="0"/>
    <n v="0"/>
    <n v="2.71"/>
    <n v="6.48"/>
    <n v="0"/>
    <n v="0"/>
    <n v="54.48"/>
    <n v="0"/>
    <n v="0"/>
    <n v="0"/>
    <n v="0"/>
    <n v="0"/>
    <n v="0"/>
    <n v="0"/>
    <n v="0"/>
    <n v="0"/>
    <n v="0"/>
    <n v="0"/>
    <n v="4304.1000000000004"/>
    <n v="0"/>
    <n v="0"/>
    <n v="4304.0999999999995"/>
    <n v="0"/>
    <n v="0"/>
    <n v="0"/>
  </r>
  <r>
    <n v="10"/>
    <d v="2013-04-21T00:00:00"/>
    <d v="2013-05-04T00:00:00"/>
    <x v="27"/>
    <s v="G1N"/>
    <s v="GD10000000"/>
    <s v="GD0"/>
    <n v="13"/>
    <n v="100"/>
    <s v="LD400"/>
    <s v="LF403"/>
    <m/>
    <m/>
    <m/>
    <m/>
    <m/>
    <m/>
    <x v="74"/>
    <n v="31854"/>
    <s v="51261"/>
    <x v="46"/>
    <x v="0"/>
    <s v="Executive"/>
    <s v="D403"/>
    <x v="2"/>
    <n v="5033.88"/>
    <n v="0"/>
    <n v="0"/>
    <n v="0"/>
    <n v="0"/>
    <n v="0"/>
    <n v="0"/>
    <n v="0"/>
    <n v="0"/>
    <n v="0"/>
    <n v="0"/>
    <n v="0"/>
    <n v="0"/>
    <n v="0"/>
    <n v="0"/>
    <n v="0"/>
    <n v="0"/>
    <n v="0"/>
    <n v="2.59"/>
    <n v="0"/>
    <n v="0"/>
    <n v="0"/>
    <n v="0"/>
    <n v="0"/>
    <n v="0"/>
    <n v="312.10000000000002"/>
    <n v="0"/>
    <n v="0"/>
    <n v="0"/>
    <n v="0"/>
    <n v="0"/>
    <n v="2.99"/>
    <n v="9.1999999999999993"/>
    <n v="0"/>
    <n v="0"/>
    <n v="72.989999999999995"/>
    <n v="251.69"/>
    <n v="0"/>
    <n v="0"/>
    <n v="0"/>
    <n v="0"/>
    <n v="0"/>
    <n v="0"/>
    <n v="0"/>
    <n v="0"/>
    <n v="0"/>
    <n v="0"/>
    <n v="5685.44"/>
    <n v="0"/>
    <n v="5685.44"/>
    <n v="0"/>
    <n v="0"/>
    <n v="0"/>
    <n v="0"/>
  </r>
  <r>
    <n v="10"/>
    <d v="2013-04-21T00:00:00"/>
    <d v="2013-05-04T00:00:00"/>
    <x v="27"/>
    <s v="G1N"/>
    <s v="GD10000000"/>
    <s v="GD0"/>
    <n v="13"/>
    <n v="100"/>
    <s v="LD400"/>
    <s v="LF403"/>
    <m/>
    <m/>
    <m/>
    <m/>
    <m/>
    <m/>
    <x v="82"/>
    <n v="32583"/>
    <s v="51154"/>
    <x v="45"/>
    <x v="0"/>
    <s v="Non-executive"/>
    <s v="D403"/>
    <x v="2"/>
    <n v="0"/>
    <n v="0"/>
    <n v="0"/>
    <n v="0"/>
    <n v="0"/>
    <n v="4007.46"/>
    <n v="0"/>
    <n v="0"/>
    <n v="0"/>
    <n v="0"/>
    <n v="0"/>
    <n v="0"/>
    <n v="0"/>
    <n v="0"/>
    <n v="0"/>
    <n v="0"/>
    <n v="0"/>
    <n v="0"/>
    <n v="2.09"/>
    <n v="566.16999999999996"/>
    <n v="0"/>
    <n v="0"/>
    <n v="0"/>
    <n v="0"/>
    <n v="0"/>
    <n v="236.77"/>
    <n v="0"/>
    <n v="0"/>
    <n v="0"/>
    <n v="0"/>
    <n v="0"/>
    <n v="3.27"/>
    <n v="11.93"/>
    <n v="0"/>
    <n v="0"/>
    <n v="55.37"/>
    <n v="200.37"/>
    <n v="0"/>
    <n v="30.2"/>
    <n v="0"/>
    <n v="0"/>
    <n v="0"/>
    <n v="0"/>
    <n v="0"/>
    <n v="0"/>
    <n v="0"/>
    <n v="0"/>
    <n v="5113.63"/>
    <n v="0"/>
    <n v="0"/>
    <n v="5113.630000000001"/>
    <n v="0"/>
    <n v="0"/>
    <n v="0"/>
  </r>
  <r>
    <n v="10"/>
    <d v="2013-04-21T00:00:00"/>
    <d v="2013-05-04T00:00:00"/>
    <x v="27"/>
    <s v="G1N"/>
    <s v="GD10000000"/>
    <s v="GD0"/>
    <n v="13"/>
    <n v="100"/>
    <s v="LD400"/>
    <s v="LF403"/>
    <m/>
    <m/>
    <m/>
    <m/>
    <m/>
    <m/>
    <x v="75"/>
    <n v="39646"/>
    <s v="47689"/>
    <x v="47"/>
    <x v="0"/>
    <s v="Non-executive"/>
    <s v="D403"/>
    <x v="2"/>
    <n v="0"/>
    <n v="0"/>
    <n v="0"/>
    <n v="0"/>
    <n v="0"/>
    <n v="3124.69"/>
    <n v="0"/>
    <n v="0"/>
    <n v="0"/>
    <n v="0"/>
    <n v="0"/>
    <n v="0"/>
    <n v="0"/>
    <n v="0"/>
    <n v="0"/>
    <n v="0"/>
    <n v="0"/>
    <n v="0"/>
    <n v="1.64"/>
    <n v="509.64"/>
    <n v="0"/>
    <n v="0"/>
    <n v="0"/>
    <n v="0"/>
    <n v="0"/>
    <n v="178.77"/>
    <n v="0"/>
    <n v="0"/>
    <n v="0"/>
    <n v="0"/>
    <n v="0"/>
    <n v="3.27"/>
    <n v="11.39"/>
    <n v="0"/>
    <n v="0"/>
    <n v="41.81"/>
    <n v="156.22999999999999"/>
    <n v="0"/>
    <n v="27.18"/>
    <n v="0"/>
    <n v="0"/>
    <n v="0"/>
    <n v="0"/>
    <n v="0"/>
    <n v="0"/>
    <n v="0"/>
    <n v="0"/>
    <n v="4054.62"/>
    <n v="0"/>
    <n v="0"/>
    <n v="4054.6199999999994"/>
    <n v="0"/>
    <n v="0"/>
    <n v="0"/>
  </r>
  <r>
    <n v="10"/>
    <d v="2013-04-21T00:00:00"/>
    <d v="2013-05-04T00:00:00"/>
    <x v="27"/>
    <s v="G1N"/>
    <s v="GD10000000"/>
    <s v="GD0"/>
    <n v="13"/>
    <n v="100"/>
    <s v="LD400"/>
    <s v="LF403"/>
    <m/>
    <m/>
    <m/>
    <m/>
    <m/>
    <m/>
    <x v="77"/>
    <n v="40675"/>
    <s v="48197"/>
    <x v="45"/>
    <x v="0"/>
    <s v="Non-executive"/>
    <s v="D403"/>
    <x v="2"/>
    <n v="3902.58"/>
    <n v="0"/>
    <n v="0"/>
    <n v="0"/>
    <n v="0"/>
    <n v="0"/>
    <n v="0"/>
    <n v="0"/>
    <n v="0"/>
    <n v="0"/>
    <n v="0"/>
    <n v="0"/>
    <n v="0"/>
    <n v="0"/>
    <n v="0"/>
    <n v="0"/>
    <n v="0"/>
    <n v="0"/>
    <n v="2.0299999999999998"/>
    <n v="509.64"/>
    <n v="0"/>
    <n v="0"/>
    <n v="0"/>
    <n v="0"/>
    <n v="0"/>
    <n v="231.43"/>
    <n v="0"/>
    <n v="0"/>
    <n v="0"/>
    <n v="0"/>
    <n v="0"/>
    <n v="3.27"/>
    <n v="11.93"/>
    <n v="0"/>
    <n v="0"/>
    <n v="54.12"/>
    <n v="195.13"/>
    <n v="0"/>
    <n v="27.18"/>
    <n v="0"/>
    <n v="0"/>
    <n v="0"/>
    <n v="0"/>
    <n v="0"/>
    <n v="0"/>
    <n v="0"/>
    <n v="0"/>
    <n v="4937.3100000000004"/>
    <n v="0"/>
    <n v="0"/>
    <n v="4937.3100000000013"/>
    <n v="0"/>
    <n v="0"/>
    <n v="0"/>
  </r>
  <r>
    <n v="10"/>
    <d v="2013-04-21T00:00:00"/>
    <d v="2013-05-04T00:00:00"/>
    <x v="27"/>
    <s v="G1N"/>
    <s v="GD10000000"/>
    <s v="GD0"/>
    <n v="13"/>
    <n v="100"/>
    <s v="LD400"/>
    <s v="LF403"/>
    <m/>
    <m/>
    <m/>
    <m/>
    <m/>
    <m/>
    <x v="78"/>
    <n v="42930"/>
    <s v="48199"/>
    <x v="45"/>
    <x v="0"/>
    <s v="Non-executive"/>
    <s v="D403"/>
    <x v="2"/>
    <n v="0"/>
    <n v="0"/>
    <n v="0"/>
    <n v="0"/>
    <n v="0"/>
    <n v="4007.46"/>
    <n v="0"/>
    <n v="0"/>
    <n v="0"/>
    <n v="0"/>
    <n v="0"/>
    <n v="0"/>
    <n v="0"/>
    <n v="0"/>
    <n v="0"/>
    <n v="0"/>
    <n v="0"/>
    <n v="0"/>
    <n v="2.09"/>
    <n v="551.05999999999995"/>
    <n v="0"/>
    <n v="0"/>
    <n v="0"/>
    <n v="0"/>
    <n v="0"/>
    <n v="224.82"/>
    <n v="0"/>
    <n v="0"/>
    <n v="0"/>
    <n v="0"/>
    <n v="0"/>
    <n v="3.27"/>
    <n v="11.39"/>
    <n v="0"/>
    <n v="0"/>
    <n v="52.58"/>
    <n v="200.37"/>
    <n v="0"/>
    <n v="29.39"/>
    <n v="0"/>
    <n v="0"/>
    <n v="0"/>
    <n v="0"/>
    <n v="0"/>
    <n v="0"/>
    <n v="0"/>
    <n v="0"/>
    <n v="5082.43"/>
    <n v="0"/>
    <n v="0"/>
    <n v="5082.4300000000012"/>
    <n v="0"/>
    <n v="0"/>
    <n v="0"/>
  </r>
  <r>
    <n v="10"/>
    <d v="2013-04-21T00:00:00"/>
    <d v="2013-05-04T00:00:00"/>
    <x v="27"/>
    <s v="G1N"/>
    <s v="GD10000000"/>
    <s v="GD0"/>
    <n v="13"/>
    <n v="100"/>
    <s v="LD400"/>
    <s v="LF403"/>
    <m/>
    <m/>
    <m/>
    <m/>
    <m/>
    <m/>
    <x v="351"/>
    <n v="72108"/>
    <s v="47594"/>
    <x v="4"/>
    <x v="0"/>
    <s v="Non-executive"/>
    <s v="D403"/>
    <x v="2"/>
    <n v="3075.34"/>
    <n v="0"/>
    <n v="0"/>
    <n v="0"/>
    <n v="0"/>
    <n v="0"/>
    <n v="0"/>
    <n v="0"/>
    <n v="0"/>
    <n v="0"/>
    <n v="0"/>
    <n v="0"/>
    <n v="0"/>
    <n v="0"/>
    <n v="0"/>
    <n v="0"/>
    <n v="0"/>
    <n v="0"/>
    <n v="1.6"/>
    <n v="0"/>
    <n v="0"/>
    <n v="0"/>
    <n v="0"/>
    <n v="0"/>
    <n v="0"/>
    <n v="190.67"/>
    <n v="0"/>
    <n v="0"/>
    <n v="0"/>
    <n v="0"/>
    <n v="0"/>
    <n v="0"/>
    <n v="0"/>
    <n v="0"/>
    <n v="0"/>
    <n v="44.59"/>
    <n v="0"/>
    <n v="0"/>
    <n v="0"/>
    <n v="0"/>
    <n v="0"/>
    <n v="0"/>
    <n v="0"/>
    <n v="0"/>
    <n v="0"/>
    <n v="0"/>
    <n v="0"/>
    <n v="3312.2"/>
    <n v="0"/>
    <n v="0"/>
    <n v="3312.2000000000003"/>
    <n v="0"/>
    <n v="0"/>
    <n v="0"/>
  </r>
  <r>
    <n v="10"/>
    <d v="2013-04-21T00:00:00"/>
    <d v="2013-05-04T00:00:00"/>
    <x v="27"/>
    <s v="G1N"/>
    <s v="GD10000000"/>
    <s v="GD0"/>
    <n v="13"/>
    <n v="100"/>
    <s v="LD400"/>
    <s v="LF403"/>
    <m/>
    <m/>
    <m/>
    <m/>
    <m/>
    <m/>
    <x v="352"/>
    <n v="72115"/>
    <s v="50988"/>
    <x v="45"/>
    <x v="0"/>
    <s v="Non-executive"/>
    <s v="D403"/>
    <x v="2"/>
    <n v="4217.24"/>
    <n v="0"/>
    <n v="0"/>
    <n v="0"/>
    <n v="0"/>
    <n v="0"/>
    <n v="0"/>
    <n v="0"/>
    <n v="0"/>
    <n v="0"/>
    <n v="0"/>
    <n v="0"/>
    <n v="0"/>
    <n v="0"/>
    <n v="0"/>
    <n v="0"/>
    <n v="0"/>
    <n v="0"/>
    <n v="2.1800000000000002"/>
    <n v="0"/>
    <n v="0"/>
    <n v="0"/>
    <n v="0"/>
    <n v="0"/>
    <n v="0"/>
    <n v="261.47000000000003"/>
    <n v="0"/>
    <n v="0"/>
    <n v="0"/>
    <n v="0"/>
    <n v="0"/>
    <n v="0"/>
    <n v="0"/>
    <n v="0"/>
    <n v="0"/>
    <n v="61.15"/>
    <n v="0"/>
    <n v="0"/>
    <n v="27.18"/>
    <n v="0"/>
    <n v="0"/>
    <n v="0"/>
    <n v="0"/>
    <n v="0"/>
    <n v="0"/>
    <n v="0"/>
    <n v="0"/>
    <n v="4569.22"/>
    <n v="0"/>
    <n v="0"/>
    <n v="4569.22"/>
    <n v="0"/>
    <n v="0"/>
    <n v="0"/>
  </r>
  <r>
    <n v="11"/>
    <d v="2013-05-05T00:00:00"/>
    <d v="2013-05-18T00:00:00"/>
    <x v="29"/>
    <s v="G1N"/>
    <s v="GD10000000"/>
    <s v="GD0"/>
    <n v="13"/>
    <n v="100"/>
    <s v="LD400"/>
    <s v="LF403"/>
    <m/>
    <m/>
    <m/>
    <m/>
    <m/>
    <m/>
    <x v="73"/>
    <n v="21557"/>
    <s v="50989"/>
    <x v="45"/>
    <x v="0"/>
    <s v="Non-executive"/>
    <s v="D403"/>
    <x v="2"/>
    <n v="4007.46"/>
    <n v="0"/>
    <n v="0"/>
    <n v="0"/>
    <n v="0"/>
    <n v="0"/>
    <n v="0"/>
    <n v="0"/>
    <n v="0"/>
    <n v="0"/>
    <n v="0"/>
    <n v="0"/>
    <n v="0"/>
    <n v="0"/>
    <n v="0"/>
    <n v="0"/>
    <n v="0"/>
    <n v="0"/>
    <n v="0"/>
    <n v="0"/>
    <n v="0"/>
    <n v="0"/>
    <n v="0"/>
    <n v="0"/>
    <n v="0"/>
    <n v="232.96"/>
    <n v="0"/>
    <n v="0"/>
    <n v="0"/>
    <n v="0"/>
    <n v="0"/>
    <n v="2.71"/>
    <n v="6.48"/>
    <n v="0"/>
    <n v="0"/>
    <n v="54.49"/>
    <n v="0"/>
    <n v="0"/>
    <n v="0"/>
    <n v="0"/>
    <n v="0"/>
    <n v="0"/>
    <n v="0"/>
    <n v="0"/>
    <n v="0"/>
    <n v="0"/>
    <n v="0"/>
    <n v="4304.1000000000004"/>
    <n v="0"/>
    <n v="0"/>
    <n v="4304.0999999999995"/>
    <n v="0"/>
    <n v="0"/>
    <n v="0"/>
  </r>
  <r>
    <n v="11"/>
    <d v="2013-05-05T00:00:00"/>
    <d v="2013-05-18T00:00:00"/>
    <x v="29"/>
    <s v="G1N"/>
    <s v="GD10000000"/>
    <s v="GD0"/>
    <n v="13"/>
    <n v="100"/>
    <s v="LD400"/>
    <s v="LF403"/>
    <m/>
    <m/>
    <m/>
    <m/>
    <m/>
    <m/>
    <x v="74"/>
    <n v="31854"/>
    <s v="51261"/>
    <x v="46"/>
    <x v="0"/>
    <s v="Executive"/>
    <s v="D403"/>
    <x v="2"/>
    <n v="5033.8900000000003"/>
    <n v="0"/>
    <n v="0"/>
    <n v="0"/>
    <n v="0"/>
    <n v="0"/>
    <n v="0"/>
    <n v="0"/>
    <n v="0"/>
    <n v="0"/>
    <n v="0"/>
    <n v="0"/>
    <n v="0"/>
    <n v="0"/>
    <n v="0"/>
    <n v="0"/>
    <n v="0"/>
    <n v="0"/>
    <n v="2.59"/>
    <n v="0"/>
    <n v="0"/>
    <n v="0"/>
    <n v="0"/>
    <n v="0"/>
    <n v="0"/>
    <n v="312.10000000000002"/>
    <n v="0"/>
    <n v="0"/>
    <n v="0"/>
    <n v="0"/>
    <n v="0"/>
    <n v="2.99"/>
    <n v="9.1999999999999993"/>
    <n v="0"/>
    <n v="0"/>
    <n v="72.989999999999995"/>
    <n v="251.69"/>
    <n v="0"/>
    <n v="0"/>
    <n v="0"/>
    <n v="0"/>
    <n v="0"/>
    <n v="0"/>
    <n v="0"/>
    <n v="0"/>
    <n v="0"/>
    <n v="0"/>
    <n v="5685.45"/>
    <n v="0"/>
    <n v="5685.45"/>
    <n v="0"/>
    <n v="0"/>
    <n v="0"/>
    <n v="0"/>
  </r>
  <r>
    <n v="11"/>
    <d v="2013-05-05T00:00:00"/>
    <d v="2013-05-18T00:00:00"/>
    <x v="29"/>
    <s v="G1N"/>
    <s v="GD10000000"/>
    <s v="GD0"/>
    <n v="13"/>
    <n v="100"/>
    <s v="LD400"/>
    <s v="LF403"/>
    <m/>
    <m/>
    <m/>
    <m/>
    <m/>
    <m/>
    <x v="82"/>
    <n v="32583"/>
    <s v="51154"/>
    <x v="45"/>
    <x v="0"/>
    <s v="Non-executive"/>
    <s v="D403"/>
    <x v="2"/>
    <n v="0"/>
    <n v="0"/>
    <n v="0"/>
    <n v="0"/>
    <n v="0"/>
    <n v="4007.46"/>
    <n v="0"/>
    <n v="0"/>
    <n v="0"/>
    <n v="0"/>
    <n v="0"/>
    <n v="0"/>
    <n v="0"/>
    <n v="0"/>
    <n v="0"/>
    <n v="0"/>
    <n v="0"/>
    <n v="0"/>
    <n v="2.09"/>
    <n v="566.16999999999996"/>
    <n v="0"/>
    <n v="0"/>
    <n v="0"/>
    <n v="0"/>
    <n v="0"/>
    <n v="236.76"/>
    <n v="0"/>
    <n v="0"/>
    <n v="0"/>
    <n v="0"/>
    <n v="0"/>
    <n v="3.27"/>
    <n v="11.93"/>
    <n v="0"/>
    <n v="0"/>
    <n v="55.38"/>
    <n v="200.37"/>
    <n v="0"/>
    <n v="30.2"/>
    <n v="0"/>
    <n v="0"/>
    <n v="0"/>
    <n v="0"/>
    <n v="0"/>
    <n v="0"/>
    <n v="0"/>
    <n v="0"/>
    <n v="5113.63"/>
    <n v="0"/>
    <n v="0"/>
    <n v="5113.630000000001"/>
    <n v="0"/>
    <n v="0"/>
    <n v="0"/>
  </r>
  <r>
    <n v="11"/>
    <d v="2013-05-05T00:00:00"/>
    <d v="2013-05-18T00:00:00"/>
    <x v="29"/>
    <s v="G1N"/>
    <s v="GD10000000"/>
    <s v="GD0"/>
    <n v="13"/>
    <n v="100"/>
    <s v="LD400"/>
    <s v="LF403"/>
    <m/>
    <m/>
    <m/>
    <m/>
    <m/>
    <m/>
    <x v="75"/>
    <n v="39646"/>
    <s v="47689"/>
    <x v="47"/>
    <x v="0"/>
    <s v="Non-executive"/>
    <s v="D403"/>
    <x v="2"/>
    <n v="0"/>
    <n v="0"/>
    <n v="0"/>
    <n v="0"/>
    <n v="0"/>
    <n v="3124.7"/>
    <n v="0"/>
    <n v="0"/>
    <n v="0"/>
    <n v="0"/>
    <n v="0"/>
    <n v="0"/>
    <n v="0"/>
    <n v="0"/>
    <n v="0"/>
    <n v="0"/>
    <n v="0"/>
    <n v="0"/>
    <n v="1.64"/>
    <n v="509.64"/>
    <n v="0"/>
    <n v="0"/>
    <n v="0"/>
    <n v="0"/>
    <n v="0"/>
    <n v="178.77"/>
    <n v="0"/>
    <n v="0"/>
    <n v="0"/>
    <n v="0"/>
    <n v="0"/>
    <n v="3.27"/>
    <n v="11.39"/>
    <n v="0"/>
    <n v="0"/>
    <n v="41.81"/>
    <n v="156.24"/>
    <n v="0"/>
    <n v="27.18"/>
    <n v="0"/>
    <n v="0"/>
    <n v="0"/>
    <n v="0"/>
    <n v="0"/>
    <n v="0"/>
    <n v="0"/>
    <n v="0"/>
    <n v="4054.64"/>
    <n v="0"/>
    <n v="0"/>
    <n v="4054.639999999999"/>
    <n v="0"/>
    <n v="0"/>
    <n v="0"/>
  </r>
  <r>
    <n v="11"/>
    <d v="2013-05-05T00:00:00"/>
    <d v="2013-05-18T00:00:00"/>
    <x v="29"/>
    <s v="G1N"/>
    <s v="GD10000000"/>
    <s v="GD0"/>
    <n v="13"/>
    <n v="100"/>
    <s v="LD400"/>
    <s v="LF403"/>
    <m/>
    <m/>
    <m/>
    <m/>
    <m/>
    <m/>
    <x v="77"/>
    <n v="40675"/>
    <s v="48197"/>
    <x v="45"/>
    <x v="0"/>
    <s v="Non-executive"/>
    <s v="D403"/>
    <x v="2"/>
    <n v="3902.58"/>
    <n v="0"/>
    <n v="0"/>
    <n v="0"/>
    <n v="0"/>
    <n v="0"/>
    <n v="0"/>
    <n v="0"/>
    <n v="0"/>
    <n v="0"/>
    <n v="0"/>
    <n v="0"/>
    <n v="0"/>
    <n v="0"/>
    <n v="0"/>
    <n v="0"/>
    <n v="0"/>
    <n v="0"/>
    <n v="2.0299999999999998"/>
    <n v="509.64"/>
    <n v="0"/>
    <n v="0"/>
    <n v="0"/>
    <n v="0"/>
    <n v="0"/>
    <n v="231.42"/>
    <n v="0"/>
    <n v="0"/>
    <n v="0"/>
    <n v="0"/>
    <n v="0"/>
    <n v="3.27"/>
    <n v="11.93"/>
    <n v="0"/>
    <n v="0"/>
    <n v="54.12"/>
    <n v="195.13"/>
    <n v="0"/>
    <n v="27.18"/>
    <n v="0"/>
    <n v="0"/>
    <n v="0"/>
    <n v="0"/>
    <n v="0"/>
    <n v="0"/>
    <n v="0"/>
    <n v="0"/>
    <n v="4937.3"/>
    <n v="0"/>
    <n v="0"/>
    <n v="4937.3000000000011"/>
    <n v="0"/>
    <n v="0"/>
    <n v="0"/>
  </r>
  <r>
    <n v="11"/>
    <d v="2013-05-05T00:00:00"/>
    <d v="2013-05-18T00:00:00"/>
    <x v="29"/>
    <s v="G1N"/>
    <s v="GD10000000"/>
    <s v="GD0"/>
    <n v="13"/>
    <n v="100"/>
    <s v="LD400"/>
    <s v="LF403"/>
    <m/>
    <m/>
    <m/>
    <m/>
    <m/>
    <m/>
    <x v="78"/>
    <n v="42930"/>
    <s v="48199"/>
    <x v="45"/>
    <x v="0"/>
    <s v="Non-executive"/>
    <s v="D403"/>
    <x v="2"/>
    <n v="0"/>
    <n v="0"/>
    <n v="0"/>
    <n v="0"/>
    <n v="0"/>
    <n v="4007.46"/>
    <n v="0"/>
    <n v="0"/>
    <n v="0"/>
    <n v="0"/>
    <n v="0"/>
    <n v="0"/>
    <n v="0"/>
    <n v="0"/>
    <n v="0"/>
    <n v="0"/>
    <n v="0"/>
    <n v="0"/>
    <n v="2.09"/>
    <n v="551.05999999999995"/>
    <n v="0"/>
    <n v="0"/>
    <n v="0"/>
    <n v="0"/>
    <n v="0"/>
    <n v="224.83"/>
    <n v="0"/>
    <n v="0"/>
    <n v="0"/>
    <n v="0"/>
    <n v="0"/>
    <n v="3.27"/>
    <n v="11.39"/>
    <n v="0"/>
    <n v="0"/>
    <n v="52.58"/>
    <n v="200.37"/>
    <n v="0"/>
    <n v="29.39"/>
    <n v="0"/>
    <n v="0"/>
    <n v="0"/>
    <n v="0"/>
    <n v="0"/>
    <n v="0"/>
    <n v="0"/>
    <n v="0"/>
    <n v="5082.4399999999996"/>
    <n v="0"/>
    <n v="0"/>
    <n v="5082.4400000000014"/>
    <n v="0"/>
    <n v="0"/>
    <n v="0"/>
  </r>
  <r>
    <n v="11"/>
    <d v="2013-05-05T00:00:00"/>
    <d v="2013-05-18T00:00:00"/>
    <x v="29"/>
    <s v="G1N"/>
    <s v="GD10000000"/>
    <s v="GD0"/>
    <n v="13"/>
    <n v="100"/>
    <s v="LD400"/>
    <s v="LF403"/>
    <m/>
    <m/>
    <m/>
    <m/>
    <m/>
    <m/>
    <x v="351"/>
    <n v="72108"/>
    <s v="47594"/>
    <x v="4"/>
    <x v="0"/>
    <s v="Non-executive"/>
    <s v="D403"/>
    <x v="2"/>
    <n v="3075.34"/>
    <n v="0"/>
    <n v="0"/>
    <n v="0"/>
    <n v="0"/>
    <n v="0"/>
    <n v="0"/>
    <n v="0"/>
    <n v="0"/>
    <n v="0"/>
    <n v="0"/>
    <n v="0"/>
    <n v="0"/>
    <n v="0"/>
    <n v="0"/>
    <n v="0"/>
    <n v="0"/>
    <n v="0"/>
    <n v="1.6"/>
    <n v="0"/>
    <n v="0"/>
    <n v="0"/>
    <n v="0"/>
    <n v="0"/>
    <n v="0"/>
    <n v="190.67"/>
    <n v="0"/>
    <n v="0"/>
    <n v="0"/>
    <n v="0"/>
    <n v="0"/>
    <n v="2.71"/>
    <n v="6.48"/>
    <n v="0"/>
    <n v="0"/>
    <n v="44.59"/>
    <n v="0"/>
    <n v="0"/>
    <n v="0"/>
    <n v="0"/>
    <n v="0"/>
    <n v="0"/>
    <n v="0"/>
    <n v="0"/>
    <n v="0"/>
    <n v="0"/>
    <n v="0"/>
    <n v="3321.39"/>
    <n v="0"/>
    <n v="0"/>
    <n v="3321.3900000000003"/>
    <n v="0"/>
    <n v="0"/>
    <n v="0"/>
  </r>
  <r>
    <n v="11"/>
    <d v="2013-05-05T00:00:00"/>
    <d v="2013-05-18T00:00:00"/>
    <x v="29"/>
    <s v="G1N"/>
    <s v="GD10000000"/>
    <s v="GD0"/>
    <n v="13"/>
    <n v="100"/>
    <s v="LD400"/>
    <s v="LF403"/>
    <m/>
    <m/>
    <m/>
    <m/>
    <m/>
    <m/>
    <x v="352"/>
    <n v="72115"/>
    <s v="50988"/>
    <x v="45"/>
    <x v="0"/>
    <s v="Non-executive"/>
    <s v="D403"/>
    <x v="2"/>
    <n v="4217.24"/>
    <n v="0"/>
    <n v="0"/>
    <n v="0"/>
    <n v="0"/>
    <n v="0"/>
    <n v="0"/>
    <n v="0"/>
    <n v="0"/>
    <n v="0"/>
    <n v="0"/>
    <n v="0"/>
    <n v="0"/>
    <n v="0"/>
    <n v="0"/>
    <n v="0"/>
    <n v="0"/>
    <n v="0"/>
    <n v="2.1800000000000002"/>
    <n v="509.64"/>
    <n v="0"/>
    <n v="0"/>
    <n v="0"/>
    <n v="0"/>
    <n v="0"/>
    <n v="246.51"/>
    <n v="0"/>
    <n v="0"/>
    <n v="0"/>
    <n v="0"/>
    <n v="0"/>
    <n v="3.27"/>
    <n v="11.39"/>
    <n v="0"/>
    <n v="0"/>
    <n v="57.65"/>
    <n v="0"/>
    <n v="0"/>
    <n v="27.18"/>
    <n v="0"/>
    <n v="0"/>
    <n v="0"/>
    <n v="0"/>
    <n v="0"/>
    <n v="0"/>
    <n v="0"/>
    <n v="0"/>
    <n v="5075.0600000000004"/>
    <n v="0"/>
    <n v="0"/>
    <n v="5075.0600000000013"/>
    <n v="0"/>
    <n v="0"/>
    <n v="0"/>
  </r>
  <r>
    <n v="12"/>
    <d v="2013-05-19T00:00:00"/>
    <d v="2013-06-01T00:00:00"/>
    <x v="31"/>
    <s v="G1N"/>
    <s v="GD10000000"/>
    <s v="GD0"/>
    <n v="13"/>
    <n v="100"/>
    <s v="LD400"/>
    <s v="LF403"/>
    <m/>
    <m/>
    <m/>
    <m/>
    <m/>
    <m/>
    <x v="73"/>
    <n v="21557"/>
    <s v="50989"/>
    <x v="45"/>
    <x v="0"/>
    <s v="Non-executive"/>
    <s v="D403"/>
    <x v="2"/>
    <n v="4007.47"/>
    <n v="0"/>
    <n v="0"/>
    <n v="0"/>
    <n v="0"/>
    <n v="0"/>
    <n v="0"/>
    <n v="0"/>
    <n v="0"/>
    <n v="0"/>
    <n v="0"/>
    <n v="0"/>
    <n v="0"/>
    <n v="0"/>
    <n v="0"/>
    <n v="0"/>
    <n v="0"/>
    <n v="0"/>
    <n v="0"/>
    <n v="0"/>
    <n v="0"/>
    <n v="0"/>
    <n v="0"/>
    <n v="0"/>
    <n v="0"/>
    <n v="232.96"/>
    <n v="0"/>
    <n v="0"/>
    <n v="0"/>
    <n v="0"/>
    <n v="0"/>
    <n v="2.71"/>
    <n v="6.48"/>
    <n v="0"/>
    <n v="0"/>
    <n v="54.48"/>
    <n v="0"/>
    <n v="0"/>
    <n v="0"/>
    <n v="0"/>
    <n v="0"/>
    <n v="0"/>
    <n v="0"/>
    <n v="0"/>
    <n v="0"/>
    <n v="0"/>
    <n v="0"/>
    <n v="4304.1000000000004"/>
    <n v="0"/>
    <n v="0"/>
    <n v="4304.0999999999985"/>
    <n v="0"/>
    <n v="0"/>
    <n v="0"/>
  </r>
  <r>
    <n v="12"/>
    <d v="2013-05-19T00:00:00"/>
    <d v="2013-06-01T00:00:00"/>
    <x v="31"/>
    <s v="G1N"/>
    <s v="GD10000000"/>
    <s v="GD0"/>
    <n v="13"/>
    <n v="100"/>
    <s v="LD400"/>
    <s v="LF403"/>
    <m/>
    <m/>
    <m/>
    <m/>
    <m/>
    <m/>
    <x v="74"/>
    <n v="31854"/>
    <s v="51261"/>
    <x v="46"/>
    <x v="0"/>
    <s v="Executive"/>
    <s v="D403"/>
    <x v="2"/>
    <n v="5033.88"/>
    <n v="0"/>
    <n v="0"/>
    <n v="0"/>
    <n v="0"/>
    <n v="0"/>
    <n v="0"/>
    <n v="0"/>
    <n v="0"/>
    <n v="0"/>
    <n v="0"/>
    <n v="0"/>
    <n v="0"/>
    <n v="0"/>
    <n v="0"/>
    <n v="0"/>
    <n v="0"/>
    <n v="0"/>
    <n v="2.59"/>
    <n v="0"/>
    <n v="0"/>
    <n v="0"/>
    <n v="0"/>
    <n v="0"/>
    <n v="0"/>
    <n v="312.10000000000002"/>
    <n v="0"/>
    <n v="0"/>
    <n v="0"/>
    <n v="0"/>
    <n v="0"/>
    <n v="2.99"/>
    <n v="9.1999999999999993"/>
    <n v="0"/>
    <n v="0"/>
    <n v="73"/>
    <n v="251.69"/>
    <n v="0"/>
    <n v="0"/>
    <n v="0"/>
    <n v="0"/>
    <n v="0"/>
    <n v="0"/>
    <n v="0"/>
    <n v="0"/>
    <n v="0"/>
    <n v="0"/>
    <n v="5685.45"/>
    <n v="0"/>
    <n v="5685.45"/>
    <n v="0"/>
    <n v="0"/>
    <n v="0"/>
    <n v="0"/>
  </r>
  <r>
    <n v="12"/>
    <d v="2013-05-19T00:00:00"/>
    <d v="2013-06-01T00:00:00"/>
    <x v="31"/>
    <s v="G1N"/>
    <s v="GD10000000"/>
    <s v="GD0"/>
    <n v="13"/>
    <n v="100"/>
    <s v="LD400"/>
    <s v="LF403"/>
    <m/>
    <m/>
    <m/>
    <m/>
    <m/>
    <m/>
    <x v="82"/>
    <n v="32583"/>
    <s v="51154"/>
    <x v="45"/>
    <x v="0"/>
    <s v="Non-executive"/>
    <s v="D403"/>
    <x v="2"/>
    <n v="0"/>
    <n v="0"/>
    <n v="0"/>
    <n v="0"/>
    <n v="0"/>
    <n v="4007.47"/>
    <n v="0"/>
    <n v="0"/>
    <n v="0"/>
    <n v="0"/>
    <n v="0"/>
    <n v="0"/>
    <n v="0"/>
    <n v="0"/>
    <n v="0"/>
    <n v="0"/>
    <n v="0"/>
    <n v="0"/>
    <n v="2.09"/>
    <n v="566.16999999999996"/>
    <n v="0"/>
    <n v="0"/>
    <n v="0"/>
    <n v="0"/>
    <n v="0"/>
    <n v="236.76"/>
    <n v="0"/>
    <n v="0"/>
    <n v="0"/>
    <n v="0"/>
    <n v="0"/>
    <n v="3.27"/>
    <n v="11.93"/>
    <n v="0"/>
    <n v="0"/>
    <n v="55.37"/>
    <n v="200.37"/>
    <n v="0"/>
    <n v="30.2"/>
    <n v="0"/>
    <n v="0"/>
    <n v="0"/>
    <n v="0"/>
    <n v="0"/>
    <n v="0"/>
    <n v="0"/>
    <n v="0"/>
    <n v="5113.63"/>
    <n v="0"/>
    <n v="0"/>
    <n v="5113.63"/>
    <n v="0"/>
    <n v="0"/>
    <n v="0"/>
  </r>
  <r>
    <n v="12"/>
    <d v="2013-05-19T00:00:00"/>
    <d v="2013-06-01T00:00:00"/>
    <x v="31"/>
    <s v="G1N"/>
    <s v="GD10000000"/>
    <s v="GD0"/>
    <n v="13"/>
    <n v="100"/>
    <s v="LD400"/>
    <s v="LF403"/>
    <m/>
    <m/>
    <m/>
    <m/>
    <m/>
    <m/>
    <x v="75"/>
    <n v="39646"/>
    <s v="47689"/>
    <x v="47"/>
    <x v="0"/>
    <s v="Non-executive"/>
    <s v="D403"/>
    <x v="2"/>
    <n v="0"/>
    <n v="0"/>
    <n v="0"/>
    <n v="0"/>
    <n v="0"/>
    <n v="3391"/>
    <n v="0"/>
    <n v="0"/>
    <n v="0"/>
    <n v="0"/>
    <n v="0"/>
    <n v="0"/>
    <n v="0"/>
    <n v="0"/>
    <n v="0"/>
    <n v="0"/>
    <n v="0"/>
    <n v="0"/>
    <n v="1.78"/>
    <n v="509.64"/>
    <n v="0"/>
    <n v="0"/>
    <n v="0"/>
    <n v="0"/>
    <n v="0"/>
    <n v="195.28"/>
    <n v="0"/>
    <n v="0"/>
    <n v="0"/>
    <n v="0"/>
    <n v="0"/>
    <n v="3.27"/>
    <n v="11.39"/>
    <n v="0"/>
    <n v="0"/>
    <n v="45.67"/>
    <n v="169.55"/>
    <n v="0"/>
    <n v="27.18"/>
    <n v="0"/>
    <n v="0"/>
    <n v="0"/>
    <n v="0"/>
    <n v="0"/>
    <n v="0"/>
    <n v="0"/>
    <n v="0"/>
    <n v="4354.76"/>
    <n v="0"/>
    <n v="0"/>
    <n v="4354.7600000000011"/>
    <n v="0"/>
    <n v="0"/>
    <n v="0"/>
  </r>
  <r>
    <n v="12"/>
    <d v="2013-05-19T00:00:00"/>
    <d v="2013-06-01T00:00:00"/>
    <x v="31"/>
    <s v="G1N"/>
    <s v="GD10000000"/>
    <s v="GD0"/>
    <n v="13"/>
    <n v="100"/>
    <s v="LD400"/>
    <s v="LF403"/>
    <m/>
    <m/>
    <m/>
    <m/>
    <m/>
    <m/>
    <x v="77"/>
    <n v="40675"/>
    <s v="48197"/>
    <x v="45"/>
    <x v="0"/>
    <s v="Non-executive"/>
    <s v="D403"/>
    <x v="2"/>
    <n v="3902.59"/>
    <n v="0"/>
    <n v="0"/>
    <n v="0"/>
    <n v="0"/>
    <n v="2724.8"/>
    <n v="0"/>
    <n v="0"/>
    <n v="0"/>
    <n v="0"/>
    <n v="0"/>
    <n v="0"/>
    <n v="0"/>
    <n v="0"/>
    <n v="0"/>
    <n v="0"/>
    <n v="0"/>
    <n v="0"/>
    <n v="2.0299999999999998"/>
    <n v="509.64"/>
    <n v="0"/>
    <n v="0"/>
    <n v="0"/>
    <n v="0"/>
    <n v="0"/>
    <n v="400.37"/>
    <n v="0"/>
    <n v="0"/>
    <n v="0"/>
    <n v="0"/>
    <n v="0"/>
    <n v="3.27"/>
    <n v="11.93"/>
    <n v="0"/>
    <n v="0"/>
    <n v="93.64"/>
    <n v="331.37"/>
    <n v="0"/>
    <n v="27.18"/>
    <n v="0"/>
    <n v="0"/>
    <n v="0"/>
    <n v="0"/>
    <n v="0"/>
    <n v="0"/>
    <n v="0"/>
    <n v="0"/>
    <n v="8006.82"/>
    <n v="0"/>
    <n v="0"/>
    <n v="8006.8200000000015"/>
    <n v="0"/>
    <n v="0"/>
    <n v="0"/>
  </r>
  <r>
    <n v="12"/>
    <d v="2013-05-19T00:00:00"/>
    <d v="2013-06-01T00:00:00"/>
    <x v="31"/>
    <s v="G1N"/>
    <s v="GD10000000"/>
    <s v="GD0"/>
    <n v="13"/>
    <n v="100"/>
    <s v="LD400"/>
    <s v="LF403"/>
    <m/>
    <m/>
    <m/>
    <m/>
    <m/>
    <m/>
    <x v="78"/>
    <n v="42930"/>
    <s v="48199"/>
    <x v="45"/>
    <x v="0"/>
    <s v="Non-executive"/>
    <s v="D403"/>
    <x v="2"/>
    <n v="0"/>
    <n v="0"/>
    <n v="0"/>
    <n v="0"/>
    <n v="0"/>
    <n v="4007.46"/>
    <n v="0"/>
    <n v="0"/>
    <n v="0"/>
    <n v="0"/>
    <n v="0"/>
    <n v="0"/>
    <n v="0"/>
    <n v="0"/>
    <n v="0"/>
    <n v="0"/>
    <n v="0"/>
    <n v="0"/>
    <n v="2.09"/>
    <n v="551.05999999999995"/>
    <n v="0"/>
    <n v="0"/>
    <n v="0"/>
    <n v="0"/>
    <n v="0"/>
    <n v="224.82"/>
    <n v="0"/>
    <n v="0"/>
    <n v="0"/>
    <n v="0"/>
    <n v="0"/>
    <n v="3.27"/>
    <n v="11.39"/>
    <n v="0"/>
    <n v="0"/>
    <n v="52.58"/>
    <n v="200.37"/>
    <n v="0"/>
    <n v="29.39"/>
    <n v="0"/>
    <n v="0"/>
    <n v="0"/>
    <n v="0"/>
    <n v="0"/>
    <n v="0"/>
    <n v="0"/>
    <n v="0"/>
    <n v="5082.43"/>
    <n v="0"/>
    <n v="0"/>
    <n v="5082.4300000000012"/>
    <n v="0"/>
    <n v="0"/>
    <n v="0"/>
  </r>
  <r>
    <n v="12"/>
    <d v="2013-05-19T00:00:00"/>
    <d v="2013-06-01T00:00:00"/>
    <x v="31"/>
    <s v="G1N"/>
    <s v="GD10000000"/>
    <s v="GD0"/>
    <n v="13"/>
    <n v="100"/>
    <s v="LD400"/>
    <s v="LF403"/>
    <m/>
    <m/>
    <m/>
    <m/>
    <m/>
    <m/>
    <x v="351"/>
    <n v="72108"/>
    <s v="47594"/>
    <x v="4"/>
    <x v="0"/>
    <s v="Non-executive"/>
    <s v="D403"/>
    <x v="2"/>
    <n v="3075.34"/>
    <n v="0"/>
    <n v="0"/>
    <n v="0"/>
    <n v="0"/>
    <n v="0"/>
    <n v="0"/>
    <n v="0"/>
    <n v="0"/>
    <n v="0"/>
    <n v="0"/>
    <n v="0"/>
    <n v="0"/>
    <n v="0"/>
    <n v="0"/>
    <n v="0"/>
    <n v="0"/>
    <n v="0"/>
    <n v="1.6"/>
    <n v="0"/>
    <n v="0"/>
    <n v="0"/>
    <n v="0"/>
    <n v="0"/>
    <n v="0"/>
    <n v="190.67"/>
    <n v="0"/>
    <n v="0"/>
    <n v="0"/>
    <n v="0"/>
    <n v="0"/>
    <n v="2.71"/>
    <n v="6.48"/>
    <n v="0"/>
    <n v="0"/>
    <n v="44.6"/>
    <n v="0"/>
    <n v="0"/>
    <n v="0"/>
    <n v="0"/>
    <n v="0"/>
    <n v="0"/>
    <n v="0"/>
    <n v="0"/>
    <n v="0"/>
    <n v="0"/>
    <n v="0"/>
    <n v="3321.4"/>
    <n v="0"/>
    <n v="0"/>
    <n v="3321.4"/>
    <n v="0"/>
    <n v="0"/>
    <n v="0"/>
  </r>
  <r>
    <n v="12"/>
    <d v="2013-05-19T00:00:00"/>
    <d v="2013-06-01T00:00:00"/>
    <x v="31"/>
    <s v="G1N"/>
    <s v="GD10000000"/>
    <s v="GD0"/>
    <n v="13"/>
    <n v="100"/>
    <s v="LD400"/>
    <s v="LF403"/>
    <m/>
    <m/>
    <m/>
    <m/>
    <m/>
    <m/>
    <x v="352"/>
    <n v="72115"/>
    <s v="50988"/>
    <x v="45"/>
    <x v="0"/>
    <s v="Non-executive"/>
    <s v="D403"/>
    <x v="2"/>
    <n v="4217.2299999999996"/>
    <n v="0"/>
    <n v="0"/>
    <n v="0"/>
    <n v="0"/>
    <n v="0"/>
    <n v="0"/>
    <n v="0"/>
    <n v="0"/>
    <n v="0"/>
    <n v="0"/>
    <n v="0"/>
    <n v="0"/>
    <n v="0"/>
    <n v="0"/>
    <n v="0"/>
    <n v="0"/>
    <n v="0"/>
    <n v="2.1800000000000002"/>
    <n v="509.64"/>
    <n v="0"/>
    <n v="0"/>
    <n v="0"/>
    <n v="0"/>
    <n v="0"/>
    <n v="246.51"/>
    <n v="0"/>
    <n v="0"/>
    <n v="0"/>
    <n v="0"/>
    <n v="0"/>
    <n v="3.27"/>
    <n v="11.39"/>
    <n v="0"/>
    <n v="0"/>
    <n v="57.65"/>
    <n v="0"/>
    <n v="0"/>
    <n v="27.18"/>
    <n v="0"/>
    <n v="0"/>
    <n v="0"/>
    <n v="0"/>
    <n v="0"/>
    <n v="0"/>
    <n v="0"/>
    <n v="0"/>
    <n v="5075.05"/>
    <n v="0"/>
    <n v="0"/>
    <n v="5075.0500000000011"/>
    <n v="0"/>
    <n v="0"/>
    <n v="0"/>
  </r>
  <r>
    <n v="13"/>
    <d v="2013-06-02T00:00:00"/>
    <d v="2013-06-15T00:00:00"/>
    <x v="33"/>
    <s v="G1N"/>
    <s v="GD10000000"/>
    <s v="GD0"/>
    <n v="13"/>
    <n v="100"/>
    <s v="LD400"/>
    <s v="LF403"/>
    <m/>
    <m/>
    <m/>
    <m/>
    <m/>
    <m/>
    <x v="73"/>
    <n v="21557"/>
    <s v="50989"/>
    <x v="45"/>
    <x v="0"/>
    <s v="Non-executive"/>
    <s v="D403"/>
    <x v="2"/>
    <n v="4007.46"/>
    <n v="0"/>
    <n v="0"/>
    <n v="0"/>
    <n v="0"/>
    <n v="0"/>
    <n v="0"/>
    <n v="0"/>
    <n v="0"/>
    <n v="0"/>
    <n v="0"/>
    <n v="0"/>
    <n v="0"/>
    <n v="0"/>
    <n v="0"/>
    <n v="0"/>
    <n v="0"/>
    <n v="0"/>
    <n v="0"/>
    <n v="0"/>
    <n v="0"/>
    <n v="0"/>
    <n v="0"/>
    <n v="0"/>
    <n v="0"/>
    <n v="232.97"/>
    <n v="0"/>
    <n v="0"/>
    <n v="0"/>
    <n v="0"/>
    <n v="0"/>
    <n v="2.71"/>
    <n v="6.48"/>
    <n v="0"/>
    <n v="0"/>
    <n v="54.48"/>
    <n v="0"/>
    <n v="0"/>
    <n v="0"/>
    <n v="0"/>
    <n v="0"/>
    <n v="0"/>
    <n v="0"/>
    <n v="0"/>
    <n v="0"/>
    <n v="0"/>
    <n v="0"/>
    <n v="4304.1000000000004"/>
    <n v="0"/>
    <n v="0"/>
    <n v="4304.0999999999995"/>
    <n v="0"/>
    <n v="0"/>
    <n v="0"/>
  </r>
  <r>
    <n v="13"/>
    <d v="2013-06-02T00:00:00"/>
    <d v="2013-06-15T00:00:00"/>
    <x v="33"/>
    <s v="G1N"/>
    <s v="GD10000000"/>
    <s v="GD0"/>
    <n v="13"/>
    <n v="100"/>
    <s v="LD400"/>
    <s v="LF403"/>
    <m/>
    <m/>
    <m/>
    <m/>
    <m/>
    <m/>
    <x v="74"/>
    <n v="31854"/>
    <s v="51261"/>
    <x v="46"/>
    <x v="0"/>
    <s v="Executive"/>
    <s v="D403"/>
    <x v="2"/>
    <n v="5033.8900000000003"/>
    <n v="0"/>
    <n v="0"/>
    <n v="0"/>
    <n v="0"/>
    <n v="0"/>
    <n v="0"/>
    <n v="0"/>
    <n v="0"/>
    <n v="0"/>
    <n v="0"/>
    <n v="0"/>
    <n v="0"/>
    <n v="0"/>
    <n v="0"/>
    <n v="0"/>
    <n v="0"/>
    <n v="0"/>
    <n v="2.59"/>
    <n v="0"/>
    <n v="0"/>
    <n v="0"/>
    <n v="0"/>
    <n v="0"/>
    <n v="0"/>
    <n v="312.10000000000002"/>
    <n v="0"/>
    <n v="0"/>
    <n v="0"/>
    <n v="0"/>
    <n v="0"/>
    <n v="2.99"/>
    <n v="9.1999999999999993"/>
    <n v="0"/>
    <n v="0"/>
    <n v="72.989999999999995"/>
    <n v="251.69"/>
    <n v="0"/>
    <n v="0"/>
    <n v="0"/>
    <n v="0"/>
    <n v="0"/>
    <n v="0"/>
    <n v="0"/>
    <n v="0"/>
    <n v="0"/>
    <n v="0"/>
    <n v="5685.45"/>
    <n v="0"/>
    <n v="5685.45"/>
    <n v="0"/>
    <n v="0"/>
    <n v="0"/>
    <n v="0"/>
  </r>
  <r>
    <n v="13"/>
    <d v="2013-06-02T00:00:00"/>
    <d v="2013-06-15T00:00:00"/>
    <x v="33"/>
    <s v="G1N"/>
    <s v="GD10000000"/>
    <s v="GD0"/>
    <n v="13"/>
    <n v="100"/>
    <s v="LD400"/>
    <s v="LF403"/>
    <m/>
    <m/>
    <m/>
    <m/>
    <m/>
    <m/>
    <x v="82"/>
    <n v="32583"/>
    <s v="51154"/>
    <x v="45"/>
    <x v="0"/>
    <s v="Non-executive"/>
    <s v="D403"/>
    <x v="2"/>
    <n v="0"/>
    <n v="0"/>
    <n v="0"/>
    <n v="0"/>
    <n v="0"/>
    <n v="4007.46"/>
    <n v="0"/>
    <n v="0"/>
    <n v="0"/>
    <n v="0"/>
    <n v="0"/>
    <n v="0"/>
    <n v="0"/>
    <n v="0"/>
    <n v="0"/>
    <n v="0"/>
    <n v="0"/>
    <n v="0"/>
    <n v="2.09"/>
    <n v="566.16999999999996"/>
    <n v="0"/>
    <n v="0"/>
    <n v="0"/>
    <n v="0"/>
    <n v="0"/>
    <n v="236.76"/>
    <n v="0"/>
    <n v="0"/>
    <n v="0"/>
    <n v="0"/>
    <n v="0"/>
    <n v="3.27"/>
    <n v="11.93"/>
    <n v="0"/>
    <n v="0"/>
    <n v="55.37"/>
    <n v="200.37"/>
    <n v="0"/>
    <n v="30.2"/>
    <n v="0"/>
    <n v="0"/>
    <n v="0"/>
    <n v="0"/>
    <n v="0"/>
    <n v="0"/>
    <n v="0"/>
    <n v="0"/>
    <n v="5113.62"/>
    <n v="0"/>
    <n v="0"/>
    <n v="5113.6200000000008"/>
    <n v="0"/>
    <n v="0"/>
    <n v="0"/>
  </r>
  <r>
    <n v="13"/>
    <d v="2013-06-02T00:00:00"/>
    <d v="2013-06-15T00:00:00"/>
    <x v="33"/>
    <s v="G1N"/>
    <s v="GD10000000"/>
    <s v="GD0"/>
    <n v="13"/>
    <n v="100"/>
    <s v="LD400"/>
    <s v="LF403"/>
    <m/>
    <m/>
    <m/>
    <m/>
    <m/>
    <m/>
    <x v="75"/>
    <n v="39646"/>
    <s v="47689"/>
    <x v="47"/>
    <x v="0"/>
    <s v="Non-executive"/>
    <s v="D403"/>
    <x v="2"/>
    <n v="0"/>
    <n v="0"/>
    <n v="0"/>
    <n v="0"/>
    <n v="0"/>
    <n v="3391"/>
    <n v="0"/>
    <n v="0"/>
    <n v="0"/>
    <n v="0"/>
    <n v="0"/>
    <n v="0"/>
    <n v="0"/>
    <n v="0"/>
    <n v="0"/>
    <n v="0"/>
    <n v="0"/>
    <n v="0"/>
    <n v="1.78"/>
    <n v="509.64"/>
    <n v="0"/>
    <n v="0"/>
    <n v="0"/>
    <n v="0"/>
    <n v="0"/>
    <n v="195.28"/>
    <n v="0"/>
    <n v="0"/>
    <n v="0"/>
    <n v="0"/>
    <n v="0"/>
    <n v="3.27"/>
    <n v="11.39"/>
    <n v="0"/>
    <n v="0"/>
    <n v="45.67"/>
    <n v="169.55"/>
    <n v="0"/>
    <n v="27.18"/>
    <n v="0"/>
    <n v="0"/>
    <n v="0"/>
    <n v="0"/>
    <n v="0"/>
    <n v="0"/>
    <n v="0"/>
    <n v="0"/>
    <n v="4354.76"/>
    <n v="0"/>
    <n v="0"/>
    <n v="4354.7600000000011"/>
    <n v="0"/>
    <n v="0"/>
    <n v="0"/>
  </r>
  <r>
    <n v="13"/>
    <d v="2013-06-02T00:00:00"/>
    <d v="2013-06-15T00:00:00"/>
    <x v="33"/>
    <s v="G1N"/>
    <s v="GD10000000"/>
    <s v="GD0"/>
    <n v="13"/>
    <n v="100"/>
    <s v="LD400"/>
    <s v="LF403"/>
    <m/>
    <m/>
    <m/>
    <m/>
    <m/>
    <m/>
    <x v="77"/>
    <n v="40675"/>
    <s v="48197"/>
    <x v="45"/>
    <x v="0"/>
    <s v="Non-executive"/>
    <s v="D403"/>
    <x v="2"/>
    <n v="3902.58"/>
    <n v="0"/>
    <n v="0"/>
    <n v="0"/>
    <n v="0"/>
    <n v="0"/>
    <n v="0"/>
    <n v="0"/>
    <n v="0"/>
    <n v="0"/>
    <n v="0"/>
    <n v="0"/>
    <n v="0"/>
    <n v="0"/>
    <n v="0"/>
    <n v="0"/>
    <n v="0"/>
    <n v="0"/>
    <n v="2.0299999999999998"/>
    <n v="509.64"/>
    <n v="0"/>
    <n v="0"/>
    <n v="0"/>
    <n v="0"/>
    <n v="0"/>
    <n v="231.43"/>
    <n v="0"/>
    <n v="0"/>
    <n v="0"/>
    <n v="0"/>
    <n v="0"/>
    <n v="3.27"/>
    <n v="11.93"/>
    <n v="0"/>
    <n v="0"/>
    <n v="54.12"/>
    <n v="195.13"/>
    <n v="0"/>
    <n v="27.18"/>
    <n v="0"/>
    <n v="0"/>
    <n v="0"/>
    <n v="0"/>
    <n v="0"/>
    <n v="0"/>
    <n v="0"/>
    <n v="0"/>
    <n v="4937.3100000000004"/>
    <n v="0"/>
    <n v="0"/>
    <n v="4937.3100000000013"/>
    <n v="0"/>
    <n v="0"/>
    <n v="0"/>
  </r>
  <r>
    <n v="13"/>
    <d v="2013-06-02T00:00:00"/>
    <d v="2013-06-15T00:00:00"/>
    <x v="33"/>
    <s v="G1N"/>
    <s v="GD10000000"/>
    <s v="GD0"/>
    <n v="13"/>
    <n v="100"/>
    <s v="LD400"/>
    <s v="LF403"/>
    <m/>
    <m/>
    <m/>
    <m/>
    <m/>
    <m/>
    <x v="78"/>
    <n v="42930"/>
    <s v="48199"/>
    <x v="45"/>
    <x v="0"/>
    <s v="Non-executive"/>
    <s v="D403"/>
    <x v="2"/>
    <n v="0"/>
    <n v="0"/>
    <n v="0"/>
    <n v="0"/>
    <n v="0"/>
    <n v="4007.46"/>
    <n v="0"/>
    <n v="0"/>
    <n v="0"/>
    <n v="0"/>
    <n v="0"/>
    <n v="0"/>
    <n v="0"/>
    <n v="0"/>
    <n v="0"/>
    <n v="0"/>
    <n v="0"/>
    <n v="0"/>
    <n v="2.09"/>
    <n v="551.05999999999995"/>
    <n v="0"/>
    <n v="0"/>
    <n v="0"/>
    <n v="0"/>
    <n v="0"/>
    <n v="224.83"/>
    <n v="0"/>
    <n v="0"/>
    <n v="0"/>
    <n v="0"/>
    <n v="0"/>
    <n v="3.27"/>
    <n v="11.39"/>
    <n v="0"/>
    <n v="0"/>
    <n v="52.58"/>
    <n v="200.37"/>
    <n v="0"/>
    <n v="29.39"/>
    <n v="0"/>
    <n v="0"/>
    <n v="0"/>
    <n v="0"/>
    <n v="0"/>
    <n v="0"/>
    <n v="0"/>
    <n v="0"/>
    <n v="5082.4399999999996"/>
    <n v="0"/>
    <n v="0"/>
    <n v="5082.4400000000014"/>
    <n v="0"/>
    <n v="0"/>
    <n v="0"/>
  </r>
  <r>
    <n v="13"/>
    <d v="2013-06-02T00:00:00"/>
    <d v="2013-06-15T00:00:00"/>
    <x v="33"/>
    <s v="G1N"/>
    <s v="GD10000000"/>
    <s v="GD0"/>
    <n v="13"/>
    <n v="100"/>
    <s v="LD400"/>
    <s v="LF403"/>
    <m/>
    <m/>
    <m/>
    <m/>
    <m/>
    <m/>
    <x v="351"/>
    <n v="72108"/>
    <s v="47594"/>
    <x v="4"/>
    <x v="0"/>
    <s v="Non-executive"/>
    <s v="D403"/>
    <x v="2"/>
    <n v="3075.34"/>
    <n v="0"/>
    <n v="0"/>
    <n v="0"/>
    <n v="0"/>
    <n v="0"/>
    <n v="0"/>
    <n v="0"/>
    <n v="0"/>
    <n v="0"/>
    <n v="0"/>
    <n v="0"/>
    <n v="0"/>
    <n v="0"/>
    <n v="0"/>
    <n v="0"/>
    <n v="0"/>
    <n v="0"/>
    <n v="1.6"/>
    <n v="0"/>
    <n v="0"/>
    <n v="0"/>
    <n v="0"/>
    <n v="0"/>
    <n v="0"/>
    <n v="190.67"/>
    <n v="0"/>
    <n v="0"/>
    <n v="0"/>
    <n v="0"/>
    <n v="0"/>
    <n v="2.71"/>
    <n v="6.48"/>
    <n v="0"/>
    <n v="0"/>
    <n v="44.59"/>
    <n v="0"/>
    <n v="0"/>
    <n v="0"/>
    <n v="0"/>
    <n v="0"/>
    <n v="0"/>
    <n v="0"/>
    <n v="0"/>
    <n v="0"/>
    <n v="0"/>
    <n v="0"/>
    <n v="3321.39"/>
    <n v="0"/>
    <n v="0"/>
    <n v="3321.3900000000003"/>
    <n v="0"/>
    <n v="0"/>
    <n v="0"/>
  </r>
  <r>
    <n v="13"/>
    <d v="2013-06-02T00:00:00"/>
    <d v="2013-06-15T00:00:00"/>
    <x v="33"/>
    <s v="G1N"/>
    <s v="GD10000000"/>
    <s v="GD0"/>
    <n v="13"/>
    <n v="100"/>
    <s v="LD400"/>
    <s v="LF403"/>
    <m/>
    <m/>
    <m/>
    <m/>
    <m/>
    <m/>
    <x v="352"/>
    <n v="72115"/>
    <s v="50988"/>
    <x v="45"/>
    <x v="0"/>
    <s v="Non-executive"/>
    <s v="D403"/>
    <x v="2"/>
    <n v="4217.24"/>
    <n v="0"/>
    <n v="0"/>
    <n v="0"/>
    <n v="0"/>
    <n v="0"/>
    <n v="0"/>
    <n v="0"/>
    <n v="0"/>
    <n v="0"/>
    <n v="0"/>
    <n v="0"/>
    <n v="0"/>
    <n v="0"/>
    <n v="0"/>
    <n v="0"/>
    <n v="0"/>
    <n v="0"/>
    <n v="2.1800000000000002"/>
    <n v="509.64"/>
    <n v="0"/>
    <n v="0"/>
    <n v="0"/>
    <n v="0"/>
    <n v="0"/>
    <n v="246.5"/>
    <n v="0"/>
    <n v="0"/>
    <n v="0"/>
    <n v="0"/>
    <n v="0"/>
    <n v="3.27"/>
    <n v="11.39"/>
    <n v="0"/>
    <n v="0"/>
    <n v="57.65"/>
    <n v="0"/>
    <n v="0"/>
    <n v="27.18"/>
    <n v="0"/>
    <n v="0"/>
    <n v="0"/>
    <n v="0"/>
    <n v="0"/>
    <n v="0"/>
    <n v="0"/>
    <n v="0"/>
    <n v="5075.05"/>
    <n v="0"/>
    <n v="0"/>
    <n v="5075.0500000000011"/>
    <n v="0"/>
    <n v="0"/>
    <n v="0"/>
  </r>
  <r>
    <n v="14"/>
    <d v="2013-06-16T00:00:00"/>
    <d v="2013-06-29T00:00:00"/>
    <x v="35"/>
    <s v="G1N"/>
    <s v="GD10000000"/>
    <s v="GD0"/>
    <n v="13"/>
    <n v="100"/>
    <s v="LD400"/>
    <s v="LF403"/>
    <m/>
    <m/>
    <m/>
    <m/>
    <m/>
    <m/>
    <x v="73"/>
    <n v="21557"/>
    <s v="50989"/>
    <x v="45"/>
    <x v="0"/>
    <s v="Non-executive"/>
    <s v="D403"/>
    <x v="2"/>
    <n v="4007.46"/>
    <n v="0"/>
    <n v="0"/>
    <n v="0"/>
    <n v="0"/>
    <n v="0"/>
    <n v="0"/>
    <n v="0"/>
    <n v="0"/>
    <n v="0"/>
    <n v="0"/>
    <n v="0"/>
    <n v="0"/>
    <n v="0"/>
    <n v="0"/>
    <n v="0"/>
    <n v="0"/>
    <n v="0"/>
    <n v="0"/>
    <n v="0"/>
    <n v="0"/>
    <n v="0"/>
    <n v="0"/>
    <n v="0"/>
    <n v="0"/>
    <n v="232.96"/>
    <n v="0"/>
    <n v="0"/>
    <n v="0"/>
    <n v="0"/>
    <n v="0"/>
    <n v="2.71"/>
    <n v="6.48"/>
    <n v="0"/>
    <n v="0"/>
    <n v="54.48"/>
    <n v="0"/>
    <n v="0"/>
    <n v="0"/>
    <n v="0"/>
    <n v="0"/>
    <n v="0"/>
    <n v="0"/>
    <n v="0"/>
    <n v="0"/>
    <n v="0"/>
    <n v="0"/>
    <n v="4304.09"/>
    <n v="0"/>
    <n v="0"/>
    <n v="4304.0899999999992"/>
    <n v="0"/>
    <n v="0"/>
    <n v="0"/>
  </r>
  <r>
    <n v="14"/>
    <d v="2013-06-16T00:00:00"/>
    <d v="2013-06-29T00:00:00"/>
    <x v="35"/>
    <s v="G1N"/>
    <s v="GD10000000"/>
    <s v="GD0"/>
    <n v="13"/>
    <n v="100"/>
    <s v="LD400"/>
    <s v="LF403"/>
    <m/>
    <m/>
    <m/>
    <m/>
    <m/>
    <m/>
    <x v="74"/>
    <n v="31854"/>
    <s v="51261"/>
    <x v="46"/>
    <x v="0"/>
    <s v="Executive"/>
    <s v="D403"/>
    <x v="2"/>
    <n v="5033.88"/>
    <n v="0"/>
    <n v="0"/>
    <n v="0"/>
    <n v="0"/>
    <n v="0"/>
    <n v="0"/>
    <n v="0"/>
    <n v="0"/>
    <n v="0"/>
    <n v="0"/>
    <n v="0"/>
    <n v="0"/>
    <n v="0"/>
    <n v="0"/>
    <n v="0"/>
    <n v="0"/>
    <n v="0"/>
    <n v="2.59"/>
    <n v="0"/>
    <n v="0"/>
    <n v="0"/>
    <n v="0"/>
    <n v="0"/>
    <n v="0"/>
    <n v="312.10000000000002"/>
    <n v="0"/>
    <n v="0"/>
    <n v="0"/>
    <n v="0"/>
    <n v="0"/>
    <n v="2.99"/>
    <n v="9.1999999999999993"/>
    <n v="0"/>
    <n v="0"/>
    <n v="72.989999999999995"/>
    <n v="251.69"/>
    <n v="0"/>
    <n v="0"/>
    <n v="0"/>
    <n v="0"/>
    <n v="0"/>
    <n v="0"/>
    <n v="0"/>
    <n v="0"/>
    <n v="0"/>
    <n v="0"/>
    <n v="5685.44"/>
    <n v="0"/>
    <n v="5685.44"/>
    <n v="0"/>
    <n v="0"/>
    <n v="0"/>
    <n v="0"/>
  </r>
  <r>
    <n v="14"/>
    <d v="2013-06-16T00:00:00"/>
    <d v="2013-06-29T00:00:00"/>
    <x v="35"/>
    <s v="G1N"/>
    <s v="GD10000000"/>
    <s v="GD0"/>
    <n v="13"/>
    <n v="100"/>
    <s v="LD400"/>
    <s v="LF403"/>
    <m/>
    <m/>
    <m/>
    <m/>
    <m/>
    <m/>
    <x v="82"/>
    <n v="32583"/>
    <s v="51154"/>
    <x v="45"/>
    <x v="0"/>
    <s v="Non-executive"/>
    <s v="D403"/>
    <x v="2"/>
    <n v="0"/>
    <n v="0"/>
    <n v="0"/>
    <n v="0"/>
    <n v="0"/>
    <n v="4007.46"/>
    <n v="0"/>
    <n v="0"/>
    <n v="0"/>
    <n v="0"/>
    <n v="0"/>
    <n v="0"/>
    <n v="0"/>
    <n v="0"/>
    <n v="0"/>
    <n v="0"/>
    <n v="0"/>
    <n v="0"/>
    <n v="2.09"/>
    <n v="566.16999999999996"/>
    <n v="0"/>
    <n v="0"/>
    <n v="0"/>
    <n v="0"/>
    <n v="0"/>
    <n v="236.76"/>
    <n v="0"/>
    <n v="0"/>
    <n v="0"/>
    <n v="0"/>
    <n v="0"/>
    <n v="3.27"/>
    <n v="11.93"/>
    <n v="0"/>
    <n v="0"/>
    <n v="55.37"/>
    <n v="200.37"/>
    <n v="0"/>
    <n v="30.2"/>
    <n v="0"/>
    <n v="0"/>
    <n v="0"/>
    <n v="0"/>
    <n v="0"/>
    <n v="0"/>
    <n v="0"/>
    <n v="0"/>
    <n v="5113.62"/>
    <n v="0"/>
    <n v="0"/>
    <n v="5113.6200000000008"/>
    <n v="0"/>
    <n v="0"/>
    <n v="0"/>
  </r>
  <r>
    <n v="14"/>
    <d v="2013-06-16T00:00:00"/>
    <d v="2013-06-29T00:00:00"/>
    <x v="35"/>
    <s v="G1N"/>
    <s v="GD10000000"/>
    <s v="GD0"/>
    <n v="13"/>
    <n v="100"/>
    <s v="LD400"/>
    <s v="LF403"/>
    <m/>
    <m/>
    <m/>
    <m/>
    <m/>
    <m/>
    <x v="75"/>
    <n v="39646"/>
    <s v="47689"/>
    <x v="47"/>
    <x v="0"/>
    <s v="Non-executive"/>
    <s v="D403"/>
    <x v="2"/>
    <n v="0"/>
    <n v="0"/>
    <n v="0"/>
    <n v="0"/>
    <n v="0"/>
    <n v="3391"/>
    <n v="0"/>
    <n v="0"/>
    <n v="0"/>
    <n v="0"/>
    <n v="0"/>
    <n v="0"/>
    <n v="0"/>
    <n v="0"/>
    <n v="0"/>
    <n v="0"/>
    <n v="0"/>
    <n v="0"/>
    <n v="1.78"/>
    <n v="509.64"/>
    <n v="0"/>
    <n v="0"/>
    <n v="0"/>
    <n v="0"/>
    <n v="0"/>
    <n v="195.29"/>
    <n v="0"/>
    <n v="0"/>
    <n v="0"/>
    <n v="0"/>
    <n v="0"/>
    <n v="3.27"/>
    <n v="11.39"/>
    <n v="0"/>
    <n v="0"/>
    <n v="45.67"/>
    <n v="169.55"/>
    <n v="0"/>
    <n v="27.18"/>
    <n v="0"/>
    <n v="0"/>
    <n v="0"/>
    <n v="0"/>
    <n v="0"/>
    <n v="0"/>
    <n v="0"/>
    <n v="0"/>
    <n v="4354.7700000000004"/>
    <n v="0"/>
    <n v="0"/>
    <n v="4354.7700000000013"/>
    <n v="0"/>
    <n v="0"/>
    <n v="0"/>
  </r>
  <r>
    <n v="14"/>
    <d v="2013-06-16T00:00:00"/>
    <d v="2013-06-29T00:00:00"/>
    <x v="35"/>
    <s v="G1N"/>
    <s v="GD10000000"/>
    <s v="GD0"/>
    <n v="13"/>
    <n v="100"/>
    <s v="LD400"/>
    <s v="LF403"/>
    <m/>
    <m/>
    <m/>
    <m/>
    <m/>
    <m/>
    <x v="77"/>
    <n v="40675"/>
    <s v="48197"/>
    <x v="45"/>
    <x v="0"/>
    <s v="Non-executive"/>
    <s v="D403"/>
    <x v="2"/>
    <n v="3902.58"/>
    <n v="0"/>
    <n v="0"/>
    <n v="0"/>
    <n v="0"/>
    <n v="0"/>
    <n v="0"/>
    <n v="0"/>
    <n v="0"/>
    <n v="0"/>
    <n v="0"/>
    <n v="0"/>
    <n v="0"/>
    <n v="0"/>
    <n v="0"/>
    <n v="0"/>
    <n v="0"/>
    <n v="0"/>
    <n v="2.0299999999999998"/>
    <n v="509.64"/>
    <n v="0"/>
    <n v="0"/>
    <n v="0"/>
    <n v="0"/>
    <n v="0"/>
    <n v="231.42"/>
    <n v="0"/>
    <n v="0"/>
    <n v="0"/>
    <n v="0"/>
    <n v="0"/>
    <n v="3.27"/>
    <n v="11.93"/>
    <n v="0"/>
    <n v="0"/>
    <n v="54.13"/>
    <n v="195.13"/>
    <n v="0"/>
    <n v="27.18"/>
    <n v="0"/>
    <n v="0"/>
    <n v="0"/>
    <n v="0"/>
    <n v="0"/>
    <n v="0"/>
    <n v="0"/>
    <n v="0"/>
    <n v="4937.3100000000004"/>
    <n v="0"/>
    <n v="0"/>
    <n v="4937.3100000000013"/>
    <n v="0"/>
    <n v="0"/>
    <n v="0"/>
  </r>
  <r>
    <n v="14"/>
    <d v="2013-06-16T00:00:00"/>
    <d v="2013-06-29T00:00:00"/>
    <x v="35"/>
    <s v="G1N"/>
    <s v="GD10000000"/>
    <s v="GD0"/>
    <n v="13"/>
    <n v="100"/>
    <s v="LD400"/>
    <s v="LF403"/>
    <m/>
    <m/>
    <m/>
    <m/>
    <m/>
    <m/>
    <x v="78"/>
    <n v="42930"/>
    <s v="48199"/>
    <x v="45"/>
    <x v="0"/>
    <s v="Non-executive"/>
    <s v="D403"/>
    <x v="2"/>
    <n v="0"/>
    <n v="0"/>
    <n v="0"/>
    <n v="0"/>
    <n v="0"/>
    <n v="4007.46"/>
    <n v="0"/>
    <n v="0"/>
    <n v="0"/>
    <n v="0"/>
    <n v="0"/>
    <n v="0"/>
    <n v="0"/>
    <n v="0"/>
    <n v="0"/>
    <n v="0"/>
    <n v="0"/>
    <n v="0"/>
    <n v="2.09"/>
    <n v="551.05999999999995"/>
    <n v="0"/>
    <n v="0"/>
    <n v="0"/>
    <n v="0"/>
    <n v="0"/>
    <n v="224.82"/>
    <n v="0"/>
    <n v="0"/>
    <n v="0"/>
    <n v="0"/>
    <n v="0"/>
    <n v="3.27"/>
    <n v="11.39"/>
    <n v="0"/>
    <n v="0"/>
    <n v="52.58"/>
    <n v="200.37"/>
    <n v="0"/>
    <n v="29.39"/>
    <n v="0"/>
    <n v="0"/>
    <n v="0"/>
    <n v="0"/>
    <n v="0"/>
    <n v="0"/>
    <n v="0"/>
    <n v="0"/>
    <n v="5082.43"/>
    <n v="0"/>
    <n v="0"/>
    <n v="5082.4300000000012"/>
    <n v="0"/>
    <n v="0"/>
    <n v="0"/>
  </r>
  <r>
    <n v="14"/>
    <d v="2013-06-16T00:00:00"/>
    <d v="2013-06-29T00:00:00"/>
    <x v="35"/>
    <s v="G1N"/>
    <s v="GD10000000"/>
    <s v="GD0"/>
    <n v="13"/>
    <n v="100"/>
    <s v="LD400"/>
    <s v="LF403"/>
    <m/>
    <m/>
    <m/>
    <m/>
    <m/>
    <m/>
    <x v="351"/>
    <n v="72108"/>
    <s v="47594"/>
    <x v="4"/>
    <x v="0"/>
    <s v="Non-executive"/>
    <s v="D403"/>
    <x v="2"/>
    <n v="3075.34"/>
    <n v="0"/>
    <n v="0"/>
    <n v="0"/>
    <n v="0"/>
    <n v="0"/>
    <n v="0"/>
    <n v="0"/>
    <n v="0"/>
    <n v="0"/>
    <n v="0"/>
    <n v="0"/>
    <n v="0"/>
    <n v="0"/>
    <n v="0"/>
    <n v="0"/>
    <n v="0"/>
    <n v="0"/>
    <n v="1.6"/>
    <n v="0"/>
    <n v="0"/>
    <n v="0"/>
    <n v="0"/>
    <n v="0"/>
    <n v="0"/>
    <n v="190.68"/>
    <n v="0"/>
    <n v="0"/>
    <n v="0"/>
    <n v="0"/>
    <n v="0"/>
    <n v="2.71"/>
    <n v="6.48"/>
    <n v="0"/>
    <n v="0"/>
    <n v="44.59"/>
    <n v="0"/>
    <n v="0"/>
    <n v="0"/>
    <n v="0"/>
    <n v="0"/>
    <n v="0"/>
    <n v="0"/>
    <n v="0"/>
    <n v="0"/>
    <n v="0"/>
    <n v="0"/>
    <n v="3321.4"/>
    <n v="0"/>
    <n v="0"/>
    <n v="3321.4"/>
    <n v="0"/>
    <n v="0"/>
    <n v="0"/>
  </r>
  <r>
    <n v="14"/>
    <d v="2013-06-16T00:00:00"/>
    <d v="2013-06-29T00:00:00"/>
    <x v="35"/>
    <s v="G1N"/>
    <s v="GD10000000"/>
    <s v="GD0"/>
    <n v="13"/>
    <n v="100"/>
    <s v="LD400"/>
    <s v="LF403"/>
    <m/>
    <m/>
    <m/>
    <m/>
    <m/>
    <m/>
    <x v="352"/>
    <n v="72115"/>
    <s v="50988"/>
    <x v="45"/>
    <x v="0"/>
    <s v="Non-executive"/>
    <s v="D403"/>
    <x v="2"/>
    <n v="4217.24"/>
    <n v="0"/>
    <n v="0"/>
    <n v="0"/>
    <n v="0"/>
    <n v="0"/>
    <n v="0"/>
    <n v="0"/>
    <n v="0"/>
    <n v="0"/>
    <n v="0"/>
    <n v="0"/>
    <n v="0"/>
    <n v="0"/>
    <n v="0"/>
    <n v="0"/>
    <n v="0"/>
    <n v="0"/>
    <n v="2.1800000000000002"/>
    <n v="509.64"/>
    <n v="0"/>
    <n v="0"/>
    <n v="0"/>
    <n v="0"/>
    <n v="0"/>
    <n v="246.51"/>
    <n v="0"/>
    <n v="0"/>
    <n v="0"/>
    <n v="0"/>
    <n v="0"/>
    <n v="3.27"/>
    <n v="11.39"/>
    <n v="0"/>
    <n v="0"/>
    <n v="57.65"/>
    <n v="0"/>
    <n v="0"/>
    <n v="27.18"/>
    <n v="0"/>
    <n v="0"/>
    <n v="0"/>
    <n v="0"/>
    <n v="0"/>
    <n v="0"/>
    <n v="0"/>
    <n v="0"/>
    <n v="5075.0600000000004"/>
    <n v="0"/>
    <n v="0"/>
    <n v="5075.0600000000013"/>
    <n v="0"/>
    <n v="0"/>
    <n v="0"/>
  </r>
  <r>
    <n v="15"/>
    <d v="2013-06-30T00:00:00"/>
    <d v="2013-07-13T00:00:00"/>
    <x v="37"/>
    <s v="G1N"/>
    <s v="GD10000000"/>
    <s v="GD0"/>
    <n v="13"/>
    <n v="100"/>
    <s v="LD400"/>
    <s v="LF403"/>
    <m/>
    <m/>
    <m/>
    <m/>
    <m/>
    <m/>
    <x v="73"/>
    <n v="21557"/>
    <s v="50989"/>
    <x v="45"/>
    <x v="0"/>
    <s v="Non-executive"/>
    <s v="D403"/>
    <x v="2"/>
    <n v="4007.46"/>
    <n v="0"/>
    <n v="0"/>
    <n v="0"/>
    <n v="0"/>
    <n v="0"/>
    <n v="0"/>
    <n v="0"/>
    <n v="0"/>
    <n v="0"/>
    <n v="0"/>
    <n v="0"/>
    <n v="0"/>
    <n v="0"/>
    <n v="0"/>
    <n v="0"/>
    <n v="0"/>
    <n v="0"/>
    <n v="0"/>
    <n v="0"/>
    <n v="0"/>
    <n v="0"/>
    <n v="0"/>
    <n v="0"/>
    <n v="0"/>
    <n v="232.96"/>
    <n v="0"/>
    <n v="0"/>
    <n v="0"/>
    <n v="0"/>
    <n v="0"/>
    <n v="2.71"/>
    <n v="6.48"/>
    <n v="0"/>
    <n v="0"/>
    <n v="54.49"/>
    <n v="0"/>
    <n v="0"/>
    <n v="0"/>
    <n v="0"/>
    <n v="0"/>
    <n v="0"/>
    <n v="0"/>
    <n v="0"/>
    <n v="0"/>
    <n v="0"/>
    <n v="0"/>
    <n v="4304.1000000000004"/>
    <n v="0"/>
    <n v="0"/>
    <n v="4304.0999999999995"/>
    <n v="0"/>
    <n v="0"/>
    <n v="0"/>
  </r>
  <r>
    <n v="15"/>
    <d v="2013-06-30T00:00:00"/>
    <d v="2013-07-13T00:00:00"/>
    <x v="37"/>
    <s v="G1N"/>
    <s v="GD10000000"/>
    <s v="GD0"/>
    <n v="13"/>
    <n v="100"/>
    <s v="LD400"/>
    <s v="LF403"/>
    <m/>
    <m/>
    <m/>
    <m/>
    <m/>
    <m/>
    <x v="74"/>
    <n v="31854"/>
    <s v="51261"/>
    <x v="46"/>
    <x v="0"/>
    <s v="Executive"/>
    <s v="D403"/>
    <x v="2"/>
    <n v="5033.88"/>
    <n v="0"/>
    <n v="0"/>
    <n v="0"/>
    <n v="0"/>
    <n v="0"/>
    <n v="0"/>
    <n v="0"/>
    <n v="0"/>
    <n v="0"/>
    <n v="0"/>
    <n v="0"/>
    <n v="0"/>
    <n v="0"/>
    <n v="0"/>
    <n v="0"/>
    <n v="0"/>
    <n v="0"/>
    <n v="2.59"/>
    <n v="0"/>
    <n v="0"/>
    <n v="0"/>
    <n v="0"/>
    <n v="0"/>
    <n v="0"/>
    <n v="312.10000000000002"/>
    <n v="0"/>
    <n v="0"/>
    <n v="0"/>
    <n v="0"/>
    <n v="0"/>
    <n v="2.99"/>
    <n v="9.1999999999999993"/>
    <n v="0"/>
    <n v="0"/>
    <n v="72.989999999999995"/>
    <n v="251.69"/>
    <n v="0"/>
    <n v="0"/>
    <n v="0"/>
    <n v="0"/>
    <n v="0"/>
    <n v="0"/>
    <n v="0"/>
    <n v="0"/>
    <n v="0"/>
    <n v="0"/>
    <n v="5685.44"/>
    <n v="0"/>
    <n v="5685.44"/>
    <n v="0"/>
    <n v="0"/>
    <n v="0"/>
    <n v="0"/>
  </r>
  <r>
    <n v="15"/>
    <d v="2013-06-30T00:00:00"/>
    <d v="2013-07-13T00:00:00"/>
    <x v="37"/>
    <s v="G1N"/>
    <s v="GD10000000"/>
    <s v="GD0"/>
    <n v="13"/>
    <n v="100"/>
    <s v="LD400"/>
    <s v="LF403"/>
    <m/>
    <m/>
    <m/>
    <m/>
    <m/>
    <m/>
    <x v="82"/>
    <n v="32583"/>
    <s v="51154"/>
    <x v="45"/>
    <x v="0"/>
    <s v="Non-executive"/>
    <s v="D403"/>
    <x v="2"/>
    <n v="0"/>
    <n v="0"/>
    <n v="0"/>
    <n v="0"/>
    <n v="0"/>
    <n v="4007.46"/>
    <n v="0"/>
    <n v="0"/>
    <n v="0"/>
    <n v="0"/>
    <n v="0"/>
    <n v="0"/>
    <n v="0"/>
    <n v="0"/>
    <n v="0"/>
    <n v="0"/>
    <n v="0"/>
    <n v="0"/>
    <n v="2.09"/>
    <n v="566.16999999999996"/>
    <n v="0"/>
    <n v="0"/>
    <n v="0"/>
    <n v="0"/>
    <n v="0"/>
    <n v="236.77"/>
    <n v="0"/>
    <n v="0"/>
    <n v="0"/>
    <n v="0"/>
    <n v="0"/>
    <n v="3.27"/>
    <n v="11.93"/>
    <n v="0"/>
    <n v="0"/>
    <n v="55.37"/>
    <n v="200.37"/>
    <n v="0"/>
    <n v="30.2"/>
    <n v="0"/>
    <n v="0"/>
    <n v="0"/>
    <n v="0"/>
    <n v="0"/>
    <n v="0"/>
    <n v="0"/>
    <n v="0"/>
    <n v="5113.63"/>
    <n v="0"/>
    <n v="0"/>
    <n v="5113.630000000001"/>
    <n v="0"/>
    <n v="0"/>
    <n v="0"/>
  </r>
  <r>
    <n v="15"/>
    <d v="2013-06-30T00:00:00"/>
    <d v="2013-07-13T00:00:00"/>
    <x v="37"/>
    <s v="G1N"/>
    <s v="GD10000000"/>
    <s v="GD0"/>
    <n v="13"/>
    <n v="100"/>
    <s v="LD400"/>
    <s v="LF403"/>
    <m/>
    <m/>
    <m/>
    <m/>
    <m/>
    <m/>
    <x v="75"/>
    <n v="39646"/>
    <s v="47689"/>
    <x v="47"/>
    <x v="0"/>
    <s v="Non-executive"/>
    <s v="D403"/>
    <x v="2"/>
    <n v="0"/>
    <n v="0"/>
    <n v="0"/>
    <n v="0"/>
    <n v="0"/>
    <n v="3391"/>
    <n v="0"/>
    <n v="0"/>
    <n v="0"/>
    <n v="0"/>
    <n v="0"/>
    <n v="0"/>
    <n v="0"/>
    <n v="0"/>
    <n v="0"/>
    <n v="0"/>
    <n v="0"/>
    <n v="0"/>
    <n v="1.78"/>
    <n v="509.64"/>
    <n v="0"/>
    <n v="0"/>
    <n v="0"/>
    <n v="0"/>
    <n v="0"/>
    <n v="195.28"/>
    <n v="0"/>
    <n v="0"/>
    <n v="0"/>
    <n v="0"/>
    <n v="0"/>
    <n v="3.27"/>
    <n v="11.39"/>
    <n v="0"/>
    <n v="0"/>
    <n v="45.67"/>
    <n v="169.55"/>
    <n v="0"/>
    <n v="27.18"/>
    <n v="0"/>
    <n v="0"/>
    <n v="0"/>
    <n v="0"/>
    <n v="0"/>
    <n v="0"/>
    <n v="0"/>
    <n v="0"/>
    <n v="4354.76"/>
    <n v="0"/>
    <n v="0"/>
    <n v="4354.7600000000011"/>
    <n v="0"/>
    <n v="0"/>
    <n v="0"/>
  </r>
  <r>
    <n v="15"/>
    <d v="2013-06-30T00:00:00"/>
    <d v="2013-07-13T00:00:00"/>
    <x v="37"/>
    <s v="G1N"/>
    <s v="GD10000000"/>
    <s v="GD0"/>
    <n v="13"/>
    <n v="100"/>
    <s v="LD400"/>
    <s v="LF403"/>
    <m/>
    <m/>
    <m/>
    <m/>
    <m/>
    <m/>
    <x v="77"/>
    <n v="40675"/>
    <s v="48197"/>
    <x v="45"/>
    <x v="0"/>
    <s v="Non-executive"/>
    <s v="D403"/>
    <x v="2"/>
    <n v="3902.58"/>
    <n v="0"/>
    <n v="0"/>
    <n v="0"/>
    <n v="0"/>
    <n v="0"/>
    <n v="0"/>
    <n v="0"/>
    <n v="0"/>
    <n v="0"/>
    <n v="0"/>
    <n v="0"/>
    <n v="0"/>
    <n v="0"/>
    <n v="0"/>
    <n v="0"/>
    <n v="0"/>
    <n v="0"/>
    <n v="2.0299999999999998"/>
    <n v="509.64"/>
    <n v="0"/>
    <n v="0"/>
    <n v="0"/>
    <n v="0"/>
    <n v="0"/>
    <n v="231.43"/>
    <n v="0"/>
    <n v="0"/>
    <n v="0"/>
    <n v="0"/>
    <n v="0"/>
    <n v="3.27"/>
    <n v="11.93"/>
    <n v="0"/>
    <n v="0"/>
    <n v="54.12"/>
    <n v="195.13"/>
    <n v="0"/>
    <n v="27.18"/>
    <n v="0"/>
    <n v="0"/>
    <n v="0"/>
    <n v="0"/>
    <n v="0"/>
    <n v="0"/>
    <n v="0"/>
    <n v="0"/>
    <n v="4937.3100000000004"/>
    <n v="0"/>
    <n v="0"/>
    <n v="4937.3100000000013"/>
    <n v="0"/>
    <n v="0"/>
    <n v="0"/>
  </r>
  <r>
    <n v="15"/>
    <d v="2013-06-30T00:00:00"/>
    <d v="2013-07-13T00:00:00"/>
    <x v="37"/>
    <s v="G1N"/>
    <s v="GD10000000"/>
    <s v="GD0"/>
    <n v="13"/>
    <n v="100"/>
    <s v="LD400"/>
    <s v="LF403"/>
    <m/>
    <m/>
    <m/>
    <m/>
    <m/>
    <m/>
    <x v="78"/>
    <n v="42930"/>
    <s v="48199"/>
    <x v="45"/>
    <x v="0"/>
    <s v="Non-executive"/>
    <s v="D403"/>
    <x v="2"/>
    <n v="0"/>
    <n v="0"/>
    <n v="0"/>
    <n v="0"/>
    <n v="0"/>
    <n v="4007.47"/>
    <n v="0"/>
    <n v="0"/>
    <n v="0"/>
    <n v="0"/>
    <n v="0"/>
    <n v="0"/>
    <n v="0"/>
    <n v="0"/>
    <n v="0"/>
    <n v="0"/>
    <n v="0"/>
    <n v="0"/>
    <n v="2.09"/>
    <n v="551.05999999999995"/>
    <n v="0"/>
    <n v="0"/>
    <n v="0"/>
    <n v="0"/>
    <n v="0"/>
    <n v="224.83"/>
    <n v="0"/>
    <n v="0"/>
    <n v="0"/>
    <n v="0"/>
    <n v="0"/>
    <n v="3.27"/>
    <n v="11.39"/>
    <n v="0"/>
    <n v="0"/>
    <n v="52.58"/>
    <n v="200.37"/>
    <n v="0"/>
    <n v="29.39"/>
    <n v="0"/>
    <n v="0"/>
    <n v="0"/>
    <n v="0"/>
    <n v="0"/>
    <n v="0"/>
    <n v="0"/>
    <n v="0"/>
    <n v="5082.45"/>
    <n v="0"/>
    <n v="0"/>
    <n v="5082.4500000000007"/>
    <n v="0"/>
    <n v="0"/>
    <n v="0"/>
  </r>
  <r>
    <n v="15"/>
    <d v="2013-06-30T00:00:00"/>
    <d v="2013-07-13T00:00:00"/>
    <x v="37"/>
    <s v="G1N"/>
    <s v="GD10000000"/>
    <s v="GD0"/>
    <n v="13"/>
    <n v="100"/>
    <s v="LD400"/>
    <s v="LF403"/>
    <m/>
    <m/>
    <m/>
    <m/>
    <m/>
    <m/>
    <x v="351"/>
    <n v="72108"/>
    <s v="47594"/>
    <x v="4"/>
    <x v="0"/>
    <s v="Non-executive"/>
    <s v="D403"/>
    <x v="2"/>
    <n v="3075.34"/>
    <n v="0"/>
    <n v="0"/>
    <n v="0"/>
    <n v="0"/>
    <n v="0"/>
    <n v="0"/>
    <n v="0"/>
    <n v="0"/>
    <n v="0"/>
    <n v="0"/>
    <n v="0"/>
    <n v="0"/>
    <n v="0"/>
    <n v="0"/>
    <n v="0"/>
    <n v="0"/>
    <n v="0"/>
    <n v="1.6"/>
    <n v="0"/>
    <n v="0"/>
    <n v="0"/>
    <n v="0"/>
    <n v="0"/>
    <n v="0"/>
    <n v="190.67"/>
    <n v="0"/>
    <n v="0"/>
    <n v="0"/>
    <n v="0"/>
    <n v="0"/>
    <n v="2.71"/>
    <n v="6.48"/>
    <n v="0"/>
    <n v="0"/>
    <n v="44.59"/>
    <n v="0"/>
    <n v="0"/>
    <n v="0"/>
    <n v="0"/>
    <n v="0"/>
    <n v="0"/>
    <n v="0"/>
    <n v="0"/>
    <n v="0"/>
    <n v="0"/>
    <n v="0"/>
    <n v="3321.39"/>
    <n v="0"/>
    <n v="0"/>
    <n v="3321.3900000000003"/>
    <n v="0"/>
    <n v="0"/>
    <n v="0"/>
  </r>
  <r>
    <n v="15"/>
    <d v="2013-06-30T00:00:00"/>
    <d v="2013-07-13T00:00:00"/>
    <x v="37"/>
    <s v="G1N"/>
    <s v="GD10000000"/>
    <s v="GD0"/>
    <n v="13"/>
    <n v="100"/>
    <s v="LD400"/>
    <s v="LF403"/>
    <m/>
    <m/>
    <m/>
    <m/>
    <m/>
    <m/>
    <x v="352"/>
    <n v="72115"/>
    <s v="50988"/>
    <x v="45"/>
    <x v="0"/>
    <s v="Non-executive"/>
    <s v="D403"/>
    <x v="2"/>
    <n v="4217.2299999999996"/>
    <n v="0"/>
    <n v="0"/>
    <n v="0"/>
    <n v="0"/>
    <n v="0"/>
    <n v="0"/>
    <n v="0"/>
    <n v="0"/>
    <n v="0"/>
    <n v="0"/>
    <n v="0"/>
    <n v="0"/>
    <n v="0"/>
    <n v="0"/>
    <n v="0"/>
    <n v="0"/>
    <n v="0"/>
    <n v="2.1800000000000002"/>
    <n v="509.64"/>
    <n v="0"/>
    <n v="0"/>
    <n v="0"/>
    <n v="0"/>
    <n v="0"/>
    <n v="246.51"/>
    <n v="0"/>
    <n v="0"/>
    <n v="0"/>
    <n v="0"/>
    <n v="0"/>
    <n v="3.27"/>
    <n v="11.39"/>
    <n v="0"/>
    <n v="0"/>
    <n v="57.66"/>
    <n v="0"/>
    <n v="0"/>
    <n v="27.18"/>
    <n v="0"/>
    <n v="0"/>
    <n v="0"/>
    <n v="0"/>
    <n v="0"/>
    <n v="0"/>
    <n v="0"/>
    <n v="0"/>
    <n v="5075.0600000000004"/>
    <n v="0"/>
    <n v="0"/>
    <n v="5075.0600000000013"/>
    <n v="0"/>
    <n v="0"/>
    <n v="0"/>
  </r>
  <r>
    <n v="16"/>
    <d v="2013-07-14T00:00:00"/>
    <d v="2013-07-27T00:00:00"/>
    <x v="40"/>
    <s v="G1N"/>
    <s v="GD10000000"/>
    <s v="GD0"/>
    <n v="13"/>
    <n v="100"/>
    <s v="LD400"/>
    <s v="LF403"/>
    <m/>
    <m/>
    <m/>
    <m/>
    <m/>
    <m/>
    <x v="73"/>
    <n v="21557"/>
    <s v="50989"/>
    <x v="45"/>
    <x v="0"/>
    <s v="Non-executive"/>
    <s v="D403"/>
    <x v="2"/>
    <n v="4127.58"/>
    <n v="0"/>
    <n v="0"/>
    <n v="0"/>
    <n v="0"/>
    <n v="0"/>
    <n v="0"/>
    <n v="0"/>
    <n v="0"/>
    <n v="0"/>
    <n v="0"/>
    <n v="0"/>
    <n v="0"/>
    <n v="0"/>
    <n v="0"/>
    <n v="0"/>
    <n v="0"/>
    <n v="0"/>
    <n v="0"/>
    <n v="0"/>
    <n v="0"/>
    <n v="0"/>
    <n v="0"/>
    <n v="0"/>
    <n v="0"/>
    <n v="240.41"/>
    <n v="0"/>
    <n v="0"/>
    <n v="0"/>
    <n v="0"/>
    <n v="0"/>
    <n v="2.71"/>
    <n v="6.48"/>
    <n v="0"/>
    <n v="0"/>
    <n v="56.22"/>
    <n v="0"/>
    <n v="0"/>
    <n v="0"/>
    <n v="0"/>
    <n v="0"/>
    <n v="0"/>
    <n v="0"/>
    <n v="0"/>
    <n v="0"/>
    <n v="0"/>
    <n v="0"/>
    <n v="4433.3999999999996"/>
    <n v="0"/>
    <n v="0"/>
    <n v="4433.3999999999996"/>
    <n v="0"/>
    <n v="0"/>
    <n v="0"/>
  </r>
  <r>
    <n v="16"/>
    <d v="2013-07-14T00:00:00"/>
    <d v="2013-07-27T00:00:00"/>
    <x v="40"/>
    <s v="G1N"/>
    <s v="GD10000000"/>
    <s v="GD0"/>
    <n v="13"/>
    <n v="100"/>
    <s v="LD400"/>
    <s v="LF403"/>
    <m/>
    <m/>
    <m/>
    <m/>
    <m/>
    <m/>
    <x v="74"/>
    <n v="31854"/>
    <s v="51261"/>
    <x v="46"/>
    <x v="0"/>
    <s v="Executive"/>
    <s v="D403"/>
    <x v="2"/>
    <n v="5184.8999999999996"/>
    <n v="0"/>
    <n v="0"/>
    <n v="0"/>
    <n v="0"/>
    <n v="0"/>
    <n v="0"/>
    <n v="0"/>
    <n v="0"/>
    <n v="0"/>
    <n v="0"/>
    <n v="0"/>
    <n v="0"/>
    <n v="0"/>
    <n v="0"/>
    <n v="0"/>
    <n v="0"/>
    <n v="0"/>
    <n v="2.67"/>
    <n v="0"/>
    <n v="0"/>
    <n v="0"/>
    <n v="0"/>
    <n v="0"/>
    <n v="0"/>
    <n v="321.47000000000003"/>
    <n v="0"/>
    <n v="0"/>
    <n v="0"/>
    <n v="0"/>
    <n v="0"/>
    <n v="2.99"/>
    <n v="9.1999999999999993"/>
    <n v="0"/>
    <n v="0"/>
    <n v="75.180000000000007"/>
    <n v="259.25"/>
    <n v="0"/>
    <n v="0"/>
    <n v="0"/>
    <n v="0"/>
    <n v="0"/>
    <n v="0"/>
    <n v="0"/>
    <n v="0"/>
    <n v="0"/>
    <n v="0"/>
    <n v="5855.66"/>
    <n v="0"/>
    <n v="5855.66"/>
    <n v="0"/>
    <n v="0"/>
    <n v="0"/>
    <n v="0"/>
  </r>
  <r>
    <n v="16"/>
    <d v="2013-07-14T00:00:00"/>
    <d v="2013-07-27T00:00:00"/>
    <x v="40"/>
    <s v="G1N"/>
    <s v="GD10000000"/>
    <s v="GD0"/>
    <n v="13"/>
    <n v="100"/>
    <s v="LD400"/>
    <s v="LF403"/>
    <m/>
    <m/>
    <m/>
    <m/>
    <m/>
    <m/>
    <x v="82"/>
    <n v="32583"/>
    <s v="51154"/>
    <x v="45"/>
    <x v="0"/>
    <s v="Non-executive"/>
    <s v="D403"/>
    <x v="2"/>
    <n v="0"/>
    <n v="0"/>
    <n v="0"/>
    <n v="0"/>
    <n v="0"/>
    <n v="4127.58"/>
    <n v="0"/>
    <n v="0"/>
    <n v="0"/>
    <n v="0"/>
    <n v="0"/>
    <n v="0"/>
    <n v="0"/>
    <n v="0"/>
    <n v="0"/>
    <n v="0"/>
    <n v="0"/>
    <n v="0"/>
    <n v="2.15"/>
    <n v="566.16999999999996"/>
    <n v="0"/>
    <n v="0"/>
    <n v="0"/>
    <n v="0"/>
    <n v="0"/>
    <n v="244.2"/>
    <n v="0"/>
    <n v="0"/>
    <n v="0"/>
    <n v="0"/>
    <n v="0"/>
    <n v="3.27"/>
    <n v="11.93"/>
    <n v="0"/>
    <n v="0"/>
    <n v="57.12"/>
    <n v="206.38"/>
    <n v="0"/>
    <n v="30.2"/>
    <n v="0"/>
    <n v="0"/>
    <n v="0"/>
    <n v="0"/>
    <n v="0"/>
    <n v="0"/>
    <n v="0"/>
    <n v="0"/>
    <n v="5249"/>
    <n v="0"/>
    <n v="0"/>
    <n v="5249"/>
    <n v="0"/>
    <n v="0"/>
    <n v="0"/>
  </r>
  <r>
    <n v="16"/>
    <d v="2013-07-14T00:00:00"/>
    <d v="2013-07-27T00:00:00"/>
    <x v="40"/>
    <s v="G1N"/>
    <s v="GD10000000"/>
    <s v="GD0"/>
    <n v="13"/>
    <n v="100"/>
    <s v="LD400"/>
    <s v="LF403"/>
    <m/>
    <m/>
    <m/>
    <m/>
    <m/>
    <m/>
    <x v="75"/>
    <n v="39646"/>
    <s v="47689"/>
    <x v="47"/>
    <x v="0"/>
    <s v="Non-executive"/>
    <s v="D403"/>
    <x v="2"/>
    <n v="0"/>
    <n v="0"/>
    <n v="0"/>
    <n v="0"/>
    <n v="0"/>
    <n v="3492.7"/>
    <n v="0"/>
    <n v="0"/>
    <n v="0"/>
    <n v="0"/>
    <n v="0"/>
    <n v="0"/>
    <n v="0"/>
    <n v="0"/>
    <n v="0"/>
    <n v="0"/>
    <n v="0"/>
    <n v="0"/>
    <n v="1.81"/>
    <n v="509.64"/>
    <n v="0"/>
    <n v="0"/>
    <n v="0"/>
    <n v="0"/>
    <n v="0"/>
    <n v="201.59"/>
    <n v="0"/>
    <n v="0"/>
    <n v="0"/>
    <n v="0"/>
    <n v="0"/>
    <n v="3.27"/>
    <n v="11.39"/>
    <n v="0"/>
    <n v="0"/>
    <n v="47.15"/>
    <n v="174.64"/>
    <n v="0"/>
    <n v="27.18"/>
    <n v="0"/>
    <n v="0"/>
    <n v="0"/>
    <n v="0"/>
    <n v="0"/>
    <n v="0"/>
    <n v="0"/>
    <n v="0"/>
    <n v="4469.37"/>
    <n v="0"/>
    <n v="0"/>
    <n v="4469.3700000000008"/>
    <n v="0"/>
    <n v="0"/>
    <n v="0"/>
  </r>
  <r>
    <n v="16"/>
    <d v="2013-07-14T00:00:00"/>
    <d v="2013-07-27T00:00:00"/>
    <x v="40"/>
    <s v="G1N"/>
    <s v="GD10000000"/>
    <s v="GD0"/>
    <n v="13"/>
    <n v="100"/>
    <s v="LD400"/>
    <s v="LF403"/>
    <m/>
    <m/>
    <m/>
    <m/>
    <m/>
    <m/>
    <x v="77"/>
    <n v="40675"/>
    <s v="48197"/>
    <x v="45"/>
    <x v="0"/>
    <s v="Non-executive"/>
    <s v="D403"/>
    <x v="2"/>
    <n v="4019.58"/>
    <n v="0"/>
    <n v="0"/>
    <n v="0"/>
    <n v="0"/>
    <n v="0"/>
    <n v="0"/>
    <n v="0"/>
    <n v="0"/>
    <n v="0"/>
    <n v="0"/>
    <n v="0"/>
    <n v="0"/>
    <n v="0"/>
    <n v="0"/>
    <n v="0"/>
    <n v="0"/>
    <n v="0"/>
    <n v="2.09"/>
    <n v="509.64"/>
    <n v="0"/>
    <n v="0"/>
    <n v="0"/>
    <n v="0"/>
    <n v="0"/>
    <n v="238.68"/>
    <n v="0"/>
    <n v="0"/>
    <n v="0"/>
    <n v="0"/>
    <n v="0"/>
    <n v="3.27"/>
    <n v="11.93"/>
    <n v="0"/>
    <n v="0"/>
    <n v="55.82"/>
    <n v="200.98"/>
    <n v="0"/>
    <n v="27.18"/>
    <n v="0"/>
    <n v="0"/>
    <n v="0"/>
    <n v="0"/>
    <n v="0"/>
    <n v="0"/>
    <n v="0"/>
    <n v="0"/>
    <n v="5069.17"/>
    <n v="0"/>
    <n v="0"/>
    <n v="5069.170000000001"/>
    <n v="0"/>
    <n v="0"/>
    <n v="0"/>
  </r>
  <r>
    <n v="16"/>
    <d v="2013-07-14T00:00:00"/>
    <d v="2013-07-27T00:00:00"/>
    <x v="40"/>
    <s v="G1N"/>
    <s v="GD10000000"/>
    <s v="GD0"/>
    <n v="13"/>
    <n v="100"/>
    <s v="LD400"/>
    <s v="LF403"/>
    <m/>
    <m/>
    <m/>
    <m/>
    <m/>
    <m/>
    <x v="78"/>
    <n v="42930"/>
    <s v="48199"/>
    <x v="45"/>
    <x v="0"/>
    <s v="Non-executive"/>
    <s v="D403"/>
    <x v="2"/>
    <n v="0"/>
    <n v="0"/>
    <n v="0"/>
    <n v="0"/>
    <n v="0"/>
    <n v="4127.58"/>
    <n v="0"/>
    <n v="0"/>
    <n v="0"/>
    <n v="0"/>
    <n v="0"/>
    <n v="0"/>
    <n v="0"/>
    <n v="0"/>
    <n v="0"/>
    <n v="0"/>
    <n v="0"/>
    <n v="0"/>
    <n v="2.15"/>
    <n v="551.05999999999995"/>
    <n v="0"/>
    <n v="0"/>
    <n v="0"/>
    <n v="0"/>
    <n v="0"/>
    <n v="232.27"/>
    <n v="0"/>
    <n v="0"/>
    <n v="0"/>
    <n v="0"/>
    <n v="0"/>
    <n v="3.27"/>
    <n v="11.39"/>
    <n v="0"/>
    <n v="0"/>
    <n v="54.32"/>
    <n v="206.38"/>
    <n v="0"/>
    <n v="29.39"/>
    <n v="0"/>
    <n v="0"/>
    <n v="0"/>
    <n v="0"/>
    <n v="0"/>
    <n v="0"/>
    <n v="0"/>
    <n v="0"/>
    <n v="5217.8100000000004"/>
    <n v="0"/>
    <n v="0"/>
    <n v="5217.8100000000004"/>
    <n v="0"/>
    <n v="0"/>
    <n v="0"/>
  </r>
  <r>
    <n v="16"/>
    <d v="2013-07-14T00:00:00"/>
    <d v="2013-07-27T00:00:00"/>
    <x v="40"/>
    <s v="G1N"/>
    <s v="GD10000000"/>
    <s v="GD0"/>
    <n v="13"/>
    <n v="100"/>
    <s v="LD400"/>
    <s v="LF403"/>
    <m/>
    <m/>
    <m/>
    <m/>
    <m/>
    <m/>
    <x v="351"/>
    <n v="72108"/>
    <s v="47594"/>
    <x v="4"/>
    <x v="0"/>
    <s v="Non-executive"/>
    <s v="D403"/>
    <x v="2"/>
    <n v="3167.58"/>
    <n v="0"/>
    <n v="0"/>
    <n v="0"/>
    <n v="0"/>
    <n v="0"/>
    <n v="0"/>
    <n v="0"/>
    <n v="0"/>
    <n v="0"/>
    <n v="0"/>
    <n v="0"/>
    <n v="0"/>
    <n v="0"/>
    <n v="0"/>
    <n v="0"/>
    <n v="0"/>
    <n v="0"/>
    <n v="1.66"/>
    <n v="0"/>
    <n v="0"/>
    <n v="0"/>
    <n v="0"/>
    <n v="0"/>
    <n v="0"/>
    <n v="196.39"/>
    <n v="0"/>
    <n v="0"/>
    <n v="0"/>
    <n v="0"/>
    <n v="0"/>
    <n v="2.71"/>
    <n v="6.48"/>
    <n v="0"/>
    <n v="0"/>
    <n v="45.93"/>
    <n v="0"/>
    <n v="0"/>
    <n v="0"/>
    <n v="0"/>
    <n v="0"/>
    <n v="0"/>
    <n v="0"/>
    <n v="0"/>
    <n v="0"/>
    <n v="0"/>
    <n v="0"/>
    <n v="3420.75"/>
    <n v="0"/>
    <n v="0"/>
    <n v="3420.7499999999995"/>
    <n v="0"/>
    <n v="0"/>
    <n v="0"/>
  </r>
  <r>
    <n v="16"/>
    <d v="2013-07-14T00:00:00"/>
    <d v="2013-07-27T00:00:00"/>
    <x v="40"/>
    <s v="G1N"/>
    <s v="GD10000000"/>
    <s v="GD0"/>
    <n v="13"/>
    <n v="100"/>
    <s v="LD400"/>
    <s v="LF403"/>
    <m/>
    <m/>
    <m/>
    <m/>
    <m/>
    <m/>
    <x v="352"/>
    <n v="72115"/>
    <s v="50988"/>
    <x v="45"/>
    <x v="0"/>
    <s v="Non-executive"/>
    <s v="D403"/>
    <x v="2"/>
    <n v="4343.58"/>
    <n v="0"/>
    <n v="0"/>
    <n v="0"/>
    <n v="0"/>
    <n v="0"/>
    <n v="0"/>
    <n v="0"/>
    <n v="0"/>
    <n v="0"/>
    <n v="0"/>
    <n v="0"/>
    <n v="0"/>
    <n v="0"/>
    <n v="0"/>
    <n v="0"/>
    <n v="0"/>
    <n v="0"/>
    <n v="2.2400000000000002"/>
    <n v="509.64"/>
    <n v="0"/>
    <n v="0"/>
    <n v="0"/>
    <n v="0"/>
    <n v="0"/>
    <n v="254.34"/>
    <n v="0"/>
    <n v="0"/>
    <n v="0"/>
    <n v="0"/>
    <n v="0"/>
    <n v="3.27"/>
    <n v="11.39"/>
    <n v="0"/>
    <n v="0"/>
    <n v="59.48"/>
    <n v="0"/>
    <n v="0"/>
    <n v="27.18"/>
    <n v="0"/>
    <n v="0"/>
    <n v="0"/>
    <n v="0"/>
    <n v="0"/>
    <n v="0"/>
    <n v="0"/>
    <n v="0"/>
    <n v="5211.12"/>
    <n v="0"/>
    <n v="0"/>
    <n v="5211.1200000000008"/>
    <n v="0"/>
    <n v="0"/>
    <n v="0"/>
  </r>
  <r>
    <n v="17"/>
    <d v="2013-07-28T00:00:00"/>
    <d v="2013-08-10T00:00:00"/>
    <x v="41"/>
    <s v="G1N"/>
    <s v="GD10000000"/>
    <s v="GD0"/>
    <n v="13"/>
    <n v="100"/>
    <s v="LD400"/>
    <s v="LF403"/>
    <m/>
    <m/>
    <m/>
    <m/>
    <m/>
    <m/>
    <x v="73"/>
    <n v="21557"/>
    <s v="50989"/>
    <x v="45"/>
    <x v="0"/>
    <s v="Non-executive"/>
    <s v="D403"/>
    <x v="2"/>
    <n v="4127.58"/>
    <n v="0"/>
    <n v="0"/>
    <n v="0"/>
    <n v="0"/>
    <n v="0"/>
    <n v="0"/>
    <n v="0"/>
    <n v="0"/>
    <n v="0"/>
    <n v="0"/>
    <n v="0"/>
    <n v="0"/>
    <n v="0"/>
    <n v="0"/>
    <n v="0"/>
    <n v="0"/>
    <n v="0"/>
    <n v="0"/>
    <n v="0"/>
    <n v="0"/>
    <n v="0"/>
    <n v="0"/>
    <n v="0"/>
    <n v="0"/>
    <n v="240.41"/>
    <n v="0"/>
    <n v="0"/>
    <n v="0"/>
    <n v="0"/>
    <n v="0"/>
    <n v="2.71"/>
    <n v="6.48"/>
    <n v="0"/>
    <n v="0"/>
    <n v="56.23"/>
    <n v="0"/>
    <n v="0"/>
    <n v="0"/>
    <n v="0"/>
    <n v="0"/>
    <n v="0"/>
    <n v="0"/>
    <n v="0"/>
    <n v="0"/>
    <n v="0"/>
    <n v="0"/>
    <n v="4433.41"/>
    <n v="0"/>
    <n v="0"/>
    <n v="4433.4099999999989"/>
    <n v="0"/>
    <n v="0"/>
    <n v="0"/>
  </r>
  <r>
    <n v="17"/>
    <d v="2013-07-28T00:00:00"/>
    <d v="2013-08-10T00:00:00"/>
    <x v="41"/>
    <s v="G1N"/>
    <s v="GD10000000"/>
    <s v="GD0"/>
    <n v="13"/>
    <n v="100"/>
    <s v="LD400"/>
    <s v="LF403"/>
    <m/>
    <m/>
    <m/>
    <m/>
    <m/>
    <m/>
    <x v="74"/>
    <n v="31854"/>
    <s v="51261"/>
    <x v="46"/>
    <x v="0"/>
    <s v="Executive"/>
    <s v="D403"/>
    <x v="2"/>
    <n v="5184.8999999999996"/>
    <n v="0"/>
    <n v="0"/>
    <n v="0"/>
    <n v="0"/>
    <n v="0"/>
    <n v="0"/>
    <n v="0"/>
    <n v="0"/>
    <n v="0"/>
    <n v="0"/>
    <n v="0"/>
    <n v="0"/>
    <n v="0"/>
    <n v="0"/>
    <n v="0"/>
    <n v="0"/>
    <n v="0"/>
    <n v="2.67"/>
    <n v="0"/>
    <n v="0"/>
    <n v="0"/>
    <n v="0"/>
    <n v="0"/>
    <n v="0"/>
    <n v="321.45999999999998"/>
    <n v="0"/>
    <n v="0"/>
    <n v="0"/>
    <n v="0"/>
    <n v="0"/>
    <n v="2.99"/>
    <n v="9.1999999999999993"/>
    <n v="0"/>
    <n v="0"/>
    <n v="75.180000000000007"/>
    <n v="259.25"/>
    <n v="0"/>
    <n v="0"/>
    <n v="0"/>
    <n v="0"/>
    <n v="0"/>
    <n v="0"/>
    <n v="0"/>
    <n v="0"/>
    <n v="0"/>
    <n v="0"/>
    <n v="5855.65"/>
    <n v="0"/>
    <n v="5855.65"/>
    <n v="0"/>
    <n v="0"/>
    <n v="0"/>
    <n v="0"/>
  </r>
  <r>
    <n v="17"/>
    <d v="2013-07-28T00:00:00"/>
    <d v="2013-08-10T00:00:00"/>
    <x v="41"/>
    <s v="G1N"/>
    <s v="GD10000000"/>
    <s v="GD0"/>
    <n v="13"/>
    <n v="100"/>
    <s v="LD400"/>
    <s v="LF403"/>
    <m/>
    <m/>
    <m/>
    <m/>
    <m/>
    <m/>
    <x v="82"/>
    <n v="32583"/>
    <s v="51154"/>
    <x v="45"/>
    <x v="0"/>
    <s v="Non-executive"/>
    <s v="D403"/>
    <x v="2"/>
    <n v="0"/>
    <n v="0"/>
    <n v="0"/>
    <n v="0"/>
    <n v="0"/>
    <n v="4127.58"/>
    <n v="0"/>
    <n v="0"/>
    <n v="0"/>
    <n v="0"/>
    <n v="0"/>
    <n v="0"/>
    <n v="0"/>
    <n v="0"/>
    <n v="0"/>
    <n v="0"/>
    <n v="0"/>
    <n v="0"/>
    <n v="2.15"/>
    <n v="566.16999999999996"/>
    <n v="0"/>
    <n v="0"/>
    <n v="0"/>
    <n v="0"/>
    <n v="0"/>
    <n v="244.21"/>
    <n v="0"/>
    <n v="0"/>
    <n v="0"/>
    <n v="0"/>
    <n v="0"/>
    <n v="3.27"/>
    <n v="11.93"/>
    <n v="0"/>
    <n v="0"/>
    <n v="57.11"/>
    <n v="206.38"/>
    <n v="0"/>
    <n v="30.2"/>
    <n v="0"/>
    <n v="0"/>
    <n v="0"/>
    <n v="0"/>
    <n v="0"/>
    <n v="0"/>
    <n v="0"/>
    <n v="0"/>
    <n v="5249"/>
    <n v="0"/>
    <n v="0"/>
    <n v="5249"/>
    <n v="0"/>
    <n v="0"/>
    <n v="0"/>
  </r>
  <r>
    <n v="17"/>
    <d v="2013-07-28T00:00:00"/>
    <d v="2013-08-10T00:00:00"/>
    <x v="41"/>
    <s v="G1N"/>
    <s v="GD10000000"/>
    <s v="GD0"/>
    <n v="13"/>
    <n v="100"/>
    <s v="LD400"/>
    <s v="LF403"/>
    <m/>
    <m/>
    <m/>
    <m/>
    <m/>
    <m/>
    <x v="75"/>
    <n v="39646"/>
    <s v="47689"/>
    <x v="47"/>
    <x v="0"/>
    <s v="Non-executive"/>
    <s v="D403"/>
    <x v="2"/>
    <n v="0"/>
    <n v="0"/>
    <n v="0"/>
    <n v="0"/>
    <n v="0"/>
    <n v="3492.7"/>
    <n v="0"/>
    <n v="0"/>
    <n v="0"/>
    <n v="0"/>
    <n v="0"/>
    <n v="0"/>
    <n v="0"/>
    <n v="0"/>
    <n v="0"/>
    <n v="0"/>
    <n v="0"/>
    <n v="0"/>
    <n v="1.81"/>
    <n v="509.64"/>
    <n v="0"/>
    <n v="0"/>
    <n v="0"/>
    <n v="0"/>
    <n v="0"/>
    <n v="201.58"/>
    <n v="0"/>
    <n v="0"/>
    <n v="0"/>
    <n v="0"/>
    <n v="0"/>
    <n v="3.27"/>
    <n v="11.39"/>
    <n v="0"/>
    <n v="0"/>
    <n v="47.14"/>
    <n v="174.64"/>
    <n v="0"/>
    <n v="27.18"/>
    <n v="0"/>
    <n v="0"/>
    <n v="0"/>
    <n v="0"/>
    <n v="0"/>
    <n v="0"/>
    <n v="0"/>
    <n v="0"/>
    <n v="4469.3500000000004"/>
    <n v="0"/>
    <n v="0"/>
    <n v="4469.3500000000013"/>
    <n v="0"/>
    <n v="0"/>
    <n v="0"/>
  </r>
  <r>
    <n v="17"/>
    <d v="2013-07-28T00:00:00"/>
    <d v="2013-08-10T00:00:00"/>
    <x v="41"/>
    <s v="G1N"/>
    <s v="GD10000000"/>
    <s v="GD0"/>
    <n v="13"/>
    <n v="100"/>
    <s v="LD400"/>
    <s v="LF403"/>
    <m/>
    <m/>
    <m/>
    <m/>
    <m/>
    <m/>
    <x v="77"/>
    <n v="40675"/>
    <s v="48197"/>
    <x v="45"/>
    <x v="0"/>
    <s v="Non-executive"/>
    <s v="D403"/>
    <x v="2"/>
    <n v="4019.58"/>
    <n v="0"/>
    <n v="0"/>
    <n v="0"/>
    <n v="0"/>
    <n v="0"/>
    <n v="0"/>
    <n v="0"/>
    <n v="0"/>
    <n v="0"/>
    <n v="0"/>
    <n v="0"/>
    <n v="0"/>
    <n v="0"/>
    <n v="0"/>
    <n v="0"/>
    <n v="0"/>
    <n v="0"/>
    <n v="2.09"/>
    <n v="509.64"/>
    <n v="0"/>
    <n v="0"/>
    <n v="0"/>
    <n v="0"/>
    <n v="0"/>
    <n v="238.68"/>
    <n v="0"/>
    <n v="0"/>
    <n v="0"/>
    <n v="0"/>
    <n v="0"/>
    <n v="3.27"/>
    <n v="11.93"/>
    <n v="0"/>
    <n v="0"/>
    <n v="55.82"/>
    <n v="200.98"/>
    <n v="0"/>
    <n v="27.18"/>
    <n v="0"/>
    <n v="0"/>
    <n v="0"/>
    <n v="0"/>
    <n v="0"/>
    <n v="0"/>
    <n v="0"/>
    <n v="0"/>
    <n v="5069.17"/>
    <n v="0"/>
    <n v="0"/>
    <n v="5069.170000000001"/>
    <n v="0"/>
    <n v="0"/>
    <n v="0"/>
  </r>
  <r>
    <n v="17"/>
    <d v="2013-07-28T00:00:00"/>
    <d v="2013-08-10T00:00:00"/>
    <x v="41"/>
    <s v="G1N"/>
    <s v="GD10000000"/>
    <s v="GD0"/>
    <n v="13"/>
    <n v="100"/>
    <s v="LD400"/>
    <s v="LF403"/>
    <m/>
    <m/>
    <m/>
    <m/>
    <m/>
    <m/>
    <x v="78"/>
    <n v="42930"/>
    <s v="48199"/>
    <x v="45"/>
    <x v="0"/>
    <s v="Non-executive"/>
    <s v="D403"/>
    <x v="2"/>
    <n v="0"/>
    <n v="0"/>
    <n v="0"/>
    <n v="0"/>
    <n v="0"/>
    <n v="4127.58"/>
    <n v="0"/>
    <n v="0"/>
    <n v="0"/>
    <n v="0"/>
    <n v="0"/>
    <n v="0"/>
    <n v="0"/>
    <n v="0"/>
    <n v="0"/>
    <n v="0"/>
    <n v="0"/>
    <n v="0"/>
    <n v="2.15"/>
    <n v="551.05999999999995"/>
    <n v="0"/>
    <n v="0"/>
    <n v="0"/>
    <n v="0"/>
    <n v="0"/>
    <n v="232.27"/>
    <n v="0"/>
    <n v="0"/>
    <n v="0"/>
    <n v="0"/>
    <n v="0"/>
    <n v="3.27"/>
    <n v="11.39"/>
    <n v="0"/>
    <n v="0"/>
    <n v="54.32"/>
    <n v="206.38"/>
    <n v="0"/>
    <n v="29.39"/>
    <n v="0"/>
    <n v="0"/>
    <n v="0"/>
    <n v="0"/>
    <n v="0"/>
    <n v="0"/>
    <n v="0"/>
    <n v="0"/>
    <n v="5217.8100000000004"/>
    <n v="0"/>
    <n v="0"/>
    <n v="5217.8100000000004"/>
    <n v="0"/>
    <n v="0"/>
    <n v="0"/>
  </r>
  <r>
    <n v="17"/>
    <d v="2013-07-28T00:00:00"/>
    <d v="2013-08-10T00:00:00"/>
    <x v="41"/>
    <s v="G1N"/>
    <s v="GD10000000"/>
    <s v="GD0"/>
    <n v="13"/>
    <n v="100"/>
    <s v="LD400"/>
    <s v="LF403"/>
    <m/>
    <m/>
    <m/>
    <m/>
    <m/>
    <m/>
    <x v="351"/>
    <n v="72108"/>
    <s v="47594"/>
    <x v="4"/>
    <x v="0"/>
    <s v="Non-executive"/>
    <s v="D403"/>
    <x v="2"/>
    <n v="3167.58"/>
    <n v="0"/>
    <n v="0"/>
    <n v="0"/>
    <n v="0"/>
    <n v="0"/>
    <n v="0"/>
    <n v="0"/>
    <n v="0"/>
    <n v="0"/>
    <n v="0"/>
    <n v="0"/>
    <n v="0"/>
    <n v="0"/>
    <n v="0"/>
    <n v="0"/>
    <n v="0"/>
    <n v="0"/>
    <n v="1.66"/>
    <n v="0"/>
    <n v="0"/>
    <n v="0"/>
    <n v="0"/>
    <n v="0"/>
    <n v="0"/>
    <n v="196.39"/>
    <n v="0"/>
    <n v="0"/>
    <n v="0"/>
    <n v="0"/>
    <n v="0"/>
    <n v="2.71"/>
    <n v="6.48"/>
    <n v="0"/>
    <n v="0"/>
    <n v="45.93"/>
    <n v="0"/>
    <n v="0"/>
    <n v="0"/>
    <n v="0"/>
    <n v="0"/>
    <n v="0"/>
    <n v="0"/>
    <n v="0"/>
    <n v="0"/>
    <n v="0"/>
    <n v="0"/>
    <n v="3420.75"/>
    <n v="0"/>
    <n v="0"/>
    <n v="3420.7499999999995"/>
    <n v="0"/>
    <n v="0"/>
    <n v="0"/>
  </r>
  <r>
    <n v="17"/>
    <d v="2013-07-28T00:00:00"/>
    <d v="2013-08-10T00:00:00"/>
    <x v="41"/>
    <s v="G1N"/>
    <s v="GD10000000"/>
    <s v="GD0"/>
    <n v="13"/>
    <n v="100"/>
    <s v="LD400"/>
    <s v="LF403"/>
    <m/>
    <m/>
    <m/>
    <m/>
    <m/>
    <m/>
    <x v="352"/>
    <n v="72115"/>
    <s v="50988"/>
    <x v="45"/>
    <x v="0"/>
    <s v="Non-executive"/>
    <s v="D403"/>
    <x v="2"/>
    <n v="4343.58"/>
    <n v="0"/>
    <n v="0"/>
    <n v="0"/>
    <n v="0"/>
    <n v="0"/>
    <n v="0"/>
    <n v="0"/>
    <n v="0"/>
    <n v="0"/>
    <n v="0"/>
    <n v="0"/>
    <n v="0"/>
    <n v="0"/>
    <n v="0"/>
    <n v="0"/>
    <n v="0"/>
    <n v="0"/>
    <n v="2.2400000000000002"/>
    <n v="509.64"/>
    <n v="0"/>
    <n v="0"/>
    <n v="0"/>
    <n v="0"/>
    <n v="0"/>
    <n v="254.35"/>
    <n v="0"/>
    <n v="0"/>
    <n v="0"/>
    <n v="0"/>
    <n v="0"/>
    <n v="3.27"/>
    <n v="11.39"/>
    <n v="0"/>
    <n v="0"/>
    <n v="59.48"/>
    <n v="0"/>
    <n v="0"/>
    <n v="27.18"/>
    <n v="0"/>
    <n v="0"/>
    <n v="0"/>
    <n v="0"/>
    <n v="0"/>
    <n v="0"/>
    <n v="0"/>
    <n v="0"/>
    <n v="5211.13"/>
    <n v="0"/>
    <n v="0"/>
    <n v="5211.130000000001"/>
    <n v="0"/>
    <n v="0"/>
    <n v="0"/>
  </r>
  <r>
    <n v="18"/>
    <d v="2013-08-11T00:00:00"/>
    <d v="2013-08-24T00:00:00"/>
    <x v="43"/>
    <s v="G1N"/>
    <s v="GD10000000"/>
    <s v="GD0"/>
    <n v="13"/>
    <n v="100"/>
    <s v="LD400"/>
    <s v="LF403"/>
    <m/>
    <m/>
    <m/>
    <m/>
    <m/>
    <m/>
    <x v="73"/>
    <n v="21557"/>
    <s v="50989"/>
    <x v="45"/>
    <x v="0"/>
    <s v="Non-executive"/>
    <s v="D403"/>
    <x v="2"/>
    <n v="4127.58"/>
    <n v="0"/>
    <n v="0"/>
    <n v="0"/>
    <n v="0"/>
    <n v="0"/>
    <n v="0"/>
    <n v="0"/>
    <n v="0"/>
    <n v="0"/>
    <n v="0"/>
    <n v="0"/>
    <n v="0"/>
    <n v="0"/>
    <n v="0"/>
    <n v="0"/>
    <n v="0"/>
    <n v="0"/>
    <n v="0"/>
    <n v="0"/>
    <n v="0"/>
    <n v="0"/>
    <n v="0"/>
    <n v="0"/>
    <n v="0"/>
    <n v="240.41"/>
    <n v="0"/>
    <n v="0"/>
    <n v="0"/>
    <n v="0"/>
    <n v="0"/>
    <n v="2.71"/>
    <n v="6.48"/>
    <n v="0"/>
    <n v="0"/>
    <n v="56.22"/>
    <n v="0"/>
    <n v="0"/>
    <n v="0"/>
    <n v="0"/>
    <n v="0"/>
    <n v="0"/>
    <n v="0"/>
    <n v="0"/>
    <n v="0"/>
    <n v="0"/>
    <n v="0"/>
    <n v="4433.3999999999996"/>
    <n v="0"/>
    <n v="0"/>
    <n v="4433.3999999999996"/>
    <n v="0"/>
    <n v="0"/>
    <n v="0"/>
  </r>
  <r>
    <n v="18"/>
    <d v="2013-08-11T00:00:00"/>
    <d v="2013-08-24T00:00:00"/>
    <x v="43"/>
    <s v="G1N"/>
    <s v="GD10000000"/>
    <s v="GD0"/>
    <n v="13"/>
    <n v="100"/>
    <s v="LD400"/>
    <s v="LF403"/>
    <m/>
    <m/>
    <m/>
    <m/>
    <m/>
    <m/>
    <x v="74"/>
    <n v="31854"/>
    <s v="51261"/>
    <x v="46"/>
    <x v="0"/>
    <s v="Executive"/>
    <s v="D403"/>
    <x v="2"/>
    <n v="5184.8999999999996"/>
    <n v="0"/>
    <n v="0"/>
    <n v="0"/>
    <n v="0"/>
    <n v="0"/>
    <n v="0"/>
    <n v="0"/>
    <n v="0"/>
    <n v="0"/>
    <n v="0"/>
    <n v="0"/>
    <n v="0"/>
    <n v="0"/>
    <n v="0"/>
    <n v="0"/>
    <n v="0"/>
    <n v="0"/>
    <n v="2.67"/>
    <n v="0"/>
    <n v="0"/>
    <n v="0"/>
    <n v="0"/>
    <n v="0"/>
    <n v="0"/>
    <n v="321.45999999999998"/>
    <n v="0"/>
    <n v="0"/>
    <n v="0"/>
    <n v="0"/>
    <n v="0"/>
    <n v="2.99"/>
    <n v="9.1999999999999993"/>
    <n v="0"/>
    <n v="0"/>
    <n v="75.180000000000007"/>
    <n v="259.25"/>
    <n v="0"/>
    <n v="0"/>
    <n v="0"/>
    <n v="0"/>
    <n v="0"/>
    <n v="0"/>
    <n v="0"/>
    <n v="0"/>
    <n v="0"/>
    <n v="0"/>
    <n v="5855.65"/>
    <n v="0"/>
    <n v="5855.65"/>
    <n v="0"/>
    <n v="0"/>
    <n v="0"/>
    <n v="0"/>
  </r>
  <r>
    <n v="18"/>
    <d v="2013-08-11T00:00:00"/>
    <d v="2013-08-24T00:00:00"/>
    <x v="43"/>
    <s v="G1N"/>
    <s v="GD10000000"/>
    <s v="GD0"/>
    <n v="13"/>
    <n v="100"/>
    <s v="LD400"/>
    <s v="LF403"/>
    <m/>
    <m/>
    <m/>
    <m/>
    <m/>
    <m/>
    <x v="82"/>
    <n v="32583"/>
    <s v="51154"/>
    <x v="45"/>
    <x v="0"/>
    <s v="Non-executive"/>
    <s v="D403"/>
    <x v="2"/>
    <n v="4127.58"/>
    <n v="0"/>
    <n v="0"/>
    <n v="0"/>
    <n v="0"/>
    <n v="0"/>
    <n v="0"/>
    <n v="0"/>
    <n v="0"/>
    <n v="0"/>
    <n v="0"/>
    <n v="0"/>
    <n v="0"/>
    <n v="0"/>
    <n v="0"/>
    <n v="0"/>
    <n v="0"/>
    <n v="0"/>
    <n v="2.15"/>
    <n v="566.16999999999996"/>
    <n v="0"/>
    <n v="0"/>
    <n v="0"/>
    <n v="0"/>
    <n v="0"/>
    <n v="244.21"/>
    <n v="0"/>
    <n v="0"/>
    <n v="0"/>
    <n v="0"/>
    <n v="0"/>
    <n v="3.27"/>
    <n v="11.93"/>
    <n v="0"/>
    <n v="0"/>
    <n v="57.11"/>
    <n v="206.38"/>
    <n v="0"/>
    <n v="30.2"/>
    <n v="0"/>
    <n v="0"/>
    <n v="0"/>
    <n v="0"/>
    <n v="0"/>
    <n v="0"/>
    <n v="0"/>
    <n v="0"/>
    <n v="5249"/>
    <n v="0"/>
    <n v="0"/>
    <n v="5249"/>
    <n v="0"/>
    <n v="0"/>
    <n v="0"/>
  </r>
  <r>
    <n v="18"/>
    <d v="2013-08-11T00:00:00"/>
    <d v="2013-08-24T00:00:00"/>
    <x v="43"/>
    <s v="G1N"/>
    <s v="GD10000000"/>
    <s v="GD0"/>
    <n v="13"/>
    <n v="100"/>
    <s v="LD400"/>
    <s v="LF403"/>
    <m/>
    <m/>
    <m/>
    <m/>
    <m/>
    <m/>
    <x v="75"/>
    <n v="39646"/>
    <s v="47689"/>
    <x v="47"/>
    <x v="0"/>
    <s v="Non-executive"/>
    <s v="D403"/>
    <x v="2"/>
    <n v="0"/>
    <n v="0"/>
    <n v="0"/>
    <n v="0"/>
    <n v="0"/>
    <n v="3492.7"/>
    <n v="0"/>
    <n v="0"/>
    <n v="0"/>
    <n v="0"/>
    <n v="0"/>
    <n v="0"/>
    <n v="0"/>
    <n v="0"/>
    <n v="0"/>
    <n v="0"/>
    <n v="0"/>
    <n v="0"/>
    <n v="1.81"/>
    <n v="509.64"/>
    <n v="0"/>
    <n v="0"/>
    <n v="0"/>
    <n v="0"/>
    <n v="0"/>
    <n v="201.59"/>
    <n v="0"/>
    <n v="0"/>
    <n v="0"/>
    <n v="0"/>
    <n v="0"/>
    <n v="3.27"/>
    <n v="11.39"/>
    <n v="0"/>
    <n v="0"/>
    <n v="47.15"/>
    <n v="174.64"/>
    <n v="0"/>
    <n v="27.18"/>
    <n v="0"/>
    <n v="0"/>
    <n v="0"/>
    <n v="0"/>
    <n v="0"/>
    <n v="0"/>
    <n v="0"/>
    <n v="0"/>
    <n v="4469.37"/>
    <n v="0"/>
    <n v="0"/>
    <n v="4469.3700000000008"/>
    <n v="0"/>
    <n v="0"/>
    <n v="0"/>
  </r>
  <r>
    <n v="18"/>
    <d v="2013-08-11T00:00:00"/>
    <d v="2013-08-24T00:00:00"/>
    <x v="43"/>
    <s v="G1N"/>
    <s v="GD10000000"/>
    <s v="GD0"/>
    <n v="13"/>
    <n v="100"/>
    <s v="LD400"/>
    <s v="LF403"/>
    <m/>
    <m/>
    <m/>
    <m/>
    <m/>
    <m/>
    <x v="77"/>
    <n v="40675"/>
    <s v="48197"/>
    <x v="45"/>
    <x v="0"/>
    <s v="Non-executive"/>
    <s v="D403"/>
    <x v="2"/>
    <n v="4019.58"/>
    <n v="0"/>
    <n v="0"/>
    <n v="0"/>
    <n v="0"/>
    <n v="0"/>
    <n v="0"/>
    <n v="0"/>
    <n v="0"/>
    <n v="0"/>
    <n v="0"/>
    <n v="0"/>
    <n v="0"/>
    <n v="0"/>
    <n v="0"/>
    <n v="0"/>
    <n v="0"/>
    <n v="0"/>
    <n v="2.09"/>
    <n v="509.64"/>
    <n v="0"/>
    <n v="0"/>
    <n v="0"/>
    <n v="0"/>
    <n v="0"/>
    <n v="238.68"/>
    <n v="0"/>
    <n v="0"/>
    <n v="0"/>
    <n v="0"/>
    <n v="0"/>
    <n v="3.27"/>
    <n v="11.93"/>
    <n v="0"/>
    <n v="0"/>
    <n v="55.82"/>
    <n v="200.98"/>
    <n v="0"/>
    <n v="27.18"/>
    <n v="0"/>
    <n v="0"/>
    <n v="0"/>
    <n v="0"/>
    <n v="0"/>
    <n v="0"/>
    <n v="0"/>
    <n v="0"/>
    <n v="5069.17"/>
    <n v="0"/>
    <n v="0"/>
    <n v="5069.170000000001"/>
    <n v="0"/>
    <n v="0"/>
    <n v="0"/>
  </r>
  <r>
    <n v="18"/>
    <d v="2013-08-11T00:00:00"/>
    <d v="2013-08-24T00:00:00"/>
    <x v="43"/>
    <s v="G1N"/>
    <s v="GD10000000"/>
    <s v="GD0"/>
    <n v="13"/>
    <n v="100"/>
    <s v="LD400"/>
    <s v="LF403"/>
    <m/>
    <m/>
    <m/>
    <m/>
    <m/>
    <m/>
    <x v="78"/>
    <n v="42930"/>
    <s v="48199"/>
    <x v="45"/>
    <x v="0"/>
    <s v="Non-executive"/>
    <s v="D403"/>
    <x v="2"/>
    <n v="0"/>
    <n v="0"/>
    <n v="0"/>
    <n v="0"/>
    <n v="0"/>
    <n v="4127.58"/>
    <n v="0"/>
    <n v="0"/>
    <n v="0"/>
    <n v="0"/>
    <n v="0"/>
    <n v="0"/>
    <n v="0"/>
    <n v="0"/>
    <n v="0"/>
    <n v="0"/>
    <n v="0"/>
    <n v="0"/>
    <n v="2.15"/>
    <n v="551.05999999999995"/>
    <n v="0"/>
    <n v="0"/>
    <n v="0"/>
    <n v="0"/>
    <n v="0"/>
    <n v="232.27"/>
    <n v="0"/>
    <n v="0"/>
    <n v="0"/>
    <n v="0"/>
    <n v="0"/>
    <n v="3.27"/>
    <n v="11.39"/>
    <n v="0"/>
    <n v="0"/>
    <n v="54.32"/>
    <n v="206.38"/>
    <n v="0"/>
    <n v="29.39"/>
    <n v="0"/>
    <n v="0"/>
    <n v="0"/>
    <n v="0"/>
    <n v="0"/>
    <n v="0"/>
    <n v="0"/>
    <n v="0"/>
    <n v="5217.8100000000004"/>
    <n v="0"/>
    <n v="0"/>
    <n v="5217.8100000000004"/>
    <n v="0"/>
    <n v="0"/>
    <n v="0"/>
  </r>
  <r>
    <n v="18"/>
    <d v="2013-08-11T00:00:00"/>
    <d v="2013-08-24T00:00:00"/>
    <x v="43"/>
    <s v="G1N"/>
    <s v="GD10000000"/>
    <s v="GD0"/>
    <n v="13"/>
    <n v="100"/>
    <s v="LD400"/>
    <s v="LF403"/>
    <m/>
    <m/>
    <m/>
    <m/>
    <m/>
    <m/>
    <x v="351"/>
    <n v="72108"/>
    <s v="47594"/>
    <x v="4"/>
    <x v="0"/>
    <s v="Non-executive"/>
    <s v="D403"/>
    <x v="2"/>
    <n v="3167.58"/>
    <n v="0"/>
    <n v="0"/>
    <n v="0"/>
    <n v="0"/>
    <n v="0"/>
    <n v="0"/>
    <n v="0"/>
    <n v="0"/>
    <n v="0"/>
    <n v="0"/>
    <n v="0"/>
    <n v="0"/>
    <n v="0"/>
    <n v="0"/>
    <n v="0"/>
    <n v="0"/>
    <n v="0"/>
    <n v="1.66"/>
    <n v="0"/>
    <n v="0"/>
    <n v="0"/>
    <n v="0"/>
    <n v="0"/>
    <n v="0"/>
    <n v="196.39"/>
    <n v="0"/>
    <n v="0"/>
    <n v="0"/>
    <n v="0"/>
    <n v="0"/>
    <n v="2.71"/>
    <n v="6.48"/>
    <n v="0"/>
    <n v="0"/>
    <n v="45.93"/>
    <n v="0"/>
    <n v="0"/>
    <n v="0"/>
    <n v="0"/>
    <n v="0"/>
    <n v="0"/>
    <n v="0"/>
    <n v="0"/>
    <n v="0"/>
    <n v="0"/>
    <n v="0"/>
    <n v="3420.75"/>
    <n v="0"/>
    <n v="0"/>
    <n v="3420.7499999999995"/>
    <n v="0"/>
    <n v="0"/>
    <n v="0"/>
  </r>
  <r>
    <n v="18"/>
    <d v="2013-08-11T00:00:00"/>
    <d v="2013-08-24T00:00:00"/>
    <x v="43"/>
    <s v="G1N"/>
    <s v="GD10000000"/>
    <s v="GD0"/>
    <n v="13"/>
    <n v="100"/>
    <s v="LD400"/>
    <s v="LF403"/>
    <m/>
    <m/>
    <m/>
    <m/>
    <m/>
    <m/>
    <x v="352"/>
    <n v="72115"/>
    <s v="50988"/>
    <x v="45"/>
    <x v="0"/>
    <s v="Non-executive"/>
    <s v="D403"/>
    <x v="2"/>
    <n v="4343.58"/>
    <n v="0"/>
    <n v="0"/>
    <n v="0"/>
    <n v="0"/>
    <n v="0"/>
    <n v="0"/>
    <n v="0"/>
    <n v="0"/>
    <n v="0"/>
    <n v="0"/>
    <n v="0"/>
    <n v="0"/>
    <n v="0"/>
    <n v="0"/>
    <n v="0"/>
    <n v="0"/>
    <n v="0"/>
    <n v="2.2400000000000002"/>
    <n v="509.64"/>
    <n v="0"/>
    <n v="0"/>
    <n v="0"/>
    <n v="0"/>
    <n v="0"/>
    <n v="254.34"/>
    <n v="0"/>
    <n v="0"/>
    <n v="0"/>
    <n v="0"/>
    <n v="0"/>
    <n v="3.27"/>
    <n v="11.39"/>
    <n v="0"/>
    <n v="0"/>
    <n v="59.49"/>
    <n v="0"/>
    <n v="0"/>
    <n v="27.18"/>
    <n v="0"/>
    <n v="0"/>
    <n v="0"/>
    <n v="0"/>
    <n v="0"/>
    <n v="0"/>
    <n v="0"/>
    <n v="0"/>
    <n v="5211.13"/>
    <n v="0"/>
    <n v="0"/>
    <n v="5211.130000000001"/>
    <n v="0"/>
    <n v="0"/>
    <n v="0"/>
  </r>
  <r>
    <n v="19"/>
    <d v="2013-08-25T00:00:00"/>
    <d v="2013-09-07T00:00:00"/>
    <x v="45"/>
    <s v="G1N"/>
    <s v="GD10000000"/>
    <s v="GD0"/>
    <n v="13"/>
    <n v="100"/>
    <s v="LD400"/>
    <s v="LF403"/>
    <m/>
    <m/>
    <m/>
    <m/>
    <m/>
    <m/>
    <x v="73"/>
    <n v="21557"/>
    <s v="50989"/>
    <x v="45"/>
    <x v="0"/>
    <s v="Non-executive"/>
    <s v="D403"/>
    <x v="2"/>
    <n v="4968.41"/>
    <n v="0"/>
    <n v="0"/>
    <n v="0"/>
    <n v="0"/>
    <n v="0"/>
    <n v="0"/>
    <n v="0"/>
    <n v="0"/>
    <n v="0"/>
    <n v="0"/>
    <n v="0"/>
    <n v="0"/>
    <n v="0"/>
    <n v="0"/>
    <n v="0"/>
    <n v="0"/>
    <n v="0"/>
    <n v="0"/>
    <n v="0"/>
    <n v="0"/>
    <n v="0"/>
    <n v="0"/>
    <n v="0"/>
    <n v="0"/>
    <n v="292.54000000000002"/>
    <n v="0"/>
    <n v="0"/>
    <n v="0"/>
    <n v="0"/>
    <n v="0"/>
    <n v="2.71"/>
    <n v="6.48"/>
    <n v="0"/>
    <n v="0"/>
    <n v="68.42"/>
    <n v="0"/>
    <n v="0"/>
    <n v="0"/>
    <n v="0"/>
    <n v="0"/>
    <n v="0"/>
    <n v="0"/>
    <n v="0"/>
    <n v="0"/>
    <n v="0"/>
    <n v="0"/>
    <n v="5338.56"/>
    <n v="0"/>
    <n v="0"/>
    <n v="5338.5599999999995"/>
    <n v="0"/>
    <n v="0"/>
    <n v="0"/>
  </r>
  <r>
    <n v="19"/>
    <d v="2013-08-25T00:00:00"/>
    <d v="2013-09-07T00:00:00"/>
    <x v="45"/>
    <s v="G1N"/>
    <s v="GD10000000"/>
    <s v="GD0"/>
    <n v="13"/>
    <n v="100"/>
    <s v="LD400"/>
    <s v="LF403"/>
    <m/>
    <m/>
    <m/>
    <m/>
    <m/>
    <m/>
    <x v="74"/>
    <n v="31854"/>
    <s v="51261"/>
    <x v="46"/>
    <x v="0"/>
    <s v="Executive"/>
    <s v="D403"/>
    <x v="2"/>
    <n v="6242.05"/>
    <n v="0"/>
    <n v="0"/>
    <n v="0"/>
    <n v="0"/>
    <n v="0"/>
    <n v="0"/>
    <n v="0"/>
    <n v="0"/>
    <n v="0"/>
    <n v="0"/>
    <n v="0"/>
    <n v="0"/>
    <n v="0"/>
    <n v="0"/>
    <n v="0"/>
    <n v="0"/>
    <n v="0"/>
    <n v="2.67"/>
    <n v="0"/>
    <n v="0"/>
    <n v="0"/>
    <n v="0"/>
    <n v="0"/>
    <n v="0"/>
    <n v="387.01"/>
    <n v="0"/>
    <n v="0"/>
    <n v="0"/>
    <n v="0"/>
    <n v="0"/>
    <n v="2.99"/>
    <n v="9.1999999999999993"/>
    <n v="0"/>
    <n v="0"/>
    <n v="90.51"/>
    <n v="312.10000000000002"/>
    <n v="0"/>
    <n v="0"/>
    <n v="0"/>
    <n v="0"/>
    <n v="0"/>
    <n v="0"/>
    <n v="0"/>
    <n v="0"/>
    <n v="0"/>
    <n v="0"/>
    <n v="7046.53"/>
    <n v="0"/>
    <n v="7046.5300000000007"/>
    <n v="0"/>
    <n v="0"/>
    <n v="0"/>
    <n v="0"/>
  </r>
  <r>
    <n v="19"/>
    <d v="2013-08-25T00:00:00"/>
    <d v="2013-09-07T00:00:00"/>
    <x v="45"/>
    <s v="G1N"/>
    <s v="GD10000000"/>
    <s v="GD0"/>
    <n v="13"/>
    <n v="100"/>
    <s v="LD400"/>
    <s v="LF403"/>
    <m/>
    <m/>
    <m/>
    <m/>
    <m/>
    <m/>
    <x v="82"/>
    <n v="32583"/>
    <s v="51154"/>
    <x v="45"/>
    <x v="0"/>
    <s v="Non-executive"/>
    <s v="D403"/>
    <x v="2"/>
    <n v="4968.42"/>
    <n v="0"/>
    <n v="0"/>
    <n v="0"/>
    <n v="0"/>
    <n v="0"/>
    <n v="0"/>
    <n v="0"/>
    <n v="0"/>
    <n v="0"/>
    <n v="0"/>
    <n v="0"/>
    <n v="0"/>
    <n v="0"/>
    <n v="0"/>
    <n v="0"/>
    <n v="0"/>
    <n v="0"/>
    <n v="2.15"/>
    <n v="566.16999999999996"/>
    <n v="0"/>
    <n v="0"/>
    <n v="0"/>
    <n v="0"/>
    <n v="0"/>
    <n v="296.33999999999997"/>
    <n v="0"/>
    <n v="0"/>
    <n v="0"/>
    <n v="0"/>
    <n v="0"/>
    <n v="3.27"/>
    <n v="11.93"/>
    <n v="0"/>
    <n v="0"/>
    <n v="69.31"/>
    <n v="248.42"/>
    <n v="0"/>
    <n v="30.2"/>
    <n v="0"/>
    <n v="0"/>
    <n v="0"/>
    <n v="0"/>
    <n v="0"/>
    <n v="0"/>
    <n v="0"/>
    <n v="0"/>
    <n v="6196.21"/>
    <n v="0"/>
    <n v="0"/>
    <n v="6196.2100000000009"/>
    <n v="0"/>
    <n v="0"/>
    <n v="0"/>
  </r>
  <r>
    <n v="19"/>
    <d v="2013-08-25T00:00:00"/>
    <d v="2013-09-07T00:00:00"/>
    <x v="45"/>
    <s v="G1N"/>
    <s v="GD10000000"/>
    <s v="GD0"/>
    <n v="13"/>
    <n v="100"/>
    <s v="LD400"/>
    <s v="LF403"/>
    <m/>
    <m/>
    <m/>
    <m/>
    <m/>
    <m/>
    <x v="75"/>
    <n v="39646"/>
    <s v="47689"/>
    <x v="47"/>
    <x v="0"/>
    <s v="Non-executive"/>
    <s v="D403"/>
    <x v="2"/>
    <n v="0"/>
    <n v="0"/>
    <n v="0"/>
    <n v="0"/>
    <n v="0"/>
    <n v="4180.6499999999996"/>
    <n v="0"/>
    <n v="0"/>
    <n v="0"/>
    <n v="0"/>
    <n v="0"/>
    <n v="0"/>
    <n v="0"/>
    <n v="0"/>
    <n v="0"/>
    <n v="0"/>
    <n v="0"/>
    <n v="0"/>
    <n v="1.81"/>
    <n v="509.64"/>
    <n v="0"/>
    <n v="0"/>
    <n v="0"/>
    <n v="0"/>
    <n v="0"/>
    <n v="244.24"/>
    <n v="0"/>
    <n v="0"/>
    <n v="0"/>
    <n v="0"/>
    <n v="0"/>
    <n v="3.27"/>
    <n v="11.39"/>
    <n v="0"/>
    <n v="0"/>
    <n v="57.12"/>
    <n v="209.03"/>
    <n v="0"/>
    <n v="27.18"/>
    <n v="0"/>
    <n v="0"/>
    <n v="0"/>
    <n v="0"/>
    <n v="0"/>
    <n v="0"/>
    <n v="0"/>
    <n v="0"/>
    <n v="5244.33"/>
    <n v="0"/>
    <n v="0"/>
    <n v="5244.3300000000008"/>
    <n v="0"/>
    <n v="0"/>
    <n v="0"/>
  </r>
  <r>
    <n v="19"/>
    <d v="2013-08-25T00:00:00"/>
    <d v="2013-09-07T00:00:00"/>
    <x v="45"/>
    <s v="G1N"/>
    <s v="GD10000000"/>
    <s v="GD0"/>
    <n v="13"/>
    <n v="100"/>
    <s v="LD400"/>
    <s v="LF403"/>
    <m/>
    <m/>
    <m/>
    <m/>
    <m/>
    <m/>
    <x v="77"/>
    <n v="40675"/>
    <s v="48197"/>
    <x v="45"/>
    <x v="0"/>
    <s v="Non-executive"/>
    <s v="D403"/>
    <x v="2"/>
    <n v="4838.58"/>
    <n v="0"/>
    <n v="0"/>
    <n v="0"/>
    <n v="0"/>
    <n v="0"/>
    <n v="0"/>
    <n v="0"/>
    <n v="0"/>
    <n v="0"/>
    <n v="0"/>
    <n v="0"/>
    <n v="0"/>
    <n v="0"/>
    <n v="0"/>
    <n v="0"/>
    <n v="0"/>
    <n v="0"/>
    <n v="2.09"/>
    <n v="509.64"/>
    <n v="0"/>
    <n v="0"/>
    <n v="0"/>
    <n v="0"/>
    <n v="0"/>
    <n v="289.45999999999998"/>
    <n v="0"/>
    <n v="0"/>
    <n v="0"/>
    <n v="0"/>
    <n v="0"/>
    <n v="3.27"/>
    <n v="11.93"/>
    <n v="0"/>
    <n v="0"/>
    <n v="67.7"/>
    <n v="241.93"/>
    <n v="0"/>
    <n v="27.18"/>
    <n v="0"/>
    <n v="0"/>
    <n v="0"/>
    <n v="0"/>
    <n v="0"/>
    <n v="0"/>
    <n v="0"/>
    <n v="0"/>
    <n v="5991.78"/>
    <n v="0"/>
    <n v="0"/>
    <n v="5991.7800000000016"/>
    <n v="0"/>
    <n v="0"/>
    <n v="0"/>
  </r>
  <r>
    <n v="19"/>
    <d v="2013-08-25T00:00:00"/>
    <d v="2013-09-07T00:00:00"/>
    <x v="45"/>
    <s v="G1N"/>
    <s v="GD10000000"/>
    <s v="GD0"/>
    <n v="13"/>
    <n v="100"/>
    <s v="LD400"/>
    <s v="LF403"/>
    <m/>
    <m/>
    <m/>
    <m/>
    <m/>
    <m/>
    <x v="78"/>
    <n v="42930"/>
    <s v="48199"/>
    <x v="45"/>
    <x v="0"/>
    <s v="Non-executive"/>
    <s v="D403"/>
    <x v="2"/>
    <n v="0"/>
    <n v="0"/>
    <n v="0"/>
    <n v="0"/>
    <n v="0"/>
    <n v="4968.41"/>
    <n v="0"/>
    <n v="0"/>
    <n v="0"/>
    <n v="0"/>
    <n v="0"/>
    <n v="0"/>
    <n v="0"/>
    <n v="0"/>
    <n v="0"/>
    <n v="0"/>
    <n v="0"/>
    <n v="0"/>
    <n v="2.15"/>
    <n v="551.05999999999995"/>
    <n v="0"/>
    <n v="0"/>
    <n v="0"/>
    <n v="0"/>
    <n v="0"/>
    <n v="284.39999999999998"/>
    <n v="0"/>
    <n v="0"/>
    <n v="0"/>
    <n v="0"/>
    <n v="0"/>
    <n v="3.27"/>
    <n v="11.39"/>
    <n v="0"/>
    <n v="0"/>
    <n v="66.510000000000005"/>
    <n v="248.42"/>
    <n v="0"/>
    <n v="29.39"/>
    <n v="0"/>
    <n v="0"/>
    <n v="0"/>
    <n v="0"/>
    <n v="0"/>
    <n v="0"/>
    <n v="0"/>
    <n v="0"/>
    <n v="6165"/>
    <n v="0"/>
    <n v="0"/>
    <n v="6165"/>
    <n v="0"/>
    <n v="0"/>
    <n v="0"/>
  </r>
  <r>
    <n v="19"/>
    <d v="2013-08-25T00:00:00"/>
    <d v="2013-09-07T00:00:00"/>
    <x v="45"/>
    <s v="G1N"/>
    <s v="GD10000000"/>
    <s v="GD0"/>
    <n v="13"/>
    <n v="100"/>
    <s v="LD400"/>
    <s v="LF403"/>
    <m/>
    <m/>
    <m/>
    <m/>
    <m/>
    <m/>
    <x v="351"/>
    <n v="72108"/>
    <s v="47594"/>
    <x v="4"/>
    <x v="0"/>
    <s v="Non-executive"/>
    <s v="D403"/>
    <x v="2"/>
    <n v="3721.02"/>
    <n v="0"/>
    <n v="0"/>
    <n v="0"/>
    <n v="0"/>
    <n v="0"/>
    <n v="0"/>
    <n v="0"/>
    <n v="0"/>
    <n v="0"/>
    <n v="0"/>
    <n v="0"/>
    <n v="0"/>
    <n v="0"/>
    <n v="0"/>
    <n v="0"/>
    <n v="0"/>
    <n v="0"/>
    <n v="1.66"/>
    <n v="0"/>
    <n v="0"/>
    <n v="0"/>
    <n v="0"/>
    <n v="0"/>
    <n v="0"/>
    <n v="230.7"/>
    <n v="0"/>
    <n v="0"/>
    <n v="0"/>
    <n v="0"/>
    <n v="0"/>
    <n v="2.71"/>
    <n v="6.48"/>
    <n v="0"/>
    <n v="0"/>
    <n v="53.96"/>
    <n v="0"/>
    <n v="0"/>
    <n v="0"/>
    <n v="0"/>
    <n v="0"/>
    <n v="0"/>
    <n v="0"/>
    <n v="0"/>
    <n v="0"/>
    <n v="0"/>
    <n v="0"/>
    <n v="4016.53"/>
    <n v="0"/>
    <n v="0"/>
    <n v="4016.5299999999997"/>
    <n v="0"/>
    <n v="0"/>
    <n v="0"/>
  </r>
  <r>
    <n v="19"/>
    <d v="2013-08-25T00:00:00"/>
    <d v="2013-09-07T00:00:00"/>
    <x v="45"/>
    <s v="G1N"/>
    <s v="GD10000000"/>
    <s v="GD0"/>
    <n v="13"/>
    <n v="100"/>
    <s v="LD400"/>
    <s v="LF403"/>
    <m/>
    <m/>
    <m/>
    <m/>
    <m/>
    <m/>
    <x v="352"/>
    <n v="72115"/>
    <s v="50988"/>
    <x v="45"/>
    <x v="0"/>
    <s v="Non-executive"/>
    <s v="D403"/>
    <x v="2"/>
    <n v="5101.6400000000003"/>
    <n v="0"/>
    <n v="0"/>
    <n v="0"/>
    <n v="0"/>
    <n v="0"/>
    <n v="0"/>
    <n v="0"/>
    <n v="0"/>
    <n v="0"/>
    <n v="0"/>
    <n v="0"/>
    <n v="0"/>
    <n v="0"/>
    <n v="0"/>
    <n v="0"/>
    <n v="0"/>
    <n v="0"/>
    <n v="2.2400000000000002"/>
    <n v="509.64"/>
    <n v="0"/>
    <n v="0"/>
    <n v="0"/>
    <n v="0"/>
    <n v="0"/>
    <n v="301.33999999999997"/>
    <n v="0"/>
    <n v="0"/>
    <n v="0"/>
    <n v="0"/>
    <n v="0"/>
    <n v="3.27"/>
    <n v="11.39"/>
    <n v="0"/>
    <n v="0"/>
    <n v="70.47"/>
    <n v="0"/>
    <n v="0"/>
    <n v="27.18"/>
    <n v="0"/>
    <n v="0"/>
    <n v="0"/>
    <n v="0"/>
    <n v="0"/>
    <n v="0"/>
    <n v="0"/>
    <n v="0"/>
    <n v="6027.17"/>
    <n v="0"/>
    <n v="0"/>
    <n v="6027.1700000000019"/>
    <n v="0"/>
    <n v="0"/>
    <n v="0"/>
  </r>
  <r>
    <n v="21"/>
    <d v="2012-09-23T00:00:00"/>
    <d v="2012-10-06T00:00:00"/>
    <x v="2"/>
    <s v="G1N"/>
    <s v="GD10000000"/>
    <s v="GD0"/>
    <n v="13"/>
    <n v="100"/>
    <s v="LD400"/>
    <s v="LF404"/>
    <m/>
    <m/>
    <m/>
    <m/>
    <m/>
    <m/>
    <x v="81"/>
    <n v="14382"/>
    <s v="45948"/>
    <x v="4"/>
    <x v="0"/>
    <s v="Non-executive"/>
    <s v="D404"/>
    <x v="2"/>
    <n v="2627.66"/>
    <n v="0"/>
    <n v="0"/>
    <n v="0"/>
    <n v="0"/>
    <n v="0"/>
    <n v="0"/>
    <n v="0"/>
    <n v="0"/>
    <n v="0"/>
    <n v="0"/>
    <n v="0"/>
    <n v="0"/>
    <n v="0"/>
    <n v="0"/>
    <n v="0"/>
    <n v="0"/>
    <n v="0"/>
    <n v="1.92"/>
    <n v="153.61000000000001"/>
    <n v="0"/>
    <n v="0"/>
    <n v="0"/>
    <n v="0"/>
    <n v="0"/>
    <n v="159.21"/>
    <n v="0"/>
    <n v="0"/>
    <n v="0"/>
    <n v="0"/>
    <n v="0"/>
    <n v="2.71"/>
    <n v="6.19"/>
    <n v="0"/>
    <n v="0"/>
    <n v="37.24"/>
    <n v="131.38"/>
    <n v="0"/>
    <n v="8.5299999999999994"/>
    <n v="0"/>
    <n v="0"/>
    <n v="0"/>
    <n v="0"/>
    <n v="0"/>
    <n v="0"/>
    <n v="0"/>
    <n v="0"/>
    <n v="3128.45"/>
    <n v="0"/>
    <n v="0"/>
    <n v="3128.4500000000003"/>
    <n v="0"/>
    <n v="0"/>
    <n v="0"/>
  </r>
  <r>
    <n v="21"/>
    <d v="2012-09-23T00:00:00"/>
    <d v="2012-10-06T00:00:00"/>
    <x v="2"/>
    <s v="G1N"/>
    <s v="GD10000000"/>
    <s v="GD0"/>
    <n v="13"/>
    <n v="100"/>
    <s v="LD400"/>
    <s v="LF404"/>
    <m/>
    <m/>
    <m/>
    <m/>
    <m/>
    <m/>
    <x v="82"/>
    <n v="32583"/>
    <s v="46638"/>
    <x v="48"/>
    <x v="0"/>
    <s v="Non-executive"/>
    <s v="D404"/>
    <x v="2"/>
    <n v="0"/>
    <n v="0"/>
    <n v="0"/>
    <n v="0"/>
    <n v="0"/>
    <n v="3568.54"/>
    <n v="0"/>
    <n v="0"/>
    <n v="0"/>
    <n v="0"/>
    <n v="0"/>
    <n v="0"/>
    <n v="0"/>
    <n v="0"/>
    <n v="0"/>
    <n v="0"/>
    <n v="0"/>
    <n v="0"/>
    <n v="2.57"/>
    <n v="622.09"/>
    <n v="0"/>
    <n v="0"/>
    <n v="0"/>
    <n v="0"/>
    <n v="0"/>
    <n v="217.08"/>
    <n v="0"/>
    <n v="0"/>
    <n v="0"/>
    <n v="0"/>
    <n v="0"/>
    <n v="3.27"/>
    <n v="11.39"/>
    <n v="0"/>
    <n v="0"/>
    <n v="50.77"/>
    <n v="178.43"/>
    <n v="0"/>
    <n v="27.58"/>
    <n v="0"/>
    <n v="0"/>
    <n v="0"/>
    <n v="0"/>
    <n v="0"/>
    <n v="0"/>
    <n v="0"/>
    <n v="0"/>
    <n v="4681.72"/>
    <n v="0"/>
    <n v="0"/>
    <n v="4681.7200000000012"/>
    <n v="0"/>
    <n v="0"/>
    <n v="0"/>
  </r>
  <r>
    <n v="21"/>
    <d v="2012-09-23T00:00:00"/>
    <d v="2012-10-06T00:00:00"/>
    <x v="2"/>
    <s v="G1N"/>
    <s v="GD10000000"/>
    <s v="GD0"/>
    <n v="13"/>
    <n v="100"/>
    <s v="LD400"/>
    <s v="LF404"/>
    <m/>
    <m/>
    <m/>
    <m/>
    <m/>
    <m/>
    <x v="83"/>
    <n v="43297"/>
    <s v="48735"/>
    <x v="48"/>
    <x v="0"/>
    <s v="Non-executive"/>
    <s v="D404"/>
    <x v="2"/>
    <n v="0"/>
    <n v="0"/>
    <n v="0"/>
    <n v="0"/>
    <n v="0"/>
    <n v="2947.16"/>
    <n v="0"/>
    <n v="0"/>
    <n v="0"/>
    <n v="0"/>
    <n v="0"/>
    <n v="0"/>
    <n v="0"/>
    <n v="0"/>
    <n v="0"/>
    <n v="0"/>
    <n v="0"/>
    <n v="0"/>
    <n v="2.14"/>
    <n v="617.44000000000005"/>
    <n v="0"/>
    <n v="0"/>
    <n v="0"/>
    <n v="0"/>
    <n v="0"/>
    <n v="178.82"/>
    <n v="0"/>
    <n v="0"/>
    <n v="0"/>
    <n v="0"/>
    <n v="0"/>
    <n v="3.27"/>
    <n v="11.39"/>
    <n v="0"/>
    <n v="0"/>
    <n v="41.83"/>
    <n v="147.36000000000001"/>
    <n v="0"/>
    <n v="27.21"/>
    <n v="0"/>
    <n v="0"/>
    <n v="0"/>
    <n v="0"/>
    <n v="0"/>
    <n v="0"/>
    <n v="0"/>
    <n v="0"/>
    <n v="3976.62"/>
    <n v="0"/>
    <n v="0"/>
    <n v="3976.62"/>
    <n v="0"/>
    <n v="0"/>
    <n v="0"/>
  </r>
  <r>
    <n v="21"/>
    <d v="2012-09-23T00:00:00"/>
    <d v="2012-10-06T00:00:00"/>
    <x v="2"/>
    <s v="G1N"/>
    <s v="GD10000000"/>
    <s v="GD0"/>
    <n v="13"/>
    <n v="100"/>
    <s v="LD400"/>
    <s v="LF404"/>
    <m/>
    <m/>
    <m/>
    <m/>
    <m/>
    <m/>
    <x v="84"/>
    <n v="69274"/>
    <s v="48200"/>
    <x v="49"/>
    <x v="0"/>
    <s v="Non-executive"/>
    <s v="D404"/>
    <x v="2"/>
    <n v="2403.8000000000002"/>
    <n v="0"/>
    <n v="0"/>
    <n v="0"/>
    <n v="0"/>
    <n v="0"/>
    <n v="0"/>
    <n v="0"/>
    <n v="0"/>
    <n v="0"/>
    <n v="0"/>
    <n v="0"/>
    <n v="0"/>
    <n v="0"/>
    <n v="0"/>
    <n v="0"/>
    <n v="0"/>
    <n v="0"/>
    <n v="1.76"/>
    <n v="153.61000000000001"/>
    <n v="0"/>
    <n v="0"/>
    <n v="0"/>
    <n v="0"/>
    <n v="0"/>
    <n v="142.93"/>
    <n v="0"/>
    <n v="0"/>
    <n v="0"/>
    <n v="0"/>
    <n v="0"/>
    <n v="2.71"/>
    <n v="6.19"/>
    <n v="0"/>
    <n v="0"/>
    <n v="33.43"/>
    <n v="0"/>
    <n v="0"/>
    <n v="8.5299999999999994"/>
    <n v="0"/>
    <n v="0"/>
    <n v="0"/>
    <n v="0"/>
    <n v="0"/>
    <n v="0"/>
    <n v="0"/>
    <n v="0"/>
    <n v="2752.96"/>
    <n v="0"/>
    <n v="0"/>
    <n v="2752.9600000000005"/>
    <n v="0"/>
    <n v="0"/>
    <n v="0"/>
  </r>
  <r>
    <n v="22"/>
    <d v="2012-10-07T00:00:00"/>
    <d v="2012-10-20T00:00:00"/>
    <x v="3"/>
    <s v="G1N"/>
    <s v="GD10000000"/>
    <s v="GD0"/>
    <n v="13"/>
    <n v="100"/>
    <s v="LD400"/>
    <s v="LF404"/>
    <m/>
    <m/>
    <m/>
    <m/>
    <m/>
    <m/>
    <x v="81"/>
    <n v="14382"/>
    <s v="45948"/>
    <x v="4"/>
    <x v="0"/>
    <s v="Non-executive"/>
    <s v="D404"/>
    <x v="2"/>
    <n v="2627.66"/>
    <n v="0"/>
    <n v="0"/>
    <n v="0"/>
    <n v="0"/>
    <n v="0"/>
    <n v="0"/>
    <n v="0"/>
    <n v="0"/>
    <n v="0"/>
    <n v="0"/>
    <n v="0"/>
    <n v="0"/>
    <n v="0"/>
    <n v="0"/>
    <n v="0"/>
    <n v="0"/>
    <n v="0"/>
    <n v="1.92"/>
    <n v="160.02000000000001"/>
    <n v="0"/>
    <n v="0"/>
    <n v="0"/>
    <n v="0"/>
    <n v="0"/>
    <n v="159.61000000000001"/>
    <n v="0"/>
    <n v="0"/>
    <n v="0"/>
    <n v="0"/>
    <n v="0"/>
    <n v="2.71"/>
    <n v="6.19"/>
    <n v="0"/>
    <n v="0"/>
    <n v="37.32"/>
    <n v="131.38"/>
    <n v="0"/>
    <n v="8.5299999999999994"/>
    <n v="0"/>
    <n v="0"/>
    <n v="0"/>
    <n v="0"/>
    <n v="0"/>
    <n v="0"/>
    <n v="0"/>
    <n v="0"/>
    <n v="3135.34"/>
    <n v="0"/>
    <n v="0"/>
    <n v="3135.3400000000006"/>
    <n v="0"/>
    <n v="0"/>
    <n v="0"/>
  </r>
  <r>
    <n v="22"/>
    <d v="2012-10-07T00:00:00"/>
    <d v="2012-10-20T00:00:00"/>
    <x v="3"/>
    <s v="G1N"/>
    <s v="GD10000000"/>
    <s v="GD0"/>
    <n v="13"/>
    <n v="100"/>
    <s v="LD400"/>
    <s v="LF404"/>
    <m/>
    <m/>
    <m/>
    <m/>
    <m/>
    <m/>
    <x v="82"/>
    <n v="32583"/>
    <s v="46638"/>
    <x v="48"/>
    <x v="0"/>
    <s v="Non-executive"/>
    <s v="D404"/>
    <x v="2"/>
    <n v="0"/>
    <n v="0"/>
    <n v="0"/>
    <n v="0"/>
    <n v="0"/>
    <n v="3568.54"/>
    <n v="0"/>
    <n v="0"/>
    <n v="0"/>
    <n v="0"/>
    <n v="0"/>
    <n v="0"/>
    <n v="0"/>
    <n v="0"/>
    <n v="0"/>
    <n v="0"/>
    <n v="0"/>
    <n v="0"/>
    <n v="2.57"/>
    <n v="517.04999999999995"/>
    <n v="0"/>
    <n v="0"/>
    <n v="0"/>
    <n v="0"/>
    <n v="0"/>
    <n v="210.56"/>
    <n v="0"/>
    <n v="0"/>
    <n v="0"/>
    <n v="0"/>
    <n v="0"/>
    <n v="3.27"/>
    <n v="11.39"/>
    <n v="0"/>
    <n v="0"/>
    <n v="49.25"/>
    <n v="178.43"/>
    <n v="0"/>
    <n v="27.58"/>
    <n v="0"/>
    <n v="0"/>
    <n v="0"/>
    <n v="0"/>
    <n v="0"/>
    <n v="0"/>
    <n v="0"/>
    <n v="0"/>
    <n v="4568.6400000000003"/>
    <n v="0"/>
    <n v="0"/>
    <n v="4568.6400000000012"/>
    <n v="0"/>
    <n v="0"/>
    <n v="0"/>
  </r>
  <r>
    <n v="22"/>
    <d v="2012-10-07T00:00:00"/>
    <d v="2012-10-20T00:00:00"/>
    <x v="3"/>
    <s v="G1N"/>
    <s v="GD10000000"/>
    <s v="GD0"/>
    <n v="13"/>
    <n v="100"/>
    <s v="LD400"/>
    <s v="LF404"/>
    <m/>
    <m/>
    <m/>
    <m/>
    <m/>
    <m/>
    <x v="353"/>
    <n v="42926"/>
    <s v="48200"/>
    <x v="49"/>
    <x v="0"/>
    <s v="Non-executive"/>
    <s v="D404"/>
    <x v="2"/>
    <n v="0"/>
    <n v="0"/>
    <n v="0"/>
    <n v="0"/>
    <n v="0"/>
    <n v="0"/>
    <n v="0"/>
    <n v="0"/>
    <n v="0"/>
    <n v="0"/>
    <n v="0"/>
    <n v="0"/>
    <n v="0"/>
    <n v="0"/>
    <n v="0"/>
    <n v="0"/>
    <n v="0"/>
    <n v="0"/>
    <n v="0"/>
    <n v="125.72"/>
    <n v="0"/>
    <n v="0"/>
    <n v="0"/>
    <n v="0"/>
    <n v="0"/>
    <n v="7.79"/>
    <n v="0"/>
    <n v="0"/>
    <n v="0"/>
    <n v="0"/>
    <n v="0"/>
    <n v="0"/>
    <n v="0"/>
    <n v="0"/>
    <n v="0"/>
    <n v="1.83"/>
    <n v="0"/>
    <n v="0"/>
    <n v="0"/>
    <n v="0"/>
    <n v="0"/>
    <n v="0"/>
    <n v="0"/>
    <n v="0"/>
    <n v="0"/>
    <n v="0"/>
    <n v="0"/>
    <n v="135.34"/>
    <n v="0"/>
    <n v="0"/>
    <n v="135.34"/>
    <n v="0"/>
    <n v="0"/>
    <n v="0"/>
  </r>
  <r>
    <n v="22"/>
    <d v="2012-10-07T00:00:00"/>
    <d v="2012-10-20T00:00:00"/>
    <x v="3"/>
    <s v="G1N"/>
    <s v="GD10000000"/>
    <s v="GD0"/>
    <n v="13"/>
    <n v="100"/>
    <s v="LD400"/>
    <s v="LF404"/>
    <m/>
    <m/>
    <m/>
    <m/>
    <m/>
    <m/>
    <x v="83"/>
    <n v="43297"/>
    <s v="48735"/>
    <x v="48"/>
    <x v="0"/>
    <s v="Non-executive"/>
    <s v="D404"/>
    <x v="2"/>
    <n v="0"/>
    <n v="0"/>
    <n v="0"/>
    <n v="0"/>
    <n v="0"/>
    <n v="2947.16"/>
    <n v="0"/>
    <n v="0"/>
    <n v="0"/>
    <n v="0"/>
    <n v="0"/>
    <n v="0"/>
    <n v="0"/>
    <n v="0"/>
    <n v="0"/>
    <n v="0"/>
    <n v="0"/>
    <n v="0"/>
    <n v="2.14"/>
    <n v="510.24"/>
    <n v="0"/>
    <n v="0"/>
    <n v="0"/>
    <n v="0"/>
    <n v="0"/>
    <n v="172.18"/>
    <n v="0"/>
    <n v="0"/>
    <n v="0"/>
    <n v="0"/>
    <n v="0"/>
    <n v="3.27"/>
    <n v="11.39"/>
    <n v="0"/>
    <n v="0"/>
    <n v="40.26"/>
    <n v="147.36000000000001"/>
    <n v="0"/>
    <n v="27.21"/>
    <n v="0"/>
    <n v="0"/>
    <n v="0"/>
    <n v="0"/>
    <n v="0"/>
    <n v="0"/>
    <n v="0"/>
    <n v="0"/>
    <n v="3861.21"/>
    <n v="0"/>
    <n v="0"/>
    <n v="3861.21"/>
    <n v="0"/>
    <n v="0"/>
    <n v="0"/>
  </r>
  <r>
    <n v="22"/>
    <d v="2012-10-07T00:00:00"/>
    <d v="2012-10-20T00:00:00"/>
    <x v="3"/>
    <s v="G1N"/>
    <s v="GD10000000"/>
    <s v="GD0"/>
    <n v="13"/>
    <n v="100"/>
    <s v="LD400"/>
    <s v="LF404"/>
    <m/>
    <m/>
    <m/>
    <m/>
    <m/>
    <m/>
    <x v="84"/>
    <n v="69274"/>
    <s v="48200"/>
    <x v="49"/>
    <x v="0"/>
    <s v="Non-executive"/>
    <s v="D404"/>
    <x v="2"/>
    <n v="2403.8000000000002"/>
    <n v="0"/>
    <n v="0"/>
    <n v="0"/>
    <n v="0"/>
    <n v="0"/>
    <n v="0"/>
    <n v="0"/>
    <n v="0"/>
    <n v="0"/>
    <n v="0"/>
    <n v="0"/>
    <n v="0"/>
    <n v="0"/>
    <n v="0"/>
    <n v="0"/>
    <n v="0"/>
    <n v="0"/>
    <n v="1.76"/>
    <n v="160.02000000000001"/>
    <n v="0"/>
    <n v="0"/>
    <n v="0"/>
    <n v="0"/>
    <n v="0"/>
    <n v="143.32"/>
    <n v="0"/>
    <n v="0"/>
    <n v="0"/>
    <n v="0"/>
    <n v="0"/>
    <n v="2.71"/>
    <n v="6.19"/>
    <n v="0"/>
    <n v="0"/>
    <n v="33.520000000000003"/>
    <n v="0"/>
    <n v="0"/>
    <n v="8.5299999999999994"/>
    <n v="0"/>
    <n v="0"/>
    <n v="0"/>
    <n v="0"/>
    <n v="0"/>
    <n v="0"/>
    <n v="0"/>
    <n v="0"/>
    <n v="2759.85"/>
    <n v="0"/>
    <n v="0"/>
    <n v="2759.8500000000008"/>
    <n v="0"/>
    <n v="0"/>
    <n v="0"/>
  </r>
  <r>
    <n v="23"/>
    <d v="2012-10-21T00:00:00"/>
    <d v="2012-11-03T00:00:00"/>
    <x v="4"/>
    <s v="G1N"/>
    <s v="GD10000000"/>
    <s v="GD0"/>
    <n v="13"/>
    <n v="100"/>
    <s v="LD400"/>
    <s v="LF404"/>
    <m/>
    <m/>
    <m/>
    <m/>
    <m/>
    <m/>
    <x v="81"/>
    <n v="14382"/>
    <s v="45948"/>
    <x v="4"/>
    <x v="0"/>
    <s v="Non-executive"/>
    <s v="D404"/>
    <x v="2"/>
    <n v="2627.66"/>
    <n v="0"/>
    <n v="0"/>
    <n v="0"/>
    <n v="0"/>
    <n v="0"/>
    <n v="0"/>
    <n v="0"/>
    <n v="0"/>
    <n v="0"/>
    <n v="0"/>
    <n v="0"/>
    <n v="0"/>
    <n v="0"/>
    <n v="0"/>
    <n v="0"/>
    <n v="0"/>
    <n v="0"/>
    <n v="1.92"/>
    <n v="160.02000000000001"/>
    <n v="0"/>
    <n v="0"/>
    <n v="0"/>
    <n v="0"/>
    <n v="0"/>
    <n v="159.61000000000001"/>
    <n v="0"/>
    <n v="0"/>
    <n v="0"/>
    <n v="0"/>
    <n v="0"/>
    <n v="2.71"/>
    <n v="6.19"/>
    <n v="0"/>
    <n v="0"/>
    <n v="37.33"/>
    <n v="131.38"/>
    <n v="0"/>
    <n v="8.5299999999999994"/>
    <n v="0"/>
    <n v="0"/>
    <n v="0"/>
    <n v="0"/>
    <n v="0"/>
    <n v="0"/>
    <n v="0"/>
    <n v="0"/>
    <n v="3135.35"/>
    <n v="0"/>
    <n v="0"/>
    <n v="3135.3500000000004"/>
    <n v="0"/>
    <n v="0"/>
    <n v="0"/>
  </r>
  <r>
    <n v="23"/>
    <d v="2012-10-21T00:00:00"/>
    <d v="2012-11-03T00:00:00"/>
    <x v="4"/>
    <s v="G1N"/>
    <s v="GD10000000"/>
    <s v="GD0"/>
    <n v="13"/>
    <n v="100"/>
    <s v="LD400"/>
    <s v="LF404"/>
    <m/>
    <m/>
    <m/>
    <m/>
    <m/>
    <m/>
    <x v="82"/>
    <n v="32583"/>
    <s v="46638"/>
    <x v="48"/>
    <x v="0"/>
    <s v="Non-executive"/>
    <s v="D404"/>
    <x v="2"/>
    <n v="0"/>
    <n v="0"/>
    <n v="0"/>
    <n v="0"/>
    <n v="0"/>
    <n v="3568.54"/>
    <n v="0"/>
    <n v="0"/>
    <n v="0"/>
    <n v="0"/>
    <n v="0"/>
    <n v="0"/>
    <n v="0"/>
    <n v="0"/>
    <n v="0"/>
    <n v="0"/>
    <n v="0"/>
    <n v="0"/>
    <n v="2.57"/>
    <n v="517.04999999999995"/>
    <n v="0"/>
    <n v="0"/>
    <n v="0"/>
    <n v="0"/>
    <n v="0"/>
    <n v="210.56"/>
    <n v="0"/>
    <n v="0"/>
    <n v="0"/>
    <n v="0"/>
    <n v="0"/>
    <n v="3.27"/>
    <n v="11.39"/>
    <n v="0"/>
    <n v="0"/>
    <n v="49.24"/>
    <n v="178.43"/>
    <n v="0"/>
    <n v="27.58"/>
    <n v="0"/>
    <n v="0"/>
    <n v="0"/>
    <n v="0"/>
    <n v="0"/>
    <n v="0"/>
    <n v="0"/>
    <n v="0"/>
    <n v="4568.63"/>
    <n v="0"/>
    <n v="0"/>
    <n v="4568.630000000001"/>
    <n v="0"/>
    <n v="0"/>
    <n v="0"/>
  </r>
  <r>
    <n v="23"/>
    <d v="2012-10-21T00:00:00"/>
    <d v="2012-11-03T00:00:00"/>
    <x v="4"/>
    <s v="G1N"/>
    <s v="GD10000000"/>
    <s v="GD0"/>
    <n v="13"/>
    <n v="100"/>
    <s v="LD400"/>
    <s v="LF404"/>
    <m/>
    <m/>
    <m/>
    <m/>
    <m/>
    <m/>
    <x v="83"/>
    <n v="43297"/>
    <s v="48735"/>
    <x v="48"/>
    <x v="0"/>
    <s v="Non-executive"/>
    <s v="D404"/>
    <x v="2"/>
    <n v="0"/>
    <n v="0"/>
    <n v="0"/>
    <n v="0"/>
    <n v="0"/>
    <n v="2947.16"/>
    <n v="0"/>
    <n v="0"/>
    <n v="0"/>
    <n v="0"/>
    <n v="0"/>
    <n v="0"/>
    <n v="0"/>
    <n v="0"/>
    <n v="0"/>
    <n v="0"/>
    <n v="0"/>
    <n v="0"/>
    <n v="2.14"/>
    <n v="510.24"/>
    <n v="0"/>
    <n v="0"/>
    <n v="0"/>
    <n v="0"/>
    <n v="0"/>
    <n v="172.18"/>
    <n v="0"/>
    <n v="0"/>
    <n v="0"/>
    <n v="0"/>
    <n v="0"/>
    <n v="3.27"/>
    <n v="11.39"/>
    <n v="0"/>
    <n v="0"/>
    <n v="40.270000000000003"/>
    <n v="147.36000000000001"/>
    <n v="0"/>
    <n v="27.21"/>
    <n v="0"/>
    <n v="0"/>
    <n v="0"/>
    <n v="0"/>
    <n v="0"/>
    <n v="0"/>
    <n v="0"/>
    <n v="0"/>
    <n v="3861.22"/>
    <n v="0"/>
    <n v="0"/>
    <n v="3861.22"/>
    <n v="0"/>
    <n v="0"/>
    <n v="0"/>
  </r>
  <r>
    <n v="23"/>
    <d v="2012-10-21T00:00:00"/>
    <d v="2012-11-03T00:00:00"/>
    <x v="4"/>
    <s v="G1N"/>
    <s v="GD10000000"/>
    <s v="GD0"/>
    <n v="13"/>
    <n v="100"/>
    <s v="LD400"/>
    <s v="LF404"/>
    <m/>
    <m/>
    <m/>
    <m/>
    <m/>
    <m/>
    <x v="84"/>
    <n v="69274"/>
    <s v="48200"/>
    <x v="49"/>
    <x v="0"/>
    <s v="Non-executive"/>
    <s v="D404"/>
    <x v="2"/>
    <n v="2403.8000000000002"/>
    <n v="0"/>
    <n v="0"/>
    <n v="0"/>
    <n v="0"/>
    <n v="0"/>
    <n v="0"/>
    <n v="0"/>
    <n v="0"/>
    <n v="0"/>
    <n v="0"/>
    <n v="0"/>
    <n v="0"/>
    <n v="0"/>
    <n v="0"/>
    <n v="0"/>
    <n v="0"/>
    <n v="0"/>
    <n v="1.76"/>
    <n v="160.02000000000001"/>
    <n v="0"/>
    <n v="0"/>
    <n v="0"/>
    <n v="0"/>
    <n v="0"/>
    <n v="143.32"/>
    <n v="0"/>
    <n v="0"/>
    <n v="0"/>
    <n v="0"/>
    <n v="0"/>
    <n v="2.71"/>
    <n v="6.19"/>
    <n v="0"/>
    <n v="0"/>
    <n v="33.51"/>
    <n v="0"/>
    <n v="0"/>
    <n v="8.5299999999999994"/>
    <n v="0"/>
    <n v="0"/>
    <n v="0"/>
    <n v="0"/>
    <n v="0"/>
    <n v="0"/>
    <n v="0"/>
    <n v="0"/>
    <n v="2759.84"/>
    <n v="0"/>
    <n v="0"/>
    <n v="2759.8400000000011"/>
    <n v="0"/>
    <n v="0"/>
    <n v="0"/>
  </r>
  <r>
    <n v="24"/>
    <d v="2012-11-04T00:00:00"/>
    <d v="2012-11-17T00:00:00"/>
    <x v="5"/>
    <s v="G1N"/>
    <s v="GD10000000"/>
    <s v="GD0"/>
    <n v="13"/>
    <n v="100"/>
    <s v="LD400"/>
    <s v="LF404"/>
    <m/>
    <m/>
    <m/>
    <m/>
    <m/>
    <m/>
    <x v="81"/>
    <n v="14382"/>
    <s v="45948"/>
    <x v="4"/>
    <x v="0"/>
    <s v="Non-executive"/>
    <s v="D404"/>
    <x v="2"/>
    <n v="2627.66"/>
    <n v="0"/>
    <n v="0"/>
    <n v="0"/>
    <n v="0"/>
    <n v="0"/>
    <n v="0"/>
    <n v="0"/>
    <n v="0"/>
    <n v="0"/>
    <n v="0"/>
    <n v="0"/>
    <n v="0"/>
    <n v="0"/>
    <n v="0"/>
    <n v="0"/>
    <n v="0"/>
    <n v="0"/>
    <n v="1.92"/>
    <n v="160.02000000000001"/>
    <n v="0"/>
    <n v="0"/>
    <n v="0"/>
    <n v="0"/>
    <n v="0"/>
    <n v="159.61000000000001"/>
    <n v="0"/>
    <n v="0"/>
    <n v="0"/>
    <n v="0"/>
    <n v="0"/>
    <n v="2.71"/>
    <n v="6.19"/>
    <n v="0"/>
    <n v="0"/>
    <n v="37.33"/>
    <n v="131.38"/>
    <n v="0"/>
    <n v="8.5299999999999994"/>
    <n v="0"/>
    <n v="0"/>
    <n v="0"/>
    <n v="0"/>
    <n v="0"/>
    <n v="0"/>
    <n v="0"/>
    <n v="0"/>
    <n v="3135.35"/>
    <n v="0"/>
    <n v="0"/>
    <n v="3135.3500000000004"/>
    <n v="0"/>
    <n v="0"/>
    <n v="0"/>
  </r>
  <r>
    <n v="24"/>
    <d v="2012-11-04T00:00:00"/>
    <d v="2012-11-17T00:00:00"/>
    <x v="5"/>
    <s v="G1N"/>
    <s v="GD10000000"/>
    <s v="GD0"/>
    <n v="13"/>
    <n v="100"/>
    <s v="LD400"/>
    <s v="LF404"/>
    <m/>
    <m/>
    <m/>
    <m/>
    <m/>
    <m/>
    <x v="82"/>
    <n v="32583"/>
    <s v="46638"/>
    <x v="48"/>
    <x v="0"/>
    <s v="Non-executive"/>
    <s v="D404"/>
    <x v="2"/>
    <n v="0"/>
    <n v="0"/>
    <n v="0"/>
    <n v="0"/>
    <n v="0"/>
    <n v="3568.54"/>
    <n v="0"/>
    <n v="0"/>
    <n v="0"/>
    <n v="0"/>
    <n v="0"/>
    <n v="0"/>
    <n v="0"/>
    <n v="0"/>
    <n v="0"/>
    <n v="0"/>
    <n v="0"/>
    <n v="0"/>
    <n v="2.57"/>
    <n v="517.04999999999995"/>
    <n v="0"/>
    <n v="0"/>
    <n v="0"/>
    <n v="0"/>
    <n v="0"/>
    <n v="210.57"/>
    <n v="0"/>
    <n v="0"/>
    <n v="0"/>
    <n v="0"/>
    <n v="0"/>
    <n v="3.27"/>
    <n v="11.39"/>
    <n v="0"/>
    <n v="0"/>
    <n v="49.24"/>
    <n v="178.43"/>
    <n v="0"/>
    <n v="27.58"/>
    <n v="0"/>
    <n v="0"/>
    <n v="0"/>
    <n v="0"/>
    <n v="0"/>
    <n v="0"/>
    <n v="0"/>
    <n v="0"/>
    <n v="4568.6400000000003"/>
    <n v="0"/>
    <n v="0"/>
    <n v="4568.6400000000003"/>
    <n v="0"/>
    <n v="0"/>
    <n v="0"/>
  </r>
  <r>
    <n v="24"/>
    <d v="2012-11-04T00:00:00"/>
    <d v="2012-11-17T00:00:00"/>
    <x v="5"/>
    <s v="G1N"/>
    <s v="GD10000000"/>
    <s v="GD0"/>
    <n v="13"/>
    <n v="100"/>
    <s v="LD400"/>
    <s v="LF404"/>
    <m/>
    <m/>
    <m/>
    <m/>
    <m/>
    <m/>
    <x v="83"/>
    <n v="43297"/>
    <s v="48735"/>
    <x v="48"/>
    <x v="0"/>
    <s v="Non-executive"/>
    <s v="D404"/>
    <x v="2"/>
    <n v="0"/>
    <n v="0"/>
    <n v="0"/>
    <n v="0"/>
    <n v="0"/>
    <n v="2947.16"/>
    <n v="0"/>
    <n v="0"/>
    <n v="0"/>
    <n v="0"/>
    <n v="0"/>
    <n v="0"/>
    <n v="0"/>
    <n v="0"/>
    <n v="0"/>
    <n v="0"/>
    <n v="0"/>
    <n v="0"/>
    <n v="2.14"/>
    <n v="510.24"/>
    <n v="0"/>
    <n v="0"/>
    <n v="0"/>
    <n v="0"/>
    <n v="0"/>
    <n v="172.18"/>
    <n v="0"/>
    <n v="0"/>
    <n v="0"/>
    <n v="0"/>
    <n v="0"/>
    <n v="3.27"/>
    <n v="11.39"/>
    <n v="0"/>
    <n v="0"/>
    <n v="40.270000000000003"/>
    <n v="147.36000000000001"/>
    <n v="0"/>
    <n v="27.21"/>
    <n v="0"/>
    <n v="0"/>
    <n v="0"/>
    <n v="0"/>
    <n v="0"/>
    <n v="0"/>
    <n v="0"/>
    <n v="0"/>
    <n v="3861.22"/>
    <n v="0"/>
    <n v="0"/>
    <n v="3861.22"/>
    <n v="0"/>
    <n v="0"/>
    <n v="0"/>
  </r>
  <r>
    <n v="24"/>
    <d v="2012-11-04T00:00:00"/>
    <d v="2012-11-17T00:00:00"/>
    <x v="5"/>
    <s v="G1N"/>
    <s v="GD10000000"/>
    <s v="GD0"/>
    <n v="13"/>
    <n v="100"/>
    <s v="LD400"/>
    <s v="LF404"/>
    <m/>
    <m/>
    <m/>
    <m/>
    <m/>
    <m/>
    <x v="84"/>
    <n v="69274"/>
    <s v="48200"/>
    <x v="49"/>
    <x v="0"/>
    <s v="Non-executive"/>
    <s v="D404"/>
    <x v="2"/>
    <n v="2403.8000000000002"/>
    <n v="0"/>
    <n v="0"/>
    <n v="0"/>
    <n v="0"/>
    <n v="0"/>
    <n v="0"/>
    <n v="0"/>
    <n v="0"/>
    <n v="0"/>
    <n v="0"/>
    <n v="0"/>
    <n v="0"/>
    <n v="0"/>
    <n v="0"/>
    <n v="0"/>
    <n v="0"/>
    <n v="0"/>
    <n v="1.76"/>
    <n v="160.02000000000001"/>
    <n v="0"/>
    <n v="0"/>
    <n v="0"/>
    <n v="0"/>
    <n v="0"/>
    <n v="143.32"/>
    <n v="0"/>
    <n v="0"/>
    <n v="0"/>
    <n v="0"/>
    <n v="0"/>
    <n v="2.71"/>
    <n v="6.19"/>
    <n v="0"/>
    <n v="0"/>
    <n v="33.520000000000003"/>
    <n v="0"/>
    <n v="0"/>
    <n v="8.5299999999999994"/>
    <n v="0"/>
    <n v="0"/>
    <n v="0"/>
    <n v="0"/>
    <n v="0"/>
    <n v="0"/>
    <n v="0"/>
    <n v="0"/>
    <n v="2759.85"/>
    <n v="0"/>
    <n v="0"/>
    <n v="2759.8500000000008"/>
    <n v="0"/>
    <n v="0"/>
    <n v="0"/>
  </r>
  <r>
    <n v="25"/>
    <d v="2012-11-18T00:00:00"/>
    <d v="2012-12-01T00:00:00"/>
    <x v="6"/>
    <s v="G1N"/>
    <s v="GD10000000"/>
    <s v="GD0"/>
    <n v="13"/>
    <n v="100"/>
    <s v="LD400"/>
    <s v="LF404"/>
    <m/>
    <m/>
    <m/>
    <m/>
    <m/>
    <m/>
    <x v="81"/>
    <n v="14382"/>
    <s v="45948"/>
    <x v="4"/>
    <x v="0"/>
    <s v="Non-executive"/>
    <s v="D404"/>
    <x v="2"/>
    <n v="2627.66"/>
    <n v="0"/>
    <n v="0"/>
    <n v="0"/>
    <n v="0"/>
    <n v="0"/>
    <n v="0"/>
    <n v="0"/>
    <n v="0"/>
    <n v="0"/>
    <n v="0"/>
    <n v="0"/>
    <n v="0"/>
    <n v="0"/>
    <n v="0"/>
    <n v="0"/>
    <n v="0"/>
    <n v="0"/>
    <n v="1.92"/>
    <n v="160.02000000000001"/>
    <n v="0"/>
    <n v="0"/>
    <n v="0"/>
    <n v="0"/>
    <n v="0"/>
    <n v="159.6"/>
    <n v="0"/>
    <n v="0"/>
    <n v="0"/>
    <n v="0"/>
    <n v="0"/>
    <n v="2.71"/>
    <n v="6.19"/>
    <n v="0"/>
    <n v="0"/>
    <n v="37.33"/>
    <n v="131.38"/>
    <n v="0"/>
    <n v="8.5299999999999994"/>
    <n v="0"/>
    <n v="0"/>
    <n v="0"/>
    <n v="0"/>
    <n v="0"/>
    <n v="0"/>
    <n v="0"/>
    <n v="0"/>
    <n v="3135.34"/>
    <n v="0"/>
    <n v="0"/>
    <n v="3135.34"/>
    <n v="0"/>
    <n v="0"/>
    <n v="0"/>
  </r>
  <r>
    <n v="25"/>
    <d v="2012-11-18T00:00:00"/>
    <d v="2012-12-01T00:00:00"/>
    <x v="6"/>
    <s v="G1N"/>
    <s v="GD10000000"/>
    <s v="GD0"/>
    <n v="13"/>
    <n v="100"/>
    <s v="LD400"/>
    <s v="LF404"/>
    <m/>
    <m/>
    <m/>
    <m/>
    <m/>
    <m/>
    <x v="82"/>
    <n v="32583"/>
    <s v="46638"/>
    <x v="48"/>
    <x v="0"/>
    <s v="Non-executive"/>
    <s v="D404"/>
    <x v="2"/>
    <n v="0"/>
    <n v="0"/>
    <n v="0"/>
    <n v="0"/>
    <n v="0"/>
    <n v="3568.53"/>
    <n v="0"/>
    <n v="0"/>
    <n v="0"/>
    <n v="0"/>
    <n v="0"/>
    <n v="0"/>
    <n v="0"/>
    <n v="0"/>
    <n v="0"/>
    <n v="0"/>
    <n v="0"/>
    <n v="0"/>
    <n v="2.57"/>
    <n v="517.04999999999995"/>
    <n v="0"/>
    <n v="0"/>
    <n v="0"/>
    <n v="0"/>
    <n v="0"/>
    <n v="210.56"/>
    <n v="0"/>
    <n v="0"/>
    <n v="0"/>
    <n v="0"/>
    <n v="0"/>
    <n v="3.27"/>
    <n v="11.39"/>
    <n v="0"/>
    <n v="0"/>
    <n v="49.25"/>
    <n v="178.43"/>
    <n v="0"/>
    <n v="27.58"/>
    <n v="0"/>
    <n v="0"/>
    <n v="0"/>
    <n v="0"/>
    <n v="0"/>
    <n v="0"/>
    <n v="0"/>
    <n v="0"/>
    <n v="4568.63"/>
    <n v="0"/>
    <n v="0"/>
    <n v="4568.6300000000019"/>
    <n v="0"/>
    <n v="0"/>
    <n v="0"/>
  </r>
  <r>
    <n v="25"/>
    <d v="2012-11-18T00:00:00"/>
    <d v="2012-12-01T00:00:00"/>
    <x v="6"/>
    <s v="G1N"/>
    <s v="GD10000000"/>
    <s v="GD0"/>
    <n v="13"/>
    <n v="100"/>
    <s v="LD400"/>
    <s v="LF404"/>
    <m/>
    <m/>
    <m/>
    <m/>
    <m/>
    <m/>
    <x v="83"/>
    <n v="43297"/>
    <s v="48735"/>
    <x v="48"/>
    <x v="0"/>
    <s v="Non-executive"/>
    <s v="D404"/>
    <x v="2"/>
    <n v="0"/>
    <n v="0"/>
    <n v="0"/>
    <n v="0"/>
    <n v="0"/>
    <n v="2947.17"/>
    <n v="0"/>
    <n v="0"/>
    <n v="0"/>
    <n v="0"/>
    <n v="0"/>
    <n v="0"/>
    <n v="0"/>
    <n v="0"/>
    <n v="0"/>
    <n v="0"/>
    <n v="0"/>
    <n v="0"/>
    <n v="2.14"/>
    <n v="510.24"/>
    <n v="0"/>
    <n v="0"/>
    <n v="0"/>
    <n v="0"/>
    <n v="0"/>
    <n v="172.18"/>
    <n v="0"/>
    <n v="0"/>
    <n v="0"/>
    <n v="0"/>
    <n v="0"/>
    <n v="3.27"/>
    <n v="11.39"/>
    <n v="0"/>
    <n v="0"/>
    <n v="40.270000000000003"/>
    <n v="147.36000000000001"/>
    <n v="0"/>
    <n v="27.21"/>
    <n v="0"/>
    <n v="0"/>
    <n v="0"/>
    <n v="0"/>
    <n v="0"/>
    <n v="0"/>
    <n v="0"/>
    <n v="0"/>
    <n v="3861.23"/>
    <n v="0"/>
    <n v="0"/>
    <n v="3861.23"/>
    <n v="0"/>
    <n v="0"/>
    <n v="0"/>
  </r>
  <r>
    <n v="25"/>
    <d v="2012-11-18T00:00:00"/>
    <d v="2012-12-01T00:00:00"/>
    <x v="6"/>
    <s v="G1N"/>
    <s v="GD10000000"/>
    <s v="GD0"/>
    <n v="13"/>
    <n v="100"/>
    <s v="LD400"/>
    <s v="LF404"/>
    <m/>
    <m/>
    <m/>
    <m/>
    <m/>
    <m/>
    <x v="84"/>
    <n v="69274"/>
    <s v="48200"/>
    <x v="49"/>
    <x v="0"/>
    <s v="Non-executive"/>
    <s v="D404"/>
    <x v="2"/>
    <n v="2403.8000000000002"/>
    <n v="0"/>
    <n v="0"/>
    <n v="0"/>
    <n v="0"/>
    <n v="0"/>
    <n v="0"/>
    <n v="0"/>
    <n v="0"/>
    <n v="0"/>
    <n v="0"/>
    <n v="0"/>
    <n v="0"/>
    <n v="0"/>
    <n v="0"/>
    <n v="0"/>
    <n v="0"/>
    <n v="0"/>
    <n v="1.76"/>
    <n v="160.02000000000001"/>
    <n v="0"/>
    <n v="0"/>
    <n v="0"/>
    <n v="0"/>
    <n v="0"/>
    <n v="143.33000000000001"/>
    <n v="0"/>
    <n v="0"/>
    <n v="0"/>
    <n v="0"/>
    <n v="0"/>
    <n v="2.71"/>
    <n v="6.19"/>
    <n v="0"/>
    <n v="0"/>
    <n v="33.520000000000003"/>
    <n v="0"/>
    <n v="0"/>
    <n v="8.5299999999999994"/>
    <n v="0"/>
    <n v="0"/>
    <n v="0"/>
    <n v="0"/>
    <n v="0"/>
    <n v="0"/>
    <n v="0"/>
    <n v="0"/>
    <n v="2759.86"/>
    <n v="0"/>
    <n v="0"/>
    <n v="2759.8600000000006"/>
    <n v="0"/>
    <n v="0"/>
    <n v="0"/>
  </r>
  <r>
    <n v="26"/>
    <d v="2012-12-02T00:00:00"/>
    <d v="2012-12-15T00:00:00"/>
    <x v="7"/>
    <s v="G1N"/>
    <s v="GD10000000"/>
    <s v="GD0"/>
    <n v="13"/>
    <n v="100"/>
    <s v="LD400"/>
    <s v="LF404"/>
    <m/>
    <m/>
    <m/>
    <m/>
    <m/>
    <m/>
    <x v="81"/>
    <n v="14382"/>
    <s v="45948"/>
    <x v="4"/>
    <x v="0"/>
    <s v="Non-executive"/>
    <s v="D404"/>
    <x v="2"/>
    <n v="2702.27"/>
    <n v="0"/>
    <n v="0"/>
    <n v="0"/>
    <n v="0"/>
    <n v="0"/>
    <n v="0"/>
    <n v="0"/>
    <n v="0"/>
    <n v="0"/>
    <n v="0"/>
    <n v="0"/>
    <n v="0"/>
    <n v="0"/>
    <n v="0"/>
    <n v="0"/>
    <n v="0"/>
    <n v="0"/>
    <n v="1.98"/>
    <n v="160.02000000000001"/>
    <n v="0"/>
    <n v="0"/>
    <n v="0"/>
    <n v="0"/>
    <n v="0"/>
    <n v="164.24"/>
    <n v="0"/>
    <n v="0"/>
    <n v="0"/>
    <n v="0"/>
    <n v="0"/>
    <n v="2.71"/>
    <n v="6.19"/>
    <n v="0"/>
    <n v="0"/>
    <n v="38.409999999999997"/>
    <n v="135.11000000000001"/>
    <n v="0"/>
    <n v="8.5299999999999994"/>
    <n v="0"/>
    <n v="0"/>
    <n v="0"/>
    <n v="0"/>
    <n v="0"/>
    <n v="0"/>
    <n v="0"/>
    <n v="0"/>
    <n v="3219.46"/>
    <n v="0"/>
    <n v="0"/>
    <n v="3219.4600000000005"/>
    <n v="0"/>
    <n v="0"/>
    <n v="0"/>
  </r>
  <r>
    <n v="26"/>
    <d v="2012-12-02T00:00:00"/>
    <d v="2012-12-15T00:00:00"/>
    <x v="7"/>
    <s v="G1N"/>
    <s v="GD10000000"/>
    <s v="GD0"/>
    <n v="13"/>
    <n v="100"/>
    <s v="LD400"/>
    <s v="LF404"/>
    <m/>
    <m/>
    <m/>
    <m/>
    <m/>
    <m/>
    <x v="82"/>
    <n v="32583"/>
    <s v="46638"/>
    <x v="48"/>
    <x v="0"/>
    <s v="Non-executive"/>
    <s v="D404"/>
    <x v="2"/>
    <n v="0"/>
    <n v="0"/>
    <n v="0"/>
    <n v="0"/>
    <n v="0"/>
    <n v="3568.54"/>
    <n v="0"/>
    <n v="0"/>
    <n v="0"/>
    <n v="0"/>
    <n v="0"/>
    <n v="0"/>
    <n v="0"/>
    <n v="0"/>
    <n v="0"/>
    <n v="0"/>
    <n v="0"/>
    <n v="0"/>
    <n v="2.57"/>
    <n v="517.04999999999995"/>
    <n v="0"/>
    <n v="0"/>
    <n v="0"/>
    <n v="0"/>
    <n v="0"/>
    <n v="210.56"/>
    <n v="0"/>
    <n v="0"/>
    <n v="0"/>
    <n v="0"/>
    <n v="0"/>
    <n v="3.27"/>
    <n v="11.39"/>
    <n v="0"/>
    <n v="0"/>
    <n v="49.24"/>
    <n v="178.43"/>
    <n v="0"/>
    <n v="27.58"/>
    <n v="0"/>
    <n v="0"/>
    <n v="0"/>
    <n v="0"/>
    <n v="0"/>
    <n v="0"/>
    <n v="0"/>
    <n v="0"/>
    <n v="4568.63"/>
    <n v="0"/>
    <n v="0"/>
    <n v="4568.630000000001"/>
    <n v="0"/>
    <n v="0"/>
    <n v="0"/>
  </r>
  <r>
    <n v="26"/>
    <d v="2012-12-02T00:00:00"/>
    <d v="2012-12-15T00:00:00"/>
    <x v="7"/>
    <s v="G1N"/>
    <s v="GD10000000"/>
    <s v="GD0"/>
    <n v="13"/>
    <n v="100"/>
    <s v="LD400"/>
    <s v="LF404"/>
    <m/>
    <m/>
    <m/>
    <m/>
    <m/>
    <m/>
    <x v="83"/>
    <n v="43297"/>
    <s v="48735"/>
    <x v="48"/>
    <x v="0"/>
    <s v="Non-executive"/>
    <s v="D404"/>
    <x v="2"/>
    <n v="0"/>
    <n v="0"/>
    <n v="0"/>
    <n v="0"/>
    <n v="0"/>
    <n v="4723.16"/>
    <n v="0"/>
    <n v="0"/>
    <n v="0"/>
    <n v="0"/>
    <n v="0"/>
    <n v="0"/>
    <n v="0"/>
    <n v="0"/>
    <n v="0"/>
    <n v="0"/>
    <n v="0"/>
    <n v="0"/>
    <n v="2.14"/>
    <n v="510.24"/>
    <n v="0"/>
    <n v="0"/>
    <n v="0"/>
    <n v="0"/>
    <n v="0"/>
    <n v="282.29000000000002"/>
    <n v="0"/>
    <n v="0"/>
    <n v="0"/>
    <n v="0"/>
    <n v="0"/>
    <n v="3.27"/>
    <n v="11.39"/>
    <n v="0"/>
    <n v="0"/>
    <n v="66.02"/>
    <n v="236.16"/>
    <n v="0"/>
    <n v="27.21"/>
    <n v="0"/>
    <n v="0"/>
    <n v="0"/>
    <n v="0"/>
    <n v="0"/>
    <n v="0"/>
    <n v="0"/>
    <n v="0"/>
    <n v="5861.88"/>
    <n v="0"/>
    <n v="0"/>
    <n v="5861.880000000001"/>
    <n v="0"/>
    <n v="0"/>
    <n v="0"/>
  </r>
  <r>
    <n v="26"/>
    <d v="2012-12-02T00:00:00"/>
    <d v="2012-12-15T00:00:00"/>
    <x v="7"/>
    <s v="G1N"/>
    <s v="GD10000000"/>
    <s v="GD0"/>
    <n v="13"/>
    <n v="100"/>
    <s v="LD400"/>
    <s v="LF404"/>
    <m/>
    <m/>
    <m/>
    <m/>
    <m/>
    <m/>
    <x v="84"/>
    <n v="69274"/>
    <s v="48200"/>
    <x v="49"/>
    <x v="0"/>
    <s v="Non-executive"/>
    <s v="D404"/>
    <x v="2"/>
    <n v="2403.8000000000002"/>
    <n v="0"/>
    <n v="0"/>
    <n v="0"/>
    <n v="0"/>
    <n v="0"/>
    <n v="0"/>
    <n v="0"/>
    <n v="0"/>
    <n v="0"/>
    <n v="0"/>
    <n v="0"/>
    <n v="0"/>
    <n v="0"/>
    <n v="0"/>
    <n v="0"/>
    <n v="0"/>
    <n v="0"/>
    <n v="1.76"/>
    <n v="160.02000000000001"/>
    <n v="0"/>
    <n v="0"/>
    <n v="0"/>
    <n v="0"/>
    <n v="0"/>
    <n v="143.32"/>
    <n v="0"/>
    <n v="0"/>
    <n v="0"/>
    <n v="0"/>
    <n v="0"/>
    <n v="2.71"/>
    <n v="6.19"/>
    <n v="0"/>
    <n v="0"/>
    <n v="33.520000000000003"/>
    <n v="0"/>
    <n v="0"/>
    <n v="8.5299999999999994"/>
    <n v="0"/>
    <n v="0"/>
    <n v="0"/>
    <n v="0"/>
    <n v="0"/>
    <n v="0"/>
    <n v="0"/>
    <n v="0"/>
    <n v="2759.85"/>
    <n v="0"/>
    <n v="0"/>
    <n v="2759.8500000000008"/>
    <n v="0"/>
    <n v="0"/>
    <n v="0"/>
  </r>
  <r>
    <n v="1"/>
    <d v="2012-12-16T00:00:00"/>
    <d v="2012-12-29T00:00:00"/>
    <x v="9"/>
    <s v="G1N"/>
    <s v="GD10000000"/>
    <s v="GD0"/>
    <n v="13"/>
    <n v="100"/>
    <s v="LD400"/>
    <s v="LF404"/>
    <m/>
    <m/>
    <m/>
    <m/>
    <m/>
    <m/>
    <x v="81"/>
    <n v="14382"/>
    <s v="45948"/>
    <x v="4"/>
    <x v="0"/>
    <s v="Non-executive"/>
    <s v="D404"/>
    <x v="2"/>
    <n v="2702.27"/>
    <n v="0"/>
    <n v="0"/>
    <n v="0"/>
    <n v="0"/>
    <n v="0"/>
    <n v="0"/>
    <n v="0"/>
    <n v="0"/>
    <n v="0"/>
    <n v="0"/>
    <n v="0"/>
    <n v="0"/>
    <n v="0"/>
    <n v="0"/>
    <n v="0"/>
    <n v="0"/>
    <n v="0"/>
    <n v="1.98"/>
    <n v="160.02000000000001"/>
    <n v="0"/>
    <n v="0"/>
    <n v="0"/>
    <n v="0"/>
    <n v="0"/>
    <n v="164.23"/>
    <n v="0"/>
    <n v="0"/>
    <n v="0"/>
    <n v="0"/>
    <n v="0"/>
    <n v="2.71"/>
    <n v="6.19"/>
    <n v="0"/>
    <n v="0"/>
    <n v="38.409999999999997"/>
    <n v="135.11000000000001"/>
    <n v="0"/>
    <n v="8.5299999999999994"/>
    <n v="0"/>
    <n v="0"/>
    <n v="0"/>
    <n v="0"/>
    <n v="0"/>
    <n v="0"/>
    <n v="0"/>
    <n v="0"/>
    <n v="3219.45"/>
    <n v="0"/>
    <n v="0"/>
    <n v="3219.4500000000003"/>
    <n v="0"/>
    <n v="0"/>
    <n v="0"/>
  </r>
  <r>
    <n v="1"/>
    <d v="2012-12-16T00:00:00"/>
    <d v="2012-12-29T00:00:00"/>
    <x v="9"/>
    <s v="G1N"/>
    <s v="GD10000000"/>
    <s v="GD0"/>
    <n v="13"/>
    <n v="100"/>
    <s v="LD400"/>
    <s v="LF404"/>
    <m/>
    <m/>
    <m/>
    <m/>
    <m/>
    <m/>
    <x v="82"/>
    <n v="32583"/>
    <s v="46638"/>
    <x v="48"/>
    <x v="0"/>
    <s v="Non-executive"/>
    <s v="D404"/>
    <x v="2"/>
    <n v="0"/>
    <n v="0"/>
    <n v="0"/>
    <n v="0"/>
    <n v="0"/>
    <n v="3568.53"/>
    <n v="0"/>
    <n v="0"/>
    <n v="0"/>
    <n v="0"/>
    <n v="0"/>
    <n v="0"/>
    <n v="0"/>
    <n v="0"/>
    <n v="0"/>
    <n v="0"/>
    <n v="0"/>
    <n v="0"/>
    <n v="2.57"/>
    <n v="517.04999999999995"/>
    <n v="0"/>
    <n v="0"/>
    <n v="0"/>
    <n v="0"/>
    <n v="0"/>
    <n v="210.56"/>
    <n v="0"/>
    <n v="0"/>
    <n v="0"/>
    <n v="0"/>
    <n v="0"/>
    <n v="3.27"/>
    <n v="11.39"/>
    <n v="0"/>
    <n v="0"/>
    <n v="49.24"/>
    <n v="178.43"/>
    <n v="0"/>
    <n v="27.58"/>
    <n v="0"/>
    <n v="0"/>
    <n v="0"/>
    <n v="0"/>
    <n v="0"/>
    <n v="0"/>
    <n v="0"/>
    <n v="0"/>
    <n v="4568.62"/>
    <n v="0"/>
    <n v="0"/>
    <n v="4568.6200000000017"/>
    <n v="0"/>
    <n v="0"/>
    <n v="0"/>
  </r>
  <r>
    <n v="1"/>
    <d v="2012-12-16T00:00:00"/>
    <d v="2012-12-29T00:00:00"/>
    <x v="9"/>
    <s v="G1N"/>
    <s v="GD10000000"/>
    <s v="GD0"/>
    <n v="13"/>
    <n v="100"/>
    <s v="LD400"/>
    <s v="LF404"/>
    <m/>
    <m/>
    <m/>
    <m/>
    <m/>
    <m/>
    <x v="83"/>
    <n v="43297"/>
    <s v="48735"/>
    <x v="48"/>
    <x v="0"/>
    <s v="Non-executive"/>
    <s v="D404"/>
    <x v="2"/>
    <n v="0"/>
    <n v="0"/>
    <n v="0"/>
    <n v="0"/>
    <n v="0"/>
    <n v="2947.17"/>
    <n v="0"/>
    <n v="0"/>
    <n v="0"/>
    <n v="0"/>
    <n v="0"/>
    <n v="0"/>
    <n v="0"/>
    <n v="0"/>
    <n v="0"/>
    <n v="0"/>
    <n v="0"/>
    <n v="0"/>
    <n v="2.14"/>
    <n v="510.24"/>
    <n v="0"/>
    <n v="0"/>
    <n v="0"/>
    <n v="0"/>
    <n v="0"/>
    <n v="172.18"/>
    <n v="0"/>
    <n v="0"/>
    <n v="0"/>
    <n v="0"/>
    <n v="0"/>
    <n v="3.27"/>
    <n v="11.39"/>
    <n v="0"/>
    <n v="0"/>
    <n v="40.270000000000003"/>
    <n v="147.36000000000001"/>
    <n v="0"/>
    <n v="27.21"/>
    <n v="0"/>
    <n v="0"/>
    <n v="0"/>
    <n v="0"/>
    <n v="0"/>
    <n v="0"/>
    <n v="0"/>
    <n v="0"/>
    <n v="3861.23"/>
    <n v="0"/>
    <n v="0"/>
    <n v="3861.23"/>
    <n v="0"/>
    <n v="0"/>
    <n v="0"/>
  </r>
  <r>
    <n v="1"/>
    <d v="2012-12-16T00:00:00"/>
    <d v="2012-12-29T00:00:00"/>
    <x v="9"/>
    <s v="G1N"/>
    <s v="GD10000000"/>
    <s v="GD0"/>
    <n v="13"/>
    <n v="100"/>
    <s v="LD400"/>
    <s v="LF404"/>
    <m/>
    <m/>
    <m/>
    <m/>
    <m/>
    <m/>
    <x v="84"/>
    <n v="69274"/>
    <s v="48200"/>
    <x v="49"/>
    <x v="0"/>
    <s v="Non-executive"/>
    <s v="D404"/>
    <x v="2"/>
    <n v="2403.8000000000002"/>
    <n v="0"/>
    <n v="0"/>
    <n v="0"/>
    <n v="0"/>
    <n v="0"/>
    <n v="0"/>
    <n v="0"/>
    <n v="0"/>
    <n v="0"/>
    <n v="0"/>
    <n v="0"/>
    <n v="0"/>
    <n v="0"/>
    <n v="0"/>
    <n v="0"/>
    <n v="0"/>
    <n v="0"/>
    <n v="1.76"/>
    <n v="160.02000000000001"/>
    <n v="0"/>
    <n v="0"/>
    <n v="0"/>
    <n v="0"/>
    <n v="0"/>
    <n v="143.32"/>
    <n v="0"/>
    <n v="0"/>
    <n v="0"/>
    <n v="0"/>
    <n v="0"/>
    <n v="2.71"/>
    <n v="6.19"/>
    <n v="0"/>
    <n v="0"/>
    <n v="33.520000000000003"/>
    <n v="0"/>
    <n v="0"/>
    <n v="8.5299999999999994"/>
    <n v="0"/>
    <n v="0"/>
    <n v="0"/>
    <n v="0"/>
    <n v="0"/>
    <n v="0"/>
    <n v="0"/>
    <n v="0"/>
    <n v="2759.85"/>
    <n v="0"/>
    <n v="0"/>
    <n v="2759.8500000000008"/>
    <n v="0"/>
    <n v="0"/>
    <n v="0"/>
  </r>
  <r>
    <n v="2"/>
    <d v="2012-12-30T00:00:00"/>
    <d v="2013-01-12T00:00:00"/>
    <x v="11"/>
    <s v="G1N"/>
    <s v="GD10000000"/>
    <s v="GD0"/>
    <n v="13"/>
    <n v="100"/>
    <s v="LD400"/>
    <s v="LF404"/>
    <m/>
    <m/>
    <m/>
    <m/>
    <m/>
    <m/>
    <x v="81"/>
    <n v="14382"/>
    <s v="45948"/>
    <x v="4"/>
    <x v="0"/>
    <s v="Non-executive"/>
    <s v="D404"/>
    <x v="2"/>
    <n v="2702.26"/>
    <n v="0"/>
    <n v="0"/>
    <n v="0"/>
    <n v="0"/>
    <n v="0"/>
    <n v="0"/>
    <n v="0"/>
    <n v="0"/>
    <n v="0"/>
    <n v="0"/>
    <n v="0"/>
    <n v="0"/>
    <n v="0"/>
    <n v="0"/>
    <n v="0"/>
    <n v="0"/>
    <n v="0"/>
    <n v="1.98"/>
    <n v="160.02000000000001"/>
    <n v="0"/>
    <n v="0"/>
    <n v="0"/>
    <n v="0"/>
    <n v="0"/>
    <n v="164.24"/>
    <n v="0"/>
    <n v="0"/>
    <n v="0"/>
    <n v="0"/>
    <n v="0"/>
    <n v="2.71"/>
    <n v="6.19"/>
    <n v="0"/>
    <n v="0"/>
    <n v="38.409999999999997"/>
    <n v="135.11000000000001"/>
    <n v="0"/>
    <n v="8.5299999999999994"/>
    <n v="0"/>
    <n v="0"/>
    <n v="0"/>
    <n v="0"/>
    <n v="0"/>
    <n v="0"/>
    <n v="0"/>
    <n v="0"/>
    <n v="3219.45"/>
    <n v="0"/>
    <n v="0"/>
    <n v="3219.4500000000003"/>
    <n v="0"/>
    <n v="0"/>
    <n v="0"/>
  </r>
  <r>
    <n v="2"/>
    <d v="2012-12-30T00:00:00"/>
    <d v="2013-01-12T00:00:00"/>
    <x v="11"/>
    <s v="G1N"/>
    <s v="GD10000000"/>
    <s v="GD0"/>
    <n v="13"/>
    <n v="100"/>
    <s v="LD400"/>
    <s v="LF404"/>
    <m/>
    <m/>
    <m/>
    <m/>
    <m/>
    <m/>
    <x v="82"/>
    <n v="32583"/>
    <s v="46638"/>
    <x v="48"/>
    <x v="0"/>
    <s v="Non-executive"/>
    <s v="D404"/>
    <x v="2"/>
    <n v="0"/>
    <n v="0"/>
    <n v="0"/>
    <n v="0"/>
    <n v="0"/>
    <n v="3568.53"/>
    <n v="0"/>
    <n v="0"/>
    <n v="0"/>
    <n v="0"/>
    <n v="0"/>
    <n v="0"/>
    <n v="0"/>
    <n v="0"/>
    <n v="0"/>
    <n v="0"/>
    <n v="0"/>
    <n v="0"/>
    <n v="2.57"/>
    <n v="517.04999999999995"/>
    <n v="0"/>
    <n v="0"/>
    <n v="0"/>
    <n v="0"/>
    <n v="0"/>
    <n v="210.57"/>
    <n v="0"/>
    <n v="0"/>
    <n v="0"/>
    <n v="0"/>
    <n v="0"/>
    <n v="3.27"/>
    <n v="11.39"/>
    <n v="0"/>
    <n v="0"/>
    <n v="49.25"/>
    <n v="178.43"/>
    <n v="0"/>
    <n v="27.58"/>
    <n v="0"/>
    <n v="0"/>
    <n v="0"/>
    <n v="0"/>
    <n v="0"/>
    <n v="0"/>
    <n v="0"/>
    <n v="0"/>
    <n v="4568.6400000000003"/>
    <n v="0"/>
    <n v="0"/>
    <n v="4568.6400000000012"/>
    <n v="0"/>
    <n v="0"/>
    <n v="0"/>
  </r>
  <r>
    <n v="2"/>
    <d v="2012-12-30T00:00:00"/>
    <d v="2013-01-12T00:00:00"/>
    <x v="11"/>
    <s v="G1N"/>
    <s v="GD10000000"/>
    <s v="GD0"/>
    <n v="13"/>
    <n v="100"/>
    <s v="LD400"/>
    <s v="LF404"/>
    <m/>
    <m/>
    <m/>
    <m/>
    <m/>
    <m/>
    <x v="83"/>
    <n v="43297"/>
    <s v="48735"/>
    <x v="48"/>
    <x v="0"/>
    <s v="Non-executive"/>
    <s v="D404"/>
    <x v="2"/>
    <n v="0"/>
    <n v="0"/>
    <n v="0"/>
    <n v="0"/>
    <n v="0"/>
    <n v="2947.16"/>
    <n v="0"/>
    <n v="0"/>
    <n v="0"/>
    <n v="0"/>
    <n v="0"/>
    <n v="0"/>
    <n v="0"/>
    <n v="0"/>
    <n v="0"/>
    <n v="0"/>
    <n v="0"/>
    <n v="0"/>
    <n v="2.14"/>
    <n v="510.24"/>
    <n v="0"/>
    <n v="0"/>
    <n v="0"/>
    <n v="0"/>
    <n v="0"/>
    <n v="172.18"/>
    <n v="0"/>
    <n v="0"/>
    <n v="0"/>
    <n v="0"/>
    <n v="0"/>
    <n v="3.27"/>
    <n v="11.39"/>
    <n v="0"/>
    <n v="0"/>
    <n v="40.270000000000003"/>
    <n v="147.36000000000001"/>
    <n v="0"/>
    <n v="27.21"/>
    <n v="0"/>
    <n v="0"/>
    <n v="0"/>
    <n v="0"/>
    <n v="0"/>
    <n v="0"/>
    <n v="0"/>
    <n v="0"/>
    <n v="3861.22"/>
    <n v="0"/>
    <n v="0"/>
    <n v="3861.22"/>
    <n v="0"/>
    <n v="0"/>
    <n v="0"/>
  </r>
  <r>
    <n v="2"/>
    <d v="2012-12-30T00:00:00"/>
    <d v="2013-01-12T00:00:00"/>
    <x v="11"/>
    <s v="G1N"/>
    <s v="GD10000000"/>
    <s v="GD0"/>
    <n v="13"/>
    <n v="100"/>
    <s v="LD400"/>
    <s v="LF404"/>
    <m/>
    <m/>
    <m/>
    <m/>
    <m/>
    <m/>
    <x v="84"/>
    <n v="69274"/>
    <s v="48200"/>
    <x v="49"/>
    <x v="0"/>
    <s v="Non-executive"/>
    <s v="D404"/>
    <x v="2"/>
    <n v="2403.8000000000002"/>
    <n v="0"/>
    <n v="0"/>
    <n v="0"/>
    <n v="0"/>
    <n v="0"/>
    <n v="0"/>
    <n v="0"/>
    <n v="0"/>
    <n v="0"/>
    <n v="0"/>
    <n v="0"/>
    <n v="0"/>
    <n v="0"/>
    <n v="0"/>
    <n v="0"/>
    <n v="0"/>
    <n v="0"/>
    <n v="1.76"/>
    <n v="160.02000000000001"/>
    <n v="0"/>
    <n v="0"/>
    <n v="0"/>
    <n v="0"/>
    <n v="0"/>
    <n v="143.33000000000001"/>
    <n v="0"/>
    <n v="0"/>
    <n v="0"/>
    <n v="0"/>
    <n v="0"/>
    <n v="2.71"/>
    <n v="6.19"/>
    <n v="0"/>
    <n v="0"/>
    <n v="33.520000000000003"/>
    <n v="0"/>
    <n v="0"/>
    <n v="8.5299999999999994"/>
    <n v="0"/>
    <n v="0"/>
    <n v="0"/>
    <n v="0"/>
    <n v="0"/>
    <n v="0"/>
    <n v="0"/>
    <n v="0"/>
    <n v="2759.86"/>
    <n v="0"/>
    <n v="0"/>
    <n v="2759.8600000000006"/>
    <n v="0"/>
    <n v="0"/>
    <n v="0"/>
  </r>
  <r>
    <n v="3"/>
    <d v="2013-01-13T00:00:00"/>
    <d v="2013-01-26T00:00:00"/>
    <x v="13"/>
    <s v="G1N"/>
    <s v="GD10000000"/>
    <s v="GD0"/>
    <n v="13"/>
    <n v="100"/>
    <s v="LD400"/>
    <s v="LF404"/>
    <m/>
    <m/>
    <m/>
    <m/>
    <m/>
    <m/>
    <x v="81"/>
    <n v="14382"/>
    <s v="45948"/>
    <x v="4"/>
    <x v="0"/>
    <s v="Non-executive"/>
    <s v="D404"/>
    <x v="2"/>
    <n v="1891.58"/>
    <n v="0"/>
    <n v="0"/>
    <n v="0"/>
    <n v="0"/>
    <n v="0"/>
    <n v="0"/>
    <n v="0"/>
    <n v="0"/>
    <n v="0"/>
    <n v="0"/>
    <n v="0"/>
    <n v="0"/>
    <n v="0"/>
    <n v="0"/>
    <n v="0"/>
    <n v="0"/>
    <n v="0"/>
    <n v="1.42"/>
    <n v="173.94"/>
    <n v="0"/>
    <n v="0"/>
    <n v="0"/>
    <n v="0"/>
    <n v="0"/>
    <n v="281.22000000000003"/>
    <n v="0"/>
    <n v="0"/>
    <n v="0"/>
    <n v="0"/>
    <n v="0"/>
    <n v="2.71"/>
    <n v="6.48"/>
    <n v="0"/>
    <n v="0"/>
    <n v="65.77"/>
    <n v="94.58"/>
    <n v="0"/>
    <n v="8.5299999999999994"/>
    <n v="0"/>
    <n v="0"/>
    <n v="0"/>
    <n v="0"/>
    <n v="0"/>
    <n v="2702.27"/>
    <n v="0"/>
    <n v="0"/>
    <n v="5228.5"/>
    <n v="0"/>
    <n v="0"/>
    <n v="2526.23"/>
    <n v="0"/>
    <n v="2702.27"/>
    <n v="0"/>
  </r>
  <r>
    <n v="3"/>
    <d v="2013-01-13T00:00:00"/>
    <d v="2013-01-26T00:00:00"/>
    <x v="13"/>
    <s v="G1N"/>
    <s v="GD10000000"/>
    <s v="GD0"/>
    <n v="13"/>
    <n v="100"/>
    <s v="LD400"/>
    <s v="LF404"/>
    <m/>
    <m/>
    <m/>
    <m/>
    <m/>
    <m/>
    <x v="82"/>
    <n v="32583"/>
    <s v="46638"/>
    <x v="48"/>
    <x v="0"/>
    <s v="Non-executive"/>
    <s v="D404"/>
    <x v="2"/>
    <n v="0"/>
    <n v="0"/>
    <n v="0"/>
    <n v="0"/>
    <n v="0"/>
    <n v="3568.54"/>
    <n v="0"/>
    <n v="0"/>
    <n v="0"/>
    <n v="0"/>
    <n v="0"/>
    <n v="0"/>
    <n v="0"/>
    <n v="0"/>
    <n v="0"/>
    <n v="0"/>
    <n v="0"/>
    <n v="0"/>
    <n v="1.85"/>
    <n v="566.16999999999996"/>
    <n v="0"/>
    <n v="0"/>
    <n v="0"/>
    <n v="0"/>
    <n v="0"/>
    <n v="209.55"/>
    <n v="0"/>
    <n v="0"/>
    <n v="0"/>
    <n v="0"/>
    <n v="0"/>
    <n v="3.27"/>
    <n v="11.93"/>
    <n v="0"/>
    <n v="0"/>
    <n v="49.01"/>
    <n v="178.43"/>
    <n v="0"/>
    <n v="27.58"/>
    <n v="0"/>
    <n v="0"/>
    <n v="0"/>
    <n v="0"/>
    <n v="0"/>
    <n v="0"/>
    <n v="0"/>
    <n v="0"/>
    <n v="4616.33"/>
    <n v="0"/>
    <n v="0"/>
    <n v="4616.3300000000008"/>
    <n v="0"/>
    <n v="0"/>
    <n v="0"/>
  </r>
  <r>
    <n v="3"/>
    <d v="2013-01-13T00:00:00"/>
    <d v="2013-01-26T00:00:00"/>
    <x v="13"/>
    <s v="G1N"/>
    <s v="GD10000000"/>
    <s v="GD0"/>
    <n v="13"/>
    <n v="100"/>
    <s v="LD400"/>
    <s v="LF404"/>
    <m/>
    <m/>
    <m/>
    <m/>
    <m/>
    <m/>
    <x v="83"/>
    <n v="43297"/>
    <s v="48735"/>
    <x v="48"/>
    <x v="0"/>
    <s v="Non-executive"/>
    <s v="D404"/>
    <x v="2"/>
    <n v="0"/>
    <n v="0"/>
    <n v="0"/>
    <n v="0"/>
    <n v="0"/>
    <n v="2947.16"/>
    <n v="0"/>
    <n v="0"/>
    <n v="0"/>
    <n v="0"/>
    <n v="0"/>
    <n v="0"/>
    <n v="0"/>
    <n v="0"/>
    <n v="0"/>
    <n v="0"/>
    <n v="0"/>
    <n v="0"/>
    <n v="1.54"/>
    <n v="551.05999999999995"/>
    <n v="0"/>
    <n v="0"/>
    <n v="0"/>
    <n v="0"/>
    <n v="0"/>
    <n v="171.33"/>
    <n v="0"/>
    <n v="0"/>
    <n v="0"/>
    <n v="0"/>
    <n v="0"/>
    <n v="3.27"/>
    <n v="11.93"/>
    <n v="0"/>
    <n v="0"/>
    <n v="40.07"/>
    <n v="147.36000000000001"/>
    <n v="0"/>
    <n v="27.21"/>
    <n v="0"/>
    <n v="0"/>
    <n v="0"/>
    <n v="0"/>
    <n v="0"/>
    <n v="0"/>
    <n v="0"/>
    <n v="0"/>
    <n v="3900.93"/>
    <n v="0"/>
    <n v="0"/>
    <n v="3900.93"/>
    <n v="0"/>
    <n v="0"/>
    <n v="0"/>
  </r>
  <r>
    <n v="3"/>
    <d v="2013-01-13T00:00:00"/>
    <d v="2013-01-26T00:00:00"/>
    <x v="13"/>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3"/>
    <n v="0"/>
    <n v="0"/>
    <n v="0"/>
    <n v="0"/>
    <n v="0"/>
    <n v="2.71"/>
    <n v="6.19"/>
    <n v="0"/>
    <n v="0"/>
    <n v="33.450000000000003"/>
    <n v="0"/>
    <n v="0"/>
    <n v="8.5299999999999994"/>
    <n v="0"/>
    <n v="0"/>
    <n v="0"/>
    <n v="0"/>
    <n v="0"/>
    <n v="0"/>
    <n v="0"/>
    <n v="0"/>
    <n v="2772.91"/>
    <n v="0"/>
    <n v="0"/>
    <n v="2772.9100000000008"/>
    <n v="0"/>
    <n v="0"/>
    <n v="0"/>
  </r>
  <r>
    <n v="4"/>
    <d v="2013-01-27T00:00:00"/>
    <d v="2013-02-09T00:00:00"/>
    <x v="15"/>
    <s v="G1N"/>
    <s v="GD10000000"/>
    <s v="GD0"/>
    <n v="13"/>
    <n v="100"/>
    <s v="LD400"/>
    <s v="LF404"/>
    <m/>
    <m/>
    <m/>
    <m/>
    <m/>
    <m/>
    <x v="81"/>
    <n v="14382"/>
    <s v="45948"/>
    <x v="4"/>
    <x v="0"/>
    <s v="Non-executive"/>
    <s v="D404"/>
    <x v="2"/>
    <n v="0"/>
    <n v="0"/>
    <n v="0"/>
    <n v="0"/>
    <n v="0"/>
    <n v="0"/>
    <n v="0"/>
    <n v="0"/>
    <n v="0"/>
    <n v="0"/>
    <n v="0"/>
    <n v="8579.7000000000007"/>
    <n v="0"/>
    <n v="0"/>
    <n v="0"/>
    <n v="0"/>
    <n v="0"/>
    <n v="0"/>
    <n v="0"/>
    <n v="0"/>
    <n v="0"/>
    <n v="0"/>
    <n v="0"/>
    <n v="0"/>
    <n v="0"/>
    <n v="531.94000000000005"/>
    <n v="0"/>
    <n v="0"/>
    <n v="0"/>
    <n v="0"/>
    <n v="0"/>
    <n v="0"/>
    <n v="0"/>
    <n v="0"/>
    <n v="0"/>
    <n v="124.4"/>
    <n v="0"/>
    <n v="0"/>
    <n v="0"/>
    <n v="0"/>
    <n v="0"/>
    <n v="0"/>
    <n v="0"/>
    <n v="0"/>
    <n v="0"/>
    <n v="0"/>
    <n v="0"/>
    <n v="9236.0400000000009"/>
    <n v="0"/>
    <n v="0"/>
    <n v="9236.0400000000009"/>
    <n v="0"/>
    <n v="0"/>
    <n v="0"/>
  </r>
  <r>
    <n v="4"/>
    <d v="2013-01-27T00:00:00"/>
    <d v="2013-02-09T00:00:00"/>
    <x v="15"/>
    <s v="G1N"/>
    <s v="GD10000000"/>
    <s v="GD0"/>
    <n v="13"/>
    <n v="100"/>
    <s v="LD400"/>
    <s v="LF404"/>
    <m/>
    <m/>
    <m/>
    <m/>
    <m/>
    <m/>
    <x v="82"/>
    <n v="32583"/>
    <s v="46638"/>
    <x v="48"/>
    <x v="0"/>
    <s v="Non-executive"/>
    <s v="D404"/>
    <x v="2"/>
    <n v="0"/>
    <n v="0"/>
    <n v="0"/>
    <n v="0"/>
    <n v="0"/>
    <n v="3568.54"/>
    <n v="0"/>
    <n v="0"/>
    <n v="0"/>
    <n v="0"/>
    <n v="0"/>
    <n v="0"/>
    <n v="0"/>
    <n v="0"/>
    <n v="0"/>
    <n v="0"/>
    <n v="0"/>
    <n v="0"/>
    <n v="1.85"/>
    <n v="566.16999999999996"/>
    <n v="0"/>
    <n v="0"/>
    <n v="0"/>
    <n v="0"/>
    <n v="0"/>
    <n v="209.54"/>
    <n v="0"/>
    <n v="0"/>
    <n v="0"/>
    <n v="0"/>
    <n v="0"/>
    <n v="3.27"/>
    <n v="11.93"/>
    <n v="0"/>
    <n v="0"/>
    <n v="49"/>
    <n v="178.43"/>
    <n v="0"/>
    <n v="27.58"/>
    <n v="0"/>
    <n v="0"/>
    <n v="0"/>
    <n v="0"/>
    <n v="0"/>
    <n v="0"/>
    <n v="0"/>
    <n v="0"/>
    <n v="4616.3100000000004"/>
    <n v="0"/>
    <n v="0"/>
    <n v="4616.3100000000004"/>
    <n v="0"/>
    <n v="0"/>
    <n v="0"/>
  </r>
  <r>
    <n v="4"/>
    <d v="2013-01-27T00:00:00"/>
    <d v="2013-02-09T00:00:00"/>
    <x v="15"/>
    <s v="G1N"/>
    <s v="GD10000000"/>
    <s v="GD0"/>
    <n v="13"/>
    <n v="100"/>
    <s v="LD400"/>
    <s v="LF404"/>
    <m/>
    <m/>
    <m/>
    <m/>
    <m/>
    <m/>
    <x v="83"/>
    <n v="43297"/>
    <s v="48735"/>
    <x v="48"/>
    <x v="0"/>
    <s v="Non-executive"/>
    <s v="D404"/>
    <x v="2"/>
    <n v="0"/>
    <n v="0"/>
    <n v="0"/>
    <n v="0"/>
    <n v="0"/>
    <n v="3035.92"/>
    <n v="0"/>
    <n v="0"/>
    <n v="0"/>
    <n v="0"/>
    <n v="0"/>
    <n v="0"/>
    <n v="0"/>
    <n v="0"/>
    <n v="0"/>
    <n v="0"/>
    <n v="0"/>
    <n v="0"/>
    <n v="1.58"/>
    <n v="551.05999999999995"/>
    <n v="0"/>
    <n v="0"/>
    <n v="0"/>
    <n v="0"/>
    <n v="0"/>
    <n v="176.84"/>
    <n v="0"/>
    <n v="0"/>
    <n v="0"/>
    <n v="0"/>
    <n v="0"/>
    <n v="3.27"/>
    <n v="11.93"/>
    <n v="0"/>
    <n v="0"/>
    <n v="41.35"/>
    <n v="151.80000000000001"/>
    <n v="0"/>
    <n v="27.21"/>
    <n v="0"/>
    <n v="0"/>
    <n v="0"/>
    <n v="0"/>
    <n v="0"/>
    <n v="0"/>
    <n v="0"/>
    <n v="0"/>
    <n v="4000.96"/>
    <n v="0"/>
    <n v="0"/>
    <n v="4000.96"/>
    <n v="0"/>
    <n v="0"/>
    <n v="0"/>
  </r>
  <r>
    <n v="4"/>
    <d v="2013-01-27T00:00:00"/>
    <d v="2013-02-09T00:00:00"/>
    <x v="15"/>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4"/>
    <n v="0"/>
    <n v="0"/>
    <n v="0"/>
    <n v="0"/>
    <n v="0"/>
    <n v="2.71"/>
    <n v="6.19"/>
    <n v="0"/>
    <n v="0"/>
    <n v="33.450000000000003"/>
    <n v="0"/>
    <n v="0"/>
    <n v="8.5299999999999994"/>
    <n v="0"/>
    <n v="0"/>
    <n v="0"/>
    <n v="0"/>
    <n v="0"/>
    <n v="0"/>
    <n v="0"/>
    <n v="0"/>
    <n v="2772.92"/>
    <n v="0"/>
    <n v="0"/>
    <n v="2772.9200000000005"/>
    <n v="0"/>
    <n v="0"/>
    <n v="0"/>
  </r>
  <r>
    <n v="5"/>
    <d v="2013-02-10T00:00:00"/>
    <d v="2013-02-23T00:00:00"/>
    <x v="17"/>
    <s v="G1N"/>
    <s v="GD10000000"/>
    <s v="GD0"/>
    <n v="13"/>
    <n v="100"/>
    <s v="LD400"/>
    <s v="LF404"/>
    <m/>
    <m/>
    <m/>
    <m/>
    <m/>
    <m/>
    <x v="83"/>
    <n v="43297"/>
    <s v="48735"/>
    <x v="48"/>
    <x v="0"/>
    <s v="Non-executive"/>
    <s v="D404"/>
    <x v="2"/>
    <n v="0"/>
    <n v="0"/>
    <n v="0"/>
    <n v="0"/>
    <n v="0"/>
    <n v="3035.92"/>
    <n v="0"/>
    <n v="0"/>
    <n v="0"/>
    <n v="0"/>
    <n v="0"/>
    <n v="0"/>
    <n v="0"/>
    <n v="0"/>
    <n v="0"/>
    <n v="0"/>
    <n v="0"/>
    <n v="0"/>
    <n v="1.58"/>
    <n v="551.05999999999995"/>
    <n v="0"/>
    <n v="0"/>
    <n v="0"/>
    <n v="0"/>
    <n v="0"/>
    <n v="176.84"/>
    <n v="0"/>
    <n v="0"/>
    <n v="0"/>
    <n v="0"/>
    <n v="0"/>
    <n v="3.27"/>
    <n v="11.93"/>
    <n v="0"/>
    <n v="0"/>
    <n v="41.36"/>
    <n v="151.80000000000001"/>
    <n v="0"/>
    <n v="27.21"/>
    <n v="0"/>
    <n v="0"/>
    <n v="0"/>
    <n v="0"/>
    <n v="0"/>
    <n v="0"/>
    <n v="0"/>
    <n v="0"/>
    <n v="4000.97"/>
    <n v="0"/>
    <n v="0"/>
    <n v="4000.9700000000003"/>
    <n v="0"/>
    <n v="0"/>
    <n v="0"/>
  </r>
  <r>
    <n v="5"/>
    <d v="2013-02-10T00:00:00"/>
    <d v="2013-02-23T00:00:00"/>
    <x v="17"/>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3"/>
    <n v="0"/>
    <n v="0"/>
    <n v="0"/>
    <n v="0"/>
    <n v="0"/>
    <n v="2.71"/>
    <n v="6.19"/>
    <n v="0"/>
    <n v="0"/>
    <n v="33.450000000000003"/>
    <n v="0"/>
    <n v="0"/>
    <n v="8.5299999999999994"/>
    <n v="0"/>
    <n v="0"/>
    <n v="0"/>
    <n v="0"/>
    <n v="0"/>
    <n v="0"/>
    <n v="0"/>
    <n v="0"/>
    <n v="2772.91"/>
    <n v="0"/>
    <n v="0"/>
    <n v="2772.9100000000008"/>
    <n v="0"/>
    <n v="0"/>
    <n v="0"/>
  </r>
  <r>
    <n v="6"/>
    <d v="2013-02-24T00:00:00"/>
    <d v="2013-03-09T00:00:00"/>
    <x v="19"/>
    <s v="G1N"/>
    <s v="GD10000000"/>
    <s v="GD0"/>
    <n v="13"/>
    <n v="100"/>
    <s v="LD400"/>
    <s v="LF404"/>
    <m/>
    <m/>
    <m/>
    <m/>
    <m/>
    <m/>
    <x v="83"/>
    <n v="43297"/>
    <s v="48735"/>
    <x v="48"/>
    <x v="0"/>
    <s v="Non-executive"/>
    <s v="D404"/>
    <x v="2"/>
    <n v="0"/>
    <n v="0"/>
    <n v="0"/>
    <n v="0"/>
    <n v="0"/>
    <n v="3035.92"/>
    <n v="0"/>
    <n v="0"/>
    <n v="0"/>
    <n v="0"/>
    <n v="0"/>
    <n v="0"/>
    <n v="0"/>
    <n v="0"/>
    <n v="0"/>
    <n v="0"/>
    <n v="0"/>
    <n v="0"/>
    <n v="1.58"/>
    <n v="551.05999999999995"/>
    <n v="0"/>
    <n v="0"/>
    <n v="0"/>
    <n v="0"/>
    <n v="0"/>
    <n v="176.84"/>
    <n v="0"/>
    <n v="0"/>
    <n v="0"/>
    <n v="0"/>
    <n v="0"/>
    <n v="3.27"/>
    <n v="11.93"/>
    <n v="0"/>
    <n v="0"/>
    <n v="41.36"/>
    <n v="151.80000000000001"/>
    <n v="0"/>
    <n v="27.21"/>
    <n v="0"/>
    <n v="0"/>
    <n v="0"/>
    <n v="0"/>
    <n v="0"/>
    <n v="0"/>
    <n v="0"/>
    <n v="0"/>
    <n v="4000.97"/>
    <n v="0"/>
    <n v="0"/>
    <n v="4000.9700000000003"/>
    <n v="0"/>
    <n v="0"/>
    <n v="0"/>
  </r>
  <r>
    <n v="6"/>
    <d v="2013-02-24T00:00:00"/>
    <d v="2013-03-09T00:00:00"/>
    <x v="19"/>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4"/>
    <n v="0"/>
    <n v="0"/>
    <n v="0"/>
    <n v="0"/>
    <n v="0"/>
    <n v="2.71"/>
    <n v="6.19"/>
    <n v="0"/>
    <n v="0"/>
    <n v="33.46"/>
    <n v="0"/>
    <n v="0"/>
    <n v="8.5299999999999994"/>
    <n v="0"/>
    <n v="0"/>
    <n v="0"/>
    <n v="0"/>
    <n v="0"/>
    <n v="0"/>
    <n v="0"/>
    <n v="0"/>
    <n v="2772.93"/>
    <n v="0"/>
    <n v="0"/>
    <n v="2772.9300000000007"/>
    <n v="0"/>
    <n v="0"/>
    <n v="0"/>
  </r>
  <r>
    <n v="7"/>
    <d v="2013-03-10T00:00:00"/>
    <d v="2013-03-23T00:00:00"/>
    <x v="21"/>
    <s v="G1N"/>
    <s v="GD10000000"/>
    <s v="GD0"/>
    <n v="13"/>
    <n v="100"/>
    <s v="LD400"/>
    <s v="LF404"/>
    <m/>
    <m/>
    <m/>
    <m/>
    <m/>
    <m/>
    <x v="83"/>
    <n v="43297"/>
    <s v="48735"/>
    <x v="48"/>
    <x v="0"/>
    <s v="Non-executive"/>
    <s v="D404"/>
    <x v="2"/>
    <n v="0"/>
    <n v="0"/>
    <n v="0"/>
    <n v="0"/>
    <n v="0"/>
    <n v="3035.92"/>
    <n v="0"/>
    <n v="0"/>
    <n v="0"/>
    <n v="0"/>
    <n v="0"/>
    <n v="0"/>
    <n v="0"/>
    <n v="0"/>
    <n v="0"/>
    <n v="0"/>
    <n v="0"/>
    <n v="0"/>
    <n v="1.58"/>
    <n v="551.05999999999995"/>
    <n v="0"/>
    <n v="0"/>
    <n v="0"/>
    <n v="0"/>
    <n v="0"/>
    <n v="176.84"/>
    <n v="0"/>
    <n v="0"/>
    <n v="0"/>
    <n v="0"/>
    <n v="0"/>
    <n v="3.27"/>
    <n v="11.93"/>
    <n v="0"/>
    <n v="0"/>
    <n v="41.36"/>
    <n v="151.80000000000001"/>
    <n v="0"/>
    <n v="27.21"/>
    <n v="0"/>
    <n v="0"/>
    <n v="0"/>
    <n v="0"/>
    <n v="0"/>
    <n v="0"/>
    <n v="0"/>
    <n v="0"/>
    <n v="4000.97"/>
    <n v="0"/>
    <n v="0"/>
    <n v="4000.9700000000003"/>
    <n v="0"/>
    <n v="0"/>
    <n v="0"/>
  </r>
  <r>
    <n v="7"/>
    <d v="2013-03-10T00:00:00"/>
    <d v="2013-03-23T00:00:00"/>
    <x v="21"/>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3"/>
    <n v="0"/>
    <n v="0"/>
    <n v="0"/>
    <n v="0"/>
    <n v="0"/>
    <n v="2.71"/>
    <n v="6.19"/>
    <n v="0"/>
    <n v="0"/>
    <n v="33.450000000000003"/>
    <n v="0"/>
    <n v="0"/>
    <n v="8.5299999999999994"/>
    <n v="0"/>
    <n v="0"/>
    <n v="0"/>
    <n v="0"/>
    <n v="0"/>
    <n v="0"/>
    <n v="0"/>
    <n v="0"/>
    <n v="2772.91"/>
    <n v="0"/>
    <n v="0"/>
    <n v="2772.9100000000008"/>
    <n v="0"/>
    <n v="0"/>
    <n v="0"/>
  </r>
  <r>
    <n v="8"/>
    <d v="2013-03-24T00:00:00"/>
    <d v="2013-04-06T00:00:00"/>
    <x v="23"/>
    <s v="G1N"/>
    <s v="GD10000000"/>
    <s v="GD0"/>
    <n v="13"/>
    <n v="100"/>
    <s v="LD400"/>
    <s v="LF404"/>
    <m/>
    <m/>
    <m/>
    <m/>
    <m/>
    <m/>
    <x v="83"/>
    <n v="43297"/>
    <s v="48735"/>
    <x v="48"/>
    <x v="0"/>
    <s v="Non-executive"/>
    <s v="D404"/>
    <x v="2"/>
    <n v="0"/>
    <n v="0"/>
    <n v="0"/>
    <n v="0"/>
    <n v="0"/>
    <n v="3302.18"/>
    <n v="0"/>
    <n v="0"/>
    <n v="0"/>
    <n v="0"/>
    <n v="0"/>
    <n v="0"/>
    <n v="0"/>
    <n v="0"/>
    <n v="0"/>
    <n v="0"/>
    <n v="0"/>
    <n v="0"/>
    <n v="1.58"/>
    <n v="551.05999999999995"/>
    <n v="0"/>
    <n v="0"/>
    <n v="0"/>
    <n v="0"/>
    <n v="0"/>
    <n v="193.34"/>
    <n v="0"/>
    <n v="0"/>
    <n v="0"/>
    <n v="0"/>
    <n v="0"/>
    <n v="3.27"/>
    <n v="11.93"/>
    <n v="0"/>
    <n v="0"/>
    <n v="45.21"/>
    <n v="165.11"/>
    <n v="0"/>
    <n v="27.21"/>
    <n v="0"/>
    <n v="0"/>
    <n v="0"/>
    <n v="0"/>
    <n v="0"/>
    <n v="0"/>
    <n v="0"/>
    <n v="0"/>
    <n v="4300.8900000000003"/>
    <n v="0"/>
    <n v="0"/>
    <n v="4300.8899999999994"/>
    <n v="0"/>
    <n v="0"/>
    <n v="0"/>
  </r>
  <r>
    <n v="8"/>
    <d v="2013-03-24T00:00:00"/>
    <d v="2013-04-06T00:00:00"/>
    <x v="23"/>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4"/>
    <n v="0"/>
    <n v="0"/>
    <n v="0"/>
    <n v="0"/>
    <n v="0"/>
    <n v="2.71"/>
    <n v="6.19"/>
    <n v="0"/>
    <n v="0"/>
    <n v="33.450000000000003"/>
    <n v="0"/>
    <n v="0"/>
    <n v="8.5299999999999994"/>
    <n v="0"/>
    <n v="0"/>
    <n v="0"/>
    <n v="0"/>
    <n v="0"/>
    <n v="0"/>
    <n v="0"/>
    <n v="0"/>
    <n v="2772.92"/>
    <n v="0"/>
    <n v="0"/>
    <n v="2772.9200000000005"/>
    <n v="0"/>
    <n v="0"/>
    <n v="0"/>
  </r>
  <r>
    <n v="9"/>
    <d v="2013-04-07T00:00:00"/>
    <d v="2013-04-20T00:00:00"/>
    <x v="25"/>
    <s v="G1N"/>
    <s v="GD10000000"/>
    <s v="GD0"/>
    <n v="13"/>
    <n v="100"/>
    <s v="LD400"/>
    <s v="LF404"/>
    <m/>
    <m/>
    <m/>
    <m/>
    <m/>
    <m/>
    <x v="83"/>
    <n v="43297"/>
    <s v="48735"/>
    <x v="48"/>
    <x v="0"/>
    <s v="Non-executive"/>
    <s v="D404"/>
    <x v="2"/>
    <n v="0"/>
    <n v="0"/>
    <n v="0"/>
    <n v="0"/>
    <n v="0"/>
    <n v="3035.92"/>
    <n v="0"/>
    <n v="0"/>
    <n v="0"/>
    <n v="0"/>
    <n v="0"/>
    <n v="0"/>
    <n v="0"/>
    <n v="0"/>
    <n v="0"/>
    <n v="0"/>
    <n v="0"/>
    <n v="0"/>
    <n v="1.58"/>
    <n v="551.05999999999995"/>
    <n v="0"/>
    <n v="0"/>
    <n v="0"/>
    <n v="0"/>
    <n v="0"/>
    <n v="176.84"/>
    <n v="0"/>
    <n v="0"/>
    <n v="0"/>
    <n v="0"/>
    <n v="0"/>
    <n v="3.27"/>
    <n v="11.93"/>
    <n v="0"/>
    <n v="0"/>
    <n v="41.36"/>
    <n v="151.80000000000001"/>
    <n v="0"/>
    <n v="29.39"/>
    <n v="0"/>
    <n v="0"/>
    <n v="0"/>
    <n v="0"/>
    <n v="0"/>
    <n v="0"/>
    <n v="0"/>
    <n v="0"/>
    <n v="4003.15"/>
    <n v="0"/>
    <n v="0"/>
    <n v="4003.15"/>
    <n v="0"/>
    <n v="0"/>
    <n v="0"/>
  </r>
  <r>
    <n v="9"/>
    <d v="2013-04-07T00:00:00"/>
    <d v="2013-04-20T00:00:00"/>
    <x v="25"/>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3"/>
    <n v="0"/>
    <n v="0"/>
    <n v="0"/>
    <n v="0"/>
    <n v="0"/>
    <n v="2.71"/>
    <n v="6.19"/>
    <n v="0"/>
    <n v="0"/>
    <n v="33.450000000000003"/>
    <n v="0"/>
    <n v="0"/>
    <n v="9.2799999999999994"/>
    <n v="0"/>
    <n v="0"/>
    <n v="0"/>
    <n v="0"/>
    <n v="0"/>
    <n v="0"/>
    <n v="0"/>
    <n v="0"/>
    <n v="2773.66"/>
    <n v="0"/>
    <n v="0"/>
    <n v="2773.6600000000008"/>
    <n v="0"/>
    <n v="0"/>
    <n v="0"/>
  </r>
  <r>
    <n v="10"/>
    <d v="2013-04-21T00:00:00"/>
    <d v="2013-05-04T00:00:00"/>
    <x v="27"/>
    <s v="G1N"/>
    <s v="GD10000000"/>
    <s v="GD0"/>
    <n v="13"/>
    <n v="100"/>
    <s v="LD400"/>
    <s v="LF404"/>
    <m/>
    <m/>
    <m/>
    <m/>
    <m/>
    <m/>
    <x v="83"/>
    <n v="43297"/>
    <s v="48735"/>
    <x v="48"/>
    <x v="0"/>
    <s v="Non-executive"/>
    <s v="D404"/>
    <x v="2"/>
    <n v="0"/>
    <n v="0"/>
    <n v="0"/>
    <n v="0"/>
    <n v="0"/>
    <n v="3035.92"/>
    <n v="0"/>
    <n v="0"/>
    <n v="0"/>
    <n v="0"/>
    <n v="0"/>
    <n v="0"/>
    <n v="0"/>
    <n v="0"/>
    <n v="0"/>
    <n v="0"/>
    <n v="0"/>
    <n v="0"/>
    <n v="1.58"/>
    <n v="551.05999999999995"/>
    <n v="0"/>
    <n v="0"/>
    <n v="0"/>
    <n v="0"/>
    <n v="0"/>
    <n v="176.84"/>
    <n v="0"/>
    <n v="0"/>
    <n v="0"/>
    <n v="0"/>
    <n v="0"/>
    <n v="3.27"/>
    <n v="11.93"/>
    <n v="0"/>
    <n v="0"/>
    <n v="41.36"/>
    <n v="151.80000000000001"/>
    <n v="0"/>
    <n v="29.39"/>
    <n v="0"/>
    <n v="0"/>
    <n v="0"/>
    <n v="0"/>
    <n v="0"/>
    <n v="0"/>
    <n v="0"/>
    <n v="0"/>
    <n v="4003.15"/>
    <n v="0"/>
    <n v="0"/>
    <n v="4003.15"/>
    <n v="0"/>
    <n v="0"/>
    <n v="0"/>
  </r>
  <r>
    <n v="10"/>
    <d v="2013-04-21T00:00:00"/>
    <d v="2013-05-04T00:00:00"/>
    <x v="27"/>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4"/>
    <n v="0"/>
    <n v="0"/>
    <n v="0"/>
    <n v="0"/>
    <n v="0"/>
    <n v="2.71"/>
    <n v="6.19"/>
    <n v="0"/>
    <n v="0"/>
    <n v="33.450000000000003"/>
    <n v="0"/>
    <n v="0"/>
    <n v="9.2799999999999994"/>
    <n v="0"/>
    <n v="0"/>
    <n v="0"/>
    <n v="0"/>
    <n v="0"/>
    <n v="0"/>
    <n v="0"/>
    <n v="0"/>
    <n v="2773.67"/>
    <n v="0"/>
    <n v="0"/>
    <n v="2773.6700000000005"/>
    <n v="0"/>
    <n v="0"/>
    <n v="0"/>
  </r>
  <r>
    <n v="11"/>
    <d v="2013-05-05T00:00:00"/>
    <d v="2013-05-18T00:00:00"/>
    <x v="29"/>
    <s v="G1N"/>
    <s v="GD10000000"/>
    <s v="GD0"/>
    <n v="13"/>
    <n v="100"/>
    <s v="LD400"/>
    <s v="LF404"/>
    <m/>
    <m/>
    <m/>
    <m/>
    <m/>
    <m/>
    <x v="83"/>
    <n v="43297"/>
    <s v="48735"/>
    <x v="48"/>
    <x v="0"/>
    <s v="Non-executive"/>
    <s v="D404"/>
    <x v="2"/>
    <n v="0"/>
    <n v="0"/>
    <n v="0"/>
    <n v="0"/>
    <n v="0"/>
    <n v="3035.92"/>
    <n v="0"/>
    <n v="0"/>
    <n v="0"/>
    <n v="0"/>
    <n v="0"/>
    <n v="0"/>
    <n v="0"/>
    <n v="0"/>
    <n v="0"/>
    <n v="0"/>
    <n v="0"/>
    <n v="0"/>
    <n v="1.58"/>
    <n v="551.05999999999995"/>
    <n v="0"/>
    <n v="0"/>
    <n v="0"/>
    <n v="0"/>
    <n v="0"/>
    <n v="176.84"/>
    <n v="0"/>
    <n v="0"/>
    <n v="0"/>
    <n v="0"/>
    <n v="0"/>
    <n v="3.27"/>
    <n v="11.93"/>
    <n v="0"/>
    <n v="0"/>
    <n v="41.36"/>
    <n v="151.80000000000001"/>
    <n v="0"/>
    <n v="29.39"/>
    <n v="0"/>
    <n v="0"/>
    <n v="0"/>
    <n v="0"/>
    <n v="0"/>
    <n v="0"/>
    <n v="0"/>
    <n v="0"/>
    <n v="4003.15"/>
    <n v="0"/>
    <n v="0"/>
    <n v="4003.15"/>
    <n v="0"/>
    <n v="0"/>
    <n v="0"/>
  </r>
  <r>
    <n v="11"/>
    <d v="2013-05-05T00:00:00"/>
    <d v="2013-05-18T00:00:00"/>
    <x v="29"/>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3"/>
    <n v="0"/>
    <n v="0"/>
    <n v="0"/>
    <n v="0"/>
    <n v="0"/>
    <n v="2.71"/>
    <n v="6.19"/>
    <n v="0"/>
    <n v="0"/>
    <n v="33.450000000000003"/>
    <n v="0"/>
    <n v="0"/>
    <n v="9.2799999999999994"/>
    <n v="0"/>
    <n v="0"/>
    <n v="0"/>
    <n v="0"/>
    <n v="0"/>
    <n v="0"/>
    <n v="0"/>
    <n v="0"/>
    <n v="2773.66"/>
    <n v="0"/>
    <n v="0"/>
    <n v="2773.6600000000008"/>
    <n v="0"/>
    <n v="0"/>
    <n v="0"/>
  </r>
  <r>
    <n v="12"/>
    <d v="2013-05-19T00:00:00"/>
    <d v="2013-06-01T00:00:00"/>
    <x v="31"/>
    <s v="G1N"/>
    <s v="GD10000000"/>
    <s v="GD0"/>
    <n v="13"/>
    <n v="100"/>
    <s v="LD400"/>
    <s v="LF404"/>
    <m/>
    <m/>
    <m/>
    <m/>
    <m/>
    <m/>
    <x v="83"/>
    <n v="43297"/>
    <s v="48735"/>
    <x v="48"/>
    <x v="0"/>
    <s v="Non-executive"/>
    <s v="D404"/>
    <x v="2"/>
    <n v="0"/>
    <n v="0"/>
    <n v="0"/>
    <n v="0"/>
    <n v="0"/>
    <n v="3035.92"/>
    <n v="0"/>
    <n v="0"/>
    <n v="0"/>
    <n v="0"/>
    <n v="0"/>
    <n v="0"/>
    <n v="0"/>
    <n v="0"/>
    <n v="0"/>
    <n v="0"/>
    <n v="0"/>
    <n v="0"/>
    <n v="1.58"/>
    <n v="551.05999999999995"/>
    <n v="0"/>
    <n v="0"/>
    <n v="0"/>
    <n v="0"/>
    <n v="0"/>
    <n v="176.84"/>
    <n v="0"/>
    <n v="0"/>
    <n v="0"/>
    <n v="0"/>
    <n v="0"/>
    <n v="3.27"/>
    <n v="11.93"/>
    <n v="0"/>
    <n v="0"/>
    <n v="41.35"/>
    <n v="151.80000000000001"/>
    <n v="0"/>
    <n v="29.39"/>
    <n v="0"/>
    <n v="0"/>
    <n v="0"/>
    <n v="0"/>
    <n v="0"/>
    <n v="0"/>
    <n v="0"/>
    <n v="0"/>
    <n v="4003.14"/>
    <n v="0"/>
    <n v="0"/>
    <n v="4003.14"/>
    <n v="0"/>
    <n v="0"/>
    <n v="0"/>
  </r>
  <r>
    <n v="12"/>
    <d v="2013-05-19T00:00:00"/>
    <d v="2013-06-01T00:00:00"/>
    <x v="31"/>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4"/>
    <n v="0"/>
    <n v="0"/>
    <n v="0"/>
    <n v="0"/>
    <n v="0"/>
    <n v="2.71"/>
    <n v="6.19"/>
    <n v="0"/>
    <n v="0"/>
    <n v="33.46"/>
    <n v="0"/>
    <n v="0"/>
    <n v="9.2799999999999994"/>
    <n v="0"/>
    <n v="0"/>
    <n v="0"/>
    <n v="0"/>
    <n v="0"/>
    <n v="0"/>
    <n v="0"/>
    <n v="0"/>
    <n v="2773.68"/>
    <n v="0"/>
    <n v="0"/>
    <n v="2773.6800000000007"/>
    <n v="0"/>
    <n v="0"/>
    <n v="0"/>
  </r>
  <r>
    <n v="13"/>
    <d v="2013-06-02T00:00:00"/>
    <d v="2013-06-15T00:00:00"/>
    <x v="33"/>
    <s v="G1N"/>
    <s v="GD10000000"/>
    <s v="GD0"/>
    <n v="13"/>
    <n v="100"/>
    <s v="LD400"/>
    <s v="LF404"/>
    <m/>
    <m/>
    <m/>
    <m/>
    <m/>
    <m/>
    <x v="83"/>
    <n v="43297"/>
    <s v="48735"/>
    <x v="48"/>
    <x v="0"/>
    <s v="Non-executive"/>
    <s v="D404"/>
    <x v="2"/>
    <n v="0"/>
    <n v="0"/>
    <n v="0"/>
    <n v="0"/>
    <n v="0"/>
    <n v="3035.92"/>
    <n v="0"/>
    <n v="0"/>
    <n v="0"/>
    <n v="0"/>
    <n v="0"/>
    <n v="0"/>
    <n v="0"/>
    <n v="0"/>
    <n v="0"/>
    <n v="0"/>
    <n v="0"/>
    <n v="0"/>
    <n v="1.58"/>
    <n v="551.05999999999995"/>
    <n v="0"/>
    <n v="0"/>
    <n v="0"/>
    <n v="0"/>
    <n v="0"/>
    <n v="176.83"/>
    <n v="0"/>
    <n v="0"/>
    <n v="0"/>
    <n v="0"/>
    <n v="0"/>
    <n v="3.27"/>
    <n v="11.93"/>
    <n v="0"/>
    <n v="0"/>
    <n v="41.36"/>
    <n v="151.80000000000001"/>
    <n v="0"/>
    <n v="29.39"/>
    <n v="0"/>
    <n v="0"/>
    <n v="0"/>
    <n v="0"/>
    <n v="0"/>
    <n v="0"/>
    <n v="0"/>
    <n v="0"/>
    <n v="4003.14"/>
    <n v="0"/>
    <n v="0"/>
    <n v="4003.14"/>
    <n v="0"/>
    <n v="0"/>
    <n v="0"/>
  </r>
  <r>
    <n v="13"/>
    <d v="2013-06-02T00:00:00"/>
    <d v="2013-06-15T00:00:00"/>
    <x v="33"/>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3"/>
    <n v="0"/>
    <n v="0"/>
    <n v="0"/>
    <n v="0"/>
    <n v="0"/>
    <n v="2.71"/>
    <n v="6.19"/>
    <n v="0"/>
    <n v="0"/>
    <n v="33.450000000000003"/>
    <n v="0"/>
    <n v="0"/>
    <n v="9.2799999999999994"/>
    <n v="0"/>
    <n v="0"/>
    <n v="0"/>
    <n v="0"/>
    <n v="0"/>
    <n v="0"/>
    <n v="0"/>
    <n v="0"/>
    <n v="2773.66"/>
    <n v="0"/>
    <n v="0"/>
    <n v="2773.6600000000008"/>
    <n v="0"/>
    <n v="0"/>
    <n v="0"/>
  </r>
  <r>
    <n v="14"/>
    <d v="2013-06-16T00:00:00"/>
    <d v="2013-06-29T00:00:00"/>
    <x v="35"/>
    <s v="G1N"/>
    <s v="GD10000000"/>
    <s v="GD0"/>
    <n v="13"/>
    <n v="100"/>
    <s v="LD400"/>
    <s v="LF404"/>
    <m/>
    <m/>
    <m/>
    <m/>
    <m/>
    <m/>
    <x v="83"/>
    <n v="43297"/>
    <s v="48735"/>
    <x v="48"/>
    <x v="0"/>
    <s v="Non-executive"/>
    <s v="D404"/>
    <x v="2"/>
    <n v="0"/>
    <n v="0"/>
    <n v="0"/>
    <n v="0"/>
    <n v="0"/>
    <n v="3035.92"/>
    <n v="0"/>
    <n v="0"/>
    <n v="0"/>
    <n v="0"/>
    <n v="0"/>
    <n v="0"/>
    <n v="0"/>
    <n v="0"/>
    <n v="0"/>
    <n v="0"/>
    <n v="0"/>
    <n v="0"/>
    <n v="1.58"/>
    <n v="551.05999999999995"/>
    <n v="0"/>
    <n v="0"/>
    <n v="0"/>
    <n v="0"/>
    <n v="0"/>
    <n v="176.84"/>
    <n v="0"/>
    <n v="0"/>
    <n v="0"/>
    <n v="0"/>
    <n v="0"/>
    <n v="3.27"/>
    <n v="11.93"/>
    <n v="0"/>
    <n v="0"/>
    <n v="41.36"/>
    <n v="151.80000000000001"/>
    <n v="0"/>
    <n v="29.39"/>
    <n v="0"/>
    <n v="0"/>
    <n v="0"/>
    <n v="0"/>
    <n v="0"/>
    <n v="0"/>
    <n v="0"/>
    <n v="0"/>
    <n v="4003.15"/>
    <n v="0"/>
    <n v="0"/>
    <n v="4003.15"/>
    <n v="0"/>
    <n v="0"/>
    <n v="0"/>
  </r>
  <r>
    <n v="14"/>
    <d v="2013-06-16T00:00:00"/>
    <d v="2013-06-29T00:00:00"/>
    <x v="35"/>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4"/>
    <n v="0"/>
    <n v="0"/>
    <n v="0"/>
    <n v="0"/>
    <n v="0"/>
    <n v="2.71"/>
    <n v="6.19"/>
    <n v="0"/>
    <n v="0"/>
    <n v="33.450000000000003"/>
    <n v="0"/>
    <n v="0"/>
    <n v="9.2799999999999994"/>
    <n v="0"/>
    <n v="0"/>
    <n v="0"/>
    <n v="0"/>
    <n v="0"/>
    <n v="0"/>
    <n v="0"/>
    <n v="0"/>
    <n v="2773.67"/>
    <n v="0"/>
    <n v="0"/>
    <n v="2773.6700000000005"/>
    <n v="0"/>
    <n v="0"/>
    <n v="0"/>
  </r>
  <r>
    <n v="15"/>
    <d v="2013-06-30T00:00:00"/>
    <d v="2013-07-13T00:00:00"/>
    <x v="37"/>
    <s v="G1N"/>
    <s v="GD10000000"/>
    <s v="GD0"/>
    <n v="13"/>
    <n v="100"/>
    <s v="LD400"/>
    <s v="LF404"/>
    <m/>
    <m/>
    <m/>
    <m/>
    <m/>
    <m/>
    <x v="83"/>
    <n v="43297"/>
    <s v="48735"/>
    <x v="48"/>
    <x v="0"/>
    <s v="Non-executive"/>
    <s v="D404"/>
    <x v="2"/>
    <n v="0"/>
    <n v="0"/>
    <n v="0"/>
    <n v="0"/>
    <n v="0"/>
    <n v="3035.92"/>
    <n v="0"/>
    <n v="0"/>
    <n v="0"/>
    <n v="0"/>
    <n v="0"/>
    <n v="0"/>
    <n v="0"/>
    <n v="0"/>
    <n v="0"/>
    <n v="0"/>
    <n v="0"/>
    <n v="0"/>
    <n v="1.58"/>
    <n v="551.05999999999995"/>
    <n v="0"/>
    <n v="0"/>
    <n v="0"/>
    <n v="0"/>
    <n v="0"/>
    <n v="176.84"/>
    <n v="0"/>
    <n v="0"/>
    <n v="0"/>
    <n v="0"/>
    <n v="0"/>
    <n v="3.27"/>
    <n v="11.93"/>
    <n v="0"/>
    <n v="0"/>
    <n v="41.35"/>
    <n v="151.80000000000001"/>
    <n v="0"/>
    <n v="29.39"/>
    <n v="0"/>
    <n v="0"/>
    <n v="0"/>
    <n v="0"/>
    <n v="0"/>
    <n v="0"/>
    <n v="0"/>
    <n v="0"/>
    <n v="4003.14"/>
    <n v="0"/>
    <n v="0"/>
    <n v="4003.14"/>
    <n v="0"/>
    <n v="0"/>
    <n v="0"/>
  </r>
  <r>
    <n v="15"/>
    <d v="2013-06-30T00:00:00"/>
    <d v="2013-07-13T00:00:00"/>
    <x v="37"/>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3"/>
    <n v="0"/>
    <n v="0"/>
    <n v="0"/>
    <n v="0"/>
    <n v="0"/>
    <n v="2.71"/>
    <n v="6.19"/>
    <n v="0"/>
    <n v="0"/>
    <n v="33.450000000000003"/>
    <n v="0"/>
    <n v="0"/>
    <n v="9.2799999999999994"/>
    <n v="0"/>
    <n v="0"/>
    <n v="0"/>
    <n v="0"/>
    <n v="0"/>
    <n v="0"/>
    <n v="0"/>
    <n v="0"/>
    <n v="2773.66"/>
    <n v="0"/>
    <n v="0"/>
    <n v="2773.6600000000008"/>
    <n v="0"/>
    <n v="0"/>
    <n v="0"/>
  </r>
  <r>
    <n v="15"/>
    <d v="2013-06-30T00:00:00"/>
    <d v="2013-07-13T00:00:00"/>
    <x v="38"/>
    <s v="G2N"/>
    <s v="GD10000000"/>
    <s v="GD0"/>
    <n v="13"/>
    <n v="100"/>
    <s v="LD400"/>
    <s v="LF404"/>
    <m/>
    <m/>
    <m/>
    <m/>
    <m/>
    <m/>
    <x v="354"/>
    <n v="39207"/>
    <s v="45948"/>
    <x v="4"/>
    <x v="0"/>
    <s v="Non-executive"/>
    <s v="D404"/>
    <x v="2"/>
    <n v="3075.34"/>
    <n v="0"/>
    <n v="0"/>
    <n v="0"/>
    <n v="0"/>
    <n v="0"/>
    <n v="0"/>
    <n v="0"/>
    <n v="0"/>
    <n v="0"/>
    <n v="0"/>
    <n v="0"/>
    <n v="0"/>
    <n v="0"/>
    <n v="0"/>
    <n v="0"/>
    <n v="0"/>
    <n v="0"/>
    <n v="0"/>
    <n v="0"/>
    <n v="0"/>
    <n v="0"/>
    <n v="0"/>
    <n v="0"/>
    <n v="0"/>
    <n v="190.67"/>
    <n v="0"/>
    <n v="0"/>
    <n v="0"/>
    <n v="0"/>
    <n v="0"/>
    <n v="0"/>
    <n v="0"/>
    <n v="0"/>
    <n v="0"/>
    <n v="44.59"/>
    <n v="0"/>
    <n v="0"/>
    <n v="0"/>
    <n v="0"/>
    <n v="0"/>
    <n v="0"/>
    <n v="0"/>
    <n v="0"/>
    <n v="0"/>
    <n v="0"/>
    <n v="0"/>
    <n v="3310.6"/>
    <n v="0"/>
    <n v="0"/>
    <n v="3310.6000000000004"/>
    <n v="0"/>
    <n v="0"/>
    <n v="0"/>
  </r>
  <r>
    <n v="16"/>
    <d v="2013-07-14T00:00:00"/>
    <d v="2013-07-27T00:00:00"/>
    <x v="39"/>
    <s v="G2N"/>
    <s v="GD10000000"/>
    <s v="GD0"/>
    <n v="13"/>
    <n v="100"/>
    <s v="LD400"/>
    <s v="LF404"/>
    <m/>
    <m/>
    <m/>
    <m/>
    <m/>
    <m/>
    <x v="354"/>
    <n v="39207"/>
    <s v="45948"/>
    <x v="4"/>
    <x v="0"/>
    <s v="Non-executive"/>
    <s v="D404"/>
    <x v="2"/>
    <n v="3167.57"/>
    <n v="0"/>
    <n v="0"/>
    <n v="0"/>
    <n v="0"/>
    <n v="0"/>
    <n v="0"/>
    <n v="0"/>
    <n v="0"/>
    <n v="0"/>
    <n v="0"/>
    <n v="0"/>
    <n v="0"/>
    <n v="0"/>
    <n v="0"/>
    <n v="0"/>
    <n v="0"/>
    <n v="0"/>
    <n v="1.66"/>
    <n v="385.12"/>
    <n v="0"/>
    <n v="0"/>
    <n v="0"/>
    <n v="0"/>
    <n v="0"/>
    <n v="185.02"/>
    <n v="0"/>
    <n v="0"/>
    <n v="0"/>
    <n v="0"/>
    <n v="0"/>
    <n v="2.99"/>
    <n v="8.7799999999999994"/>
    <n v="0"/>
    <n v="0"/>
    <n v="43.27"/>
    <n v="158.38"/>
    <n v="0"/>
    <n v="20.54"/>
    <n v="0"/>
    <n v="0"/>
    <n v="0"/>
    <n v="0"/>
    <n v="0"/>
    <n v="0"/>
    <n v="0"/>
    <n v="0"/>
    <n v="3973.33"/>
    <n v="0"/>
    <n v="0"/>
    <n v="3973.33"/>
    <n v="0"/>
    <n v="0"/>
    <n v="0"/>
  </r>
  <r>
    <n v="16"/>
    <d v="2013-07-14T00:00:00"/>
    <d v="2013-07-27T00:00:00"/>
    <x v="40"/>
    <s v="G1N"/>
    <s v="GD10000000"/>
    <s v="GD0"/>
    <n v="13"/>
    <n v="100"/>
    <s v="LD400"/>
    <s v="LF404"/>
    <m/>
    <m/>
    <m/>
    <m/>
    <m/>
    <m/>
    <x v="83"/>
    <n v="43297"/>
    <s v="48735"/>
    <x v="48"/>
    <x v="0"/>
    <s v="Non-executive"/>
    <s v="D404"/>
    <x v="2"/>
    <n v="0"/>
    <n v="0"/>
    <n v="0"/>
    <n v="0"/>
    <n v="0"/>
    <n v="3127"/>
    <n v="0"/>
    <n v="0"/>
    <n v="0"/>
    <n v="0"/>
    <n v="0"/>
    <n v="0"/>
    <n v="0"/>
    <n v="0"/>
    <n v="0"/>
    <n v="0"/>
    <n v="0"/>
    <n v="0"/>
    <n v="1.64"/>
    <n v="551.05999999999995"/>
    <n v="0"/>
    <n v="0"/>
    <n v="0"/>
    <n v="0"/>
    <n v="0"/>
    <n v="182.49"/>
    <n v="0"/>
    <n v="0"/>
    <n v="0"/>
    <n v="0"/>
    <n v="0"/>
    <n v="3.27"/>
    <n v="11.93"/>
    <n v="0"/>
    <n v="0"/>
    <n v="42.68"/>
    <n v="156.35"/>
    <n v="0"/>
    <n v="29.39"/>
    <n v="0"/>
    <n v="0"/>
    <n v="0"/>
    <n v="0"/>
    <n v="0"/>
    <n v="0"/>
    <n v="0"/>
    <n v="0"/>
    <n v="4105.8100000000004"/>
    <n v="0"/>
    <n v="0"/>
    <n v="4105.8099999999995"/>
    <n v="0"/>
    <n v="0"/>
    <n v="0"/>
  </r>
  <r>
    <n v="16"/>
    <d v="2013-07-14T00:00:00"/>
    <d v="2013-07-27T00:00:00"/>
    <x v="40"/>
    <s v="G1N"/>
    <s v="GD10000000"/>
    <s v="GD0"/>
    <n v="13"/>
    <n v="100"/>
    <s v="LD400"/>
    <s v="LF404"/>
    <m/>
    <m/>
    <m/>
    <m/>
    <m/>
    <m/>
    <x v="84"/>
    <n v="69274"/>
    <s v="48200"/>
    <x v="49"/>
    <x v="0"/>
    <s v="Non-executive"/>
    <s v="D404"/>
    <x v="2"/>
    <n v="2475.96"/>
    <n v="0"/>
    <n v="0"/>
    <n v="0"/>
    <n v="0"/>
    <n v="0"/>
    <n v="0"/>
    <n v="0"/>
    <n v="0"/>
    <n v="0"/>
    <n v="0"/>
    <n v="0"/>
    <n v="0"/>
    <n v="0"/>
    <n v="0"/>
    <n v="0"/>
    <n v="0"/>
    <n v="0"/>
    <n v="1.31"/>
    <n v="173.94"/>
    <n v="0"/>
    <n v="0"/>
    <n v="0"/>
    <n v="0"/>
    <n v="0"/>
    <n v="147.51"/>
    <n v="0"/>
    <n v="0"/>
    <n v="0"/>
    <n v="0"/>
    <n v="0"/>
    <n v="2.71"/>
    <n v="6.19"/>
    <n v="0"/>
    <n v="0"/>
    <n v="34.5"/>
    <n v="0"/>
    <n v="0"/>
    <n v="9.2799999999999994"/>
    <n v="0"/>
    <n v="0"/>
    <n v="0"/>
    <n v="0"/>
    <n v="0"/>
    <n v="0"/>
    <n v="0"/>
    <n v="0"/>
    <n v="2851.4"/>
    <n v="0"/>
    <n v="0"/>
    <n v="2851.4000000000005"/>
    <n v="0"/>
    <n v="0"/>
    <n v="0"/>
  </r>
  <r>
    <n v="16"/>
    <d v="2013-07-14T00:00:00"/>
    <d v="2013-07-27T00:00:00"/>
    <x v="40"/>
    <s v="G1N"/>
    <s v="GD10000000"/>
    <s v="GD0"/>
    <n v="13"/>
    <n v="100"/>
    <s v="LD400"/>
    <s v="LF404"/>
    <m/>
    <m/>
    <m/>
    <m/>
    <m/>
    <m/>
    <x v="355"/>
    <n v="73029"/>
    <s v="46638"/>
    <x v="48"/>
    <x v="0"/>
    <s v="Non-executive"/>
    <s v="D404"/>
    <x v="2"/>
    <n v="3675.54"/>
    <n v="0"/>
    <n v="0"/>
    <n v="0"/>
    <n v="0"/>
    <n v="0"/>
    <n v="0"/>
    <n v="0"/>
    <n v="0"/>
    <n v="0"/>
    <n v="0"/>
    <n v="0"/>
    <n v="0"/>
    <n v="0"/>
    <n v="0"/>
    <n v="0"/>
    <n v="0"/>
    <n v="0"/>
    <n v="1.91"/>
    <n v="0"/>
    <n v="0"/>
    <n v="0"/>
    <n v="0"/>
    <n v="0"/>
    <n v="0"/>
    <n v="227.88"/>
    <n v="0"/>
    <n v="0"/>
    <n v="0"/>
    <n v="0"/>
    <n v="0"/>
    <n v="0"/>
    <n v="0"/>
    <n v="0"/>
    <n v="0"/>
    <n v="53.3"/>
    <n v="0"/>
    <n v="0"/>
    <n v="10.17"/>
    <n v="0"/>
    <n v="0"/>
    <n v="0"/>
    <n v="0"/>
    <n v="0"/>
    <n v="0"/>
    <n v="0"/>
    <n v="0"/>
    <n v="3968.8"/>
    <n v="0"/>
    <n v="0"/>
    <n v="3968.8"/>
    <n v="0"/>
    <n v="0"/>
    <n v="0"/>
  </r>
  <r>
    <n v="17"/>
    <d v="2013-07-28T00:00:00"/>
    <d v="2013-08-10T00:00:00"/>
    <x v="41"/>
    <s v="G1N"/>
    <s v="GD10000000"/>
    <s v="GD0"/>
    <n v="13"/>
    <n v="100"/>
    <s v="LD400"/>
    <s v="LF404"/>
    <m/>
    <m/>
    <m/>
    <m/>
    <m/>
    <m/>
    <x v="83"/>
    <n v="43297"/>
    <s v="48735"/>
    <x v="48"/>
    <x v="0"/>
    <s v="Non-executive"/>
    <s v="D404"/>
    <x v="2"/>
    <n v="0"/>
    <n v="0"/>
    <n v="0"/>
    <n v="0"/>
    <n v="0"/>
    <n v="3127"/>
    <n v="0"/>
    <n v="0"/>
    <n v="0"/>
    <n v="0"/>
    <n v="0"/>
    <n v="0"/>
    <n v="0"/>
    <n v="0"/>
    <n v="0"/>
    <n v="0"/>
    <n v="0"/>
    <n v="0"/>
    <n v="1.64"/>
    <n v="551.05999999999995"/>
    <n v="0"/>
    <n v="0"/>
    <n v="0"/>
    <n v="0"/>
    <n v="0"/>
    <n v="182.48"/>
    <n v="0"/>
    <n v="0"/>
    <n v="0"/>
    <n v="0"/>
    <n v="0"/>
    <n v="3.27"/>
    <n v="11.93"/>
    <n v="0"/>
    <n v="0"/>
    <n v="42.68"/>
    <n v="156.35"/>
    <n v="0"/>
    <n v="29.39"/>
    <n v="0"/>
    <n v="0"/>
    <n v="0"/>
    <n v="0"/>
    <n v="0"/>
    <n v="0"/>
    <n v="0"/>
    <n v="0"/>
    <n v="4105.8"/>
    <n v="0"/>
    <n v="0"/>
    <n v="4105.7999999999993"/>
    <n v="0"/>
    <n v="0"/>
    <n v="0"/>
  </r>
  <r>
    <n v="17"/>
    <d v="2013-07-28T00:00:00"/>
    <d v="2013-08-10T00:00:00"/>
    <x v="41"/>
    <s v="G1N"/>
    <s v="GD10000000"/>
    <s v="GD0"/>
    <n v="13"/>
    <n v="100"/>
    <s v="LD400"/>
    <s v="LF404"/>
    <m/>
    <m/>
    <m/>
    <m/>
    <m/>
    <m/>
    <x v="84"/>
    <n v="69274"/>
    <s v="48200"/>
    <x v="49"/>
    <x v="0"/>
    <s v="Non-executive"/>
    <s v="D404"/>
    <x v="2"/>
    <n v="2552.8000000000002"/>
    <n v="0"/>
    <n v="0"/>
    <n v="0"/>
    <n v="0"/>
    <n v="0"/>
    <n v="0"/>
    <n v="0"/>
    <n v="0"/>
    <n v="0"/>
    <n v="0"/>
    <n v="0"/>
    <n v="0"/>
    <n v="0"/>
    <n v="0"/>
    <n v="0"/>
    <n v="0"/>
    <n v="0"/>
    <n v="1.35"/>
    <n v="173.94"/>
    <n v="0"/>
    <n v="0"/>
    <n v="0"/>
    <n v="0"/>
    <n v="0"/>
    <n v="152.28"/>
    <n v="0"/>
    <n v="0"/>
    <n v="0"/>
    <n v="0"/>
    <n v="0"/>
    <n v="2.71"/>
    <n v="6.19"/>
    <n v="0"/>
    <n v="0"/>
    <n v="35.61"/>
    <n v="0"/>
    <n v="0"/>
    <n v="9.2799999999999994"/>
    <n v="0"/>
    <n v="0"/>
    <n v="0"/>
    <n v="0"/>
    <n v="0"/>
    <n v="0"/>
    <n v="0"/>
    <n v="0"/>
    <n v="2934.16"/>
    <n v="0"/>
    <n v="0"/>
    <n v="2934.1600000000008"/>
    <n v="0"/>
    <n v="0"/>
    <n v="0"/>
  </r>
  <r>
    <n v="17"/>
    <d v="2013-07-28T00:00:00"/>
    <d v="2013-08-10T00:00:00"/>
    <x v="41"/>
    <s v="G1N"/>
    <s v="GD10000000"/>
    <s v="GD0"/>
    <n v="13"/>
    <n v="100"/>
    <s v="LD400"/>
    <s v="LF404"/>
    <m/>
    <m/>
    <m/>
    <m/>
    <m/>
    <m/>
    <x v="355"/>
    <n v="73029"/>
    <s v="46638"/>
    <x v="48"/>
    <x v="0"/>
    <s v="Non-executive"/>
    <s v="D404"/>
    <x v="2"/>
    <n v="3675.54"/>
    <n v="0"/>
    <n v="0"/>
    <n v="0"/>
    <n v="0"/>
    <n v="0"/>
    <n v="0"/>
    <n v="0"/>
    <n v="0"/>
    <n v="0"/>
    <n v="0"/>
    <n v="0"/>
    <n v="0"/>
    <n v="0"/>
    <n v="0"/>
    <n v="0"/>
    <n v="0"/>
    <n v="0"/>
    <n v="1.91"/>
    <n v="190.69"/>
    <n v="0"/>
    <n v="0"/>
    <n v="0"/>
    <n v="0"/>
    <n v="0"/>
    <n v="223.95"/>
    <n v="0"/>
    <n v="0"/>
    <n v="0"/>
    <n v="0"/>
    <n v="0"/>
    <n v="2.71"/>
    <n v="6.48"/>
    <n v="0"/>
    <n v="0"/>
    <n v="52.37"/>
    <n v="0"/>
    <n v="0"/>
    <n v="10.17"/>
    <n v="0"/>
    <n v="0"/>
    <n v="0"/>
    <n v="0"/>
    <n v="0"/>
    <n v="0"/>
    <n v="0"/>
    <n v="0"/>
    <n v="4163.82"/>
    <n v="0"/>
    <n v="0"/>
    <n v="4163.82"/>
    <n v="0"/>
    <n v="0"/>
    <n v="0"/>
  </r>
  <r>
    <n v="17"/>
    <d v="2013-07-28T00:00:00"/>
    <d v="2013-08-10T00:00:00"/>
    <x v="42"/>
    <s v="G2N"/>
    <s v="GD10000000"/>
    <s v="GD0"/>
    <n v="13"/>
    <n v="100"/>
    <s v="LD400"/>
    <s v="LF404"/>
    <m/>
    <m/>
    <m/>
    <m/>
    <m/>
    <m/>
    <x v="354"/>
    <n v="39207"/>
    <s v="45948"/>
    <x v="4"/>
    <x v="0"/>
    <s v="Non-executive"/>
    <s v="D404"/>
    <x v="2"/>
    <n v="3167.57"/>
    <n v="0"/>
    <n v="0"/>
    <n v="0"/>
    <n v="0"/>
    <n v="0"/>
    <n v="0"/>
    <n v="0"/>
    <n v="0"/>
    <n v="0"/>
    <n v="0"/>
    <n v="0"/>
    <n v="0"/>
    <n v="0"/>
    <n v="0"/>
    <n v="0"/>
    <n v="0"/>
    <n v="0"/>
    <n v="1.66"/>
    <n v="385.12"/>
    <n v="0"/>
    <n v="0"/>
    <n v="0"/>
    <n v="0"/>
    <n v="0"/>
    <n v="185.01"/>
    <n v="0"/>
    <n v="0"/>
    <n v="0"/>
    <n v="0"/>
    <n v="0"/>
    <n v="2.99"/>
    <n v="8.7799999999999994"/>
    <n v="0"/>
    <n v="0"/>
    <n v="43.27"/>
    <n v="158.38"/>
    <n v="0"/>
    <n v="20.54"/>
    <n v="0"/>
    <n v="0"/>
    <n v="0"/>
    <n v="0"/>
    <n v="0"/>
    <n v="0"/>
    <n v="0"/>
    <n v="0"/>
    <n v="3973.32"/>
    <n v="0"/>
    <n v="0"/>
    <n v="3973.3199999999997"/>
    <n v="0"/>
    <n v="0"/>
    <n v="0"/>
  </r>
  <r>
    <n v="18"/>
    <d v="2013-08-11T00:00:00"/>
    <d v="2013-08-24T00:00:00"/>
    <x v="43"/>
    <s v="G1N"/>
    <s v="GD10000000"/>
    <s v="GD0"/>
    <n v="13"/>
    <n v="100"/>
    <s v="LD400"/>
    <s v="LF404"/>
    <m/>
    <m/>
    <m/>
    <m/>
    <m/>
    <m/>
    <x v="83"/>
    <n v="43297"/>
    <s v="48735"/>
    <x v="48"/>
    <x v="0"/>
    <s v="Non-executive"/>
    <s v="D404"/>
    <x v="2"/>
    <n v="0"/>
    <n v="0"/>
    <n v="0"/>
    <n v="0"/>
    <n v="0"/>
    <n v="3127"/>
    <n v="0"/>
    <n v="0"/>
    <n v="0"/>
    <n v="0"/>
    <n v="0"/>
    <n v="0"/>
    <n v="0"/>
    <n v="0"/>
    <n v="0"/>
    <n v="0"/>
    <n v="0"/>
    <n v="0"/>
    <n v="1.64"/>
    <n v="551.05999999999995"/>
    <n v="0"/>
    <n v="0"/>
    <n v="0"/>
    <n v="0"/>
    <n v="0"/>
    <n v="182.49"/>
    <n v="0"/>
    <n v="0"/>
    <n v="0"/>
    <n v="0"/>
    <n v="0"/>
    <n v="3.27"/>
    <n v="11.93"/>
    <n v="0"/>
    <n v="0"/>
    <n v="42.68"/>
    <n v="156.35"/>
    <n v="0"/>
    <n v="29.39"/>
    <n v="0"/>
    <n v="0"/>
    <n v="0"/>
    <n v="0"/>
    <n v="0"/>
    <n v="0"/>
    <n v="0"/>
    <n v="0"/>
    <n v="4105.8100000000004"/>
    <n v="0"/>
    <n v="0"/>
    <n v="4105.8099999999995"/>
    <n v="0"/>
    <n v="0"/>
    <n v="0"/>
  </r>
  <r>
    <n v="18"/>
    <d v="2013-08-11T00:00:00"/>
    <d v="2013-08-24T00:00:00"/>
    <x v="43"/>
    <s v="G1N"/>
    <s v="GD10000000"/>
    <s v="GD0"/>
    <n v="13"/>
    <n v="100"/>
    <s v="LD400"/>
    <s v="LF404"/>
    <m/>
    <m/>
    <m/>
    <m/>
    <m/>
    <m/>
    <x v="84"/>
    <n v="69274"/>
    <s v="48200"/>
    <x v="49"/>
    <x v="0"/>
    <s v="Non-executive"/>
    <s v="D404"/>
    <x v="2"/>
    <n v="2552.8000000000002"/>
    <n v="0"/>
    <n v="0"/>
    <n v="0"/>
    <n v="0"/>
    <n v="0"/>
    <n v="0"/>
    <n v="0"/>
    <n v="0"/>
    <n v="0"/>
    <n v="0"/>
    <n v="0"/>
    <n v="0"/>
    <n v="0"/>
    <n v="0"/>
    <n v="0"/>
    <n v="0"/>
    <n v="0"/>
    <n v="1.35"/>
    <n v="173.94"/>
    <n v="0"/>
    <n v="0"/>
    <n v="0"/>
    <n v="0"/>
    <n v="0"/>
    <n v="152.27000000000001"/>
    <n v="0"/>
    <n v="0"/>
    <n v="0"/>
    <n v="0"/>
    <n v="0"/>
    <n v="2.71"/>
    <n v="6.19"/>
    <n v="0"/>
    <n v="0"/>
    <n v="35.61"/>
    <n v="0"/>
    <n v="0"/>
    <n v="9.2799999999999994"/>
    <n v="0"/>
    <n v="0"/>
    <n v="0"/>
    <n v="0"/>
    <n v="0"/>
    <n v="0"/>
    <n v="0"/>
    <n v="0"/>
    <n v="2934.15"/>
    <n v="0"/>
    <n v="0"/>
    <n v="2934.1500000000005"/>
    <n v="0"/>
    <n v="0"/>
    <n v="0"/>
  </r>
  <r>
    <n v="18"/>
    <d v="2013-08-11T00:00:00"/>
    <d v="2013-08-24T00:00:00"/>
    <x v="43"/>
    <s v="G1N"/>
    <s v="GD10000000"/>
    <s v="GD0"/>
    <n v="13"/>
    <n v="100"/>
    <s v="LD400"/>
    <s v="LF404"/>
    <m/>
    <m/>
    <m/>
    <m/>
    <m/>
    <m/>
    <x v="355"/>
    <n v="73029"/>
    <s v="46638"/>
    <x v="48"/>
    <x v="0"/>
    <s v="Non-executive"/>
    <s v="D404"/>
    <x v="2"/>
    <n v="3675.54"/>
    <n v="0"/>
    <n v="0"/>
    <n v="0"/>
    <n v="0"/>
    <n v="0"/>
    <n v="0"/>
    <n v="0"/>
    <n v="0"/>
    <n v="0"/>
    <n v="0"/>
    <n v="0"/>
    <n v="0"/>
    <n v="0"/>
    <n v="0"/>
    <n v="0"/>
    <n v="0"/>
    <n v="0"/>
    <n v="1.91"/>
    <n v="190.69"/>
    <n v="0"/>
    <n v="0"/>
    <n v="0"/>
    <n v="0"/>
    <n v="0"/>
    <n v="223.94"/>
    <n v="0"/>
    <n v="0"/>
    <n v="0"/>
    <n v="0"/>
    <n v="0"/>
    <n v="2.71"/>
    <n v="6.48"/>
    <n v="0"/>
    <n v="0"/>
    <n v="52.37"/>
    <n v="0"/>
    <n v="0"/>
    <n v="10.17"/>
    <n v="0"/>
    <n v="0"/>
    <n v="0"/>
    <n v="0"/>
    <n v="0"/>
    <n v="0"/>
    <n v="0"/>
    <n v="0"/>
    <n v="4163.8100000000004"/>
    <n v="0"/>
    <n v="0"/>
    <n v="4163.8099999999995"/>
    <n v="0"/>
    <n v="0"/>
    <n v="0"/>
  </r>
  <r>
    <n v="18"/>
    <d v="2013-08-11T00:00:00"/>
    <d v="2013-08-24T00:00:00"/>
    <x v="44"/>
    <s v="G2N"/>
    <s v="GD10000000"/>
    <s v="GD0"/>
    <n v="13"/>
    <n v="100"/>
    <s v="LD400"/>
    <s v="LF404"/>
    <m/>
    <m/>
    <m/>
    <m/>
    <m/>
    <m/>
    <x v="354"/>
    <n v="39207"/>
    <s v="45948"/>
    <x v="4"/>
    <x v="0"/>
    <s v="Non-executive"/>
    <s v="D404"/>
    <x v="2"/>
    <n v="3167.58"/>
    <n v="0"/>
    <n v="0"/>
    <n v="0"/>
    <n v="0"/>
    <n v="0"/>
    <n v="0"/>
    <n v="0"/>
    <n v="0"/>
    <n v="0"/>
    <n v="0"/>
    <n v="0"/>
    <n v="0"/>
    <n v="0"/>
    <n v="0"/>
    <n v="0"/>
    <n v="0"/>
    <n v="0"/>
    <n v="1.66"/>
    <n v="385.12"/>
    <n v="0"/>
    <n v="0"/>
    <n v="0"/>
    <n v="0"/>
    <n v="0"/>
    <n v="185.02"/>
    <n v="0"/>
    <n v="0"/>
    <n v="0"/>
    <n v="0"/>
    <n v="0"/>
    <n v="2.99"/>
    <n v="8.7799999999999994"/>
    <n v="0"/>
    <n v="0"/>
    <n v="43.27"/>
    <n v="158.38"/>
    <n v="0"/>
    <n v="20.54"/>
    <n v="0"/>
    <n v="0"/>
    <n v="0"/>
    <n v="0"/>
    <n v="0"/>
    <n v="0"/>
    <n v="0"/>
    <n v="0"/>
    <n v="3973.34"/>
    <n v="0"/>
    <n v="0"/>
    <n v="3973.3399999999997"/>
    <n v="0"/>
    <n v="0"/>
    <n v="0"/>
  </r>
  <r>
    <n v="19"/>
    <d v="2013-08-25T00:00:00"/>
    <d v="2013-09-07T00:00:00"/>
    <x v="45"/>
    <s v="G1N"/>
    <s v="GD10000000"/>
    <s v="GD0"/>
    <n v="13"/>
    <n v="100"/>
    <s v="LD400"/>
    <s v="LF404"/>
    <m/>
    <m/>
    <m/>
    <m/>
    <m/>
    <m/>
    <x v="83"/>
    <n v="43297"/>
    <s v="48735"/>
    <x v="48"/>
    <x v="0"/>
    <s v="Non-executive"/>
    <s v="D404"/>
    <x v="2"/>
    <n v="0"/>
    <n v="0"/>
    <n v="0"/>
    <n v="0"/>
    <n v="0"/>
    <n v="3764.56"/>
    <n v="0"/>
    <n v="0"/>
    <n v="0"/>
    <n v="0"/>
    <n v="0"/>
    <n v="0"/>
    <n v="0"/>
    <n v="0"/>
    <n v="0"/>
    <n v="0"/>
    <n v="0"/>
    <n v="0"/>
    <n v="1.64"/>
    <n v="551.05999999999995"/>
    <n v="0"/>
    <n v="0"/>
    <n v="0"/>
    <n v="0"/>
    <n v="0"/>
    <n v="222.01"/>
    <n v="0"/>
    <n v="0"/>
    <n v="0"/>
    <n v="0"/>
    <n v="0"/>
    <n v="3.27"/>
    <n v="11.93"/>
    <n v="0"/>
    <n v="0"/>
    <n v="51.92"/>
    <n v="188.23"/>
    <n v="0"/>
    <n v="29.39"/>
    <n v="0"/>
    <n v="0"/>
    <n v="0"/>
    <n v="0"/>
    <n v="0"/>
    <n v="0"/>
    <n v="0"/>
    <n v="0"/>
    <n v="4824.01"/>
    <n v="0"/>
    <n v="0"/>
    <n v="4824.0100000000011"/>
    <n v="0"/>
    <n v="0"/>
    <n v="0"/>
  </r>
  <r>
    <n v="19"/>
    <d v="2013-08-25T00:00:00"/>
    <d v="2013-09-07T00:00:00"/>
    <x v="45"/>
    <s v="G1N"/>
    <s v="GD10000000"/>
    <s v="GD0"/>
    <n v="13"/>
    <n v="100"/>
    <s v="LD400"/>
    <s v="LF404"/>
    <m/>
    <m/>
    <m/>
    <m/>
    <m/>
    <m/>
    <x v="84"/>
    <n v="69274"/>
    <s v="48200"/>
    <x v="49"/>
    <x v="0"/>
    <s v="Non-executive"/>
    <s v="D404"/>
    <x v="2"/>
    <n v="3057.92"/>
    <n v="0"/>
    <n v="0"/>
    <n v="0"/>
    <n v="0"/>
    <n v="0"/>
    <n v="0"/>
    <n v="0"/>
    <n v="0"/>
    <n v="0"/>
    <n v="0"/>
    <n v="0"/>
    <n v="0"/>
    <n v="0"/>
    <n v="0"/>
    <n v="0"/>
    <n v="0"/>
    <n v="0"/>
    <n v="1.35"/>
    <n v="173.94"/>
    <n v="0"/>
    <n v="0"/>
    <n v="0"/>
    <n v="0"/>
    <n v="0"/>
    <n v="183.59"/>
    <n v="0"/>
    <n v="0"/>
    <n v="0"/>
    <n v="0"/>
    <n v="0"/>
    <n v="2.71"/>
    <n v="6.19"/>
    <n v="0"/>
    <n v="0"/>
    <n v="42.94"/>
    <n v="152.9"/>
    <n v="0"/>
    <n v="9.2799999999999994"/>
    <n v="0"/>
    <n v="0"/>
    <n v="0"/>
    <n v="0"/>
    <n v="0"/>
    <n v="0"/>
    <n v="0"/>
    <n v="0"/>
    <n v="3630.82"/>
    <n v="0"/>
    <n v="0"/>
    <n v="3630.8200000000006"/>
    <n v="0"/>
    <n v="0"/>
    <n v="0"/>
  </r>
  <r>
    <n v="19"/>
    <d v="2013-08-25T00:00:00"/>
    <d v="2013-09-07T00:00:00"/>
    <x v="45"/>
    <s v="G1N"/>
    <s v="GD10000000"/>
    <s v="GD0"/>
    <n v="13"/>
    <n v="100"/>
    <s v="LD400"/>
    <s v="LF404"/>
    <m/>
    <m/>
    <m/>
    <m/>
    <m/>
    <m/>
    <x v="355"/>
    <n v="73029"/>
    <s v="46638"/>
    <x v="48"/>
    <x v="0"/>
    <s v="Non-executive"/>
    <s v="D404"/>
    <x v="2"/>
    <n v="3675.54"/>
    <n v="0"/>
    <n v="0"/>
    <n v="0"/>
    <n v="0"/>
    <n v="0"/>
    <n v="0"/>
    <n v="0"/>
    <n v="0"/>
    <n v="0"/>
    <n v="0"/>
    <n v="0"/>
    <n v="0"/>
    <n v="0"/>
    <n v="0"/>
    <n v="0"/>
    <n v="0"/>
    <n v="0"/>
    <n v="1.91"/>
    <n v="190.69"/>
    <n v="0"/>
    <n v="0"/>
    <n v="0"/>
    <n v="0"/>
    <n v="0"/>
    <n v="223.94"/>
    <n v="0"/>
    <n v="0"/>
    <n v="0"/>
    <n v="0"/>
    <n v="0"/>
    <n v="2.71"/>
    <n v="6.48"/>
    <n v="0"/>
    <n v="0"/>
    <n v="52.38"/>
    <n v="0"/>
    <n v="0"/>
    <n v="10.17"/>
    <n v="0"/>
    <n v="0"/>
    <n v="0"/>
    <n v="0"/>
    <n v="0"/>
    <n v="0"/>
    <n v="0"/>
    <n v="0"/>
    <n v="4163.82"/>
    <n v="0"/>
    <n v="0"/>
    <n v="4163.82"/>
    <n v="0"/>
    <n v="0"/>
    <n v="0"/>
  </r>
  <r>
    <n v="19"/>
    <d v="2013-08-25T00:00:00"/>
    <d v="2013-09-07T00:00:00"/>
    <x v="46"/>
    <s v="G2N"/>
    <s v="GD10000000"/>
    <s v="GD0"/>
    <n v="13"/>
    <n v="100"/>
    <s v="LD400"/>
    <s v="LF404"/>
    <m/>
    <m/>
    <m/>
    <m/>
    <m/>
    <m/>
    <x v="354"/>
    <n v="39207"/>
    <s v="45948"/>
    <x v="4"/>
    <x v="0"/>
    <s v="Non-executive"/>
    <s v="D404"/>
    <x v="2"/>
    <n v="1676.03"/>
    <n v="0"/>
    <n v="0"/>
    <n v="0"/>
    <n v="0"/>
    <n v="0"/>
    <n v="0"/>
    <n v="0"/>
    <n v="0"/>
    <n v="0"/>
    <n v="0"/>
    <n v="0"/>
    <n v="0"/>
    <n v="0"/>
    <n v="0"/>
    <n v="0"/>
    <n v="0"/>
    <n v="0"/>
    <n v="1.66"/>
    <n v="0"/>
    <n v="0"/>
    <n v="0"/>
    <n v="0"/>
    <n v="0"/>
    <n v="0"/>
    <n v="103.91"/>
    <n v="0"/>
    <n v="0"/>
    <n v="0"/>
    <n v="0"/>
    <n v="0"/>
    <n v="2.71"/>
    <n v="6.48"/>
    <n v="0"/>
    <n v="0"/>
    <n v="24.3"/>
    <n v="83.8"/>
    <n v="0"/>
    <n v="0"/>
    <n v="0"/>
    <n v="0"/>
    <n v="0"/>
    <n v="0"/>
    <n v="0"/>
    <n v="0"/>
    <n v="0"/>
    <n v="0"/>
    <n v="1898.89"/>
    <n v="0"/>
    <n v="0"/>
    <n v="1898.89"/>
    <n v="0"/>
    <n v="0"/>
    <n v="0"/>
  </r>
  <r>
    <n v="21"/>
    <d v="2012-09-23T00:00:00"/>
    <d v="2012-10-06T00:00:00"/>
    <x v="2"/>
    <s v="G1N"/>
    <s v="GD10000000"/>
    <s v="GD0"/>
    <n v="13"/>
    <n v="100"/>
    <s v="LD400"/>
    <s v="LF405"/>
    <m/>
    <m/>
    <m/>
    <m/>
    <m/>
    <m/>
    <x v="85"/>
    <n v="10049"/>
    <s v="47236"/>
    <x v="50"/>
    <x v="0"/>
    <s v="Non-executive"/>
    <s v="D405"/>
    <x v="2"/>
    <n v="0"/>
    <n v="0"/>
    <n v="0"/>
    <n v="0"/>
    <n v="0"/>
    <n v="3797.7"/>
    <n v="0"/>
    <n v="0"/>
    <n v="0"/>
    <n v="0"/>
    <n v="0"/>
    <n v="0"/>
    <n v="0"/>
    <n v="0"/>
    <n v="0"/>
    <n v="0"/>
    <n v="0"/>
    <n v="0"/>
    <n v="2.73"/>
    <n v="219.94"/>
    <n v="0"/>
    <n v="0"/>
    <n v="0"/>
    <n v="0"/>
    <n v="0"/>
    <n v="231.9"/>
    <n v="0"/>
    <n v="0"/>
    <n v="0"/>
    <n v="0"/>
    <n v="0"/>
    <n v="2.71"/>
    <n v="6.19"/>
    <n v="0"/>
    <n v="0"/>
    <n v="54.23"/>
    <n v="189.89"/>
    <n v="0"/>
    <n v="9.5399999999999991"/>
    <n v="0"/>
    <n v="0"/>
    <n v="0"/>
    <n v="0"/>
    <n v="0"/>
    <n v="0"/>
    <n v="0"/>
    <n v="0"/>
    <n v="4514.83"/>
    <n v="0"/>
    <n v="0"/>
    <n v="4514.829999999999"/>
    <n v="0"/>
    <n v="0"/>
    <n v="0"/>
  </r>
  <r>
    <n v="21"/>
    <d v="2012-09-23T00:00:00"/>
    <d v="2012-10-06T00:00:00"/>
    <x v="2"/>
    <s v="G1N"/>
    <s v="GD10000000"/>
    <s v="GD0"/>
    <n v="13"/>
    <n v="100"/>
    <s v="LD400"/>
    <s v="LF405"/>
    <m/>
    <m/>
    <m/>
    <m/>
    <m/>
    <m/>
    <x v="86"/>
    <n v="32590"/>
    <s v="51125"/>
    <x v="50"/>
    <x v="0"/>
    <s v="Non-executive"/>
    <s v="D405"/>
    <x v="2"/>
    <n v="5000"/>
    <n v="0"/>
    <n v="0"/>
    <n v="0"/>
    <n v="0"/>
    <n v="0"/>
    <n v="0"/>
    <n v="0"/>
    <n v="0"/>
    <n v="0"/>
    <n v="0"/>
    <n v="0"/>
    <n v="0"/>
    <n v="0"/>
    <n v="0"/>
    <n v="0"/>
    <n v="0"/>
    <n v="0"/>
    <n v="3.56"/>
    <n v="455.47"/>
    <n v="0"/>
    <n v="0"/>
    <n v="0"/>
    <n v="0"/>
    <n v="0"/>
    <n v="299.48"/>
    <n v="0"/>
    <n v="0"/>
    <n v="0"/>
    <n v="0"/>
    <n v="0"/>
    <n v="3.27"/>
    <n v="11.39"/>
    <n v="0"/>
    <n v="0"/>
    <n v="70.040000000000006"/>
    <n v="250"/>
    <n v="0"/>
    <n v="19.22"/>
    <n v="0"/>
    <n v="0"/>
    <n v="0"/>
    <n v="0"/>
    <n v="0"/>
    <n v="0"/>
    <n v="0"/>
    <n v="0"/>
    <n v="6112.43"/>
    <n v="0"/>
    <n v="0"/>
    <n v="6112.4300000000012"/>
    <n v="0"/>
    <n v="0"/>
    <n v="0"/>
  </r>
  <r>
    <n v="21"/>
    <d v="2012-09-23T00:00:00"/>
    <d v="2012-10-06T00:00:00"/>
    <x v="2"/>
    <s v="G1N"/>
    <s v="GD10000000"/>
    <s v="GD0"/>
    <n v="13"/>
    <n v="100"/>
    <s v="LD400"/>
    <s v="LF405"/>
    <m/>
    <m/>
    <m/>
    <m/>
    <m/>
    <m/>
    <x v="87"/>
    <n v="43852"/>
    <s v="46621"/>
    <x v="15"/>
    <x v="0"/>
    <s v="Non-executive"/>
    <s v="D405"/>
    <x v="2"/>
    <n v="0"/>
    <n v="0"/>
    <n v="0"/>
    <n v="0"/>
    <n v="0"/>
    <n v="2192.54"/>
    <n v="0"/>
    <n v="0"/>
    <n v="0"/>
    <n v="0"/>
    <n v="0"/>
    <n v="0"/>
    <n v="0"/>
    <n v="0"/>
    <n v="0"/>
    <n v="0"/>
    <n v="0"/>
    <n v="0"/>
    <n v="1.62"/>
    <n v="0"/>
    <n v="0"/>
    <n v="0"/>
    <n v="0"/>
    <n v="0"/>
    <n v="0"/>
    <n v="135.94"/>
    <n v="0"/>
    <n v="0"/>
    <n v="0"/>
    <n v="0"/>
    <n v="0"/>
    <n v="3.27"/>
    <n v="11.39"/>
    <n v="0"/>
    <n v="0"/>
    <n v="31.79"/>
    <n v="109.63"/>
    <n v="0"/>
    <n v="0"/>
    <n v="0"/>
    <n v="0"/>
    <n v="0"/>
    <n v="0"/>
    <n v="0"/>
    <n v="0"/>
    <n v="0"/>
    <n v="0"/>
    <n v="2486.1799999999998"/>
    <n v="0"/>
    <n v="0"/>
    <n v="2486.1799999999998"/>
    <n v="0"/>
    <n v="0"/>
    <n v="0"/>
  </r>
  <r>
    <n v="22"/>
    <d v="2012-10-07T00:00:00"/>
    <d v="2012-10-20T00:00:00"/>
    <x v="3"/>
    <s v="G1N"/>
    <s v="GD10000000"/>
    <s v="GD0"/>
    <n v="13"/>
    <n v="100"/>
    <s v="LD400"/>
    <s v="LF405"/>
    <m/>
    <m/>
    <m/>
    <m/>
    <m/>
    <m/>
    <x v="85"/>
    <n v="10049"/>
    <s v="47236"/>
    <x v="50"/>
    <x v="0"/>
    <s v="Non-executive"/>
    <s v="D405"/>
    <x v="2"/>
    <n v="0"/>
    <n v="0"/>
    <n v="0"/>
    <n v="0"/>
    <n v="0"/>
    <n v="3797.7"/>
    <n v="0"/>
    <n v="0"/>
    <n v="0"/>
    <n v="0"/>
    <n v="0"/>
    <n v="0"/>
    <n v="0"/>
    <n v="0"/>
    <n v="0"/>
    <n v="0"/>
    <n v="0"/>
    <n v="0"/>
    <n v="2.73"/>
    <n v="178.92"/>
    <n v="0"/>
    <n v="0"/>
    <n v="0"/>
    <n v="0"/>
    <n v="0"/>
    <n v="229.35"/>
    <n v="0"/>
    <n v="0"/>
    <n v="0"/>
    <n v="0"/>
    <n v="0"/>
    <n v="2.71"/>
    <n v="6.19"/>
    <n v="0"/>
    <n v="0"/>
    <n v="53.64"/>
    <n v="189.89"/>
    <n v="0"/>
    <n v="9.5399999999999991"/>
    <n v="0"/>
    <n v="0"/>
    <n v="0"/>
    <n v="0"/>
    <n v="0"/>
    <n v="0"/>
    <n v="0"/>
    <n v="0"/>
    <n v="4470.67"/>
    <n v="0"/>
    <n v="0"/>
    <n v="4470.67"/>
    <n v="0"/>
    <n v="0"/>
    <n v="0"/>
  </r>
  <r>
    <n v="22"/>
    <d v="2012-10-07T00:00:00"/>
    <d v="2012-10-20T00:00:00"/>
    <x v="3"/>
    <s v="G1N"/>
    <s v="GD10000000"/>
    <s v="GD0"/>
    <n v="13"/>
    <n v="100"/>
    <s v="LD400"/>
    <s v="LF405"/>
    <m/>
    <m/>
    <m/>
    <m/>
    <m/>
    <m/>
    <x v="86"/>
    <n v="32590"/>
    <s v="51125"/>
    <x v="50"/>
    <x v="0"/>
    <s v="Non-executive"/>
    <s v="D405"/>
    <x v="2"/>
    <n v="5000"/>
    <n v="0"/>
    <n v="0"/>
    <n v="0"/>
    <n v="0"/>
    <n v="0"/>
    <n v="0"/>
    <n v="0"/>
    <n v="0"/>
    <n v="0"/>
    <n v="0"/>
    <n v="0"/>
    <n v="0"/>
    <n v="0"/>
    <n v="0"/>
    <n v="0"/>
    <n v="0"/>
    <n v="0"/>
    <n v="3.56"/>
    <n v="468.84"/>
    <n v="0"/>
    <n v="0"/>
    <n v="0"/>
    <n v="0"/>
    <n v="0"/>
    <n v="300.31"/>
    <n v="0"/>
    <n v="0"/>
    <n v="0"/>
    <n v="0"/>
    <n v="0"/>
    <n v="3.27"/>
    <n v="11.39"/>
    <n v="0"/>
    <n v="0"/>
    <n v="70.23"/>
    <n v="250"/>
    <n v="0"/>
    <n v="19.22"/>
    <n v="0"/>
    <n v="0"/>
    <n v="0"/>
    <n v="0"/>
    <n v="0"/>
    <n v="0"/>
    <n v="0"/>
    <n v="0"/>
    <n v="6126.82"/>
    <n v="0"/>
    <n v="0"/>
    <n v="6126.8200000000015"/>
    <n v="0"/>
    <n v="0"/>
    <n v="0"/>
  </r>
  <r>
    <n v="22"/>
    <d v="2012-10-07T00:00:00"/>
    <d v="2012-10-20T00:00:00"/>
    <x v="3"/>
    <s v="G1N"/>
    <s v="GD10000000"/>
    <s v="GD0"/>
    <n v="13"/>
    <n v="100"/>
    <s v="LD400"/>
    <s v="LF405"/>
    <m/>
    <m/>
    <m/>
    <m/>
    <m/>
    <m/>
    <x v="87"/>
    <n v="43852"/>
    <s v="46621"/>
    <x v="15"/>
    <x v="0"/>
    <s v="Non-executive"/>
    <s v="D405"/>
    <x v="2"/>
    <n v="0"/>
    <n v="0"/>
    <n v="0"/>
    <n v="0"/>
    <n v="0"/>
    <n v="2192.54"/>
    <n v="0"/>
    <n v="0"/>
    <n v="0"/>
    <n v="0"/>
    <n v="0"/>
    <n v="0"/>
    <n v="0"/>
    <n v="0"/>
    <n v="0"/>
    <n v="0"/>
    <n v="0"/>
    <n v="0"/>
    <n v="1.62"/>
    <n v="0"/>
    <n v="0"/>
    <n v="0"/>
    <n v="0"/>
    <n v="0"/>
    <n v="0"/>
    <n v="135.94"/>
    <n v="0"/>
    <n v="0"/>
    <n v="0"/>
    <n v="0"/>
    <n v="0"/>
    <n v="3.27"/>
    <n v="11.39"/>
    <n v="0"/>
    <n v="0"/>
    <n v="31.8"/>
    <n v="109.63"/>
    <n v="0"/>
    <n v="0"/>
    <n v="0"/>
    <n v="0"/>
    <n v="0"/>
    <n v="0"/>
    <n v="0"/>
    <n v="0"/>
    <n v="0"/>
    <n v="0"/>
    <n v="2486.19"/>
    <n v="0"/>
    <n v="0"/>
    <n v="2486.19"/>
    <n v="0"/>
    <n v="0"/>
    <n v="0"/>
  </r>
  <r>
    <n v="23"/>
    <d v="2012-10-21T00:00:00"/>
    <d v="2012-11-03T00:00:00"/>
    <x v="4"/>
    <s v="G1N"/>
    <s v="GD10000000"/>
    <s v="GD0"/>
    <n v="13"/>
    <n v="100"/>
    <s v="LD400"/>
    <s v="LF405"/>
    <m/>
    <m/>
    <m/>
    <m/>
    <m/>
    <m/>
    <x v="85"/>
    <n v="10049"/>
    <s v="47236"/>
    <x v="50"/>
    <x v="0"/>
    <s v="Non-executive"/>
    <s v="D405"/>
    <x v="2"/>
    <n v="0"/>
    <n v="0"/>
    <n v="0"/>
    <n v="0"/>
    <n v="0"/>
    <n v="3797.7"/>
    <n v="0"/>
    <n v="0"/>
    <n v="0"/>
    <n v="0"/>
    <n v="0"/>
    <n v="0"/>
    <n v="0"/>
    <n v="0"/>
    <n v="0"/>
    <n v="0"/>
    <n v="0"/>
    <n v="0"/>
    <n v="2.73"/>
    <n v="178.92"/>
    <n v="0"/>
    <n v="0"/>
    <n v="0"/>
    <n v="0"/>
    <n v="0"/>
    <n v="229.35"/>
    <n v="0"/>
    <n v="0"/>
    <n v="0"/>
    <n v="0"/>
    <n v="0"/>
    <n v="2.71"/>
    <n v="6.19"/>
    <n v="0"/>
    <n v="0"/>
    <n v="53.64"/>
    <n v="189.89"/>
    <n v="0"/>
    <n v="9.5399999999999991"/>
    <n v="0"/>
    <n v="0"/>
    <n v="0"/>
    <n v="0"/>
    <n v="0"/>
    <n v="0"/>
    <n v="0"/>
    <n v="0"/>
    <n v="4470.67"/>
    <n v="0"/>
    <n v="0"/>
    <n v="4470.67"/>
    <n v="0"/>
    <n v="0"/>
    <n v="0"/>
  </r>
  <r>
    <n v="23"/>
    <d v="2012-10-21T00:00:00"/>
    <d v="2012-11-03T00:00:00"/>
    <x v="4"/>
    <s v="G1N"/>
    <s v="GD10000000"/>
    <s v="GD0"/>
    <n v="13"/>
    <n v="100"/>
    <s v="LD400"/>
    <s v="LF405"/>
    <m/>
    <m/>
    <m/>
    <m/>
    <m/>
    <m/>
    <x v="86"/>
    <n v="32590"/>
    <s v="51125"/>
    <x v="50"/>
    <x v="0"/>
    <s v="Non-executive"/>
    <s v="D405"/>
    <x v="2"/>
    <n v="5000"/>
    <n v="0"/>
    <n v="0"/>
    <n v="0"/>
    <n v="0"/>
    <n v="0"/>
    <n v="0"/>
    <n v="0"/>
    <n v="0"/>
    <n v="0"/>
    <n v="0"/>
    <n v="0"/>
    <n v="0"/>
    <n v="0"/>
    <n v="0"/>
    <n v="0"/>
    <n v="0"/>
    <n v="0"/>
    <n v="3.56"/>
    <n v="468.84"/>
    <n v="0"/>
    <n v="0"/>
    <n v="0"/>
    <n v="0"/>
    <n v="0"/>
    <n v="116.95"/>
    <n v="0"/>
    <n v="0"/>
    <n v="0"/>
    <n v="0"/>
    <n v="0"/>
    <n v="3.27"/>
    <n v="11.39"/>
    <n v="0"/>
    <n v="0"/>
    <n v="70.23"/>
    <n v="250"/>
    <n v="0"/>
    <n v="19.22"/>
    <n v="0"/>
    <n v="0"/>
    <n v="0"/>
    <n v="0"/>
    <n v="0"/>
    <n v="0"/>
    <n v="0"/>
    <n v="0"/>
    <n v="5943.46"/>
    <n v="0"/>
    <n v="0"/>
    <n v="5943.4600000000009"/>
    <n v="0"/>
    <n v="0"/>
    <n v="0"/>
  </r>
  <r>
    <n v="23"/>
    <d v="2012-10-21T00:00:00"/>
    <d v="2012-11-03T00:00:00"/>
    <x v="4"/>
    <s v="G1N"/>
    <s v="GD10000000"/>
    <s v="GD0"/>
    <n v="13"/>
    <n v="100"/>
    <s v="LD400"/>
    <s v="LF405"/>
    <m/>
    <m/>
    <m/>
    <m/>
    <m/>
    <m/>
    <x v="87"/>
    <n v="43852"/>
    <s v="46621"/>
    <x v="15"/>
    <x v="0"/>
    <s v="Non-executive"/>
    <s v="D405"/>
    <x v="2"/>
    <n v="0"/>
    <n v="0"/>
    <n v="0"/>
    <n v="0"/>
    <n v="0"/>
    <n v="2192.54"/>
    <n v="0"/>
    <n v="0"/>
    <n v="0"/>
    <n v="0"/>
    <n v="0"/>
    <n v="0"/>
    <n v="0"/>
    <n v="0"/>
    <n v="0"/>
    <n v="0"/>
    <n v="0"/>
    <n v="0"/>
    <n v="1.62"/>
    <n v="0"/>
    <n v="0"/>
    <n v="0"/>
    <n v="0"/>
    <n v="0"/>
    <n v="0"/>
    <n v="135.93"/>
    <n v="0"/>
    <n v="0"/>
    <n v="0"/>
    <n v="0"/>
    <n v="0"/>
    <n v="3.27"/>
    <n v="11.39"/>
    <n v="0"/>
    <n v="0"/>
    <n v="31.79"/>
    <n v="109.63"/>
    <n v="0"/>
    <n v="0"/>
    <n v="0"/>
    <n v="0"/>
    <n v="0"/>
    <n v="0"/>
    <n v="0"/>
    <n v="0"/>
    <n v="0"/>
    <n v="0"/>
    <n v="2486.17"/>
    <n v="0"/>
    <n v="0"/>
    <n v="2486.1699999999996"/>
    <n v="0"/>
    <n v="0"/>
    <n v="0"/>
  </r>
  <r>
    <n v="24"/>
    <d v="2012-11-04T00:00:00"/>
    <d v="2012-11-17T00:00:00"/>
    <x v="5"/>
    <s v="G1N"/>
    <s v="GD10000000"/>
    <s v="GD0"/>
    <n v="13"/>
    <n v="100"/>
    <s v="LD400"/>
    <s v="LF405"/>
    <m/>
    <m/>
    <m/>
    <m/>
    <m/>
    <m/>
    <x v="85"/>
    <n v="10049"/>
    <s v="47236"/>
    <x v="50"/>
    <x v="0"/>
    <s v="Non-executive"/>
    <s v="D405"/>
    <x v="2"/>
    <n v="0"/>
    <n v="0"/>
    <n v="0"/>
    <n v="0"/>
    <n v="0"/>
    <n v="3797.7"/>
    <n v="0"/>
    <n v="0"/>
    <n v="0"/>
    <n v="0"/>
    <n v="0"/>
    <n v="0"/>
    <n v="0"/>
    <n v="0"/>
    <n v="0"/>
    <n v="0"/>
    <n v="0"/>
    <n v="0"/>
    <n v="2.73"/>
    <n v="178.92"/>
    <n v="0"/>
    <n v="0"/>
    <n v="0"/>
    <n v="0"/>
    <n v="0"/>
    <n v="229.36"/>
    <n v="0"/>
    <n v="0"/>
    <n v="0"/>
    <n v="0"/>
    <n v="0"/>
    <n v="2.71"/>
    <n v="6.19"/>
    <n v="0"/>
    <n v="0"/>
    <n v="53.64"/>
    <n v="189.89"/>
    <n v="0"/>
    <n v="9.5399999999999991"/>
    <n v="0"/>
    <n v="0"/>
    <n v="0"/>
    <n v="0"/>
    <n v="0"/>
    <n v="0"/>
    <n v="0"/>
    <n v="0"/>
    <n v="4470.68"/>
    <n v="0"/>
    <n v="0"/>
    <n v="4470.68"/>
    <n v="0"/>
    <n v="0"/>
    <n v="0"/>
  </r>
  <r>
    <n v="24"/>
    <d v="2012-11-04T00:00:00"/>
    <d v="2012-11-17T00:00:00"/>
    <x v="5"/>
    <s v="G1N"/>
    <s v="GD10000000"/>
    <s v="GD0"/>
    <n v="13"/>
    <n v="100"/>
    <s v="LD400"/>
    <s v="LF405"/>
    <m/>
    <m/>
    <m/>
    <m/>
    <m/>
    <m/>
    <x v="86"/>
    <n v="32590"/>
    <s v="51125"/>
    <x v="50"/>
    <x v="0"/>
    <s v="Non-executive"/>
    <s v="D405"/>
    <x v="2"/>
    <n v="5000"/>
    <n v="0"/>
    <n v="0"/>
    <n v="0"/>
    <n v="0"/>
    <n v="0"/>
    <n v="0"/>
    <n v="0"/>
    <n v="0"/>
    <n v="0"/>
    <n v="0"/>
    <n v="0"/>
    <n v="0"/>
    <n v="0"/>
    <n v="0"/>
    <n v="0"/>
    <n v="0"/>
    <n v="0"/>
    <n v="3.56"/>
    <n v="468.84"/>
    <n v="0"/>
    <n v="0"/>
    <n v="0"/>
    <n v="0"/>
    <n v="0"/>
    <n v="0"/>
    <n v="0"/>
    <n v="0"/>
    <n v="0"/>
    <n v="0"/>
    <n v="0"/>
    <n v="3.27"/>
    <n v="11.39"/>
    <n v="0"/>
    <n v="0"/>
    <n v="70.239999999999995"/>
    <n v="250"/>
    <n v="0"/>
    <n v="19.22"/>
    <n v="0"/>
    <n v="0"/>
    <n v="0"/>
    <n v="0"/>
    <n v="0"/>
    <n v="0"/>
    <n v="0"/>
    <n v="0"/>
    <n v="5826.52"/>
    <n v="0"/>
    <n v="0"/>
    <n v="5826.5200000000013"/>
    <n v="0"/>
    <n v="0"/>
    <n v="0"/>
  </r>
  <r>
    <n v="24"/>
    <d v="2012-11-04T00:00:00"/>
    <d v="2012-11-17T00:00:00"/>
    <x v="5"/>
    <s v="G1N"/>
    <s v="GD10000000"/>
    <s v="GD0"/>
    <n v="13"/>
    <n v="100"/>
    <s v="LD400"/>
    <s v="LF405"/>
    <m/>
    <m/>
    <m/>
    <m/>
    <m/>
    <m/>
    <x v="87"/>
    <n v="43852"/>
    <s v="46621"/>
    <x v="15"/>
    <x v="0"/>
    <s v="Non-executive"/>
    <s v="D405"/>
    <x v="2"/>
    <n v="0"/>
    <n v="0"/>
    <n v="0"/>
    <n v="0"/>
    <n v="0"/>
    <n v="2192.5300000000002"/>
    <n v="0"/>
    <n v="0"/>
    <n v="0"/>
    <n v="0"/>
    <n v="0"/>
    <n v="0"/>
    <n v="0"/>
    <n v="0"/>
    <n v="0"/>
    <n v="0"/>
    <n v="0"/>
    <n v="0"/>
    <n v="1.62"/>
    <n v="0"/>
    <n v="0"/>
    <n v="0"/>
    <n v="0"/>
    <n v="0"/>
    <n v="0"/>
    <n v="135.94"/>
    <n v="0"/>
    <n v="0"/>
    <n v="0"/>
    <n v="0"/>
    <n v="0"/>
    <n v="3.27"/>
    <n v="11.39"/>
    <n v="0"/>
    <n v="0"/>
    <n v="31.79"/>
    <n v="109.63"/>
    <n v="0"/>
    <n v="0"/>
    <n v="0"/>
    <n v="0"/>
    <n v="0"/>
    <n v="0"/>
    <n v="0"/>
    <n v="0"/>
    <n v="0"/>
    <n v="0"/>
    <n v="2486.17"/>
    <n v="0"/>
    <n v="0"/>
    <n v="2486.17"/>
    <n v="0"/>
    <n v="0"/>
    <n v="0"/>
  </r>
  <r>
    <n v="25"/>
    <d v="2012-11-18T00:00:00"/>
    <d v="2012-12-01T00:00:00"/>
    <x v="6"/>
    <s v="G1N"/>
    <s v="GD10000000"/>
    <s v="GD0"/>
    <n v="13"/>
    <n v="100"/>
    <s v="LD400"/>
    <s v="LF405"/>
    <m/>
    <m/>
    <m/>
    <m/>
    <m/>
    <m/>
    <x v="85"/>
    <n v="10049"/>
    <s v="47236"/>
    <x v="50"/>
    <x v="0"/>
    <s v="Non-executive"/>
    <s v="D405"/>
    <x v="2"/>
    <n v="0"/>
    <n v="0"/>
    <n v="0"/>
    <n v="0"/>
    <n v="0"/>
    <n v="3797.7"/>
    <n v="0"/>
    <n v="0"/>
    <n v="0"/>
    <n v="0"/>
    <n v="0"/>
    <n v="0"/>
    <n v="0"/>
    <n v="0"/>
    <n v="0"/>
    <n v="0"/>
    <n v="0"/>
    <n v="0"/>
    <n v="2.73"/>
    <n v="178.92"/>
    <n v="0"/>
    <n v="0"/>
    <n v="0"/>
    <n v="0"/>
    <n v="0"/>
    <n v="229.35"/>
    <n v="0"/>
    <n v="0"/>
    <n v="0"/>
    <n v="0"/>
    <n v="0"/>
    <n v="2.71"/>
    <n v="6.19"/>
    <n v="0"/>
    <n v="0"/>
    <n v="53.64"/>
    <n v="189.89"/>
    <n v="0"/>
    <n v="9.5399999999999991"/>
    <n v="0"/>
    <n v="0"/>
    <n v="0"/>
    <n v="0"/>
    <n v="0"/>
    <n v="0"/>
    <n v="0"/>
    <n v="0"/>
    <n v="4470.67"/>
    <n v="0"/>
    <n v="0"/>
    <n v="4470.67"/>
    <n v="0"/>
    <n v="0"/>
    <n v="0"/>
  </r>
  <r>
    <n v="25"/>
    <d v="2012-11-18T00:00:00"/>
    <d v="2012-12-01T00:00:00"/>
    <x v="6"/>
    <s v="G1N"/>
    <s v="GD10000000"/>
    <s v="GD0"/>
    <n v="13"/>
    <n v="100"/>
    <s v="LD400"/>
    <s v="LF405"/>
    <m/>
    <m/>
    <m/>
    <m/>
    <m/>
    <m/>
    <x v="86"/>
    <n v="32590"/>
    <s v="51125"/>
    <x v="50"/>
    <x v="0"/>
    <s v="Non-executive"/>
    <s v="D405"/>
    <x v="2"/>
    <n v="5000"/>
    <n v="0"/>
    <n v="0"/>
    <n v="0"/>
    <n v="0"/>
    <n v="0"/>
    <n v="0"/>
    <n v="0"/>
    <n v="0"/>
    <n v="0"/>
    <n v="0"/>
    <n v="0"/>
    <n v="0"/>
    <n v="0"/>
    <n v="0"/>
    <n v="0"/>
    <n v="0"/>
    <n v="0"/>
    <n v="3.56"/>
    <n v="468.84"/>
    <n v="0"/>
    <n v="0"/>
    <n v="0"/>
    <n v="0"/>
    <n v="0"/>
    <n v="0"/>
    <n v="0"/>
    <n v="0"/>
    <n v="0"/>
    <n v="0"/>
    <n v="0"/>
    <n v="3.27"/>
    <n v="11.39"/>
    <n v="0"/>
    <n v="0"/>
    <n v="70.23"/>
    <n v="250"/>
    <n v="0"/>
    <n v="19.22"/>
    <n v="0"/>
    <n v="0"/>
    <n v="0"/>
    <n v="0"/>
    <n v="0"/>
    <n v="0"/>
    <n v="0"/>
    <n v="0"/>
    <n v="5826.51"/>
    <n v="0"/>
    <n v="0"/>
    <n v="5826.5100000000011"/>
    <n v="0"/>
    <n v="0"/>
    <n v="0"/>
  </r>
  <r>
    <n v="25"/>
    <d v="2012-11-18T00:00:00"/>
    <d v="2012-12-01T00:00:00"/>
    <x v="6"/>
    <s v="G1N"/>
    <s v="GD10000000"/>
    <s v="GD0"/>
    <n v="13"/>
    <n v="100"/>
    <s v="LD400"/>
    <s v="LF405"/>
    <m/>
    <m/>
    <m/>
    <m/>
    <m/>
    <m/>
    <x v="87"/>
    <n v="43852"/>
    <s v="46621"/>
    <x v="15"/>
    <x v="0"/>
    <s v="Non-executive"/>
    <s v="D405"/>
    <x v="2"/>
    <n v="0"/>
    <n v="0"/>
    <n v="0"/>
    <n v="0"/>
    <n v="0"/>
    <n v="2192.54"/>
    <n v="0"/>
    <n v="0"/>
    <n v="0"/>
    <n v="0"/>
    <n v="0"/>
    <n v="0"/>
    <n v="0"/>
    <n v="0"/>
    <n v="0"/>
    <n v="0"/>
    <n v="0"/>
    <n v="0"/>
    <n v="1.62"/>
    <n v="0"/>
    <n v="0"/>
    <n v="0"/>
    <n v="0"/>
    <n v="0"/>
    <n v="0"/>
    <n v="135.94"/>
    <n v="0"/>
    <n v="0"/>
    <n v="0"/>
    <n v="0"/>
    <n v="0"/>
    <n v="3.27"/>
    <n v="11.39"/>
    <n v="0"/>
    <n v="0"/>
    <n v="31.79"/>
    <n v="109.63"/>
    <n v="0"/>
    <n v="0"/>
    <n v="0"/>
    <n v="0"/>
    <n v="0"/>
    <n v="0"/>
    <n v="0"/>
    <n v="0"/>
    <n v="0"/>
    <n v="0"/>
    <n v="2486.1799999999998"/>
    <n v="0"/>
    <n v="0"/>
    <n v="2486.1799999999998"/>
    <n v="0"/>
    <n v="0"/>
    <n v="0"/>
  </r>
  <r>
    <n v="26"/>
    <d v="2012-12-02T00:00:00"/>
    <d v="2012-12-15T00:00:00"/>
    <x v="7"/>
    <s v="G1N"/>
    <s v="GD10000000"/>
    <s v="GD0"/>
    <n v="13"/>
    <n v="100"/>
    <s v="LD400"/>
    <s v="LF405"/>
    <m/>
    <m/>
    <m/>
    <m/>
    <m/>
    <m/>
    <x v="85"/>
    <n v="10049"/>
    <s v="47236"/>
    <x v="50"/>
    <x v="0"/>
    <s v="Non-executive"/>
    <s v="D405"/>
    <x v="2"/>
    <n v="0"/>
    <n v="0"/>
    <n v="0"/>
    <n v="0"/>
    <n v="0"/>
    <n v="3797.7"/>
    <n v="0"/>
    <n v="0"/>
    <n v="0"/>
    <n v="0"/>
    <n v="0"/>
    <n v="0"/>
    <n v="0"/>
    <n v="0"/>
    <n v="0"/>
    <n v="0"/>
    <n v="0"/>
    <n v="0"/>
    <n v="2.73"/>
    <n v="178.92"/>
    <n v="0"/>
    <n v="0"/>
    <n v="0"/>
    <n v="0"/>
    <n v="0"/>
    <n v="229.36"/>
    <n v="0"/>
    <n v="0"/>
    <n v="0"/>
    <n v="0"/>
    <n v="0"/>
    <n v="2.71"/>
    <n v="6.19"/>
    <n v="0"/>
    <n v="0"/>
    <n v="53.64"/>
    <n v="189.89"/>
    <n v="0"/>
    <n v="9.5399999999999991"/>
    <n v="0"/>
    <n v="0"/>
    <n v="0"/>
    <n v="0"/>
    <n v="0"/>
    <n v="0"/>
    <n v="0"/>
    <n v="0"/>
    <n v="4470.68"/>
    <n v="0"/>
    <n v="0"/>
    <n v="4470.68"/>
    <n v="0"/>
    <n v="0"/>
    <n v="0"/>
  </r>
  <r>
    <n v="26"/>
    <d v="2012-12-02T00:00:00"/>
    <d v="2012-12-15T00:00:00"/>
    <x v="7"/>
    <s v="G1N"/>
    <s v="GD10000000"/>
    <s v="GD0"/>
    <n v="13"/>
    <n v="100"/>
    <s v="LD400"/>
    <s v="LF405"/>
    <m/>
    <m/>
    <m/>
    <m/>
    <m/>
    <m/>
    <x v="86"/>
    <n v="32590"/>
    <s v="51125"/>
    <x v="50"/>
    <x v="0"/>
    <s v="Non-executive"/>
    <s v="D405"/>
    <x v="2"/>
    <n v="5000"/>
    <n v="0"/>
    <n v="0"/>
    <n v="0"/>
    <n v="0"/>
    <n v="0"/>
    <n v="0"/>
    <n v="0"/>
    <n v="0"/>
    <n v="0"/>
    <n v="0"/>
    <n v="0"/>
    <n v="0"/>
    <n v="0"/>
    <n v="0"/>
    <n v="0"/>
    <n v="0"/>
    <n v="0"/>
    <n v="3.56"/>
    <n v="468.84"/>
    <n v="0"/>
    <n v="0"/>
    <n v="0"/>
    <n v="0"/>
    <n v="0"/>
    <n v="0"/>
    <n v="0"/>
    <n v="0"/>
    <n v="0"/>
    <n v="0"/>
    <n v="0"/>
    <n v="3.27"/>
    <n v="11.39"/>
    <n v="0"/>
    <n v="0"/>
    <n v="70.23"/>
    <n v="250"/>
    <n v="0"/>
    <n v="19.22"/>
    <n v="0"/>
    <n v="0"/>
    <n v="0"/>
    <n v="0"/>
    <n v="0"/>
    <n v="0"/>
    <n v="0"/>
    <n v="0"/>
    <n v="5826.51"/>
    <n v="0"/>
    <n v="0"/>
    <n v="5826.5100000000011"/>
    <n v="0"/>
    <n v="0"/>
    <n v="0"/>
  </r>
  <r>
    <n v="26"/>
    <d v="2012-12-02T00:00:00"/>
    <d v="2012-12-15T00:00:00"/>
    <x v="7"/>
    <s v="G1N"/>
    <s v="GD10000000"/>
    <s v="GD0"/>
    <n v="13"/>
    <n v="100"/>
    <s v="LD400"/>
    <s v="LF405"/>
    <m/>
    <m/>
    <m/>
    <m/>
    <m/>
    <m/>
    <x v="87"/>
    <n v="43852"/>
    <s v="46621"/>
    <x v="15"/>
    <x v="0"/>
    <s v="Non-executive"/>
    <s v="D405"/>
    <x v="2"/>
    <n v="0"/>
    <n v="0"/>
    <n v="0"/>
    <n v="0"/>
    <n v="0"/>
    <n v="2192.54"/>
    <n v="0"/>
    <n v="0"/>
    <n v="0"/>
    <n v="0"/>
    <n v="0"/>
    <n v="0"/>
    <n v="0"/>
    <n v="0"/>
    <n v="0"/>
    <n v="0"/>
    <n v="0"/>
    <n v="0"/>
    <n v="1.62"/>
    <n v="0"/>
    <n v="0"/>
    <n v="0"/>
    <n v="0"/>
    <n v="0"/>
    <n v="0"/>
    <n v="135.94"/>
    <n v="0"/>
    <n v="0"/>
    <n v="0"/>
    <n v="0"/>
    <n v="0"/>
    <n v="3.27"/>
    <n v="11.39"/>
    <n v="0"/>
    <n v="0"/>
    <n v="31.79"/>
    <n v="109.63"/>
    <n v="0"/>
    <n v="0"/>
    <n v="0"/>
    <n v="0"/>
    <n v="0"/>
    <n v="0"/>
    <n v="0"/>
    <n v="0"/>
    <n v="0"/>
    <n v="0"/>
    <n v="2486.1799999999998"/>
    <n v="0"/>
    <n v="0"/>
    <n v="2486.1799999999998"/>
    <n v="0"/>
    <n v="0"/>
    <n v="0"/>
  </r>
  <r>
    <n v="1"/>
    <d v="2012-12-16T00:00:00"/>
    <d v="2012-12-29T00:00:00"/>
    <x v="9"/>
    <s v="G1N"/>
    <s v="GD10000000"/>
    <s v="GD0"/>
    <n v="13"/>
    <n v="100"/>
    <s v="LD400"/>
    <s v="LF405"/>
    <m/>
    <m/>
    <m/>
    <m/>
    <m/>
    <m/>
    <x v="85"/>
    <n v="10049"/>
    <s v="47236"/>
    <x v="50"/>
    <x v="0"/>
    <s v="Non-executive"/>
    <s v="D405"/>
    <x v="2"/>
    <n v="0"/>
    <n v="0"/>
    <n v="0"/>
    <n v="0"/>
    <n v="0"/>
    <n v="3797.7"/>
    <n v="0"/>
    <n v="0"/>
    <n v="0"/>
    <n v="0"/>
    <n v="0"/>
    <n v="0"/>
    <n v="0"/>
    <n v="0"/>
    <n v="0"/>
    <n v="0"/>
    <n v="0"/>
    <n v="0"/>
    <n v="2.73"/>
    <n v="178.92"/>
    <n v="0"/>
    <n v="0"/>
    <n v="0"/>
    <n v="0"/>
    <n v="0"/>
    <n v="229.35"/>
    <n v="0"/>
    <n v="0"/>
    <n v="0"/>
    <n v="0"/>
    <n v="0"/>
    <n v="2.71"/>
    <n v="6.19"/>
    <n v="0"/>
    <n v="0"/>
    <n v="53.64"/>
    <n v="189.89"/>
    <n v="0"/>
    <n v="9.5399999999999991"/>
    <n v="0"/>
    <n v="0"/>
    <n v="0"/>
    <n v="0"/>
    <n v="0"/>
    <n v="0"/>
    <n v="0"/>
    <n v="0"/>
    <n v="4470.67"/>
    <n v="0"/>
    <n v="0"/>
    <n v="4470.67"/>
    <n v="0"/>
    <n v="0"/>
    <n v="0"/>
  </r>
  <r>
    <n v="1"/>
    <d v="2012-12-16T00:00:00"/>
    <d v="2012-12-29T00:00:00"/>
    <x v="9"/>
    <s v="G1N"/>
    <s v="GD10000000"/>
    <s v="GD0"/>
    <n v="13"/>
    <n v="100"/>
    <s v="LD400"/>
    <s v="LF405"/>
    <m/>
    <m/>
    <m/>
    <m/>
    <m/>
    <m/>
    <x v="86"/>
    <n v="32590"/>
    <s v="51125"/>
    <x v="50"/>
    <x v="0"/>
    <s v="Non-executive"/>
    <s v="D405"/>
    <x v="2"/>
    <n v="5000"/>
    <n v="0"/>
    <n v="0"/>
    <n v="0"/>
    <n v="0"/>
    <n v="0"/>
    <n v="0"/>
    <n v="0"/>
    <n v="0"/>
    <n v="0"/>
    <n v="0"/>
    <n v="0"/>
    <n v="0"/>
    <n v="0"/>
    <n v="0"/>
    <n v="0"/>
    <n v="0"/>
    <n v="0"/>
    <n v="3.56"/>
    <n v="468.84"/>
    <n v="0"/>
    <n v="0"/>
    <n v="0"/>
    <n v="0"/>
    <n v="0"/>
    <n v="300.31"/>
    <n v="0"/>
    <n v="0"/>
    <n v="0"/>
    <n v="0"/>
    <n v="0"/>
    <n v="3.27"/>
    <n v="11.39"/>
    <n v="0"/>
    <n v="0"/>
    <n v="70.23"/>
    <n v="250"/>
    <n v="0"/>
    <n v="19.22"/>
    <n v="0"/>
    <n v="0"/>
    <n v="0"/>
    <n v="0"/>
    <n v="0"/>
    <n v="0"/>
    <n v="0"/>
    <n v="0"/>
    <n v="6126.82"/>
    <n v="0"/>
    <n v="0"/>
    <n v="6126.8200000000015"/>
    <n v="0"/>
    <n v="0"/>
    <n v="0"/>
  </r>
  <r>
    <n v="1"/>
    <d v="2012-12-16T00:00:00"/>
    <d v="2012-12-29T00:00:00"/>
    <x v="9"/>
    <s v="G1N"/>
    <s v="GD10000000"/>
    <s v="GD0"/>
    <n v="13"/>
    <n v="100"/>
    <s v="LD400"/>
    <s v="LF405"/>
    <m/>
    <m/>
    <m/>
    <m/>
    <m/>
    <m/>
    <x v="87"/>
    <n v="43852"/>
    <s v="46621"/>
    <x v="15"/>
    <x v="0"/>
    <s v="Non-executive"/>
    <s v="D405"/>
    <x v="2"/>
    <n v="0"/>
    <n v="0"/>
    <n v="0"/>
    <n v="0"/>
    <n v="0"/>
    <n v="1973.27"/>
    <n v="0"/>
    <n v="0"/>
    <n v="0"/>
    <n v="0"/>
    <n v="0"/>
    <n v="0"/>
    <n v="0"/>
    <n v="0"/>
    <n v="0"/>
    <n v="0"/>
    <n v="0"/>
    <n v="0"/>
    <n v="1.62"/>
    <n v="0"/>
    <n v="0"/>
    <n v="0"/>
    <n v="0"/>
    <n v="0"/>
    <n v="0"/>
    <n v="122.34"/>
    <n v="0"/>
    <n v="0"/>
    <n v="0"/>
    <n v="0"/>
    <n v="0"/>
    <n v="3.27"/>
    <n v="11.39"/>
    <n v="0"/>
    <n v="0"/>
    <n v="28.61"/>
    <n v="98.66"/>
    <n v="0"/>
    <n v="0"/>
    <n v="0"/>
    <n v="0"/>
    <n v="0"/>
    <n v="0"/>
    <n v="0"/>
    <n v="0"/>
    <n v="0"/>
    <n v="0"/>
    <n v="2239.16"/>
    <n v="0"/>
    <n v="0"/>
    <n v="2239.16"/>
    <n v="0"/>
    <n v="0"/>
    <n v="0"/>
  </r>
  <r>
    <n v="2"/>
    <d v="2012-12-30T00:00:00"/>
    <d v="2013-01-12T00:00:00"/>
    <x v="11"/>
    <s v="G1N"/>
    <s v="GD10000000"/>
    <s v="GD0"/>
    <n v="13"/>
    <n v="100"/>
    <s v="LD400"/>
    <s v="LF405"/>
    <m/>
    <m/>
    <m/>
    <m/>
    <m/>
    <m/>
    <x v="85"/>
    <n v="10049"/>
    <s v="47236"/>
    <x v="50"/>
    <x v="0"/>
    <s v="Non-executive"/>
    <s v="D405"/>
    <x v="2"/>
    <n v="0"/>
    <n v="0"/>
    <n v="0"/>
    <n v="0"/>
    <n v="0"/>
    <n v="3797.7"/>
    <n v="0"/>
    <n v="0"/>
    <n v="0"/>
    <n v="0"/>
    <n v="0"/>
    <n v="0"/>
    <n v="0"/>
    <n v="0"/>
    <n v="0"/>
    <n v="0"/>
    <n v="0"/>
    <n v="0"/>
    <n v="2.73"/>
    <n v="178.92"/>
    <n v="0"/>
    <n v="0"/>
    <n v="0"/>
    <n v="0"/>
    <n v="0"/>
    <n v="229.36"/>
    <n v="0"/>
    <n v="0"/>
    <n v="0"/>
    <n v="0"/>
    <n v="0"/>
    <n v="2.71"/>
    <n v="6.19"/>
    <n v="0"/>
    <n v="0"/>
    <n v="53.64"/>
    <n v="189.89"/>
    <n v="0"/>
    <n v="9.5399999999999991"/>
    <n v="0"/>
    <n v="0"/>
    <n v="0"/>
    <n v="0"/>
    <n v="0"/>
    <n v="0"/>
    <n v="0"/>
    <n v="0"/>
    <n v="4470.68"/>
    <n v="0"/>
    <n v="0"/>
    <n v="4470.68"/>
    <n v="0"/>
    <n v="0"/>
    <n v="0"/>
  </r>
  <r>
    <n v="2"/>
    <d v="2012-12-30T00:00:00"/>
    <d v="2013-01-12T00:00:00"/>
    <x v="11"/>
    <s v="G1N"/>
    <s v="GD10000000"/>
    <s v="GD0"/>
    <n v="13"/>
    <n v="100"/>
    <s v="LD400"/>
    <s v="LF405"/>
    <m/>
    <m/>
    <m/>
    <m/>
    <m/>
    <m/>
    <x v="86"/>
    <n v="32590"/>
    <s v="51125"/>
    <x v="50"/>
    <x v="0"/>
    <s v="Non-executive"/>
    <s v="D405"/>
    <x v="2"/>
    <n v="5000"/>
    <n v="0"/>
    <n v="0"/>
    <n v="0"/>
    <n v="0"/>
    <n v="0"/>
    <n v="0"/>
    <n v="0"/>
    <n v="0"/>
    <n v="0"/>
    <n v="0"/>
    <n v="0"/>
    <n v="0"/>
    <n v="0"/>
    <n v="0"/>
    <n v="0"/>
    <n v="0"/>
    <n v="0"/>
    <n v="3.56"/>
    <n v="468.84"/>
    <n v="0"/>
    <n v="0"/>
    <n v="0"/>
    <n v="0"/>
    <n v="0"/>
    <n v="300.31"/>
    <n v="0"/>
    <n v="0"/>
    <n v="0"/>
    <n v="0"/>
    <n v="0"/>
    <n v="3.27"/>
    <n v="11.39"/>
    <n v="0"/>
    <n v="0"/>
    <n v="70.239999999999995"/>
    <n v="250"/>
    <n v="0"/>
    <n v="19.22"/>
    <n v="0"/>
    <n v="0"/>
    <n v="0"/>
    <n v="0"/>
    <n v="0"/>
    <n v="0"/>
    <n v="0"/>
    <n v="0"/>
    <n v="6126.83"/>
    <n v="0"/>
    <n v="0"/>
    <n v="6126.8300000000017"/>
    <n v="0"/>
    <n v="0"/>
    <n v="0"/>
  </r>
  <r>
    <n v="2"/>
    <d v="2012-12-30T00:00:00"/>
    <d v="2013-01-12T00:00:00"/>
    <x v="11"/>
    <s v="G1N"/>
    <s v="GD10000000"/>
    <s v="GD0"/>
    <n v="13"/>
    <n v="100"/>
    <s v="LD400"/>
    <s v="LF405"/>
    <m/>
    <m/>
    <m/>
    <m/>
    <m/>
    <m/>
    <x v="87"/>
    <n v="43852"/>
    <s v="46621"/>
    <x v="15"/>
    <x v="0"/>
    <s v="Non-executive"/>
    <s v="D405"/>
    <x v="2"/>
    <n v="0"/>
    <n v="0"/>
    <n v="0"/>
    <n v="0"/>
    <n v="0"/>
    <n v="2411.79"/>
    <n v="0"/>
    <n v="0"/>
    <n v="0"/>
    <n v="0"/>
    <n v="0"/>
    <n v="0"/>
    <n v="0"/>
    <n v="0"/>
    <n v="0"/>
    <n v="0"/>
    <n v="0"/>
    <n v="0"/>
    <n v="1.62"/>
    <n v="0"/>
    <n v="0"/>
    <n v="0"/>
    <n v="0"/>
    <n v="0"/>
    <n v="0"/>
    <n v="149.53"/>
    <n v="0"/>
    <n v="0"/>
    <n v="0"/>
    <n v="0"/>
    <n v="0"/>
    <n v="3.27"/>
    <n v="11.39"/>
    <n v="0"/>
    <n v="0"/>
    <n v="34.97"/>
    <n v="120.59"/>
    <n v="0"/>
    <n v="0"/>
    <n v="0"/>
    <n v="0"/>
    <n v="0"/>
    <n v="0"/>
    <n v="0"/>
    <n v="0"/>
    <n v="0"/>
    <n v="0"/>
    <n v="2733.16"/>
    <n v="0"/>
    <n v="0"/>
    <n v="2733.16"/>
    <n v="0"/>
    <n v="0"/>
    <n v="0"/>
  </r>
  <r>
    <n v="3"/>
    <d v="2013-01-13T00:00:00"/>
    <d v="2013-01-26T00:00:00"/>
    <x v="13"/>
    <s v="G1N"/>
    <s v="GD10000000"/>
    <s v="GD0"/>
    <n v="13"/>
    <n v="100"/>
    <s v="LD400"/>
    <s v="LF405"/>
    <m/>
    <m/>
    <m/>
    <m/>
    <m/>
    <m/>
    <x v="85"/>
    <n v="10049"/>
    <s v="47236"/>
    <x v="50"/>
    <x v="0"/>
    <s v="Non-executive"/>
    <s v="D405"/>
    <x v="2"/>
    <n v="0"/>
    <n v="0"/>
    <n v="0"/>
    <n v="0"/>
    <n v="0"/>
    <n v="3797.7"/>
    <n v="0"/>
    <n v="0"/>
    <n v="0"/>
    <n v="0"/>
    <n v="0"/>
    <n v="0"/>
    <n v="0"/>
    <n v="0"/>
    <n v="0"/>
    <n v="0"/>
    <n v="0"/>
    <n v="0"/>
    <n v="1.97"/>
    <n v="195.92"/>
    <n v="0"/>
    <n v="0"/>
    <n v="0"/>
    <n v="0"/>
    <n v="0"/>
    <n v="229"/>
    <n v="0"/>
    <n v="0"/>
    <n v="0"/>
    <n v="0"/>
    <n v="0"/>
    <n v="2.71"/>
    <n v="6.19"/>
    <n v="0"/>
    <n v="0"/>
    <n v="53.56"/>
    <n v="189.89"/>
    <n v="0"/>
    <n v="9.5399999999999991"/>
    <n v="0"/>
    <n v="0"/>
    <n v="0"/>
    <n v="0"/>
    <n v="0"/>
    <n v="0"/>
    <n v="0"/>
    <n v="0"/>
    <n v="4486.4799999999996"/>
    <n v="0"/>
    <n v="0"/>
    <n v="4486.4800000000005"/>
    <n v="0"/>
    <n v="0"/>
    <n v="0"/>
  </r>
  <r>
    <n v="3"/>
    <d v="2013-01-13T00:00:00"/>
    <d v="2013-01-26T00:00:00"/>
    <x v="13"/>
    <s v="G1N"/>
    <s v="GD10000000"/>
    <s v="GD0"/>
    <n v="13"/>
    <n v="100"/>
    <s v="LD400"/>
    <s v="LF405"/>
    <m/>
    <m/>
    <m/>
    <m/>
    <m/>
    <m/>
    <x v="86"/>
    <n v="32590"/>
    <s v="51125"/>
    <x v="50"/>
    <x v="0"/>
    <s v="Non-executive"/>
    <s v="D405"/>
    <x v="2"/>
    <n v="5000"/>
    <n v="0"/>
    <n v="0"/>
    <n v="0"/>
    <n v="0"/>
    <n v="0"/>
    <n v="0"/>
    <n v="0"/>
    <n v="0"/>
    <n v="0"/>
    <n v="0"/>
    <n v="0"/>
    <n v="0"/>
    <n v="0"/>
    <n v="0"/>
    <n v="0"/>
    <n v="0"/>
    <n v="0"/>
    <n v="2.58"/>
    <n v="509.64"/>
    <n v="0"/>
    <n v="0"/>
    <n v="0"/>
    <n v="0"/>
    <n v="0"/>
    <n v="299.47000000000003"/>
    <n v="0"/>
    <n v="0"/>
    <n v="0"/>
    <n v="0"/>
    <n v="0"/>
    <n v="3.27"/>
    <n v="11.93"/>
    <n v="0"/>
    <n v="0"/>
    <n v="70.03"/>
    <n v="250"/>
    <n v="0"/>
    <n v="19.22"/>
    <n v="0"/>
    <n v="0"/>
    <n v="0"/>
    <n v="0"/>
    <n v="0"/>
    <n v="0"/>
    <n v="0"/>
    <n v="0"/>
    <n v="6166.14"/>
    <n v="0"/>
    <n v="0"/>
    <n v="6166.1400000000012"/>
    <n v="0"/>
    <n v="0"/>
    <n v="0"/>
  </r>
  <r>
    <n v="3"/>
    <d v="2013-01-13T00:00:00"/>
    <d v="2013-01-26T00:00:00"/>
    <x v="13"/>
    <s v="G1N"/>
    <s v="GD10000000"/>
    <s v="GD0"/>
    <n v="13"/>
    <n v="100"/>
    <s v="LD400"/>
    <s v="LF405"/>
    <m/>
    <m/>
    <m/>
    <m/>
    <m/>
    <m/>
    <x v="87"/>
    <n v="43852"/>
    <s v="46621"/>
    <x v="15"/>
    <x v="0"/>
    <s v="Non-executive"/>
    <s v="D405"/>
    <x v="2"/>
    <n v="0"/>
    <n v="0"/>
    <n v="0"/>
    <n v="0"/>
    <n v="0"/>
    <n v="2192.54"/>
    <n v="0"/>
    <n v="0"/>
    <n v="0"/>
    <n v="0"/>
    <n v="0"/>
    <n v="0"/>
    <n v="0"/>
    <n v="0"/>
    <n v="0"/>
    <n v="0"/>
    <n v="0"/>
    <n v="0"/>
    <n v="1.17"/>
    <n v="0"/>
    <n v="0"/>
    <n v="0"/>
    <n v="0"/>
    <n v="0"/>
    <n v="0"/>
    <n v="135.94"/>
    <n v="0"/>
    <n v="0"/>
    <n v="0"/>
    <n v="0"/>
    <n v="0"/>
    <n v="3.27"/>
    <n v="11.93"/>
    <n v="0"/>
    <n v="0"/>
    <n v="31.8"/>
    <n v="109.63"/>
    <n v="0"/>
    <n v="0"/>
    <n v="0"/>
    <n v="0"/>
    <n v="0"/>
    <n v="0"/>
    <n v="0"/>
    <n v="0"/>
    <n v="0"/>
    <n v="0"/>
    <n v="2486.2800000000002"/>
    <n v="0"/>
    <n v="0"/>
    <n v="2486.2800000000002"/>
    <n v="0"/>
    <n v="0"/>
    <n v="0"/>
  </r>
  <r>
    <n v="4"/>
    <d v="2013-01-27T00:00:00"/>
    <d v="2013-02-09T00:00:00"/>
    <x v="15"/>
    <s v="G1N"/>
    <s v="GD10000000"/>
    <s v="GD0"/>
    <n v="13"/>
    <n v="100"/>
    <s v="LD400"/>
    <s v="LF405"/>
    <m/>
    <m/>
    <m/>
    <m/>
    <m/>
    <m/>
    <x v="85"/>
    <n v="10049"/>
    <s v="47236"/>
    <x v="50"/>
    <x v="0"/>
    <s v="Non-executive"/>
    <s v="D405"/>
    <x v="2"/>
    <n v="0"/>
    <n v="0"/>
    <n v="0"/>
    <n v="0"/>
    <n v="0"/>
    <n v="3797.7"/>
    <n v="0"/>
    <n v="0"/>
    <n v="0"/>
    <n v="0"/>
    <n v="0"/>
    <n v="0"/>
    <n v="0"/>
    <n v="0"/>
    <n v="0"/>
    <n v="0"/>
    <n v="0"/>
    <n v="0"/>
    <n v="1.97"/>
    <n v="195.92"/>
    <n v="0"/>
    <n v="0"/>
    <n v="0"/>
    <n v="0"/>
    <n v="0"/>
    <n v="229"/>
    <n v="0"/>
    <n v="0"/>
    <n v="0"/>
    <n v="0"/>
    <n v="0"/>
    <n v="2.71"/>
    <n v="6.19"/>
    <n v="0"/>
    <n v="0"/>
    <n v="53.55"/>
    <n v="189.89"/>
    <n v="0"/>
    <n v="9.5399999999999991"/>
    <n v="0"/>
    <n v="0"/>
    <n v="0"/>
    <n v="0"/>
    <n v="0"/>
    <n v="0"/>
    <n v="0"/>
    <n v="0"/>
    <n v="4486.47"/>
    <n v="0"/>
    <n v="0"/>
    <n v="4486.47"/>
    <n v="0"/>
    <n v="0"/>
    <n v="0"/>
  </r>
  <r>
    <n v="4"/>
    <d v="2013-01-27T00:00:00"/>
    <d v="2013-02-09T00:00:00"/>
    <x v="15"/>
    <s v="G1N"/>
    <s v="GD10000000"/>
    <s v="GD0"/>
    <n v="13"/>
    <n v="100"/>
    <s v="LD400"/>
    <s v="LF405"/>
    <m/>
    <m/>
    <m/>
    <m/>
    <m/>
    <m/>
    <x v="86"/>
    <n v="32590"/>
    <s v="51125"/>
    <x v="50"/>
    <x v="0"/>
    <s v="Non-executive"/>
    <s v="D405"/>
    <x v="2"/>
    <n v="5000"/>
    <n v="0"/>
    <n v="0"/>
    <n v="0"/>
    <n v="0"/>
    <n v="0"/>
    <n v="0"/>
    <n v="0"/>
    <n v="0"/>
    <n v="0"/>
    <n v="0"/>
    <n v="0"/>
    <n v="0"/>
    <n v="0"/>
    <n v="0"/>
    <n v="0"/>
    <n v="0"/>
    <n v="0"/>
    <n v="2.58"/>
    <n v="509.64"/>
    <n v="0"/>
    <n v="0"/>
    <n v="0"/>
    <n v="0"/>
    <n v="0"/>
    <n v="299.47000000000003"/>
    <n v="0"/>
    <n v="0"/>
    <n v="0"/>
    <n v="0"/>
    <n v="0"/>
    <n v="3.27"/>
    <n v="11.93"/>
    <n v="0"/>
    <n v="0"/>
    <n v="70.040000000000006"/>
    <n v="250"/>
    <n v="0"/>
    <n v="19.22"/>
    <n v="0"/>
    <n v="0"/>
    <n v="0"/>
    <n v="0"/>
    <n v="0"/>
    <n v="0"/>
    <n v="0"/>
    <n v="0"/>
    <n v="6166.15"/>
    <n v="0"/>
    <n v="0"/>
    <n v="6166.1500000000015"/>
    <n v="0"/>
    <n v="0"/>
    <n v="0"/>
  </r>
  <r>
    <n v="4"/>
    <d v="2013-01-27T00:00:00"/>
    <d v="2013-02-09T00:00:00"/>
    <x v="15"/>
    <s v="G1N"/>
    <s v="GD10000000"/>
    <s v="GD0"/>
    <n v="13"/>
    <n v="100"/>
    <s v="LD400"/>
    <s v="LF405"/>
    <m/>
    <m/>
    <m/>
    <m/>
    <m/>
    <m/>
    <x v="87"/>
    <n v="43852"/>
    <s v="46621"/>
    <x v="15"/>
    <x v="0"/>
    <s v="Non-executive"/>
    <s v="D405"/>
    <x v="2"/>
    <n v="0"/>
    <n v="0"/>
    <n v="0"/>
    <n v="0"/>
    <n v="0"/>
    <n v="2192.5300000000002"/>
    <n v="0"/>
    <n v="0"/>
    <n v="0"/>
    <n v="0"/>
    <n v="0"/>
    <n v="0"/>
    <n v="0"/>
    <n v="0"/>
    <n v="0"/>
    <n v="0"/>
    <n v="0"/>
    <n v="0"/>
    <n v="1.17"/>
    <n v="0"/>
    <n v="0"/>
    <n v="0"/>
    <n v="0"/>
    <n v="0"/>
    <n v="0"/>
    <n v="135.94"/>
    <n v="0"/>
    <n v="0"/>
    <n v="0"/>
    <n v="0"/>
    <n v="0"/>
    <n v="3.27"/>
    <n v="11.93"/>
    <n v="0"/>
    <n v="0"/>
    <n v="31.79"/>
    <n v="109.63"/>
    <n v="0"/>
    <n v="0"/>
    <n v="0"/>
    <n v="0"/>
    <n v="0"/>
    <n v="0"/>
    <n v="0"/>
    <n v="0"/>
    <n v="0"/>
    <n v="0"/>
    <n v="2486.2600000000002"/>
    <n v="0"/>
    <n v="0"/>
    <n v="2486.2600000000002"/>
    <n v="0"/>
    <n v="0"/>
    <n v="0"/>
  </r>
  <r>
    <n v="5"/>
    <d v="2013-02-10T00:00:00"/>
    <d v="2013-02-23T00:00:00"/>
    <x v="17"/>
    <s v="G1N"/>
    <s v="GD10000000"/>
    <s v="GD0"/>
    <n v="13"/>
    <n v="100"/>
    <s v="LD400"/>
    <s v="LF405"/>
    <m/>
    <m/>
    <m/>
    <m/>
    <m/>
    <m/>
    <x v="85"/>
    <n v="10049"/>
    <s v="47236"/>
    <x v="50"/>
    <x v="0"/>
    <s v="Non-executive"/>
    <s v="D405"/>
    <x v="2"/>
    <n v="0"/>
    <n v="0"/>
    <n v="0"/>
    <n v="0"/>
    <n v="0"/>
    <n v="3797.7"/>
    <n v="0"/>
    <n v="0"/>
    <n v="0"/>
    <n v="0"/>
    <n v="0"/>
    <n v="0"/>
    <n v="0"/>
    <n v="0"/>
    <n v="0"/>
    <n v="0"/>
    <n v="0"/>
    <n v="0"/>
    <n v="1.97"/>
    <n v="195.92"/>
    <n v="0"/>
    <n v="0"/>
    <n v="0"/>
    <n v="0"/>
    <n v="0"/>
    <n v="229.01"/>
    <n v="0"/>
    <n v="0"/>
    <n v="0"/>
    <n v="0"/>
    <n v="0"/>
    <n v="2.71"/>
    <n v="6.19"/>
    <n v="0"/>
    <n v="0"/>
    <n v="53.56"/>
    <n v="189.89"/>
    <n v="0"/>
    <n v="9.5399999999999991"/>
    <n v="0"/>
    <n v="0"/>
    <n v="0"/>
    <n v="0"/>
    <n v="0"/>
    <n v="0"/>
    <n v="0"/>
    <n v="0"/>
    <n v="4486.49"/>
    <n v="0"/>
    <n v="0"/>
    <n v="4486.49"/>
    <n v="0"/>
    <n v="0"/>
    <n v="0"/>
  </r>
  <r>
    <n v="5"/>
    <d v="2013-02-10T00:00:00"/>
    <d v="2013-02-23T00:00:00"/>
    <x v="17"/>
    <s v="G1N"/>
    <s v="GD10000000"/>
    <s v="GD0"/>
    <n v="13"/>
    <n v="100"/>
    <s v="LD400"/>
    <s v="LF405"/>
    <m/>
    <m/>
    <m/>
    <m/>
    <m/>
    <m/>
    <x v="86"/>
    <n v="32590"/>
    <s v="51125"/>
    <x v="50"/>
    <x v="0"/>
    <s v="Non-executive"/>
    <s v="D405"/>
    <x v="2"/>
    <n v="5000"/>
    <n v="0"/>
    <n v="0"/>
    <n v="0"/>
    <n v="0"/>
    <n v="0"/>
    <n v="0"/>
    <n v="0"/>
    <n v="0"/>
    <n v="0"/>
    <n v="0"/>
    <n v="0"/>
    <n v="0"/>
    <n v="0"/>
    <n v="0"/>
    <n v="0"/>
    <n v="0"/>
    <n v="0"/>
    <n v="2.58"/>
    <n v="509.64"/>
    <n v="0"/>
    <n v="0"/>
    <n v="0"/>
    <n v="0"/>
    <n v="0"/>
    <n v="299.45999999999998"/>
    <n v="0"/>
    <n v="0"/>
    <n v="0"/>
    <n v="0"/>
    <n v="0"/>
    <n v="3.27"/>
    <n v="11.93"/>
    <n v="0"/>
    <n v="0"/>
    <n v="70.040000000000006"/>
    <n v="250"/>
    <n v="0"/>
    <n v="19.22"/>
    <n v="0"/>
    <n v="0"/>
    <n v="0"/>
    <n v="0"/>
    <n v="0"/>
    <n v="0"/>
    <n v="0"/>
    <n v="0"/>
    <n v="6166.14"/>
    <n v="0"/>
    <n v="0"/>
    <n v="6166.1400000000012"/>
    <n v="0"/>
    <n v="0"/>
    <n v="0"/>
  </r>
  <r>
    <n v="5"/>
    <d v="2013-02-10T00:00:00"/>
    <d v="2013-02-23T00:00:00"/>
    <x v="17"/>
    <s v="G1N"/>
    <s v="GD10000000"/>
    <s v="GD0"/>
    <n v="13"/>
    <n v="100"/>
    <s v="LD400"/>
    <s v="LF405"/>
    <m/>
    <m/>
    <m/>
    <m/>
    <m/>
    <m/>
    <x v="87"/>
    <n v="43852"/>
    <s v="46621"/>
    <x v="15"/>
    <x v="0"/>
    <s v="Non-executive"/>
    <s v="D405"/>
    <x v="2"/>
    <n v="0"/>
    <n v="0"/>
    <n v="0"/>
    <n v="0"/>
    <n v="0"/>
    <n v="2192.5300000000002"/>
    <n v="0"/>
    <n v="0"/>
    <n v="0"/>
    <n v="0"/>
    <n v="0"/>
    <n v="0"/>
    <n v="0"/>
    <n v="0"/>
    <n v="0"/>
    <n v="0"/>
    <n v="0"/>
    <n v="0"/>
    <n v="1.17"/>
    <n v="0"/>
    <n v="0"/>
    <n v="0"/>
    <n v="0"/>
    <n v="0"/>
    <n v="0"/>
    <n v="135.93"/>
    <n v="0"/>
    <n v="0"/>
    <n v="0"/>
    <n v="0"/>
    <n v="0"/>
    <n v="3.27"/>
    <n v="11.93"/>
    <n v="0"/>
    <n v="0"/>
    <n v="31.79"/>
    <n v="109.63"/>
    <n v="0"/>
    <n v="0"/>
    <n v="0"/>
    <n v="0"/>
    <n v="0"/>
    <n v="0"/>
    <n v="0"/>
    <n v="0"/>
    <n v="0"/>
    <n v="0"/>
    <n v="2486.25"/>
    <n v="0"/>
    <n v="0"/>
    <n v="2486.25"/>
    <n v="0"/>
    <n v="0"/>
    <n v="0"/>
  </r>
  <r>
    <n v="6"/>
    <d v="2013-02-24T00:00:00"/>
    <d v="2013-03-09T00:00:00"/>
    <x v="19"/>
    <s v="G1N"/>
    <s v="GD10000000"/>
    <s v="GD0"/>
    <n v="13"/>
    <n v="100"/>
    <s v="LD400"/>
    <s v="LF405"/>
    <m/>
    <m/>
    <m/>
    <m/>
    <m/>
    <m/>
    <x v="85"/>
    <n v="10049"/>
    <s v="47236"/>
    <x v="50"/>
    <x v="0"/>
    <s v="Non-executive"/>
    <s v="D405"/>
    <x v="2"/>
    <n v="0"/>
    <n v="0"/>
    <n v="0"/>
    <n v="0"/>
    <n v="0"/>
    <n v="3797.7"/>
    <n v="0"/>
    <n v="0"/>
    <n v="0"/>
    <n v="0"/>
    <n v="0"/>
    <n v="0"/>
    <n v="0"/>
    <n v="0"/>
    <n v="0"/>
    <n v="0"/>
    <n v="0"/>
    <n v="0"/>
    <n v="1.97"/>
    <n v="195.92"/>
    <n v="0"/>
    <n v="0"/>
    <n v="0"/>
    <n v="0"/>
    <n v="0"/>
    <n v="229"/>
    <n v="0"/>
    <n v="0"/>
    <n v="0"/>
    <n v="0"/>
    <n v="0"/>
    <n v="2.71"/>
    <n v="6.19"/>
    <n v="0"/>
    <n v="0"/>
    <n v="53.56"/>
    <n v="189.89"/>
    <n v="0"/>
    <n v="9.5399999999999991"/>
    <n v="0"/>
    <n v="0"/>
    <n v="0"/>
    <n v="0"/>
    <n v="0"/>
    <n v="0"/>
    <n v="0"/>
    <n v="0"/>
    <n v="4486.4799999999996"/>
    <n v="0"/>
    <n v="0"/>
    <n v="4486.4800000000005"/>
    <n v="0"/>
    <n v="0"/>
    <n v="0"/>
  </r>
  <r>
    <n v="6"/>
    <d v="2013-02-24T00:00:00"/>
    <d v="2013-03-09T00:00:00"/>
    <x v="19"/>
    <s v="G1N"/>
    <s v="GD10000000"/>
    <s v="GD0"/>
    <n v="13"/>
    <n v="100"/>
    <s v="LD400"/>
    <s v="LF405"/>
    <m/>
    <m/>
    <m/>
    <m/>
    <m/>
    <m/>
    <x v="86"/>
    <n v="32590"/>
    <s v="51125"/>
    <x v="50"/>
    <x v="0"/>
    <s v="Non-executive"/>
    <s v="D405"/>
    <x v="2"/>
    <n v="5000"/>
    <n v="0"/>
    <n v="0"/>
    <n v="0"/>
    <n v="0"/>
    <n v="0"/>
    <n v="0"/>
    <n v="0"/>
    <n v="0"/>
    <n v="0"/>
    <n v="0"/>
    <n v="0"/>
    <n v="0"/>
    <n v="0"/>
    <n v="0"/>
    <n v="0"/>
    <n v="0"/>
    <n v="0"/>
    <n v="2.58"/>
    <n v="509.64"/>
    <n v="0"/>
    <n v="0"/>
    <n v="0"/>
    <n v="0"/>
    <n v="0"/>
    <n v="299.47000000000003"/>
    <n v="0"/>
    <n v="0"/>
    <n v="0"/>
    <n v="0"/>
    <n v="0"/>
    <n v="3.27"/>
    <n v="11.93"/>
    <n v="0"/>
    <n v="0"/>
    <n v="70.03"/>
    <n v="250"/>
    <n v="0"/>
    <n v="19.22"/>
    <n v="0"/>
    <n v="0"/>
    <n v="0"/>
    <n v="0"/>
    <n v="0"/>
    <n v="0"/>
    <n v="0"/>
    <n v="0"/>
    <n v="6166.14"/>
    <n v="0"/>
    <n v="0"/>
    <n v="6166.1400000000012"/>
    <n v="0"/>
    <n v="0"/>
    <n v="0"/>
  </r>
  <r>
    <n v="6"/>
    <d v="2013-02-24T00:00:00"/>
    <d v="2013-03-09T00:00:00"/>
    <x v="19"/>
    <s v="G1N"/>
    <s v="GD10000000"/>
    <s v="GD0"/>
    <n v="13"/>
    <n v="100"/>
    <s v="LD400"/>
    <s v="LF405"/>
    <m/>
    <m/>
    <m/>
    <m/>
    <m/>
    <m/>
    <x v="87"/>
    <n v="43852"/>
    <s v="46621"/>
    <x v="15"/>
    <x v="0"/>
    <s v="Non-executive"/>
    <s v="D405"/>
    <x v="2"/>
    <n v="0"/>
    <n v="0"/>
    <n v="0"/>
    <n v="0"/>
    <n v="0"/>
    <n v="2192.54"/>
    <n v="0"/>
    <n v="0"/>
    <n v="0"/>
    <n v="0"/>
    <n v="0"/>
    <n v="0"/>
    <n v="0"/>
    <n v="0"/>
    <n v="0"/>
    <n v="0"/>
    <n v="0"/>
    <n v="0"/>
    <n v="1.17"/>
    <n v="0"/>
    <n v="0"/>
    <n v="0"/>
    <n v="0"/>
    <n v="0"/>
    <n v="0"/>
    <n v="135.94"/>
    <n v="0"/>
    <n v="0"/>
    <n v="0"/>
    <n v="0"/>
    <n v="0"/>
    <n v="3.27"/>
    <n v="11.93"/>
    <n v="0"/>
    <n v="0"/>
    <n v="31.79"/>
    <n v="109.63"/>
    <n v="0"/>
    <n v="0"/>
    <n v="0"/>
    <n v="0"/>
    <n v="0"/>
    <n v="0"/>
    <n v="0"/>
    <n v="0"/>
    <n v="0"/>
    <n v="0"/>
    <n v="2486.27"/>
    <n v="0"/>
    <n v="0"/>
    <n v="2486.27"/>
    <n v="0"/>
    <n v="0"/>
    <n v="0"/>
  </r>
  <r>
    <n v="7"/>
    <d v="2013-03-10T00:00:00"/>
    <d v="2013-03-23T00:00:00"/>
    <x v="21"/>
    <s v="G1N"/>
    <s v="GD10000000"/>
    <s v="GD0"/>
    <n v="13"/>
    <n v="100"/>
    <s v="LD400"/>
    <s v="LF405"/>
    <m/>
    <m/>
    <m/>
    <m/>
    <m/>
    <m/>
    <x v="85"/>
    <n v="10049"/>
    <s v="47236"/>
    <x v="50"/>
    <x v="0"/>
    <s v="Non-executive"/>
    <s v="D405"/>
    <x v="2"/>
    <n v="0"/>
    <n v="0"/>
    <n v="0"/>
    <n v="0"/>
    <n v="0"/>
    <n v="3797.7"/>
    <n v="0"/>
    <n v="0"/>
    <n v="0"/>
    <n v="0"/>
    <n v="0"/>
    <n v="0"/>
    <n v="0"/>
    <n v="0"/>
    <n v="0"/>
    <n v="0"/>
    <n v="0"/>
    <n v="0"/>
    <n v="1.97"/>
    <n v="195.92"/>
    <n v="0"/>
    <n v="0"/>
    <n v="0"/>
    <n v="0"/>
    <n v="0"/>
    <n v="229"/>
    <n v="0"/>
    <n v="0"/>
    <n v="0"/>
    <n v="0"/>
    <n v="0"/>
    <n v="2.71"/>
    <n v="6.19"/>
    <n v="0"/>
    <n v="0"/>
    <n v="53.55"/>
    <n v="189.89"/>
    <n v="0"/>
    <n v="9.5399999999999991"/>
    <n v="0"/>
    <n v="0"/>
    <n v="0"/>
    <n v="0"/>
    <n v="0"/>
    <n v="0"/>
    <n v="0"/>
    <n v="0"/>
    <n v="4486.47"/>
    <n v="0"/>
    <n v="0"/>
    <n v="4486.47"/>
    <n v="0"/>
    <n v="0"/>
    <n v="0"/>
  </r>
  <r>
    <n v="7"/>
    <d v="2013-03-10T00:00:00"/>
    <d v="2013-03-23T00:00:00"/>
    <x v="21"/>
    <s v="G1N"/>
    <s v="GD10000000"/>
    <s v="GD0"/>
    <n v="13"/>
    <n v="100"/>
    <s v="LD400"/>
    <s v="LF405"/>
    <m/>
    <m/>
    <m/>
    <m/>
    <m/>
    <m/>
    <x v="86"/>
    <n v="32590"/>
    <s v="51125"/>
    <x v="50"/>
    <x v="0"/>
    <s v="Non-executive"/>
    <s v="D405"/>
    <x v="2"/>
    <n v="5000"/>
    <n v="0"/>
    <n v="0"/>
    <n v="0"/>
    <n v="0"/>
    <n v="0"/>
    <n v="0"/>
    <n v="0"/>
    <n v="0"/>
    <n v="0"/>
    <n v="0"/>
    <n v="0"/>
    <n v="0"/>
    <n v="0"/>
    <n v="0"/>
    <n v="0"/>
    <n v="0"/>
    <n v="0"/>
    <n v="2.58"/>
    <n v="509.64"/>
    <n v="0"/>
    <n v="0"/>
    <n v="0"/>
    <n v="0"/>
    <n v="0"/>
    <n v="299.47000000000003"/>
    <n v="0"/>
    <n v="0"/>
    <n v="0"/>
    <n v="0"/>
    <n v="0"/>
    <n v="3.27"/>
    <n v="11.93"/>
    <n v="0"/>
    <n v="0"/>
    <n v="70.040000000000006"/>
    <n v="250"/>
    <n v="0"/>
    <n v="19.22"/>
    <n v="0"/>
    <n v="0"/>
    <n v="0"/>
    <n v="0"/>
    <n v="0"/>
    <n v="0"/>
    <n v="0"/>
    <n v="0"/>
    <n v="6166.15"/>
    <n v="0"/>
    <n v="0"/>
    <n v="6166.1500000000015"/>
    <n v="0"/>
    <n v="0"/>
    <n v="0"/>
  </r>
  <r>
    <n v="7"/>
    <d v="2013-03-10T00:00:00"/>
    <d v="2013-03-23T00:00:00"/>
    <x v="21"/>
    <s v="G1N"/>
    <s v="GD10000000"/>
    <s v="GD0"/>
    <n v="13"/>
    <n v="100"/>
    <s v="LD400"/>
    <s v="LF405"/>
    <m/>
    <m/>
    <m/>
    <m/>
    <m/>
    <m/>
    <x v="87"/>
    <n v="43852"/>
    <s v="46621"/>
    <x v="15"/>
    <x v="0"/>
    <s v="Non-executive"/>
    <s v="D405"/>
    <x v="2"/>
    <n v="0"/>
    <n v="0"/>
    <n v="0"/>
    <n v="0"/>
    <n v="0"/>
    <n v="2192.54"/>
    <n v="0"/>
    <n v="0"/>
    <n v="0"/>
    <n v="0"/>
    <n v="0"/>
    <n v="0"/>
    <n v="0"/>
    <n v="0"/>
    <n v="0"/>
    <n v="0"/>
    <n v="0"/>
    <n v="0"/>
    <n v="1.17"/>
    <n v="0"/>
    <n v="0"/>
    <n v="0"/>
    <n v="0"/>
    <n v="0"/>
    <n v="0"/>
    <n v="135.94"/>
    <n v="0"/>
    <n v="0"/>
    <n v="0"/>
    <n v="0"/>
    <n v="0"/>
    <n v="3.27"/>
    <n v="11.93"/>
    <n v="0"/>
    <n v="0"/>
    <n v="31.79"/>
    <n v="109.63"/>
    <n v="0"/>
    <n v="0"/>
    <n v="0"/>
    <n v="0"/>
    <n v="0"/>
    <n v="0"/>
    <n v="0"/>
    <n v="0"/>
    <n v="0"/>
    <n v="0"/>
    <n v="2486.27"/>
    <n v="0"/>
    <n v="0"/>
    <n v="2486.27"/>
    <n v="0"/>
    <n v="0"/>
    <n v="0"/>
  </r>
  <r>
    <n v="8"/>
    <d v="2013-03-24T00:00:00"/>
    <d v="2013-04-06T00:00:00"/>
    <x v="23"/>
    <s v="G1N"/>
    <s v="GD10000000"/>
    <s v="GD0"/>
    <n v="13"/>
    <n v="100"/>
    <s v="LD400"/>
    <s v="LF405"/>
    <m/>
    <m/>
    <m/>
    <m/>
    <m/>
    <m/>
    <x v="85"/>
    <n v="10049"/>
    <s v="47236"/>
    <x v="50"/>
    <x v="0"/>
    <s v="Non-executive"/>
    <s v="D405"/>
    <x v="2"/>
    <n v="0"/>
    <n v="0"/>
    <n v="0"/>
    <n v="0"/>
    <n v="0"/>
    <n v="3797.7"/>
    <n v="0"/>
    <n v="0"/>
    <n v="0"/>
    <n v="0"/>
    <n v="0"/>
    <n v="0"/>
    <n v="0"/>
    <n v="0"/>
    <n v="0"/>
    <n v="0"/>
    <n v="0"/>
    <n v="0"/>
    <n v="1.97"/>
    <n v="195.92"/>
    <n v="0"/>
    <n v="0"/>
    <n v="0"/>
    <n v="0"/>
    <n v="0"/>
    <n v="229"/>
    <n v="0"/>
    <n v="0"/>
    <n v="0"/>
    <n v="0"/>
    <n v="0"/>
    <n v="2.71"/>
    <n v="6.19"/>
    <n v="0"/>
    <n v="0"/>
    <n v="53.56"/>
    <n v="189.89"/>
    <n v="0"/>
    <n v="9.5399999999999991"/>
    <n v="0"/>
    <n v="0"/>
    <n v="0"/>
    <n v="0"/>
    <n v="0"/>
    <n v="0"/>
    <n v="0"/>
    <n v="0"/>
    <n v="4486.4799999999996"/>
    <n v="0"/>
    <n v="0"/>
    <n v="4486.4800000000005"/>
    <n v="0"/>
    <n v="0"/>
    <n v="0"/>
  </r>
  <r>
    <n v="8"/>
    <d v="2013-03-24T00:00:00"/>
    <d v="2013-04-06T00:00:00"/>
    <x v="23"/>
    <s v="G1N"/>
    <s v="GD10000000"/>
    <s v="GD0"/>
    <n v="13"/>
    <n v="100"/>
    <s v="LD400"/>
    <s v="LF405"/>
    <m/>
    <m/>
    <m/>
    <m/>
    <m/>
    <m/>
    <x v="86"/>
    <n v="32590"/>
    <s v="51125"/>
    <x v="50"/>
    <x v="0"/>
    <s v="Non-executive"/>
    <s v="D405"/>
    <x v="2"/>
    <n v="5000"/>
    <n v="0"/>
    <n v="0"/>
    <n v="0"/>
    <n v="0"/>
    <n v="0"/>
    <n v="0"/>
    <n v="0"/>
    <n v="0"/>
    <n v="0"/>
    <n v="0"/>
    <n v="0"/>
    <n v="0"/>
    <n v="0"/>
    <n v="0"/>
    <n v="0"/>
    <n v="0"/>
    <n v="0"/>
    <n v="2.58"/>
    <n v="509.64"/>
    <n v="0"/>
    <n v="0"/>
    <n v="0"/>
    <n v="0"/>
    <n v="0"/>
    <n v="299.47000000000003"/>
    <n v="0"/>
    <n v="0"/>
    <n v="0"/>
    <n v="0"/>
    <n v="0"/>
    <n v="3.27"/>
    <n v="11.93"/>
    <n v="0"/>
    <n v="0"/>
    <n v="70.040000000000006"/>
    <n v="250"/>
    <n v="0"/>
    <n v="19.22"/>
    <n v="0"/>
    <n v="0"/>
    <n v="0"/>
    <n v="0"/>
    <n v="0"/>
    <n v="0"/>
    <n v="0"/>
    <n v="0"/>
    <n v="6166.15"/>
    <n v="0"/>
    <n v="0"/>
    <n v="6166.1500000000015"/>
    <n v="0"/>
    <n v="0"/>
    <n v="0"/>
  </r>
  <r>
    <n v="8"/>
    <d v="2013-03-24T00:00:00"/>
    <d v="2013-04-06T00:00:00"/>
    <x v="23"/>
    <s v="G1N"/>
    <s v="GD10000000"/>
    <s v="GD0"/>
    <n v="13"/>
    <n v="100"/>
    <s v="LD400"/>
    <s v="LF405"/>
    <m/>
    <m/>
    <m/>
    <m/>
    <m/>
    <m/>
    <x v="87"/>
    <n v="43852"/>
    <s v="46621"/>
    <x v="15"/>
    <x v="0"/>
    <s v="Non-executive"/>
    <s v="D405"/>
    <x v="2"/>
    <n v="0"/>
    <n v="0"/>
    <n v="0"/>
    <n v="0"/>
    <n v="0"/>
    <n v="2192.54"/>
    <n v="0"/>
    <n v="0"/>
    <n v="0"/>
    <n v="0"/>
    <n v="0"/>
    <n v="0"/>
    <n v="0"/>
    <n v="0"/>
    <n v="0"/>
    <n v="0"/>
    <n v="0"/>
    <n v="0"/>
    <n v="1.17"/>
    <n v="0"/>
    <n v="0"/>
    <n v="0"/>
    <n v="0"/>
    <n v="0"/>
    <n v="0"/>
    <n v="135.94"/>
    <n v="0"/>
    <n v="0"/>
    <n v="0"/>
    <n v="0"/>
    <n v="0"/>
    <n v="3.27"/>
    <n v="11.93"/>
    <n v="0"/>
    <n v="0"/>
    <n v="31.79"/>
    <n v="109.63"/>
    <n v="0"/>
    <n v="0"/>
    <n v="0"/>
    <n v="0"/>
    <n v="0"/>
    <n v="0"/>
    <n v="0"/>
    <n v="0"/>
    <n v="0"/>
    <n v="0"/>
    <n v="2486.27"/>
    <n v="0"/>
    <n v="0"/>
    <n v="2486.27"/>
    <n v="0"/>
    <n v="0"/>
    <n v="0"/>
  </r>
  <r>
    <n v="9"/>
    <d v="2013-04-07T00:00:00"/>
    <d v="2013-04-20T00:00:00"/>
    <x v="25"/>
    <s v="G1N"/>
    <s v="GD10000000"/>
    <s v="GD0"/>
    <n v="13"/>
    <n v="100"/>
    <s v="LD400"/>
    <s v="LF405"/>
    <m/>
    <m/>
    <m/>
    <m/>
    <m/>
    <m/>
    <x v="85"/>
    <n v="10049"/>
    <s v="47236"/>
    <x v="50"/>
    <x v="0"/>
    <s v="Non-executive"/>
    <s v="D405"/>
    <x v="2"/>
    <n v="0"/>
    <n v="0"/>
    <n v="0"/>
    <n v="0"/>
    <n v="0"/>
    <n v="3797.7"/>
    <n v="0"/>
    <n v="0"/>
    <n v="0"/>
    <n v="0"/>
    <n v="0"/>
    <n v="0"/>
    <n v="0"/>
    <n v="0"/>
    <n v="0"/>
    <n v="0"/>
    <n v="0"/>
    <n v="0"/>
    <n v="1.97"/>
    <n v="195.92"/>
    <n v="0"/>
    <n v="0"/>
    <n v="0"/>
    <n v="0"/>
    <n v="0"/>
    <n v="229.01"/>
    <n v="0"/>
    <n v="0"/>
    <n v="0"/>
    <n v="0"/>
    <n v="0"/>
    <n v="2.71"/>
    <n v="6.19"/>
    <n v="0"/>
    <n v="0"/>
    <n v="53.56"/>
    <n v="189.89"/>
    <n v="0"/>
    <n v="10.45"/>
    <n v="0"/>
    <n v="0"/>
    <n v="0"/>
    <n v="0"/>
    <n v="0"/>
    <n v="0"/>
    <n v="0"/>
    <n v="0"/>
    <n v="4487.3999999999996"/>
    <n v="0"/>
    <n v="0"/>
    <n v="4487.3999999999996"/>
    <n v="0"/>
    <n v="0"/>
    <n v="0"/>
  </r>
  <r>
    <n v="9"/>
    <d v="2013-04-07T00:00:00"/>
    <d v="2013-04-20T00:00:00"/>
    <x v="25"/>
    <s v="G1N"/>
    <s v="GD10000000"/>
    <s v="GD0"/>
    <n v="13"/>
    <n v="100"/>
    <s v="LD400"/>
    <s v="LF405"/>
    <m/>
    <m/>
    <m/>
    <m/>
    <m/>
    <m/>
    <x v="86"/>
    <n v="32590"/>
    <s v="51125"/>
    <x v="50"/>
    <x v="0"/>
    <s v="Non-executive"/>
    <s v="D405"/>
    <x v="2"/>
    <n v="5000"/>
    <n v="0"/>
    <n v="0"/>
    <n v="0"/>
    <n v="0"/>
    <n v="0"/>
    <n v="0"/>
    <n v="0"/>
    <n v="0"/>
    <n v="0"/>
    <n v="0"/>
    <n v="0"/>
    <n v="0"/>
    <n v="0"/>
    <n v="0"/>
    <n v="0"/>
    <n v="0"/>
    <n v="0"/>
    <n v="2.58"/>
    <n v="509.64"/>
    <n v="0"/>
    <n v="0"/>
    <n v="0"/>
    <n v="0"/>
    <n v="0"/>
    <n v="299.45999999999998"/>
    <n v="0"/>
    <n v="0"/>
    <n v="0"/>
    <n v="0"/>
    <n v="0"/>
    <n v="3.27"/>
    <n v="11.93"/>
    <n v="0"/>
    <n v="0"/>
    <n v="70.040000000000006"/>
    <n v="250"/>
    <n v="0"/>
    <n v="27.18"/>
    <n v="0"/>
    <n v="0"/>
    <n v="0"/>
    <n v="0"/>
    <n v="0"/>
    <n v="0"/>
    <n v="0"/>
    <n v="0"/>
    <n v="6174.1"/>
    <n v="0"/>
    <n v="0"/>
    <n v="6174.1000000000013"/>
    <n v="0"/>
    <n v="0"/>
    <n v="0"/>
  </r>
  <r>
    <n v="9"/>
    <d v="2013-04-07T00:00:00"/>
    <d v="2013-04-20T00:00:00"/>
    <x v="25"/>
    <s v="G1N"/>
    <s v="GD10000000"/>
    <s v="GD0"/>
    <n v="13"/>
    <n v="100"/>
    <s v="LD400"/>
    <s v="LF405"/>
    <m/>
    <m/>
    <m/>
    <m/>
    <m/>
    <m/>
    <x v="87"/>
    <n v="43852"/>
    <s v="46621"/>
    <x v="15"/>
    <x v="0"/>
    <s v="Non-executive"/>
    <s v="D405"/>
    <x v="2"/>
    <n v="0"/>
    <n v="0"/>
    <n v="0"/>
    <n v="0"/>
    <n v="0"/>
    <n v="2192.54"/>
    <n v="0"/>
    <n v="0"/>
    <n v="0"/>
    <n v="0"/>
    <n v="0"/>
    <n v="0"/>
    <n v="0"/>
    <n v="0"/>
    <n v="0"/>
    <n v="0"/>
    <n v="0"/>
    <n v="0"/>
    <n v="1.17"/>
    <n v="0"/>
    <n v="0"/>
    <n v="0"/>
    <n v="0"/>
    <n v="0"/>
    <n v="0"/>
    <n v="135.93"/>
    <n v="0"/>
    <n v="0"/>
    <n v="0"/>
    <n v="0"/>
    <n v="0"/>
    <n v="3.27"/>
    <n v="11.93"/>
    <n v="0"/>
    <n v="0"/>
    <n v="31.8"/>
    <n v="109.63"/>
    <n v="0"/>
    <n v="0"/>
    <n v="0"/>
    <n v="0"/>
    <n v="0"/>
    <n v="0"/>
    <n v="0"/>
    <n v="0"/>
    <n v="0"/>
    <n v="0"/>
    <n v="2486.27"/>
    <n v="0"/>
    <n v="0"/>
    <n v="2486.27"/>
    <n v="0"/>
    <n v="0"/>
    <n v="0"/>
  </r>
  <r>
    <n v="10"/>
    <d v="2013-04-21T00:00:00"/>
    <d v="2013-05-04T00:00:00"/>
    <x v="27"/>
    <s v="G1N"/>
    <s v="GD10000000"/>
    <s v="GD0"/>
    <n v="13"/>
    <n v="100"/>
    <s v="LD400"/>
    <s v="LF405"/>
    <m/>
    <m/>
    <m/>
    <m/>
    <m/>
    <m/>
    <x v="85"/>
    <n v="10049"/>
    <s v="47236"/>
    <x v="50"/>
    <x v="0"/>
    <s v="Non-executive"/>
    <s v="D405"/>
    <x v="2"/>
    <n v="0"/>
    <n v="0"/>
    <n v="0"/>
    <n v="0"/>
    <n v="0"/>
    <n v="3797.7"/>
    <n v="0"/>
    <n v="0"/>
    <n v="0"/>
    <n v="0"/>
    <n v="0"/>
    <n v="0"/>
    <n v="0"/>
    <n v="0"/>
    <n v="0"/>
    <n v="0"/>
    <n v="0"/>
    <n v="0"/>
    <n v="1.97"/>
    <n v="195.92"/>
    <n v="0"/>
    <n v="0"/>
    <n v="0"/>
    <n v="0"/>
    <n v="0"/>
    <n v="229"/>
    <n v="0"/>
    <n v="0"/>
    <n v="0"/>
    <n v="0"/>
    <n v="0"/>
    <n v="2.71"/>
    <n v="6.19"/>
    <n v="0"/>
    <n v="0"/>
    <n v="53.55"/>
    <n v="189.89"/>
    <n v="0"/>
    <n v="10.45"/>
    <n v="0"/>
    <n v="0"/>
    <n v="0"/>
    <n v="0"/>
    <n v="0"/>
    <n v="0"/>
    <n v="0"/>
    <n v="0"/>
    <n v="4487.38"/>
    <n v="0"/>
    <n v="0"/>
    <n v="4487.38"/>
    <n v="0"/>
    <n v="0"/>
    <n v="0"/>
  </r>
  <r>
    <n v="10"/>
    <d v="2013-04-21T00:00:00"/>
    <d v="2013-05-04T00:00:00"/>
    <x v="27"/>
    <s v="G1N"/>
    <s v="GD10000000"/>
    <s v="GD0"/>
    <n v="13"/>
    <n v="100"/>
    <s v="LD400"/>
    <s v="LF405"/>
    <m/>
    <m/>
    <m/>
    <m/>
    <m/>
    <m/>
    <x v="86"/>
    <n v="32590"/>
    <s v="51125"/>
    <x v="50"/>
    <x v="0"/>
    <s v="Non-executive"/>
    <s v="D405"/>
    <x v="2"/>
    <n v="5000"/>
    <n v="0"/>
    <n v="0"/>
    <n v="0"/>
    <n v="0"/>
    <n v="0"/>
    <n v="0"/>
    <n v="0"/>
    <n v="0"/>
    <n v="0"/>
    <n v="0"/>
    <n v="0"/>
    <n v="0"/>
    <n v="0"/>
    <n v="0"/>
    <n v="0"/>
    <n v="0"/>
    <n v="0"/>
    <n v="2.58"/>
    <n v="509.64"/>
    <n v="0"/>
    <n v="0"/>
    <n v="0"/>
    <n v="0"/>
    <n v="0"/>
    <n v="299.47000000000003"/>
    <n v="0"/>
    <n v="0"/>
    <n v="0"/>
    <n v="0"/>
    <n v="0"/>
    <n v="3.27"/>
    <n v="11.93"/>
    <n v="0"/>
    <n v="0"/>
    <n v="70.03"/>
    <n v="250"/>
    <n v="0"/>
    <n v="27.18"/>
    <n v="0"/>
    <n v="0"/>
    <n v="0"/>
    <n v="0"/>
    <n v="0"/>
    <n v="0"/>
    <n v="0"/>
    <n v="0"/>
    <n v="6174.1"/>
    <n v="0"/>
    <n v="0"/>
    <n v="6174.1000000000013"/>
    <n v="0"/>
    <n v="0"/>
    <n v="0"/>
  </r>
  <r>
    <n v="10"/>
    <d v="2013-04-21T00:00:00"/>
    <d v="2013-05-04T00:00:00"/>
    <x v="27"/>
    <s v="G1N"/>
    <s v="GD10000000"/>
    <s v="GD0"/>
    <n v="13"/>
    <n v="100"/>
    <s v="LD400"/>
    <s v="LF405"/>
    <m/>
    <m/>
    <m/>
    <m/>
    <m/>
    <m/>
    <x v="87"/>
    <n v="43852"/>
    <s v="46621"/>
    <x v="15"/>
    <x v="0"/>
    <s v="Non-executive"/>
    <s v="D405"/>
    <x v="2"/>
    <n v="0"/>
    <n v="0"/>
    <n v="0"/>
    <n v="0"/>
    <n v="0"/>
    <n v="2192.54"/>
    <n v="0"/>
    <n v="0"/>
    <n v="0"/>
    <n v="0"/>
    <n v="0"/>
    <n v="0"/>
    <n v="0"/>
    <n v="0"/>
    <n v="0"/>
    <n v="0"/>
    <n v="0"/>
    <n v="0"/>
    <n v="1.17"/>
    <n v="0"/>
    <n v="0"/>
    <n v="0"/>
    <n v="0"/>
    <n v="0"/>
    <n v="0"/>
    <n v="135.94"/>
    <n v="0"/>
    <n v="0"/>
    <n v="0"/>
    <n v="0"/>
    <n v="0"/>
    <n v="3.27"/>
    <n v="11.93"/>
    <n v="0"/>
    <n v="0"/>
    <n v="31.79"/>
    <n v="109.63"/>
    <n v="0"/>
    <n v="0"/>
    <n v="0"/>
    <n v="0"/>
    <n v="0"/>
    <n v="0"/>
    <n v="0"/>
    <n v="0"/>
    <n v="0"/>
    <n v="0"/>
    <n v="2486.27"/>
    <n v="0"/>
    <n v="0"/>
    <n v="2486.27"/>
    <n v="0"/>
    <n v="0"/>
    <n v="0"/>
  </r>
  <r>
    <n v="11"/>
    <d v="2013-05-05T00:00:00"/>
    <d v="2013-05-18T00:00:00"/>
    <x v="29"/>
    <s v="G1N"/>
    <s v="GD10000000"/>
    <s v="GD0"/>
    <n v="13"/>
    <n v="100"/>
    <s v="LD400"/>
    <s v="LF405"/>
    <m/>
    <m/>
    <m/>
    <m/>
    <m/>
    <m/>
    <x v="85"/>
    <n v="10049"/>
    <s v="47236"/>
    <x v="50"/>
    <x v="0"/>
    <s v="Non-executive"/>
    <s v="D405"/>
    <x v="2"/>
    <n v="0"/>
    <n v="0"/>
    <n v="0"/>
    <n v="0"/>
    <n v="0"/>
    <n v="3797.7"/>
    <n v="0"/>
    <n v="0"/>
    <n v="0"/>
    <n v="0"/>
    <n v="0"/>
    <n v="0"/>
    <n v="0"/>
    <n v="0"/>
    <n v="0"/>
    <n v="0"/>
    <n v="0"/>
    <n v="0"/>
    <n v="1.97"/>
    <n v="195.92"/>
    <n v="0"/>
    <n v="0"/>
    <n v="0"/>
    <n v="0"/>
    <n v="0"/>
    <n v="229"/>
    <n v="0"/>
    <n v="0"/>
    <n v="0"/>
    <n v="0"/>
    <n v="0"/>
    <n v="2.71"/>
    <n v="6.19"/>
    <n v="0"/>
    <n v="0"/>
    <n v="53.56"/>
    <n v="189.89"/>
    <n v="0"/>
    <n v="10.45"/>
    <n v="0"/>
    <n v="0"/>
    <n v="0"/>
    <n v="0"/>
    <n v="0"/>
    <n v="0"/>
    <n v="0"/>
    <n v="0"/>
    <n v="4487.3900000000003"/>
    <n v="0"/>
    <n v="0"/>
    <n v="4487.3900000000003"/>
    <n v="0"/>
    <n v="0"/>
    <n v="0"/>
  </r>
  <r>
    <n v="11"/>
    <d v="2013-05-05T00:00:00"/>
    <d v="2013-05-18T00:00:00"/>
    <x v="29"/>
    <s v="G1N"/>
    <s v="GD10000000"/>
    <s v="GD0"/>
    <n v="13"/>
    <n v="100"/>
    <s v="LD400"/>
    <s v="LF405"/>
    <m/>
    <m/>
    <m/>
    <m/>
    <m/>
    <m/>
    <x v="86"/>
    <n v="32590"/>
    <s v="51125"/>
    <x v="50"/>
    <x v="0"/>
    <s v="Non-executive"/>
    <s v="D405"/>
    <x v="2"/>
    <n v="5000"/>
    <n v="0"/>
    <n v="0"/>
    <n v="0"/>
    <n v="0"/>
    <n v="0"/>
    <n v="0"/>
    <n v="0"/>
    <n v="0"/>
    <n v="0"/>
    <n v="0"/>
    <n v="0"/>
    <n v="0"/>
    <n v="0"/>
    <n v="0"/>
    <n v="0"/>
    <n v="0"/>
    <n v="0"/>
    <n v="2.58"/>
    <n v="509.64"/>
    <n v="0"/>
    <n v="0"/>
    <n v="0"/>
    <n v="0"/>
    <n v="0"/>
    <n v="299.47000000000003"/>
    <n v="0"/>
    <n v="0"/>
    <n v="0"/>
    <n v="0"/>
    <n v="0"/>
    <n v="3.27"/>
    <n v="11.93"/>
    <n v="0"/>
    <n v="0"/>
    <n v="70.040000000000006"/>
    <n v="250"/>
    <n v="0"/>
    <n v="27.18"/>
    <n v="0"/>
    <n v="0"/>
    <n v="0"/>
    <n v="0"/>
    <n v="0"/>
    <n v="0"/>
    <n v="0"/>
    <n v="0"/>
    <n v="6174.11"/>
    <n v="0"/>
    <n v="0"/>
    <n v="6174.1100000000015"/>
    <n v="0"/>
    <n v="0"/>
    <n v="0"/>
  </r>
  <r>
    <n v="11"/>
    <d v="2013-05-05T00:00:00"/>
    <d v="2013-05-18T00:00:00"/>
    <x v="29"/>
    <s v="G1N"/>
    <s v="GD10000000"/>
    <s v="GD0"/>
    <n v="13"/>
    <n v="100"/>
    <s v="LD400"/>
    <s v="LF405"/>
    <m/>
    <m/>
    <m/>
    <m/>
    <m/>
    <m/>
    <x v="87"/>
    <n v="43852"/>
    <s v="46621"/>
    <x v="15"/>
    <x v="0"/>
    <s v="Non-executive"/>
    <s v="D405"/>
    <x v="2"/>
    <n v="0"/>
    <n v="0"/>
    <n v="0"/>
    <n v="0"/>
    <n v="0"/>
    <n v="2192.5300000000002"/>
    <n v="0"/>
    <n v="0"/>
    <n v="0"/>
    <n v="0"/>
    <n v="0"/>
    <n v="0"/>
    <n v="0"/>
    <n v="0"/>
    <n v="0"/>
    <n v="0"/>
    <n v="0"/>
    <n v="0"/>
    <n v="1.17"/>
    <n v="0"/>
    <n v="0"/>
    <n v="0"/>
    <n v="0"/>
    <n v="0"/>
    <n v="0"/>
    <n v="135.94"/>
    <n v="0"/>
    <n v="0"/>
    <n v="0"/>
    <n v="0"/>
    <n v="0"/>
    <n v="3.27"/>
    <n v="11.93"/>
    <n v="0"/>
    <n v="0"/>
    <n v="31.79"/>
    <n v="109.63"/>
    <n v="0"/>
    <n v="0"/>
    <n v="0"/>
    <n v="0"/>
    <n v="0"/>
    <n v="0"/>
    <n v="0"/>
    <n v="0"/>
    <n v="0"/>
    <n v="0"/>
    <n v="2486.2600000000002"/>
    <n v="0"/>
    <n v="0"/>
    <n v="2486.2600000000002"/>
    <n v="0"/>
    <n v="0"/>
    <n v="0"/>
  </r>
  <r>
    <n v="12"/>
    <d v="2013-05-19T00:00:00"/>
    <d v="2013-06-01T00:00:00"/>
    <x v="31"/>
    <s v="G1N"/>
    <s v="GD10000000"/>
    <s v="GD0"/>
    <n v="13"/>
    <n v="100"/>
    <s v="LD400"/>
    <s v="LF405"/>
    <m/>
    <m/>
    <m/>
    <m/>
    <m/>
    <m/>
    <x v="85"/>
    <n v="10049"/>
    <s v="47236"/>
    <x v="50"/>
    <x v="0"/>
    <s v="Non-executive"/>
    <s v="D405"/>
    <x v="2"/>
    <n v="0"/>
    <n v="0"/>
    <n v="0"/>
    <n v="0"/>
    <n v="0"/>
    <n v="3797.7"/>
    <n v="0"/>
    <n v="0"/>
    <n v="0"/>
    <n v="0"/>
    <n v="0"/>
    <n v="0"/>
    <n v="0"/>
    <n v="0"/>
    <n v="0"/>
    <n v="0"/>
    <n v="0"/>
    <n v="0"/>
    <n v="1.97"/>
    <n v="195.92"/>
    <n v="0"/>
    <n v="0"/>
    <n v="0"/>
    <n v="0"/>
    <n v="0"/>
    <n v="229"/>
    <n v="0"/>
    <n v="0"/>
    <n v="0"/>
    <n v="0"/>
    <n v="0"/>
    <n v="2.71"/>
    <n v="6.19"/>
    <n v="0"/>
    <n v="0"/>
    <n v="53.56"/>
    <n v="189.89"/>
    <n v="0"/>
    <n v="10.45"/>
    <n v="0"/>
    <n v="0"/>
    <n v="0"/>
    <n v="0"/>
    <n v="0"/>
    <n v="0"/>
    <n v="0"/>
    <n v="0"/>
    <n v="4487.3900000000003"/>
    <n v="0"/>
    <n v="0"/>
    <n v="4487.3900000000003"/>
    <n v="0"/>
    <n v="0"/>
    <n v="0"/>
  </r>
  <r>
    <n v="12"/>
    <d v="2013-05-19T00:00:00"/>
    <d v="2013-06-01T00:00:00"/>
    <x v="31"/>
    <s v="G1N"/>
    <s v="GD10000000"/>
    <s v="GD0"/>
    <n v="13"/>
    <n v="100"/>
    <s v="LD400"/>
    <s v="LF405"/>
    <m/>
    <m/>
    <m/>
    <m/>
    <m/>
    <m/>
    <x v="86"/>
    <n v="32590"/>
    <s v="51125"/>
    <x v="50"/>
    <x v="0"/>
    <s v="Non-executive"/>
    <s v="D405"/>
    <x v="2"/>
    <n v="5000"/>
    <n v="0"/>
    <n v="0"/>
    <n v="0"/>
    <n v="0"/>
    <n v="0"/>
    <n v="0"/>
    <n v="0"/>
    <n v="0"/>
    <n v="0"/>
    <n v="0"/>
    <n v="0"/>
    <n v="0"/>
    <n v="0"/>
    <n v="0"/>
    <n v="0"/>
    <n v="0"/>
    <n v="0"/>
    <n v="2.58"/>
    <n v="509.64"/>
    <n v="0"/>
    <n v="0"/>
    <n v="0"/>
    <n v="0"/>
    <n v="0"/>
    <n v="299.47000000000003"/>
    <n v="0"/>
    <n v="0"/>
    <n v="0"/>
    <n v="0"/>
    <n v="0"/>
    <n v="3.27"/>
    <n v="11.93"/>
    <n v="0"/>
    <n v="0"/>
    <n v="70.040000000000006"/>
    <n v="250"/>
    <n v="0"/>
    <n v="27.18"/>
    <n v="0"/>
    <n v="0"/>
    <n v="0"/>
    <n v="0"/>
    <n v="0"/>
    <n v="0"/>
    <n v="0"/>
    <n v="0"/>
    <n v="6174.11"/>
    <n v="0"/>
    <n v="0"/>
    <n v="6174.1100000000015"/>
    <n v="0"/>
    <n v="0"/>
    <n v="0"/>
  </r>
  <r>
    <n v="12"/>
    <d v="2013-05-19T00:00:00"/>
    <d v="2013-06-01T00:00:00"/>
    <x v="31"/>
    <s v="G1N"/>
    <s v="GD10000000"/>
    <s v="GD0"/>
    <n v="13"/>
    <n v="100"/>
    <s v="LD400"/>
    <s v="LF405"/>
    <m/>
    <m/>
    <m/>
    <m/>
    <m/>
    <m/>
    <x v="87"/>
    <n v="43852"/>
    <s v="46621"/>
    <x v="15"/>
    <x v="0"/>
    <s v="Non-executive"/>
    <s v="D405"/>
    <x v="2"/>
    <n v="0"/>
    <n v="0"/>
    <n v="0"/>
    <n v="0"/>
    <n v="0"/>
    <n v="2192.54"/>
    <n v="0"/>
    <n v="0"/>
    <n v="0"/>
    <n v="0"/>
    <n v="0"/>
    <n v="0"/>
    <n v="0"/>
    <n v="0"/>
    <n v="0"/>
    <n v="0"/>
    <n v="0"/>
    <n v="0"/>
    <n v="1.17"/>
    <n v="0"/>
    <n v="0"/>
    <n v="0"/>
    <n v="0"/>
    <n v="0"/>
    <n v="0"/>
    <n v="135.94"/>
    <n v="0"/>
    <n v="0"/>
    <n v="0"/>
    <n v="0"/>
    <n v="0"/>
    <n v="3.27"/>
    <n v="11.93"/>
    <n v="0"/>
    <n v="0"/>
    <n v="31.79"/>
    <n v="109.63"/>
    <n v="0"/>
    <n v="0"/>
    <n v="0"/>
    <n v="0"/>
    <n v="0"/>
    <n v="0"/>
    <n v="0"/>
    <n v="0"/>
    <n v="0"/>
    <n v="0"/>
    <n v="2486.27"/>
    <n v="0"/>
    <n v="0"/>
    <n v="2486.27"/>
    <n v="0"/>
    <n v="0"/>
    <n v="0"/>
  </r>
  <r>
    <n v="13"/>
    <d v="2013-06-02T00:00:00"/>
    <d v="2013-06-15T00:00:00"/>
    <x v="33"/>
    <s v="G1N"/>
    <s v="GD10000000"/>
    <s v="GD0"/>
    <n v="13"/>
    <n v="100"/>
    <s v="LD400"/>
    <s v="LF405"/>
    <m/>
    <m/>
    <m/>
    <m/>
    <m/>
    <m/>
    <x v="85"/>
    <n v="10049"/>
    <s v="47236"/>
    <x v="50"/>
    <x v="0"/>
    <s v="Non-executive"/>
    <s v="D405"/>
    <x v="2"/>
    <n v="0"/>
    <n v="0"/>
    <n v="0"/>
    <n v="0"/>
    <n v="0"/>
    <n v="3797.7"/>
    <n v="0"/>
    <n v="0"/>
    <n v="0"/>
    <n v="0"/>
    <n v="0"/>
    <n v="0"/>
    <n v="0"/>
    <n v="0"/>
    <n v="0"/>
    <n v="0"/>
    <n v="0"/>
    <n v="0"/>
    <n v="1.97"/>
    <n v="195.92"/>
    <n v="0"/>
    <n v="0"/>
    <n v="0"/>
    <n v="0"/>
    <n v="0"/>
    <n v="229.01"/>
    <n v="0"/>
    <n v="0"/>
    <n v="0"/>
    <n v="0"/>
    <n v="0"/>
    <n v="2.71"/>
    <n v="6.19"/>
    <n v="0"/>
    <n v="0"/>
    <n v="53.56"/>
    <n v="189.89"/>
    <n v="0"/>
    <n v="10.45"/>
    <n v="0"/>
    <n v="0"/>
    <n v="0"/>
    <n v="0"/>
    <n v="0"/>
    <n v="0"/>
    <n v="0"/>
    <n v="0"/>
    <n v="4487.3999999999996"/>
    <n v="0"/>
    <n v="0"/>
    <n v="4487.3999999999996"/>
    <n v="0"/>
    <n v="0"/>
    <n v="0"/>
  </r>
  <r>
    <n v="13"/>
    <d v="2013-06-02T00:00:00"/>
    <d v="2013-06-15T00:00:00"/>
    <x v="33"/>
    <s v="G1N"/>
    <s v="GD10000000"/>
    <s v="GD0"/>
    <n v="13"/>
    <n v="100"/>
    <s v="LD400"/>
    <s v="LF405"/>
    <m/>
    <m/>
    <m/>
    <m/>
    <m/>
    <m/>
    <x v="86"/>
    <n v="32590"/>
    <s v="51125"/>
    <x v="50"/>
    <x v="0"/>
    <s v="Non-executive"/>
    <s v="D405"/>
    <x v="2"/>
    <n v="5000"/>
    <n v="0"/>
    <n v="0"/>
    <n v="0"/>
    <n v="0"/>
    <n v="0"/>
    <n v="0"/>
    <n v="0"/>
    <n v="0"/>
    <n v="0"/>
    <n v="0"/>
    <n v="0"/>
    <n v="0"/>
    <n v="0"/>
    <n v="0"/>
    <n v="0"/>
    <n v="0"/>
    <n v="0"/>
    <n v="2.58"/>
    <n v="509.64"/>
    <n v="0"/>
    <n v="0"/>
    <n v="0"/>
    <n v="0"/>
    <n v="0"/>
    <n v="299.45999999999998"/>
    <n v="0"/>
    <n v="0"/>
    <n v="0"/>
    <n v="0"/>
    <n v="0"/>
    <n v="3.27"/>
    <n v="11.93"/>
    <n v="0"/>
    <n v="0"/>
    <n v="70.03"/>
    <n v="250"/>
    <n v="0"/>
    <n v="27.18"/>
    <n v="0"/>
    <n v="0"/>
    <n v="0"/>
    <n v="0"/>
    <n v="0"/>
    <n v="0"/>
    <n v="0"/>
    <n v="0"/>
    <n v="6174.09"/>
    <n v="0"/>
    <n v="0"/>
    <n v="6174.0900000000011"/>
    <n v="0"/>
    <n v="0"/>
    <n v="0"/>
  </r>
  <r>
    <n v="13"/>
    <d v="2013-06-02T00:00:00"/>
    <d v="2013-06-15T00:00:00"/>
    <x v="33"/>
    <s v="G1N"/>
    <s v="GD10000000"/>
    <s v="GD0"/>
    <n v="13"/>
    <n v="100"/>
    <s v="LD400"/>
    <s v="LF405"/>
    <m/>
    <m/>
    <m/>
    <m/>
    <m/>
    <m/>
    <x v="87"/>
    <n v="43852"/>
    <s v="46621"/>
    <x v="15"/>
    <x v="0"/>
    <s v="Non-executive"/>
    <s v="D405"/>
    <x v="2"/>
    <n v="0"/>
    <n v="0"/>
    <n v="0"/>
    <n v="0"/>
    <n v="0"/>
    <n v="2192.54"/>
    <n v="0"/>
    <n v="0"/>
    <n v="0"/>
    <n v="0"/>
    <n v="0"/>
    <n v="0"/>
    <n v="0"/>
    <n v="0"/>
    <n v="0"/>
    <n v="0"/>
    <n v="0"/>
    <n v="0"/>
    <n v="1.17"/>
    <n v="0"/>
    <n v="0"/>
    <n v="0"/>
    <n v="0"/>
    <n v="0"/>
    <n v="0"/>
    <n v="135.93"/>
    <n v="0"/>
    <n v="0"/>
    <n v="0"/>
    <n v="0"/>
    <n v="0"/>
    <n v="3.27"/>
    <n v="11.93"/>
    <n v="0"/>
    <n v="0"/>
    <n v="31.79"/>
    <n v="109.63"/>
    <n v="0"/>
    <n v="0"/>
    <n v="0"/>
    <n v="0"/>
    <n v="0"/>
    <n v="0"/>
    <n v="0"/>
    <n v="0"/>
    <n v="0"/>
    <n v="0"/>
    <n v="2486.2600000000002"/>
    <n v="0"/>
    <n v="0"/>
    <n v="2486.2599999999998"/>
    <n v="0"/>
    <n v="0"/>
    <n v="0"/>
  </r>
  <r>
    <n v="14"/>
    <d v="2013-06-16T00:00:00"/>
    <d v="2013-06-29T00:00:00"/>
    <x v="35"/>
    <s v="G1N"/>
    <s v="GD10000000"/>
    <s v="GD0"/>
    <n v="13"/>
    <n v="100"/>
    <s v="LD400"/>
    <s v="LF405"/>
    <m/>
    <m/>
    <m/>
    <m/>
    <m/>
    <m/>
    <x v="85"/>
    <n v="10049"/>
    <s v="47236"/>
    <x v="50"/>
    <x v="0"/>
    <s v="Non-executive"/>
    <s v="D405"/>
    <x v="2"/>
    <n v="0"/>
    <n v="0"/>
    <n v="0"/>
    <n v="0"/>
    <n v="0"/>
    <n v="3797.7"/>
    <n v="0"/>
    <n v="0"/>
    <n v="0"/>
    <n v="0"/>
    <n v="0"/>
    <n v="0"/>
    <n v="0"/>
    <n v="0"/>
    <n v="0"/>
    <n v="0"/>
    <n v="0"/>
    <n v="0"/>
    <n v="1.97"/>
    <n v="195.92"/>
    <n v="0"/>
    <n v="0"/>
    <n v="0"/>
    <n v="0"/>
    <n v="0"/>
    <n v="229"/>
    <n v="0"/>
    <n v="0"/>
    <n v="0"/>
    <n v="0"/>
    <n v="0"/>
    <n v="2.71"/>
    <n v="6.19"/>
    <n v="0"/>
    <n v="0"/>
    <n v="53.55"/>
    <n v="189.89"/>
    <n v="0"/>
    <n v="10.45"/>
    <n v="0"/>
    <n v="0"/>
    <n v="0"/>
    <n v="0"/>
    <n v="0"/>
    <n v="0"/>
    <n v="0"/>
    <n v="0"/>
    <n v="4487.38"/>
    <n v="0"/>
    <n v="0"/>
    <n v="4487.38"/>
    <n v="0"/>
    <n v="0"/>
    <n v="0"/>
  </r>
  <r>
    <n v="14"/>
    <d v="2013-06-16T00:00:00"/>
    <d v="2013-06-29T00:00:00"/>
    <x v="35"/>
    <s v="G1N"/>
    <s v="GD10000000"/>
    <s v="GD0"/>
    <n v="13"/>
    <n v="100"/>
    <s v="LD400"/>
    <s v="LF405"/>
    <m/>
    <m/>
    <m/>
    <m/>
    <m/>
    <m/>
    <x v="86"/>
    <n v="32590"/>
    <s v="51125"/>
    <x v="50"/>
    <x v="0"/>
    <s v="Non-executive"/>
    <s v="D405"/>
    <x v="2"/>
    <n v="5000"/>
    <n v="0"/>
    <n v="0"/>
    <n v="0"/>
    <n v="0"/>
    <n v="0"/>
    <n v="0"/>
    <n v="0"/>
    <n v="0"/>
    <n v="0"/>
    <n v="0"/>
    <n v="0"/>
    <n v="0"/>
    <n v="0"/>
    <n v="0"/>
    <n v="0"/>
    <n v="0"/>
    <n v="0"/>
    <n v="2.58"/>
    <n v="509.64"/>
    <n v="0"/>
    <n v="0"/>
    <n v="0"/>
    <n v="0"/>
    <n v="0"/>
    <n v="299.47000000000003"/>
    <n v="0"/>
    <n v="0"/>
    <n v="0"/>
    <n v="0"/>
    <n v="0"/>
    <n v="3.27"/>
    <n v="11.93"/>
    <n v="0"/>
    <n v="0"/>
    <n v="70.040000000000006"/>
    <n v="250"/>
    <n v="0"/>
    <n v="27.18"/>
    <n v="0"/>
    <n v="0"/>
    <n v="0"/>
    <n v="0"/>
    <n v="0"/>
    <n v="0"/>
    <n v="0"/>
    <n v="0"/>
    <n v="6174.11"/>
    <n v="0"/>
    <n v="0"/>
    <n v="6174.1100000000015"/>
    <n v="0"/>
    <n v="0"/>
    <n v="0"/>
  </r>
  <r>
    <n v="14"/>
    <d v="2013-06-16T00:00:00"/>
    <d v="2013-06-29T00:00:00"/>
    <x v="35"/>
    <s v="G1N"/>
    <s v="GD10000000"/>
    <s v="GD0"/>
    <n v="13"/>
    <n v="100"/>
    <s v="LD400"/>
    <s v="LF405"/>
    <m/>
    <m/>
    <m/>
    <m/>
    <m/>
    <m/>
    <x v="87"/>
    <n v="43852"/>
    <s v="46621"/>
    <x v="15"/>
    <x v="0"/>
    <s v="Non-executive"/>
    <s v="D405"/>
    <x v="2"/>
    <n v="0"/>
    <n v="0"/>
    <n v="0"/>
    <n v="0"/>
    <n v="0"/>
    <n v="2192.54"/>
    <n v="0"/>
    <n v="0"/>
    <n v="0"/>
    <n v="0"/>
    <n v="0"/>
    <n v="0"/>
    <n v="0"/>
    <n v="0"/>
    <n v="0"/>
    <n v="0"/>
    <n v="0"/>
    <n v="0"/>
    <n v="1.17"/>
    <n v="0"/>
    <n v="0"/>
    <n v="0"/>
    <n v="0"/>
    <n v="0"/>
    <n v="0"/>
    <n v="135.94"/>
    <n v="0"/>
    <n v="0"/>
    <n v="0"/>
    <n v="0"/>
    <n v="0"/>
    <n v="3.27"/>
    <n v="11.93"/>
    <n v="0"/>
    <n v="0"/>
    <n v="31.79"/>
    <n v="109.63"/>
    <n v="0"/>
    <n v="0"/>
    <n v="0"/>
    <n v="0"/>
    <n v="0"/>
    <n v="0"/>
    <n v="0"/>
    <n v="0"/>
    <n v="0"/>
    <n v="0"/>
    <n v="2486.27"/>
    <n v="0"/>
    <n v="0"/>
    <n v="2486.27"/>
    <n v="0"/>
    <n v="0"/>
    <n v="0"/>
  </r>
  <r>
    <n v="15"/>
    <d v="2013-06-30T00:00:00"/>
    <d v="2013-07-13T00:00:00"/>
    <x v="37"/>
    <s v="G1N"/>
    <s v="GD10000000"/>
    <s v="GD0"/>
    <n v="13"/>
    <n v="100"/>
    <s v="LD400"/>
    <s v="LF405"/>
    <m/>
    <m/>
    <m/>
    <m/>
    <m/>
    <m/>
    <x v="85"/>
    <n v="10049"/>
    <s v="47236"/>
    <x v="50"/>
    <x v="0"/>
    <s v="Non-executive"/>
    <s v="D405"/>
    <x v="2"/>
    <n v="0"/>
    <n v="0"/>
    <n v="0"/>
    <n v="0"/>
    <n v="0"/>
    <n v="3797.7"/>
    <n v="0"/>
    <n v="0"/>
    <n v="0"/>
    <n v="0"/>
    <n v="0"/>
    <n v="0"/>
    <n v="0"/>
    <n v="0"/>
    <n v="0"/>
    <n v="0"/>
    <n v="0"/>
    <n v="0"/>
    <n v="1.97"/>
    <n v="195.92"/>
    <n v="0"/>
    <n v="0"/>
    <n v="0"/>
    <n v="0"/>
    <n v="0"/>
    <n v="229"/>
    <n v="0"/>
    <n v="0"/>
    <n v="0"/>
    <n v="0"/>
    <n v="0"/>
    <n v="2.71"/>
    <n v="6.19"/>
    <n v="0"/>
    <n v="0"/>
    <n v="53.56"/>
    <n v="189.89"/>
    <n v="0"/>
    <n v="10.45"/>
    <n v="0"/>
    <n v="0"/>
    <n v="0"/>
    <n v="0"/>
    <n v="0"/>
    <n v="0"/>
    <n v="0"/>
    <n v="0"/>
    <n v="4487.3900000000003"/>
    <n v="0"/>
    <n v="0"/>
    <n v="4487.3900000000003"/>
    <n v="0"/>
    <n v="0"/>
    <n v="0"/>
  </r>
  <r>
    <n v="15"/>
    <d v="2013-06-30T00:00:00"/>
    <d v="2013-07-13T00:00:00"/>
    <x v="37"/>
    <s v="G1N"/>
    <s v="GD10000000"/>
    <s v="GD0"/>
    <n v="13"/>
    <n v="100"/>
    <s v="LD400"/>
    <s v="LF405"/>
    <m/>
    <m/>
    <m/>
    <m/>
    <m/>
    <m/>
    <x v="86"/>
    <n v="32590"/>
    <s v="51125"/>
    <x v="50"/>
    <x v="0"/>
    <s v="Non-executive"/>
    <s v="D405"/>
    <x v="2"/>
    <n v="5000"/>
    <n v="0"/>
    <n v="0"/>
    <n v="0"/>
    <n v="0"/>
    <n v="0"/>
    <n v="0"/>
    <n v="0"/>
    <n v="0"/>
    <n v="0"/>
    <n v="0"/>
    <n v="0"/>
    <n v="0"/>
    <n v="0"/>
    <n v="0"/>
    <n v="0"/>
    <n v="0"/>
    <n v="0"/>
    <n v="2.58"/>
    <n v="509.64"/>
    <n v="0"/>
    <n v="0"/>
    <n v="0"/>
    <n v="0"/>
    <n v="0"/>
    <n v="299.47000000000003"/>
    <n v="0"/>
    <n v="0"/>
    <n v="0"/>
    <n v="0"/>
    <n v="0"/>
    <n v="3.27"/>
    <n v="11.93"/>
    <n v="0"/>
    <n v="0"/>
    <n v="70.040000000000006"/>
    <n v="250"/>
    <n v="0"/>
    <n v="27.18"/>
    <n v="0"/>
    <n v="0"/>
    <n v="0"/>
    <n v="0"/>
    <n v="0"/>
    <n v="0"/>
    <n v="0"/>
    <n v="0"/>
    <n v="6174.11"/>
    <n v="0"/>
    <n v="0"/>
    <n v="6174.1100000000015"/>
    <n v="0"/>
    <n v="0"/>
    <n v="0"/>
  </r>
  <r>
    <n v="15"/>
    <d v="2013-06-30T00:00:00"/>
    <d v="2013-07-13T00:00:00"/>
    <x v="37"/>
    <s v="G1N"/>
    <s v="GD10000000"/>
    <s v="GD0"/>
    <n v="13"/>
    <n v="100"/>
    <s v="LD400"/>
    <s v="LF405"/>
    <m/>
    <m/>
    <m/>
    <m/>
    <m/>
    <m/>
    <x v="87"/>
    <n v="43852"/>
    <s v="46621"/>
    <x v="15"/>
    <x v="0"/>
    <s v="Non-executive"/>
    <s v="D405"/>
    <x v="2"/>
    <n v="0"/>
    <n v="0"/>
    <n v="0"/>
    <n v="0"/>
    <n v="0"/>
    <n v="2192.5300000000002"/>
    <n v="0"/>
    <n v="0"/>
    <n v="0"/>
    <n v="0"/>
    <n v="0"/>
    <n v="0"/>
    <n v="0"/>
    <n v="0"/>
    <n v="0"/>
    <n v="0"/>
    <n v="0"/>
    <n v="0"/>
    <n v="1.17"/>
    <n v="0"/>
    <n v="0"/>
    <n v="0"/>
    <n v="0"/>
    <n v="0"/>
    <n v="0"/>
    <n v="135.94"/>
    <n v="0"/>
    <n v="0"/>
    <n v="0"/>
    <n v="0"/>
    <n v="0"/>
    <n v="3.27"/>
    <n v="11.93"/>
    <n v="0"/>
    <n v="0"/>
    <n v="31.8"/>
    <n v="109.63"/>
    <n v="0"/>
    <n v="0"/>
    <n v="0"/>
    <n v="0"/>
    <n v="0"/>
    <n v="0"/>
    <n v="0"/>
    <n v="0"/>
    <n v="0"/>
    <n v="0"/>
    <n v="2486.27"/>
    <n v="0"/>
    <n v="0"/>
    <n v="2486.2700000000004"/>
    <n v="0"/>
    <n v="0"/>
    <n v="0"/>
  </r>
  <r>
    <n v="16"/>
    <d v="2013-07-14T00:00:00"/>
    <d v="2013-07-27T00:00:00"/>
    <x v="40"/>
    <s v="G1N"/>
    <s v="GD10000000"/>
    <s v="GD0"/>
    <n v="13"/>
    <n v="100"/>
    <s v="LD400"/>
    <s v="LF405"/>
    <m/>
    <m/>
    <m/>
    <m/>
    <m/>
    <m/>
    <x v="85"/>
    <n v="10049"/>
    <s v="47236"/>
    <x v="50"/>
    <x v="0"/>
    <s v="Non-executive"/>
    <s v="D405"/>
    <x v="2"/>
    <n v="0"/>
    <n v="0"/>
    <n v="0"/>
    <n v="0"/>
    <n v="0"/>
    <n v="3911.58"/>
    <n v="0"/>
    <n v="0"/>
    <n v="0"/>
    <n v="0"/>
    <n v="0"/>
    <n v="0"/>
    <n v="0"/>
    <n v="0"/>
    <n v="0"/>
    <n v="0"/>
    <n v="0"/>
    <n v="0"/>
    <n v="2.0299999999999998"/>
    <n v="195.92"/>
    <n v="0"/>
    <n v="0"/>
    <n v="0"/>
    <n v="0"/>
    <n v="0"/>
    <n v="236.06"/>
    <n v="0"/>
    <n v="0"/>
    <n v="0"/>
    <n v="0"/>
    <n v="0"/>
    <n v="2.71"/>
    <n v="6.19"/>
    <n v="0"/>
    <n v="0"/>
    <n v="55.21"/>
    <n v="195.58"/>
    <n v="0"/>
    <n v="10.45"/>
    <n v="0"/>
    <n v="0"/>
    <n v="0"/>
    <n v="0"/>
    <n v="0"/>
    <n v="0"/>
    <n v="0"/>
    <n v="0"/>
    <n v="4615.7299999999996"/>
    <n v="0"/>
    <n v="0"/>
    <n v="4615.7299999999996"/>
    <n v="0"/>
    <n v="0"/>
    <n v="0"/>
  </r>
  <r>
    <n v="16"/>
    <d v="2013-07-14T00:00:00"/>
    <d v="2013-07-27T00:00:00"/>
    <x v="40"/>
    <s v="G1N"/>
    <s v="GD10000000"/>
    <s v="GD0"/>
    <n v="13"/>
    <n v="100"/>
    <s v="LD400"/>
    <s v="LF405"/>
    <m/>
    <m/>
    <m/>
    <m/>
    <m/>
    <m/>
    <x v="86"/>
    <n v="32590"/>
    <s v="51125"/>
    <x v="50"/>
    <x v="0"/>
    <s v="Non-executive"/>
    <s v="D405"/>
    <x v="2"/>
    <n v="5150"/>
    <n v="0"/>
    <n v="0"/>
    <n v="0"/>
    <n v="0"/>
    <n v="0"/>
    <n v="0"/>
    <n v="0"/>
    <n v="0"/>
    <n v="0"/>
    <n v="0"/>
    <n v="0"/>
    <n v="0"/>
    <n v="0"/>
    <n v="0"/>
    <n v="0"/>
    <n v="0"/>
    <n v="0"/>
    <n v="2.65"/>
    <n v="509.64"/>
    <n v="0"/>
    <n v="0"/>
    <n v="0"/>
    <n v="0"/>
    <n v="0"/>
    <n v="308.77"/>
    <n v="0"/>
    <n v="0"/>
    <n v="0"/>
    <n v="0"/>
    <n v="0"/>
    <n v="3.27"/>
    <n v="11.93"/>
    <n v="0"/>
    <n v="0"/>
    <n v="72.209999999999994"/>
    <n v="257.5"/>
    <n v="0"/>
    <n v="27.18"/>
    <n v="0"/>
    <n v="0"/>
    <n v="0"/>
    <n v="0"/>
    <n v="0"/>
    <n v="0"/>
    <n v="0"/>
    <n v="0"/>
    <n v="6343.15"/>
    <n v="0"/>
    <n v="0"/>
    <n v="6343.1500000000005"/>
    <n v="0"/>
    <n v="0"/>
    <n v="0"/>
  </r>
  <r>
    <n v="16"/>
    <d v="2013-07-14T00:00:00"/>
    <d v="2013-07-27T00:00:00"/>
    <x v="40"/>
    <s v="G1N"/>
    <s v="GD10000000"/>
    <s v="GD0"/>
    <n v="13"/>
    <n v="100"/>
    <s v="LD400"/>
    <s v="LF405"/>
    <m/>
    <m/>
    <m/>
    <m/>
    <m/>
    <m/>
    <x v="87"/>
    <n v="43852"/>
    <s v="46621"/>
    <x v="15"/>
    <x v="0"/>
    <s v="Non-executive"/>
    <s v="D405"/>
    <x v="2"/>
    <n v="0"/>
    <n v="0"/>
    <n v="0"/>
    <n v="0"/>
    <n v="0"/>
    <n v="2258.3200000000002"/>
    <n v="0"/>
    <n v="0"/>
    <n v="0"/>
    <n v="0"/>
    <n v="0"/>
    <n v="0"/>
    <n v="0"/>
    <n v="0"/>
    <n v="0"/>
    <n v="0"/>
    <n v="0"/>
    <n v="0"/>
    <n v="1.19"/>
    <n v="0"/>
    <n v="0"/>
    <n v="0"/>
    <n v="0"/>
    <n v="0"/>
    <n v="0"/>
    <n v="140.01"/>
    <n v="0"/>
    <n v="0"/>
    <n v="0"/>
    <n v="0"/>
    <n v="0"/>
    <n v="3.27"/>
    <n v="11.93"/>
    <n v="0"/>
    <n v="0"/>
    <n v="32.74"/>
    <n v="112.92"/>
    <n v="0"/>
    <n v="0"/>
    <n v="0"/>
    <n v="0"/>
    <n v="0"/>
    <n v="0"/>
    <n v="0"/>
    <n v="0"/>
    <n v="0"/>
    <n v="0"/>
    <n v="2560.38"/>
    <n v="0"/>
    <n v="0"/>
    <n v="2560.38"/>
    <n v="0"/>
    <n v="0"/>
    <n v="0"/>
  </r>
  <r>
    <n v="17"/>
    <d v="2013-07-28T00:00:00"/>
    <d v="2013-08-10T00:00:00"/>
    <x v="41"/>
    <s v="G1N"/>
    <s v="GD10000000"/>
    <s v="GD0"/>
    <n v="13"/>
    <n v="100"/>
    <s v="LD400"/>
    <s v="LF405"/>
    <m/>
    <m/>
    <m/>
    <m/>
    <m/>
    <m/>
    <x v="85"/>
    <n v="10049"/>
    <s v="47236"/>
    <x v="50"/>
    <x v="0"/>
    <s v="Non-executive"/>
    <s v="D405"/>
    <x v="2"/>
    <n v="0"/>
    <n v="0"/>
    <n v="0"/>
    <n v="0"/>
    <n v="0"/>
    <n v="3911.58"/>
    <n v="0"/>
    <n v="0"/>
    <n v="0"/>
    <n v="0"/>
    <n v="0"/>
    <n v="0"/>
    <n v="0"/>
    <n v="0"/>
    <n v="0"/>
    <n v="0"/>
    <n v="0"/>
    <n v="0"/>
    <n v="2.0299999999999998"/>
    <n v="195.92"/>
    <n v="0"/>
    <n v="0"/>
    <n v="0"/>
    <n v="0"/>
    <n v="0"/>
    <n v="236.07"/>
    <n v="0"/>
    <n v="0"/>
    <n v="0"/>
    <n v="0"/>
    <n v="0"/>
    <n v="2.71"/>
    <n v="6.19"/>
    <n v="0"/>
    <n v="0"/>
    <n v="55.21"/>
    <n v="195.58"/>
    <n v="0"/>
    <n v="10.45"/>
    <n v="0"/>
    <n v="0"/>
    <n v="0"/>
    <n v="0"/>
    <n v="0"/>
    <n v="0"/>
    <n v="0"/>
    <n v="0"/>
    <n v="4615.74"/>
    <n v="0"/>
    <n v="0"/>
    <n v="4615.7399999999989"/>
    <n v="0"/>
    <n v="0"/>
    <n v="0"/>
  </r>
  <r>
    <n v="17"/>
    <d v="2013-07-28T00:00:00"/>
    <d v="2013-08-10T00:00:00"/>
    <x v="41"/>
    <s v="G1N"/>
    <s v="GD10000000"/>
    <s v="GD0"/>
    <n v="13"/>
    <n v="100"/>
    <s v="LD400"/>
    <s v="LF405"/>
    <m/>
    <m/>
    <m/>
    <m/>
    <m/>
    <m/>
    <x v="86"/>
    <n v="32590"/>
    <s v="51125"/>
    <x v="50"/>
    <x v="0"/>
    <s v="Non-executive"/>
    <s v="D405"/>
    <x v="2"/>
    <n v="5150"/>
    <n v="0"/>
    <n v="0"/>
    <n v="0"/>
    <n v="0"/>
    <n v="0"/>
    <n v="0"/>
    <n v="0"/>
    <n v="0"/>
    <n v="0"/>
    <n v="0"/>
    <n v="0"/>
    <n v="0"/>
    <n v="0"/>
    <n v="0"/>
    <n v="0"/>
    <n v="0"/>
    <n v="0"/>
    <n v="2.65"/>
    <n v="509.64"/>
    <n v="0"/>
    <n v="0"/>
    <n v="0"/>
    <n v="0"/>
    <n v="0"/>
    <n v="308.76"/>
    <n v="0"/>
    <n v="0"/>
    <n v="0"/>
    <n v="0"/>
    <n v="0"/>
    <n v="3.27"/>
    <n v="11.93"/>
    <n v="0"/>
    <n v="0"/>
    <n v="72.209999999999994"/>
    <n v="257.5"/>
    <n v="0"/>
    <n v="27.18"/>
    <n v="0"/>
    <n v="0"/>
    <n v="0"/>
    <n v="0"/>
    <n v="0"/>
    <n v="0"/>
    <n v="0"/>
    <n v="0"/>
    <n v="6343.14"/>
    <n v="0"/>
    <n v="0"/>
    <n v="6343.1400000000012"/>
    <n v="0"/>
    <n v="0"/>
    <n v="0"/>
  </r>
  <r>
    <n v="17"/>
    <d v="2013-07-28T00:00:00"/>
    <d v="2013-08-10T00:00:00"/>
    <x v="41"/>
    <s v="G1N"/>
    <s v="GD10000000"/>
    <s v="GD0"/>
    <n v="13"/>
    <n v="100"/>
    <s v="LD400"/>
    <s v="LF405"/>
    <m/>
    <m/>
    <m/>
    <m/>
    <m/>
    <m/>
    <x v="87"/>
    <n v="43852"/>
    <s v="46621"/>
    <x v="15"/>
    <x v="0"/>
    <s v="Non-executive"/>
    <s v="D405"/>
    <x v="2"/>
    <n v="0"/>
    <n v="0"/>
    <n v="0"/>
    <n v="0"/>
    <n v="0"/>
    <n v="2258.31"/>
    <n v="0"/>
    <n v="0"/>
    <n v="0"/>
    <n v="0"/>
    <n v="0"/>
    <n v="0"/>
    <n v="0"/>
    <n v="0"/>
    <n v="0"/>
    <n v="0"/>
    <n v="0"/>
    <n v="0"/>
    <n v="1.19"/>
    <n v="0"/>
    <n v="0"/>
    <n v="0"/>
    <n v="0"/>
    <n v="0"/>
    <n v="0"/>
    <n v="140.02000000000001"/>
    <n v="0"/>
    <n v="0"/>
    <n v="0"/>
    <n v="0"/>
    <n v="0"/>
    <n v="3.27"/>
    <n v="11.93"/>
    <n v="0"/>
    <n v="0"/>
    <n v="32.75"/>
    <n v="112.92"/>
    <n v="0"/>
    <n v="0"/>
    <n v="0"/>
    <n v="0"/>
    <n v="0"/>
    <n v="0"/>
    <n v="0"/>
    <n v="0"/>
    <n v="0"/>
    <n v="0"/>
    <n v="2560.39"/>
    <n v="0"/>
    <n v="0"/>
    <n v="2560.39"/>
    <n v="0"/>
    <n v="0"/>
    <n v="0"/>
  </r>
  <r>
    <n v="18"/>
    <d v="2013-08-11T00:00:00"/>
    <d v="2013-08-24T00:00:00"/>
    <x v="43"/>
    <s v="G1N"/>
    <s v="GD10000000"/>
    <s v="GD0"/>
    <n v="13"/>
    <n v="100"/>
    <s v="LD400"/>
    <s v="LF405"/>
    <m/>
    <m/>
    <m/>
    <m/>
    <m/>
    <m/>
    <x v="85"/>
    <n v="10049"/>
    <s v="47236"/>
    <x v="50"/>
    <x v="0"/>
    <s v="Non-executive"/>
    <s v="D405"/>
    <x v="2"/>
    <n v="0"/>
    <n v="0"/>
    <n v="0"/>
    <n v="0"/>
    <n v="0"/>
    <n v="3911.58"/>
    <n v="0"/>
    <n v="0"/>
    <n v="0"/>
    <n v="0"/>
    <n v="0"/>
    <n v="0"/>
    <n v="0"/>
    <n v="0"/>
    <n v="0"/>
    <n v="0"/>
    <n v="0"/>
    <n v="0"/>
    <n v="2.0299999999999998"/>
    <n v="195.92"/>
    <n v="0"/>
    <n v="0"/>
    <n v="0"/>
    <n v="0"/>
    <n v="0"/>
    <n v="236.06"/>
    <n v="0"/>
    <n v="0"/>
    <n v="0"/>
    <n v="0"/>
    <n v="0"/>
    <n v="2.71"/>
    <n v="6.19"/>
    <n v="0"/>
    <n v="0"/>
    <n v="55.21"/>
    <n v="195.58"/>
    <n v="0"/>
    <n v="10.45"/>
    <n v="0"/>
    <n v="0"/>
    <n v="0"/>
    <n v="0"/>
    <n v="0"/>
    <n v="0"/>
    <n v="0"/>
    <n v="0"/>
    <n v="4615.7299999999996"/>
    <n v="0"/>
    <n v="0"/>
    <n v="4615.7299999999996"/>
    <n v="0"/>
    <n v="0"/>
    <n v="0"/>
  </r>
  <r>
    <n v="18"/>
    <d v="2013-08-11T00:00:00"/>
    <d v="2013-08-24T00:00:00"/>
    <x v="43"/>
    <s v="G1N"/>
    <s v="GD10000000"/>
    <s v="GD0"/>
    <n v="13"/>
    <n v="100"/>
    <s v="LD400"/>
    <s v="LF405"/>
    <m/>
    <m/>
    <m/>
    <m/>
    <m/>
    <m/>
    <x v="86"/>
    <n v="32590"/>
    <s v="51125"/>
    <x v="50"/>
    <x v="0"/>
    <s v="Non-executive"/>
    <s v="D405"/>
    <x v="2"/>
    <n v="5150"/>
    <n v="0"/>
    <n v="0"/>
    <n v="0"/>
    <n v="0"/>
    <n v="0"/>
    <n v="0"/>
    <n v="0"/>
    <n v="0"/>
    <n v="0"/>
    <n v="0"/>
    <n v="0"/>
    <n v="0"/>
    <n v="0"/>
    <n v="0"/>
    <n v="0"/>
    <n v="0"/>
    <n v="0"/>
    <n v="2.65"/>
    <n v="509.64"/>
    <n v="0"/>
    <n v="0"/>
    <n v="0"/>
    <n v="0"/>
    <n v="0"/>
    <n v="308.77"/>
    <n v="0"/>
    <n v="0"/>
    <n v="0"/>
    <n v="0"/>
    <n v="0"/>
    <n v="3.27"/>
    <n v="11.93"/>
    <n v="0"/>
    <n v="0"/>
    <n v="72.209999999999994"/>
    <n v="257.5"/>
    <n v="0"/>
    <n v="27.18"/>
    <n v="0"/>
    <n v="0"/>
    <n v="0"/>
    <n v="0"/>
    <n v="0"/>
    <n v="0"/>
    <n v="0"/>
    <n v="0"/>
    <n v="6343.15"/>
    <n v="0"/>
    <n v="0"/>
    <n v="6343.1500000000005"/>
    <n v="0"/>
    <n v="0"/>
    <n v="0"/>
  </r>
  <r>
    <n v="18"/>
    <d v="2013-08-11T00:00:00"/>
    <d v="2013-08-24T00:00:00"/>
    <x v="43"/>
    <s v="G1N"/>
    <s v="GD10000000"/>
    <s v="GD0"/>
    <n v="13"/>
    <n v="100"/>
    <s v="LD400"/>
    <s v="LF405"/>
    <m/>
    <m/>
    <m/>
    <m/>
    <m/>
    <m/>
    <x v="87"/>
    <n v="43852"/>
    <s v="46621"/>
    <x v="15"/>
    <x v="0"/>
    <s v="Non-executive"/>
    <s v="D405"/>
    <x v="2"/>
    <n v="0"/>
    <n v="0"/>
    <n v="0"/>
    <n v="0"/>
    <n v="0"/>
    <n v="2258.3000000000002"/>
    <n v="0"/>
    <n v="0"/>
    <n v="0"/>
    <n v="0"/>
    <n v="0"/>
    <n v="0"/>
    <n v="0"/>
    <n v="0"/>
    <n v="0"/>
    <n v="0"/>
    <n v="0"/>
    <n v="0"/>
    <n v="1.19"/>
    <n v="0"/>
    <n v="0"/>
    <n v="0"/>
    <n v="0"/>
    <n v="0"/>
    <n v="0"/>
    <n v="140.01"/>
    <n v="0"/>
    <n v="0"/>
    <n v="0"/>
    <n v="0"/>
    <n v="0"/>
    <n v="3.27"/>
    <n v="11.93"/>
    <n v="0"/>
    <n v="0"/>
    <n v="32.74"/>
    <n v="112.92"/>
    <n v="0"/>
    <n v="0"/>
    <n v="0"/>
    <n v="0"/>
    <n v="0"/>
    <n v="0"/>
    <n v="0"/>
    <n v="0"/>
    <n v="0"/>
    <n v="0"/>
    <n v="2560.36"/>
    <n v="0"/>
    <n v="0"/>
    <n v="2560.3599999999997"/>
    <n v="0"/>
    <n v="0"/>
    <n v="0"/>
  </r>
  <r>
    <n v="19"/>
    <d v="2013-08-25T00:00:00"/>
    <d v="2013-09-07T00:00:00"/>
    <x v="45"/>
    <s v="G1N"/>
    <s v="GD10000000"/>
    <s v="GD0"/>
    <n v="13"/>
    <n v="100"/>
    <s v="LD400"/>
    <s v="LF405"/>
    <m/>
    <m/>
    <m/>
    <m/>
    <m/>
    <m/>
    <x v="85"/>
    <n v="10049"/>
    <s v="47236"/>
    <x v="50"/>
    <x v="0"/>
    <s v="Non-executive"/>
    <s v="D405"/>
    <x v="2"/>
    <n v="0"/>
    <n v="0"/>
    <n v="0"/>
    <n v="0"/>
    <n v="0"/>
    <n v="4708.74"/>
    <n v="0"/>
    <n v="0"/>
    <n v="0"/>
    <n v="0"/>
    <n v="0"/>
    <n v="0"/>
    <n v="0"/>
    <n v="0"/>
    <n v="0"/>
    <n v="0"/>
    <n v="0"/>
    <n v="0"/>
    <n v="2.0299999999999998"/>
    <n v="195.92"/>
    <n v="0"/>
    <n v="0"/>
    <n v="0"/>
    <n v="0"/>
    <n v="0"/>
    <n v="285.49"/>
    <n v="0"/>
    <n v="0"/>
    <n v="0"/>
    <n v="0"/>
    <n v="0"/>
    <n v="2.71"/>
    <n v="6.19"/>
    <n v="0"/>
    <n v="0"/>
    <n v="66.760000000000005"/>
    <n v="235.44"/>
    <n v="0"/>
    <n v="10.45"/>
    <n v="0"/>
    <n v="0"/>
    <n v="0"/>
    <n v="0"/>
    <n v="0"/>
    <n v="0"/>
    <n v="0"/>
    <n v="0"/>
    <n v="5513.73"/>
    <n v="0"/>
    <n v="0"/>
    <n v="5513.7299999999987"/>
    <n v="0"/>
    <n v="0"/>
    <n v="0"/>
  </r>
  <r>
    <n v="19"/>
    <d v="2013-08-25T00:00:00"/>
    <d v="2013-09-07T00:00:00"/>
    <x v="45"/>
    <s v="G1N"/>
    <s v="GD10000000"/>
    <s v="GD0"/>
    <n v="13"/>
    <n v="100"/>
    <s v="LD400"/>
    <s v="LF405"/>
    <m/>
    <m/>
    <m/>
    <m/>
    <m/>
    <m/>
    <x v="86"/>
    <n v="32590"/>
    <s v="51125"/>
    <x v="50"/>
    <x v="0"/>
    <s v="Non-executive"/>
    <s v="D405"/>
    <x v="2"/>
    <n v="6200"/>
    <n v="0"/>
    <n v="0"/>
    <n v="0"/>
    <n v="0"/>
    <n v="0"/>
    <n v="0"/>
    <n v="0"/>
    <n v="0"/>
    <n v="0"/>
    <n v="0"/>
    <n v="0"/>
    <n v="0"/>
    <n v="0"/>
    <n v="0"/>
    <n v="0"/>
    <n v="0"/>
    <n v="0"/>
    <n v="2.65"/>
    <n v="509.64"/>
    <n v="0"/>
    <n v="0"/>
    <n v="0"/>
    <n v="0"/>
    <n v="0"/>
    <n v="373.87"/>
    <n v="0"/>
    <n v="0"/>
    <n v="0"/>
    <n v="0"/>
    <n v="0"/>
    <n v="3.27"/>
    <n v="11.93"/>
    <n v="0"/>
    <n v="0"/>
    <n v="87.44"/>
    <n v="310"/>
    <n v="0"/>
    <n v="27.18"/>
    <n v="0"/>
    <n v="0"/>
    <n v="0"/>
    <n v="0"/>
    <n v="0"/>
    <n v="0"/>
    <n v="0"/>
    <n v="0"/>
    <n v="7525.98"/>
    <n v="0"/>
    <n v="0"/>
    <n v="7525.9800000000005"/>
    <n v="0"/>
    <n v="0"/>
    <n v="0"/>
  </r>
  <r>
    <n v="19"/>
    <d v="2013-08-25T00:00:00"/>
    <d v="2013-09-07T00:00:00"/>
    <x v="45"/>
    <s v="G1N"/>
    <s v="GD10000000"/>
    <s v="GD0"/>
    <n v="13"/>
    <n v="100"/>
    <s v="LD400"/>
    <s v="LF405"/>
    <m/>
    <m/>
    <m/>
    <m/>
    <m/>
    <m/>
    <x v="87"/>
    <n v="43852"/>
    <s v="46621"/>
    <x v="15"/>
    <x v="0"/>
    <s v="Non-executive"/>
    <s v="D405"/>
    <x v="2"/>
    <n v="0"/>
    <n v="0"/>
    <n v="0"/>
    <n v="0"/>
    <n v="0"/>
    <n v="2718.65"/>
    <n v="0"/>
    <n v="0"/>
    <n v="0"/>
    <n v="0"/>
    <n v="0"/>
    <n v="0"/>
    <n v="0"/>
    <n v="0"/>
    <n v="0"/>
    <n v="0"/>
    <n v="0"/>
    <n v="0"/>
    <n v="1.19"/>
    <n v="0"/>
    <n v="0"/>
    <n v="0"/>
    <n v="0"/>
    <n v="0"/>
    <n v="0"/>
    <n v="168.56"/>
    <n v="0"/>
    <n v="0"/>
    <n v="0"/>
    <n v="0"/>
    <n v="0"/>
    <n v="3.27"/>
    <n v="11.93"/>
    <n v="0"/>
    <n v="0"/>
    <n v="39.42"/>
    <n v="135.93"/>
    <n v="0"/>
    <n v="0"/>
    <n v="0"/>
    <n v="0"/>
    <n v="0"/>
    <n v="0"/>
    <n v="0"/>
    <n v="0"/>
    <n v="0"/>
    <n v="0"/>
    <n v="3078.95"/>
    <n v="0"/>
    <n v="0"/>
    <n v="3078.95"/>
    <n v="0"/>
    <n v="0"/>
    <n v="0"/>
  </r>
  <r>
    <n v="21"/>
    <d v="2012-09-23T00:00:00"/>
    <d v="2012-10-06T00:00:00"/>
    <x v="2"/>
    <s v="G1N"/>
    <s v="GD10000000"/>
    <s v="GD0"/>
    <n v="13"/>
    <n v="100"/>
    <s v="LD600"/>
    <s v="LF601"/>
    <m/>
    <m/>
    <m/>
    <m/>
    <m/>
    <m/>
    <x v="88"/>
    <n v="65457"/>
    <s v="47040"/>
    <x v="51"/>
    <x v="1"/>
    <s v="Executive"/>
    <s v="D601"/>
    <x v="1"/>
    <n v="5872.54"/>
    <n v="0"/>
    <n v="0"/>
    <n v="0"/>
    <n v="0"/>
    <n v="0"/>
    <n v="0"/>
    <n v="0"/>
    <n v="0"/>
    <n v="0"/>
    <n v="0"/>
    <n v="0"/>
    <n v="0"/>
    <n v="0"/>
    <n v="0"/>
    <n v="0"/>
    <n v="0"/>
    <n v="0"/>
    <n v="4.1900000000000004"/>
    <n v="153.61000000000001"/>
    <n v="0"/>
    <n v="0"/>
    <n v="0"/>
    <n v="0"/>
    <n v="0"/>
    <n v="0"/>
    <n v="0"/>
    <n v="0"/>
    <n v="0"/>
    <n v="0"/>
    <n v="0"/>
    <n v="2.71"/>
    <n v="6.19"/>
    <n v="0"/>
    <n v="0"/>
    <n v="84.28"/>
    <n v="293.63"/>
    <n v="0"/>
    <n v="8.5299999999999994"/>
    <n v="0"/>
    <n v="0"/>
    <n v="0"/>
    <n v="0"/>
    <n v="0"/>
    <n v="0"/>
    <n v="0"/>
    <n v="0"/>
    <n v="6425.68"/>
    <n v="6425.6799999999985"/>
    <n v="0"/>
    <n v="0"/>
    <n v="0"/>
    <n v="0"/>
    <n v="0"/>
  </r>
  <r>
    <n v="22"/>
    <d v="2012-10-07T00:00:00"/>
    <d v="2012-10-20T00:00:00"/>
    <x v="3"/>
    <s v="G1N"/>
    <s v="GD10000000"/>
    <s v="GD0"/>
    <n v="13"/>
    <n v="100"/>
    <s v="LD600"/>
    <s v="LF601"/>
    <m/>
    <m/>
    <m/>
    <m/>
    <m/>
    <m/>
    <x v="88"/>
    <n v="65457"/>
    <s v="47040"/>
    <x v="51"/>
    <x v="1"/>
    <s v="Executive"/>
    <s v="D601"/>
    <x v="1"/>
    <n v="5872.53"/>
    <n v="0"/>
    <n v="0"/>
    <n v="0"/>
    <n v="0"/>
    <n v="0"/>
    <n v="0"/>
    <n v="0"/>
    <n v="0"/>
    <n v="0"/>
    <n v="0"/>
    <n v="0"/>
    <n v="0"/>
    <n v="0"/>
    <n v="0"/>
    <n v="0"/>
    <n v="0"/>
    <n v="0"/>
    <n v="4.1900000000000004"/>
    <n v="160.02000000000001"/>
    <n v="0"/>
    <n v="0"/>
    <n v="0"/>
    <n v="0"/>
    <n v="0"/>
    <n v="0"/>
    <n v="0"/>
    <n v="0"/>
    <n v="0"/>
    <n v="0"/>
    <n v="0"/>
    <n v="2.71"/>
    <n v="6.19"/>
    <n v="0"/>
    <n v="0"/>
    <n v="84.38"/>
    <n v="293.63"/>
    <n v="0"/>
    <n v="8.5299999999999994"/>
    <n v="0"/>
    <n v="0"/>
    <n v="0"/>
    <n v="0"/>
    <n v="0"/>
    <n v="0"/>
    <n v="0"/>
    <n v="0"/>
    <n v="6432.18"/>
    <n v="6432.1799999999994"/>
    <n v="0"/>
    <n v="0"/>
    <n v="0"/>
    <n v="0"/>
    <n v="0"/>
  </r>
  <r>
    <n v="23"/>
    <d v="2012-10-21T00:00:00"/>
    <d v="2012-11-03T00:00:00"/>
    <x v="4"/>
    <s v="G1N"/>
    <s v="GD10000000"/>
    <s v="GD0"/>
    <n v="13"/>
    <n v="100"/>
    <s v="LD600"/>
    <s v="LF601"/>
    <m/>
    <m/>
    <m/>
    <m/>
    <m/>
    <m/>
    <x v="88"/>
    <n v="65457"/>
    <s v="47040"/>
    <x v="51"/>
    <x v="1"/>
    <s v="Executive"/>
    <s v="D601"/>
    <x v="1"/>
    <n v="5872.54"/>
    <n v="0"/>
    <n v="0"/>
    <n v="0"/>
    <n v="0"/>
    <n v="0"/>
    <n v="0"/>
    <n v="0"/>
    <n v="0"/>
    <n v="0"/>
    <n v="0"/>
    <n v="0"/>
    <n v="0"/>
    <n v="0"/>
    <n v="0"/>
    <n v="0"/>
    <n v="0"/>
    <n v="0"/>
    <n v="4.1900000000000004"/>
    <n v="160.02000000000001"/>
    <n v="0"/>
    <n v="0"/>
    <n v="0"/>
    <n v="0"/>
    <n v="0"/>
    <n v="0"/>
    <n v="0"/>
    <n v="0"/>
    <n v="0"/>
    <n v="0"/>
    <n v="0"/>
    <n v="2.71"/>
    <n v="6.19"/>
    <n v="0"/>
    <n v="0"/>
    <n v="84.38"/>
    <n v="293.63"/>
    <n v="0"/>
    <n v="8.5299999999999994"/>
    <n v="0"/>
    <n v="0"/>
    <n v="0"/>
    <n v="0"/>
    <n v="0"/>
    <n v="0"/>
    <n v="0"/>
    <n v="0"/>
    <n v="6432.19"/>
    <n v="6432.19"/>
    <n v="0"/>
    <n v="0"/>
    <n v="0"/>
    <n v="0"/>
    <n v="0"/>
  </r>
  <r>
    <n v="24"/>
    <d v="2012-11-04T00:00:00"/>
    <d v="2012-11-17T00:00:00"/>
    <x v="5"/>
    <s v="G1N"/>
    <s v="GD10000000"/>
    <s v="GD0"/>
    <n v="13"/>
    <n v="100"/>
    <s v="LD600"/>
    <s v="LF601"/>
    <m/>
    <m/>
    <m/>
    <m/>
    <m/>
    <m/>
    <x v="88"/>
    <n v="65457"/>
    <s v="47040"/>
    <x v="51"/>
    <x v="1"/>
    <s v="Executive"/>
    <s v="D601"/>
    <x v="1"/>
    <n v="5872.54"/>
    <n v="0"/>
    <n v="0"/>
    <n v="0"/>
    <n v="0"/>
    <n v="0"/>
    <n v="0"/>
    <n v="0"/>
    <n v="0"/>
    <n v="0"/>
    <n v="0"/>
    <n v="0"/>
    <n v="0"/>
    <n v="0"/>
    <n v="0"/>
    <n v="0"/>
    <n v="0"/>
    <n v="0"/>
    <n v="4.1900000000000004"/>
    <n v="160.02000000000001"/>
    <n v="0"/>
    <n v="0"/>
    <n v="0"/>
    <n v="0"/>
    <n v="0"/>
    <n v="0"/>
    <n v="0"/>
    <n v="0"/>
    <n v="0"/>
    <n v="0"/>
    <n v="0"/>
    <n v="2.71"/>
    <n v="6.19"/>
    <n v="0"/>
    <n v="0"/>
    <n v="84.38"/>
    <n v="293.63"/>
    <n v="0"/>
    <n v="8.5299999999999994"/>
    <n v="0"/>
    <n v="0"/>
    <n v="0"/>
    <n v="0"/>
    <n v="0"/>
    <n v="0"/>
    <n v="0"/>
    <n v="0"/>
    <n v="6432.19"/>
    <n v="6432.19"/>
    <n v="0"/>
    <n v="0"/>
    <n v="0"/>
    <n v="0"/>
    <n v="0"/>
  </r>
  <r>
    <n v="25"/>
    <d v="2012-11-18T00:00:00"/>
    <d v="2012-12-01T00:00:00"/>
    <x v="6"/>
    <s v="G1N"/>
    <s v="GD10000000"/>
    <s v="GD0"/>
    <n v="13"/>
    <n v="100"/>
    <s v="LD600"/>
    <s v="LF601"/>
    <m/>
    <m/>
    <m/>
    <m/>
    <m/>
    <m/>
    <x v="88"/>
    <n v="65457"/>
    <s v="47040"/>
    <x v="51"/>
    <x v="1"/>
    <s v="Executive"/>
    <s v="D601"/>
    <x v="1"/>
    <n v="5872.53"/>
    <n v="0"/>
    <n v="0"/>
    <n v="0"/>
    <n v="0"/>
    <n v="0"/>
    <n v="0"/>
    <n v="0"/>
    <n v="0"/>
    <n v="0"/>
    <n v="0"/>
    <n v="0"/>
    <n v="0"/>
    <n v="0"/>
    <n v="0"/>
    <n v="0"/>
    <n v="0"/>
    <n v="0"/>
    <n v="4.1900000000000004"/>
    <n v="160.02000000000001"/>
    <n v="0"/>
    <n v="0"/>
    <n v="0"/>
    <n v="0"/>
    <n v="0"/>
    <n v="0"/>
    <n v="0"/>
    <n v="0"/>
    <n v="0"/>
    <n v="0"/>
    <n v="0"/>
    <n v="2.71"/>
    <n v="6.19"/>
    <n v="0"/>
    <n v="0"/>
    <n v="84.38"/>
    <n v="293.63"/>
    <n v="0"/>
    <n v="8.5299999999999994"/>
    <n v="0"/>
    <n v="0"/>
    <n v="0"/>
    <n v="0"/>
    <n v="0"/>
    <n v="0"/>
    <n v="0"/>
    <n v="0"/>
    <n v="6432.18"/>
    <n v="6432.1799999999994"/>
    <n v="0"/>
    <n v="0"/>
    <n v="0"/>
    <n v="0"/>
    <n v="0"/>
  </r>
  <r>
    <n v="26"/>
    <d v="2012-12-02T00:00:00"/>
    <d v="2012-12-15T00:00:00"/>
    <x v="7"/>
    <s v="G1N"/>
    <s v="GD10000000"/>
    <s v="GD0"/>
    <n v="13"/>
    <n v="100"/>
    <s v="LD600"/>
    <s v="LF601"/>
    <m/>
    <m/>
    <m/>
    <m/>
    <m/>
    <m/>
    <x v="88"/>
    <n v="65457"/>
    <s v="47040"/>
    <x v="51"/>
    <x v="1"/>
    <s v="Executive"/>
    <s v="D601"/>
    <x v="1"/>
    <n v="5872.54"/>
    <n v="0"/>
    <n v="0"/>
    <n v="0"/>
    <n v="0"/>
    <n v="0"/>
    <n v="0"/>
    <n v="0"/>
    <n v="0"/>
    <n v="0"/>
    <n v="0"/>
    <n v="0"/>
    <n v="0"/>
    <n v="0"/>
    <n v="0"/>
    <n v="0"/>
    <n v="0"/>
    <n v="0"/>
    <n v="4.1900000000000004"/>
    <n v="160.02000000000001"/>
    <n v="0"/>
    <n v="0"/>
    <n v="0"/>
    <n v="0"/>
    <n v="0"/>
    <n v="0"/>
    <n v="0"/>
    <n v="0"/>
    <n v="0"/>
    <n v="0"/>
    <n v="0"/>
    <n v="2.71"/>
    <n v="6.19"/>
    <n v="0"/>
    <n v="0"/>
    <n v="84.38"/>
    <n v="293.63"/>
    <n v="0"/>
    <n v="8.5299999999999994"/>
    <n v="0"/>
    <n v="0"/>
    <n v="0"/>
    <n v="0"/>
    <n v="0"/>
    <n v="0"/>
    <n v="0"/>
    <n v="0"/>
    <n v="6432.19"/>
    <n v="6432.19"/>
    <n v="0"/>
    <n v="0"/>
    <n v="0"/>
    <n v="0"/>
    <n v="0"/>
  </r>
  <r>
    <n v="1"/>
    <d v="2012-12-16T00:00:00"/>
    <d v="2012-12-29T00:00:00"/>
    <x v="9"/>
    <s v="G1N"/>
    <s v="GD10000000"/>
    <s v="GD0"/>
    <n v="13"/>
    <n v="100"/>
    <s v="LD600"/>
    <s v="LF601"/>
    <m/>
    <m/>
    <m/>
    <m/>
    <m/>
    <m/>
    <x v="88"/>
    <n v="65457"/>
    <s v="47040"/>
    <x v="51"/>
    <x v="1"/>
    <s v="Executive"/>
    <s v="D601"/>
    <x v="1"/>
    <n v="5872.53"/>
    <n v="0"/>
    <n v="0"/>
    <n v="0"/>
    <n v="0"/>
    <n v="0"/>
    <n v="0"/>
    <n v="0"/>
    <n v="0"/>
    <n v="0"/>
    <n v="0"/>
    <n v="0"/>
    <n v="0"/>
    <n v="0"/>
    <n v="0"/>
    <n v="0"/>
    <n v="0"/>
    <n v="0"/>
    <n v="4.1900000000000004"/>
    <n v="160.02000000000001"/>
    <n v="0"/>
    <n v="0"/>
    <n v="0"/>
    <n v="0"/>
    <n v="0"/>
    <n v="360.79"/>
    <n v="0"/>
    <n v="0"/>
    <n v="0"/>
    <n v="0"/>
    <n v="0"/>
    <n v="2.71"/>
    <n v="6.19"/>
    <n v="0"/>
    <n v="0"/>
    <n v="84.38"/>
    <n v="293.63"/>
    <n v="0"/>
    <n v="8.5299999999999994"/>
    <n v="0"/>
    <n v="0"/>
    <n v="0"/>
    <n v="0"/>
    <n v="0"/>
    <n v="0"/>
    <n v="0"/>
    <n v="0"/>
    <n v="6792.97"/>
    <n v="6792.9699999999993"/>
    <n v="0"/>
    <n v="0"/>
    <n v="0"/>
    <n v="0"/>
    <n v="0"/>
  </r>
  <r>
    <n v="2"/>
    <d v="2012-12-30T00:00:00"/>
    <d v="2013-01-12T00:00:00"/>
    <x v="11"/>
    <s v="G1N"/>
    <s v="GD10000000"/>
    <s v="GD0"/>
    <n v="13"/>
    <n v="100"/>
    <s v="LD600"/>
    <s v="LF601"/>
    <m/>
    <m/>
    <m/>
    <m/>
    <m/>
    <m/>
    <x v="88"/>
    <n v="65457"/>
    <s v="47040"/>
    <x v="51"/>
    <x v="1"/>
    <s v="Executive"/>
    <s v="D601"/>
    <x v="1"/>
    <n v="5872.53"/>
    <n v="0"/>
    <n v="0"/>
    <n v="0"/>
    <n v="0"/>
    <n v="0"/>
    <n v="0"/>
    <n v="0"/>
    <n v="0"/>
    <n v="0"/>
    <n v="0"/>
    <n v="0"/>
    <n v="0"/>
    <n v="0"/>
    <n v="0"/>
    <n v="0"/>
    <n v="0"/>
    <n v="0"/>
    <n v="4.1900000000000004"/>
    <n v="160.02000000000001"/>
    <n v="0"/>
    <n v="0"/>
    <n v="0"/>
    <n v="0"/>
    <n v="0"/>
    <n v="360.79"/>
    <n v="0"/>
    <n v="0"/>
    <n v="0"/>
    <n v="0"/>
    <n v="0"/>
    <n v="2.71"/>
    <n v="6.19"/>
    <n v="0"/>
    <n v="0"/>
    <n v="84.38"/>
    <n v="293.63"/>
    <n v="0"/>
    <n v="8.5299999999999994"/>
    <n v="0"/>
    <n v="0"/>
    <n v="0"/>
    <n v="0"/>
    <n v="0"/>
    <n v="0"/>
    <n v="0"/>
    <n v="0"/>
    <n v="6792.97"/>
    <n v="6792.9699999999993"/>
    <n v="0"/>
    <n v="0"/>
    <n v="0"/>
    <n v="0"/>
    <n v="0"/>
  </r>
  <r>
    <n v="3"/>
    <d v="2013-01-13T00:00:00"/>
    <d v="2013-01-26T00:00:00"/>
    <x v="13"/>
    <s v="G1N"/>
    <s v="GD10000000"/>
    <s v="GD0"/>
    <n v="13"/>
    <n v="100"/>
    <s v="LD600"/>
    <s v="LF601"/>
    <m/>
    <m/>
    <m/>
    <m/>
    <m/>
    <m/>
    <x v="88"/>
    <n v="65457"/>
    <s v="47040"/>
    <x v="51"/>
    <x v="1"/>
    <s v="Executive"/>
    <s v="D601"/>
    <x v="1"/>
    <n v="5872.54"/>
    <n v="0"/>
    <n v="0"/>
    <n v="0"/>
    <n v="0"/>
    <n v="0"/>
    <n v="0"/>
    <n v="0"/>
    <n v="0"/>
    <n v="0"/>
    <n v="0"/>
    <n v="0"/>
    <n v="0"/>
    <n v="0"/>
    <n v="0"/>
    <n v="0"/>
    <n v="0"/>
    <n v="0"/>
    <n v="3.02"/>
    <n v="173.94"/>
    <n v="0"/>
    <n v="0"/>
    <n v="0"/>
    <n v="0"/>
    <n v="0"/>
    <n v="360.5"/>
    <n v="0"/>
    <n v="0"/>
    <n v="0"/>
    <n v="0"/>
    <n v="0"/>
    <n v="2.71"/>
    <n v="6.48"/>
    <n v="0"/>
    <n v="0"/>
    <n v="84.31"/>
    <n v="293.63"/>
    <n v="0"/>
    <n v="8.5299999999999994"/>
    <n v="0"/>
    <n v="0"/>
    <n v="0"/>
    <n v="0"/>
    <n v="0"/>
    <n v="0"/>
    <n v="0"/>
    <n v="0"/>
    <n v="6805.66"/>
    <n v="6805.66"/>
    <n v="0"/>
    <n v="0"/>
    <n v="0"/>
    <n v="0"/>
    <n v="0"/>
  </r>
  <r>
    <n v="4"/>
    <d v="2013-01-27T00:00:00"/>
    <d v="2013-02-09T00:00:00"/>
    <x v="15"/>
    <s v="G1N"/>
    <s v="GD10000000"/>
    <s v="GD0"/>
    <n v="13"/>
    <n v="100"/>
    <s v="LD600"/>
    <s v="LF601"/>
    <m/>
    <m/>
    <m/>
    <m/>
    <m/>
    <m/>
    <x v="88"/>
    <n v="65457"/>
    <s v="47040"/>
    <x v="51"/>
    <x v="1"/>
    <s v="Executive"/>
    <s v="D601"/>
    <x v="1"/>
    <n v="5872.54"/>
    <n v="0"/>
    <n v="0"/>
    <n v="0"/>
    <n v="0"/>
    <n v="0"/>
    <n v="0"/>
    <n v="0"/>
    <n v="0"/>
    <n v="0"/>
    <n v="0"/>
    <n v="0"/>
    <n v="0"/>
    <n v="0"/>
    <n v="0"/>
    <n v="0"/>
    <n v="0"/>
    <n v="0"/>
    <n v="3.02"/>
    <n v="173.94"/>
    <n v="0"/>
    <n v="0"/>
    <n v="0"/>
    <n v="0"/>
    <n v="0"/>
    <n v="360.51"/>
    <n v="0"/>
    <n v="0"/>
    <n v="0"/>
    <n v="0"/>
    <n v="0"/>
    <n v="2.71"/>
    <n v="6.48"/>
    <n v="0"/>
    <n v="0"/>
    <n v="84.31"/>
    <n v="293.63"/>
    <n v="0"/>
    <n v="8.5299999999999994"/>
    <n v="0"/>
    <n v="0"/>
    <n v="0"/>
    <n v="0"/>
    <n v="0"/>
    <n v="0"/>
    <n v="0"/>
    <n v="0"/>
    <n v="6805.67"/>
    <n v="6805.67"/>
    <n v="0"/>
    <n v="0"/>
    <n v="0"/>
    <n v="0"/>
    <n v="0"/>
  </r>
  <r>
    <n v="5"/>
    <d v="2013-02-10T00:00:00"/>
    <d v="2013-02-23T00:00:00"/>
    <x v="17"/>
    <s v="G1N"/>
    <s v="GD10000000"/>
    <s v="GD0"/>
    <n v="13"/>
    <n v="100"/>
    <s v="LD600"/>
    <s v="LF601"/>
    <m/>
    <m/>
    <m/>
    <m/>
    <m/>
    <m/>
    <x v="88"/>
    <n v="65457"/>
    <s v="47040"/>
    <x v="51"/>
    <x v="1"/>
    <s v="Executive"/>
    <s v="D601"/>
    <x v="1"/>
    <n v="5872.54"/>
    <n v="0"/>
    <n v="0"/>
    <n v="0"/>
    <n v="0"/>
    <n v="0"/>
    <n v="0"/>
    <n v="0"/>
    <n v="0"/>
    <n v="0"/>
    <n v="0"/>
    <n v="0"/>
    <n v="0"/>
    <n v="0"/>
    <n v="0"/>
    <n v="0"/>
    <n v="0"/>
    <n v="0"/>
    <n v="3.02"/>
    <n v="173.94"/>
    <n v="0"/>
    <n v="0"/>
    <n v="0"/>
    <n v="0"/>
    <n v="0"/>
    <n v="360.5"/>
    <n v="0"/>
    <n v="0"/>
    <n v="0"/>
    <n v="0"/>
    <n v="0"/>
    <n v="2.71"/>
    <n v="6.48"/>
    <n v="0"/>
    <n v="0"/>
    <n v="84.31"/>
    <n v="293.63"/>
    <n v="0"/>
    <n v="8.5299999999999994"/>
    <n v="0"/>
    <n v="0"/>
    <n v="0"/>
    <n v="0"/>
    <n v="0"/>
    <n v="0"/>
    <n v="0"/>
    <n v="0"/>
    <n v="6805.66"/>
    <n v="6805.66"/>
    <n v="0"/>
    <n v="0"/>
    <n v="0"/>
    <n v="0"/>
    <n v="0"/>
  </r>
  <r>
    <n v="6"/>
    <d v="2013-02-24T00:00:00"/>
    <d v="2013-03-09T00:00:00"/>
    <x v="19"/>
    <s v="G1N"/>
    <s v="GD10000000"/>
    <s v="GD0"/>
    <n v="13"/>
    <n v="100"/>
    <s v="LD600"/>
    <s v="LF601"/>
    <m/>
    <m/>
    <m/>
    <m/>
    <m/>
    <m/>
    <x v="88"/>
    <n v="65457"/>
    <s v="47040"/>
    <x v="51"/>
    <x v="1"/>
    <s v="Executive"/>
    <s v="D601"/>
    <x v="1"/>
    <n v="5872.54"/>
    <n v="0"/>
    <n v="0"/>
    <n v="0"/>
    <n v="0"/>
    <n v="0"/>
    <n v="0"/>
    <n v="0"/>
    <n v="0"/>
    <n v="0"/>
    <n v="0"/>
    <n v="0"/>
    <n v="0"/>
    <n v="0"/>
    <n v="0"/>
    <n v="0"/>
    <n v="0"/>
    <n v="0"/>
    <n v="3.02"/>
    <n v="173.94"/>
    <n v="0"/>
    <n v="0"/>
    <n v="0"/>
    <n v="0"/>
    <n v="0"/>
    <n v="360.5"/>
    <n v="0"/>
    <n v="0"/>
    <n v="0"/>
    <n v="0"/>
    <n v="0"/>
    <n v="2.71"/>
    <n v="6.48"/>
    <n v="0"/>
    <n v="0"/>
    <n v="84.31"/>
    <n v="293.63"/>
    <n v="0"/>
    <n v="8.5299999999999994"/>
    <n v="0"/>
    <n v="0"/>
    <n v="0"/>
    <n v="0"/>
    <n v="0"/>
    <n v="0"/>
    <n v="0"/>
    <n v="0"/>
    <n v="6805.66"/>
    <n v="6805.66"/>
    <n v="0"/>
    <n v="0"/>
    <n v="0"/>
    <n v="0"/>
    <n v="0"/>
  </r>
  <r>
    <n v="7"/>
    <d v="2013-03-10T00:00:00"/>
    <d v="2013-03-23T00:00:00"/>
    <x v="21"/>
    <s v="G1N"/>
    <s v="GD10000000"/>
    <s v="GD0"/>
    <n v="13"/>
    <n v="100"/>
    <s v="LD600"/>
    <s v="LF601"/>
    <m/>
    <m/>
    <m/>
    <m/>
    <m/>
    <m/>
    <x v="88"/>
    <n v="65457"/>
    <s v="47040"/>
    <x v="51"/>
    <x v="1"/>
    <s v="Executive"/>
    <s v="D601"/>
    <x v="1"/>
    <n v="5872.54"/>
    <n v="0"/>
    <n v="0"/>
    <n v="0"/>
    <n v="0"/>
    <n v="0"/>
    <n v="0"/>
    <n v="0"/>
    <n v="0"/>
    <n v="0"/>
    <n v="0"/>
    <n v="0"/>
    <n v="0"/>
    <n v="0"/>
    <n v="0"/>
    <n v="0"/>
    <n v="0"/>
    <n v="0"/>
    <n v="3.02"/>
    <n v="173.94"/>
    <n v="0"/>
    <n v="0"/>
    <n v="0"/>
    <n v="0"/>
    <n v="0"/>
    <n v="360.5"/>
    <n v="0"/>
    <n v="0"/>
    <n v="0"/>
    <n v="0"/>
    <n v="0"/>
    <n v="2.71"/>
    <n v="6.48"/>
    <n v="0"/>
    <n v="0"/>
    <n v="84.31"/>
    <n v="293.63"/>
    <n v="0"/>
    <n v="8.5299999999999994"/>
    <n v="0"/>
    <n v="0"/>
    <n v="0"/>
    <n v="0"/>
    <n v="0"/>
    <n v="0"/>
    <n v="0"/>
    <n v="0"/>
    <n v="6805.66"/>
    <n v="6805.66"/>
    <n v="0"/>
    <n v="0"/>
    <n v="0"/>
    <n v="0"/>
    <n v="0"/>
  </r>
  <r>
    <n v="8"/>
    <d v="2013-03-24T00:00:00"/>
    <d v="2013-04-06T00:00:00"/>
    <x v="23"/>
    <s v="G1N"/>
    <s v="GD10000000"/>
    <s v="GD0"/>
    <n v="13"/>
    <n v="100"/>
    <s v="LD600"/>
    <s v="LF601"/>
    <m/>
    <m/>
    <m/>
    <m/>
    <m/>
    <m/>
    <x v="88"/>
    <n v="65457"/>
    <s v="47040"/>
    <x v="51"/>
    <x v="1"/>
    <s v="Executive"/>
    <s v="D601"/>
    <x v="1"/>
    <n v="5872.54"/>
    <n v="0"/>
    <n v="0"/>
    <n v="0"/>
    <n v="0"/>
    <n v="0"/>
    <n v="0"/>
    <n v="0"/>
    <n v="0"/>
    <n v="0"/>
    <n v="0"/>
    <n v="0"/>
    <n v="0"/>
    <n v="0"/>
    <n v="0"/>
    <n v="0"/>
    <n v="0"/>
    <n v="0"/>
    <n v="3.02"/>
    <n v="173.94"/>
    <n v="0"/>
    <n v="0"/>
    <n v="0"/>
    <n v="0"/>
    <n v="0"/>
    <n v="360.51"/>
    <n v="0"/>
    <n v="0"/>
    <n v="0"/>
    <n v="0"/>
    <n v="0"/>
    <n v="2.71"/>
    <n v="6.48"/>
    <n v="0"/>
    <n v="0"/>
    <n v="84.31"/>
    <n v="293.63"/>
    <n v="0"/>
    <n v="8.5299999999999994"/>
    <n v="0"/>
    <n v="0"/>
    <n v="0"/>
    <n v="0"/>
    <n v="0"/>
    <n v="0"/>
    <n v="0"/>
    <n v="0"/>
    <n v="6805.67"/>
    <n v="6805.67"/>
    <n v="0"/>
    <n v="0"/>
    <n v="0"/>
    <n v="0"/>
    <n v="0"/>
  </r>
  <r>
    <n v="9"/>
    <d v="2013-04-07T00:00:00"/>
    <d v="2013-04-20T00:00:00"/>
    <x v="25"/>
    <s v="G1N"/>
    <s v="GD10000000"/>
    <s v="GD0"/>
    <n v="13"/>
    <n v="100"/>
    <s v="LD600"/>
    <s v="LF601"/>
    <m/>
    <m/>
    <m/>
    <m/>
    <m/>
    <m/>
    <x v="88"/>
    <n v="65457"/>
    <s v="47040"/>
    <x v="51"/>
    <x v="1"/>
    <s v="Executive"/>
    <s v="D601"/>
    <x v="1"/>
    <n v="5285.29"/>
    <n v="0"/>
    <n v="0"/>
    <n v="0"/>
    <n v="0"/>
    <n v="0"/>
    <n v="0"/>
    <n v="0"/>
    <n v="0"/>
    <n v="0"/>
    <n v="0"/>
    <n v="0"/>
    <n v="587.25"/>
    <n v="0"/>
    <n v="0"/>
    <n v="0"/>
    <n v="0"/>
    <n v="0"/>
    <n v="3.02"/>
    <n v="173.94"/>
    <n v="0"/>
    <n v="0"/>
    <n v="0"/>
    <n v="0"/>
    <n v="0"/>
    <n v="360.5"/>
    <n v="0"/>
    <n v="0"/>
    <n v="0"/>
    <n v="0"/>
    <n v="0"/>
    <n v="2.71"/>
    <n v="6.48"/>
    <n v="0"/>
    <n v="0"/>
    <n v="84.31"/>
    <n v="264.26"/>
    <n v="0"/>
    <n v="9.2799999999999994"/>
    <n v="0"/>
    <n v="0"/>
    <n v="0"/>
    <n v="0"/>
    <n v="0"/>
    <n v="0"/>
    <n v="0"/>
    <n v="0"/>
    <n v="6777.04"/>
    <n v="6777.04"/>
    <n v="0"/>
    <n v="0"/>
    <n v="0"/>
    <n v="0"/>
    <n v="0"/>
  </r>
  <r>
    <n v="10"/>
    <d v="2013-04-21T00:00:00"/>
    <d v="2013-05-04T00:00:00"/>
    <x v="27"/>
    <s v="G1N"/>
    <s v="GD10000000"/>
    <s v="GD0"/>
    <n v="13"/>
    <n v="100"/>
    <s v="LD600"/>
    <s v="LF601"/>
    <m/>
    <m/>
    <m/>
    <m/>
    <m/>
    <m/>
    <x v="88"/>
    <n v="65457"/>
    <s v="47040"/>
    <x v="51"/>
    <x v="1"/>
    <s v="Executive"/>
    <s v="D601"/>
    <x v="1"/>
    <n v="5872.54"/>
    <n v="0"/>
    <n v="0"/>
    <n v="0"/>
    <n v="0"/>
    <n v="0"/>
    <n v="0"/>
    <n v="0"/>
    <n v="0"/>
    <n v="0"/>
    <n v="0"/>
    <n v="0"/>
    <n v="0"/>
    <n v="0"/>
    <n v="0"/>
    <n v="0"/>
    <n v="0"/>
    <n v="0"/>
    <n v="3.02"/>
    <n v="173.94"/>
    <n v="0"/>
    <n v="0"/>
    <n v="0"/>
    <n v="0"/>
    <n v="0"/>
    <n v="360.5"/>
    <n v="0"/>
    <n v="0"/>
    <n v="0"/>
    <n v="0"/>
    <n v="0"/>
    <n v="2.71"/>
    <n v="6.48"/>
    <n v="0"/>
    <n v="0"/>
    <n v="84.32"/>
    <n v="293.63"/>
    <n v="0"/>
    <n v="9.2799999999999994"/>
    <n v="0"/>
    <n v="0"/>
    <n v="0"/>
    <n v="0"/>
    <n v="0"/>
    <n v="0"/>
    <n v="0"/>
    <n v="0"/>
    <n v="6806.42"/>
    <n v="6806.4199999999992"/>
    <n v="0"/>
    <n v="0"/>
    <n v="0"/>
    <n v="0"/>
    <n v="0"/>
  </r>
  <r>
    <n v="11"/>
    <d v="2013-05-05T00:00:00"/>
    <d v="2013-05-18T00:00:00"/>
    <x v="29"/>
    <s v="G1N"/>
    <s v="GD10000000"/>
    <s v="GD0"/>
    <n v="13"/>
    <n v="100"/>
    <s v="LD600"/>
    <s v="LF601"/>
    <m/>
    <m/>
    <m/>
    <m/>
    <m/>
    <m/>
    <x v="88"/>
    <n v="65457"/>
    <s v="47040"/>
    <x v="51"/>
    <x v="1"/>
    <s v="Executive"/>
    <s v="D601"/>
    <x v="1"/>
    <n v="5872.54"/>
    <n v="0"/>
    <n v="0"/>
    <n v="0"/>
    <n v="0"/>
    <n v="0"/>
    <n v="0"/>
    <n v="0"/>
    <n v="0"/>
    <n v="0"/>
    <n v="0"/>
    <n v="0"/>
    <n v="0"/>
    <n v="0"/>
    <n v="0"/>
    <n v="0"/>
    <n v="0"/>
    <n v="0"/>
    <n v="3.02"/>
    <n v="173.94"/>
    <n v="0"/>
    <n v="0"/>
    <n v="0"/>
    <n v="0"/>
    <n v="0"/>
    <n v="360.5"/>
    <n v="0"/>
    <n v="0"/>
    <n v="0"/>
    <n v="0"/>
    <n v="0"/>
    <n v="2.71"/>
    <n v="6.48"/>
    <n v="0"/>
    <n v="0"/>
    <n v="84.31"/>
    <n v="293.63"/>
    <n v="0"/>
    <n v="9.2799999999999994"/>
    <n v="0"/>
    <n v="0"/>
    <n v="0"/>
    <n v="0"/>
    <n v="0"/>
    <n v="0"/>
    <n v="0"/>
    <n v="0"/>
    <n v="6806.41"/>
    <n v="6806.41"/>
    <n v="0"/>
    <n v="0"/>
    <n v="0"/>
    <n v="0"/>
    <n v="0"/>
  </r>
  <r>
    <n v="12"/>
    <d v="2013-05-19T00:00:00"/>
    <d v="2013-06-01T00:00:00"/>
    <x v="31"/>
    <s v="G1N"/>
    <s v="GD10000000"/>
    <s v="GD0"/>
    <n v="13"/>
    <n v="100"/>
    <s v="LD600"/>
    <s v="LF601"/>
    <m/>
    <m/>
    <m/>
    <m/>
    <m/>
    <m/>
    <x v="88"/>
    <n v="65457"/>
    <s v="47040"/>
    <x v="51"/>
    <x v="1"/>
    <s v="Executive"/>
    <s v="D601"/>
    <x v="1"/>
    <n v="5872.54"/>
    <n v="0"/>
    <n v="0"/>
    <n v="0"/>
    <n v="0"/>
    <n v="0"/>
    <n v="0"/>
    <n v="0"/>
    <n v="0"/>
    <n v="0"/>
    <n v="0"/>
    <n v="0"/>
    <n v="0"/>
    <n v="0"/>
    <n v="0"/>
    <n v="0"/>
    <n v="0"/>
    <n v="0"/>
    <n v="3.02"/>
    <n v="173.94"/>
    <n v="0"/>
    <n v="0"/>
    <n v="0"/>
    <n v="0"/>
    <n v="0"/>
    <n v="360.51"/>
    <n v="0"/>
    <n v="0"/>
    <n v="0"/>
    <n v="0"/>
    <n v="0"/>
    <n v="2.71"/>
    <n v="6.48"/>
    <n v="0"/>
    <n v="0"/>
    <n v="84.31"/>
    <n v="293.63"/>
    <n v="0"/>
    <n v="9.2799999999999994"/>
    <n v="0"/>
    <n v="0"/>
    <n v="0"/>
    <n v="0"/>
    <n v="0"/>
    <n v="0"/>
    <n v="0"/>
    <n v="0"/>
    <n v="6806.42"/>
    <n v="6806.42"/>
    <n v="0"/>
    <n v="0"/>
    <n v="0"/>
    <n v="0"/>
    <n v="0"/>
  </r>
  <r>
    <n v="13"/>
    <d v="2013-06-02T00:00:00"/>
    <d v="2013-06-15T00:00:00"/>
    <x v="33"/>
    <s v="G1N"/>
    <s v="GD10000000"/>
    <s v="GD0"/>
    <n v="13"/>
    <n v="100"/>
    <s v="LD600"/>
    <s v="LF601"/>
    <m/>
    <m/>
    <m/>
    <m/>
    <m/>
    <m/>
    <x v="88"/>
    <n v="65457"/>
    <s v="47040"/>
    <x v="51"/>
    <x v="1"/>
    <s v="Executive"/>
    <s v="D601"/>
    <x v="1"/>
    <n v="5872.54"/>
    <n v="0"/>
    <n v="0"/>
    <n v="0"/>
    <n v="0"/>
    <n v="0"/>
    <n v="0"/>
    <n v="0"/>
    <n v="0"/>
    <n v="0"/>
    <n v="0"/>
    <n v="0"/>
    <n v="0"/>
    <n v="0"/>
    <n v="0"/>
    <n v="0"/>
    <n v="0"/>
    <n v="0"/>
    <n v="3.02"/>
    <n v="173.94"/>
    <n v="0"/>
    <n v="0"/>
    <n v="0"/>
    <n v="0"/>
    <n v="0"/>
    <n v="360.5"/>
    <n v="0"/>
    <n v="0"/>
    <n v="0"/>
    <n v="0"/>
    <n v="0"/>
    <n v="2.71"/>
    <n v="6.48"/>
    <n v="0"/>
    <n v="0"/>
    <n v="84.31"/>
    <n v="293.63"/>
    <n v="0"/>
    <n v="9.2799999999999994"/>
    <n v="0"/>
    <n v="0"/>
    <n v="0"/>
    <n v="0"/>
    <n v="0"/>
    <n v="0"/>
    <n v="0"/>
    <n v="0"/>
    <n v="6806.41"/>
    <n v="6806.41"/>
    <n v="0"/>
    <n v="0"/>
    <n v="0"/>
    <n v="0"/>
    <n v="0"/>
  </r>
  <r>
    <n v="14"/>
    <d v="2013-06-16T00:00:00"/>
    <d v="2013-06-29T00:00:00"/>
    <x v="35"/>
    <s v="G1N"/>
    <s v="GD10000000"/>
    <s v="GD0"/>
    <n v="13"/>
    <n v="100"/>
    <s v="LD600"/>
    <s v="LF601"/>
    <m/>
    <m/>
    <m/>
    <m/>
    <m/>
    <m/>
    <x v="98"/>
    <n v="57634"/>
    <s v="46677"/>
    <x v="158"/>
    <x v="1"/>
    <s v="Non-executive"/>
    <s v="D601"/>
    <x v="1"/>
    <n v="2947.16"/>
    <n v="0"/>
    <n v="0"/>
    <n v="0"/>
    <n v="0"/>
    <n v="0"/>
    <n v="0"/>
    <n v="0"/>
    <n v="0"/>
    <n v="0"/>
    <n v="0"/>
    <n v="0"/>
    <n v="0"/>
    <n v="0"/>
    <n v="0"/>
    <n v="0"/>
    <n v="0"/>
    <n v="0"/>
    <n v="1.54"/>
    <n v="170.62"/>
    <n v="0"/>
    <n v="0"/>
    <n v="0"/>
    <n v="0"/>
    <n v="0"/>
    <n v="179.2"/>
    <n v="0"/>
    <n v="0"/>
    <n v="0"/>
    <n v="0"/>
    <n v="0"/>
    <n v="2.71"/>
    <n v="6.48"/>
    <n v="0"/>
    <n v="0"/>
    <n v="41.91"/>
    <n v="147.36000000000001"/>
    <n v="0"/>
    <n v="0"/>
    <n v="0"/>
    <n v="0"/>
    <n v="0"/>
    <n v="0"/>
    <n v="0"/>
    <n v="0"/>
    <n v="0"/>
    <n v="0"/>
    <n v="3496.98"/>
    <n v="3496.9799999999996"/>
    <n v="0"/>
    <n v="0"/>
    <n v="0"/>
    <n v="0"/>
    <n v="0"/>
  </r>
  <r>
    <n v="14"/>
    <d v="2013-06-16T00:00:00"/>
    <d v="2013-06-29T00:00:00"/>
    <x v="35"/>
    <s v="G1N"/>
    <s v="GD10000000"/>
    <s v="GD0"/>
    <n v="13"/>
    <n v="100"/>
    <s v="LD600"/>
    <s v="LF601"/>
    <m/>
    <m/>
    <m/>
    <m/>
    <m/>
    <m/>
    <x v="88"/>
    <n v="65457"/>
    <s v="47040"/>
    <x v="51"/>
    <x v="1"/>
    <s v="Executive"/>
    <s v="D601"/>
    <x v="1"/>
    <n v="5872.54"/>
    <n v="0"/>
    <n v="0"/>
    <n v="0"/>
    <n v="0"/>
    <n v="0"/>
    <n v="0"/>
    <n v="0"/>
    <n v="0"/>
    <n v="0"/>
    <n v="0"/>
    <n v="0"/>
    <n v="0"/>
    <n v="0"/>
    <n v="0"/>
    <n v="0"/>
    <n v="0"/>
    <n v="0"/>
    <n v="3.02"/>
    <n v="173.94"/>
    <n v="0"/>
    <n v="0"/>
    <n v="0"/>
    <n v="0"/>
    <n v="0"/>
    <n v="360.5"/>
    <n v="0"/>
    <n v="0"/>
    <n v="0"/>
    <n v="0"/>
    <n v="0"/>
    <n v="2.71"/>
    <n v="6.48"/>
    <n v="0"/>
    <n v="0"/>
    <n v="84.31"/>
    <n v="293.63"/>
    <n v="0"/>
    <n v="9.2799999999999994"/>
    <n v="0"/>
    <n v="0"/>
    <n v="0"/>
    <n v="0"/>
    <n v="0"/>
    <n v="0"/>
    <n v="0"/>
    <n v="0"/>
    <n v="6806.41"/>
    <n v="6806.41"/>
    <n v="0"/>
    <n v="0"/>
    <n v="0"/>
    <n v="0"/>
    <n v="0"/>
  </r>
  <r>
    <n v="15"/>
    <d v="2013-06-30T00:00:00"/>
    <d v="2013-07-13T00:00:00"/>
    <x v="37"/>
    <s v="G1N"/>
    <s v="GD10000000"/>
    <s v="GD0"/>
    <n v="13"/>
    <n v="100"/>
    <s v="LD600"/>
    <s v="LF601"/>
    <m/>
    <m/>
    <m/>
    <m/>
    <m/>
    <m/>
    <x v="98"/>
    <n v="57634"/>
    <s v="46677"/>
    <x v="158"/>
    <x v="1"/>
    <s v="Non-executive"/>
    <s v="D601"/>
    <x v="1"/>
    <n v="2947.16"/>
    <n v="0"/>
    <n v="0"/>
    <n v="0"/>
    <n v="0"/>
    <n v="0"/>
    <n v="0"/>
    <n v="0"/>
    <n v="0"/>
    <n v="0"/>
    <n v="0"/>
    <n v="0"/>
    <n v="0"/>
    <n v="0"/>
    <n v="0"/>
    <n v="0"/>
    <n v="0"/>
    <n v="0"/>
    <n v="1.54"/>
    <n v="170.62"/>
    <n v="0"/>
    <n v="0"/>
    <n v="0"/>
    <n v="0"/>
    <n v="0"/>
    <n v="179.2"/>
    <n v="0"/>
    <n v="0"/>
    <n v="0"/>
    <n v="0"/>
    <n v="0"/>
    <n v="2.71"/>
    <n v="6.48"/>
    <n v="0"/>
    <n v="0"/>
    <n v="41.91"/>
    <n v="147.36000000000001"/>
    <n v="0"/>
    <n v="0"/>
    <n v="0"/>
    <n v="0"/>
    <n v="0"/>
    <n v="0"/>
    <n v="0"/>
    <n v="0"/>
    <n v="0"/>
    <n v="0"/>
    <n v="3496.98"/>
    <n v="3496.9799999999996"/>
    <n v="0"/>
    <n v="0"/>
    <n v="0"/>
    <n v="0"/>
    <n v="0"/>
  </r>
  <r>
    <n v="15"/>
    <d v="2013-06-30T00:00:00"/>
    <d v="2013-07-13T00:00:00"/>
    <x v="37"/>
    <s v="G1N"/>
    <s v="GD10000000"/>
    <s v="GD0"/>
    <n v="13"/>
    <n v="100"/>
    <s v="LD600"/>
    <s v="LF601"/>
    <m/>
    <m/>
    <m/>
    <m/>
    <m/>
    <m/>
    <x v="88"/>
    <n v="65457"/>
    <s v="47040"/>
    <x v="51"/>
    <x v="1"/>
    <s v="Executive"/>
    <s v="D601"/>
    <x v="1"/>
    <n v="5872.53"/>
    <n v="0"/>
    <n v="0"/>
    <n v="0"/>
    <n v="0"/>
    <n v="0"/>
    <n v="0"/>
    <n v="0"/>
    <n v="0"/>
    <n v="0"/>
    <n v="0"/>
    <n v="0"/>
    <n v="0"/>
    <n v="0"/>
    <n v="0"/>
    <n v="0"/>
    <n v="0"/>
    <n v="0"/>
    <n v="3.02"/>
    <n v="173.94"/>
    <n v="0"/>
    <n v="0"/>
    <n v="0"/>
    <n v="0"/>
    <n v="0"/>
    <n v="360.5"/>
    <n v="0"/>
    <n v="0"/>
    <n v="0"/>
    <n v="0"/>
    <n v="0"/>
    <n v="2.71"/>
    <n v="6.48"/>
    <n v="0"/>
    <n v="0"/>
    <n v="84.31"/>
    <n v="293.63"/>
    <n v="0"/>
    <n v="9.2799999999999994"/>
    <n v="0"/>
    <n v="0"/>
    <n v="0"/>
    <n v="0"/>
    <n v="0"/>
    <n v="0"/>
    <n v="0"/>
    <n v="0"/>
    <n v="6806.4"/>
    <n v="6806.4"/>
    <n v="0"/>
    <n v="0"/>
    <n v="0"/>
    <n v="0"/>
    <n v="0"/>
  </r>
  <r>
    <n v="16"/>
    <d v="2013-07-14T00:00:00"/>
    <d v="2013-07-27T00:00:00"/>
    <x v="40"/>
    <s v="G1N"/>
    <s v="GD10000000"/>
    <s v="GD0"/>
    <n v="13"/>
    <n v="100"/>
    <s v="LD600"/>
    <s v="LF601"/>
    <m/>
    <m/>
    <m/>
    <m/>
    <m/>
    <m/>
    <x v="98"/>
    <n v="57634"/>
    <s v="46677"/>
    <x v="158"/>
    <x v="1"/>
    <s v="Non-executive"/>
    <s v="D601"/>
    <x v="1"/>
    <n v="3035.58"/>
    <n v="0"/>
    <n v="0"/>
    <n v="0"/>
    <n v="0"/>
    <n v="0"/>
    <n v="0"/>
    <n v="0"/>
    <n v="0"/>
    <n v="0"/>
    <n v="0"/>
    <n v="0"/>
    <n v="0"/>
    <n v="0"/>
    <n v="0"/>
    <n v="0"/>
    <n v="0"/>
    <n v="0"/>
    <n v="1.58"/>
    <n v="170.62"/>
    <n v="0"/>
    <n v="0"/>
    <n v="0"/>
    <n v="0"/>
    <n v="0"/>
    <n v="184.68"/>
    <n v="0"/>
    <n v="0"/>
    <n v="0"/>
    <n v="0"/>
    <n v="0"/>
    <n v="2.71"/>
    <n v="6.48"/>
    <n v="0"/>
    <n v="0"/>
    <n v="43.19"/>
    <n v="151.78"/>
    <n v="0"/>
    <n v="0"/>
    <n v="0"/>
    <n v="0"/>
    <n v="0"/>
    <n v="0"/>
    <n v="0"/>
    <n v="0"/>
    <n v="0"/>
    <n v="0"/>
    <n v="3596.62"/>
    <n v="3596.62"/>
    <n v="0"/>
    <n v="0"/>
    <n v="0"/>
    <n v="0"/>
    <n v="0"/>
  </r>
  <r>
    <n v="16"/>
    <d v="2013-07-14T00:00:00"/>
    <d v="2013-07-27T00:00:00"/>
    <x v="40"/>
    <s v="G1N"/>
    <s v="GD10000000"/>
    <s v="GD0"/>
    <n v="13"/>
    <n v="100"/>
    <s v="LD600"/>
    <s v="LF601"/>
    <m/>
    <m/>
    <m/>
    <m/>
    <m/>
    <m/>
    <x v="88"/>
    <n v="65457"/>
    <s v="47040"/>
    <x v="51"/>
    <x v="1"/>
    <s v="Executive"/>
    <s v="D601"/>
    <x v="1"/>
    <n v="6048.72"/>
    <n v="0"/>
    <n v="0"/>
    <n v="0"/>
    <n v="0"/>
    <n v="0"/>
    <n v="0"/>
    <n v="0"/>
    <n v="0"/>
    <n v="0"/>
    <n v="0"/>
    <n v="0"/>
    <n v="0"/>
    <n v="0"/>
    <n v="0"/>
    <n v="0"/>
    <n v="0"/>
    <n v="0"/>
    <n v="3.12"/>
    <n v="173.94"/>
    <n v="0"/>
    <n v="0"/>
    <n v="0"/>
    <n v="0"/>
    <n v="0"/>
    <n v="371.43"/>
    <n v="0"/>
    <n v="0"/>
    <n v="0"/>
    <n v="0"/>
    <n v="0"/>
    <n v="2.71"/>
    <n v="6.48"/>
    <n v="0"/>
    <n v="0"/>
    <n v="86.87"/>
    <n v="302.44"/>
    <n v="0"/>
    <n v="9.2799999999999994"/>
    <n v="0"/>
    <n v="0"/>
    <n v="0"/>
    <n v="0"/>
    <n v="0"/>
    <n v="0"/>
    <n v="0"/>
    <n v="0"/>
    <n v="7004.99"/>
    <n v="7004.9899999999989"/>
    <n v="0"/>
    <n v="0"/>
    <n v="0"/>
    <n v="0"/>
    <n v="0"/>
  </r>
  <r>
    <n v="17"/>
    <d v="2013-07-28T00:00:00"/>
    <d v="2013-08-10T00:00:00"/>
    <x v="41"/>
    <s v="G1N"/>
    <s v="GD10000000"/>
    <s v="GD0"/>
    <n v="13"/>
    <n v="100"/>
    <s v="LD600"/>
    <s v="LF601"/>
    <m/>
    <m/>
    <m/>
    <m/>
    <m/>
    <m/>
    <x v="98"/>
    <n v="57634"/>
    <s v="46677"/>
    <x v="158"/>
    <x v="1"/>
    <s v="Non-executive"/>
    <s v="D601"/>
    <x v="1"/>
    <n v="3035.58"/>
    <n v="0"/>
    <n v="0"/>
    <n v="0"/>
    <n v="0"/>
    <n v="0"/>
    <n v="0"/>
    <n v="0"/>
    <n v="0"/>
    <n v="0"/>
    <n v="0"/>
    <n v="0"/>
    <n v="0"/>
    <n v="0"/>
    <n v="0"/>
    <n v="0"/>
    <n v="0"/>
    <n v="0"/>
    <n v="1.58"/>
    <n v="170.62"/>
    <n v="0"/>
    <n v="0"/>
    <n v="0"/>
    <n v="0"/>
    <n v="0"/>
    <n v="184.68"/>
    <n v="0"/>
    <n v="0"/>
    <n v="0"/>
    <n v="0"/>
    <n v="0"/>
    <n v="2.71"/>
    <n v="6.48"/>
    <n v="0"/>
    <n v="0"/>
    <n v="43.19"/>
    <n v="151.78"/>
    <n v="0"/>
    <n v="0"/>
    <n v="0"/>
    <n v="0"/>
    <n v="0"/>
    <n v="0"/>
    <n v="0"/>
    <n v="0"/>
    <n v="0"/>
    <n v="0"/>
    <n v="3596.62"/>
    <n v="3596.62"/>
    <n v="0"/>
    <n v="0"/>
    <n v="0"/>
    <n v="0"/>
    <n v="0"/>
  </r>
  <r>
    <n v="17"/>
    <d v="2013-07-28T00:00:00"/>
    <d v="2013-08-10T00:00:00"/>
    <x v="41"/>
    <s v="G1N"/>
    <s v="GD10000000"/>
    <s v="GD0"/>
    <n v="13"/>
    <n v="100"/>
    <s v="LD600"/>
    <s v="LF601"/>
    <m/>
    <m/>
    <m/>
    <m/>
    <m/>
    <m/>
    <x v="88"/>
    <n v="65457"/>
    <s v="47040"/>
    <x v="51"/>
    <x v="1"/>
    <s v="Executive"/>
    <s v="D601"/>
    <x v="1"/>
    <n v="6048.72"/>
    <n v="0"/>
    <n v="0"/>
    <n v="0"/>
    <n v="0"/>
    <n v="0"/>
    <n v="0"/>
    <n v="0"/>
    <n v="0"/>
    <n v="0"/>
    <n v="0"/>
    <n v="0"/>
    <n v="0"/>
    <n v="0"/>
    <n v="0"/>
    <n v="0"/>
    <n v="0"/>
    <n v="0"/>
    <n v="3.12"/>
    <n v="173.94"/>
    <n v="0"/>
    <n v="0"/>
    <n v="0"/>
    <n v="0"/>
    <n v="0"/>
    <n v="371.43"/>
    <n v="0"/>
    <n v="0"/>
    <n v="0"/>
    <n v="0"/>
    <n v="0"/>
    <n v="2.71"/>
    <n v="6.48"/>
    <n v="0"/>
    <n v="0"/>
    <n v="86.86"/>
    <n v="302.44"/>
    <n v="0"/>
    <n v="9.2799999999999994"/>
    <n v="0"/>
    <n v="0"/>
    <n v="0"/>
    <n v="0"/>
    <n v="0"/>
    <n v="0"/>
    <n v="0"/>
    <n v="0"/>
    <n v="7004.98"/>
    <n v="7004.9799999999987"/>
    <n v="0"/>
    <n v="0"/>
    <n v="0"/>
    <n v="0"/>
    <n v="0"/>
  </r>
  <r>
    <n v="17"/>
    <d v="2013-07-28T00:00:00"/>
    <d v="2013-08-10T00:00:00"/>
    <x v="41"/>
    <s v="G1N"/>
    <s v="GD10000000"/>
    <s v="GD0"/>
    <n v="13"/>
    <n v="100"/>
    <s v="LD600"/>
    <s v="LF601"/>
    <m/>
    <m/>
    <m/>
    <m/>
    <m/>
    <m/>
    <x v="356"/>
    <n v="73211"/>
    <s v="77903"/>
    <x v="15"/>
    <x v="1"/>
    <s v="Non-executive"/>
    <s v="D601"/>
    <x v="1"/>
    <n v="2352.16"/>
    <n v="0"/>
    <n v="0"/>
    <n v="0"/>
    <n v="0"/>
    <n v="0"/>
    <n v="0"/>
    <n v="0"/>
    <n v="0"/>
    <n v="0"/>
    <n v="0"/>
    <n v="0"/>
    <n v="0"/>
    <n v="0"/>
    <n v="0"/>
    <n v="0"/>
    <n v="0"/>
    <n v="0"/>
    <n v="0"/>
    <n v="0"/>
    <n v="0"/>
    <n v="0"/>
    <n v="0"/>
    <n v="0"/>
    <n v="0"/>
    <n v="145.83000000000001"/>
    <n v="0"/>
    <n v="0"/>
    <n v="0"/>
    <n v="0"/>
    <n v="0"/>
    <n v="0"/>
    <n v="0"/>
    <n v="0"/>
    <n v="0"/>
    <n v="34.11"/>
    <n v="0"/>
    <n v="0"/>
    <n v="0"/>
    <n v="0"/>
    <n v="0"/>
    <n v="0"/>
    <n v="0"/>
    <n v="0"/>
    <n v="0"/>
    <n v="0"/>
    <n v="0"/>
    <n v="2532.1"/>
    <n v="2532.1"/>
    <n v="0"/>
    <n v="0"/>
    <n v="0"/>
    <n v="0"/>
    <n v="0"/>
  </r>
  <r>
    <n v="18"/>
    <d v="2013-08-11T00:00:00"/>
    <d v="2013-08-24T00:00:00"/>
    <x v="43"/>
    <s v="G1N"/>
    <s v="GD10000000"/>
    <s v="GD0"/>
    <n v="13"/>
    <n v="100"/>
    <s v="LD600"/>
    <s v="LF601"/>
    <m/>
    <m/>
    <m/>
    <m/>
    <m/>
    <m/>
    <x v="98"/>
    <n v="57634"/>
    <s v="46677"/>
    <x v="158"/>
    <x v="1"/>
    <s v="Non-executive"/>
    <s v="D601"/>
    <x v="1"/>
    <n v="3035.58"/>
    <n v="0"/>
    <n v="0"/>
    <n v="0"/>
    <n v="0"/>
    <n v="0"/>
    <n v="0"/>
    <n v="0"/>
    <n v="0"/>
    <n v="0"/>
    <n v="0"/>
    <n v="0"/>
    <n v="0"/>
    <n v="0"/>
    <n v="0"/>
    <n v="0"/>
    <n v="0"/>
    <n v="0"/>
    <n v="1.58"/>
    <n v="170.62"/>
    <n v="0"/>
    <n v="0"/>
    <n v="0"/>
    <n v="0"/>
    <n v="0"/>
    <n v="184.68"/>
    <n v="0"/>
    <n v="0"/>
    <n v="0"/>
    <n v="0"/>
    <n v="0"/>
    <n v="2.71"/>
    <n v="6.48"/>
    <n v="0"/>
    <n v="0"/>
    <n v="43.2"/>
    <n v="151.78"/>
    <n v="0"/>
    <n v="0"/>
    <n v="0"/>
    <n v="0"/>
    <n v="0"/>
    <n v="0"/>
    <n v="0"/>
    <n v="0"/>
    <n v="0"/>
    <n v="0"/>
    <n v="3596.63"/>
    <n v="3596.6299999999997"/>
    <n v="0"/>
    <n v="0"/>
    <n v="0"/>
    <n v="0"/>
    <n v="0"/>
  </r>
  <r>
    <n v="18"/>
    <d v="2013-08-11T00:00:00"/>
    <d v="2013-08-24T00:00:00"/>
    <x v="43"/>
    <s v="G1N"/>
    <s v="GD10000000"/>
    <s v="GD0"/>
    <n v="13"/>
    <n v="100"/>
    <s v="LD600"/>
    <s v="LF601"/>
    <m/>
    <m/>
    <m/>
    <m/>
    <m/>
    <m/>
    <x v="88"/>
    <n v="65457"/>
    <s v="47040"/>
    <x v="51"/>
    <x v="1"/>
    <s v="Executive"/>
    <s v="D601"/>
    <x v="1"/>
    <n v="604.87"/>
    <n v="0"/>
    <n v="0"/>
    <n v="0"/>
    <n v="0"/>
    <n v="0"/>
    <n v="0"/>
    <n v="0"/>
    <n v="0"/>
    <n v="0"/>
    <n v="0"/>
    <n v="0"/>
    <n v="0"/>
    <n v="0"/>
    <n v="0"/>
    <n v="0"/>
    <n v="0"/>
    <n v="0"/>
    <n v="3.12"/>
    <n v="173.94"/>
    <n v="0"/>
    <n v="0"/>
    <n v="0"/>
    <n v="0"/>
    <n v="0"/>
    <n v="33.9"/>
    <n v="0"/>
    <n v="0"/>
    <n v="0"/>
    <n v="0"/>
    <n v="0"/>
    <n v="2.71"/>
    <n v="6.48"/>
    <n v="0"/>
    <n v="0"/>
    <n v="7.93"/>
    <n v="30.24"/>
    <n v="0"/>
    <n v="0"/>
    <n v="0"/>
    <n v="0"/>
    <n v="0"/>
    <n v="0"/>
    <n v="0"/>
    <n v="0"/>
    <n v="0"/>
    <n v="0"/>
    <n v="863.19"/>
    <n v="863.19"/>
    <n v="0"/>
    <n v="0"/>
    <n v="0"/>
    <n v="0"/>
    <n v="0"/>
  </r>
  <r>
    <n v="18"/>
    <d v="2013-08-11T00:00:00"/>
    <d v="2013-08-24T00:00:00"/>
    <x v="43"/>
    <s v="G1N"/>
    <s v="GD10000000"/>
    <s v="GD0"/>
    <n v="13"/>
    <n v="100"/>
    <s v="LD600"/>
    <s v="LF601"/>
    <m/>
    <m/>
    <m/>
    <m/>
    <m/>
    <m/>
    <x v="356"/>
    <n v="73211"/>
    <s v="77903"/>
    <x v="15"/>
    <x v="1"/>
    <s v="Non-executive"/>
    <s v="D601"/>
    <x v="1"/>
    <n v="2475.96"/>
    <n v="0"/>
    <n v="0"/>
    <n v="0"/>
    <n v="0"/>
    <n v="0"/>
    <n v="0"/>
    <n v="0"/>
    <n v="0"/>
    <n v="0"/>
    <n v="0"/>
    <n v="0"/>
    <n v="0"/>
    <n v="0"/>
    <n v="0"/>
    <n v="0"/>
    <n v="0"/>
    <n v="0"/>
    <n v="1.31"/>
    <n v="173.94"/>
    <n v="0"/>
    <n v="0"/>
    <n v="0"/>
    <n v="0"/>
    <n v="0"/>
    <n v="149.91999999999999"/>
    <n v="0"/>
    <n v="0"/>
    <n v="0"/>
    <n v="0"/>
    <n v="0"/>
    <n v="2.71"/>
    <n v="6.48"/>
    <n v="0"/>
    <n v="0"/>
    <n v="35.06"/>
    <n v="0"/>
    <n v="0"/>
    <n v="0"/>
    <n v="0"/>
    <n v="0"/>
    <n v="0"/>
    <n v="0"/>
    <n v="0"/>
    <n v="0"/>
    <n v="0"/>
    <n v="0"/>
    <n v="2845.38"/>
    <n v="2845.38"/>
    <n v="0"/>
    <n v="0"/>
    <n v="0"/>
    <n v="0"/>
    <n v="0"/>
  </r>
  <r>
    <n v="19"/>
    <d v="2013-08-25T00:00:00"/>
    <d v="2013-09-07T00:00:00"/>
    <x v="45"/>
    <s v="G1N"/>
    <s v="GD10000000"/>
    <s v="GD0"/>
    <n v="13"/>
    <n v="100"/>
    <s v="LD600"/>
    <s v="LF601"/>
    <m/>
    <m/>
    <m/>
    <m/>
    <m/>
    <m/>
    <x v="98"/>
    <n v="57634"/>
    <s v="46677"/>
    <x v="158"/>
    <x v="1"/>
    <s v="Non-executive"/>
    <s v="D601"/>
    <x v="1"/>
    <n v="3617.78"/>
    <n v="0"/>
    <n v="0"/>
    <n v="0"/>
    <n v="0"/>
    <n v="0"/>
    <n v="0"/>
    <n v="0"/>
    <n v="0"/>
    <n v="0"/>
    <n v="0"/>
    <n v="0"/>
    <n v="0"/>
    <n v="0"/>
    <n v="0"/>
    <n v="0"/>
    <n v="0"/>
    <n v="0"/>
    <n v="1.58"/>
    <n v="170.62"/>
    <n v="0"/>
    <n v="0"/>
    <n v="0"/>
    <n v="0"/>
    <n v="0"/>
    <n v="220.77"/>
    <n v="0"/>
    <n v="0"/>
    <n v="0"/>
    <n v="0"/>
    <n v="0"/>
    <n v="2.71"/>
    <n v="6.48"/>
    <n v="0"/>
    <n v="0"/>
    <n v="51.63"/>
    <n v="180.89"/>
    <n v="0"/>
    <n v="0"/>
    <n v="0"/>
    <n v="0"/>
    <n v="0"/>
    <n v="0"/>
    <n v="0"/>
    <n v="0"/>
    <n v="0"/>
    <n v="0"/>
    <n v="4252.46"/>
    <n v="4252.46"/>
    <n v="0"/>
    <n v="0"/>
    <n v="0"/>
    <n v="0"/>
    <n v="0"/>
  </r>
  <r>
    <n v="19"/>
    <d v="2013-08-25T00:00:00"/>
    <d v="2013-09-07T00:00:00"/>
    <x v="45"/>
    <s v="G1N"/>
    <s v="GD10000000"/>
    <s v="GD0"/>
    <n v="13"/>
    <n v="100"/>
    <s v="LD600"/>
    <s v="LF601"/>
    <m/>
    <m/>
    <m/>
    <m/>
    <m/>
    <m/>
    <x v="88"/>
    <n v="65457"/>
    <s v="47040"/>
    <x v="51"/>
    <x v="1"/>
    <s v="Executive"/>
    <s v="D601"/>
    <x v="1"/>
    <n v="1215.6400000000001"/>
    <n v="0"/>
    <n v="0"/>
    <n v="0"/>
    <n v="0"/>
    <n v="0"/>
    <n v="0"/>
    <n v="0"/>
    <n v="0"/>
    <n v="0"/>
    <n v="0"/>
    <n v="0"/>
    <n v="17.62"/>
    <n v="0"/>
    <n v="0"/>
    <n v="0"/>
    <n v="0"/>
    <n v="0"/>
    <n v="0"/>
    <n v="173.94"/>
    <n v="0"/>
    <n v="0"/>
    <n v="0"/>
    <n v="0"/>
    <n v="0"/>
    <n v="774.5"/>
    <n v="0"/>
    <n v="0"/>
    <n v="0"/>
    <n v="0"/>
    <n v="0"/>
    <n v="2.71"/>
    <n v="6.48"/>
    <n v="0"/>
    <n v="0"/>
    <n v="181.14"/>
    <n v="0"/>
    <n v="0"/>
    <n v="0"/>
    <n v="0"/>
    <n v="0"/>
    <n v="0"/>
    <n v="0"/>
    <n v="0"/>
    <n v="11316.64"/>
    <n v="0"/>
    <n v="0"/>
    <n v="13688.67"/>
    <n v="2372.0299999999997"/>
    <n v="0"/>
    <n v="0"/>
    <n v="11316.64"/>
    <n v="0"/>
    <n v="0"/>
  </r>
  <r>
    <n v="19"/>
    <d v="2013-08-25T00:00:00"/>
    <d v="2013-09-07T00:00:00"/>
    <x v="45"/>
    <s v="G1N"/>
    <s v="GD10000000"/>
    <s v="GD0"/>
    <n v="13"/>
    <n v="100"/>
    <s v="LD600"/>
    <s v="LF601"/>
    <m/>
    <m/>
    <m/>
    <m/>
    <m/>
    <m/>
    <x v="356"/>
    <n v="73211"/>
    <s v="77903"/>
    <x v="15"/>
    <x v="1"/>
    <s v="Non-executive"/>
    <s v="D601"/>
    <x v="1"/>
    <n v="2475.96"/>
    <n v="0"/>
    <n v="0"/>
    <n v="0"/>
    <n v="0"/>
    <n v="0"/>
    <n v="0"/>
    <n v="0"/>
    <n v="0"/>
    <n v="0"/>
    <n v="0"/>
    <n v="0"/>
    <n v="0"/>
    <n v="0"/>
    <n v="0"/>
    <n v="0"/>
    <n v="0"/>
    <n v="0"/>
    <n v="1.31"/>
    <n v="173.94"/>
    <n v="0"/>
    <n v="0"/>
    <n v="0"/>
    <n v="0"/>
    <n v="0"/>
    <n v="149.91"/>
    <n v="0"/>
    <n v="0"/>
    <n v="0"/>
    <n v="0"/>
    <n v="0"/>
    <n v="2.71"/>
    <n v="6.48"/>
    <n v="0"/>
    <n v="0"/>
    <n v="35.06"/>
    <n v="0"/>
    <n v="0"/>
    <n v="9.2799999999999994"/>
    <n v="0"/>
    <n v="0"/>
    <n v="0"/>
    <n v="0"/>
    <n v="0"/>
    <n v="0"/>
    <n v="0"/>
    <n v="0"/>
    <n v="2854.65"/>
    <n v="2854.65"/>
    <n v="0"/>
    <n v="0"/>
    <n v="0"/>
    <n v="0"/>
    <n v="0"/>
  </r>
  <r>
    <n v="21"/>
    <d v="2012-09-23T00:00:00"/>
    <d v="2012-10-06T00:00:00"/>
    <x v="2"/>
    <s v="G1N"/>
    <s v="GD10000000"/>
    <s v="GD0"/>
    <n v="13"/>
    <n v="100"/>
    <s v="LD600"/>
    <s v="LF602"/>
    <m/>
    <m/>
    <m/>
    <m/>
    <m/>
    <m/>
    <x v="90"/>
    <n v="48282"/>
    <s v="47581"/>
    <x v="52"/>
    <x v="1"/>
    <s v="Non-executive"/>
    <s v="D602"/>
    <x v="1"/>
    <n v="3692.8"/>
    <n v="0"/>
    <n v="0"/>
    <n v="0"/>
    <n v="0"/>
    <n v="0"/>
    <n v="0"/>
    <n v="0"/>
    <n v="0"/>
    <n v="0"/>
    <n v="0"/>
    <n v="0"/>
    <n v="0"/>
    <n v="0"/>
    <n v="0"/>
    <n v="0"/>
    <n v="0"/>
    <n v="0"/>
    <n v="2.68"/>
    <n v="449.01"/>
    <n v="0"/>
    <n v="0"/>
    <n v="0"/>
    <n v="0"/>
    <n v="0"/>
    <n v="218.13"/>
    <n v="0"/>
    <n v="0"/>
    <n v="0"/>
    <n v="0"/>
    <n v="0"/>
    <n v="3.27"/>
    <n v="11.39"/>
    <n v="0"/>
    <n v="0"/>
    <n v="51.01"/>
    <n v="184.64"/>
    <n v="0"/>
    <n v="0"/>
    <n v="0"/>
    <n v="0"/>
    <n v="0"/>
    <n v="0"/>
    <n v="0"/>
    <n v="0"/>
    <n v="0"/>
    <n v="0"/>
    <n v="4612.93"/>
    <n v="4612.9300000000012"/>
    <n v="0"/>
    <n v="0"/>
    <n v="0"/>
    <n v="0"/>
    <n v="0"/>
  </r>
  <r>
    <n v="21"/>
    <d v="2012-09-23T00:00:00"/>
    <d v="2012-10-06T00:00:00"/>
    <x v="2"/>
    <s v="G1N"/>
    <s v="GD10000000"/>
    <s v="GD0"/>
    <n v="13"/>
    <n v="100"/>
    <s v="LD600"/>
    <s v="LF602"/>
    <m/>
    <m/>
    <m/>
    <m/>
    <m/>
    <m/>
    <x v="91"/>
    <n v="55891"/>
    <s v="48039"/>
    <x v="53"/>
    <x v="1"/>
    <s v="Non-executive"/>
    <s v="D602"/>
    <x v="1"/>
    <n v="1133.8499999999999"/>
    <n v="0"/>
    <n v="0"/>
    <n v="0"/>
    <n v="0"/>
    <n v="0"/>
    <n v="0"/>
    <n v="0"/>
    <n v="0"/>
    <n v="0"/>
    <n v="0"/>
    <n v="0"/>
    <n v="0"/>
    <n v="0"/>
    <n v="0"/>
    <n v="0"/>
    <n v="0"/>
    <n v="0"/>
    <n v="2.02"/>
    <n v="0"/>
    <n v="0"/>
    <n v="0"/>
    <n v="0"/>
    <n v="0"/>
    <n v="0"/>
    <n v="173.18"/>
    <n v="0"/>
    <n v="0"/>
    <n v="0"/>
    <n v="0"/>
    <n v="0"/>
    <n v="2.19"/>
    <n v="0"/>
    <n v="0"/>
    <n v="0"/>
    <n v="40.51"/>
    <n v="56.69"/>
    <n v="0"/>
    <n v="0"/>
    <n v="0"/>
    <n v="0"/>
    <n v="0"/>
    <n v="0"/>
    <n v="0"/>
    <n v="1700.77"/>
    <n v="0"/>
    <n v="0"/>
    <n v="3109.21"/>
    <n v="1408.44"/>
    <n v="0"/>
    <n v="0"/>
    <n v="0"/>
    <n v="1700.77"/>
    <n v="0"/>
  </r>
  <r>
    <n v="21"/>
    <d v="2012-09-23T00:00:00"/>
    <d v="2012-10-06T00:00:00"/>
    <x v="2"/>
    <s v="G1N"/>
    <s v="GD10000000"/>
    <s v="GD0"/>
    <n v="13"/>
    <n v="100"/>
    <s v="LD600"/>
    <s v="LF602"/>
    <m/>
    <m/>
    <m/>
    <m/>
    <m/>
    <m/>
    <x v="94"/>
    <n v="64885"/>
    <s v="73556"/>
    <x v="12"/>
    <x v="1"/>
    <s v="Non-executive"/>
    <s v="D602"/>
    <x v="1"/>
    <n v="3273.26"/>
    <n v="0"/>
    <n v="0"/>
    <n v="0"/>
    <n v="0"/>
    <n v="0"/>
    <n v="0"/>
    <n v="0"/>
    <n v="0"/>
    <n v="0"/>
    <n v="0"/>
    <n v="0"/>
    <n v="0"/>
    <n v="0"/>
    <n v="0"/>
    <n v="0"/>
    <n v="0"/>
    <n v="0"/>
    <n v="2.38"/>
    <n v="295.45"/>
    <n v="0"/>
    <n v="0"/>
    <n v="0"/>
    <n v="0"/>
    <n v="0"/>
    <n v="199.18"/>
    <n v="0"/>
    <n v="0"/>
    <n v="0"/>
    <n v="0"/>
    <n v="0"/>
    <n v="2.99"/>
    <n v="8.7799999999999994"/>
    <n v="0"/>
    <n v="0"/>
    <n v="46.59"/>
    <n v="163.66"/>
    <n v="0"/>
    <n v="16.3"/>
    <n v="0"/>
    <n v="0"/>
    <n v="0"/>
    <n v="0"/>
    <n v="0"/>
    <n v="0"/>
    <n v="0"/>
    <n v="0"/>
    <n v="4008.59"/>
    <n v="4008.59"/>
    <n v="0"/>
    <n v="0"/>
    <n v="0"/>
    <n v="0"/>
    <n v="0"/>
  </r>
  <r>
    <n v="21"/>
    <d v="2012-09-23T00:00:00"/>
    <d v="2012-10-06T00:00:00"/>
    <x v="2"/>
    <s v="G1N"/>
    <s v="GD10000000"/>
    <s v="GD0"/>
    <n v="13"/>
    <n v="100"/>
    <s v="LD600"/>
    <s v="LF602"/>
    <m/>
    <m/>
    <m/>
    <m/>
    <m/>
    <m/>
    <x v="95"/>
    <n v="64923"/>
    <s v="46967"/>
    <x v="52"/>
    <x v="1"/>
    <s v="Non-executive"/>
    <s v="D602"/>
    <x v="1"/>
    <n v="3035.92"/>
    <n v="0"/>
    <n v="0"/>
    <n v="0"/>
    <n v="0"/>
    <n v="0"/>
    <n v="0"/>
    <n v="0"/>
    <n v="0"/>
    <n v="0"/>
    <n v="0"/>
    <n v="0"/>
    <n v="0"/>
    <n v="0"/>
    <n v="0"/>
    <n v="0"/>
    <n v="0"/>
    <n v="0"/>
    <n v="2.19"/>
    <n v="578.91"/>
    <n v="0"/>
    <n v="0"/>
    <n v="0"/>
    <n v="0"/>
    <n v="0"/>
    <n v="180.02"/>
    <n v="0"/>
    <n v="0"/>
    <n v="0"/>
    <n v="0"/>
    <n v="0"/>
    <n v="3.27"/>
    <n v="11.39"/>
    <n v="0"/>
    <n v="0"/>
    <n v="42.1"/>
    <n v="151.80000000000001"/>
    <n v="0"/>
    <n v="27.58"/>
    <n v="0"/>
    <n v="0"/>
    <n v="0"/>
    <n v="0"/>
    <n v="0"/>
    <n v="0"/>
    <n v="0"/>
    <n v="0"/>
    <n v="4033.18"/>
    <n v="4033.18"/>
    <n v="0"/>
    <n v="0"/>
    <n v="0"/>
    <n v="0"/>
    <n v="0"/>
  </r>
  <r>
    <n v="21"/>
    <d v="2012-09-23T00:00:00"/>
    <d v="2012-10-06T00:00:00"/>
    <x v="2"/>
    <s v="G1N"/>
    <s v="GD10000000"/>
    <s v="GD0"/>
    <n v="13"/>
    <n v="100"/>
    <s v="LD600"/>
    <s v="LF602"/>
    <m/>
    <m/>
    <m/>
    <m/>
    <m/>
    <m/>
    <x v="96"/>
    <n v="67856"/>
    <s v="63300"/>
    <x v="15"/>
    <x v="1"/>
    <s v="Non-executive"/>
    <s v="D602"/>
    <x v="1"/>
    <n v="360.58"/>
    <n v="0"/>
    <n v="0"/>
    <n v="0"/>
    <n v="0"/>
    <n v="0"/>
    <n v="0"/>
    <n v="0"/>
    <n v="0"/>
    <n v="0"/>
    <n v="0"/>
    <n v="0"/>
    <n v="0"/>
    <n v="0"/>
    <n v="0"/>
    <n v="0"/>
    <n v="0"/>
    <n v="0"/>
    <n v="0.26"/>
    <n v="25.77"/>
    <n v="0"/>
    <n v="0"/>
    <n v="0"/>
    <n v="0"/>
    <n v="0"/>
    <n v="21.36"/>
    <n v="0"/>
    <n v="0"/>
    <n v="0"/>
    <n v="0"/>
    <n v="0"/>
    <n v="0.4"/>
    <n v="0.93"/>
    <n v="0"/>
    <n v="0"/>
    <n v="5.01"/>
    <n v="0"/>
    <n v="0"/>
    <n v="1.43"/>
    <n v="0"/>
    <n v="0"/>
    <n v="0"/>
    <n v="0"/>
    <n v="0"/>
    <n v="0"/>
    <n v="0"/>
    <n v="0"/>
    <n v="415.74"/>
    <n v="415.73999999999995"/>
    <n v="0"/>
    <n v="0"/>
    <n v="0"/>
    <n v="0"/>
    <n v="0"/>
  </r>
  <r>
    <n v="21"/>
    <d v="2012-09-23T00:00:00"/>
    <d v="2012-10-06T00:00:00"/>
    <x v="2"/>
    <s v="G1N"/>
    <s v="GD10000000"/>
    <s v="GD0"/>
    <n v="13"/>
    <n v="8200"/>
    <s v="GD600"/>
    <s v="NPE25"/>
    <s v="000NAE"/>
    <n v="15"/>
    <s v="21NAEP"/>
    <n v="12"/>
    <m/>
    <m/>
    <x v="224"/>
    <n v="55036"/>
    <s v="47952"/>
    <x v="117"/>
    <x v="1"/>
    <s v="Non-executive"/>
    <s v="D602"/>
    <x v="1"/>
    <n v="0"/>
    <n v="0"/>
    <n v="0"/>
    <n v="0"/>
    <n v="0"/>
    <n v="3692.8"/>
    <n v="0"/>
    <n v="0"/>
    <n v="0"/>
    <n v="0"/>
    <n v="0"/>
    <n v="0"/>
    <n v="0"/>
    <n v="0"/>
    <n v="0"/>
    <n v="0"/>
    <n v="0"/>
    <n v="0"/>
    <n v="2.68"/>
    <n v="218.08"/>
    <n v="0"/>
    <n v="0"/>
    <n v="0"/>
    <n v="0"/>
    <n v="0"/>
    <n v="227.69"/>
    <n v="0"/>
    <n v="0"/>
    <n v="0"/>
    <n v="0"/>
    <n v="0"/>
    <n v="2.71"/>
    <n v="6.19"/>
    <n v="0"/>
    <n v="0"/>
    <n v="53.25"/>
    <n v="184.64"/>
    <n v="0"/>
    <n v="9.5399999999999991"/>
    <n v="0"/>
    <n v="0"/>
    <n v="0"/>
    <n v="0"/>
    <n v="0"/>
    <n v="0"/>
    <n v="0"/>
    <n v="0"/>
    <n v="4397.58"/>
    <n v="4397.58"/>
    <n v="0"/>
    <n v="0"/>
    <n v="0"/>
    <n v="0"/>
    <n v="0"/>
  </r>
  <r>
    <n v="21"/>
    <d v="2012-09-23T00:00:00"/>
    <d v="2012-10-06T00:00:00"/>
    <x v="2"/>
    <s v="G1N"/>
    <s v="GD10000000"/>
    <s v="GD0"/>
    <n v="13"/>
    <n v="8230"/>
    <s v="STIM6"/>
    <s v="RTP15"/>
    <s v="000RTT"/>
    <n v="15"/>
    <s v="ST395A"/>
    <n v="11"/>
    <m/>
    <m/>
    <x v="96"/>
    <n v="67856"/>
    <s v="63300"/>
    <x v="15"/>
    <x v="1"/>
    <s v="Non-executive"/>
    <s v="D602"/>
    <x v="1"/>
    <n v="600.96"/>
    <n v="0"/>
    <n v="0"/>
    <n v="0"/>
    <n v="0"/>
    <n v="0"/>
    <n v="0"/>
    <n v="0"/>
    <n v="0"/>
    <n v="0"/>
    <n v="0"/>
    <n v="0"/>
    <n v="0"/>
    <n v="0"/>
    <n v="0"/>
    <n v="0"/>
    <n v="0"/>
    <n v="0"/>
    <n v="0.43"/>
    <n v="42.95"/>
    <n v="0"/>
    <n v="0"/>
    <n v="0"/>
    <n v="0"/>
    <n v="0"/>
    <n v="35.630000000000003"/>
    <n v="0"/>
    <n v="0"/>
    <n v="0"/>
    <n v="0"/>
    <n v="0"/>
    <n v="0.69"/>
    <n v="1.55"/>
    <n v="0"/>
    <n v="0"/>
    <n v="8.34"/>
    <n v="0"/>
    <n v="0"/>
    <n v="2.4"/>
    <n v="0"/>
    <n v="0"/>
    <n v="0"/>
    <n v="0"/>
    <n v="0"/>
    <n v="0"/>
    <n v="0"/>
    <n v="0"/>
    <n v="692.95"/>
    <n v="692.95"/>
    <n v="0"/>
    <n v="0"/>
    <n v="0"/>
    <n v="0"/>
    <n v="0"/>
  </r>
  <r>
    <n v="21"/>
    <d v="2012-09-23T00:00:00"/>
    <d v="2012-10-06T00:00:00"/>
    <x v="2"/>
    <s v="G1N"/>
    <s v="GD10000000"/>
    <s v="GD0"/>
    <n v="13"/>
    <n v="8230"/>
    <s v="STIM6"/>
    <s v="SGP25"/>
    <s v="STAARA"/>
    <n v="15"/>
    <s v="RA388A"/>
    <n v="9"/>
    <m/>
    <m/>
    <x v="96"/>
    <n v="67856"/>
    <s v="63300"/>
    <x v="15"/>
    <x v="1"/>
    <s v="Non-executive"/>
    <s v="D602"/>
    <x v="1"/>
    <n v="1442.26"/>
    <n v="0"/>
    <n v="0"/>
    <n v="0"/>
    <n v="0"/>
    <n v="0"/>
    <n v="0"/>
    <n v="0"/>
    <n v="0"/>
    <n v="0"/>
    <n v="0"/>
    <n v="0"/>
    <n v="0"/>
    <n v="0"/>
    <n v="0"/>
    <n v="0"/>
    <n v="0"/>
    <n v="0"/>
    <n v="1.07"/>
    <n v="103.05"/>
    <n v="0"/>
    <n v="0"/>
    <n v="0"/>
    <n v="0"/>
    <n v="0"/>
    <n v="85.49"/>
    <n v="0"/>
    <n v="0"/>
    <n v="0"/>
    <n v="0"/>
    <n v="0"/>
    <n v="1.62"/>
    <n v="3.71"/>
    <n v="0"/>
    <n v="0"/>
    <n v="19.97"/>
    <n v="0"/>
    <n v="0"/>
    <n v="5.71"/>
    <n v="0"/>
    <n v="0"/>
    <n v="0"/>
    <n v="0"/>
    <n v="0"/>
    <n v="0"/>
    <n v="0"/>
    <n v="0"/>
    <n v="1662.88"/>
    <n v="1662.8799999999999"/>
    <n v="0"/>
    <n v="0"/>
    <n v="0"/>
    <n v="0"/>
    <n v="0"/>
  </r>
  <r>
    <n v="21"/>
    <d v="2012-09-23T00:00:00"/>
    <d v="2012-10-06T00:00:00"/>
    <x v="2"/>
    <s v="G1N"/>
    <s v="GD10000000"/>
    <s v="GD0"/>
    <n v="13"/>
    <n v="8400"/>
    <s v="GP600"/>
    <s v="PAR12"/>
    <m/>
    <m/>
    <s v="21PARC"/>
    <n v="12"/>
    <m/>
    <m/>
    <x v="91"/>
    <n v="55891"/>
    <s v="48039"/>
    <x v="53"/>
    <x v="1"/>
    <s v="Non-executive"/>
    <s v="D602"/>
    <x v="1"/>
    <n v="558.46"/>
    <n v="0"/>
    <n v="0"/>
    <n v="0"/>
    <n v="0"/>
    <n v="0"/>
    <n v="0"/>
    <n v="0"/>
    <n v="0"/>
    <n v="0"/>
    <n v="0"/>
    <n v="0"/>
    <n v="0"/>
    <n v="0"/>
    <n v="0"/>
    <n v="0"/>
    <n v="0"/>
    <n v="0"/>
    <n v="1"/>
    <n v="0"/>
    <n v="0"/>
    <n v="0"/>
    <n v="0"/>
    <n v="0"/>
    <n v="0"/>
    <n v="85.31"/>
    <n v="0"/>
    <n v="0"/>
    <n v="0"/>
    <n v="0"/>
    <n v="0"/>
    <n v="1.08"/>
    <n v="0"/>
    <n v="0"/>
    <n v="0"/>
    <n v="19.95"/>
    <n v="27.93"/>
    <n v="0"/>
    <n v="0"/>
    <n v="0"/>
    <n v="0"/>
    <n v="0"/>
    <n v="0"/>
    <n v="0"/>
    <n v="837.69"/>
    <n v="0"/>
    <n v="0"/>
    <n v="1531.42"/>
    <n v="693.73"/>
    <n v="0"/>
    <n v="0"/>
    <n v="0"/>
    <n v="837.69"/>
    <n v="0"/>
  </r>
  <r>
    <n v="22"/>
    <d v="2012-10-07T00:00:00"/>
    <d v="2012-10-20T00:00:00"/>
    <x v="3"/>
    <s v="G1N"/>
    <s v="GD10000000"/>
    <s v="GD0"/>
    <n v="13"/>
    <n v="100"/>
    <s v="LD600"/>
    <s v="LF602"/>
    <m/>
    <m/>
    <m/>
    <m/>
    <m/>
    <m/>
    <x v="357"/>
    <n v="39700"/>
    <s v="63300"/>
    <x v="15"/>
    <x v="1"/>
    <s v="Non-executive"/>
    <s v="D602"/>
    <x v="1"/>
    <n v="0"/>
    <n v="0"/>
    <n v="0"/>
    <n v="0"/>
    <n v="0"/>
    <n v="0"/>
    <n v="0"/>
    <n v="0"/>
    <n v="0"/>
    <n v="0"/>
    <n v="0"/>
    <n v="0"/>
    <n v="0"/>
    <n v="0"/>
    <n v="0"/>
    <n v="0"/>
    <n v="0"/>
    <n v="0"/>
    <n v="0"/>
    <n v="7.47"/>
    <n v="0"/>
    <n v="0"/>
    <n v="0"/>
    <n v="0"/>
    <n v="0"/>
    <n v="0.46"/>
    <n v="0"/>
    <n v="0"/>
    <n v="0"/>
    <n v="0"/>
    <n v="0"/>
    <n v="0"/>
    <n v="0"/>
    <n v="0"/>
    <n v="0"/>
    <n v="0.11"/>
    <n v="0"/>
    <n v="0"/>
    <n v="0"/>
    <n v="0"/>
    <n v="0"/>
    <n v="0"/>
    <n v="0"/>
    <n v="0"/>
    <n v="0"/>
    <n v="0"/>
    <n v="0"/>
    <n v="8.0399999999999991"/>
    <n v="8.0399999999999991"/>
    <n v="0"/>
    <n v="0"/>
    <n v="0"/>
    <n v="0"/>
    <n v="0"/>
  </r>
  <r>
    <n v="22"/>
    <d v="2012-10-07T00:00:00"/>
    <d v="2012-10-20T00:00:00"/>
    <x v="3"/>
    <s v="G1N"/>
    <s v="GD10000000"/>
    <s v="GD0"/>
    <n v="13"/>
    <n v="100"/>
    <s v="LD600"/>
    <s v="LF602"/>
    <m/>
    <m/>
    <m/>
    <m/>
    <m/>
    <m/>
    <x v="90"/>
    <n v="48282"/>
    <s v="47581"/>
    <x v="52"/>
    <x v="1"/>
    <s v="Non-executive"/>
    <s v="D602"/>
    <x v="1"/>
    <n v="3692.8"/>
    <n v="0"/>
    <n v="0"/>
    <n v="0"/>
    <n v="0"/>
    <n v="0"/>
    <n v="0"/>
    <n v="0"/>
    <n v="0"/>
    <n v="0"/>
    <n v="0"/>
    <n v="0"/>
    <n v="0"/>
    <n v="0"/>
    <n v="0"/>
    <n v="0"/>
    <n v="0"/>
    <n v="0"/>
    <n v="2.68"/>
    <n v="467.72"/>
    <n v="0"/>
    <n v="0"/>
    <n v="0"/>
    <n v="0"/>
    <n v="0"/>
    <n v="219.28"/>
    <n v="0"/>
    <n v="0"/>
    <n v="0"/>
    <n v="0"/>
    <n v="0"/>
    <n v="3.27"/>
    <n v="11.39"/>
    <n v="0"/>
    <n v="0"/>
    <n v="51.28"/>
    <n v="184.64"/>
    <n v="0"/>
    <n v="0"/>
    <n v="0"/>
    <n v="0"/>
    <n v="0"/>
    <n v="0"/>
    <n v="0"/>
    <n v="0"/>
    <n v="0"/>
    <n v="0"/>
    <n v="4633.0600000000004"/>
    <n v="4633.0600000000004"/>
    <n v="0"/>
    <n v="0"/>
    <n v="0"/>
    <n v="0"/>
    <n v="0"/>
  </r>
  <r>
    <n v="22"/>
    <d v="2012-10-07T00:00:00"/>
    <d v="2012-10-20T00:00:00"/>
    <x v="3"/>
    <s v="G1N"/>
    <s v="GD10000000"/>
    <s v="GD0"/>
    <n v="13"/>
    <n v="100"/>
    <s v="LD600"/>
    <s v="LF602"/>
    <m/>
    <m/>
    <m/>
    <m/>
    <m/>
    <m/>
    <x v="91"/>
    <n v="55891"/>
    <s v="48039"/>
    <x v="53"/>
    <x v="1"/>
    <s v="Non-executive"/>
    <s v="D602"/>
    <x v="1"/>
    <n v="0"/>
    <n v="0"/>
    <n v="0"/>
    <n v="0"/>
    <n v="0"/>
    <n v="0"/>
    <n v="0"/>
    <n v="0"/>
    <n v="0"/>
    <n v="0"/>
    <n v="0"/>
    <n v="2019.66"/>
    <n v="0"/>
    <n v="0"/>
    <n v="0"/>
    <n v="0"/>
    <n v="0"/>
    <n v="0"/>
    <n v="0"/>
    <n v="0"/>
    <n v="0"/>
    <n v="0"/>
    <n v="0"/>
    <n v="0"/>
    <n v="0"/>
    <n v="300.95"/>
    <n v="0"/>
    <n v="0"/>
    <n v="0"/>
    <n v="0"/>
    <n v="0"/>
    <n v="0"/>
    <n v="0"/>
    <n v="0"/>
    <n v="0"/>
    <n v="70.39"/>
    <n v="0"/>
    <n v="0"/>
    <n v="0"/>
    <n v="0"/>
    <n v="0"/>
    <n v="0"/>
    <n v="0"/>
    <n v="0"/>
    <n v="2834.36"/>
    <n v="0"/>
    <n v="0"/>
    <n v="5225.3599999999997"/>
    <n v="2391"/>
    <n v="0"/>
    <n v="0"/>
    <n v="0"/>
    <n v="2834.36"/>
    <n v="0"/>
  </r>
  <r>
    <n v="22"/>
    <d v="2012-10-07T00:00:00"/>
    <d v="2012-10-20T00:00:00"/>
    <x v="3"/>
    <s v="G1N"/>
    <s v="GD10000000"/>
    <s v="GD0"/>
    <n v="13"/>
    <n v="100"/>
    <s v="LD600"/>
    <s v="LF602"/>
    <m/>
    <m/>
    <m/>
    <m/>
    <m/>
    <m/>
    <x v="94"/>
    <n v="64885"/>
    <s v="73556"/>
    <x v="12"/>
    <x v="1"/>
    <s v="Non-executive"/>
    <s v="D602"/>
    <x v="1"/>
    <n v="3273.27"/>
    <n v="0"/>
    <n v="0"/>
    <n v="0"/>
    <n v="0"/>
    <n v="0"/>
    <n v="0"/>
    <n v="0"/>
    <n v="0"/>
    <n v="0"/>
    <n v="0"/>
    <n v="0"/>
    <n v="0"/>
    <n v="0"/>
    <n v="0"/>
    <n v="0"/>
    <n v="0"/>
    <n v="0"/>
    <n v="2.38"/>
    <n v="305.63"/>
    <n v="0"/>
    <n v="0"/>
    <n v="0"/>
    <n v="0"/>
    <n v="0"/>
    <n v="199.07"/>
    <n v="0"/>
    <n v="0"/>
    <n v="0"/>
    <n v="0"/>
    <n v="0"/>
    <n v="2.99"/>
    <n v="8.7799999999999994"/>
    <n v="0"/>
    <n v="0"/>
    <n v="46.55"/>
    <n v="163.66"/>
    <n v="0"/>
    <n v="16.3"/>
    <n v="0"/>
    <n v="0"/>
    <n v="0"/>
    <n v="0"/>
    <n v="0"/>
    <n v="0"/>
    <n v="0"/>
    <n v="0"/>
    <n v="4018.63"/>
    <n v="4018.6300000000006"/>
    <n v="0"/>
    <n v="0"/>
    <n v="0"/>
    <n v="0"/>
    <n v="0"/>
  </r>
  <r>
    <n v="22"/>
    <d v="2012-10-07T00:00:00"/>
    <d v="2012-10-20T00:00:00"/>
    <x v="3"/>
    <s v="G1N"/>
    <s v="GD10000000"/>
    <s v="GD0"/>
    <n v="13"/>
    <n v="100"/>
    <s v="LD600"/>
    <s v="LF602"/>
    <m/>
    <m/>
    <m/>
    <m/>
    <m/>
    <m/>
    <x v="95"/>
    <n v="64923"/>
    <s v="46967"/>
    <x v="52"/>
    <x v="1"/>
    <s v="Non-executive"/>
    <s v="D602"/>
    <x v="1"/>
    <n v="3035.92"/>
    <n v="0"/>
    <n v="0"/>
    <n v="0"/>
    <n v="0"/>
    <n v="0"/>
    <n v="0"/>
    <n v="0"/>
    <n v="0"/>
    <n v="0"/>
    <n v="0"/>
    <n v="0"/>
    <n v="0"/>
    <n v="0"/>
    <n v="0"/>
    <n v="0"/>
    <n v="0"/>
    <n v="0"/>
    <n v="2.19"/>
    <n v="517.04999999999995"/>
    <n v="0"/>
    <n v="0"/>
    <n v="0"/>
    <n v="0"/>
    <n v="0"/>
    <n v="174.89"/>
    <n v="0"/>
    <n v="0"/>
    <n v="0"/>
    <n v="0"/>
    <n v="0"/>
    <n v="3.27"/>
    <n v="11.39"/>
    <n v="0"/>
    <n v="0"/>
    <n v="40.9"/>
    <n v="151.80000000000001"/>
    <n v="0"/>
    <n v="27.58"/>
    <n v="0"/>
    <n v="0"/>
    <n v="0"/>
    <n v="0"/>
    <n v="0"/>
    <n v="0"/>
    <n v="0"/>
    <n v="0"/>
    <n v="3964.99"/>
    <n v="3964.99"/>
    <n v="0"/>
    <n v="0"/>
    <n v="0"/>
    <n v="0"/>
    <n v="0"/>
  </r>
  <r>
    <n v="22"/>
    <d v="2012-10-07T00:00:00"/>
    <d v="2012-10-20T00:00:00"/>
    <x v="3"/>
    <s v="G1N"/>
    <s v="GD10000000"/>
    <s v="GD0"/>
    <n v="13"/>
    <n v="100"/>
    <s v="LD600"/>
    <s v="LF602"/>
    <m/>
    <m/>
    <m/>
    <m/>
    <m/>
    <m/>
    <x v="358"/>
    <n v="64932"/>
    <s v="73556"/>
    <x v="12"/>
    <x v="1"/>
    <s v="Non-executive"/>
    <s v="D602"/>
    <x v="1"/>
    <n v="0"/>
    <n v="0"/>
    <n v="0"/>
    <n v="0"/>
    <n v="0"/>
    <n v="0"/>
    <n v="0"/>
    <n v="0"/>
    <n v="0"/>
    <n v="0"/>
    <n v="0"/>
    <n v="0"/>
    <n v="0"/>
    <n v="0"/>
    <n v="0"/>
    <n v="0"/>
    <n v="0"/>
    <n v="0"/>
    <n v="0"/>
    <n v="29.76"/>
    <n v="0"/>
    <n v="0"/>
    <n v="0"/>
    <n v="0"/>
    <n v="0"/>
    <n v="1.84"/>
    <n v="0"/>
    <n v="0"/>
    <n v="0"/>
    <n v="0"/>
    <n v="0"/>
    <n v="0"/>
    <n v="0"/>
    <n v="0"/>
    <n v="0"/>
    <n v="0.43"/>
    <n v="0"/>
    <n v="0"/>
    <n v="0"/>
    <n v="0"/>
    <n v="0"/>
    <n v="0"/>
    <n v="0"/>
    <n v="0"/>
    <n v="0"/>
    <n v="0"/>
    <n v="0"/>
    <n v="32.03"/>
    <n v="32.03"/>
    <n v="0"/>
    <n v="0"/>
    <n v="0"/>
    <n v="0"/>
    <n v="0"/>
  </r>
  <r>
    <n v="22"/>
    <d v="2012-10-07T00:00:00"/>
    <d v="2012-10-20T00:00:00"/>
    <x v="3"/>
    <s v="G1N"/>
    <s v="GD10000000"/>
    <s v="GD0"/>
    <n v="13"/>
    <n v="100"/>
    <s v="LD600"/>
    <s v="LF602"/>
    <m/>
    <m/>
    <m/>
    <m/>
    <m/>
    <m/>
    <x v="96"/>
    <n v="67856"/>
    <s v="63300"/>
    <x v="15"/>
    <x v="1"/>
    <s v="Non-executive"/>
    <s v="D602"/>
    <x v="1"/>
    <n v="360.58"/>
    <n v="0"/>
    <n v="0"/>
    <n v="0"/>
    <n v="0"/>
    <n v="0"/>
    <n v="0"/>
    <n v="0"/>
    <n v="0"/>
    <n v="0"/>
    <n v="0"/>
    <n v="0"/>
    <n v="0"/>
    <n v="0"/>
    <n v="0"/>
    <n v="0"/>
    <n v="0"/>
    <n v="0"/>
    <n v="0.26"/>
    <n v="26.84"/>
    <n v="0"/>
    <n v="0"/>
    <n v="0"/>
    <n v="0"/>
    <n v="0"/>
    <n v="21.44"/>
    <n v="0"/>
    <n v="0"/>
    <n v="0"/>
    <n v="0"/>
    <n v="0"/>
    <n v="0.4"/>
    <n v="0.93"/>
    <n v="0"/>
    <n v="0"/>
    <n v="5.0199999999999996"/>
    <n v="0"/>
    <n v="0"/>
    <n v="1.44"/>
    <n v="0"/>
    <n v="0"/>
    <n v="0"/>
    <n v="0"/>
    <n v="0"/>
    <n v="0"/>
    <n v="0"/>
    <n v="0"/>
    <n v="416.91"/>
    <n v="416.90999999999991"/>
    <n v="0"/>
    <n v="0"/>
    <n v="0"/>
    <n v="0"/>
    <n v="0"/>
  </r>
  <r>
    <n v="22"/>
    <d v="2012-10-07T00:00:00"/>
    <d v="2012-10-20T00:00:00"/>
    <x v="3"/>
    <s v="G1N"/>
    <s v="GD10000000"/>
    <s v="GD0"/>
    <n v="13"/>
    <n v="8200"/>
    <s v="GD600"/>
    <s v="NPE25"/>
    <s v="000NAE"/>
    <n v="15"/>
    <s v="21NAEP"/>
    <n v="12"/>
    <m/>
    <m/>
    <x v="224"/>
    <n v="55036"/>
    <s v="47952"/>
    <x v="117"/>
    <x v="1"/>
    <s v="Non-executive"/>
    <s v="D602"/>
    <x v="1"/>
    <n v="0"/>
    <n v="0"/>
    <n v="0"/>
    <n v="0"/>
    <n v="0"/>
    <n v="3692.8"/>
    <n v="0"/>
    <n v="0"/>
    <n v="0"/>
    <n v="0"/>
    <n v="0"/>
    <n v="0"/>
    <n v="0"/>
    <n v="0"/>
    <n v="0"/>
    <n v="0"/>
    <n v="0"/>
    <n v="0"/>
    <n v="2.68"/>
    <n v="178.92"/>
    <n v="0"/>
    <n v="0"/>
    <n v="0"/>
    <n v="0"/>
    <n v="0"/>
    <n v="225.25"/>
    <n v="0"/>
    <n v="0"/>
    <n v="0"/>
    <n v="0"/>
    <n v="0"/>
    <n v="2.71"/>
    <n v="6.19"/>
    <n v="0"/>
    <n v="0"/>
    <n v="52.68"/>
    <n v="184.64"/>
    <n v="0"/>
    <n v="9.5399999999999991"/>
    <n v="0"/>
    <n v="0"/>
    <n v="0"/>
    <n v="0"/>
    <n v="0"/>
    <n v="0"/>
    <n v="0"/>
    <n v="0"/>
    <n v="4355.41"/>
    <n v="4355.41"/>
    <n v="0"/>
    <n v="0"/>
    <n v="0"/>
    <n v="0"/>
    <n v="0"/>
  </r>
  <r>
    <n v="22"/>
    <d v="2012-10-07T00:00:00"/>
    <d v="2012-10-20T00:00:00"/>
    <x v="3"/>
    <s v="G1N"/>
    <s v="GD10000000"/>
    <s v="GD0"/>
    <n v="13"/>
    <n v="8230"/>
    <s v="STIM6"/>
    <s v="RTP15"/>
    <s v="000RTT"/>
    <n v="15"/>
    <s v="ST395A"/>
    <n v="11"/>
    <m/>
    <m/>
    <x v="357"/>
    <n v="39700"/>
    <s v="63300"/>
    <x v="15"/>
    <x v="1"/>
    <s v="Non-executive"/>
    <s v="D602"/>
    <x v="1"/>
    <n v="0"/>
    <n v="0"/>
    <n v="0"/>
    <n v="0"/>
    <n v="0"/>
    <n v="0"/>
    <n v="0"/>
    <n v="0"/>
    <n v="0"/>
    <n v="0"/>
    <n v="0"/>
    <n v="0"/>
    <n v="0"/>
    <n v="0"/>
    <n v="0"/>
    <n v="0"/>
    <n v="0"/>
    <n v="0"/>
    <n v="0"/>
    <n v="12.46"/>
    <n v="0"/>
    <n v="0"/>
    <n v="0"/>
    <n v="0"/>
    <n v="0"/>
    <n v="0.77"/>
    <n v="0"/>
    <n v="0"/>
    <n v="0"/>
    <n v="0"/>
    <n v="0"/>
    <n v="0"/>
    <n v="0"/>
    <n v="0"/>
    <n v="0"/>
    <n v="0.18"/>
    <n v="0"/>
    <n v="0"/>
    <n v="0"/>
    <n v="0"/>
    <n v="0"/>
    <n v="0"/>
    <n v="0"/>
    <n v="0"/>
    <n v="0"/>
    <n v="0"/>
    <n v="0"/>
    <n v="13.41"/>
    <n v="13.41"/>
    <n v="0"/>
    <n v="0"/>
    <n v="0"/>
    <n v="0"/>
    <n v="0"/>
  </r>
  <r>
    <n v="22"/>
    <d v="2012-10-07T00:00:00"/>
    <d v="2012-10-20T00:00:00"/>
    <x v="3"/>
    <s v="G1N"/>
    <s v="GD10000000"/>
    <s v="GD0"/>
    <n v="13"/>
    <n v="8230"/>
    <s v="STIM6"/>
    <s v="RTP15"/>
    <s v="000RTT"/>
    <n v="15"/>
    <s v="ST395A"/>
    <n v="11"/>
    <m/>
    <m/>
    <x v="96"/>
    <n v="67856"/>
    <s v="63300"/>
    <x v="15"/>
    <x v="1"/>
    <s v="Non-executive"/>
    <s v="D602"/>
    <x v="1"/>
    <n v="600.96"/>
    <n v="0"/>
    <n v="0"/>
    <n v="0"/>
    <n v="0"/>
    <n v="0"/>
    <n v="0"/>
    <n v="0"/>
    <n v="0"/>
    <n v="0"/>
    <n v="0"/>
    <n v="0"/>
    <n v="0"/>
    <n v="0"/>
    <n v="0"/>
    <n v="0"/>
    <n v="0"/>
    <n v="0"/>
    <n v="0.44"/>
    <n v="44.74"/>
    <n v="0"/>
    <n v="0"/>
    <n v="0"/>
    <n v="0"/>
    <n v="0"/>
    <n v="35.74"/>
    <n v="0"/>
    <n v="0"/>
    <n v="0"/>
    <n v="0"/>
    <n v="0"/>
    <n v="0.68"/>
    <n v="1.55"/>
    <n v="0"/>
    <n v="0"/>
    <n v="8.36"/>
    <n v="0"/>
    <n v="0"/>
    <n v="2.38"/>
    <n v="0"/>
    <n v="0"/>
    <n v="0"/>
    <n v="0"/>
    <n v="0"/>
    <n v="0"/>
    <n v="0"/>
    <n v="0"/>
    <n v="694.85"/>
    <n v="694.85"/>
    <n v="0"/>
    <n v="0"/>
    <n v="0"/>
    <n v="0"/>
    <n v="0"/>
  </r>
  <r>
    <n v="22"/>
    <d v="2012-10-07T00:00:00"/>
    <d v="2012-10-20T00:00:00"/>
    <x v="3"/>
    <s v="G1N"/>
    <s v="GD10000000"/>
    <s v="GD0"/>
    <n v="13"/>
    <n v="8230"/>
    <s v="STIM6"/>
    <s v="SGP25"/>
    <s v="STAARA"/>
    <n v="15"/>
    <s v="RA388A"/>
    <n v="9"/>
    <m/>
    <m/>
    <x v="357"/>
    <n v="39700"/>
    <s v="63300"/>
    <x v="15"/>
    <x v="1"/>
    <s v="Non-executive"/>
    <s v="D602"/>
    <x v="1"/>
    <n v="0"/>
    <n v="0"/>
    <n v="0"/>
    <n v="0"/>
    <n v="0"/>
    <n v="0"/>
    <n v="0"/>
    <n v="0"/>
    <n v="0"/>
    <n v="0"/>
    <n v="0"/>
    <n v="0"/>
    <n v="0"/>
    <n v="0"/>
    <n v="0"/>
    <n v="0"/>
    <n v="0"/>
    <n v="0"/>
    <n v="0"/>
    <n v="29.9"/>
    <n v="0"/>
    <n v="0"/>
    <n v="0"/>
    <n v="0"/>
    <n v="0"/>
    <n v="1.85"/>
    <n v="0"/>
    <n v="0"/>
    <n v="0"/>
    <n v="0"/>
    <n v="0"/>
    <n v="0"/>
    <n v="0"/>
    <n v="0"/>
    <n v="0"/>
    <n v="0.43"/>
    <n v="0"/>
    <n v="0"/>
    <n v="0"/>
    <n v="0"/>
    <n v="0"/>
    <n v="0"/>
    <n v="0"/>
    <n v="0"/>
    <n v="0"/>
    <n v="0"/>
    <n v="0"/>
    <n v="32.18"/>
    <n v="32.18"/>
    <n v="0"/>
    <n v="0"/>
    <n v="0"/>
    <n v="0"/>
    <n v="0"/>
  </r>
  <r>
    <n v="22"/>
    <d v="2012-10-07T00:00:00"/>
    <d v="2012-10-20T00:00:00"/>
    <x v="3"/>
    <s v="G1N"/>
    <s v="GD10000000"/>
    <s v="GD0"/>
    <n v="13"/>
    <n v="8230"/>
    <s v="STIM6"/>
    <s v="SGP25"/>
    <s v="STAARA"/>
    <n v="15"/>
    <s v="RA388A"/>
    <n v="9"/>
    <m/>
    <m/>
    <x v="96"/>
    <n v="67856"/>
    <s v="63300"/>
    <x v="15"/>
    <x v="1"/>
    <s v="Non-executive"/>
    <s v="D602"/>
    <x v="1"/>
    <n v="1442.26"/>
    <n v="0"/>
    <n v="0"/>
    <n v="0"/>
    <n v="0"/>
    <n v="0"/>
    <n v="0"/>
    <n v="0"/>
    <n v="0"/>
    <n v="0"/>
    <n v="0"/>
    <n v="0"/>
    <n v="0"/>
    <n v="0"/>
    <n v="0"/>
    <n v="0"/>
    <n v="0"/>
    <n v="0"/>
    <n v="1.06"/>
    <n v="107.34"/>
    <n v="0"/>
    <n v="0"/>
    <n v="0"/>
    <n v="0"/>
    <n v="0"/>
    <n v="85.76"/>
    <n v="0"/>
    <n v="0"/>
    <n v="0"/>
    <n v="0"/>
    <n v="0"/>
    <n v="1.63"/>
    <n v="3.71"/>
    <n v="0"/>
    <n v="0"/>
    <n v="20.05"/>
    <n v="0"/>
    <n v="0"/>
    <n v="5.72"/>
    <n v="0"/>
    <n v="0"/>
    <n v="0"/>
    <n v="0"/>
    <n v="0"/>
    <n v="0"/>
    <n v="0"/>
    <n v="0"/>
    <n v="1667.53"/>
    <n v="1667.53"/>
    <n v="0"/>
    <n v="0"/>
    <n v="0"/>
    <n v="0"/>
    <n v="0"/>
  </r>
  <r>
    <n v="22"/>
    <d v="2012-10-07T00:00:00"/>
    <d v="2012-10-20T00:00:00"/>
    <x v="3"/>
    <s v="G1N"/>
    <s v="GD10000000"/>
    <s v="GD0"/>
    <n v="13"/>
    <n v="8400"/>
    <s v="GP600"/>
    <s v="PAR12"/>
    <m/>
    <m/>
    <s v="21PARC"/>
    <n v="12"/>
    <m/>
    <m/>
    <x v="91"/>
    <n v="55891"/>
    <s v="48039"/>
    <x v="53"/>
    <x v="1"/>
    <s v="Non-executive"/>
    <s v="D602"/>
    <x v="1"/>
    <n v="0"/>
    <n v="0"/>
    <n v="0"/>
    <n v="0"/>
    <n v="0"/>
    <n v="0"/>
    <n v="0"/>
    <n v="0"/>
    <n v="0"/>
    <n v="0"/>
    <n v="0"/>
    <n v="994.76"/>
    <n v="0"/>
    <n v="0"/>
    <n v="0"/>
    <n v="0"/>
    <n v="0"/>
    <n v="0"/>
    <n v="0"/>
    <n v="0"/>
    <n v="0"/>
    <n v="0"/>
    <n v="0"/>
    <n v="0"/>
    <n v="0"/>
    <n v="148.22999999999999"/>
    <n v="0"/>
    <n v="0"/>
    <n v="0"/>
    <n v="0"/>
    <n v="0"/>
    <n v="0"/>
    <n v="0"/>
    <n v="0"/>
    <n v="0"/>
    <n v="34.659999999999997"/>
    <n v="0"/>
    <n v="0"/>
    <n v="0"/>
    <n v="0"/>
    <n v="0"/>
    <n v="0"/>
    <n v="0"/>
    <n v="0"/>
    <n v="1396.04"/>
    <n v="0"/>
    <n v="0"/>
    <n v="2573.69"/>
    <n v="1177.6500000000001"/>
    <n v="0"/>
    <n v="0"/>
    <n v="0"/>
    <n v="1396.04"/>
    <n v="0"/>
  </r>
  <r>
    <n v="23"/>
    <d v="2012-10-21T00:00:00"/>
    <d v="2012-11-03T00:00:00"/>
    <x v="4"/>
    <s v="G1N"/>
    <s v="GD10000000"/>
    <s v="GD0"/>
    <n v="13"/>
    <n v="100"/>
    <s v="LD600"/>
    <s v="LF602"/>
    <m/>
    <m/>
    <m/>
    <m/>
    <m/>
    <m/>
    <x v="90"/>
    <n v="48282"/>
    <s v="47581"/>
    <x v="52"/>
    <x v="1"/>
    <s v="Non-executive"/>
    <s v="D602"/>
    <x v="1"/>
    <n v="3692.8"/>
    <n v="0"/>
    <n v="0"/>
    <n v="0"/>
    <n v="0"/>
    <n v="0"/>
    <n v="0"/>
    <n v="0"/>
    <n v="0"/>
    <n v="0"/>
    <n v="0"/>
    <n v="0"/>
    <n v="0"/>
    <n v="0"/>
    <n v="0"/>
    <n v="0"/>
    <n v="0"/>
    <n v="0"/>
    <n v="2.68"/>
    <n v="467.72"/>
    <n v="0"/>
    <n v="0"/>
    <n v="0"/>
    <n v="0"/>
    <n v="0"/>
    <n v="219.29"/>
    <n v="0"/>
    <n v="0"/>
    <n v="0"/>
    <n v="0"/>
    <n v="0"/>
    <n v="3.27"/>
    <n v="11.39"/>
    <n v="0"/>
    <n v="0"/>
    <n v="51.29"/>
    <n v="184.64"/>
    <n v="0"/>
    <n v="0"/>
    <n v="0"/>
    <n v="0"/>
    <n v="0"/>
    <n v="0"/>
    <n v="0"/>
    <n v="0"/>
    <n v="0"/>
    <n v="0"/>
    <n v="4633.08"/>
    <n v="4633.0800000000008"/>
    <n v="0"/>
    <n v="0"/>
    <n v="0"/>
    <n v="0"/>
    <n v="0"/>
  </r>
  <r>
    <n v="23"/>
    <d v="2012-10-21T00:00:00"/>
    <d v="2012-11-03T00:00:00"/>
    <x v="4"/>
    <s v="G1N"/>
    <s v="GD10000000"/>
    <s v="GD0"/>
    <n v="13"/>
    <n v="100"/>
    <s v="LD600"/>
    <s v="LF602"/>
    <m/>
    <m/>
    <m/>
    <m/>
    <m/>
    <m/>
    <x v="91"/>
    <n v="55891"/>
    <s v="48039"/>
    <x v="53"/>
    <x v="1"/>
    <s v="Non-executive"/>
    <s v="D602"/>
    <x v="1"/>
    <n v="0"/>
    <n v="0"/>
    <n v="0"/>
    <n v="0"/>
    <n v="0"/>
    <n v="0"/>
    <n v="0"/>
    <n v="0"/>
    <n v="0"/>
    <n v="0"/>
    <n v="0"/>
    <n v="0"/>
    <n v="0"/>
    <n v="0"/>
    <n v="0"/>
    <n v="0"/>
    <n v="0"/>
    <n v="0"/>
    <n v="0"/>
    <n v="0"/>
    <n v="0"/>
    <n v="0"/>
    <n v="0"/>
    <n v="0"/>
    <n v="0"/>
    <n v="175.73"/>
    <n v="0"/>
    <n v="0"/>
    <n v="0"/>
    <n v="0"/>
    <n v="0"/>
    <n v="0"/>
    <n v="0"/>
    <n v="0"/>
    <n v="0"/>
    <n v="41.1"/>
    <n v="0"/>
    <n v="0"/>
    <n v="0"/>
    <n v="0"/>
    <n v="0"/>
    <n v="0"/>
    <n v="0"/>
    <n v="0"/>
    <n v="2834.36"/>
    <n v="0"/>
    <n v="0"/>
    <n v="3051.19"/>
    <n v="216.82999999999998"/>
    <n v="0"/>
    <n v="0"/>
    <n v="0"/>
    <n v="2834.36"/>
    <n v="0"/>
  </r>
  <r>
    <n v="23"/>
    <d v="2012-10-21T00:00:00"/>
    <d v="2012-11-03T00:00:00"/>
    <x v="4"/>
    <s v="G1N"/>
    <s v="GD10000000"/>
    <s v="GD0"/>
    <n v="13"/>
    <n v="100"/>
    <s v="LD600"/>
    <s v="LF602"/>
    <m/>
    <m/>
    <m/>
    <m/>
    <m/>
    <m/>
    <x v="94"/>
    <n v="64885"/>
    <s v="73556"/>
    <x v="12"/>
    <x v="1"/>
    <s v="Non-executive"/>
    <s v="D602"/>
    <x v="1"/>
    <n v="3273.26"/>
    <n v="0"/>
    <n v="0"/>
    <n v="0"/>
    <n v="0"/>
    <n v="0"/>
    <n v="0"/>
    <n v="0"/>
    <n v="0"/>
    <n v="0"/>
    <n v="0"/>
    <n v="0"/>
    <n v="0"/>
    <n v="0"/>
    <n v="0"/>
    <n v="0"/>
    <n v="0"/>
    <n v="0"/>
    <n v="2.38"/>
    <n v="305.63"/>
    <n v="0"/>
    <n v="0"/>
    <n v="0"/>
    <n v="0"/>
    <n v="0"/>
    <n v="199.06"/>
    <n v="0"/>
    <n v="0"/>
    <n v="0"/>
    <n v="0"/>
    <n v="0"/>
    <n v="2.99"/>
    <n v="8.7799999999999994"/>
    <n v="0"/>
    <n v="0"/>
    <n v="46.56"/>
    <n v="163.66"/>
    <n v="0"/>
    <n v="16.3"/>
    <n v="0"/>
    <n v="0"/>
    <n v="0"/>
    <n v="0"/>
    <n v="0"/>
    <n v="0"/>
    <n v="0"/>
    <n v="0"/>
    <n v="4018.62"/>
    <n v="4018.6200000000003"/>
    <n v="0"/>
    <n v="0"/>
    <n v="0"/>
    <n v="0"/>
    <n v="0"/>
  </r>
  <r>
    <n v="23"/>
    <d v="2012-10-21T00:00:00"/>
    <d v="2012-11-03T00:00:00"/>
    <x v="4"/>
    <s v="G1N"/>
    <s v="GD10000000"/>
    <s v="GD0"/>
    <n v="13"/>
    <n v="100"/>
    <s v="LD600"/>
    <s v="LF602"/>
    <m/>
    <m/>
    <m/>
    <m/>
    <m/>
    <m/>
    <x v="95"/>
    <n v="64923"/>
    <s v="46967"/>
    <x v="52"/>
    <x v="1"/>
    <s v="Non-executive"/>
    <s v="D602"/>
    <x v="1"/>
    <n v="3035.92"/>
    <n v="0"/>
    <n v="0"/>
    <n v="0"/>
    <n v="0"/>
    <n v="0"/>
    <n v="0"/>
    <n v="0"/>
    <n v="0"/>
    <n v="0"/>
    <n v="0"/>
    <n v="0"/>
    <n v="0"/>
    <n v="0"/>
    <n v="0"/>
    <n v="0"/>
    <n v="0"/>
    <n v="0"/>
    <n v="2.19"/>
    <n v="517.04999999999995"/>
    <n v="0"/>
    <n v="0"/>
    <n v="0"/>
    <n v="0"/>
    <n v="0"/>
    <n v="174.9"/>
    <n v="0"/>
    <n v="0"/>
    <n v="0"/>
    <n v="0"/>
    <n v="0"/>
    <n v="3.27"/>
    <n v="11.39"/>
    <n v="0"/>
    <n v="0"/>
    <n v="40.909999999999997"/>
    <n v="151.80000000000001"/>
    <n v="0"/>
    <n v="27.58"/>
    <n v="0"/>
    <n v="0"/>
    <n v="0"/>
    <n v="0"/>
    <n v="0"/>
    <n v="0"/>
    <n v="0"/>
    <n v="0"/>
    <n v="3965.01"/>
    <n v="3965.0099999999998"/>
    <n v="0"/>
    <n v="0"/>
    <n v="0"/>
    <n v="0"/>
    <n v="0"/>
  </r>
  <r>
    <n v="23"/>
    <d v="2012-10-21T00:00:00"/>
    <d v="2012-11-03T00:00:00"/>
    <x v="4"/>
    <s v="G1N"/>
    <s v="GD10000000"/>
    <s v="GD0"/>
    <n v="13"/>
    <n v="100"/>
    <s v="LD600"/>
    <s v="LF602"/>
    <m/>
    <m/>
    <m/>
    <m/>
    <m/>
    <m/>
    <x v="96"/>
    <n v="67856"/>
    <s v="63300"/>
    <x v="15"/>
    <x v="1"/>
    <s v="Non-executive"/>
    <s v="D602"/>
    <x v="1"/>
    <n v="360.58"/>
    <n v="0"/>
    <n v="0"/>
    <n v="0"/>
    <n v="0"/>
    <n v="0"/>
    <n v="0"/>
    <n v="0"/>
    <n v="0"/>
    <n v="0"/>
    <n v="0"/>
    <n v="0"/>
    <n v="0"/>
    <n v="0"/>
    <n v="0"/>
    <n v="0"/>
    <n v="0"/>
    <n v="0"/>
    <n v="0.27"/>
    <n v="26.84"/>
    <n v="0"/>
    <n v="0"/>
    <n v="0"/>
    <n v="0"/>
    <n v="0"/>
    <n v="21.43"/>
    <n v="0"/>
    <n v="0"/>
    <n v="0"/>
    <n v="0"/>
    <n v="0"/>
    <n v="0.41"/>
    <n v="0.94"/>
    <n v="0"/>
    <n v="0"/>
    <n v="5.01"/>
    <n v="0"/>
    <n v="0"/>
    <n v="1.44"/>
    <n v="0"/>
    <n v="0"/>
    <n v="0"/>
    <n v="0"/>
    <n v="0"/>
    <n v="0"/>
    <n v="0"/>
    <n v="0"/>
    <n v="416.92"/>
    <n v="416.91999999999996"/>
    <n v="0"/>
    <n v="0"/>
    <n v="0"/>
    <n v="0"/>
    <n v="0"/>
  </r>
  <r>
    <n v="23"/>
    <d v="2012-10-21T00:00:00"/>
    <d v="2012-11-03T00:00:00"/>
    <x v="4"/>
    <s v="G1N"/>
    <s v="GD10000000"/>
    <s v="GD0"/>
    <n v="13"/>
    <n v="8200"/>
    <s v="GD600"/>
    <s v="NPE25"/>
    <s v="000NAE"/>
    <n v="15"/>
    <s v="21NAEP"/>
    <n v="12"/>
    <m/>
    <m/>
    <x v="224"/>
    <n v="55036"/>
    <s v="47952"/>
    <x v="117"/>
    <x v="1"/>
    <s v="Non-executive"/>
    <s v="D602"/>
    <x v="1"/>
    <n v="0"/>
    <n v="0"/>
    <n v="0"/>
    <n v="0"/>
    <n v="0"/>
    <n v="3692.8"/>
    <n v="0"/>
    <n v="0"/>
    <n v="0"/>
    <n v="0"/>
    <n v="0"/>
    <n v="0"/>
    <n v="0"/>
    <n v="0"/>
    <n v="0"/>
    <n v="0"/>
    <n v="0"/>
    <n v="0"/>
    <n v="2.68"/>
    <n v="178.92"/>
    <n v="0"/>
    <n v="0"/>
    <n v="0"/>
    <n v="0"/>
    <n v="0"/>
    <n v="225.26"/>
    <n v="0"/>
    <n v="0"/>
    <n v="0"/>
    <n v="0"/>
    <n v="0"/>
    <n v="2.71"/>
    <n v="6.19"/>
    <n v="0"/>
    <n v="0"/>
    <n v="52.69"/>
    <n v="184.64"/>
    <n v="0"/>
    <n v="9.5399999999999991"/>
    <n v="0"/>
    <n v="0"/>
    <n v="0"/>
    <n v="0"/>
    <n v="0"/>
    <n v="0"/>
    <n v="0"/>
    <n v="0"/>
    <n v="4355.43"/>
    <n v="4355.4299999999994"/>
    <n v="0"/>
    <n v="0"/>
    <n v="0"/>
    <n v="0"/>
    <n v="0"/>
  </r>
  <r>
    <n v="23"/>
    <d v="2012-10-21T00:00:00"/>
    <d v="2012-11-03T00:00:00"/>
    <x v="4"/>
    <s v="G1N"/>
    <s v="GD10000000"/>
    <s v="GD0"/>
    <n v="13"/>
    <n v="8230"/>
    <s v="STIM6"/>
    <s v="RTP15"/>
    <s v="000RTT"/>
    <n v="15"/>
    <s v="ST395A"/>
    <n v="11"/>
    <m/>
    <m/>
    <x v="96"/>
    <n v="67856"/>
    <s v="63300"/>
    <x v="15"/>
    <x v="1"/>
    <s v="Non-executive"/>
    <s v="D602"/>
    <x v="1"/>
    <n v="600.96"/>
    <n v="0"/>
    <n v="0"/>
    <n v="0"/>
    <n v="0"/>
    <n v="0"/>
    <n v="0"/>
    <n v="0"/>
    <n v="0"/>
    <n v="0"/>
    <n v="0"/>
    <n v="0"/>
    <n v="0"/>
    <n v="0"/>
    <n v="0"/>
    <n v="0"/>
    <n v="0"/>
    <n v="0"/>
    <n v="0.45"/>
    <n v="44.74"/>
    <n v="0"/>
    <n v="0"/>
    <n v="0"/>
    <n v="0"/>
    <n v="0"/>
    <n v="35.74"/>
    <n v="0"/>
    <n v="0"/>
    <n v="0"/>
    <n v="0"/>
    <n v="0"/>
    <n v="0.68"/>
    <n v="1.55"/>
    <n v="0"/>
    <n v="0"/>
    <n v="8.36"/>
    <n v="0"/>
    <n v="0"/>
    <n v="2.38"/>
    <n v="0"/>
    <n v="0"/>
    <n v="0"/>
    <n v="0"/>
    <n v="0"/>
    <n v="0"/>
    <n v="0"/>
    <n v="0"/>
    <n v="694.86"/>
    <n v="694.86"/>
    <n v="0"/>
    <n v="0"/>
    <n v="0"/>
    <n v="0"/>
    <n v="0"/>
  </r>
  <r>
    <n v="23"/>
    <d v="2012-10-21T00:00:00"/>
    <d v="2012-11-03T00:00:00"/>
    <x v="4"/>
    <s v="G1N"/>
    <s v="GD10000000"/>
    <s v="GD0"/>
    <n v="13"/>
    <n v="8230"/>
    <s v="STIM6"/>
    <s v="SGP25"/>
    <s v="STAARA"/>
    <n v="15"/>
    <s v="RA388A"/>
    <n v="9"/>
    <m/>
    <m/>
    <x v="96"/>
    <n v="67856"/>
    <s v="63300"/>
    <x v="15"/>
    <x v="1"/>
    <s v="Non-executive"/>
    <s v="D602"/>
    <x v="1"/>
    <n v="1442.26"/>
    <n v="0"/>
    <n v="0"/>
    <n v="0"/>
    <n v="0"/>
    <n v="0"/>
    <n v="0"/>
    <n v="0"/>
    <n v="0"/>
    <n v="0"/>
    <n v="0"/>
    <n v="0"/>
    <n v="0"/>
    <n v="0"/>
    <n v="0"/>
    <n v="0"/>
    <n v="0"/>
    <n v="0"/>
    <n v="1.04"/>
    <n v="107.34"/>
    <n v="0"/>
    <n v="0"/>
    <n v="0"/>
    <n v="0"/>
    <n v="0"/>
    <n v="85.76"/>
    <n v="0"/>
    <n v="0"/>
    <n v="0"/>
    <n v="0"/>
    <n v="0"/>
    <n v="1.62"/>
    <n v="3.7"/>
    <n v="0"/>
    <n v="0"/>
    <n v="20.059999999999999"/>
    <n v="0"/>
    <n v="0"/>
    <n v="5.72"/>
    <n v="0"/>
    <n v="0"/>
    <n v="0"/>
    <n v="0"/>
    <n v="0"/>
    <n v="0"/>
    <n v="0"/>
    <n v="0"/>
    <n v="1667.5"/>
    <n v="1667.4999999999998"/>
    <n v="0"/>
    <n v="0"/>
    <n v="0"/>
    <n v="0"/>
    <n v="0"/>
  </r>
  <r>
    <n v="23"/>
    <d v="2012-10-21T00:00:00"/>
    <d v="2012-11-03T00:00:00"/>
    <x v="4"/>
    <s v="G1N"/>
    <s v="GD10000000"/>
    <s v="GD0"/>
    <n v="13"/>
    <n v="8400"/>
    <s v="GP600"/>
    <s v="PAR12"/>
    <m/>
    <m/>
    <s v="21PARC"/>
    <n v="12"/>
    <m/>
    <m/>
    <x v="91"/>
    <n v="55891"/>
    <s v="48039"/>
    <x v="53"/>
    <x v="1"/>
    <s v="Non-executive"/>
    <s v="D602"/>
    <x v="1"/>
    <n v="0"/>
    <n v="0"/>
    <n v="0"/>
    <n v="0"/>
    <n v="0"/>
    <n v="0"/>
    <n v="0"/>
    <n v="0"/>
    <n v="0"/>
    <n v="0"/>
    <n v="0"/>
    <n v="0"/>
    <n v="0"/>
    <n v="0"/>
    <n v="0"/>
    <n v="0"/>
    <n v="0"/>
    <n v="0"/>
    <n v="0"/>
    <n v="0"/>
    <n v="0"/>
    <n v="0"/>
    <n v="0"/>
    <n v="0"/>
    <n v="0"/>
    <n v="86.56"/>
    <n v="0"/>
    <n v="0"/>
    <n v="0"/>
    <n v="0"/>
    <n v="0"/>
    <n v="0"/>
    <n v="0"/>
    <n v="0"/>
    <n v="0"/>
    <n v="20.239999999999998"/>
    <n v="0"/>
    <n v="0"/>
    <n v="0"/>
    <n v="0"/>
    <n v="0"/>
    <n v="0"/>
    <n v="0"/>
    <n v="0"/>
    <n v="1396.04"/>
    <n v="0"/>
    <n v="0"/>
    <n v="1502.84"/>
    <n v="106.8"/>
    <n v="0"/>
    <n v="0"/>
    <n v="0"/>
    <n v="1396.04"/>
    <n v="0"/>
  </r>
  <r>
    <n v="24"/>
    <d v="2012-11-04T00:00:00"/>
    <d v="2012-11-17T00:00:00"/>
    <x v="5"/>
    <s v="G1N"/>
    <s v="GD10000000"/>
    <s v="GD0"/>
    <n v="13"/>
    <n v="100"/>
    <s v="LD600"/>
    <s v="LF602"/>
    <m/>
    <m/>
    <m/>
    <m/>
    <m/>
    <m/>
    <x v="90"/>
    <n v="48282"/>
    <s v="47581"/>
    <x v="52"/>
    <x v="1"/>
    <s v="Non-executive"/>
    <s v="D602"/>
    <x v="1"/>
    <n v="3692.8"/>
    <n v="0"/>
    <n v="0"/>
    <n v="0"/>
    <n v="0"/>
    <n v="0"/>
    <n v="0"/>
    <n v="0"/>
    <n v="0"/>
    <n v="0"/>
    <n v="0"/>
    <n v="0"/>
    <n v="0"/>
    <n v="0"/>
    <n v="0"/>
    <n v="0"/>
    <n v="0"/>
    <n v="0"/>
    <n v="2.68"/>
    <n v="467.72"/>
    <n v="0"/>
    <n v="0"/>
    <n v="0"/>
    <n v="0"/>
    <n v="0"/>
    <n v="219.29"/>
    <n v="0"/>
    <n v="0"/>
    <n v="0"/>
    <n v="0"/>
    <n v="0"/>
    <n v="3.27"/>
    <n v="11.39"/>
    <n v="0"/>
    <n v="0"/>
    <n v="51.28"/>
    <n v="184.64"/>
    <n v="0"/>
    <n v="0"/>
    <n v="0"/>
    <n v="0"/>
    <n v="0"/>
    <n v="0"/>
    <n v="0"/>
    <n v="0"/>
    <n v="0"/>
    <n v="0"/>
    <n v="4633.07"/>
    <n v="4633.0700000000006"/>
    <n v="0"/>
    <n v="0"/>
    <n v="0"/>
    <n v="0"/>
    <n v="0"/>
  </r>
  <r>
    <n v="24"/>
    <d v="2012-11-04T00:00:00"/>
    <d v="2012-11-17T00:00:00"/>
    <x v="5"/>
    <s v="G1N"/>
    <s v="GD10000000"/>
    <s v="GD0"/>
    <n v="13"/>
    <n v="100"/>
    <s v="LD600"/>
    <s v="LF602"/>
    <m/>
    <m/>
    <m/>
    <m/>
    <m/>
    <m/>
    <x v="91"/>
    <n v="55891"/>
    <s v="48039"/>
    <x v="53"/>
    <x v="1"/>
    <s v="Non-executive"/>
    <s v="D602"/>
    <x v="1"/>
    <n v="0"/>
    <n v="0"/>
    <n v="0"/>
    <n v="0"/>
    <n v="0"/>
    <n v="0"/>
    <n v="0"/>
    <n v="0"/>
    <n v="0"/>
    <n v="0"/>
    <n v="0"/>
    <n v="0"/>
    <n v="0"/>
    <n v="0"/>
    <n v="0"/>
    <n v="0"/>
    <n v="0"/>
    <n v="0"/>
    <n v="0"/>
    <n v="0"/>
    <n v="0"/>
    <n v="0"/>
    <n v="0"/>
    <n v="0"/>
    <n v="0"/>
    <n v="175.72"/>
    <n v="0"/>
    <n v="0"/>
    <n v="0"/>
    <n v="0"/>
    <n v="0"/>
    <n v="0"/>
    <n v="0"/>
    <n v="0"/>
    <n v="0"/>
    <n v="41.1"/>
    <n v="0"/>
    <n v="0"/>
    <n v="0"/>
    <n v="0"/>
    <n v="0"/>
    <n v="0"/>
    <n v="0"/>
    <n v="0"/>
    <n v="2834.36"/>
    <n v="0"/>
    <n v="0"/>
    <n v="3051.18"/>
    <n v="216.82"/>
    <n v="0"/>
    <n v="0"/>
    <n v="0"/>
    <n v="2834.36"/>
    <n v="0"/>
  </r>
  <r>
    <n v="24"/>
    <d v="2012-11-04T00:00:00"/>
    <d v="2012-11-17T00:00:00"/>
    <x v="5"/>
    <s v="G1N"/>
    <s v="GD10000000"/>
    <s v="GD0"/>
    <n v="13"/>
    <n v="100"/>
    <s v="LD600"/>
    <s v="LF602"/>
    <m/>
    <m/>
    <m/>
    <m/>
    <m/>
    <m/>
    <x v="94"/>
    <n v="64885"/>
    <s v="73556"/>
    <x v="12"/>
    <x v="1"/>
    <s v="Non-executive"/>
    <s v="D602"/>
    <x v="1"/>
    <n v="3273.27"/>
    <n v="0"/>
    <n v="0"/>
    <n v="0"/>
    <n v="0"/>
    <n v="0"/>
    <n v="0"/>
    <n v="0"/>
    <n v="0"/>
    <n v="0"/>
    <n v="0"/>
    <n v="0"/>
    <n v="0"/>
    <n v="0"/>
    <n v="0"/>
    <n v="0"/>
    <n v="0"/>
    <n v="0"/>
    <n v="2.38"/>
    <n v="305.63"/>
    <n v="0"/>
    <n v="0"/>
    <n v="0"/>
    <n v="0"/>
    <n v="0"/>
    <n v="199.06"/>
    <n v="0"/>
    <n v="0"/>
    <n v="0"/>
    <n v="0"/>
    <n v="0"/>
    <n v="2.99"/>
    <n v="8.7799999999999994"/>
    <n v="0"/>
    <n v="0"/>
    <n v="46.55"/>
    <n v="163.66"/>
    <n v="0"/>
    <n v="16.3"/>
    <n v="0"/>
    <n v="0"/>
    <n v="0"/>
    <n v="0"/>
    <n v="0"/>
    <n v="0"/>
    <n v="0"/>
    <n v="0"/>
    <n v="4018.62"/>
    <n v="4018.6200000000003"/>
    <n v="0"/>
    <n v="0"/>
    <n v="0"/>
    <n v="0"/>
    <n v="0"/>
  </r>
  <r>
    <n v="24"/>
    <d v="2012-11-04T00:00:00"/>
    <d v="2012-11-17T00:00:00"/>
    <x v="5"/>
    <s v="G1N"/>
    <s v="GD10000000"/>
    <s v="GD0"/>
    <n v="13"/>
    <n v="100"/>
    <s v="LD600"/>
    <s v="LF602"/>
    <m/>
    <m/>
    <m/>
    <m/>
    <m/>
    <m/>
    <x v="95"/>
    <n v="64923"/>
    <s v="46967"/>
    <x v="52"/>
    <x v="1"/>
    <s v="Non-executive"/>
    <s v="D602"/>
    <x v="1"/>
    <n v="3035.92"/>
    <n v="0"/>
    <n v="0"/>
    <n v="0"/>
    <n v="0"/>
    <n v="0"/>
    <n v="0"/>
    <n v="0"/>
    <n v="0"/>
    <n v="0"/>
    <n v="0"/>
    <n v="0"/>
    <n v="0"/>
    <n v="0"/>
    <n v="0"/>
    <n v="0"/>
    <n v="0"/>
    <n v="0"/>
    <n v="2.19"/>
    <n v="517.04999999999995"/>
    <n v="0"/>
    <n v="0"/>
    <n v="0"/>
    <n v="0"/>
    <n v="0"/>
    <n v="174.9"/>
    <n v="0"/>
    <n v="0"/>
    <n v="0"/>
    <n v="0"/>
    <n v="0"/>
    <n v="3.27"/>
    <n v="11.39"/>
    <n v="0"/>
    <n v="0"/>
    <n v="40.9"/>
    <n v="151.80000000000001"/>
    <n v="0"/>
    <n v="27.58"/>
    <n v="0"/>
    <n v="0"/>
    <n v="0"/>
    <n v="0"/>
    <n v="0"/>
    <n v="0"/>
    <n v="0"/>
    <n v="0"/>
    <n v="3965"/>
    <n v="3965"/>
    <n v="0"/>
    <n v="0"/>
    <n v="0"/>
    <n v="0"/>
    <n v="0"/>
  </r>
  <r>
    <n v="24"/>
    <d v="2012-11-04T00:00:00"/>
    <d v="2012-11-17T00:00:00"/>
    <x v="5"/>
    <s v="G1N"/>
    <s v="GD10000000"/>
    <s v="GD0"/>
    <n v="13"/>
    <n v="100"/>
    <s v="LD600"/>
    <s v="LF602"/>
    <m/>
    <m/>
    <m/>
    <m/>
    <m/>
    <m/>
    <x v="96"/>
    <n v="67856"/>
    <s v="63300"/>
    <x v="15"/>
    <x v="1"/>
    <s v="Non-executive"/>
    <s v="D602"/>
    <x v="1"/>
    <n v="360.57"/>
    <n v="0"/>
    <n v="0"/>
    <n v="0"/>
    <n v="0"/>
    <n v="0"/>
    <n v="0"/>
    <n v="0"/>
    <n v="0"/>
    <n v="0"/>
    <n v="0"/>
    <n v="0"/>
    <n v="0"/>
    <n v="0"/>
    <n v="0"/>
    <n v="0"/>
    <n v="0"/>
    <n v="0"/>
    <n v="0.26"/>
    <n v="26.84"/>
    <n v="0"/>
    <n v="0"/>
    <n v="0"/>
    <n v="0"/>
    <n v="0"/>
    <n v="21.44"/>
    <n v="0"/>
    <n v="0"/>
    <n v="0"/>
    <n v="0"/>
    <n v="0"/>
    <n v="0.4"/>
    <n v="0.92"/>
    <n v="0"/>
    <n v="0"/>
    <n v="5.0199999999999996"/>
    <n v="0"/>
    <n v="0"/>
    <n v="1.44"/>
    <n v="0"/>
    <n v="0"/>
    <n v="0"/>
    <n v="0"/>
    <n v="0"/>
    <n v="0"/>
    <n v="0"/>
    <n v="0"/>
    <n v="416.89"/>
    <n v="416.88999999999993"/>
    <n v="0"/>
    <n v="0"/>
    <n v="0"/>
    <n v="0"/>
    <n v="0"/>
  </r>
  <r>
    <n v="24"/>
    <d v="2012-11-04T00:00:00"/>
    <d v="2012-11-17T00:00:00"/>
    <x v="5"/>
    <s v="G1N"/>
    <s v="GD10000000"/>
    <s v="GD0"/>
    <n v="13"/>
    <n v="8200"/>
    <s v="GD600"/>
    <s v="NPE25"/>
    <s v="000NAE"/>
    <n v="15"/>
    <s v="21NAEP"/>
    <n v="12"/>
    <m/>
    <m/>
    <x v="224"/>
    <n v="55036"/>
    <s v="47952"/>
    <x v="117"/>
    <x v="1"/>
    <s v="Non-executive"/>
    <s v="D602"/>
    <x v="1"/>
    <n v="0"/>
    <n v="0"/>
    <n v="0"/>
    <n v="0"/>
    <n v="0"/>
    <n v="3692.8"/>
    <n v="0"/>
    <n v="0"/>
    <n v="0"/>
    <n v="0"/>
    <n v="0"/>
    <n v="0"/>
    <n v="0"/>
    <n v="0"/>
    <n v="0"/>
    <n v="0"/>
    <n v="0"/>
    <n v="0"/>
    <n v="2.68"/>
    <n v="178.92"/>
    <n v="0"/>
    <n v="0"/>
    <n v="0"/>
    <n v="0"/>
    <n v="0"/>
    <n v="225.25"/>
    <n v="0"/>
    <n v="0"/>
    <n v="0"/>
    <n v="0"/>
    <n v="0"/>
    <n v="2.71"/>
    <n v="6.19"/>
    <n v="0"/>
    <n v="0"/>
    <n v="52.68"/>
    <n v="184.64"/>
    <n v="0"/>
    <n v="9.5399999999999991"/>
    <n v="0"/>
    <n v="0"/>
    <n v="0"/>
    <n v="0"/>
    <n v="0"/>
    <n v="0"/>
    <n v="0"/>
    <n v="0"/>
    <n v="4355.41"/>
    <n v="4355.41"/>
    <n v="0"/>
    <n v="0"/>
    <n v="0"/>
    <n v="0"/>
    <n v="0"/>
  </r>
  <r>
    <n v="24"/>
    <d v="2012-11-04T00:00:00"/>
    <d v="2012-11-17T00:00:00"/>
    <x v="5"/>
    <s v="G1N"/>
    <s v="GD10000000"/>
    <s v="GD0"/>
    <n v="13"/>
    <n v="8230"/>
    <s v="STIM6"/>
    <s v="RTP15"/>
    <s v="000RTT"/>
    <n v="15"/>
    <s v="ST395A"/>
    <n v="11"/>
    <m/>
    <m/>
    <x v="96"/>
    <n v="67856"/>
    <s v="63300"/>
    <x v="15"/>
    <x v="1"/>
    <s v="Non-executive"/>
    <s v="D602"/>
    <x v="1"/>
    <n v="600.96"/>
    <n v="0"/>
    <n v="0"/>
    <n v="0"/>
    <n v="0"/>
    <n v="0"/>
    <n v="0"/>
    <n v="0"/>
    <n v="0"/>
    <n v="0"/>
    <n v="0"/>
    <n v="0"/>
    <n v="0"/>
    <n v="0"/>
    <n v="0"/>
    <n v="0"/>
    <n v="0"/>
    <n v="0"/>
    <n v="0.44"/>
    <n v="44.74"/>
    <n v="0"/>
    <n v="0"/>
    <n v="0"/>
    <n v="0"/>
    <n v="0"/>
    <n v="35.74"/>
    <n v="0"/>
    <n v="0"/>
    <n v="0"/>
    <n v="0"/>
    <n v="0"/>
    <n v="0.68"/>
    <n v="1.55"/>
    <n v="0"/>
    <n v="0"/>
    <n v="8.36"/>
    <n v="0"/>
    <n v="0"/>
    <n v="2.38"/>
    <n v="0"/>
    <n v="0"/>
    <n v="0"/>
    <n v="0"/>
    <n v="0"/>
    <n v="0"/>
    <n v="0"/>
    <n v="0"/>
    <n v="694.85"/>
    <n v="694.85"/>
    <n v="0"/>
    <n v="0"/>
    <n v="0"/>
    <n v="0"/>
    <n v="0"/>
  </r>
  <r>
    <n v="24"/>
    <d v="2012-11-04T00:00:00"/>
    <d v="2012-11-17T00:00:00"/>
    <x v="5"/>
    <s v="G1N"/>
    <s v="GD10000000"/>
    <s v="GD0"/>
    <n v="13"/>
    <n v="8230"/>
    <s v="STIM6"/>
    <s v="SGP25"/>
    <s v="STAARA"/>
    <n v="15"/>
    <s v="RA388A"/>
    <n v="9"/>
    <m/>
    <m/>
    <x v="96"/>
    <n v="67856"/>
    <s v="63300"/>
    <x v="15"/>
    <x v="1"/>
    <s v="Non-executive"/>
    <s v="D602"/>
    <x v="1"/>
    <n v="1442.27"/>
    <n v="0"/>
    <n v="0"/>
    <n v="0"/>
    <n v="0"/>
    <n v="0"/>
    <n v="0"/>
    <n v="0"/>
    <n v="0"/>
    <n v="0"/>
    <n v="0"/>
    <n v="0"/>
    <n v="0"/>
    <n v="0"/>
    <n v="0"/>
    <n v="0"/>
    <n v="0"/>
    <n v="0"/>
    <n v="1.06"/>
    <n v="107.34"/>
    <n v="0"/>
    <n v="0"/>
    <n v="0"/>
    <n v="0"/>
    <n v="0"/>
    <n v="85.75"/>
    <n v="0"/>
    <n v="0"/>
    <n v="0"/>
    <n v="0"/>
    <n v="0"/>
    <n v="1.63"/>
    <n v="3.72"/>
    <n v="0"/>
    <n v="0"/>
    <n v="20.05"/>
    <n v="0"/>
    <n v="0"/>
    <n v="5.72"/>
    <n v="0"/>
    <n v="0"/>
    <n v="0"/>
    <n v="0"/>
    <n v="0"/>
    <n v="0"/>
    <n v="0"/>
    <n v="0"/>
    <n v="1667.54"/>
    <n v="1667.54"/>
    <n v="0"/>
    <n v="0"/>
    <n v="0"/>
    <n v="0"/>
    <n v="0"/>
  </r>
  <r>
    <n v="24"/>
    <d v="2012-11-04T00:00:00"/>
    <d v="2012-11-17T00:00:00"/>
    <x v="5"/>
    <s v="G1N"/>
    <s v="GD10000000"/>
    <s v="GD0"/>
    <n v="13"/>
    <n v="8400"/>
    <s v="GP600"/>
    <s v="PAR12"/>
    <m/>
    <m/>
    <s v="21PARC"/>
    <n v="12"/>
    <m/>
    <m/>
    <x v="91"/>
    <n v="55891"/>
    <s v="48039"/>
    <x v="53"/>
    <x v="1"/>
    <s v="Non-executive"/>
    <s v="D602"/>
    <x v="1"/>
    <n v="0"/>
    <n v="0"/>
    <n v="0"/>
    <n v="0"/>
    <n v="0"/>
    <n v="0"/>
    <n v="0"/>
    <n v="0"/>
    <n v="0"/>
    <n v="0"/>
    <n v="0"/>
    <n v="0"/>
    <n v="0"/>
    <n v="0"/>
    <n v="0"/>
    <n v="0"/>
    <n v="0"/>
    <n v="0"/>
    <n v="0"/>
    <n v="0"/>
    <n v="0"/>
    <n v="0"/>
    <n v="0"/>
    <n v="0"/>
    <n v="0"/>
    <n v="86.56"/>
    <n v="0"/>
    <n v="0"/>
    <n v="0"/>
    <n v="0"/>
    <n v="0"/>
    <n v="0"/>
    <n v="0"/>
    <n v="0"/>
    <n v="0"/>
    <n v="20.239999999999998"/>
    <n v="0"/>
    <n v="0"/>
    <n v="0"/>
    <n v="0"/>
    <n v="0"/>
    <n v="0"/>
    <n v="0"/>
    <n v="0"/>
    <n v="1396.04"/>
    <n v="0"/>
    <n v="0"/>
    <n v="1502.84"/>
    <n v="106.8"/>
    <n v="0"/>
    <n v="0"/>
    <n v="0"/>
    <n v="1396.04"/>
    <n v="0"/>
  </r>
  <r>
    <n v="25"/>
    <d v="2012-11-18T00:00:00"/>
    <d v="2012-12-01T00:00:00"/>
    <x v="6"/>
    <s v="G1N"/>
    <s v="GD10000000"/>
    <s v="GD0"/>
    <n v="13"/>
    <n v="100"/>
    <s v="LD600"/>
    <s v="LF602"/>
    <m/>
    <m/>
    <m/>
    <m/>
    <m/>
    <m/>
    <x v="90"/>
    <n v="48282"/>
    <s v="47581"/>
    <x v="52"/>
    <x v="1"/>
    <s v="Non-executive"/>
    <s v="D602"/>
    <x v="1"/>
    <n v="3692.8"/>
    <n v="0"/>
    <n v="0"/>
    <n v="0"/>
    <n v="0"/>
    <n v="0"/>
    <n v="0"/>
    <n v="0"/>
    <n v="0"/>
    <n v="0"/>
    <n v="0"/>
    <n v="0"/>
    <n v="0"/>
    <n v="0"/>
    <n v="0"/>
    <n v="0"/>
    <n v="0"/>
    <n v="0"/>
    <n v="2.68"/>
    <n v="467.72"/>
    <n v="0"/>
    <n v="0"/>
    <n v="0"/>
    <n v="0"/>
    <n v="0"/>
    <n v="219.29"/>
    <n v="0"/>
    <n v="0"/>
    <n v="0"/>
    <n v="0"/>
    <n v="0"/>
    <n v="3.27"/>
    <n v="11.39"/>
    <n v="0"/>
    <n v="0"/>
    <n v="51.29"/>
    <n v="184.64"/>
    <n v="0"/>
    <n v="0"/>
    <n v="0"/>
    <n v="0"/>
    <n v="0"/>
    <n v="0"/>
    <n v="0"/>
    <n v="0"/>
    <n v="0"/>
    <n v="0"/>
    <n v="4633.08"/>
    <n v="4633.0800000000008"/>
    <n v="0"/>
    <n v="0"/>
    <n v="0"/>
    <n v="0"/>
    <n v="0"/>
  </r>
  <r>
    <n v="25"/>
    <d v="2012-11-18T00:00:00"/>
    <d v="2012-12-01T00:00:00"/>
    <x v="6"/>
    <s v="G1N"/>
    <s v="GD10000000"/>
    <s v="GD0"/>
    <n v="13"/>
    <n v="100"/>
    <s v="LD600"/>
    <s v="LF602"/>
    <m/>
    <m/>
    <m/>
    <m/>
    <m/>
    <m/>
    <x v="91"/>
    <n v="55891"/>
    <s v="48039"/>
    <x v="53"/>
    <x v="1"/>
    <s v="Non-executive"/>
    <s v="D602"/>
    <x v="1"/>
    <n v="0"/>
    <n v="0"/>
    <n v="0"/>
    <n v="0"/>
    <n v="0"/>
    <n v="0"/>
    <n v="0"/>
    <n v="0"/>
    <n v="0"/>
    <n v="0"/>
    <n v="0"/>
    <n v="0"/>
    <n v="0"/>
    <n v="0"/>
    <n v="0"/>
    <n v="0"/>
    <n v="0"/>
    <n v="0"/>
    <n v="0"/>
    <n v="0"/>
    <n v="0"/>
    <n v="0"/>
    <n v="0"/>
    <n v="0"/>
    <n v="0"/>
    <n v="175.73"/>
    <n v="0"/>
    <n v="0"/>
    <n v="0"/>
    <n v="0"/>
    <n v="0"/>
    <n v="0"/>
    <n v="0"/>
    <n v="0"/>
    <n v="0"/>
    <n v="41.09"/>
    <n v="0"/>
    <n v="0"/>
    <n v="0"/>
    <n v="0"/>
    <n v="0"/>
    <n v="0"/>
    <n v="0"/>
    <n v="0"/>
    <n v="2834.36"/>
    <n v="0"/>
    <n v="0"/>
    <n v="3051.18"/>
    <n v="216.82"/>
    <n v="0"/>
    <n v="0"/>
    <n v="0"/>
    <n v="2834.36"/>
    <n v="0"/>
  </r>
  <r>
    <n v="25"/>
    <d v="2012-11-18T00:00:00"/>
    <d v="2012-12-01T00:00:00"/>
    <x v="6"/>
    <s v="G1N"/>
    <s v="GD10000000"/>
    <s v="GD0"/>
    <n v="13"/>
    <n v="100"/>
    <s v="LD600"/>
    <s v="LF602"/>
    <m/>
    <m/>
    <m/>
    <m/>
    <m/>
    <m/>
    <x v="94"/>
    <n v="64885"/>
    <s v="73556"/>
    <x v="12"/>
    <x v="1"/>
    <s v="Non-executive"/>
    <s v="D602"/>
    <x v="1"/>
    <n v="3273.26"/>
    <n v="0"/>
    <n v="0"/>
    <n v="0"/>
    <n v="0"/>
    <n v="0"/>
    <n v="0"/>
    <n v="0"/>
    <n v="0"/>
    <n v="0"/>
    <n v="0"/>
    <n v="0"/>
    <n v="0"/>
    <n v="0"/>
    <n v="0"/>
    <n v="0"/>
    <n v="0"/>
    <n v="0"/>
    <n v="2.38"/>
    <n v="305.63"/>
    <n v="0"/>
    <n v="0"/>
    <n v="0"/>
    <n v="0"/>
    <n v="0"/>
    <n v="199.06"/>
    <n v="0"/>
    <n v="0"/>
    <n v="0"/>
    <n v="0"/>
    <n v="0"/>
    <n v="2.99"/>
    <n v="8.7799999999999994"/>
    <n v="0"/>
    <n v="0"/>
    <n v="46.56"/>
    <n v="163.66"/>
    <n v="0"/>
    <n v="16.3"/>
    <n v="0"/>
    <n v="0"/>
    <n v="0"/>
    <n v="0"/>
    <n v="0"/>
    <n v="0"/>
    <n v="0"/>
    <n v="0"/>
    <n v="4018.62"/>
    <n v="4018.6200000000003"/>
    <n v="0"/>
    <n v="0"/>
    <n v="0"/>
    <n v="0"/>
    <n v="0"/>
  </r>
  <r>
    <n v="25"/>
    <d v="2012-11-18T00:00:00"/>
    <d v="2012-12-01T00:00:00"/>
    <x v="6"/>
    <s v="G1N"/>
    <s v="GD10000000"/>
    <s v="GD0"/>
    <n v="13"/>
    <n v="100"/>
    <s v="LD600"/>
    <s v="LF602"/>
    <m/>
    <m/>
    <m/>
    <m/>
    <m/>
    <m/>
    <x v="95"/>
    <n v="64923"/>
    <s v="46967"/>
    <x v="52"/>
    <x v="1"/>
    <s v="Non-executive"/>
    <s v="D602"/>
    <x v="1"/>
    <n v="3035.92"/>
    <n v="0"/>
    <n v="0"/>
    <n v="0"/>
    <n v="0"/>
    <n v="0"/>
    <n v="0"/>
    <n v="0"/>
    <n v="0"/>
    <n v="0"/>
    <n v="0"/>
    <n v="0"/>
    <n v="0"/>
    <n v="0"/>
    <n v="0"/>
    <n v="0"/>
    <n v="0"/>
    <n v="0"/>
    <n v="2.19"/>
    <n v="517.04999999999995"/>
    <n v="0"/>
    <n v="0"/>
    <n v="0"/>
    <n v="0"/>
    <n v="0"/>
    <n v="174.9"/>
    <n v="0"/>
    <n v="0"/>
    <n v="0"/>
    <n v="0"/>
    <n v="0"/>
    <n v="3.27"/>
    <n v="11.39"/>
    <n v="0"/>
    <n v="0"/>
    <n v="40.9"/>
    <n v="151.80000000000001"/>
    <n v="0"/>
    <n v="27.58"/>
    <n v="0"/>
    <n v="0"/>
    <n v="0"/>
    <n v="0"/>
    <n v="0"/>
    <n v="0"/>
    <n v="0"/>
    <n v="0"/>
    <n v="3965"/>
    <n v="3965"/>
    <n v="0"/>
    <n v="0"/>
    <n v="0"/>
    <n v="0"/>
    <n v="0"/>
  </r>
  <r>
    <n v="25"/>
    <d v="2012-11-18T00:00:00"/>
    <d v="2012-12-01T00:00:00"/>
    <x v="6"/>
    <s v="G1N"/>
    <s v="GD10000000"/>
    <s v="GD0"/>
    <n v="13"/>
    <n v="100"/>
    <s v="LD600"/>
    <s v="LF602"/>
    <m/>
    <m/>
    <m/>
    <m/>
    <m/>
    <m/>
    <x v="96"/>
    <n v="67856"/>
    <s v="63300"/>
    <x v="15"/>
    <x v="1"/>
    <s v="Non-executive"/>
    <s v="D602"/>
    <x v="1"/>
    <n v="360.57"/>
    <n v="0"/>
    <n v="0"/>
    <n v="0"/>
    <n v="0"/>
    <n v="0"/>
    <n v="0"/>
    <n v="0"/>
    <n v="0"/>
    <n v="0"/>
    <n v="0"/>
    <n v="0"/>
    <n v="0"/>
    <n v="0"/>
    <n v="0"/>
    <n v="0"/>
    <n v="0"/>
    <n v="0"/>
    <n v="0.26"/>
    <n v="26.84"/>
    <n v="0"/>
    <n v="0"/>
    <n v="0"/>
    <n v="0"/>
    <n v="0"/>
    <n v="21.44"/>
    <n v="0"/>
    <n v="0"/>
    <n v="0"/>
    <n v="0"/>
    <n v="0"/>
    <n v="0.41"/>
    <n v="0.93"/>
    <n v="0"/>
    <n v="0"/>
    <n v="5.0199999999999996"/>
    <n v="0"/>
    <n v="0"/>
    <n v="1.43"/>
    <n v="0"/>
    <n v="0"/>
    <n v="0"/>
    <n v="0"/>
    <n v="0"/>
    <n v="0"/>
    <n v="0"/>
    <n v="0"/>
    <n v="416.9"/>
    <n v="416.9"/>
    <n v="0"/>
    <n v="0"/>
    <n v="0"/>
    <n v="0"/>
    <n v="0"/>
  </r>
  <r>
    <n v="25"/>
    <d v="2012-11-18T00:00:00"/>
    <d v="2012-12-01T00:00:00"/>
    <x v="6"/>
    <s v="G1N"/>
    <s v="GD10000000"/>
    <s v="GD0"/>
    <n v="13"/>
    <n v="8200"/>
    <s v="GD600"/>
    <s v="NPE25"/>
    <s v="000NAE"/>
    <n v="15"/>
    <s v="21NAEP"/>
    <n v="12"/>
    <m/>
    <m/>
    <x v="224"/>
    <n v="55036"/>
    <s v="47952"/>
    <x v="117"/>
    <x v="1"/>
    <s v="Non-executive"/>
    <s v="D602"/>
    <x v="1"/>
    <n v="0"/>
    <n v="0"/>
    <n v="0"/>
    <n v="0"/>
    <n v="0"/>
    <n v="3692.8"/>
    <n v="0"/>
    <n v="0"/>
    <n v="0"/>
    <n v="0"/>
    <n v="0"/>
    <n v="0"/>
    <n v="0"/>
    <n v="0"/>
    <n v="0"/>
    <n v="0"/>
    <n v="0"/>
    <n v="0"/>
    <n v="2.68"/>
    <n v="178.92"/>
    <n v="0"/>
    <n v="0"/>
    <n v="0"/>
    <n v="0"/>
    <n v="0"/>
    <n v="225.26"/>
    <n v="0"/>
    <n v="0"/>
    <n v="0"/>
    <n v="0"/>
    <n v="0"/>
    <n v="2.71"/>
    <n v="6.19"/>
    <n v="0"/>
    <n v="0"/>
    <n v="52.68"/>
    <n v="184.64"/>
    <n v="0"/>
    <n v="9.5399999999999991"/>
    <n v="0"/>
    <n v="0"/>
    <n v="0"/>
    <n v="0"/>
    <n v="0"/>
    <n v="0"/>
    <n v="0"/>
    <n v="0"/>
    <n v="4355.42"/>
    <n v="4355.42"/>
    <n v="0"/>
    <n v="0"/>
    <n v="0"/>
    <n v="0"/>
    <n v="0"/>
  </r>
  <r>
    <n v="25"/>
    <d v="2012-11-18T00:00:00"/>
    <d v="2012-12-01T00:00:00"/>
    <x v="6"/>
    <s v="G1N"/>
    <s v="GD10000000"/>
    <s v="GD0"/>
    <n v="13"/>
    <n v="8230"/>
    <s v="STIM6"/>
    <s v="RTP15"/>
    <s v="000RTT"/>
    <n v="15"/>
    <s v="ST395A"/>
    <n v="11"/>
    <m/>
    <m/>
    <x v="96"/>
    <n v="67856"/>
    <s v="63300"/>
    <x v="15"/>
    <x v="1"/>
    <s v="Non-executive"/>
    <s v="D602"/>
    <x v="1"/>
    <n v="600.96"/>
    <n v="0"/>
    <n v="0"/>
    <n v="0"/>
    <n v="0"/>
    <n v="0"/>
    <n v="0"/>
    <n v="0"/>
    <n v="0"/>
    <n v="0"/>
    <n v="0"/>
    <n v="0"/>
    <n v="0"/>
    <n v="0"/>
    <n v="0"/>
    <n v="0"/>
    <n v="0"/>
    <n v="0"/>
    <n v="0.44"/>
    <n v="44.74"/>
    <n v="0"/>
    <n v="0"/>
    <n v="0"/>
    <n v="0"/>
    <n v="0"/>
    <n v="35.74"/>
    <n v="0"/>
    <n v="0"/>
    <n v="0"/>
    <n v="0"/>
    <n v="0"/>
    <n v="0.68"/>
    <n v="1.55"/>
    <n v="0"/>
    <n v="0"/>
    <n v="8.36"/>
    <n v="0"/>
    <n v="0"/>
    <n v="2.38"/>
    <n v="0"/>
    <n v="0"/>
    <n v="0"/>
    <n v="0"/>
    <n v="0"/>
    <n v="0"/>
    <n v="0"/>
    <n v="0"/>
    <n v="694.85"/>
    <n v="694.85"/>
    <n v="0"/>
    <n v="0"/>
    <n v="0"/>
    <n v="0"/>
    <n v="0"/>
  </r>
  <r>
    <n v="25"/>
    <d v="2012-11-18T00:00:00"/>
    <d v="2012-12-01T00:00:00"/>
    <x v="6"/>
    <s v="G1N"/>
    <s v="GD10000000"/>
    <s v="GD0"/>
    <n v="13"/>
    <n v="8230"/>
    <s v="STIM6"/>
    <s v="SGP25"/>
    <s v="STAARA"/>
    <n v="15"/>
    <s v="RA388A"/>
    <n v="9"/>
    <m/>
    <m/>
    <x v="96"/>
    <n v="67856"/>
    <s v="63300"/>
    <x v="15"/>
    <x v="1"/>
    <s v="Non-executive"/>
    <s v="D602"/>
    <x v="1"/>
    <n v="1442.27"/>
    <n v="0"/>
    <n v="0"/>
    <n v="0"/>
    <n v="0"/>
    <n v="0"/>
    <n v="0"/>
    <n v="0"/>
    <n v="0"/>
    <n v="0"/>
    <n v="0"/>
    <n v="0"/>
    <n v="0"/>
    <n v="0"/>
    <n v="0"/>
    <n v="0"/>
    <n v="0"/>
    <n v="0"/>
    <n v="1.06"/>
    <n v="107.34"/>
    <n v="0"/>
    <n v="0"/>
    <n v="0"/>
    <n v="0"/>
    <n v="0"/>
    <n v="85.75"/>
    <n v="0"/>
    <n v="0"/>
    <n v="0"/>
    <n v="0"/>
    <n v="0"/>
    <n v="1.62"/>
    <n v="3.71"/>
    <n v="0"/>
    <n v="0"/>
    <n v="20.04"/>
    <n v="0"/>
    <n v="0"/>
    <n v="5.73"/>
    <n v="0"/>
    <n v="0"/>
    <n v="0"/>
    <n v="0"/>
    <n v="0"/>
    <n v="0"/>
    <n v="0"/>
    <n v="0"/>
    <n v="1667.52"/>
    <n v="1667.5199999999998"/>
    <n v="0"/>
    <n v="0"/>
    <n v="0"/>
    <n v="0"/>
    <n v="0"/>
  </r>
  <r>
    <n v="25"/>
    <d v="2012-11-18T00:00:00"/>
    <d v="2012-12-01T00:00:00"/>
    <x v="6"/>
    <s v="G1N"/>
    <s v="GD10000000"/>
    <s v="GD0"/>
    <n v="13"/>
    <n v="8400"/>
    <s v="GP600"/>
    <s v="PAR12"/>
    <m/>
    <m/>
    <s v="21PARC"/>
    <n v="12"/>
    <m/>
    <m/>
    <x v="91"/>
    <n v="55891"/>
    <s v="48039"/>
    <x v="53"/>
    <x v="1"/>
    <s v="Non-executive"/>
    <s v="D602"/>
    <x v="1"/>
    <n v="0"/>
    <n v="0"/>
    <n v="0"/>
    <n v="0"/>
    <n v="0"/>
    <n v="0"/>
    <n v="0"/>
    <n v="0"/>
    <n v="0"/>
    <n v="0"/>
    <n v="0"/>
    <n v="0"/>
    <n v="0"/>
    <n v="0"/>
    <n v="0"/>
    <n v="0"/>
    <n v="0"/>
    <n v="0"/>
    <n v="0"/>
    <n v="0"/>
    <n v="0"/>
    <n v="0"/>
    <n v="0"/>
    <n v="0"/>
    <n v="0"/>
    <n v="86.56"/>
    <n v="0"/>
    <n v="0"/>
    <n v="0"/>
    <n v="0"/>
    <n v="0"/>
    <n v="0"/>
    <n v="0"/>
    <n v="0"/>
    <n v="0"/>
    <n v="20.25"/>
    <n v="0"/>
    <n v="0"/>
    <n v="0"/>
    <n v="0"/>
    <n v="0"/>
    <n v="0"/>
    <n v="0"/>
    <n v="0"/>
    <n v="1396.04"/>
    <n v="0"/>
    <n v="0"/>
    <n v="1502.85"/>
    <n v="106.81"/>
    <n v="0"/>
    <n v="0"/>
    <n v="0"/>
    <n v="1396.04"/>
    <n v="0"/>
  </r>
  <r>
    <n v="26"/>
    <d v="2012-12-02T00:00:00"/>
    <d v="2012-12-15T00:00:00"/>
    <x v="7"/>
    <s v="G1N"/>
    <s v="GD10000000"/>
    <s v="GD0"/>
    <n v="13"/>
    <n v="100"/>
    <s v="LD600"/>
    <s v="LF602"/>
    <m/>
    <m/>
    <m/>
    <m/>
    <m/>
    <m/>
    <x v="90"/>
    <n v="48282"/>
    <s v="47581"/>
    <x v="52"/>
    <x v="1"/>
    <s v="Non-executive"/>
    <s v="D602"/>
    <x v="1"/>
    <n v="3692.8"/>
    <n v="0"/>
    <n v="0"/>
    <n v="0"/>
    <n v="0"/>
    <n v="0"/>
    <n v="0"/>
    <n v="0"/>
    <n v="0"/>
    <n v="0"/>
    <n v="0"/>
    <n v="0"/>
    <n v="0"/>
    <n v="0"/>
    <n v="0"/>
    <n v="0"/>
    <n v="0"/>
    <n v="0"/>
    <n v="2.68"/>
    <n v="467.72"/>
    <n v="0"/>
    <n v="0"/>
    <n v="0"/>
    <n v="0"/>
    <n v="0"/>
    <n v="219.28"/>
    <n v="0"/>
    <n v="0"/>
    <n v="0"/>
    <n v="0"/>
    <n v="0"/>
    <n v="3.27"/>
    <n v="11.39"/>
    <n v="0"/>
    <n v="0"/>
    <n v="51.28"/>
    <n v="184.64"/>
    <n v="0"/>
    <n v="0"/>
    <n v="0"/>
    <n v="0"/>
    <n v="0"/>
    <n v="0"/>
    <n v="0"/>
    <n v="0"/>
    <n v="0"/>
    <n v="0"/>
    <n v="4633.0600000000004"/>
    <n v="4633.0600000000004"/>
    <n v="0"/>
    <n v="0"/>
    <n v="0"/>
    <n v="0"/>
    <n v="0"/>
  </r>
  <r>
    <n v="26"/>
    <d v="2012-12-02T00:00:00"/>
    <d v="2012-12-15T00:00:00"/>
    <x v="7"/>
    <s v="G1N"/>
    <s v="GD10000000"/>
    <s v="GD0"/>
    <n v="13"/>
    <n v="100"/>
    <s v="LD600"/>
    <s v="LF602"/>
    <m/>
    <m/>
    <m/>
    <m/>
    <m/>
    <m/>
    <x v="91"/>
    <n v="55891"/>
    <s v="48039"/>
    <x v="53"/>
    <x v="1"/>
    <s v="Non-executive"/>
    <s v="D602"/>
    <x v="1"/>
    <n v="0"/>
    <n v="0"/>
    <n v="0"/>
    <n v="0"/>
    <n v="0"/>
    <n v="0"/>
    <n v="0"/>
    <n v="0"/>
    <n v="0"/>
    <n v="0"/>
    <n v="0"/>
    <n v="0"/>
    <n v="0"/>
    <n v="0"/>
    <n v="0"/>
    <n v="0"/>
    <n v="0"/>
    <n v="0"/>
    <n v="0"/>
    <n v="0"/>
    <n v="0"/>
    <n v="0"/>
    <n v="0"/>
    <n v="0"/>
    <n v="0"/>
    <n v="70.290000000000006"/>
    <n v="0"/>
    <n v="0"/>
    <n v="0"/>
    <n v="0"/>
    <n v="0"/>
    <n v="0"/>
    <n v="0"/>
    <n v="0"/>
    <n v="0"/>
    <n v="16.440000000000001"/>
    <n v="0"/>
    <n v="0"/>
    <n v="0"/>
    <n v="0"/>
    <n v="0"/>
    <n v="0"/>
    <n v="0"/>
    <n v="0"/>
    <n v="1133.75"/>
    <n v="0"/>
    <n v="0"/>
    <n v="1220.48"/>
    <n v="86.73"/>
    <n v="0"/>
    <n v="0"/>
    <n v="0"/>
    <n v="1133.75"/>
    <n v="0"/>
  </r>
  <r>
    <n v="26"/>
    <d v="2012-12-02T00:00:00"/>
    <d v="2012-12-15T00:00:00"/>
    <x v="7"/>
    <s v="G1N"/>
    <s v="GD10000000"/>
    <s v="GD0"/>
    <n v="13"/>
    <n v="100"/>
    <s v="LD600"/>
    <s v="LF602"/>
    <m/>
    <m/>
    <m/>
    <m/>
    <m/>
    <m/>
    <x v="94"/>
    <n v="64885"/>
    <s v="73556"/>
    <x v="12"/>
    <x v="1"/>
    <s v="Non-executive"/>
    <s v="D602"/>
    <x v="1"/>
    <n v="3273.27"/>
    <n v="0"/>
    <n v="0"/>
    <n v="0"/>
    <n v="0"/>
    <n v="0"/>
    <n v="0"/>
    <n v="0"/>
    <n v="0"/>
    <n v="0"/>
    <n v="0"/>
    <n v="0"/>
    <n v="0"/>
    <n v="0"/>
    <n v="0"/>
    <n v="0"/>
    <n v="0"/>
    <n v="0"/>
    <n v="2.38"/>
    <n v="305.63"/>
    <n v="0"/>
    <n v="0"/>
    <n v="0"/>
    <n v="0"/>
    <n v="0"/>
    <n v="199.07"/>
    <n v="0"/>
    <n v="0"/>
    <n v="0"/>
    <n v="0"/>
    <n v="0"/>
    <n v="2.99"/>
    <n v="8.7799999999999994"/>
    <n v="0"/>
    <n v="0"/>
    <n v="46.55"/>
    <n v="163.66"/>
    <n v="0"/>
    <n v="16.3"/>
    <n v="0"/>
    <n v="0"/>
    <n v="0"/>
    <n v="0"/>
    <n v="0"/>
    <n v="0"/>
    <n v="0"/>
    <n v="0"/>
    <n v="4018.63"/>
    <n v="4018.6300000000006"/>
    <n v="0"/>
    <n v="0"/>
    <n v="0"/>
    <n v="0"/>
    <n v="0"/>
  </r>
  <r>
    <n v="26"/>
    <d v="2012-12-02T00:00:00"/>
    <d v="2012-12-15T00:00:00"/>
    <x v="7"/>
    <s v="G1N"/>
    <s v="GD10000000"/>
    <s v="GD0"/>
    <n v="13"/>
    <n v="100"/>
    <s v="LD600"/>
    <s v="LF602"/>
    <m/>
    <m/>
    <m/>
    <m/>
    <m/>
    <m/>
    <x v="95"/>
    <n v="64923"/>
    <s v="46967"/>
    <x v="52"/>
    <x v="1"/>
    <s v="Non-executive"/>
    <s v="D602"/>
    <x v="1"/>
    <n v="3035.92"/>
    <n v="0"/>
    <n v="0"/>
    <n v="0"/>
    <n v="0"/>
    <n v="0"/>
    <n v="0"/>
    <n v="0"/>
    <n v="0"/>
    <n v="0"/>
    <n v="0"/>
    <n v="0"/>
    <n v="0"/>
    <n v="0"/>
    <n v="0"/>
    <n v="0"/>
    <n v="0"/>
    <n v="0"/>
    <n v="2.19"/>
    <n v="517.04999999999995"/>
    <n v="0"/>
    <n v="0"/>
    <n v="0"/>
    <n v="0"/>
    <n v="0"/>
    <n v="174.89"/>
    <n v="0"/>
    <n v="0"/>
    <n v="0"/>
    <n v="0"/>
    <n v="0"/>
    <n v="3.27"/>
    <n v="11.39"/>
    <n v="0"/>
    <n v="0"/>
    <n v="40.909999999999997"/>
    <n v="151.80000000000001"/>
    <n v="0"/>
    <n v="27.58"/>
    <n v="0"/>
    <n v="0"/>
    <n v="0"/>
    <n v="0"/>
    <n v="0"/>
    <n v="0"/>
    <n v="0"/>
    <n v="0"/>
    <n v="3965"/>
    <n v="3964.9999999999995"/>
    <n v="0"/>
    <n v="0"/>
    <n v="0"/>
    <n v="0"/>
    <n v="0"/>
  </r>
  <r>
    <n v="26"/>
    <d v="2012-12-02T00:00:00"/>
    <d v="2012-12-15T00:00:00"/>
    <x v="7"/>
    <s v="G1N"/>
    <s v="GD10000000"/>
    <s v="GD0"/>
    <n v="13"/>
    <n v="100"/>
    <s v="LD600"/>
    <s v="LF602"/>
    <m/>
    <m/>
    <m/>
    <m/>
    <m/>
    <m/>
    <x v="96"/>
    <n v="67856"/>
    <s v="63300"/>
    <x v="15"/>
    <x v="1"/>
    <s v="Non-executive"/>
    <s v="D602"/>
    <x v="1"/>
    <n v="360.57"/>
    <n v="0"/>
    <n v="0"/>
    <n v="0"/>
    <n v="0"/>
    <n v="0"/>
    <n v="0"/>
    <n v="0"/>
    <n v="0"/>
    <n v="0"/>
    <n v="0"/>
    <n v="0"/>
    <n v="0"/>
    <n v="0"/>
    <n v="0"/>
    <n v="0"/>
    <n v="0"/>
    <n v="0"/>
    <n v="0.26"/>
    <n v="26.84"/>
    <n v="0"/>
    <n v="0"/>
    <n v="0"/>
    <n v="0"/>
    <n v="0"/>
    <n v="21.44"/>
    <n v="0"/>
    <n v="0"/>
    <n v="0"/>
    <n v="0"/>
    <n v="0"/>
    <n v="0.4"/>
    <n v="0.92"/>
    <n v="0"/>
    <n v="0"/>
    <n v="5.0199999999999996"/>
    <n v="0"/>
    <n v="0"/>
    <n v="1.44"/>
    <n v="0"/>
    <n v="0"/>
    <n v="0"/>
    <n v="0"/>
    <n v="0"/>
    <n v="0"/>
    <n v="0"/>
    <n v="0"/>
    <n v="416.89"/>
    <n v="416.88999999999993"/>
    <n v="0"/>
    <n v="0"/>
    <n v="0"/>
    <n v="0"/>
    <n v="0"/>
  </r>
  <r>
    <n v="26"/>
    <d v="2012-12-02T00:00:00"/>
    <d v="2012-12-15T00:00:00"/>
    <x v="7"/>
    <s v="G1N"/>
    <s v="GD10000000"/>
    <s v="GD0"/>
    <n v="13"/>
    <n v="8200"/>
    <s v="GD600"/>
    <s v="NPE25"/>
    <s v="000NAE"/>
    <n v="15"/>
    <s v="21NAEP"/>
    <n v="12"/>
    <m/>
    <m/>
    <x v="224"/>
    <n v="55036"/>
    <s v="47952"/>
    <x v="117"/>
    <x v="1"/>
    <s v="Non-executive"/>
    <s v="D602"/>
    <x v="1"/>
    <n v="0"/>
    <n v="0"/>
    <n v="0"/>
    <n v="0"/>
    <n v="0"/>
    <n v="3692.8"/>
    <n v="0"/>
    <n v="0"/>
    <n v="0"/>
    <n v="0"/>
    <n v="0"/>
    <n v="0"/>
    <n v="0"/>
    <n v="0"/>
    <n v="0"/>
    <n v="0"/>
    <n v="0"/>
    <n v="0"/>
    <n v="2.68"/>
    <n v="178.92"/>
    <n v="0"/>
    <n v="0"/>
    <n v="0"/>
    <n v="0"/>
    <n v="0"/>
    <n v="225.26"/>
    <n v="0"/>
    <n v="0"/>
    <n v="0"/>
    <n v="0"/>
    <n v="0"/>
    <n v="2.71"/>
    <n v="6.19"/>
    <n v="0"/>
    <n v="0"/>
    <n v="52.68"/>
    <n v="184.64"/>
    <n v="0"/>
    <n v="9.5399999999999991"/>
    <n v="0"/>
    <n v="0"/>
    <n v="0"/>
    <n v="0"/>
    <n v="0"/>
    <n v="0"/>
    <n v="0"/>
    <n v="0"/>
    <n v="4355.42"/>
    <n v="4355.42"/>
    <n v="0"/>
    <n v="0"/>
    <n v="0"/>
    <n v="0"/>
    <n v="0"/>
  </r>
  <r>
    <n v="26"/>
    <d v="2012-12-02T00:00:00"/>
    <d v="2012-12-15T00:00:00"/>
    <x v="7"/>
    <s v="G1N"/>
    <s v="GD10000000"/>
    <s v="GD0"/>
    <n v="13"/>
    <n v="8230"/>
    <s v="STIM6"/>
    <s v="RTP15"/>
    <s v="000RTT"/>
    <n v="15"/>
    <s v="ST395A"/>
    <n v="11"/>
    <m/>
    <m/>
    <x v="96"/>
    <n v="67856"/>
    <s v="63300"/>
    <x v="15"/>
    <x v="1"/>
    <s v="Non-executive"/>
    <s v="D602"/>
    <x v="1"/>
    <n v="600.96"/>
    <n v="0"/>
    <n v="0"/>
    <n v="0"/>
    <n v="0"/>
    <n v="0"/>
    <n v="0"/>
    <n v="0"/>
    <n v="0"/>
    <n v="0"/>
    <n v="0"/>
    <n v="0"/>
    <n v="0"/>
    <n v="0"/>
    <n v="0"/>
    <n v="0"/>
    <n v="0"/>
    <n v="0"/>
    <n v="0.44"/>
    <n v="44.74"/>
    <n v="0"/>
    <n v="0"/>
    <n v="0"/>
    <n v="0"/>
    <n v="0"/>
    <n v="35.74"/>
    <n v="0"/>
    <n v="0"/>
    <n v="0"/>
    <n v="0"/>
    <n v="0"/>
    <n v="0.68"/>
    <n v="1.55"/>
    <n v="0"/>
    <n v="0"/>
    <n v="8.36"/>
    <n v="0"/>
    <n v="0"/>
    <n v="2.38"/>
    <n v="0"/>
    <n v="0"/>
    <n v="0"/>
    <n v="0"/>
    <n v="0"/>
    <n v="0"/>
    <n v="0"/>
    <n v="0"/>
    <n v="694.85"/>
    <n v="694.85"/>
    <n v="0"/>
    <n v="0"/>
    <n v="0"/>
    <n v="0"/>
    <n v="0"/>
  </r>
  <r>
    <n v="26"/>
    <d v="2012-12-02T00:00:00"/>
    <d v="2012-12-15T00:00:00"/>
    <x v="7"/>
    <s v="G1N"/>
    <s v="GD10000000"/>
    <s v="GD0"/>
    <n v="13"/>
    <n v="8230"/>
    <s v="STIM6"/>
    <s v="SGP25"/>
    <s v="STAARA"/>
    <n v="15"/>
    <s v="RA388A"/>
    <n v="9"/>
    <m/>
    <m/>
    <x v="96"/>
    <n v="67856"/>
    <s v="63300"/>
    <x v="15"/>
    <x v="1"/>
    <s v="Non-executive"/>
    <s v="D602"/>
    <x v="1"/>
    <n v="1442.27"/>
    <n v="0"/>
    <n v="0"/>
    <n v="0"/>
    <n v="0"/>
    <n v="0"/>
    <n v="0"/>
    <n v="0"/>
    <n v="0"/>
    <n v="0"/>
    <n v="0"/>
    <n v="0"/>
    <n v="0"/>
    <n v="0"/>
    <n v="0"/>
    <n v="0"/>
    <n v="0"/>
    <n v="0"/>
    <n v="1.06"/>
    <n v="107.34"/>
    <n v="0"/>
    <n v="0"/>
    <n v="0"/>
    <n v="0"/>
    <n v="0"/>
    <n v="85.76"/>
    <n v="0"/>
    <n v="0"/>
    <n v="0"/>
    <n v="0"/>
    <n v="0"/>
    <n v="1.63"/>
    <n v="3.72"/>
    <n v="0"/>
    <n v="0"/>
    <n v="20.05"/>
    <n v="0"/>
    <n v="0"/>
    <n v="5.72"/>
    <n v="0"/>
    <n v="0"/>
    <n v="0"/>
    <n v="0"/>
    <n v="0"/>
    <n v="0"/>
    <n v="0"/>
    <n v="0"/>
    <n v="1667.55"/>
    <n v="1667.55"/>
    <n v="0"/>
    <n v="0"/>
    <n v="0"/>
    <n v="0"/>
    <n v="0"/>
  </r>
  <r>
    <n v="26"/>
    <d v="2012-12-02T00:00:00"/>
    <d v="2012-12-15T00:00:00"/>
    <x v="7"/>
    <s v="G1N"/>
    <s v="GD10000000"/>
    <s v="GD0"/>
    <n v="13"/>
    <n v="8400"/>
    <s v="GP600"/>
    <s v="PAR12"/>
    <m/>
    <m/>
    <s v="21PARC"/>
    <n v="12"/>
    <m/>
    <m/>
    <x v="91"/>
    <n v="55891"/>
    <s v="48039"/>
    <x v="53"/>
    <x v="1"/>
    <s v="Non-executive"/>
    <s v="D602"/>
    <x v="1"/>
    <n v="0"/>
    <n v="0"/>
    <n v="0"/>
    <n v="0"/>
    <n v="0"/>
    <n v="0"/>
    <n v="0"/>
    <n v="0"/>
    <n v="0"/>
    <n v="0"/>
    <n v="0"/>
    <n v="0"/>
    <n v="0"/>
    <n v="0"/>
    <n v="0"/>
    <n v="0"/>
    <n v="0"/>
    <n v="0"/>
    <n v="0"/>
    <n v="0"/>
    <n v="0"/>
    <n v="0"/>
    <n v="0"/>
    <n v="0"/>
    <n v="0"/>
    <n v="34.619999999999997"/>
    <n v="0"/>
    <n v="0"/>
    <n v="0"/>
    <n v="0"/>
    <n v="0"/>
    <n v="0"/>
    <n v="0"/>
    <n v="0"/>
    <n v="0"/>
    <n v="8.1"/>
    <n v="0"/>
    <n v="0"/>
    <n v="0"/>
    <n v="0"/>
    <n v="0"/>
    <n v="0"/>
    <n v="0"/>
    <n v="0"/>
    <n v="558.41"/>
    <n v="0"/>
    <n v="0"/>
    <n v="601.13"/>
    <n v="42.72"/>
    <n v="0"/>
    <n v="0"/>
    <n v="0"/>
    <n v="558.41"/>
    <n v="0"/>
  </r>
  <r>
    <n v="1"/>
    <d v="2012-12-16T00:00:00"/>
    <d v="2012-12-29T00:00:00"/>
    <x v="9"/>
    <s v="G1N"/>
    <s v="GD10000000"/>
    <s v="GD0"/>
    <n v="13"/>
    <n v="100"/>
    <s v="LD600"/>
    <s v="LF602"/>
    <m/>
    <m/>
    <m/>
    <m/>
    <m/>
    <m/>
    <x v="90"/>
    <n v="48282"/>
    <s v="47581"/>
    <x v="52"/>
    <x v="1"/>
    <s v="Non-executive"/>
    <s v="D602"/>
    <x v="1"/>
    <n v="3692.8"/>
    <n v="0"/>
    <n v="0"/>
    <n v="0"/>
    <n v="0"/>
    <n v="0"/>
    <n v="0"/>
    <n v="0"/>
    <n v="0"/>
    <n v="0"/>
    <n v="0"/>
    <n v="0"/>
    <n v="0"/>
    <n v="0"/>
    <n v="0"/>
    <n v="0"/>
    <n v="0"/>
    <n v="0"/>
    <n v="2.68"/>
    <n v="467.72"/>
    <n v="0"/>
    <n v="0"/>
    <n v="0"/>
    <n v="0"/>
    <n v="0"/>
    <n v="219.29"/>
    <n v="0"/>
    <n v="0"/>
    <n v="0"/>
    <n v="0"/>
    <n v="0"/>
    <n v="3.27"/>
    <n v="11.39"/>
    <n v="0"/>
    <n v="0"/>
    <n v="51.28"/>
    <n v="184.64"/>
    <n v="0"/>
    <n v="0"/>
    <n v="0"/>
    <n v="0"/>
    <n v="0"/>
    <n v="0"/>
    <n v="0"/>
    <n v="0"/>
    <n v="0"/>
    <n v="0"/>
    <n v="4633.07"/>
    <n v="4633.0700000000006"/>
    <n v="0"/>
    <n v="0"/>
    <n v="0"/>
    <n v="0"/>
    <n v="0"/>
  </r>
  <r>
    <n v="1"/>
    <d v="2012-12-16T00:00:00"/>
    <d v="2012-12-29T00:00:00"/>
    <x v="9"/>
    <s v="G1N"/>
    <s v="GD10000000"/>
    <s v="GD0"/>
    <n v="13"/>
    <n v="100"/>
    <s v="LD600"/>
    <s v="LF602"/>
    <m/>
    <m/>
    <m/>
    <m/>
    <m/>
    <m/>
    <x v="94"/>
    <n v="64885"/>
    <s v="73556"/>
    <x v="12"/>
    <x v="1"/>
    <s v="Non-executive"/>
    <s v="D602"/>
    <x v="1"/>
    <n v="3273.27"/>
    <n v="0"/>
    <n v="0"/>
    <n v="0"/>
    <n v="0"/>
    <n v="0"/>
    <n v="0"/>
    <n v="0"/>
    <n v="0"/>
    <n v="0"/>
    <n v="0"/>
    <n v="0"/>
    <n v="0"/>
    <n v="0"/>
    <n v="0"/>
    <n v="0"/>
    <n v="0"/>
    <n v="0"/>
    <n v="2.38"/>
    <n v="305.63"/>
    <n v="0"/>
    <n v="0"/>
    <n v="0"/>
    <n v="0"/>
    <n v="0"/>
    <n v="199.53"/>
    <n v="0"/>
    <n v="0"/>
    <n v="0"/>
    <n v="0"/>
    <n v="0"/>
    <n v="2.99"/>
    <n v="8.7799999999999994"/>
    <n v="0"/>
    <n v="0"/>
    <n v="46.66"/>
    <n v="163.66"/>
    <n v="0"/>
    <n v="16.3"/>
    <n v="0"/>
    <n v="0"/>
    <n v="0"/>
    <n v="0"/>
    <n v="0"/>
    <n v="0"/>
    <n v="0"/>
    <n v="0"/>
    <n v="4019.2"/>
    <n v="4019.2000000000003"/>
    <n v="0"/>
    <n v="0"/>
    <n v="0"/>
    <n v="0"/>
    <n v="0"/>
  </r>
  <r>
    <n v="1"/>
    <d v="2012-12-16T00:00:00"/>
    <d v="2012-12-29T00:00:00"/>
    <x v="9"/>
    <s v="G1N"/>
    <s v="GD10000000"/>
    <s v="GD0"/>
    <n v="13"/>
    <n v="100"/>
    <s v="LD600"/>
    <s v="LF602"/>
    <m/>
    <m/>
    <m/>
    <m/>
    <m/>
    <m/>
    <x v="95"/>
    <n v="64923"/>
    <s v="46967"/>
    <x v="52"/>
    <x v="1"/>
    <s v="Non-executive"/>
    <s v="D602"/>
    <x v="1"/>
    <n v="3035.91"/>
    <n v="0"/>
    <n v="0"/>
    <n v="0"/>
    <n v="0"/>
    <n v="0"/>
    <n v="0"/>
    <n v="0"/>
    <n v="0"/>
    <n v="0"/>
    <n v="0"/>
    <n v="0"/>
    <n v="0"/>
    <n v="0"/>
    <n v="0"/>
    <n v="0"/>
    <n v="0"/>
    <n v="0"/>
    <n v="2.19"/>
    <n v="517.04999999999995"/>
    <n v="0"/>
    <n v="0"/>
    <n v="0"/>
    <n v="0"/>
    <n v="0"/>
    <n v="175.63"/>
    <n v="0"/>
    <n v="0"/>
    <n v="0"/>
    <n v="0"/>
    <n v="0"/>
    <n v="3.27"/>
    <n v="11.39"/>
    <n v="0"/>
    <n v="0"/>
    <n v="41.07"/>
    <n v="151.80000000000001"/>
    <n v="0"/>
    <n v="27.58"/>
    <n v="0"/>
    <n v="0"/>
    <n v="0"/>
    <n v="0"/>
    <n v="0"/>
    <n v="0"/>
    <n v="0"/>
    <n v="0"/>
    <n v="3965.89"/>
    <n v="3965.89"/>
    <n v="0"/>
    <n v="0"/>
    <n v="0"/>
    <n v="0"/>
    <n v="0"/>
  </r>
  <r>
    <n v="1"/>
    <d v="2012-12-16T00:00:00"/>
    <d v="2012-12-29T00:00:00"/>
    <x v="9"/>
    <s v="G1N"/>
    <s v="GD10000000"/>
    <s v="GD0"/>
    <n v="13"/>
    <n v="100"/>
    <s v="LD600"/>
    <s v="LF602"/>
    <m/>
    <m/>
    <m/>
    <m/>
    <m/>
    <m/>
    <x v="96"/>
    <n v="67856"/>
    <s v="63300"/>
    <x v="15"/>
    <x v="1"/>
    <s v="Non-executive"/>
    <s v="D602"/>
    <x v="1"/>
    <n v="360.57"/>
    <n v="0"/>
    <n v="0"/>
    <n v="0"/>
    <n v="0"/>
    <n v="0"/>
    <n v="0"/>
    <n v="0"/>
    <n v="0"/>
    <n v="0"/>
    <n v="0"/>
    <n v="0"/>
    <n v="0"/>
    <n v="0"/>
    <n v="0"/>
    <n v="0"/>
    <n v="0"/>
    <n v="0"/>
    <n v="0.26"/>
    <n v="26.84"/>
    <n v="0"/>
    <n v="0"/>
    <n v="0"/>
    <n v="0"/>
    <n v="0"/>
    <n v="21.44"/>
    <n v="0"/>
    <n v="0"/>
    <n v="0"/>
    <n v="0"/>
    <n v="0"/>
    <n v="0.41"/>
    <n v="0.93"/>
    <n v="0"/>
    <n v="0"/>
    <n v="5.0199999999999996"/>
    <n v="0"/>
    <n v="0"/>
    <n v="1.43"/>
    <n v="0"/>
    <n v="0"/>
    <n v="0"/>
    <n v="0"/>
    <n v="0"/>
    <n v="0"/>
    <n v="0"/>
    <n v="0"/>
    <n v="416.9"/>
    <n v="416.9"/>
    <n v="0"/>
    <n v="0"/>
    <n v="0"/>
    <n v="0"/>
    <n v="0"/>
  </r>
  <r>
    <n v="1"/>
    <d v="2012-12-16T00:00:00"/>
    <d v="2012-12-29T00:00:00"/>
    <x v="9"/>
    <s v="G1N"/>
    <s v="GD10000000"/>
    <s v="GD0"/>
    <n v="13"/>
    <n v="8200"/>
    <s v="GD600"/>
    <s v="NPE25"/>
    <s v="000NAE"/>
    <n v="15"/>
    <s v="21NAEP"/>
    <n v="12"/>
    <m/>
    <m/>
    <x v="224"/>
    <n v="55036"/>
    <s v="47952"/>
    <x v="117"/>
    <x v="1"/>
    <s v="Non-executive"/>
    <s v="D602"/>
    <x v="1"/>
    <n v="0"/>
    <n v="0"/>
    <n v="0"/>
    <n v="0"/>
    <n v="0"/>
    <n v="3692.8"/>
    <n v="0"/>
    <n v="0"/>
    <n v="0"/>
    <n v="0"/>
    <n v="0"/>
    <n v="0"/>
    <n v="0"/>
    <n v="0"/>
    <n v="0"/>
    <n v="0"/>
    <n v="0"/>
    <n v="0"/>
    <n v="2.68"/>
    <n v="178.92"/>
    <n v="0"/>
    <n v="0"/>
    <n v="0"/>
    <n v="0"/>
    <n v="0"/>
    <n v="225.26"/>
    <n v="0"/>
    <n v="0"/>
    <n v="0"/>
    <n v="0"/>
    <n v="0"/>
    <n v="2.71"/>
    <n v="6.19"/>
    <n v="0"/>
    <n v="0"/>
    <n v="52.68"/>
    <n v="184.64"/>
    <n v="0"/>
    <n v="9.5399999999999991"/>
    <n v="0"/>
    <n v="0"/>
    <n v="0"/>
    <n v="0"/>
    <n v="0"/>
    <n v="0"/>
    <n v="0"/>
    <n v="0"/>
    <n v="4355.42"/>
    <n v="4355.42"/>
    <n v="0"/>
    <n v="0"/>
    <n v="0"/>
    <n v="0"/>
    <n v="0"/>
  </r>
  <r>
    <n v="1"/>
    <d v="2012-12-16T00:00:00"/>
    <d v="2012-12-29T00:00:00"/>
    <x v="9"/>
    <s v="G1N"/>
    <s v="GD10000000"/>
    <s v="GD0"/>
    <n v="13"/>
    <n v="8230"/>
    <s v="STIM6"/>
    <s v="RTP15"/>
    <s v="000RTT"/>
    <n v="15"/>
    <s v="ST395A"/>
    <n v="11"/>
    <m/>
    <m/>
    <x v="96"/>
    <n v="67856"/>
    <s v="63300"/>
    <x v="15"/>
    <x v="1"/>
    <s v="Non-executive"/>
    <s v="D602"/>
    <x v="1"/>
    <n v="600.96"/>
    <n v="0"/>
    <n v="0"/>
    <n v="0"/>
    <n v="0"/>
    <n v="0"/>
    <n v="0"/>
    <n v="0"/>
    <n v="0"/>
    <n v="0"/>
    <n v="0"/>
    <n v="0"/>
    <n v="0"/>
    <n v="0"/>
    <n v="0"/>
    <n v="0"/>
    <n v="0"/>
    <n v="0"/>
    <n v="0.44"/>
    <n v="44.74"/>
    <n v="0"/>
    <n v="0"/>
    <n v="0"/>
    <n v="0"/>
    <n v="0"/>
    <n v="35.729999999999997"/>
    <n v="0"/>
    <n v="0"/>
    <n v="0"/>
    <n v="0"/>
    <n v="0"/>
    <n v="0.68"/>
    <n v="1.55"/>
    <n v="0"/>
    <n v="0"/>
    <n v="8.36"/>
    <n v="0"/>
    <n v="0"/>
    <n v="2.38"/>
    <n v="0"/>
    <n v="0"/>
    <n v="0"/>
    <n v="0"/>
    <n v="0"/>
    <n v="0"/>
    <n v="0"/>
    <n v="0"/>
    <n v="694.84"/>
    <n v="694.84"/>
    <n v="0"/>
    <n v="0"/>
    <n v="0"/>
    <n v="0"/>
    <n v="0"/>
  </r>
  <r>
    <n v="1"/>
    <d v="2012-12-16T00:00:00"/>
    <d v="2012-12-29T00:00:00"/>
    <x v="9"/>
    <s v="G1N"/>
    <s v="GD10000000"/>
    <s v="GD0"/>
    <n v="13"/>
    <n v="8230"/>
    <s v="STIM6"/>
    <s v="SGP25"/>
    <s v="STAARA"/>
    <n v="15"/>
    <s v="RA388A"/>
    <n v="9"/>
    <m/>
    <m/>
    <x v="96"/>
    <n v="67856"/>
    <s v="63300"/>
    <x v="15"/>
    <x v="1"/>
    <s v="Non-executive"/>
    <s v="D602"/>
    <x v="1"/>
    <n v="1442.27"/>
    <n v="0"/>
    <n v="0"/>
    <n v="0"/>
    <n v="0"/>
    <n v="0"/>
    <n v="0"/>
    <n v="0"/>
    <n v="0"/>
    <n v="0"/>
    <n v="0"/>
    <n v="0"/>
    <n v="0"/>
    <n v="0"/>
    <n v="0"/>
    <n v="0"/>
    <n v="0"/>
    <n v="0"/>
    <n v="1.06"/>
    <n v="107.34"/>
    <n v="0"/>
    <n v="0"/>
    <n v="0"/>
    <n v="0"/>
    <n v="0"/>
    <n v="85.76"/>
    <n v="0"/>
    <n v="0"/>
    <n v="0"/>
    <n v="0"/>
    <n v="0"/>
    <n v="1.62"/>
    <n v="3.71"/>
    <n v="0"/>
    <n v="0"/>
    <n v="20.05"/>
    <n v="0"/>
    <n v="0"/>
    <n v="5.73"/>
    <n v="0"/>
    <n v="0"/>
    <n v="0"/>
    <n v="0"/>
    <n v="0"/>
    <n v="0"/>
    <n v="0"/>
    <n v="0"/>
    <n v="1667.54"/>
    <n v="1667.5399999999997"/>
    <n v="0"/>
    <n v="0"/>
    <n v="0"/>
    <n v="0"/>
    <n v="0"/>
  </r>
  <r>
    <n v="2"/>
    <d v="2012-12-30T00:00:00"/>
    <d v="2013-01-12T00:00:00"/>
    <x v="11"/>
    <s v="G1N"/>
    <s v="GD10000000"/>
    <s v="GD0"/>
    <n v="13"/>
    <n v="100"/>
    <s v="LD600"/>
    <s v="LF602"/>
    <m/>
    <m/>
    <m/>
    <m/>
    <m/>
    <m/>
    <x v="90"/>
    <n v="48282"/>
    <s v="47581"/>
    <x v="52"/>
    <x v="1"/>
    <s v="Non-executive"/>
    <s v="D602"/>
    <x v="1"/>
    <n v="3692.8"/>
    <n v="0"/>
    <n v="0"/>
    <n v="0"/>
    <n v="0"/>
    <n v="0"/>
    <n v="0"/>
    <n v="0"/>
    <n v="0"/>
    <n v="0"/>
    <n v="0"/>
    <n v="0"/>
    <n v="0"/>
    <n v="0"/>
    <n v="0"/>
    <n v="0"/>
    <n v="0"/>
    <n v="0"/>
    <n v="2.68"/>
    <n v="467.72"/>
    <n v="0"/>
    <n v="0"/>
    <n v="0"/>
    <n v="0"/>
    <n v="0"/>
    <n v="219.28"/>
    <n v="0"/>
    <n v="0"/>
    <n v="0"/>
    <n v="0"/>
    <n v="0"/>
    <n v="3.27"/>
    <n v="11.39"/>
    <n v="0"/>
    <n v="0"/>
    <n v="51.29"/>
    <n v="184.64"/>
    <n v="0"/>
    <n v="0"/>
    <n v="0"/>
    <n v="0"/>
    <n v="0"/>
    <n v="0"/>
    <n v="0"/>
    <n v="0"/>
    <n v="0"/>
    <n v="0"/>
    <n v="4633.07"/>
    <n v="4633.0700000000006"/>
    <n v="0"/>
    <n v="0"/>
    <n v="0"/>
    <n v="0"/>
    <n v="0"/>
  </r>
  <r>
    <n v="2"/>
    <d v="2012-12-30T00:00:00"/>
    <d v="2013-01-12T00:00:00"/>
    <x v="11"/>
    <s v="G1N"/>
    <s v="GD10000000"/>
    <s v="GD0"/>
    <n v="13"/>
    <n v="100"/>
    <s v="LD600"/>
    <s v="LF602"/>
    <m/>
    <m/>
    <m/>
    <m/>
    <m/>
    <m/>
    <x v="94"/>
    <n v="64885"/>
    <s v="73556"/>
    <x v="12"/>
    <x v="1"/>
    <s v="Non-executive"/>
    <s v="D602"/>
    <x v="1"/>
    <n v="3273.27"/>
    <n v="0"/>
    <n v="0"/>
    <n v="0"/>
    <n v="0"/>
    <n v="0"/>
    <n v="0"/>
    <n v="0"/>
    <n v="0"/>
    <n v="0"/>
    <n v="0"/>
    <n v="0"/>
    <n v="0"/>
    <n v="0"/>
    <n v="0"/>
    <n v="0"/>
    <n v="0"/>
    <n v="0"/>
    <n v="2.38"/>
    <n v="305.63"/>
    <n v="0"/>
    <n v="0"/>
    <n v="0"/>
    <n v="0"/>
    <n v="0"/>
    <n v="199.53"/>
    <n v="0"/>
    <n v="0"/>
    <n v="0"/>
    <n v="0"/>
    <n v="0"/>
    <n v="2.99"/>
    <n v="8.7799999999999994"/>
    <n v="0"/>
    <n v="0"/>
    <n v="46.67"/>
    <n v="163.66"/>
    <n v="0"/>
    <n v="16.3"/>
    <n v="0"/>
    <n v="0"/>
    <n v="0"/>
    <n v="0"/>
    <n v="0"/>
    <n v="0"/>
    <n v="0"/>
    <n v="0"/>
    <n v="4019.21"/>
    <n v="4019.2100000000005"/>
    <n v="0"/>
    <n v="0"/>
    <n v="0"/>
    <n v="0"/>
    <n v="0"/>
  </r>
  <r>
    <n v="2"/>
    <d v="2012-12-30T00:00:00"/>
    <d v="2013-01-12T00:00:00"/>
    <x v="11"/>
    <s v="G1N"/>
    <s v="GD10000000"/>
    <s v="GD0"/>
    <n v="13"/>
    <n v="100"/>
    <s v="LD600"/>
    <s v="LF602"/>
    <m/>
    <m/>
    <m/>
    <m/>
    <m/>
    <m/>
    <x v="95"/>
    <n v="64923"/>
    <s v="46967"/>
    <x v="52"/>
    <x v="1"/>
    <s v="Non-executive"/>
    <s v="D602"/>
    <x v="1"/>
    <n v="3035.92"/>
    <n v="0"/>
    <n v="0"/>
    <n v="0"/>
    <n v="0"/>
    <n v="0"/>
    <n v="0"/>
    <n v="0"/>
    <n v="0"/>
    <n v="0"/>
    <n v="0"/>
    <n v="0"/>
    <n v="0"/>
    <n v="0"/>
    <n v="0"/>
    <n v="0"/>
    <n v="0"/>
    <n v="0"/>
    <n v="2.19"/>
    <n v="517.04999999999995"/>
    <n v="0"/>
    <n v="0"/>
    <n v="0"/>
    <n v="0"/>
    <n v="0"/>
    <n v="175.62"/>
    <n v="0"/>
    <n v="0"/>
    <n v="0"/>
    <n v="0"/>
    <n v="0"/>
    <n v="3.27"/>
    <n v="11.39"/>
    <n v="0"/>
    <n v="0"/>
    <n v="41.08"/>
    <n v="151.80000000000001"/>
    <n v="0"/>
    <n v="27.58"/>
    <n v="0"/>
    <n v="0"/>
    <n v="0"/>
    <n v="0"/>
    <n v="0"/>
    <n v="0"/>
    <n v="0"/>
    <n v="0"/>
    <n v="3965.9"/>
    <n v="3965.8999999999996"/>
    <n v="0"/>
    <n v="0"/>
    <n v="0"/>
    <n v="0"/>
    <n v="0"/>
  </r>
  <r>
    <n v="2"/>
    <d v="2012-12-30T00:00:00"/>
    <d v="2013-01-12T00:00:00"/>
    <x v="11"/>
    <s v="G1N"/>
    <s v="GD10000000"/>
    <s v="GD0"/>
    <n v="13"/>
    <n v="100"/>
    <s v="LD600"/>
    <s v="LF602"/>
    <m/>
    <m/>
    <m/>
    <m/>
    <m/>
    <m/>
    <x v="96"/>
    <n v="67856"/>
    <s v="63300"/>
    <x v="15"/>
    <x v="1"/>
    <s v="Non-executive"/>
    <s v="D602"/>
    <x v="1"/>
    <n v="360.58"/>
    <n v="0"/>
    <n v="0"/>
    <n v="0"/>
    <n v="0"/>
    <n v="0"/>
    <n v="0"/>
    <n v="0"/>
    <n v="0"/>
    <n v="0"/>
    <n v="0"/>
    <n v="0"/>
    <n v="0"/>
    <n v="0"/>
    <n v="0"/>
    <n v="0"/>
    <n v="0"/>
    <n v="0"/>
    <n v="0.26"/>
    <n v="26.84"/>
    <n v="0"/>
    <n v="0"/>
    <n v="0"/>
    <n v="0"/>
    <n v="0"/>
    <n v="21.44"/>
    <n v="0"/>
    <n v="0"/>
    <n v="0"/>
    <n v="0"/>
    <n v="0"/>
    <n v="0.41"/>
    <n v="0.92"/>
    <n v="0"/>
    <n v="0"/>
    <n v="5.0199999999999996"/>
    <n v="0"/>
    <n v="0"/>
    <n v="1.43"/>
    <n v="0"/>
    <n v="0"/>
    <n v="0"/>
    <n v="0"/>
    <n v="0"/>
    <n v="0"/>
    <n v="0"/>
    <n v="0"/>
    <n v="416.9"/>
    <n v="416.9"/>
    <n v="0"/>
    <n v="0"/>
    <n v="0"/>
    <n v="0"/>
    <n v="0"/>
  </r>
  <r>
    <n v="2"/>
    <d v="2012-12-30T00:00:00"/>
    <d v="2013-01-12T00:00:00"/>
    <x v="11"/>
    <s v="G1N"/>
    <s v="GD10000000"/>
    <s v="GD0"/>
    <n v="13"/>
    <n v="8200"/>
    <s v="GD600"/>
    <s v="NAE35"/>
    <s v="000NAE"/>
    <n v="15"/>
    <s v="31NAEP"/>
    <n v="13"/>
    <m/>
    <m/>
    <x v="224"/>
    <n v="55036"/>
    <s v="47952"/>
    <x v="117"/>
    <x v="1"/>
    <s v="Non-executive"/>
    <s v="D602"/>
    <x v="1"/>
    <n v="0"/>
    <n v="0"/>
    <n v="0"/>
    <n v="0"/>
    <n v="0"/>
    <n v="3165.26"/>
    <n v="0"/>
    <n v="0"/>
    <n v="0"/>
    <n v="0"/>
    <n v="0"/>
    <n v="0"/>
    <n v="0"/>
    <n v="0"/>
    <n v="0"/>
    <n v="0"/>
    <n v="0"/>
    <n v="0"/>
    <n v="2.2999999999999998"/>
    <n v="153.36000000000001"/>
    <n v="0"/>
    <n v="0"/>
    <n v="0"/>
    <n v="0"/>
    <n v="0"/>
    <n v="193.07"/>
    <n v="0"/>
    <n v="0"/>
    <n v="0"/>
    <n v="0"/>
    <n v="0"/>
    <n v="2.3199999999999998"/>
    <n v="5.31"/>
    <n v="0"/>
    <n v="0"/>
    <n v="45.15"/>
    <n v="158.26"/>
    <n v="0"/>
    <n v="8.18"/>
    <n v="0"/>
    <n v="0"/>
    <n v="0"/>
    <n v="0"/>
    <n v="0"/>
    <n v="0"/>
    <n v="0"/>
    <n v="0"/>
    <n v="3733.21"/>
    <n v="3733.2100000000005"/>
    <n v="0"/>
    <n v="0"/>
    <n v="0"/>
    <n v="0"/>
    <n v="0"/>
  </r>
  <r>
    <n v="2"/>
    <d v="2012-12-30T00:00:00"/>
    <d v="2013-01-12T00:00:00"/>
    <x v="11"/>
    <s v="G1N"/>
    <s v="GD10000000"/>
    <s v="GD0"/>
    <n v="13"/>
    <n v="8200"/>
    <s v="GD600"/>
    <s v="NPE25"/>
    <s v="000NAE"/>
    <n v="15"/>
    <s v="21NAEP"/>
    <n v="12"/>
    <m/>
    <m/>
    <x v="224"/>
    <n v="55036"/>
    <s v="47952"/>
    <x v="117"/>
    <x v="1"/>
    <s v="Non-executive"/>
    <s v="D602"/>
    <x v="1"/>
    <n v="0"/>
    <n v="0"/>
    <n v="0"/>
    <n v="0"/>
    <n v="0"/>
    <n v="527.54"/>
    <n v="0"/>
    <n v="0"/>
    <n v="0"/>
    <n v="0"/>
    <n v="0"/>
    <n v="0"/>
    <n v="0"/>
    <n v="0"/>
    <n v="0"/>
    <n v="0"/>
    <n v="0"/>
    <n v="0"/>
    <n v="0.38"/>
    <n v="25.56"/>
    <n v="0"/>
    <n v="0"/>
    <n v="0"/>
    <n v="0"/>
    <n v="0"/>
    <n v="32.18"/>
    <n v="0"/>
    <n v="0"/>
    <n v="0"/>
    <n v="0"/>
    <n v="0"/>
    <n v="0.39"/>
    <n v="0.88"/>
    <n v="0"/>
    <n v="0"/>
    <n v="7.53"/>
    <n v="26.38"/>
    <n v="0"/>
    <n v="1.36"/>
    <n v="0"/>
    <n v="0"/>
    <n v="0"/>
    <n v="0"/>
    <n v="0"/>
    <n v="0"/>
    <n v="0"/>
    <n v="0"/>
    <n v="622.20000000000005"/>
    <n v="622.19999999999982"/>
    <n v="0"/>
    <n v="0"/>
    <n v="0"/>
    <n v="0"/>
    <n v="0"/>
  </r>
  <r>
    <n v="2"/>
    <d v="2012-12-30T00:00:00"/>
    <d v="2013-01-12T00:00:00"/>
    <x v="11"/>
    <s v="G1N"/>
    <s v="GD10000000"/>
    <s v="GD0"/>
    <n v="13"/>
    <n v="8230"/>
    <s v="STIM6"/>
    <s v="RTP15"/>
    <s v="000RTT"/>
    <n v="15"/>
    <s v="ST395A"/>
    <n v="11"/>
    <m/>
    <m/>
    <x v="96"/>
    <n v="67856"/>
    <s v="63300"/>
    <x v="15"/>
    <x v="1"/>
    <s v="Non-executive"/>
    <s v="D602"/>
    <x v="1"/>
    <n v="600.96"/>
    <n v="0"/>
    <n v="0"/>
    <n v="0"/>
    <n v="0"/>
    <n v="0"/>
    <n v="0"/>
    <n v="0"/>
    <n v="0"/>
    <n v="0"/>
    <n v="0"/>
    <n v="0"/>
    <n v="0"/>
    <n v="0"/>
    <n v="0"/>
    <n v="0"/>
    <n v="0"/>
    <n v="0"/>
    <n v="0.44"/>
    <n v="44.74"/>
    <n v="0"/>
    <n v="0"/>
    <n v="0"/>
    <n v="0"/>
    <n v="0"/>
    <n v="35.74"/>
    <n v="0"/>
    <n v="0"/>
    <n v="0"/>
    <n v="0"/>
    <n v="0"/>
    <n v="0.68"/>
    <n v="1.54"/>
    <n v="0"/>
    <n v="0"/>
    <n v="8.3699999999999992"/>
    <n v="0"/>
    <n v="0"/>
    <n v="2.38"/>
    <n v="0"/>
    <n v="0"/>
    <n v="0"/>
    <n v="0"/>
    <n v="0"/>
    <n v="0"/>
    <n v="0"/>
    <n v="0"/>
    <n v="694.85"/>
    <n v="694.85"/>
    <n v="0"/>
    <n v="0"/>
    <n v="0"/>
    <n v="0"/>
    <n v="0"/>
  </r>
  <r>
    <n v="2"/>
    <d v="2012-12-30T00:00:00"/>
    <d v="2013-01-12T00:00:00"/>
    <x v="11"/>
    <s v="G1N"/>
    <s v="GD10000000"/>
    <s v="GD0"/>
    <n v="13"/>
    <n v="8230"/>
    <s v="STIM6"/>
    <s v="SGP25"/>
    <s v="STAARA"/>
    <n v="15"/>
    <s v="RA388A"/>
    <n v="9"/>
    <m/>
    <m/>
    <x v="96"/>
    <n v="67856"/>
    <s v="63300"/>
    <x v="15"/>
    <x v="1"/>
    <s v="Non-executive"/>
    <s v="D602"/>
    <x v="1"/>
    <n v="1442.26"/>
    <n v="0"/>
    <n v="0"/>
    <n v="0"/>
    <n v="0"/>
    <n v="0"/>
    <n v="0"/>
    <n v="0"/>
    <n v="0"/>
    <n v="0"/>
    <n v="0"/>
    <n v="0"/>
    <n v="0"/>
    <n v="0"/>
    <n v="0"/>
    <n v="0"/>
    <n v="0"/>
    <n v="0"/>
    <n v="1.06"/>
    <n v="107.34"/>
    <n v="0"/>
    <n v="0"/>
    <n v="0"/>
    <n v="0"/>
    <n v="0"/>
    <n v="85.75"/>
    <n v="0"/>
    <n v="0"/>
    <n v="0"/>
    <n v="0"/>
    <n v="0"/>
    <n v="1.62"/>
    <n v="3.73"/>
    <n v="0"/>
    <n v="0"/>
    <n v="20.04"/>
    <n v="0"/>
    <n v="0"/>
    <n v="5.73"/>
    <n v="0"/>
    <n v="0"/>
    <n v="0"/>
    <n v="0"/>
    <n v="0"/>
    <n v="0"/>
    <n v="0"/>
    <n v="0"/>
    <n v="1667.53"/>
    <n v="1667.5299999999997"/>
    <n v="0"/>
    <n v="0"/>
    <n v="0"/>
    <n v="0"/>
    <n v="0"/>
  </r>
  <r>
    <n v="3"/>
    <d v="2013-01-13T00:00:00"/>
    <d v="2013-01-26T00:00:00"/>
    <x v="13"/>
    <s v="G1N"/>
    <s v="GD10000000"/>
    <s v="GD0"/>
    <n v="13"/>
    <n v="100"/>
    <s v="LD600"/>
    <s v="LF602"/>
    <m/>
    <m/>
    <m/>
    <m/>
    <m/>
    <m/>
    <x v="90"/>
    <n v="48282"/>
    <s v="47581"/>
    <x v="52"/>
    <x v="1"/>
    <s v="Non-executive"/>
    <s v="D602"/>
    <x v="1"/>
    <n v="3692.8"/>
    <n v="0"/>
    <n v="0"/>
    <n v="0"/>
    <n v="0"/>
    <n v="0"/>
    <n v="0"/>
    <n v="0"/>
    <n v="0"/>
    <n v="0"/>
    <n v="0"/>
    <n v="0"/>
    <n v="0"/>
    <n v="0"/>
    <n v="0"/>
    <n v="0"/>
    <n v="0"/>
    <n v="0"/>
    <n v="1.93"/>
    <n v="499.9"/>
    <n v="0"/>
    <n v="0"/>
    <n v="0"/>
    <n v="0"/>
    <n v="0"/>
    <n v="218.63"/>
    <n v="0"/>
    <n v="0"/>
    <n v="0"/>
    <n v="0"/>
    <n v="0"/>
    <n v="3.27"/>
    <n v="11.93"/>
    <n v="0"/>
    <n v="0"/>
    <n v="51.13"/>
    <n v="184.64"/>
    <n v="0"/>
    <n v="0"/>
    <n v="0"/>
    <n v="0"/>
    <n v="0"/>
    <n v="0"/>
    <n v="0"/>
    <n v="0"/>
    <n v="0"/>
    <n v="0"/>
    <n v="4664.2299999999996"/>
    <n v="4664.2300000000014"/>
    <n v="0"/>
    <n v="0"/>
    <n v="0"/>
    <n v="0"/>
    <n v="0"/>
  </r>
  <r>
    <n v="3"/>
    <d v="2013-01-13T00:00:00"/>
    <d v="2013-01-26T00:00:00"/>
    <x v="13"/>
    <s v="G1N"/>
    <s v="GD10000000"/>
    <s v="GD0"/>
    <n v="13"/>
    <n v="100"/>
    <s v="LD600"/>
    <s v="LF602"/>
    <m/>
    <m/>
    <m/>
    <m/>
    <m/>
    <m/>
    <x v="94"/>
    <n v="64885"/>
    <s v="73556"/>
    <x v="12"/>
    <x v="1"/>
    <s v="Non-executive"/>
    <s v="D602"/>
    <x v="1"/>
    <n v="3273.27"/>
    <n v="0"/>
    <n v="0"/>
    <n v="0"/>
    <n v="0"/>
    <n v="0"/>
    <n v="0"/>
    <n v="0"/>
    <n v="0"/>
    <n v="0"/>
    <n v="0"/>
    <n v="0"/>
    <n v="0"/>
    <n v="0"/>
    <n v="0"/>
    <n v="0"/>
    <n v="0"/>
    <n v="0"/>
    <n v="1.71"/>
    <n v="332.22"/>
    <n v="0"/>
    <n v="0"/>
    <n v="0"/>
    <n v="0"/>
    <n v="0"/>
    <n v="199.52"/>
    <n v="0"/>
    <n v="0"/>
    <n v="0"/>
    <n v="0"/>
    <n v="0"/>
    <n v="2.99"/>
    <n v="8.7799999999999994"/>
    <n v="0"/>
    <n v="0"/>
    <n v="46.66"/>
    <n v="163.66"/>
    <n v="0"/>
    <n v="16.3"/>
    <n v="0"/>
    <n v="0"/>
    <n v="0"/>
    <n v="0"/>
    <n v="0"/>
    <n v="0"/>
    <n v="0"/>
    <n v="0"/>
    <n v="4045.11"/>
    <n v="4045.1099999999997"/>
    <n v="0"/>
    <n v="0"/>
    <n v="0"/>
    <n v="0"/>
    <n v="0"/>
  </r>
  <r>
    <n v="3"/>
    <d v="2013-01-13T00:00:00"/>
    <d v="2013-01-26T00:00:00"/>
    <x v="13"/>
    <s v="G1N"/>
    <s v="GD10000000"/>
    <s v="GD0"/>
    <n v="13"/>
    <n v="100"/>
    <s v="LD600"/>
    <s v="LF602"/>
    <m/>
    <m/>
    <m/>
    <m/>
    <m/>
    <m/>
    <x v="95"/>
    <n v="64923"/>
    <s v="46967"/>
    <x v="52"/>
    <x v="1"/>
    <s v="Non-executive"/>
    <s v="D602"/>
    <x v="1"/>
    <n v="3035.92"/>
    <n v="0"/>
    <n v="0"/>
    <n v="0"/>
    <n v="0"/>
    <n v="0"/>
    <n v="0"/>
    <n v="0"/>
    <n v="0"/>
    <n v="0"/>
    <n v="0"/>
    <n v="0"/>
    <n v="0"/>
    <n v="0"/>
    <n v="0"/>
    <n v="0"/>
    <n v="0"/>
    <n v="0"/>
    <n v="1.58"/>
    <n v="551.05999999999995"/>
    <n v="0"/>
    <n v="0"/>
    <n v="0"/>
    <n v="0"/>
    <n v="0"/>
    <n v="164.24"/>
    <n v="0"/>
    <n v="0"/>
    <n v="0"/>
    <n v="0"/>
    <n v="0"/>
    <n v="3.27"/>
    <n v="11.93"/>
    <n v="0"/>
    <n v="0"/>
    <n v="38.409999999999997"/>
    <n v="151.80000000000001"/>
    <n v="0"/>
    <n v="27.58"/>
    <n v="0"/>
    <n v="0"/>
    <n v="0"/>
    <n v="0"/>
    <n v="0"/>
    <n v="0"/>
    <n v="0"/>
    <n v="0"/>
    <n v="3985.79"/>
    <n v="3985.79"/>
    <n v="0"/>
    <n v="0"/>
    <n v="0"/>
    <n v="0"/>
    <n v="0"/>
  </r>
  <r>
    <n v="3"/>
    <d v="2013-01-13T00:00:00"/>
    <d v="2013-01-26T00:00:00"/>
    <x v="13"/>
    <s v="G1N"/>
    <s v="GD10000000"/>
    <s v="GD0"/>
    <n v="13"/>
    <n v="100"/>
    <s v="LD600"/>
    <s v="LF602"/>
    <m/>
    <m/>
    <m/>
    <m/>
    <m/>
    <m/>
    <x v="96"/>
    <n v="67856"/>
    <s v="63300"/>
    <x v="15"/>
    <x v="1"/>
    <s v="Non-executive"/>
    <s v="D602"/>
    <x v="1"/>
    <n v="360.58"/>
    <n v="0"/>
    <n v="0"/>
    <n v="0"/>
    <n v="0"/>
    <n v="0"/>
    <n v="0"/>
    <n v="0"/>
    <n v="0"/>
    <n v="0"/>
    <n v="0"/>
    <n v="0"/>
    <n v="0"/>
    <n v="0"/>
    <n v="0"/>
    <n v="0"/>
    <n v="0"/>
    <n v="0"/>
    <n v="0.18"/>
    <n v="29.38"/>
    <n v="0"/>
    <n v="0"/>
    <n v="0"/>
    <n v="0"/>
    <n v="0"/>
    <n v="21.39"/>
    <n v="0"/>
    <n v="0"/>
    <n v="0"/>
    <n v="0"/>
    <n v="0"/>
    <n v="0.4"/>
    <n v="0.93"/>
    <n v="0"/>
    <n v="0"/>
    <n v="5"/>
    <n v="0"/>
    <n v="0"/>
    <n v="1.44"/>
    <n v="0"/>
    <n v="0"/>
    <n v="0"/>
    <n v="0"/>
    <n v="0"/>
    <n v="0"/>
    <n v="0"/>
    <n v="0"/>
    <n v="419.3"/>
    <n v="419.29999999999995"/>
    <n v="0"/>
    <n v="0"/>
    <n v="0"/>
    <n v="0"/>
    <n v="0"/>
  </r>
  <r>
    <n v="3"/>
    <d v="2013-01-13T00:00:00"/>
    <d v="2013-01-26T00:00:00"/>
    <x v="13"/>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1"/>
    <n v="0"/>
    <n v="0"/>
    <n v="0"/>
    <n v="0"/>
    <n v="0"/>
    <n v="2.71"/>
    <n v="6.48"/>
    <n v="0"/>
    <n v="0"/>
    <n v="52.6"/>
    <n v="184.64"/>
    <n v="0"/>
    <n v="9.5399999999999991"/>
    <n v="0"/>
    <n v="0"/>
    <n v="0"/>
    <n v="0"/>
    <n v="0"/>
    <n v="0"/>
    <n v="0"/>
    <n v="0"/>
    <n v="4371.53"/>
    <n v="4371.5300000000007"/>
    <n v="0"/>
    <n v="0"/>
    <n v="0"/>
    <n v="0"/>
    <n v="0"/>
  </r>
  <r>
    <n v="3"/>
    <d v="2013-01-13T00:00:00"/>
    <d v="2013-01-26T00:00:00"/>
    <x v="13"/>
    <s v="G1N"/>
    <s v="GD10000000"/>
    <s v="GD0"/>
    <n v="13"/>
    <n v="8230"/>
    <s v="STIM6"/>
    <s v="RTP15"/>
    <s v="000RTT"/>
    <n v="15"/>
    <s v="ST395A"/>
    <n v="11"/>
    <m/>
    <m/>
    <x v="96"/>
    <n v="67856"/>
    <s v="63300"/>
    <x v="15"/>
    <x v="1"/>
    <s v="Non-executive"/>
    <s v="D602"/>
    <x v="1"/>
    <n v="600.96"/>
    <n v="0"/>
    <n v="0"/>
    <n v="0"/>
    <n v="0"/>
    <n v="0"/>
    <n v="0"/>
    <n v="0"/>
    <n v="0"/>
    <n v="0"/>
    <n v="0"/>
    <n v="0"/>
    <n v="0"/>
    <n v="0"/>
    <n v="0"/>
    <n v="0"/>
    <n v="0"/>
    <n v="0"/>
    <n v="0.32"/>
    <n v="48.98"/>
    <n v="0"/>
    <n v="0"/>
    <n v="0"/>
    <n v="0"/>
    <n v="0"/>
    <n v="35.65"/>
    <n v="0"/>
    <n v="0"/>
    <n v="0"/>
    <n v="0"/>
    <n v="0"/>
    <n v="0.68"/>
    <n v="1.55"/>
    <n v="0"/>
    <n v="0"/>
    <n v="8.34"/>
    <n v="0"/>
    <n v="0"/>
    <n v="2.38"/>
    <n v="0"/>
    <n v="0"/>
    <n v="0"/>
    <n v="0"/>
    <n v="0"/>
    <n v="0"/>
    <n v="0"/>
    <n v="0"/>
    <n v="698.86"/>
    <n v="698.86"/>
    <n v="0"/>
    <n v="0"/>
    <n v="0"/>
    <n v="0"/>
    <n v="0"/>
  </r>
  <r>
    <n v="3"/>
    <d v="2013-01-13T00:00:00"/>
    <d v="2013-01-26T00:00:00"/>
    <x v="13"/>
    <s v="G1N"/>
    <s v="GD10000000"/>
    <s v="GD0"/>
    <n v="13"/>
    <n v="8230"/>
    <s v="STIM6"/>
    <s v="SGP25"/>
    <s v="STAARA"/>
    <n v="15"/>
    <s v="RA388A"/>
    <n v="9"/>
    <m/>
    <m/>
    <x v="96"/>
    <n v="67856"/>
    <s v="63300"/>
    <x v="15"/>
    <x v="1"/>
    <s v="Non-executive"/>
    <s v="D602"/>
    <x v="1"/>
    <n v="1442.26"/>
    <n v="0"/>
    <n v="0"/>
    <n v="0"/>
    <n v="0"/>
    <n v="0"/>
    <n v="0"/>
    <n v="0"/>
    <n v="0"/>
    <n v="0"/>
    <n v="0"/>
    <n v="0"/>
    <n v="0"/>
    <n v="0"/>
    <n v="0"/>
    <n v="0"/>
    <n v="0"/>
    <n v="0"/>
    <n v="0.76"/>
    <n v="117.56"/>
    <n v="0"/>
    <n v="0"/>
    <n v="0"/>
    <n v="0"/>
    <n v="0"/>
    <n v="85.55"/>
    <n v="0"/>
    <n v="0"/>
    <n v="0"/>
    <n v="0"/>
    <n v="0"/>
    <n v="1.63"/>
    <n v="3.71"/>
    <n v="0"/>
    <n v="0"/>
    <n v="20"/>
    <n v="0"/>
    <n v="0"/>
    <n v="5.72"/>
    <n v="0"/>
    <n v="0"/>
    <n v="0"/>
    <n v="0"/>
    <n v="0"/>
    <n v="0"/>
    <n v="0"/>
    <n v="0"/>
    <n v="1677.19"/>
    <n v="1677.19"/>
    <n v="0"/>
    <n v="0"/>
    <n v="0"/>
    <n v="0"/>
    <n v="0"/>
  </r>
  <r>
    <n v="4"/>
    <d v="2013-01-27T00:00:00"/>
    <d v="2013-02-09T00:00:00"/>
    <x v="15"/>
    <s v="G1N"/>
    <s v="GD10000000"/>
    <s v="GD0"/>
    <n v="13"/>
    <n v="100"/>
    <s v="LD600"/>
    <s v="LF602"/>
    <m/>
    <m/>
    <m/>
    <m/>
    <m/>
    <m/>
    <x v="90"/>
    <n v="48282"/>
    <s v="47581"/>
    <x v="52"/>
    <x v="1"/>
    <s v="Non-executive"/>
    <s v="D602"/>
    <x v="1"/>
    <n v="3692.8"/>
    <n v="0"/>
    <n v="0"/>
    <n v="0"/>
    <n v="0"/>
    <n v="0"/>
    <n v="0"/>
    <n v="0"/>
    <n v="0"/>
    <n v="0"/>
    <n v="0"/>
    <n v="0"/>
    <n v="0"/>
    <n v="0"/>
    <n v="0"/>
    <n v="0"/>
    <n v="0"/>
    <n v="0"/>
    <n v="1.93"/>
    <n v="499.9"/>
    <n v="0"/>
    <n v="0"/>
    <n v="0"/>
    <n v="0"/>
    <n v="0"/>
    <n v="218.62"/>
    <n v="0"/>
    <n v="0"/>
    <n v="0"/>
    <n v="0"/>
    <n v="0"/>
    <n v="3.27"/>
    <n v="11.93"/>
    <n v="0"/>
    <n v="0"/>
    <n v="51.13"/>
    <n v="184.64"/>
    <n v="0"/>
    <n v="0"/>
    <n v="0"/>
    <n v="0"/>
    <n v="0"/>
    <n v="0"/>
    <n v="0"/>
    <n v="0"/>
    <n v="0"/>
    <n v="0"/>
    <n v="4664.22"/>
    <n v="4664.2200000000012"/>
    <n v="0"/>
    <n v="0"/>
    <n v="0"/>
    <n v="0"/>
    <n v="0"/>
  </r>
  <r>
    <n v="4"/>
    <d v="2013-01-27T00:00:00"/>
    <d v="2013-02-09T00:00:00"/>
    <x v="15"/>
    <s v="G1N"/>
    <s v="GD10000000"/>
    <s v="GD0"/>
    <n v="13"/>
    <n v="100"/>
    <s v="LD600"/>
    <s v="LF602"/>
    <m/>
    <m/>
    <m/>
    <m/>
    <m/>
    <m/>
    <x v="94"/>
    <n v="64885"/>
    <s v="73556"/>
    <x v="12"/>
    <x v="1"/>
    <s v="Non-executive"/>
    <s v="D602"/>
    <x v="1"/>
    <n v="3273.27"/>
    <n v="0"/>
    <n v="0"/>
    <n v="0"/>
    <n v="0"/>
    <n v="0"/>
    <n v="0"/>
    <n v="0"/>
    <n v="0"/>
    <n v="0"/>
    <n v="0"/>
    <n v="0"/>
    <n v="0"/>
    <n v="0"/>
    <n v="0"/>
    <n v="0"/>
    <n v="0"/>
    <n v="0"/>
    <n v="1.71"/>
    <n v="332.22"/>
    <n v="0"/>
    <n v="0"/>
    <n v="0"/>
    <n v="0"/>
    <n v="0"/>
    <n v="199.53"/>
    <n v="0"/>
    <n v="0"/>
    <n v="0"/>
    <n v="0"/>
    <n v="0"/>
    <n v="2.99"/>
    <n v="8.7799999999999994"/>
    <n v="0"/>
    <n v="0"/>
    <n v="46.67"/>
    <n v="163.66"/>
    <n v="0"/>
    <n v="16.3"/>
    <n v="0"/>
    <n v="0"/>
    <n v="0"/>
    <n v="0"/>
    <n v="0"/>
    <n v="0"/>
    <n v="0"/>
    <n v="0"/>
    <n v="4045.13"/>
    <n v="4045.13"/>
    <n v="0"/>
    <n v="0"/>
    <n v="0"/>
    <n v="0"/>
    <n v="0"/>
  </r>
  <r>
    <n v="4"/>
    <d v="2013-01-27T00:00:00"/>
    <d v="2013-02-09T00:00:00"/>
    <x v="15"/>
    <s v="G1N"/>
    <s v="GD10000000"/>
    <s v="GD0"/>
    <n v="13"/>
    <n v="100"/>
    <s v="LD600"/>
    <s v="LF602"/>
    <m/>
    <m/>
    <m/>
    <m/>
    <m/>
    <m/>
    <x v="95"/>
    <n v="64923"/>
    <s v="46967"/>
    <x v="52"/>
    <x v="1"/>
    <s v="Non-executive"/>
    <s v="D602"/>
    <x v="1"/>
    <n v="3035.92"/>
    <n v="0"/>
    <n v="0"/>
    <n v="0"/>
    <n v="0"/>
    <n v="0"/>
    <n v="0"/>
    <n v="0"/>
    <n v="0"/>
    <n v="0"/>
    <n v="0"/>
    <n v="0"/>
    <n v="0"/>
    <n v="0"/>
    <n v="0"/>
    <n v="0"/>
    <n v="0"/>
    <n v="0"/>
    <n v="1.58"/>
    <n v="551.05999999999995"/>
    <n v="0"/>
    <n v="0"/>
    <n v="0"/>
    <n v="0"/>
    <n v="0"/>
    <n v="164.24"/>
    <n v="0"/>
    <n v="0"/>
    <n v="0"/>
    <n v="0"/>
    <n v="0"/>
    <n v="3.27"/>
    <n v="11.93"/>
    <n v="0"/>
    <n v="0"/>
    <n v="38.409999999999997"/>
    <n v="151.80000000000001"/>
    <n v="0"/>
    <n v="27.58"/>
    <n v="0"/>
    <n v="0"/>
    <n v="0"/>
    <n v="0"/>
    <n v="0"/>
    <n v="0"/>
    <n v="0"/>
    <n v="0"/>
    <n v="3985.79"/>
    <n v="3985.79"/>
    <n v="0"/>
    <n v="0"/>
    <n v="0"/>
    <n v="0"/>
    <n v="0"/>
  </r>
  <r>
    <n v="4"/>
    <d v="2013-01-27T00:00:00"/>
    <d v="2013-02-09T00:00:00"/>
    <x v="15"/>
    <s v="G1N"/>
    <s v="GD10000000"/>
    <s v="GD0"/>
    <n v="13"/>
    <n v="100"/>
    <s v="LD600"/>
    <s v="LF602"/>
    <m/>
    <m/>
    <m/>
    <m/>
    <m/>
    <m/>
    <x v="96"/>
    <n v="67856"/>
    <s v="63300"/>
    <x v="15"/>
    <x v="1"/>
    <s v="Non-executive"/>
    <s v="D602"/>
    <x v="1"/>
    <n v="360.58"/>
    <n v="0"/>
    <n v="0"/>
    <n v="0"/>
    <n v="0"/>
    <n v="0"/>
    <n v="0"/>
    <n v="0"/>
    <n v="0"/>
    <n v="0"/>
    <n v="0"/>
    <n v="0"/>
    <n v="0"/>
    <n v="0"/>
    <n v="0"/>
    <n v="0"/>
    <n v="0"/>
    <n v="0"/>
    <n v="0.19"/>
    <n v="29.39"/>
    <n v="0"/>
    <n v="0"/>
    <n v="0"/>
    <n v="0"/>
    <n v="0"/>
    <n v="21.39"/>
    <n v="0"/>
    <n v="0"/>
    <n v="0"/>
    <n v="0"/>
    <n v="0"/>
    <n v="0.41"/>
    <n v="0.92"/>
    <n v="0"/>
    <n v="0"/>
    <n v="5.01"/>
    <n v="0"/>
    <n v="0"/>
    <n v="1.43"/>
    <n v="0"/>
    <n v="0"/>
    <n v="0"/>
    <n v="0"/>
    <n v="0"/>
    <n v="0"/>
    <n v="0"/>
    <n v="0"/>
    <n v="419.32"/>
    <n v="419.32"/>
    <n v="0"/>
    <n v="0"/>
    <n v="0"/>
    <n v="0"/>
    <n v="0"/>
  </r>
  <r>
    <n v="4"/>
    <d v="2013-01-27T00:00:00"/>
    <d v="2013-02-09T00:00:00"/>
    <x v="15"/>
    <s v="G1N"/>
    <s v="GD10000000"/>
    <s v="GD0"/>
    <n v="13"/>
    <n v="100"/>
    <s v="LD600"/>
    <s v="LF602"/>
    <m/>
    <m/>
    <m/>
    <m/>
    <m/>
    <m/>
    <x v="359"/>
    <n v="71406"/>
    <s v="48039"/>
    <x v="53"/>
    <x v="1"/>
    <s v="Non-executive"/>
    <s v="D602"/>
    <x v="1"/>
    <n v="3092.3"/>
    <n v="0"/>
    <n v="0"/>
    <n v="0"/>
    <n v="0"/>
    <n v="0"/>
    <n v="0"/>
    <n v="0"/>
    <n v="0"/>
    <n v="0"/>
    <n v="0"/>
    <n v="0"/>
    <n v="0"/>
    <n v="0"/>
    <n v="0"/>
    <n v="0"/>
    <n v="0"/>
    <n v="0"/>
    <n v="1.6"/>
    <n v="0"/>
    <n v="0"/>
    <n v="0"/>
    <n v="0"/>
    <n v="0"/>
    <n v="0"/>
    <n v="191.72"/>
    <n v="0"/>
    <n v="0"/>
    <n v="0"/>
    <n v="0"/>
    <n v="0"/>
    <n v="0"/>
    <n v="0"/>
    <n v="0"/>
    <n v="0"/>
    <n v="44.84"/>
    <n v="0"/>
    <n v="0"/>
    <n v="0"/>
    <n v="0"/>
    <n v="0"/>
    <n v="0"/>
    <n v="0"/>
    <n v="0"/>
    <n v="0"/>
    <n v="0"/>
    <n v="0"/>
    <n v="3330.46"/>
    <n v="3330.46"/>
    <n v="0"/>
    <n v="0"/>
    <n v="0"/>
    <n v="0"/>
    <n v="0"/>
  </r>
  <r>
    <n v="4"/>
    <d v="2013-01-27T00:00:00"/>
    <d v="2013-02-09T00:00:00"/>
    <x v="15"/>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
    <n v="0"/>
    <n v="0"/>
    <n v="0"/>
    <n v="0"/>
    <n v="0"/>
    <n v="2.71"/>
    <n v="6.48"/>
    <n v="0"/>
    <n v="0"/>
    <n v="52.6"/>
    <n v="184.64"/>
    <n v="0"/>
    <n v="9.5399999999999991"/>
    <n v="0"/>
    <n v="0"/>
    <n v="0"/>
    <n v="0"/>
    <n v="0"/>
    <n v="0"/>
    <n v="0"/>
    <n v="0"/>
    <n v="4371.5200000000004"/>
    <n v="4371.5200000000004"/>
    <n v="0"/>
    <n v="0"/>
    <n v="0"/>
    <n v="0"/>
    <n v="0"/>
  </r>
  <r>
    <n v="4"/>
    <d v="2013-01-27T00:00:00"/>
    <d v="2013-02-09T00:00:00"/>
    <x v="15"/>
    <s v="G1N"/>
    <s v="GD10000000"/>
    <s v="GD0"/>
    <n v="13"/>
    <n v="8230"/>
    <s v="STIM6"/>
    <s v="RTP15"/>
    <s v="000RTT"/>
    <n v="15"/>
    <s v="ST395A"/>
    <n v="11"/>
    <m/>
    <m/>
    <x v="96"/>
    <n v="67856"/>
    <s v="63300"/>
    <x v="15"/>
    <x v="1"/>
    <s v="Non-executive"/>
    <s v="D602"/>
    <x v="1"/>
    <n v="600.96"/>
    <n v="0"/>
    <n v="0"/>
    <n v="0"/>
    <n v="0"/>
    <n v="0"/>
    <n v="0"/>
    <n v="0"/>
    <n v="0"/>
    <n v="0"/>
    <n v="0"/>
    <n v="0"/>
    <n v="0"/>
    <n v="0"/>
    <n v="0"/>
    <n v="0"/>
    <n v="0"/>
    <n v="0"/>
    <n v="0.32"/>
    <n v="48.98"/>
    <n v="0"/>
    <n v="0"/>
    <n v="0"/>
    <n v="0"/>
    <n v="0"/>
    <n v="35.64"/>
    <n v="0"/>
    <n v="0"/>
    <n v="0"/>
    <n v="0"/>
    <n v="0"/>
    <n v="0.68"/>
    <n v="1.54"/>
    <n v="0"/>
    <n v="0"/>
    <n v="8.34"/>
    <n v="0"/>
    <n v="0"/>
    <n v="2.38"/>
    <n v="0"/>
    <n v="0"/>
    <n v="0"/>
    <n v="0"/>
    <n v="0"/>
    <n v="0"/>
    <n v="0"/>
    <n v="0"/>
    <n v="698.84"/>
    <n v="698.84"/>
    <n v="0"/>
    <n v="0"/>
    <n v="0"/>
    <n v="0"/>
    <n v="0"/>
  </r>
  <r>
    <n v="4"/>
    <d v="2013-01-27T00:00:00"/>
    <d v="2013-02-09T00:00:00"/>
    <x v="15"/>
    <s v="G1N"/>
    <s v="GD10000000"/>
    <s v="GD0"/>
    <n v="13"/>
    <n v="8230"/>
    <s v="STIM6"/>
    <s v="SGP25"/>
    <s v="STAARA"/>
    <n v="15"/>
    <s v="RA388A"/>
    <n v="9"/>
    <m/>
    <m/>
    <x v="96"/>
    <n v="67856"/>
    <s v="63300"/>
    <x v="15"/>
    <x v="1"/>
    <s v="Non-executive"/>
    <s v="D602"/>
    <x v="1"/>
    <n v="1442.26"/>
    <n v="0"/>
    <n v="0"/>
    <n v="0"/>
    <n v="0"/>
    <n v="0"/>
    <n v="0"/>
    <n v="0"/>
    <n v="0"/>
    <n v="0"/>
    <n v="0"/>
    <n v="0"/>
    <n v="0"/>
    <n v="0"/>
    <n v="0"/>
    <n v="0"/>
    <n v="0"/>
    <n v="0"/>
    <n v="0.75"/>
    <n v="117.55"/>
    <n v="0"/>
    <n v="0"/>
    <n v="0"/>
    <n v="0"/>
    <n v="0"/>
    <n v="85.55"/>
    <n v="0"/>
    <n v="0"/>
    <n v="0"/>
    <n v="0"/>
    <n v="0"/>
    <n v="1.62"/>
    <n v="3.73"/>
    <n v="0"/>
    <n v="0"/>
    <n v="20"/>
    <n v="0"/>
    <n v="0"/>
    <n v="5.73"/>
    <n v="0"/>
    <n v="0"/>
    <n v="0"/>
    <n v="0"/>
    <n v="0"/>
    <n v="0"/>
    <n v="0"/>
    <n v="0"/>
    <n v="1677.19"/>
    <n v="1677.1899999999998"/>
    <n v="0"/>
    <n v="0"/>
    <n v="0"/>
    <n v="0"/>
    <n v="0"/>
  </r>
  <r>
    <n v="4"/>
    <d v="2013-01-27T00:00:00"/>
    <d v="2013-02-09T00:00:00"/>
    <x v="15"/>
    <s v="G1N"/>
    <s v="GD10000000"/>
    <s v="GD0"/>
    <n v="13"/>
    <n v="8400"/>
    <s v="GP600"/>
    <s v="PAR13"/>
    <m/>
    <m/>
    <s v="31PARC"/>
    <n v="13"/>
    <m/>
    <m/>
    <x v="359"/>
    <n v="71406"/>
    <s v="48039"/>
    <x v="53"/>
    <x v="1"/>
    <s v="Non-executive"/>
    <s v="D602"/>
    <x v="1"/>
    <n v="1523.08"/>
    <n v="0"/>
    <n v="0"/>
    <n v="0"/>
    <n v="0"/>
    <n v="0"/>
    <n v="0"/>
    <n v="0"/>
    <n v="0"/>
    <n v="0"/>
    <n v="0"/>
    <n v="0"/>
    <n v="0"/>
    <n v="0"/>
    <n v="0"/>
    <n v="0"/>
    <n v="0"/>
    <n v="0"/>
    <n v="0.78"/>
    <n v="0"/>
    <n v="0"/>
    <n v="0"/>
    <n v="0"/>
    <n v="0"/>
    <n v="0"/>
    <n v="94.43"/>
    <n v="0"/>
    <n v="0"/>
    <n v="0"/>
    <n v="0"/>
    <n v="0"/>
    <n v="0"/>
    <n v="0"/>
    <n v="0"/>
    <n v="0"/>
    <n v="22.08"/>
    <n v="0"/>
    <n v="0"/>
    <n v="0"/>
    <n v="0"/>
    <n v="0"/>
    <n v="0"/>
    <n v="0"/>
    <n v="0"/>
    <n v="0"/>
    <n v="0"/>
    <n v="0"/>
    <n v="1640.37"/>
    <n v="1640.37"/>
    <n v="0"/>
    <n v="0"/>
    <n v="0"/>
    <n v="0"/>
    <n v="0"/>
  </r>
  <r>
    <n v="5"/>
    <d v="2013-02-10T00:00:00"/>
    <d v="2013-02-23T00:00:00"/>
    <x v="17"/>
    <s v="G1N"/>
    <s v="GD10000000"/>
    <s v="GD0"/>
    <n v="13"/>
    <n v="100"/>
    <s v="LD600"/>
    <s v="LF602"/>
    <m/>
    <m/>
    <m/>
    <m/>
    <m/>
    <m/>
    <x v="90"/>
    <n v="48282"/>
    <s v="47581"/>
    <x v="52"/>
    <x v="1"/>
    <s v="Non-executive"/>
    <s v="D602"/>
    <x v="1"/>
    <n v="3692.8"/>
    <n v="0"/>
    <n v="0"/>
    <n v="0"/>
    <n v="0"/>
    <n v="0"/>
    <n v="0"/>
    <n v="0"/>
    <n v="0"/>
    <n v="0"/>
    <n v="0"/>
    <n v="0"/>
    <n v="0"/>
    <n v="0"/>
    <n v="0"/>
    <n v="0"/>
    <n v="0"/>
    <n v="0"/>
    <n v="1.93"/>
    <n v="499.9"/>
    <n v="0"/>
    <n v="0"/>
    <n v="0"/>
    <n v="0"/>
    <n v="0"/>
    <n v="218.62"/>
    <n v="0"/>
    <n v="0"/>
    <n v="0"/>
    <n v="0"/>
    <n v="0"/>
    <n v="3.27"/>
    <n v="11.93"/>
    <n v="0"/>
    <n v="0"/>
    <n v="51.13"/>
    <n v="184.64"/>
    <n v="0"/>
    <n v="0"/>
    <n v="0"/>
    <n v="0"/>
    <n v="0"/>
    <n v="0"/>
    <n v="0"/>
    <n v="0"/>
    <n v="0"/>
    <n v="0"/>
    <n v="4664.22"/>
    <n v="4664.2200000000012"/>
    <n v="0"/>
    <n v="0"/>
    <n v="0"/>
    <n v="0"/>
    <n v="0"/>
  </r>
  <r>
    <n v="5"/>
    <d v="2013-02-10T00:00:00"/>
    <d v="2013-02-23T00:00:00"/>
    <x v="17"/>
    <s v="G1N"/>
    <s v="GD10000000"/>
    <s v="GD0"/>
    <n v="13"/>
    <n v="100"/>
    <s v="LD600"/>
    <s v="LF602"/>
    <m/>
    <m/>
    <m/>
    <m/>
    <m/>
    <m/>
    <x v="94"/>
    <n v="64885"/>
    <s v="73556"/>
    <x v="12"/>
    <x v="1"/>
    <s v="Non-executive"/>
    <s v="D602"/>
    <x v="1"/>
    <n v="3273.26"/>
    <n v="0"/>
    <n v="0"/>
    <n v="0"/>
    <n v="0"/>
    <n v="0"/>
    <n v="0"/>
    <n v="0"/>
    <n v="0"/>
    <n v="0"/>
    <n v="0"/>
    <n v="0"/>
    <n v="0"/>
    <n v="0"/>
    <n v="0"/>
    <n v="0"/>
    <n v="0"/>
    <n v="0"/>
    <n v="1.71"/>
    <n v="332.22"/>
    <n v="0"/>
    <n v="0"/>
    <n v="0"/>
    <n v="0"/>
    <n v="0"/>
    <n v="199.53"/>
    <n v="0"/>
    <n v="0"/>
    <n v="0"/>
    <n v="0"/>
    <n v="0"/>
    <n v="2.99"/>
    <n v="8.7799999999999994"/>
    <n v="0"/>
    <n v="0"/>
    <n v="46.66"/>
    <n v="163.66"/>
    <n v="0"/>
    <n v="16.3"/>
    <n v="0"/>
    <n v="0"/>
    <n v="0"/>
    <n v="0"/>
    <n v="0"/>
    <n v="0"/>
    <n v="0"/>
    <n v="0"/>
    <n v="4045.11"/>
    <n v="4045.1100000000006"/>
    <n v="0"/>
    <n v="0"/>
    <n v="0"/>
    <n v="0"/>
    <n v="0"/>
  </r>
  <r>
    <n v="5"/>
    <d v="2013-02-10T00:00:00"/>
    <d v="2013-02-23T00:00:00"/>
    <x v="17"/>
    <s v="G1N"/>
    <s v="GD10000000"/>
    <s v="GD0"/>
    <n v="13"/>
    <n v="100"/>
    <s v="LD600"/>
    <s v="LF602"/>
    <m/>
    <m/>
    <m/>
    <m/>
    <m/>
    <m/>
    <x v="95"/>
    <n v="64923"/>
    <s v="46967"/>
    <x v="52"/>
    <x v="1"/>
    <s v="Non-executive"/>
    <s v="D602"/>
    <x v="1"/>
    <n v="3035.92"/>
    <n v="0"/>
    <n v="0"/>
    <n v="0"/>
    <n v="0"/>
    <n v="0"/>
    <n v="0"/>
    <n v="0"/>
    <n v="0"/>
    <n v="0"/>
    <n v="0"/>
    <n v="0"/>
    <n v="0"/>
    <n v="0"/>
    <n v="0"/>
    <n v="0"/>
    <n v="0"/>
    <n v="0"/>
    <n v="1.58"/>
    <n v="551.05999999999995"/>
    <n v="0"/>
    <n v="0"/>
    <n v="0"/>
    <n v="0"/>
    <n v="0"/>
    <n v="164.24"/>
    <n v="0"/>
    <n v="0"/>
    <n v="0"/>
    <n v="0"/>
    <n v="0"/>
    <n v="3.27"/>
    <n v="11.93"/>
    <n v="0"/>
    <n v="0"/>
    <n v="38.409999999999997"/>
    <n v="151.80000000000001"/>
    <n v="0"/>
    <n v="27.58"/>
    <n v="0"/>
    <n v="0"/>
    <n v="0"/>
    <n v="0"/>
    <n v="0"/>
    <n v="0"/>
    <n v="0"/>
    <n v="0"/>
    <n v="3985.79"/>
    <n v="3985.79"/>
    <n v="0"/>
    <n v="0"/>
    <n v="0"/>
    <n v="0"/>
    <n v="0"/>
  </r>
  <r>
    <n v="5"/>
    <d v="2013-02-10T00:00:00"/>
    <d v="2013-02-23T00:00:00"/>
    <x v="17"/>
    <s v="G1N"/>
    <s v="GD10000000"/>
    <s v="GD0"/>
    <n v="13"/>
    <n v="100"/>
    <s v="LD600"/>
    <s v="LF602"/>
    <m/>
    <m/>
    <m/>
    <m/>
    <m/>
    <m/>
    <x v="96"/>
    <n v="67856"/>
    <s v="63300"/>
    <x v="15"/>
    <x v="1"/>
    <s v="Non-executive"/>
    <s v="D602"/>
    <x v="1"/>
    <n v="360.58"/>
    <n v="0"/>
    <n v="0"/>
    <n v="0"/>
    <n v="0"/>
    <n v="0"/>
    <n v="0"/>
    <n v="0"/>
    <n v="0"/>
    <n v="0"/>
    <n v="0"/>
    <n v="0"/>
    <n v="0"/>
    <n v="0"/>
    <n v="0"/>
    <n v="0"/>
    <n v="0"/>
    <n v="0"/>
    <n v="0.18"/>
    <n v="29.38"/>
    <n v="0"/>
    <n v="0"/>
    <n v="0"/>
    <n v="0"/>
    <n v="0"/>
    <n v="21.38"/>
    <n v="0"/>
    <n v="0"/>
    <n v="0"/>
    <n v="0"/>
    <n v="0"/>
    <n v="0.4"/>
    <n v="0.93"/>
    <n v="0"/>
    <n v="0"/>
    <n v="5"/>
    <n v="0"/>
    <n v="0"/>
    <n v="1.44"/>
    <n v="0"/>
    <n v="0"/>
    <n v="0"/>
    <n v="0"/>
    <n v="0"/>
    <n v="0"/>
    <n v="0"/>
    <n v="0"/>
    <n v="419.29"/>
    <n v="419.28999999999996"/>
    <n v="0"/>
    <n v="0"/>
    <n v="0"/>
    <n v="0"/>
    <n v="0"/>
  </r>
  <r>
    <n v="5"/>
    <d v="2013-02-10T00:00:00"/>
    <d v="2013-02-23T00:00:00"/>
    <x v="17"/>
    <s v="G1N"/>
    <s v="GD10000000"/>
    <s v="GD0"/>
    <n v="13"/>
    <n v="100"/>
    <s v="LD600"/>
    <s v="LF602"/>
    <m/>
    <m/>
    <m/>
    <m/>
    <m/>
    <m/>
    <x v="359"/>
    <n v="71406"/>
    <s v="48039"/>
    <x v="53"/>
    <x v="1"/>
    <s v="Non-executive"/>
    <s v="D602"/>
    <x v="1"/>
    <n v="3092.3"/>
    <n v="0"/>
    <n v="0"/>
    <n v="0"/>
    <n v="0"/>
    <n v="0"/>
    <n v="0"/>
    <n v="0"/>
    <n v="0"/>
    <n v="0"/>
    <n v="0"/>
    <n v="0"/>
    <n v="0"/>
    <n v="0"/>
    <n v="0"/>
    <n v="0"/>
    <n v="0"/>
    <n v="0"/>
    <n v="1.6"/>
    <n v="258.04000000000002"/>
    <n v="0"/>
    <n v="0"/>
    <n v="0"/>
    <n v="0"/>
    <n v="0"/>
    <n v="186.4"/>
    <n v="0"/>
    <n v="0"/>
    <n v="0"/>
    <n v="0"/>
    <n v="0"/>
    <n v="2"/>
    <n v="6.16"/>
    <n v="0"/>
    <n v="0"/>
    <n v="43.6"/>
    <n v="0"/>
    <n v="0"/>
    <n v="0"/>
    <n v="0"/>
    <n v="0"/>
    <n v="0"/>
    <n v="0"/>
    <n v="0"/>
    <n v="0"/>
    <n v="0"/>
    <n v="0"/>
    <n v="3590.1"/>
    <n v="3590.1"/>
    <n v="0"/>
    <n v="0"/>
    <n v="0"/>
    <n v="0"/>
    <n v="0"/>
  </r>
  <r>
    <n v="5"/>
    <d v="2013-02-10T00:00:00"/>
    <d v="2013-02-23T00:00:00"/>
    <x v="17"/>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
    <n v="0"/>
    <n v="0"/>
    <n v="0"/>
    <n v="0"/>
    <n v="0"/>
    <n v="2.71"/>
    <n v="6.48"/>
    <n v="0"/>
    <n v="0"/>
    <n v="52.6"/>
    <n v="184.64"/>
    <n v="0"/>
    <n v="9.5399999999999991"/>
    <n v="0"/>
    <n v="0"/>
    <n v="0"/>
    <n v="0"/>
    <n v="0"/>
    <n v="0"/>
    <n v="0"/>
    <n v="0"/>
    <n v="4371.5200000000004"/>
    <n v="4371.5200000000004"/>
    <n v="0"/>
    <n v="0"/>
    <n v="0"/>
    <n v="0"/>
    <n v="0"/>
  </r>
  <r>
    <n v="5"/>
    <d v="2013-02-10T00:00:00"/>
    <d v="2013-02-23T00:00:00"/>
    <x v="17"/>
    <s v="G1N"/>
    <s v="GD10000000"/>
    <s v="GD0"/>
    <n v="13"/>
    <n v="8230"/>
    <s v="STIM6"/>
    <s v="RTP15"/>
    <s v="000RTT"/>
    <n v="15"/>
    <s v="ST395A"/>
    <n v="11"/>
    <m/>
    <m/>
    <x v="96"/>
    <n v="67856"/>
    <s v="63300"/>
    <x v="15"/>
    <x v="1"/>
    <s v="Non-executive"/>
    <s v="D602"/>
    <x v="1"/>
    <n v="600.96"/>
    <n v="0"/>
    <n v="0"/>
    <n v="0"/>
    <n v="0"/>
    <n v="0"/>
    <n v="0"/>
    <n v="0"/>
    <n v="0"/>
    <n v="0"/>
    <n v="0"/>
    <n v="0"/>
    <n v="0"/>
    <n v="0"/>
    <n v="0"/>
    <n v="0"/>
    <n v="0"/>
    <n v="0"/>
    <n v="0.32"/>
    <n v="48.98"/>
    <n v="0"/>
    <n v="0"/>
    <n v="0"/>
    <n v="0"/>
    <n v="0"/>
    <n v="35.64"/>
    <n v="0"/>
    <n v="0"/>
    <n v="0"/>
    <n v="0"/>
    <n v="0"/>
    <n v="0.68"/>
    <n v="1.55"/>
    <n v="0"/>
    <n v="0"/>
    <n v="8.34"/>
    <n v="0"/>
    <n v="0"/>
    <n v="2.38"/>
    <n v="0"/>
    <n v="0"/>
    <n v="0"/>
    <n v="0"/>
    <n v="0"/>
    <n v="0"/>
    <n v="0"/>
    <n v="0"/>
    <n v="698.85"/>
    <n v="698.85"/>
    <n v="0"/>
    <n v="0"/>
    <n v="0"/>
    <n v="0"/>
    <n v="0"/>
  </r>
  <r>
    <n v="5"/>
    <d v="2013-02-10T00:00:00"/>
    <d v="2013-02-23T00:00:00"/>
    <x v="17"/>
    <s v="G1N"/>
    <s v="GD10000000"/>
    <s v="GD0"/>
    <n v="13"/>
    <n v="8230"/>
    <s v="STIM6"/>
    <s v="SGP25"/>
    <s v="STAARA"/>
    <n v="15"/>
    <s v="RA388A"/>
    <n v="9"/>
    <m/>
    <m/>
    <x v="96"/>
    <n v="67856"/>
    <s v="63300"/>
    <x v="15"/>
    <x v="1"/>
    <s v="Non-executive"/>
    <s v="D602"/>
    <x v="1"/>
    <n v="1442.26"/>
    <n v="0"/>
    <n v="0"/>
    <n v="0"/>
    <n v="0"/>
    <n v="0"/>
    <n v="0"/>
    <n v="0"/>
    <n v="0"/>
    <n v="0"/>
    <n v="0"/>
    <n v="0"/>
    <n v="0"/>
    <n v="0"/>
    <n v="0"/>
    <n v="0"/>
    <n v="0"/>
    <n v="0"/>
    <n v="0.76"/>
    <n v="117.56"/>
    <n v="0"/>
    <n v="0"/>
    <n v="0"/>
    <n v="0"/>
    <n v="0"/>
    <n v="85.56"/>
    <n v="0"/>
    <n v="0"/>
    <n v="0"/>
    <n v="0"/>
    <n v="0"/>
    <n v="1.63"/>
    <n v="3.71"/>
    <n v="0"/>
    <n v="0"/>
    <n v="20"/>
    <n v="0"/>
    <n v="0"/>
    <n v="5.72"/>
    <n v="0"/>
    <n v="0"/>
    <n v="0"/>
    <n v="0"/>
    <n v="0"/>
    <n v="0"/>
    <n v="0"/>
    <n v="0"/>
    <n v="1677.2"/>
    <n v="1677.2"/>
    <n v="0"/>
    <n v="0"/>
    <n v="0"/>
    <n v="0"/>
    <n v="0"/>
  </r>
  <r>
    <n v="5"/>
    <d v="2013-02-10T00:00:00"/>
    <d v="2013-02-23T00:00:00"/>
    <x v="17"/>
    <s v="G1N"/>
    <s v="GD10000000"/>
    <s v="GD0"/>
    <n v="13"/>
    <n v="8400"/>
    <s v="GP600"/>
    <s v="PAR13"/>
    <m/>
    <m/>
    <s v="31PARC"/>
    <n v="13"/>
    <m/>
    <m/>
    <x v="359"/>
    <n v="71406"/>
    <s v="48039"/>
    <x v="53"/>
    <x v="1"/>
    <s v="Non-executive"/>
    <s v="D602"/>
    <x v="1"/>
    <n v="1523.08"/>
    <n v="0"/>
    <n v="0"/>
    <n v="0"/>
    <n v="0"/>
    <n v="0"/>
    <n v="0"/>
    <n v="0"/>
    <n v="0"/>
    <n v="0"/>
    <n v="0"/>
    <n v="0"/>
    <n v="0"/>
    <n v="0"/>
    <n v="0"/>
    <n v="0"/>
    <n v="0"/>
    <n v="0"/>
    <n v="0.78"/>
    <n v="127.08"/>
    <n v="0"/>
    <n v="0"/>
    <n v="0"/>
    <n v="0"/>
    <n v="0"/>
    <n v="91.8"/>
    <n v="0"/>
    <n v="0"/>
    <n v="0"/>
    <n v="0"/>
    <n v="0"/>
    <n v="0.99"/>
    <n v="3.04"/>
    <n v="0"/>
    <n v="0"/>
    <n v="21.46"/>
    <n v="0"/>
    <n v="0"/>
    <n v="0"/>
    <n v="0"/>
    <n v="0"/>
    <n v="0"/>
    <n v="0"/>
    <n v="0"/>
    <n v="0"/>
    <n v="0"/>
    <n v="0"/>
    <n v="1768.23"/>
    <n v="1768.2299999999998"/>
    <n v="0"/>
    <n v="0"/>
    <n v="0"/>
    <n v="0"/>
    <n v="0"/>
  </r>
  <r>
    <n v="6"/>
    <d v="2013-02-24T00:00:00"/>
    <d v="2013-03-09T00:00:00"/>
    <x v="19"/>
    <s v="G1N"/>
    <s v="GD10000000"/>
    <s v="GD0"/>
    <n v="13"/>
    <n v="100"/>
    <s v="LD600"/>
    <s v="LF602"/>
    <m/>
    <m/>
    <m/>
    <m/>
    <m/>
    <m/>
    <x v="90"/>
    <n v="48282"/>
    <s v="47581"/>
    <x v="52"/>
    <x v="1"/>
    <s v="Non-executive"/>
    <s v="D602"/>
    <x v="1"/>
    <n v="3692.8"/>
    <n v="0"/>
    <n v="0"/>
    <n v="0"/>
    <n v="0"/>
    <n v="0"/>
    <n v="0"/>
    <n v="0"/>
    <n v="0"/>
    <n v="0"/>
    <n v="0"/>
    <n v="0"/>
    <n v="0"/>
    <n v="0"/>
    <n v="0"/>
    <n v="0"/>
    <n v="0"/>
    <n v="0"/>
    <n v="1.93"/>
    <n v="499.9"/>
    <n v="0"/>
    <n v="0"/>
    <n v="0"/>
    <n v="0"/>
    <n v="0"/>
    <n v="218.62"/>
    <n v="0"/>
    <n v="0"/>
    <n v="0"/>
    <n v="0"/>
    <n v="0"/>
    <n v="3.27"/>
    <n v="11.93"/>
    <n v="0"/>
    <n v="0"/>
    <n v="51.13"/>
    <n v="184.64"/>
    <n v="0"/>
    <n v="0"/>
    <n v="0"/>
    <n v="0"/>
    <n v="0"/>
    <n v="0"/>
    <n v="0"/>
    <n v="0"/>
    <n v="0"/>
    <n v="0"/>
    <n v="4664.22"/>
    <n v="4664.2200000000012"/>
    <n v="0"/>
    <n v="0"/>
    <n v="0"/>
    <n v="0"/>
    <n v="0"/>
  </r>
  <r>
    <n v="6"/>
    <d v="2013-02-24T00:00:00"/>
    <d v="2013-03-09T00:00:00"/>
    <x v="19"/>
    <s v="G1N"/>
    <s v="GD10000000"/>
    <s v="GD0"/>
    <n v="13"/>
    <n v="100"/>
    <s v="LD600"/>
    <s v="LF602"/>
    <m/>
    <m/>
    <m/>
    <m/>
    <m/>
    <m/>
    <x v="94"/>
    <n v="64885"/>
    <s v="73556"/>
    <x v="12"/>
    <x v="1"/>
    <s v="Non-executive"/>
    <s v="D602"/>
    <x v="1"/>
    <n v="3273.27"/>
    <n v="0"/>
    <n v="0"/>
    <n v="0"/>
    <n v="0"/>
    <n v="0"/>
    <n v="0"/>
    <n v="0"/>
    <n v="0"/>
    <n v="0"/>
    <n v="0"/>
    <n v="0"/>
    <n v="0"/>
    <n v="0"/>
    <n v="0"/>
    <n v="0"/>
    <n v="0"/>
    <n v="0"/>
    <n v="1.71"/>
    <n v="332.22"/>
    <n v="0"/>
    <n v="0"/>
    <n v="0"/>
    <n v="0"/>
    <n v="0"/>
    <n v="199.53"/>
    <n v="0"/>
    <n v="0"/>
    <n v="0"/>
    <n v="0"/>
    <n v="0"/>
    <n v="2.99"/>
    <n v="8.7799999999999994"/>
    <n v="0"/>
    <n v="0"/>
    <n v="46.66"/>
    <n v="163.66"/>
    <n v="0"/>
    <n v="16.3"/>
    <n v="0"/>
    <n v="0"/>
    <n v="0"/>
    <n v="0"/>
    <n v="0"/>
    <n v="0"/>
    <n v="0"/>
    <n v="0"/>
    <n v="4045.12"/>
    <n v="4045.12"/>
    <n v="0"/>
    <n v="0"/>
    <n v="0"/>
    <n v="0"/>
    <n v="0"/>
  </r>
  <r>
    <n v="6"/>
    <d v="2013-02-24T00:00:00"/>
    <d v="2013-03-09T00:00:00"/>
    <x v="19"/>
    <s v="G1N"/>
    <s v="GD10000000"/>
    <s v="GD0"/>
    <n v="13"/>
    <n v="100"/>
    <s v="LD600"/>
    <s v="LF602"/>
    <m/>
    <m/>
    <m/>
    <m/>
    <m/>
    <m/>
    <x v="95"/>
    <n v="64923"/>
    <s v="46967"/>
    <x v="52"/>
    <x v="1"/>
    <s v="Non-executive"/>
    <s v="D602"/>
    <x v="1"/>
    <n v="3035.92"/>
    <n v="0"/>
    <n v="0"/>
    <n v="0"/>
    <n v="0"/>
    <n v="0"/>
    <n v="0"/>
    <n v="0"/>
    <n v="0"/>
    <n v="0"/>
    <n v="0"/>
    <n v="0"/>
    <n v="0"/>
    <n v="0"/>
    <n v="0"/>
    <n v="0"/>
    <n v="0"/>
    <n v="0"/>
    <n v="1.58"/>
    <n v="551.05999999999995"/>
    <n v="0"/>
    <n v="0"/>
    <n v="0"/>
    <n v="0"/>
    <n v="0"/>
    <n v="164.24"/>
    <n v="0"/>
    <n v="0"/>
    <n v="0"/>
    <n v="0"/>
    <n v="0"/>
    <n v="3.27"/>
    <n v="11.93"/>
    <n v="0"/>
    <n v="0"/>
    <n v="38.409999999999997"/>
    <n v="151.80000000000001"/>
    <n v="0"/>
    <n v="27.58"/>
    <n v="0"/>
    <n v="0"/>
    <n v="0"/>
    <n v="0"/>
    <n v="0"/>
    <n v="0"/>
    <n v="0"/>
    <n v="0"/>
    <n v="3985.79"/>
    <n v="3985.79"/>
    <n v="0"/>
    <n v="0"/>
    <n v="0"/>
    <n v="0"/>
    <n v="0"/>
  </r>
  <r>
    <n v="6"/>
    <d v="2013-02-24T00:00:00"/>
    <d v="2013-03-09T00:00:00"/>
    <x v="19"/>
    <s v="G1N"/>
    <s v="GD10000000"/>
    <s v="GD0"/>
    <n v="13"/>
    <n v="100"/>
    <s v="LD600"/>
    <s v="LF602"/>
    <m/>
    <m/>
    <m/>
    <m/>
    <m/>
    <m/>
    <x v="96"/>
    <n v="67856"/>
    <s v="63300"/>
    <x v="15"/>
    <x v="1"/>
    <s v="Non-executive"/>
    <s v="D602"/>
    <x v="1"/>
    <n v="360.58"/>
    <n v="0"/>
    <n v="0"/>
    <n v="0"/>
    <n v="0"/>
    <n v="0"/>
    <n v="0"/>
    <n v="0"/>
    <n v="0"/>
    <n v="0"/>
    <n v="0"/>
    <n v="0"/>
    <n v="0"/>
    <n v="0"/>
    <n v="0"/>
    <n v="0"/>
    <n v="0"/>
    <n v="0"/>
    <n v="0.19"/>
    <n v="29.39"/>
    <n v="0"/>
    <n v="0"/>
    <n v="0"/>
    <n v="0"/>
    <n v="0"/>
    <n v="21.39"/>
    <n v="0"/>
    <n v="0"/>
    <n v="0"/>
    <n v="0"/>
    <n v="0"/>
    <n v="0.4"/>
    <n v="0.93"/>
    <n v="0"/>
    <n v="0"/>
    <n v="5"/>
    <n v="0"/>
    <n v="0"/>
    <n v="1.43"/>
    <n v="0"/>
    <n v="0"/>
    <n v="0"/>
    <n v="0"/>
    <n v="0"/>
    <n v="0"/>
    <n v="0"/>
    <n v="0"/>
    <n v="419.31"/>
    <n v="419.30999999999995"/>
    <n v="0"/>
    <n v="0"/>
    <n v="0"/>
    <n v="0"/>
    <n v="0"/>
  </r>
  <r>
    <n v="6"/>
    <d v="2013-02-24T00:00:00"/>
    <d v="2013-03-09T00:00:00"/>
    <x v="19"/>
    <s v="G1N"/>
    <s v="GD10000000"/>
    <s v="GD0"/>
    <n v="13"/>
    <n v="100"/>
    <s v="LD600"/>
    <s v="LF602"/>
    <m/>
    <m/>
    <m/>
    <m/>
    <m/>
    <m/>
    <x v="359"/>
    <n v="71406"/>
    <s v="48039"/>
    <x v="53"/>
    <x v="1"/>
    <s v="Non-executive"/>
    <s v="D602"/>
    <x v="1"/>
    <n v="3092.3"/>
    <n v="0"/>
    <n v="0"/>
    <n v="0"/>
    <n v="0"/>
    <n v="0"/>
    <n v="0"/>
    <n v="0"/>
    <n v="0"/>
    <n v="0"/>
    <n v="0"/>
    <n v="0"/>
    <n v="0"/>
    <n v="0"/>
    <n v="0"/>
    <n v="0"/>
    <n v="0"/>
    <n v="0"/>
    <n v="1.6"/>
    <n v="258.02999999999997"/>
    <n v="0"/>
    <n v="0"/>
    <n v="0"/>
    <n v="0"/>
    <n v="0"/>
    <n v="186.39"/>
    <n v="0"/>
    <n v="0"/>
    <n v="0"/>
    <n v="0"/>
    <n v="0"/>
    <n v="2.0099999999999998"/>
    <n v="6.16"/>
    <n v="0"/>
    <n v="0"/>
    <n v="43.6"/>
    <n v="0"/>
    <n v="0"/>
    <n v="0"/>
    <n v="0"/>
    <n v="0"/>
    <n v="0"/>
    <n v="0"/>
    <n v="0"/>
    <n v="0"/>
    <n v="0"/>
    <n v="0"/>
    <n v="3590.09"/>
    <n v="3590.09"/>
    <n v="0"/>
    <n v="0"/>
    <n v="0"/>
    <n v="0"/>
    <n v="0"/>
  </r>
  <r>
    <n v="6"/>
    <d v="2013-02-24T00:00:00"/>
    <d v="2013-03-09T00:00:00"/>
    <x v="19"/>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1"/>
    <n v="0"/>
    <n v="0"/>
    <n v="0"/>
    <n v="0"/>
    <n v="0"/>
    <n v="2.71"/>
    <n v="6.48"/>
    <n v="0"/>
    <n v="0"/>
    <n v="52.6"/>
    <n v="184.64"/>
    <n v="0"/>
    <n v="9.5399999999999991"/>
    <n v="0"/>
    <n v="0"/>
    <n v="0"/>
    <n v="0"/>
    <n v="0"/>
    <n v="0"/>
    <n v="0"/>
    <n v="0"/>
    <n v="4371.53"/>
    <n v="4371.5300000000007"/>
    <n v="0"/>
    <n v="0"/>
    <n v="0"/>
    <n v="0"/>
    <n v="0"/>
  </r>
  <r>
    <n v="6"/>
    <d v="2013-02-24T00:00:00"/>
    <d v="2013-03-09T00:00:00"/>
    <x v="19"/>
    <s v="G1N"/>
    <s v="GD10000000"/>
    <s v="GD0"/>
    <n v="13"/>
    <n v="8230"/>
    <s v="STIM6"/>
    <s v="RTP15"/>
    <s v="000RTT"/>
    <n v="15"/>
    <s v="ST395A"/>
    <n v="11"/>
    <m/>
    <m/>
    <x v="96"/>
    <n v="67856"/>
    <s v="63300"/>
    <x v="15"/>
    <x v="1"/>
    <s v="Non-executive"/>
    <s v="D602"/>
    <x v="1"/>
    <n v="600.96"/>
    <n v="0"/>
    <n v="0"/>
    <n v="0"/>
    <n v="0"/>
    <n v="0"/>
    <n v="0"/>
    <n v="0"/>
    <n v="0"/>
    <n v="0"/>
    <n v="0"/>
    <n v="0"/>
    <n v="0"/>
    <n v="0"/>
    <n v="0"/>
    <n v="0"/>
    <n v="0"/>
    <n v="0"/>
    <n v="0.32"/>
    <n v="48.98"/>
    <n v="0"/>
    <n v="0"/>
    <n v="0"/>
    <n v="0"/>
    <n v="0"/>
    <n v="35.64"/>
    <n v="0"/>
    <n v="0"/>
    <n v="0"/>
    <n v="0"/>
    <n v="0"/>
    <n v="0.68"/>
    <n v="1.55"/>
    <n v="0"/>
    <n v="0"/>
    <n v="8.34"/>
    <n v="0"/>
    <n v="0"/>
    <n v="2.38"/>
    <n v="0"/>
    <n v="0"/>
    <n v="0"/>
    <n v="0"/>
    <n v="0"/>
    <n v="0"/>
    <n v="0"/>
    <n v="0"/>
    <n v="698.85"/>
    <n v="698.85"/>
    <n v="0"/>
    <n v="0"/>
    <n v="0"/>
    <n v="0"/>
    <n v="0"/>
  </r>
  <r>
    <n v="6"/>
    <d v="2013-02-24T00:00:00"/>
    <d v="2013-03-09T00:00:00"/>
    <x v="19"/>
    <s v="G1N"/>
    <s v="GD10000000"/>
    <s v="GD0"/>
    <n v="13"/>
    <n v="8230"/>
    <s v="STIM6"/>
    <s v="SGP25"/>
    <s v="STAARA"/>
    <n v="15"/>
    <s v="RA388A"/>
    <n v="9"/>
    <m/>
    <m/>
    <x v="96"/>
    <n v="67856"/>
    <s v="63300"/>
    <x v="15"/>
    <x v="1"/>
    <s v="Non-executive"/>
    <s v="D602"/>
    <x v="1"/>
    <n v="1442.26"/>
    <n v="0"/>
    <n v="0"/>
    <n v="0"/>
    <n v="0"/>
    <n v="0"/>
    <n v="0"/>
    <n v="0"/>
    <n v="0"/>
    <n v="0"/>
    <n v="0"/>
    <n v="0"/>
    <n v="0"/>
    <n v="0"/>
    <n v="0"/>
    <n v="0"/>
    <n v="0"/>
    <n v="0"/>
    <n v="0.75"/>
    <n v="117.55"/>
    <n v="0"/>
    <n v="0"/>
    <n v="0"/>
    <n v="0"/>
    <n v="0"/>
    <n v="85.55"/>
    <n v="0"/>
    <n v="0"/>
    <n v="0"/>
    <n v="0"/>
    <n v="0"/>
    <n v="1.63"/>
    <n v="3.71"/>
    <n v="0"/>
    <n v="0"/>
    <n v="20.010000000000002"/>
    <n v="0"/>
    <n v="0"/>
    <n v="5.73"/>
    <n v="0"/>
    <n v="0"/>
    <n v="0"/>
    <n v="0"/>
    <n v="0"/>
    <n v="0"/>
    <n v="0"/>
    <n v="0"/>
    <n v="1677.19"/>
    <n v="1677.19"/>
    <n v="0"/>
    <n v="0"/>
    <n v="0"/>
    <n v="0"/>
    <n v="0"/>
  </r>
  <r>
    <n v="6"/>
    <d v="2013-02-24T00:00:00"/>
    <d v="2013-03-09T00:00:00"/>
    <x v="19"/>
    <s v="G1N"/>
    <s v="GD10000000"/>
    <s v="GD0"/>
    <n v="13"/>
    <n v="8400"/>
    <s v="GP600"/>
    <s v="PAR13"/>
    <m/>
    <m/>
    <s v="31PARC"/>
    <n v="13"/>
    <m/>
    <m/>
    <x v="359"/>
    <n v="71406"/>
    <s v="48039"/>
    <x v="53"/>
    <x v="1"/>
    <s v="Non-executive"/>
    <s v="D602"/>
    <x v="1"/>
    <n v="1523.08"/>
    <n v="0"/>
    <n v="0"/>
    <n v="0"/>
    <n v="0"/>
    <n v="0"/>
    <n v="0"/>
    <n v="0"/>
    <n v="0"/>
    <n v="0"/>
    <n v="0"/>
    <n v="0"/>
    <n v="0"/>
    <n v="0"/>
    <n v="0"/>
    <n v="0"/>
    <n v="0"/>
    <n v="0"/>
    <n v="0.78"/>
    <n v="127.09"/>
    <n v="0"/>
    <n v="0"/>
    <n v="0"/>
    <n v="0"/>
    <n v="0"/>
    <n v="91.8"/>
    <n v="0"/>
    <n v="0"/>
    <n v="0"/>
    <n v="0"/>
    <n v="0"/>
    <n v="0.98"/>
    <n v="3.04"/>
    <n v="0"/>
    <n v="0"/>
    <n v="21.47"/>
    <n v="0"/>
    <n v="0"/>
    <n v="0"/>
    <n v="0"/>
    <n v="0"/>
    <n v="0"/>
    <n v="0"/>
    <n v="0"/>
    <n v="0"/>
    <n v="0"/>
    <n v="0"/>
    <n v="1768.24"/>
    <n v="1768.2399999999998"/>
    <n v="0"/>
    <n v="0"/>
    <n v="0"/>
    <n v="0"/>
    <n v="0"/>
  </r>
  <r>
    <n v="7"/>
    <d v="2013-03-10T00:00:00"/>
    <d v="2013-03-23T00:00:00"/>
    <x v="21"/>
    <s v="G1N"/>
    <s v="GD10000000"/>
    <s v="GD0"/>
    <n v="13"/>
    <n v="100"/>
    <s v="LD600"/>
    <s v="LF602"/>
    <m/>
    <m/>
    <m/>
    <m/>
    <m/>
    <m/>
    <x v="90"/>
    <n v="48282"/>
    <s v="47581"/>
    <x v="52"/>
    <x v="1"/>
    <s v="Non-executive"/>
    <s v="D602"/>
    <x v="1"/>
    <n v="3692.8"/>
    <n v="0"/>
    <n v="0"/>
    <n v="0"/>
    <n v="0"/>
    <n v="0"/>
    <n v="0"/>
    <n v="0"/>
    <n v="0"/>
    <n v="0"/>
    <n v="0"/>
    <n v="0"/>
    <n v="0"/>
    <n v="0"/>
    <n v="0"/>
    <n v="0"/>
    <n v="0"/>
    <n v="0"/>
    <n v="1.93"/>
    <n v="499.9"/>
    <n v="0"/>
    <n v="0"/>
    <n v="0"/>
    <n v="0"/>
    <n v="0"/>
    <n v="218.63"/>
    <n v="0"/>
    <n v="0"/>
    <n v="0"/>
    <n v="0"/>
    <n v="0"/>
    <n v="3.27"/>
    <n v="11.93"/>
    <n v="0"/>
    <n v="0"/>
    <n v="51.13"/>
    <n v="184.64"/>
    <n v="0"/>
    <n v="0"/>
    <n v="0"/>
    <n v="0"/>
    <n v="0"/>
    <n v="0"/>
    <n v="0"/>
    <n v="0"/>
    <n v="0"/>
    <n v="0"/>
    <n v="4664.2299999999996"/>
    <n v="4664.2300000000014"/>
    <n v="0"/>
    <n v="0"/>
    <n v="0"/>
    <n v="0"/>
    <n v="0"/>
  </r>
  <r>
    <n v="7"/>
    <d v="2013-03-10T00:00:00"/>
    <d v="2013-03-23T00:00:00"/>
    <x v="21"/>
    <s v="G1N"/>
    <s v="GD10000000"/>
    <s v="GD0"/>
    <n v="13"/>
    <n v="100"/>
    <s v="LD600"/>
    <s v="LF602"/>
    <m/>
    <m/>
    <m/>
    <m/>
    <m/>
    <m/>
    <x v="94"/>
    <n v="64885"/>
    <s v="73556"/>
    <x v="12"/>
    <x v="1"/>
    <s v="Non-executive"/>
    <s v="D602"/>
    <x v="1"/>
    <n v="3378.16"/>
    <n v="0"/>
    <n v="0"/>
    <n v="0"/>
    <n v="0"/>
    <n v="0"/>
    <n v="0"/>
    <n v="0"/>
    <n v="0"/>
    <n v="0"/>
    <n v="0"/>
    <n v="0"/>
    <n v="0"/>
    <n v="0"/>
    <n v="0"/>
    <n v="0"/>
    <n v="0"/>
    <n v="0"/>
    <n v="1.75"/>
    <n v="332.22"/>
    <n v="0"/>
    <n v="0"/>
    <n v="0"/>
    <n v="0"/>
    <n v="0"/>
    <n v="206.03"/>
    <n v="0"/>
    <n v="0"/>
    <n v="0"/>
    <n v="0"/>
    <n v="0"/>
    <n v="2.99"/>
    <n v="8.7799999999999994"/>
    <n v="0"/>
    <n v="0"/>
    <n v="48.19"/>
    <n v="168.91"/>
    <n v="0"/>
    <n v="16.3"/>
    <n v="0"/>
    <n v="0"/>
    <n v="0"/>
    <n v="0"/>
    <n v="0"/>
    <n v="0"/>
    <n v="0"/>
    <n v="0"/>
    <n v="4163.33"/>
    <n v="4163.3300000000008"/>
    <n v="0"/>
    <n v="0"/>
    <n v="0"/>
    <n v="0"/>
    <n v="0"/>
  </r>
  <r>
    <n v="7"/>
    <d v="2013-03-10T00:00:00"/>
    <d v="2013-03-23T00:00:00"/>
    <x v="21"/>
    <s v="G1N"/>
    <s v="GD10000000"/>
    <s v="GD0"/>
    <n v="13"/>
    <n v="100"/>
    <s v="LD600"/>
    <s v="LF602"/>
    <m/>
    <m/>
    <m/>
    <m/>
    <m/>
    <m/>
    <x v="95"/>
    <n v="64923"/>
    <s v="46967"/>
    <x v="52"/>
    <x v="1"/>
    <s v="Non-executive"/>
    <s v="D602"/>
    <x v="1"/>
    <n v="3035.92"/>
    <n v="0"/>
    <n v="0"/>
    <n v="0"/>
    <n v="0"/>
    <n v="0"/>
    <n v="0"/>
    <n v="0"/>
    <n v="0"/>
    <n v="0"/>
    <n v="0"/>
    <n v="0"/>
    <n v="0"/>
    <n v="0"/>
    <n v="0"/>
    <n v="0"/>
    <n v="0"/>
    <n v="0"/>
    <n v="1.58"/>
    <n v="551.05999999999995"/>
    <n v="0"/>
    <n v="0"/>
    <n v="0"/>
    <n v="0"/>
    <n v="0"/>
    <n v="164.23"/>
    <n v="0"/>
    <n v="0"/>
    <n v="0"/>
    <n v="0"/>
    <n v="0"/>
    <n v="3.27"/>
    <n v="11.93"/>
    <n v="0"/>
    <n v="0"/>
    <n v="38.409999999999997"/>
    <n v="151.80000000000001"/>
    <n v="0"/>
    <n v="27.58"/>
    <n v="0"/>
    <n v="0"/>
    <n v="0"/>
    <n v="0"/>
    <n v="0"/>
    <n v="0"/>
    <n v="0"/>
    <n v="0"/>
    <n v="3985.78"/>
    <n v="3985.7799999999997"/>
    <n v="0"/>
    <n v="0"/>
    <n v="0"/>
    <n v="0"/>
    <n v="0"/>
  </r>
  <r>
    <n v="7"/>
    <d v="2013-03-10T00:00:00"/>
    <d v="2013-03-23T00:00:00"/>
    <x v="21"/>
    <s v="G1N"/>
    <s v="GD10000000"/>
    <s v="GD0"/>
    <n v="13"/>
    <n v="100"/>
    <s v="LD600"/>
    <s v="LF602"/>
    <m/>
    <m/>
    <m/>
    <m/>
    <m/>
    <m/>
    <x v="96"/>
    <n v="67856"/>
    <s v="63300"/>
    <x v="15"/>
    <x v="1"/>
    <s v="Non-executive"/>
    <s v="D602"/>
    <x v="1"/>
    <n v="371.76"/>
    <n v="0"/>
    <n v="0"/>
    <n v="0"/>
    <n v="0"/>
    <n v="0"/>
    <n v="0"/>
    <n v="0"/>
    <n v="0"/>
    <n v="0"/>
    <n v="0"/>
    <n v="0"/>
    <n v="0"/>
    <n v="0"/>
    <n v="0"/>
    <n v="0"/>
    <n v="0"/>
    <n v="0"/>
    <n v="0.2"/>
    <n v="29.38"/>
    <n v="0"/>
    <n v="0"/>
    <n v="0"/>
    <n v="0"/>
    <n v="0"/>
    <n v="22.08"/>
    <n v="0"/>
    <n v="0"/>
    <n v="0"/>
    <n v="0"/>
    <n v="0"/>
    <n v="0.4"/>
    <n v="0.92"/>
    <n v="0"/>
    <n v="0"/>
    <n v="5.16"/>
    <n v="18.579999999999998"/>
    <n v="0"/>
    <n v="1.44"/>
    <n v="0"/>
    <n v="0"/>
    <n v="0"/>
    <n v="0"/>
    <n v="0"/>
    <n v="0"/>
    <n v="0"/>
    <n v="0"/>
    <n v="449.92"/>
    <n v="449.91999999999996"/>
    <n v="0"/>
    <n v="0"/>
    <n v="0"/>
    <n v="0"/>
    <n v="0"/>
  </r>
  <r>
    <n v="7"/>
    <d v="2013-03-10T00:00:00"/>
    <d v="2013-03-23T00:00:00"/>
    <x v="21"/>
    <s v="G1N"/>
    <s v="GD10000000"/>
    <s v="GD0"/>
    <n v="13"/>
    <n v="100"/>
    <s v="LD600"/>
    <s v="LF602"/>
    <m/>
    <m/>
    <m/>
    <m/>
    <m/>
    <m/>
    <x v="359"/>
    <n v="71406"/>
    <s v="48039"/>
    <x v="53"/>
    <x v="1"/>
    <s v="Non-executive"/>
    <s v="D602"/>
    <x v="1"/>
    <n v="3092.3"/>
    <n v="0"/>
    <n v="0"/>
    <n v="0"/>
    <n v="0"/>
    <n v="0"/>
    <n v="0"/>
    <n v="0"/>
    <n v="0"/>
    <n v="0"/>
    <n v="0"/>
    <n v="0"/>
    <n v="0"/>
    <n v="0"/>
    <n v="0"/>
    <n v="0"/>
    <n v="0"/>
    <n v="0"/>
    <n v="1.6"/>
    <n v="258.04000000000002"/>
    <n v="0"/>
    <n v="0"/>
    <n v="0"/>
    <n v="0"/>
    <n v="0"/>
    <n v="186.4"/>
    <n v="0"/>
    <n v="0"/>
    <n v="0"/>
    <n v="0"/>
    <n v="0"/>
    <n v="2"/>
    <n v="6.16"/>
    <n v="0"/>
    <n v="0"/>
    <n v="43.6"/>
    <n v="0"/>
    <n v="0"/>
    <n v="0"/>
    <n v="0"/>
    <n v="0"/>
    <n v="0"/>
    <n v="0"/>
    <n v="0"/>
    <n v="0"/>
    <n v="0"/>
    <n v="0"/>
    <n v="3590.1"/>
    <n v="3590.1"/>
    <n v="0"/>
    <n v="0"/>
    <n v="0"/>
    <n v="0"/>
    <n v="0"/>
  </r>
  <r>
    <n v="7"/>
    <d v="2013-03-10T00:00:00"/>
    <d v="2013-03-23T00:00:00"/>
    <x v="21"/>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
    <n v="0"/>
    <n v="0"/>
    <n v="0"/>
    <n v="0"/>
    <n v="0"/>
    <n v="2.71"/>
    <n v="6.48"/>
    <n v="0"/>
    <n v="0"/>
    <n v="52.59"/>
    <n v="184.64"/>
    <n v="0"/>
    <n v="9.5399999999999991"/>
    <n v="0"/>
    <n v="0"/>
    <n v="0"/>
    <n v="0"/>
    <n v="0"/>
    <n v="0"/>
    <n v="0"/>
    <n v="0"/>
    <n v="4371.51"/>
    <n v="4371.51"/>
    <n v="0"/>
    <n v="0"/>
    <n v="0"/>
    <n v="0"/>
    <n v="0"/>
  </r>
  <r>
    <n v="7"/>
    <d v="2013-03-10T00:00:00"/>
    <d v="2013-03-23T00:00:00"/>
    <x v="21"/>
    <s v="G1N"/>
    <s v="GD10000000"/>
    <s v="GD0"/>
    <n v="13"/>
    <n v="8230"/>
    <s v="STIM6"/>
    <s v="RTP15"/>
    <s v="000RTT"/>
    <n v="15"/>
    <s v="ST395A"/>
    <n v="11"/>
    <m/>
    <m/>
    <x v="96"/>
    <n v="67856"/>
    <s v="63300"/>
    <x v="15"/>
    <x v="1"/>
    <s v="Non-executive"/>
    <s v="D602"/>
    <x v="1"/>
    <n v="619.6"/>
    <n v="0"/>
    <n v="0"/>
    <n v="0"/>
    <n v="0"/>
    <n v="0"/>
    <n v="0"/>
    <n v="0"/>
    <n v="0"/>
    <n v="0"/>
    <n v="0"/>
    <n v="0"/>
    <n v="0"/>
    <n v="0"/>
    <n v="0"/>
    <n v="0"/>
    <n v="0"/>
    <n v="0"/>
    <n v="0.32"/>
    <n v="48.98"/>
    <n v="0"/>
    <n v="0"/>
    <n v="0"/>
    <n v="0"/>
    <n v="0"/>
    <n v="36.799999999999997"/>
    <n v="0"/>
    <n v="0"/>
    <n v="0"/>
    <n v="0"/>
    <n v="0"/>
    <n v="0.68"/>
    <n v="1.54"/>
    <n v="0"/>
    <n v="0"/>
    <n v="8.6"/>
    <n v="30.98"/>
    <n v="0"/>
    <n v="2.38"/>
    <n v="0"/>
    <n v="0"/>
    <n v="0"/>
    <n v="0"/>
    <n v="0"/>
    <n v="0"/>
    <n v="0"/>
    <n v="0"/>
    <n v="749.88"/>
    <n v="749.88"/>
    <n v="0"/>
    <n v="0"/>
    <n v="0"/>
    <n v="0"/>
    <n v="0"/>
  </r>
  <r>
    <n v="7"/>
    <d v="2013-03-10T00:00:00"/>
    <d v="2013-03-23T00:00:00"/>
    <x v="21"/>
    <s v="G1N"/>
    <s v="GD10000000"/>
    <s v="GD0"/>
    <n v="13"/>
    <n v="8230"/>
    <s v="STIM6"/>
    <s v="SGP25"/>
    <s v="STAARA"/>
    <n v="15"/>
    <s v="RA388A"/>
    <n v="9"/>
    <m/>
    <m/>
    <x v="96"/>
    <n v="67856"/>
    <s v="63300"/>
    <x v="15"/>
    <x v="1"/>
    <s v="Non-executive"/>
    <s v="D602"/>
    <x v="1"/>
    <n v="1487.06"/>
    <n v="0"/>
    <n v="0"/>
    <n v="0"/>
    <n v="0"/>
    <n v="0"/>
    <n v="0"/>
    <n v="0"/>
    <n v="0"/>
    <n v="0"/>
    <n v="0"/>
    <n v="0"/>
    <n v="0"/>
    <n v="0"/>
    <n v="0"/>
    <n v="0"/>
    <n v="0"/>
    <n v="0"/>
    <n v="0.79"/>
    <n v="117.56"/>
    <n v="0"/>
    <n v="0"/>
    <n v="0"/>
    <n v="0"/>
    <n v="0"/>
    <n v="88.32"/>
    <n v="0"/>
    <n v="0"/>
    <n v="0"/>
    <n v="0"/>
    <n v="0"/>
    <n v="1.63"/>
    <n v="3.73"/>
    <n v="0"/>
    <n v="0"/>
    <n v="20.66"/>
    <n v="74.36"/>
    <n v="0"/>
    <n v="5.72"/>
    <n v="0"/>
    <n v="0"/>
    <n v="0"/>
    <n v="0"/>
    <n v="0"/>
    <n v="0"/>
    <n v="0"/>
    <n v="0"/>
    <n v="1799.83"/>
    <n v="1799.83"/>
    <n v="0"/>
    <n v="0"/>
    <n v="0"/>
    <n v="0"/>
    <n v="0"/>
  </r>
  <r>
    <n v="7"/>
    <d v="2013-03-10T00:00:00"/>
    <d v="2013-03-23T00:00:00"/>
    <x v="21"/>
    <s v="G1N"/>
    <s v="GD10000000"/>
    <s v="GD0"/>
    <n v="13"/>
    <n v="8400"/>
    <s v="GP600"/>
    <s v="PAR13"/>
    <m/>
    <m/>
    <s v="31PARC"/>
    <n v="13"/>
    <m/>
    <m/>
    <x v="359"/>
    <n v="71406"/>
    <s v="48039"/>
    <x v="53"/>
    <x v="1"/>
    <s v="Non-executive"/>
    <s v="D602"/>
    <x v="1"/>
    <n v="1523.08"/>
    <n v="0"/>
    <n v="0"/>
    <n v="0"/>
    <n v="0"/>
    <n v="0"/>
    <n v="0"/>
    <n v="0"/>
    <n v="0"/>
    <n v="0"/>
    <n v="0"/>
    <n v="0"/>
    <n v="0"/>
    <n v="0"/>
    <n v="0"/>
    <n v="0"/>
    <n v="0"/>
    <n v="0"/>
    <n v="0.78"/>
    <n v="127.08"/>
    <n v="0"/>
    <n v="0"/>
    <n v="0"/>
    <n v="0"/>
    <n v="0"/>
    <n v="91.8"/>
    <n v="0"/>
    <n v="0"/>
    <n v="0"/>
    <n v="0"/>
    <n v="0"/>
    <n v="0.99"/>
    <n v="3.04"/>
    <n v="0"/>
    <n v="0"/>
    <n v="21.46"/>
    <n v="0"/>
    <n v="0"/>
    <n v="0"/>
    <n v="0"/>
    <n v="0"/>
    <n v="0"/>
    <n v="0"/>
    <n v="0"/>
    <n v="0"/>
    <n v="0"/>
    <n v="0"/>
    <n v="1768.23"/>
    <n v="1768.2299999999998"/>
    <n v="0"/>
    <n v="0"/>
    <n v="0"/>
    <n v="0"/>
    <n v="0"/>
  </r>
  <r>
    <n v="8"/>
    <d v="2013-03-24T00:00:00"/>
    <d v="2013-04-06T00:00:00"/>
    <x v="23"/>
    <s v="G1N"/>
    <s v="GD10000000"/>
    <s v="GD0"/>
    <n v="13"/>
    <n v="100"/>
    <s v="LD600"/>
    <s v="LF602"/>
    <m/>
    <m/>
    <m/>
    <m/>
    <m/>
    <m/>
    <x v="90"/>
    <n v="48282"/>
    <s v="47581"/>
    <x v="52"/>
    <x v="1"/>
    <s v="Non-executive"/>
    <s v="D602"/>
    <x v="1"/>
    <n v="3692.8"/>
    <n v="0"/>
    <n v="0"/>
    <n v="0"/>
    <n v="0"/>
    <n v="0"/>
    <n v="0"/>
    <n v="0"/>
    <n v="0"/>
    <n v="0"/>
    <n v="0"/>
    <n v="0"/>
    <n v="0"/>
    <n v="0"/>
    <n v="0"/>
    <n v="0"/>
    <n v="0"/>
    <n v="0"/>
    <n v="1.93"/>
    <n v="499.9"/>
    <n v="0"/>
    <n v="0"/>
    <n v="0"/>
    <n v="0"/>
    <n v="0"/>
    <n v="218.62"/>
    <n v="0"/>
    <n v="0"/>
    <n v="0"/>
    <n v="0"/>
    <n v="0"/>
    <n v="3.27"/>
    <n v="11.93"/>
    <n v="0"/>
    <n v="0"/>
    <n v="51.13"/>
    <n v="184.64"/>
    <n v="0"/>
    <n v="0"/>
    <n v="0"/>
    <n v="0"/>
    <n v="0"/>
    <n v="0"/>
    <n v="0"/>
    <n v="0"/>
    <n v="0"/>
    <n v="0"/>
    <n v="4664.22"/>
    <n v="4664.2200000000012"/>
    <n v="0"/>
    <n v="0"/>
    <n v="0"/>
    <n v="0"/>
    <n v="0"/>
  </r>
  <r>
    <n v="8"/>
    <d v="2013-03-24T00:00:00"/>
    <d v="2013-04-06T00:00:00"/>
    <x v="23"/>
    <s v="G1N"/>
    <s v="GD10000000"/>
    <s v="GD0"/>
    <n v="13"/>
    <n v="100"/>
    <s v="LD600"/>
    <s v="LF602"/>
    <m/>
    <m/>
    <m/>
    <m/>
    <m/>
    <m/>
    <x v="94"/>
    <n v="64885"/>
    <s v="73556"/>
    <x v="12"/>
    <x v="1"/>
    <s v="Non-executive"/>
    <s v="D602"/>
    <x v="1"/>
    <n v="3378.16"/>
    <n v="0"/>
    <n v="0"/>
    <n v="0"/>
    <n v="0"/>
    <n v="0"/>
    <n v="0"/>
    <n v="0"/>
    <n v="0"/>
    <n v="0"/>
    <n v="0"/>
    <n v="0"/>
    <n v="0"/>
    <n v="0"/>
    <n v="0"/>
    <n v="0"/>
    <n v="0"/>
    <n v="0"/>
    <n v="1.75"/>
    <n v="332.22"/>
    <n v="0"/>
    <n v="0"/>
    <n v="0"/>
    <n v="0"/>
    <n v="0"/>
    <n v="206.03"/>
    <n v="0"/>
    <n v="0"/>
    <n v="0"/>
    <n v="0"/>
    <n v="0"/>
    <n v="2.99"/>
    <n v="8.7799999999999994"/>
    <n v="0"/>
    <n v="0"/>
    <n v="48.18"/>
    <n v="168.91"/>
    <n v="0"/>
    <n v="16.3"/>
    <n v="0"/>
    <n v="0"/>
    <n v="0"/>
    <n v="0"/>
    <n v="0"/>
    <n v="0"/>
    <n v="0"/>
    <n v="0"/>
    <n v="4163.32"/>
    <n v="4163.3200000000006"/>
    <n v="0"/>
    <n v="0"/>
    <n v="0"/>
    <n v="0"/>
    <n v="0"/>
  </r>
  <r>
    <n v="8"/>
    <d v="2013-03-24T00:00:00"/>
    <d v="2013-04-06T00:00:00"/>
    <x v="23"/>
    <s v="G1N"/>
    <s v="GD10000000"/>
    <s v="GD0"/>
    <n v="13"/>
    <n v="100"/>
    <s v="LD600"/>
    <s v="LF602"/>
    <m/>
    <m/>
    <m/>
    <m/>
    <m/>
    <m/>
    <x v="95"/>
    <n v="64923"/>
    <s v="46967"/>
    <x v="52"/>
    <x v="1"/>
    <s v="Non-executive"/>
    <s v="D602"/>
    <x v="1"/>
    <n v="3035.92"/>
    <n v="0"/>
    <n v="0"/>
    <n v="0"/>
    <n v="0"/>
    <n v="0"/>
    <n v="0"/>
    <n v="0"/>
    <n v="0"/>
    <n v="0"/>
    <n v="0"/>
    <n v="0"/>
    <n v="0"/>
    <n v="0"/>
    <n v="0"/>
    <n v="0"/>
    <n v="0"/>
    <n v="0"/>
    <n v="1.58"/>
    <n v="551.05999999999995"/>
    <n v="0"/>
    <n v="0"/>
    <n v="0"/>
    <n v="0"/>
    <n v="0"/>
    <n v="164.24"/>
    <n v="0"/>
    <n v="0"/>
    <n v="0"/>
    <n v="0"/>
    <n v="0"/>
    <n v="3.27"/>
    <n v="11.93"/>
    <n v="0"/>
    <n v="0"/>
    <n v="38.409999999999997"/>
    <n v="151.80000000000001"/>
    <n v="0"/>
    <n v="27.58"/>
    <n v="0"/>
    <n v="0"/>
    <n v="0"/>
    <n v="0"/>
    <n v="0"/>
    <n v="0"/>
    <n v="0"/>
    <n v="0"/>
    <n v="3985.79"/>
    <n v="3985.79"/>
    <n v="0"/>
    <n v="0"/>
    <n v="0"/>
    <n v="0"/>
    <n v="0"/>
  </r>
  <r>
    <n v="8"/>
    <d v="2013-03-24T00:00:00"/>
    <d v="2013-04-06T00:00:00"/>
    <x v="23"/>
    <s v="G1N"/>
    <s v="GD10000000"/>
    <s v="GD0"/>
    <n v="13"/>
    <n v="100"/>
    <s v="LD600"/>
    <s v="LF602"/>
    <m/>
    <m/>
    <m/>
    <m/>
    <m/>
    <m/>
    <x v="96"/>
    <n v="67856"/>
    <s v="63300"/>
    <x v="15"/>
    <x v="1"/>
    <s v="Non-executive"/>
    <s v="D602"/>
    <x v="1"/>
    <n v="371.76"/>
    <n v="0"/>
    <n v="0"/>
    <n v="0"/>
    <n v="0"/>
    <n v="0"/>
    <n v="0"/>
    <n v="0"/>
    <n v="0"/>
    <n v="0"/>
    <n v="0"/>
    <n v="0"/>
    <n v="0"/>
    <n v="0"/>
    <n v="0"/>
    <n v="0"/>
    <n v="0"/>
    <n v="0"/>
    <n v="0.19"/>
    <n v="29.39"/>
    <n v="0"/>
    <n v="0"/>
    <n v="0"/>
    <n v="0"/>
    <n v="0"/>
    <n v="22.08"/>
    <n v="0"/>
    <n v="0"/>
    <n v="0"/>
    <n v="0"/>
    <n v="0"/>
    <n v="0.4"/>
    <n v="0.93"/>
    <n v="0"/>
    <n v="0"/>
    <n v="5.16"/>
    <n v="18.59"/>
    <n v="0"/>
    <n v="1.43"/>
    <n v="0"/>
    <n v="0"/>
    <n v="0"/>
    <n v="0"/>
    <n v="0"/>
    <n v="0"/>
    <n v="0"/>
    <n v="0"/>
    <n v="449.93"/>
    <n v="449.92999999999995"/>
    <n v="0"/>
    <n v="0"/>
    <n v="0"/>
    <n v="0"/>
    <n v="0"/>
  </r>
  <r>
    <n v="8"/>
    <d v="2013-03-24T00:00:00"/>
    <d v="2013-04-06T00:00:00"/>
    <x v="23"/>
    <s v="G1N"/>
    <s v="GD10000000"/>
    <s v="GD0"/>
    <n v="13"/>
    <n v="100"/>
    <s v="LD600"/>
    <s v="LF602"/>
    <m/>
    <m/>
    <m/>
    <m/>
    <m/>
    <m/>
    <x v="359"/>
    <n v="71406"/>
    <s v="48039"/>
    <x v="53"/>
    <x v="1"/>
    <s v="Non-executive"/>
    <s v="D602"/>
    <x v="1"/>
    <n v="3092.3"/>
    <n v="0"/>
    <n v="0"/>
    <n v="0"/>
    <n v="0"/>
    <n v="0"/>
    <n v="0"/>
    <n v="0"/>
    <n v="0"/>
    <n v="0"/>
    <n v="0"/>
    <n v="0"/>
    <n v="0"/>
    <n v="0"/>
    <n v="0"/>
    <n v="0"/>
    <n v="0"/>
    <n v="0"/>
    <n v="1.59"/>
    <n v="258.02999999999997"/>
    <n v="0"/>
    <n v="0"/>
    <n v="0"/>
    <n v="0"/>
    <n v="0"/>
    <n v="186.39"/>
    <n v="0"/>
    <n v="0"/>
    <n v="0"/>
    <n v="0"/>
    <n v="0"/>
    <n v="2"/>
    <n v="6.16"/>
    <n v="0"/>
    <n v="0"/>
    <n v="43.6"/>
    <n v="0"/>
    <n v="0"/>
    <n v="0"/>
    <n v="0"/>
    <n v="0"/>
    <n v="0"/>
    <n v="0"/>
    <n v="0"/>
    <n v="0"/>
    <n v="0"/>
    <n v="0"/>
    <n v="3590.07"/>
    <n v="3590.0699999999997"/>
    <n v="0"/>
    <n v="0"/>
    <n v="0"/>
    <n v="0"/>
    <n v="0"/>
  </r>
  <r>
    <n v="8"/>
    <d v="2013-03-24T00:00:00"/>
    <d v="2013-04-06T00:00:00"/>
    <x v="23"/>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1"/>
    <n v="0"/>
    <n v="0"/>
    <n v="0"/>
    <n v="0"/>
    <n v="0"/>
    <n v="2.71"/>
    <n v="6.48"/>
    <n v="0"/>
    <n v="0"/>
    <n v="52.6"/>
    <n v="184.64"/>
    <n v="0"/>
    <n v="9.5399999999999991"/>
    <n v="0"/>
    <n v="0"/>
    <n v="0"/>
    <n v="0"/>
    <n v="0"/>
    <n v="0"/>
    <n v="0"/>
    <n v="0"/>
    <n v="4371.53"/>
    <n v="4371.5300000000007"/>
    <n v="0"/>
    <n v="0"/>
    <n v="0"/>
    <n v="0"/>
    <n v="0"/>
  </r>
  <r>
    <n v="8"/>
    <d v="2013-03-24T00:00:00"/>
    <d v="2013-04-06T00:00:00"/>
    <x v="23"/>
    <s v="G1N"/>
    <s v="GD10000000"/>
    <s v="GD0"/>
    <n v="13"/>
    <n v="8230"/>
    <s v="STIM6"/>
    <s v="RTP15"/>
    <s v="000RTT"/>
    <n v="15"/>
    <s v="ST395A"/>
    <n v="11"/>
    <m/>
    <m/>
    <x v="96"/>
    <n v="67856"/>
    <s v="63300"/>
    <x v="15"/>
    <x v="1"/>
    <s v="Non-executive"/>
    <s v="D602"/>
    <x v="1"/>
    <n v="619.61"/>
    <n v="0"/>
    <n v="0"/>
    <n v="0"/>
    <n v="0"/>
    <n v="0"/>
    <n v="0"/>
    <n v="0"/>
    <n v="0"/>
    <n v="0"/>
    <n v="0"/>
    <n v="0"/>
    <n v="0"/>
    <n v="0"/>
    <n v="0"/>
    <n v="0"/>
    <n v="0"/>
    <n v="0"/>
    <n v="0.32"/>
    <n v="48.98"/>
    <n v="0"/>
    <n v="0"/>
    <n v="0"/>
    <n v="0"/>
    <n v="0"/>
    <n v="36.799999999999997"/>
    <n v="0"/>
    <n v="0"/>
    <n v="0"/>
    <n v="0"/>
    <n v="0"/>
    <n v="0.68"/>
    <n v="1.54"/>
    <n v="0"/>
    <n v="0"/>
    <n v="8.61"/>
    <n v="30.98"/>
    <n v="0"/>
    <n v="2.38"/>
    <n v="0"/>
    <n v="0"/>
    <n v="0"/>
    <n v="0"/>
    <n v="0"/>
    <n v="0"/>
    <n v="0"/>
    <n v="0"/>
    <n v="749.9"/>
    <n v="749.9"/>
    <n v="0"/>
    <n v="0"/>
    <n v="0"/>
    <n v="0"/>
    <n v="0"/>
  </r>
  <r>
    <n v="8"/>
    <d v="2013-03-24T00:00:00"/>
    <d v="2013-04-06T00:00:00"/>
    <x v="23"/>
    <s v="G1N"/>
    <s v="GD10000000"/>
    <s v="GD0"/>
    <n v="13"/>
    <n v="8230"/>
    <s v="STIM6"/>
    <s v="SGP25"/>
    <s v="STAARA"/>
    <n v="15"/>
    <s v="RA388A"/>
    <n v="9"/>
    <m/>
    <m/>
    <x v="96"/>
    <n v="67856"/>
    <s v="63300"/>
    <x v="15"/>
    <x v="1"/>
    <s v="Non-executive"/>
    <s v="D602"/>
    <x v="1"/>
    <n v="1487.05"/>
    <n v="0"/>
    <n v="0"/>
    <n v="0"/>
    <n v="0"/>
    <n v="0"/>
    <n v="0"/>
    <n v="0"/>
    <n v="0"/>
    <n v="0"/>
    <n v="0"/>
    <n v="0"/>
    <n v="0"/>
    <n v="0"/>
    <n v="0"/>
    <n v="0"/>
    <n v="0"/>
    <n v="0"/>
    <n v="0.8"/>
    <n v="117.55"/>
    <n v="0"/>
    <n v="0"/>
    <n v="0"/>
    <n v="0"/>
    <n v="0"/>
    <n v="88.33"/>
    <n v="0"/>
    <n v="0"/>
    <n v="0"/>
    <n v="0"/>
    <n v="0"/>
    <n v="1.63"/>
    <n v="3.72"/>
    <n v="0"/>
    <n v="0"/>
    <n v="20.66"/>
    <n v="74.349999999999994"/>
    <n v="0"/>
    <n v="5.73"/>
    <n v="0"/>
    <n v="0"/>
    <n v="0"/>
    <n v="0"/>
    <n v="0"/>
    <n v="0"/>
    <n v="0"/>
    <n v="0"/>
    <n v="1799.82"/>
    <n v="1799.82"/>
    <n v="0"/>
    <n v="0"/>
    <n v="0"/>
    <n v="0"/>
    <n v="0"/>
  </r>
  <r>
    <n v="8"/>
    <d v="2013-03-24T00:00:00"/>
    <d v="2013-04-06T00:00:00"/>
    <x v="23"/>
    <s v="G1N"/>
    <s v="GD10000000"/>
    <s v="GD0"/>
    <n v="13"/>
    <n v="8400"/>
    <s v="GP600"/>
    <s v="PAR13"/>
    <m/>
    <m/>
    <s v="31PARC"/>
    <n v="13"/>
    <m/>
    <m/>
    <x v="359"/>
    <n v="71406"/>
    <s v="48039"/>
    <x v="53"/>
    <x v="1"/>
    <s v="Non-executive"/>
    <s v="D602"/>
    <x v="1"/>
    <n v="1523.08"/>
    <n v="0"/>
    <n v="0"/>
    <n v="0"/>
    <n v="0"/>
    <n v="0"/>
    <n v="0"/>
    <n v="0"/>
    <n v="0"/>
    <n v="0"/>
    <n v="0"/>
    <n v="0"/>
    <n v="0"/>
    <n v="0"/>
    <n v="0"/>
    <n v="0"/>
    <n v="0"/>
    <n v="0"/>
    <n v="0.79"/>
    <n v="127.09"/>
    <n v="0"/>
    <n v="0"/>
    <n v="0"/>
    <n v="0"/>
    <n v="0"/>
    <n v="91.8"/>
    <n v="0"/>
    <n v="0"/>
    <n v="0"/>
    <n v="0"/>
    <n v="0"/>
    <n v="0.99"/>
    <n v="3.04"/>
    <n v="0"/>
    <n v="0"/>
    <n v="21.46"/>
    <n v="0"/>
    <n v="0"/>
    <n v="0"/>
    <n v="0"/>
    <n v="0"/>
    <n v="0"/>
    <n v="0"/>
    <n v="0"/>
    <n v="0"/>
    <n v="0"/>
    <n v="0"/>
    <n v="1768.25"/>
    <n v="1768.2499999999998"/>
    <n v="0"/>
    <n v="0"/>
    <n v="0"/>
    <n v="0"/>
    <n v="0"/>
  </r>
  <r>
    <n v="9"/>
    <d v="2013-04-07T00:00:00"/>
    <d v="2013-04-20T00:00:00"/>
    <x v="25"/>
    <s v="G1N"/>
    <s v="GD10000000"/>
    <s v="GD0"/>
    <n v="13"/>
    <n v="100"/>
    <s v="LD600"/>
    <s v="LF602"/>
    <m/>
    <m/>
    <m/>
    <m/>
    <m/>
    <m/>
    <x v="90"/>
    <n v="48282"/>
    <s v="47581"/>
    <x v="52"/>
    <x v="1"/>
    <s v="Non-executive"/>
    <s v="D602"/>
    <x v="1"/>
    <n v="3692.8"/>
    <n v="0"/>
    <n v="0"/>
    <n v="0"/>
    <n v="0"/>
    <n v="0"/>
    <n v="0"/>
    <n v="0"/>
    <n v="0"/>
    <n v="0"/>
    <n v="0"/>
    <n v="0"/>
    <n v="0"/>
    <n v="0"/>
    <n v="0"/>
    <n v="0"/>
    <n v="0"/>
    <n v="0"/>
    <n v="1.93"/>
    <n v="499.9"/>
    <n v="0"/>
    <n v="0"/>
    <n v="0"/>
    <n v="0"/>
    <n v="0"/>
    <n v="218.62"/>
    <n v="0"/>
    <n v="0"/>
    <n v="0"/>
    <n v="0"/>
    <n v="0"/>
    <n v="3.27"/>
    <n v="11.93"/>
    <n v="0"/>
    <n v="0"/>
    <n v="51.13"/>
    <n v="184.64"/>
    <n v="0"/>
    <n v="0"/>
    <n v="0"/>
    <n v="0"/>
    <n v="0"/>
    <n v="0"/>
    <n v="0"/>
    <n v="0"/>
    <n v="0"/>
    <n v="0"/>
    <n v="4664.22"/>
    <n v="4664.2200000000012"/>
    <n v="0"/>
    <n v="0"/>
    <n v="0"/>
    <n v="0"/>
    <n v="0"/>
  </r>
  <r>
    <n v="9"/>
    <d v="2013-04-07T00:00:00"/>
    <d v="2013-04-20T00:00:00"/>
    <x v="25"/>
    <s v="G1N"/>
    <s v="GD10000000"/>
    <s v="GD0"/>
    <n v="13"/>
    <n v="100"/>
    <s v="LD600"/>
    <s v="LF602"/>
    <m/>
    <m/>
    <m/>
    <m/>
    <m/>
    <m/>
    <x v="94"/>
    <n v="64885"/>
    <s v="73556"/>
    <x v="12"/>
    <x v="1"/>
    <s v="Non-executive"/>
    <s v="D602"/>
    <x v="1"/>
    <n v="3378.16"/>
    <n v="0"/>
    <n v="0"/>
    <n v="0"/>
    <n v="0"/>
    <n v="0"/>
    <n v="0"/>
    <n v="0"/>
    <n v="0"/>
    <n v="0"/>
    <n v="0"/>
    <n v="0"/>
    <n v="0"/>
    <n v="0"/>
    <n v="0"/>
    <n v="0"/>
    <n v="0"/>
    <n v="0"/>
    <n v="1.75"/>
    <n v="332.22"/>
    <n v="0"/>
    <n v="0"/>
    <n v="0"/>
    <n v="0"/>
    <n v="0"/>
    <n v="206.03"/>
    <n v="0"/>
    <n v="0"/>
    <n v="0"/>
    <n v="0"/>
    <n v="0"/>
    <n v="2.99"/>
    <n v="8.7799999999999994"/>
    <n v="0"/>
    <n v="0"/>
    <n v="48.19"/>
    <n v="168.91"/>
    <n v="0"/>
    <n v="17.72"/>
    <n v="0"/>
    <n v="0"/>
    <n v="0"/>
    <n v="0"/>
    <n v="0"/>
    <n v="0"/>
    <n v="0"/>
    <n v="0"/>
    <n v="4164.75"/>
    <n v="4164.7500000000009"/>
    <n v="0"/>
    <n v="0"/>
    <n v="0"/>
    <n v="0"/>
    <n v="0"/>
  </r>
  <r>
    <n v="9"/>
    <d v="2013-04-07T00:00:00"/>
    <d v="2013-04-20T00:00:00"/>
    <x v="25"/>
    <s v="G1N"/>
    <s v="GD10000000"/>
    <s v="GD0"/>
    <n v="13"/>
    <n v="100"/>
    <s v="LD600"/>
    <s v="LF602"/>
    <m/>
    <m/>
    <m/>
    <m/>
    <m/>
    <m/>
    <x v="95"/>
    <n v="64923"/>
    <s v="46967"/>
    <x v="52"/>
    <x v="1"/>
    <s v="Non-executive"/>
    <s v="D602"/>
    <x v="1"/>
    <n v="3035.92"/>
    <n v="0"/>
    <n v="0"/>
    <n v="0"/>
    <n v="0"/>
    <n v="0"/>
    <n v="0"/>
    <n v="0"/>
    <n v="0"/>
    <n v="0"/>
    <n v="0"/>
    <n v="0"/>
    <n v="0"/>
    <n v="0"/>
    <n v="0"/>
    <n v="0"/>
    <n v="0"/>
    <n v="0"/>
    <n v="1.58"/>
    <n v="551.05999999999995"/>
    <n v="0"/>
    <n v="0"/>
    <n v="0"/>
    <n v="0"/>
    <n v="0"/>
    <n v="164.24"/>
    <n v="0"/>
    <n v="0"/>
    <n v="0"/>
    <n v="0"/>
    <n v="0"/>
    <n v="3.27"/>
    <n v="11.93"/>
    <n v="0"/>
    <n v="0"/>
    <n v="38.409999999999997"/>
    <n v="151.80000000000001"/>
    <n v="0"/>
    <n v="27.58"/>
    <n v="0"/>
    <n v="0"/>
    <n v="0"/>
    <n v="0"/>
    <n v="0"/>
    <n v="0"/>
    <n v="0"/>
    <n v="0"/>
    <n v="3985.79"/>
    <n v="3985.79"/>
    <n v="0"/>
    <n v="0"/>
    <n v="0"/>
    <n v="0"/>
    <n v="0"/>
  </r>
  <r>
    <n v="9"/>
    <d v="2013-04-07T00:00:00"/>
    <d v="2013-04-20T00:00:00"/>
    <x v="25"/>
    <s v="G1N"/>
    <s v="GD10000000"/>
    <s v="GD0"/>
    <n v="13"/>
    <n v="100"/>
    <s v="LD600"/>
    <s v="LF602"/>
    <m/>
    <m/>
    <m/>
    <m/>
    <m/>
    <m/>
    <x v="96"/>
    <n v="67856"/>
    <s v="63300"/>
    <x v="15"/>
    <x v="1"/>
    <s v="Non-executive"/>
    <s v="D602"/>
    <x v="1"/>
    <n v="371.77"/>
    <n v="0"/>
    <n v="0"/>
    <n v="0"/>
    <n v="0"/>
    <n v="0"/>
    <n v="0"/>
    <n v="0"/>
    <n v="0"/>
    <n v="0"/>
    <n v="0"/>
    <n v="0"/>
    <n v="0"/>
    <n v="0"/>
    <n v="0"/>
    <n v="0"/>
    <n v="0"/>
    <n v="0"/>
    <n v="0.2"/>
    <n v="29.38"/>
    <n v="0"/>
    <n v="0"/>
    <n v="0"/>
    <n v="0"/>
    <n v="0"/>
    <n v="22.08"/>
    <n v="0"/>
    <n v="0"/>
    <n v="0"/>
    <n v="0"/>
    <n v="0"/>
    <n v="0.4"/>
    <n v="0.93"/>
    <n v="0"/>
    <n v="0"/>
    <n v="5.16"/>
    <n v="18.579999999999998"/>
    <n v="0"/>
    <n v="1.56"/>
    <n v="0"/>
    <n v="0"/>
    <n v="0"/>
    <n v="0"/>
    <n v="0"/>
    <n v="0"/>
    <n v="0"/>
    <n v="0"/>
    <n v="450.06"/>
    <n v="450.05999999999995"/>
    <n v="0"/>
    <n v="0"/>
    <n v="0"/>
    <n v="0"/>
    <n v="0"/>
  </r>
  <r>
    <n v="9"/>
    <d v="2013-04-07T00:00:00"/>
    <d v="2013-04-20T00:00:00"/>
    <x v="25"/>
    <s v="G1N"/>
    <s v="GD10000000"/>
    <s v="GD0"/>
    <n v="13"/>
    <n v="100"/>
    <s v="LD600"/>
    <s v="LF602"/>
    <m/>
    <m/>
    <m/>
    <m/>
    <m/>
    <m/>
    <x v="359"/>
    <n v="71406"/>
    <s v="48039"/>
    <x v="53"/>
    <x v="1"/>
    <s v="Non-executive"/>
    <s v="D602"/>
    <x v="1"/>
    <n v="3092.3"/>
    <n v="0"/>
    <n v="0"/>
    <n v="0"/>
    <n v="0"/>
    <n v="0"/>
    <n v="0"/>
    <n v="0"/>
    <n v="0"/>
    <n v="0"/>
    <n v="0"/>
    <n v="0"/>
    <n v="0"/>
    <n v="0"/>
    <n v="0"/>
    <n v="0"/>
    <n v="0"/>
    <n v="0"/>
    <n v="1.6"/>
    <n v="258.04000000000002"/>
    <n v="0"/>
    <n v="0"/>
    <n v="0"/>
    <n v="0"/>
    <n v="0"/>
    <n v="186.4"/>
    <n v="0"/>
    <n v="0"/>
    <n v="0"/>
    <n v="0"/>
    <n v="0"/>
    <n v="2"/>
    <n v="6.16"/>
    <n v="0"/>
    <n v="0"/>
    <n v="43.6"/>
    <n v="0"/>
    <n v="0"/>
    <n v="0"/>
    <n v="0"/>
    <n v="0"/>
    <n v="0"/>
    <n v="0"/>
    <n v="0"/>
    <n v="0"/>
    <n v="0"/>
    <n v="0"/>
    <n v="3590.1"/>
    <n v="3590.1"/>
    <n v="0"/>
    <n v="0"/>
    <n v="0"/>
    <n v="0"/>
    <n v="0"/>
  </r>
  <r>
    <n v="9"/>
    <d v="2013-04-07T00:00:00"/>
    <d v="2013-04-20T00:00:00"/>
    <x v="25"/>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
    <n v="0"/>
    <n v="0"/>
    <n v="0"/>
    <n v="0"/>
    <n v="0"/>
    <n v="2.71"/>
    <n v="6.48"/>
    <n v="0"/>
    <n v="0"/>
    <n v="52.6"/>
    <n v="184.64"/>
    <n v="0"/>
    <n v="10.45"/>
    <n v="0"/>
    <n v="0"/>
    <n v="0"/>
    <n v="0"/>
    <n v="0"/>
    <n v="0"/>
    <n v="0"/>
    <n v="0"/>
    <n v="4372.43"/>
    <n v="4372.43"/>
    <n v="0"/>
    <n v="0"/>
    <n v="0"/>
    <n v="0"/>
    <n v="0"/>
  </r>
  <r>
    <n v="9"/>
    <d v="2013-04-07T00:00:00"/>
    <d v="2013-04-20T00:00:00"/>
    <x v="25"/>
    <s v="G1N"/>
    <s v="GD10000000"/>
    <s v="GD0"/>
    <n v="13"/>
    <n v="8230"/>
    <s v="STIM6"/>
    <s v="RTP15"/>
    <s v="000RTT"/>
    <n v="15"/>
    <s v="ST395A"/>
    <n v="11"/>
    <m/>
    <m/>
    <x v="96"/>
    <n v="67856"/>
    <s v="63300"/>
    <x v="15"/>
    <x v="1"/>
    <s v="Non-executive"/>
    <s v="D602"/>
    <x v="1"/>
    <n v="619.6"/>
    <n v="0"/>
    <n v="0"/>
    <n v="0"/>
    <n v="0"/>
    <n v="0"/>
    <n v="0"/>
    <n v="0"/>
    <n v="0"/>
    <n v="0"/>
    <n v="0"/>
    <n v="0"/>
    <n v="0"/>
    <n v="0"/>
    <n v="0"/>
    <n v="0"/>
    <n v="0"/>
    <n v="0"/>
    <n v="0.32"/>
    <n v="48.98"/>
    <n v="0"/>
    <n v="0"/>
    <n v="0"/>
    <n v="0"/>
    <n v="0"/>
    <n v="36.799999999999997"/>
    <n v="0"/>
    <n v="0"/>
    <n v="0"/>
    <n v="0"/>
    <n v="0"/>
    <n v="0.68"/>
    <n v="1.54"/>
    <n v="0"/>
    <n v="0"/>
    <n v="8.6"/>
    <n v="30.98"/>
    <n v="0"/>
    <n v="2.61"/>
    <n v="0"/>
    <n v="0"/>
    <n v="0"/>
    <n v="0"/>
    <n v="0"/>
    <n v="0"/>
    <n v="0"/>
    <n v="0"/>
    <n v="750.11"/>
    <n v="750.11"/>
    <n v="0"/>
    <n v="0"/>
    <n v="0"/>
    <n v="0"/>
    <n v="0"/>
  </r>
  <r>
    <n v="9"/>
    <d v="2013-04-07T00:00:00"/>
    <d v="2013-04-20T00:00:00"/>
    <x v="25"/>
    <s v="G1N"/>
    <s v="GD10000000"/>
    <s v="GD0"/>
    <n v="13"/>
    <n v="8230"/>
    <s v="STIM6"/>
    <s v="SGP25"/>
    <s v="STAARA"/>
    <n v="15"/>
    <s v="RA388A"/>
    <n v="9"/>
    <m/>
    <m/>
    <x v="96"/>
    <n v="67856"/>
    <s v="63300"/>
    <x v="15"/>
    <x v="1"/>
    <s v="Non-executive"/>
    <s v="D602"/>
    <x v="1"/>
    <n v="1487.05"/>
    <n v="0"/>
    <n v="0"/>
    <n v="0"/>
    <n v="0"/>
    <n v="0"/>
    <n v="0"/>
    <n v="0"/>
    <n v="0"/>
    <n v="0"/>
    <n v="0"/>
    <n v="0"/>
    <n v="0"/>
    <n v="0"/>
    <n v="0"/>
    <n v="0"/>
    <n v="0"/>
    <n v="0"/>
    <n v="0.79"/>
    <n v="117.56"/>
    <n v="0"/>
    <n v="0"/>
    <n v="0"/>
    <n v="0"/>
    <n v="0"/>
    <n v="88.33"/>
    <n v="0"/>
    <n v="0"/>
    <n v="0"/>
    <n v="0"/>
    <n v="0"/>
    <n v="1.63"/>
    <n v="3.72"/>
    <n v="0"/>
    <n v="0"/>
    <n v="20.67"/>
    <n v="74.36"/>
    <n v="0"/>
    <n v="6.28"/>
    <n v="0"/>
    <n v="0"/>
    <n v="0"/>
    <n v="0"/>
    <n v="0"/>
    <n v="0"/>
    <n v="0"/>
    <n v="0"/>
    <n v="1800.39"/>
    <n v="1800.3899999999999"/>
    <n v="0"/>
    <n v="0"/>
    <n v="0"/>
    <n v="0"/>
    <n v="0"/>
  </r>
  <r>
    <n v="9"/>
    <d v="2013-04-07T00:00:00"/>
    <d v="2013-04-20T00:00:00"/>
    <x v="25"/>
    <s v="G1N"/>
    <s v="GD10000000"/>
    <s v="GD0"/>
    <n v="13"/>
    <n v="8400"/>
    <s v="GP600"/>
    <s v="PAR13"/>
    <m/>
    <m/>
    <s v="31PARC"/>
    <n v="13"/>
    <m/>
    <m/>
    <x v="359"/>
    <n v="71406"/>
    <s v="48039"/>
    <x v="53"/>
    <x v="1"/>
    <s v="Non-executive"/>
    <s v="D602"/>
    <x v="1"/>
    <n v="1523.08"/>
    <n v="0"/>
    <n v="0"/>
    <n v="0"/>
    <n v="0"/>
    <n v="0"/>
    <n v="0"/>
    <n v="0"/>
    <n v="0"/>
    <n v="0"/>
    <n v="0"/>
    <n v="0"/>
    <n v="0"/>
    <n v="0"/>
    <n v="0"/>
    <n v="0"/>
    <n v="0"/>
    <n v="0"/>
    <n v="0.78"/>
    <n v="127.08"/>
    <n v="0"/>
    <n v="0"/>
    <n v="0"/>
    <n v="0"/>
    <n v="0"/>
    <n v="91.8"/>
    <n v="0"/>
    <n v="0"/>
    <n v="0"/>
    <n v="0"/>
    <n v="0"/>
    <n v="0.99"/>
    <n v="3.04"/>
    <n v="0"/>
    <n v="0"/>
    <n v="21.46"/>
    <n v="0"/>
    <n v="0"/>
    <n v="0"/>
    <n v="0"/>
    <n v="0"/>
    <n v="0"/>
    <n v="0"/>
    <n v="0"/>
    <n v="0"/>
    <n v="0"/>
    <n v="0"/>
    <n v="1768.23"/>
    <n v="1768.2299999999998"/>
    <n v="0"/>
    <n v="0"/>
    <n v="0"/>
    <n v="0"/>
    <n v="0"/>
  </r>
  <r>
    <n v="10"/>
    <d v="2013-04-21T00:00:00"/>
    <d v="2013-05-04T00:00:00"/>
    <x v="27"/>
    <s v="G1N"/>
    <s v="GD10000000"/>
    <s v="GD0"/>
    <n v="13"/>
    <n v="100"/>
    <s v="LD600"/>
    <s v="LF602"/>
    <m/>
    <m/>
    <m/>
    <m/>
    <m/>
    <m/>
    <x v="90"/>
    <n v="48282"/>
    <s v="47581"/>
    <x v="52"/>
    <x v="1"/>
    <s v="Non-executive"/>
    <s v="D602"/>
    <x v="1"/>
    <n v="3692.8"/>
    <n v="0"/>
    <n v="0"/>
    <n v="0"/>
    <n v="0"/>
    <n v="0"/>
    <n v="0"/>
    <n v="0"/>
    <n v="0"/>
    <n v="0"/>
    <n v="0"/>
    <n v="0"/>
    <n v="0"/>
    <n v="0"/>
    <n v="0"/>
    <n v="0"/>
    <n v="0"/>
    <n v="0"/>
    <n v="1.93"/>
    <n v="499.9"/>
    <n v="0"/>
    <n v="0"/>
    <n v="0"/>
    <n v="0"/>
    <n v="0"/>
    <n v="218.62"/>
    <n v="0"/>
    <n v="0"/>
    <n v="0"/>
    <n v="0"/>
    <n v="0"/>
    <n v="3.27"/>
    <n v="11.93"/>
    <n v="0"/>
    <n v="0"/>
    <n v="51.13"/>
    <n v="184.64"/>
    <n v="0"/>
    <n v="0"/>
    <n v="0"/>
    <n v="0"/>
    <n v="0"/>
    <n v="0"/>
    <n v="0"/>
    <n v="0"/>
    <n v="0"/>
    <n v="0"/>
    <n v="4664.22"/>
    <n v="4664.2200000000012"/>
    <n v="0"/>
    <n v="0"/>
    <n v="0"/>
    <n v="0"/>
    <n v="0"/>
  </r>
  <r>
    <n v="10"/>
    <d v="2013-04-21T00:00:00"/>
    <d v="2013-05-04T00:00:00"/>
    <x v="27"/>
    <s v="G1N"/>
    <s v="GD10000000"/>
    <s v="GD0"/>
    <n v="13"/>
    <n v="100"/>
    <s v="LD600"/>
    <s v="LF602"/>
    <m/>
    <m/>
    <m/>
    <m/>
    <m/>
    <m/>
    <x v="94"/>
    <n v="64885"/>
    <s v="73556"/>
    <x v="12"/>
    <x v="1"/>
    <s v="Non-executive"/>
    <s v="D602"/>
    <x v="1"/>
    <n v="3378.16"/>
    <n v="0"/>
    <n v="0"/>
    <n v="0"/>
    <n v="0"/>
    <n v="0"/>
    <n v="0"/>
    <n v="0"/>
    <n v="0"/>
    <n v="0"/>
    <n v="0"/>
    <n v="0"/>
    <n v="0"/>
    <n v="0"/>
    <n v="0"/>
    <n v="0"/>
    <n v="0"/>
    <n v="0"/>
    <n v="1.75"/>
    <n v="332.22"/>
    <n v="0"/>
    <n v="0"/>
    <n v="0"/>
    <n v="0"/>
    <n v="0"/>
    <n v="206.03"/>
    <n v="0"/>
    <n v="0"/>
    <n v="0"/>
    <n v="0"/>
    <n v="0"/>
    <n v="2.99"/>
    <n v="8.7799999999999994"/>
    <n v="0"/>
    <n v="0"/>
    <n v="48.18"/>
    <n v="168.91"/>
    <n v="0"/>
    <n v="17.72"/>
    <n v="0"/>
    <n v="0"/>
    <n v="0"/>
    <n v="0"/>
    <n v="0"/>
    <n v="0"/>
    <n v="0"/>
    <n v="0"/>
    <n v="4164.74"/>
    <n v="4164.7400000000007"/>
    <n v="0"/>
    <n v="0"/>
    <n v="0"/>
    <n v="0"/>
    <n v="0"/>
  </r>
  <r>
    <n v="10"/>
    <d v="2013-04-21T00:00:00"/>
    <d v="2013-05-04T00:00:00"/>
    <x v="27"/>
    <s v="G1N"/>
    <s v="GD10000000"/>
    <s v="GD0"/>
    <n v="13"/>
    <n v="100"/>
    <s v="LD600"/>
    <s v="LF602"/>
    <m/>
    <m/>
    <m/>
    <m/>
    <m/>
    <m/>
    <x v="95"/>
    <n v="64923"/>
    <s v="46967"/>
    <x v="52"/>
    <x v="1"/>
    <s v="Non-executive"/>
    <s v="D602"/>
    <x v="1"/>
    <n v="3035.92"/>
    <n v="0"/>
    <n v="0"/>
    <n v="0"/>
    <n v="0"/>
    <n v="0"/>
    <n v="0"/>
    <n v="0"/>
    <n v="0"/>
    <n v="0"/>
    <n v="0"/>
    <n v="0"/>
    <n v="0"/>
    <n v="0"/>
    <n v="0"/>
    <n v="0"/>
    <n v="0"/>
    <n v="0"/>
    <n v="1.58"/>
    <n v="551.05999999999995"/>
    <n v="0"/>
    <n v="0"/>
    <n v="0"/>
    <n v="0"/>
    <n v="0"/>
    <n v="164.24"/>
    <n v="0"/>
    <n v="0"/>
    <n v="0"/>
    <n v="0"/>
    <n v="0"/>
    <n v="3.27"/>
    <n v="11.93"/>
    <n v="0"/>
    <n v="0"/>
    <n v="38.409999999999997"/>
    <n v="151.80000000000001"/>
    <n v="0"/>
    <n v="27.58"/>
    <n v="0"/>
    <n v="0"/>
    <n v="0"/>
    <n v="0"/>
    <n v="0"/>
    <n v="0"/>
    <n v="0"/>
    <n v="0"/>
    <n v="3985.79"/>
    <n v="3985.79"/>
    <n v="0"/>
    <n v="0"/>
    <n v="0"/>
    <n v="0"/>
    <n v="0"/>
  </r>
  <r>
    <n v="10"/>
    <d v="2013-04-21T00:00:00"/>
    <d v="2013-05-04T00:00:00"/>
    <x v="27"/>
    <s v="G1N"/>
    <s v="GD10000000"/>
    <s v="GD0"/>
    <n v="13"/>
    <n v="100"/>
    <s v="LD600"/>
    <s v="LF602"/>
    <m/>
    <m/>
    <m/>
    <m/>
    <m/>
    <m/>
    <x v="96"/>
    <n v="67856"/>
    <s v="63300"/>
    <x v="15"/>
    <x v="1"/>
    <s v="Non-executive"/>
    <s v="D602"/>
    <x v="1"/>
    <n v="371.76"/>
    <n v="0"/>
    <n v="0"/>
    <n v="0"/>
    <n v="0"/>
    <n v="0"/>
    <n v="0"/>
    <n v="0"/>
    <n v="0"/>
    <n v="0"/>
    <n v="0"/>
    <n v="0"/>
    <n v="0"/>
    <n v="0"/>
    <n v="0"/>
    <n v="0"/>
    <n v="0"/>
    <n v="0"/>
    <n v="0.2"/>
    <n v="29.39"/>
    <n v="0"/>
    <n v="0"/>
    <n v="0"/>
    <n v="0"/>
    <n v="0"/>
    <n v="22.08"/>
    <n v="0"/>
    <n v="0"/>
    <n v="0"/>
    <n v="0"/>
    <n v="0"/>
    <n v="0.41"/>
    <n v="0.93"/>
    <n v="0"/>
    <n v="0"/>
    <n v="5.16"/>
    <n v="18.579999999999998"/>
    <n v="0"/>
    <n v="1.57"/>
    <n v="0"/>
    <n v="0"/>
    <n v="0"/>
    <n v="0"/>
    <n v="0"/>
    <n v="0"/>
    <n v="0"/>
    <n v="0"/>
    <n v="450.08"/>
    <n v="450.08"/>
    <n v="0"/>
    <n v="0"/>
    <n v="0"/>
    <n v="0"/>
    <n v="0"/>
  </r>
  <r>
    <n v="10"/>
    <d v="2013-04-21T00:00:00"/>
    <d v="2013-05-04T00:00:00"/>
    <x v="27"/>
    <s v="G1N"/>
    <s v="GD10000000"/>
    <s v="GD0"/>
    <n v="13"/>
    <n v="100"/>
    <s v="LD600"/>
    <s v="LF602"/>
    <m/>
    <m/>
    <m/>
    <m/>
    <m/>
    <m/>
    <x v="359"/>
    <n v="71406"/>
    <s v="48039"/>
    <x v="53"/>
    <x v="1"/>
    <s v="Non-executive"/>
    <s v="D602"/>
    <x v="1"/>
    <n v="3092.31"/>
    <n v="0"/>
    <n v="0"/>
    <n v="0"/>
    <n v="0"/>
    <n v="0"/>
    <n v="0"/>
    <n v="0"/>
    <n v="0"/>
    <n v="0"/>
    <n v="0"/>
    <n v="0"/>
    <n v="0"/>
    <n v="0"/>
    <n v="0"/>
    <n v="0"/>
    <n v="0"/>
    <n v="0"/>
    <n v="1.6"/>
    <n v="258.04000000000002"/>
    <n v="0"/>
    <n v="0"/>
    <n v="0"/>
    <n v="0"/>
    <n v="0"/>
    <n v="186.39"/>
    <n v="0"/>
    <n v="0"/>
    <n v="0"/>
    <n v="0"/>
    <n v="0"/>
    <n v="2"/>
    <n v="6.16"/>
    <n v="0"/>
    <n v="0"/>
    <n v="43.6"/>
    <n v="0"/>
    <n v="0"/>
    <n v="0"/>
    <n v="0"/>
    <n v="0"/>
    <n v="0"/>
    <n v="0"/>
    <n v="0"/>
    <n v="0"/>
    <n v="0"/>
    <n v="0"/>
    <n v="3590.1"/>
    <n v="3590.0999999999995"/>
    <n v="0"/>
    <n v="0"/>
    <n v="0"/>
    <n v="0"/>
    <n v="0"/>
  </r>
  <r>
    <n v="10"/>
    <d v="2013-04-21T00:00:00"/>
    <d v="2013-05-04T00:00:00"/>
    <x v="27"/>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1"/>
    <n v="0"/>
    <n v="0"/>
    <n v="0"/>
    <n v="0"/>
    <n v="0"/>
    <n v="2.71"/>
    <n v="6.48"/>
    <n v="0"/>
    <n v="0"/>
    <n v="52.6"/>
    <n v="184.64"/>
    <n v="0"/>
    <n v="10.45"/>
    <n v="0"/>
    <n v="0"/>
    <n v="0"/>
    <n v="0"/>
    <n v="0"/>
    <n v="0"/>
    <n v="0"/>
    <n v="0"/>
    <n v="4372.4399999999996"/>
    <n v="4372.4400000000005"/>
    <n v="0"/>
    <n v="0"/>
    <n v="0"/>
    <n v="0"/>
    <n v="0"/>
  </r>
  <r>
    <n v="10"/>
    <d v="2013-04-21T00:00:00"/>
    <d v="2013-05-04T00:00:00"/>
    <x v="27"/>
    <s v="G1N"/>
    <s v="GD10000000"/>
    <s v="GD0"/>
    <n v="13"/>
    <n v="8230"/>
    <s v="STIM6"/>
    <s v="RTP15"/>
    <s v="000RTT"/>
    <n v="15"/>
    <s v="ST395A"/>
    <n v="11"/>
    <m/>
    <m/>
    <x v="96"/>
    <n v="67856"/>
    <s v="63300"/>
    <x v="15"/>
    <x v="1"/>
    <s v="Non-executive"/>
    <s v="D602"/>
    <x v="1"/>
    <n v="619.61"/>
    <n v="0"/>
    <n v="0"/>
    <n v="0"/>
    <n v="0"/>
    <n v="0"/>
    <n v="0"/>
    <n v="0"/>
    <n v="0"/>
    <n v="0"/>
    <n v="0"/>
    <n v="0"/>
    <n v="0"/>
    <n v="0"/>
    <n v="0"/>
    <n v="0"/>
    <n v="0"/>
    <n v="0"/>
    <n v="0.32"/>
    <n v="48.99"/>
    <n v="0"/>
    <n v="0"/>
    <n v="0"/>
    <n v="0"/>
    <n v="0"/>
    <n v="36.81"/>
    <n v="0"/>
    <n v="0"/>
    <n v="0"/>
    <n v="0"/>
    <n v="0"/>
    <n v="0.68"/>
    <n v="1.54"/>
    <n v="0"/>
    <n v="0"/>
    <n v="8.61"/>
    <n v="30.98"/>
    <n v="0"/>
    <n v="2.62"/>
    <n v="0"/>
    <n v="0"/>
    <n v="0"/>
    <n v="0"/>
    <n v="0"/>
    <n v="0"/>
    <n v="0"/>
    <n v="0"/>
    <n v="750.16"/>
    <n v="750.16"/>
    <n v="0"/>
    <n v="0"/>
    <n v="0"/>
    <n v="0"/>
    <n v="0"/>
  </r>
  <r>
    <n v="10"/>
    <d v="2013-04-21T00:00:00"/>
    <d v="2013-05-04T00:00:00"/>
    <x v="27"/>
    <s v="G1N"/>
    <s v="GD10000000"/>
    <s v="GD0"/>
    <n v="13"/>
    <n v="8230"/>
    <s v="STIM6"/>
    <s v="SGP25"/>
    <s v="STAARA"/>
    <n v="15"/>
    <s v="RA388A"/>
    <n v="9"/>
    <m/>
    <m/>
    <x v="96"/>
    <n v="67856"/>
    <s v="63300"/>
    <x v="15"/>
    <x v="1"/>
    <s v="Non-executive"/>
    <s v="D602"/>
    <x v="1"/>
    <n v="1487.05"/>
    <n v="0"/>
    <n v="0"/>
    <n v="0"/>
    <n v="0"/>
    <n v="0"/>
    <n v="0"/>
    <n v="0"/>
    <n v="0"/>
    <n v="0"/>
    <n v="0"/>
    <n v="0"/>
    <n v="0"/>
    <n v="0"/>
    <n v="0"/>
    <n v="0"/>
    <n v="0"/>
    <n v="0"/>
    <n v="0.79"/>
    <n v="117.54"/>
    <n v="0"/>
    <n v="0"/>
    <n v="0"/>
    <n v="0"/>
    <n v="0"/>
    <n v="88.32"/>
    <n v="0"/>
    <n v="0"/>
    <n v="0"/>
    <n v="0"/>
    <n v="0"/>
    <n v="1.62"/>
    <n v="3.72"/>
    <n v="0"/>
    <n v="0"/>
    <n v="20.66"/>
    <n v="74.36"/>
    <n v="0"/>
    <n v="6.26"/>
    <n v="0"/>
    <n v="0"/>
    <n v="0"/>
    <n v="0"/>
    <n v="0"/>
    <n v="0"/>
    <n v="0"/>
    <n v="0"/>
    <n v="1800.32"/>
    <n v="1800.3199999999997"/>
    <n v="0"/>
    <n v="0"/>
    <n v="0"/>
    <n v="0"/>
    <n v="0"/>
  </r>
  <r>
    <n v="10"/>
    <d v="2013-04-21T00:00:00"/>
    <d v="2013-05-04T00:00:00"/>
    <x v="27"/>
    <s v="G1N"/>
    <s v="GD10000000"/>
    <s v="GD0"/>
    <n v="13"/>
    <n v="8400"/>
    <s v="GP600"/>
    <s v="PAR13"/>
    <m/>
    <m/>
    <s v="31PARC"/>
    <n v="13"/>
    <m/>
    <m/>
    <x v="359"/>
    <n v="71406"/>
    <s v="48039"/>
    <x v="53"/>
    <x v="1"/>
    <s v="Non-executive"/>
    <s v="D602"/>
    <x v="1"/>
    <n v="1523.07"/>
    <n v="0"/>
    <n v="0"/>
    <n v="0"/>
    <n v="0"/>
    <n v="0"/>
    <n v="0"/>
    <n v="0"/>
    <n v="0"/>
    <n v="0"/>
    <n v="0"/>
    <n v="0"/>
    <n v="0"/>
    <n v="0"/>
    <n v="0"/>
    <n v="0"/>
    <n v="0"/>
    <n v="0"/>
    <n v="0.78"/>
    <n v="127.08"/>
    <n v="0"/>
    <n v="0"/>
    <n v="0"/>
    <n v="0"/>
    <n v="0"/>
    <n v="91.8"/>
    <n v="0"/>
    <n v="0"/>
    <n v="0"/>
    <n v="0"/>
    <n v="0"/>
    <n v="0.99"/>
    <n v="3.04"/>
    <n v="0"/>
    <n v="0"/>
    <n v="21.46"/>
    <n v="0"/>
    <n v="0"/>
    <n v="0"/>
    <n v="0"/>
    <n v="0"/>
    <n v="0"/>
    <n v="0"/>
    <n v="0"/>
    <n v="0"/>
    <n v="0"/>
    <n v="0"/>
    <n v="1768.22"/>
    <n v="1768.2199999999998"/>
    <n v="0"/>
    <n v="0"/>
    <n v="0"/>
    <n v="0"/>
    <n v="0"/>
  </r>
  <r>
    <n v="11"/>
    <d v="2013-05-05T00:00:00"/>
    <d v="2013-05-18T00:00:00"/>
    <x v="29"/>
    <s v="G1N"/>
    <s v="GD10000000"/>
    <s v="GD0"/>
    <n v="13"/>
    <n v="100"/>
    <s v="LD600"/>
    <s v="LF602"/>
    <m/>
    <m/>
    <m/>
    <m/>
    <m/>
    <m/>
    <x v="90"/>
    <n v="48282"/>
    <s v="47581"/>
    <x v="52"/>
    <x v="1"/>
    <s v="Non-executive"/>
    <s v="D602"/>
    <x v="1"/>
    <n v="3692.8"/>
    <n v="0"/>
    <n v="0"/>
    <n v="0"/>
    <n v="0"/>
    <n v="0"/>
    <n v="0"/>
    <n v="0"/>
    <n v="0"/>
    <n v="0"/>
    <n v="0"/>
    <n v="0"/>
    <n v="0"/>
    <n v="0"/>
    <n v="0"/>
    <n v="0"/>
    <n v="0"/>
    <n v="0"/>
    <n v="1.93"/>
    <n v="499.9"/>
    <n v="0"/>
    <n v="0"/>
    <n v="0"/>
    <n v="0"/>
    <n v="0"/>
    <n v="218.63"/>
    <n v="0"/>
    <n v="0"/>
    <n v="0"/>
    <n v="0"/>
    <n v="0"/>
    <n v="3.27"/>
    <n v="11.93"/>
    <n v="0"/>
    <n v="0"/>
    <n v="51.12"/>
    <n v="184.64"/>
    <n v="0"/>
    <n v="0"/>
    <n v="0"/>
    <n v="0"/>
    <n v="0"/>
    <n v="0"/>
    <n v="0"/>
    <n v="0"/>
    <n v="0"/>
    <n v="0"/>
    <n v="4664.22"/>
    <n v="4664.2200000000012"/>
    <n v="0"/>
    <n v="0"/>
    <n v="0"/>
    <n v="0"/>
    <n v="0"/>
  </r>
  <r>
    <n v="11"/>
    <d v="2013-05-05T00:00:00"/>
    <d v="2013-05-18T00:00:00"/>
    <x v="29"/>
    <s v="G1N"/>
    <s v="GD10000000"/>
    <s v="GD0"/>
    <n v="13"/>
    <n v="100"/>
    <s v="LD600"/>
    <s v="LF602"/>
    <m/>
    <m/>
    <m/>
    <m/>
    <m/>
    <m/>
    <x v="94"/>
    <n v="64885"/>
    <s v="73556"/>
    <x v="12"/>
    <x v="1"/>
    <s v="Non-executive"/>
    <s v="D602"/>
    <x v="1"/>
    <n v="3378.16"/>
    <n v="0"/>
    <n v="0"/>
    <n v="0"/>
    <n v="0"/>
    <n v="0"/>
    <n v="0"/>
    <n v="0"/>
    <n v="0"/>
    <n v="0"/>
    <n v="0"/>
    <n v="0"/>
    <n v="0"/>
    <n v="0"/>
    <n v="0"/>
    <n v="0"/>
    <n v="0"/>
    <n v="0"/>
    <n v="1.75"/>
    <n v="332.22"/>
    <n v="0"/>
    <n v="0"/>
    <n v="0"/>
    <n v="0"/>
    <n v="0"/>
    <n v="206.03"/>
    <n v="0"/>
    <n v="0"/>
    <n v="0"/>
    <n v="0"/>
    <n v="0"/>
    <n v="2.99"/>
    <n v="8.7799999999999994"/>
    <n v="0"/>
    <n v="0"/>
    <n v="48.19"/>
    <n v="168.91"/>
    <n v="0"/>
    <n v="17.72"/>
    <n v="0"/>
    <n v="0"/>
    <n v="0"/>
    <n v="0"/>
    <n v="0"/>
    <n v="0"/>
    <n v="0"/>
    <n v="0"/>
    <n v="4164.75"/>
    <n v="4164.7500000000009"/>
    <n v="0"/>
    <n v="0"/>
    <n v="0"/>
    <n v="0"/>
    <n v="0"/>
  </r>
  <r>
    <n v="11"/>
    <d v="2013-05-05T00:00:00"/>
    <d v="2013-05-18T00:00:00"/>
    <x v="29"/>
    <s v="G1N"/>
    <s v="GD10000000"/>
    <s v="GD0"/>
    <n v="13"/>
    <n v="100"/>
    <s v="LD600"/>
    <s v="LF602"/>
    <m/>
    <m/>
    <m/>
    <m/>
    <m/>
    <m/>
    <x v="95"/>
    <n v="64923"/>
    <s v="46967"/>
    <x v="52"/>
    <x v="1"/>
    <s v="Non-executive"/>
    <s v="D602"/>
    <x v="1"/>
    <n v="3035.92"/>
    <n v="0"/>
    <n v="0"/>
    <n v="0"/>
    <n v="0"/>
    <n v="0"/>
    <n v="0"/>
    <n v="0"/>
    <n v="0"/>
    <n v="0"/>
    <n v="0"/>
    <n v="0"/>
    <n v="0"/>
    <n v="0"/>
    <n v="0"/>
    <n v="0"/>
    <n v="0"/>
    <n v="0"/>
    <n v="1.58"/>
    <n v="551.05999999999995"/>
    <n v="0"/>
    <n v="0"/>
    <n v="0"/>
    <n v="0"/>
    <n v="0"/>
    <n v="164.24"/>
    <n v="0"/>
    <n v="0"/>
    <n v="0"/>
    <n v="0"/>
    <n v="0"/>
    <n v="3.27"/>
    <n v="11.93"/>
    <n v="0"/>
    <n v="0"/>
    <n v="38.409999999999997"/>
    <n v="151.80000000000001"/>
    <n v="0"/>
    <n v="27.58"/>
    <n v="0"/>
    <n v="0"/>
    <n v="0"/>
    <n v="0"/>
    <n v="0"/>
    <n v="0"/>
    <n v="0"/>
    <n v="0"/>
    <n v="3985.79"/>
    <n v="3985.79"/>
    <n v="0"/>
    <n v="0"/>
    <n v="0"/>
    <n v="0"/>
    <n v="0"/>
  </r>
  <r>
    <n v="11"/>
    <d v="2013-05-05T00:00:00"/>
    <d v="2013-05-18T00:00:00"/>
    <x v="29"/>
    <s v="G1N"/>
    <s v="GD10000000"/>
    <s v="GD0"/>
    <n v="13"/>
    <n v="100"/>
    <s v="LD600"/>
    <s v="LF602"/>
    <m/>
    <m/>
    <m/>
    <m/>
    <m/>
    <m/>
    <x v="96"/>
    <n v="67856"/>
    <s v="63300"/>
    <x v="15"/>
    <x v="1"/>
    <s v="Non-executive"/>
    <s v="D602"/>
    <x v="1"/>
    <n v="371.76"/>
    <n v="0"/>
    <n v="0"/>
    <n v="0"/>
    <n v="0"/>
    <n v="0"/>
    <n v="0"/>
    <n v="0"/>
    <n v="0"/>
    <n v="0"/>
    <n v="0"/>
    <n v="0"/>
    <n v="0"/>
    <n v="0"/>
    <n v="0"/>
    <n v="0"/>
    <n v="0"/>
    <n v="0"/>
    <n v="0.2"/>
    <n v="29.38"/>
    <n v="0"/>
    <n v="0"/>
    <n v="0"/>
    <n v="0"/>
    <n v="0"/>
    <n v="22.08"/>
    <n v="0"/>
    <n v="0"/>
    <n v="0"/>
    <n v="0"/>
    <n v="0"/>
    <n v="0.4"/>
    <n v="0.92"/>
    <n v="0"/>
    <n v="0"/>
    <n v="5.16"/>
    <n v="18.579999999999998"/>
    <n v="0"/>
    <n v="1.56"/>
    <n v="0"/>
    <n v="0"/>
    <n v="0"/>
    <n v="0"/>
    <n v="0"/>
    <n v="0"/>
    <n v="0"/>
    <n v="0"/>
    <n v="450.04"/>
    <n v="450.03999999999996"/>
    <n v="0"/>
    <n v="0"/>
    <n v="0"/>
    <n v="0"/>
    <n v="0"/>
  </r>
  <r>
    <n v="11"/>
    <d v="2013-05-05T00:00:00"/>
    <d v="2013-05-18T00:00:00"/>
    <x v="29"/>
    <s v="G1N"/>
    <s v="GD10000000"/>
    <s v="GD0"/>
    <n v="13"/>
    <n v="100"/>
    <s v="LD600"/>
    <s v="LF602"/>
    <m/>
    <m/>
    <m/>
    <m/>
    <m/>
    <m/>
    <x v="359"/>
    <n v="71406"/>
    <s v="48039"/>
    <x v="53"/>
    <x v="1"/>
    <s v="Non-executive"/>
    <s v="D602"/>
    <x v="1"/>
    <n v="3092.3"/>
    <n v="0"/>
    <n v="0"/>
    <n v="0"/>
    <n v="0"/>
    <n v="0"/>
    <n v="0"/>
    <n v="0"/>
    <n v="0"/>
    <n v="0"/>
    <n v="0"/>
    <n v="0"/>
    <n v="0"/>
    <n v="0"/>
    <n v="0"/>
    <n v="0"/>
    <n v="0"/>
    <n v="0"/>
    <n v="1.6"/>
    <n v="258.04000000000002"/>
    <n v="0"/>
    <n v="0"/>
    <n v="0"/>
    <n v="0"/>
    <n v="0"/>
    <n v="186.4"/>
    <n v="0"/>
    <n v="0"/>
    <n v="0"/>
    <n v="0"/>
    <n v="0"/>
    <n v="2"/>
    <n v="6.16"/>
    <n v="0"/>
    <n v="0"/>
    <n v="43.6"/>
    <n v="0"/>
    <n v="0"/>
    <n v="0"/>
    <n v="0"/>
    <n v="0"/>
    <n v="0"/>
    <n v="0"/>
    <n v="0"/>
    <n v="0"/>
    <n v="0"/>
    <n v="0"/>
    <n v="3590.1"/>
    <n v="3590.1"/>
    <n v="0"/>
    <n v="0"/>
    <n v="0"/>
    <n v="0"/>
    <n v="0"/>
  </r>
  <r>
    <n v="11"/>
    <d v="2013-05-05T00:00:00"/>
    <d v="2013-05-18T00:00:00"/>
    <x v="29"/>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
    <n v="0"/>
    <n v="0"/>
    <n v="0"/>
    <n v="0"/>
    <n v="0"/>
    <n v="2.71"/>
    <n v="6.48"/>
    <n v="0"/>
    <n v="0"/>
    <n v="52.6"/>
    <n v="184.64"/>
    <n v="0"/>
    <n v="10.45"/>
    <n v="0"/>
    <n v="0"/>
    <n v="0"/>
    <n v="0"/>
    <n v="0"/>
    <n v="0"/>
    <n v="0"/>
    <n v="0"/>
    <n v="4372.43"/>
    <n v="4372.43"/>
    <n v="0"/>
    <n v="0"/>
    <n v="0"/>
    <n v="0"/>
    <n v="0"/>
  </r>
  <r>
    <n v="11"/>
    <d v="2013-05-05T00:00:00"/>
    <d v="2013-05-18T00:00:00"/>
    <x v="29"/>
    <s v="G1N"/>
    <s v="GD10000000"/>
    <s v="GD0"/>
    <n v="13"/>
    <n v="8230"/>
    <s v="STIM6"/>
    <s v="RTP15"/>
    <s v="000RTT"/>
    <n v="15"/>
    <s v="ST395A"/>
    <n v="11"/>
    <m/>
    <m/>
    <x v="96"/>
    <n v="67856"/>
    <s v="63300"/>
    <x v="15"/>
    <x v="1"/>
    <s v="Non-executive"/>
    <s v="D602"/>
    <x v="1"/>
    <n v="619.6"/>
    <n v="0"/>
    <n v="0"/>
    <n v="0"/>
    <n v="0"/>
    <n v="0"/>
    <n v="0"/>
    <n v="0"/>
    <n v="0"/>
    <n v="0"/>
    <n v="0"/>
    <n v="0"/>
    <n v="0"/>
    <n v="0"/>
    <n v="0"/>
    <n v="0"/>
    <n v="0"/>
    <n v="0"/>
    <n v="0.32"/>
    <n v="48.98"/>
    <n v="0"/>
    <n v="0"/>
    <n v="0"/>
    <n v="0"/>
    <n v="0"/>
    <n v="36.799999999999997"/>
    <n v="0"/>
    <n v="0"/>
    <n v="0"/>
    <n v="0"/>
    <n v="0"/>
    <n v="0.68"/>
    <n v="1.54"/>
    <n v="0"/>
    <n v="0"/>
    <n v="8.6"/>
    <n v="30.98"/>
    <n v="0"/>
    <n v="2.61"/>
    <n v="0"/>
    <n v="0"/>
    <n v="0"/>
    <n v="0"/>
    <n v="0"/>
    <n v="0"/>
    <n v="0"/>
    <n v="0"/>
    <n v="750.11"/>
    <n v="750.11"/>
    <n v="0"/>
    <n v="0"/>
    <n v="0"/>
    <n v="0"/>
    <n v="0"/>
  </r>
  <r>
    <n v="11"/>
    <d v="2013-05-05T00:00:00"/>
    <d v="2013-05-18T00:00:00"/>
    <x v="29"/>
    <s v="G1N"/>
    <s v="GD10000000"/>
    <s v="GD0"/>
    <n v="13"/>
    <n v="8230"/>
    <s v="STIM6"/>
    <s v="SGP25"/>
    <s v="STAARA"/>
    <n v="15"/>
    <s v="RA388A"/>
    <n v="9"/>
    <m/>
    <m/>
    <x v="96"/>
    <n v="67856"/>
    <s v="63300"/>
    <x v="15"/>
    <x v="1"/>
    <s v="Non-executive"/>
    <s v="D602"/>
    <x v="1"/>
    <n v="1487.06"/>
    <n v="0"/>
    <n v="0"/>
    <n v="0"/>
    <n v="0"/>
    <n v="0"/>
    <n v="0"/>
    <n v="0"/>
    <n v="0"/>
    <n v="0"/>
    <n v="0"/>
    <n v="0"/>
    <n v="0"/>
    <n v="0"/>
    <n v="0"/>
    <n v="0"/>
    <n v="0"/>
    <n v="0"/>
    <n v="0.79"/>
    <n v="117.56"/>
    <n v="0"/>
    <n v="0"/>
    <n v="0"/>
    <n v="0"/>
    <n v="0"/>
    <n v="88.32"/>
    <n v="0"/>
    <n v="0"/>
    <n v="0"/>
    <n v="0"/>
    <n v="0"/>
    <n v="1.63"/>
    <n v="3.73"/>
    <n v="0"/>
    <n v="0"/>
    <n v="20.66"/>
    <n v="74.36"/>
    <n v="0"/>
    <n v="6.28"/>
    <n v="0"/>
    <n v="0"/>
    <n v="0"/>
    <n v="0"/>
    <n v="0"/>
    <n v="0"/>
    <n v="0"/>
    <n v="0"/>
    <n v="1800.39"/>
    <n v="1800.3899999999999"/>
    <n v="0"/>
    <n v="0"/>
    <n v="0"/>
    <n v="0"/>
    <n v="0"/>
  </r>
  <r>
    <n v="11"/>
    <d v="2013-05-05T00:00:00"/>
    <d v="2013-05-18T00:00:00"/>
    <x v="29"/>
    <s v="G1N"/>
    <s v="GD10000000"/>
    <s v="GD0"/>
    <n v="13"/>
    <n v="8400"/>
    <s v="GP600"/>
    <s v="PAR13"/>
    <m/>
    <m/>
    <s v="31PARC"/>
    <n v="13"/>
    <m/>
    <m/>
    <x v="359"/>
    <n v="71406"/>
    <s v="48039"/>
    <x v="53"/>
    <x v="1"/>
    <s v="Non-executive"/>
    <s v="D602"/>
    <x v="1"/>
    <n v="1523.08"/>
    <n v="0"/>
    <n v="0"/>
    <n v="0"/>
    <n v="0"/>
    <n v="0"/>
    <n v="0"/>
    <n v="0"/>
    <n v="0"/>
    <n v="0"/>
    <n v="0"/>
    <n v="0"/>
    <n v="0"/>
    <n v="0"/>
    <n v="0"/>
    <n v="0"/>
    <n v="0"/>
    <n v="0"/>
    <n v="0.78"/>
    <n v="127.08"/>
    <n v="0"/>
    <n v="0"/>
    <n v="0"/>
    <n v="0"/>
    <n v="0"/>
    <n v="91.8"/>
    <n v="0"/>
    <n v="0"/>
    <n v="0"/>
    <n v="0"/>
    <n v="0"/>
    <n v="0.99"/>
    <n v="3.04"/>
    <n v="0"/>
    <n v="0"/>
    <n v="21.46"/>
    <n v="0"/>
    <n v="0"/>
    <n v="0"/>
    <n v="0"/>
    <n v="0"/>
    <n v="0"/>
    <n v="0"/>
    <n v="0"/>
    <n v="0"/>
    <n v="0"/>
    <n v="0"/>
    <n v="1768.23"/>
    <n v="1768.2299999999998"/>
    <n v="0"/>
    <n v="0"/>
    <n v="0"/>
    <n v="0"/>
    <n v="0"/>
  </r>
  <r>
    <n v="12"/>
    <d v="2013-05-19T00:00:00"/>
    <d v="2013-06-01T00:00:00"/>
    <x v="31"/>
    <s v="G1N"/>
    <s v="GD10000000"/>
    <s v="GD0"/>
    <n v="13"/>
    <n v="100"/>
    <s v="LD600"/>
    <s v="LF602"/>
    <m/>
    <m/>
    <m/>
    <m/>
    <m/>
    <m/>
    <x v="90"/>
    <n v="48282"/>
    <s v="47581"/>
    <x v="52"/>
    <x v="1"/>
    <s v="Non-executive"/>
    <s v="D602"/>
    <x v="1"/>
    <n v="3692.8"/>
    <n v="0"/>
    <n v="0"/>
    <n v="0"/>
    <n v="0"/>
    <n v="0"/>
    <n v="0"/>
    <n v="0"/>
    <n v="0"/>
    <n v="0"/>
    <n v="0"/>
    <n v="0"/>
    <n v="0"/>
    <n v="0"/>
    <n v="0"/>
    <n v="0"/>
    <n v="0"/>
    <n v="0"/>
    <n v="1.93"/>
    <n v="499.9"/>
    <n v="0"/>
    <n v="0"/>
    <n v="0"/>
    <n v="0"/>
    <n v="0"/>
    <n v="218.62"/>
    <n v="0"/>
    <n v="0"/>
    <n v="0"/>
    <n v="0"/>
    <n v="0"/>
    <n v="3.27"/>
    <n v="11.93"/>
    <n v="0"/>
    <n v="0"/>
    <n v="51.13"/>
    <n v="184.64"/>
    <n v="0"/>
    <n v="0"/>
    <n v="0"/>
    <n v="0"/>
    <n v="0"/>
    <n v="0"/>
    <n v="0"/>
    <n v="0"/>
    <n v="0"/>
    <n v="0"/>
    <n v="4664.22"/>
    <n v="4664.2200000000012"/>
    <n v="0"/>
    <n v="0"/>
    <n v="0"/>
    <n v="0"/>
    <n v="0"/>
  </r>
  <r>
    <n v="12"/>
    <d v="2013-05-19T00:00:00"/>
    <d v="2013-06-01T00:00:00"/>
    <x v="31"/>
    <s v="G1N"/>
    <s v="GD10000000"/>
    <s v="GD0"/>
    <n v="13"/>
    <n v="100"/>
    <s v="LD600"/>
    <s v="LF602"/>
    <m/>
    <m/>
    <m/>
    <m/>
    <m/>
    <m/>
    <x v="94"/>
    <n v="64885"/>
    <s v="73556"/>
    <x v="12"/>
    <x v="1"/>
    <s v="Non-executive"/>
    <s v="D602"/>
    <x v="1"/>
    <n v="3378.16"/>
    <n v="0"/>
    <n v="0"/>
    <n v="0"/>
    <n v="0"/>
    <n v="0"/>
    <n v="0"/>
    <n v="0"/>
    <n v="0"/>
    <n v="0"/>
    <n v="0"/>
    <n v="0"/>
    <n v="0"/>
    <n v="0"/>
    <n v="0"/>
    <n v="0"/>
    <n v="0"/>
    <n v="0"/>
    <n v="1.75"/>
    <n v="332.22"/>
    <n v="0"/>
    <n v="0"/>
    <n v="0"/>
    <n v="0"/>
    <n v="0"/>
    <n v="206.03"/>
    <n v="0"/>
    <n v="0"/>
    <n v="0"/>
    <n v="0"/>
    <n v="0"/>
    <n v="2.99"/>
    <n v="8.7799999999999994"/>
    <n v="0"/>
    <n v="0"/>
    <n v="48.18"/>
    <n v="168.91"/>
    <n v="0"/>
    <n v="17.72"/>
    <n v="0"/>
    <n v="0"/>
    <n v="0"/>
    <n v="0"/>
    <n v="0"/>
    <n v="0"/>
    <n v="0"/>
    <n v="0"/>
    <n v="4164.74"/>
    <n v="4164.7400000000007"/>
    <n v="0"/>
    <n v="0"/>
    <n v="0"/>
    <n v="0"/>
    <n v="0"/>
  </r>
  <r>
    <n v="12"/>
    <d v="2013-05-19T00:00:00"/>
    <d v="2013-06-01T00:00:00"/>
    <x v="31"/>
    <s v="G1N"/>
    <s v="GD10000000"/>
    <s v="GD0"/>
    <n v="13"/>
    <n v="100"/>
    <s v="LD600"/>
    <s v="LF602"/>
    <m/>
    <m/>
    <m/>
    <m/>
    <m/>
    <m/>
    <x v="95"/>
    <n v="64923"/>
    <s v="46967"/>
    <x v="52"/>
    <x v="1"/>
    <s v="Non-executive"/>
    <s v="D602"/>
    <x v="1"/>
    <n v="3124.7"/>
    <n v="0"/>
    <n v="0"/>
    <n v="0"/>
    <n v="0"/>
    <n v="0"/>
    <n v="0"/>
    <n v="0"/>
    <n v="0"/>
    <n v="0"/>
    <n v="0"/>
    <n v="0"/>
    <n v="0"/>
    <n v="0"/>
    <n v="0"/>
    <n v="0"/>
    <n v="0"/>
    <n v="0"/>
    <n v="1.64"/>
    <n v="551.05999999999995"/>
    <n v="0"/>
    <n v="0"/>
    <n v="0"/>
    <n v="0"/>
    <n v="0"/>
    <n v="169.74"/>
    <n v="0"/>
    <n v="0"/>
    <n v="0"/>
    <n v="0"/>
    <n v="0"/>
    <n v="3.27"/>
    <n v="11.93"/>
    <n v="0"/>
    <n v="0"/>
    <n v="39.700000000000003"/>
    <n v="156.24"/>
    <n v="0"/>
    <n v="27.58"/>
    <n v="0"/>
    <n v="0"/>
    <n v="0"/>
    <n v="0"/>
    <n v="0"/>
    <n v="0"/>
    <n v="0"/>
    <n v="0"/>
    <n v="4085.86"/>
    <n v="4085.8599999999988"/>
    <n v="0"/>
    <n v="0"/>
    <n v="0"/>
    <n v="0"/>
    <n v="0"/>
  </r>
  <r>
    <n v="12"/>
    <d v="2013-05-19T00:00:00"/>
    <d v="2013-06-01T00:00:00"/>
    <x v="31"/>
    <s v="G1N"/>
    <s v="GD10000000"/>
    <s v="GD0"/>
    <n v="13"/>
    <n v="100"/>
    <s v="LD600"/>
    <s v="LF602"/>
    <m/>
    <m/>
    <m/>
    <m/>
    <m/>
    <m/>
    <x v="96"/>
    <n v="67856"/>
    <s v="63300"/>
    <x v="15"/>
    <x v="1"/>
    <s v="Non-executive"/>
    <s v="D602"/>
    <x v="1"/>
    <n v="371.75"/>
    <n v="0"/>
    <n v="0"/>
    <n v="0"/>
    <n v="0"/>
    <n v="0"/>
    <n v="0"/>
    <n v="0"/>
    <n v="0"/>
    <n v="0"/>
    <n v="0"/>
    <n v="0"/>
    <n v="0"/>
    <n v="0"/>
    <n v="0"/>
    <n v="0"/>
    <n v="0"/>
    <n v="0"/>
    <n v="0.2"/>
    <n v="29.38"/>
    <n v="0"/>
    <n v="0"/>
    <n v="0"/>
    <n v="0"/>
    <n v="0"/>
    <n v="22.08"/>
    <n v="0"/>
    <n v="0"/>
    <n v="0"/>
    <n v="0"/>
    <n v="0"/>
    <n v="0.41"/>
    <n v="0.93"/>
    <n v="0"/>
    <n v="0"/>
    <n v="5.16"/>
    <n v="18.59"/>
    <n v="0"/>
    <n v="1.56"/>
    <n v="0"/>
    <n v="0"/>
    <n v="0"/>
    <n v="0"/>
    <n v="0"/>
    <n v="0"/>
    <n v="0"/>
    <n v="0"/>
    <n v="450.06"/>
    <n v="450.06"/>
    <n v="0"/>
    <n v="0"/>
    <n v="0"/>
    <n v="0"/>
    <n v="0"/>
  </r>
  <r>
    <n v="12"/>
    <d v="2013-05-19T00:00:00"/>
    <d v="2013-06-01T00:00:00"/>
    <x v="31"/>
    <s v="G1N"/>
    <s v="GD10000000"/>
    <s v="GD0"/>
    <n v="13"/>
    <n v="100"/>
    <s v="LD600"/>
    <s v="LF602"/>
    <m/>
    <m/>
    <m/>
    <m/>
    <m/>
    <m/>
    <x v="359"/>
    <n v="71406"/>
    <s v="48039"/>
    <x v="53"/>
    <x v="1"/>
    <s v="Non-executive"/>
    <s v="D602"/>
    <x v="1"/>
    <n v="3092.3"/>
    <n v="0"/>
    <n v="0"/>
    <n v="0"/>
    <n v="0"/>
    <n v="0"/>
    <n v="0"/>
    <n v="0"/>
    <n v="0"/>
    <n v="0"/>
    <n v="0"/>
    <n v="0"/>
    <n v="0"/>
    <n v="0"/>
    <n v="0"/>
    <n v="0"/>
    <n v="0"/>
    <n v="0"/>
    <n v="1.59"/>
    <n v="258.02999999999997"/>
    <n v="0"/>
    <n v="0"/>
    <n v="0"/>
    <n v="0"/>
    <n v="0"/>
    <n v="186.38"/>
    <n v="0"/>
    <n v="0"/>
    <n v="0"/>
    <n v="0"/>
    <n v="0"/>
    <n v="2"/>
    <n v="6.16"/>
    <n v="0"/>
    <n v="0"/>
    <n v="43.61"/>
    <n v="0"/>
    <n v="0"/>
    <n v="0"/>
    <n v="0"/>
    <n v="0"/>
    <n v="0"/>
    <n v="0"/>
    <n v="0"/>
    <n v="0"/>
    <n v="0"/>
    <n v="0"/>
    <n v="3590.07"/>
    <n v="3590.07"/>
    <n v="0"/>
    <n v="0"/>
    <n v="0"/>
    <n v="0"/>
    <n v="0"/>
  </r>
  <r>
    <n v="12"/>
    <d v="2013-05-19T00:00:00"/>
    <d v="2013-06-01T00:00:00"/>
    <x v="31"/>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1"/>
    <n v="0"/>
    <n v="0"/>
    <n v="0"/>
    <n v="0"/>
    <n v="0"/>
    <n v="2.71"/>
    <n v="6.48"/>
    <n v="0"/>
    <n v="0"/>
    <n v="52.6"/>
    <n v="184.64"/>
    <n v="0"/>
    <n v="10.45"/>
    <n v="0"/>
    <n v="0"/>
    <n v="0"/>
    <n v="0"/>
    <n v="0"/>
    <n v="0"/>
    <n v="0"/>
    <n v="0"/>
    <n v="4372.4399999999996"/>
    <n v="4372.4400000000005"/>
    <n v="0"/>
    <n v="0"/>
    <n v="0"/>
    <n v="0"/>
    <n v="0"/>
  </r>
  <r>
    <n v="12"/>
    <d v="2013-05-19T00:00:00"/>
    <d v="2013-06-01T00:00:00"/>
    <x v="31"/>
    <s v="G1N"/>
    <s v="GD10000000"/>
    <s v="GD0"/>
    <n v="13"/>
    <n v="8230"/>
    <s v="STIM6"/>
    <s v="RTP15"/>
    <s v="000RTT"/>
    <n v="15"/>
    <s v="ST395A"/>
    <n v="11"/>
    <m/>
    <m/>
    <x v="96"/>
    <n v="67856"/>
    <s v="63300"/>
    <x v="15"/>
    <x v="1"/>
    <s v="Non-executive"/>
    <s v="D602"/>
    <x v="1"/>
    <n v="619.61"/>
    <n v="0"/>
    <n v="0"/>
    <n v="0"/>
    <n v="0"/>
    <n v="0"/>
    <n v="0"/>
    <n v="0"/>
    <n v="0"/>
    <n v="0"/>
    <n v="0"/>
    <n v="0"/>
    <n v="0"/>
    <n v="0"/>
    <n v="0"/>
    <n v="0"/>
    <n v="0"/>
    <n v="0"/>
    <n v="0.32"/>
    <n v="48.98"/>
    <n v="0"/>
    <n v="0"/>
    <n v="0"/>
    <n v="0"/>
    <n v="0"/>
    <n v="36.799999999999997"/>
    <n v="0"/>
    <n v="0"/>
    <n v="0"/>
    <n v="0"/>
    <n v="0"/>
    <n v="0.68"/>
    <n v="1.55"/>
    <n v="0"/>
    <n v="0"/>
    <n v="8.61"/>
    <n v="30.98"/>
    <n v="0"/>
    <n v="2.61"/>
    <n v="0"/>
    <n v="0"/>
    <n v="0"/>
    <n v="0"/>
    <n v="0"/>
    <n v="0"/>
    <n v="0"/>
    <n v="0"/>
    <n v="750.14"/>
    <n v="750.14"/>
    <n v="0"/>
    <n v="0"/>
    <n v="0"/>
    <n v="0"/>
    <n v="0"/>
  </r>
  <r>
    <n v="12"/>
    <d v="2013-05-19T00:00:00"/>
    <d v="2013-06-01T00:00:00"/>
    <x v="31"/>
    <s v="G1N"/>
    <s v="GD10000000"/>
    <s v="GD0"/>
    <n v="13"/>
    <n v="8230"/>
    <s v="STIM6"/>
    <s v="SGP25"/>
    <s v="STAARA"/>
    <n v="15"/>
    <s v="RA388A"/>
    <n v="9"/>
    <m/>
    <m/>
    <x v="96"/>
    <n v="67856"/>
    <s v="63300"/>
    <x v="15"/>
    <x v="1"/>
    <s v="Non-executive"/>
    <s v="D602"/>
    <x v="1"/>
    <n v="1487.06"/>
    <n v="0"/>
    <n v="0"/>
    <n v="0"/>
    <n v="0"/>
    <n v="0"/>
    <n v="0"/>
    <n v="0"/>
    <n v="0"/>
    <n v="0"/>
    <n v="0"/>
    <n v="0"/>
    <n v="0"/>
    <n v="0"/>
    <n v="0"/>
    <n v="0"/>
    <n v="0"/>
    <n v="0"/>
    <n v="0.79"/>
    <n v="117.56"/>
    <n v="0"/>
    <n v="0"/>
    <n v="0"/>
    <n v="0"/>
    <n v="0"/>
    <n v="88.33"/>
    <n v="0"/>
    <n v="0"/>
    <n v="0"/>
    <n v="0"/>
    <n v="0"/>
    <n v="1.62"/>
    <n v="3.71"/>
    <n v="0"/>
    <n v="0"/>
    <n v="20.66"/>
    <n v="74.349999999999994"/>
    <n v="0"/>
    <n v="6.28"/>
    <n v="0"/>
    <n v="0"/>
    <n v="0"/>
    <n v="0"/>
    <n v="0"/>
    <n v="0"/>
    <n v="0"/>
    <n v="0"/>
    <n v="1800.36"/>
    <n v="1800.3599999999997"/>
    <n v="0"/>
    <n v="0"/>
    <n v="0"/>
    <n v="0"/>
    <n v="0"/>
  </r>
  <r>
    <n v="12"/>
    <d v="2013-05-19T00:00:00"/>
    <d v="2013-06-01T00:00:00"/>
    <x v="31"/>
    <s v="G1N"/>
    <s v="GD10000000"/>
    <s v="GD0"/>
    <n v="13"/>
    <n v="8400"/>
    <s v="GP600"/>
    <s v="PAR13"/>
    <m/>
    <m/>
    <s v="31PARC"/>
    <n v="13"/>
    <m/>
    <m/>
    <x v="359"/>
    <n v="71406"/>
    <s v="48039"/>
    <x v="53"/>
    <x v="1"/>
    <s v="Non-executive"/>
    <s v="D602"/>
    <x v="1"/>
    <n v="1523.08"/>
    <n v="0"/>
    <n v="0"/>
    <n v="0"/>
    <n v="0"/>
    <n v="0"/>
    <n v="0"/>
    <n v="0"/>
    <n v="0"/>
    <n v="0"/>
    <n v="0"/>
    <n v="0"/>
    <n v="0"/>
    <n v="0"/>
    <n v="0"/>
    <n v="0"/>
    <n v="0"/>
    <n v="0"/>
    <n v="0.79"/>
    <n v="127.09"/>
    <n v="0"/>
    <n v="0"/>
    <n v="0"/>
    <n v="0"/>
    <n v="0"/>
    <n v="91.81"/>
    <n v="0"/>
    <n v="0"/>
    <n v="0"/>
    <n v="0"/>
    <n v="0"/>
    <n v="0.99"/>
    <n v="3.04"/>
    <n v="0"/>
    <n v="0"/>
    <n v="21.46"/>
    <n v="0"/>
    <n v="0"/>
    <n v="0"/>
    <n v="0"/>
    <n v="0"/>
    <n v="0"/>
    <n v="0"/>
    <n v="0"/>
    <n v="0"/>
    <n v="0"/>
    <n v="0"/>
    <n v="1768.26"/>
    <n v="1768.2599999999998"/>
    <n v="0"/>
    <n v="0"/>
    <n v="0"/>
    <n v="0"/>
    <n v="0"/>
  </r>
  <r>
    <n v="13"/>
    <d v="2013-06-02T00:00:00"/>
    <d v="2013-06-15T00:00:00"/>
    <x v="33"/>
    <s v="G1N"/>
    <s v="GD10000000"/>
    <s v="GD0"/>
    <n v="13"/>
    <n v="100"/>
    <s v="LD600"/>
    <s v="LF602"/>
    <m/>
    <m/>
    <m/>
    <m/>
    <m/>
    <m/>
    <x v="90"/>
    <n v="48282"/>
    <s v="47581"/>
    <x v="52"/>
    <x v="1"/>
    <s v="Non-executive"/>
    <s v="D602"/>
    <x v="1"/>
    <n v="3692.8"/>
    <n v="0"/>
    <n v="0"/>
    <n v="0"/>
    <n v="0"/>
    <n v="0"/>
    <n v="0"/>
    <n v="0"/>
    <n v="0"/>
    <n v="0"/>
    <n v="0"/>
    <n v="0"/>
    <n v="0"/>
    <n v="0"/>
    <n v="0"/>
    <n v="0"/>
    <n v="0"/>
    <n v="0"/>
    <n v="1.93"/>
    <n v="499.9"/>
    <n v="0"/>
    <n v="0"/>
    <n v="0"/>
    <n v="0"/>
    <n v="0"/>
    <n v="218.62"/>
    <n v="0"/>
    <n v="0"/>
    <n v="0"/>
    <n v="0"/>
    <n v="0"/>
    <n v="3.27"/>
    <n v="11.93"/>
    <n v="0"/>
    <n v="0"/>
    <n v="51.13"/>
    <n v="184.64"/>
    <n v="0"/>
    <n v="0"/>
    <n v="0"/>
    <n v="0"/>
    <n v="0"/>
    <n v="0"/>
    <n v="0"/>
    <n v="0"/>
    <n v="0"/>
    <n v="0"/>
    <n v="4664.22"/>
    <n v="4664.2200000000012"/>
    <n v="0"/>
    <n v="0"/>
    <n v="0"/>
    <n v="0"/>
    <n v="0"/>
  </r>
  <r>
    <n v="13"/>
    <d v="2013-06-02T00:00:00"/>
    <d v="2013-06-15T00:00:00"/>
    <x v="33"/>
    <s v="G1N"/>
    <s v="GD10000000"/>
    <s v="GD0"/>
    <n v="13"/>
    <n v="100"/>
    <s v="LD600"/>
    <s v="LF602"/>
    <m/>
    <m/>
    <m/>
    <m/>
    <m/>
    <m/>
    <x v="94"/>
    <n v="64885"/>
    <s v="73556"/>
    <x v="12"/>
    <x v="1"/>
    <s v="Non-executive"/>
    <s v="D602"/>
    <x v="1"/>
    <n v="3378.16"/>
    <n v="0"/>
    <n v="0"/>
    <n v="0"/>
    <n v="0"/>
    <n v="0"/>
    <n v="0"/>
    <n v="0"/>
    <n v="0"/>
    <n v="0"/>
    <n v="0"/>
    <n v="0"/>
    <n v="0"/>
    <n v="0"/>
    <n v="0"/>
    <n v="0"/>
    <n v="0"/>
    <n v="0"/>
    <n v="1.75"/>
    <n v="332.22"/>
    <n v="0"/>
    <n v="0"/>
    <n v="0"/>
    <n v="0"/>
    <n v="0"/>
    <n v="206.03"/>
    <n v="0"/>
    <n v="0"/>
    <n v="0"/>
    <n v="0"/>
    <n v="0"/>
    <n v="2.99"/>
    <n v="8.7799999999999994"/>
    <n v="0"/>
    <n v="0"/>
    <n v="48.19"/>
    <n v="168.91"/>
    <n v="0"/>
    <n v="17.72"/>
    <n v="0"/>
    <n v="0"/>
    <n v="0"/>
    <n v="0"/>
    <n v="0"/>
    <n v="0"/>
    <n v="0"/>
    <n v="0"/>
    <n v="4164.75"/>
    <n v="4164.7500000000009"/>
    <n v="0"/>
    <n v="0"/>
    <n v="0"/>
    <n v="0"/>
    <n v="0"/>
  </r>
  <r>
    <n v="13"/>
    <d v="2013-06-02T00:00:00"/>
    <d v="2013-06-15T00:00:00"/>
    <x v="33"/>
    <s v="G1N"/>
    <s v="GD10000000"/>
    <s v="GD0"/>
    <n v="13"/>
    <n v="100"/>
    <s v="LD600"/>
    <s v="LF602"/>
    <m/>
    <m/>
    <m/>
    <m/>
    <m/>
    <m/>
    <x v="95"/>
    <n v="64923"/>
    <s v="46967"/>
    <x v="52"/>
    <x v="1"/>
    <s v="Non-executive"/>
    <s v="D602"/>
    <x v="1"/>
    <n v="3124.7"/>
    <n v="0"/>
    <n v="0"/>
    <n v="0"/>
    <n v="0"/>
    <n v="0"/>
    <n v="0"/>
    <n v="0"/>
    <n v="0"/>
    <n v="0"/>
    <n v="0"/>
    <n v="0"/>
    <n v="0"/>
    <n v="0"/>
    <n v="0"/>
    <n v="0"/>
    <n v="0"/>
    <n v="0"/>
    <n v="1.64"/>
    <n v="551.05999999999995"/>
    <n v="0"/>
    <n v="0"/>
    <n v="0"/>
    <n v="0"/>
    <n v="0"/>
    <n v="169.74"/>
    <n v="0"/>
    <n v="0"/>
    <n v="0"/>
    <n v="0"/>
    <n v="0"/>
    <n v="3.27"/>
    <n v="11.93"/>
    <n v="0"/>
    <n v="0"/>
    <n v="39.700000000000003"/>
    <n v="156.24"/>
    <n v="0"/>
    <n v="27.58"/>
    <n v="0"/>
    <n v="0"/>
    <n v="0"/>
    <n v="0"/>
    <n v="0"/>
    <n v="0"/>
    <n v="0"/>
    <n v="0"/>
    <n v="4085.86"/>
    <n v="4085.8599999999988"/>
    <n v="0"/>
    <n v="0"/>
    <n v="0"/>
    <n v="0"/>
    <n v="0"/>
  </r>
  <r>
    <n v="13"/>
    <d v="2013-06-02T00:00:00"/>
    <d v="2013-06-15T00:00:00"/>
    <x v="33"/>
    <s v="G1N"/>
    <s v="GD10000000"/>
    <s v="GD0"/>
    <n v="13"/>
    <n v="100"/>
    <s v="LD600"/>
    <s v="LF602"/>
    <m/>
    <m/>
    <m/>
    <m/>
    <m/>
    <m/>
    <x v="359"/>
    <n v="71406"/>
    <s v="48039"/>
    <x v="53"/>
    <x v="1"/>
    <s v="Non-executive"/>
    <s v="D602"/>
    <x v="1"/>
    <n v="3092.3"/>
    <n v="0"/>
    <n v="0"/>
    <n v="0"/>
    <n v="0"/>
    <n v="0"/>
    <n v="0"/>
    <n v="0"/>
    <n v="0"/>
    <n v="0"/>
    <n v="0"/>
    <n v="0"/>
    <n v="0"/>
    <n v="0"/>
    <n v="0"/>
    <n v="0"/>
    <n v="0"/>
    <n v="0"/>
    <n v="1.6"/>
    <n v="258.04000000000002"/>
    <n v="0"/>
    <n v="0"/>
    <n v="0"/>
    <n v="0"/>
    <n v="0"/>
    <n v="186.4"/>
    <n v="0"/>
    <n v="0"/>
    <n v="0"/>
    <n v="0"/>
    <n v="0"/>
    <n v="2"/>
    <n v="6.16"/>
    <n v="0"/>
    <n v="0"/>
    <n v="43.6"/>
    <n v="0"/>
    <n v="0"/>
    <n v="0"/>
    <n v="0"/>
    <n v="0"/>
    <n v="0"/>
    <n v="0"/>
    <n v="0"/>
    <n v="0"/>
    <n v="0"/>
    <n v="0"/>
    <n v="3590.1"/>
    <n v="3590.1"/>
    <n v="0"/>
    <n v="0"/>
    <n v="0"/>
    <n v="0"/>
    <n v="0"/>
  </r>
  <r>
    <n v="13"/>
    <d v="2013-06-02T00:00:00"/>
    <d v="2013-06-15T00:00:00"/>
    <x v="33"/>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
    <n v="0"/>
    <n v="0"/>
    <n v="0"/>
    <n v="0"/>
    <n v="0"/>
    <n v="2.71"/>
    <n v="6.48"/>
    <n v="0"/>
    <n v="0"/>
    <n v="52.6"/>
    <n v="184.64"/>
    <n v="0"/>
    <n v="10.45"/>
    <n v="0"/>
    <n v="0"/>
    <n v="0"/>
    <n v="0"/>
    <n v="0"/>
    <n v="0"/>
    <n v="0"/>
    <n v="0"/>
    <n v="4372.43"/>
    <n v="4372.43"/>
    <n v="0"/>
    <n v="0"/>
    <n v="0"/>
    <n v="0"/>
    <n v="0"/>
  </r>
  <r>
    <n v="13"/>
    <d v="2013-06-02T00:00:00"/>
    <d v="2013-06-15T00:00:00"/>
    <x v="33"/>
    <s v="G1N"/>
    <s v="GD10000000"/>
    <s v="GD0"/>
    <n v="13"/>
    <n v="8400"/>
    <s v="GP600"/>
    <s v="PAR13"/>
    <m/>
    <m/>
    <s v="31PARC"/>
    <n v="13"/>
    <m/>
    <m/>
    <x v="359"/>
    <n v="71406"/>
    <s v="48039"/>
    <x v="53"/>
    <x v="1"/>
    <s v="Non-executive"/>
    <s v="D602"/>
    <x v="1"/>
    <n v="1523.08"/>
    <n v="0"/>
    <n v="0"/>
    <n v="0"/>
    <n v="0"/>
    <n v="0"/>
    <n v="0"/>
    <n v="0"/>
    <n v="0"/>
    <n v="0"/>
    <n v="0"/>
    <n v="0"/>
    <n v="0"/>
    <n v="0"/>
    <n v="0"/>
    <n v="0"/>
    <n v="0"/>
    <n v="0"/>
    <n v="0.78"/>
    <n v="127.08"/>
    <n v="0"/>
    <n v="0"/>
    <n v="0"/>
    <n v="0"/>
    <n v="0"/>
    <n v="91.8"/>
    <n v="0"/>
    <n v="0"/>
    <n v="0"/>
    <n v="0"/>
    <n v="0"/>
    <n v="0.99"/>
    <n v="3.04"/>
    <n v="0"/>
    <n v="0"/>
    <n v="21.46"/>
    <n v="0"/>
    <n v="0"/>
    <n v="0"/>
    <n v="0"/>
    <n v="0"/>
    <n v="0"/>
    <n v="0"/>
    <n v="0"/>
    <n v="0"/>
    <n v="0"/>
    <n v="0"/>
    <n v="1768.23"/>
    <n v="1768.2299999999998"/>
    <n v="0"/>
    <n v="0"/>
    <n v="0"/>
    <n v="0"/>
    <n v="0"/>
  </r>
  <r>
    <n v="14"/>
    <d v="2013-06-16T00:00:00"/>
    <d v="2013-06-29T00:00:00"/>
    <x v="35"/>
    <s v="G1N"/>
    <s v="GD10000000"/>
    <s v="GD0"/>
    <n v="13"/>
    <n v="100"/>
    <s v="LD600"/>
    <s v="LF602"/>
    <m/>
    <m/>
    <m/>
    <m/>
    <m/>
    <m/>
    <x v="90"/>
    <n v="48282"/>
    <s v="47581"/>
    <x v="52"/>
    <x v="1"/>
    <s v="Non-executive"/>
    <s v="D602"/>
    <x v="1"/>
    <n v="3692.8"/>
    <n v="0"/>
    <n v="0"/>
    <n v="0"/>
    <n v="0"/>
    <n v="0"/>
    <n v="0"/>
    <n v="0"/>
    <n v="0"/>
    <n v="0"/>
    <n v="0"/>
    <n v="0"/>
    <n v="0"/>
    <n v="0"/>
    <n v="0"/>
    <n v="0"/>
    <n v="0"/>
    <n v="0"/>
    <n v="1.93"/>
    <n v="499.9"/>
    <n v="0"/>
    <n v="0"/>
    <n v="0"/>
    <n v="0"/>
    <n v="0"/>
    <n v="218.62"/>
    <n v="0"/>
    <n v="0"/>
    <n v="0"/>
    <n v="0"/>
    <n v="0"/>
    <n v="3.27"/>
    <n v="11.93"/>
    <n v="0"/>
    <n v="0"/>
    <n v="51.13"/>
    <n v="184.64"/>
    <n v="0"/>
    <n v="0"/>
    <n v="0"/>
    <n v="0"/>
    <n v="0"/>
    <n v="0"/>
    <n v="0"/>
    <n v="0"/>
    <n v="0"/>
    <n v="0"/>
    <n v="4664.22"/>
    <n v="4664.2200000000012"/>
    <n v="0"/>
    <n v="0"/>
    <n v="0"/>
    <n v="0"/>
    <n v="0"/>
  </r>
  <r>
    <n v="14"/>
    <d v="2013-06-16T00:00:00"/>
    <d v="2013-06-29T00:00:00"/>
    <x v="35"/>
    <s v="G1N"/>
    <s v="GD10000000"/>
    <s v="GD0"/>
    <n v="13"/>
    <n v="100"/>
    <s v="LD600"/>
    <s v="LF602"/>
    <m/>
    <m/>
    <m/>
    <m/>
    <m/>
    <m/>
    <x v="94"/>
    <n v="64885"/>
    <s v="73556"/>
    <x v="12"/>
    <x v="1"/>
    <s v="Non-executive"/>
    <s v="D602"/>
    <x v="1"/>
    <n v="3378.16"/>
    <n v="0"/>
    <n v="0"/>
    <n v="0"/>
    <n v="0"/>
    <n v="0"/>
    <n v="0"/>
    <n v="0"/>
    <n v="0"/>
    <n v="0"/>
    <n v="0"/>
    <n v="0"/>
    <n v="0"/>
    <n v="0"/>
    <n v="0"/>
    <n v="0"/>
    <n v="0"/>
    <n v="0"/>
    <n v="1.75"/>
    <n v="332.22"/>
    <n v="0"/>
    <n v="0"/>
    <n v="0"/>
    <n v="0"/>
    <n v="0"/>
    <n v="206.03"/>
    <n v="0"/>
    <n v="0"/>
    <n v="0"/>
    <n v="0"/>
    <n v="0"/>
    <n v="2.99"/>
    <n v="8.7799999999999994"/>
    <n v="0"/>
    <n v="0"/>
    <n v="48.18"/>
    <n v="168.91"/>
    <n v="0"/>
    <n v="17.72"/>
    <n v="0"/>
    <n v="0"/>
    <n v="0"/>
    <n v="0"/>
    <n v="0"/>
    <n v="0"/>
    <n v="0"/>
    <n v="0"/>
    <n v="4164.74"/>
    <n v="4164.7400000000007"/>
    <n v="0"/>
    <n v="0"/>
    <n v="0"/>
    <n v="0"/>
    <n v="0"/>
  </r>
  <r>
    <n v="14"/>
    <d v="2013-06-16T00:00:00"/>
    <d v="2013-06-29T00:00:00"/>
    <x v="35"/>
    <s v="G1N"/>
    <s v="GD10000000"/>
    <s v="GD0"/>
    <n v="13"/>
    <n v="100"/>
    <s v="LD600"/>
    <s v="LF602"/>
    <m/>
    <m/>
    <m/>
    <m/>
    <m/>
    <m/>
    <x v="95"/>
    <n v="64923"/>
    <s v="46967"/>
    <x v="52"/>
    <x v="1"/>
    <s v="Non-executive"/>
    <s v="D602"/>
    <x v="1"/>
    <n v="3124.7"/>
    <n v="0"/>
    <n v="0"/>
    <n v="0"/>
    <n v="0"/>
    <n v="0"/>
    <n v="0"/>
    <n v="0"/>
    <n v="0"/>
    <n v="0"/>
    <n v="0"/>
    <n v="0"/>
    <n v="0"/>
    <n v="0"/>
    <n v="0"/>
    <n v="0"/>
    <n v="0"/>
    <n v="0"/>
    <n v="1.64"/>
    <n v="551.05999999999995"/>
    <n v="0"/>
    <n v="0"/>
    <n v="0"/>
    <n v="0"/>
    <n v="0"/>
    <n v="169.74"/>
    <n v="0"/>
    <n v="0"/>
    <n v="0"/>
    <n v="0"/>
    <n v="0"/>
    <n v="3.27"/>
    <n v="11.93"/>
    <n v="0"/>
    <n v="0"/>
    <n v="39.700000000000003"/>
    <n v="156.24"/>
    <n v="0"/>
    <n v="27.58"/>
    <n v="0"/>
    <n v="0"/>
    <n v="0"/>
    <n v="0"/>
    <n v="0"/>
    <n v="0"/>
    <n v="0"/>
    <n v="0"/>
    <n v="4085.86"/>
    <n v="4085.8599999999988"/>
    <n v="0"/>
    <n v="0"/>
    <n v="0"/>
    <n v="0"/>
    <n v="0"/>
  </r>
  <r>
    <n v="14"/>
    <d v="2013-06-16T00:00:00"/>
    <d v="2013-06-29T00:00:00"/>
    <x v="35"/>
    <s v="G1N"/>
    <s v="GD10000000"/>
    <s v="GD0"/>
    <n v="13"/>
    <n v="100"/>
    <s v="LD600"/>
    <s v="LF602"/>
    <m/>
    <m/>
    <m/>
    <m/>
    <m/>
    <m/>
    <x v="359"/>
    <n v="71406"/>
    <s v="48039"/>
    <x v="53"/>
    <x v="1"/>
    <s v="Non-executive"/>
    <s v="D602"/>
    <x v="1"/>
    <n v="3092.3"/>
    <n v="0"/>
    <n v="0"/>
    <n v="0"/>
    <n v="0"/>
    <n v="0"/>
    <n v="0"/>
    <n v="0"/>
    <n v="0"/>
    <n v="0"/>
    <n v="0"/>
    <n v="0"/>
    <n v="0"/>
    <n v="0"/>
    <n v="0"/>
    <n v="0"/>
    <n v="0"/>
    <n v="0"/>
    <n v="1.6"/>
    <n v="258.04000000000002"/>
    <n v="0"/>
    <n v="0"/>
    <n v="0"/>
    <n v="0"/>
    <n v="0"/>
    <n v="186.39"/>
    <n v="0"/>
    <n v="0"/>
    <n v="0"/>
    <n v="0"/>
    <n v="0"/>
    <n v="2"/>
    <n v="6.16"/>
    <n v="0"/>
    <n v="0"/>
    <n v="43.6"/>
    <n v="0"/>
    <n v="0"/>
    <n v="0"/>
    <n v="0"/>
    <n v="0"/>
    <n v="0"/>
    <n v="0"/>
    <n v="0"/>
    <n v="0"/>
    <n v="0"/>
    <n v="0"/>
    <n v="3590.09"/>
    <n v="3590.0899999999997"/>
    <n v="0"/>
    <n v="0"/>
    <n v="0"/>
    <n v="0"/>
    <n v="0"/>
  </r>
  <r>
    <n v="14"/>
    <d v="2013-06-16T00:00:00"/>
    <d v="2013-06-29T00:00:00"/>
    <x v="35"/>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
    <n v="0"/>
    <n v="0"/>
    <n v="0"/>
    <n v="0"/>
    <n v="0"/>
    <n v="2.71"/>
    <n v="6.48"/>
    <n v="0"/>
    <n v="0"/>
    <n v="52.59"/>
    <n v="184.64"/>
    <n v="0"/>
    <n v="10.45"/>
    <n v="0"/>
    <n v="0"/>
    <n v="0"/>
    <n v="0"/>
    <n v="0"/>
    <n v="0"/>
    <n v="0"/>
    <n v="0"/>
    <n v="4372.42"/>
    <n v="4372.42"/>
    <n v="0"/>
    <n v="0"/>
    <n v="0"/>
    <n v="0"/>
    <n v="0"/>
  </r>
  <r>
    <n v="14"/>
    <d v="2013-06-16T00:00:00"/>
    <d v="2013-06-29T00:00:00"/>
    <x v="35"/>
    <s v="G1N"/>
    <s v="GD10000000"/>
    <s v="GD0"/>
    <n v="13"/>
    <n v="8400"/>
    <s v="GP600"/>
    <s v="PAR13"/>
    <m/>
    <m/>
    <s v="31PARC"/>
    <n v="13"/>
    <m/>
    <m/>
    <x v="359"/>
    <n v="71406"/>
    <s v="48039"/>
    <x v="53"/>
    <x v="1"/>
    <s v="Non-executive"/>
    <s v="D602"/>
    <x v="1"/>
    <n v="1523.08"/>
    <n v="0"/>
    <n v="0"/>
    <n v="0"/>
    <n v="0"/>
    <n v="0"/>
    <n v="0"/>
    <n v="0"/>
    <n v="0"/>
    <n v="0"/>
    <n v="0"/>
    <n v="0"/>
    <n v="0"/>
    <n v="0"/>
    <n v="0"/>
    <n v="0"/>
    <n v="0"/>
    <n v="0"/>
    <n v="0.78"/>
    <n v="127.08"/>
    <n v="0"/>
    <n v="0"/>
    <n v="0"/>
    <n v="0"/>
    <n v="0"/>
    <n v="91.8"/>
    <n v="0"/>
    <n v="0"/>
    <n v="0"/>
    <n v="0"/>
    <n v="0"/>
    <n v="0.99"/>
    <n v="3.04"/>
    <n v="0"/>
    <n v="0"/>
    <n v="21.46"/>
    <n v="0"/>
    <n v="0"/>
    <n v="0"/>
    <n v="0"/>
    <n v="0"/>
    <n v="0"/>
    <n v="0"/>
    <n v="0"/>
    <n v="0"/>
    <n v="0"/>
    <n v="0"/>
    <n v="1768.23"/>
    <n v="1768.2299999999998"/>
    <n v="0"/>
    <n v="0"/>
    <n v="0"/>
    <n v="0"/>
    <n v="0"/>
  </r>
  <r>
    <n v="15"/>
    <d v="2013-06-30T00:00:00"/>
    <d v="2013-07-13T00:00:00"/>
    <x v="37"/>
    <s v="G1N"/>
    <s v="GD10000000"/>
    <s v="GD0"/>
    <n v="13"/>
    <n v="100"/>
    <s v="LD600"/>
    <s v="LF602"/>
    <m/>
    <m/>
    <m/>
    <m/>
    <m/>
    <m/>
    <x v="90"/>
    <n v="48282"/>
    <s v="47581"/>
    <x v="52"/>
    <x v="1"/>
    <s v="Non-executive"/>
    <s v="D602"/>
    <x v="1"/>
    <n v="3692.8"/>
    <n v="0"/>
    <n v="0"/>
    <n v="0"/>
    <n v="0"/>
    <n v="0"/>
    <n v="0"/>
    <n v="0"/>
    <n v="0"/>
    <n v="0"/>
    <n v="0"/>
    <n v="0"/>
    <n v="0"/>
    <n v="0"/>
    <n v="0"/>
    <n v="0"/>
    <n v="0"/>
    <n v="0"/>
    <n v="1.93"/>
    <n v="499.9"/>
    <n v="0"/>
    <n v="0"/>
    <n v="0"/>
    <n v="0"/>
    <n v="0"/>
    <n v="218.63"/>
    <n v="0"/>
    <n v="0"/>
    <n v="0"/>
    <n v="0"/>
    <n v="0"/>
    <n v="3.27"/>
    <n v="11.93"/>
    <n v="0"/>
    <n v="0"/>
    <n v="51.13"/>
    <n v="184.64"/>
    <n v="0"/>
    <n v="0"/>
    <n v="0"/>
    <n v="0"/>
    <n v="0"/>
    <n v="0"/>
    <n v="0"/>
    <n v="0"/>
    <n v="0"/>
    <n v="0"/>
    <n v="4664.2299999999996"/>
    <n v="4664.2300000000014"/>
    <n v="0"/>
    <n v="0"/>
    <n v="0"/>
    <n v="0"/>
    <n v="0"/>
  </r>
  <r>
    <n v="15"/>
    <d v="2013-06-30T00:00:00"/>
    <d v="2013-07-13T00:00:00"/>
    <x v="37"/>
    <s v="G1N"/>
    <s v="GD10000000"/>
    <s v="GD0"/>
    <n v="13"/>
    <n v="100"/>
    <s v="LD600"/>
    <s v="LF602"/>
    <m/>
    <m/>
    <m/>
    <m/>
    <m/>
    <m/>
    <x v="94"/>
    <n v="64885"/>
    <s v="73556"/>
    <x v="12"/>
    <x v="1"/>
    <s v="Non-executive"/>
    <s v="D602"/>
    <x v="1"/>
    <n v="3378.16"/>
    <n v="0"/>
    <n v="0"/>
    <n v="0"/>
    <n v="0"/>
    <n v="0"/>
    <n v="0"/>
    <n v="0"/>
    <n v="0"/>
    <n v="0"/>
    <n v="0"/>
    <n v="0"/>
    <n v="0"/>
    <n v="0"/>
    <n v="0"/>
    <n v="0"/>
    <n v="0"/>
    <n v="0"/>
    <n v="1.75"/>
    <n v="332.22"/>
    <n v="0"/>
    <n v="0"/>
    <n v="0"/>
    <n v="0"/>
    <n v="0"/>
    <n v="206.03"/>
    <n v="0"/>
    <n v="0"/>
    <n v="0"/>
    <n v="0"/>
    <n v="0"/>
    <n v="2.99"/>
    <n v="8.7799999999999994"/>
    <n v="0"/>
    <n v="0"/>
    <n v="48.18"/>
    <n v="168.91"/>
    <n v="0"/>
    <n v="17.72"/>
    <n v="0"/>
    <n v="0"/>
    <n v="0"/>
    <n v="0"/>
    <n v="0"/>
    <n v="0"/>
    <n v="0"/>
    <n v="0"/>
    <n v="4164.74"/>
    <n v="4164.7400000000007"/>
    <n v="0"/>
    <n v="0"/>
    <n v="0"/>
    <n v="0"/>
    <n v="0"/>
  </r>
  <r>
    <n v="15"/>
    <d v="2013-06-30T00:00:00"/>
    <d v="2013-07-13T00:00:00"/>
    <x v="37"/>
    <s v="G1N"/>
    <s v="GD10000000"/>
    <s v="GD0"/>
    <n v="13"/>
    <n v="100"/>
    <s v="LD600"/>
    <s v="LF602"/>
    <m/>
    <m/>
    <m/>
    <m/>
    <m/>
    <m/>
    <x v="95"/>
    <n v="64923"/>
    <s v="46967"/>
    <x v="52"/>
    <x v="1"/>
    <s v="Non-executive"/>
    <s v="D602"/>
    <x v="1"/>
    <n v="3124.7"/>
    <n v="0"/>
    <n v="0"/>
    <n v="0"/>
    <n v="0"/>
    <n v="0"/>
    <n v="0"/>
    <n v="0"/>
    <n v="0"/>
    <n v="0"/>
    <n v="0"/>
    <n v="0"/>
    <n v="0"/>
    <n v="0"/>
    <n v="0"/>
    <n v="0"/>
    <n v="0"/>
    <n v="0"/>
    <n v="1.64"/>
    <n v="551.05999999999995"/>
    <n v="0"/>
    <n v="0"/>
    <n v="0"/>
    <n v="0"/>
    <n v="0"/>
    <n v="169.75"/>
    <n v="0"/>
    <n v="0"/>
    <n v="0"/>
    <n v="0"/>
    <n v="0"/>
    <n v="3.27"/>
    <n v="11.93"/>
    <n v="0"/>
    <n v="0"/>
    <n v="39.69"/>
    <n v="156.24"/>
    <n v="0"/>
    <n v="27.58"/>
    <n v="0"/>
    <n v="0"/>
    <n v="0"/>
    <n v="0"/>
    <n v="0"/>
    <n v="0"/>
    <n v="0"/>
    <n v="0"/>
    <n v="4085.86"/>
    <n v="4085.8599999999997"/>
    <n v="0"/>
    <n v="0"/>
    <n v="0"/>
    <n v="0"/>
    <n v="0"/>
  </r>
  <r>
    <n v="15"/>
    <d v="2013-06-30T00:00:00"/>
    <d v="2013-07-13T00:00:00"/>
    <x v="37"/>
    <s v="G1N"/>
    <s v="GD10000000"/>
    <s v="GD0"/>
    <n v="13"/>
    <n v="100"/>
    <s v="LD600"/>
    <s v="LF602"/>
    <m/>
    <m/>
    <m/>
    <m/>
    <m/>
    <m/>
    <x v="359"/>
    <n v="71406"/>
    <s v="48039"/>
    <x v="53"/>
    <x v="1"/>
    <s v="Non-executive"/>
    <s v="D602"/>
    <x v="1"/>
    <n v="3092.31"/>
    <n v="0"/>
    <n v="0"/>
    <n v="0"/>
    <n v="0"/>
    <n v="0"/>
    <n v="0"/>
    <n v="0"/>
    <n v="0"/>
    <n v="0"/>
    <n v="0"/>
    <n v="0"/>
    <n v="0"/>
    <n v="0"/>
    <n v="0"/>
    <n v="0"/>
    <n v="0"/>
    <n v="0"/>
    <n v="1.59"/>
    <n v="258.02999999999997"/>
    <n v="0"/>
    <n v="0"/>
    <n v="0"/>
    <n v="0"/>
    <n v="0"/>
    <n v="186.39"/>
    <n v="0"/>
    <n v="0"/>
    <n v="0"/>
    <n v="0"/>
    <n v="0"/>
    <n v="2"/>
    <n v="6.16"/>
    <n v="0"/>
    <n v="0"/>
    <n v="43.6"/>
    <n v="0"/>
    <n v="0"/>
    <n v="0"/>
    <n v="0"/>
    <n v="0"/>
    <n v="0"/>
    <n v="0"/>
    <n v="0"/>
    <n v="0"/>
    <n v="0"/>
    <n v="0"/>
    <n v="3590.08"/>
    <n v="3590.08"/>
    <n v="0"/>
    <n v="0"/>
    <n v="0"/>
    <n v="0"/>
    <n v="0"/>
  </r>
  <r>
    <n v="15"/>
    <d v="2013-06-30T00:00:00"/>
    <d v="2013-07-13T00:00:00"/>
    <x v="37"/>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1"/>
    <n v="0"/>
    <n v="0"/>
    <n v="0"/>
    <n v="0"/>
    <n v="0"/>
    <n v="2.71"/>
    <n v="6.48"/>
    <n v="0"/>
    <n v="0"/>
    <n v="52.6"/>
    <n v="184.64"/>
    <n v="0"/>
    <n v="10.45"/>
    <n v="0"/>
    <n v="0"/>
    <n v="0"/>
    <n v="0"/>
    <n v="0"/>
    <n v="0"/>
    <n v="0"/>
    <n v="0"/>
    <n v="4372.4399999999996"/>
    <n v="4372.4400000000005"/>
    <n v="0"/>
    <n v="0"/>
    <n v="0"/>
    <n v="0"/>
    <n v="0"/>
  </r>
  <r>
    <n v="15"/>
    <d v="2013-06-30T00:00:00"/>
    <d v="2013-07-13T00:00:00"/>
    <x v="37"/>
    <s v="G1N"/>
    <s v="GD10000000"/>
    <s v="GD0"/>
    <n v="13"/>
    <n v="8400"/>
    <s v="GP600"/>
    <s v="PAR13"/>
    <m/>
    <m/>
    <s v="31PARC"/>
    <n v="13"/>
    <m/>
    <m/>
    <x v="359"/>
    <n v="71406"/>
    <s v="48039"/>
    <x v="53"/>
    <x v="1"/>
    <s v="Non-executive"/>
    <s v="D602"/>
    <x v="1"/>
    <n v="1523.08"/>
    <n v="0"/>
    <n v="0"/>
    <n v="0"/>
    <n v="0"/>
    <n v="0"/>
    <n v="0"/>
    <n v="0"/>
    <n v="0"/>
    <n v="0"/>
    <n v="0"/>
    <n v="0"/>
    <n v="0"/>
    <n v="0"/>
    <n v="0"/>
    <n v="0"/>
    <n v="0"/>
    <n v="0"/>
    <n v="0.79"/>
    <n v="127.09"/>
    <n v="0"/>
    <n v="0"/>
    <n v="0"/>
    <n v="0"/>
    <n v="0"/>
    <n v="91.81"/>
    <n v="0"/>
    <n v="0"/>
    <n v="0"/>
    <n v="0"/>
    <n v="0"/>
    <n v="0.99"/>
    <n v="3.04"/>
    <n v="0"/>
    <n v="0"/>
    <n v="21.46"/>
    <n v="0"/>
    <n v="0"/>
    <n v="0"/>
    <n v="0"/>
    <n v="0"/>
    <n v="0"/>
    <n v="0"/>
    <n v="0"/>
    <n v="0"/>
    <n v="0"/>
    <n v="0"/>
    <n v="1768.26"/>
    <n v="1768.2599999999998"/>
    <n v="0"/>
    <n v="0"/>
    <n v="0"/>
    <n v="0"/>
    <n v="0"/>
  </r>
  <r>
    <n v="16"/>
    <d v="2013-07-14T00:00:00"/>
    <d v="2013-07-27T00:00:00"/>
    <x v="40"/>
    <s v="G1N"/>
    <s v="GD10000000"/>
    <s v="GD0"/>
    <n v="13"/>
    <n v="100"/>
    <s v="LD600"/>
    <s v="LF602"/>
    <m/>
    <m/>
    <m/>
    <m/>
    <m/>
    <m/>
    <x v="90"/>
    <n v="48282"/>
    <s v="47581"/>
    <x v="52"/>
    <x v="1"/>
    <s v="Non-executive"/>
    <s v="D602"/>
    <x v="1"/>
    <n v="3803.58"/>
    <n v="0"/>
    <n v="0"/>
    <n v="0"/>
    <n v="0"/>
    <n v="0"/>
    <n v="0"/>
    <n v="0"/>
    <n v="0"/>
    <n v="0"/>
    <n v="0"/>
    <n v="0"/>
    <n v="0"/>
    <n v="0"/>
    <n v="0"/>
    <n v="0"/>
    <n v="0"/>
    <n v="0"/>
    <n v="1.97"/>
    <n v="499.9"/>
    <n v="0"/>
    <n v="0"/>
    <n v="0"/>
    <n v="0"/>
    <n v="0"/>
    <n v="225.49"/>
    <n v="0"/>
    <n v="0"/>
    <n v="0"/>
    <n v="0"/>
    <n v="0"/>
    <n v="3.27"/>
    <n v="11.93"/>
    <n v="0"/>
    <n v="0"/>
    <n v="52.74"/>
    <n v="190.18"/>
    <n v="0"/>
    <n v="0"/>
    <n v="0"/>
    <n v="0"/>
    <n v="0"/>
    <n v="0"/>
    <n v="0"/>
    <n v="0"/>
    <n v="0"/>
    <n v="0"/>
    <n v="4789.0600000000004"/>
    <n v="4789.0600000000004"/>
    <n v="0"/>
    <n v="0"/>
    <n v="0"/>
    <n v="0"/>
    <n v="0"/>
  </r>
  <r>
    <n v="16"/>
    <d v="2013-07-14T00:00:00"/>
    <d v="2013-07-27T00:00:00"/>
    <x v="40"/>
    <s v="G1N"/>
    <s v="GD10000000"/>
    <s v="GD0"/>
    <n v="13"/>
    <n v="100"/>
    <s v="LD600"/>
    <s v="LF602"/>
    <m/>
    <m/>
    <m/>
    <m/>
    <m/>
    <m/>
    <x v="94"/>
    <n v="64885"/>
    <s v="73556"/>
    <x v="12"/>
    <x v="1"/>
    <s v="Non-executive"/>
    <s v="D602"/>
    <x v="1"/>
    <n v="3479.58"/>
    <n v="0"/>
    <n v="0"/>
    <n v="0"/>
    <n v="0"/>
    <n v="0"/>
    <n v="0"/>
    <n v="0"/>
    <n v="0"/>
    <n v="0"/>
    <n v="0"/>
    <n v="0"/>
    <n v="0"/>
    <n v="0"/>
    <n v="0"/>
    <n v="0"/>
    <n v="0"/>
    <n v="0"/>
    <n v="1.81"/>
    <n v="332.22"/>
    <n v="0"/>
    <n v="0"/>
    <n v="0"/>
    <n v="0"/>
    <n v="0"/>
    <n v="212.32"/>
    <n v="0"/>
    <n v="0"/>
    <n v="0"/>
    <n v="0"/>
    <n v="0"/>
    <n v="2.99"/>
    <n v="8.7799999999999994"/>
    <n v="0"/>
    <n v="0"/>
    <n v="49.66"/>
    <n v="173.98"/>
    <n v="0"/>
    <n v="17.72"/>
    <n v="0"/>
    <n v="0"/>
    <n v="0"/>
    <n v="0"/>
    <n v="0"/>
    <n v="0"/>
    <n v="0"/>
    <n v="0"/>
    <n v="4279.0600000000004"/>
    <n v="4279.0599999999995"/>
    <n v="0"/>
    <n v="0"/>
    <n v="0"/>
    <n v="0"/>
    <n v="0"/>
  </r>
  <r>
    <n v="16"/>
    <d v="2013-07-14T00:00:00"/>
    <d v="2013-07-27T00:00:00"/>
    <x v="40"/>
    <s v="G1N"/>
    <s v="GD10000000"/>
    <s v="GD0"/>
    <n v="13"/>
    <n v="100"/>
    <s v="LD600"/>
    <s v="LF602"/>
    <m/>
    <m/>
    <m/>
    <m/>
    <m/>
    <m/>
    <x v="95"/>
    <n v="64923"/>
    <s v="46967"/>
    <x v="52"/>
    <x v="1"/>
    <s v="Non-executive"/>
    <s v="D602"/>
    <x v="1"/>
    <n v="3218.42"/>
    <n v="0"/>
    <n v="0"/>
    <n v="0"/>
    <n v="0"/>
    <n v="0"/>
    <n v="0"/>
    <n v="0"/>
    <n v="0"/>
    <n v="0"/>
    <n v="0"/>
    <n v="0"/>
    <n v="0"/>
    <n v="0"/>
    <n v="0"/>
    <n v="0"/>
    <n v="0"/>
    <n v="0"/>
    <n v="1.68"/>
    <n v="551.05999999999995"/>
    <n v="0"/>
    <n v="0"/>
    <n v="0"/>
    <n v="0"/>
    <n v="0"/>
    <n v="175.55"/>
    <n v="0"/>
    <n v="0"/>
    <n v="0"/>
    <n v="0"/>
    <n v="0"/>
    <n v="3.27"/>
    <n v="11.93"/>
    <n v="0"/>
    <n v="0"/>
    <n v="41.06"/>
    <n v="160.91999999999999"/>
    <n v="0"/>
    <n v="27.58"/>
    <n v="0"/>
    <n v="0"/>
    <n v="0"/>
    <n v="0"/>
    <n v="0"/>
    <n v="0"/>
    <n v="0"/>
    <n v="0"/>
    <n v="4191.47"/>
    <n v="4191.4699999999993"/>
    <n v="0"/>
    <n v="0"/>
    <n v="0"/>
    <n v="0"/>
    <n v="0"/>
  </r>
  <r>
    <n v="16"/>
    <d v="2013-07-14T00:00:00"/>
    <d v="2013-07-27T00:00:00"/>
    <x v="40"/>
    <s v="G1N"/>
    <s v="GD10000000"/>
    <s v="GD0"/>
    <n v="13"/>
    <n v="100"/>
    <s v="LD600"/>
    <s v="LF602"/>
    <m/>
    <m/>
    <m/>
    <m/>
    <m/>
    <m/>
    <x v="359"/>
    <n v="71406"/>
    <s v="48039"/>
    <x v="53"/>
    <x v="1"/>
    <s v="Non-executive"/>
    <s v="D602"/>
    <x v="1"/>
    <n v="1274.03"/>
    <n v="0"/>
    <n v="0"/>
    <n v="0"/>
    <n v="0"/>
    <n v="0"/>
    <n v="0"/>
    <n v="0"/>
    <n v="0"/>
    <n v="0"/>
    <n v="0"/>
    <n v="0"/>
    <n v="0"/>
    <n v="0"/>
    <n v="0"/>
    <n v="0"/>
    <n v="0"/>
    <n v="0"/>
    <n v="1.59"/>
    <n v="258.02999999999997"/>
    <n v="0"/>
    <n v="0"/>
    <n v="0"/>
    <n v="0"/>
    <n v="0"/>
    <n v="271.13"/>
    <n v="0"/>
    <n v="0"/>
    <n v="0"/>
    <n v="0"/>
    <n v="0"/>
    <n v="2"/>
    <n v="6.16"/>
    <n v="0"/>
    <n v="0"/>
    <n v="63.41"/>
    <n v="0"/>
    <n v="0"/>
    <n v="0"/>
    <n v="0"/>
    <n v="0"/>
    <n v="0"/>
    <n v="0"/>
    <n v="0"/>
    <n v="3185.08"/>
    <n v="0"/>
    <n v="0"/>
    <n v="5061.43"/>
    <n v="1876.35"/>
    <n v="0"/>
    <n v="0"/>
    <n v="0"/>
    <n v="3185.08"/>
    <n v="0"/>
  </r>
  <r>
    <n v="16"/>
    <d v="2013-07-14T00:00:00"/>
    <d v="2013-07-27T00:00:00"/>
    <x v="40"/>
    <s v="G1N"/>
    <s v="GD10000000"/>
    <s v="GD0"/>
    <n v="13"/>
    <n v="8200"/>
    <s v="GD600"/>
    <s v="NAE35"/>
    <s v="000NAE"/>
    <n v="15"/>
    <s v="31NAEP"/>
    <n v="13"/>
    <m/>
    <m/>
    <x v="224"/>
    <n v="55036"/>
    <s v="47952"/>
    <x v="117"/>
    <x v="1"/>
    <s v="Non-executive"/>
    <s v="D602"/>
    <x v="1"/>
    <n v="0"/>
    <n v="0"/>
    <n v="0"/>
    <n v="0"/>
    <n v="0"/>
    <n v="3803.58"/>
    <n v="0"/>
    <n v="0"/>
    <n v="0"/>
    <n v="0"/>
    <n v="0"/>
    <n v="0"/>
    <n v="0"/>
    <n v="0"/>
    <n v="0"/>
    <n v="0"/>
    <n v="0"/>
    <n v="0"/>
    <n v="1.97"/>
    <n v="195.92"/>
    <n v="0"/>
    <n v="0"/>
    <n v="0"/>
    <n v="0"/>
    <n v="0"/>
    <n v="231.77"/>
    <n v="0"/>
    <n v="0"/>
    <n v="0"/>
    <n v="0"/>
    <n v="0"/>
    <n v="2.71"/>
    <n v="6.48"/>
    <n v="0"/>
    <n v="0"/>
    <n v="54.21"/>
    <n v="190.18"/>
    <n v="0"/>
    <n v="10.45"/>
    <n v="0"/>
    <n v="0"/>
    <n v="0"/>
    <n v="0"/>
    <n v="0"/>
    <n v="0"/>
    <n v="0"/>
    <n v="0"/>
    <n v="4497.2700000000004"/>
    <n v="4497.2699999999995"/>
    <n v="0"/>
    <n v="0"/>
    <n v="0"/>
    <n v="0"/>
    <n v="0"/>
  </r>
  <r>
    <n v="16"/>
    <d v="2013-07-14T00:00:00"/>
    <d v="2013-07-27T00:00:00"/>
    <x v="40"/>
    <s v="G1N"/>
    <s v="GD10000000"/>
    <s v="GD0"/>
    <n v="13"/>
    <n v="8400"/>
    <s v="GP600"/>
    <s v="PAR13"/>
    <m/>
    <m/>
    <s v="31PARC"/>
    <n v="13"/>
    <m/>
    <m/>
    <x v="359"/>
    <n v="71406"/>
    <s v="48039"/>
    <x v="53"/>
    <x v="1"/>
    <s v="Non-executive"/>
    <s v="D602"/>
    <x v="1"/>
    <n v="627.51"/>
    <n v="0"/>
    <n v="0"/>
    <n v="0"/>
    <n v="0"/>
    <n v="0"/>
    <n v="0"/>
    <n v="0"/>
    <n v="0"/>
    <n v="0"/>
    <n v="0"/>
    <n v="0"/>
    <n v="0"/>
    <n v="0"/>
    <n v="0"/>
    <n v="0"/>
    <n v="0"/>
    <n v="0"/>
    <n v="0.79"/>
    <n v="127.09"/>
    <n v="0"/>
    <n v="0"/>
    <n v="0"/>
    <n v="0"/>
    <n v="0"/>
    <n v="133.54"/>
    <n v="0"/>
    <n v="0"/>
    <n v="0"/>
    <n v="0"/>
    <n v="0"/>
    <n v="0.99"/>
    <n v="3.04"/>
    <n v="0"/>
    <n v="0"/>
    <n v="31.23"/>
    <n v="0"/>
    <n v="0"/>
    <n v="0"/>
    <n v="0"/>
    <n v="0"/>
    <n v="0"/>
    <n v="0"/>
    <n v="0"/>
    <n v="1568.77"/>
    <n v="0"/>
    <n v="0"/>
    <n v="2492.96"/>
    <n v="924.18999999999994"/>
    <n v="0"/>
    <n v="0"/>
    <n v="0"/>
    <n v="1568.77"/>
    <n v="0"/>
  </r>
  <r>
    <n v="17"/>
    <d v="2013-07-28T00:00:00"/>
    <d v="2013-08-10T00:00:00"/>
    <x v="41"/>
    <s v="G1N"/>
    <s v="GD10000000"/>
    <s v="GD0"/>
    <n v="13"/>
    <n v="100"/>
    <s v="LD600"/>
    <s v="LF602"/>
    <m/>
    <m/>
    <m/>
    <m/>
    <m/>
    <m/>
    <x v="90"/>
    <n v="48282"/>
    <s v="47581"/>
    <x v="52"/>
    <x v="1"/>
    <s v="Non-executive"/>
    <s v="D602"/>
    <x v="1"/>
    <n v="3803.58"/>
    <n v="0"/>
    <n v="0"/>
    <n v="0"/>
    <n v="0"/>
    <n v="0"/>
    <n v="0"/>
    <n v="0"/>
    <n v="0"/>
    <n v="0"/>
    <n v="0"/>
    <n v="0"/>
    <n v="0"/>
    <n v="0"/>
    <n v="0"/>
    <n v="0"/>
    <n v="0"/>
    <n v="0"/>
    <n v="1.97"/>
    <n v="499.9"/>
    <n v="0"/>
    <n v="0"/>
    <n v="0"/>
    <n v="0"/>
    <n v="0"/>
    <n v="225.49"/>
    <n v="0"/>
    <n v="0"/>
    <n v="0"/>
    <n v="0"/>
    <n v="0"/>
    <n v="3.27"/>
    <n v="11.93"/>
    <n v="0"/>
    <n v="0"/>
    <n v="52.73"/>
    <n v="190.18"/>
    <n v="0"/>
    <n v="0"/>
    <n v="0"/>
    <n v="0"/>
    <n v="0"/>
    <n v="0"/>
    <n v="0"/>
    <n v="0"/>
    <n v="0"/>
    <n v="0"/>
    <n v="4789.05"/>
    <n v="4789.05"/>
    <n v="0"/>
    <n v="0"/>
    <n v="0"/>
    <n v="0"/>
    <n v="0"/>
  </r>
  <r>
    <n v="17"/>
    <d v="2013-07-28T00:00:00"/>
    <d v="2013-08-10T00:00:00"/>
    <x v="41"/>
    <s v="G1N"/>
    <s v="GD10000000"/>
    <s v="GD0"/>
    <n v="13"/>
    <n v="100"/>
    <s v="LD600"/>
    <s v="LF602"/>
    <m/>
    <m/>
    <m/>
    <m/>
    <m/>
    <m/>
    <x v="94"/>
    <n v="64885"/>
    <s v="73556"/>
    <x v="12"/>
    <x v="1"/>
    <s v="Non-executive"/>
    <s v="D602"/>
    <x v="1"/>
    <n v="3479.58"/>
    <n v="0"/>
    <n v="0"/>
    <n v="0"/>
    <n v="0"/>
    <n v="0"/>
    <n v="0"/>
    <n v="0"/>
    <n v="0"/>
    <n v="0"/>
    <n v="0"/>
    <n v="0"/>
    <n v="0"/>
    <n v="0"/>
    <n v="0"/>
    <n v="0"/>
    <n v="0"/>
    <n v="0"/>
    <n v="1.81"/>
    <n v="332.22"/>
    <n v="0"/>
    <n v="0"/>
    <n v="0"/>
    <n v="0"/>
    <n v="0"/>
    <n v="212.32"/>
    <n v="0"/>
    <n v="0"/>
    <n v="0"/>
    <n v="0"/>
    <n v="0"/>
    <n v="2.99"/>
    <n v="8.7799999999999994"/>
    <n v="0"/>
    <n v="0"/>
    <n v="49.65"/>
    <n v="173.98"/>
    <n v="0"/>
    <n v="17.72"/>
    <n v="0"/>
    <n v="0"/>
    <n v="0"/>
    <n v="0"/>
    <n v="0"/>
    <n v="0"/>
    <n v="0"/>
    <n v="0"/>
    <n v="4279.05"/>
    <n v="4279.05"/>
    <n v="0"/>
    <n v="0"/>
    <n v="0"/>
    <n v="0"/>
    <n v="0"/>
  </r>
  <r>
    <n v="17"/>
    <d v="2013-07-28T00:00:00"/>
    <d v="2013-08-10T00:00:00"/>
    <x v="41"/>
    <s v="G1N"/>
    <s v="GD10000000"/>
    <s v="GD0"/>
    <n v="13"/>
    <n v="100"/>
    <s v="LD600"/>
    <s v="LF602"/>
    <m/>
    <m/>
    <m/>
    <m/>
    <m/>
    <m/>
    <x v="95"/>
    <n v="64923"/>
    <s v="46967"/>
    <x v="52"/>
    <x v="1"/>
    <s v="Non-executive"/>
    <s v="D602"/>
    <x v="1"/>
    <n v="3218.42"/>
    <n v="0"/>
    <n v="0"/>
    <n v="0"/>
    <n v="0"/>
    <n v="0"/>
    <n v="0"/>
    <n v="0"/>
    <n v="0"/>
    <n v="0"/>
    <n v="0"/>
    <n v="0"/>
    <n v="0"/>
    <n v="0"/>
    <n v="0"/>
    <n v="0"/>
    <n v="0"/>
    <n v="0"/>
    <n v="1.68"/>
    <n v="551.05999999999995"/>
    <n v="0"/>
    <n v="0"/>
    <n v="0"/>
    <n v="0"/>
    <n v="0"/>
    <n v="175.55"/>
    <n v="0"/>
    <n v="0"/>
    <n v="0"/>
    <n v="0"/>
    <n v="0"/>
    <n v="3.27"/>
    <n v="11.93"/>
    <n v="0"/>
    <n v="0"/>
    <n v="41.06"/>
    <n v="160.91999999999999"/>
    <n v="0"/>
    <n v="27.58"/>
    <n v="0"/>
    <n v="0"/>
    <n v="0"/>
    <n v="0"/>
    <n v="0"/>
    <n v="0"/>
    <n v="0"/>
    <n v="0"/>
    <n v="4191.47"/>
    <n v="4191.4699999999993"/>
    <n v="0"/>
    <n v="0"/>
    <n v="0"/>
    <n v="0"/>
    <n v="0"/>
  </r>
  <r>
    <n v="17"/>
    <d v="2013-07-28T00:00:00"/>
    <d v="2013-08-10T00:00:00"/>
    <x v="41"/>
    <s v="G1N"/>
    <s v="GD10000000"/>
    <s v="GD0"/>
    <n v="13"/>
    <n v="100"/>
    <s v="LD600"/>
    <s v="LF602"/>
    <m/>
    <m/>
    <m/>
    <m/>
    <m/>
    <m/>
    <x v="359"/>
    <n v="71406"/>
    <s v="48039"/>
    <x v="53"/>
    <x v="1"/>
    <s v="Non-executive"/>
    <s v="D602"/>
    <x v="1"/>
    <n v="0"/>
    <n v="0"/>
    <n v="0"/>
    <n v="0"/>
    <n v="0"/>
    <n v="0"/>
    <n v="0"/>
    <n v="0"/>
    <n v="0"/>
    <n v="0"/>
    <n v="0"/>
    <n v="1855.38"/>
    <n v="0"/>
    <n v="0"/>
    <n v="0"/>
    <n v="0"/>
    <n v="0"/>
    <n v="0"/>
    <n v="0"/>
    <n v="0"/>
    <n v="0"/>
    <n v="0"/>
    <n v="0"/>
    <n v="0"/>
    <n v="0"/>
    <n v="115.03"/>
    <n v="0"/>
    <n v="0"/>
    <n v="0"/>
    <n v="0"/>
    <n v="0"/>
    <n v="0"/>
    <n v="0"/>
    <n v="0"/>
    <n v="0"/>
    <n v="26.91"/>
    <n v="0"/>
    <n v="0"/>
    <n v="0"/>
    <n v="0"/>
    <n v="0"/>
    <n v="0"/>
    <n v="0"/>
    <n v="0"/>
    <n v="0"/>
    <n v="0"/>
    <n v="0"/>
    <n v="1997.32"/>
    <n v="1997.3200000000002"/>
    <n v="0"/>
    <n v="0"/>
    <n v="0"/>
    <n v="0"/>
    <n v="0"/>
  </r>
  <r>
    <n v="17"/>
    <d v="2013-07-28T00:00:00"/>
    <d v="2013-08-10T00:00:00"/>
    <x v="41"/>
    <s v="G1N"/>
    <s v="GD10000000"/>
    <s v="GD0"/>
    <n v="13"/>
    <n v="8200"/>
    <s v="GD600"/>
    <s v="NAE35"/>
    <s v="000NAE"/>
    <n v="15"/>
    <s v="31NAEP"/>
    <n v="13"/>
    <m/>
    <m/>
    <x v="224"/>
    <n v="55036"/>
    <s v="47952"/>
    <x v="117"/>
    <x v="1"/>
    <s v="Non-executive"/>
    <s v="D602"/>
    <x v="1"/>
    <n v="0"/>
    <n v="0"/>
    <n v="0"/>
    <n v="0"/>
    <n v="0"/>
    <n v="3803.58"/>
    <n v="0"/>
    <n v="0"/>
    <n v="0"/>
    <n v="0"/>
    <n v="0"/>
    <n v="0"/>
    <n v="0"/>
    <n v="0"/>
    <n v="0"/>
    <n v="0"/>
    <n v="0"/>
    <n v="0"/>
    <n v="1.97"/>
    <n v="195.92"/>
    <n v="0"/>
    <n v="0"/>
    <n v="0"/>
    <n v="0"/>
    <n v="0"/>
    <n v="231.77"/>
    <n v="0"/>
    <n v="0"/>
    <n v="0"/>
    <n v="0"/>
    <n v="0"/>
    <n v="2.71"/>
    <n v="6.48"/>
    <n v="0"/>
    <n v="0"/>
    <n v="54.2"/>
    <n v="190.18"/>
    <n v="0"/>
    <n v="10.45"/>
    <n v="0"/>
    <n v="0"/>
    <n v="0"/>
    <n v="0"/>
    <n v="0"/>
    <n v="0"/>
    <n v="0"/>
    <n v="0"/>
    <n v="4497.26"/>
    <n v="4497.2599999999993"/>
    <n v="0"/>
    <n v="0"/>
    <n v="0"/>
    <n v="0"/>
    <n v="0"/>
  </r>
  <r>
    <n v="17"/>
    <d v="2013-07-28T00:00:00"/>
    <d v="2013-08-10T00:00:00"/>
    <x v="41"/>
    <s v="G1N"/>
    <s v="GD10000000"/>
    <s v="GD0"/>
    <n v="13"/>
    <n v="8400"/>
    <s v="GP600"/>
    <s v="PAR13"/>
    <m/>
    <m/>
    <s v="31PARC"/>
    <n v="13"/>
    <m/>
    <m/>
    <x v="359"/>
    <n v="71406"/>
    <s v="48039"/>
    <x v="53"/>
    <x v="1"/>
    <s v="Non-executive"/>
    <s v="D602"/>
    <x v="1"/>
    <n v="0"/>
    <n v="0"/>
    <n v="0"/>
    <n v="0"/>
    <n v="0"/>
    <n v="0"/>
    <n v="0"/>
    <n v="0"/>
    <n v="0"/>
    <n v="0"/>
    <n v="0"/>
    <n v="913.85"/>
    <n v="0"/>
    <n v="0"/>
    <n v="0"/>
    <n v="0"/>
    <n v="0"/>
    <n v="0"/>
    <n v="0"/>
    <n v="0"/>
    <n v="0"/>
    <n v="0"/>
    <n v="0"/>
    <n v="0"/>
    <n v="0"/>
    <n v="56.66"/>
    <n v="0"/>
    <n v="0"/>
    <n v="0"/>
    <n v="0"/>
    <n v="0"/>
    <n v="0"/>
    <n v="0"/>
    <n v="0"/>
    <n v="0"/>
    <n v="13.25"/>
    <n v="0"/>
    <n v="0"/>
    <n v="0"/>
    <n v="0"/>
    <n v="0"/>
    <n v="0"/>
    <n v="0"/>
    <n v="0"/>
    <n v="0"/>
    <n v="0"/>
    <n v="0"/>
    <n v="983.76"/>
    <n v="983.76"/>
    <n v="0"/>
    <n v="0"/>
    <n v="0"/>
    <n v="0"/>
    <n v="0"/>
  </r>
  <r>
    <n v="18"/>
    <d v="2013-08-11T00:00:00"/>
    <d v="2013-08-24T00:00:00"/>
    <x v="43"/>
    <s v="G1N"/>
    <s v="GD10000000"/>
    <s v="GD0"/>
    <n v="13"/>
    <n v="100"/>
    <s v="LD600"/>
    <s v="LF602"/>
    <m/>
    <m/>
    <m/>
    <m/>
    <m/>
    <m/>
    <x v="90"/>
    <n v="48282"/>
    <s v="47581"/>
    <x v="52"/>
    <x v="1"/>
    <s v="Non-executive"/>
    <s v="D602"/>
    <x v="1"/>
    <n v="3803.58"/>
    <n v="0"/>
    <n v="0"/>
    <n v="0"/>
    <n v="0"/>
    <n v="0"/>
    <n v="0"/>
    <n v="0"/>
    <n v="0"/>
    <n v="0"/>
    <n v="0"/>
    <n v="0"/>
    <n v="0"/>
    <n v="0"/>
    <n v="0"/>
    <n v="0"/>
    <n v="0"/>
    <n v="0"/>
    <n v="1.97"/>
    <n v="499.9"/>
    <n v="0"/>
    <n v="0"/>
    <n v="0"/>
    <n v="0"/>
    <n v="0"/>
    <n v="225.49"/>
    <n v="0"/>
    <n v="0"/>
    <n v="0"/>
    <n v="0"/>
    <n v="0"/>
    <n v="3.27"/>
    <n v="11.93"/>
    <n v="0"/>
    <n v="0"/>
    <n v="52.74"/>
    <n v="190.18"/>
    <n v="0"/>
    <n v="0"/>
    <n v="0"/>
    <n v="0"/>
    <n v="0"/>
    <n v="0"/>
    <n v="0"/>
    <n v="0"/>
    <n v="0"/>
    <n v="0"/>
    <n v="4789.0600000000004"/>
    <n v="4789.0600000000004"/>
    <n v="0"/>
    <n v="0"/>
    <n v="0"/>
    <n v="0"/>
    <n v="0"/>
  </r>
  <r>
    <n v="18"/>
    <d v="2013-08-11T00:00:00"/>
    <d v="2013-08-24T00:00:00"/>
    <x v="43"/>
    <s v="G1N"/>
    <s v="GD10000000"/>
    <s v="GD0"/>
    <n v="13"/>
    <n v="100"/>
    <s v="LD600"/>
    <s v="LF602"/>
    <m/>
    <m/>
    <m/>
    <m/>
    <m/>
    <m/>
    <x v="94"/>
    <n v="64885"/>
    <s v="73556"/>
    <x v="12"/>
    <x v="1"/>
    <s v="Non-executive"/>
    <s v="D602"/>
    <x v="1"/>
    <n v="3479.58"/>
    <n v="0"/>
    <n v="0"/>
    <n v="0"/>
    <n v="0"/>
    <n v="0"/>
    <n v="0"/>
    <n v="0"/>
    <n v="0"/>
    <n v="0"/>
    <n v="0"/>
    <n v="0"/>
    <n v="0"/>
    <n v="0"/>
    <n v="0"/>
    <n v="0"/>
    <n v="0"/>
    <n v="0"/>
    <n v="1.81"/>
    <n v="332.22"/>
    <n v="0"/>
    <n v="0"/>
    <n v="0"/>
    <n v="0"/>
    <n v="0"/>
    <n v="212.32"/>
    <n v="0"/>
    <n v="0"/>
    <n v="0"/>
    <n v="0"/>
    <n v="0"/>
    <n v="2.99"/>
    <n v="8.7799999999999994"/>
    <n v="0"/>
    <n v="0"/>
    <n v="49.66"/>
    <n v="173.98"/>
    <n v="0"/>
    <n v="17.72"/>
    <n v="0"/>
    <n v="0"/>
    <n v="0"/>
    <n v="0"/>
    <n v="0"/>
    <n v="0"/>
    <n v="0"/>
    <n v="0"/>
    <n v="4279.0600000000004"/>
    <n v="4279.0599999999995"/>
    <n v="0"/>
    <n v="0"/>
    <n v="0"/>
    <n v="0"/>
    <n v="0"/>
  </r>
  <r>
    <n v="18"/>
    <d v="2013-08-11T00:00:00"/>
    <d v="2013-08-24T00:00:00"/>
    <x v="43"/>
    <s v="G1N"/>
    <s v="GD10000000"/>
    <s v="GD0"/>
    <n v="13"/>
    <n v="100"/>
    <s v="LD600"/>
    <s v="LF602"/>
    <m/>
    <m/>
    <m/>
    <m/>
    <m/>
    <m/>
    <x v="95"/>
    <n v="64923"/>
    <s v="46967"/>
    <x v="52"/>
    <x v="1"/>
    <s v="Non-executive"/>
    <s v="D602"/>
    <x v="1"/>
    <n v="3218.42"/>
    <n v="0"/>
    <n v="0"/>
    <n v="0"/>
    <n v="0"/>
    <n v="0"/>
    <n v="0"/>
    <n v="0"/>
    <n v="0"/>
    <n v="0"/>
    <n v="0"/>
    <n v="0"/>
    <n v="0"/>
    <n v="0"/>
    <n v="0"/>
    <n v="0"/>
    <n v="0"/>
    <n v="0"/>
    <n v="1.68"/>
    <n v="551.05999999999995"/>
    <n v="0"/>
    <n v="0"/>
    <n v="0"/>
    <n v="0"/>
    <n v="0"/>
    <n v="175.55"/>
    <n v="0"/>
    <n v="0"/>
    <n v="0"/>
    <n v="0"/>
    <n v="0"/>
    <n v="3.27"/>
    <n v="11.93"/>
    <n v="0"/>
    <n v="0"/>
    <n v="41.05"/>
    <n v="160.91999999999999"/>
    <n v="0"/>
    <n v="27.58"/>
    <n v="0"/>
    <n v="0"/>
    <n v="0"/>
    <n v="0"/>
    <n v="0"/>
    <n v="0"/>
    <n v="0"/>
    <n v="0"/>
    <n v="4191.46"/>
    <n v="4191.46"/>
    <n v="0"/>
    <n v="0"/>
    <n v="0"/>
    <n v="0"/>
    <n v="0"/>
  </r>
  <r>
    <n v="18"/>
    <d v="2013-08-11T00:00:00"/>
    <d v="2013-08-24T00:00:00"/>
    <x v="43"/>
    <s v="G1N"/>
    <s v="GD10000000"/>
    <s v="GD0"/>
    <n v="13"/>
    <n v="8200"/>
    <s v="GD600"/>
    <s v="NAE35"/>
    <s v="000NAE"/>
    <n v="15"/>
    <s v="31NAEP"/>
    <n v="13"/>
    <m/>
    <m/>
    <x v="224"/>
    <n v="55036"/>
    <s v="47952"/>
    <x v="117"/>
    <x v="1"/>
    <s v="Non-executive"/>
    <s v="D602"/>
    <x v="1"/>
    <n v="0"/>
    <n v="0"/>
    <n v="0"/>
    <n v="0"/>
    <n v="0"/>
    <n v="3803.58"/>
    <n v="0"/>
    <n v="0"/>
    <n v="0"/>
    <n v="0"/>
    <n v="0"/>
    <n v="0"/>
    <n v="0"/>
    <n v="0"/>
    <n v="0"/>
    <n v="0"/>
    <n v="0"/>
    <n v="0"/>
    <n v="1.97"/>
    <n v="195.92"/>
    <n v="0"/>
    <n v="0"/>
    <n v="0"/>
    <n v="0"/>
    <n v="0"/>
    <n v="231.78"/>
    <n v="0"/>
    <n v="0"/>
    <n v="0"/>
    <n v="0"/>
    <n v="0"/>
    <n v="2.71"/>
    <n v="6.48"/>
    <n v="0"/>
    <n v="0"/>
    <n v="54.21"/>
    <n v="190.18"/>
    <n v="0"/>
    <n v="10.45"/>
    <n v="0"/>
    <n v="0"/>
    <n v="0"/>
    <n v="0"/>
    <n v="0"/>
    <n v="0"/>
    <n v="0"/>
    <n v="0"/>
    <n v="4497.28"/>
    <n v="4497.28"/>
    <n v="0"/>
    <n v="0"/>
    <n v="0"/>
    <n v="0"/>
    <n v="0"/>
  </r>
  <r>
    <n v="19"/>
    <d v="2013-08-25T00:00:00"/>
    <d v="2013-09-07T00:00:00"/>
    <x v="45"/>
    <s v="G1N"/>
    <s v="GD10000000"/>
    <s v="GD0"/>
    <n v="13"/>
    <n v="100"/>
    <s v="LD600"/>
    <s v="LF602"/>
    <m/>
    <m/>
    <m/>
    <m/>
    <m/>
    <m/>
    <x v="90"/>
    <n v="48282"/>
    <s v="47581"/>
    <x v="52"/>
    <x v="1"/>
    <s v="Non-executive"/>
    <s v="D602"/>
    <x v="1"/>
    <n v="4579.04"/>
    <n v="0"/>
    <n v="0"/>
    <n v="0"/>
    <n v="0"/>
    <n v="0"/>
    <n v="0"/>
    <n v="0"/>
    <n v="0"/>
    <n v="0"/>
    <n v="0"/>
    <n v="0"/>
    <n v="0"/>
    <n v="0"/>
    <n v="0"/>
    <n v="0"/>
    <n v="0"/>
    <n v="0"/>
    <n v="1.97"/>
    <n v="499.9"/>
    <n v="0"/>
    <n v="0"/>
    <n v="0"/>
    <n v="0"/>
    <n v="0"/>
    <n v="273.57"/>
    <n v="0"/>
    <n v="0"/>
    <n v="0"/>
    <n v="0"/>
    <n v="0"/>
    <n v="3.27"/>
    <n v="11.93"/>
    <n v="0"/>
    <n v="0"/>
    <n v="63.98"/>
    <n v="228.95"/>
    <n v="0"/>
    <n v="0"/>
    <n v="0"/>
    <n v="0"/>
    <n v="0"/>
    <n v="0"/>
    <n v="0"/>
    <n v="0"/>
    <n v="0"/>
    <n v="0"/>
    <n v="5662.61"/>
    <n v="5662.61"/>
    <n v="0"/>
    <n v="0"/>
    <n v="0"/>
    <n v="0"/>
    <n v="0"/>
  </r>
  <r>
    <n v="19"/>
    <d v="2013-08-25T00:00:00"/>
    <d v="2013-09-07T00:00:00"/>
    <x v="45"/>
    <s v="G1N"/>
    <s v="GD10000000"/>
    <s v="GD0"/>
    <n v="13"/>
    <n v="100"/>
    <s v="LD600"/>
    <s v="LF602"/>
    <m/>
    <m/>
    <m/>
    <m/>
    <m/>
    <m/>
    <x v="94"/>
    <n v="64885"/>
    <s v="73556"/>
    <x v="12"/>
    <x v="1"/>
    <s v="Non-executive"/>
    <s v="D602"/>
    <x v="1"/>
    <n v="4189.5200000000004"/>
    <n v="0"/>
    <n v="0"/>
    <n v="0"/>
    <n v="0"/>
    <n v="0"/>
    <n v="0"/>
    <n v="0"/>
    <n v="0"/>
    <n v="0"/>
    <n v="0"/>
    <n v="0"/>
    <n v="0"/>
    <n v="0"/>
    <n v="0"/>
    <n v="0"/>
    <n v="0"/>
    <n v="0"/>
    <n v="1.81"/>
    <n v="332.22"/>
    <n v="0"/>
    <n v="0"/>
    <n v="0"/>
    <n v="0"/>
    <n v="0"/>
    <n v="256.33999999999997"/>
    <n v="0"/>
    <n v="0"/>
    <n v="0"/>
    <n v="0"/>
    <n v="0"/>
    <n v="2.99"/>
    <n v="8.7799999999999994"/>
    <n v="0"/>
    <n v="0"/>
    <n v="59.95"/>
    <n v="209.48"/>
    <n v="0"/>
    <n v="17.72"/>
    <n v="0"/>
    <n v="0"/>
    <n v="0"/>
    <n v="0"/>
    <n v="0"/>
    <n v="0"/>
    <n v="0"/>
    <n v="0"/>
    <n v="5078.8100000000004"/>
    <n v="5078.8100000000004"/>
    <n v="0"/>
    <n v="0"/>
    <n v="0"/>
    <n v="0"/>
    <n v="0"/>
  </r>
  <r>
    <n v="19"/>
    <d v="2013-08-25T00:00:00"/>
    <d v="2013-09-07T00:00:00"/>
    <x v="45"/>
    <s v="G1N"/>
    <s v="GD10000000"/>
    <s v="GD0"/>
    <n v="13"/>
    <n v="100"/>
    <s v="LD600"/>
    <s v="LF602"/>
    <m/>
    <m/>
    <m/>
    <m/>
    <m/>
    <m/>
    <x v="95"/>
    <n v="64923"/>
    <s v="46967"/>
    <x v="52"/>
    <x v="1"/>
    <s v="Non-executive"/>
    <s v="D602"/>
    <x v="1"/>
    <n v="3866.54"/>
    <n v="0"/>
    <n v="0"/>
    <n v="0"/>
    <n v="0"/>
    <n v="0"/>
    <n v="0"/>
    <n v="0"/>
    <n v="0"/>
    <n v="0"/>
    <n v="0"/>
    <n v="0"/>
    <n v="0"/>
    <n v="0"/>
    <n v="0"/>
    <n v="0"/>
    <n v="0"/>
    <n v="0"/>
    <n v="1.68"/>
    <n v="551.05999999999995"/>
    <n v="0"/>
    <n v="0"/>
    <n v="0"/>
    <n v="0"/>
    <n v="0"/>
    <n v="215.74"/>
    <n v="0"/>
    <n v="0"/>
    <n v="0"/>
    <n v="0"/>
    <n v="0"/>
    <n v="3.27"/>
    <n v="11.93"/>
    <n v="0"/>
    <n v="0"/>
    <n v="50.46"/>
    <n v="193.33"/>
    <n v="0"/>
    <n v="27.58"/>
    <n v="0"/>
    <n v="0"/>
    <n v="0"/>
    <n v="0"/>
    <n v="0"/>
    <n v="0"/>
    <n v="0"/>
    <n v="0"/>
    <n v="4921.59"/>
    <n v="4921.59"/>
    <n v="0"/>
    <n v="0"/>
    <n v="0"/>
    <n v="0"/>
    <n v="0"/>
  </r>
  <r>
    <n v="19"/>
    <d v="2013-08-25T00:00:00"/>
    <d v="2013-09-07T00:00:00"/>
    <x v="45"/>
    <s v="G1N"/>
    <s v="GD10000000"/>
    <s v="GD0"/>
    <n v="13"/>
    <n v="100"/>
    <s v="LD600"/>
    <s v="LF602"/>
    <m/>
    <m/>
    <m/>
    <m/>
    <m/>
    <m/>
    <x v="359"/>
    <n v="71406"/>
    <s v="48039"/>
    <x v="53"/>
    <x v="1"/>
    <s v="Non-executive"/>
    <s v="D602"/>
    <x v="1"/>
    <n v="649.36"/>
    <n v="0"/>
    <n v="0"/>
    <n v="0"/>
    <n v="0"/>
    <n v="0"/>
    <n v="0"/>
    <n v="0"/>
    <n v="0"/>
    <n v="0"/>
    <n v="0"/>
    <n v="0"/>
    <n v="0"/>
    <n v="0"/>
    <n v="0"/>
    <n v="0"/>
    <n v="0"/>
    <n v="0"/>
    <n v="0"/>
    <n v="0"/>
    <n v="0"/>
    <n v="0"/>
    <n v="0"/>
    <n v="0"/>
    <n v="0"/>
    <n v="40.26"/>
    <n v="0"/>
    <n v="0"/>
    <n v="0"/>
    <n v="0"/>
    <n v="0"/>
    <n v="0"/>
    <n v="0"/>
    <n v="0"/>
    <n v="0"/>
    <n v="9.42"/>
    <n v="0"/>
    <n v="0"/>
    <n v="0"/>
    <n v="0"/>
    <n v="0"/>
    <n v="0"/>
    <n v="0"/>
    <n v="0"/>
    <n v="0"/>
    <n v="0"/>
    <n v="0"/>
    <n v="699.04"/>
    <n v="699.04"/>
    <n v="0"/>
    <n v="0"/>
    <n v="0"/>
    <n v="0"/>
    <n v="0"/>
  </r>
  <r>
    <n v="19"/>
    <d v="2013-08-25T00:00:00"/>
    <d v="2013-09-07T00:00:00"/>
    <x v="45"/>
    <s v="G1N"/>
    <s v="GD10000000"/>
    <s v="GD0"/>
    <n v="13"/>
    <n v="100"/>
    <s v="LD600"/>
    <s v="LF602"/>
    <m/>
    <m/>
    <m/>
    <m/>
    <m/>
    <m/>
    <x v="360"/>
    <n v="77883"/>
    <s v="63300"/>
    <x v="15"/>
    <x v="1"/>
    <s v="Non-executive"/>
    <s v="D602"/>
    <x v="1"/>
    <n v="371.4"/>
    <n v="0"/>
    <n v="0"/>
    <n v="0"/>
    <n v="0"/>
    <n v="0"/>
    <n v="0"/>
    <n v="0"/>
    <n v="0"/>
    <n v="0"/>
    <n v="0"/>
    <n v="0"/>
    <n v="0"/>
    <n v="0"/>
    <n v="0"/>
    <n v="0"/>
    <n v="0"/>
    <n v="0"/>
    <n v="0.2"/>
    <n v="0"/>
    <n v="0"/>
    <n v="0"/>
    <n v="0"/>
    <n v="0"/>
    <n v="0"/>
    <n v="23.02"/>
    <n v="0"/>
    <n v="0"/>
    <n v="0"/>
    <n v="0"/>
    <n v="0"/>
    <n v="0"/>
    <n v="0"/>
    <n v="0"/>
    <n v="0"/>
    <n v="5.38"/>
    <n v="0"/>
    <n v="0"/>
    <n v="3"/>
    <n v="0"/>
    <n v="0"/>
    <n v="0"/>
    <n v="0"/>
    <n v="0"/>
    <n v="0"/>
    <n v="0"/>
    <n v="0"/>
    <n v="403"/>
    <n v="402.99999999999994"/>
    <n v="0"/>
    <n v="0"/>
    <n v="0"/>
    <n v="0"/>
    <n v="0"/>
  </r>
  <r>
    <n v="19"/>
    <d v="2013-08-25T00:00:00"/>
    <d v="2013-09-07T00:00:00"/>
    <x v="45"/>
    <s v="G1N"/>
    <s v="GD10000000"/>
    <s v="GD0"/>
    <n v="13"/>
    <n v="8200"/>
    <s v="GD600"/>
    <s v="NAE35"/>
    <s v="000NAE"/>
    <n v="15"/>
    <s v="31NAEP"/>
    <n v="13"/>
    <m/>
    <m/>
    <x v="224"/>
    <n v="55036"/>
    <s v="47952"/>
    <x v="117"/>
    <x v="1"/>
    <s v="Non-executive"/>
    <s v="D602"/>
    <x v="1"/>
    <n v="0"/>
    <n v="0"/>
    <n v="0"/>
    <n v="0"/>
    <n v="0"/>
    <n v="4579.04"/>
    <n v="0"/>
    <n v="0"/>
    <n v="0"/>
    <n v="0"/>
    <n v="0"/>
    <n v="0"/>
    <n v="0"/>
    <n v="0"/>
    <n v="0"/>
    <n v="0"/>
    <n v="0"/>
    <n v="0"/>
    <n v="1.97"/>
    <n v="195.92"/>
    <n v="0"/>
    <n v="0"/>
    <n v="0"/>
    <n v="0"/>
    <n v="0"/>
    <n v="279.85000000000002"/>
    <n v="0"/>
    <n v="0"/>
    <n v="0"/>
    <n v="0"/>
    <n v="0"/>
    <n v="2.71"/>
    <n v="6.48"/>
    <n v="0"/>
    <n v="0"/>
    <n v="65.45"/>
    <n v="228.95"/>
    <n v="0"/>
    <n v="10.45"/>
    <n v="0"/>
    <n v="0"/>
    <n v="0"/>
    <n v="0"/>
    <n v="0"/>
    <n v="0"/>
    <n v="0"/>
    <n v="0"/>
    <n v="5370.82"/>
    <n v="5370.82"/>
    <n v="0"/>
    <n v="0"/>
    <n v="0"/>
    <n v="0"/>
    <n v="0"/>
  </r>
  <r>
    <n v="19"/>
    <d v="2013-08-25T00:00:00"/>
    <d v="2013-09-07T00:00:00"/>
    <x v="45"/>
    <s v="G1N"/>
    <s v="GD10000000"/>
    <s v="GD0"/>
    <n v="13"/>
    <n v="8230"/>
    <s v="STIM6"/>
    <s v="RTP15"/>
    <s v="000RTT"/>
    <n v="15"/>
    <s v="ST395A"/>
    <n v="11"/>
    <m/>
    <m/>
    <x v="360"/>
    <n v="77883"/>
    <s v="63300"/>
    <x v="15"/>
    <x v="1"/>
    <s v="Non-executive"/>
    <s v="D602"/>
    <x v="1"/>
    <n v="619"/>
    <n v="0"/>
    <n v="0"/>
    <n v="0"/>
    <n v="0"/>
    <n v="0"/>
    <n v="0"/>
    <n v="0"/>
    <n v="0"/>
    <n v="0"/>
    <n v="0"/>
    <n v="0"/>
    <n v="0"/>
    <n v="0"/>
    <n v="0"/>
    <n v="0"/>
    <n v="0"/>
    <n v="0"/>
    <n v="0.33"/>
    <n v="0"/>
    <n v="0"/>
    <n v="0"/>
    <n v="0"/>
    <n v="0"/>
    <n v="0"/>
    <n v="38.380000000000003"/>
    <n v="0"/>
    <n v="0"/>
    <n v="0"/>
    <n v="0"/>
    <n v="0"/>
    <n v="0"/>
    <n v="0"/>
    <n v="0"/>
    <n v="0"/>
    <n v="8.98"/>
    <n v="0"/>
    <n v="0"/>
    <n v="5"/>
    <n v="0"/>
    <n v="0"/>
    <n v="0"/>
    <n v="0"/>
    <n v="0"/>
    <n v="0"/>
    <n v="0"/>
    <n v="0"/>
    <n v="671.69"/>
    <n v="671.69"/>
    <n v="0"/>
    <n v="0"/>
    <n v="0"/>
    <n v="0"/>
    <n v="0"/>
  </r>
  <r>
    <n v="19"/>
    <d v="2013-08-25T00:00:00"/>
    <d v="2013-09-07T00:00:00"/>
    <x v="45"/>
    <s v="G1N"/>
    <s v="GD10000000"/>
    <s v="GD0"/>
    <n v="13"/>
    <n v="8230"/>
    <s v="STIM6"/>
    <s v="SGP25"/>
    <s v="STAARA"/>
    <n v="15"/>
    <s v="RA388A"/>
    <n v="9"/>
    <m/>
    <m/>
    <x v="360"/>
    <n v="77883"/>
    <s v="63300"/>
    <x v="15"/>
    <x v="1"/>
    <s v="Non-executive"/>
    <s v="D602"/>
    <x v="1"/>
    <n v="1485.56"/>
    <n v="0"/>
    <n v="0"/>
    <n v="0"/>
    <n v="0"/>
    <n v="0"/>
    <n v="0"/>
    <n v="0"/>
    <n v="0"/>
    <n v="0"/>
    <n v="0"/>
    <n v="0"/>
    <n v="0"/>
    <n v="0"/>
    <n v="0"/>
    <n v="0"/>
    <n v="0"/>
    <n v="0"/>
    <n v="0.78"/>
    <n v="0"/>
    <n v="0"/>
    <n v="0"/>
    <n v="0"/>
    <n v="0"/>
    <n v="0"/>
    <n v="92.11"/>
    <n v="0"/>
    <n v="0"/>
    <n v="0"/>
    <n v="0"/>
    <n v="0"/>
    <n v="0"/>
    <n v="0"/>
    <n v="0"/>
    <n v="0"/>
    <n v="21.54"/>
    <n v="0"/>
    <n v="0"/>
    <n v="11.99"/>
    <n v="0"/>
    <n v="0"/>
    <n v="0"/>
    <n v="0"/>
    <n v="0"/>
    <n v="0"/>
    <n v="0"/>
    <n v="0"/>
    <n v="1611.98"/>
    <n v="1611.9799999999998"/>
    <n v="0"/>
    <n v="0"/>
    <n v="0"/>
    <n v="0"/>
    <n v="0"/>
  </r>
  <r>
    <n v="19"/>
    <d v="2013-08-25T00:00:00"/>
    <d v="2013-09-07T00:00:00"/>
    <x v="45"/>
    <s v="G1N"/>
    <s v="GD10000000"/>
    <s v="GD0"/>
    <n v="13"/>
    <n v="8400"/>
    <s v="GP600"/>
    <s v="PAR13"/>
    <m/>
    <m/>
    <s v="31PARC"/>
    <n v="13"/>
    <m/>
    <m/>
    <x v="359"/>
    <n v="71406"/>
    <s v="48039"/>
    <x v="53"/>
    <x v="1"/>
    <s v="Non-executive"/>
    <s v="D602"/>
    <x v="1"/>
    <n v="319.83999999999997"/>
    <n v="0"/>
    <n v="0"/>
    <n v="0"/>
    <n v="0"/>
    <n v="0"/>
    <n v="0"/>
    <n v="0"/>
    <n v="0"/>
    <n v="0"/>
    <n v="0"/>
    <n v="0"/>
    <n v="0"/>
    <n v="0"/>
    <n v="0"/>
    <n v="0"/>
    <n v="0"/>
    <n v="0"/>
    <n v="0"/>
    <n v="0"/>
    <n v="0"/>
    <n v="0"/>
    <n v="0"/>
    <n v="0"/>
    <n v="0"/>
    <n v="19.829999999999998"/>
    <n v="0"/>
    <n v="0"/>
    <n v="0"/>
    <n v="0"/>
    <n v="0"/>
    <n v="0"/>
    <n v="0"/>
    <n v="0"/>
    <n v="0"/>
    <n v="4.63"/>
    <n v="0"/>
    <n v="0"/>
    <n v="0"/>
    <n v="0"/>
    <n v="0"/>
    <n v="0"/>
    <n v="0"/>
    <n v="0"/>
    <n v="0"/>
    <n v="0"/>
    <n v="0"/>
    <n v="344.3"/>
    <n v="344.29999999999995"/>
    <n v="0"/>
    <n v="0"/>
    <n v="0"/>
    <n v="0"/>
    <n v="0"/>
  </r>
  <r>
    <n v="21"/>
    <d v="2012-09-23T00:00:00"/>
    <d v="2012-10-06T00:00:00"/>
    <x v="47"/>
    <s v="T12"/>
    <s v="GD10000000"/>
    <s v="GD0"/>
    <n v="13"/>
    <n v="8230"/>
    <s v="STIM6"/>
    <s v="RTP15"/>
    <s v="000RTT"/>
    <n v="15"/>
    <s v="ST395A"/>
    <n v="11"/>
    <m/>
    <m/>
    <x v="299"/>
    <n v="66662"/>
    <s v="73433"/>
    <x v="149"/>
    <x v="1"/>
    <s v="Non-executive"/>
    <s v="D603"/>
    <x v="1"/>
    <n v="2769.62"/>
    <n v="0"/>
    <n v="0"/>
    <n v="0"/>
    <n v="0"/>
    <n v="0"/>
    <n v="0"/>
    <n v="0"/>
    <n v="0"/>
    <n v="0"/>
    <n v="0"/>
    <n v="0"/>
    <n v="0"/>
    <n v="0"/>
    <n v="0"/>
    <n v="0"/>
    <n v="0"/>
    <n v="0"/>
    <n v="2.0299999999999998"/>
    <n v="171.77"/>
    <n v="0"/>
    <n v="0"/>
    <n v="0"/>
    <n v="0"/>
    <n v="0"/>
    <n v="167.58"/>
    <n v="0"/>
    <n v="0"/>
    <n v="0"/>
    <n v="0"/>
    <n v="0"/>
    <n v="2.71"/>
    <n v="6.19"/>
    <n v="0"/>
    <n v="0"/>
    <n v="39.19"/>
    <n v="0"/>
    <n v="0"/>
    <n v="9.5399999999999991"/>
    <n v="0"/>
    <n v="0"/>
    <n v="0"/>
    <n v="0"/>
    <n v="0"/>
    <n v="0"/>
    <n v="0"/>
    <n v="0"/>
    <n v="3168.63"/>
    <n v="3168.63"/>
    <n v="0"/>
    <n v="0"/>
    <n v="0"/>
    <n v="0"/>
    <n v="0"/>
  </r>
  <r>
    <n v="21"/>
    <d v="2012-09-23T00:00:00"/>
    <d v="2012-10-06T00:00:00"/>
    <x v="2"/>
    <s v="G1N"/>
    <s v="GD10000000"/>
    <s v="GD0"/>
    <n v="9"/>
    <n v="8134"/>
    <s v="EFP42"/>
    <n v="70000"/>
    <s v="GD1003"/>
    <n v="8"/>
    <m/>
    <m/>
    <m/>
    <m/>
    <x v="361"/>
    <n v="7580"/>
    <s v="44654"/>
    <x v="159"/>
    <x v="1"/>
    <s v="Non-executive"/>
    <s v="D603"/>
    <x v="1"/>
    <n v="2432.7399999999998"/>
    <n v="0"/>
    <n v="0"/>
    <n v="0"/>
    <n v="0"/>
    <n v="0"/>
    <n v="0"/>
    <n v="0"/>
    <n v="0"/>
    <n v="0"/>
    <n v="0"/>
    <n v="0"/>
    <n v="0"/>
    <n v="0"/>
    <n v="0"/>
    <n v="0"/>
    <n v="0"/>
    <n v="0"/>
    <n v="1.77"/>
    <n v="97.06"/>
    <n v="0"/>
    <n v="0"/>
    <n v="0"/>
    <n v="0"/>
    <n v="0"/>
    <n v="145.76"/>
    <n v="0"/>
    <n v="0"/>
    <n v="0"/>
    <n v="0"/>
    <n v="0"/>
    <n v="1.36"/>
    <n v="3.13"/>
    <n v="0"/>
    <n v="0"/>
    <n v="34.1"/>
    <n v="121.63"/>
    <n v="0"/>
    <n v="4.74"/>
    <n v="0"/>
    <n v="0"/>
    <n v="0"/>
    <n v="0"/>
    <n v="0"/>
    <n v="0"/>
    <n v="0"/>
    <n v="0"/>
    <n v="2842.29"/>
    <n v="2842.29"/>
    <n v="0"/>
    <n v="0"/>
    <n v="0"/>
    <n v="0"/>
    <n v="0"/>
  </r>
  <r>
    <n v="21"/>
    <d v="2012-09-23T00:00:00"/>
    <d v="2012-10-06T00:00:00"/>
    <x v="2"/>
    <s v="G1N"/>
    <s v="GD10000000"/>
    <s v="GD0"/>
    <n v="13"/>
    <n v="100"/>
    <s v="LD600"/>
    <s v="LF601"/>
    <m/>
    <m/>
    <m/>
    <m/>
    <m/>
    <m/>
    <x v="361"/>
    <n v="7580"/>
    <s v="44654"/>
    <x v="159"/>
    <x v="1"/>
    <s v="Non-executive"/>
    <s v="D603"/>
    <x v="1"/>
    <n v="2432.5500000000002"/>
    <n v="0"/>
    <n v="0"/>
    <n v="0"/>
    <n v="0"/>
    <n v="0"/>
    <n v="0"/>
    <n v="0"/>
    <n v="0"/>
    <n v="0"/>
    <n v="0"/>
    <n v="0"/>
    <n v="0"/>
    <n v="0"/>
    <n v="0"/>
    <n v="0"/>
    <n v="0"/>
    <n v="0"/>
    <n v="1.65"/>
    <n v="96.9"/>
    <n v="0"/>
    <n v="0"/>
    <n v="0"/>
    <n v="0"/>
    <n v="0"/>
    <n v="145.6"/>
    <n v="0"/>
    <n v="0"/>
    <n v="0"/>
    <n v="0"/>
    <n v="0"/>
    <n v="1.34"/>
    <n v="2.99"/>
    <n v="0"/>
    <n v="0"/>
    <n v="34.01"/>
    <n v="121.65"/>
    <n v="0"/>
    <n v="4.62"/>
    <n v="0"/>
    <n v="0"/>
    <n v="0"/>
    <n v="0"/>
    <n v="0"/>
    <n v="0"/>
    <n v="0"/>
    <n v="0"/>
    <n v="2841.31"/>
    <n v="2841.3100000000004"/>
    <n v="0"/>
    <n v="0"/>
    <n v="0"/>
    <n v="0"/>
    <n v="0"/>
  </r>
  <r>
    <n v="21"/>
    <d v="2012-09-23T00:00:00"/>
    <d v="2012-10-06T00:00:00"/>
    <x v="2"/>
    <s v="G1N"/>
    <s v="GD10000000"/>
    <s v="GD0"/>
    <n v="13"/>
    <n v="100"/>
    <s v="LD600"/>
    <s v="LF601"/>
    <m/>
    <m/>
    <m/>
    <m/>
    <m/>
    <m/>
    <x v="89"/>
    <n v="69397"/>
    <s v="46623"/>
    <x v="2"/>
    <x v="1"/>
    <s v="Non-executive"/>
    <s v="D603"/>
    <x v="1"/>
    <n v="1054.32"/>
    <n v="0"/>
    <n v="0"/>
    <n v="0"/>
    <n v="0"/>
    <n v="0"/>
    <n v="0"/>
    <n v="0"/>
    <n v="0"/>
    <n v="0"/>
    <n v="0"/>
    <n v="0"/>
    <n v="0"/>
    <n v="0"/>
    <n v="0"/>
    <n v="0"/>
    <n v="0"/>
    <n v="0"/>
    <n v="0.75"/>
    <n v="38.42"/>
    <n v="0"/>
    <n v="0"/>
    <n v="0"/>
    <n v="0"/>
    <n v="0"/>
    <n v="62.14"/>
    <n v="0"/>
    <n v="0"/>
    <n v="0"/>
    <n v="0"/>
    <n v="0"/>
    <n v="0.68"/>
    <n v="1.55"/>
    <n v="0"/>
    <n v="0"/>
    <n v="14.54"/>
    <n v="0"/>
    <n v="0"/>
    <n v="2.15"/>
    <n v="0"/>
    <n v="0"/>
    <n v="0"/>
    <n v="0"/>
    <n v="0"/>
    <n v="0"/>
    <n v="0"/>
    <n v="0"/>
    <n v="1174.55"/>
    <n v="1174.5500000000002"/>
    <n v="0"/>
    <n v="0"/>
    <n v="0"/>
    <n v="0"/>
    <n v="0"/>
  </r>
  <r>
    <n v="21"/>
    <d v="2012-09-23T00:00:00"/>
    <d v="2012-10-06T00:00:00"/>
    <x v="2"/>
    <s v="G1N"/>
    <s v="GD10000000"/>
    <s v="GD0"/>
    <n v="13"/>
    <n v="100"/>
    <s v="LD600"/>
    <s v="LF605"/>
    <m/>
    <m/>
    <m/>
    <m/>
    <m/>
    <m/>
    <x v="99"/>
    <n v="38606"/>
    <s v="51150"/>
    <x v="2"/>
    <x v="1"/>
    <s v="Non-executive"/>
    <s v="D603"/>
    <x v="1"/>
    <n v="0"/>
    <n v="0"/>
    <n v="0"/>
    <n v="0"/>
    <n v="0"/>
    <n v="2553.04"/>
    <n v="0"/>
    <n v="0"/>
    <n v="0"/>
    <n v="0"/>
    <n v="0"/>
    <n v="0"/>
    <n v="0"/>
    <n v="0"/>
    <n v="0"/>
    <n v="0"/>
    <n v="0"/>
    <n v="0"/>
    <n v="1.86"/>
    <n v="455.47"/>
    <n v="0"/>
    <n v="0"/>
    <n v="0"/>
    <n v="0"/>
    <n v="0"/>
    <n v="147.77000000000001"/>
    <n v="0"/>
    <n v="0"/>
    <n v="0"/>
    <n v="0"/>
    <n v="0"/>
    <n v="3.27"/>
    <n v="11.39"/>
    <n v="0"/>
    <n v="0"/>
    <n v="34.56"/>
    <n v="127.65"/>
    <n v="0"/>
    <n v="19.22"/>
    <n v="0"/>
    <n v="0"/>
    <n v="0"/>
    <n v="0"/>
    <n v="0"/>
    <n v="0"/>
    <n v="0"/>
    <n v="0"/>
    <n v="3354.23"/>
    <n v="3354.2299999999996"/>
    <n v="0"/>
    <n v="0"/>
    <n v="0"/>
    <n v="0"/>
    <n v="0"/>
  </r>
  <r>
    <n v="21"/>
    <d v="2012-09-23T00:00:00"/>
    <d v="2012-10-06T00:00:00"/>
    <x v="2"/>
    <s v="G1N"/>
    <s v="GD10000000"/>
    <s v="GD0"/>
    <n v="13"/>
    <n v="100"/>
    <s v="LD600"/>
    <s v="LF605"/>
    <m/>
    <m/>
    <m/>
    <m/>
    <m/>
    <m/>
    <x v="103"/>
    <n v="39707"/>
    <s v="50910"/>
    <x v="2"/>
    <x v="1"/>
    <s v="Non-executive"/>
    <s v="D603"/>
    <x v="1"/>
    <n v="0"/>
    <n v="0"/>
    <n v="0"/>
    <n v="0"/>
    <n v="0"/>
    <n v="2702.28"/>
    <n v="0"/>
    <n v="0"/>
    <n v="0"/>
    <n v="0"/>
    <n v="0"/>
    <n v="0"/>
    <n v="0"/>
    <n v="0"/>
    <n v="0"/>
    <n v="0"/>
    <n v="0"/>
    <n v="0"/>
    <n v="1.98"/>
    <n v="617.44000000000005"/>
    <n v="0"/>
    <n v="0"/>
    <n v="0"/>
    <n v="0"/>
    <n v="0"/>
    <n v="163.63999999999999"/>
    <n v="0"/>
    <n v="0"/>
    <n v="0"/>
    <n v="0"/>
    <n v="0"/>
    <n v="3.27"/>
    <n v="11.39"/>
    <n v="0"/>
    <n v="0"/>
    <n v="38.270000000000003"/>
    <n v="135.11000000000001"/>
    <n v="0"/>
    <n v="27.21"/>
    <n v="0"/>
    <n v="0"/>
    <n v="0"/>
    <n v="0"/>
    <n v="0"/>
    <n v="0"/>
    <n v="0"/>
    <n v="0"/>
    <n v="3700.59"/>
    <n v="3700.59"/>
    <n v="0"/>
    <n v="0"/>
    <n v="0"/>
    <n v="0"/>
    <n v="0"/>
  </r>
  <r>
    <n v="21"/>
    <d v="2012-09-23T00:00:00"/>
    <d v="2012-10-06T00:00:00"/>
    <x v="2"/>
    <s v="G1N"/>
    <s v="GD10000000"/>
    <s v="GD0"/>
    <n v="13"/>
    <n v="100"/>
    <s v="LD600"/>
    <s v="LF606"/>
    <m/>
    <m/>
    <m/>
    <m/>
    <m/>
    <m/>
    <x v="106"/>
    <n v="23952"/>
    <s v="47825"/>
    <x v="58"/>
    <x v="1"/>
    <s v="Non-executive"/>
    <s v="D603"/>
    <x v="1"/>
    <n v="0"/>
    <n v="0"/>
    <n v="0"/>
    <n v="0"/>
    <n v="0"/>
    <n v="694.27"/>
    <n v="0"/>
    <n v="0"/>
    <n v="0"/>
    <n v="0"/>
    <n v="0"/>
    <n v="0"/>
    <n v="0"/>
    <n v="0"/>
    <n v="0"/>
    <n v="0"/>
    <n v="0"/>
    <n v="0"/>
    <n v="0.52"/>
    <n v="115.88"/>
    <n v="0"/>
    <n v="0"/>
    <n v="0"/>
    <n v="0"/>
    <n v="0"/>
    <n v="42.96"/>
    <n v="0"/>
    <n v="0"/>
    <n v="0"/>
    <n v="0"/>
    <n v="0"/>
    <n v="0.77"/>
    <n v="2.19"/>
    <n v="0"/>
    <n v="0"/>
    <n v="10.06"/>
    <n v="34.72"/>
    <n v="0"/>
    <n v="7.52"/>
    <n v="0"/>
    <n v="0"/>
    <n v="0"/>
    <n v="0"/>
    <n v="0"/>
    <n v="0"/>
    <n v="0"/>
    <n v="0"/>
    <n v="908.89"/>
    <n v="908.89"/>
    <n v="0"/>
    <n v="0"/>
    <n v="0"/>
    <n v="0"/>
    <n v="0"/>
  </r>
  <r>
    <n v="21"/>
    <d v="2012-09-23T00:00:00"/>
    <d v="2012-10-06T00:00:00"/>
    <x v="2"/>
    <s v="G1N"/>
    <s v="GD10000000"/>
    <s v="GD0"/>
    <n v="13"/>
    <n v="8200"/>
    <s v="GD600"/>
    <s v="CLCB5"/>
    <s v="000CLC"/>
    <n v="15"/>
    <s v="32287C"/>
    <n v="13"/>
    <m/>
    <m/>
    <x v="106"/>
    <n v="23952"/>
    <s v="47825"/>
    <x v="58"/>
    <x v="1"/>
    <s v="Non-executive"/>
    <s v="D603"/>
    <x v="1"/>
    <n v="0"/>
    <n v="0"/>
    <n v="0"/>
    <n v="0"/>
    <n v="0"/>
    <n v="416.56"/>
    <n v="0"/>
    <n v="0"/>
    <n v="0"/>
    <n v="0"/>
    <n v="0"/>
    <n v="0"/>
    <n v="0"/>
    <n v="0"/>
    <n v="0"/>
    <n v="0"/>
    <n v="0"/>
    <n v="0"/>
    <n v="0.28999999999999998"/>
    <n v="69.489999999999995"/>
    <n v="0"/>
    <n v="0"/>
    <n v="0"/>
    <n v="0"/>
    <n v="0"/>
    <n v="25.77"/>
    <n v="0"/>
    <n v="0"/>
    <n v="0"/>
    <n v="0"/>
    <n v="0"/>
    <n v="0.44"/>
    <n v="1.31"/>
    <n v="0"/>
    <n v="0"/>
    <n v="6.04"/>
    <n v="20.83"/>
    <n v="0"/>
    <n v="4.53"/>
    <n v="0"/>
    <n v="0"/>
    <n v="0"/>
    <n v="0"/>
    <n v="0"/>
    <n v="0"/>
    <n v="0"/>
    <n v="0"/>
    <n v="545.26"/>
    <n v="545.26"/>
    <n v="0"/>
    <n v="0"/>
    <n v="0"/>
    <n v="0"/>
    <n v="0"/>
  </r>
  <r>
    <n v="21"/>
    <d v="2012-09-23T00:00:00"/>
    <d v="2012-10-06T00:00:00"/>
    <x v="2"/>
    <s v="G1N"/>
    <s v="GD10000000"/>
    <s v="GD0"/>
    <n v="13"/>
    <n v="8200"/>
    <s v="GD600"/>
    <s v="CLCB5"/>
    <s v="000CLC"/>
    <n v="15"/>
    <s v="32287C"/>
    <n v="13"/>
    <m/>
    <m/>
    <x v="211"/>
    <n v="43853"/>
    <s v="74888"/>
    <x v="2"/>
    <x v="1"/>
    <s v="Non-executive"/>
    <s v="D603"/>
    <x v="1"/>
    <n v="0"/>
    <n v="0"/>
    <n v="0"/>
    <n v="0"/>
    <n v="0"/>
    <n v="841.35"/>
    <n v="0"/>
    <n v="0"/>
    <n v="0"/>
    <n v="0"/>
    <n v="0"/>
    <n v="0"/>
    <n v="0"/>
    <n v="0"/>
    <n v="0"/>
    <n v="0"/>
    <n v="0"/>
    <n v="0"/>
    <n v="0.59"/>
    <n v="76.97"/>
    <n v="0"/>
    <n v="0"/>
    <n v="0"/>
    <n v="0"/>
    <n v="0"/>
    <n v="51.79"/>
    <n v="0"/>
    <n v="0"/>
    <n v="0"/>
    <n v="0"/>
    <n v="0"/>
    <n v="0.9"/>
    <n v="2.2000000000000002"/>
    <n v="0"/>
    <n v="0"/>
    <n v="12.15"/>
    <n v="42.06"/>
    <n v="0"/>
    <n v="3.35"/>
    <n v="0"/>
    <n v="0"/>
    <n v="0"/>
    <n v="0"/>
    <n v="0"/>
    <n v="0"/>
    <n v="0"/>
    <n v="0"/>
    <n v="1031.3599999999999"/>
    <n v="1031.3599999999999"/>
    <n v="0"/>
    <n v="0"/>
    <n v="0"/>
    <n v="0"/>
    <n v="0"/>
  </r>
  <r>
    <n v="21"/>
    <d v="2012-09-23T00:00:00"/>
    <d v="2012-10-06T00:00:00"/>
    <x v="2"/>
    <s v="G1N"/>
    <s v="GD10000000"/>
    <s v="GD0"/>
    <n v="13"/>
    <n v="8200"/>
    <s v="GD600"/>
    <s v="CLCB5"/>
    <s v="000CLC"/>
    <n v="15"/>
    <s v="32287C"/>
    <n v="13"/>
    <m/>
    <m/>
    <x v="217"/>
    <n v="68206"/>
    <s v="48863"/>
    <x v="2"/>
    <x v="1"/>
    <s v="Non-executive"/>
    <s v="D603"/>
    <x v="1"/>
    <n v="240.4"/>
    <n v="0"/>
    <n v="0"/>
    <n v="0"/>
    <n v="0"/>
    <n v="0"/>
    <n v="0"/>
    <n v="0"/>
    <n v="0"/>
    <n v="0"/>
    <n v="0"/>
    <n v="0"/>
    <n v="0"/>
    <n v="0"/>
    <n v="0"/>
    <n v="0"/>
    <n v="0"/>
    <n v="0"/>
    <n v="0.19"/>
    <n v="17.170000000000002"/>
    <n v="0"/>
    <n v="0"/>
    <n v="0"/>
    <n v="0"/>
    <n v="0"/>
    <n v="14.66"/>
    <n v="0"/>
    <n v="0"/>
    <n v="0"/>
    <n v="0"/>
    <n v="0"/>
    <n v="0.28999999999999998"/>
    <n v="0.6"/>
    <n v="0"/>
    <n v="0"/>
    <n v="3.42"/>
    <n v="0"/>
    <n v="0"/>
    <n v="0.95"/>
    <n v="0"/>
    <n v="0"/>
    <n v="0"/>
    <n v="0"/>
    <n v="0"/>
    <n v="0"/>
    <n v="0"/>
    <n v="0"/>
    <n v="277.68"/>
    <n v="277.68000000000006"/>
    <n v="0"/>
    <n v="0"/>
    <n v="0"/>
    <n v="0"/>
    <n v="0"/>
  </r>
  <r>
    <n v="21"/>
    <d v="2012-09-23T00:00:00"/>
    <d v="2012-10-06T00:00:00"/>
    <x v="2"/>
    <s v="G1N"/>
    <s v="GD10000000"/>
    <s v="GD0"/>
    <n v="13"/>
    <n v="8200"/>
    <s v="GD600"/>
    <s v="DSG35"/>
    <s v="000DSG"/>
    <n v="15"/>
    <s v="15282A"/>
    <n v="13"/>
    <m/>
    <m/>
    <x v="361"/>
    <n v="7580"/>
    <s v="44654"/>
    <x v="159"/>
    <x v="1"/>
    <s v="Non-executive"/>
    <s v="D603"/>
    <x v="1"/>
    <n v="2432.7399999999998"/>
    <n v="0"/>
    <n v="0"/>
    <n v="0"/>
    <n v="0"/>
    <n v="0"/>
    <n v="0"/>
    <n v="0"/>
    <n v="0"/>
    <n v="0"/>
    <n v="0"/>
    <n v="0"/>
    <n v="0"/>
    <n v="0"/>
    <n v="0"/>
    <n v="0"/>
    <n v="0"/>
    <n v="0"/>
    <n v="1.77"/>
    <n v="97.06"/>
    <n v="0"/>
    <n v="0"/>
    <n v="0"/>
    <n v="0"/>
    <n v="0"/>
    <n v="145.76"/>
    <n v="0"/>
    <n v="0"/>
    <n v="0"/>
    <n v="0"/>
    <n v="0"/>
    <n v="1.36"/>
    <n v="3.13"/>
    <n v="0"/>
    <n v="0"/>
    <n v="34.1"/>
    <n v="121.63"/>
    <n v="0"/>
    <n v="4.74"/>
    <n v="0"/>
    <n v="0"/>
    <n v="0"/>
    <n v="0"/>
    <n v="0"/>
    <n v="0"/>
    <n v="0"/>
    <n v="0"/>
    <n v="2842.29"/>
    <n v="2842.29"/>
    <n v="0"/>
    <n v="0"/>
    <n v="0"/>
    <n v="0"/>
    <n v="0"/>
  </r>
  <r>
    <n v="21"/>
    <d v="2012-09-23T00:00:00"/>
    <d v="2012-10-06T00:00:00"/>
    <x v="2"/>
    <s v="G1N"/>
    <s v="GD10000000"/>
    <s v="GD0"/>
    <n v="13"/>
    <n v="8200"/>
    <s v="GD600"/>
    <s v="DSG35"/>
    <s v="000DSG"/>
    <n v="15"/>
    <s v="15282A"/>
    <n v="13"/>
    <m/>
    <m/>
    <x v="362"/>
    <n v="40012"/>
    <s v="73024"/>
    <x v="12"/>
    <x v="1"/>
    <s v="Non-executive"/>
    <s v="D603"/>
    <x v="1"/>
    <n v="5381.87"/>
    <n v="0"/>
    <n v="0"/>
    <n v="0"/>
    <n v="0"/>
    <n v="0"/>
    <n v="0"/>
    <n v="0"/>
    <n v="0"/>
    <n v="0"/>
    <n v="0"/>
    <n v="0"/>
    <n v="0"/>
    <n v="0"/>
    <n v="0"/>
    <n v="0"/>
    <n v="0"/>
    <n v="0"/>
    <n v="3.87"/>
    <n v="838.82"/>
    <n v="0"/>
    <n v="0"/>
    <n v="0"/>
    <n v="0"/>
    <n v="0"/>
    <n v="304.97000000000003"/>
    <n v="0"/>
    <n v="0"/>
    <n v="0"/>
    <n v="0"/>
    <n v="0"/>
    <n v="4.49"/>
    <n v="13.16"/>
    <n v="0"/>
    <n v="0"/>
    <n v="71.3"/>
    <n v="269.08"/>
    <n v="0"/>
    <n v="41.37"/>
    <n v="0"/>
    <n v="0"/>
    <n v="0"/>
    <n v="0"/>
    <n v="0"/>
    <n v="0"/>
    <n v="0"/>
    <n v="0"/>
    <n v="6928.93"/>
    <n v="6928.9299999999994"/>
    <n v="0"/>
    <n v="0"/>
    <n v="0"/>
    <n v="0"/>
    <n v="0"/>
  </r>
  <r>
    <n v="21"/>
    <d v="2012-09-23T00:00:00"/>
    <d v="2012-10-06T00:00:00"/>
    <x v="2"/>
    <s v="G1N"/>
    <s v="GD10000000"/>
    <s v="GD0"/>
    <n v="13"/>
    <n v="8200"/>
    <s v="GD600"/>
    <s v="EAZB5"/>
    <s v="000EAZ"/>
    <n v="15"/>
    <s v="32010A"/>
    <n v="13"/>
    <m/>
    <m/>
    <x v="361"/>
    <n v="7580"/>
    <s v="44654"/>
    <x v="159"/>
    <x v="1"/>
    <s v="Non-executive"/>
    <s v="D603"/>
    <x v="1"/>
    <n v="2432.7399999999998"/>
    <n v="0"/>
    <n v="0"/>
    <n v="0"/>
    <n v="0"/>
    <n v="0"/>
    <n v="0"/>
    <n v="0"/>
    <n v="0"/>
    <n v="0"/>
    <n v="0"/>
    <n v="0"/>
    <n v="0"/>
    <n v="0"/>
    <n v="0"/>
    <n v="0"/>
    <n v="0"/>
    <n v="0"/>
    <n v="1.77"/>
    <n v="97.06"/>
    <n v="0"/>
    <n v="0"/>
    <n v="0"/>
    <n v="0"/>
    <n v="0"/>
    <n v="145.76"/>
    <n v="0"/>
    <n v="0"/>
    <n v="0"/>
    <n v="0"/>
    <n v="0"/>
    <n v="1.36"/>
    <n v="3.13"/>
    <n v="0"/>
    <n v="0"/>
    <n v="34.1"/>
    <n v="121.63"/>
    <n v="0"/>
    <n v="4.74"/>
    <n v="0"/>
    <n v="0"/>
    <n v="0"/>
    <n v="0"/>
    <n v="0"/>
    <n v="0"/>
    <n v="0"/>
    <n v="0"/>
    <n v="2842.29"/>
    <n v="2842.29"/>
    <n v="0"/>
    <n v="0"/>
    <n v="0"/>
    <n v="0"/>
    <n v="0"/>
  </r>
  <r>
    <n v="21"/>
    <d v="2012-09-23T00:00:00"/>
    <d v="2012-10-06T00:00:00"/>
    <x v="2"/>
    <s v="G1N"/>
    <s v="GD10000000"/>
    <s v="GD0"/>
    <n v="13"/>
    <n v="8200"/>
    <s v="GD600"/>
    <s v="EAZB5"/>
    <s v="000EAZ"/>
    <n v="15"/>
    <s v="32010A"/>
    <n v="13"/>
    <m/>
    <m/>
    <x v="106"/>
    <n v="23952"/>
    <s v="47825"/>
    <x v="58"/>
    <x v="1"/>
    <s v="Non-executive"/>
    <s v="D603"/>
    <x v="1"/>
    <n v="0"/>
    <n v="0"/>
    <n v="0"/>
    <n v="0"/>
    <n v="0"/>
    <n v="832.94"/>
    <n v="0"/>
    <n v="0"/>
    <n v="0"/>
    <n v="0"/>
    <n v="0"/>
    <n v="0"/>
    <n v="0"/>
    <n v="0"/>
    <n v="0"/>
    <n v="0"/>
    <n v="0"/>
    <n v="0"/>
    <n v="0.64"/>
    <n v="139.01"/>
    <n v="0"/>
    <n v="0"/>
    <n v="0"/>
    <n v="0"/>
    <n v="0"/>
    <n v="51.55"/>
    <n v="0"/>
    <n v="0"/>
    <n v="0"/>
    <n v="0"/>
    <n v="0"/>
    <n v="0.9"/>
    <n v="2.66"/>
    <n v="0"/>
    <n v="0"/>
    <n v="12.01"/>
    <n v="41.63"/>
    <n v="0"/>
    <n v="9.0500000000000007"/>
    <n v="0"/>
    <n v="0"/>
    <n v="0"/>
    <n v="0"/>
    <n v="0"/>
    <n v="0"/>
    <n v="0"/>
    <n v="0"/>
    <n v="1090.3900000000001"/>
    <n v="1090.3900000000003"/>
    <n v="0"/>
    <n v="0"/>
    <n v="0"/>
    <n v="0"/>
    <n v="0"/>
  </r>
  <r>
    <n v="21"/>
    <d v="2012-09-23T00:00:00"/>
    <d v="2012-10-06T00:00:00"/>
    <x v="2"/>
    <s v="G1N"/>
    <s v="GD10000000"/>
    <s v="GD0"/>
    <n v="13"/>
    <n v="8200"/>
    <s v="GD600"/>
    <s v="EAZB5"/>
    <s v="000EAZ"/>
    <n v="15"/>
    <s v="32010A"/>
    <n v="13"/>
    <m/>
    <m/>
    <x v="362"/>
    <n v="40012"/>
    <s v="73024"/>
    <x v="12"/>
    <x v="1"/>
    <s v="Non-executive"/>
    <s v="D603"/>
    <x v="1"/>
    <n v="1793.98"/>
    <n v="0"/>
    <n v="0"/>
    <n v="0"/>
    <n v="0"/>
    <n v="0"/>
    <n v="0"/>
    <n v="0"/>
    <n v="0"/>
    <n v="0"/>
    <n v="0"/>
    <n v="0"/>
    <n v="0"/>
    <n v="0"/>
    <n v="0"/>
    <n v="0"/>
    <n v="0"/>
    <n v="0"/>
    <n v="1.31"/>
    <n v="279.64"/>
    <n v="0"/>
    <n v="0"/>
    <n v="0"/>
    <n v="0"/>
    <n v="0"/>
    <n v="101.66"/>
    <n v="0"/>
    <n v="0"/>
    <n v="0"/>
    <n v="0"/>
    <n v="0"/>
    <n v="1.49"/>
    <n v="4.4000000000000004"/>
    <n v="0"/>
    <n v="0"/>
    <n v="23.8"/>
    <n v="89.72"/>
    <n v="0"/>
    <n v="13.79"/>
    <n v="0"/>
    <n v="0"/>
    <n v="0"/>
    <n v="0"/>
    <n v="0"/>
    <n v="0"/>
    <n v="0"/>
    <n v="0"/>
    <n v="2309.79"/>
    <n v="2309.7899999999995"/>
    <n v="0"/>
    <n v="0"/>
    <n v="0"/>
    <n v="0"/>
    <n v="0"/>
  </r>
  <r>
    <n v="21"/>
    <d v="2012-09-23T00:00:00"/>
    <d v="2012-10-06T00:00:00"/>
    <x v="2"/>
    <s v="G1N"/>
    <s v="GD10000000"/>
    <s v="GD0"/>
    <n v="13"/>
    <n v="8200"/>
    <s v="GD600"/>
    <s v="EAZB5"/>
    <s v="000EAZ"/>
    <n v="15"/>
    <s v="32010A"/>
    <n v="13"/>
    <m/>
    <m/>
    <x v="211"/>
    <n v="43853"/>
    <s v="74888"/>
    <x v="2"/>
    <x v="1"/>
    <s v="Non-executive"/>
    <s v="D603"/>
    <x v="1"/>
    <n v="0"/>
    <n v="0"/>
    <n v="0"/>
    <n v="0"/>
    <n v="0"/>
    <n v="360.58"/>
    <n v="0"/>
    <n v="0"/>
    <n v="0"/>
    <n v="0"/>
    <n v="0"/>
    <n v="0"/>
    <n v="0"/>
    <n v="0"/>
    <n v="0"/>
    <n v="0"/>
    <n v="0"/>
    <n v="0"/>
    <n v="0.27"/>
    <n v="33.020000000000003"/>
    <n v="0"/>
    <n v="0"/>
    <n v="0"/>
    <n v="0"/>
    <n v="0"/>
    <n v="22.17"/>
    <n v="0"/>
    <n v="0"/>
    <n v="0"/>
    <n v="0"/>
    <n v="0"/>
    <n v="0.42"/>
    <n v="0.92"/>
    <n v="0"/>
    <n v="0"/>
    <n v="5.18"/>
    <n v="18.05"/>
    <n v="0"/>
    <n v="1.41"/>
    <n v="0"/>
    <n v="0"/>
    <n v="0"/>
    <n v="0"/>
    <n v="0"/>
    <n v="0"/>
    <n v="0"/>
    <n v="0"/>
    <n v="442.02"/>
    <n v="442.02000000000004"/>
    <n v="0"/>
    <n v="0"/>
    <n v="0"/>
    <n v="0"/>
    <n v="0"/>
  </r>
  <r>
    <n v="21"/>
    <d v="2012-09-23T00:00:00"/>
    <d v="2012-10-06T00:00:00"/>
    <x v="2"/>
    <s v="G1N"/>
    <s v="GD10000000"/>
    <s v="GD0"/>
    <n v="13"/>
    <n v="8200"/>
    <s v="GD600"/>
    <s v="EAZB5"/>
    <s v="000EAZ"/>
    <n v="15"/>
    <s v="32010A"/>
    <n v="13"/>
    <m/>
    <m/>
    <x v="215"/>
    <n v="59989"/>
    <s v="51101"/>
    <x v="116"/>
    <x v="1"/>
    <s v="Non-executive"/>
    <s v="D603"/>
    <x v="1"/>
    <n v="1384.85"/>
    <n v="0"/>
    <n v="0"/>
    <n v="0"/>
    <n v="0"/>
    <n v="0"/>
    <n v="0"/>
    <n v="0"/>
    <n v="0"/>
    <n v="0"/>
    <n v="0"/>
    <n v="0"/>
    <n v="0"/>
    <n v="0"/>
    <n v="0"/>
    <n v="0"/>
    <n v="0"/>
    <n v="0"/>
    <n v="1.03"/>
    <n v="110.01"/>
    <n v="0"/>
    <n v="0"/>
    <n v="0"/>
    <n v="0"/>
    <n v="0"/>
    <n v="85.3"/>
    <n v="0"/>
    <n v="0"/>
    <n v="0"/>
    <n v="0"/>
    <n v="0"/>
    <n v="1.37"/>
    <n v="3.11"/>
    <n v="0"/>
    <n v="0"/>
    <n v="19.97"/>
    <n v="69.25"/>
    <n v="0"/>
    <n v="4.79"/>
    <n v="0"/>
    <n v="0"/>
    <n v="0"/>
    <n v="0"/>
    <n v="0"/>
    <n v="0"/>
    <n v="0"/>
    <n v="0"/>
    <n v="1679.68"/>
    <n v="1679.6799999999996"/>
    <n v="0"/>
    <n v="0"/>
    <n v="0"/>
    <n v="0"/>
    <n v="0"/>
  </r>
  <r>
    <n v="21"/>
    <d v="2012-09-23T00:00:00"/>
    <d v="2012-10-06T00:00:00"/>
    <x v="2"/>
    <s v="G1N"/>
    <s v="GD10000000"/>
    <s v="GD0"/>
    <n v="13"/>
    <n v="8200"/>
    <s v="GD600"/>
    <s v="EAZB5"/>
    <s v="000EAZ"/>
    <n v="15"/>
    <s v="32010A"/>
    <n v="13"/>
    <m/>
    <m/>
    <x v="218"/>
    <n v="63121"/>
    <s v="51100"/>
    <x v="15"/>
    <x v="1"/>
    <s v="Non-executive"/>
    <s v="D603"/>
    <x v="1"/>
    <n v="2769.62"/>
    <n v="0"/>
    <n v="0"/>
    <n v="0"/>
    <n v="0"/>
    <n v="0"/>
    <n v="0"/>
    <n v="0"/>
    <n v="0"/>
    <n v="0"/>
    <n v="0"/>
    <n v="0"/>
    <n v="0"/>
    <n v="0"/>
    <n v="0"/>
    <n v="0"/>
    <n v="0"/>
    <n v="0"/>
    <n v="0"/>
    <n v="220.85"/>
    <n v="0"/>
    <n v="0"/>
    <n v="0"/>
    <n v="0"/>
    <n v="0"/>
    <n v="170.62"/>
    <n v="0"/>
    <n v="0"/>
    <n v="0"/>
    <n v="0"/>
    <n v="0"/>
    <n v="2.71"/>
    <n v="6.19"/>
    <n v="0"/>
    <n v="0"/>
    <n v="39.9"/>
    <n v="138.47999999999999"/>
    <n v="0"/>
    <n v="8.74"/>
    <n v="0"/>
    <n v="0"/>
    <n v="0"/>
    <n v="0"/>
    <n v="0"/>
    <n v="0"/>
    <n v="0"/>
    <n v="0"/>
    <n v="3357.11"/>
    <n v="3357.1099999999997"/>
    <n v="0"/>
    <n v="0"/>
    <n v="0"/>
    <n v="0"/>
    <n v="0"/>
  </r>
  <r>
    <n v="21"/>
    <d v="2012-09-23T00:00:00"/>
    <d v="2012-10-06T00:00:00"/>
    <x v="2"/>
    <s v="G1N"/>
    <s v="GD10000000"/>
    <s v="GD0"/>
    <n v="13"/>
    <n v="8200"/>
    <s v="GD600"/>
    <s v="EAZB5"/>
    <s v="000EAZ"/>
    <n v="15"/>
    <s v="32010A"/>
    <n v="13"/>
    <m/>
    <m/>
    <x v="219"/>
    <n v="64263"/>
    <s v="63301"/>
    <x v="2"/>
    <x v="1"/>
    <s v="Non-executive"/>
    <s v="D603"/>
    <x v="1"/>
    <n v="2627.66"/>
    <n v="0"/>
    <n v="0"/>
    <n v="0"/>
    <n v="0"/>
    <n v="0"/>
    <n v="0"/>
    <n v="0"/>
    <n v="0"/>
    <n v="0"/>
    <n v="0"/>
    <n v="0"/>
    <n v="0"/>
    <n v="0"/>
    <n v="0"/>
    <n v="0"/>
    <n v="0"/>
    <n v="0"/>
    <n v="1.92"/>
    <n v="219.94"/>
    <n v="0"/>
    <n v="0"/>
    <n v="0"/>
    <n v="0"/>
    <n v="0"/>
    <n v="159.36000000000001"/>
    <n v="0"/>
    <n v="0"/>
    <n v="0"/>
    <n v="0"/>
    <n v="0"/>
    <n v="2.71"/>
    <n v="6.19"/>
    <n v="0"/>
    <n v="0"/>
    <n v="37.270000000000003"/>
    <n v="131.38"/>
    <n v="0"/>
    <n v="9.5399999999999991"/>
    <n v="0"/>
    <n v="0"/>
    <n v="0"/>
    <n v="0"/>
    <n v="0"/>
    <n v="0"/>
    <n v="0"/>
    <n v="0"/>
    <n v="3195.97"/>
    <n v="3195.9700000000003"/>
    <n v="0"/>
    <n v="0"/>
    <n v="0"/>
    <n v="0"/>
    <n v="0"/>
  </r>
  <r>
    <n v="21"/>
    <d v="2012-09-23T00:00:00"/>
    <d v="2012-10-06T00:00:00"/>
    <x v="2"/>
    <s v="G1N"/>
    <s v="GD10000000"/>
    <s v="GD0"/>
    <n v="13"/>
    <n v="8200"/>
    <s v="GD600"/>
    <s v="EAZB5"/>
    <s v="000EAZ"/>
    <n v="15"/>
    <s v="32010A"/>
    <n v="13"/>
    <m/>
    <m/>
    <x v="220"/>
    <n v="66995"/>
    <s v="73384"/>
    <x v="2"/>
    <x v="1"/>
    <s v="Non-executive"/>
    <s v="D603"/>
    <x v="1"/>
    <n v="2403.81"/>
    <n v="0"/>
    <n v="0"/>
    <n v="0"/>
    <n v="0"/>
    <n v="0"/>
    <n v="0"/>
    <n v="0"/>
    <n v="0"/>
    <n v="0"/>
    <n v="0"/>
    <n v="0"/>
    <n v="0"/>
    <n v="0"/>
    <n v="0"/>
    <n v="0"/>
    <n v="0"/>
    <n v="0"/>
    <n v="0"/>
    <n v="153.93"/>
    <n v="0"/>
    <n v="0"/>
    <n v="0"/>
    <n v="0"/>
    <n v="0"/>
    <n v="145.35"/>
    <n v="0"/>
    <n v="0"/>
    <n v="0"/>
    <n v="0"/>
    <n v="0"/>
    <n v="2.71"/>
    <n v="6.19"/>
    <n v="0"/>
    <n v="0"/>
    <n v="33.99"/>
    <n v="0"/>
    <n v="0"/>
    <n v="7.41"/>
    <n v="0"/>
    <n v="0"/>
    <n v="0"/>
    <n v="0"/>
    <n v="0"/>
    <n v="0"/>
    <n v="0"/>
    <n v="0"/>
    <n v="2753.39"/>
    <n v="2753.3899999999994"/>
    <n v="0"/>
    <n v="0"/>
    <n v="0"/>
    <n v="0"/>
    <n v="0"/>
  </r>
  <r>
    <n v="21"/>
    <d v="2012-09-23T00:00:00"/>
    <d v="2012-10-06T00:00:00"/>
    <x v="2"/>
    <s v="G1N"/>
    <s v="GD10000000"/>
    <s v="GD0"/>
    <n v="13"/>
    <n v="8200"/>
    <s v="GD600"/>
    <s v="EAZB5"/>
    <s v="000EAZ"/>
    <n v="15"/>
    <s v="32010A"/>
    <n v="13"/>
    <m/>
    <m/>
    <x v="216"/>
    <n v="68069"/>
    <s v="47282"/>
    <x v="2"/>
    <x v="1"/>
    <s v="Non-executive"/>
    <s v="D603"/>
    <x v="1"/>
    <n v="619.62"/>
    <n v="0"/>
    <n v="0"/>
    <n v="0"/>
    <n v="0"/>
    <n v="0"/>
    <n v="0"/>
    <n v="0"/>
    <n v="0"/>
    <n v="0"/>
    <n v="0"/>
    <n v="0"/>
    <n v="0"/>
    <n v="0"/>
    <n v="0"/>
    <n v="0"/>
    <n v="0"/>
    <n v="0"/>
    <n v="0.47"/>
    <n v="38.869999999999997"/>
    <n v="0"/>
    <n v="0"/>
    <n v="0"/>
    <n v="0"/>
    <n v="0"/>
    <n v="35.619999999999997"/>
    <n v="0"/>
    <n v="0"/>
    <n v="0"/>
    <n v="0"/>
    <n v="0"/>
    <n v="0.69"/>
    <n v="1.56"/>
    <n v="0"/>
    <n v="0"/>
    <n v="8.34"/>
    <n v="0"/>
    <n v="0"/>
    <n v="2.1800000000000002"/>
    <n v="0"/>
    <n v="0"/>
    <n v="0"/>
    <n v="0"/>
    <n v="0"/>
    <n v="0"/>
    <n v="0"/>
    <n v="0"/>
    <n v="707.35"/>
    <n v="707.35"/>
    <n v="0"/>
    <n v="0"/>
    <n v="0"/>
    <n v="0"/>
    <n v="0"/>
  </r>
  <r>
    <n v="21"/>
    <d v="2012-09-23T00:00:00"/>
    <d v="2012-10-06T00:00:00"/>
    <x v="2"/>
    <s v="G1N"/>
    <s v="GD10000000"/>
    <s v="GD0"/>
    <n v="13"/>
    <n v="8200"/>
    <s v="GD600"/>
    <s v="EAZB5"/>
    <s v="000EAZ"/>
    <n v="15"/>
    <s v="32010A"/>
    <n v="13"/>
    <m/>
    <m/>
    <x v="217"/>
    <n v="68206"/>
    <s v="48863"/>
    <x v="2"/>
    <x v="1"/>
    <s v="Non-executive"/>
    <s v="D603"/>
    <x v="1"/>
    <n v="240.4"/>
    <n v="0"/>
    <n v="0"/>
    <n v="0"/>
    <n v="0"/>
    <n v="0"/>
    <n v="0"/>
    <n v="0"/>
    <n v="0"/>
    <n v="0"/>
    <n v="0"/>
    <n v="0"/>
    <n v="0"/>
    <n v="0"/>
    <n v="0"/>
    <n v="0"/>
    <n v="0"/>
    <n v="0"/>
    <n v="0.19"/>
    <n v="17.170000000000002"/>
    <n v="0"/>
    <n v="0"/>
    <n v="0"/>
    <n v="0"/>
    <n v="0"/>
    <n v="14.66"/>
    <n v="0"/>
    <n v="0"/>
    <n v="0"/>
    <n v="0"/>
    <n v="0"/>
    <n v="0.28999999999999998"/>
    <n v="0.6"/>
    <n v="0"/>
    <n v="0"/>
    <n v="3.42"/>
    <n v="0"/>
    <n v="0"/>
    <n v="0.95"/>
    <n v="0"/>
    <n v="0"/>
    <n v="0"/>
    <n v="0"/>
    <n v="0"/>
    <n v="0"/>
    <n v="0"/>
    <n v="0"/>
    <n v="277.68"/>
    <n v="277.68000000000006"/>
    <n v="0"/>
    <n v="0"/>
    <n v="0"/>
    <n v="0"/>
    <n v="0"/>
  </r>
  <r>
    <n v="21"/>
    <d v="2012-09-23T00:00:00"/>
    <d v="2012-10-06T00:00:00"/>
    <x v="2"/>
    <s v="G1N"/>
    <s v="GD10000000"/>
    <s v="GD0"/>
    <n v="13"/>
    <n v="8200"/>
    <s v="GD600"/>
    <s v="EAZB5"/>
    <s v="000EAZ"/>
    <n v="15"/>
    <s v="32010A"/>
    <n v="13"/>
    <m/>
    <m/>
    <x v="89"/>
    <n v="69397"/>
    <s v="46623"/>
    <x v="2"/>
    <x v="1"/>
    <s v="Non-executive"/>
    <s v="D603"/>
    <x v="1"/>
    <n v="2108.6"/>
    <n v="0"/>
    <n v="0"/>
    <n v="0"/>
    <n v="0"/>
    <n v="0"/>
    <n v="0"/>
    <n v="0"/>
    <n v="0"/>
    <n v="0"/>
    <n v="0"/>
    <n v="0"/>
    <n v="0"/>
    <n v="0"/>
    <n v="0"/>
    <n v="0"/>
    <n v="0"/>
    <n v="0"/>
    <n v="1.52"/>
    <n v="76.77"/>
    <n v="0"/>
    <n v="0"/>
    <n v="0"/>
    <n v="0"/>
    <n v="0"/>
    <n v="124.19"/>
    <n v="0"/>
    <n v="0"/>
    <n v="0"/>
    <n v="0"/>
    <n v="0"/>
    <n v="1.35"/>
    <n v="3.09"/>
    <n v="0"/>
    <n v="0"/>
    <n v="29.02"/>
    <n v="0"/>
    <n v="0"/>
    <n v="4.2300000000000004"/>
    <n v="0"/>
    <n v="0"/>
    <n v="0"/>
    <n v="0"/>
    <n v="0"/>
    <n v="0"/>
    <n v="0"/>
    <n v="0"/>
    <n v="2348.77"/>
    <n v="2348.77"/>
    <n v="0"/>
    <n v="0"/>
    <n v="0"/>
    <n v="0"/>
    <n v="0"/>
  </r>
  <r>
    <n v="21"/>
    <d v="2012-09-23T00:00:00"/>
    <d v="2012-10-06T00:00:00"/>
    <x v="2"/>
    <s v="G1N"/>
    <s v="GD10000000"/>
    <s v="GD0"/>
    <n v="13"/>
    <n v="8200"/>
    <s v="GD600"/>
    <s v="ITQB5"/>
    <s v="000ITQ"/>
    <n v="15"/>
    <s v="32367A"/>
    <n v="13"/>
    <m/>
    <m/>
    <x v="211"/>
    <n v="43853"/>
    <s v="74888"/>
    <x v="2"/>
    <x v="1"/>
    <s v="Non-executive"/>
    <s v="D603"/>
    <x v="1"/>
    <n v="0"/>
    <n v="0"/>
    <n v="0"/>
    <n v="0"/>
    <n v="0"/>
    <n v="240.37"/>
    <n v="0"/>
    <n v="0"/>
    <n v="0"/>
    <n v="0"/>
    <n v="0"/>
    <n v="0"/>
    <n v="0"/>
    <n v="0"/>
    <n v="0"/>
    <n v="0"/>
    <n v="0"/>
    <n v="0"/>
    <n v="0.2"/>
    <n v="22.01"/>
    <n v="0"/>
    <n v="0"/>
    <n v="0"/>
    <n v="0"/>
    <n v="0"/>
    <n v="14.78"/>
    <n v="0"/>
    <n v="0"/>
    <n v="0"/>
    <n v="0"/>
    <n v="0"/>
    <n v="0.27"/>
    <n v="0.63"/>
    <n v="0"/>
    <n v="0"/>
    <n v="3.47"/>
    <n v="12.02"/>
    <n v="0"/>
    <n v="0.94"/>
    <n v="0"/>
    <n v="0"/>
    <n v="0"/>
    <n v="0"/>
    <n v="0"/>
    <n v="0"/>
    <n v="0"/>
    <n v="0"/>
    <n v="294.69"/>
    <n v="294.68999999999994"/>
    <n v="0"/>
    <n v="0"/>
    <n v="0"/>
    <n v="0"/>
    <n v="0"/>
  </r>
  <r>
    <n v="21"/>
    <d v="2012-09-23T00:00:00"/>
    <d v="2012-10-06T00:00:00"/>
    <x v="2"/>
    <s v="G1N"/>
    <s v="GD10000000"/>
    <s v="GD0"/>
    <n v="13"/>
    <n v="8200"/>
    <s v="GD600"/>
    <s v="ITQB5"/>
    <s v="000ITQ"/>
    <n v="15"/>
    <s v="32367A"/>
    <n v="13"/>
    <m/>
    <m/>
    <x v="215"/>
    <n v="59989"/>
    <s v="51101"/>
    <x v="116"/>
    <x v="1"/>
    <s v="Non-executive"/>
    <s v="D603"/>
    <x v="1"/>
    <n v="1384.77"/>
    <n v="0"/>
    <n v="0"/>
    <n v="0"/>
    <n v="0"/>
    <n v="0"/>
    <n v="0"/>
    <n v="0"/>
    <n v="0"/>
    <n v="0"/>
    <n v="0"/>
    <n v="0"/>
    <n v="0"/>
    <n v="0"/>
    <n v="0"/>
    <n v="0"/>
    <n v="0"/>
    <n v="0"/>
    <n v="1"/>
    <n v="109.93"/>
    <n v="0"/>
    <n v="0"/>
    <n v="0"/>
    <n v="0"/>
    <n v="0"/>
    <n v="85.26"/>
    <n v="0"/>
    <n v="0"/>
    <n v="0"/>
    <n v="0"/>
    <n v="0"/>
    <n v="1.34"/>
    <n v="3.08"/>
    <n v="0"/>
    <n v="0"/>
    <n v="19.920000000000002"/>
    <n v="69.23"/>
    <n v="0"/>
    <n v="4.75"/>
    <n v="0"/>
    <n v="0"/>
    <n v="0"/>
    <n v="0"/>
    <n v="0"/>
    <n v="0"/>
    <n v="0"/>
    <n v="0"/>
    <n v="1679.28"/>
    <n v="1679.28"/>
    <n v="0"/>
    <n v="0"/>
    <n v="0"/>
    <n v="0"/>
    <n v="0"/>
  </r>
  <r>
    <n v="21"/>
    <d v="2012-09-23T00:00:00"/>
    <d v="2012-10-06T00:00:00"/>
    <x v="2"/>
    <s v="G1N"/>
    <s v="GD10000000"/>
    <s v="GD0"/>
    <n v="13"/>
    <n v="8200"/>
    <s v="GD600"/>
    <s v="ITQB5"/>
    <s v="000ITQ"/>
    <n v="15"/>
    <s v="32367A"/>
    <n v="13"/>
    <m/>
    <m/>
    <x v="216"/>
    <n v="68069"/>
    <s v="47282"/>
    <x v="2"/>
    <x v="1"/>
    <s v="Non-executive"/>
    <s v="D603"/>
    <x v="1"/>
    <n v="991.31"/>
    <n v="0"/>
    <n v="0"/>
    <n v="0"/>
    <n v="0"/>
    <n v="0"/>
    <n v="0"/>
    <n v="0"/>
    <n v="0"/>
    <n v="0"/>
    <n v="0"/>
    <n v="0"/>
    <n v="0"/>
    <n v="0"/>
    <n v="0"/>
    <n v="0"/>
    <n v="0"/>
    <n v="0"/>
    <n v="0.7"/>
    <n v="62.09"/>
    <n v="0"/>
    <n v="0"/>
    <n v="0"/>
    <n v="0"/>
    <n v="0"/>
    <n v="56.96"/>
    <n v="0"/>
    <n v="0"/>
    <n v="0"/>
    <n v="0"/>
    <n v="0"/>
    <n v="1.06"/>
    <n v="2.4700000000000002"/>
    <n v="0"/>
    <n v="0"/>
    <n v="13.29"/>
    <n v="0"/>
    <n v="0"/>
    <n v="3.39"/>
    <n v="0"/>
    <n v="0"/>
    <n v="0"/>
    <n v="0"/>
    <n v="0"/>
    <n v="0"/>
    <n v="0"/>
    <n v="0"/>
    <n v="1131.27"/>
    <n v="1131.27"/>
    <n v="0"/>
    <n v="0"/>
    <n v="0"/>
    <n v="0"/>
    <n v="0"/>
  </r>
  <r>
    <n v="21"/>
    <d v="2012-09-23T00:00:00"/>
    <d v="2012-10-06T00:00:00"/>
    <x v="2"/>
    <s v="G1N"/>
    <s v="GD10000000"/>
    <s v="GD0"/>
    <n v="13"/>
    <n v="8200"/>
    <s v="GD600"/>
    <s v="ITQB5"/>
    <s v="000ITQ"/>
    <n v="15"/>
    <s v="32367A"/>
    <n v="13"/>
    <m/>
    <m/>
    <x v="217"/>
    <n v="68206"/>
    <s v="48863"/>
    <x v="2"/>
    <x v="1"/>
    <s v="Non-executive"/>
    <s v="D603"/>
    <x v="1"/>
    <n v="360.58"/>
    <n v="0"/>
    <n v="0"/>
    <n v="0"/>
    <n v="0"/>
    <n v="0"/>
    <n v="0"/>
    <n v="0"/>
    <n v="0"/>
    <n v="0"/>
    <n v="0"/>
    <n v="0"/>
    <n v="0"/>
    <n v="0"/>
    <n v="0"/>
    <n v="0"/>
    <n v="0"/>
    <n v="0"/>
    <n v="0.26"/>
    <n v="25.76"/>
    <n v="0"/>
    <n v="0"/>
    <n v="0"/>
    <n v="0"/>
    <n v="0"/>
    <n v="22.01"/>
    <n v="0"/>
    <n v="0"/>
    <n v="0"/>
    <n v="0"/>
    <n v="0"/>
    <n v="0.42"/>
    <n v="0.92"/>
    <n v="0"/>
    <n v="0"/>
    <n v="5.14"/>
    <n v="0"/>
    <n v="0"/>
    <n v="1.44"/>
    <n v="0"/>
    <n v="0"/>
    <n v="0"/>
    <n v="0"/>
    <n v="0"/>
    <n v="0"/>
    <n v="0"/>
    <n v="0"/>
    <n v="416.53"/>
    <n v="416.53"/>
    <n v="0"/>
    <n v="0"/>
    <n v="0"/>
    <n v="0"/>
    <n v="0"/>
  </r>
  <r>
    <n v="21"/>
    <d v="2012-09-23T00:00:00"/>
    <d v="2012-10-06T00:00:00"/>
    <x v="2"/>
    <s v="G1N"/>
    <s v="GD10000000"/>
    <s v="GD0"/>
    <n v="13"/>
    <n v="8200"/>
    <s v="GD600"/>
    <s v="ITQB5"/>
    <s v="000ITQ"/>
    <n v="15"/>
    <s v="32367A"/>
    <n v="13"/>
    <m/>
    <m/>
    <x v="222"/>
    <n v="70287"/>
    <s v="48884"/>
    <x v="15"/>
    <x v="1"/>
    <s v="Non-executive"/>
    <s v="D603"/>
    <x v="1"/>
    <n v="1942.7"/>
    <n v="0"/>
    <n v="0"/>
    <n v="0"/>
    <n v="0"/>
    <n v="0"/>
    <n v="0"/>
    <n v="0"/>
    <n v="0"/>
    <n v="0"/>
    <n v="0"/>
    <n v="0"/>
    <n v="0"/>
    <n v="0"/>
    <n v="0"/>
    <n v="0"/>
    <n v="0"/>
    <n v="0"/>
    <n v="1.44"/>
    <n v="155.37"/>
    <n v="0"/>
    <n v="0"/>
    <n v="0"/>
    <n v="0"/>
    <n v="0"/>
    <n v="116.7"/>
    <n v="0"/>
    <n v="0"/>
    <n v="0"/>
    <n v="0"/>
    <n v="0"/>
    <n v="2.71"/>
    <n v="6.19"/>
    <n v="0"/>
    <n v="0"/>
    <n v="27.29"/>
    <n v="0"/>
    <n v="0"/>
    <n v="8.6300000000000008"/>
    <n v="0"/>
    <n v="0"/>
    <n v="0"/>
    <n v="0"/>
    <n v="0"/>
    <n v="0"/>
    <n v="0"/>
    <n v="0"/>
    <n v="2261.0300000000002"/>
    <n v="2261.0300000000002"/>
    <n v="0"/>
    <n v="0"/>
    <n v="0"/>
    <n v="0"/>
    <n v="0"/>
  </r>
  <r>
    <n v="21"/>
    <d v="2012-09-23T00:00:00"/>
    <d v="2012-10-06T00:00:00"/>
    <x v="2"/>
    <s v="G1N"/>
    <s v="GD10000000"/>
    <s v="GD0"/>
    <n v="13"/>
    <n v="8200"/>
    <s v="GD600"/>
    <s v="LAPB5"/>
    <s v="000LAP"/>
    <n v="15"/>
    <s v="32365A"/>
    <n v="13"/>
    <m/>
    <m/>
    <x v="211"/>
    <n v="43853"/>
    <s v="74888"/>
    <x v="2"/>
    <x v="1"/>
    <s v="Non-executive"/>
    <s v="D603"/>
    <x v="1"/>
    <n v="0"/>
    <n v="0"/>
    <n v="0"/>
    <n v="0"/>
    <n v="0"/>
    <n v="480.75"/>
    <n v="0"/>
    <n v="0"/>
    <n v="0"/>
    <n v="0"/>
    <n v="0"/>
    <n v="0"/>
    <n v="0"/>
    <n v="0"/>
    <n v="0"/>
    <n v="0"/>
    <n v="0"/>
    <n v="0"/>
    <n v="0.35"/>
    <n v="43.97"/>
    <n v="0"/>
    <n v="0"/>
    <n v="0"/>
    <n v="0"/>
    <n v="0"/>
    <n v="29.57"/>
    <n v="0"/>
    <n v="0"/>
    <n v="0"/>
    <n v="0"/>
    <n v="0"/>
    <n v="0.56000000000000005"/>
    <n v="1.22"/>
    <n v="0"/>
    <n v="0"/>
    <n v="6.89"/>
    <n v="24.03"/>
    <n v="0"/>
    <n v="1.92"/>
    <n v="0"/>
    <n v="0"/>
    <n v="0"/>
    <n v="0"/>
    <n v="0"/>
    <n v="0"/>
    <n v="0"/>
    <n v="0"/>
    <n v="589.26"/>
    <n v="589.26"/>
    <n v="0"/>
    <n v="0"/>
    <n v="0"/>
    <n v="0"/>
    <n v="0"/>
  </r>
  <r>
    <n v="21"/>
    <d v="2012-09-23T00:00:00"/>
    <d v="2012-10-06T00:00:00"/>
    <x v="2"/>
    <s v="G1N"/>
    <s v="GD10000000"/>
    <s v="GD0"/>
    <n v="13"/>
    <n v="8200"/>
    <s v="GD600"/>
    <s v="LAPB5"/>
    <s v="000LAP"/>
    <n v="15"/>
    <s v="32365A"/>
    <n v="13"/>
    <m/>
    <m/>
    <x v="223"/>
    <n v="50752"/>
    <s v="73463"/>
    <x v="2"/>
    <x v="1"/>
    <s v="Non-executive"/>
    <s v="D603"/>
    <x v="1"/>
    <n v="3075.34"/>
    <n v="0"/>
    <n v="0"/>
    <n v="0"/>
    <n v="0"/>
    <n v="0"/>
    <n v="0"/>
    <n v="0"/>
    <n v="0"/>
    <n v="0"/>
    <n v="0"/>
    <n v="0"/>
    <n v="0"/>
    <n v="0"/>
    <n v="0"/>
    <n v="0"/>
    <n v="0"/>
    <n v="0"/>
    <n v="2.2200000000000002"/>
    <n v="218.58"/>
    <n v="0"/>
    <n v="0"/>
    <n v="0"/>
    <n v="0"/>
    <n v="0"/>
    <n v="0"/>
    <n v="0"/>
    <n v="0"/>
    <n v="0"/>
    <n v="0"/>
    <n v="0"/>
    <n v="2.71"/>
    <n v="6.19"/>
    <n v="0"/>
    <n v="0"/>
    <n v="44.29"/>
    <n v="0"/>
    <n v="0"/>
    <n v="9.42"/>
    <n v="0"/>
    <n v="0"/>
    <n v="0"/>
    <n v="0"/>
    <n v="0"/>
    <n v="0"/>
    <n v="0"/>
    <n v="0"/>
    <n v="3358.75"/>
    <n v="3358.75"/>
    <n v="0"/>
    <n v="0"/>
    <n v="0"/>
    <n v="0"/>
    <n v="0"/>
  </r>
  <r>
    <n v="21"/>
    <d v="2012-09-23T00:00:00"/>
    <d v="2012-10-06T00:00:00"/>
    <x v="2"/>
    <s v="G1N"/>
    <s v="GD10000000"/>
    <s v="GD0"/>
    <n v="13"/>
    <n v="8200"/>
    <s v="GD600"/>
    <s v="LAPB5"/>
    <s v="000LAP"/>
    <n v="15"/>
    <s v="32365A"/>
    <n v="13"/>
    <m/>
    <m/>
    <x v="216"/>
    <n v="68069"/>
    <s v="47282"/>
    <x v="2"/>
    <x v="1"/>
    <s v="Non-executive"/>
    <s v="D603"/>
    <x v="1"/>
    <n v="247.85"/>
    <n v="0"/>
    <n v="0"/>
    <n v="0"/>
    <n v="0"/>
    <n v="0"/>
    <n v="0"/>
    <n v="0"/>
    <n v="0"/>
    <n v="0"/>
    <n v="0"/>
    <n v="0"/>
    <n v="0"/>
    <n v="0"/>
    <n v="0"/>
    <n v="0"/>
    <n v="0"/>
    <n v="0"/>
    <n v="0.19"/>
    <n v="15.56"/>
    <n v="0"/>
    <n v="0"/>
    <n v="0"/>
    <n v="0"/>
    <n v="0"/>
    <n v="14.23"/>
    <n v="0"/>
    <n v="0"/>
    <n v="0"/>
    <n v="0"/>
    <n v="0"/>
    <n v="0.26"/>
    <n v="0.62"/>
    <n v="0"/>
    <n v="0"/>
    <n v="3.34"/>
    <n v="0"/>
    <n v="0"/>
    <n v="0.87"/>
    <n v="0"/>
    <n v="0"/>
    <n v="0"/>
    <n v="0"/>
    <n v="0"/>
    <n v="0"/>
    <n v="0"/>
    <n v="0"/>
    <n v="282.92"/>
    <n v="282.91999999999996"/>
    <n v="0"/>
    <n v="0"/>
    <n v="0"/>
    <n v="0"/>
    <n v="0"/>
  </r>
  <r>
    <n v="21"/>
    <d v="2012-09-23T00:00:00"/>
    <d v="2012-10-06T00:00:00"/>
    <x v="2"/>
    <s v="G1N"/>
    <s v="GD10000000"/>
    <s v="GD0"/>
    <n v="13"/>
    <n v="8200"/>
    <s v="GD600"/>
    <s v="LAPB5"/>
    <s v="000LAP"/>
    <n v="15"/>
    <s v="32365A"/>
    <n v="13"/>
    <m/>
    <m/>
    <x v="217"/>
    <n v="68206"/>
    <s v="48863"/>
    <x v="2"/>
    <x v="1"/>
    <s v="Non-executive"/>
    <s v="D603"/>
    <x v="1"/>
    <n v="600.86"/>
    <n v="0"/>
    <n v="0"/>
    <n v="0"/>
    <n v="0"/>
    <n v="0"/>
    <n v="0"/>
    <n v="0"/>
    <n v="0"/>
    <n v="0"/>
    <n v="0"/>
    <n v="0"/>
    <n v="0"/>
    <n v="0"/>
    <n v="0"/>
    <n v="0"/>
    <n v="0"/>
    <n v="0"/>
    <n v="0.41"/>
    <n v="42.98"/>
    <n v="0"/>
    <n v="0"/>
    <n v="0"/>
    <n v="0"/>
    <n v="0"/>
    <n v="36.619999999999997"/>
    <n v="0"/>
    <n v="0"/>
    <n v="0"/>
    <n v="0"/>
    <n v="0"/>
    <n v="0.57999999999999996"/>
    <n v="1.63"/>
    <n v="0"/>
    <n v="0"/>
    <n v="8.6199999999999992"/>
    <n v="0"/>
    <n v="0"/>
    <n v="2.37"/>
    <n v="0"/>
    <n v="0"/>
    <n v="0"/>
    <n v="0"/>
    <n v="0"/>
    <n v="0"/>
    <n v="0"/>
    <n v="0"/>
    <n v="694.07"/>
    <n v="694.07"/>
    <n v="0"/>
    <n v="0"/>
    <n v="0"/>
    <n v="0"/>
    <n v="0"/>
  </r>
  <r>
    <n v="21"/>
    <d v="2012-09-23T00:00:00"/>
    <d v="2012-10-06T00:00:00"/>
    <x v="2"/>
    <s v="G1N"/>
    <s v="GD10000000"/>
    <s v="GD0"/>
    <n v="13"/>
    <n v="8200"/>
    <s v="GD600"/>
    <s v="MSPB5"/>
    <s v="000MSP"/>
    <n v="15"/>
    <s v="32366B"/>
    <n v="13"/>
    <m/>
    <m/>
    <x v="211"/>
    <n v="43853"/>
    <s v="74888"/>
    <x v="2"/>
    <x v="1"/>
    <s v="Non-executive"/>
    <s v="D603"/>
    <x v="1"/>
    <n v="0"/>
    <n v="0"/>
    <n v="0"/>
    <n v="0"/>
    <n v="0"/>
    <n v="480.75"/>
    <n v="0"/>
    <n v="0"/>
    <n v="0"/>
    <n v="0"/>
    <n v="0"/>
    <n v="0"/>
    <n v="0"/>
    <n v="0"/>
    <n v="0"/>
    <n v="0"/>
    <n v="0"/>
    <n v="0"/>
    <n v="0.35"/>
    <n v="43.97"/>
    <n v="0"/>
    <n v="0"/>
    <n v="0"/>
    <n v="0"/>
    <n v="0"/>
    <n v="29.57"/>
    <n v="0"/>
    <n v="0"/>
    <n v="0"/>
    <n v="0"/>
    <n v="0"/>
    <n v="0.56000000000000005"/>
    <n v="1.22"/>
    <n v="0"/>
    <n v="0"/>
    <n v="6.89"/>
    <n v="24.03"/>
    <n v="0"/>
    <n v="1.92"/>
    <n v="0"/>
    <n v="0"/>
    <n v="0"/>
    <n v="0"/>
    <n v="0"/>
    <n v="0"/>
    <n v="0"/>
    <n v="0"/>
    <n v="589.26"/>
    <n v="589.26"/>
    <n v="0"/>
    <n v="0"/>
    <n v="0"/>
    <n v="0"/>
    <n v="0"/>
  </r>
  <r>
    <n v="21"/>
    <d v="2012-09-23T00:00:00"/>
    <d v="2012-10-06T00:00:00"/>
    <x v="2"/>
    <s v="G1N"/>
    <s v="GD10000000"/>
    <s v="GD0"/>
    <n v="13"/>
    <n v="8200"/>
    <s v="GD600"/>
    <s v="MSPB5"/>
    <s v="000MSP"/>
    <n v="15"/>
    <s v="32366B"/>
    <n v="13"/>
    <m/>
    <m/>
    <x v="217"/>
    <n v="68206"/>
    <s v="48863"/>
    <x v="2"/>
    <x v="1"/>
    <s v="Non-executive"/>
    <s v="D603"/>
    <x v="1"/>
    <n v="240.4"/>
    <n v="0"/>
    <n v="0"/>
    <n v="0"/>
    <n v="0"/>
    <n v="0"/>
    <n v="0"/>
    <n v="0"/>
    <n v="0"/>
    <n v="0"/>
    <n v="0"/>
    <n v="0"/>
    <n v="0"/>
    <n v="0"/>
    <n v="0"/>
    <n v="0"/>
    <n v="0"/>
    <n v="0"/>
    <n v="0.19"/>
    <n v="17.170000000000002"/>
    <n v="0"/>
    <n v="0"/>
    <n v="0"/>
    <n v="0"/>
    <n v="0"/>
    <n v="14.66"/>
    <n v="0"/>
    <n v="0"/>
    <n v="0"/>
    <n v="0"/>
    <n v="0"/>
    <n v="0.28999999999999998"/>
    <n v="0.6"/>
    <n v="0"/>
    <n v="0"/>
    <n v="3.42"/>
    <n v="0"/>
    <n v="0"/>
    <n v="0.95"/>
    <n v="0"/>
    <n v="0"/>
    <n v="0"/>
    <n v="0"/>
    <n v="0"/>
    <n v="0"/>
    <n v="0"/>
    <n v="0"/>
    <n v="277.68"/>
    <n v="277.68000000000006"/>
    <n v="0"/>
    <n v="0"/>
    <n v="0"/>
    <n v="0"/>
    <n v="0"/>
  </r>
  <r>
    <n v="21"/>
    <d v="2012-09-23T00:00:00"/>
    <d v="2012-10-06T00:00:00"/>
    <x v="2"/>
    <s v="G1N"/>
    <s v="GD10000000"/>
    <s v="GD0"/>
    <n v="13"/>
    <n v="8230"/>
    <s v="STIM6"/>
    <s v="RTP15"/>
    <s v="000RTT"/>
    <n v="15"/>
    <s v="ST395A"/>
    <n v="11"/>
    <m/>
    <m/>
    <x v="106"/>
    <n v="23952"/>
    <s v="47825"/>
    <x v="58"/>
    <x v="1"/>
    <s v="Non-executive"/>
    <s v="D603"/>
    <x v="1"/>
    <n v="0"/>
    <n v="0"/>
    <n v="0"/>
    <n v="0"/>
    <n v="0"/>
    <n v="416.56"/>
    <n v="0"/>
    <n v="0"/>
    <n v="0"/>
    <n v="0"/>
    <n v="0"/>
    <n v="0"/>
    <n v="0"/>
    <n v="0"/>
    <n v="0"/>
    <n v="0"/>
    <n v="0"/>
    <n v="0"/>
    <n v="0.28999999999999998"/>
    <n v="69.489999999999995"/>
    <n v="0"/>
    <n v="0"/>
    <n v="0"/>
    <n v="0"/>
    <n v="0"/>
    <n v="25.77"/>
    <n v="0"/>
    <n v="0"/>
    <n v="0"/>
    <n v="0"/>
    <n v="0"/>
    <n v="0.44"/>
    <n v="1.31"/>
    <n v="0"/>
    <n v="0"/>
    <n v="6.04"/>
    <n v="20.83"/>
    <n v="0"/>
    <n v="4.53"/>
    <n v="0"/>
    <n v="0"/>
    <n v="0"/>
    <n v="0"/>
    <n v="0"/>
    <n v="0"/>
    <n v="0"/>
    <n v="0"/>
    <n v="545.26"/>
    <n v="545.26"/>
    <n v="0"/>
    <n v="0"/>
    <n v="0"/>
    <n v="0"/>
    <n v="0"/>
  </r>
  <r>
    <n v="21"/>
    <d v="2012-09-23T00:00:00"/>
    <d v="2012-10-06T00:00:00"/>
    <x v="2"/>
    <s v="G1N"/>
    <s v="GD10000000"/>
    <s v="GD0"/>
    <n v="13"/>
    <n v="8230"/>
    <s v="STIM6"/>
    <s v="RTP15"/>
    <s v="000RTT"/>
    <n v="15"/>
    <s v="ST395A"/>
    <n v="11"/>
    <m/>
    <m/>
    <x v="260"/>
    <n v="39708"/>
    <s v="73440"/>
    <x v="134"/>
    <x v="1"/>
    <s v="Non-executive"/>
    <s v="D603"/>
    <x v="1"/>
    <n v="3273.26"/>
    <n v="0"/>
    <n v="0"/>
    <n v="0"/>
    <n v="0"/>
    <n v="0"/>
    <n v="0"/>
    <n v="0"/>
    <n v="0"/>
    <n v="0"/>
    <n v="0"/>
    <n v="0"/>
    <n v="0"/>
    <n v="0"/>
    <n v="0"/>
    <n v="0"/>
    <n v="0"/>
    <n v="0"/>
    <n v="2.38"/>
    <n v="0"/>
    <n v="0"/>
    <n v="0"/>
    <n v="0"/>
    <n v="0"/>
    <n v="0"/>
    <n v="191.04"/>
    <n v="0"/>
    <n v="0"/>
    <n v="0"/>
    <n v="0"/>
    <n v="0"/>
    <n v="2.71"/>
    <n v="6.19"/>
    <n v="0"/>
    <n v="0"/>
    <n v="44.68"/>
    <n v="163.66"/>
    <n v="0"/>
    <n v="0"/>
    <n v="0"/>
    <n v="0"/>
    <n v="0"/>
    <n v="0"/>
    <n v="0"/>
    <n v="0"/>
    <n v="0"/>
    <n v="0"/>
    <n v="3683.92"/>
    <n v="3683.92"/>
    <n v="0"/>
    <n v="0"/>
    <n v="0"/>
    <n v="0"/>
    <n v="0"/>
  </r>
  <r>
    <n v="21"/>
    <d v="2012-09-23T00:00:00"/>
    <d v="2012-10-06T00:00:00"/>
    <x v="2"/>
    <s v="G1N"/>
    <s v="GD10000000"/>
    <s v="GD0"/>
    <n v="13"/>
    <n v="8230"/>
    <s v="STIM6"/>
    <s v="RTP15"/>
    <s v="000RTT"/>
    <n v="15"/>
    <s v="ST395A"/>
    <n v="11"/>
    <m/>
    <m/>
    <x v="261"/>
    <n v="58856"/>
    <s v="73439"/>
    <x v="135"/>
    <x v="1"/>
    <s v="Non-executive"/>
    <s v="D603"/>
    <x v="1"/>
    <n v="3692.3"/>
    <n v="0"/>
    <n v="0"/>
    <n v="0"/>
    <n v="0"/>
    <n v="0"/>
    <n v="0"/>
    <n v="0"/>
    <n v="0"/>
    <n v="0"/>
    <n v="0"/>
    <n v="0"/>
    <n v="0"/>
    <n v="0"/>
    <n v="0"/>
    <n v="0"/>
    <n v="0"/>
    <n v="0"/>
    <n v="2.64"/>
    <n v="486.07"/>
    <n v="0"/>
    <n v="0"/>
    <n v="0"/>
    <n v="0"/>
    <n v="0"/>
    <n v="217.19"/>
    <n v="0"/>
    <n v="0"/>
    <n v="0"/>
    <n v="0"/>
    <n v="0"/>
    <n v="2.62"/>
    <n v="9.11"/>
    <n v="0"/>
    <n v="0"/>
    <n v="50.8"/>
    <n v="184.61"/>
    <n v="0"/>
    <n v="21.77"/>
    <n v="0"/>
    <n v="0"/>
    <n v="0"/>
    <n v="0"/>
    <n v="0"/>
    <n v="0"/>
    <n v="0"/>
    <n v="0"/>
    <n v="4667.1099999999997"/>
    <n v="4667.1099999999997"/>
    <n v="0"/>
    <n v="0"/>
    <n v="0"/>
    <n v="0"/>
    <n v="0"/>
  </r>
  <r>
    <n v="21"/>
    <d v="2012-09-23T00:00:00"/>
    <d v="2012-10-06T00:00:00"/>
    <x v="2"/>
    <s v="G1N"/>
    <s v="GD10000000"/>
    <s v="GD0"/>
    <n v="13"/>
    <n v="8230"/>
    <s v="STIM6"/>
    <s v="RTP15"/>
    <s v="000RTT"/>
    <n v="15"/>
    <s v="ST395A"/>
    <n v="11"/>
    <m/>
    <m/>
    <x v="262"/>
    <n v="67642"/>
    <s v="73111"/>
    <x v="136"/>
    <x v="1"/>
    <s v="Non-executive"/>
    <s v="D603"/>
    <x v="1"/>
    <n v="5000"/>
    <n v="0"/>
    <n v="0"/>
    <n v="0"/>
    <n v="0"/>
    <n v="0"/>
    <n v="0"/>
    <n v="0"/>
    <n v="0"/>
    <n v="0"/>
    <n v="0"/>
    <n v="0"/>
    <n v="0"/>
    <n v="0"/>
    <n v="0"/>
    <n v="0"/>
    <n v="0"/>
    <n v="0"/>
    <n v="3.56"/>
    <n v="155.37"/>
    <n v="0"/>
    <n v="0"/>
    <n v="0"/>
    <n v="0"/>
    <n v="0"/>
    <n v="295.39"/>
    <n v="0"/>
    <n v="0"/>
    <n v="0"/>
    <n v="0"/>
    <n v="0"/>
    <n v="2.71"/>
    <n v="6.19"/>
    <n v="0"/>
    <n v="0"/>
    <n v="69.09"/>
    <n v="0"/>
    <n v="0"/>
    <n v="8.6300000000000008"/>
    <n v="0"/>
    <n v="0"/>
    <n v="0"/>
    <n v="0"/>
    <n v="0"/>
    <n v="0"/>
    <n v="0"/>
    <n v="0"/>
    <n v="5540.94"/>
    <n v="5540.9400000000005"/>
    <n v="0"/>
    <n v="0"/>
    <n v="0"/>
    <n v="0"/>
    <n v="0"/>
  </r>
  <r>
    <n v="21"/>
    <d v="2012-09-23T00:00:00"/>
    <d v="2012-10-06T00:00:00"/>
    <x v="2"/>
    <s v="G1N"/>
    <s v="GD10000000"/>
    <s v="GD0"/>
    <n v="13"/>
    <n v="8230"/>
    <s v="STIM6"/>
    <s v="RTP15"/>
    <s v="000RTT"/>
    <n v="15"/>
    <s v="ST395A"/>
    <n v="11"/>
    <m/>
    <m/>
    <x v="216"/>
    <n v="68069"/>
    <s v="47282"/>
    <x v="2"/>
    <x v="1"/>
    <s v="Non-executive"/>
    <s v="D603"/>
    <x v="1"/>
    <n v="247.85"/>
    <n v="0"/>
    <n v="0"/>
    <n v="0"/>
    <n v="0"/>
    <n v="0"/>
    <n v="0"/>
    <n v="0"/>
    <n v="0"/>
    <n v="0"/>
    <n v="0"/>
    <n v="0"/>
    <n v="0"/>
    <n v="0"/>
    <n v="0"/>
    <n v="0"/>
    <n v="0"/>
    <n v="0"/>
    <n v="0.19"/>
    <n v="15.56"/>
    <n v="0"/>
    <n v="0"/>
    <n v="0"/>
    <n v="0"/>
    <n v="0"/>
    <n v="14.23"/>
    <n v="0"/>
    <n v="0"/>
    <n v="0"/>
    <n v="0"/>
    <n v="0"/>
    <n v="0.26"/>
    <n v="0.62"/>
    <n v="0"/>
    <n v="0"/>
    <n v="3.34"/>
    <n v="0"/>
    <n v="0"/>
    <n v="0.87"/>
    <n v="0"/>
    <n v="0"/>
    <n v="0"/>
    <n v="0"/>
    <n v="0"/>
    <n v="0"/>
    <n v="0"/>
    <n v="0"/>
    <n v="282.92"/>
    <n v="282.91999999999996"/>
    <n v="0"/>
    <n v="0"/>
    <n v="0"/>
    <n v="0"/>
    <n v="0"/>
  </r>
  <r>
    <n v="21"/>
    <d v="2012-09-23T00:00:00"/>
    <d v="2012-10-06T00:00:00"/>
    <x v="2"/>
    <s v="G1N"/>
    <s v="GD10000000"/>
    <s v="GD0"/>
    <n v="13"/>
    <n v="8230"/>
    <s v="STIM6"/>
    <s v="RTP15"/>
    <s v="000RTT"/>
    <n v="15"/>
    <s v="ST395A"/>
    <n v="11"/>
    <m/>
    <m/>
    <x v="217"/>
    <n v="68206"/>
    <s v="48863"/>
    <x v="2"/>
    <x v="1"/>
    <s v="Non-executive"/>
    <s v="D603"/>
    <x v="1"/>
    <n v="360.58"/>
    <n v="0"/>
    <n v="0"/>
    <n v="0"/>
    <n v="0"/>
    <n v="0"/>
    <n v="0"/>
    <n v="0"/>
    <n v="0"/>
    <n v="0"/>
    <n v="0"/>
    <n v="0"/>
    <n v="0"/>
    <n v="0"/>
    <n v="0"/>
    <n v="0"/>
    <n v="0"/>
    <n v="0"/>
    <n v="0.26"/>
    <n v="25.76"/>
    <n v="0"/>
    <n v="0"/>
    <n v="0"/>
    <n v="0"/>
    <n v="0"/>
    <n v="22.01"/>
    <n v="0"/>
    <n v="0"/>
    <n v="0"/>
    <n v="0"/>
    <n v="0"/>
    <n v="0.42"/>
    <n v="0.92"/>
    <n v="0"/>
    <n v="0"/>
    <n v="5.14"/>
    <n v="0"/>
    <n v="0"/>
    <n v="1.44"/>
    <n v="0"/>
    <n v="0"/>
    <n v="0"/>
    <n v="0"/>
    <n v="0"/>
    <n v="0"/>
    <n v="0"/>
    <n v="0"/>
    <n v="416.53"/>
    <n v="416.53"/>
    <n v="0"/>
    <n v="0"/>
    <n v="0"/>
    <n v="0"/>
    <n v="0"/>
  </r>
  <r>
    <n v="21"/>
    <d v="2012-09-23T00:00:00"/>
    <d v="2012-10-06T00:00:00"/>
    <x v="2"/>
    <s v="G1N"/>
    <s v="GD10000000"/>
    <s v="GD0"/>
    <n v="13"/>
    <n v="8230"/>
    <s v="STIM6"/>
    <s v="RTP15"/>
    <s v="000RTT"/>
    <n v="15"/>
    <s v="ST395A"/>
    <n v="11"/>
    <m/>
    <m/>
    <x v="263"/>
    <n v="68722"/>
    <s v="74668"/>
    <x v="137"/>
    <x v="1"/>
    <s v="Non-executive"/>
    <s v="D603"/>
    <x v="1"/>
    <n v="3124.7"/>
    <n v="0"/>
    <n v="0"/>
    <n v="0"/>
    <n v="0"/>
    <n v="0"/>
    <n v="0"/>
    <n v="0"/>
    <n v="0"/>
    <n v="0"/>
    <n v="0"/>
    <n v="0"/>
    <n v="0"/>
    <n v="0"/>
    <n v="0"/>
    <n v="0"/>
    <n v="0"/>
    <n v="0"/>
    <n v="2.27"/>
    <n v="293.39999999999998"/>
    <n v="0"/>
    <n v="0"/>
    <n v="0"/>
    <n v="0"/>
    <n v="0"/>
    <n v="180.86"/>
    <n v="0"/>
    <n v="0"/>
    <n v="0"/>
    <n v="0"/>
    <n v="0"/>
    <n v="2.99"/>
    <n v="8.7799999999999994"/>
    <n v="0"/>
    <n v="0"/>
    <n v="42.29"/>
    <n v="0"/>
    <n v="0"/>
    <n v="16.3"/>
    <n v="0"/>
    <n v="0"/>
    <n v="0"/>
    <n v="0"/>
    <n v="0"/>
    <n v="0"/>
    <n v="0"/>
    <n v="0"/>
    <n v="3671.59"/>
    <n v="3671.59"/>
    <n v="0"/>
    <n v="0"/>
    <n v="0"/>
    <n v="0"/>
    <n v="0"/>
  </r>
  <r>
    <n v="21"/>
    <d v="2012-09-23T00:00:00"/>
    <d v="2012-10-06T00:00:00"/>
    <x v="2"/>
    <s v="G1N"/>
    <s v="GD10000000"/>
    <s v="GD0"/>
    <n v="13"/>
    <n v="8230"/>
    <s v="STIM6"/>
    <s v="RTP15"/>
    <s v="000RTT"/>
    <n v="15"/>
    <s v="ST395A"/>
    <n v="11"/>
    <m/>
    <m/>
    <x v="265"/>
    <n v="68895"/>
    <s v="75462"/>
    <x v="2"/>
    <x v="1"/>
    <s v="Non-executive"/>
    <s v="D603"/>
    <x v="1"/>
    <n v="2403.8000000000002"/>
    <n v="0"/>
    <n v="0"/>
    <n v="0"/>
    <n v="0"/>
    <n v="0"/>
    <n v="0"/>
    <n v="0"/>
    <n v="0"/>
    <n v="0"/>
    <n v="0"/>
    <n v="0"/>
    <n v="0"/>
    <n v="0"/>
    <n v="0"/>
    <n v="0"/>
    <n v="0"/>
    <n v="0"/>
    <n v="1.76"/>
    <n v="155.37"/>
    <n v="0"/>
    <n v="0"/>
    <n v="0"/>
    <n v="0"/>
    <n v="0"/>
    <n v="140.9"/>
    <n v="0"/>
    <n v="0"/>
    <n v="0"/>
    <n v="0"/>
    <n v="0"/>
    <n v="2.71"/>
    <n v="6.19"/>
    <n v="0"/>
    <n v="0"/>
    <n v="32.950000000000003"/>
    <n v="0"/>
    <n v="0"/>
    <n v="8.6300000000000008"/>
    <n v="0"/>
    <n v="0"/>
    <n v="0"/>
    <n v="0"/>
    <n v="0"/>
    <n v="0"/>
    <n v="0"/>
    <n v="0"/>
    <n v="2752.31"/>
    <n v="2752.3100000000004"/>
    <n v="0"/>
    <n v="0"/>
    <n v="0"/>
    <n v="0"/>
    <n v="0"/>
  </r>
  <r>
    <n v="21"/>
    <d v="2012-09-23T00:00:00"/>
    <d v="2012-10-06T00:00:00"/>
    <x v="2"/>
    <s v="G1N"/>
    <s v="GD10000000"/>
    <s v="GD0"/>
    <n v="13"/>
    <n v="8230"/>
    <s v="STIM6"/>
    <s v="RTP15"/>
    <s v="000RTT"/>
    <n v="15"/>
    <s v="ST395A"/>
    <n v="11"/>
    <m/>
    <m/>
    <x v="266"/>
    <n v="68922"/>
    <s v="75461"/>
    <x v="2"/>
    <x v="1"/>
    <s v="Non-executive"/>
    <s v="D603"/>
    <x v="1"/>
    <n v="1923.04"/>
    <n v="0"/>
    <n v="0"/>
    <n v="0"/>
    <n v="0"/>
    <n v="0"/>
    <n v="0"/>
    <n v="0"/>
    <n v="0"/>
    <n v="0"/>
    <n v="0"/>
    <n v="0"/>
    <n v="0"/>
    <n v="0"/>
    <n v="0"/>
    <n v="0"/>
    <n v="0"/>
    <n v="0"/>
    <n v="1.41"/>
    <n v="0"/>
    <n v="0"/>
    <n v="0"/>
    <n v="0"/>
    <n v="0"/>
    <n v="0"/>
    <n v="119.22"/>
    <n v="0"/>
    <n v="0"/>
    <n v="0"/>
    <n v="0"/>
    <n v="0"/>
    <n v="2.16"/>
    <n v="4.95"/>
    <n v="0"/>
    <n v="0"/>
    <n v="27.87"/>
    <n v="0"/>
    <n v="0"/>
    <n v="0"/>
    <n v="0"/>
    <n v="0"/>
    <n v="0"/>
    <n v="0"/>
    <n v="0"/>
    <n v="0"/>
    <n v="0"/>
    <n v="0"/>
    <n v="2078.65"/>
    <n v="2078.65"/>
    <n v="0"/>
    <n v="0"/>
    <n v="0"/>
    <n v="0"/>
    <n v="0"/>
  </r>
  <r>
    <n v="21"/>
    <d v="2012-09-23T00:00:00"/>
    <d v="2012-10-06T00:00:00"/>
    <x v="2"/>
    <s v="G1N"/>
    <s v="GD10000000"/>
    <s v="GD0"/>
    <n v="13"/>
    <n v="8230"/>
    <s v="STIM6"/>
    <s v="RTP15"/>
    <s v="000RTT"/>
    <n v="15"/>
    <s v="ST395A"/>
    <n v="11"/>
    <m/>
    <m/>
    <x v="89"/>
    <n v="69397"/>
    <s v="46623"/>
    <x v="2"/>
    <x v="1"/>
    <s v="Non-executive"/>
    <s v="D603"/>
    <x v="1"/>
    <n v="1054.32"/>
    <n v="0"/>
    <n v="0"/>
    <n v="0"/>
    <n v="0"/>
    <n v="0"/>
    <n v="0"/>
    <n v="0"/>
    <n v="0"/>
    <n v="0"/>
    <n v="0"/>
    <n v="0"/>
    <n v="0"/>
    <n v="0"/>
    <n v="0"/>
    <n v="0"/>
    <n v="0"/>
    <n v="0"/>
    <n v="0.75"/>
    <n v="38.42"/>
    <n v="0"/>
    <n v="0"/>
    <n v="0"/>
    <n v="0"/>
    <n v="0"/>
    <n v="62.14"/>
    <n v="0"/>
    <n v="0"/>
    <n v="0"/>
    <n v="0"/>
    <n v="0"/>
    <n v="0.68"/>
    <n v="1.55"/>
    <n v="0"/>
    <n v="0"/>
    <n v="14.54"/>
    <n v="0"/>
    <n v="0"/>
    <n v="2.15"/>
    <n v="0"/>
    <n v="0"/>
    <n v="0"/>
    <n v="0"/>
    <n v="0"/>
    <n v="0"/>
    <n v="0"/>
    <n v="0"/>
    <n v="1174.55"/>
    <n v="1174.5500000000002"/>
    <n v="0"/>
    <n v="0"/>
    <n v="0"/>
    <n v="0"/>
    <n v="0"/>
  </r>
  <r>
    <n v="21"/>
    <d v="2012-09-23T00:00:00"/>
    <d v="2012-10-06T00:00:00"/>
    <x v="2"/>
    <s v="G1N"/>
    <s v="GD10000000"/>
    <s v="GD0"/>
    <n v="13"/>
    <n v="8230"/>
    <s v="STIM6"/>
    <s v="RTP15"/>
    <s v="000RTT"/>
    <n v="15"/>
    <s v="ST395A"/>
    <n v="11"/>
    <m/>
    <m/>
    <x v="264"/>
    <n v="69469"/>
    <s v="73438"/>
    <x v="138"/>
    <x v="1"/>
    <s v="Non-executive"/>
    <s v="D603"/>
    <x v="1"/>
    <n v="3273.26"/>
    <n v="0"/>
    <n v="0"/>
    <n v="0"/>
    <n v="0"/>
    <n v="0"/>
    <n v="0"/>
    <n v="0"/>
    <n v="0"/>
    <n v="0"/>
    <n v="0"/>
    <n v="0"/>
    <n v="0"/>
    <n v="0"/>
    <n v="0"/>
    <n v="0"/>
    <n v="0"/>
    <n v="0"/>
    <n v="2.38"/>
    <n v="169.5"/>
    <n v="0"/>
    <n v="0"/>
    <n v="0"/>
    <n v="0"/>
    <n v="0"/>
    <n v="198.86"/>
    <n v="0"/>
    <n v="0"/>
    <n v="0"/>
    <n v="0"/>
    <n v="0"/>
    <n v="2.71"/>
    <n v="6.19"/>
    <n v="0"/>
    <n v="0"/>
    <n v="46.5"/>
    <n v="0"/>
    <n v="0"/>
    <n v="9.42"/>
    <n v="0"/>
    <n v="0"/>
    <n v="0"/>
    <n v="0"/>
    <n v="0"/>
    <n v="0"/>
    <n v="0"/>
    <n v="0"/>
    <n v="3708.82"/>
    <n v="3708.8200000000006"/>
    <n v="0"/>
    <n v="0"/>
    <n v="0"/>
    <n v="0"/>
    <n v="0"/>
  </r>
  <r>
    <n v="21"/>
    <d v="2012-09-23T00:00:00"/>
    <d v="2012-10-06T00:00:00"/>
    <x v="2"/>
    <s v="G1N"/>
    <s v="GD10000000"/>
    <s v="GD0"/>
    <n v="13"/>
    <n v="8230"/>
    <s v="STIM6"/>
    <s v="SGP25"/>
    <s v="STAARA"/>
    <n v="15"/>
    <s v="RA388A"/>
    <n v="9"/>
    <m/>
    <m/>
    <x v="106"/>
    <n v="23952"/>
    <s v="47825"/>
    <x v="58"/>
    <x v="1"/>
    <s v="Non-executive"/>
    <s v="D603"/>
    <x v="1"/>
    <n v="0"/>
    <n v="0"/>
    <n v="0"/>
    <n v="0"/>
    <n v="0"/>
    <n v="416.56"/>
    <n v="0"/>
    <n v="0"/>
    <n v="0"/>
    <n v="0"/>
    <n v="0"/>
    <n v="0"/>
    <n v="0"/>
    <n v="0"/>
    <n v="0"/>
    <n v="0"/>
    <n v="0"/>
    <n v="0"/>
    <n v="0.28999999999999998"/>
    <n v="69.489999999999995"/>
    <n v="0"/>
    <n v="0"/>
    <n v="0"/>
    <n v="0"/>
    <n v="0"/>
    <n v="25.77"/>
    <n v="0"/>
    <n v="0"/>
    <n v="0"/>
    <n v="0"/>
    <n v="0"/>
    <n v="0.44"/>
    <n v="1.31"/>
    <n v="0"/>
    <n v="0"/>
    <n v="6.04"/>
    <n v="20.83"/>
    <n v="0"/>
    <n v="4.53"/>
    <n v="0"/>
    <n v="0"/>
    <n v="0"/>
    <n v="0"/>
    <n v="0"/>
    <n v="0"/>
    <n v="0"/>
    <n v="0"/>
    <n v="545.26"/>
    <n v="545.26"/>
    <n v="0"/>
    <n v="0"/>
    <n v="0"/>
    <n v="0"/>
    <n v="0"/>
  </r>
  <r>
    <n v="21"/>
    <d v="2012-09-23T00:00:00"/>
    <d v="2012-10-06T00:00:00"/>
    <x v="2"/>
    <s v="G1N"/>
    <s v="GD10000000"/>
    <s v="GD0"/>
    <n v="13"/>
    <n v="8230"/>
    <s v="STIM6"/>
    <s v="SGP25"/>
    <s v="STAARA"/>
    <n v="15"/>
    <s v="RA388A"/>
    <n v="9"/>
    <m/>
    <m/>
    <x v="261"/>
    <n v="58856"/>
    <s v="73439"/>
    <x v="135"/>
    <x v="1"/>
    <s v="Non-executive"/>
    <s v="D603"/>
    <x v="1"/>
    <n v="923.08"/>
    <n v="0"/>
    <n v="0"/>
    <n v="0"/>
    <n v="0"/>
    <n v="0"/>
    <n v="0"/>
    <n v="0"/>
    <n v="0"/>
    <n v="0"/>
    <n v="0"/>
    <n v="0"/>
    <n v="0"/>
    <n v="0"/>
    <n v="0"/>
    <n v="0"/>
    <n v="0"/>
    <n v="0"/>
    <n v="0.66"/>
    <n v="121.51"/>
    <n v="0"/>
    <n v="0"/>
    <n v="0"/>
    <n v="0"/>
    <n v="0"/>
    <n v="54.3"/>
    <n v="0"/>
    <n v="0"/>
    <n v="0"/>
    <n v="0"/>
    <n v="0"/>
    <n v="0.65"/>
    <n v="2.2799999999999998"/>
    <n v="0"/>
    <n v="0"/>
    <n v="12.7"/>
    <n v="46.16"/>
    <n v="0"/>
    <n v="5.44"/>
    <n v="0"/>
    <n v="0"/>
    <n v="0"/>
    <n v="0"/>
    <n v="0"/>
    <n v="0"/>
    <n v="0"/>
    <n v="0"/>
    <n v="1166.78"/>
    <n v="1166.7800000000002"/>
    <n v="0"/>
    <n v="0"/>
    <n v="0"/>
    <n v="0"/>
    <n v="0"/>
  </r>
  <r>
    <n v="21"/>
    <d v="2012-09-23T00:00:00"/>
    <d v="2012-10-06T00:00:00"/>
    <x v="2"/>
    <s v="G1N"/>
    <s v="GD10000000"/>
    <s v="GD0"/>
    <n v="13"/>
    <n v="8230"/>
    <s v="STIM6"/>
    <s v="SGP25"/>
    <s v="STAARA"/>
    <n v="15"/>
    <s v="RA388A"/>
    <n v="9"/>
    <m/>
    <m/>
    <x v="216"/>
    <n v="68069"/>
    <s v="47282"/>
    <x v="2"/>
    <x v="1"/>
    <s v="Non-executive"/>
    <s v="D603"/>
    <x v="1"/>
    <n v="371.79"/>
    <n v="0"/>
    <n v="0"/>
    <n v="0"/>
    <n v="0"/>
    <n v="0"/>
    <n v="0"/>
    <n v="0"/>
    <n v="0"/>
    <n v="0"/>
    <n v="0"/>
    <n v="0"/>
    <n v="0"/>
    <n v="0"/>
    <n v="0"/>
    <n v="0"/>
    <n v="0"/>
    <n v="0"/>
    <n v="0.26"/>
    <n v="23.29"/>
    <n v="0"/>
    <n v="0"/>
    <n v="0"/>
    <n v="0"/>
    <n v="0"/>
    <n v="21.35"/>
    <n v="0"/>
    <n v="0"/>
    <n v="0"/>
    <n v="0"/>
    <n v="0"/>
    <n v="0.44"/>
    <n v="0.92"/>
    <n v="0"/>
    <n v="0"/>
    <n v="4.99"/>
    <n v="0"/>
    <n v="0"/>
    <n v="1.32"/>
    <n v="0"/>
    <n v="0"/>
    <n v="0"/>
    <n v="0"/>
    <n v="0"/>
    <n v="0"/>
    <n v="0"/>
    <n v="0"/>
    <n v="424.36"/>
    <n v="424.36000000000007"/>
    <n v="0"/>
    <n v="0"/>
    <n v="0"/>
    <n v="0"/>
    <n v="0"/>
  </r>
  <r>
    <n v="21"/>
    <d v="2012-09-23T00:00:00"/>
    <d v="2012-10-06T00:00:00"/>
    <x v="2"/>
    <s v="G1N"/>
    <s v="GD10000000"/>
    <s v="GD0"/>
    <n v="13"/>
    <n v="8230"/>
    <s v="STIM6"/>
    <s v="SGP25"/>
    <s v="STAARA"/>
    <n v="15"/>
    <s v="RA388A"/>
    <n v="9"/>
    <m/>
    <m/>
    <x v="217"/>
    <n v="68206"/>
    <s v="48863"/>
    <x v="2"/>
    <x v="1"/>
    <s v="Non-executive"/>
    <s v="D603"/>
    <x v="1"/>
    <n v="360.58"/>
    <n v="0"/>
    <n v="0"/>
    <n v="0"/>
    <n v="0"/>
    <n v="0"/>
    <n v="0"/>
    <n v="0"/>
    <n v="0"/>
    <n v="0"/>
    <n v="0"/>
    <n v="0"/>
    <n v="0"/>
    <n v="0"/>
    <n v="0"/>
    <n v="0"/>
    <n v="0"/>
    <n v="0"/>
    <n v="0.26"/>
    <n v="25.76"/>
    <n v="0"/>
    <n v="0"/>
    <n v="0"/>
    <n v="0"/>
    <n v="0"/>
    <n v="22.01"/>
    <n v="0"/>
    <n v="0"/>
    <n v="0"/>
    <n v="0"/>
    <n v="0"/>
    <n v="0.42"/>
    <n v="0.92"/>
    <n v="0"/>
    <n v="0"/>
    <n v="5.14"/>
    <n v="0"/>
    <n v="0"/>
    <n v="1.44"/>
    <n v="0"/>
    <n v="0"/>
    <n v="0"/>
    <n v="0"/>
    <n v="0"/>
    <n v="0"/>
    <n v="0"/>
    <n v="0"/>
    <n v="416.53"/>
    <n v="416.53"/>
    <n v="0"/>
    <n v="0"/>
    <n v="0"/>
    <n v="0"/>
    <n v="0"/>
  </r>
  <r>
    <n v="21"/>
    <d v="2012-09-23T00:00:00"/>
    <d v="2012-10-06T00:00:00"/>
    <x v="2"/>
    <s v="G1N"/>
    <s v="GD10000000"/>
    <s v="GD0"/>
    <n v="13"/>
    <n v="8230"/>
    <s v="STIM6"/>
    <s v="SGP25"/>
    <s v="STAARA"/>
    <n v="15"/>
    <s v="RA388A"/>
    <n v="9"/>
    <m/>
    <m/>
    <x v="266"/>
    <n v="68922"/>
    <s v="75461"/>
    <x v="2"/>
    <x v="1"/>
    <s v="Non-executive"/>
    <s v="D603"/>
    <x v="1"/>
    <n v="480.76"/>
    <n v="0"/>
    <n v="0"/>
    <n v="0"/>
    <n v="0"/>
    <n v="0"/>
    <n v="0"/>
    <n v="0"/>
    <n v="0"/>
    <n v="0"/>
    <n v="0"/>
    <n v="0"/>
    <n v="0"/>
    <n v="0"/>
    <n v="0"/>
    <n v="0"/>
    <n v="0"/>
    <n v="0"/>
    <n v="0.35"/>
    <n v="0"/>
    <n v="0"/>
    <n v="0"/>
    <n v="0"/>
    <n v="0"/>
    <n v="0"/>
    <n v="29.81"/>
    <n v="0"/>
    <n v="0"/>
    <n v="0"/>
    <n v="0"/>
    <n v="0"/>
    <n v="0.55000000000000004"/>
    <n v="1.24"/>
    <n v="0"/>
    <n v="0"/>
    <n v="6.98"/>
    <n v="0"/>
    <n v="0"/>
    <n v="0"/>
    <n v="0"/>
    <n v="0"/>
    <n v="0"/>
    <n v="0"/>
    <n v="0"/>
    <n v="0"/>
    <n v="0"/>
    <n v="0"/>
    <n v="519.69000000000005"/>
    <n v="519.69000000000005"/>
    <n v="0"/>
    <n v="0"/>
    <n v="0"/>
    <n v="0"/>
    <n v="0"/>
  </r>
  <r>
    <n v="22"/>
    <d v="2012-10-07T00:00:00"/>
    <d v="2012-10-20T00:00:00"/>
    <x v="3"/>
    <s v="G1N"/>
    <s v="GD10000000"/>
    <s v="GD0"/>
    <n v="9"/>
    <n v="8134"/>
    <s v="EFP42"/>
    <n v="70000"/>
    <s v="GD1003"/>
    <n v="8"/>
    <m/>
    <m/>
    <m/>
    <m/>
    <x v="361"/>
    <n v="7580"/>
    <s v="44654"/>
    <x v="159"/>
    <x v="1"/>
    <s v="Non-executive"/>
    <s v="D603"/>
    <x v="1"/>
    <n v="1216.3699999999999"/>
    <n v="0"/>
    <n v="0"/>
    <n v="0"/>
    <n v="0"/>
    <n v="0"/>
    <n v="0"/>
    <n v="0"/>
    <n v="0"/>
    <n v="0"/>
    <n v="0"/>
    <n v="0"/>
    <n v="0"/>
    <n v="0"/>
    <n v="0"/>
    <n v="0"/>
    <n v="0"/>
    <n v="0"/>
    <n v="0.88"/>
    <n v="44.14"/>
    <n v="0"/>
    <n v="0"/>
    <n v="0"/>
    <n v="0"/>
    <n v="0"/>
    <n v="72.760000000000005"/>
    <n v="0"/>
    <n v="0"/>
    <n v="0"/>
    <n v="0"/>
    <n v="0"/>
    <n v="0.68"/>
    <n v="1.55"/>
    <n v="0"/>
    <n v="0"/>
    <n v="17.02"/>
    <n v="60.82"/>
    <n v="0"/>
    <n v="2.36"/>
    <n v="0"/>
    <n v="0"/>
    <n v="0"/>
    <n v="0"/>
    <n v="0"/>
    <n v="0"/>
    <n v="0"/>
    <n v="0"/>
    <n v="1416.58"/>
    <n v="1416.58"/>
    <n v="0"/>
    <n v="0"/>
    <n v="0"/>
    <n v="0"/>
    <n v="0"/>
  </r>
  <r>
    <n v="22"/>
    <d v="2012-10-07T00:00:00"/>
    <d v="2012-10-20T00:00:00"/>
    <x v="3"/>
    <s v="G1N"/>
    <s v="GD10000000"/>
    <s v="GD0"/>
    <n v="9"/>
    <n v="8134"/>
    <s v="EFP42"/>
    <n v="70000"/>
    <s v="GD1003"/>
    <n v="8"/>
    <m/>
    <m/>
    <m/>
    <m/>
    <x v="363"/>
    <n v="44285"/>
    <s v="44654"/>
    <x v="159"/>
    <x v="1"/>
    <s v="Non-executive"/>
    <s v="D603"/>
    <x v="1"/>
    <n v="0"/>
    <n v="0"/>
    <n v="0"/>
    <n v="0"/>
    <n v="0"/>
    <n v="0"/>
    <n v="0"/>
    <n v="0"/>
    <n v="0"/>
    <n v="0"/>
    <n v="0"/>
    <n v="0"/>
    <n v="0"/>
    <n v="0"/>
    <n v="0"/>
    <n v="0"/>
    <n v="0"/>
    <n v="0"/>
    <n v="0"/>
    <n v="23.2"/>
    <n v="0"/>
    <n v="0"/>
    <n v="0"/>
    <n v="0"/>
    <n v="0"/>
    <n v="1.44"/>
    <n v="0"/>
    <n v="0"/>
    <n v="0"/>
    <n v="0"/>
    <n v="0"/>
    <n v="0"/>
    <n v="0"/>
    <n v="0"/>
    <n v="0"/>
    <n v="0.34"/>
    <n v="0"/>
    <n v="0"/>
    <n v="0"/>
    <n v="0"/>
    <n v="0"/>
    <n v="0"/>
    <n v="0"/>
    <n v="0"/>
    <n v="0"/>
    <n v="0"/>
    <n v="0"/>
    <n v="24.98"/>
    <n v="24.98"/>
    <n v="0"/>
    <n v="0"/>
    <n v="0"/>
    <n v="0"/>
    <n v="0"/>
  </r>
  <r>
    <n v="22"/>
    <d v="2012-10-07T00:00:00"/>
    <d v="2012-10-20T00:00:00"/>
    <x v="3"/>
    <s v="G1N"/>
    <s v="GD10000000"/>
    <s v="GD0"/>
    <n v="13"/>
    <n v="100"/>
    <s v="LD600"/>
    <s v="LF601"/>
    <m/>
    <m/>
    <m/>
    <m/>
    <m/>
    <m/>
    <x v="361"/>
    <n v="7580"/>
    <s v="44654"/>
    <x v="159"/>
    <x v="1"/>
    <s v="Non-executive"/>
    <s v="D603"/>
    <x v="1"/>
    <n v="1216.3"/>
    <n v="0"/>
    <n v="0"/>
    <n v="0"/>
    <n v="0"/>
    <n v="0"/>
    <n v="0"/>
    <n v="0"/>
    <n v="0"/>
    <n v="0"/>
    <n v="0"/>
    <n v="0"/>
    <n v="0"/>
    <n v="0"/>
    <n v="0"/>
    <n v="0"/>
    <n v="0"/>
    <n v="0"/>
    <n v="0.86"/>
    <n v="44.15"/>
    <n v="0"/>
    <n v="0"/>
    <n v="0"/>
    <n v="0"/>
    <n v="0"/>
    <n v="72.77"/>
    <n v="0"/>
    <n v="0"/>
    <n v="0"/>
    <n v="0"/>
    <n v="0"/>
    <n v="0.67"/>
    <n v="1.54"/>
    <n v="0"/>
    <n v="0"/>
    <n v="17.010000000000002"/>
    <n v="60.81"/>
    <n v="0"/>
    <n v="2.34"/>
    <n v="0"/>
    <n v="0"/>
    <n v="0"/>
    <n v="0"/>
    <n v="0"/>
    <n v="0"/>
    <n v="0"/>
    <n v="0"/>
    <n v="1416.45"/>
    <n v="1416.4499999999998"/>
    <n v="0"/>
    <n v="0"/>
    <n v="0"/>
    <n v="0"/>
    <n v="0"/>
  </r>
  <r>
    <n v="22"/>
    <d v="2012-10-07T00:00:00"/>
    <d v="2012-10-20T00:00:00"/>
    <x v="3"/>
    <s v="G1N"/>
    <s v="GD10000000"/>
    <s v="GD0"/>
    <n v="13"/>
    <n v="100"/>
    <s v="LD600"/>
    <s v="LF601"/>
    <m/>
    <m/>
    <m/>
    <m/>
    <m/>
    <m/>
    <x v="363"/>
    <n v="44285"/>
    <s v="44654"/>
    <x v="159"/>
    <x v="1"/>
    <s v="Non-executive"/>
    <s v="D603"/>
    <x v="1"/>
    <n v="0"/>
    <n v="0"/>
    <n v="0"/>
    <n v="0"/>
    <n v="0"/>
    <n v="0"/>
    <n v="0"/>
    <n v="0"/>
    <n v="0"/>
    <n v="0"/>
    <n v="0"/>
    <n v="0"/>
    <n v="0"/>
    <n v="0"/>
    <n v="0"/>
    <n v="0"/>
    <n v="0"/>
    <n v="0"/>
    <n v="0"/>
    <n v="23.19"/>
    <n v="0"/>
    <n v="0"/>
    <n v="0"/>
    <n v="0"/>
    <n v="0"/>
    <n v="1.43"/>
    <n v="0"/>
    <n v="0"/>
    <n v="0"/>
    <n v="0"/>
    <n v="0"/>
    <n v="0"/>
    <n v="0"/>
    <n v="0"/>
    <n v="0"/>
    <n v="0.34"/>
    <n v="0"/>
    <n v="0"/>
    <n v="0"/>
    <n v="0"/>
    <n v="0"/>
    <n v="0"/>
    <n v="0"/>
    <n v="0"/>
    <n v="0"/>
    <n v="0"/>
    <n v="0"/>
    <n v="24.96"/>
    <n v="24.96"/>
    <n v="0"/>
    <n v="0"/>
    <n v="0"/>
    <n v="0"/>
    <n v="0"/>
  </r>
  <r>
    <n v="22"/>
    <d v="2012-10-07T00:00:00"/>
    <d v="2012-10-20T00:00:00"/>
    <x v="3"/>
    <s v="G1N"/>
    <s v="GD10000000"/>
    <s v="GD0"/>
    <n v="13"/>
    <n v="100"/>
    <s v="LD600"/>
    <s v="LF601"/>
    <m/>
    <m/>
    <m/>
    <m/>
    <m/>
    <m/>
    <x v="89"/>
    <n v="69397"/>
    <s v="46623"/>
    <x v="2"/>
    <x v="1"/>
    <s v="Non-executive"/>
    <s v="D603"/>
    <x v="1"/>
    <n v="1054.31"/>
    <n v="0"/>
    <n v="0"/>
    <n v="0"/>
    <n v="0"/>
    <n v="0"/>
    <n v="0"/>
    <n v="0"/>
    <n v="0"/>
    <n v="0"/>
    <n v="0"/>
    <n v="0"/>
    <n v="0"/>
    <n v="0"/>
    <n v="0"/>
    <n v="0"/>
    <n v="0"/>
    <n v="0"/>
    <n v="0.76"/>
    <n v="40"/>
    <n v="0"/>
    <n v="0"/>
    <n v="0"/>
    <n v="0"/>
    <n v="0"/>
    <n v="62.22"/>
    <n v="0"/>
    <n v="0"/>
    <n v="0"/>
    <n v="0"/>
    <n v="0"/>
    <n v="0.68"/>
    <n v="1.55"/>
    <n v="0"/>
    <n v="0"/>
    <n v="14.55"/>
    <n v="0"/>
    <n v="0"/>
    <n v="2.13"/>
    <n v="0"/>
    <n v="0"/>
    <n v="0"/>
    <n v="0"/>
    <n v="0"/>
    <n v="0"/>
    <n v="0"/>
    <n v="0"/>
    <n v="1176.2"/>
    <n v="1176.2"/>
    <n v="0"/>
    <n v="0"/>
    <n v="0"/>
    <n v="0"/>
    <n v="0"/>
  </r>
  <r>
    <n v="22"/>
    <d v="2012-10-07T00:00:00"/>
    <d v="2012-10-20T00:00:00"/>
    <x v="3"/>
    <s v="G1N"/>
    <s v="GD10000000"/>
    <s v="GD0"/>
    <n v="13"/>
    <n v="100"/>
    <s v="LD600"/>
    <s v="LF605"/>
    <m/>
    <m/>
    <m/>
    <m/>
    <m/>
    <m/>
    <x v="99"/>
    <n v="38606"/>
    <s v="51150"/>
    <x v="2"/>
    <x v="1"/>
    <s v="Non-executive"/>
    <s v="D603"/>
    <x v="1"/>
    <n v="0"/>
    <n v="0"/>
    <n v="0"/>
    <n v="0"/>
    <n v="0"/>
    <n v="2457.3000000000002"/>
    <n v="0"/>
    <n v="0"/>
    <n v="0"/>
    <n v="0"/>
    <n v="0"/>
    <n v="0"/>
    <n v="0"/>
    <n v="0"/>
    <n v="0"/>
    <n v="0"/>
    <n v="0"/>
    <n v="0"/>
    <n v="1.86"/>
    <n v="468.84"/>
    <n v="0"/>
    <n v="0"/>
    <n v="0"/>
    <n v="0"/>
    <n v="0"/>
    <n v="142.66999999999999"/>
    <n v="0"/>
    <n v="0"/>
    <n v="0"/>
    <n v="0"/>
    <n v="0"/>
    <n v="3.27"/>
    <n v="11.39"/>
    <n v="0"/>
    <n v="0"/>
    <n v="33.369999999999997"/>
    <n v="122.87"/>
    <n v="0"/>
    <n v="19.22"/>
    <n v="0"/>
    <n v="0"/>
    <n v="0"/>
    <n v="0"/>
    <n v="0"/>
    <n v="0"/>
    <n v="0"/>
    <n v="0"/>
    <n v="3260.79"/>
    <n v="3260.79"/>
    <n v="0"/>
    <n v="0"/>
    <n v="0"/>
    <n v="0"/>
    <n v="0"/>
  </r>
  <r>
    <n v="22"/>
    <d v="2012-10-07T00:00:00"/>
    <d v="2012-10-20T00:00:00"/>
    <x v="3"/>
    <s v="G1N"/>
    <s v="GD10000000"/>
    <s v="GD0"/>
    <n v="13"/>
    <n v="100"/>
    <s v="LD600"/>
    <s v="LF605"/>
    <m/>
    <m/>
    <m/>
    <m/>
    <m/>
    <m/>
    <x v="103"/>
    <n v="39707"/>
    <s v="50910"/>
    <x v="2"/>
    <x v="1"/>
    <s v="Non-executive"/>
    <s v="D603"/>
    <x v="1"/>
    <n v="0"/>
    <n v="0"/>
    <n v="0"/>
    <n v="0"/>
    <n v="0"/>
    <n v="2702.27"/>
    <n v="0"/>
    <n v="0"/>
    <n v="0"/>
    <n v="0"/>
    <n v="0"/>
    <n v="0"/>
    <n v="0"/>
    <n v="0"/>
    <n v="0"/>
    <n v="0"/>
    <n v="0"/>
    <n v="0"/>
    <n v="1.98"/>
    <n v="510.24"/>
    <n v="0"/>
    <n v="0"/>
    <n v="0"/>
    <n v="0"/>
    <n v="0"/>
    <n v="157"/>
    <n v="0"/>
    <n v="0"/>
    <n v="0"/>
    <n v="0"/>
    <n v="0"/>
    <n v="3.27"/>
    <n v="11.39"/>
    <n v="0"/>
    <n v="0"/>
    <n v="36.72"/>
    <n v="135.11000000000001"/>
    <n v="0"/>
    <n v="27.21"/>
    <n v="0"/>
    <n v="0"/>
    <n v="0"/>
    <n v="0"/>
    <n v="0"/>
    <n v="0"/>
    <n v="0"/>
    <n v="0"/>
    <n v="3585.19"/>
    <n v="3585.1899999999996"/>
    <n v="0"/>
    <n v="0"/>
    <n v="0"/>
    <n v="0"/>
    <n v="0"/>
  </r>
  <r>
    <n v="22"/>
    <d v="2012-10-07T00:00:00"/>
    <d v="2012-10-20T00:00:00"/>
    <x v="3"/>
    <s v="G1N"/>
    <s v="GD10000000"/>
    <s v="GD0"/>
    <n v="13"/>
    <n v="100"/>
    <s v="LD600"/>
    <s v="LF606"/>
    <m/>
    <m/>
    <m/>
    <m/>
    <m/>
    <m/>
    <x v="106"/>
    <n v="23952"/>
    <s v="47825"/>
    <x v="58"/>
    <x v="1"/>
    <s v="Non-executive"/>
    <s v="D603"/>
    <x v="1"/>
    <n v="0"/>
    <n v="0"/>
    <n v="0"/>
    <n v="0"/>
    <n v="0"/>
    <n v="694.22"/>
    <n v="0"/>
    <n v="0"/>
    <n v="0"/>
    <n v="0"/>
    <n v="0"/>
    <n v="0"/>
    <n v="0"/>
    <n v="0"/>
    <n v="0"/>
    <n v="0"/>
    <n v="0"/>
    <n v="0"/>
    <n v="0.51"/>
    <n v="87.93"/>
    <n v="0"/>
    <n v="0"/>
    <n v="0"/>
    <n v="0"/>
    <n v="0"/>
    <n v="41.22"/>
    <n v="0"/>
    <n v="0"/>
    <n v="0"/>
    <n v="0"/>
    <n v="0"/>
    <n v="0.75"/>
    <n v="2.2000000000000002"/>
    <n v="0"/>
    <n v="0"/>
    <n v="9.64"/>
    <n v="34.72"/>
    <n v="0"/>
    <n v="7.54"/>
    <n v="0"/>
    <n v="0"/>
    <n v="0"/>
    <n v="0"/>
    <n v="0"/>
    <n v="0"/>
    <n v="0"/>
    <n v="0"/>
    <n v="878.73"/>
    <n v="878.73000000000013"/>
    <n v="0"/>
    <n v="0"/>
    <n v="0"/>
    <n v="0"/>
    <n v="0"/>
  </r>
  <r>
    <n v="22"/>
    <d v="2012-10-07T00:00:00"/>
    <d v="2012-10-20T00:00:00"/>
    <x v="3"/>
    <s v="G1N"/>
    <s v="GD10000000"/>
    <s v="GD0"/>
    <n v="13"/>
    <n v="8200"/>
    <s v="GD600"/>
    <s v="CLCB5"/>
    <s v="000CLC"/>
    <n v="15"/>
    <s v="32287C"/>
    <n v="13"/>
    <m/>
    <m/>
    <x v="106"/>
    <n v="23952"/>
    <s v="47825"/>
    <x v="58"/>
    <x v="1"/>
    <s v="Non-executive"/>
    <s v="D603"/>
    <x v="1"/>
    <n v="0"/>
    <n v="0"/>
    <n v="0"/>
    <n v="0"/>
    <n v="0"/>
    <n v="416.54"/>
    <n v="0"/>
    <n v="0"/>
    <n v="0"/>
    <n v="0"/>
    <n v="0"/>
    <n v="0"/>
    <n v="0"/>
    <n v="0"/>
    <n v="0"/>
    <n v="0"/>
    <n v="0"/>
    <n v="0"/>
    <n v="0.3"/>
    <n v="52.76"/>
    <n v="0"/>
    <n v="0"/>
    <n v="0"/>
    <n v="0"/>
    <n v="0"/>
    <n v="24.74"/>
    <n v="0"/>
    <n v="0"/>
    <n v="0"/>
    <n v="0"/>
    <n v="0"/>
    <n v="0.45"/>
    <n v="1.32"/>
    <n v="0"/>
    <n v="0"/>
    <n v="5.78"/>
    <n v="20.82"/>
    <n v="0"/>
    <n v="4.5199999999999996"/>
    <n v="0"/>
    <n v="0"/>
    <n v="0"/>
    <n v="0"/>
    <n v="0"/>
    <n v="0"/>
    <n v="0"/>
    <n v="0"/>
    <n v="527.23"/>
    <n v="527.23"/>
    <n v="0"/>
    <n v="0"/>
    <n v="0"/>
    <n v="0"/>
    <n v="0"/>
  </r>
  <r>
    <n v="22"/>
    <d v="2012-10-07T00:00:00"/>
    <d v="2012-10-20T00:00:00"/>
    <x v="3"/>
    <s v="G1N"/>
    <s v="GD10000000"/>
    <s v="GD0"/>
    <n v="13"/>
    <n v="8200"/>
    <s v="GD600"/>
    <s v="CLCB5"/>
    <s v="000CLC"/>
    <n v="15"/>
    <s v="32287C"/>
    <n v="13"/>
    <m/>
    <m/>
    <x v="211"/>
    <n v="43853"/>
    <s v="74888"/>
    <x v="2"/>
    <x v="1"/>
    <s v="Non-executive"/>
    <s v="D603"/>
    <x v="1"/>
    <n v="0"/>
    <n v="0"/>
    <n v="0"/>
    <n v="0"/>
    <n v="0"/>
    <n v="841.34"/>
    <n v="0"/>
    <n v="0"/>
    <n v="0"/>
    <n v="0"/>
    <n v="0"/>
    <n v="0"/>
    <n v="0"/>
    <n v="0"/>
    <n v="0"/>
    <n v="0"/>
    <n v="0"/>
    <n v="0"/>
    <n v="0.62"/>
    <n v="62.62"/>
    <n v="0"/>
    <n v="0"/>
    <n v="0"/>
    <n v="0"/>
    <n v="0"/>
    <n v="50.86"/>
    <n v="0"/>
    <n v="0"/>
    <n v="0"/>
    <n v="0"/>
    <n v="0"/>
    <n v="0.95"/>
    <n v="2.17"/>
    <n v="0"/>
    <n v="0"/>
    <n v="11.9"/>
    <n v="42.07"/>
    <n v="0"/>
    <n v="3.34"/>
    <n v="0"/>
    <n v="0"/>
    <n v="0"/>
    <n v="0"/>
    <n v="0"/>
    <n v="0"/>
    <n v="0"/>
    <n v="0"/>
    <n v="1015.87"/>
    <n v="1015.8700000000001"/>
    <n v="0"/>
    <n v="0"/>
    <n v="0"/>
    <n v="0"/>
    <n v="0"/>
  </r>
  <r>
    <n v="22"/>
    <d v="2012-10-07T00:00:00"/>
    <d v="2012-10-20T00:00:00"/>
    <x v="3"/>
    <s v="G1N"/>
    <s v="GD10000000"/>
    <s v="GD0"/>
    <n v="13"/>
    <n v="8200"/>
    <s v="GD600"/>
    <s v="CLCB5"/>
    <s v="000CLC"/>
    <n v="15"/>
    <s v="32287C"/>
    <n v="13"/>
    <m/>
    <m/>
    <x v="217"/>
    <n v="68206"/>
    <s v="48863"/>
    <x v="2"/>
    <x v="1"/>
    <s v="Non-executive"/>
    <s v="D603"/>
    <x v="1"/>
    <n v="240.38"/>
    <n v="0"/>
    <n v="0"/>
    <n v="0"/>
    <n v="0"/>
    <n v="0"/>
    <n v="0"/>
    <n v="0"/>
    <n v="0"/>
    <n v="0"/>
    <n v="0"/>
    <n v="0"/>
    <n v="0"/>
    <n v="0"/>
    <n v="0"/>
    <n v="0"/>
    <n v="0"/>
    <n v="0"/>
    <n v="0.18"/>
    <n v="17.899999999999999"/>
    <n v="0"/>
    <n v="0"/>
    <n v="0"/>
    <n v="0"/>
    <n v="0"/>
    <n v="14.66"/>
    <n v="0"/>
    <n v="0"/>
    <n v="0"/>
    <n v="0"/>
    <n v="0"/>
    <n v="0.28000000000000003"/>
    <n v="0.62"/>
    <n v="0"/>
    <n v="0"/>
    <n v="3.43"/>
    <n v="0"/>
    <n v="0"/>
    <n v="0.96"/>
    <n v="0"/>
    <n v="0"/>
    <n v="0"/>
    <n v="0"/>
    <n v="0"/>
    <n v="0"/>
    <n v="0"/>
    <n v="0"/>
    <n v="278.41000000000003"/>
    <n v="278.40999999999997"/>
    <n v="0"/>
    <n v="0"/>
    <n v="0"/>
    <n v="0"/>
    <n v="0"/>
  </r>
  <r>
    <n v="22"/>
    <d v="2012-10-07T00:00:00"/>
    <d v="2012-10-20T00:00:00"/>
    <x v="3"/>
    <s v="G1N"/>
    <s v="GD10000000"/>
    <s v="GD0"/>
    <n v="13"/>
    <n v="8200"/>
    <s v="GD600"/>
    <s v="DSG35"/>
    <s v="000DSG"/>
    <n v="15"/>
    <s v="15282A"/>
    <n v="13"/>
    <m/>
    <m/>
    <x v="361"/>
    <n v="7580"/>
    <s v="44654"/>
    <x v="159"/>
    <x v="1"/>
    <s v="Non-executive"/>
    <s v="D603"/>
    <x v="1"/>
    <n v="1216.3599999999999"/>
    <n v="0"/>
    <n v="0"/>
    <n v="0"/>
    <n v="0"/>
    <n v="0"/>
    <n v="0"/>
    <n v="0"/>
    <n v="0"/>
    <n v="0"/>
    <n v="0"/>
    <n v="0"/>
    <n v="0"/>
    <n v="0"/>
    <n v="0"/>
    <n v="0"/>
    <n v="0"/>
    <n v="0"/>
    <n v="0.87"/>
    <n v="44.14"/>
    <n v="0"/>
    <n v="0"/>
    <n v="0"/>
    <n v="0"/>
    <n v="0"/>
    <n v="72.760000000000005"/>
    <n v="0"/>
    <n v="0"/>
    <n v="0"/>
    <n v="0"/>
    <n v="0"/>
    <n v="0.68"/>
    <n v="1.55"/>
    <n v="0"/>
    <n v="0"/>
    <n v="17.02"/>
    <n v="60.82"/>
    <n v="0"/>
    <n v="2.36"/>
    <n v="0"/>
    <n v="0"/>
    <n v="0"/>
    <n v="0"/>
    <n v="0"/>
    <n v="0"/>
    <n v="0"/>
    <n v="0"/>
    <n v="1416.56"/>
    <n v="1416.5599999999997"/>
    <n v="0"/>
    <n v="0"/>
    <n v="0"/>
    <n v="0"/>
    <n v="0"/>
  </r>
  <r>
    <n v="22"/>
    <d v="2012-10-07T00:00:00"/>
    <d v="2012-10-20T00:00:00"/>
    <x v="3"/>
    <s v="G1N"/>
    <s v="GD10000000"/>
    <s v="GD0"/>
    <n v="13"/>
    <n v="8200"/>
    <s v="GD600"/>
    <s v="DSG35"/>
    <s v="000DSG"/>
    <n v="15"/>
    <s v="15282A"/>
    <n v="13"/>
    <m/>
    <m/>
    <x v="362"/>
    <n v="40012"/>
    <s v="73024"/>
    <x v="12"/>
    <x v="1"/>
    <s v="Non-executive"/>
    <s v="D603"/>
    <x v="1"/>
    <n v="2690.94"/>
    <n v="0"/>
    <n v="0"/>
    <n v="0"/>
    <n v="0"/>
    <n v="0"/>
    <n v="0"/>
    <n v="0"/>
    <n v="0"/>
    <n v="0"/>
    <n v="0"/>
    <n v="0"/>
    <n v="0"/>
    <n v="0"/>
    <n v="0"/>
    <n v="0"/>
    <n v="0"/>
    <n v="0"/>
    <n v="1.95"/>
    <n v="387.79"/>
    <n v="0"/>
    <n v="0"/>
    <n v="0"/>
    <n v="0"/>
    <n v="0"/>
    <n v="151.06"/>
    <n v="0"/>
    <n v="0"/>
    <n v="0"/>
    <n v="0"/>
    <n v="0"/>
    <n v="2.25"/>
    <n v="6.58"/>
    <n v="0"/>
    <n v="0"/>
    <n v="35.32"/>
    <n v="134.56"/>
    <n v="0"/>
    <n v="20.68"/>
    <n v="0"/>
    <n v="0"/>
    <n v="0"/>
    <n v="0"/>
    <n v="0"/>
    <n v="0"/>
    <n v="0"/>
    <n v="0"/>
    <n v="3431.13"/>
    <n v="3431.1299999999997"/>
    <n v="0"/>
    <n v="0"/>
    <n v="0"/>
    <n v="0"/>
    <n v="0"/>
  </r>
  <r>
    <n v="22"/>
    <d v="2012-10-07T00:00:00"/>
    <d v="2012-10-20T00:00:00"/>
    <x v="3"/>
    <s v="G1N"/>
    <s v="GD10000000"/>
    <s v="GD0"/>
    <n v="13"/>
    <n v="8200"/>
    <s v="GD600"/>
    <s v="DSG35"/>
    <s v="000DSG"/>
    <n v="15"/>
    <s v="15282A"/>
    <n v="13"/>
    <m/>
    <m/>
    <x v="363"/>
    <n v="44285"/>
    <s v="44654"/>
    <x v="159"/>
    <x v="1"/>
    <s v="Non-executive"/>
    <s v="D603"/>
    <x v="1"/>
    <n v="0"/>
    <n v="0"/>
    <n v="0"/>
    <n v="0"/>
    <n v="0"/>
    <n v="0"/>
    <n v="0"/>
    <n v="0"/>
    <n v="0"/>
    <n v="0"/>
    <n v="0"/>
    <n v="0"/>
    <n v="0"/>
    <n v="0"/>
    <n v="0"/>
    <n v="0"/>
    <n v="0"/>
    <n v="0"/>
    <n v="0"/>
    <n v="23.19"/>
    <n v="0"/>
    <n v="0"/>
    <n v="0"/>
    <n v="0"/>
    <n v="0"/>
    <n v="1.44"/>
    <n v="0"/>
    <n v="0"/>
    <n v="0"/>
    <n v="0"/>
    <n v="0"/>
    <n v="0"/>
    <n v="0"/>
    <n v="0"/>
    <n v="0"/>
    <n v="0.33"/>
    <n v="0"/>
    <n v="0"/>
    <n v="0"/>
    <n v="0"/>
    <n v="0"/>
    <n v="0"/>
    <n v="0"/>
    <n v="0"/>
    <n v="0"/>
    <n v="0"/>
    <n v="0"/>
    <n v="24.96"/>
    <n v="24.96"/>
    <n v="0"/>
    <n v="0"/>
    <n v="0"/>
    <n v="0"/>
    <n v="0"/>
  </r>
  <r>
    <n v="22"/>
    <d v="2012-10-07T00:00:00"/>
    <d v="2012-10-20T00:00:00"/>
    <x v="3"/>
    <s v="G1N"/>
    <s v="GD10000000"/>
    <s v="GD0"/>
    <n v="13"/>
    <n v="8200"/>
    <s v="GD600"/>
    <s v="EAZB5"/>
    <s v="000EAZ"/>
    <n v="15"/>
    <s v="32010A"/>
    <n v="13"/>
    <m/>
    <m/>
    <x v="361"/>
    <n v="7580"/>
    <s v="44654"/>
    <x v="159"/>
    <x v="1"/>
    <s v="Non-executive"/>
    <s v="D603"/>
    <x v="1"/>
    <n v="1216.3599999999999"/>
    <n v="0"/>
    <n v="0"/>
    <n v="0"/>
    <n v="0"/>
    <n v="0"/>
    <n v="0"/>
    <n v="0"/>
    <n v="0"/>
    <n v="0"/>
    <n v="0"/>
    <n v="0"/>
    <n v="0"/>
    <n v="0"/>
    <n v="0"/>
    <n v="0"/>
    <n v="0"/>
    <n v="0"/>
    <n v="0.87"/>
    <n v="44.14"/>
    <n v="0"/>
    <n v="0"/>
    <n v="0"/>
    <n v="0"/>
    <n v="0"/>
    <n v="72.760000000000005"/>
    <n v="0"/>
    <n v="0"/>
    <n v="0"/>
    <n v="0"/>
    <n v="0"/>
    <n v="0.68"/>
    <n v="1.55"/>
    <n v="0"/>
    <n v="0"/>
    <n v="17.02"/>
    <n v="60.82"/>
    <n v="0"/>
    <n v="2.36"/>
    <n v="0"/>
    <n v="0"/>
    <n v="0"/>
    <n v="0"/>
    <n v="0"/>
    <n v="0"/>
    <n v="0"/>
    <n v="0"/>
    <n v="1416.56"/>
    <n v="1416.5599999999997"/>
    <n v="0"/>
    <n v="0"/>
    <n v="0"/>
    <n v="0"/>
    <n v="0"/>
  </r>
  <r>
    <n v="22"/>
    <d v="2012-10-07T00:00:00"/>
    <d v="2012-10-20T00:00:00"/>
    <x v="3"/>
    <s v="G1N"/>
    <s v="GD10000000"/>
    <s v="GD0"/>
    <n v="13"/>
    <n v="8200"/>
    <s v="GD600"/>
    <s v="EAZB5"/>
    <s v="000EAZ"/>
    <n v="15"/>
    <s v="32010A"/>
    <n v="13"/>
    <m/>
    <m/>
    <x v="106"/>
    <n v="23952"/>
    <s v="47825"/>
    <x v="58"/>
    <x v="1"/>
    <s v="Non-executive"/>
    <s v="D603"/>
    <x v="1"/>
    <n v="0"/>
    <n v="0"/>
    <n v="0"/>
    <n v="0"/>
    <n v="0"/>
    <n v="833.07"/>
    <n v="0"/>
    <n v="0"/>
    <n v="0"/>
    <n v="0"/>
    <n v="0"/>
    <n v="0"/>
    <n v="0"/>
    <n v="0"/>
    <n v="0"/>
    <n v="0"/>
    <n v="0"/>
    <n v="0"/>
    <n v="0.61"/>
    <n v="105.51"/>
    <n v="0"/>
    <n v="0"/>
    <n v="0"/>
    <n v="0"/>
    <n v="0"/>
    <n v="49.47"/>
    <n v="0"/>
    <n v="0"/>
    <n v="0"/>
    <n v="0"/>
    <n v="0"/>
    <n v="0.9"/>
    <n v="2.64"/>
    <n v="0"/>
    <n v="0"/>
    <n v="11.56"/>
    <n v="41.66"/>
    <n v="0"/>
    <n v="9.0399999999999991"/>
    <n v="0"/>
    <n v="0"/>
    <n v="0"/>
    <n v="0"/>
    <n v="0"/>
    <n v="0"/>
    <n v="0"/>
    <n v="0"/>
    <n v="1054.46"/>
    <n v="1054.46"/>
    <n v="0"/>
    <n v="0"/>
    <n v="0"/>
    <n v="0"/>
    <n v="0"/>
  </r>
  <r>
    <n v="22"/>
    <d v="2012-10-07T00:00:00"/>
    <d v="2012-10-20T00:00:00"/>
    <x v="3"/>
    <s v="G1N"/>
    <s v="GD10000000"/>
    <s v="GD0"/>
    <n v="13"/>
    <n v="8200"/>
    <s v="GD600"/>
    <s v="EAZB5"/>
    <s v="000EAZ"/>
    <n v="15"/>
    <s v="32010A"/>
    <n v="13"/>
    <m/>
    <m/>
    <x v="362"/>
    <n v="40012"/>
    <s v="73024"/>
    <x v="12"/>
    <x v="1"/>
    <s v="Non-executive"/>
    <s v="D603"/>
    <x v="1"/>
    <n v="896.98"/>
    <n v="0"/>
    <n v="0"/>
    <n v="0"/>
    <n v="0"/>
    <n v="0"/>
    <n v="0"/>
    <n v="0"/>
    <n v="0"/>
    <n v="0"/>
    <n v="0"/>
    <n v="0"/>
    <n v="0"/>
    <n v="0"/>
    <n v="0"/>
    <n v="0"/>
    <n v="0"/>
    <n v="0"/>
    <n v="0.64"/>
    <n v="129.26"/>
    <n v="0"/>
    <n v="0"/>
    <n v="0"/>
    <n v="0"/>
    <n v="0"/>
    <n v="50.34"/>
    <n v="0"/>
    <n v="0"/>
    <n v="0"/>
    <n v="0"/>
    <n v="0"/>
    <n v="0.74"/>
    <n v="2.2000000000000002"/>
    <n v="0"/>
    <n v="0"/>
    <n v="11.78"/>
    <n v="44.84"/>
    <n v="0"/>
    <n v="6.9"/>
    <n v="0"/>
    <n v="0"/>
    <n v="0"/>
    <n v="0"/>
    <n v="0"/>
    <n v="0"/>
    <n v="0"/>
    <n v="0"/>
    <n v="1143.68"/>
    <n v="1143.68"/>
    <n v="0"/>
    <n v="0"/>
    <n v="0"/>
    <n v="0"/>
    <n v="0"/>
  </r>
  <r>
    <n v="22"/>
    <d v="2012-10-07T00:00:00"/>
    <d v="2012-10-20T00:00:00"/>
    <x v="3"/>
    <s v="G1N"/>
    <s v="GD10000000"/>
    <s v="GD0"/>
    <n v="13"/>
    <n v="8200"/>
    <s v="GD600"/>
    <s v="EAZB5"/>
    <s v="000EAZ"/>
    <n v="15"/>
    <s v="32010A"/>
    <n v="13"/>
    <m/>
    <m/>
    <x v="211"/>
    <n v="43853"/>
    <s v="74888"/>
    <x v="2"/>
    <x v="1"/>
    <s v="Non-executive"/>
    <s v="D603"/>
    <x v="1"/>
    <n v="0"/>
    <n v="0"/>
    <n v="0"/>
    <n v="0"/>
    <n v="0"/>
    <n v="360.58"/>
    <n v="0"/>
    <n v="0"/>
    <n v="0"/>
    <n v="0"/>
    <n v="0"/>
    <n v="0"/>
    <n v="0"/>
    <n v="0"/>
    <n v="0"/>
    <n v="0"/>
    <n v="0"/>
    <n v="0"/>
    <n v="0.26"/>
    <n v="26.84"/>
    <n v="0"/>
    <n v="0"/>
    <n v="0"/>
    <n v="0"/>
    <n v="0"/>
    <n v="21.8"/>
    <n v="0"/>
    <n v="0"/>
    <n v="0"/>
    <n v="0"/>
    <n v="0"/>
    <n v="0.4"/>
    <n v="0.93"/>
    <n v="0"/>
    <n v="0"/>
    <n v="5.0999999999999996"/>
    <n v="18.03"/>
    <n v="0"/>
    <n v="1.44"/>
    <n v="0"/>
    <n v="0"/>
    <n v="0"/>
    <n v="0"/>
    <n v="0"/>
    <n v="0"/>
    <n v="0"/>
    <n v="0"/>
    <n v="435.38"/>
    <n v="435.37999999999994"/>
    <n v="0"/>
    <n v="0"/>
    <n v="0"/>
    <n v="0"/>
    <n v="0"/>
  </r>
  <r>
    <n v="22"/>
    <d v="2012-10-07T00:00:00"/>
    <d v="2012-10-20T00:00:00"/>
    <x v="3"/>
    <s v="G1N"/>
    <s v="GD10000000"/>
    <s v="GD0"/>
    <n v="13"/>
    <n v="8200"/>
    <s v="GD600"/>
    <s v="EAZB5"/>
    <s v="000EAZ"/>
    <n v="15"/>
    <s v="32010A"/>
    <n v="13"/>
    <m/>
    <m/>
    <x v="363"/>
    <n v="44285"/>
    <s v="44654"/>
    <x v="159"/>
    <x v="1"/>
    <s v="Non-executive"/>
    <s v="D603"/>
    <x v="1"/>
    <n v="0"/>
    <n v="0"/>
    <n v="0"/>
    <n v="0"/>
    <n v="0"/>
    <n v="0"/>
    <n v="0"/>
    <n v="0"/>
    <n v="0"/>
    <n v="0"/>
    <n v="0"/>
    <n v="0"/>
    <n v="0"/>
    <n v="0"/>
    <n v="0"/>
    <n v="0"/>
    <n v="0"/>
    <n v="0"/>
    <n v="0"/>
    <n v="23.19"/>
    <n v="0"/>
    <n v="0"/>
    <n v="0"/>
    <n v="0"/>
    <n v="0"/>
    <n v="1.44"/>
    <n v="0"/>
    <n v="0"/>
    <n v="0"/>
    <n v="0"/>
    <n v="0"/>
    <n v="0"/>
    <n v="0"/>
    <n v="0"/>
    <n v="0"/>
    <n v="0.33"/>
    <n v="0"/>
    <n v="0"/>
    <n v="0"/>
    <n v="0"/>
    <n v="0"/>
    <n v="0"/>
    <n v="0"/>
    <n v="0"/>
    <n v="0"/>
    <n v="0"/>
    <n v="0"/>
    <n v="24.96"/>
    <n v="24.96"/>
    <n v="0"/>
    <n v="0"/>
    <n v="0"/>
    <n v="0"/>
    <n v="0"/>
  </r>
  <r>
    <n v="22"/>
    <d v="2012-10-07T00:00:00"/>
    <d v="2012-10-20T00:00:00"/>
    <x v="3"/>
    <s v="G1N"/>
    <s v="GD10000000"/>
    <s v="GD0"/>
    <n v="13"/>
    <n v="8200"/>
    <s v="GD600"/>
    <s v="EAZB5"/>
    <s v="000EAZ"/>
    <n v="15"/>
    <s v="32010A"/>
    <n v="13"/>
    <m/>
    <m/>
    <x v="364"/>
    <n v="49824"/>
    <s v="47282"/>
    <x v="2"/>
    <x v="1"/>
    <s v="Non-executive"/>
    <s v="D603"/>
    <x v="1"/>
    <n v="0"/>
    <n v="0"/>
    <n v="0"/>
    <n v="0"/>
    <n v="0"/>
    <n v="0"/>
    <n v="0"/>
    <n v="0"/>
    <n v="0"/>
    <n v="0"/>
    <n v="0"/>
    <n v="0"/>
    <n v="0"/>
    <n v="0"/>
    <n v="0"/>
    <n v="0"/>
    <n v="0"/>
    <n v="0"/>
    <n v="0"/>
    <n v="6.93"/>
    <n v="0"/>
    <n v="0"/>
    <n v="0"/>
    <n v="0"/>
    <n v="0"/>
    <n v="0.43"/>
    <n v="0"/>
    <n v="0"/>
    <n v="0"/>
    <n v="0"/>
    <n v="0"/>
    <n v="0"/>
    <n v="0"/>
    <n v="0"/>
    <n v="0"/>
    <n v="0.1"/>
    <n v="0"/>
    <n v="0"/>
    <n v="0"/>
    <n v="0"/>
    <n v="0"/>
    <n v="0"/>
    <n v="0"/>
    <n v="0"/>
    <n v="0"/>
    <n v="0"/>
    <n v="0"/>
    <n v="7.46"/>
    <n v="7.4599999999999991"/>
    <n v="0"/>
    <n v="0"/>
    <n v="0"/>
    <n v="0"/>
    <n v="0"/>
  </r>
  <r>
    <n v="22"/>
    <d v="2012-10-07T00:00:00"/>
    <d v="2012-10-20T00:00:00"/>
    <x v="3"/>
    <s v="G1N"/>
    <s v="GD10000000"/>
    <s v="GD0"/>
    <n v="13"/>
    <n v="8200"/>
    <s v="GD600"/>
    <s v="EAZB5"/>
    <s v="000EAZ"/>
    <n v="15"/>
    <s v="32010A"/>
    <n v="13"/>
    <m/>
    <m/>
    <x v="215"/>
    <n v="59989"/>
    <s v="51101"/>
    <x v="116"/>
    <x v="1"/>
    <s v="Non-executive"/>
    <s v="D603"/>
    <x v="1"/>
    <n v="1384.82"/>
    <n v="0"/>
    <n v="0"/>
    <n v="0"/>
    <n v="0"/>
    <n v="0"/>
    <n v="0"/>
    <n v="0"/>
    <n v="0"/>
    <n v="0"/>
    <n v="0"/>
    <n v="0"/>
    <n v="0"/>
    <n v="0"/>
    <n v="0"/>
    <n v="0"/>
    <n v="0"/>
    <n v="0"/>
    <n v="1.02"/>
    <n v="89.46"/>
    <n v="0"/>
    <n v="0"/>
    <n v="0"/>
    <n v="0"/>
    <n v="0"/>
    <n v="84.02"/>
    <n v="0"/>
    <n v="0"/>
    <n v="0"/>
    <n v="0"/>
    <n v="0"/>
    <n v="1.36"/>
    <n v="3.1"/>
    <n v="0"/>
    <n v="0"/>
    <n v="19.66"/>
    <n v="69.239999999999995"/>
    <n v="0"/>
    <n v="4.78"/>
    <n v="0"/>
    <n v="0"/>
    <n v="0"/>
    <n v="0"/>
    <n v="0"/>
    <n v="0"/>
    <n v="0"/>
    <n v="0"/>
    <n v="1657.46"/>
    <n v="1657.4599999999998"/>
    <n v="0"/>
    <n v="0"/>
    <n v="0"/>
    <n v="0"/>
    <n v="0"/>
  </r>
  <r>
    <n v="22"/>
    <d v="2012-10-07T00:00:00"/>
    <d v="2012-10-20T00:00:00"/>
    <x v="3"/>
    <s v="G1N"/>
    <s v="GD10000000"/>
    <s v="GD0"/>
    <n v="13"/>
    <n v="8200"/>
    <s v="GD600"/>
    <s v="EAZB5"/>
    <s v="000EAZ"/>
    <n v="15"/>
    <s v="32010A"/>
    <n v="13"/>
    <m/>
    <m/>
    <x v="218"/>
    <n v="63121"/>
    <s v="51100"/>
    <x v="15"/>
    <x v="1"/>
    <s v="Non-executive"/>
    <s v="D603"/>
    <x v="1"/>
    <n v="2769.62"/>
    <n v="0"/>
    <n v="0"/>
    <n v="0"/>
    <n v="0"/>
    <n v="0"/>
    <n v="0"/>
    <n v="0"/>
    <n v="0"/>
    <n v="0"/>
    <n v="0"/>
    <n v="0"/>
    <n v="0"/>
    <n v="0"/>
    <n v="0"/>
    <n v="0"/>
    <n v="0"/>
    <n v="0"/>
    <n v="0"/>
    <n v="178.92"/>
    <n v="0"/>
    <n v="0"/>
    <n v="0"/>
    <n v="0"/>
    <n v="0"/>
    <n v="168.02"/>
    <n v="0"/>
    <n v="0"/>
    <n v="0"/>
    <n v="0"/>
    <n v="0"/>
    <n v="2.71"/>
    <n v="6.19"/>
    <n v="0"/>
    <n v="0"/>
    <n v="39.299999999999997"/>
    <n v="138.47999999999999"/>
    <n v="0"/>
    <n v="8.74"/>
    <n v="0"/>
    <n v="0"/>
    <n v="0"/>
    <n v="0"/>
    <n v="0"/>
    <n v="0"/>
    <n v="0"/>
    <n v="0"/>
    <n v="3311.98"/>
    <n v="3311.98"/>
    <n v="0"/>
    <n v="0"/>
    <n v="0"/>
    <n v="0"/>
    <n v="0"/>
  </r>
  <r>
    <n v="22"/>
    <d v="2012-10-07T00:00:00"/>
    <d v="2012-10-20T00:00:00"/>
    <x v="3"/>
    <s v="G1N"/>
    <s v="GD10000000"/>
    <s v="GD0"/>
    <n v="13"/>
    <n v="8200"/>
    <s v="GD600"/>
    <s v="EAZB5"/>
    <s v="000EAZ"/>
    <n v="15"/>
    <s v="32010A"/>
    <n v="13"/>
    <m/>
    <m/>
    <x v="219"/>
    <n v="64263"/>
    <s v="63301"/>
    <x v="2"/>
    <x v="1"/>
    <s v="Non-executive"/>
    <s v="D603"/>
    <x v="1"/>
    <n v="2627.66"/>
    <n v="0"/>
    <n v="0"/>
    <n v="0"/>
    <n v="0"/>
    <n v="0"/>
    <n v="0"/>
    <n v="0"/>
    <n v="0"/>
    <n v="0"/>
    <n v="0"/>
    <n v="0"/>
    <n v="0"/>
    <n v="0"/>
    <n v="0"/>
    <n v="0"/>
    <n v="0"/>
    <n v="0"/>
    <n v="1.92"/>
    <n v="178.92"/>
    <n v="0"/>
    <n v="0"/>
    <n v="0"/>
    <n v="0"/>
    <n v="0"/>
    <n v="156.81"/>
    <n v="0"/>
    <n v="0"/>
    <n v="0"/>
    <n v="0"/>
    <n v="0"/>
    <n v="2.71"/>
    <n v="6.19"/>
    <n v="0"/>
    <n v="0"/>
    <n v="36.67"/>
    <n v="131.38"/>
    <n v="0"/>
    <n v="9.5399999999999991"/>
    <n v="0"/>
    <n v="0"/>
    <n v="0"/>
    <n v="0"/>
    <n v="0"/>
    <n v="0"/>
    <n v="0"/>
    <n v="0"/>
    <n v="3151.8"/>
    <n v="3151.8"/>
    <n v="0"/>
    <n v="0"/>
    <n v="0"/>
    <n v="0"/>
    <n v="0"/>
  </r>
  <r>
    <n v="22"/>
    <d v="2012-10-07T00:00:00"/>
    <d v="2012-10-20T00:00:00"/>
    <x v="3"/>
    <s v="G1N"/>
    <s v="GD10000000"/>
    <s v="GD0"/>
    <n v="13"/>
    <n v="8200"/>
    <s v="GD600"/>
    <s v="EAZB5"/>
    <s v="000EAZ"/>
    <n v="15"/>
    <s v="32010A"/>
    <n v="13"/>
    <m/>
    <m/>
    <x v="220"/>
    <n v="66995"/>
    <s v="73384"/>
    <x v="2"/>
    <x v="1"/>
    <s v="Non-executive"/>
    <s v="D603"/>
    <x v="1"/>
    <n v="2403.81"/>
    <n v="0"/>
    <n v="0"/>
    <n v="0"/>
    <n v="0"/>
    <n v="0"/>
    <n v="0"/>
    <n v="0"/>
    <n v="0"/>
    <n v="0"/>
    <n v="0"/>
    <n v="0"/>
    <n v="0"/>
    <n v="0"/>
    <n v="0"/>
    <n v="0"/>
    <n v="0"/>
    <n v="0"/>
    <n v="0"/>
    <n v="160.02000000000001"/>
    <n v="0"/>
    <n v="0"/>
    <n v="0"/>
    <n v="0"/>
    <n v="0"/>
    <n v="145.72999999999999"/>
    <n v="0"/>
    <n v="0"/>
    <n v="0"/>
    <n v="0"/>
    <n v="0"/>
    <n v="2.71"/>
    <n v="6.19"/>
    <n v="0"/>
    <n v="0"/>
    <n v="34.090000000000003"/>
    <n v="0"/>
    <n v="0"/>
    <n v="7.41"/>
    <n v="0"/>
    <n v="0"/>
    <n v="0"/>
    <n v="0"/>
    <n v="0"/>
    <n v="0"/>
    <n v="0"/>
    <n v="0"/>
    <n v="2759.96"/>
    <n v="2759.96"/>
    <n v="0"/>
    <n v="0"/>
    <n v="0"/>
    <n v="0"/>
    <n v="0"/>
  </r>
  <r>
    <n v="22"/>
    <d v="2012-10-07T00:00:00"/>
    <d v="2012-10-20T00:00:00"/>
    <x v="3"/>
    <s v="G1N"/>
    <s v="GD10000000"/>
    <s v="GD0"/>
    <n v="13"/>
    <n v="8200"/>
    <s v="GD600"/>
    <s v="EAZB5"/>
    <s v="000EAZ"/>
    <n v="15"/>
    <s v="32010A"/>
    <n v="13"/>
    <m/>
    <m/>
    <x v="216"/>
    <n v="68069"/>
    <s v="47282"/>
    <x v="2"/>
    <x v="1"/>
    <s v="Non-executive"/>
    <s v="D603"/>
    <x v="1"/>
    <n v="619.6"/>
    <n v="0"/>
    <n v="0"/>
    <n v="0"/>
    <n v="0"/>
    <n v="0"/>
    <n v="0"/>
    <n v="0"/>
    <n v="0"/>
    <n v="0"/>
    <n v="0"/>
    <n v="0"/>
    <n v="0"/>
    <n v="0"/>
    <n v="0"/>
    <n v="0"/>
    <n v="0"/>
    <n v="0"/>
    <n v="0.45"/>
    <n v="40.46"/>
    <n v="0"/>
    <n v="0"/>
    <n v="0"/>
    <n v="0"/>
    <n v="0"/>
    <n v="35.700000000000003"/>
    <n v="0"/>
    <n v="0"/>
    <n v="0"/>
    <n v="0"/>
    <n v="0"/>
    <n v="0.68"/>
    <n v="1.54"/>
    <n v="0"/>
    <n v="0"/>
    <n v="8.34"/>
    <n v="0"/>
    <n v="0"/>
    <n v="2.16"/>
    <n v="0"/>
    <n v="0"/>
    <n v="0"/>
    <n v="0"/>
    <n v="0"/>
    <n v="0"/>
    <n v="0"/>
    <n v="0"/>
    <n v="708.93"/>
    <n v="708.93000000000006"/>
    <n v="0"/>
    <n v="0"/>
    <n v="0"/>
    <n v="0"/>
    <n v="0"/>
  </r>
  <r>
    <n v="22"/>
    <d v="2012-10-07T00:00:00"/>
    <d v="2012-10-20T00:00:00"/>
    <x v="3"/>
    <s v="G1N"/>
    <s v="GD10000000"/>
    <s v="GD0"/>
    <n v="13"/>
    <n v="8200"/>
    <s v="GD600"/>
    <s v="EAZB5"/>
    <s v="000EAZ"/>
    <n v="15"/>
    <s v="32010A"/>
    <n v="13"/>
    <m/>
    <m/>
    <x v="217"/>
    <n v="68206"/>
    <s v="48863"/>
    <x v="2"/>
    <x v="1"/>
    <s v="Non-executive"/>
    <s v="D603"/>
    <x v="1"/>
    <n v="240.38"/>
    <n v="0"/>
    <n v="0"/>
    <n v="0"/>
    <n v="0"/>
    <n v="0"/>
    <n v="0"/>
    <n v="0"/>
    <n v="0"/>
    <n v="0"/>
    <n v="0"/>
    <n v="0"/>
    <n v="0"/>
    <n v="0"/>
    <n v="0"/>
    <n v="0"/>
    <n v="0"/>
    <n v="0"/>
    <n v="0.18"/>
    <n v="17.899999999999999"/>
    <n v="0"/>
    <n v="0"/>
    <n v="0"/>
    <n v="0"/>
    <n v="0"/>
    <n v="14.66"/>
    <n v="0"/>
    <n v="0"/>
    <n v="0"/>
    <n v="0"/>
    <n v="0"/>
    <n v="0.28000000000000003"/>
    <n v="0.62"/>
    <n v="0"/>
    <n v="0"/>
    <n v="3.43"/>
    <n v="0"/>
    <n v="0"/>
    <n v="0.96"/>
    <n v="0"/>
    <n v="0"/>
    <n v="0"/>
    <n v="0"/>
    <n v="0"/>
    <n v="0"/>
    <n v="0"/>
    <n v="0"/>
    <n v="278.41000000000003"/>
    <n v="278.40999999999997"/>
    <n v="0"/>
    <n v="0"/>
    <n v="0"/>
    <n v="0"/>
    <n v="0"/>
  </r>
  <r>
    <n v="22"/>
    <d v="2012-10-07T00:00:00"/>
    <d v="2012-10-20T00:00:00"/>
    <x v="3"/>
    <s v="G1N"/>
    <s v="GD10000000"/>
    <s v="GD0"/>
    <n v="13"/>
    <n v="8200"/>
    <s v="GD600"/>
    <s v="EAZB5"/>
    <s v="000EAZ"/>
    <n v="15"/>
    <s v="32010A"/>
    <n v="13"/>
    <m/>
    <m/>
    <x v="89"/>
    <n v="69397"/>
    <s v="46623"/>
    <x v="2"/>
    <x v="1"/>
    <s v="Non-executive"/>
    <s v="D603"/>
    <x v="1"/>
    <n v="2108.62"/>
    <n v="0"/>
    <n v="0"/>
    <n v="0"/>
    <n v="0"/>
    <n v="0"/>
    <n v="0"/>
    <n v="0"/>
    <n v="0"/>
    <n v="0"/>
    <n v="0"/>
    <n v="0"/>
    <n v="0"/>
    <n v="0"/>
    <n v="0"/>
    <n v="0"/>
    <n v="0"/>
    <n v="0"/>
    <n v="1.52"/>
    <n v="80.02"/>
    <n v="0"/>
    <n v="0"/>
    <n v="0"/>
    <n v="0"/>
    <n v="0"/>
    <n v="124.44"/>
    <n v="0"/>
    <n v="0"/>
    <n v="0"/>
    <n v="0"/>
    <n v="0"/>
    <n v="1.36"/>
    <n v="3.1"/>
    <n v="0"/>
    <n v="0"/>
    <n v="29.11"/>
    <n v="0"/>
    <n v="0"/>
    <n v="4.2699999999999996"/>
    <n v="0"/>
    <n v="0"/>
    <n v="0"/>
    <n v="0"/>
    <n v="0"/>
    <n v="0"/>
    <n v="0"/>
    <n v="0"/>
    <n v="2352.44"/>
    <n v="2352.44"/>
    <n v="0"/>
    <n v="0"/>
    <n v="0"/>
    <n v="0"/>
    <n v="0"/>
  </r>
  <r>
    <n v="22"/>
    <d v="2012-10-07T00:00:00"/>
    <d v="2012-10-20T00:00:00"/>
    <x v="3"/>
    <s v="G1N"/>
    <s v="GD10000000"/>
    <s v="GD0"/>
    <n v="13"/>
    <n v="8200"/>
    <s v="GD600"/>
    <s v="ITQB5"/>
    <s v="000ITQ"/>
    <n v="15"/>
    <s v="32367A"/>
    <n v="13"/>
    <m/>
    <m/>
    <x v="211"/>
    <n v="43853"/>
    <s v="74888"/>
    <x v="2"/>
    <x v="1"/>
    <s v="Non-executive"/>
    <s v="D603"/>
    <x v="1"/>
    <n v="0"/>
    <n v="0"/>
    <n v="0"/>
    <n v="0"/>
    <n v="0"/>
    <n v="240.38"/>
    <n v="0"/>
    <n v="0"/>
    <n v="0"/>
    <n v="0"/>
    <n v="0"/>
    <n v="0"/>
    <n v="0"/>
    <n v="0"/>
    <n v="0"/>
    <n v="0"/>
    <n v="0"/>
    <n v="0"/>
    <n v="0.18"/>
    <n v="17.899999999999999"/>
    <n v="0"/>
    <n v="0"/>
    <n v="0"/>
    <n v="0"/>
    <n v="0"/>
    <n v="14.54"/>
    <n v="0"/>
    <n v="0"/>
    <n v="0"/>
    <n v="0"/>
    <n v="0"/>
    <n v="0.28000000000000003"/>
    <n v="0.62"/>
    <n v="0"/>
    <n v="0"/>
    <n v="3.4"/>
    <n v="12.02"/>
    <n v="0"/>
    <n v="0.96"/>
    <n v="0"/>
    <n v="0"/>
    <n v="0"/>
    <n v="0"/>
    <n v="0"/>
    <n v="0"/>
    <n v="0"/>
    <n v="0"/>
    <n v="290.27999999999997"/>
    <n v="290.27999999999992"/>
    <n v="0"/>
    <n v="0"/>
    <n v="0"/>
    <n v="0"/>
    <n v="0"/>
  </r>
  <r>
    <n v="22"/>
    <d v="2012-10-07T00:00:00"/>
    <d v="2012-10-20T00:00:00"/>
    <x v="3"/>
    <s v="G1N"/>
    <s v="GD10000000"/>
    <s v="GD0"/>
    <n v="13"/>
    <n v="8200"/>
    <s v="GD600"/>
    <s v="ITQB5"/>
    <s v="000ITQ"/>
    <n v="15"/>
    <s v="32367A"/>
    <n v="13"/>
    <m/>
    <m/>
    <x v="364"/>
    <n v="49824"/>
    <s v="47282"/>
    <x v="2"/>
    <x v="1"/>
    <s v="Non-executive"/>
    <s v="D603"/>
    <x v="1"/>
    <n v="0"/>
    <n v="0"/>
    <n v="0"/>
    <n v="0"/>
    <n v="0"/>
    <n v="0"/>
    <n v="0"/>
    <n v="0"/>
    <n v="0"/>
    <n v="0"/>
    <n v="0"/>
    <n v="0"/>
    <n v="0"/>
    <n v="0"/>
    <n v="0"/>
    <n v="0"/>
    <n v="0"/>
    <n v="0"/>
    <n v="0"/>
    <n v="11.08"/>
    <n v="0"/>
    <n v="0"/>
    <n v="0"/>
    <n v="0"/>
    <n v="0"/>
    <n v="0.69"/>
    <n v="0"/>
    <n v="0"/>
    <n v="0"/>
    <n v="0"/>
    <n v="0"/>
    <n v="0"/>
    <n v="0"/>
    <n v="0"/>
    <n v="0"/>
    <n v="0.16"/>
    <n v="0"/>
    <n v="0"/>
    <n v="0"/>
    <n v="0"/>
    <n v="0"/>
    <n v="0"/>
    <n v="0"/>
    <n v="0"/>
    <n v="0"/>
    <n v="0"/>
    <n v="0"/>
    <n v="11.93"/>
    <n v="11.93"/>
    <n v="0"/>
    <n v="0"/>
    <n v="0"/>
    <n v="0"/>
    <n v="0"/>
  </r>
  <r>
    <n v="22"/>
    <d v="2012-10-07T00:00:00"/>
    <d v="2012-10-20T00:00:00"/>
    <x v="3"/>
    <s v="G1N"/>
    <s v="GD10000000"/>
    <s v="GD0"/>
    <n v="13"/>
    <n v="8200"/>
    <s v="GD600"/>
    <s v="ITQB5"/>
    <s v="000ITQ"/>
    <n v="15"/>
    <s v="32367A"/>
    <n v="13"/>
    <m/>
    <m/>
    <x v="215"/>
    <n v="59989"/>
    <s v="51101"/>
    <x v="116"/>
    <x v="1"/>
    <s v="Non-executive"/>
    <s v="D603"/>
    <x v="1"/>
    <n v="1384.8"/>
    <n v="0"/>
    <n v="0"/>
    <n v="0"/>
    <n v="0"/>
    <n v="0"/>
    <n v="0"/>
    <n v="0"/>
    <n v="0"/>
    <n v="0"/>
    <n v="0"/>
    <n v="0"/>
    <n v="0"/>
    <n v="0"/>
    <n v="0"/>
    <n v="0"/>
    <n v="0"/>
    <n v="0"/>
    <n v="1.01"/>
    <n v="89.46"/>
    <n v="0"/>
    <n v="0"/>
    <n v="0"/>
    <n v="0"/>
    <n v="0"/>
    <n v="84"/>
    <n v="0"/>
    <n v="0"/>
    <n v="0"/>
    <n v="0"/>
    <n v="0"/>
    <n v="1.35"/>
    <n v="3.09"/>
    <n v="0"/>
    <n v="0"/>
    <n v="19.64"/>
    <n v="69.239999999999995"/>
    <n v="0"/>
    <n v="4.76"/>
    <n v="0"/>
    <n v="0"/>
    <n v="0"/>
    <n v="0"/>
    <n v="0"/>
    <n v="0"/>
    <n v="0"/>
    <n v="0"/>
    <n v="1657.35"/>
    <n v="1657.35"/>
    <n v="0"/>
    <n v="0"/>
    <n v="0"/>
    <n v="0"/>
    <n v="0"/>
  </r>
  <r>
    <n v="22"/>
    <d v="2012-10-07T00:00:00"/>
    <d v="2012-10-20T00:00:00"/>
    <x v="3"/>
    <s v="G1N"/>
    <s v="GD10000000"/>
    <s v="GD0"/>
    <n v="13"/>
    <n v="8200"/>
    <s v="GD600"/>
    <s v="ITQB5"/>
    <s v="000ITQ"/>
    <n v="15"/>
    <s v="32367A"/>
    <n v="13"/>
    <m/>
    <m/>
    <x v="216"/>
    <n v="68069"/>
    <s v="47282"/>
    <x v="2"/>
    <x v="1"/>
    <s v="Non-executive"/>
    <s v="D603"/>
    <x v="1"/>
    <n v="991.38"/>
    <n v="0"/>
    <n v="0"/>
    <n v="0"/>
    <n v="0"/>
    <n v="0"/>
    <n v="0"/>
    <n v="0"/>
    <n v="0"/>
    <n v="0"/>
    <n v="0"/>
    <n v="0"/>
    <n v="0"/>
    <n v="0"/>
    <n v="0"/>
    <n v="0"/>
    <n v="0"/>
    <n v="0"/>
    <n v="0.72"/>
    <n v="64.739999999999995"/>
    <n v="0"/>
    <n v="0"/>
    <n v="0"/>
    <n v="0"/>
    <n v="0"/>
    <n v="57.12"/>
    <n v="0"/>
    <n v="0"/>
    <n v="0"/>
    <n v="0"/>
    <n v="0"/>
    <n v="1.08"/>
    <n v="2.48"/>
    <n v="0"/>
    <n v="0"/>
    <n v="13.36"/>
    <n v="0"/>
    <n v="0"/>
    <n v="3.45"/>
    <n v="0"/>
    <n v="0"/>
    <n v="0"/>
    <n v="0"/>
    <n v="0"/>
    <n v="0"/>
    <n v="0"/>
    <n v="0"/>
    <n v="1134.33"/>
    <n v="1134.3299999999997"/>
    <n v="0"/>
    <n v="0"/>
    <n v="0"/>
    <n v="0"/>
    <n v="0"/>
  </r>
  <r>
    <n v="22"/>
    <d v="2012-10-07T00:00:00"/>
    <d v="2012-10-20T00:00:00"/>
    <x v="3"/>
    <s v="G1N"/>
    <s v="GD10000000"/>
    <s v="GD0"/>
    <n v="13"/>
    <n v="8200"/>
    <s v="GD600"/>
    <s v="ITQB5"/>
    <s v="000ITQ"/>
    <n v="15"/>
    <s v="32367A"/>
    <n v="13"/>
    <m/>
    <m/>
    <x v="217"/>
    <n v="68206"/>
    <s v="48863"/>
    <x v="2"/>
    <x v="1"/>
    <s v="Non-executive"/>
    <s v="D603"/>
    <x v="1"/>
    <n v="360.58"/>
    <n v="0"/>
    <n v="0"/>
    <n v="0"/>
    <n v="0"/>
    <n v="0"/>
    <n v="0"/>
    <n v="0"/>
    <n v="0"/>
    <n v="0"/>
    <n v="0"/>
    <n v="0"/>
    <n v="0"/>
    <n v="0"/>
    <n v="0"/>
    <n v="0"/>
    <n v="0"/>
    <n v="0"/>
    <n v="0.26"/>
    <n v="26.84"/>
    <n v="0"/>
    <n v="0"/>
    <n v="0"/>
    <n v="0"/>
    <n v="0"/>
    <n v="22"/>
    <n v="0"/>
    <n v="0"/>
    <n v="0"/>
    <n v="0"/>
    <n v="0"/>
    <n v="0.4"/>
    <n v="0.93"/>
    <n v="0"/>
    <n v="0"/>
    <n v="5.14"/>
    <n v="0"/>
    <n v="0"/>
    <n v="1.44"/>
    <n v="0"/>
    <n v="0"/>
    <n v="0"/>
    <n v="0"/>
    <n v="0"/>
    <n v="0"/>
    <n v="0"/>
    <n v="0"/>
    <n v="417.59"/>
    <n v="417.58999999999992"/>
    <n v="0"/>
    <n v="0"/>
    <n v="0"/>
    <n v="0"/>
    <n v="0"/>
  </r>
  <r>
    <n v="22"/>
    <d v="2012-10-07T00:00:00"/>
    <d v="2012-10-20T00:00:00"/>
    <x v="3"/>
    <s v="G1N"/>
    <s v="GD10000000"/>
    <s v="GD0"/>
    <n v="13"/>
    <n v="8200"/>
    <s v="GD600"/>
    <s v="ITQB5"/>
    <s v="000ITQ"/>
    <n v="15"/>
    <s v="32367A"/>
    <n v="13"/>
    <m/>
    <m/>
    <x v="222"/>
    <n v="70287"/>
    <s v="48884"/>
    <x v="15"/>
    <x v="1"/>
    <s v="Non-executive"/>
    <s v="D603"/>
    <x v="1"/>
    <n v="1942.7"/>
    <n v="0"/>
    <n v="0"/>
    <n v="0"/>
    <n v="0"/>
    <n v="0"/>
    <n v="0"/>
    <n v="0"/>
    <n v="0"/>
    <n v="0"/>
    <n v="0"/>
    <n v="0"/>
    <n v="0"/>
    <n v="0"/>
    <n v="0"/>
    <n v="0"/>
    <n v="0"/>
    <n v="0"/>
    <n v="1.44"/>
    <n v="161.84"/>
    <n v="0"/>
    <n v="0"/>
    <n v="0"/>
    <n v="0"/>
    <n v="0"/>
    <n v="117.1"/>
    <n v="0"/>
    <n v="0"/>
    <n v="0"/>
    <n v="0"/>
    <n v="0"/>
    <n v="2.71"/>
    <n v="6.19"/>
    <n v="0"/>
    <n v="0"/>
    <n v="27.39"/>
    <n v="0"/>
    <n v="0"/>
    <n v="8.6300000000000008"/>
    <n v="0"/>
    <n v="0"/>
    <n v="0"/>
    <n v="0"/>
    <n v="0"/>
    <n v="0"/>
    <n v="0"/>
    <n v="0"/>
    <n v="2268"/>
    <n v="2268"/>
    <n v="0"/>
    <n v="0"/>
    <n v="0"/>
    <n v="0"/>
    <n v="0"/>
  </r>
  <r>
    <n v="22"/>
    <d v="2012-10-07T00:00:00"/>
    <d v="2012-10-20T00:00:00"/>
    <x v="3"/>
    <s v="G1N"/>
    <s v="GD10000000"/>
    <s v="GD0"/>
    <n v="13"/>
    <n v="8200"/>
    <s v="GD600"/>
    <s v="LAPB5"/>
    <s v="000LAP"/>
    <n v="15"/>
    <s v="32365A"/>
    <n v="13"/>
    <m/>
    <m/>
    <x v="211"/>
    <n v="43853"/>
    <s v="74888"/>
    <x v="2"/>
    <x v="1"/>
    <s v="Non-executive"/>
    <s v="D603"/>
    <x v="1"/>
    <n v="0"/>
    <n v="0"/>
    <n v="0"/>
    <n v="0"/>
    <n v="0"/>
    <n v="480.76"/>
    <n v="0"/>
    <n v="0"/>
    <n v="0"/>
    <n v="0"/>
    <n v="0"/>
    <n v="0"/>
    <n v="0"/>
    <n v="0"/>
    <n v="0"/>
    <n v="0"/>
    <n v="0"/>
    <n v="0"/>
    <n v="0.36"/>
    <n v="35.78"/>
    <n v="0"/>
    <n v="0"/>
    <n v="0"/>
    <n v="0"/>
    <n v="0"/>
    <n v="29.06"/>
    <n v="0"/>
    <n v="0"/>
    <n v="0"/>
    <n v="0"/>
    <n v="0"/>
    <n v="0.54"/>
    <n v="1.24"/>
    <n v="0"/>
    <n v="0"/>
    <n v="6.8"/>
    <n v="24.04"/>
    <n v="0"/>
    <n v="1.9"/>
    <n v="0"/>
    <n v="0"/>
    <n v="0"/>
    <n v="0"/>
    <n v="0"/>
    <n v="0"/>
    <n v="0"/>
    <n v="0"/>
    <n v="580.48"/>
    <n v="580.47999999999979"/>
    <n v="0"/>
    <n v="0"/>
    <n v="0"/>
    <n v="0"/>
    <n v="0"/>
  </r>
  <r>
    <n v="22"/>
    <d v="2012-10-07T00:00:00"/>
    <d v="2012-10-20T00:00:00"/>
    <x v="3"/>
    <s v="G1N"/>
    <s v="GD10000000"/>
    <s v="GD0"/>
    <n v="13"/>
    <n v="8200"/>
    <s v="GD600"/>
    <s v="LAPB5"/>
    <s v="000LAP"/>
    <n v="15"/>
    <s v="32365A"/>
    <n v="13"/>
    <m/>
    <m/>
    <x v="364"/>
    <n v="49824"/>
    <s v="47282"/>
    <x v="2"/>
    <x v="1"/>
    <s v="Non-executive"/>
    <s v="D603"/>
    <x v="1"/>
    <n v="0"/>
    <n v="0"/>
    <n v="0"/>
    <n v="0"/>
    <n v="0"/>
    <n v="0"/>
    <n v="0"/>
    <n v="0"/>
    <n v="0"/>
    <n v="0"/>
    <n v="0"/>
    <n v="0"/>
    <n v="0"/>
    <n v="0"/>
    <n v="0"/>
    <n v="0"/>
    <n v="0"/>
    <n v="0"/>
    <n v="0"/>
    <n v="2.77"/>
    <n v="0"/>
    <n v="0"/>
    <n v="0"/>
    <n v="0"/>
    <n v="0"/>
    <n v="0.17"/>
    <n v="0"/>
    <n v="0"/>
    <n v="0"/>
    <n v="0"/>
    <n v="0"/>
    <n v="0"/>
    <n v="0"/>
    <n v="0"/>
    <n v="0"/>
    <n v="0.04"/>
    <n v="0"/>
    <n v="0"/>
    <n v="0"/>
    <n v="0"/>
    <n v="0"/>
    <n v="0"/>
    <n v="0"/>
    <n v="0"/>
    <n v="0"/>
    <n v="0"/>
    <n v="0"/>
    <n v="2.98"/>
    <n v="2.98"/>
    <n v="0"/>
    <n v="0"/>
    <n v="0"/>
    <n v="0"/>
    <n v="0"/>
  </r>
  <r>
    <n v="22"/>
    <d v="2012-10-07T00:00:00"/>
    <d v="2012-10-20T00:00:00"/>
    <x v="3"/>
    <s v="G1N"/>
    <s v="GD10000000"/>
    <s v="GD0"/>
    <n v="13"/>
    <n v="8200"/>
    <s v="GD600"/>
    <s v="LAPB5"/>
    <s v="000LAP"/>
    <n v="15"/>
    <s v="32365A"/>
    <n v="13"/>
    <m/>
    <m/>
    <x v="223"/>
    <n v="50752"/>
    <s v="73463"/>
    <x v="2"/>
    <x v="1"/>
    <s v="Non-executive"/>
    <s v="D603"/>
    <x v="1"/>
    <n v="3075.34"/>
    <n v="0"/>
    <n v="0"/>
    <n v="0"/>
    <n v="0"/>
    <n v="0"/>
    <n v="0"/>
    <n v="0"/>
    <n v="0"/>
    <n v="0"/>
    <n v="0"/>
    <n v="0"/>
    <n v="0"/>
    <n v="0"/>
    <n v="0"/>
    <n v="0"/>
    <n v="0"/>
    <n v="0"/>
    <n v="2.2200000000000002"/>
    <n v="176.57"/>
    <n v="0"/>
    <n v="0"/>
    <n v="0"/>
    <n v="0"/>
    <n v="0"/>
    <n v="0"/>
    <n v="0"/>
    <n v="0"/>
    <n v="0"/>
    <n v="0"/>
    <n v="0"/>
    <n v="2.71"/>
    <n v="6.19"/>
    <n v="0"/>
    <n v="0"/>
    <n v="43.68"/>
    <n v="0"/>
    <n v="0"/>
    <n v="9.42"/>
    <n v="0"/>
    <n v="0"/>
    <n v="0"/>
    <n v="0"/>
    <n v="0"/>
    <n v="0"/>
    <n v="0"/>
    <n v="0"/>
    <n v="3316.13"/>
    <n v="3316.13"/>
    <n v="0"/>
    <n v="0"/>
    <n v="0"/>
    <n v="0"/>
    <n v="0"/>
  </r>
  <r>
    <n v="22"/>
    <d v="2012-10-07T00:00:00"/>
    <d v="2012-10-20T00:00:00"/>
    <x v="3"/>
    <s v="G1N"/>
    <s v="GD10000000"/>
    <s v="GD0"/>
    <n v="13"/>
    <n v="8200"/>
    <s v="GD600"/>
    <s v="LAPB5"/>
    <s v="000LAP"/>
    <n v="15"/>
    <s v="32365A"/>
    <n v="13"/>
    <m/>
    <m/>
    <x v="216"/>
    <n v="68069"/>
    <s v="47282"/>
    <x v="2"/>
    <x v="1"/>
    <s v="Non-executive"/>
    <s v="D603"/>
    <x v="1"/>
    <n v="247.84"/>
    <n v="0"/>
    <n v="0"/>
    <n v="0"/>
    <n v="0"/>
    <n v="0"/>
    <n v="0"/>
    <n v="0"/>
    <n v="0"/>
    <n v="0"/>
    <n v="0"/>
    <n v="0"/>
    <n v="0"/>
    <n v="0"/>
    <n v="0"/>
    <n v="0"/>
    <n v="0"/>
    <n v="0"/>
    <n v="0.18"/>
    <n v="16.18"/>
    <n v="0"/>
    <n v="0"/>
    <n v="0"/>
    <n v="0"/>
    <n v="0"/>
    <n v="14.28"/>
    <n v="0"/>
    <n v="0"/>
    <n v="0"/>
    <n v="0"/>
    <n v="0"/>
    <n v="0.27"/>
    <n v="0.62"/>
    <n v="0"/>
    <n v="0"/>
    <n v="3.34"/>
    <n v="0"/>
    <n v="0"/>
    <n v="0.86"/>
    <n v="0"/>
    <n v="0"/>
    <n v="0"/>
    <n v="0"/>
    <n v="0"/>
    <n v="0"/>
    <n v="0"/>
    <n v="0"/>
    <n v="283.57"/>
    <n v="283.56999999999994"/>
    <n v="0"/>
    <n v="0"/>
    <n v="0"/>
    <n v="0"/>
    <n v="0"/>
  </r>
  <r>
    <n v="22"/>
    <d v="2012-10-07T00:00:00"/>
    <d v="2012-10-20T00:00:00"/>
    <x v="3"/>
    <s v="G1N"/>
    <s v="GD10000000"/>
    <s v="GD0"/>
    <n v="13"/>
    <n v="8200"/>
    <s v="GD600"/>
    <s v="LAPB5"/>
    <s v="000LAP"/>
    <n v="15"/>
    <s v="32365A"/>
    <n v="13"/>
    <m/>
    <m/>
    <x v="217"/>
    <n v="68206"/>
    <s v="48863"/>
    <x v="2"/>
    <x v="1"/>
    <s v="Non-executive"/>
    <s v="D603"/>
    <x v="1"/>
    <n v="600.96"/>
    <n v="0"/>
    <n v="0"/>
    <n v="0"/>
    <n v="0"/>
    <n v="0"/>
    <n v="0"/>
    <n v="0"/>
    <n v="0"/>
    <n v="0"/>
    <n v="0"/>
    <n v="0"/>
    <n v="0"/>
    <n v="0"/>
    <n v="0"/>
    <n v="0"/>
    <n v="0"/>
    <n v="0"/>
    <n v="0.44"/>
    <n v="44.74"/>
    <n v="0"/>
    <n v="0"/>
    <n v="0"/>
    <n v="0"/>
    <n v="0"/>
    <n v="36.659999999999997"/>
    <n v="0"/>
    <n v="0"/>
    <n v="0"/>
    <n v="0"/>
    <n v="0"/>
    <n v="0.68"/>
    <n v="1.55"/>
    <n v="0"/>
    <n v="0"/>
    <n v="8.58"/>
    <n v="0"/>
    <n v="0"/>
    <n v="2.38"/>
    <n v="0"/>
    <n v="0"/>
    <n v="0"/>
    <n v="0"/>
    <n v="0"/>
    <n v="0"/>
    <n v="0"/>
    <n v="0"/>
    <n v="695.99"/>
    <n v="695.99"/>
    <n v="0"/>
    <n v="0"/>
    <n v="0"/>
    <n v="0"/>
    <n v="0"/>
  </r>
  <r>
    <n v="22"/>
    <d v="2012-10-07T00:00:00"/>
    <d v="2012-10-20T00:00:00"/>
    <x v="3"/>
    <s v="G1N"/>
    <s v="GD10000000"/>
    <s v="GD0"/>
    <n v="13"/>
    <n v="8200"/>
    <s v="GD600"/>
    <s v="MSPB5"/>
    <s v="000MSP"/>
    <n v="15"/>
    <s v="32366B"/>
    <n v="13"/>
    <m/>
    <m/>
    <x v="211"/>
    <n v="43853"/>
    <s v="74888"/>
    <x v="2"/>
    <x v="1"/>
    <s v="Non-executive"/>
    <s v="D603"/>
    <x v="1"/>
    <n v="0"/>
    <n v="0"/>
    <n v="0"/>
    <n v="0"/>
    <n v="0"/>
    <n v="480.74"/>
    <n v="0"/>
    <n v="0"/>
    <n v="0"/>
    <n v="0"/>
    <n v="0"/>
    <n v="0"/>
    <n v="0"/>
    <n v="0"/>
    <n v="0"/>
    <n v="0"/>
    <n v="0"/>
    <n v="0"/>
    <n v="0.34"/>
    <n v="35.78"/>
    <n v="0"/>
    <n v="0"/>
    <n v="0"/>
    <n v="0"/>
    <n v="0"/>
    <n v="29.07"/>
    <n v="0"/>
    <n v="0"/>
    <n v="0"/>
    <n v="0"/>
    <n v="0"/>
    <n v="0.54"/>
    <n v="1.23"/>
    <n v="0"/>
    <n v="0"/>
    <n v="6.79"/>
    <n v="24.03"/>
    <n v="0"/>
    <n v="1.9"/>
    <n v="0"/>
    <n v="0"/>
    <n v="0"/>
    <n v="0"/>
    <n v="0"/>
    <n v="0"/>
    <n v="0"/>
    <n v="0"/>
    <n v="580.41999999999996"/>
    <n v="580.41999999999996"/>
    <n v="0"/>
    <n v="0"/>
    <n v="0"/>
    <n v="0"/>
    <n v="0"/>
  </r>
  <r>
    <n v="22"/>
    <d v="2012-10-07T00:00:00"/>
    <d v="2012-10-20T00:00:00"/>
    <x v="3"/>
    <s v="G1N"/>
    <s v="GD10000000"/>
    <s v="GD0"/>
    <n v="13"/>
    <n v="8200"/>
    <s v="GD600"/>
    <s v="MSPB5"/>
    <s v="000MSP"/>
    <n v="15"/>
    <s v="32366B"/>
    <n v="13"/>
    <m/>
    <m/>
    <x v="217"/>
    <n v="68206"/>
    <s v="48863"/>
    <x v="2"/>
    <x v="1"/>
    <s v="Non-executive"/>
    <s v="D603"/>
    <x v="1"/>
    <n v="240.38"/>
    <n v="0"/>
    <n v="0"/>
    <n v="0"/>
    <n v="0"/>
    <n v="0"/>
    <n v="0"/>
    <n v="0"/>
    <n v="0"/>
    <n v="0"/>
    <n v="0"/>
    <n v="0"/>
    <n v="0"/>
    <n v="0"/>
    <n v="0"/>
    <n v="0"/>
    <n v="0"/>
    <n v="0"/>
    <n v="0.18"/>
    <n v="17.899999999999999"/>
    <n v="0"/>
    <n v="0"/>
    <n v="0"/>
    <n v="0"/>
    <n v="0"/>
    <n v="14.66"/>
    <n v="0"/>
    <n v="0"/>
    <n v="0"/>
    <n v="0"/>
    <n v="0"/>
    <n v="0.28000000000000003"/>
    <n v="0.62"/>
    <n v="0"/>
    <n v="0"/>
    <n v="3.43"/>
    <n v="0"/>
    <n v="0"/>
    <n v="0.96"/>
    <n v="0"/>
    <n v="0"/>
    <n v="0"/>
    <n v="0"/>
    <n v="0"/>
    <n v="0"/>
    <n v="0"/>
    <n v="0"/>
    <n v="278.41000000000003"/>
    <n v="278.40999999999997"/>
    <n v="0"/>
    <n v="0"/>
    <n v="0"/>
    <n v="0"/>
    <n v="0"/>
  </r>
  <r>
    <n v="22"/>
    <d v="2012-10-07T00:00:00"/>
    <d v="2012-10-20T00:00:00"/>
    <x v="3"/>
    <s v="G1N"/>
    <s v="GD10000000"/>
    <s v="GD0"/>
    <n v="13"/>
    <n v="8230"/>
    <s v="STIM6"/>
    <s v="RTP15"/>
    <s v="000RTT"/>
    <n v="15"/>
    <s v="ST395A"/>
    <n v="11"/>
    <m/>
    <m/>
    <x v="106"/>
    <n v="23952"/>
    <s v="47825"/>
    <x v="58"/>
    <x v="1"/>
    <s v="Non-executive"/>
    <s v="D603"/>
    <x v="1"/>
    <n v="0"/>
    <n v="0"/>
    <n v="0"/>
    <n v="0"/>
    <n v="0"/>
    <n v="416.53"/>
    <n v="0"/>
    <n v="0"/>
    <n v="0"/>
    <n v="0"/>
    <n v="0"/>
    <n v="0"/>
    <n v="0"/>
    <n v="0"/>
    <n v="0"/>
    <n v="0"/>
    <n v="0"/>
    <n v="0"/>
    <n v="0.3"/>
    <n v="52.76"/>
    <n v="0"/>
    <n v="0"/>
    <n v="0"/>
    <n v="0"/>
    <n v="0"/>
    <n v="24.74"/>
    <n v="0"/>
    <n v="0"/>
    <n v="0"/>
    <n v="0"/>
    <n v="0"/>
    <n v="0.44"/>
    <n v="1.32"/>
    <n v="0"/>
    <n v="0"/>
    <n v="5.78"/>
    <n v="20.82"/>
    <n v="0"/>
    <n v="4.5199999999999996"/>
    <n v="0"/>
    <n v="0"/>
    <n v="0"/>
    <n v="0"/>
    <n v="0"/>
    <n v="0"/>
    <n v="0"/>
    <n v="0"/>
    <n v="527.21"/>
    <n v="527.20999999999992"/>
    <n v="0"/>
    <n v="0"/>
    <n v="0"/>
    <n v="0"/>
    <n v="0"/>
  </r>
  <r>
    <n v="22"/>
    <d v="2012-10-07T00:00:00"/>
    <d v="2012-10-20T00:00:00"/>
    <x v="3"/>
    <s v="G1N"/>
    <s v="GD10000000"/>
    <s v="GD0"/>
    <n v="13"/>
    <n v="8230"/>
    <s v="STIM6"/>
    <s v="RTP15"/>
    <s v="000RTT"/>
    <n v="15"/>
    <s v="ST395A"/>
    <n v="11"/>
    <m/>
    <m/>
    <x v="260"/>
    <n v="39708"/>
    <s v="73440"/>
    <x v="134"/>
    <x v="1"/>
    <s v="Non-executive"/>
    <s v="D603"/>
    <x v="1"/>
    <n v="3273.27"/>
    <n v="0"/>
    <n v="0"/>
    <n v="0"/>
    <n v="0"/>
    <n v="0"/>
    <n v="0"/>
    <n v="0"/>
    <n v="0"/>
    <n v="0"/>
    <n v="0"/>
    <n v="0"/>
    <n v="0"/>
    <n v="0"/>
    <n v="0"/>
    <n v="0"/>
    <n v="0"/>
    <n v="0"/>
    <n v="2.38"/>
    <n v="0"/>
    <n v="0"/>
    <n v="0"/>
    <n v="0"/>
    <n v="0"/>
    <n v="0"/>
    <n v="191.04"/>
    <n v="0"/>
    <n v="0"/>
    <n v="0"/>
    <n v="0"/>
    <n v="0"/>
    <n v="2.71"/>
    <n v="6.19"/>
    <n v="0"/>
    <n v="0"/>
    <n v="44.67"/>
    <n v="163.66"/>
    <n v="0"/>
    <n v="0"/>
    <n v="0"/>
    <n v="0"/>
    <n v="0"/>
    <n v="0"/>
    <n v="0"/>
    <n v="0"/>
    <n v="0"/>
    <n v="0"/>
    <n v="3683.92"/>
    <n v="3683.92"/>
    <n v="0"/>
    <n v="0"/>
    <n v="0"/>
    <n v="0"/>
    <n v="0"/>
  </r>
  <r>
    <n v="22"/>
    <d v="2012-10-07T00:00:00"/>
    <d v="2012-10-20T00:00:00"/>
    <x v="3"/>
    <s v="G1N"/>
    <s v="GD10000000"/>
    <s v="GD0"/>
    <n v="13"/>
    <n v="8230"/>
    <s v="STIM6"/>
    <s v="RTP15"/>
    <s v="000RTT"/>
    <n v="15"/>
    <s v="ST395A"/>
    <n v="11"/>
    <m/>
    <m/>
    <x v="364"/>
    <n v="49824"/>
    <s v="47282"/>
    <x v="2"/>
    <x v="1"/>
    <s v="Non-executive"/>
    <s v="D603"/>
    <x v="1"/>
    <n v="0"/>
    <n v="0"/>
    <n v="0"/>
    <n v="0"/>
    <n v="0"/>
    <n v="0"/>
    <n v="0"/>
    <n v="0"/>
    <n v="0"/>
    <n v="0"/>
    <n v="0"/>
    <n v="0"/>
    <n v="0"/>
    <n v="0"/>
    <n v="0"/>
    <n v="0"/>
    <n v="0"/>
    <n v="0"/>
    <n v="0"/>
    <n v="2.77"/>
    <n v="0"/>
    <n v="0"/>
    <n v="0"/>
    <n v="0"/>
    <n v="0"/>
    <n v="0.17"/>
    <n v="0"/>
    <n v="0"/>
    <n v="0"/>
    <n v="0"/>
    <n v="0"/>
    <n v="0"/>
    <n v="0"/>
    <n v="0"/>
    <n v="0"/>
    <n v="0.04"/>
    <n v="0"/>
    <n v="0"/>
    <n v="0"/>
    <n v="0"/>
    <n v="0"/>
    <n v="0"/>
    <n v="0"/>
    <n v="0"/>
    <n v="0"/>
    <n v="0"/>
    <n v="0"/>
    <n v="2.98"/>
    <n v="2.98"/>
    <n v="0"/>
    <n v="0"/>
    <n v="0"/>
    <n v="0"/>
    <n v="0"/>
  </r>
  <r>
    <n v="22"/>
    <d v="2012-10-07T00:00:00"/>
    <d v="2012-10-20T00:00:00"/>
    <x v="3"/>
    <s v="G1N"/>
    <s v="GD10000000"/>
    <s v="GD0"/>
    <n v="13"/>
    <n v="8230"/>
    <s v="STIM6"/>
    <s v="RTP15"/>
    <s v="000RTT"/>
    <n v="15"/>
    <s v="ST395A"/>
    <n v="11"/>
    <m/>
    <m/>
    <x v="261"/>
    <n v="58856"/>
    <s v="73439"/>
    <x v="135"/>
    <x v="1"/>
    <s v="Non-executive"/>
    <s v="D603"/>
    <x v="1"/>
    <n v="3692.31"/>
    <n v="0"/>
    <n v="0"/>
    <n v="0"/>
    <n v="0"/>
    <n v="0"/>
    <n v="0"/>
    <n v="0"/>
    <n v="0"/>
    <n v="0"/>
    <n v="0"/>
    <n v="0"/>
    <n v="0"/>
    <n v="0"/>
    <n v="0"/>
    <n v="0"/>
    <n v="0"/>
    <n v="0"/>
    <n v="2.64"/>
    <n v="408.2"/>
    <n v="0"/>
    <n v="0"/>
    <n v="0"/>
    <n v="0"/>
    <n v="0"/>
    <n v="212.36"/>
    <n v="0"/>
    <n v="0"/>
    <n v="0"/>
    <n v="0"/>
    <n v="0"/>
    <n v="2.61"/>
    <n v="9.11"/>
    <n v="0"/>
    <n v="0"/>
    <n v="49.66"/>
    <n v="184.61"/>
    <n v="0"/>
    <n v="21.77"/>
    <n v="0"/>
    <n v="0"/>
    <n v="0"/>
    <n v="0"/>
    <n v="0"/>
    <n v="0"/>
    <n v="0"/>
    <n v="0"/>
    <n v="4583.2700000000004"/>
    <n v="4583.2699999999986"/>
    <n v="0"/>
    <n v="0"/>
    <n v="0"/>
    <n v="0"/>
    <n v="0"/>
  </r>
  <r>
    <n v="22"/>
    <d v="2012-10-07T00:00:00"/>
    <d v="2012-10-20T00:00:00"/>
    <x v="3"/>
    <s v="G1N"/>
    <s v="GD10000000"/>
    <s v="GD0"/>
    <n v="13"/>
    <n v="8230"/>
    <s v="STIM6"/>
    <s v="RTP15"/>
    <s v="000RTT"/>
    <n v="15"/>
    <s v="ST395A"/>
    <n v="11"/>
    <m/>
    <m/>
    <x v="365"/>
    <n v="63538"/>
    <s v="73433"/>
    <x v="149"/>
    <x v="1"/>
    <s v="Non-executive"/>
    <s v="D603"/>
    <x v="1"/>
    <n v="0"/>
    <n v="0"/>
    <n v="0"/>
    <n v="0"/>
    <n v="0"/>
    <n v="0"/>
    <n v="0"/>
    <n v="0"/>
    <n v="0"/>
    <n v="0"/>
    <n v="0"/>
    <n v="0"/>
    <n v="0"/>
    <n v="0"/>
    <n v="0"/>
    <n v="0"/>
    <n v="0"/>
    <n v="0"/>
    <n v="0"/>
    <n v="29.56"/>
    <n v="0"/>
    <n v="0"/>
    <n v="0"/>
    <n v="0"/>
    <n v="0"/>
    <n v="1.83"/>
    <n v="0"/>
    <n v="0"/>
    <n v="0"/>
    <n v="0"/>
    <n v="0"/>
    <n v="0"/>
    <n v="0"/>
    <n v="0"/>
    <n v="0"/>
    <n v="0.43"/>
    <n v="0"/>
    <n v="0"/>
    <n v="0"/>
    <n v="0"/>
    <n v="0"/>
    <n v="0"/>
    <n v="0"/>
    <n v="0"/>
    <n v="0"/>
    <n v="0"/>
    <n v="0"/>
    <n v="31.82"/>
    <n v="31.82"/>
    <n v="0"/>
    <n v="0"/>
    <n v="0"/>
    <n v="0"/>
    <n v="0"/>
  </r>
  <r>
    <n v="22"/>
    <d v="2012-10-07T00:00:00"/>
    <d v="2012-10-20T00:00:00"/>
    <x v="3"/>
    <s v="G1N"/>
    <s v="GD10000000"/>
    <s v="GD0"/>
    <n v="13"/>
    <n v="8230"/>
    <s v="STIM6"/>
    <s v="RTP15"/>
    <s v="000RTT"/>
    <n v="15"/>
    <s v="ST395A"/>
    <n v="11"/>
    <m/>
    <m/>
    <x v="366"/>
    <n v="64238"/>
    <s v="73528"/>
    <x v="2"/>
    <x v="1"/>
    <s v="Non-executive"/>
    <s v="D603"/>
    <x v="1"/>
    <n v="0"/>
    <n v="0"/>
    <n v="0"/>
    <n v="0"/>
    <n v="0"/>
    <n v="0"/>
    <n v="0"/>
    <n v="0"/>
    <n v="0"/>
    <n v="0"/>
    <n v="0"/>
    <n v="0"/>
    <n v="0"/>
    <n v="0"/>
    <n v="0"/>
    <n v="0"/>
    <n v="0"/>
    <n v="0"/>
    <n v="0"/>
    <n v="48.17"/>
    <n v="0"/>
    <n v="0"/>
    <n v="0"/>
    <n v="0"/>
    <n v="0"/>
    <n v="2.99"/>
    <n v="0"/>
    <n v="0"/>
    <n v="0"/>
    <n v="0"/>
    <n v="0"/>
    <n v="0"/>
    <n v="0"/>
    <n v="0"/>
    <n v="0"/>
    <n v="0.7"/>
    <n v="0"/>
    <n v="0"/>
    <n v="0"/>
    <n v="0"/>
    <n v="0"/>
    <n v="0"/>
    <n v="0"/>
    <n v="0"/>
    <n v="0"/>
    <n v="0"/>
    <n v="0"/>
    <n v="51.86"/>
    <n v="51.860000000000007"/>
    <n v="0"/>
    <n v="0"/>
    <n v="0"/>
    <n v="0"/>
    <n v="0"/>
  </r>
  <r>
    <n v="22"/>
    <d v="2012-10-07T00:00:00"/>
    <d v="2012-10-20T00:00:00"/>
    <x v="3"/>
    <s v="G1N"/>
    <s v="GD10000000"/>
    <s v="GD0"/>
    <n v="13"/>
    <n v="8230"/>
    <s v="STIM6"/>
    <s v="RTP15"/>
    <s v="000RTT"/>
    <n v="15"/>
    <s v="ST395A"/>
    <n v="11"/>
    <m/>
    <m/>
    <x v="367"/>
    <n v="64805"/>
    <s v="73528"/>
    <x v="2"/>
    <x v="1"/>
    <s v="Non-executive"/>
    <s v="D603"/>
    <x v="1"/>
    <n v="0"/>
    <n v="0"/>
    <n v="0"/>
    <n v="0"/>
    <n v="0"/>
    <n v="0"/>
    <n v="0"/>
    <n v="0"/>
    <n v="0"/>
    <n v="0"/>
    <n v="0"/>
    <n v="0"/>
    <n v="0"/>
    <n v="0"/>
    <n v="0"/>
    <n v="0"/>
    <n v="0"/>
    <n v="0"/>
    <n v="0"/>
    <n v="34.119999999999997"/>
    <n v="0"/>
    <n v="0"/>
    <n v="0"/>
    <n v="0"/>
    <n v="0"/>
    <n v="2.12"/>
    <n v="0"/>
    <n v="0"/>
    <n v="0"/>
    <n v="0"/>
    <n v="0"/>
    <n v="0"/>
    <n v="0"/>
    <n v="0"/>
    <n v="0"/>
    <n v="0.5"/>
    <n v="0"/>
    <n v="0"/>
    <n v="0"/>
    <n v="0"/>
    <n v="0"/>
    <n v="0"/>
    <n v="0"/>
    <n v="0"/>
    <n v="0"/>
    <n v="0"/>
    <n v="0"/>
    <n v="36.74"/>
    <n v="36.739999999999995"/>
    <n v="0"/>
    <n v="0"/>
    <n v="0"/>
    <n v="0"/>
    <n v="0"/>
  </r>
  <r>
    <n v="22"/>
    <d v="2012-10-07T00:00:00"/>
    <d v="2012-10-20T00:00:00"/>
    <x v="3"/>
    <s v="G1N"/>
    <s v="GD10000000"/>
    <s v="GD0"/>
    <n v="13"/>
    <n v="8230"/>
    <s v="STIM6"/>
    <s v="RTP15"/>
    <s v="000RTT"/>
    <n v="15"/>
    <s v="ST395A"/>
    <n v="11"/>
    <m/>
    <m/>
    <x v="262"/>
    <n v="67642"/>
    <s v="73111"/>
    <x v="136"/>
    <x v="1"/>
    <s v="Non-executive"/>
    <s v="D603"/>
    <x v="1"/>
    <n v="5000"/>
    <n v="0"/>
    <n v="0"/>
    <n v="0"/>
    <n v="0"/>
    <n v="0"/>
    <n v="0"/>
    <n v="0"/>
    <n v="0"/>
    <n v="0"/>
    <n v="0"/>
    <n v="0"/>
    <n v="0"/>
    <n v="0"/>
    <n v="0"/>
    <n v="0"/>
    <n v="0"/>
    <n v="0"/>
    <n v="3.56"/>
    <n v="161.84"/>
    <n v="0"/>
    <n v="0"/>
    <n v="0"/>
    <n v="0"/>
    <n v="0"/>
    <n v="295.8"/>
    <n v="0"/>
    <n v="0"/>
    <n v="0"/>
    <n v="0"/>
    <n v="0"/>
    <n v="2.71"/>
    <n v="6.19"/>
    <n v="0"/>
    <n v="0"/>
    <n v="69.180000000000007"/>
    <n v="0"/>
    <n v="0"/>
    <n v="8.6300000000000008"/>
    <n v="0"/>
    <n v="0"/>
    <n v="0"/>
    <n v="0"/>
    <n v="0"/>
    <n v="0"/>
    <n v="0"/>
    <n v="0"/>
    <n v="5547.91"/>
    <n v="5547.9100000000008"/>
    <n v="0"/>
    <n v="0"/>
    <n v="0"/>
    <n v="0"/>
    <n v="0"/>
  </r>
  <r>
    <n v="22"/>
    <d v="2012-10-07T00:00:00"/>
    <d v="2012-10-20T00:00:00"/>
    <x v="3"/>
    <s v="G1N"/>
    <s v="GD10000000"/>
    <s v="GD0"/>
    <n v="13"/>
    <n v="8230"/>
    <s v="STIM6"/>
    <s v="RTP15"/>
    <s v="000RTT"/>
    <n v="15"/>
    <s v="ST395A"/>
    <n v="11"/>
    <m/>
    <m/>
    <x v="216"/>
    <n v="68069"/>
    <s v="47282"/>
    <x v="2"/>
    <x v="1"/>
    <s v="Non-executive"/>
    <s v="D603"/>
    <x v="1"/>
    <n v="247.84"/>
    <n v="0"/>
    <n v="0"/>
    <n v="0"/>
    <n v="0"/>
    <n v="0"/>
    <n v="0"/>
    <n v="0"/>
    <n v="0"/>
    <n v="0"/>
    <n v="0"/>
    <n v="0"/>
    <n v="0"/>
    <n v="0"/>
    <n v="0"/>
    <n v="0"/>
    <n v="0"/>
    <n v="0"/>
    <n v="0.18"/>
    <n v="16.18"/>
    <n v="0"/>
    <n v="0"/>
    <n v="0"/>
    <n v="0"/>
    <n v="0"/>
    <n v="14.28"/>
    <n v="0"/>
    <n v="0"/>
    <n v="0"/>
    <n v="0"/>
    <n v="0"/>
    <n v="0.27"/>
    <n v="0.62"/>
    <n v="0"/>
    <n v="0"/>
    <n v="3.34"/>
    <n v="0"/>
    <n v="0"/>
    <n v="0.86"/>
    <n v="0"/>
    <n v="0"/>
    <n v="0"/>
    <n v="0"/>
    <n v="0"/>
    <n v="0"/>
    <n v="0"/>
    <n v="0"/>
    <n v="283.57"/>
    <n v="283.56999999999994"/>
    <n v="0"/>
    <n v="0"/>
    <n v="0"/>
    <n v="0"/>
    <n v="0"/>
  </r>
  <r>
    <n v="22"/>
    <d v="2012-10-07T00:00:00"/>
    <d v="2012-10-20T00:00:00"/>
    <x v="3"/>
    <s v="G1N"/>
    <s v="GD10000000"/>
    <s v="GD0"/>
    <n v="13"/>
    <n v="8230"/>
    <s v="STIM6"/>
    <s v="RTP15"/>
    <s v="000RTT"/>
    <n v="15"/>
    <s v="ST395A"/>
    <n v="11"/>
    <m/>
    <m/>
    <x v="217"/>
    <n v="68206"/>
    <s v="48863"/>
    <x v="2"/>
    <x v="1"/>
    <s v="Non-executive"/>
    <s v="D603"/>
    <x v="1"/>
    <n v="360.58"/>
    <n v="0"/>
    <n v="0"/>
    <n v="0"/>
    <n v="0"/>
    <n v="0"/>
    <n v="0"/>
    <n v="0"/>
    <n v="0"/>
    <n v="0"/>
    <n v="0"/>
    <n v="0"/>
    <n v="0"/>
    <n v="0"/>
    <n v="0"/>
    <n v="0"/>
    <n v="0"/>
    <n v="0"/>
    <n v="0.26"/>
    <n v="26.84"/>
    <n v="0"/>
    <n v="0"/>
    <n v="0"/>
    <n v="0"/>
    <n v="0"/>
    <n v="22"/>
    <n v="0"/>
    <n v="0"/>
    <n v="0"/>
    <n v="0"/>
    <n v="0"/>
    <n v="0.4"/>
    <n v="0.93"/>
    <n v="0"/>
    <n v="0"/>
    <n v="5.14"/>
    <n v="0"/>
    <n v="0"/>
    <n v="1.44"/>
    <n v="0"/>
    <n v="0"/>
    <n v="0"/>
    <n v="0"/>
    <n v="0"/>
    <n v="0"/>
    <n v="0"/>
    <n v="0"/>
    <n v="417.59"/>
    <n v="417.58999999999992"/>
    <n v="0"/>
    <n v="0"/>
    <n v="0"/>
    <n v="0"/>
    <n v="0"/>
  </r>
  <r>
    <n v="22"/>
    <d v="2012-10-07T00:00:00"/>
    <d v="2012-10-20T00:00:00"/>
    <x v="3"/>
    <s v="G1N"/>
    <s v="GD10000000"/>
    <s v="GD0"/>
    <n v="13"/>
    <n v="8230"/>
    <s v="STIM6"/>
    <s v="RTP15"/>
    <s v="000RTT"/>
    <n v="15"/>
    <s v="ST395A"/>
    <n v="11"/>
    <m/>
    <m/>
    <x v="263"/>
    <n v="68722"/>
    <s v="74668"/>
    <x v="137"/>
    <x v="1"/>
    <s v="Non-executive"/>
    <s v="D603"/>
    <x v="1"/>
    <n v="3124.7"/>
    <n v="0"/>
    <n v="0"/>
    <n v="0"/>
    <n v="0"/>
    <n v="0"/>
    <n v="0"/>
    <n v="0"/>
    <n v="0"/>
    <n v="0"/>
    <n v="0"/>
    <n v="0"/>
    <n v="0"/>
    <n v="0"/>
    <n v="0"/>
    <n v="0"/>
    <n v="0"/>
    <n v="0"/>
    <n v="2.27"/>
    <n v="305.63"/>
    <n v="0"/>
    <n v="0"/>
    <n v="0"/>
    <n v="0"/>
    <n v="0"/>
    <n v="181.61"/>
    <n v="0"/>
    <n v="0"/>
    <n v="0"/>
    <n v="0"/>
    <n v="0"/>
    <n v="2.99"/>
    <n v="8.7799999999999994"/>
    <n v="0"/>
    <n v="0"/>
    <n v="42.48"/>
    <n v="0"/>
    <n v="0"/>
    <n v="16.3"/>
    <n v="0"/>
    <n v="0"/>
    <n v="0"/>
    <n v="0"/>
    <n v="0"/>
    <n v="0"/>
    <n v="0"/>
    <n v="0"/>
    <n v="3684.76"/>
    <n v="3684.76"/>
    <n v="0"/>
    <n v="0"/>
    <n v="0"/>
    <n v="0"/>
    <n v="0"/>
  </r>
  <r>
    <n v="22"/>
    <d v="2012-10-07T00:00:00"/>
    <d v="2012-10-20T00:00:00"/>
    <x v="3"/>
    <s v="G1N"/>
    <s v="GD10000000"/>
    <s v="GD0"/>
    <n v="13"/>
    <n v="8230"/>
    <s v="STIM6"/>
    <s v="RTP15"/>
    <s v="000RTT"/>
    <n v="15"/>
    <s v="ST395A"/>
    <n v="11"/>
    <m/>
    <m/>
    <x v="265"/>
    <n v="68895"/>
    <s v="75462"/>
    <x v="2"/>
    <x v="1"/>
    <s v="Non-executive"/>
    <s v="D603"/>
    <x v="1"/>
    <n v="2403.8000000000002"/>
    <n v="0"/>
    <n v="0"/>
    <n v="0"/>
    <n v="0"/>
    <n v="0"/>
    <n v="0"/>
    <n v="0"/>
    <n v="0"/>
    <n v="0"/>
    <n v="0"/>
    <n v="0"/>
    <n v="0"/>
    <n v="0"/>
    <n v="0"/>
    <n v="0"/>
    <n v="0"/>
    <n v="0"/>
    <n v="1.76"/>
    <n v="161.84"/>
    <n v="0"/>
    <n v="0"/>
    <n v="0"/>
    <n v="0"/>
    <n v="0"/>
    <n v="141.30000000000001"/>
    <n v="0"/>
    <n v="0"/>
    <n v="0"/>
    <n v="0"/>
    <n v="0"/>
    <n v="2.71"/>
    <n v="6.19"/>
    <n v="0"/>
    <n v="0"/>
    <n v="33.04"/>
    <n v="0"/>
    <n v="0"/>
    <n v="8.6300000000000008"/>
    <n v="0"/>
    <n v="0"/>
    <n v="0"/>
    <n v="0"/>
    <n v="0"/>
    <n v="0"/>
    <n v="0"/>
    <n v="0"/>
    <n v="2759.27"/>
    <n v="2759.2700000000009"/>
    <n v="0"/>
    <n v="0"/>
    <n v="0"/>
    <n v="0"/>
    <n v="0"/>
  </r>
  <r>
    <n v="22"/>
    <d v="2012-10-07T00:00:00"/>
    <d v="2012-10-20T00:00:00"/>
    <x v="3"/>
    <s v="G1N"/>
    <s v="GD10000000"/>
    <s v="GD0"/>
    <n v="13"/>
    <n v="8230"/>
    <s v="STIM6"/>
    <s v="RTP15"/>
    <s v="000RTT"/>
    <n v="15"/>
    <s v="ST395A"/>
    <n v="11"/>
    <m/>
    <m/>
    <x v="266"/>
    <n v="68922"/>
    <s v="75461"/>
    <x v="2"/>
    <x v="1"/>
    <s v="Non-executive"/>
    <s v="D603"/>
    <x v="1"/>
    <n v="1923.04"/>
    <n v="0"/>
    <n v="0"/>
    <n v="0"/>
    <n v="0"/>
    <n v="0"/>
    <n v="0"/>
    <n v="0"/>
    <n v="0"/>
    <n v="0"/>
    <n v="0"/>
    <n v="0"/>
    <n v="0"/>
    <n v="0"/>
    <n v="0"/>
    <n v="0"/>
    <n v="0"/>
    <n v="0"/>
    <n v="1.4"/>
    <n v="0"/>
    <n v="0"/>
    <n v="0"/>
    <n v="0"/>
    <n v="0"/>
    <n v="0"/>
    <n v="119.24"/>
    <n v="0"/>
    <n v="0"/>
    <n v="0"/>
    <n v="0"/>
    <n v="0"/>
    <n v="2.17"/>
    <n v="4.95"/>
    <n v="0"/>
    <n v="0"/>
    <n v="27.88"/>
    <n v="0"/>
    <n v="0"/>
    <n v="0"/>
    <n v="0"/>
    <n v="0"/>
    <n v="0"/>
    <n v="0"/>
    <n v="0"/>
    <n v="0"/>
    <n v="0"/>
    <n v="0"/>
    <n v="2078.6799999999998"/>
    <n v="2078.6800000000003"/>
    <n v="0"/>
    <n v="0"/>
    <n v="0"/>
    <n v="0"/>
    <n v="0"/>
  </r>
  <r>
    <n v="22"/>
    <d v="2012-10-07T00:00:00"/>
    <d v="2012-10-20T00:00:00"/>
    <x v="3"/>
    <s v="G1N"/>
    <s v="GD10000000"/>
    <s v="GD0"/>
    <n v="13"/>
    <n v="8230"/>
    <s v="STIM6"/>
    <s v="RTP15"/>
    <s v="000RTT"/>
    <n v="15"/>
    <s v="ST395A"/>
    <n v="11"/>
    <m/>
    <m/>
    <x v="89"/>
    <n v="69397"/>
    <s v="46623"/>
    <x v="2"/>
    <x v="1"/>
    <s v="Non-executive"/>
    <s v="D603"/>
    <x v="1"/>
    <n v="1054.3"/>
    <n v="0"/>
    <n v="0"/>
    <n v="0"/>
    <n v="0"/>
    <n v="0"/>
    <n v="0"/>
    <n v="0"/>
    <n v="0"/>
    <n v="0"/>
    <n v="0"/>
    <n v="0"/>
    <n v="0"/>
    <n v="0"/>
    <n v="0"/>
    <n v="0"/>
    <n v="0"/>
    <n v="0"/>
    <n v="0.74"/>
    <n v="40"/>
    <n v="0"/>
    <n v="0"/>
    <n v="0"/>
    <n v="0"/>
    <n v="0"/>
    <n v="62.2"/>
    <n v="0"/>
    <n v="0"/>
    <n v="0"/>
    <n v="0"/>
    <n v="0"/>
    <n v="0.67"/>
    <n v="1.54"/>
    <n v="0"/>
    <n v="0"/>
    <n v="14.55"/>
    <n v="0"/>
    <n v="0"/>
    <n v="2.13"/>
    <n v="0"/>
    <n v="0"/>
    <n v="0"/>
    <n v="0"/>
    <n v="0"/>
    <n v="0"/>
    <n v="0"/>
    <n v="0"/>
    <n v="1176.1300000000001"/>
    <n v="1176.1300000000001"/>
    <n v="0"/>
    <n v="0"/>
    <n v="0"/>
    <n v="0"/>
    <n v="0"/>
  </r>
  <r>
    <n v="22"/>
    <d v="2012-10-07T00:00:00"/>
    <d v="2012-10-20T00:00:00"/>
    <x v="3"/>
    <s v="G1N"/>
    <s v="GD10000000"/>
    <s v="GD0"/>
    <n v="13"/>
    <n v="8230"/>
    <s v="STIM6"/>
    <s v="RTP15"/>
    <s v="000RTT"/>
    <n v="15"/>
    <s v="ST395A"/>
    <n v="11"/>
    <m/>
    <m/>
    <x v="264"/>
    <n v="69469"/>
    <s v="73438"/>
    <x v="138"/>
    <x v="1"/>
    <s v="Non-executive"/>
    <s v="D603"/>
    <x v="1"/>
    <n v="3273.27"/>
    <n v="0"/>
    <n v="0"/>
    <n v="0"/>
    <n v="0"/>
    <n v="0"/>
    <n v="0"/>
    <n v="0"/>
    <n v="0"/>
    <n v="0"/>
    <n v="0"/>
    <n v="0"/>
    <n v="0"/>
    <n v="0"/>
    <n v="0"/>
    <n v="0"/>
    <n v="0"/>
    <n v="0"/>
    <n v="2.38"/>
    <n v="176.57"/>
    <n v="0"/>
    <n v="0"/>
    <n v="0"/>
    <n v="0"/>
    <n v="0"/>
    <n v="199.29"/>
    <n v="0"/>
    <n v="0"/>
    <n v="0"/>
    <n v="0"/>
    <n v="0"/>
    <n v="2.71"/>
    <n v="6.19"/>
    <n v="0"/>
    <n v="0"/>
    <n v="46.61"/>
    <n v="0"/>
    <n v="0"/>
    <n v="9.42"/>
    <n v="0"/>
    <n v="0"/>
    <n v="0"/>
    <n v="0"/>
    <n v="0"/>
    <n v="0"/>
    <n v="0"/>
    <n v="0"/>
    <n v="3716.44"/>
    <n v="3716.4400000000005"/>
    <n v="0"/>
    <n v="0"/>
    <n v="0"/>
    <n v="0"/>
    <n v="0"/>
  </r>
  <r>
    <n v="22"/>
    <d v="2012-10-07T00:00:00"/>
    <d v="2012-10-20T00:00:00"/>
    <x v="3"/>
    <s v="G1N"/>
    <s v="GD10000000"/>
    <s v="GD0"/>
    <n v="13"/>
    <n v="8230"/>
    <s v="STIM6"/>
    <s v="SGP25"/>
    <s v="STAARA"/>
    <n v="15"/>
    <s v="RA388A"/>
    <n v="9"/>
    <m/>
    <m/>
    <x v="106"/>
    <n v="23952"/>
    <s v="47825"/>
    <x v="58"/>
    <x v="1"/>
    <s v="Non-executive"/>
    <s v="D603"/>
    <x v="1"/>
    <n v="0"/>
    <n v="0"/>
    <n v="0"/>
    <n v="0"/>
    <n v="0"/>
    <n v="416.52"/>
    <n v="0"/>
    <n v="0"/>
    <n v="0"/>
    <n v="0"/>
    <n v="0"/>
    <n v="0"/>
    <n v="0"/>
    <n v="0"/>
    <n v="0"/>
    <n v="0"/>
    <n v="0"/>
    <n v="0"/>
    <n v="0.31"/>
    <n v="52.75"/>
    <n v="0"/>
    <n v="0"/>
    <n v="0"/>
    <n v="0"/>
    <n v="0"/>
    <n v="24.73"/>
    <n v="0"/>
    <n v="0"/>
    <n v="0"/>
    <n v="0"/>
    <n v="0"/>
    <n v="0.45"/>
    <n v="1.3"/>
    <n v="0"/>
    <n v="0"/>
    <n v="5.8"/>
    <n v="20.82"/>
    <n v="0"/>
    <n v="4.54"/>
    <n v="0"/>
    <n v="0"/>
    <n v="0"/>
    <n v="0"/>
    <n v="0"/>
    <n v="0"/>
    <n v="0"/>
    <n v="0"/>
    <n v="527.22"/>
    <n v="527.22"/>
    <n v="0"/>
    <n v="0"/>
    <n v="0"/>
    <n v="0"/>
    <n v="0"/>
  </r>
  <r>
    <n v="22"/>
    <d v="2012-10-07T00:00:00"/>
    <d v="2012-10-20T00:00:00"/>
    <x v="3"/>
    <s v="G1N"/>
    <s v="GD10000000"/>
    <s v="GD0"/>
    <n v="13"/>
    <n v="8230"/>
    <s v="STIM6"/>
    <s v="SGP25"/>
    <s v="STAARA"/>
    <n v="15"/>
    <s v="RA388A"/>
    <n v="9"/>
    <m/>
    <m/>
    <x v="364"/>
    <n v="49824"/>
    <s v="47282"/>
    <x v="2"/>
    <x v="1"/>
    <s v="Non-executive"/>
    <s v="D603"/>
    <x v="1"/>
    <n v="0"/>
    <n v="0"/>
    <n v="0"/>
    <n v="0"/>
    <n v="0"/>
    <n v="0"/>
    <n v="0"/>
    <n v="0"/>
    <n v="0"/>
    <n v="0"/>
    <n v="0"/>
    <n v="0"/>
    <n v="0"/>
    <n v="0"/>
    <n v="0"/>
    <n v="0"/>
    <n v="0"/>
    <n v="0"/>
    <n v="0"/>
    <n v="4.1500000000000004"/>
    <n v="0"/>
    <n v="0"/>
    <n v="0"/>
    <n v="0"/>
    <n v="0"/>
    <n v="0.26"/>
    <n v="0"/>
    <n v="0"/>
    <n v="0"/>
    <n v="0"/>
    <n v="0"/>
    <n v="0"/>
    <n v="0"/>
    <n v="0"/>
    <n v="0"/>
    <n v="0.06"/>
    <n v="0"/>
    <n v="0"/>
    <n v="0"/>
    <n v="0"/>
    <n v="0"/>
    <n v="0"/>
    <n v="0"/>
    <n v="0"/>
    <n v="0"/>
    <n v="0"/>
    <n v="0"/>
    <n v="4.47"/>
    <n v="4.47"/>
    <n v="0"/>
    <n v="0"/>
    <n v="0"/>
    <n v="0"/>
    <n v="0"/>
  </r>
  <r>
    <n v="22"/>
    <d v="2012-10-07T00:00:00"/>
    <d v="2012-10-20T00:00:00"/>
    <x v="3"/>
    <s v="G1N"/>
    <s v="GD10000000"/>
    <s v="GD0"/>
    <n v="13"/>
    <n v="8230"/>
    <s v="STIM6"/>
    <s v="SGP25"/>
    <s v="STAARA"/>
    <n v="15"/>
    <s v="RA388A"/>
    <n v="9"/>
    <m/>
    <m/>
    <x v="261"/>
    <n v="58856"/>
    <s v="73439"/>
    <x v="135"/>
    <x v="1"/>
    <s v="Non-executive"/>
    <s v="D603"/>
    <x v="1"/>
    <n v="923.08"/>
    <n v="0"/>
    <n v="0"/>
    <n v="0"/>
    <n v="0"/>
    <n v="0"/>
    <n v="0"/>
    <n v="0"/>
    <n v="0"/>
    <n v="0"/>
    <n v="0"/>
    <n v="0"/>
    <n v="0"/>
    <n v="0"/>
    <n v="0"/>
    <n v="0"/>
    <n v="0"/>
    <n v="0"/>
    <n v="0.66"/>
    <n v="102.04"/>
    <n v="0"/>
    <n v="0"/>
    <n v="0"/>
    <n v="0"/>
    <n v="0"/>
    <n v="53.1"/>
    <n v="0"/>
    <n v="0"/>
    <n v="0"/>
    <n v="0"/>
    <n v="0"/>
    <n v="0.66"/>
    <n v="2.2799999999999998"/>
    <n v="0"/>
    <n v="0"/>
    <n v="12.42"/>
    <n v="46.16"/>
    <n v="0"/>
    <n v="5.44"/>
    <n v="0"/>
    <n v="0"/>
    <n v="0"/>
    <n v="0"/>
    <n v="0"/>
    <n v="0"/>
    <n v="0"/>
    <n v="0"/>
    <n v="1145.8399999999999"/>
    <n v="1145.8400000000001"/>
    <n v="0"/>
    <n v="0"/>
    <n v="0"/>
    <n v="0"/>
    <n v="0"/>
  </r>
  <r>
    <n v="22"/>
    <d v="2012-10-07T00:00:00"/>
    <d v="2012-10-20T00:00:00"/>
    <x v="3"/>
    <s v="G1N"/>
    <s v="GD10000000"/>
    <s v="GD0"/>
    <n v="13"/>
    <n v="8230"/>
    <s v="STIM6"/>
    <s v="SGP25"/>
    <s v="STAARA"/>
    <n v="15"/>
    <s v="RA388A"/>
    <n v="9"/>
    <m/>
    <m/>
    <x v="216"/>
    <n v="68069"/>
    <s v="47282"/>
    <x v="2"/>
    <x v="1"/>
    <s v="Non-executive"/>
    <s v="D603"/>
    <x v="1"/>
    <n v="371.76"/>
    <n v="0"/>
    <n v="0"/>
    <n v="0"/>
    <n v="0"/>
    <n v="0"/>
    <n v="0"/>
    <n v="0"/>
    <n v="0"/>
    <n v="0"/>
    <n v="0"/>
    <n v="0"/>
    <n v="0"/>
    <n v="0"/>
    <n v="0"/>
    <n v="0"/>
    <n v="0"/>
    <n v="0"/>
    <n v="0.28000000000000003"/>
    <n v="24.28"/>
    <n v="0"/>
    <n v="0"/>
    <n v="0"/>
    <n v="0"/>
    <n v="0"/>
    <n v="21.41"/>
    <n v="0"/>
    <n v="0"/>
    <n v="0"/>
    <n v="0"/>
    <n v="0"/>
    <n v="0.41"/>
    <n v="0.93"/>
    <n v="0"/>
    <n v="0"/>
    <n v="5.0199999999999996"/>
    <n v="0"/>
    <n v="0"/>
    <n v="1.3"/>
    <n v="0"/>
    <n v="0"/>
    <n v="0"/>
    <n v="0"/>
    <n v="0"/>
    <n v="0"/>
    <n v="0"/>
    <n v="0"/>
    <n v="425.39"/>
    <n v="425.39"/>
    <n v="0"/>
    <n v="0"/>
    <n v="0"/>
    <n v="0"/>
    <n v="0"/>
  </r>
  <r>
    <n v="22"/>
    <d v="2012-10-07T00:00:00"/>
    <d v="2012-10-20T00:00:00"/>
    <x v="3"/>
    <s v="G1N"/>
    <s v="GD10000000"/>
    <s v="GD0"/>
    <n v="13"/>
    <n v="8230"/>
    <s v="STIM6"/>
    <s v="SGP25"/>
    <s v="STAARA"/>
    <n v="15"/>
    <s v="RA388A"/>
    <n v="9"/>
    <m/>
    <m/>
    <x v="217"/>
    <n v="68206"/>
    <s v="48863"/>
    <x v="2"/>
    <x v="1"/>
    <s v="Non-executive"/>
    <s v="D603"/>
    <x v="1"/>
    <n v="360.54"/>
    <n v="0"/>
    <n v="0"/>
    <n v="0"/>
    <n v="0"/>
    <n v="0"/>
    <n v="0"/>
    <n v="0"/>
    <n v="0"/>
    <n v="0"/>
    <n v="0"/>
    <n v="0"/>
    <n v="0"/>
    <n v="0"/>
    <n v="0"/>
    <n v="0"/>
    <n v="0"/>
    <n v="0"/>
    <n v="0.26"/>
    <n v="26.8"/>
    <n v="0"/>
    <n v="0"/>
    <n v="0"/>
    <n v="0"/>
    <n v="0"/>
    <n v="21.99"/>
    <n v="0"/>
    <n v="0"/>
    <n v="0"/>
    <n v="0"/>
    <n v="0"/>
    <n v="0.39"/>
    <n v="0.92"/>
    <n v="0"/>
    <n v="0"/>
    <n v="5.14"/>
    <n v="0"/>
    <n v="0"/>
    <n v="1.4"/>
    <n v="0"/>
    <n v="0"/>
    <n v="0"/>
    <n v="0"/>
    <n v="0"/>
    <n v="0"/>
    <n v="0"/>
    <n v="0"/>
    <n v="417.44"/>
    <n v="417.44"/>
    <n v="0"/>
    <n v="0"/>
    <n v="0"/>
    <n v="0"/>
    <n v="0"/>
  </r>
  <r>
    <n v="22"/>
    <d v="2012-10-07T00:00:00"/>
    <d v="2012-10-20T00:00:00"/>
    <x v="3"/>
    <s v="G1N"/>
    <s v="GD10000000"/>
    <s v="GD0"/>
    <n v="13"/>
    <n v="8230"/>
    <s v="STIM6"/>
    <s v="SGP25"/>
    <s v="STAARA"/>
    <n v="15"/>
    <s v="RA388A"/>
    <n v="9"/>
    <m/>
    <m/>
    <x v="266"/>
    <n v="68922"/>
    <s v="75461"/>
    <x v="2"/>
    <x v="1"/>
    <s v="Non-executive"/>
    <s v="D603"/>
    <x v="1"/>
    <n v="480.76"/>
    <n v="0"/>
    <n v="0"/>
    <n v="0"/>
    <n v="0"/>
    <n v="0"/>
    <n v="0"/>
    <n v="0"/>
    <n v="0"/>
    <n v="0"/>
    <n v="0"/>
    <n v="0"/>
    <n v="0"/>
    <n v="0"/>
    <n v="0"/>
    <n v="0"/>
    <n v="0"/>
    <n v="0"/>
    <n v="0.36"/>
    <n v="0"/>
    <n v="0"/>
    <n v="0"/>
    <n v="0"/>
    <n v="0"/>
    <n v="0"/>
    <n v="29.8"/>
    <n v="0"/>
    <n v="0"/>
    <n v="0"/>
    <n v="0"/>
    <n v="0"/>
    <n v="0.54"/>
    <n v="1.24"/>
    <n v="0"/>
    <n v="0"/>
    <n v="6.98"/>
    <n v="0"/>
    <n v="0"/>
    <n v="0"/>
    <n v="0"/>
    <n v="0"/>
    <n v="0"/>
    <n v="0"/>
    <n v="0"/>
    <n v="0"/>
    <n v="0"/>
    <n v="0"/>
    <n v="519.67999999999995"/>
    <n v="519.68000000000006"/>
    <n v="0"/>
    <n v="0"/>
    <n v="0"/>
    <n v="0"/>
    <n v="0"/>
  </r>
  <r>
    <n v="22"/>
    <d v="2012-10-07T00:00:00"/>
    <d v="2012-10-20T00:00:00"/>
    <x v="48"/>
    <s v="T12"/>
    <s v="GD10000000"/>
    <s v="GD0"/>
    <n v="13"/>
    <n v="8230"/>
    <s v="STIM6"/>
    <s v="RTP15"/>
    <s v="000RTT"/>
    <n v="15"/>
    <s v="ST395A"/>
    <n v="11"/>
    <m/>
    <m/>
    <x v="299"/>
    <n v="66662"/>
    <s v="73433"/>
    <x v="149"/>
    <x v="1"/>
    <s v="Non-executive"/>
    <s v="D603"/>
    <x v="1"/>
    <n v="2769.62"/>
    <n v="0"/>
    <n v="0"/>
    <n v="0"/>
    <n v="0"/>
    <n v="0"/>
    <n v="0"/>
    <n v="0"/>
    <n v="0"/>
    <n v="0"/>
    <n v="0"/>
    <n v="0"/>
    <n v="0"/>
    <n v="0"/>
    <n v="0"/>
    <n v="0"/>
    <n v="0"/>
    <n v="0"/>
    <n v="2.0299999999999998"/>
    <n v="178.92"/>
    <n v="0"/>
    <n v="0"/>
    <n v="0"/>
    <n v="0"/>
    <n v="0"/>
    <n v="168.02"/>
    <n v="0"/>
    <n v="0"/>
    <n v="0"/>
    <n v="0"/>
    <n v="0"/>
    <n v="0"/>
    <n v="0"/>
    <n v="0"/>
    <n v="0"/>
    <n v="39.29"/>
    <n v="138.47999999999999"/>
    <n v="0"/>
    <n v="9.5399999999999991"/>
    <n v="0"/>
    <n v="0"/>
    <n v="0"/>
    <n v="0"/>
    <n v="0"/>
    <n v="0"/>
    <n v="0"/>
    <n v="0"/>
    <n v="3305.9"/>
    <n v="3305.9"/>
    <n v="0"/>
    <n v="0"/>
    <n v="0"/>
    <n v="0"/>
    <n v="0"/>
  </r>
  <r>
    <n v="23"/>
    <d v="2012-10-21T00:00:00"/>
    <d v="2012-11-03T00:00:00"/>
    <x v="4"/>
    <s v="G1N"/>
    <s v="GD10000000"/>
    <s v="GD0"/>
    <n v="9"/>
    <n v="8134"/>
    <s v="EFP42"/>
    <n v="70000"/>
    <s v="GD1003"/>
    <n v="8"/>
    <m/>
    <m/>
    <m/>
    <m/>
    <x v="361"/>
    <n v="7580"/>
    <s v="44654"/>
    <x v="159"/>
    <x v="1"/>
    <s v="Non-executive"/>
    <s v="D603"/>
    <x v="1"/>
    <n v="1216.3800000000001"/>
    <n v="0"/>
    <n v="0"/>
    <n v="0"/>
    <n v="0"/>
    <n v="0"/>
    <n v="0"/>
    <n v="0"/>
    <n v="0"/>
    <n v="0"/>
    <n v="0"/>
    <n v="0"/>
    <n v="0"/>
    <n v="0"/>
    <n v="0"/>
    <n v="0"/>
    <n v="0"/>
    <n v="0"/>
    <n v="0.88"/>
    <n v="44.14"/>
    <n v="0"/>
    <n v="0"/>
    <n v="0"/>
    <n v="0"/>
    <n v="0"/>
    <n v="72.760000000000005"/>
    <n v="0"/>
    <n v="0"/>
    <n v="0"/>
    <n v="0"/>
    <n v="0"/>
    <n v="0.69"/>
    <n v="1.54"/>
    <n v="0"/>
    <n v="0"/>
    <n v="17.02"/>
    <n v="60.82"/>
    <n v="0"/>
    <n v="2.36"/>
    <n v="0"/>
    <n v="0"/>
    <n v="0"/>
    <n v="0"/>
    <n v="0"/>
    <n v="0"/>
    <n v="0"/>
    <n v="0"/>
    <n v="1416.59"/>
    <n v="1416.5900000000001"/>
    <n v="0"/>
    <n v="0"/>
    <n v="0"/>
    <n v="0"/>
    <n v="0"/>
  </r>
  <r>
    <n v="23"/>
    <d v="2012-10-21T00:00:00"/>
    <d v="2012-11-03T00:00:00"/>
    <x v="4"/>
    <s v="G1N"/>
    <s v="GD10000000"/>
    <s v="GD0"/>
    <n v="13"/>
    <n v="100"/>
    <s v="LD600"/>
    <s v="LF601"/>
    <m/>
    <m/>
    <m/>
    <m/>
    <m/>
    <m/>
    <x v="361"/>
    <n v="7580"/>
    <s v="44654"/>
    <x v="159"/>
    <x v="1"/>
    <s v="Non-executive"/>
    <s v="D603"/>
    <x v="1"/>
    <n v="1216.29"/>
    <n v="0"/>
    <n v="0"/>
    <n v="0"/>
    <n v="0"/>
    <n v="0"/>
    <n v="0"/>
    <n v="0"/>
    <n v="0"/>
    <n v="0"/>
    <n v="0"/>
    <n v="0"/>
    <n v="0"/>
    <n v="0"/>
    <n v="0"/>
    <n v="0"/>
    <n v="0"/>
    <n v="0"/>
    <n v="0.84"/>
    <n v="44.15"/>
    <n v="0"/>
    <n v="0"/>
    <n v="0"/>
    <n v="0"/>
    <n v="0"/>
    <n v="72.77"/>
    <n v="0"/>
    <n v="0"/>
    <n v="0"/>
    <n v="0"/>
    <n v="0"/>
    <n v="0.64"/>
    <n v="1.57"/>
    <n v="0"/>
    <n v="0"/>
    <n v="17.010000000000002"/>
    <n v="60.81"/>
    <n v="0"/>
    <n v="2.34"/>
    <n v="0"/>
    <n v="0"/>
    <n v="0"/>
    <n v="0"/>
    <n v="0"/>
    <n v="0"/>
    <n v="0"/>
    <n v="0"/>
    <n v="1416.42"/>
    <n v="1416.4199999999998"/>
    <n v="0"/>
    <n v="0"/>
    <n v="0"/>
    <n v="0"/>
    <n v="0"/>
  </r>
  <r>
    <n v="23"/>
    <d v="2012-10-21T00:00:00"/>
    <d v="2012-11-03T00:00:00"/>
    <x v="4"/>
    <s v="G1N"/>
    <s v="GD10000000"/>
    <s v="GD0"/>
    <n v="13"/>
    <n v="100"/>
    <s v="LD600"/>
    <s v="LF601"/>
    <m/>
    <m/>
    <m/>
    <m/>
    <m/>
    <m/>
    <x v="89"/>
    <n v="69397"/>
    <s v="46623"/>
    <x v="2"/>
    <x v="1"/>
    <s v="Non-executive"/>
    <s v="D603"/>
    <x v="1"/>
    <n v="1054.32"/>
    <n v="0"/>
    <n v="0"/>
    <n v="0"/>
    <n v="0"/>
    <n v="0"/>
    <n v="0"/>
    <n v="0"/>
    <n v="0"/>
    <n v="0"/>
    <n v="0"/>
    <n v="0"/>
    <n v="0"/>
    <n v="0"/>
    <n v="0"/>
    <n v="0"/>
    <n v="0"/>
    <n v="0"/>
    <n v="0.76"/>
    <n v="40"/>
    <n v="0"/>
    <n v="0"/>
    <n v="0"/>
    <n v="0"/>
    <n v="0"/>
    <n v="62.22"/>
    <n v="0"/>
    <n v="0"/>
    <n v="0"/>
    <n v="0"/>
    <n v="0"/>
    <n v="0.68"/>
    <n v="1.55"/>
    <n v="0"/>
    <n v="0"/>
    <n v="14.56"/>
    <n v="0"/>
    <n v="0"/>
    <n v="2.14"/>
    <n v="0"/>
    <n v="0"/>
    <n v="0"/>
    <n v="0"/>
    <n v="0"/>
    <n v="0"/>
    <n v="0"/>
    <n v="0"/>
    <n v="1176.23"/>
    <n v="1176.23"/>
    <n v="0"/>
    <n v="0"/>
    <n v="0"/>
    <n v="0"/>
    <n v="0"/>
  </r>
  <r>
    <n v="23"/>
    <d v="2012-10-21T00:00:00"/>
    <d v="2012-11-03T00:00:00"/>
    <x v="4"/>
    <s v="G1N"/>
    <s v="GD10000000"/>
    <s v="GD0"/>
    <n v="13"/>
    <n v="100"/>
    <s v="LD600"/>
    <s v="LF605"/>
    <m/>
    <m/>
    <m/>
    <m/>
    <m/>
    <m/>
    <x v="99"/>
    <n v="38606"/>
    <s v="51150"/>
    <x v="2"/>
    <x v="1"/>
    <s v="Non-executive"/>
    <s v="D603"/>
    <x v="1"/>
    <n v="0"/>
    <n v="0"/>
    <n v="0"/>
    <n v="0"/>
    <n v="0"/>
    <n v="2648.78"/>
    <n v="0"/>
    <n v="0"/>
    <n v="0"/>
    <n v="0"/>
    <n v="0"/>
    <n v="0"/>
    <n v="0"/>
    <n v="0"/>
    <n v="0"/>
    <n v="0"/>
    <n v="0"/>
    <n v="0"/>
    <n v="1.86"/>
    <n v="468.84"/>
    <n v="0"/>
    <n v="0"/>
    <n v="0"/>
    <n v="0"/>
    <n v="0"/>
    <n v="154.53"/>
    <n v="0"/>
    <n v="0"/>
    <n v="0"/>
    <n v="0"/>
    <n v="0"/>
    <n v="3.27"/>
    <n v="11.39"/>
    <n v="0"/>
    <n v="0"/>
    <n v="36.14"/>
    <n v="132.44"/>
    <n v="0"/>
    <n v="19.22"/>
    <n v="0"/>
    <n v="0"/>
    <n v="0"/>
    <n v="0"/>
    <n v="0"/>
    <n v="0"/>
    <n v="0"/>
    <n v="0"/>
    <n v="3476.47"/>
    <n v="3476.4700000000003"/>
    <n v="0"/>
    <n v="0"/>
    <n v="0"/>
    <n v="0"/>
    <n v="0"/>
  </r>
  <r>
    <n v="23"/>
    <d v="2012-10-21T00:00:00"/>
    <d v="2012-11-03T00:00:00"/>
    <x v="4"/>
    <s v="G1N"/>
    <s v="GD10000000"/>
    <s v="GD0"/>
    <n v="13"/>
    <n v="100"/>
    <s v="LD600"/>
    <s v="LF605"/>
    <m/>
    <m/>
    <m/>
    <m/>
    <m/>
    <m/>
    <x v="103"/>
    <n v="39707"/>
    <s v="50910"/>
    <x v="2"/>
    <x v="1"/>
    <s v="Non-executive"/>
    <s v="D603"/>
    <x v="1"/>
    <n v="0"/>
    <n v="0"/>
    <n v="0"/>
    <n v="0"/>
    <n v="0"/>
    <n v="2702.26"/>
    <n v="0"/>
    <n v="0"/>
    <n v="0"/>
    <n v="0"/>
    <n v="0"/>
    <n v="0"/>
    <n v="0"/>
    <n v="0"/>
    <n v="0"/>
    <n v="0"/>
    <n v="0"/>
    <n v="0"/>
    <n v="1.98"/>
    <n v="510.24"/>
    <n v="0"/>
    <n v="0"/>
    <n v="0"/>
    <n v="0"/>
    <n v="0"/>
    <n v="156.99"/>
    <n v="0"/>
    <n v="0"/>
    <n v="0"/>
    <n v="0"/>
    <n v="0"/>
    <n v="3.27"/>
    <n v="11.39"/>
    <n v="0"/>
    <n v="0"/>
    <n v="36.71"/>
    <n v="135.11000000000001"/>
    <n v="0"/>
    <n v="27.21"/>
    <n v="0"/>
    <n v="0"/>
    <n v="0"/>
    <n v="0"/>
    <n v="0"/>
    <n v="0"/>
    <n v="0"/>
    <n v="0"/>
    <n v="3585.16"/>
    <n v="3585.1600000000003"/>
    <n v="0"/>
    <n v="0"/>
    <n v="0"/>
    <n v="0"/>
    <n v="0"/>
  </r>
  <r>
    <n v="23"/>
    <d v="2012-10-21T00:00:00"/>
    <d v="2012-11-03T00:00:00"/>
    <x v="4"/>
    <s v="G1N"/>
    <s v="GD10000000"/>
    <s v="GD0"/>
    <n v="13"/>
    <n v="100"/>
    <s v="LD600"/>
    <s v="LF606"/>
    <m/>
    <m/>
    <m/>
    <m/>
    <m/>
    <m/>
    <x v="106"/>
    <n v="23952"/>
    <s v="47825"/>
    <x v="58"/>
    <x v="1"/>
    <s v="Non-executive"/>
    <s v="D603"/>
    <x v="1"/>
    <n v="0"/>
    <n v="0"/>
    <n v="0"/>
    <n v="0"/>
    <n v="0"/>
    <n v="694.23"/>
    <n v="0"/>
    <n v="0"/>
    <n v="0"/>
    <n v="0"/>
    <n v="0"/>
    <n v="0"/>
    <n v="0"/>
    <n v="0"/>
    <n v="0"/>
    <n v="0"/>
    <n v="0"/>
    <n v="0"/>
    <n v="0.51"/>
    <n v="87.92"/>
    <n v="0"/>
    <n v="0"/>
    <n v="0"/>
    <n v="0"/>
    <n v="0"/>
    <n v="41.23"/>
    <n v="0"/>
    <n v="0"/>
    <n v="0"/>
    <n v="0"/>
    <n v="0"/>
    <n v="0.75"/>
    <n v="2.2000000000000002"/>
    <n v="0"/>
    <n v="0"/>
    <n v="9.65"/>
    <n v="34.72"/>
    <n v="0"/>
    <n v="7.55"/>
    <n v="0"/>
    <n v="0"/>
    <n v="0"/>
    <n v="0"/>
    <n v="0"/>
    <n v="0"/>
    <n v="0"/>
    <n v="0"/>
    <n v="878.76"/>
    <n v="878.76"/>
    <n v="0"/>
    <n v="0"/>
    <n v="0"/>
    <n v="0"/>
    <n v="0"/>
  </r>
  <r>
    <n v="23"/>
    <d v="2012-10-21T00:00:00"/>
    <d v="2012-11-03T00:00:00"/>
    <x v="4"/>
    <s v="G1N"/>
    <s v="GD10000000"/>
    <s v="GD0"/>
    <n v="13"/>
    <n v="8200"/>
    <s v="GD600"/>
    <s v="CLCB5"/>
    <s v="000CLC"/>
    <n v="15"/>
    <s v="32287C"/>
    <n v="13"/>
    <m/>
    <m/>
    <x v="106"/>
    <n v="23952"/>
    <s v="47825"/>
    <x v="58"/>
    <x v="1"/>
    <s v="Non-executive"/>
    <s v="D603"/>
    <x v="1"/>
    <n v="0"/>
    <n v="0"/>
    <n v="0"/>
    <n v="0"/>
    <n v="0"/>
    <n v="416.55"/>
    <n v="0"/>
    <n v="0"/>
    <n v="0"/>
    <n v="0"/>
    <n v="0"/>
    <n v="0"/>
    <n v="0"/>
    <n v="0"/>
    <n v="0"/>
    <n v="0"/>
    <n v="0"/>
    <n v="0"/>
    <n v="0.31"/>
    <n v="52.76"/>
    <n v="0"/>
    <n v="0"/>
    <n v="0"/>
    <n v="0"/>
    <n v="0"/>
    <n v="24.74"/>
    <n v="0"/>
    <n v="0"/>
    <n v="0"/>
    <n v="0"/>
    <n v="0"/>
    <n v="0.45"/>
    <n v="1.32"/>
    <n v="0"/>
    <n v="0"/>
    <n v="5.78"/>
    <n v="20.82"/>
    <n v="0"/>
    <n v="4.5199999999999996"/>
    <n v="0"/>
    <n v="0"/>
    <n v="0"/>
    <n v="0"/>
    <n v="0"/>
    <n v="0"/>
    <n v="0"/>
    <n v="0"/>
    <n v="527.25"/>
    <n v="527.25"/>
    <n v="0"/>
    <n v="0"/>
    <n v="0"/>
    <n v="0"/>
    <n v="0"/>
  </r>
  <r>
    <n v="23"/>
    <d v="2012-10-21T00:00:00"/>
    <d v="2012-11-03T00:00:00"/>
    <x v="4"/>
    <s v="G1N"/>
    <s v="GD10000000"/>
    <s v="GD0"/>
    <n v="13"/>
    <n v="8200"/>
    <s v="GD600"/>
    <s v="CLCB5"/>
    <s v="000CLC"/>
    <n v="15"/>
    <s v="32287C"/>
    <n v="13"/>
    <m/>
    <m/>
    <x v="211"/>
    <n v="43853"/>
    <s v="74888"/>
    <x v="2"/>
    <x v="1"/>
    <s v="Non-executive"/>
    <s v="D603"/>
    <x v="1"/>
    <n v="0"/>
    <n v="0"/>
    <n v="0"/>
    <n v="0"/>
    <n v="0"/>
    <n v="841.34"/>
    <n v="0"/>
    <n v="0"/>
    <n v="0"/>
    <n v="0"/>
    <n v="0"/>
    <n v="0"/>
    <n v="0"/>
    <n v="0"/>
    <n v="0"/>
    <n v="0"/>
    <n v="0"/>
    <n v="0"/>
    <n v="0.62"/>
    <n v="62.62"/>
    <n v="0"/>
    <n v="0"/>
    <n v="0"/>
    <n v="0"/>
    <n v="0"/>
    <n v="50.87"/>
    <n v="0"/>
    <n v="0"/>
    <n v="0"/>
    <n v="0"/>
    <n v="0"/>
    <n v="0.95"/>
    <n v="2.17"/>
    <n v="0"/>
    <n v="0"/>
    <n v="11.9"/>
    <n v="42.07"/>
    <n v="0"/>
    <n v="3.34"/>
    <n v="0"/>
    <n v="0"/>
    <n v="0"/>
    <n v="0"/>
    <n v="0"/>
    <n v="0"/>
    <n v="0"/>
    <n v="0"/>
    <n v="1015.88"/>
    <n v="1015.8800000000001"/>
    <n v="0"/>
    <n v="0"/>
    <n v="0"/>
    <n v="0"/>
    <n v="0"/>
  </r>
  <r>
    <n v="23"/>
    <d v="2012-10-21T00:00:00"/>
    <d v="2012-11-03T00:00:00"/>
    <x v="4"/>
    <s v="G1N"/>
    <s v="GD10000000"/>
    <s v="GD0"/>
    <n v="13"/>
    <n v="8200"/>
    <s v="GD600"/>
    <s v="CLCB5"/>
    <s v="000CLC"/>
    <n v="15"/>
    <s v="32287C"/>
    <n v="13"/>
    <m/>
    <m/>
    <x v="217"/>
    <n v="68206"/>
    <s v="48863"/>
    <x v="2"/>
    <x v="1"/>
    <s v="Non-executive"/>
    <s v="D603"/>
    <x v="1"/>
    <n v="240.38"/>
    <n v="0"/>
    <n v="0"/>
    <n v="0"/>
    <n v="0"/>
    <n v="0"/>
    <n v="0"/>
    <n v="0"/>
    <n v="0"/>
    <n v="0"/>
    <n v="0"/>
    <n v="0"/>
    <n v="0"/>
    <n v="0"/>
    <n v="0"/>
    <n v="0"/>
    <n v="0"/>
    <n v="0"/>
    <n v="0.18"/>
    <n v="17.89"/>
    <n v="0"/>
    <n v="0"/>
    <n v="0"/>
    <n v="0"/>
    <n v="0"/>
    <n v="14.66"/>
    <n v="0"/>
    <n v="0"/>
    <n v="0"/>
    <n v="0"/>
    <n v="0"/>
    <n v="0.28000000000000003"/>
    <n v="0.62"/>
    <n v="0"/>
    <n v="0"/>
    <n v="3.44"/>
    <n v="0"/>
    <n v="0"/>
    <n v="0.95"/>
    <n v="0"/>
    <n v="0"/>
    <n v="0"/>
    <n v="0"/>
    <n v="0"/>
    <n v="0"/>
    <n v="0"/>
    <n v="0"/>
    <n v="278.39999999999998"/>
    <n v="278.39999999999998"/>
    <n v="0"/>
    <n v="0"/>
    <n v="0"/>
    <n v="0"/>
    <n v="0"/>
  </r>
  <r>
    <n v="23"/>
    <d v="2012-10-21T00:00:00"/>
    <d v="2012-11-03T00:00:00"/>
    <x v="4"/>
    <s v="G1N"/>
    <s v="GD10000000"/>
    <s v="GD0"/>
    <n v="13"/>
    <n v="8200"/>
    <s v="GD600"/>
    <s v="DSG35"/>
    <s v="000DSG"/>
    <n v="15"/>
    <s v="15282A"/>
    <n v="13"/>
    <m/>
    <m/>
    <x v="361"/>
    <n v="7580"/>
    <s v="44654"/>
    <x v="159"/>
    <x v="1"/>
    <s v="Non-executive"/>
    <s v="D603"/>
    <x v="1"/>
    <n v="1216.3599999999999"/>
    <n v="0"/>
    <n v="0"/>
    <n v="0"/>
    <n v="0"/>
    <n v="0"/>
    <n v="0"/>
    <n v="0"/>
    <n v="0"/>
    <n v="0"/>
    <n v="0"/>
    <n v="0"/>
    <n v="0"/>
    <n v="0"/>
    <n v="0"/>
    <n v="0"/>
    <n v="0"/>
    <n v="0"/>
    <n v="0.88"/>
    <n v="44.14"/>
    <n v="0"/>
    <n v="0"/>
    <n v="0"/>
    <n v="0"/>
    <n v="0"/>
    <n v="72.760000000000005"/>
    <n v="0"/>
    <n v="0"/>
    <n v="0"/>
    <n v="0"/>
    <n v="0"/>
    <n v="0.69"/>
    <n v="1.54"/>
    <n v="0"/>
    <n v="0"/>
    <n v="17.02"/>
    <n v="60.82"/>
    <n v="0"/>
    <n v="2.36"/>
    <n v="0"/>
    <n v="0"/>
    <n v="0"/>
    <n v="0"/>
    <n v="0"/>
    <n v="0"/>
    <n v="0"/>
    <n v="0"/>
    <n v="1416.57"/>
    <n v="1416.57"/>
    <n v="0"/>
    <n v="0"/>
    <n v="0"/>
    <n v="0"/>
    <n v="0"/>
  </r>
  <r>
    <n v="23"/>
    <d v="2012-10-21T00:00:00"/>
    <d v="2012-11-03T00:00:00"/>
    <x v="4"/>
    <s v="G1N"/>
    <s v="GD10000000"/>
    <s v="GD0"/>
    <n v="13"/>
    <n v="8200"/>
    <s v="GD600"/>
    <s v="DSG35"/>
    <s v="000DSG"/>
    <n v="15"/>
    <s v="15282A"/>
    <n v="13"/>
    <m/>
    <m/>
    <x v="362"/>
    <n v="40012"/>
    <s v="73024"/>
    <x v="12"/>
    <x v="1"/>
    <s v="Non-executive"/>
    <s v="D603"/>
    <x v="1"/>
    <n v="2690.94"/>
    <n v="0"/>
    <n v="0"/>
    <n v="0"/>
    <n v="0"/>
    <n v="0"/>
    <n v="0"/>
    <n v="0"/>
    <n v="0"/>
    <n v="0"/>
    <n v="0"/>
    <n v="0"/>
    <n v="0"/>
    <n v="0"/>
    <n v="0"/>
    <n v="0"/>
    <n v="0"/>
    <n v="0"/>
    <n v="1.95"/>
    <n v="387.79"/>
    <n v="0"/>
    <n v="0"/>
    <n v="0"/>
    <n v="0"/>
    <n v="0"/>
    <n v="151.05000000000001"/>
    <n v="0"/>
    <n v="0"/>
    <n v="0"/>
    <n v="0"/>
    <n v="0"/>
    <n v="2.25"/>
    <n v="6.58"/>
    <n v="0"/>
    <n v="0"/>
    <n v="35.33"/>
    <n v="134.56"/>
    <n v="0"/>
    <n v="20.68"/>
    <n v="0"/>
    <n v="0"/>
    <n v="0"/>
    <n v="0"/>
    <n v="0"/>
    <n v="0"/>
    <n v="0"/>
    <n v="0"/>
    <n v="3431.13"/>
    <n v="3431.1299999999997"/>
    <n v="0"/>
    <n v="0"/>
    <n v="0"/>
    <n v="0"/>
    <n v="0"/>
  </r>
  <r>
    <n v="23"/>
    <d v="2012-10-21T00:00:00"/>
    <d v="2012-11-03T00:00:00"/>
    <x v="4"/>
    <s v="G1N"/>
    <s v="GD10000000"/>
    <s v="GD0"/>
    <n v="13"/>
    <n v="8200"/>
    <s v="GD600"/>
    <s v="EAZB5"/>
    <s v="000EAZ"/>
    <n v="15"/>
    <s v="32010A"/>
    <n v="13"/>
    <m/>
    <m/>
    <x v="361"/>
    <n v="7580"/>
    <s v="44654"/>
    <x v="159"/>
    <x v="1"/>
    <s v="Non-executive"/>
    <s v="D603"/>
    <x v="1"/>
    <n v="1216.3599999999999"/>
    <n v="0"/>
    <n v="0"/>
    <n v="0"/>
    <n v="0"/>
    <n v="0"/>
    <n v="0"/>
    <n v="0"/>
    <n v="0"/>
    <n v="0"/>
    <n v="0"/>
    <n v="0"/>
    <n v="0"/>
    <n v="0"/>
    <n v="0"/>
    <n v="0"/>
    <n v="0"/>
    <n v="0"/>
    <n v="0.88"/>
    <n v="44.14"/>
    <n v="0"/>
    <n v="0"/>
    <n v="0"/>
    <n v="0"/>
    <n v="0"/>
    <n v="72.760000000000005"/>
    <n v="0"/>
    <n v="0"/>
    <n v="0"/>
    <n v="0"/>
    <n v="0"/>
    <n v="0.69"/>
    <n v="1.54"/>
    <n v="0"/>
    <n v="0"/>
    <n v="17.02"/>
    <n v="60.82"/>
    <n v="0"/>
    <n v="2.36"/>
    <n v="0"/>
    <n v="0"/>
    <n v="0"/>
    <n v="0"/>
    <n v="0"/>
    <n v="0"/>
    <n v="0"/>
    <n v="0"/>
    <n v="1416.57"/>
    <n v="1416.57"/>
    <n v="0"/>
    <n v="0"/>
    <n v="0"/>
    <n v="0"/>
    <n v="0"/>
  </r>
  <r>
    <n v="23"/>
    <d v="2012-10-21T00:00:00"/>
    <d v="2012-11-03T00:00:00"/>
    <x v="4"/>
    <s v="G1N"/>
    <s v="GD10000000"/>
    <s v="GD0"/>
    <n v="13"/>
    <n v="8200"/>
    <s v="GD600"/>
    <s v="EAZB5"/>
    <s v="000EAZ"/>
    <n v="15"/>
    <s v="32010A"/>
    <n v="13"/>
    <m/>
    <m/>
    <x v="106"/>
    <n v="23952"/>
    <s v="47825"/>
    <x v="58"/>
    <x v="1"/>
    <s v="Non-executive"/>
    <s v="D603"/>
    <x v="1"/>
    <n v="0"/>
    <n v="0"/>
    <n v="0"/>
    <n v="0"/>
    <n v="0"/>
    <n v="833.07"/>
    <n v="0"/>
    <n v="0"/>
    <n v="0"/>
    <n v="0"/>
    <n v="0"/>
    <n v="0"/>
    <n v="0"/>
    <n v="0"/>
    <n v="0"/>
    <n v="0"/>
    <n v="0"/>
    <n v="0"/>
    <n v="0.6"/>
    <n v="105.51"/>
    <n v="0"/>
    <n v="0"/>
    <n v="0"/>
    <n v="0"/>
    <n v="0"/>
    <n v="49.46"/>
    <n v="0"/>
    <n v="0"/>
    <n v="0"/>
    <n v="0"/>
    <n v="0"/>
    <n v="0.9"/>
    <n v="2.63"/>
    <n v="0"/>
    <n v="0"/>
    <n v="11.57"/>
    <n v="41.66"/>
    <n v="0"/>
    <n v="9.0500000000000007"/>
    <n v="0"/>
    <n v="0"/>
    <n v="0"/>
    <n v="0"/>
    <n v="0"/>
    <n v="0"/>
    <n v="0"/>
    <n v="0"/>
    <n v="1054.45"/>
    <n v="1054.45"/>
    <n v="0"/>
    <n v="0"/>
    <n v="0"/>
    <n v="0"/>
    <n v="0"/>
  </r>
  <r>
    <n v="23"/>
    <d v="2012-10-21T00:00:00"/>
    <d v="2012-11-03T00:00:00"/>
    <x v="4"/>
    <s v="G1N"/>
    <s v="GD10000000"/>
    <s v="GD0"/>
    <n v="13"/>
    <n v="8200"/>
    <s v="GD600"/>
    <s v="EAZB5"/>
    <s v="000EAZ"/>
    <n v="15"/>
    <s v="32010A"/>
    <n v="13"/>
    <m/>
    <m/>
    <x v="362"/>
    <n v="40012"/>
    <s v="73024"/>
    <x v="12"/>
    <x v="1"/>
    <s v="Non-executive"/>
    <s v="D603"/>
    <x v="1"/>
    <n v="896.98"/>
    <n v="0"/>
    <n v="0"/>
    <n v="0"/>
    <n v="0"/>
    <n v="0"/>
    <n v="0"/>
    <n v="0"/>
    <n v="0"/>
    <n v="0"/>
    <n v="0"/>
    <n v="0"/>
    <n v="0"/>
    <n v="0"/>
    <n v="0"/>
    <n v="0"/>
    <n v="0"/>
    <n v="0"/>
    <n v="0.64"/>
    <n v="129.26"/>
    <n v="0"/>
    <n v="0"/>
    <n v="0"/>
    <n v="0"/>
    <n v="0"/>
    <n v="50.34"/>
    <n v="0"/>
    <n v="0"/>
    <n v="0"/>
    <n v="0"/>
    <n v="0"/>
    <n v="0.74"/>
    <n v="2.2000000000000002"/>
    <n v="0"/>
    <n v="0"/>
    <n v="11.77"/>
    <n v="44.84"/>
    <n v="0"/>
    <n v="6.9"/>
    <n v="0"/>
    <n v="0"/>
    <n v="0"/>
    <n v="0"/>
    <n v="0"/>
    <n v="0"/>
    <n v="0"/>
    <n v="0"/>
    <n v="1143.67"/>
    <n v="1143.67"/>
    <n v="0"/>
    <n v="0"/>
    <n v="0"/>
    <n v="0"/>
    <n v="0"/>
  </r>
  <r>
    <n v="23"/>
    <d v="2012-10-21T00:00:00"/>
    <d v="2012-11-03T00:00:00"/>
    <x v="4"/>
    <s v="G1N"/>
    <s v="GD10000000"/>
    <s v="GD0"/>
    <n v="13"/>
    <n v="8200"/>
    <s v="GD600"/>
    <s v="EAZB5"/>
    <s v="000EAZ"/>
    <n v="15"/>
    <s v="32010A"/>
    <n v="13"/>
    <m/>
    <m/>
    <x v="211"/>
    <n v="43853"/>
    <s v="74888"/>
    <x v="2"/>
    <x v="1"/>
    <s v="Non-executive"/>
    <s v="D603"/>
    <x v="1"/>
    <n v="0"/>
    <n v="0"/>
    <n v="0"/>
    <n v="0"/>
    <n v="0"/>
    <n v="360.58"/>
    <n v="0"/>
    <n v="0"/>
    <n v="0"/>
    <n v="0"/>
    <n v="0"/>
    <n v="0"/>
    <n v="0"/>
    <n v="0"/>
    <n v="0"/>
    <n v="0"/>
    <n v="0"/>
    <n v="0"/>
    <n v="0.27"/>
    <n v="26.84"/>
    <n v="0"/>
    <n v="0"/>
    <n v="0"/>
    <n v="0"/>
    <n v="0"/>
    <n v="21.8"/>
    <n v="0"/>
    <n v="0"/>
    <n v="0"/>
    <n v="0"/>
    <n v="0"/>
    <n v="0.41"/>
    <n v="0.94"/>
    <n v="0"/>
    <n v="0"/>
    <n v="5.0999999999999996"/>
    <n v="18.03"/>
    <n v="0"/>
    <n v="1.44"/>
    <n v="0"/>
    <n v="0"/>
    <n v="0"/>
    <n v="0"/>
    <n v="0"/>
    <n v="0"/>
    <n v="0"/>
    <n v="0"/>
    <n v="435.41"/>
    <n v="435.41"/>
    <n v="0"/>
    <n v="0"/>
    <n v="0"/>
    <n v="0"/>
    <n v="0"/>
  </r>
  <r>
    <n v="23"/>
    <d v="2012-10-21T00:00:00"/>
    <d v="2012-11-03T00:00:00"/>
    <x v="4"/>
    <s v="G1N"/>
    <s v="GD10000000"/>
    <s v="GD0"/>
    <n v="13"/>
    <n v="8200"/>
    <s v="GD600"/>
    <s v="EAZB5"/>
    <s v="000EAZ"/>
    <n v="15"/>
    <s v="32010A"/>
    <n v="13"/>
    <m/>
    <m/>
    <x v="215"/>
    <n v="59989"/>
    <s v="51101"/>
    <x v="116"/>
    <x v="1"/>
    <s v="Non-executive"/>
    <s v="D603"/>
    <x v="1"/>
    <n v="1384.84"/>
    <n v="0"/>
    <n v="0"/>
    <n v="0"/>
    <n v="0"/>
    <n v="0"/>
    <n v="0"/>
    <n v="0"/>
    <n v="0"/>
    <n v="0"/>
    <n v="0"/>
    <n v="0"/>
    <n v="0"/>
    <n v="0"/>
    <n v="0"/>
    <n v="0"/>
    <n v="0"/>
    <n v="0"/>
    <n v="1.02"/>
    <n v="89.46"/>
    <n v="0"/>
    <n v="0"/>
    <n v="0"/>
    <n v="0"/>
    <n v="0"/>
    <n v="84.02"/>
    <n v="0"/>
    <n v="0"/>
    <n v="0"/>
    <n v="0"/>
    <n v="0"/>
    <n v="1.36"/>
    <n v="3.1"/>
    <n v="0"/>
    <n v="0"/>
    <n v="19.649999999999999"/>
    <n v="69.25"/>
    <n v="0"/>
    <n v="4.78"/>
    <n v="0"/>
    <n v="0"/>
    <n v="0"/>
    <n v="0"/>
    <n v="0"/>
    <n v="0"/>
    <n v="0"/>
    <n v="0"/>
    <n v="1657.48"/>
    <n v="1657.4799999999998"/>
    <n v="0"/>
    <n v="0"/>
    <n v="0"/>
    <n v="0"/>
    <n v="0"/>
  </r>
  <r>
    <n v="23"/>
    <d v="2012-10-21T00:00:00"/>
    <d v="2012-11-03T00:00:00"/>
    <x v="4"/>
    <s v="G1N"/>
    <s v="GD10000000"/>
    <s v="GD0"/>
    <n v="13"/>
    <n v="8200"/>
    <s v="GD600"/>
    <s v="EAZB5"/>
    <s v="000EAZ"/>
    <n v="15"/>
    <s v="32010A"/>
    <n v="13"/>
    <m/>
    <m/>
    <x v="218"/>
    <n v="63121"/>
    <s v="51100"/>
    <x v="15"/>
    <x v="1"/>
    <s v="Non-executive"/>
    <s v="D603"/>
    <x v="1"/>
    <n v="2769.61"/>
    <n v="0"/>
    <n v="0"/>
    <n v="0"/>
    <n v="0"/>
    <n v="0"/>
    <n v="0"/>
    <n v="0"/>
    <n v="0"/>
    <n v="0"/>
    <n v="0"/>
    <n v="0"/>
    <n v="0"/>
    <n v="0"/>
    <n v="0"/>
    <n v="0"/>
    <n v="0"/>
    <n v="0"/>
    <n v="0"/>
    <n v="178.92"/>
    <n v="0"/>
    <n v="0"/>
    <n v="0"/>
    <n v="0"/>
    <n v="0"/>
    <n v="168.01"/>
    <n v="0"/>
    <n v="0"/>
    <n v="0"/>
    <n v="0"/>
    <n v="0"/>
    <n v="2.71"/>
    <n v="6.19"/>
    <n v="0"/>
    <n v="0"/>
    <n v="39.29"/>
    <n v="138.47999999999999"/>
    <n v="0"/>
    <n v="8.74"/>
    <n v="0"/>
    <n v="0"/>
    <n v="0"/>
    <n v="0"/>
    <n v="0"/>
    <n v="0"/>
    <n v="0"/>
    <n v="0"/>
    <n v="3311.95"/>
    <n v="3311.95"/>
    <n v="0"/>
    <n v="0"/>
    <n v="0"/>
    <n v="0"/>
    <n v="0"/>
  </r>
  <r>
    <n v="23"/>
    <d v="2012-10-21T00:00:00"/>
    <d v="2012-11-03T00:00:00"/>
    <x v="4"/>
    <s v="G1N"/>
    <s v="GD10000000"/>
    <s v="GD0"/>
    <n v="13"/>
    <n v="8200"/>
    <s v="GD600"/>
    <s v="EAZB5"/>
    <s v="000EAZ"/>
    <n v="15"/>
    <s v="32010A"/>
    <n v="13"/>
    <m/>
    <m/>
    <x v="219"/>
    <n v="64263"/>
    <s v="63301"/>
    <x v="2"/>
    <x v="1"/>
    <s v="Non-executive"/>
    <s v="D603"/>
    <x v="1"/>
    <n v="2627.66"/>
    <n v="0"/>
    <n v="0"/>
    <n v="0"/>
    <n v="0"/>
    <n v="0"/>
    <n v="0"/>
    <n v="0"/>
    <n v="0"/>
    <n v="0"/>
    <n v="0"/>
    <n v="0"/>
    <n v="0"/>
    <n v="0"/>
    <n v="0"/>
    <n v="0"/>
    <n v="0"/>
    <n v="0"/>
    <n v="1.92"/>
    <n v="178.92"/>
    <n v="0"/>
    <n v="0"/>
    <n v="0"/>
    <n v="0"/>
    <n v="0"/>
    <n v="156.81"/>
    <n v="0"/>
    <n v="0"/>
    <n v="0"/>
    <n v="0"/>
    <n v="0"/>
    <n v="2.71"/>
    <n v="6.19"/>
    <n v="0"/>
    <n v="0"/>
    <n v="36.68"/>
    <n v="131.38"/>
    <n v="0"/>
    <n v="9.5399999999999991"/>
    <n v="0"/>
    <n v="0"/>
    <n v="0"/>
    <n v="0"/>
    <n v="0"/>
    <n v="0"/>
    <n v="0"/>
    <n v="0"/>
    <n v="3151.81"/>
    <n v="3151.81"/>
    <n v="0"/>
    <n v="0"/>
    <n v="0"/>
    <n v="0"/>
    <n v="0"/>
  </r>
  <r>
    <n v="23"/>
    <d v="2012-10-21T00:00:00"/>
    <d v="2012-11-03T00:00:00"/>
    <x v="4"/>
    <s v="G1N"/>
    <s v="GD10000000"/>
    <s v="GD0"/>
    <n v="13"/>
    <n v="8200"/>
    <s v="GD600"/>
    <s v="EAZB5"/>
    <s v="000EAZ"/>
    <n v="15"/>
    <s v="32010A"/>
    <n v="13"/>
    <m/>
    <m/>
    <x v="220"/>
    <n v="66995"/>
    <s v="73384"/>
    <x v="2"/>
    <x v="1"/>
    <s v="Non-executive"/>
    <s v="D603"/>
    <x v="1"/>
    <n v="2403.8000000000002"/>
    <n v="0"/>
    <n v="0"/>
    <n v="0"/>
    <n v="0"/>
    <n v="0"/>
    <n v="0"/>
    <n v="0"/>
    <n v="0"/>
    <n v="0"/>
    <n v="0"/>
    <n v="0"/>
    <n v="0"/>
    <n v="0"/>
    <n v="0"/>
    <n v="0"/>
    <n v="0"/>
    <n v="0"/>
    <n v="0"/>
    <n v="160.02000000000001"/>
    <n v="0"/>
    <n v="0"/>
    <n v="0"/>
    <n v="0"/>
    <n v="0"/>
    <n v="145.72999999999999"/>
    <n v="0"/>
    <n v="0"/>
    <n v="0"/>
    <n v="0"/>
    <n v="0"/>
    <n v="2.71"/>
    <n v="6.19"/>
    <n v="0"/>
    <n v="0"/>
    <n v="34.08"/>
    <n v="0"/>
    <n v="0"/>
    <n v="7.41"/>
    <n v="0"/>
    <n v="0"/>
    <n v="0"/>
    <n v="0"/>
    <n v="0"/>
    <n v="0"/>
    <n v="0"/>
    <n v="0"/>
    <n v="2759.94"/>
    <n v="2759.94"/>
    <n v="0"/>
    <n v="0"/>
    <n v="0"/>
    <n v="0"/>
    <n v="0"/>
  </r>
  <r>
    <n v="23"/>
    <d v="2012-10-21T00:00:00"/>
    <d v="2012-11-03T00:00:00"/>
    <x v="4"/>
    <s v="G1N"/>
    <s v="GD10000000"/>
    <s v="GD0"/>
    <n v="13"/>
    <n v="8200"/>
    <s v="GD600"/>
    <s v="EAZB5"/>
    <s v="000EAZ"/>
    <n v="15"/>
    <s v="32010A"/>
    <n v="13"/>
    <m/>
    <m/>
    <x v="216"/>
    <n v="68069"/>
    <s v="47282"/>
    <x v="2"/>
    <x v="1"/>
    <s v="Non-executive"/>
    <s v="D603"/>
    <x v="1"/>
    <n v="619.63"/>
    <n v="0"/>
    <n v="0"/>
    <n v="0"/>
    <n v="0"/>
    <n v="0"/>
    <n v="0"/>
    <n v="0"/>
    <n v="0"/>
    <n v="0"/>
    <n v="0"/>
    <n v="0"/>
    <n v="0"/>
    <n v="0"/>
    <n v="0"/>
    <n v="0"/>
    <n v="0"/>
    <n v="0"/>
    <n v="0.46"/>
    <n v="40.46"/>
    <n v="0"/>
    <n v="0"/>
    <n v="0"/>
    <n v="0"/>
    <n v="0"/>
    <n v="35.700000000000003"/>
    <n v="0"/>
    <n v="0"/>
    <n v="0"/>
    <n v="0"/>
    <n v="0"/>
    <n v="0.68"/>
    <n v="1.55"/>
    <n v="0"/>
    <n v="0"/>
    <n v="8.36"/>
    <n v="0"/>
    <n v="0"/>
    <n v="2.16"/>
    <n v="0"/>
    <n v="0"/>
    <n v="0"/>
    <n v="0"/>
    <n v="0"/>
    <n v="0"/>
    <n v="0"/>
    <n v="0"/>
    <n v="709"/>
    <n v="709"/>
    <n v="0"/>
    <n v="0"/>
    <n v="0"/>
    <n v="0"/>
    <n v="0"/>
  </r>
  <r>
    <n v="23"/>
    <d v="2012-10-21T00:00:00"/>
    <d v="2012-11-03T00:00:00"/>
    <x v="4"/>
    <s v="G1N"/>
    <s v="GD10000000"/>
    <s v="GD0"/>
    <n v="13"/>
    <n v="8200"/>
    <s v="GD600"/>
    <s v="EAZB5"/>
    <s v="000EAZ"/>
    <n v="15"/>
    <s v="32010A"/>
    <n v="13"/>
    <m/>
    <m/>
    <x v="217"/>
    <n v="68206"/>
    <s v="48863"/>
    <x v="2"/>
    <x v="1"/>
    <s v="Non-executive"/>
    <s v="D603"/>
    <x v="1"/>
    <n v="240.38"/>
    <n v="0"/>
    <n v="0"/>
    <n v="0"/>
    <n v="0"/>
    <n v="0"/>
    <n v="0"/>
    <n v="0"/>
    <n v="0"/>
    <n v="0"/>
    <n v="0"/>
    <n v="0"/>
    <n v="0"/>
    <n v="0"/>
    <n v="0"/>
    <n v="0"/>
    <n v="0"/>
    <n v="0"/>
    <n v="0.18"/>
    <n v="17.89"/>
    <n v="0"/>
    <n v="0"/>
    <n v="0"/>
    <n v="0"/>
    <n v="0"/>
    <n v="14.66"/>
    <n v="0"/>
    <n v="0"/>
    <n v="0"/>
    <n v="0"/>
    <n v="0"/>
    <n v="0.28000000000000003"/>
    <n v="0.62"/>
    <n v="0"/>
    <n v="0"/>
    <n v="3.44"/>
    <n v="0"/>
    <n v="0"/>
    <n v="0.95"/>
    <n v="0"/>
    <n v="0"/>
    <n v="0"/>
    <n v="0"/>
    <n v="0"/>
    <n v="0"/>
    <n v="0"/>
    <n v="0"/>
    <n v="278.39999999999998"/>
    <n v="278.39999999999998"/>
    <n v="0"/>
    <n v="0"/>
    <n v="0"/>
    <n v="0"/>
    <n v="0"/>
  </r>
  <r>
    <n v="23"/>
    <d v="2012-10-21T00:00:00"/>
    <d v="2012-11-03T00:00:00"/>
    <x v="4"/>
    <s v="G1N"/>
    <s v="GD10000000"/>
    <s v="GD0"/>
    <n v="13"/>
    <n v="8200"/>
    <s v="GD600"/>
    <s v="EAZB5"/>
    <s v="000EAZ"/>
    <n v="15"/>
    <s v="32010A"/>
    <n v="13"/>
    <m/>
    <m/>
    <x v="89"/>
    <n v="69397"/>
    <s v="46623"/>
    <x v="2"/>
    <x v="1"/>
    <s v="Non-executive"/>
    <s v="D603"/>
    <x v="1"/>
    <n v="2108.63"/>
    <n v="0"/>
    <n v="0"/>
    <n v="0"/>
    <n v="0"/>
    <n v="0"/>
    <n v="0"/>
    <n v="0"/>
    <n v="0"/>
    <n v="0"/>
    <n v="0"/>
    <n v="0"/>
    <n v="0"/>
    <n v="0"/>
    <n v="0"/>
    <n v="0"/>
    <n v="0"/>
    <n v="0"/>
    <n v="1.52"/>
    <n v="80.02"/>
    <n v="0"/>
    <n v="0"/>
    <n v="0"/>
    <n v="0"/>
    <n v="0"/>
    <n v="124.44"/>
    <n v="0"/>
    <n v="0"/>
    <n v="0"/>
    <n v="0"/>
    <n v="0"/>
    <n v="1.36"/>
    <n v="3.1"/>
    <n v="0"/>
    <n v="0"/>
    <n v="29.11"/>
    <n v="0"/>
    <n v="0"/>
    <n v="4.28"/>
    <n v="0"/>
    <n v="0"/>
    <n v="0"/>
    <n v="0"/>
    <n v="0"/>
    <n v="0"/>
    <n v="0"/>
    <n v="0"/>
    <n v="2352.46"/>
    <n v="2352.4600000000005"/>
    <n v="0"/>
    <n v="0"/>
    <n v="0"/>
    <n v="0"/>
    <n v="0"/>
  </r>
  <r>
    <n v="23"/>
    <d v="2012-10-21T00:00:00"/>
    <d v="2012-11-03T00:00:00"/>
    <x v="4"/>
    <s v="G1N"/>
    <s v="GD10000000"/>
    <s v="GD0"/>
    <n v="13"/>
    <n v="8200"/>
    <s v="GD600"/>
    <s v="ITQB5"/>
    <s v="000ITQ"/>
    <n v="15"/>
    <s v="32367A"/>
    <n v="13"/>
    <m/>
    <m/>
    <x v="211"/>
    <n v="43853"/>
    <s v="74888"/>
    <x v="2"/>
    <x v="1"/>
    <s v="Non-executive"/>
    <s v="D603"/>
    <x v="1"/>
    <n v="0"/>
    <n v="0"/>
    <n v="0"/>
    <n v="0"/>
    <n v="0"/>
    <n v="240.38"/>
    <n v="0"/>
    <n v="0"/>
    <n v="0"/>
    <n v="0"/>
    <n v="0"/>
    <n v="0"/>
    <n v="0"/>
    <n v="0"/>
    <n v="0"/>
    <n v="0"/>
    <n v="0"/>
    <n v="0"/>
    <n v="0.18"/>
    <n v="17.89"/>
    <n v="0"/>
    <n v="0"/>
    <n v="0"/>
    <n v="0"/>
    <n v="0"/>
    <n v="14.53"/>
    <n v="0"/>
    <n v="0"/>
    <n v="0"/>
    <n v="0"/>
    <n v="0"/>
    <n v="0.28000000000000003"/>
    <n v="0.62"/>
    <n v="0"/>
    <n v="0"/>
    <n v="3.4"/>
    <n v="12.02"/>
    <n v="0"/>
    <n v="0.95"/>
    <n v="0"/>
    <n v="0"/>
    <n v="0"/>
    <n v="0"/>
    <n v="0"/>
    <n v="0"/>
    <n v="0"/>
    <n v="0"/>
    <n v="290.25"/>
    <n v="290.24999999999989"/>
    <n v="0"/>
    <n v="0"/>
    <n v="0"/>
    <n v="0"/>
    <n v="0"/>
  </r>
  <r>
    <n v="23"/>
    <d v="2012-10-21T00:00:00"/>
    <d v="2012-11-03T00:00:00"/>
    <x v="4"/>
    <s v="G1N"/>
    <s v="GD10000000"/>
    <s v="GD0"/>
    <n v="13"/>
    <n v="8200"/>
    <s v="GD600"/>
    <s v="ITQB5"/>
    <s v="000ITQ"/>
    <n v="15"/>
    <s v="32367A"/>
    <n v="13"/>
    <m/>
    <m/>
    <x v="215"/>
    <n v="59989"/>
    <s v="51101"/>
    <x v="116"/>
    <x v="1"/>
    <s v="Non-executive"/>
    <s v="D603"/>
    <x v="1"/>
    <n v="1384.77"/>
    <n v="0"/>
    <n v="0"/>
    <n v="0"/>
    <n v="0"/>
    <n v="0"/>
    <n v="0"/>
    <n v="0"/>
    <n v="0"/>
    <n v="0"/>
    <n v="0"/>
    <n v="0"/>
    <n v="0"/>
    <n v="0"/>
    <n v="0"/>
    <n v="0"/>
    <n v="0"/>
    <n v="0"/>
    <n v="1.01"/>
    <n v="89.46"/>
    <n v="0"/>
    <n v="0"/>
    <n v="0"/>
    <n v="0"/>
    <n v="0"/>
    <n v="84"/>
    <n v="0"/>
    <n v="0"/>
    <n v="0"/>
    <n v="0"/>
    <n v="0"/>
    <n v="1.35"/>
    <n v="3.09"/>
    <n v="0"/>
    <n v="0"/>
    <n v="19.64"/>
    <n v="69.23"/>
    <n v="0"/>
    <n v="4.76"/>
    <n v="0"/>
    <n v="0"/>
    <n v="0"/>
    <n v="0"/>
    <n v="0"/>
    <n v="0"/>
    <n v="0"/>
    <n v="0"/>
    <n v="1657.31"/>
    <n v="1657.31"/>
    <n v="0"/>
    <n v="0"/>
    <n v="0"/>
    <n v="0"/>
    <n v="0"/>
  </r>
  <r>
    <n v="23"/>
    <d v="2012-10-21T00:00:00"/>
    <d v="2012-11-03T00:00:00"/>
    <x v="4"/>
    <s v="G1N"/>
    <s v="GD10000000"/>
    <s v="GD0"/>
    <n v="13"/>
    <n v="8200"/>
    <s v="GD600"/>
    <s v="ITQB5"/>
    <s v="000ITQ"/>
    <n v="15"/>
    <s v="32367A"/>
    <n v="13"/>
    <m/>
    <m/>
    <x v="216"/>
    <n v="68069"/>
    <s v="47282"/>
    <x v="2"/>
    <x v="1"/>
    <s v="Non-executive"/>
    <s v="D603"/>
    <x v="1"/>
    <n v="991.36"/>
    <n v="0"/>
    <n v="0"/>
    <n v="0"/>
    <n v="0"/>
    <n v="0"/>
    <n v="0"/>
    <n v="0"/>
    <n v="0"/>
    <n v="0"/>
    <n v="0"/>
    <n v="0"/>
    <n v="0"/>
    <n v="0"/>
    <n v="0"/>
    <n v="0"/>
    <n v="0"/>
    <n v="0"/>
    <n v="0.72"/>
    <n v="64.739999999999995"/>
    <n v="0"/>
    <n v="0"/>
    <n v="0"/>
    <n v="0"/>
    <n v="0"/>
    <n v="57.12"/>
    <n v="0"/>
    <n v="0"/>
    <n v="0"/>
    <n v="0"/>
    <n v="0"/>
    <n v="1.08"/>
    <n v="2.48"/>
    <n v="0"/>
    <n v="0"/>
    <n v="13.36"/>
    <n v="0"/>
    <n v="0"/>
    <n v="3.45"/>
    <n v="0"/>
    <n v="0"/>
    <n v="0"/>
    <n v="0"/>
    <n v="0"/>
    <n v="0"/>
    <n v="0"/>
    <n v="0"/>
    <n v="1134.31"/>
    <n v="1134.3099999999997"/>
    <n v="0"/>
    <n v="0"/>
    <n v="0"/>
    <n v="0"/>
    <n v="0"/>
  </r>
  <r>
    <n v="23"/>
    <d v="2012-10-21T00:00:00"/>
    <d v="2012-11-03T00:00:00"/>
    <x v="4"/>
    <s v="G1N"/>
    <s v="GD10000000"/>
    <s v="GD0"/>
    <n v="13"/>
    <n v="8200"/>
    <s v="GD600"/>
    <s v="ITQB5"/>
    <s v="000ITQ"/>
    <n v="15"/>
    <s v="32367A"/>
    <n v="13"/>
    <m/>
    <m/>
    <x v="217"/>
    <n v="68206"/>
    <s v="48863"/>
    <x v="2"/>
    <x v="1"/>
    <s v="Non-executive"/>
    <s v="D603"/>
    <x v="1"/>
    <n v="360.58"/>
    <n v="0"/>
    <n v="0"/>
    <n v="0"/>
    <n v="0"/>
    <n v="0"/>
    <n v="0"/>
    <n v="0"/>
    <n v="0"/>
    <n v="0"/>
    <n v="0"/>
    <n v="0"/>
    <n v="0"/>
    <n v="0"/>
    <n v="0"/>
    <n v="0"/>
    <n v="0"/>
    <n v="0"/>
    <n v="0.27"/>
    <n v="26.84"/>
    <n v="0"/>
    <n v="0"/>
    <n v="0"/>
    <n v="0"/>
    <n v="0"/>
    <n v="21.99"/>
    <n v="0"/>
    <n v="0"/>
    <n v="0"/>
    <n v="0"/>
    <n v="0"/>
    <n v="0.41"/>
    <n v="0.94"/>
    <n v="0"/>
    <n v="0"/>
    <n v="5.14"/>
    <n v="0"/>
    <n v="0"/>
    <n v="1.44"/>
    <n v="0"/>
    <n v="0"/>
    <n v="0"/>
    <n v="0"/>
    <n v="0"/>
    <n v="0"/>
    <n v="0"/>
    <n v="0"/>
    <n v="417.61"/>
    <n v="417.60999999999996"/>
    <n v="0"/>
    <n v="0"/>
    <n v="0"/>
    <n v="0"/>
    <n v="0"/>
  </r>
  <r>
    <n v="23"/>
    <d v="2012-10-21T00:00:00"/>
    <d v="2012-11-03T00:00:00"/>
    <x v="4"/>
    <s v="G1N"/>
    <s v="GD10000000"/>
    <s v="GD0"/>
    <n v="13"/>
    <n v="8200"/>
    <s v="GD600"/>
    <s v="ITQB5"/>
    <s v="000ITQ"/>
    <n v="15"/>
    <s v="32367A"/>
    <n v="13"/>
    <m/>
    <m/>
    <x v="222"/>
    <n v="70287"/>
    <s v="48884"/>
    <x v="15"/>
    <x v="1"/>
    <s v="Non-executive"/>
    <s v="D603"/>
    <x v="1"/>
    <n v="1942.7"/>
    <n v="0"/>
    <n v="0"/>
    <n v="0"/>
    <n v="0"/>
    <n v="0"/>
    <n v="0"/>
    <n v="0"/>
    <n v="0"/>
    <n v="0"/>
    <n v="0"/>
    <n v="0"/>
    <n v="0"/>
    <n v="0"/>
    <n v="0"/>
    <n v="0"/>
    <n v="0"/>
    <n v="0"/>
    <n v="1.44"/>
    <n v="161.84"/>
    <n v="0"/>
    <n v="0"/>
    <n v="0"/>
    <n v="0"/>
    <n v="0"/>
    <n v="117.1"/>
    <n v="0"/>
    <n v="0"/>
    <n v="0"/>
    <n v="0"/>
    <n v="0"/>
    <n v="2.71"/>
    <n v="6.19"/>
    <n v="0"/>
    <n v="0"/>
    <n v="27.39"/>
    <n v="0"/>
    <n v="0"/>
    <n v="8.6300000000000008"/>
    <n v="0"/>
    <n v="0"/>
    <n v="0"/>
    <n v="0"/>
    <n v="0"/>
    <n v="0"/>
    <n v="0"/>
    <n v="0"/>
    <n v="2268"/>
    <n v="2268"/>
    <n v="0"/>
    <n v="0"/>
    <n v="0"/>
    <n v="0"/>
    <n v="0"/>
  </r>
  <r>
    <n v="23"/>
    <d v="2012-10-21T00:00:00"/>
    <d v="2012-11-03T00:00:00"/>
    <x v="4"/>
    <s v="G1N"/>
    <s v="GD10000000"/>
    <s v="GD0"/>
    <n v="13"/>
    <n v="8200"/>
    <s v="GD600"/>
    <s v="LAPB5"/>
    <s v="000LAP"/>
    <n v="15"/>
    <s v="32365A"/>
    <n v="13"/>
    <m/>
    <m/>
    <x v="211"/>
    <n v="43853"/>
    <s v="74888"/>
    <x v="2"/>
    <x v="1"/>
    <s v="Non-executive"/>
    <s v="D603"/>
    <x v="1"/>
    <n v="0"/>
    <n v="0"/>
    <n v="0"/>
    <n v="0"/>
    <n v="0"/>
    <n v="480.76"/>
    <n v="0"/>
    <n v="0"/>
    <n v="0"/>
    <n v="0"/>
    <n v="0"/>
    <n v="0"/>
    <n v="0"/>
    <n v="0"/>
    <n v="0"/>
    <n v="0"/>
    <n v="0"/>
    <n v="0"/>
    <n v="0.36"/>
    <n v="35.78"/>
    <n v="0"/>
    <n v="0"/>
    <n v="0"/>
    <n v="0"/>
    <n v="0"/>
    <n v="29.07"/>
    <n v="0"/>
    <n v="0"/>
    <n v="0"/>
    <n v="0"/>
    <n v="0"/>
    <n v="0.54"/>
    <n v="1.23"/>
    <n v="0"/>
    <n v="0"/>
    <n v="6.8"/>
    <n v="24.04"/>
    <n v="0"/>
    <n v="1.91"/>
    <n v="0"/>
    <n v="0"/>
    <n v="0"/>
    <n v="0"/>
    <n v="0"/>
    <n v="0"/>
    <n v="0"/>
    <n v="0"/>
    <n v="580.49"/>
    <n v="580.4899999999999"/>
    <n v="0"/>
    <n v="0"/>
    <n v="0"/>
    <n v="0"/>
    <n v="0"/>
  </r>
  <r>
    <n v="23"/>
    <d v="2012-10-21T00:00:00"/>
    <d v="2012-11-03T00:00:00"/>
    <x v="4"/>
    <s v="G1N"/>
    <s v="GD10000000"/>
    <s v="GD0"/>
    <n v="13"/>
    <n v="8200"/>
    <s v="GD600"/>
    <s v="LAPB5"/>
    <s v="000LAP"/>
    <n v="15"/>
    <s v="32365A"/>
    <n v="13"/>
    <m/>
    <m/>
    <x v="223"/>
    <n v="50752"/>
    <s v="73463"/>
    <x v="2"/>
    <x v="1"/>
    <s v="Non-executive"/>
    <s v="D603"/>
    <x v="1"/>
    <n v="3075.34"/>
    <n v="0"/>
    <n v="0"/>
    <n v="0"/>
    <n v="0"/>
    <n v="0"/>
    <n v="0"/>
    <n v="0"/>
    <n v="0"/>
    <n v="0"/>
    <n v="0"/>
    <n v="0"/>
    <n v="0"/>
    <n v="0"/>
    <n v="0"/>
    <n v="0"/>
    <n v="0"/>
    <n v="0"/>
    <n v="2.2200000000000002"/>
    <n v="176.57"/>
    <n v="0"/>
    <n v="0"/>
    <n v="0"/>
    <n v="0"/>
    <n v="0"/>
    <n v="0"/>
    <n v="0"/>
    <n v="0"/>
    <n v="0"/>
    <n v="0"/>
    <n v="0"/>
    <n v="2.71"/>
    <n v="6.19"/>
    <n v="0"/>
    <n v="0"/>
    <n v="43.69"/>
    <n v="0"/>
    <n v="0"/>
    <n v="9.42"/>
    <n v="0"/>
    <n v="0"/>
    <n v="0"/>
    <n v="0"/>
    <n v="0"/>
    <n v="0"/>
    <n v="0"/>
    <n v="0"/>
    <n v="3316.14"/>
    <n v="3316.1400000000003"/>
    <n v="0"/>
    <n v="0"/>
    <n v="0"/>
    <n v="0"/>
    <n v="0"/>
  </r>
  <r>
    <n v="23"/>
    <d v="2012-10-21T00:00:00"/>
    <d v="2012-11-03T00:00:00"/>
    <x v="4"/>
    <s v="G1N"/>
    <s v="GD10000000"/>
    <s v="GD0"/>
    <n v="13"/>
    <n v="8200"/>
    <s v="GD600"/>
    <s v="LAPB5"/>
    <s v="000LAP"/>
    <n v="15"/>
    <s v="32365A"/>
    <n v="13"/>
    <m/>
    <m/>
    <x v="216"/>
    <n v="68069"/>
    <s v="47282"/>
    <x v="2"/>
    <x v="1"/>
    <s v="Non-executive"/>
    <s v="D603"/>
    <x v="1"/>
    <n v="247.85"/>
    <n v="0"/>
    <n v="0"/>
    <n v="0"/>
    <n v="0"/>
    <n v="0"/>
    <n v="0"/>
    <n v="0"/>
    <n v="0"/>
    <n v="0"/>
    <n v="0"/>
    <n v="0"/>
    <n v="0"/>
    <n v="0"/>
    <n v="0"/>
    <n v="0"/>
    <n v="0"/>
    <n v="0"/>
    <n v="0.18"/>
    <n v="16.18"/>
    <n v="0"/>
    <n v="0"/>
    <n v="0"/>
    <n v="0"/>
    <n v="0"/>
    <n v="14.28"/>
    <n v="0"/>
    <n v="0"/>
    <n v="0"/>
    <n v="0"/>
    <n v="0"/>
    <n v="0.28000000000000003"/>
    <n v="0.62"/>
    <n v="0"/>
    <n v="0"/>
    <n v="3.34"/>
    <n v="0"/>
    <n v="0"/>
    <n v="0.87"/>
    <n v="0"/>
    <n v="0"/>
    <n v="0"/>
    <n v="0"/>
    <n v="0"/>
    <n v="0"/>
    <n v="0"/>
    <n v="0"/>
    <n v="283.60000000000002"/>
    <n v="283.59999999999991"/>
    <n v="0"/>
    <n v="0"/>
    <n v="0"/>
    <n v="0"/>
    <n v="0"/>
  </r>
  <r>
    <n v="23"/>
    <d v="2012-10-21T00:00:00"/>
    <d v="2012-11-03T00:00:00"/>
    <x v="4"/>
    <s v="G1N"/>
    <s v="GD10000000"/>
    <s v="GD0"/>
    <n v="13"/>
    <n v="8200"/>
    <s v="GD600"/>
    <s v="LAPB5"/>
    <s v="000LAP"/>
    <n v="15"/>
    <s v="32365A"/>
    <n v="13"/>
    <m/>
    <m/>
    <x v="217"/>
    <n v="68206"/>
    <s v="48863"/>
    <x v="2"/>
    <x v="1"/>
    <s v="Non-executive"/>
    <s v="D603"/>
    <x v="1"/>
    <n v="600.96"/>
    <n v="0"/>
    <n v="0"/>
    <n v="0"/>
    <n v="0"/>
    <n v="0"/>
    <n v="0"/>
    <n v="0"/>
    <n v="0"/>
    <n v="0"/>
    <n v="0"/>
    <n v="0"/>
    <n v="0"/>
    <n v="0"/>
    <n v="0"/>
    <n v="0"/>
    <n v="0"/>
    <n v="0"/>
    <n v="0.45"/>
    <n v="44.74"/>
    <n v="0"/>
    <n v="0"/>
    <n v="0"/>
    <n v="0"/>
    <n v="0"/>
    <n v="36.659999999999997"/>
    <n v="0"/>
    <n v="0"/>
    <n v="0"/>
    <n v="0"/>
    <n v="0"/>
    <n v="0.68"/>
    <n v="1.55"/>
    <n v="0"/>
    <n v="0"/>
    <n v="8.58"/>
    <n v="0"/>
    <n v="0"/>
    <n v="2.38"/>
    <n v="0"/>
    <n v="0"/>
    <n v="0"/>
    <n v="0"/>
    <n v="0"/>
    <n v="0"/>
    <n v="0"/>
    <n v="0"/>
    <n v="696"/>
    <n v="696"/>
    <n v="0"/>
    <n v="0"/>
    <n v="0"/>
    <n v="0"/>
    <n v="0"/>
  </r>
  <r>
    <n v="23"/>
    <d v="2012-10-21T00:00:00"/>
    <d v="2012-11-03T00:00:00"/>
    <x v="4"/>
    <s v="G1N"/>
    <s v="GD10000000"/>
    <s v="GD0"/>
    <n v="13"/>
    <n v="8200"/>
    <s v="GD600"/>
    <s v="MSPB5"/>
    <s v="000MSP"/>
    <n v="15"/>
    <s v="32366B"/>
    <n v="13"/>
    <m/>
    <m/>
    <x v="211"/>
    <n v="43853"/>
    <s v="74888"/>
    <x v="2"/>
    <x v="1"/>
    <s v="Non-executive"/>
    <s v="D603"/>
    <x v="1"/>
    <n v="0"/>
    <n v="0"/>
    <n v="0"/>
    <n v="0"/>
    <n v="0"/>
    <n v="480.74"/>
    <n v="0"/>
    <n v="0"/>
    <n v="0"/>
    <n v="0"/>
    <n v="0"/>
    <n v="0"/>
    <n v="0"/>
    <n v="0"/>
    <n v="0"/>
    <n v="0"/>
    <n v="0"/>
    <n v="0"/>
    <n v="0.33"/>
    <n v="35.79"/>
    <n v="0"/>
    <n v="0"/>
    <n v="0"/>
    <n v="0"/>
    <n v="0"/>
    <n v="29.07"/>
    <n v="0"/>
    <n v="0"/>
    <n v="0"/>
    <n v="0"/>
    <n v="0"/>
    <n v="0.53"/>
    <n v="1.23"/>
    <n v="0"/>
    <n v="0"/>
    <n v="6.79"/>
    <n v="24.03"/>
    <n v="0"/>
    <n v="1.9"/>
    <n v="0"/>
    <n v="0"/>
    <n v="0"/>
    <n v="0"/>
    <n v="0"/>
    <n v="0"/>
    <n v="0"/>
    <n v="0"/>
    <n v="580.41"/>
    <n v="580.41"/>
    <n v="0"/>
    <n v="0"/>
    <n v="0"/>
    <n v="0"/>
    <n v="0"/>
  </r>
  <r>
    <n v="23"/>
    <d v="2012-10-21T00:00:00"/>
    <d v="2012-11-03T00:00:00"/>
    <x v="4"/>
    <s v="G1N"/>
    <s v="GD10000000"/>
    <s v="GD0"/>
    <n v="13"/>
    <n v="8200"/>
    <s v="GD600"/>
    <s v="MSPB5"/>
    <s v="000MSP"/>
    <n v="15"/>
    <s v="32366B"/>
    <n v="13"/>
    <m/>
    <m/>
    <x v="217"/>
    <n v="68206"/>
    <s v="48863"/>
    <x v="2"/>
    <x v="1"/>
    <s v="Non-executive"/>
    <s v="D603"/>
    <x v="1"/>
    <n v="240.38"/>
    <n v="0"/>
    <n v="0"/>
    <n v="0"/>
    <n v="0"/>
    <n v="0"/>
    <n v="0"/>
    <n v="0"/>
    <n v="0"/>
    <n v="0"/>
    <n v="0"/>
    <n v="0"/>
    <n v="0"/>
    <n v="0"/>
    <n v="0"/>
    <n v="0"/>
    <n v="0"/>
    <n v="0"/>
    <n v="0.18"/>
    <n v="17.89"/>
    <n v="0"/>
    <n v="0"/>
    <n v="0"/>
    <n v="0"/>
    <n v="0"/>
    <n v="14.66"/>
    <n v="0"/>
    <n v="0"/>
    <n v="0"/>
    <n v="0"/>
    <n v="0"/>
    <n v="0.28000000000000003"/>
    <n v="0.62"/>
    <n v="0"/>
    <n v="0"/>
    <n v="3.44"/>
    <n v="0"/>
    <n v="0"/>
    <n v="0.95"/>
    <n v="0"/>
    <n v="0"/>
    <n v="0"/>
    <n v="0"/>
    <n v="0"/>
    <n v="0"/>
    <n v="0"/>
    <n v="0"/>
    <n v="278.39999999999998"/>
    <n v="278.39999999999998"/>
    <n v="0"/>
    <n v="0"/>
    <n v="0"/>
    <n v="0"/>
    <n v="0"/>
  </r>
  <r>
    <n v="23"/>
    <d v="2012-10-21T00:00:00"/>
    <d v="2012-11-03T00:00:00"/>
    <x v="4"/>
    <s v="G1N"/>
    <s v="GD10000000"/>
    <s v="GD0"/>
    <n v="13"/>
    <n v="8230"/>
    <s v="STIM6"/>
    <s v="RTP15"/>
    <s v="000RTT"/>
    <n v="15"/>
    <s v="ST395A"/>
    <n v="11"/>
    <m/>
    <m/>
    <x v="106"/>
    <n v="23952"/>
    <s v="47825"/>
    <x v="58"/>
    <x v="1"/>
    <s v="Non-executive"/>
    <s v="D603"/>
    <x v="1"/>
    <n v="0"/>
    <n v="0"/>
    <n v="0"/>
    <n v="0"/>
    <n v="0"/>
    <n v="416.53"/>
    <n v="0"/>
    <n v="0"/>
    <n v="0"/>
    <n v="0"/>
    <n v="0"/>
    <n v="0"/>
    <n v="0"/>
    <n v="0"/>
    <n v="0"/>
    <n v="0"/>
    <n v="0"/>
    <n v="0"/>
    <n v="0.31"/>
    <n v="52.76"/>
    <n v="0"/>
    <n v="0"/>
    <n v="0"/>
    <n v="0"/>
    <n v="0"/>
    <n v="24.74"/>
    <n v="0"/>
    <n v="0"/>
    <n v="0"/>
    <n v="0"/>
    <n v="0"/>
    <n v="0.45"/>
    <n v="1.32"/>
    <n v="0"/>
    <n v="0"/>
    <n v="5.78"/>
    <n v="20.82"/>
    <n v="0"/>
    <n v="4.5199999999999996"/>
    <n v="0"/>
    <n v="0"/>
    <n v="0"/>
    <n v="0"/>
    <n v="0"/>
    <n v="0"/>
    <n v="0"/>
    <n v="0"/>
    <n v="527.23"/>
    <n v="527.2299999999999"/>
    <n v="0"/>
    <n v="0"/>
    <n v="0"/>
    <n v="0"/>
    <n v="0"/>
  </r>
  <r>
    <n v="23"/>
    <d v="2012-10-21T00:00:00"/>
    <d v="2012-11-03T00:00:00"/>
    <x v="4"/>
    <s v="G1N"/>
    <s v="GD10000000"/>
    <s v="GD0"/>
    <n v="13"/>
    <n v="8230"/>
    <s v="STIM6"/>
    <s v="RTP15"/>
    <s v="000RTT"/>
    <n v="15"/>
    <s v="ST395A"/>
    <n v="11"/>
    <m/>
    <m/>
    <x v="260"/>
    <n v="39708"/>
    <s v="73440"/>
    <x v="134"/>
    <x v="1"/>
    <s v="Non-executive"/>
    <s v="D603"/>
    <x v="1"/>
    <n v="3273.26"/>
    <n v="0"/>
    <n v="0"/>
    <n v="0"/>
    <n v="0"/>
    <n v="0"/>
    <n v="0"/>
    <n v="0"/>
    <n v="0"/>
    <n v="0"/>
    <n v="0"/>
    <n v="0"/>
    <n v="0"/>
    <n v="0"/>
    <n v="0"/>
    <n v="0"/>
    <n v="0"/>
    <n v="0"/>
    <n v="2.38"/>
    <n v="0"/>
    <n v="0"/>
    <n v="0"/>
    <n v="0"/>
    <n v="0"/>
    <n v="0"/>
    <n v="191.03"/>
    <n v="0"/>
    <n v="0"/>
    <n v="0"/>
    <n v="0"/>
    <n v="0"/>
    <n v="2.71"/>
    <n v="6.19"/>
    <n v="0"/>
    <n v="0"/>
    <n v="44.68"/>
    <n v="163.66"/>
    <n v="0"/>
    <n v="0"/>
    <n v="0"/>
    <n v="0"/>
    <n v="0"/>
    <n v="0"/>
    <n v="0"/>
    <n v="0"/>
    <n v="0"/>
    <n v="0"/>
    <n v="3683.91"/>
    <n v="3683.9100000000003"/>
    <n v="0"/>
    <n v="0"/>
    <n v="0"/>
    <n v="0"/>
    <n v="0"/>
  </r>
  <r>
    <n v="23"/>
    <d v="2012-10-21T00:00:00"/>
    <d v="2012-11-03T00:00:00"/>
    <x v="4"/>
    <s v="G1N"/>
    <s v="GD10000000"/>
    <s v="GD0"/>
    <n v="13"/>
    <n v="8230"/>
    <s v="STIM6"/>
    <s v="RTP15"/>
    <s v="000RTT"/>
    <n v="15"/>
    <s v="ST395A"/>
    <n v="11"/>
    <m/>
    <m/>
    <x v="261"/>
    <n v="58856"/>
    <s v="73439"/>
    <x v="135"/>
    <x v="1"/>
    <s v="Non-executive"/>
    <s v="D603"/>
    <x v="1"/>
    <n v="3692.32"/>
    <n v="0"/>
    <n v="0"/>
    <n v="0"/>
    <n v="0"/>
    <n v="0"/>
    <n v="0"/>
    <n v="0"/>
    <n v="0"/>
    <n v="0"/>
    <n v="0"/>
    <n v="0"/>
    <n v="0"/>
    <n v="0"/>
    <n v="0"/>
    <n v="0"/>
    <n v="0"/>
    <n v="0"/>
    <n v="2.64"/>
    <n v="408.19"/>
    <n v="0"/>
    <n v="0"/>
    <n v="0"/>
    <n v="0"/>
    <n v="0"/>
    <n v="212.36"/>
    <n v="0"/>
    <n v="0"/>
    <n v="0"/>
    <n v="0"/>
    <n v="0"/>
    <n v="2.61"/>
    <n v="9.11"/>
    <n v="0"/>
    <n v="0"/>
    <n v="49.66"/>
    <n v="184.61"/>
    <n v="0"/>
    <n v="21.76"/>
    <n v="0"/>
    <n v="0"/>
    <n v="0"/>
    <n v="0"/>
    <n v="0"/>
    <n v="0"/>
    <n v="0"/>
    <n v="0"/>
    <n v="4583.26"/>
    <n v="4583.2599999999984"/>
    <n v="0"/>
    <n v="0"/>
    <n v="0"/>
    <n v="0"/>
    <n v="0"/>
  </r>
  <r>
    <n v="23"/>
    <d v="2012-10-21T00:00:00"/>
    <d v="2012-11-03T00:00:00"/>
    <x v="4"/>
    <s v="G1N"/>
    <s v="GD10000000"/>
    <s v="GD0"/>
    <n v="13"/>
    <n v="8230"/>
    <s v="STIM6"/>
    <s v="RTP15"/>
    <s v="000RTT"/>
    <n v="15"/>
    <s v="ST395A"/>
    <n v="11"/>
    <m/>
    <m/>
    <x v="262"/>
    <n v="67642"/>
    <s v="73111"/>
    <x v="136"/>
    <x v="1"/>
    <s v="Non-executive"/>
    <s v="D603"/>
    <x v="1"/>
    <n v="5000"/>
    <n v="0"/>
    <n v="0"/>
    <n v="0"/>
    <n v="0"/>
    <n v="0"/>
    <n v="0"/>
    <n v="0"/>
    <n v="0"/>
    <n v="0"/>
    <n v="0"/>
    <n v="0"/>
    <n v="0"/>
    <n v="0"/>
    <n v="0"/>
    <n v="0"/>
    <n v="0"/>
    <n v="0"/>
    <n v="3.56"/>
    <n v="161.84"/>
    <n v="0"/>
    <n v="0"/>
    <n v="0"/>
    <n v="0"/>
    <n v="0"/>
    <n v="295.79000000000002"/>
    <n v="0"/>
    <n v="0"/>
    <n v="0"/>
    <n v="0"/>
    <n v="0"/>
    <n v="2.71"/>
    <n v="6.19"/>
    <n v="0"/>
    <n v="0"/>
    <n v="69.17"/>
    <n v="0"/>
    <n v="0"/>
    <n v="8.6300000000000008"/>
    <n v="0"/>
    <n v="0"/>
    <n v="0"/>
    <n v="0"/>
    <n v="0"/>
    <n v="0"/>
    <n v="0"/>
    <n v="0"/>
    <n v="5547.89"/>
    <n v="5547.89"/>
    <n v="0"/>
    <n v="0"/>
    <n v="0"/>
    <n v="0"/>
    <n v="0"/>
  </r>
  <r>
    <n v="23"/>
    <d v="2012-10-21T00:00:00"/>
    <d v="2012-11-03T00:00:00"/>
    <x v="4"/>
    <s v="G1N"/>
    <s v="GD10000000"/>
    <s v="GD0"/>
    <n v="13"/>
    <n v="8230"/>
    <s v="STIM6"/>
    <s v="RTP15"/>
    <s v="000RTT"/>
    <n v="15"/>
    <s v="ST395A"/>
    <n v="11"/>
    <m/>
    <m/>
    <x v="216"/>
    <n v="68069"/>
    <s v="47282"/>
    <x v="2"/>
    <x v="1"/>
    <s v="Non-executive"/>
    <s v="D603"/>
    <x v="1"/>
    <n v="247.85"/>
    <n v="0"/>
    <n v="0"/>
    <n v="0"/>
    <n v="0"/>
    <n v="0"/>
    <n v="0"/>
    <n v="0"/>
    <n v="0"/>
    <n v="0"/>
    <n v="0"/>
    <n v="0"/>
    <n v="0"/>
    <n v="0"/>
    <n v="0"/>
    <n v="0"/>
    <n v="0"/>
    <n v="0"/>
    <n v="0.18"/>
    <n v="16.18"/>
    <n v="0"/>
    <n v="0"/>
    <n v="0"/>
    <n v="0"/>
    <n v="0"/>
    <n v="14.28"/>
    <n v="0"/>
    <n v="0"/>
    <n v="0"/>
    <n v="0"/>
    <n v="0"/>
    <n v="0.28000000000000003"/>
    <n v="0.62"/>
    <n v="0"/>
    <n v="0"/>
    <n v="3.34"/>
    <n v="0"/>
    <n v="0"/>
    <n v="0.87"/>
    <n v="0"/>
    <n v="0"/>
    <n v="0"/>
    <n v="0"/>
    <n v="0"/>
    <n v="0"/>
    <n v="0"/>
    <n v="0"/>
    <n v="283.60000000000002"/>
    <n v="283.59999999999991"/>
    <n v="0"/>
    <n v="0"/>
    <n v="0"/>
    <n v="0"/>
    <n v="0"/>
  </r>
  <r>
    <n v="23"/>
    <d v="2012-10-21T00:00:00"/>
    <d v="2012-11-03T00:00:00"/>
    <x v="4"/>
    <s v="G1N"/>
    <s v="GD10000000"/>
    <s v="GD0"/>
    <n v="13"/>
    <n v="8230"/>
    <s v="STIM6"/>
    <s v="RTP15"/>
    <s v="000RTT"/>
    <n v="15"/>
    <s v="ST395A"/>
    <n v="11"/>
    <m/>
    <m/>
    <x v="217"/>
    <n v="68206"/>
    <s v="48863"/>
    <x v="2"/>
    <x v="1"/>
    <s v="Non-executive"/>
    <s v="D603"/>
    <x v="1"/>
    <n v="360.58"/>
    <n v="0"/>
    <n v="0"/>
    <n v="0"/>
    <n v="0"/>
    <n v="0"/>
    <n v="0"/>
    <n v="0"/>
    <n v="0"/>
    <n v="0"/>
    <n v="0"/>
    <n v="0"/>
    <n v="0"/>
    <n v="0"/>
    <n v="0"/>
    <n v="0"/>
    <n v="0"/>
    <n v="0"/>
    <n v="0.27"/>
    <n v="26.84"/>
    <n v="0"/>
    <n v="0"/>
    <n v="0"/>
    <n v="0"/>
    <n v="0"/>
    <n v="21.99"/>
    <n v="0"/>
    <n v="0"/>
    <n v="0"/>
    <n v="0"/>
    <n v="0"/>
    <n v="0.41"/>
    <n v="0.94"/>
    <n v="0"/>
    <n v="0"/>
    <n v="5.14"/>
    <n v="0"/>
    <n v="0"/>
    <n v="1.44"/>
    <n v="0"/>
    <n v="0"/>
    <n v="0"/>
    <n v="0"/>
    <n v="0"/>
    <n v="0"/>
    <n v="0"/>
    <n v="0"/>
    <n v="417.61"/>
    <n v="417.60999999999996"/>
    <n v="0"/>
    <n v="0"/>
    <n v="0"/>
    <n v="0"/>
    <n v="0"/>
  </r>
  <r>
    <n v="23"/>
    <d v="2012-10-21T00:00:00"/>
    <d v="2012-11-03T00:00:00"/>
    <x v="4"/>
    <s v="G1N"/>
    <s v="GD10000000"/>
    <s v="GD0"/>
    <n v="13"/>
    <n v="8230"/>
    <s v="STIM6"/>
    <s v="RTP15"/>
    <s v="000RTT"/>
    <n v="15"/>
    <s v="ST395A"/>
    <n v="11"/>
    <m/>
    <m/>
    <x v="263"/>
    <n v="68722"/>
    <s v="74668"/>
    <x v="137"/>
    <x v="1"/>
    <s v="Non-executive"/>
    <s v="D603"/>
    <x v="1"/>
    <n v="3124.7"/>
    <n v="0"/>
    <n v="0"/>
    <n v="0"/>
    <n v="0"/>
    <n v="0"/>
    <n v="0"/>
    <n v="0"/>
    <n v="0"/>
    <n v="0"/>
    <n v="0"/>
    <n v="0"/>
    <n v="0"/>
    <n v="0"/>
    <n v="0"/>
    <n v="0"/>
    <n v="0"/>
    <n v="0"/>
    <n v="2.27"/>
    <n v="305.63"/>
    <n v="0"/>
    <n v="0"/>
    <n v="0"/>
    <n v="0"/>
    <n v="0"/>
    <n v="181.62"/>
    <n v="0"/>
    <n v="0"/>
    <n v="0"/>
    <n v="0"/>
    <n v="0"/>
    <n v="2.99"/>
    <n v="8.7799999999999994"/>
    <n v="0"/>
    <n v="0"/>
    <n v="42.47"/>
    <n v="0"/>
    <n v="0"/>
    <n v="16.3"/>
    <n v="0"/>
    <n v="0"/>
    <n v="0"/>
    <n v="0"/>
    <n v="0"/>
    <n v="0"/>
    <n v="0"/>
    <n v="0"/>
    <n v="3684.76"/>
    <n v="3684.7599999999998"/>
    <n v="0"/>
    <n v="0"/>
    <n v="0"/>
    <n v="0"/>
    <n v="0"/>
  </r>
  <r>
    <n v="23"/>
    <d v="2012-10-21T00:00:00"/>
    <d v="2012-11-03T00:00:00"/>
    <x v="4"/>
    <s v="G1N"/>
    <s v="GD10000000"/>
    <s v="GD0"/>
    <n v="13"/>
    <n v="8230"/>
    <s v="STIM6"/>
    <s v="RTP15"/>
    <s v="000RTT"/>
    <n v="15"/>
    <s v="ST395A"/>
    <n v="11"/>
    <m/>
    <m/>
    <x v="265"/>
    <n v="68895"/>
    <s v="75462"/>
    <x v="2"/>
    <x v="1"/>
    <s v="Non-executive"/>
    <s v="D603"/>
    <x v="1"/>
    <n v="2163.42"/>
    <n v="0"/>
    <n v="0"/>
    <n v="0"/>
    <n v="0"/>
    <n v="0"/>
    <n v="0"/>
    <n v="0"/>
    <n v="0"/>
    <n v="0"/>
    <n v="0"/>
    <n v="0"/>
    <n v="0"/>
    <n v="60.1"/>
    <n v="0"/>
    <n v="0"/>
    <n v="0"/>
    <n v="0"/>
    <n v="1.76"/>
    <n v="161.84"/>
    <n v="0"/>
    <n v="0"/>
    <n v="0"/>
    <n v="0"/>
    <n v="0"/>
    <n v="130.12"/>
    <n v="0"/>
    <n v="0"/>
    <n v="0"/>
    <n v="0"/>
    <n v="0"/>
    <n v="2.71"/>
    <n v="6.19"/>
    <n v="0"/>
    <n v="0"/>
    <n v="30.44"/>
    <n v="0"/>
    <n v="0"/>
    <n v="8.6300000000000008"/>
    <n v="0"/>
    <n v="0"/>
    <n v="0"/>
    <n v="0"/>
    <n v="0"/>
    <n v="0"/>
    <n v="0"/>
    <n v="0"/>
    <n v="2565.21"/>
    <n v="2565.2100000000005"/>
    <n v="0"/>
    <n v="0"/>
    <n v="0"/>
    <n v="0"/>
    <n v="0"/>
  </r>
  <r>
    <n v="23"/>
    <d v="2012-10-21T00:00:00"/>
    <d v="2012-11-03T00:00:00"/>
    <x v="4"/>
    <s v="G1N"/>
    <s v="GD10000000"/>
    <s v="GD0"/>
    <n v="13"/>
    <n v="8230"/>
    <s v="STIM6"/>
    <s v="RTP15"/>
    <s v="000RTT"/>
    <n v="15"/>
    <s v="ST395A"/>
    <n v="11"/>
    <m/>
    <m/>
    <x v="266"/>
    <n v="68922"/>
    <s v="75461"/>
    <x v="2"/>
    <x v="1"/>
    <s v="Non-executive"/>
    <s v="D603"/>
    <x v="1"/>
    <n v="1923.04"/>
    <n v="0"/>
    <n v="0"/>
    <n v="0"/>
    <n v="0"/>
    <n v="0"/>
    <n v="0"/>
    <n v="0"/>
    <n v="0"/>
    <n v="0"/>
    <n v="0"/>
    <n v="0"/>
    <n v="0"/>
    <n v="0"/>
    <n v="0"/>
    <n v="0"/>
    <n v="0"/>
    <n v="0"/>
    <n v="1.4"/>
    <n v="0"/>
    <n v="0"/>
    <n v="0"/>
    <n v="0"/>
    <n v="0"/>
    <n v="0"/>
    <n v="119.23"/>
    <n v="0"/>
    <n v="0"/>
    <n v="0"/>
    <n v="0"/>
    <n v="0"/>
    <n v="2.17"/>
    <n v="4.96"/>
    <n v="0"/>
    <n v="0"/>
    <n v="27.88"/>
    <n v="0"/>
    <n v="0"/>
    <n v="0"/>
    <n v="0"/>
    <n v="0"/>
    <n v="0"/>
    <n v="0"/>
    <n v="0"/>
    <n v="0"/>
    <n v="0"/>
    <n v="0"/>
    <n v="2078.6799999999998"/>
    <n v="2078.6800000000003"/>
    <n v="0"/>
    <n v="0"/>
    <n v="0"/>
    <n v="0"/>
    <n v="0"/>
  </r>
  <r>
    <n v="23"/>
    <d v="2012-10-21T00:00:00"/>
    <d v="2012-11-03T00:00:00"/>
    <x v="4"/>
    <s v="G1N"/>
    <s v="GD10000000"/>
    <s v="GD0"/>
    <n v="13"/>
    <n v="8230"/>
    <s v="STIM6"/>
    <s v="RTP15"/>
    <s v="000RTT"/>
    <n v="15"/>
    <s v="ST395A"/>
    <n v="11"/>
    <m/>
    <m/>
    <x v="89"/>
    <n v="69397"/>
    <s v="46623"/>
    <x v="2"/>
    <x v="1"/>
    <s v="Non-executive"/>
    <s v="D603"/>
    <x v="1"/>
    <n v="1054.29"/>
    <n v="0"/>
    <n v="0"/>
    <n v="0"/>
    <n v="0"/>
    <n v="0"/>
    <n v="0"/>
    <n v="0"/>
    <n v="0"/>
    <n v="0"/>
    <n v="0"/>
    <n v="0"/>
    <n v="0"/>
    <n v="0"/>
    <n v="0"/>
    <n v="0"/>
    <n v="0"/>
    <n v="0"/>
    <n v="0.74"/>
    <n v="40"/>
    <n v="0"/>
    <n v="0"/>
    <n v="0"/>
    <n v="0"/>
    <n v="0"/>
    <n v="62.2"/>
    <n v="0"/>
    <n v="0"/>
    <n v="0"/>
    <n v="0"/>
    <n v="0"/>
    <n v="0.67"/>
    <n v="1.54"/>
    <n v="0"/>
    <n v="0"/>
    <n v="14.53"/>
    <n v="0"/>
    <n v="0"/>
    <n v="2.11"/>
    <n v="0"/>
    <n v="0"/>
    <n v="0"/>
    <n v="0"/>
    <n v="0"/>
    <n v="0"/>
    <n v="0"/>
    <n v="0"/>
    <n v="1176.08"/>
    <n v="1176.08"/>
    <n v="0"/>
    <n v="0"/>
    <n v="0"/>
    <n v="0"/>
    <n v="0"/>
  </r>
  <r>
    <n v="23"/>
    <d v="2012-10-21T00:00:00"/>
    <d v="2012-11-03T00:00:00"/>
    <x v="4"/>
    <s v="G1N"/>
    <s v="GD10000000"/>
    <s v="GD0"/>
    <n v="13"/>
    <n v="8230"/>
    <s v="STIM6"/>
    <s v="RTP15"/>
    <s v="000RTT"/>
    <n v="15"/>
    <s v="ST395A"/>
    <n v="11"/>
    <m/>
    <m/>
    <x v="264"/>
    <n v="69469"/>
    <s v="73438"/>
    <x v="138"/>
    <x v="1"/>
    <s v="Non-executive"/>
    <s v="D603"/>
    <x v="1"/>
    <n v="3273.26"/>
    <n v="0"/>
    <n v="0"/>
    <n v="0"/>
    <n v="0"/>
    <n v="0"/>
    <n v="0"/>
    <n v="0"/>
    <n v="0"/>
    <n v="0"/>
    <n v="0"/>
    <n v="0"/>
    <n v="0"/>
    <n v="0"/>
    <n v="0"/>
    <n v="0"/>
    <n v="0"/>
    <n v="0"/>
    <n v="2.38"/>
    <n v="176.57"/>
    <n v="0"/>
    <n v="0"/>
    <n v="0"/>
    <n v="0"/>
    <n v="0"/>
    <n v="199.29"/>
    <n v="0"/>
    <n v="0"/>
    <n v="0"/>
    <n v="0"/>
    <n v="0"/>
    <n v="2.71"/>
    <n v="6.19"/>
    <n v="0"/>
    <n v="0"/>
    <n v="46.61"/>
    <n v="0"/>
    <n v="0"/>
    <n v="9.42"/>
    <n v="0"/>
    <n v="0"/>
    <n v="0"/>
    <n v="0"/>
    <n v="0"/>
    <n v="0"/>
    <n v="0"/>
    <n v="0"/>
    <n v="3716.43"/>
    <n v="3716.4300000000007"/>
    <n v="0"/>
    <n v="0"/>
    <n v="0"/>
    <n v="0"/>
    <n v="0"/>
  </r>
  <r>
    <n v="23"/>
    <d v="2012-10-21T00:00:00"/>
    <d v="2012-11-03T00:00:00"/>
    <x v="4"/>
    <s v="G1N"/>
    <s v="GD10000000"/>
    <s v="GD0"/>
    <n v="13"/>
    <n v="8230"/>
    <s v="STIM6"/>
    <s v="SGP25"/>
    <s v="STAARA"/>
    <n v="15"/>
    <s v="RA388A"/>
    <n v="9"/>
    <m/>
    <m/>
    <x v="106"/>
    <n v="23952"/>
    <s v="47825"/>
    <x v="58"/>
    <x v="1"/>
    <s v="Non-executive"/>
    <s v="D603"/>
    <x v="1"/>
    <n v="0"/>
    <n v="0"/>
    <n v="0"/>
    <n v="0"/>
    <n v="0"/>
    <n v="416.51"/>
    <n v="0"/>
    <n v="0"/>
    <n v="0"/>
    <n v="0"/>
    <n v="0"/>
    <n v="0"/>
    <n v="0"/>
    <n v="0"/>
    <n v="0"/>
    <n v="0"/>
    <n v="0"/>
    <n v="0"/>
    <n v="0.3"/>
    <n v="52.76"/>
    <n v="0"/>
    <n v="0"/>
    <n v="0"/>
    <n v="0"/>
    <n v="0"/>
    <n v="24.73"/>
    <n v="0"/>
    <n v="0"/>
    <n v="0"/>
    <n v="0"/>
    <n v="0"/>
    <n v="0.44"/>
    <n v="1.31"/>
    <n v="0"/>
    <n v="0"/>
    <n v="5.79"/>
    <n v="20.82"/>
    <n v="0"/>
    <n v="4.5199999999999996"/>
    <n v="0"/>
    <n v="0"/>
    <n v="0"/>
    <n v="0"/>
    <n v="0"/>
    <n v="0"/>
    <n v="0"/>
    <n v="0"/>
    <n v="527.17999999999995"/>
    <n v="527.18000000000006"/>
    <n v="0"/>
    <n v="0"/>
    <n v="0"/>
    <n v="0"/>
    <n v="0"/>
  </r>
  <r>
    <n v="23"/>
    <d v="2012-10-21T00:00:00"/>
    <d v="2012-11-03T00:00:00"/>
    <x v="4"/>
    <s v="G1N"/>
    <s v="GD10000000"/>
    <s v="GD0"/>
    <n v="13"/>
    <n v="8230"/>
    <s v="STIM6"/>
    <s v="SGP25"/>
    <s v="STAARA"/>
    <n v="15"/>
    <s v="RA388A"/>
    <n v="9"/>
    <m/>
    <m/>
    <x v="261"/>
    <n v="58856"/>
    <s v="73439"/>
    <x v="135"/>
    <x v="1"/>
    <s v="Non-executive"/>
    <s v="D603"/>
    <x v="1"/>
    <n v="923.07"/>
    <n v="0"/>
    <n v="0"/>
    <n v="0"/>
    <n v="0"/>
    <n v="0"/>
    <n v="0"/>
    <n v="0"/>
    <n v="0"/>
    <n v="0"/>
    <n v="0"/>
    <n v="0"/>
    <n v="0"/>
    <n v="0"/>
    <n v="0"/>
    <n v="0"/>
    <n v="0"/>
    <n v="0"/>
    <n v="0.66"/>
    <n v="102.05"/>
    <n v="0"/>
    <n v="0"/>
    <n v="0"/>
    <n v="0"/>
    <n v="0"/>
    <n v="53.1"/>
    <n v="0"/>
    <n v="0"/>
    <n v="0"/>
    <n v="0"/>
    <n v="0"/>
    <n v="0.66"/>
    <n v="2.2799999999999998"/>
    <n v="0"/>
    <n v="0"/>
    <n v="12.42"/>
    <n v="46.16"/>
    <n v="0"/>
    <n v="5.45"/>
    <n v="0"/>
    <n v="0"/>
    <n v="0"/>
    <n v="0"/>
    <n v="0"/>
    <n v="0"/>
    <n v="0"/>
    <n v="0"/>
    <n v="1145.8499999999999"/>
    <n v="1145.8500000000001"/>
    <n v="0"/>
    <n v="0"/>
    <n v="0"/>
    <n v="0"/>
    <n v="0"/>
  </r>
  <r>
    <n v="23"/>
    <d v="2012-10-21T00:00:00"/>
    <d v="2012-11-03T00:00:00"/>
    <x v="4"/>
    <s v="G1N"/>
    <s v="GD10000000"/>
    <s v="GD0"/>
    <n v="13"/>
    <n v="8230"/>
    <s v="STIM6"/>
    <s v="SGP25"/>
    <s v="STAARA"/>
    <n v="15"/>
    <s v="RA388A"/>
    <n v="9"/>
    <m/>
    <m/>
    <x v="216"/>
    <n v="68069"/>
    <s v="47282"/>
    <x v="2"/>
    <x v="1"/>
    <s v="Non-executive"/>
    <s v="D603"/>
    <x v="1"/>
    <n v="371.73"/>
    <n v="0"/>
    <n v="0"/>
    <n v="0"/>
    <n v="0"/>
    <n v="0"/>
    <n v="0"/>
    <n v="0"/>
    <n v="0"/>
    <n v="0"/>
    <n v="0"/>
    <n v="0"/>
    <n v="0"/>
    <n v="0"/>
    <n v="0"/>
    <n v="0"/>
    <n v="0"/>
    <n v="0"/>
    <n v="0.27"/>
    <n v="24.28"/>
    <n v="0"/>
    <n v="0"/>
    <n v="0"/>
    <n v="0"/>
    <n v="0"/>
    <n v="21.41"/>
    <n v="0"/>
    <n v="0"/>
    <n v="0"/>
    <n v="0"/>
    <n v="0"/>
    <n v="0.39"/>
    <n v="0.92"/>
    <n v="0"/>
    <n v="0"/>
    <n v="4.99"/>
    <n v="0"/>
    <n v="0"/>
    <n v="1.28"/>
    <n v="0"/>
    <n v="0"/>
    <n v="0"/>
    <n v="0"/>
    <n v="0"/>
    <n v="0"/>
    <n v="0"/>
    <n v="0"/>
    <n v="425.27"/>
    <n v="425.27"/>
    <n v="0"/>
    <n v="0"/>
    <n v="0"/>
    <n v="0"/>
    <n v="0"/>
  </r>
  <r>
    <n v="23"/>
    <d v="2012-10-21T00:00:00"/>
    <d v="2012-11-03T00:00:00"/>
    <x v="4"/>
    <s v="G1N"/>
    <s v="GD10000000"/>
    <s v="GD0"/>
    <n v="13"/>
    <n v="8230"/>
    <s v="STIM6"/>
    <s v="SGP25"/>
    <s v="STAARA"/>
    <n v="15"/>
    <s v="RA388A"/>
    <n v="9"/>
    <m/>
    <m/>
    <x v="217"/>
    <n v="68206"/>
    <s v="48863"/>
    <x v="2"/>
    <x v="1"/>
    <s v="Non-executive"/>
    <s v="D603"/>
    <x v="1"/>
    <n v="360.54"/>
    <n v="0"/>
    <n v="0"/>
    <n v="0"/>
    <n v="0"/>
    <n v="0"/>
    <n v="0"/>
    <n v="0"/>
    <n v="0"/>
    <n v="0"/>
    <n v="0"/>
    <n v="0"/>
    <n v="0"/>
    <n v="0"/>
    <n v="0"/>
    <n v="0"/>
    <n v="0"/>
    <n v="0"/>
    <n v="0.23"/>
    <n v="26.83"/>
    <n v="0"/>
    <n v="0"/>
    <n v="0"/>
    <n v="0"/>
    <n v="0"/>
    <n v="22.01"/>
    <n v="0"/>
    <n v="0"/>
    <n v="0"/>
    <n v="0"/>
    <n v="0"/>
    <n v="0.37"/>
    <n v="0.9"/>
    <n v="0"/>
    <n v="0"/>
    <n v="5.1100000000000003"/>
    <n v="0"/>
    <n v="0"/>
    <n v="1.43"/>
    <n v="0"/>
    <n v="0"/>
    <n v="0"/>
    <n v="0"/>
    <n v="0"/>
    <n v="0"/>
    <n v="0"/>
    <n v="0"/>
    <n v="417.42"/>
    <n v="417.42"/>
    <n v="0"/>
    <n v="0"/>
    <n v="0"/>
    <n v="0"/>
    <n v="0"/>
  </r>
  <r>
    <n v="23"/>
    <d v="2012-10-21T00:00:00"/>
    <d v="2012-11-03T00:00:00"/>
    <x v="4"/>
    <s v="G1N"/>
    <s v="GD10000000"/>
    <s v="GD0"/>
    <n v="13"/>
    <n v="8230"/>
    <s v="STIM6"/>
    <s v="SGP25"/>
    <s v="STAARA"/>
    <n v="15"/>
    <s v="RA388A"/>
    <n v="9"/>
    <m/>
    <m/>
    <x v="266"/>
    <n v="68922"/>
    <s v="75461"/>
    <x v="2"/>
    <x v="1"/>
    <s v="Non-executive"/>
    <s v="D603"/>
    <x v="1"/>
    <n v="480.76"/>
    <n v="0"/>
    <n v="0"/>
    <n v="0"/>
    <n v="0"/>
    <n v="0"/>
    <n v="0"/>
    <n v="0"/>
    <n v="0"/>
    <n v="0"/>
    <n v="0"/>
    <n v="0"/>
    <n v="0"/>
    <n v="0"/>
    <n v="0"/>
    <n v="0"/>
    <n v="0"/>
    <n v="0"/>
    <n v="0.36"/>
    <n v="0"/>
    <n v="0"/>
    <n v="0"/>
    <n v="0"/>
    <n v="0"/>
    <n v="0"/>
    <n v="29.81"/>
    <n v="0"/>
    <n v="0"/>
    <n v="0"/>
    <n v="0"/>
    <n v="0"/>
    <n v="0.54"/>
    <n v="1.23"/>
    <n v="0"/>
    <n v="0"/>
    <n v="6.97"/>
    <n v="0"/>
    <n v="0"/>
    <n v="0"/>
    <n v="0"/>
    <n v="0"/>
    <n v="0"/>
    <n v="0"/>
    <n v="0"/>
    <n v="0"/>
    <n v="0"/>
    <n v="0"/>
    <n v="519.66999999999996"/>
    <n v="519.67000000000007"/>
    <n v="0"/>
    <n v="0"/>
    <n v="0"/>
    <n v="0"/>
    <n v="0"/>
  </r>
  <r>
    <n v="23"/>
    <d v="2012-10-21T00:00:00"/>
    <d v="2012-11-03T00:00:00"/>
    <x v="49"/>
    <s v="T12"/>
    <s v="GD10000000"/>
    <s v="GD0"/>
    <n v="13"/>
    <n v="8230"/>
    <s v="STIM6"/>
    <s v="RTP15"/>
    <s v="000RTT"/>
    <n v="15"/>
    <s v="ST395A"/>
    <n v="11"/>
    <m/>
    <m/>
    <x v="299"/>
    <n v="66662"/>
    <s v="73433"/>
    <x v="149"/>
    <x v="1"/>
    <s v="Non-executive"/>
    <s v="D603"/>
    <x v="1"/>
    <n v="2769.61"/>
    <n v="0"/>
    <n v="0"/>
    <n v="0"/>
    <n v="0"/>
    <n v="0"/>
    <n v="0"/>
    <n v="0"/>
    <n v="0"/>
    <n v="0"/>
    <n v="0"/>
    <n v="0"/>
    <n v="0"/>
    <n v="0"/>
    <n v="0"/>
    <n v="0"/>
    <n v="0"/>
    <n v="0"/>
    <n v="2.0299999999999998"/>
    <n v="178.92"/>
    <n v="0"/>
    <n v="0"/>
    <n v="0"/>
    <n v="0"/>
    <n v="0"/>
    <n v="168.01"/>
    <n v="0"/>
    <n v="0"/>
    <n v="0"/>
    <n v="0"/>
    <n v="0"/>
    <n v="0"/>
    <n v="0"/>
    <n v="0"/>
    <n v="0"/>
    <n v="39.299999999999997"/>
    <n v="138.47999999999999"/>
    <n v="0"/>
    <n v="9.5399999999999991"/>
    <n v="0"/>
    <n v="0"/>
    <n v="0"/>
    <n v="0"/>
    <n v="0"/>
    <n v="0"/>
    <n v="0"/>
    <n v="0"/>
    <n v="3305.89"/>
    <n v="3305.8900000000008"/>
    <n v="0"/>
    <n v="0"/>
    <n v="0"/>
    <n v="0"/>
    <n v="0"/>
  </r>
  <r>
    <n v="24"/>
    <d v="2012-11-04T00:00:00"/>
    <d v="2012-11-17T00:00:00"/>
    <x v="5"/>
    <s v="G1N"/>
    <s v="GD10000000"/>
    <s v="GD0"/>
    <n v="9"/>
    <n v="8134"/>
    <s v="EFP42"/>
    <n v="70000"/>
    <s v="GD1003"/>
    <n v="8"/>
    <m/>
    <m/>
    <m/>
    <m/>
    <x v="361"/>
    <n v="7580"/>
    <s v="44654"/>
    <x v="159"/>
    <x v="1"/>
    <s v="Non-executive"/>
    <s v="D603"/>
    <x v="1"/>
    <n v="1216.3599999999999"/>
    <n v="0"/>
    <n v="0"/>
    <n v="0"/>
    <n v="0"/>
    <n v="0"/>
    <n v="0"/>
    <n v="0"/>
    <n v="0"/>
    <n v="0"/>
    <n v="0"/>
    <n v="0"/>
    <n v="0"/>
    <n v="0"/>
    <n v="0"/>
    <n v="0"/>
    <n v="0"/>
    <n v="0"/>
    <n v="0.88"/>
    <n v="44.14"/>
    <n v="0"/>
    <n v="0"/>
    <n v="0"/>
    <n v="0"/>
    <n v="0"/>
    <n v="53.2"/>
    <n v="0"/>
    <n v="0"/>
    <n v="0"/>
    <n v="0"/>
    <n v="0"/>
    <n v="0.68"/>
    <n v="1.55"/>
    <n v="0"/>
    <n v="0"/>
    <n v="17.02"/>
    <n v="60.82"/>
    <n v="0"/>
    <n v="2.36"/>
    <n v="0"/>
    <n v="0"/>
    <n v="0"/>
    <n v="0"/>
    <n v="0"/>
    <n v="0"/>
    <n v="0"/>
    <n v="0"/>
    <n v="1397.01"/>
    <n v="1397.01"/>
    <n v="0"/>
    <n v="0"/>
    <n v="0"/>
    <n v="0"/>
    <n v="0"/>
  </r>
  <r>
    <n v="24"/>
    <d v="2012-11-04T00:00:00"/>
    <d v="2012-11-17T00:00:00"/>
    <x v="5"/>
    <s v="G1N"/>
    <s v="GD10000000"/>
    <s v="GD0"/>
    <n v="13"/>
    <n v="100"/>
    <s v="LD600"/>
    <s v="LF601"/>
    <m/>
    <m/>
    <m/>
    <m/>
    <m/>
    <m/>
    <x v="361"/>
    <n v="7580"/>
    <s v="44654"/>
    <x v="159"/>
    <x v="1"/>
    <s v="Non-executive"/>
    <s v="D603"/>
    <x v="1"/>
    <n v="1216.32"/>
    <n v="0"/>
    <n v="0"/>
    <n v="0"/>
    <n v="0"/>
    <n v="0"/>
    <n v="0"/>
    <n v="0"/>
    <n v="0"/>
    <n v="0"/>
    <n v="0"/>
    <n v="0"/>
    <n v="0"/>
    <n v="0"/>
    <n v="0"/>
    <n v="0"/>
    <n v="0"/>
    <n v="0"/>
    <n v="0.86"/>
    <n v="44.15"/>
    <n v="0"/>
    <n v="0"/>
    <n v="0"/>
    <n v="0"/>
    <n v="0"/>
    <n v="53.17"/>
    <n v="0"/>
    <n v="0"/>
    <n v="0"/>
    <n v="0"/>
    <n v="0"/>
    <n v="0.67"/>
    <n v="1.56"/>
    <n v="0"/>
    <n v="0"/>
    <n v="17.010000000000002"/>
    <n v="60.81"/>
    <n v="0"/>
    <n v="2.34"/>
    <n v="0"/>
    <n v="0"/>
    <n v="0"/>
    <n v="0"/>
    <n v="0"/>
    <n v="0"/>
    <n v="0"/>
    <n v="0"/>
    <n v="1396.89"/>
    <n v="1396.8899999999999"/>
    <n v="0"/>
    <n v="0"/>
    <n v="0"/>
    <n v="0"/>
    <n v="0"/>
  </r>
  <r>
    <n v="24"/>
    <d v="2012-11-04T00:00:00"/>
    <d v="2012-11-17T00:00:00"/>
    <x v="5"/>
    <s v="G1N"/>
    <s v="GD10000000"/>
    <s v="GD0"/>
    <n v="13"/>
    <n v="100"/>
    <s v="LD600"/>
    <s v="LF601"/>
    <m/>
    <m/>
    <m/>
    <m/>
    <m/>
    <m/>
    <x v="89"/>
    <n v="69397"/>
    <s v="46623"/>
    <x v="2"/>
    <x v="1"/>
    <s v="Non-executive"/>
    <s v="D603"/>
    <x v="1"/>
    <n v="1054.31"/>
    <n v="0"/>
    <n v="0"/>
    <n v="0"/>
    <n v="0"/>
    <n v="0"/>
    <n v="0"/>
    <n v="0"/>
    <n v="0"/>
    <n v="0"/>
    <n v="0"/>
    <n v="0"/>
    <n v="0"/>
    <n v="0"/>
    <n v="0"/>
    <n v="0"/>
    <n v="0"/>
    <n v="0"/>
    <n v="0.76"/>
    <n v="40"/>
    <n v="0"/>
    <n v="0"/>
    <n v="0"/>
    <n v="0"/>
    <n v="0"/>
    <n v="62.22"/>
    <n v="0"/>
    <n v="0"/>
    <n v="0"/>
    <n v="0"/>
    <n v="0"/>
    <n v="0.68"/>
    <n v="1.55"/>
    <n v="0"/>
    <n v="0"/>
    <n v="14.55"/>
    <n v="0"/>
    <n v="0"/>
    <n v="2.13"/>
    <n v="0"/>
    <n v="0"/>
    <n v="0"/>
    <n v="0"/>
    <n v="0"/>
    <n v="0"/>
    <n v="0"/>
    <n v="0"/>
    <n v="1176.2"/>
    <n v="1176.2"/>
    <n v="0"/>
    <n v="0"/>
    <n v="0"/>
    <n v="0"/>
    <n v="0"/>
  </r>
  <r>
    <n v="24"/>
    <d v="2012-11-04T00:00:00"/>
    <d v="2012-11-17T00:00:00"/>
    <x v="5"/>
    <s v="G1N"/>
    <s v="GD10000000"/>
    <s v="GD0"/>
    <n v="13"/>
    <n v="100"/>
    <s v="LD600"/>
    <s v="LF605"/>
    <m/>
    <m/>
    <m/>
    <m/>
    <m/>
    <m/>
    <x v="99"/>
    <n v="38606"/>
    <s v="51150"/>
    <x v="2"/>
    <x v="1"/>
    <s v="Non-executive"/>
    <s v="D603"/>
    <x v="1"/>
    <n v="0"/>
    <n v="0"/>
    <n v="0"/>
    <n v="0"/>
    <n v="0"/>
    <n v="2553.0300000000002"/>
    <n v="0"/>
    <n v="0"/>
    <n v="0"/>
    <n v="0"/>
    <n v="0"/>
    <n v="0"/>
    <n v="0"/>
    <n v="0"/>
    <n v="0"/>
    <n v="0"/>
    <n v="0"/>
    <n v="0"/>
    <n v="1.86"/>
    <n v="468.84"/>
    <n v="0"/>
    <n v="0"/>
    <n v="0"/>
    <n v="0"/>
    <n v="0"/>
    <n v="148.6"/>
    <n v="0"/>
    <n v="0"/>
    <n v="0"/>
    <n v="0"/>
    <n v="0"/>
    <n v="3.27"/>
    <n v="11.39"/>
    <n v="0"/>
    <n v="0"/>
    <n v="34.75"/>
    <n v="127.65"/>
    <n v="0"/>
    <n v="19.22"/>
    <n v="0"/>
    <n v="0"/>
    <n v="0"/>
    <n v="0"/>
    <n v="0"/>
    <n v="0"/>
    <n v="0"/>
    <n v="0"/>
    <n v="3368.61"/>
    <n v="3368.61"/>
    <n v="0"/>
    <n v="0"/>
    <n v="0"/>
    <n v="0"/>
    <n v="0"/>
  </r>
  <r>
    <n v="24"/>
    <d v="2012-11-04T00:00:00"/>
    <d v="2012-11-17T00:00:00"/>
    <x v="5"/>
    <s v="G1N"/>
    <s v="GD10000000"/>
    <s v="GD0"/>
    <n v="13"/>
    <n v="100"/>
    <s v="LD600"/>
    <s v="LF605"/>
    <m/>
    <m/>
    <m/>
    <m/>
    <m/>
    <m/>
    <x v="103"/>
    <n v="39707"/>
    <s v="50910"/>
    <x v="2"/>
    <x v="1"/>
    <s v="Non-executive"/>
    <s v="D603"/>
    <x v="1"/>
    <n v="0"/>
    <n v="0"/>
    <n v="0"/>
    <n v="0"/>
    <n v="0"/>
    <n v="2702.28"/>
    <n v="0"/>
    <n v="0"/>
    <n v="0"/>
    <n v="0"/>
    <n v="0"/>
    <n v="0"/>
    <n v="0"/>
    <n v="0"/>
    <n v="0"/>
    <n v="0"/>
    <n v="0"/>
    <n v="0"/>
    <n v="1.98"/>
    <n v="510.24"/>
    <n v="0"/>
    <n v="0"/>
    <n v="0"/>
    <n v="0"/>
    <n v="0"/>
    <n v="157"/>
    <n v="0"/>
    <n v="0"/>
    <n v="0"/>
    <n v="0"/>
    <n v="0"/>
    <n v="3.27"/>
    <n v="11.39"/>
    <n v="0"/>
    <n v="0"/>
    <n v="36.72"/>
    <n v="135.11000000000001"/>
    <n v="0"/>
    <n v="27.21"/>
    <n v="0"/>
    <n v="0"/>
    <n v="0"/>
    <n v="0"/>
    <n v="0"/>
    <n v="0"/>
    <n v="0"/>
    <n v="0"/>
    <n v="3585.2"/>
    <n v="3585.2"/>
    <n v="0"/>
    <n v="0"/>
    <n v="0"/>
    <n v="0"/>
    <n v="0"/>
  </r>
  <r>
    <n v="24"/>
    <d v="2012-11-04T00:00:00"/>
    <d v="2012-11-17T00:00:00"/>
    <x v="5"/>
    <s v="G1N"/>
    <s v="GD10000000"/>
    <s v="GD0"/>
    <n v="13"/>
    <n v="100"/>
    <s v="LD600"/>
    <s v="LF606"/>
    <m/>
    <m/>
    <m/>
    <m/>
    <m/>
    <m/>
    <x v="106"/>
    <n v="23952"/>
    <s v="47825"/>
    <x v="58"/>
    <x v="1"/>
    <s v="Non-executive"/>
    <s v="D603"/>
    <x v="1"/>
    <n v="0"/>
    <n v="0"/>
    <n v="0"/>
    <n v="0"/>
    <n v="0"/>
    <n v="694.22"/>
    <n v="0"/>
    <n v="0"/>
    <n v="0"/>
    <n v="0"/>
    <n v="0"/>
    <n v="0"/>
    <n v="0"/>
    <n v="0"/>
    <n v="0"/>
    <n v="0"/>
    <n v="0"/>
    <n v="0"/>
    <n v="0.51"/>
    <n v="87.93"/>
    <n v="0"/>
    <n v="0"/>
    <n v="0"/>
    <n v="0"/>
    <n v="0"/>
    <n v="41.22"/>
    <n v="0"/>
    <n v="0"/>
    <n v="0"/>
    <n v="0"/>
    <n v="0"/>
    <n v="0.75"/>
    <n v="2.2000000000000002"/>
    <n v="0"/>
    <n v="0"/>
    <n v="9.64"/>
    <n v="34.72"/>
    <n v="0"/>
    <n v="7.54"/>
    <n v="0"/>
    <n v="0"/>
    <n v="0"/>
    <n v="0"/>
    <n v="0"/>
    <n v="0"/>
    <n v="0"/>
    <n v="0"/>
    <n v="878.73"/>
    <n v="878.73000000000013"/>
    <n v="0"/>
    <n v="0"/>
    <n v="0"/>
    <n v="0"/>
    <n v="0"/>
  </r>
  <r>
    <n v="24"/>
    <d v="2012-11-04T00:00:00"/>
    <d v="2012-11-17T00:00:00"/>
    <x v="5"/>
    <s v="G1N"/>
    <s v="GD10000000"/>
    <s v="GD0"/>
    <n v="13"/>
    <n v="8200"/>
    <s v="GD600"/>
    <s v="CLCB5"/>
    <s v="000CLC"/>
    <n v="15"/>
    <s v="32287C"/>
    <n v="13"/>
    <m/>
    <m/>
    <x v="106"/>
    <n v="23952"/>
    <s v="47825"/>
    <x v="58"/>
    <x v="1"/>
    <s v="Non-executive"/>
    <s v="D603"/>
    <x v="1"/>
    <n v="0"/>
    <n v="0"/>
    <n v="0"/>
    <n v="0"/>
    <n v="0"/>
    <n v="416.54"/>
    <n v="0"/>
    <n v="0"/>
    <n v="0"/>
    <n v="0"/>
    <n v="0"/>
    <n v="0"/>
    <n v="0"/>
    <n v="0"/>
    <n v="0"/>
    <n v="0"/>
    <n v="0"/>
    <n v="0"/>
    <n v="0.3"/>
    <n v="52.76"/>
    <n v="0"/>
    <n v="0"/>
    <n v="0"/>
    <n v="0"/>
    <n v="0"/>
    <n v="24.74"/>
    <n v="0"/>
    <n v="0"/>
    <n v="0"/>
    <n v="0"/>
    <n v="0"/>
    <n v="0.45"/>
    <n v="1.32"/>
    <n v="0"/>
    <n v="0"/>
    <n v="5.78"/>
    <n v="20.82"/>
    <n v="0"/>
    <n v="4.5199999999999996"/>
    <n v="0"/>
    <n v="0"/>
    <n v="0"/>
    <n v="0"/>
    <n v="0"/>
    <n v="0"/>
    <n v="0"/>
    <n v="0"/>
    <n v="527.23"/>
    <n v="527.23"/>
    <n v="0"/>
    <n v="0"/>
    <n v="0"/>
    <n v="0"/>
    <n v="0"/>
  </r>
  <r>
    <n v="24"/>
    <d v="2012-11-04T00:00:00"/>
    <d v="2012-11-17T00:00:00"/>
    <x v="5"/>
    <s v="G1N"/>
    <s v="GD10000000"/>
    <s v="GD0"/>
    <n v="13"/>
    <n v="8200"/>
    <s v="GD600"/>
    <s v="CLCB5"/>
    <s v="000CLC"/>
    <n v="15"/>
    <s v="32287C"/>
    <n v="13"/>
    <m/>
    <m/>
    <x v="211"/>
    <n v="43853"/>
    <s v="74888"/>
    <x v="2"/>
    <x v="1"/>
    <s v="Non-executive"/>
    <s v="D603"/>
    <x v="1"/>
    <n v="0"/>
    <n v="0"/>
    <n v="0"/>
    <n v="0"/>
    <n v="0"/>
    <n v="841.34"/>
    <n v="0"/>
    <n v="0"/>
    <n v="0"/>
    <n v="0"/>
    <n v="0"/>
    <n v="0"/>
    <n v="0"/>
    <n v="0"/>
    <n v="0"/>
    <n v="0"/>
    <n v="0"/>
    <n v="0"/>
    <n v="0.62"/>
    <n v="62.62"/>
    <n v="0"/>
    <n v="0"/>
    <n v="0"/>
    <n v="0"/>
    <n v="0"/>
    <n v="50.86"/>
    <n v="0"/>
    <n v="0"/>
    <n v="0"/>
    <n v="0"/>
    <n v="0"/>
    <n v="0.95"/>
    <n v="2.17"/>
    <n v="0"/>
    <n v="0"/>
    <n v="11.9"/>
    <n v="42.07"/>
    <n v="0"/>
    <n v="3.34"/>
    <n v="0"/>
    <n v="0"/>
    <n v="0"/>
    <n v="0"/>
    <n v="0"/>
    <n v="0"/>
    <n v="0"/>
    <n v="0"/>
    <n v="1015.87"/>
    <n v="1015.8700000000001"/>
    <n v="0"/>
    <n v="0"/>
    <n v="0"/>
    <n v="0"/>
    <n v="0"/>
  </r>
  <r>
    <n v="24"/>
    <d v="2012-11-04T00:00:00"/>
    <d v="2012-11-17T00:00:00"/>
    <x v="5"/>
    <s v="G1N"/>
    <s v="GD10000000"/>
    <s v="GD0"/>
    <n v="13"/>
    <n v="8200"/>
    <s v="GD600"/>
    <s v="CLCB5"/>
    <s v="000CLC"/>
    <n v="15"/>
    <s v="32287C"/>
    <n v="13"/>
    <m/>
    <m/>
    <x v="217"/>
    <n v="68206"/>
    <s v="48863"/>
    <x v="2"/>
    <x v="1"/>
    <s v="Non-executive"/>
    <s v="D603"/>
    <x v="1"/>
    <n v="240.38"/>
    <n v="0"/>
    <n v="0"/>
    <n v="0"/>
    <n v="0"/>
    <n v="0"/>
    <n v="0"/>
    <n v="0"/>
    <n v="0"/>
    <n v="0"/>
    <n v="0"/>
    <n v="0"/>
    <n v="0"/>
    <n v="0"/>
    <n v="0"/>
    <n v="0"/>
    <n v="0"/>
    <n v="0"/>
    <n v="0.18"/>
    <n v="17.899999999999999"/>
    <n v="0"/>
    <n v="0"/>
    <n v="0"/>
    <n v="0"/>
    <n v="0"/>
    <n v="14.66"/>
    <n v="0"/>
    <n v="0"/>
    <n v="0"/>
    <n v="0"/>
    <n v="0"/>
    <n v="0.28000000000000003"/>
    <n v="0.62"/>
    <n v="0"/>
    <n v="0"/>
    <n v="3.43"/>
    <n v="0"/>
    <n v="0"/>
    <n v="0.96"/>
    <n v="0"/>
    <n v="0"/>
    <n v="0"/>
    <n v="0"/>
    <n v="0"/>
    <n v="0"/>
    <n v="0"/>
    <n v="0"/>
    <n v="278.41000000000003"/>
    <n v="278.40999999999997"/>
    <n v="0"/>
    <n v="0"/>
    <n v="0"/>
    <n v="0"/>
    <n v="0"/>
  </r>
  <r>
    <n v="24"/>
    <d v="2012-11-04T00:00:00"/>
    <d v="2012-11-17T00:00:00"/>
    <x v="5"/>
    <s v="G1N"/>
    <s v="GD10000000"/>
    <s v="GD0"/>
    <n v="13"/>
    <n v="8200"/>
    <s v="GD600"/>
    <s v="DSG35"/>
    <s v="000DSG"/>
    <n v="15"/>
    <s v="15282A"/>
    <n v="13"/>
    <m/>
    <m/>
    <x v="361"/>
    <n v="7580"/>
    <s v="44654"/>
    <x v="159"/>
    <x v="1"/>
    <s v="Non-executive"/>
    <s v="D603"/>
    <x v="1"/>
    <n v="1216.3499999999999"/>
    <n v="0"/>
    <n v="0"/>
    <n v="0"/>
    <n v="0"/>
    <n v="0"/>
    <n v="0"/>
    <n v="0"/>
    <n v="0"/>
    <n v="0"/>
    <n v="0"/>
    <n v="0"/>
    <n v="0"/>
    <n v="0"/>
    <n v="0"/>
    <n v="0"/>
    <n v="0"/>
    <n v="0"/>
    <n v="0.87"/>
    <n v="44.14"/>
    <n v="0"/>
    <n v="0"/>
    <n v="0"/>
    <n v="0"/>
    <n v="0"/>
    <n v="53.2"/>
    <n v="0"/>
    <n v="0"/>
    <n v="0"/>
    <n v="0"/>
    <n v="0"/>
    <n v="0.68"/>
    <n v="1.54"/>
    <n v="0"/>
    <n v="0"/>
    <n v="17.02"/>
    <n v="60.82"/>
    <n v="0"/>
    <n v="2.36"/>
    <n v="0"/>
    <n v="0"/>
    <n v="0"/>
    <n v="0"/>
    <n v="0"/>
    <n v="0"/>
    <n v="0"/>
    <n v="0"/>
    <n v="1396.98"/>
    <n v="1396.9799999999998"/>
    <n v="0"/>
    <n v="0"/>
    <n v="0"/>
    <n v="0"/>
    <n v="0"/>
  </r>
  <r>
    <n v="24"/>
    <d v="2012-11-04T00:00:00"/>
    <d v="2012-11-17T00:00:00"/>
    <x v="5"/>
    <s v="G1N"/>
    <s v="GD10000000"/>
    <s v="GD0"/>
    <n v="13"/>
    <n v="8200"/>
    <s v="GD600"/>
    <s v="DSG35"/>
    <s v="000DSG"/>
    <n v="15"/>
    <s v="15282A"/>
    <n v="13"/>
    <m/>
    <m/>
    <x v="362"/>
    <n v="40012"/>
    <s v="73024"/>
    <x v="12"/>
    <x v="1"/>
    <s v="Non-executive"/>
    <s v="D603"/>
    <x v="1"/>
    <n v="2690.94"/>
    <n v="0"/>
    <n v="0"/>
    <n v="0"/>
    <n v="0"/>
    <n v="0"/>
    <n v="0"/>
    <n v="0"/>
    <n v="0"/>
    <n v="0"/>
    <n v="0"/>
    <n v="0"/>
    <n v="0"/>
    <n v="0"/>
    <n v="0"/>
    <n v="0"/>
    <n v="0"/>
    <n v="0"/>
    <n v="1.95"/>
    <n v="387.79"/>
    <n v="0"/>
    <n v="0"/>
    <n v="0"/>
    <n v="0"/>
    <n v="0"/>
    <n v="151.06"/>
    <n v="0"/>
    <n v="0"/>
    <n v="0"/>
    <n v="0"/>
    <n v="0"/>
    <n v="2.25"/>
    <n v="6.58"/>
    <n v="0"/>
    <n v="0"/>
    <n v="35.32"/>
    <n v="134.56"/>
    <n v="0"/>
    <n v="20.68"/>
    <n v="0"/>
    <n v="0"/>
    <n v="0"/>
    <n v="0"/>
    <n v="0"/>
    <n v="0"/>
    <n v="0"/>
    <n v="0"/>
    <n v="3431.13"/>
    <n v="3431.1299999999997"/>
    <n v="0"/>
    <n v="0"/>
    <n v="0"/>
    <n v="0"/>
    <n v="0"/>
  </r>
  <r>
    <n v="24"/>
    <d v="2012-11-04T00:00:00"/>
    <d v="2012-11-17T00:00:00"/>
    <x v="5"/>
    <s v="G1N"/>
    <s v="GD10000000"/>
    <s v="GD0"/>
    <n v="13"/>
    <n v="8200"/>
    <s v="GD600"/>
    <s v="EAZB5"/>
    <s v="000EAZ"/>
    <n v="15"/>
    <s v="32010A"/>
    <n v="13"/>
    <m/>
    <m/>
    <x v="361"/>
    <n v="7580"/>
    <s v="44654"/>
    <x v="159"/>
    <x v="1"/>
    <s v="Non-executive"/>
    <s v="D603"/>
    <x v="1"/>
    <n v="1216.3499999999999"/>
    <n v="0"/>
    <n v="0"/>
    <n v="0"/>
    <n v="0"/>
    <n v="0"/>
    <n v="0"/>
    <n v="0"/>
    <n v="0"/>
    <n v="0"/>
    <n v="0"/>
    <n v="0"/>
    <n v="0"/>
    <n v="0"/>
    <n v="0"/>
    <n v="0"/>
    <n v="0"/>
    <n v="0"/>
    <n v="0.87"/>
    <n v="44.14"/>
    <n v="0"/>
    <n v="0"/>
    <n v="0"/>
    <n v="0"/>
    <n v="0"/>
    <n v="53.2"/>
    <n v="0"/>
    <n v="0"/>
    <n v="0"/>
    <n v="0"/>
    <n v="0"/>
    <n v="0.68"/>
    <n v="1.54"/>
    <n v="0"/>
    <n v="0"/>
    <n v="17.02"/>
    <n v="60.82"/>
    <n v="0"/>
    <n v="2.36"/>
    <n v="0"/>
    <n v="0"/>
    <n v="0"/>
    <n v="0"/>
    <n v="0"/>
    <n v="0"/>
    <n v="0"/>
    <n v="0"/>
    <n v="1396.98"/>
    <n v="1396.9799999999998"/>
    <n v="0"/>
    <n v="0"/>
    <n v="0"/>
    <n v="0"/>
    <n v="0"/>
  </r>
  <r>
    <n v="24"/>
    <d v="2012-11-04T00:00:00"/>
    <d v="2012-11-17T00:00:00"/>
    <x v="5"/>
    <s v="G1N"/>
    <s v="GD10000000"/>
    <s v="GD0"/>
    <n v="13"/>
    <n v="8200"/>
    <s v="GD600"/>
    <s v="EAZB5"/>
    <s v="000EAZ"/>
    <n v="15"/>
    <s v="32010A"/>
    <n v="13"/>
    <m/>
    <m/>
    <x v="106"/>
    <n v="23952"/>
    <s v="47825"/>
    <x v="58"/>
    <x v="1"/>
    <s v="Non-executive"/>
    <s v="D603"/>
    <x v="1"/>
    <n v="0"/>
    <n v="0"/>
    <n v="0"/>
    <n v="0"/>
    <n v="0"/>
    <n v="833.07"/>
    <n v="0"/>
    <n v="0"/>
    <n v="0"/>
    <n v="0"/>
    <n v="0"/>
    <n v="0"/>
    <n v="0"/>
    <n v="0"/>
    <n v="0"/>
    <n v="0"/>
    <n v="0"/>
    <n v="0"/>
    <n v="0.61"/>
    <n v="105.51"/>
    <n v="0"/>
    <n v="0"/>
    <n v="0"/>
    <n v="0"/>
    <n v="0"/>
    <n v="49.47"/>
    <n v="0"/>
    <n v="0"/>
    <n v="0"/>
    <n v="0"/>
    <n v="0"/>
    <n v="0.9"/>
    <n v="2.64"/>
    <n v="0"/>
    <n v="0"/>
    <n v="11.56"/>
    <n v="41.66"/>
    <n v="0"/>
    <n v="9.0399999999999991"/>
    <n v="0"/>
    <n v="0"/>
    <n v="0"/>
    <n v="0"/>
    <n v="0"/>
    <n v="0"/>
    <n v="0"/>
    <n v="0"/>
    <n v="1054.46"/>
    <n v="1054.46"/>
    <n v="0"/>
    <n v="0"/>
    <n v="0"/>
    <n v="0"/>
    <n v="0"/>
  </r>
  <r>
    <n v="24"/>
    <d v="2012-11-04T00:00:00"/>
    <d v="2012-11-17T00:00:00"/>
    <x v="5"/>
    <s v="G1N"/>
    <s v="GD10000000"/>
    <s v="GD0"/>
    <n v="13"/>
    <n v="8200"/>
    <s v="GD600"/>
    <s v="EAZB5"/>
    <s v="000EAZ"/>
    <n v="15"/>
    <s v="32010A"/>
    <n v="13"/>
    <m/>
    <m/>
    <x v="362"/>
    <n v="40012"/>
    <s v="73024"/>
    <x v="12"/>
    <x v="1"/>
    <s v="Non-executive"/>
    <s v="D603"/>
    <x v="1"/>
    <n v="896.98"/>
    <n v="0"/>
    <n v="0"/>
    <n v="0"/>
    <n v="0"/>
    <n v="0"/>
    <n v="0"/>
    <n v="0"/>
    <n v="0"/>
    <n v="0"/>
    <n v="0"/>
    <n v="0"/>
    <n v="0"/>
    <n v="0"/>
    <n v="0"/>
    <n v="0"/>
    <n v="0"/>
    <n v="0"/>
    <n v="0.64"/>
    <n v="129.26"/>
    <n v="0"/>
    <n v="0"/>
    <n v="0"/>
    <n v="0"/>
    <n v="0"/>
    <n v="50.34"/>
    <n v="0"/>
    <n v="0"/>
    <n v="0"/>
    <n v="0"/>
    <n v="0"/>
    <n v="0.74"/>
    <n v="2.2000000000000002"/>
    <n v="0"/>
    <n v="0"/>
    <n v="11.78"/>
    <n v="44.84"/>
    <n v="0"/>
    <n v="6.9"/>
    <n v="0"/>
    <n v="0"/>
    <n v="0"/>
    <n v="0"/>
    <n v="0"/>
    <n v="0"/>
    <n v="0"/>
    <n v="0"/>
    <n v="1143.68"/>
    <n v="1143.68"/>
    <n v="0"/>
    <n v="0"/>
    <n v="0"/>
    <n v="0"/>
    <n v="0"/>
  </r>
  <r>
    <n v="24"/>
    <d v="2012-11-04T00:00:00"/>
    <d v="2012-11-17T00:00:00"/>
    <x v="5"/>
    <s v="G1N"/>
    <s v="GD10000000"/>
    <s v="GD0"/>
    <n v="13"/>
    <n v="8200"/>
    <s v="GD600"/>
    <s v="EAZB5"/>
    <s v="000EAZ"/>
    <n v="15"/>
    <s v="32010A"/>
    <n v="13"/>
    <m/>
    <m/>
    <x v="211"/>
    <n v="43853"/>
    <s v="74888"/>
    <x v="2"/>
    <x v="1"/>
    <s v="Non-executive"/>
    <s v="D603"/>
    <x v="1"/>
    <n v="0"/>
    <n v="0"/>
    <n v="0"/>
    <n v="0"/>
    <n v="0"/>
    <n v="360.58"/>
    <n v="0"/>
    <n v="0"/>
    <n v="0"/>
    <n v="0"/>
    <n v="0"/>
    <n v="0"/>
    <n v="0"/>
    <n v="0"/>
    <n v="0"/>
    <n v="0"/>
    <n v="0"/>
    <n v="0"/>
    <n v="0.26"/>
    <n v="26.84"/>
    <n v="0"/>
    <n v="0"/>
    <n v="0"/>
    <n v="0"/>
    <n v="0"/>
    <n v="21.8"/>
    <n v="0"/>
    <n v="0"/>
    <n v="0"/>
    <n v="0"/>
    <n v="0"/>
    <n v="0.4"/>
    <n v="0.93"/>
    <n v="0"/>
    <n v="0"/>
    <n v="5.0999999999999996"/>
    <n v="18.03"/>
    <n v="0"/>
    <n v="1.44"/>
    <n v="0"/>
    <n v="0"/>
    <n v="0"/>
    <n v="0"/>
    <n v="0"/>
    <n v="0"/>
    <n v="0"/>
    <n v="0"/>
    <n v="435.38"/>
    <n v="435.37999999999994"/>
    <n v="0"/>
    <n v="0"/>
    <n v="0"/>
    <n v="0"/>
    <n v="0"/>
  </r>
  <r>
    <n v="24"/>
    <d v="2012-11-04T00:00:00"/>
    <d v="2012-11-17T00:00:00"/>
    <x v="5"/>
    <s v="G1N"/>
    <s v="GD10000000"/>
    <s v="GD0"/>
    <n v="13"/>
    <n v="8200"/>
    <s v="GD600"/>
    <s v="EAZB5"/>
    <s v="000EAZ"/>
    <n v="15"/>
    <s v="32010A"/>
    <n v="13"/>
    <m/>
    <m/>
    <x v="215"/>
    <n v="59989"/>
    <s v="51101"/>
    <x v="116"/>
    <x v="1"/>
    <s v="Non-executive"/>
    <s v="D603"/>
    <x v="1"/>
    <n v="1384.81"/>
    <n v="0"/>
    <n v="0"/>
    <n v="0"/>
    <n v="0"/>
    <n v="0"/>
    <n v="0"/>
    <n v="0"/>
    <n v="0"/>
    <n v="0"/>
    <n v="0"/>
    <n v="0"/>
    <n v="0"/>
    <n v="0"/>
    <n v="0"/>
    <n v="0"/>
    <n v="0"/>
    <n v="0"/>
    <n v="1.02"/>
    <n v="89.46"/>
    <n v="0"/>
    <n v="0"/>
    <n v="0"/>
    <n v="0"/>
    <n v="0"/>
    <n v="84.02"/>
    <n v="0"/>
    <n v="0"/>
    <n v="0"/>
    <n v="0"/>
    <n v="0"/>
    <n v="1.36"/>
    <n v="3.1"/>
    <n v="0"/>
    <n v="0"/>
    <n v="19.66"/>
    <n v="69.239999999999995"/>
    <n v="0"/>
    <n v="4.78"/>
    <n v="0"/>
    <n v="0"/>
    <n v="0"/>
    <n v="0"/>
    <n v="0"/>
    <n v="0"/>
    <n v="0"/>
    <n v="0"/>
    <n v="1657.45"/>
    <n v="1657.4499999999998"/>
    <n v="0"/>
    <n v="0"/>
    <n v="0"/>
    <n v="0"/>
    <n v="0"/>
  </r>
  <r>
    <n v="24"/>
    <d v="2012-11-04T00:00:00"/>
    <d v="2012-11-17T00:00:00"/>
    <x v="5"/>
    <s v="G1N"/>
    <s v="GD10000000"/>
    <s v="GD0"/>
    <n v="13"/>
    <n v="8200"/>
    <s v="GD600"/>
    <s v="EAZB5"/>
    <s v="000EAZ"/>
    <n v="15"/>
    <s v="32010A"/>
    <n v="13"/>
    <m/>
    <m/>
    <x v="218"/>
    <n v="63121"/>
    <s v="51100"/>
    <x v="15"/>
    <x v="1"/>
    <s v="Non-executive"/>
    <s v="D603"/>
    <x v="1"/>
    <n v="2769.62"/>
    <n v="0"/>
    <n v="0"/>
    <n v="0"/>
    <n v="0"/>
    <n v="0"/>
    <n v="0"/>
    <n v="0"/>
    <n v="0"/>
    <n v="0"/>
    <n v="0"/>
    <n v="0"/>
    <n v="0"/>
    <n v="0"/>
    <n v="0"/>
    <n v="0"/>
    <n v="0"/>
    <n v="0"/>
    <n v="0"/>
    <n v="178.92"/>
    <n v="0"/>
    <n v="0"/>
    <n v="0"/>
    <n v="0"/>
    <n v="0"/>
    <n v="168.02"/>
    <n v="0"/>
    <n v="0"/>
    <n v="0"/>
    <n v="0"/>
    <n v="0"/>
    <n v="2.71"/>
    <n v="6.19"/>
    <n v="0"/>
    <n v="0"/>
    <n v="39.299999999999997"/>
    <n v="138.47999999999999"/>
    <n v="0"/>
    <n v="8.74"/>
    <n v="0"/>
    <n v="0"/>
    <n v="0"/>
    <n v="0"/>
    <n v="0"/>
    <n v="0"/>
    <n v="0"/>
    <n v="0"/>
    <n v="3311.98"/>
    <n v="3311.98"/>
    <n v="0"/>
    <n v="0"/>
    <n v="0"/>
    <n v="0"/>
    <n v="0"/>
  </r>
  <r>
    <n v="24"/>
    <d v="2012-11-04T00:00:00"/>
    <d v="2012-11-17T00:00:00"/>
    <x v="5"/>
    <s v="G1N"/>
    <s v="GD10000000"/>
    <s v="GD0"/>
    <n v="13"/>
    <n v="8200"/>
    <s v="GD600"/>
    <s v="EAZB5"/>
    <s v="000EAZ"/>
    <n v="15"/>
    <s v="32010A"/>
    <n v="13"/>
    <m/>
    <m/>
    <x v="219"/>
    <n v="64263"/>
    <s v="63301"/>
    <x v="2"/>
    <x v="1"/>
    <s v="Non-executive"/>
    <s v="D603"/>
    <x v="1"/>
    <n v="2627.66"/>
    <n v="0"/>
    <n v="0"/>
    <n v="0"/>
    <n v="0"/>
    <n v="0"/>
    <n v="0"/>
    <n v="0"/>
    <n v="0"/>
    <n v="0"/>
    <n v="0"/>
    <n v="0"/>
    <n v="0"/>
    <n v="0"/>
    <n v="0"/>
    <n v="0"/>
    <n v="0"/>
    <n v="0"/>
    <n v="1.92"/>
    <n v="178.92"/>
    <n v="0"/>
    <n v="0"/>
    <n v="0"/>
    <n v="0"/>
    <n v="0"/>
    <n v="156.81"/>
    <n v="0"/>
    <n v="0"/>
    <n v="0"/>
    <n v="0"/>
    <n v="0"/>
    <n v="2.71"/>
    <n v="6.19"/>
    <n v="0"/>
    <n v="0"/>
    <n v="36.67"/>
    <n v="131.38"/>
    <n v="0"/>
    <n v="9.5399999999999991"/>
    <n v="0"/>
    <n v="0"/>
    <n v="0"/>
    <n v="0"/>
    <n v="0"/>
    <n v="0"/>
    <n v="0"/>
    <n v="0"/>
    <n v="3151.8"/>
    <n v="3151.8"/>
    <n v="0"/>
    <n v="0"/>
    <n v="0"/>
    <n v="0"/>
    <n v="0"/>
  </r>
  <r>
    <n v="24"/>
    <d v="2012-11-04T00:00:00"/>
    <d v="2012-11-17T00:00:00"/>
    <x v="5"/>
    <s v="G1N"/>
    <s v="GD10000000"/>
    <s v="GD0"/>
    <n v="13"/>
    <n v="8200"/>
    <s v="GD600"/>
    <s v="EAZB5"/>
    <s v="000EAZ"/>
    <n v="15"/>
    <s v="32010A"/>
    <n v="13"/>
    <m/>
    <m/>
    <x v="220"/>
    <n v="66995"/>
    <s v="73384"/>
    <x v="2"/>
    <x v="1"/>
    <s v="Non-executive"/>
    <s v="D603"/>
    <x v="1"/>
    <n v="2403.8000000000002"/>
    <n v="0"/>
    <n v="0"/>
    <n v="0"/>
    <n v="0"/>
    <n v="0"/>
    <n v="0"/>
    <n v="0"/>
    <n v="0"/>
    <n v="0"/>
    <n v="0"/>
    <n v="0"/>
    <n v="0"/>
    <n v="0"/>
    <n v="0"/>
    <n v="0"/>
    <n v="0"/>
    <n v="0"/>
    <n v="0"/>
    <n v="160.02000000000001"/>
    <n v="0"/>
    <n v="0"/>
    <n v="0"/>
    <n v="0"/>
    <n v="0"/>
    <n v="145.72999999999999"/>
    <n v="0"/>
    <n v="0"/>
    <n v="0"/>
    <n v="0"/>
    <n v="0"/>
    <n v="2.71"/>
    <n v="6.19"/>
    <n v="0"/>
    <n v="0"/>
    <n v="34.08"/>
    <n v="120.19"/>
    <n v="0"/>
    <n v="7.41"/>
    <n v="0"/>
    <n v="0"/>
    <n v="0"/>
    <n v="0"/>
    <n v="0"/>
    <n v="0"/>
    <n v="0"/>
    <n v="0"/>
    <n v="2880.13"/>
    <n v="2880.13"/>
    <n v="0"/>
    <n v="0"/>
    <n v="0"/>
    <n v="0"/>
    <n v="0"/>
  </r>
  <r>
    <n v="24"/>
    <d v="2012-11-04T00:00:00"/>
    <d v="2012-11-17T00:00:00"/>
    <x v="5"/>
    <s v="G1N"/>
    <s v="GD10000000"/>
    <s v="GD0"/>
    <n v="13"/>
    <n v="8200"/>
    <s v="GD600"/>
    <s v="EAZB5"/>
    <s v="000EAZ"/>
    <n v="15"/>
    <s v="32010A"/>
    <n v="13"/>
    <m/>
    <m/>
    <x v="216"/>
    <n v="68069"/>
    <s v="47282"/>
    <x v="2"/>
    <x v="1"/>
    <s v="Non-executive"/>
    <s v="D603"/>
    <x v="1"/>
    <n v="619.62"/>
    <n v="0"/>
    <n v="0"/>
    <n v="0"/>
    <n v="0"/>
    <n v="0"/>
    <n v="0"/>
    <n v="0"/>
    <n v="0"/>
    <n v="0"/>
    <n v="0"/>
    <n v="0"/>
    <n v="0"/>
    <n v="0"/>
    <n v="0"/>
    <n v="0"/>
    <n v="0"/>
    <n v="0"/>
    <n v="0.46"/>
    <n v="40.46"/>
    <n v="0"/>
    <n v="0"/>
    <n v="0"/>
    <n v="0"/>
    <n v="0"/>
    <n v="35.700000000000003"/>
    <n v="0"/>
    <n v="0"/>
    <n v="0"/>
    <n v="0"/>
    <n v="0"/>
    <n v="0.68"/>
    <n v="1.55"/>
    <n v="0"/>
    <n v="0"/>
    <n v="8.35"/>
    <n v="0"/>
    <n v="0"/>
    <n v="2.16"/>
    <n v="0"/>
    <n v="0"/>
    <n v="0"/>
    <n v="0"/>
    <n v="0"/>
    <n v="0"/>
    <n v="0"/>
    <n v="0"/>
    <n v="708.98"/>
    <n v="708.98"/>
    <n v="0"/>
    <n v="0"/>
    <n v="0"/>
    <n v="0"/>
    <n v="0"/>
  </r>
  <r>
    <n v="24"/>
    <d v="2012-11-04T00:00:00"/>
    <d v="2012-11-17T00:00:00"/>
    <x v="5"/>
    <s v="G1N"/>
    <s v="GD10000000"/>
    <s v="GD0"/>
    <n v="13"/>
    <n v="8200"/>
    <s v="GD600"/>
    <s v="EAZB5"/>
    <s v="000EAZ"/>
    <n v="15"/>
    <s v="32010A"/>
    <n v="13"/>
    <m/>
    <m/>
    <x v="217"/>
    <n v="68206"/>
    <s v="48863"/>
    <x v="2"/>
    <x v="1"/>
    <s v="Non-executive"/>
    <s v="D603"/>
    <x v="1"/>
    <n v="240.38"/>
    <n v="0"/>
    <n v="0"/>
    <n v="0"/>
    <n v="0"/>
    <n v="0"/>
    <n v="0"/>
    <n v="0"/>
    <n v="0"/>
    <n v="0"/>
    <n v="0"/>
    <n v="0"/>
    <n v="0"/>
    <n v="0"/>
    <n v="0"/>
    <n v="0"/>
    <n v="0"/>
    <n v="0"/>
    <n v="0.18"/>
    <n v="17.899999999999999"/>
    <n v="0"/>
    <n v="0"/>
    <n v="0"/>
    <n v="0"/>
    <n v="0"/>
    <n v="14.66"/>
    <n v="0"/>
    <n v="0"/>
    <n v="0"/>
    <n v="0"/>
    <n v="0"/>
    <n v="0.28000000000000003"/>
    <n v="0.62"/>
    <n v="0"/>
    <n v="0"/>
    <n v="3.43"/>
    <n v="0"/>
    <n v="0"/>
    <n v="0.96"/>
    <n v="0"/>
    <n v="0"/>
    <n v="0"/>
    <n v="0"/>
    <n v="0"/>
    <n v="0"/>
    <n v="0"/>
    <n v="0"/>
    <n v="278.41000000000003"/>
    <n v="278.40999999999997"/>
    <n v="0"/>
    <n v="0"/>
    <n v="0"/>
    <n v="0"/>
    <n v="0"/>
  </r>
  <r>
    <n v="24"/>
    <d v="2012-11-04T00:00:00"/>
    <d v="2012-11-17T00:00:00"/>
    <x v="5"/>
    <s v="G1N"/>
    <s v="GD10000000"/>
    <s v="GD0"/>
    <n v="13"/>
    <n v="8200"/>
    <s v="GD600"/>
    <s v="EAZB5"/>
    <s v="000EAZ"/>
    <n v="15"/>
    <s v="32010A"/>
    <n v="13"/>
    <m/>
    <m/>
    <x v="89"/>
    <n v="69397"/>
    <s v="46623"/>
    <x v="2"/>
    <x v="1"/>
    <s v="Non-executive"/>
    <s v="D603"/>
    <x v="1"/>
    <n v="2108.62"/>
    <n v="0"/>
    <n v="0"/>
    <n v="0"/>
    <n v="0"/>
    <n v="0"/>
    <n v="0"/>
    <n v="0"/>
    <n v="0"/>
    <n v="0"/>
    <n v="0"/>
    <n v="0"/>
    <n v="0"/>
    <n v="0"/>
    <n v="0"/>
    <n v="0"/>
    <n v="0"/>
    <n v="0"/>
    <n v="1.52"/>
    <n v="80.02"/>
    <n v="0"/>
    <n v="0"/>
    <n v="0"/>
    <n v="0"/>
    <n v="0"/>
    <n v="124.44"/>
    <n v="0"/>
    <n v="0"/>
    <n v="0"/>
    <n v="0"/>
    <n v="0"/>
    <n v="1.36"/>
    <n v="3.1"/>
    <n v="0"/>
    <n v="0"/>
    <n v="29.1"/>
    <n v="0"/>
    <n v="0"/>
    <n v="4.2699999999999996"/>
    <n v="0"/>
    <n v="0"/>
    <n v="0"/>
    <n v="0"/>
    <n v="0"/>
    <n v="0"/>
    <n v="0"/>
    <n v="0"/>
    <n v="2352.4299999999998"/>
    <n v="2352.4299999999998"/>
    <n v="0"/>
    <n v="0"/>
    <n v="0"/>
    <n v="0"/>
    <n v="0"/>
  </r>
  <r>
    <n v="24"/>
    <d v="2012-11-04T00:00:00"/>
    <d v="2012-11-17T00:00:00"/>
    <x v="5"/>
    <s v="G1N"/>
    <s v="GD10000000"/>
    <s v="GD0"/>
    <n v="13"/>
    <n v="8200"/>
    <s v="GD600"/>
    <s v="ITQB5"/>
    <s v="000ITQ"/>
    <n v="15"/>
    <s v="32367A"/>
    <n v="13"/>
    <m/>
    <m/>
    <x v="211"/>
    <n v="43853"/>
    <s v="74888"/>
    <x v="2"/>
    <x v="1"/>
    <s v="Non-executive"/>
    <s v="D603"/>
    <x v="1"/>
    <n v="0"/>
    <n v="0"/>
    <n v="0"/>
    <n v="0"/>
    <n v="0"/>
    <n v="240.38"/>
    <n v="0"/>
    <n v="0"/>
    <n v="0"/>
    <n v="0"/>
    <n v="0"/>
    <n v="0"/>
    <n v="0"/>
    <n v="0"/>
    <n v="0"/>
    <n v="0"/>
    <n v="0"/>
    <n v="0"/>
    <n v="0.18"/>
    <n v="17.899999999999999"/>
    <n v="0"/>
    <n v="0"/>
    <n v="0"/>
    <n v="0"/>
    <n v="0"/>
    <n v="14.54"/>
    <n v="0"/>
    <n v="0"/>
    <n v="0"/>
    <n v="0"/>
    <n v="0"/>
    <n v="0.28000000000000003"/>
    <n v="0.62"/>
    <n v="0"/>
    <n v="0"/>
    <n v="3.4"/>
    <n v="12.02"/>
    <n v="0"/>
    <n v="0.96"/>
    <n v="0"/>
    <n v="0"/>
    <n v="0"/>
    <n v="0"/>
    <n v="0"/>
    <n v="0"/>
    <n v="0"/>
    <n v="0"/>
    <n v="290.27999999999997"/>
    <n v="290.27999999999992"/>
    <n v="0"/>
    <n v="0"/>
    <n v="0"/>
    <n v="0"/>
    <n v="0"/>
  </r>
  <r>
    <n v="24"/>
    <d v="2012-11-04T00:00:00"/>
    <d v="2012-11-17T00:00:00"/>
    <x v="5"/>
    <s v="G1N"/>
    <s v="GD10000000"/>
    <s v="GD0"/>
    <n v="13"/>
    <n v="8200"/>
    <s v="GD600"/>
    <s v="ITQB5"/>
    <s v="000ITQ"/>
    <n v="15"/>
    <s v="32367A"/>
    <n v="13"/>
    <m/>
    <m/>
    <x v="215"/>
    <n v="59989"/>
    <s v="51101"/>
    <x v="116"/>
    <x v="1"/>
    <s v="Non-executive"/>
    <s v="D603"/>
    <x v="1"/>
    <n v="1384.8"/>
    <n v="0"/>
    <n v="0"/>
    <n v="0"/>
    <n v="0"/>
    <n v="0"/>
    <n v="0"/>
    <n v="0"/>
    <n v="0"/>
    <n v="0"/>
    <n v="0"/>
    <n v="0"/>
    <n v="0"/>
    <n v="0"/>
    <n v="0"/>
    <n v="0"/>
    <n v="0"/>
    <n v="0"/>
    <n v="1.01"/>
    <n v="89.46"/>
    <n v="0"/>
    <n v="0"/>
    <n v="0"/>
    <n v="0"/>
    <n v="0"/>
    <n v="84"/>
    <n v="0"/>
    <n v="0"/>
    <n v="0"/>
    <n v="0"/>
    <n v="0"/>
    <n v="1.35"/>
    <n v="3.09"/>
    <n v="0"/>
    <n v="0"/>
    <n v="19.64"/>
    <n v="69.239999999999995"/>
    <n v="0"/>
    <n v="4.76"/>
    <n v="0"/>
    <n v="0"/>
    <n v="0"/>
    <n v="0"/>
    <n v="0"/>
    <n v="0"/>
    <n v="0"/>
    <n v="0"/>
    <n v="1657.35"/>
    <n v="1657.35"/>
    <n v="0"/>
    <n v="0"/>
    <n v="0"/>
    <n v="0"/>
    <n v="0"/>
  </r>
  <r>
    <n v="24"/>
    <d v="2012-11-04T00:00:00"/>
    <d v="2012-11-17T00:00:00"/>
    <x v="5"/>
    <s v="G1N"/>
    <s v="GD10000000"/>
    <s v="GD0"/>
    <n v="13"/>
    <n v="8200"/>
    <s v="GD600"/>
    <s v="ITQB5"/>
    <s v="000ITQ"/>
    <n v="15"/>
    <s v="32367A"/>
    <n v="13"/>
    <m/>
    <m/>
    <x v="216"/>
    <n v="68069"/>
    <s v="47282"/>
    <x v="2"/>
    <x v="1"/>
    <s v="Non-executive"/>
    <s v="D603"/>
    <x v="1"/>
    <n v="991.37"/>
    <n v="0"/>
    <n v="0"/>
    <n v="0"/>
    <n v="0"/>
    <n v="0"/>
    <n v="0"/>
    <n v="0"/>
    <n v="0"/>
    <n v="0"/>
    <n v="0"/>
    <n v="0"/>
    <n v="0"/>
    <n v="0"/>
    <n v="0"/>
    <n v="0"/>
    <n v="0"/>
    <n v="0"/>
    <n v="0.72"/>
    <n v="64.739999999999995"/>
    <n v="0"/>
    <n v="0"/>
    <n v="0"/>
    <n v="0"/>
    <n v="0"/>
    <n v="57.12"/>
    <n v="0"/>
    <n v="0"/>
    <n v="0"/>
    <n v="0"/>
    <n v="0"/>
    <n v="1.08"/>
    <n v="2.48"/>
    <n v="0"/>
    <n v="0"/>
    <n v="13.36"/>
    <n v="0"/>
    <n v="0"/>
    <n v="3.45"/>
    <n v="0"/>
    <n v="0"/>
    <n v="0"/>
    <n v="0"/>
    <n v="0"/>
    <n v="0"/>
    <n v="0"/>
    <n v="0"/>
    <n v="1134.32"/>
    <n v="1134.3199999999997"/>
    <n v="0"/>
    <n v="0"/>
    <n v="0"/>
    <n v="0"/>
    <n v="0"/>
  </r>
  <r>
    <n v="24"/>
    <d v="2012-11-04T00:00:00"/>
    <d v="2012-11-17T00:00:00"/>
    <x v="5"/>
    <s v="G1N"/>
    <s v="GD10000000"/>
    <s v="GD0"/>
    <n v="13"/>
    <n v="8200"/>
    <s v="GD600"/>
    <s v="ITQB5"/>
    <s v="000ITQ"/>
    <n v="15"/>
    <s v="32367A"/>
    <n v="13"/>
    <m/>
    <m/>
    <x v="217"/>
    <n v="68206"/>
    <s v="48863"/>
    <x v="2"/>
    <x v="1"/>
    <s v="Non-executive"/>
    <s v="D603"/>
    <x v="1"/>
    <n v="360.58"/>
    <n v="0"/>
    <n v="0"/>
    <n v="0"/>
    <n v="0"/>
    <n v="0"/>
    <n v="0"/>
    <n v="0"/>
    <n v="0"/>
    <n v="0"/>
    <n v="0"/>
    <n v="0"/>
    <n v="0"/>
    <n v="0"/>
    <n v="0"/>
    <n v="0"/>
    <n v="0"/>
    <n v="0"/>
    <n v="0.26"/>
    <n v="26.84"/>
    <n v="0"/>
    <n v="0"/>
    <n v="0"/>
    <n v="0"/>
    <n v="0"/>
    <n v="22"/>
    <n v="0"/>
    <n v="0"/>
    <n v="0"/>
    <n v="0"/>
    <n v="0"/>
    <n v="0.4"/>
    <n v="0.93"/>
    <n v="0"/>
    <n v="0"/>
    <n v="5.14"/>
    <n v="0"/>
    <n v="0"/>
    <n v="1.44"/>
    <n v="0"/>
    <n v="0"/>
    <n v="0"/>
    <n v="0"/>
    <n v="0"/>
    <n v="0"/>
    <n v="0"/>
    <n v="0"/>
    <n v="417.59"/>
    <n v="417.58999999999992"/>
    <n v="0"/>
    <n v="0"/>
    <n v="0"/>
    <n v="0"/>
    <n v="0"/>
  </r>
  <r>
    <n v="24"/>
    <d v="2012-11-04T00:00:00"/>
    <d v="2012-11-17T00:00:00"/>
    <x v="5"/>
    <s v="G1N"/>
    <s v="GD10000000"/>
    <s v="GD0"/>
    <n v="13"/>
    <n v="8200"/>
    <s v="GD600"/>
    <s v="ITQB5"/>
    <s v="000ITQ"/>
    <n v="15"/>
    <s v="32367A"/>
    <n v="13"/>
    <m/>
    <m/>
    <x v="222"/>
    <n v="70287"/>
    <s v="48884"/>
    <x v="15"/>
    <x v="1"/>
    <s v="Non-executive"/>
    <s v="D603"/>
    <x v="1"/>
    <n v="1942.7"/>
    <n v="0"/>
    <n v="0"/>
    <n v="0"/>
    <n v="0"/>
    <n v="0"/>
    <n v="0"/>
    <n v="0"/>
    <n v="0"/>
    <n v="0"/>
    <n v="0"/>
    <n v="0"/>
    <n v="0"/>
    <n v="0"/>
    <n v="0"/>
    <n v="0"/>
    <n v="0"/>
    <n v="0"/>
    <n v="1.44"/>
    <n v="161.84"/>
    <n v="0"/>
    <n v="0"/>
    <n v="0"/>
    <n v="0"/>
    <n v="0"/>
    <n v="117.11"/>
    <n v="0"/>
    <n v="0"/>
    <n v="0"/>
    <n v="0"/>
    <n v="0"/>
    <n v="2.71"/>
    <n v="6.19"/>
    <n v="0"/>
    <n v="0"/>
    <n v="27.38"/>
    <n v="0"/>
    <n v="0"/>
    <n v="8.6300000000000008"/>
    <n v="0"/>
    <n v="0"/>
    <n v="0"/>
    <n v="0"/>
    <n v="0"/>
    <n v="0"/>
    <n v="0"/>
    <n v="0"/>
    <n v="2268"/>
    <n v="2268.0000000000005"/>
    <n v="0"/>
    <n v="0"/>
    <n v="0"/>
    <n v="0"/>
    <n v="0"/>
  </r>
  <r>
    <n v="24"/>
    <d v="2012-11-04T00:00:00"/>
    <d v="2012-11-17T00:00:00"/>
    <x v="5"/>
    <s v="G1N"/>
    <s v="GD10000000"/>
    <s v="GD0"/>
    <n v="13"/>
    <n v="8200"/>
    <s v="GD600"/>
    <s v="LAPB5"/>
    <s v="000LAP"/>
    <n v="15"/>
    <s v="32365A"/>
    <n v="13"/>
    <m/>
    <m/>
    <x v="211"/>
    <n v="43853"/>
    <s v="74888"/>
    <x v="2"/>
    <x v="1"/>
    <s v="Non-executive"/>
    <s v="D603"/>
    <x v="1"/>
    <n v="0"/>
    <n v="0"/>
    <n v="0"/>
    <n v="0"/>
    <n v="0"/>
    <n v="480.76"/>
    <n v="0"/>
    <n v="0"/>
    <n v="0"/>
    <n v="0"/>
    <n v="0"/>
    <n v="0"/>
    <n v="0"/>
    <n v="0"/>
    <n v="0"/>
    <n v="0"/>
    <n v="0"/>
    <n v="0"/>
    <n v="0.36"/>
    <n v="35.78"/>
    <n v="0"/>
    <n v="0"/>
    <n v="0"/>
    <n v="0"/>
    <n v="0"/>
    <n v="29.06"/>
    <n v="0"/>
    <n v="0"/>
    <n v="0"/>
    <n v="0"/>
    <n v="0"/>
    <n v="0.54"/>
    <n v="1.24"/>
    <n v="0"/>
    <n v="0"/>
    <n v="6.8"/>
    <n v="24.04"/>
    <n v="0"/>
    <n v="1.9"/>
    <n v="0"/>
    <n v="0"/>
    <n v="0"/>
    <n v="0"/>
    <n v="0"/>
    <n v="0"/>
    <n v="0"/>
    <n v="0"/>
    <n v="580.48"/>
    <n v="580.47999999999979"/>
    <n v="0"/>
    <n v="0"/>
    <n v="0"/>
    <n v="0"/>
    <n v="0"/>
  </r>
  <r>
    <n v="24"/>
    <d v="2012-11-04T00:00:00"/>
    <d v="2012-11-17T00:00:00"/>
    <x v="5"/>
    <s v="G1N"/>
    <s v="GD10000000"/>
    <s v="GD0"/>
    <n v="13"/>
    <n v="8200"/>
    <s v="GD600"/>
    <s v="LAPB5"/>
    <s v="000LAP"/>
    <n v="15"/>
    <s v="32365A"/>
    <n v="13"/>
    <m/>
    <m/>
    <x v="223"/>
    <n v="50752"/>
    <s v="73463"/>
    <x v="2"/>
    <x v="1"/>
    <s v="Non-executive"/>
    <s v="D603"/>
    <x v="1"/>
    <n v="3075.34"/>
    <n v="0"/>
    <n v="0"/>
    <n v="0"/>
    <n v="0"/>
    <n v="0"/>
    <n v="0"/>
    <n v="0"/>
    <n v="0"/>
    <n v="0"/>
    <n v="0"/>
    <n v="0"/>
    <n v="0"/>
    <n v="0"/>
    <n v="0"/>
    <n v="0"/>
    <n v="0"/>
    <n v="0"/>
    <n v="2.2200000000000002"/>
    <n v="176.57"/>
    <n v="0"/>
    <n v="0"/>
    <n v="0"/>
    <n v="0"/>
    <n v="0"/>
    <n v="0"/>
    <n v="0"/>
    <n v="0"/>
    <n v="0"/>
    <n v="0"/>
    <n v="0"/>
    <n v="2.71"/>
    <n v="6.19"/>
    <n v="0"/>
    <n v="0"/>
    <n v="43.68"/>
    <n v="0"/>
    <n v="0"/>
    <n v="9.42"/>
    <n v="0"/>
    <n v="0"/>
    <n v="0"/>
    <n v="0"/>
    <n v="0"/>
    <n v="0"/>
    <n v="0"/>
    <n v="0"/>
    <n v="3316.13"/>
    <n v="3316.13"/>
    <n v="0"/>
    <n v="0"/>
    <n v="0"/>
    <n v="0"/>
    <n v="0"/>
  </r>
  <r>
    <n v="24"/>
    <d v="2012-11-04T00:00:00"/>
    <d v="2012-11-17T00:00:00"/>
    <x v="5"/>
    <s v="G1N"/>
    <s v="GD10000000"/>
    <s v="GD0"/>
    <n v="13"/>
    <n v="8200"/>
    <s v="GD600"/>
    <s v="LAPB5"/>
    <s v="000LAP"/>
    <n v="15"/>
    <s v="32365A"/>
    <n v="13"/>
    <m/>
    <m/>
    <x v="216"/>
    <n v="68069"/>
    <s v="47282"/>
    <x v="2"/>
    <x v="1"/>
    <s v="Non-executive"/>
    <s v="D603"/>
    <x v="1"/>
    <n v="247.83"/>
    <n v="0"/>
    <n v="0"/>
    <n v="0"/>
    <n v="0"/>
    <n v="0"/>
    <n v="0"/>
    <n v="0"/>
    <n v="0"/>
    <n v="0"/>
    <n v="0"/>
    <n v="0"/>
    <n v="0"/>
    <n v="0"/>
    <n v="0"/>
    <n v="0"/>
    <n v="0"/>
    <n v="0"/>
    <n v="0.18"/>
    <n v="16.18"/>
    <n v="0"/>
    <n v="0"/>
    <n v="0"/>
    <n v="0"/>
    <n v="0"/>
    <n v="14.28"/>
    <n v="0"/>
    <n v="0"/>
    <n v="0"/>
    <n v="0"/>
    <n v="0"/>
    <n v="0.27"/>
    <n v="0.62"/>
    <n v="0"/>
    <n v="0"/>
    <n v="3.34"/>
    <n v="0"/>
    <n v="0"/>
    <n v="0.86"/>
    <n v="0"/>
    <n v="0"/>
    <n v="0"/>
    <n v="0"/>
    <n v="0"/>
    <n v="0"/>
    <n v="0"/>
    <n v="0"/>
    <n v="283.56"/>
    <n v="283.55999999999995"/>
    <n v="0"/>
    <n v="0"/>
    <n v="0"/>
    <n v="0"/>
    <n v="0"/>
  </r>
  <r>
    <n v="24"/>
    <d v="2012-11-04T00:00:00"/>
    <d v="2012-11-17T00:00:00"/>
    <x v="5"/>
    <s v="G1N"/>
    <s v="GD10000000"/>
    <s v="GD0"/>
    <n v="13"/>
    <n v="8200"/>
    <s v="GD600"/>
    <s v="LAPB5"/>
    <s v="000LAP"/>
    <n v="15"/>
    <s v="32365A"/>
    <n v="13"/>
    <m/>
    <m/>
    <x v="217"/>
    <n v="68206"/>
    <s v="48863"/>
    <x v="2"/>
    <x v="1"/>
    <s v="Non-executive"/>
    <s v="D603"/>
    <x v="1"/>
    <n v="600.96"/>
    <n v="0"/>
    <n v="0"/>
    <n v="0"/>
    <n v="0"/>
    <n v="0"/>
    <n v="0"/>
    <n v="0"/>
    <n v="0"/>
    <n v="0"/>
    <n v="0"/>
    <n v="0"/>
    <n v="0"/>
    <n v="0"/>
    <n v="0"/>
    <n v="0"/>
    <n v="0"/>
    <n v="0"/>
    <n v="0.44"/>
    <n v="44.74"/>
    <n v="0"/>
    <n v="0"/>
    <n v="0"/>
    <n v="0"/>
    <n v="0"/>
    <n v="36.659999999999997"/>
    <n v="0"/>
    <n v="0"/>
    <n v="0"/>
    <n v="0"/>
    <n v="0"/>
    <n v="0.68"/>
    <n v="1.55"/>
    <n v="0"/>
    <n v="0"/>
    <n v="8.58"/>
    <n v="0"/>
    <n v="0"/>
    <n v="2.38"/>
    <n v="0"/>
    <n v="0"/>
    <n v="0"/>
    <n v="0"/>
    <n v="0"/>
    <n v="0"/>
    <n v="0"/>
    <n v="0"/>
    <n v="695.99"/>
    <n v="695.99"/>
    <n v="0"/>
    <n v="0"/>
    <n v="0"/>
    <n v="0"/>
    <n v="0"/>
  </r>
  <r>
    <n v="24"/>
    <d v="2012-11-04T00:00:00"/>
    <d v="2012-11-17T00:00:00"/>
    <x v="5"/>
    <s v="G1N"/>
    <s v="GD10000000"/>
    <s v="GD0"/>
    <n v="13"/>
    <n v="8200"/>
    <s v="GD600"/>
    <s v="MSPB5"/>
    <s v="000MSP"/>
    <n v="15"/>
    <s v="32366B"/>
    <n v="13"/>
    <m/>
    <m/>
    <x v="211"/>
    <n v="43853"/>
    <s v="74888"/>
    <x v="2"/>
    <x v="1"/>
    <s v="Non-executive"/>
    <s v="D603"/>
    <x v="1"/>
    <n v="0"/>
    <n v="0"/>
    <n v="0"/>
    <n v="0"/>
    <n v="0"/>
    <n v="480.74"/>
    <n v="0"/>
    <n v="0"/>
    <n v="0"/>
    <n v="0"/>
    <n v="0"/>
    <n v="0"/>
    <n v="0"/>
    <n v="0"/>
    <n v="0"/>
    <n v="0"/>
    <n v="0"/>
    <n v="0"/>
    <n v="0.34"/>
    <n v="35.78"/>
    <n v="0"/>
    <n v="0"/>
    <n v="0"/>
    <n v="0"/>
    <n v="0"/>
    <n v="29.08"/>
    <n v="0"/>
    <n v="0"/>
    <n v="0"/>
    <n v="0"/>
    <n v="0"/>
    <n v="0.54"/>
    <n v="1.23"/>
    <n v="0"/>
    <n v="0"/>
    <n v="6.79"/>
    <n v="24.03"/>
    <n v="0"/>
    <n v="1.9"/>
    <n v="0"/>
    <n v="0"/>
    <n v="0"/>
    <n v="0"/>
    <n v="0"/>
    <n v="0"/>
    <n v="0"/>
    <n v="0"/>
    <n v="580.42999999999995"/>
    <n v="580.42999999999995"/>
    <n v="0"/>
    <n v="0"/>
    <n v="0"/>
    <n v="0"/>
    <n v="0"/>
  </r>
  <r>
    <n v="24"/>
    <d v="2012-11-04T00:00:00"/>
    <d v="2012-11-17T00:00:00"/>
    <x v="5"/>
    <s v="G1N"/>
    <s v="GD10000000"/>
    <s v="GD0"/>
    <n v="13"/>
    <n v="8200"/>
    <s v="GD600"/>
    <s v="MSPB5"/>
    <s v="000MSP"/>
    <n v="15"/>
    <s v="32366B"/>
    <n v="13"/>
    <m/>
    <m/>
    <x v="217"/>
    <n v="68206"/>
    <s v="48863"/>
    <x v="2"/>
    <x v="1"/>
    <s v="Non-executive"/>
    <s v="D603"/>
    <x v="1"/>
    <n v="240.38"/>
    <n v="0"/>
    <n v="0"/>
    <n v="0"/>
    <n v="0"/>
    <n v="0"/>
    <n v="0"/>
    <n v="0"/>
    <n v="0"/>
    <n v="0"/>
    <n v="0"/>
    <n v="0"/>
    <n v="0"/>
    <n v="0"/>
    <n v="0"/>
    <n v="0"/>
    <n v="0"/>
    <n v="0"/>
    <n v="0.18"/>
    <n v="17.899999999999999"/>
    <n v="0"/>
    <n v="0"/>
    <n v="0"/>
    <n v="0"/>
    <n v="0"/>
    <n v="14.66"/>
    <n v="0"/>
    <n v="0"/>
    <n v="0"/>
    <n v="0"/>
    <n v="0"/>
    <n v="0.28000000000000003"/>
    <n v="0.62"/>
    <n v="0"/>
    <n v="0"/>
    <n v="3.43"/>
    <n v="0"/>
    <n v="0"/>
    <n v="0.96"/>
    <n v="0"/>
    <n v="0"/>
    <n v="0"/>
    <n v="0"/>
    <n v="0"/>
    <n v="0"/>
    <n v="0"/>
    <n v="0"/>
    <n v="278.41000000000003"/>
    <n v="278.40999999999997"/>
    <n v="0"/>
    <n v="0"/>
    <n v="0"/>
    <n v="0"/>
    <n v="0"/>
  </r>
  <r>
    <n v="24"/>
    <d v="2012-11-04T00:00:00"/>
    <d v="2012-11-17T00:00:00"/>
    <x v="5"/>
    <s v="G1N"/>
    <s v="GD10000000"/>
    <s v="GD0"/>
    <n v="13"/>
    <n v="8230"/>
    <s v="STIM6"/>
    <s v="RTP15"/>
    <s v="000RTT"/>
    <n v="15"/>
    <s v="ST395A"/>
    <n v="11"/>
    <m/>
    <m/>
    <x v="106"/>
    <n v="23952"/>
    <s v="47825"/>
    <x v="58"/>
    <x v="1"/>
    <s v="Non-executive"/>
    <s v="D603"/>
    <x v="1"/>
    <n v="0"/>
    <n v="0"/>
    <n v="0"/>
    <n v="0"/>
    <n v="0"/>
    <n v="416.53"/>
    <n v="0"/>
    <n v="0"/>
    <n v="0"/>
    <n v="0"/>
    <n v="0"/>
    <n v="0"/>
    <n v="0"/>
    <n v="0"/>
    <n v="0"/>
    <n v="0"/>
    <n v="0"/>
    <n v="0"/>
    <n v="0.3"/>
    <n v="52.76"/>
    <n v="0"/>
    <n v="0"/>
    <n v="0"/>
    <n v="0"/>
    <n v="0"/>
    <n v="24.74"/>
    <n v="0"/>
    <n v="0"/>
    <n v="0"/>
    <n v="0"/>
    <n v="0"/>
    <n v="0.44"/>
    <n v="1.32"/>
    <n v="0"/>
    <n v="0"/>
    <n v="5.78"/>
    <n v="20.82"/>
    <n v="0"/>
    <n v="4.5199999999999996"/>
    <n v="0"/>
    <n v="0"/>
    <n v="0"/>
    <n v="0"/>
    <n v="0"/>
    <n v="0"/>
    <n v="0"/>
    <n v="0"/>
    <n v="527.21"/>
    <n v="527.20999999999992"/>
    <n v="0"/>
    <n v="0"/>
    <n v="0"/>
    <n v="0"/>
    <n v="0"/>
  </r>
  <r>
    <n v="24"/>
    <d v="2012-11-04T00:00:00"/>
    <d v="2012-11-17T00:00:00"/>
    <x v="5"/>
    <s v="G1N"/>
    <s v="GD10000000"/>
    <s v="GD0"/>
    <n v="13"/>
    <n v="8230"/>
    <s v="STIM6"/>
    <s v="RTP15"/>
    <s v="000RTT"/>
    <n v="15"/>
    <s v="ST395A"/>
    <n v="11"/>
    <m/>
    <m/>
    <x v="260"/>
    <n v="39708"/>
    <s v="73440"/>
    <x v="134"/>
    <x v="1"/>
    <s v="Non-executive"/>
    <s v="D603"/>
    <x v="1"/>
    <n v="3273.27"/>
    <n v="0"/>
    <n v="0"/>
    <n v="0"/>
    <n v="0"/>
    <n v="0"/>
    <n v="0"/>
    <n v="0"/>
    <n v="0"/>
    <n v="0"/>
    <n v="0"/>
    <n v="0"/>
    <n v="0"/>
    <n v="0"/>
    <n v="0"/>
    <n v="0"/>
    <n v="0"/>
    <n v="0"/>
    <n v="2.38"/>
    <n v="0"/>
    <n v="0"/>
    <n v="0"/>
    <n v="0"/>
    <n v="0"/>
    <n v="0"/>
    <n v="191.04"/>
    <n v="0"/>
    <n v="0"/>
    <n v="0"/>
    <n v="0"/>
    <n v="0"/>
    <n v="2.71"/>
    <n v="6.19"/>
    <n v="0"/>
    <n v="0"/>
    <n v="44.68"/>
    <n v="163.66"/>
    <n v="0"/>
    <n v="0"/>
    <n v="0"/>
    <n v="0"/>
    <n v="0"/>
    <n v="0"/>
    <n v="0"/>
    <n v="0"/>
    <n v="0"/>
    <n v="0"/>
    <n v="3683.93"/>
    <n v="3683.93"/>
    <n v="0"/>
    <n v="0"/>
    <n v="0"/>
    <n v="0"/>
    <n v="0"/>
  </r>
  <r>
    <n v="24"/>
    <d v="2012-11-04T00:00:00"/>
    <d v="2012-11-17T00:00:00"/>
    <x v="5"/>
    <s v="G1N"/>
    <s v="GD10000000"/>
    <s v="GD0"/>
    <n v="13"/>
    <n v="8230"/>
    <s v="STIM6"/>
    <s v="RTP15"/>
    <s v="000RTT"/>
    <n v="15"/>
    <s v="ST395A"/>
    <n v="11"/>
    <m/>
    <m/>
    <x v="261"/>
    <n v="58856"/>
    <s v="73439"/>
    <x v="135"/>
    <x v="1"/>
    <s v="Non-executive"/>
    <s v="D603"/>
    <x v="1"/>
    <n v="3692.31"/>
    <n v="0"/>
    <n v="0"/>
    <n v="0"/>
    <n v="0"/>
    <n v="0"/>
    <n v="0"/>
    <n v="0"/>
    <n v="0"/>
    <n v="0"/>
    <n v="0"/>
    <n v="0"/>
    <n v="0"/>
    <n v="0"/>
    <n v="0"/>
    <n v="0"/>
    <n v="0"/>
    <n v="0"/>
    <n v="2.64"/>
    <n v="408.2"/>
    <n v="0"/>
    <n v="0"/>
    <n v="0"/>
    <n v="0"/>
    <n v="0"/>
    <n v="212.36"/>
    <n v="0"/>
    <n v="0"/>
    <n v="0"/>
    <n v="0"/>
    <n v="0"/>
    <n v="2.61"/>
    <n v="9.11"/>
    <n v="0"/>
    <n v="0"/>
    <n v="49.67"/>
    <n v="184.61"/>
    <n v="0"/>
    <n v="21.77"/>
    <n v="0"/>
    <n v="0"/>
    <n v="0"/>
    <n v="0"/>
    <n v="0"/>
    <n v="0"/>
    <n v="0"/>
    <n v="0"/>
    <n v="4583.28"/>
    <n v="4583.2799999999988"/>
    <n v="0"/>
    <n v="0"/>
    <n v="0"/>
    <n v="0"/>
    <n v="0"/>
  </r>
  <r>
    <n v="24"/>
    <d v="2012-11-04T00:00:00"/>
    <d v="2012-11-17T00:00:00"/>
    <x v="5"/>
    <s v="G1N"/>
    <s v="GD10000000"/>
    <s v="GD0"/>
    <n v="13"/>
    <n v="8230"/>
    <s v="STIM6"/>
    <s v="RTP15"/>
    <s v="000RTT"/>
    <n v="15"/>
    <s v="ST395A"/>
    <n v="11"/>
    <m/>
    <m/>
    <x v="262"/>
    <n v="67642"/>
    <s v="73111"/>
    <x v="136"/>
    <x v="1"/>
    <s v="Non-executive"/>
    <s v="D603"/>
    <x v="1"/>
    <n v="5000"/>
    <n v="0"/>
    <n v="0"/>
    <n v="0"/>
    <n v="0"/>
    <n v="0"/>
    <n v="0"/>
    <n v="0"/>
    <n v="0"/>
    <n v="0"/>
    <n v="0"/>
    <n v="0"/>
    <n v="0"/>
    <n v="0"/>
    <n v="0"/>
    <n v="0"/>
    <n v="0"/>
    <n v="0"/>
    <n v="3.56"/>
    <n v="161.84"/>
    <n v="0"/>
    <n v="0"/>
    <n v="0"/>
    <n v="0"/>
    <n v="0"/>
    <n v="295.8"/>
    <n v="0"/>
    <n v="0"/>
    <n v="0"/>
    <n v="0"/>
    <n v="0"/>
    <n v="2.71"/>
    <n v="6.19"/>
    <n v="0"/>
    <n v="0"/>
    <n v="69.180000000000007"/>
    <n v="0"/>
    <n v="0"/>
    <n v="8.6300000000000008"/>
    <n v="0"/>
    <n v="0"/>
    <n v="0"/>
    <n v="0"/>
    <n v="0"/>
    <n v="0"/>
    <n v="0"/>
    <n v="0"/>
    <n v="5547.91"/>
    <n v="5547.9100000000008"/>
    <n v="0"/>
    <n v="0"/>
    <n v="0"/>
    <n v="0"/>
    <n v="0"/>
  </r>
  <r>
    <n v="24"/>
    <d v="2012-11-04T00:00:00"/>
    <d v="2012-11-17T00:00:00"/>
    <x v="5"/>
    <s v="G1N"/>
    <s v="GD10000000"/>
    <s v="GD0"/>
    <n v="13"/>
    <n v="8230"/>
    <s v="STIM6"/>
    <s v="RTP15"/>
    <s v="000RTT"/>
    <n v="15"/>
    <s v="ST395A"/>
    <n v="11"/>
    <m/>
    <m/>
    <x v="216"/>
    <n v="68069"/>
    <s v="47282"/>
    <x v="2"/>
    <x v="1"/>
    <s v="Non-executive"/>
    <s v="D603"/>
    <x v="1"/>
    <n v="247.83"/>
    <n v="0"/>
    <n v="0"/>
    <n v="0"/>
    <n v="0"/>
    <n v="0"/>
    <n v="0"/>
    <n v="0"/>
    <n v="0"/>
    <n v="0"/>
    <n v="0"/>
    <n v="0"/>
    <n v="0"/>
    <n v="0"/>
    <n v="0"/>
    <n v="0"/>
    <n v="0"/>
    <n v="0"/>
    <n v="0.18"/>
    <n v="16.18"/>
    <n v="0"/>
    <n v="0"/>
    <n v="0"/>
    <n v="0"/>
    <n v="0"/>
    <n v="14.28"/>
    <n v="0"/>
    <n v="0"/>
    <n v="0"/>
    <n v="0"/>
    <n v="0"/>
    <n v="0.27"/>
    <n v="0.62"/>
    <n v="0"/>
    <n v="0"/>
    <n v="3.34"/>
    <n v="0"/>
    <n v="0"/>
    <n v="0.86"/>
    <n v="0"/>
    <n v="0"/>
    <n v="0"/>
    <n v="0"/>
    <n v="0"/>
    <n v="0"/>
    <n v="0"/>
    <n v="0"/>
    <n v="283.56"/>
    <n v="283.55999999999995"/>
    <n v="0"/>
    <n v="0"/>
    <n v="0"/>
    <n v="0"/>
    <n v="0"/>
  </r>
  <r>
    <n v="24"/>
    <d v="2012-11-04T00:00:00"/>
    <d v="2012-11-17T00:00:00"/>
    <x v="5"/>
    <s v="G1N"/>
    <s v="GD10000000"/>
    <s v="GD0"/>
    <n v="13"/>
    <n v="8230"/>
    <s v="STIM6"/>
    <s v="RTP15"/>
    <s v="000RTT"/>
    <n v="15"/>
    <s v="ST395A"/>
    <n v="11"/>
    <m/>
    <m/>
    <x v="217"/>
    <n v="68206"/>
    <s v="48863"/>
    <x v="2"/>
    <x v="1"/>
    <s v="Non-executive"/>
    <s v="D603"/>
    <x v="1"/>
    <n v="360.58"/>
    <n v="0"/>
    <n v="0"/>
    <n v="0"/>
    <n v="0"/>
    <n v="0"/>
    <n v="0"/>
    <n v="0"/>
    <n v="0"/>
    <n v="0"/>
    <n v="0"/>
    <n v="0"/>
    <n v="0"/>
    <n v="0"/>
    <n v="0"/>
    <n v="0"/>
    <n v="0"/>
    <n v="0"/>
    <n v="0.26"/>
    <n v="26.84"/>
    <n v="0"/>
    <n v="0"/>
    <n v="0"/>
    <n v="0"/>
    <n v="0"/>
    <n v="22"/>
    <n v="0"/>
    <n v="0"/>
    <n v="0"/>
    <n v="0"/>
    <n v="0"/>
    <n v="0.4"/>
    <n v="0.93"/>
    <n v="0"/>
    <n v="0"/>
    <n v="5.14"/>
    <n v="0"/>
    <n v="0"/>
    <n v="1.44"/>
    <n v="0"/>
    <n v="0"/>
    <n v="0"/>
    <n v="0"/>
    <n v="0"/>
    <n v="0"/>
    <n v="0"/>
    <n v="0"/>
    <n v="417.59"/>
    <n v="417.58999999999992"/>
    <n v="0"/>
    <n v="0"/>
    <n v="0"/>
    <n v="0"/>
    <n v="0"/>
  </r>
  <r>
    <n v="24"/>
    <d v="2012-11-04T00:00:00"/>
    <d v="2012-11-17T00:00:00"/>
    <x v="5"/>
    <s v="G1N"/>
    <s v="GD10000000"/>
    <s v="GD0"/>
    <n v="13"/>
    <n v="8230"/>
    <s v="STIM6"/>
    <s v="RTP15"/>
    <s v="000RTT"/>
    <n v="15"/>
    <s v="ST395A"/>
    <n v="11"/>
    <m/>
    <m/>
    <x v="263"/>
    <n v="68722"/>
    <s v="74668"/>
    <x v="137"/>
    <x v="1"/>
    <s v="Non-executive"/>
    <s v="D603"/>
    <x v="1"/>
    <n v="3124.7"/>
    <n v="0"/>
    <n v="0"/>
    <n v="0"/>
    <n v="0"/>
    <n v="0"/>
    <n v="0"/>
    <n v="0"/>
    <n v="0"/>
    <n v="0"/>
    <n v="0"/>
    <n v="0"/>
    <n v="0"/>
    <n v="0"/>
    <n v="0"/>
    <n v="0"/>
    <n v="0"/>
    <n v="0"/>
    <n v="2.27"/>
    <n v="305.63"/>
    <n v="0"/>
    <n v="0"/>
    <n v="0"/>
    <n v="0"/>
    <n v="0"/>
    <n v="181.61"/>
    <n v="0"/>
    <n v="0"/>
    <n v="0"/>
    <n v="0"/>
    <n v="0"/>
    <n v="2.99"/>
    <n v="8.7799999999999994"/>
    <n v="0"/>
    <n v="0"/>
    <n v="42.48"/>
    <n v="0"/>
    <n v="0"/>
    <n v="16.3"/>
    <n v="0"/>
    <n v="0"/>
    <n v="0"/>
    <n v="0"/>
    <n v="0"/>
    <n v="0"/>
    <n v="0"/>
    <n v="0"/>
    <n v="3684.76"/>
    <n v="3684.76"/>
    <n v="0"/>
    <n v="0"/>
    <n v="0"/>
    <n v="0"/>
    <n v="0"/>
  </r>
  <r>
    <n v="24"/>
    <d v="2012-11-04T00:00:00"/>
    <d v="2012-11-17T00:00:00"/>
    <x v="5"/>
    <s v="G1N"/>
    <s v="GD10000000"/>
    <s v="GD0"/>
    <n v="13"/>
    <n v="8230"/>
    <s v="STIM6"/>
    <s v="RTP15"/>
    <s v="000RTT"/>
    <n v="15"/>
    <s v="ST395A"/>
    <n v="11"/>
    <m/>
    <m/>
    <x v="265"/>
    <n v="68895"/>
    <s v="75462"/>
    <x v="2"/>
    <x v="1"/>
    <s v="Non-executive"/>
    <s v="D603"/>
    <x v="1"/>
    <n v="2644.18"/>
    <n v="0"/>
    <n v="0"/>
    <n v="0"/>
    <n v="0"/>
    <n v="0"/>
    <n v="0"/>
    <n v="0"/>
    <n v="0"/>
    <n v="0"/>
    <n v="0"/>
    <n v="0"/>
    <n v="0"/>
    <n v="60.1"/>
    <n v="0"/>
    <n v="0"/>
    <n v="0"/>
    <n v="0"/>
    <n v="1.76"/>
    <n v="161.84"/>
    <n v="0"/>
    <n v="0"/>
    <n v="0"/>
    <n v="0"/>
    <n v="0"/>
    <n v="152.47999999999999"/>
    <n v="0"/>
    <n v="0"/>
    <n v="0"/>
    <n v="0"/>
    <n v="0"/>
    <n v="2.71"/>
    <n v="6.19"/>
    <n v="0"/>
    <n v="0"/>
    <n v="35.659999999999997"/>
    <n v="0"/>
    <n v="0"/>
    <n v="8.6300000000000008"/>
    <n v="0"/>
    <n v="0"/>
    <n v="0"/>
    <n v="0"/>
    <n v="0"/>
    <n v="0"/>
    <n v="0"/>
    <n v="0"/>
    <n v="2953.35"/>
    <n v="3073.55"/>
    <n v="0"/>
    <n v="0"/>
    <n v="0"/>
    <n v="0"/>
    <n v="0"/>
  </r>
  <r>
    <n v="24"/>
    <d v="2012-11-04T00:00:00"/>
    <d v="2012-11-17T00:00:00"/>
    <x v="5"/>
    <s v="G1N"/>
    <s v="GD10000000"/>
    <s v="GD0"/>
    <n v="13"/>
    <n v="8230"/>
    <s v="STIM6"/>
    <s v="RTP15"/>
    <s v="000RTT"/>
    <n v="15"/>
    <s v="ST395A"/>
    <n v="11"/>
    <m/>
    <m/>
    <x v="266"/>
    <n v="68922"/>
    <s v="75461"/>
    <x v="2"/>
    <x v="1"/>
    <s v="Non-executive"/>
    <s v="D603"/>
    <x v="1"/>
    <n v="1923.04"/>
    <n v="0"/>
    <n v="0"/>
    <n v="0"/>
    <n v="0"/>
    <n v="0"/>
    <n v="0"/>
    <n v="0"/>
    <n v="0"/>
    <n v="0"/>
    <n v="0"/>
    <n v="0"/>
    <n v="0"/>
    <n v="0"/>
    <n v="0"/>
    <n v="0"/>
    <n v="0"/>
    <n v="0"/>
    <n v="1.4"/>
    <n v="0"/>
    <n v="0"/>
    <n v="0"/>
    <n v="0"/>
    <n v="0"/>
    <n v="0"/>
    <n v="119.23"/>
    <n v="0"/>
    <n v="0"/>
    <n v="0"/>
    <n v="0"/>
    <n v="0"/>
    <n v="2.17"/>
    <n v="4.95"/>
    <n v="0"/>
    <n v="0"/>
    <n v="27.88"/>
    <n v="0"/>
    <n v="0"/>
    <n v="0"/>
    <n v="0"/>
    <n v="0"/>
    <n v="0"/>
    <n v="0"/>
    <n v="0"/>
    <n v="0"/>
    <n v="0"/>
    <n v="0"/>
    <n v="2078.67"/>
    <n v="2078.67"/>
    <n v="0"/>
    <n v="0"/>
    <n v="0"/>
    <n v="0"/>
    <n v="0"/>
  </r>
  <r>
    <n v="24"/>
    <d v="2012-11-04T00:00:00"/>
    <d v="2012-11-17T00:00:00"/>
    <x v="5"/>
    <s v="G1N"/>
    <s v="GD10000000"/>
    <s v="GD0"/>
    <n v="13"/>
    <n v="8230"/>
    <s v="STIM6"/>
    <s v="RTP15"/>
    <s v="000RTT"/>
    <n v="15"/>
    <s v="ST395A"/>
    <n v="11"/>
    <m/>
    <m/>
    <x v="89"/>
    <n v="69397"/>
    <s v="46623"/>
    <x v="2"/>
    <x v="1"/>
    <s v="Non-executive"/>
    <s v="D603"/>
    <x v="1"/>
    <n v="1054.3"/>
    <n v="0"/>
    <n v="0"/>
    <n v="0"/>
    <n v="0"/>
    <n v="0"/>
    <n v="0"/>
    <n v="0"/>
    <n v="0"/>
    <n v="0"/>
    <n v="0"/>
    <n v="0"/>
    <n v="0"/>
    <n v="0"/>
    <n v="0"/>
    <n v="0"/>
    <n v="0"/>
    <n v="0"/>
    <n v="0.74"/>
    <n v="40"/>
    <n v="0"/>
    <n v="0"/>
    <n v="0"/>
    <n v="0"/>
    <n v="0"/>
    <n v="62.2"/>
    <n v="0"/>
    <n v="0"/>
    <n v="0"/>
    <n v="0"/>
    <n v="0"/>
    <n v="0.67"/>
    <n v="1.54"/>
    <n v="0"/>
    <n v="0"/>
    <n v="14.55"/>
    <n v="0"/>
    <n v="0"/>
    <n v="2.13"/>
    <n v="0"/>
    <n v="0"/>
    <n v="0"/>
    <n v="0"/>
    <n v="0"/>
    <n v="0"/>
    <n v="0"/>
    <n v="0"/>
    <n v="1176.1300000000001"/>
    <n v="1176.1300000000001"/>
    <n v="0"/>
    <n v="0"/>
    <n v="0"/>
    <n v="0"/>
    <n v="0"/>
  </r>
  <r>
    <n v="24"/>
    <d v="2012-11-04T00:00:00"/>
    <d v="2012-11-17T00:00:00"/>
    <x v="5"/>
    <s v="G1N"/>
    <s v="GD10000000"/>
    <s v="GD0"/>
    <n v="13"/>
    <n v="8230"/>
    <s v="STIM6"/>
    <s v="RTP15"/>
    <s v="000RTT"/>
    <n v="15"/>
    <s v="ST395A"/>
    <n v="11"/>
    <m/>
    <m/>
    <x v="264"/>
    <n v="69469"/>
    <s v="73438"/>
    <x v="138"/>
    <x v="1"/>
    <s v="Non-executive"/>
    <s v="D603"/>
    <x v="1"/>
    <n v="3273.28"/>
    <n v="0"/>
    <n v="0"/>
    <n v="0"/>
    <n v="0"/>
    <n v="0"/>
    <n v="0"/>
    <n v="0"/>
    <n v="0"/>
    <n v="0"/>
    <n v="0"/>
    <n v="0"/>
    <n v="0"/>
    <n v="0"/>
    <n v="0"/>
    <n v="0"/>
    <n v="0"/>
    <n v="0"/>
    <n v="2.38"/>
    <n v="176.57"/>
    <n v="0"/>
    <n v="0"/>
    <n v="0"/>
    <n v="0"/>
    <n v="0"/>
    <n v="199.3"/>
    <n v="0"/>
    <n v="0"/>
    <n v="0"/>
    <n v="0"/>
    <n v="0"/>
    <n v="2.71"/>
    <n v="6.19"/>
    <n v="0"/>
    <n v="0"/>
    <n v="46.61"/>
    <n v="0"/>
    <n v="0"/>
    <n v="9.42"/>
    <n v="0"/>
    <n v="0"/>
    <n v="0"/>
    <n v="0"/>
    <n v="0"/>
    <n v="0"/>
    <n v="0"/>
    <n v="0"/>
    <n v="3716.46"/>
    <n v="3716.4600000000009"/>
    <n v="0"/>
    <n v="0"/>
    <n v="0"/>
    <n v="0"/>
    <n v="0"/>
  </r>
  <r>
    <n v="24"/>
    <d v="2012-11-04T00:00:00"/>
    <d v="2012-11-17T00:00:00"/>
    <x v="5"/>
    <s v="G1N"/>
    <s v="GD10000000"/>
    <s v="GD0"/>
    <n v="13"/>
    <n v="8230"/>
    <s v="STIM6"/>
    <s v="SGP25"/>
    <s v="STAARA"/>
    <n v="15"/>
    <s v="RA388A"/>
    <n v="9"/>
    <m/>
    <m/>
    <x v="106"/>
    <n v="23952"/>
    <s v="47825"/>
    <x v="58"/>
    <x v="1"/>
    <s v="Non-executive"/>
    <s v="D603"/>
    <x v="1"/>
    <n v="0"/>
    <n v="0"/>
    <n v="0"/>
    <n v="0"/>
    <n v="0"/>
    <n v="416.52"/>
    <n v="0"/>
    <n v="0"/>
    <n v="0"/>
    <n v="0"/>
    <n v="0"/>
    <n v="0"/>
    <n v="0"/>
    <n v="0"/>
    <n v="0"/>
    <n v="0"/>
    <n v="0"/>
    <n v="0"/>
    <n v="0.31"/>
    <n v="52.75"/>
    <n v="0"/>
    <n v="0"/>
    <n v="0"/>
    <n v="0"/>
    <n v="0"/>
    <n v="24.73"/>
    <n v="0"/>
    <n v="0"/>
    <n v="0"/>
    <n v="0"/>
    <n v="0"/>
    <n v="0.45"/>
    <n v="1.3"/>
    <n v="0"/>
    <n v="0"/>
    <n v="5.8"/>
    <n v="20.82"/>
    <n v="0"/>
    <n v="4.54"/>
    <n v="0"/>
    <n v="0"/>
    <n v="0"/>
    <n v="0"/>
    <n v="0"/>
    <n v="0"/>
    <n v="0"/>
    <n v="0"/>
    <n v="527.22"/>
    <n v="527.22"/>
    <n v="0"/>
    <n v="0"/>
    <n v="0"/>
    <n v="0"/>
    <n v="0"/>
  </r>
  <r>
    <n v="24"/>
    <d v="2012-11-04T00:00:00"/>
    <d v="2012-11-17T00:00:00"/>
    <x v="5"/>
    <s v="G1N"/>
    <s v="GD10000000"/>
    <s v="GD0"/>
    <n v="13"/>
    <n v="8230"/>
    <s v="STIM6"/>
    <s v="SGP25"/>
    <s v="STAARA"/>
    <n v="15"/>
    <s v="RA388A"/>
    <n v="9"/>
    <m/>
    <m/>
    <x v="261"/>
    <n v="58856"/>
    <s v="73439"/>
    <x v="135"/>
    <x v="1"/>
    <s v="Non-executive"/>
    <s v="D603"/>
    <x v="1"/>
    <n v="923.07"/>
    <n v="0"/>
    <n v="0"/>
    <n v="0"/>
    <n v="0"/>
    <n v="0"/>
    <n v="0"/>
    <n v="0"/>
    <n v="0"/>
    <n v="0"/>
    <n v="0"/>
    <n v="0"/>
    <n v="0"/>
    <n v="0"/>
    <n v="0"/>
    <n v="0"/>
    <n v="0"/>
    <n v="0"/>
    <n v="0.66"/>
    <n v="102.04"/>
    <n v="0"/>
    <n v="0"/>
    <n v="0"/>
    <n v="0"/>
    <n v="0"/>
    <n v="53.1"/>
    <n v="0"/>
    <n v="0"/>
    <n v="0"/>
    <n v="0"/>
    <n v="0"/>
    <n v="0.66"/>
    <n v="2.2799999999999998"/>
    <n v="0"/>
    <n v="0"/>
    <n v="12.42"/>
    <n v="46.16"/>
    <n v="0"/>
    <n v="5.44"/>
    <n v="0"/>
    <n v="0"/>
    <n v="0"/>
    <n v="0"/>
    <n v="0"/>
    <n v="0"/>
    <n v="0"/>
    <n v="0"/>
    <n v="1145.83"/>
    <n v="1145.8300000000002"/>
    <n v="0"/>
    <n v="0"/>
    <n v="0"/>
    <n v="0"/>
    <n v="0"/>
  </r>
  <r>
    <n v="24"/>
    <d v="2012-11-04T00:00:00"/>
    <d v="2012-11-17T00:00:00"/>
    <x v="5"/>
    <s v="G1N"/>
    <s v="GD10000000"/>
    <s v="GD0"/>
    <n v="13"/>
    <n v="8230"/>
    <s v="STIM6"/>
    <s v="SGP25"/>
    <s v="STAARA"/>
    <n v="15"/>
    <s v="RA388A"/>
    <n v="9"/>
    <m/>
    <m/>
    <x v="216"/>
    <n v="68069"/>
    <s v="47282"/>
    <x v="2"/>
    <x v="1"/>
    <s v="Non-executive"/>
    <s v="D603"/>
    <x v="1"/>
    <n v="371.77"/>
    <n v="0"/>
    <n v="0"/>
    <n v="0"/>
    <n v="0"/>
    <n v="0"/>
    <n v="0"/>
    <n v="0"/>
    <n v="0"/>
    <n v="0"/>
    <n v="0"/>
    <n v="0"/>
    <n v="0"/>
    <n v="0"/>
    <n v="0"/>
    <n v="0"/>
    <n v="0"/>
    <n v="0"/>
    <n v="0.27"/>
    <n v="24.28"/>
    <n v="0"/>
    <n v="0"/>
    <n v="0"/>
    <n v="0"/>
    <n v="0"/>
    <n v="21.41"/>
    <n v="0"/>
    <n v="0"/>
    <n v="0"/>
    <n v="0"/>
    <n v="0"/>
    <n v="0.41"/>
    <n v="0.92"/>
    <n v="0"/>
    <n v="0"/>
    <n v="5"/>
    <n v="0"/>
    <n v="0"/>
    <n v="1.3"/>
    <n v="0"/>
    <n v="0"/>
    <n v="0"/>
    <n v="0"/>
    <n v="0"/>
    <n v="0"/>
    <n v="0"/>
    <n v="0"/>
    <n v="425.36"/>
    <n v="425.36"/>
    <n v="0"/>
    <n v="0"/>
    <n v="0"/>
    <n v="0"/>
    <n v="0"/>
  </r>
  <r>
    <n v="24"/>
    <d v="2012-11-04T00:00:00"/>
    <d v="2012-11-17T00:00:00"/>
    <x v="5"/>
    <s v="G1N"/>
    <s v="GD10000000"/>
    <s v="GD0"/>
    <n v="13"/>
    <n v="8230"/>
    <s v="STIM6"/>
    <s v="SGP25"/>
    <s v="STAARA"/>
    <n v="15"/>
    <s v="RA388A"/>
    <n v="9"/>
    <m/>
    <m/>
    <x v="217"/>
    <n v="68206"/>
    <s v="48863"/>
    <x v="2"/>
    <x v="1"/>
    <s v="Non-executive"/>
    <s v="D603"/>
    <x v="1"/>
    <n v="360.54"/>
    <n v="0"/>
    <n v="0"/>
    <n v="0"/>
    <n v="0"/>
    <n v="0"/>
    <n v="0"/>
    <n v="0"/>
    <n v="0"/>
    <n v="0"/>
    <n v="0"/>
    <n v="0"/>
    <n v="0"/>
    <n v="0"/>
    <n v="0"/>
    <n v="0"/>
    <n v="0"/>
    <n v="0"/>
    <n v="0.26"/>
    <n v="26.8"/>
    <n v="0"/>
    <n v="0"/>
    <n v="0"/>
    <n v="0"/>
    <n v="0"/>
    <n v="21.99"/>
    <n v="0"/>
    <n v="0"/>
    <n v="0"/>
    <n v="0"/>
    <n v="0"/>
    <n v="0.39"/>
    <n v="0.92"/>
    <n v="0"/>
    <n v="0"/>
    <n v="5.14"/>
    <n v="0"/>
    <n v="0"/>
    <n v="1.4"/>
    <n v="0"/>
    <n v="0"/>
    <n v="0"/>
    <n v="0"/>
    <n v="0"/>
    <n v="0"/>
    <n v="0"/>
    <n v="0"/>
    <n v="417.44"/>
    <n v="417.44"/>
    <n v="0"/>
    <n v="0"/>
    <n v="0"/>
    <n v="0"/>
    <n v="0"/>
  </r>
  <r>
    <n v="24"/>
    <d v="2012-11-04T00:00:00"/>
    <d v="2012-11-17T00:00:00"/>
    <x v="5"/>
    <s v="G1N"/>
    <s v="GD10000000"/>
    <s v="GD0"/>
    <n v="13"/>
    <n v="8230"/>
    <s v="STIM6"/>
    <s v="SGP25"/>
    <s v="STAARA"/>
    <n v="15"/>
    <s v="RA388A"/>
    <n v="9"/>
    <m/>
    <m/>
    <x v="266"/>
    <n v="68922"/>
    <s v="75461"/>
    <x v="2"/>
    <x v="1"/>
    <s v="Non-executive"/>
    <s v="D603"/>
    <x v="1"/>
    <n v="480.76"/>
    <n v="0"/>
    <n v="0"/>
    <n v="0"/>
    <n v="0"/>
    <n v="0"/>
    <n v="0"/>
    <n v="0"/>
    <n v="0"/>
    <n v="0"/>
    <n v="0"/>
    <n v="0"/>
    <n v="0"/>
    <n v="0"/>
    <n v="0"/>
    <n v="0"/>
    <n v="0"/>
    <n v="0"/>
    <n v="0.36"/>
    <n v="0"/>
    <n v="0"/>
    <n v="0"/>
    <n v="0"/>
    <n v="0"/>
    <n v="0"/>
    <n v="29.8"/>
    <n v="0"/>
    <n v="0"/>
    <n v="0"/>
    <n v="0"/>
    <n v="0"/>
    <n v="0.54"/>
    <n v="1.24"/>
    <n v="0"/>
    <n v="0"/>
    <n v="6.98"/>
    <n v="0"/>
    <n v="0"/>
    <n v="0"/>
    <n v="0"/>
    <n v="0"/>
    <n v="0"/>
    <n v="0"/>
    <n v="0"/>
    <n v="0"/>
    <n v="0"/>
    <n v="0"/>
    <n v="519.67999999999995"/>
    <n v="519.68000000000006"/>
    <n v="0"/>
    <n v="0"/>
    <n v="0"/>
    <n v="0"/>
    <n v="0"/>
  </r>
  <r>
    <n v="24"/>
    <d v="2012-11-04T00:00:00"/>
    <d v="2012-11-17T00:00:00"/>
    <x v="50"/>
    <s v="T12"/>
    <s v="GD10000000"/>
    <s v="GD0"/>
    <n v="13"/>
    <n v="8230"/>
    <s v="STIM6"/>
    <s v="RTP15"/>
    <s v="000RTT"/>
    <n v="15"/>
    <s v="ST395A"/>
    <n v="11"/>
    <m/>
    <m/>
    <x v="299"/>
    <n v="66662"/>
    <s v="73433"/>
    <x v="149"/>
    <x v="1"/>
    <s v="Non-executive"/>
    <s v="D603"/>
    <x v="1"/>
    <n v="2769.62"/>
    <n v="0"/>
    <n v="0"/>
    <n v="0"/>
    <n v="0"/>
    <n v="0"/>
    <n v="0"/>
    <n v="0"/>
    <n v="0"/>
    <n v="0"/>
    <n v="0"/>
    <n v="0"/>
    <n v="0"/>
    <n v="0"/>
    <n v="0"/>
    <n v="0"/>
    <n v="0"/>
    <n v="0"/>
    <n v="2.0299999999999998"/>
    <n v="178.92"/>
    <n v="0"/>
    <n v="0"/>
    <n v="0"/>
    <n v="0"/>
    <n v="0"/>
    <n v="168.02"/>
    <n v="0"/>
    <n v="0"/>
    <n v="0"/>
    <n v="0"/>
    <n v="0"/>
    <n v="0"/>
    <n v="0"/>
    <n v="0"/>
    <n v="0"/>
    <n v="39.29"/>
    <n v="138.47999999999999"/>
    <n v="0"/>
    <n v="9.5399999999999991"/>
    <n v="0"/>
    <n v="0"/>
    <n v="0"/>
    <n v="0"/>
    <n v="0"/>
    <n v="0"/>
    <n v="0"/>
    <n v="0"/>
    <n v="3305.9"/>
    <n v="3305.9"/>
    <n v="0"/>
    <n v="0"/>
    <n v="0"/>
    <n v="0"/>
    <n v="0"/>
  </r>
  <r>
    <n v="25"/>
    <d v="2012-11-18T00:00:00"/>
    <d v="2012-12-01T00:00:00"/>
    <x v="6"/>
    <s v="G1N"/>
    <s v="GD10000000"/>
    <s v="GD0"/>
    <n v="9"/>
    <n v="8134"/>
    <s v="EFP42"/>
    <n v="70000"/>
    <s v="GD1003"/>
    <n v="8"/>
    <m/>
    <m/>
    <m/>
    <m/>
    <x v="361"/>
    <n v="7580"/>
    <s v="44654"/>
    <x v="159"/>
    <x v="1"/>
    <s v="Non-executive"/>
    <s v="D603"/>
    <x v="1"/>
    <n v="1216.3599999999999"/>
    <n v="0"/>
    <n v="0"/>
    <n v="0"/>
    <n v="0"/>
    <n v="0"/>
    <n v="0"/>
    <n v="0"/>
    <n v="0"/>
    <n v="0"/>
    <n v="0"/>
    <n v="0"/>
    <n v="0"/>
    <n v="0"/>
    <n v="0"/>
    <n v="0"/>
    <n v="0"/>
    <n v="0"/>
    <n v="0.87"/>
    <n v="44.14"/>
    <n v="0"/>
    <n v="0"/>
    <n v="0"/>
    <n v="0"/>
    <n v="0"/>
    <n v="0"/>
    <n v="0"/>
    <n v="0"/>
    <n v="0"/>
    <n v="0"/>
    <n v="0"/>
    <n v="0.68"/>
    <n v="1.55"/>
    <n v="0"/>
    <n v="0"/>
    <n v="17.02"/>
    <n v="60.82"/>
    <n v="0"/>
    <n v="2.36"/>
    <n v="0"/>
    <n v="0"/>
    <n v="0"/>
    <n v="0"/>
    <n v="0"/>
    <n v="0"/>
    <n v="0"/>
    <n v="0"/>
    <n v="1343.8"/>
    <n v="1343.7999999999997"/>
    <n v="0"/>
    <n v="0"/>
    <n v="0"/>
    <n v="0"/>
    <n v="0"/>
  </r>
  <r>
    <n v="25"/>
    <d v="2012-11-18T00:00:00"/>
    <d v="2012-12-01T00:00:00"/>
    <x v="6"/>
    <s v="G1N"/>
    <s v="GD10000000"/>
    <s v="GD0"/>
    <n v="13"/>
    <n v="100"/>
    <s v="LD600"/>
    <s v="LF601"/>
    <m/>
    <m/>
    <m/>
    <m/>
    <m/>
    <m/>
    <x v="361"/>
    <n v="7580"/>
    <s v="44654"/>
    <x v="159"/>
    <x v="1"/>
    <s v="Non-executive"/>
    <s v="D603"/>
    <x v="1"/>
    <n v="1216.32"/>
    <n v="0"/>
    <n v="0"/>
    <n v="0"/>
    <n v="0"/>
    <n v="0"/>
    <n v="0"/>
    <n v="0"/>
    <n v="0"/>
    <n v="0"/>
    <n v="0"/>
    <n v="0"/>
    <n v="0"/>
    <n v="0"/>
    <n v="0"/>
    <n v="0"/>
    <n v="0"/>
    <n v="0"/>
    <n v="0.87"/>
    <n v="44.15"/>
    <n v="0"/>
    <n v="0"/>
    <n v="0"/>
    <n v="0"/>
    <n v="0"/>
    <n v="0"/>
    <n v="0"/>
    <n v="0"/>
    <n v="0"/>
    <n v="0"/>
    <n v="0"/>
    <n v="0.67"/>
    <n v="1.54"/>
    <n v="0"/>
    <n v="0"/>
    <n v="17.02"/>
    <n v="60.83"/>
    <n v="0"/>
    <n v="2.34"/>
    <n v="0"/>
    <n v="0"/>
    <n v="0"/>
    <n v="0"/>
    <n v="0"/>
    <n v="0"/>
    <n v="0"/>
    <n v="0"/>
    <n v="1343.74"/>
    <n v="1343.7399999999998"/>
    <n v="0"/>
    <n v="0"/>
    <n v="0"/>
    <n v="0"/>
    <n v="0"/>
  </r>
  <r>
    <n v="25"/>
    <d v="2012-11-18T00:00:00"/>
    <d v="2012-12-01T00:00:00"/>
    <x v="6"/>
    <s v="G1N"/>
    <s v="GD10000000"/>
    <s v="GD0"/>
    <n v="13"/>
    <n v="100"/>
    <s v="LD600"/>
    <s v="LF601"/>
    <m/>
    <m/>
    <m/>
    <m/>
    <m/>
    <m/>
    <x v="89"/>
    <n v="69397"/>
    <s v="46623"/>
    <x v="2"/>
    <x v="1"/>
    <s v="Non-executive"/>
    <s v="D603"/>
    <x v="1"/>
    <n v="1054.31"/>
    <n v="0"/>
    <n v="0"/>
    <n v="0"/>
    <n v="0"/>
    <n v="0"/>
    <n v="0"/>
    <n v="0"/>
    <n v="0"/>
    <n v="0"/>
    <n v="0"/>
    <n v="0"/>
    <n v="0"/>
    <n v="0"/>
    <n v="0"/>
    <n v="0"/>
    <n v="0"/>
    <n v="0"/>
    <n v="0.76"/>
    <n v="40.01"/>
    <n v="0"/>
    <n v="0"/>
    <n v="0"/>
    <n v="0"/>
    <n v="0"/>
    <n v="62.22"/>
    <n v="0"/>
    <n v="0"/>
    <n v="0"/>
    <n v="0"/>
    <n v="0"/>
    <n v="0.68"/>
    <n v="1.54"/>
    <n v="0"/>
    <n v="0"/>
    <n v="14.55"/>
    <n v="0"/>
    <n v="0"/>
    <n v="2.13"/>
    <n v="0"/>
    <n v="0"/>
    <n v="0"/>
    <n v="0"/>
    <n v="0"/>
    <n v="0"/>
    <n v="0"/>
    <n v="0"/>
    <n v="1176.2"/>
    <n v="1176.2"/>
    <n v="0"/>
    <n v="0"/>
    <n v="0"/>
    <n v="0"/>
    <n v="0"/>
  </r>
  <r>
    <n v="25"/>
    <d v="2012-11-18T00:00:00"/>
    <d v="2012-12-01T00:00:00"/>
    <x v="6"/>
    <s v="G1N"/>
    <s v="GD10000000"/>
    <s v="GD0"/>
    <n v="13"/>
    <n v="100"/>
    <s v="LD600"/>
    <s v="LF605"/>
    <m/>
    <m/>
    <m/>
    <m/>
    <m/>
    <m/>
    <x v="99"/>
    <n v="38606"/>
    <s v="51150"/>
    <x v="2"/>
    <x v="1"/>
    <s v="Non-executive"/>
    <s v="D603"/>
    <x v="1"/>
    <n v="0"/>
    <n v="0"/>
    <n v="0"/>
    <n v="0"/>
    <n v="0"/>
    <n v="2553.04"/>
    <n v="0"/>
    <n v="0"/>
    <n v="0"/>
    <n v="0"/>
    <n v="0"/>
    <n v="0"/>
    <n v="0"/>
    <n v="0"/>
    <n v="0"/>
    <n v="0"/>
    <n v="0"/>
    <n v="0"/>
    <n v="1.86"/>
    <n v="468.84"/>
    <n v="0"/>
    <n v="0"/>
    <n v="0"/>
    <n v="0"/>
    <n v="0"/>
    <n v="148.6"/>
    <n v="0"/>
    <n v="0"/>
    <n v="0"/>
    <n v="0"/>
    <n v="0"/>
    <n v="3.27"/>
    <n v="11.39"/>
    <n v="0"/>
    <n v="0"/>
    <n v="34.75"/>
    <n v="127.65"/>
    <n v="0"/>
    <n v="19.22"/>
    <n v="0"/>
    <n v="0"/>
    <n v="0"/>
    <n v="0"/>
    <n v="0"/>
    <n v="0"/>
    <n v="0"/>
    <n v="0"/>
    <n v="3368.62"/>
    <n v="3368.62"/>
    <n v="0"/>
    <n v="0"/>
    <n v="0"/>
    <n v="0"/>
    <n v="0"/>
  </r>
  <r>
    <n v="25"/>
    <d v="2012-11-18T00:00:00"/>
    <d v="2012-12-01T00:00:00"/>
    <x v="6"/>
    <s v="G1N"/>
    <s v="GD10000000"/>
    <s v="GD0"/>
    <n v="13"/>
    <n v="100"/>
    <s v="LD600"/>
    <s v="LF605"/>
    <m/>
    <m/>
    <m/>
    <m/>
    <m/>
    <m/>
    <x v="103"/>
    <n v="39707"/>
    <s v="50910"/>
    <x v="2"/>
    <x v="1"/>
    <s v="Non-executive"/>
    <s v="D603"/>
    <x v="1"/>
    <n v="0"/>
    <n v="0"/>
    <n v="0"/>
    <n v="0"/>
    <n v="0"/>
    <n v="2702.28"/>
    <n v="0"/>
    <n v="0"/>
    <n v="0"/>
    <n v="0"/>
    <n v="0"/>
    <n v="0"/>
    <n v="0"/>
    <n v="0"/>
    <n v="0"/>
    <n v="0"/>
    <n v="0"/>
    <n v="0"/>
    <n v="1.98"/>
    <n v="510.24"/>
    <n v="0"/>
    <n v="0"/>
    <n v="0"/>
    <n v="0"/>
    <n v="0"/>
    <n v="157"/>
    <n v="0"/>
    <n v="0"/>
    <n v="0"/>
    <n v="0"/>
    <n v="0"/>
    <n v="3.27"/>
    <n v="11.39"/>
    <n v="0"/>
    <n v="0"/>
    <n v="36.72"/>
    <n v="135.11000000000001"/>
    <n v="0"/>
    <n v="27.21"/>
    <n v="0"/>
    <n v="0"/>
    <n v="0"/>
    <n v="0"/>
    <n v="0"/>
    <n v="0"/>
    <n v="0"/>
    <n v="0"/>
    <n v="3585.2"/>
    <n v="3585.2"/>
    <n v="0"/>
    <n v="0"/>
    <n v="0"/>
    <n v="0"/>
    <n v="0"/>
  </r>
  <r>
    <n v="25"/>
    <d v="2012-11-18T00:00:00"/>
    <d v="2012-12-01T00:00:00"/>
    <x v="6"/>
    <s v="G1N"/>
    <s v="GD10000000"/>
    <s v="GD0"/>
    <n v="13"/>
    <n v="100"/>
    <s v="LD600"/>
    <s v="LF606"/>
    <m/>
    <m/>
    <m/>
    <m/>
    <m/>
    <m/>
    <x v="106"/>
    <n v="23952"/>
    <s v="47825"/>
    <x v="58"/>
    <x v="1"/>
    <s v="Non-executive"/>
    <s v="D603"/>
    <x v="1"/>
    <n v="0"/>
    <n v="0"/>
    <n v="0"/>
    <n v="0"/>
    <n v="0"/>
    <n v="694.22"/>
    <n v="0"/>
    <n v="0"/>
    <n v="0"/>
    <n v="0"/>
    <n v="0"/>
    <n v="0"/>
    <n v="0"/>
    <n v="0"/>
    <n v="0"/>
    <n v="0"/>
    <n v="0"/>
    <n v="0"/>
    <n v="0.51"/>
    <n v="87.92"/>
    <n v="0"/>
    <n v="0"/>
    <n v="0"/>
    <n v="0"/>
    <n v="0"/>
    <n v="41.23"/>
    <n v="0"/>
    <n v="0"/>
    <n v="0"/>
    <n v="0"/>
    <n v="0"/>
    <n v="0.74"/>
    <n v="2.2000000000000002"/>
    <n v="0"/>
    <n v="0"/>
    <n v="9.64"/>
    <n v="34.71"/>
    <n v="0"/>
    <n v="7.54"/>
    <n v="0"/>
    <n v="0"/>
    <n v="0"/>
    <n v="0"/>
    <n v="0"/>
    <n v="0"/>
    <n v="0"/>
    <n v="0"/>
    <n v="878.71"/>
    <n v="878.71"/>
    <n v="0"/>
    <n v="0"/>
    <n v="0"/>
    <n v="0"/>
    <n v="0"/>
  </r>
  <r>
    <n v="25"/>
    <d v="2012-11-18T00:00:00"/>
    <d v="2012-12-01T00:00:00"/>
    <x v="6"/>
    <s v="G1N"/>
    <s v="GD10000000"/>
    <s v="GD0"/>
    <n v="13"/>
    <n v="8200"/>
    <s v="GD600"/>
    <s v="CLCB5"/>
    <s v="000CLC"/>
    <n v="15"/>
    <s v="32287C"/>
    <n v="13"/>
    <m/>
    <m/>
    <x v="106"/>
    <n v="23952"/>
    <s v="47825"/>
    <x v="58"/>
    <x v="1"/>
    <s v="Non-executive"/>
    <s v="D603"/>
    <x v="1"/>
    <n v="0"/>
    <n v="0"/>
    <n v="0"/>
    <n v="0"/>
    <n v="0"/>
    <n v="416.55"/>
    <n v="0"/>
    <n v="0"/>
    <n v="0"/>
    <n v="0"/>
    <n v="0"/>
    <n v="0"/>
    <n v="0"/>
    <n v="0"/>
    <n v="0"/>
    <n v="0"/>
    <n v="0"/>
    <n v="0"/>
    <n v="0.3"/>
    <n v="52.76"/>
    <n v="0"/>
    <n v="0"/>
    <n v="0"/>
    <n v="0"/>
    <n v="0"/>
    <n v="24.74"/>
    <n v="0"/>
    <n v="0"/>
    <n v="0"/>
    <n v="0"/>
    <n v="0"/>
    <n v="0.45"/>
    <n v="1.31"/>
    <n v="0"/>
    <n v="0"/>
    <n v="5.78"/>
    <n v="20.83"/>
    <n v="0"/>
    <n v="4.5199999999999996"/>
    <n v="0"/>
    <n v="0"/>
    <n v="0"/>
    <n v="0"/>
    <n v="0"/>
    <n v="0"/>
    <n v="0"/>
    <n v="0"/>
    <n v="527.24"/>
    <n v="527.24"/>
    <n v="0"/>
    <n v="0"/>
    <n v="0"/>
    <n v="0"/>
    <n v="0"/>
  </r>
  <r>
    <n v="25"/>
    <d v="2012-11-18T00:00:00"/>
    <d v="2012-12-01T00:00:00"/>
    <x v="6"/>
    <s v="G1N"/>
    <s v="GD10000000"/>
    <s v="GD0"/>
    <n v="13"/>
    <n v="8200"/>
    <s v="GD600"/>
    <s v="CLCB5"/>
    <s v="000CLC"/>
    <n v="15"/>
    <s v="32287C"/>
    <n v="13"/>
    <m/>
    <m/>
    <x v="211"/>
    <n v="43853"/>
    <s v="74888"/>
    <x v="2"/>
    <x v="1"/>
    <s v="Non-executive"/>
    <s v="D603"/>
    <x v="1"/>
    <n v="0"/>
    <n v="0"/>
    <n v="0"/>
    <n v="0"/>
    <n v="0"/>
    <n v="841.34"/>
    <n v="0"/>
    <n v="0"/>
    <n v="0"/>
    <n v="0"/>
    <n v="0"/>
    <n v="0"/>
    <n v="0"/>
    <n v="0"/>
    <n v="0"/>
    <n v="0"/>
    <n v="0"/>
    <n v="0"/>
    <n v="0.62"/>
    <n v="62.62"/>
    <n v="0"/>
    <n v="0"/>
    <n v="0"/>
    <n v="0"/>
    <n v="0"/>
    <n v="50.86"/>
    <n v="0"/>
    <n v="0"/>
    <n v="0"/>
    <n v="0"/>
    <n v="0"/>
    <n v="0.96"/>
    <n v="2.17"/>
    <n v="0"/>
    <n v="0"/>
    <n v="11.9"/>
    <n v="42.07"/>
    <n v="0"/>
    <n v="3.34"/>
    <n v="0"/>
    <n v="0"/>
    <n v="0"/>
    <n v="0"/>
    <n v="0"/>
    <n v="0"/>
    <n v="0"/>
    <n v="0"/>
    <n v="1015.88"/>
    <n v="1015.8800000000001"/>
    <n v="0"/>
    <n v="0"/>
    <n v="0"/>
    <n v="0"/>
    <n v="0"/>
  </r>
  <r>
    <n v="25"/>
    <d v="2012-11-18T00:00:00"/>
    <d v="2012-12-01T00:00:00"/>
    <x v="6"/>
    <s v="G1N"/>
    <s v="GD10000000"/>
    <s v="GD0"/>
    <n v="13"/>
    <n v="8200"/>
    <s v="GD600"/>
    <s v="CLCB5"/>
    <s v="000CLC"/>
    <n v="15"/>
    <s v="32287C"/>
    <n v="13"/>
    <m/>
    <m/>
    <x v="217"/>
    <n v="68206"/>
    <s v="48863"/>
    <x v="2"/>
    <x v="1"/>
    <s v="Non-executive"/>
    <s v="D603"/>
    <x v="1"/>
    <n v="240.39"/>
    <n v="0"/>
    <n v="0"/>
    <n v="0"/>
    <n v="0"/>
    <n v="0"/>
    <n v="0"/>
    <n v="0"/>
    <n v="0"/>
    <n v="0"/>
    <n v="0"/>
    <n v="0"/>
    <n v="0"/>
    <n v="0"/>
    <n v="0"/>
    <n v="0"/>
    <n v="0"/>
    <n v="0"/>
    <n v="0.18"/>
    <n v="17.899999999999999"/>
    <n v="0"/>
    <n v="0"/>
    <n v="0"/>
    <n v="0"/>
    <n v="0"/>
    <n v="14.66"/>
    <n v="0"/>
    <n v="0"/>
    <n v="0"/>
    <n v="0"/>
    <n v="0"/>
    <n v="0.28000000000000003"/>
    <n v="0.62"/>
    <n v="0"/>
    <n v="0"/>
    <n v="3.44"/>
    <n v="0"/>
    <n v="0"/>
    <n v="0.96"/>
    <n v="0"/>
    <n v="0"/>
    <n v="0"/>
    <n v="0"/>
    <n v="0"/>
    <n v="0"/>
    <n v="0"/>
    <n v="0"/>
    <n v="278.43"/>
    <n v="278.42999999999995"/>
    <n v="0"/>
    <n v="0"/>
    <n v="0"/>
    <n v="0"/>
    <n v="0"/>
  </r>
  <r>
    <n v="25"/>
    <d v="2012-11-18T00:00:00"/>
    <d v="2012-12-01T00:00:00"/>
    <x v="6"/>
    <s v="G1N"/>
    <s v="GD10000000"/>
    <s v="GD0"/>
    <n v="13"/>
    <n v="8200"/>
    <s v="GD600"/>
    <s v="DSG35"/>
    <s v="000DSG"/>
    <n v="15"/>
    <s v="15282A"/>
    <n v="13"/>
    <m/>
    <m/>
    <x v="361"/>
    <n v="7580"/>
    <s v="44654"/>
    <x v="159"/>
    <x v="1"/>
    <s v="Non-executive"/>
    <s v="D603"/>
    <x v="1"/>
    <n v="1216.3499999999999"/>
    <n v="0"/>
    <n v="0"/>
    <n v="0"/>
    <n v="0"/>
    <n v="0"/>
    <n v="0"/>
    <n v="0"/>
    <n v="0"/>
    <n v="0"/>
    <n v="0"/>
    <n v="0"/>
    <n v="0"/>
    <n v="0"/>
    <n v="0"/>
    <n v="0"/>
    <n v="0"/>
    <n v="0"/>
    <n v="0.87"/>
    <n v="44.14"/>
    <n v="0"/>
    <n v="0"/>
    <n v="0"/>
    <n v="0"/>
    <n v="0"/>
    <n v="0"/>
    <n v="0"/>
    <n v="0"/>
    <n v="0"/>
    <n v="0"/>
    <n v="0"/>
    <n v="0.68"/>
    <n v="1.55"/>
    <n v="0"/>
    <n v="0"/>
    <n v="17.010000000000002"/>
    <n v="60.81"/>
    <n v="0"/>
    <n v="2.36"/>
    <n v="0"/>
    <n v="0"/>
    <n v="0"/>
    <n v="0"/>
    <n v="0"/>
    <n v="0"/>
    <n v="0"/>
    <n v="0"/>
    <n v="1343.77"/>
    <n v="1343.7699999999998"/>
    <n v="0"/>
    <n v="0"/>
    <n v="0"/>
    <n v="0"/>
    <n v="0"/>
  </r>
  <r>
    <n v="25"/>
    <d v="2012-11-18T00:00:00"/>
    <d v="2012-12-01T00:00:00"/>
    <x v="6"/>
    <s v="G1N"/>
    <s v="GD10000000"/>
    <s v="GD0"/>
    <n v="13"/>
    <n v="8200"/>
    <s v="GD600"/>
    <s v="DSG35"/>
    <s v="000DSG"/>
    <n v="15"/>
    <s v="15282A"/>
    <n v="13"/>
    <m/>
    <m/>
    <x v="362"/>
    <n v="40012"/>
    <s v="73024"/>
    <x v="12"/>
    <x v="1"/>
    <s v="Non-executive"/>
    <s v="D603"/>
    <x v="1"/>
    <n v="2690.95"/>
    <n v="0"/>
    <n v="0"/>
    <n v="0"/>
    <n v="0"/>
    <n v="0"/>
    <n v="0"/>
    <n v="0"/>
    <n v="0"/>
    <n v="0"/>
    <n v="0"/>
    <n v="0"/>
    <n v="0"/>
    <n v="0"/>
    <n v="0"/>
    <n v="0"/>
    <n v="0"/>
    <n v="0"/>
    <n v="1.95"/>
    <n v="387.79"/>
    <n v="0"/>
    <n v="0"/>
    <n v="0"/>
    <n v="0"/>
    <n v="0"/>
    <n v="151.05000000000001"/>
    <n v="0"/>
    <n v="0"/>
    <n v="0"/>
    <n v="0"/>
    <n v="0"/>
    <n v="2.25"/>
    <n v="6.58"/>
    <n v="0"/>
    <n v="0"/>
    <n v="35.32"/>
    <n v="134.56"/>
    <n v="0"/>
    <n v="20.69"/>
    <n v="0"/>
    <n v="0"/>
    <n v="0"/>
    <n v="0"/>
    <n v="0"/>
    <n v="0"/>
    <n v="0"/>
    <n v="0"/>
    <n v="3431.14"/>
    <n v="3431.14"/>
    <n v="0"/>
    <n v="0"/>
    <n v="0"/>
    <n v="0"/>
    <n v="0"/>
  </r>
  <r>
    <n v="25"/>
    <d v="2012-11-18T00:00:00"/>
    <d v="2012-12-01T00:00:00"/>
    <x v="6"/>
    <s v="G1N"/>
    <s v="GD10000000"/>
    <s v="GD0"/>
    <n v="13"/>
    <n v="8200"/>
    <s v="GD600"/>
    <s v="EAZB5"/>
    <s v="000EAZ"/>
    <n v="15"/>
    <s v="32010A"/>
    <n v="13"/>
    <m/>
    <m/>
    <x v="361"/>
    <n v="7580"/>
    <s v="44654"/>
    <x v="159"/>
    <x v="1"/>
    <s v="Non-executive"/>
    <s v="D603"/>
    <x v="1"/>
    <n v="1216.3499999999999"/>
    <n v="0"/>
    <n v="0"/>
    <n v="0"/>
    <n v="0"/>
    <n v="0"/>
    <n v="0"/>
    <n v="0"/>
    <n v="0"/>
    <n v="0"/>
    <n v="0"/>
    <n v="0"/>
    <n v="0"/>
    <n v="0"/>
    <n v="0"/>
    <n v="0"/>
    <n v="0"/>
    <n v="0"/>
    <n v="0.87"/>
    <n v="44.14"/>
    <n v="0"/>
    <n v="0"/>
    <n v="0"/>
    <n v="0"/>
    <n v="0"/>
    <n v="0"/>
    <n v="0"/>
    <n v="0"/>
    <n v="0"/>
    <n v="0"/>
    <n v="0"/>
    <n v="0.68"/>
    <n v="1.55"/>
    <n v="0"/>
    <n v="0"/>
    <n v="17.010000000000002"/>
    <n v="60.81"/>
    <n v="0"/>
    <n v="2.36"/>
    <n v="0"/>
    <n v="0"/>
    <n v="0"/>
    <n v="0"/>
    <n v="0"/>
    <n v="0"/>
    <n v="0"/>
    <n v="0"/>
    <n v="1343.77"/>
    <n v="1343.7699999999998"/>
    <n v="0"/>
    <n v="0"/>
    <n v="0"/>
    <n v="0"/>
    <n v="0"/>
  </r>
  <r>
    <n v="25"/>
    <d v="2012-11-18T00:00:00"/>
    <d v="2012-12-01T00:00:00"/>
    <x v="6"/>
    <s v="G1N"/>
    <s v="GD10000000"/>
    <s v="GD0"/>
    <n v="13"/>
    <n v="8200"/>
    <s v="GD600"/>
    <s v="EAZB5"/>
    <s v="000EAZ"/>
    <n v="15"/>
    <s v="32010A"/>
    <n v="13"/>
    <m/>
    <m/>
    <x v="106"/>
    <n v="23952"/>
    <s v="47825"/>
    <x v="58"/>
    <x v="1"/>
    <s v="Non-executive"/>
    <s v="D603"/>
    <x v="1"/>
    <n v="0"/>
    <n v="0"/>
    <n v="0"/>
    <n v="0"/>
    <n v="0"/>
    <n v="833.08"/>
    <n v="0"/>
    <n v="0"/>
    <n v="0"/>
    <n v="0"/>
    <n v="0"/>
    <n v="0"/>
    <n v="0"/>
    <n v="0"/>
    <n v="0"/>
    <n v="0"/>
    <n v="0"/>
    <n v="0"/>
    <n v="0.61"/>
    <n v="105.52"/>
    <n v="0"/>
    <n v="0"/>
    <n v="0"/>
    <n v="0"/>
    <n v="0"/>
    <n v="49.47"/>
    <n v="0"/>
    <n v="0"/>
    <n v="0"/>
    <n v="0"/>
    <n v="0"/>
    <n v="0.89"/>
    <n v="2.64"/>
    <n v="0"/>
    <n v="0"/>
    <n v="11.58"/>
    <n v="41.66"/>
    <n v="0"/>
    <n v="9.0500000000000007"/>
    <n v="0"/>
    <n v="0"/>
    <n v="0"/>
    <n v="0"/>
    <n v="0"/>
    <n v="0"/>
    <n v="0"/>
    <n v="0"/>
    <n v="1054.5"/>
    <n v="1054.5"/>
    <n v="0"/>
    <n v="0"/>
    <n v="0"/>
    <n v="0"/>
    <n v="0"/>
  </r>
  <r>
    <n v="25"/>
    <d v="2012-11-18T00:00:00"/>
    <d v="2012-12-01T00:00:00"/>
    <x v="6"/>
    <s v="G1N"/>
    <s v="GD10000000"/>
    <s v="GD0"/>
    <n v="13"/>
    <n v="8200"/>
    <s v="GD600"/>
    <s v="EAZB5"/>
    <s v="000EAZ"/>
    <n v="15"/>
    <s v="32010A"/>
    <n v="13"/>
    <m/>
    <m/>
    <x v="362"/>
    <n v="40012"/>
    <s v="73024"/>
    <x v="12"/>
    <x v="1"/>
    <s v="Non-executive"/>
    <s v="D603"/>
    <x v="1"/>
    <n v="896.97"/>
    <n v="0"/>
    <n v="0"/>
    <n v="0"/>
    <n v="0"/>
    <n v="0"/>
    <n v="0"/>
    <n v="0"/>
    <n v="0"/>
    <n v="0"/>
    <n v="0"/>
    <n v="0"/>
    <n v="0"/>
    <n v="0"/>
    <n v="0"/>
    <n v="0"/>
    <n v="0"/>
    <n v="0"/>
    <n v="0.64"/>
    <n v="129.26"/>
    <n v="0"/>
    <n v="0"/>
    <n v="0"/>
    <n v="0"/>
    <n v="0"/>
    <n v="50.34"/>
    <n v="0"/>
    <n v="0"/>
    <n v="0"/>
    <n v="0"/>
    <n v="0"/>
    <n v="0.74"/>
    <n v="2.2000000000000002"/>
    <n v="0"/>
    <n v="0"/>
    <n v="11.78"/>
    <n v="44.84"/>
    <n v="0"/>
    <n v="6.89"/>
    <n v="0"/>
    <n v="0"/>
    <n v="0"/>
    <n v="0"/>
    <n v="0"/>
    <n v="0"/>
    <n v="0"/>
    <n v="0"/>
    <n v="1143.6600000000001"/>
    <n v="1143.6599999999999"/>
    <n v="0"/>
    <n v="0"/>
    <n v="0"/>
    <n v="0"/>
    <n v="0"/>
  </r>
  <r>
    <n v="25"/>
    <d v="2012-11-18T00:00:00"/>
    <d v="2012-12-01T00:00:00"/>
    <x v="6"/>
    <s v="G1N"/>
    <s v="GD10000000"/>
    <s v="GD0"/>
    <n v="13"/>
    <n v="8200"/>
    <s v="GD600"/>
    <s v="EAZB5"/>
    <s v="000EAZ"/>
    <n v="15"/>
    <s v="32010A"/>
    <n v="13"/>
    <m/>
    <m/>
    <x v="211"/>
    <n v="43853"/>
    <s v="74888"/>
    <x v="2"/>
    <x v="1"/>
    <s v="Non-executive"/>
    <s v="D603"/>
    <x v="1"/>
    <n v="0"/>
    <n v="0"/>
    <n v="0"/>
    <n v="0"/>
    <n v="0"/>
    <n v="360.58"/>
    <n v="0"/>
    <n v="0"/>
    <n v="0"/>
    <n v="0"/>
    <n v="0"/>
    <n v="0"/>
    <n v="0"/>
    <n v="0"/>
    <n v="0"/>
    <n v="0"/>
    <n v="0"/>
    <n v="0"/>
    <n v="0.26"/>
    <n v="26.84"/>
    <n v="0"/>
    <n v="0"/>
    <n v="0"/>
    <n v="0"/>
    <n v="0"/>
    <n v="21.8"/>
    <n v="0"/>
    <n v="0"/>
    <n v="0"/>
    <n v="0"/>
    <n v="0"/>
    <n v="0.4"/>
    <n v="0.94"/>
    <n v="0"/>
    <n v="0"/>
    <n v="5.09"/>
    <n v="18.04"/>
    <n v="0"/>
    <n v="1.43"/>
    <n v="0"/>
    <n v="0"/>
    <n v="0"/>
    <n v="0"/>
    <n v="0"/>
    <n v="0"/>
    <n v="0"/>
    <n v="0"/>
    <n v="435.38"/>
    <n v="435.37999999999994"/>
    <n v="0"/>
    <n v="0"/>
    <n v="0"/>
    <n v="0"/>
    <n v="0"/>
  </r>
  <r>
    <n v="25"/>
    <d v="2012-11-18T00:00:00"/>
    <d v="2012-12-01T00:00:00"/>
    <x v="6"/>
    <s v="G1N"/>
    <s v="GD10000000"/>
    <s v="GD0"/>
    <n v="13"/>
    <n v="8200"/>
    <s v="GD600"/>
    <s v="EAZB5"/>
    <s v="000EAZ"/>
    <n v="15"/>
    <s v="32010A"/>
    <n v="13"/>
    <m/>
    <m/>
    <x v="215"/>
    <n v="59989"/>
    <s v="51101"/>
    <x v="116"/>
    <x v="1"/>
    <s v="Non-executive"/>
    <s v="D603"/>
    <x v="1"/>
    <n v="1384.82"/>
    <n v="0"/>
    <n v="0"/>
    <n v="0"/>
    <n v="0"/>
    <n v="0"/>
    <n v="0"/>
    <n v="0"/>
    <n v="0"/>
    <n v="0"/>
    <n v="0"/>
    <n v="0"/>
    <n v="0"/>
    <n v="0"/>
    <n v="0"/>
    <n v="0"/>
    <n v="0"/>
    <n v="0"/>
    <n v="1.02"/>
    <n v="89.46"/>
    <n v="0"/>
    <n v="0"/>
    <n v="0"/>
    <n v="0"/>
    <n v="0"/>
    <n v="84.02"/>
    <n v="0"/>
    <n v="0"/>
    <n v="0"/>
    <n v="0"/>
    <n v="0"/>
    <n v="1.36"/>
    <n v="3.1"/>
    <n v="0"/>
    <n v="0"/>
    <n v="19.66"/>
    <n v="69.25"/>
    <n v="0"/>
    <n v="4.78"/>
    <n v="0"/>
    <n v="0"/>
    <n v="0"/>
    <n v="0"/>
    <n v="0"/>
    <n v="0"/>
    <n v="0"/>
    <n v="0"/>
    <n v="1657.47"/>
    <n v="1657.4699999999998"/>
    <n v="0"/>
    <n v="0"/>
    <n v="0"/>
    <n v="0"/>
    <n v="0"/>
  </r>
  <r>
    <n v="25"/>
    <d v="2012-11-18T00:00:00"/>
    <d v="2012-12-01T00:00:00"/>
    <x v="6"/>
    <s v="G1N"/>
    <s v="GD10000000"/>
    <s v="GD0"/>
    <n v="13"/>
    <n v="8200"/>
    <s v="GD600"/>
    <s v="EAZB5"/>
    <s v="000EAZ"/>
    <n v="15"/>
    <s v="32010A"/>
    <n v="13"/>
    <m/>
    <m/>
    <x v="218"/>
    <n v="63121"/>
    <s v="51100"/>
    <x v="15"/>
    <x v="1"/>
    <s v="Non-executive"/>
    <s v="D603"/>
    <x v="1"/>
    <n v="2769.61"/>
    <n v="0"/>
    <n v="0"/>
    <n v="0"/>
    <n v="0"/>
    <n v="0"/>
    <n v="0"/>
    <n v="0"/>
    <n v="0"/>
    <n v="0"/>
    <n v="0"/>
    <n v="0"/>
    <n v="0"/>
    <n v="0"/>
    <n v="0"/>
    <n v="0"/>
    <n v="0"/>
    <n v="0"/>
    <n v="0"/>
    <n v="178.92"/>
    <n v="0"/>
    <n v="0"/>
    <n v="0"/>
    <n v="0"/>
    <n v="0"/>
    <n v="168.02"/>
    <n v="0"/>
    <n v="0"/>
    <n v="0"/>
    <n v="0"/>
    <n v="0"/>
    <n v="2.71"/>
    <n v="6.19"/>
    <n v="0"/>
    <n v="0"/>
    <n v="39.29"/>
    <n v="138.47999999999999"/>
    <n v="0"/>
    <n v="8.74"/>
    <n v="0"/>
    <n v="0"/>
    <n v="0"/>
    <n v="0"/>
    <n v="0"/>
    <n v="0"/>
    <n v="0"/>
    <n v="0"/>
    <n v="3311.96"/>
    <n v="3311.96"/>
    <n v="0"/>
    <n v="0"/>
    <n v="0"/>
    <n v="0"/>
    <n v="0"/>
  </r>
  <r>
    <n v="25"/>
    <d v="2012-11-18T00:00:00"/>
    <d v="2012-12-01T00:00:00"/>
    <x v="6"/>
    <s v="G1N"/>
    <s v="GD10000000"/>
    <s v="GD0"/>
    <n v="13"/>
    <n v="8200"/>
    <s v="GD600"/>
    <s v="EAZB5"/>
    <s v="000EAZ"/>
    <n v="15"/>
    <s v="32010A"/>
    <n v="13"/>
    <m/>
    <m/>
    <x v="219"/>
    <n v="64263"/>
    <s v="63301"/>
    <x v="2"/>
    <x v="1"/>
    <s v="Non-executive"/>
    <s v="D603"/>
    <x v="1"/>
    <n v="2627.67"/>
    <n v="0"/>
    <n v="0"/>
    <n v="0"/>
    <n v="0"/>
    <n v="0"/>
    <n v="0"/>
    <n v="0"/>
    <n v="0"/>
    <n v="0"/>
    <n v="0"/>
    <n v="0"/>
    <n v="0"/>
    <n v="0"/>
    <n v="0"/>
    <n v="0"/>
    <n v="0"/>
    <n v="0"/>
    <n v="1.92"/>
    <n v="178.92"/>
    <n v="0"/>
    <n v="0"/>
    <n v="0"/>
    <n v="0"/>
    <n v="0"/>
    <n v="156.81"/>
    <n v="0"/>
    <n v="0"/>
    <n v="0"/>
    <n v="0"/>
    <n v="0"/>
    <n v="2.71"/>
    <n v="6.19"/>
    <n v="0"/>
    <n v="0"/>
    <n v="36.67"/>
    <n v="131.38"/>
    <n v="0"/>
    <n v="9.5399999999999991"/>
    <n v="0"/>
    <n v="0"/>
    <n v="0"/>
    <n v="0"/>
    <n v="0"/>
    <n v="0"/>
    <n v="0"/>
    <n v="0"/>
    <n v="3151.81"/>
    <n v="3151.8100000000004"/>
    <n v="0"/>
    <n v="0"/>
    <n v="0"/>
    <n v="0"/>
    <n v="0"/>
  </r>
  <r>
    <n v="25"/>
    <d v="2012-11-18T00:00:00"/>
    <d v="2012-12-01T00:00:00"/>
    <x v="6"/>
    <s v="G1N"/>
    <s v="GD10000000"/>
    <s v="GD0"/>
    <n v="13"/>
    <n v="8200"/>
    <s v="GD600"/>
    <s v="EAZB5"/>
    <s v="000EAZ"/>
    <n v="15"/>
    <s v="32010A"/>
    <n v="13"/>
    <m/>
    <m/>
    <x v="220"/>
    <n v="66995"/>
    <s v="73384"/>
    <x v="2"/>
    <x v="1"/>
    <s v="Non-executive"/>
    <s v="D603"/>
    <x v="1"/>
    <n v="2163.42"/>
    <n v="0"/>
    <n v="0"/>
    <n v="0"/>
    <n v="0"/>
    <n v="0"/>
    <n v="0"/>
    <n v="0"/>
    <n v="0"/>
    <n v="0"/>
    <n v="0"/>
    <n v="0"/>
    <n v="240.38"/>
    <n v="0"/>
    <n v="0"/>
    <n v="0"/>
    <n v="0"/>
    <n v="0"/>
    <n v="0"/>
    <n v="160.02000000000001"/>
    <n v="0"/>
    <n v="0"/>
    <n v="0"/>
    <n v="0"/>
    <n v="0"/>
    <n v="145.72999999999999"/>
    <n v="0"/>
    <n v="0"/>
    <n v="0"/>
    <n v="0"/>
    <n v="0"/>
    <n v="2.71"/>
    <n v="6.19"/>
    <n v="0"/>
    <n v="0"/>
    <n v="34.08"/>
    <n v="108.17"/>
    <n v="0"/>
    <n v="7.41"/>
    <n v="0"/>
    <n v="0"/>
    <n v="0"/>
    <n v="0"/>
    <n v="0"/>
    <n v="0"/>
    <n v="0"/>
    <n v="0"/>
    <n v="2868.11"/>
    <n v="2868.11"/>
    <n v="0"/>
    <n v="0"/>
    <n v="0"/>
    <n v="0"/>
    <n v="0"/>
  </r>
  <r>
    <n v="25"/>
    <d v="2012-11-18T00:00:00"/>
    <d v="2012-12-01T00:00:00"/>
    <x v="6"/>
    <s v="G1N"/>
    <s v="GD10000000"/>
    <s v="GD0"/>
    <n v="13"/>
    <n v="8200"/>
    <s v="GD600"/>
    <s v="EAZB5"/>
    <s v="000EAZ"/>
    <n v="15"/>
    <s v="32010A"/>
    <n v="13"/>
    <m/>
    <m/>
    <x v="216"/>
    <n v="68069"/>
    <s v="47282"/>
    <x v="2"/>
    <x v="1"/>
    <s v="Non-executive"/>
    <s v="D603"/>
    <x v="1"/>
    <n v="619.64"/>
    <n v="0"/>
    <n v="0"/>
    <n v="0"/>
    <n v="0"/>
    <n v="0"/>
    <n v="0"/>
    <n v="0"/>
    <n v="0"/>
    <n v="0"/>
    <n v="0"/>
    <n v="0"/>
    <n v="0"/>
    <n v="0"/>
    <n v="0"/>
    <n v="0"/>
    <n v="0"/>
    <n v="0"/>
    <n v="0.45"/>
    <n v="40.46"/>
    <n v="0"/>
    <n v="0"/>
    <n v="0"/>
    <n v="0"/>
    <n v="0"/>
    <n v="35.700000000000003"/>
    <n v="0"/>
    <n v="0"/>
    <n v="0"/>
    <n v="0"/>
    <n v="0"/>
    <n v="0.68"/>
    <n v="1.55"/>
    <n v="0"/>
    <n v="0"/>
    <n v="8.36"/>
    <n v="0"/>
    <n v="0"/>
    <n v="2.16"/>
    <n v="0"/>
    <n v="0"/>
    <n v="0"/>
    <n v="0"/>
    <n v="0"/>
    <n v="0"/>
    <n v="0"/>
    <n v="0"/>
    <n v="709"/>
    <n v="709"/>
    <n v="0"/>
    <n v="0"/>
    <n v="0"/>
    <n v="0"/>
    <n v="0"/>
  </r>
  <r>
    <n v="25"/>
    <d v="2012-11-18T00:00:00"/>
    <d v="2012-12-01T00:00:00"/>
    <x v="6"/>
    <s v="G1N"/>
    <s v="GD10000000"/>
    <s v="GD0"/>
    <n v="13"/>
    <n v="8200"/>
    <s v="GD600"/>
    <s v="EAZB5"/>
    <s v="000EAZ"/>
    <n v="15"/>
    <s v="32010A"/>
    <n v="13"/>
    <m/>
    <m/>
    <x v="217"/>
    <n v="68206"/>
    <s v="48863"/>
    <x v="2"/>
    <x v="1"/>
    <s v="Non-executive"/>
    <s v="D603"/>
    <x v="1"/>
    <n v="240.38"/>
    <n v="0"/>
    <n v="0"/>
    <n v="0"/>
    <n v="0"/>
    <n v="0"/>
    <n v="0"/>
    <n v="0"/>
    <n v="0"/>
    <n v="0"/>
    <n v="0"/>
    <n v="0"/>
    <n v="0"/>
    <n v="0"/>
    <n v="0"/>
    <n v="0"/>
    <n v="0"/>
    <n v="0"/>
    <n v="0.18"/>
    <n v="17.899999999999999"/>
    <n v="0"/>
    <n v="0"/>
    <n v="0"/>
    <n v="0"/>
    <n v="0"/>
    <n v="14.66"/>
    <n v="0"/>
    <n v="0"/>
    <n v="0"/>
    <n v="0"/>
    <n v="0"/>
    <n v="0.28000000000000003"/>
    <n v="0.62"/>
    <n v="0"/>
    <n v="0"/>
    <n v="3.44"/>
    <n v="0"/>
    <n v="0"/>
    <n v="0.96"/>
    <n v="0"/>
    <n v="0"/>
    <n v="0"/>
    <n v="0"/>
    <n v="0"/>
    <n v="0"/>
    <n v="0"/>
    <n v="0"/>
    <n v="278.42"/>
    <n v="278.41999999999996"/>
    <n v="0"/>
    <n v="0"/>
    <n v="0"/>
    <n v="0"/>
    <n v="0"/>
  </r>
  <r>
    <n v="25"/>
    <d v="2012-11-18T00:00:00"/>
    <d v="2012-12-01T00:00:00"/>
    <x v="6"/>
    <s v="G1N"/>
    <s v="GD10000000"/>
    <s v="GD0"/>
    <n v="13"/>
    <n v="8200"/>
    <s v="GD600"/>
    <s v="EAZB5"/>
    <s v="000EAZ"/>
    <n v="15"/>
    <s v="32010A"/>
    <n v="13"/>
    <m/>
    <m/>
    <x v="89"/>
    <n v="69397"/>
    <s v="46623"/>
    <x v="2"/>
    <x v="1"/>
    <s v="Non-executive"/>
    <s v="D603"/>
    <x v="1"/>
    <n v="2108.64"/>
    <n v="0"/>
    <n v="0"/>
    <n v="0"/>
    <n v="0"/>
    <n v="0"/>
    <n v="0"/>
    <n v="0"/>
    <n v="0"/>
    <n v="0"/>
    <n v="0"/>
    <n v="0"/>
    <n v="0"/>
    <n v="0"/>
    <n v="0"/>
    <n v="0"/>
    <n v="0"/>
    <n v="0"/>
    <n v="1.52"/>
    <n v="80.02"/>
    <n v="0"/>
    <n v="0"/>
    <n v="0"/>
    <n v="0"/>
    <n v="0"/>
    <n v="124.44"/>
    <n v="0"/>
    <n v="0"/>
    <n v="0"/>
    <n v="0"/>
    <n v="0"/>
    <n v="1.36"/>
    <n v="3.1"/>
    <n v="0"/>
    <n v="0"/>
    <n v="29.1"/>
    <n v="0"/>
    <n v="0"/>
    <n v="4.28"/>
    <n v="0"/>
    <n v="0"/>
    <n v="0"/>
    <n v="0"/>
    <n v="0"/>
    <n v="0"/>
    <n v="0"/>
    <n v="0"/>
    <n v="2352.46"/>
    <n v="2352.46"/>
    <n v="0"/>
    <n v="0"/>
    <n v="0"/>
    <n v="0"/>
    <n v="0"/>
  </r>
  <r>
    <n v="25"/>
    <d v="2012-11-18T00:00:00"/>
    <d v="2012-12-01T00:00:00"/>
    <x v="6"/>
    <s v="G1N"/>
    <s v="GD10000000"/>
    <s v="GD0"/>
    <n v="13"/>
    <n v="8200"/>
    <s v="GD600"/>
    <s v="ITQB5"/>
    <s v="000ITQ"/>
    <n v="15"/>
    <s v="32367A"/>
    <n v="13"/>
    <m/>
    <m/>
    <x v="211"/>
    <n v="43853"/>
    <s v="74888"/>
    <x v="2"/>
    <x v="1"/>
    <s v="Non-executive"/>
    <s v="D603"/>
    <x v="1"/>
    <n v="0"/>
    <n v="0"/>
    <n v="0"/>
    <n v="0"/>
    <n v="0"/>
    <n v="240.38"/>
    <n v="0"/>
    <n v="0"/>
    <n v="0"/>
    <n v="0"/>
    <n v="0"/>
    <n v="0"/>
    <n v="0"/>
    <n v="0"/>
    <n v="0"/>
    <n v="0"/>
    <n v="0"/>
    <n v="0"/>
    <n v="0.18"/>
    <n v="17.899999999999999"/>
    <n v="0"/>
    <n v="0"/>
    <n v="0"/>
    <n v="0"/>
    <n v="0"/>
    <n v="14.54"/>
    <n v="0"/>
    <n v="0"/>
    <n v="0"/>
    <n v="0"/>
    <n v="0"/>
    <n v="0.28000000000000003"/>
    <n v="0.62"/>
    <n v="0"/>
    <n v="0"/>
    <n v="3.4"/>
    <n v="12.02"/>
    <n v="0"/>
    <n v="0.96"/>
    <n v="0"/>
    <n v="0"/>
    <n v="0"/>
    <n v="0"/>
    <n v="0"/>
    <n v="0"/>
    <n v="0"/>
    <n v="0"/>
    <n v="290.27999999999997"/>
    <n v="290.27999999999992"/>
    <n v="0"/>
    <n v="0"/>
    <n v="0"/>
    <n v="0"/>
    <n v="0"/>
  </r>
  <r>
    <n v="25"/>
    <d v="2012-11-18T00:00:00"/>
    <d v="2012-12-01T00:00:00"/>
    <x v="6"/>
    <s v="G1N"/>
    <s v="GD10000000"/>
    <s v="GD0"/>
    <n v="13"/>
    <n v="8200"/>
    <s v="GD600"/>
    <s v="ITQB5"/>
    <s v="000ITQ"/>
    <n v="15"/>
    <s v="32367A"/>
    <n v="13"/>
    <m/>
    <m/>
    <x v="215"/>
    <n v="59989"/>
    <s v="51101"/>
    <x v="116"/>
    <x v="1"/>
    <s v="Non-executive"/>
    <s v="D603"/>
    <x v="1"/>
    <n v="1384.8"/>
    <n v="0"/>
    <n v="0"/>
    <n v="0"/>
    <n v="0"/>
    <n v="0"/>
    <n v="0"/>
    <n v="0"/>
    <n v="0"/>
    <n v="0"/>
    <n v="0"/>
    <n v="0"/>
    <n v="0"/>
    <n v="0"/>
    <n v="0"/>
    <n v="0"/>
    <n v="0"/>
    <n v="0"/>
    <n v="1.01"/>
    <n v="89.46"/>
    <n v="0"/>
    <n v="0"/>
    <n v="0"/>
    <n v="0"/>
    <n v="0"/>
    <n v="84"/>
    <n v="0"/>
    <n v="0"/>
    <n v="0"/>
    <n v="0"/>
    <n v="0"/>
    <n v="1.35"/>
    <n v="3.09"/>
    <n v="0"/>
    <n v="0"/>
    <n v="19.63"/>
    <n v="69.23"/>
    <n v="0"/>
    <n v="4.76"/>
    <n v="0"/>
    <n v="0"/>
    <n v="0"/>
    <n v="0"/>
    <n v="0"/>
    <n v="0"/>
    <n v="0"/>
    <n v="0"/>
    <n v="1657.33"/>
    <n v="1657.33"/>
    <n v="0"/>
    <n v="0"/>
    <n v="0"/>
    <n v="0"/>
    <n v="0"/>
  </r>
  <r>
    <n v="25"/>
    <d v="2012-11-18T00:00:00"/>
    <d v="2012-12-01T00:00:00"/>
    <x v="6"/>
    <s v="G1N"/>
    <s v="GD10000000"/>
    <s v="GD0"/>
    <n v="13"/>
    <n v="8200"/>
    <s v="GD600"/>
    <s v="ITQB5"/>
    <s v="000ITQ"/>
    <n v="15"/>
    <s v="32367A"/>
    <n v="13"/>
    <m/>
    <m/>
    <x v="216"/>
    <n v="68069"/>
    <s v="47282"/>
    <x v="2"/>
    <x v="1"/>
    <s v="Non-executive"/>
    <s v="D603"/>
    <x v="1"/>
    <n v="991.37"/>
    <n v="0"/>
    <n v="0"/>
    <n v="0"/>
    <n v="0"/>
    <n v="0"/>
    <n v="0"/>
    <n v="0"/>
    <n v="0"/>
    <n v="0"/>
    <n v="0"/>
    <n v="0"/>
    <n v="0"/>
    <n v="0"/>
    <n v="0"/>
    <n v="0"/>
    <n v="0"/>
    <n v="0"/>
    <n v="0.72"/>
    <n v="64.73"/>
    <n v="0"/>
    <n v="0"/>
    <n v="0"/>
    <n v="0"/>
    <n v="0"/>
    <n v="57.12"/>
    <n v="0"/>
    <n v="0"/>
    <n v="0"/>
    <n v="0"/>
    <n v="0"/>
    <n v="1.08"/>
    <n v="2.48"/>
    <n v="0"/>
    <n v="0"/>
    <n v="13.36"/>
    <n v="0"/>
    <n v="0"/>
    <n v="3.46"/>
    <n v="0"/>
    <n v="0"/>
    <n v="0"/>
    <n v="0"/>
    <n v="0"/>
    <n v="0"/>
    <n v="0"/>
    <n v="0"/>
    <n v="1134.32"/>
    <n v="1134.3199999999997"/>
    <n v="0"/>
    <n v="0"/>
    <n v="0"/>
    <n v="0"/>
    <n v="0"/>
  </r>
  <r>
    <n v="25"/>
    <d v="2012-11-18T00:00:00"/>
    <d v="2012-12-01T00:00:00"/>
    <x v="6"/>
    <s v="G1N"/>
    <s v="GD10000000"/>
    <s v="GD0"/>
    <n v="13"/>
    <n v="8200"/>
    <s v="GD600"/>
    <s v="ITQB5"/>
    <s v="000ITQ"/>
    <n v="15"/>
    <s v="32367A"/>
    <n v="13"/>
    <m/>
    <m/>
    <x v="217"/>
    <n v="68206"/>
    <s v="48863"/>
    <x v="2"/>
    <x v="1"/>
    <s v="Non-executive"/>
    <s v="D603"/>
    <x v="1"/>
    <n v="360.58"/>
    <n v="0"/>
    <n v="0"/>
    <n v="0"/>
    <n v="0"/>
    <n v="0"/>
    <n v="0"/>
    <n v="0"/>
    <n v="0"/>
    <n v="0"/>
    <n v="0"/>
    <n v="0"/>
    <n v="0"/>
    <n v="0"/>
    <n v="0"/>
    <n v="0"/>
    <n v="0"/>
    <n v="0"/>
    <n v="0.26"/>
    <n v="26.84"/>
    <n v="0"/>
    <n v="0"/>
    <n v="0"/>
    <n v="0"/>
    <n v="0"/>
    <n v="22"/>
    <n v="0"/>
    <n v="0"/>
    <n v="0"/>
    <n v="0"/>
    <n v="0"/>
    <n v="0.4"/>
    <n v="0.94"/>
    <n v="0"/>
    <n v="0"/>
    <n v="5.15"/>
    <n v="0"/>
    <n v="0"/>
    <n v="1.43"/>
    <n v="0"/>
    <n v="0"/>
    <n v="0"/>
    <n v="0"/>
    <n v="0"/>
    <n v="0"/>
    <n v="0"/>
    <n v="0"/>
    <n v="417.6"/>
    <n v="417.59999999999991"/>
    <n v="0"/>
    <n v="0"/>
    <n v="0"/>
    <n v="0"/>
    <n v="0"/>
  </r>
  <r>
    <n v="25"/>
    <d v="2012-11-18T00:00:00"/>
    <d v="2012-12-01T00:00:00"/>
    <x v="6"/>
    <s v="G1N"/>
    <s v="GD10000000"/>
    <s v="GD0"/>
    <n v="13"/>
    <n v="8200"/>
    <s v="GD600"/>
    <s v="ITQB5"/>
    <s v="000ITQ"/>
    <n v="15"/>
    <s v="32367A"/>
    <n v="13"/>
    <m/>
    <m/>
    <x v="222"/>
    <n v="70287"/>
    <s v="48884"/>
    <x v="15"/>
    <x v="1"/>
    <s v="Non-executive"/>
    <s v="D603"/>
    <x v="1"/>
    <n v="1942.7"/>
    <n v="0"/>
    <n v="0"/>
    <n v="0"/>
    <n v="0"/>
    <n v="0"/>
    <n v="0"/>
    <n v="0"/>
    <n v="0"/>
    <n v="0"/>
    <n v="0"/>
    <n v="0"/>
    <n v="0"/>
    <n v="0"/>
    <n v="0"/>
    <n v="0"/>
    <n v="0"/>
    <n v="0"/>
    <n v="1.44"/>
    <n v="161.84"/>
    <n v="0"/>
    <n v="0"/>
    <n v="0"/>
    <n v="0"/>
    <n v="0"/>
    <n v="117.1"/>
    <n v="0"/>
    <n v="0"/>
    <n v="0"/>
    <n v="0"/>
    <n v="0"/>
    <n v="2.71"/>
    <n v="6.19"/>
    <n v="0"/>
    <n v="0"/>
    <n v="27.39"/>
    <n v="0"/>
    <n v="0"/>
    <n v="8.6300000000000008"/>
    <n v="0"/>
    <n v="0"/>
    <n v="0"/>
    <n v="0"/>
    <n v="0"/>
    <n v="0"/>
    <n v="0"/>
    <n v="0"/>
    <n v="2268"/>
    <n v="2268"/>
    <n v="0"/>
    <n v="0"/>
    <n v="0"/>
    <n v="0"/>
    <n v="0"/>
  </r>
  <r>
    <n v="25"/>
    <d v="2012-11-18T00:00:00"/>
    <d v="2012-12-01T00:00:00"/>
    <x v="6"/>
    <s v="G1N"/>
    <s v="GD10000000"/>
    <s v="GD0"/>
    <n v="13"/>
    <n v="8200"/>
    <s v="GD600"/>
    <s v="LAPB5"/>
    <s v="000LAP"/>
    <n v="15"/>
    <s v="32365A"/>
    <n v="13"/>
    <m/>
    <m/>
    <x v="211"/>
    <n v="43853"/>
    <s v="74888"/>
    <x v="2"/>
    <x v="1"/>
    <s v="Non-executive"/>
    <s v="D603"/>
    <x v="1"/>
    <n v="0"/>
    <n v="0"/>
    <n v="0"/>
    <n v="0"/>
    <n v="0"/>
    <n v="480.76"/>
    <n v="0"/>
    <n v="0"/>
    <n v="0"/>
    <n v="0"/>
    <n v="0"/>
    <n v="0"/>
    <n v="0"/>
    <n v="0"/>
    <n v="0"/>
    <n v="0"/>
    <n v="0"/>
    <n v="0"/>
    <n v="0.36"/>
    <n v="35.79"/>
    <n v="0"/>
    <n v="0"/>
    <n v="0"/>
    <n v="0"/>
    <n v="0"/>
    <n v="29.07"/>
    <n v="0"/>
    <n v="0"/>
    <n v="0"/>
    <n v="0"/>
    <n v="0"/>
    <n v="0.54"/>
    <n v="1.24"/>
    <n v="0"/>
    <n v="0"/>
    <n v="6.8"/>
    <n v="24.04"/>
    <n v="0"/>
    <n v="1.91"/>
    <n v="0"/>
    <n v="0"/>
    <n v="0"/>
    <n v="0"/>
    <n v="0"/>
    <n v="0"/>
    <n v="0"/>
    <n v="0"/>
    <n v="580.51"/>
    <n v="580.50999999999988"/>
    <n v="0"/>
    <n v="0"/>
    <n v="0"/>
    <n v="0"/>
    <n v="0"/>
  </r>
  <r>
    <n v="25"/>
    <d v="2012-11-18T00:00:00"/>
    <d v="2012-12-01T00:00:00"/>
    <x v="6"/>
    <s v="G1N"/>
    <s v="GD10000000"/>
    <s v="GD0"/>
    <n v="13"/>
    <n v="8200"/>
    <s v="GD600"/>
    <s v="LAPB5"/>
    <s v="000LAP"/>
    <n v="15"/>
    <s v="32365A"/>
    <n v="13"/>
    <m/>
    <m/>
    <x v="223"/>
    <n v="50752"/>
    <s v="73463"/>
    <x v="2"/>
    <x v="1"/>
    <s v="Non-executive"/>
    <s v="D603"/>
    <x v="1"/>
    <n v="3075.33"/>
    <n v="0"/>
    <n v="0"/>
    <n v="0"/>
    <n v="0"/>
    <n v="0"/>
    <n v="0"/>
    <n v="0"/>
    <n v="0"/>
    <n v="0"/>
    <n v="0"/>
    <n v="0"/>
    <n v="0"/>
    <n v="0"/>
    <n v="0"/>
    <n v="0"/>
    <n v="0"/>
    <n v="0"/>
    <n v="2.2200000000000002"/>
    <n v="176.57"/>
    <n v="0"/>
    <n v="0"/>
    <n v="0"/>
    <n v="0"/>
    <n v="0"/>
    <n v="0"/>
    <n v="0"/>
    <n v="0"/>
    <n v="0"/>
    <n v="0"/>
    <n v="0"/>
    <n v="2.71"/>
    <n v="6.19"/>
    <n v="0"/>
    <n v="0"/>
    <n v="43.68"/>
    <n v="0"/>
    <n v="0"/>
    <n v="9.42"/>
    <n v="0"/>
    <n v="0"/>
    <n v="0"/>
    <n v="0"/>
    <n v="0"/>
    <n v="0"/>
    <n v="0"/>
    <n v="0"/>
    <n v="3316.12"/>
    <n v="3316.12"/>
    <n v="0"/>
    <n v="0"/>
    <n v="0"/>
    <n v="0"/>
    <n v="0"/>
  </r>
  <r>
    <n v="25"/>
    <d v="2012-11-18T00:00:00"/>
    <d v="2012-12-01T00:00:00"/>
    <x v="6"/>
    <s v="G1N"/>
    <s v="GD10000000"/>
    <s v="GD0"/>
    <n v="13"/>
    <n v="8200"/>
    <s v="GD600"/>
    <s v="LAPB5"/>
    <s v="000LAP"/>
    <n v="15"/>
    <s v="32365A"/>
    <n v="13"/>
    <m/>
    <m/>
    <x v="216"/>
    <n v="68069"/>
    <s v="47282"/>
    <x v="2"/>
    <x v="1"/>
    <s v="Non-executive"/>
    <s v="D603"/>
    <x v="1"/>
    <n v="247.83"/>
    <n v="0"/>
    <n v="0"/>
    <n v="0"/>
    <n v="0"/>
    <n v="0"/>
    <n v="0"/>
    <n v="0"/>
    <n v="0"/>
    <n v="0"/>
    <n v="0"/>
    <n v="0"/>
    <n v="0"/>
    <n v="0"/>
    <n v="0"/>
    <n v="0"/>
    <n v="0"/>
    <n v="0"/>
    <n v="0.18"/>
    <n v="16.190000000000001"/>
    <n v="0"/>
    <n v="0"/>
    <n v="0"/>
    <n v="0"/>
    <n v="0"/>
    <n v="14.28"/>
    <n v="0"/>
    <n v="0"/>
    <n v="0"/>
    <n v="0"/>
    <n v="0"/>
    <n v="0.28000000000000003"/>
    <n v="0.61"/>
    <n v="0"/>
    <n v="0"/>
    <n v="3.34"/>
    <n v="0"/>
    <n v="0"/>
    <n v="0.86"/>
    <n v="0"/>
    <n v="0"/>
    <n v="0"/>
    <n v="0"/>
    <n v="0"/>
    <n v="0"/>
    <n v="0"/>
    <n v="0"/>
    <n v="283.57"/>
    <n v="283.57"/>
    <n v="0"/>
    <n v="0"/>
    <n v="0"/>
    <n v="0"/>
    <n v="0"/>
  </r>
  <r>
    <n v="25"/>
    <d v="2012-11-18T00:00:00"/>
    <d v="2012-12-01T00:00:00"/>
    <x v="6"/>
    <s v="G1N"/>
    <s v="GD10000000"/>
    <s v="GD0"/>
    <n v="13"/>
    <n v="8200"/>
    <s v="GD600"/>
    <s v="LAPB5"/>
    <s v="000LAP"/>
    <n v="15"/>
    <s v="32365A"/>
    <n v="13"/>
    <m/>
    <m/>
    <x v="217"/>
    <n v="68206"/>
    <s v="48863"/>
    <x v="2"/>
    <x v="1"/>
    <s v="Non-executive"/>
    <s v="D603"/>
    <x v="1"/>
    <n v="600.97"/>
    <n v="0"/>
    <n v="0"/>
    <n v="0"/>
    <n v="0"/>
    <n v="0"/>
    <n v="0"/>
    <n v="0"/>
    <n v="0"/>
    <n v="0"/>
    <n v="0"/>
    <n v="0"/>
    <n v="0"/>
    <n v="0"/>
    <n v="0"/>
    <n v="0"/>
    <n v="0"/>
    <n v="0"/>
    <n v="0.44"/>
    <n v="44.74"/>
    <n v="0"/>
    <n v="0"/>
    <n v="0"/>
    <n v="0"/>
    <n v="0"/>
    <n v="36.659999999999997"/>
    <n v="0"/>
    <n v="0"/>
    <n v="0"/>
    <n v="0"/>
    <n v="0"/>
    <n v="0.68"/>
    <n v="1.55"/>
    <n v="0"/>
    <n v="0"/>
    <n v="8.58"/>
    <n v="0"/>
    <n v="0"/>
    <n v="2.38"/>
    <n v="0"/>
    <n v="0"/>
    <n v="0"/>
    <n v="0"/>
    <n v="0"/>
    <n v="0"/>
    <n v="0"/>
    <n v="0"/>
    <n v="696"/>
    <n v="696"/>
    <n v="0"/>
    <n v="0"/>
    <n v="0"/>
    <n v="0"/>
    <n v="0"/>
  </r>
  <r>
    <n v="25"/>
    <d v="2012-11-18T00:00:00"/>
    <d v="2012-12-01T00:00:00"/>
    <x v="6"/>
    <s v="G1N"/>
    <s v="GD10000000"/>
    <s v="GD0"/>
    <n v="13"/>
    <n v="8200"/>
    <s v="GD600"/>
    <s v="MSPB5"/>
    <s v="000MSP"/>
    <n v="15"/>
    <s v="32366B"/>
    <n v="13"/>
    <m/>
    <m/>
    <x v="211"/>
    <n v="43853"/>
    <s v="74888"/>
    <x v="2"/>
    <x v="1"/>
    <s v="Non-executive"/>
    <s v="D603"/>
    <x v="1"/>
    <n v="0"/>
    <n v="0"/>
    <n v="0"/>
    <n v="0"/>
    <n v="0"/>
    <n v="480.74"/>
    <n v="0"/>
    <n v="0"/>
    <n v="0"/>
    <n v="0"/>
    <n v="0"/>
    <n v="0"/>
    <n v="0"/>
    <n v="0"/>
    <n v="0"/>
    <n v="0"/>
    <n v="0"/>
    <n v="0"/>
    <n v="0.34"/>
    <n v="35.770000000000003"/>
    <n v="0"/>
    <n v="0"/>
    <n v="0"/>
    <n v="0"/>
    <n v="0"/>
    <n v="29.07"/>
    <n v="0"/>
    <n v="0"/>
    <n v="0"/>
    <n v="0"/>
    <n v="0"/>
    <n v="0.53"/>
    <n v="1.22"/>
    <n v="0"/>
    <n v="0"/>
    <n v="6.8"/>
    <n v="24.02"/>
    <n v="0"/>
    <n v="1.9"/>
    <n v="0"/>
    <n v="0"/>
    <n v="0"/>
    <n v="0"/>
    <n v="0"/>
    <n v="0"/>
    <n v="0"/>
    <n v="0"/>
    <n v="580.39"/>
    <n v="580.39"/>
    <n v="0"/>
    <n v="0"/>
    <n v="0"/>
    <n v="0"/>
    <n v="0"/>
  </r>
  <r>
    <n v="25"/>
    <d v="2012-11-18T00:00:00"/>
    <d v="2012-12-01T00:00:00"/>
    <x v="6"/>
    <s v="G1N"/>
    <s v="GD10000000"/>
    <s v="GD0"/>
    <n v="13"/>
    <n v="8200"/>
    <s v="GD600"/>
    <s v="MSPB5"/>
    <s v="000MSP"/>
    <n v="15"/>
    <s v="32366B"/>
    <n v="13"/>
    <m/>
    <m/>
    <x v="217"/>
    <n v="68206"/>
    <s v="48863"/>
    <x v="2"/>
    <x v="1"/>
    <s v="Non-executive"/>
    <s v="D603"/>
    <x v="1"/>
    <n v="240.38"/>
    <n v="0"/>
    <n v="0"/>
    <n v="0"/>
    <n v="0"/>
    <n v="0"/>
    <n v="0"/>
    <n v="0"/>
    <n v="0"/>
    <n v="0"/>
    <n v="0"/>
    <n v="0"/>
    <n v="0"/>
    <n v="0"/>
    <n v="0"/>
    <n v="0"/>
    <n v="0"/>
    <n v="0"/>
    <n v="0.18"/>
    <n v="17.899999999999999"/>
    <n v="0"/>
    <n v="0"/>
    <n v="0"/>
    <n v="0"/>
    <n v="0"/>
    <n v="14.66"/>
    <n v="0"/>
    <n v="0"/>
    <n v="0"/>
    <n v="0"/>
    <n v="0"/>
    <n v="0.28000000000000003"/>
    <n v="0.62"/>
    <n v="0"/>
    <n v="0"/>
    <n v="3.44"/>
    <n v="0"/>
    <n v="0"/>
    <n v="0.96"/>
    <n v="0"/>
    <n v="0"/>
    <n v="0"/>
    <n v="0"/>
    <n v="0"/>
    <n v="0"/>
    <n v="0"/>
    <n v="0"/>
    <n v="278.42"/>
    <n v="278.41999999999996"/>
    <n v="0"/>
    <n v="0"/>
    <n v="0"/>
    <n v="0"/>
    <n v="0"/>
  </r>
  <r>
    <n v="25"/>
    <d v="2012-11-18T00:00:00"/>
    <d v="2012-12-01T00:00:00"/>
    <x v="6"/>
    <s v="G1N"/>
    <s v="GD10000000"/>
    <s v="GD0"/>
    <n v="13"/>
    <n v="8230"/>
    <s v="STIM6"/>
    <s v="RTP15"/>
    <s v="000RTT"/>
    <n v="15"/>
    <s v="ST395A"/>
    <n v="11"/>
    <m/>
    <m/>
    <x v="106"/>
    <n v="23952"/>
    <s v="47825"/>
    <x v="58"/>
    <x v="1"/>
    <s v="Non-executive"/>
    <s v="D603"/>
    <x v="1"/>
    <n v="0"/>
    <n v="0"/>
    <n v="0"/>
    <n v="0"/>
    <n v="0"/>
    <n v="416.52"/>
    <n v="0"/>
    <n v="0"/>
    <n v="0"/>
    <n v="0"/>
    <n v="0"/>
    <n v="0"/>
    <n v="0"/>
    <n v="0"/>
    <n v="0"/>
    <n v="0"/>
    <n v="0"/>
    <n v="0"/>
    <n v="0.3"/>
    <n v="52.76"/>
    <n v="0"/>
    <n v="0"/>
    <n v="0"/>
    <n v="0"/>
    <n v="0"/>
    <n v="24.74"/>
    <n v="0"/>
    <n v="0"/>
    <n v="0"/>
    <n v="0"/>
    <n v="0"/>
    <n v="0.44"/>
    <n v="1.31"/>
    <n v="0"/>
    <n v="0"/>
    <n v="5.78"/>
    <n v="20.82"/>
    <n v="0"/>
    <n v="4.5199999999999996"/>
    <n v="0"/>
    <n v="0"/>
    <n v="0"/>
    <n v="0"/>
    <n v="0"/>
    <n v="0"/>
    <n v="0"/>
    <n v="0"/>
    <n v="527.19000000000005"/>
    <n v="527.18999999999994"/>
    <n v="0"/>
    <n v="0"/>
    <n v="0"/>
    <n v="0"/>
    <n v="0"/>
  </r>
  <r>
    <n v="25"/>
    <d v="2012-11-18T00:00:00"/>
    <d v="2012-12-01T00:00:00"/>
    <x v="6"/>
    <s v="G1N"/>
    <s v="GD10000000"/>
    <s v="GD0"/>
    <n v="13"/>
    <n v="8230"/>
    <s v="STIM6"/>
    <s v="RTP15"/>
    <s v="000RTT"/>
    <n v="15"/>
    <s v="ST395A"/>
    <n v="11"/>
    <m/>
    <m/>
    <x v="260"/>
    <n v="39708"/>
    <s v="73440"/>
    <x v="134"/>
    <x v="1"/>
    <s v="Non-executive"/>
    <s v="D603"/>
    <x v="1"/>
    <n v="3273.28"/>
    <n v="0"/>
    <n v="0"/>
    <n v="0"/>
    <n v="0"/>
    <n v="0"/>
    <n v="0"/>
    <n v="0"/>
    <n v="0"/>
    <n v="0"/>
    <n v="0"/>
    <n v="0"/>
    <n v="0"/>
    <n v="0"/>
    <n v="0"/>
    <n v="0"/>
    <n v="0"/>
    <n v="0"/>
    <n v="2.38"/>
    <n v="0"/>
    <n v="0"/>
    <n v="0"/>
    <n v="0"/>
    <n v="0"/>
    <n v="0"/>
    <n v="191.04"/>
    <n v="0"/>
    <n v="0"/>
    <n v="0"/>
    <n v="0"/>
    <n v="0"/>
    <n v="2.71"/>
    <n v="6.19"/>
    <n v="0"/>
    <n v="0"/>
    <n v="44.68"/>
    <n v="163.66"/>
    <n v="0"/>
    <n v="0"/>
    <n v="0"/>
    <n v="0"/>
    <n v="0"/>
    <n v="0"/>
    <n v="0"/>
    <n v="0"/>
    <n v="0"/>
    <n v="0"/>
    <n v="3683.94"/>
    <n v="3683.94"/>
    <n v="0"/>
    <n v="0"/>
    <n v="0"/>
    <n v="0"/>
    <n v="0"/>
  </r>
  <r>
    <n v="25"/>
    <d v="2012-11-18T00:00:00"/>
    <d v="2012-12-01T00:00:00"/>
    <x v="6"/>
    <s v="G1N"/>
    <s v="GD10000000"/>
    <s v="GD0"/>
    <n v="13"/>
    <n v="8230"/>
    <s v="STIM6"/>
    <s v="RTP15"/>
    <s v="000RTT"/>
    <n v="15"/>
    <s v="ST395A"/>
    <n v="11"/>
    <m/>
    <m/>
    <x v="261"/>
    <n v="58856"/>
    <s v="73439"/>
    <x v="135"/>
    <x v="1"/>
    <s v="Non-executive"/>
    <s v="D603"/>
    <x v="1"/>
    <n v="3692.32"/>
    <n v="0"/>
    <n v="0"/>
    <n v="0"/>
    <n v="0"/>
    <n v="0"/>
    <n v="0"/>
    <n v="0"/>
    <n v="0"/>
    <n v="0"/>
    <n v="0"/>
    <n v="0"/>
    <n v="0"/>
    <n v="0"/>
    <n v="0"/>
    <n v="0"/>
    <n v="0"/>
    <n v="0"/>
    <n v="2.64"/>
    <n v="408.2"/>
    <n v="0"/>
    <n v="0"/>
    <n v="0"/>
    <n v="0"/>
    <n v="0"/>
    <n v="212.37"/>
    <n v="0"/>
    <n v="0"/>
    <n v="0"/>
    <n v="0"/>
    <n v="0"/>
    <n v="2.61"/>
    <n v="9.11"/>
    <n v="0"/>
    <n v="0"/>
    <n v="49.66"/>
    <n v="184.61"/>
    <n v="0"/>
    <n v="21.77"/>
    <n v="0"/>
    <n v="0"/>
    <n v="0"/>
    <n v="0"/>
    <n v="0"/>
    <n v="0"/>
    <n v="0"/>
    <n v="0"/>
    <n v="4583.29"/>
    <n v="4583.2899999999991"/>
    <n v="0"/>
    <n v="0"/>
    <n v="0"/>
    <n v="0"/>
    <n v="0"/>
  </r>
  <r>
    <n v="25"/>
    <d v="2012-11-18T00:00:00"/>
    <d v="2012-12-01T00:00:00"/>
    <x v="6"/>
    <s v="G1N"/>
    <s v="GD10000000"/>
    <s v="GD0"/>
    <n v="13"/>
    <n v="8230"/>
    <s v="STIM6"/>
    <s v="RTP15"/>
    <s v="000RTT"/>
    <n v="15"/>
    <s v="ST395A"/>
    <n v="11"/>
    <m/>
    <m/>
    <x v="262"/>
    <n v="67642"/>
    <s v="73111"/>
    <x v="136"/>
    <x v="1"/>
    <s v="Non-executive"/>
    <s v="D603"/>
    <x v="1"/>
    <n v="5000"/>
    <n v="0"/>
    <n v="0"/>
    <n v="0"/>
    <n v="0"/>
    <n v="0"/>
    <n v="0"/>
    <n v="0"/>
    <n v="0"/>
    <n v="0"/>
    <n v="0"/>
    <n v="0"/>
    <n v="0"/>
    <n v="0"/>
    <n v="0"/>
    <n v="0"/>
    <n v="0"/>
    <n v="0"/>
    <n v="3.56"/>
    <n v="161.84"/>
    <n v="0"/>
    <n v="0"/>
    <n v="0"/>
    <n v="0"/>
    <n v="0"/>
    <n v="295.79000000000002"/>
    <n v="0"/>
    <n v="0"/>
    <n v="0"/>
    <n v="0"/>
    <n v="0"/>
    <n v="2.71"/>
    <n v="6.19"/>
    <n v="0"/>
    <n v="0"/>
    <n v="69.180000000000007"/>
    <n v="0"/>
    <n v="0"/>
    <n v="8.6300000000000008"/>
    <n v="0"/>
    <n v="0"/>
    <n v="0"/>
    <n v="0"/>
    <n v="0"/>
    <n v="0"/>
    <n v="0"/>
    <n v="0"/>
    <n v="5547.9"/>
    <n v="5547.9000000000005"/>
    <n v="0"/>
    <n v="0"/>
    <n v="0"/>
    <n v="0"/>
    <n v="0"/>
  </r>
  <r>
    <n v="25"/>
    <d v="2012-11-18T00:00:00"/>
    <d v="2012-12-01T00:00:00"/>
    <x v="6"/>
    <s v="G1N"/>
    <s v="GD10000000"/>
    <s v="GD0"/>
    <n v="13"/>
    <n v="8230"/>
    <s v="STIM6"/>
    <s v="RTP15"/>
    <s v="000RTT"/>
    <n v="15"/>
    <s v="ST395A"/>
    <n v="11"/>
    <m/>
    <m/>
    <x v="216"/>
    <n v="68069"/>
    <s v="47282"/>
    <x v="2"/>
    <x v="1"/>
    <s v="Non-executive"/>
    <s v="D603"/>
    <x v="1"/>
    <n v="247.83"/>
    <n v="0"/>
    <n v="0"/>
    <n v="0"/>
    <n v="0"/>
    <n v="0"/>
    <n v="0"/>
    <n v="0"/>
    <n v="0"/>
    <n v="0"/>
    <n v="0"/>
    <n v="0"/>
    <n v="0"/>
    <n v="0"/>
    <n v="0"/>
    <n v="0"/>
    <n v="0"/>
    <n v="0"/>
    <n v="0.18"/>
    <n v="16.190000000000001"/>
    <n v="0"/>
    <n v="0"/>
    <n v="0"/>
    <n v="0"/>
    <n v="0"/>
    <n v="14.28"/>
    <n v="0"/>
    <n v="0"/>
    <n v="0"/>
    <n v="0"/>
    <n v="0"/>
    <n v="0.28000000000000003"/>
    <n v="0.61"/>
    <n v="0"/>
    <n v="0"/>
    <n v="3.34"/>
    <n v="0"/>
    <n v="0"/>
    <n v="0.86"/>
    <n v="0"/>
    <n v="0"/>
    <n v="0"/>
    <n v="0"/>
    <n v="0"/>
    <n v="0"/>
    <n v="0"/>
    <n v="0"/>
    <n v="283.57"/>
    <n v="283.57"/>
    <n v="0"/>
    <n v="0"/>
    <n v="0"/>
    <n v="0"/>
    <n v="0"/>
  </r>
  <r>
    <n v="25"/>
    <d v="2012-11-18T00:00:00"/>
    <d v="2012-12-01T00:00:00"/>
    <x v="6"/>
    <s v="G1N"/>
    <s v="GD10000000"/>
    <s v="GD0"/>
    <n v="13"/>
    <n v="8230"/>
    <s v="STIM6"/>
    <s v="RTP15"/>
    <s v="000RTT"/>
    <n v="15"/>
    <s v="ST395A"/>
    <n v="11"/>
    <m/>
    <m/>
    <x v="217"/>
    <n v="68206"/>
    <s v="48863"/>
    <x v="2"/>
    <x v="1"/>
    <s v="Non-executive"/>
    <s v="D603"/>
    <x v="1"/>
    <n v="360.58"/>
    <n v="0"/>
    <n v="0"/>
    <n v="0"/>
    <n v="0"/>
    <n v="0"/>
    <n v="0"/>
    <n v="0"/>
    <n v="0"/>
    <n v="0"/>
    <n v="0"/>
    <n v="0"/>
    <n v="0"/>
    <n v="0"/>
    <n v="0"/>
    <n v="0"/>
    <n v="0"/>
    <n v="0"/>
    <n v="0.26"/>
    <n v="26.84"/>
    <n v="0"/>
    <n v="0"/>
    <n v="0"/>
    <n v="0"/>
    <n v="0"/>
    <n v="22"/>
    <n v="0"/>
    <n v="0"/>
    <n v="0"/>
    <n v="0"/>
    <n v="0"/>
    <n v="0.4"/>
    <n v="0.94"/>
    <n v="0"/>
    <n v="0"/>
    <n v="5.15"/>
    <n v="0"/>
    <n v="0"/>
    <n v="1.43"/>
    <n v="0"/>
    <n v="0"/>
    <n v="0"/>
    <n v="0"/>
    <n v="0"/>
    <n v="0"/>
    <n v="0"/>
    <n v="0"/>
    <n v="417.6"/>
    <n v="417.59999999999991"/>
    <n v="0"/>
    <n v="0"/>
    <n v="0"/>
    <n v="0"/>
    <n v="0"/>
  </r>
  <r>
    <n v="25"/>
    <d v="2012-11-18T00:00:00"/>
    <d v="2012-12-01T00:00:00"/>
    <x v="6"/>
    <s v="G1N"/>
    <s v="GD10000000"/>
    <s v="GD0"/>
    <n v="13"/>
    <n v="8230"/>
    <s v="STIM6"/>
    <s v="RTP15"/>
    <s v="000RTT"/>
    <n v="15"/>
    <s v="ST395A"/>
    <n v="11"/>
    <m/>
    <m/>
    <x v="263"/>
    <n v="68722"/>
    <s v="74668"/>
    <x v="137"/>
    <x v="1"/>
    <s v="Non-executive"/>
    <s v="D603"/>
    <x v="1"/>
    <n v="3124.7"/>
    <n v="0"/>
    <n v="0"/>
    <n v="0"/>
    <n v="0"/>
    <n v="0"/>
    <n v="0"/>
    <n v="0"/>
    <n v="0"/>
    <n v="0"/>
    <n v="0"/>
    <n v="0"/>
    <n v="0"/>
    <n v="0"/>
    <n v="0"/>
    <n v="0"/>
    <n v="0"/>
    <n v="0"/>
    <n v="2.27"/>
    <n v="305.63"/>
    <n v="0"/>
    <n v="0"/>
    <n v="0"/>
    <n v="0"/>
    <n v="0"/>
    <n v="181.62"/>
    <n v="0"/>
    <n v="0"/>
    <n v="0"/>
    <n v="0"/>
    <n v="0"/>
    <n v="2.99"/>
    <n v="8.7799999999999994"/>
    <n v="0"/>
    <n v="0"/>
    <n v="42.47"/>
    <n v="0"/>
    <n v="0"/>
    <n v="16.3"/>
    <n v="0"/>
    <n v="0"/>
    <n v="0"/>
    <n v="0"/>
    <n v="0"/>
    <n v="0"/>
    <n v="0"/>
    <n v="0"/>
    <n v="3684.76"/>
    <n v="3684.7599999999998"/>
    <n v="0"/>
    <n v="0"/>
    <n v="0"/>
    <n v="0"/>
    <n v="0"/>
  </r>
  <r>
    <n v="25"/>
    <d v="2012-11-18T00:00:00"/>
    <d v="2012-12-01T00:00:00"/>
    <x v="6"/>
    <s v="G1N"/>
    <s v="GD10000000"/>
    <s v="GD0"/>
    <n v="13"/>
    <n v="8230"/>
    <s v="STIM6"/>
    <s v="RTP15"/>
    <s v="000RTT"/>
    <n v="15"/>
    <s v="ST395A"/>
    <n v="11"/>
    <m/>
    <m/>
    <x v="265"/>
    <n v="68895"/>
    <s v="75462"/>
    <x v="2"/>
    <x v="1"/>
    <s v="Non-executive"/>
    <s v="D603"/>
    <x v="1"/>
    <n v="2403.8000000000002"/>
    <n v="0"/>
    <n v="0"/>
    <n v="0"/>
    <n v="0"/>
    <n v="0"/>
    <n v="0"/>
    <n v="0"/>
    <n v="0"/>
    <n v="0"/>
    <n v="0"/>
    <n v="0"/>
    <n v="0"/>
    <n v="0"/>
    <n v="0"/>
    <n v="0"/>
    <n v="0"/>
    <n v="0"/>
    <n v="1.76"/>
    <n v="161.84"/>
    <n v="0"/>
    <n v="0"/>
    <n v="0"/>
    <n v="0"/>
    <n v="0"/>
    <n v="141.30000000000001"/>
    <n v="0"/>
    <n v="0"/>
    <n v="0"/>
    <n v="0"/>
    <n v="0"/>
    <n v="2.71"/>
    <n v="6.19"/>
    <n v="0"/>
    <n v="0"/>
    <n v="33.04"/>
    <n v="0"/>
    <n v="0"/>
    <n v="8.6300000000000008"/>
    <n v="0"/>
    <n v="0"/>
    <n v="0"/>
    <n v="0"/>
    <n v="0"/>
    <n v="0"/>
    <n v="0"/>
    <n v="0"/>
    <n v="2759.27"/>
    <n v="2759.2700000000009"/>
    <n v="0"/>
    <n v="0"/>
    <n v="0"/>
    <n v="0"/>
    <n v="0"/>
  </r>
  <r>
    <n v="25"/>
    <d v="2012-11-18T00:00:00"/>
    <d v="2012-12-01T00:00:00"/>
    <x v="6"/>
    <s v="G1N"/>
    <s v="GD10000000"/>
    <s v="GD0"/>
    <n v="13"/>
    <n v="8230"/>
    <s v="STIM6"/>
    <s v="RTP15"/>
    <s v="000RTT"/>
    <n v="15"/>
    <s v="ST395A"/>
    <n v="11"/>
    <m/>
    <m/>
    <x v="266"/>
    <n v="68922"/>
    <s v="75461"/>
    <x v="2"/>
    <x v="1"/>
    <s v="Non-executive"/>
    <s v="D603"/>
    <x v="1"/>
    <n v="1923.04"/>
    <n v="0"/>
    <n v="0"/>
    <n v="0"/>
    <n v="0"/>
    <n v="0"/>
    <n v="0"/>
    <n v="0"/>
    <n v="0"/>
    <n v="0"/>
    <n v="0"/>
    <n v="0"/>
    <n v="0"/>
    <n v="0"/>
    <n v="0"/>
    <n v="0"/>
    <n v="0"/>
    <n v="0"/>
    <n v="1.4"/>
    <n v="0"/>
    <n v="0"/>
    <n v="0"/>
    <n v="0"/>
    <n v="0"/>
    <n v="0"/>
    <n v="119.24"/>
    <n v="0"/>
    <n v="0"/>
    <n v="0"/>
    <n v="0"/>
    <n v="0"/>
    <n v="2.17"/>
    <n v="4.95"/>
    <n v="0"/>
    <n v="0"/>
    <n v="27.88"/>
    <n v="0"/>
    <n v="0"/>
    <n v="0"/>
    <n v="0"/>
    <n v="0"/>
    <n v="0"/>
    <n v="0"/>
    <n v="0"/>
    <n v="0"/>
    <n v="0"/>
    <n v="0"/>
    <n v="2078.6799999999998"/>
    <n v="2078.6800000000003"/>
    <n v="0"/>
    <n v="0"/>
    <n v="0"/>
    <n v="0"/>
    <n v="0"/>
  </r>
  <r>
    <n v="25"/>
    <d v="2012-11-18T00:00:00"/>
    <d v="2012-12-01T00:00:00"/>
    <x v="6"/>
    <s v="G1N"/>
    <s v="GD10000000"/>
    <s v="GD0"/>
    <n v="13"/>
    <n v="8230"/>
    <s v="STIM6"/>
    <s v="RTP15"/>
    <s v="000RTT"/>
    <n v="15"/>
    <s v="ST395A"/>
    <n v="11"/>
    <m/>
    <m/>
    <x v="89"/>
    <n v="69397"/>
    <s v="46623"/>
    <x v="2"/>
    <x v="1"/>
    <s v="Non-executive"/>
    <s v="D603"/>
    <x v="1"/>
    <n v="1054.29"/>
    <n v="0"/>
    <n v="0"/>
    <n v="0"/>
    <n v="0"/>
    <n v="0"/>
    <n v="0"/>
    <n v="0"/>
    <n v="0"/>
    <n v="0"/>
    <n v="0"/>
    <n v="0"/>
    <n v="0"/>
    <n v="0"/>
    <n v="0"/>
    <n v="0"/>
    <n v="0"/>
    <n v="0"/>
    <n v="0.74"/>
    <n v="39.99"/>
    <n v="0"/>
    <n v="0"/>
    <n v="0"/>
    <n v="0"/>
    <n v="0"/>
    <n v="62.2"/>
    <n v="0"/>
    <n v="0"/>
    <n v="0"/>
    <n v="0"/>
    <n v="0"/>
    <n v="0.67"/>
    <n v="1.55"/>
    <n v="0"/>
    <n v="0"/>
    <n v="14.55"/>
    <n v="0"/>
    <n v="0"/>
    <n v="2.12"/>
    <n v="0"/>
    <n v="0"/>
    <n v="0"/>
    <n v="0"/>
    <n v="0"/>
    <n v="0"/>
    <n v="0"/>
    <n v="0"/>
    <n v="1176.1099999999999"/>
    <n v="1176.1099999999999"/>
    <n v="0"/>
    <n v="0"/>
    <n v="0"/>
    <n v="0"/>
    <n v="0"/>
  </r>
  <r>
    <n v="25"/>
    <d v="2012-11-18T00:00:00"/>
    <d v="2012-12-01T00:00:00"/>
    <x v="6"/>
    <s v="G1N"/>
    <s v="GD10000000"/>
    <s v="GD0"/>
    <n v="13"/>
    <n v="8230"/>
    <s v="STIM6"/>
    <s v="RTP15"/>
    <s v="000RTT"/>
    <n v="15"/>
    <s v="ST395A"/>
    <n v="11"/>
    <m/>
    <m/>
    <x v="264"/>
    <n v="69469"/>
    <s v="73438"/>
    <x v="138"/>
    <x v="1"/>
    <s v="Non-executive"/>
    <s v="D603"/>
    <x v="1"/>
    <n v="3273.27"/>
    <n v="0"/>
    <n v="0"/>
    <n v="0"/>
    <n v="0"/>
    <n v="0"/>
    <n v="0"/>
    <n v="0"/>
    <n v="0"/>
    <n v="0"/>
    <n v="0"/>
    <n v="0"/>
    <n v="0"/>
    <n v="0"/>
    <n v="0"/>
    <n v="0"/>
    <n v="0"/>
    <n v="0"/>
    <n v="2.38"/>
    <n v="176.57"/>
    <n v="0"/>
    <n v="0"/>
    <n v="0"/>
    <n v="0"/>
    <n v="0"/>
    <n v="199.29"/>
    <n v="0"/>
    <n v="0"/>
    <n v="0"/>
    <n v="0"/>
    <n v="0"/>
    <n v="2.71"/>
    <n v="6.19"/>
    <n v="0"/>
    <n v="0"/>
    <n v="46.61"/>
    <n v="0"/>
    <n v="0"/>
    <n v="9.42"/>
    <n v="0"/>
    <n v="0"/>
    <n v="0"/>
    <n v="0"/>
    <n v="0"/>
    <n v="0"/>
    <n v="0"/>
    <n v="0"/>
    <n v="3716.44"/>
    <n v="3716.4400000000005"/>
    <n v="0"/>
    <n v="0"/>
    <n v="0"/>
    <n v="0"/>
    <n v="0"/>
  </r>
  <r>
    <n v="25"/>
    <d v="2012-11-18T00:00:00"/>
    <d v="2012-12-01T00:00:00"/>
    <x v="6"/>
    <s v="G1N"/>
    <s v="GD10000000"/>
    <s v="GD0"/>
    <n v="13"/>
    <n v="8230"/>
    <s v="STIM6"/>
    <s v="SGP25"/>
    <s v="STAARA"/>
    <n v="15"/>
    <s v="RA388A"/>
    <n v="9"/>
    <m/>
    <m/>
    <x v="106"/>
    <n v="23952"/>
    <s v="47825"/>
    <x v="58"/>
    <x v="1"/>
    <s v="Non-executive"/>
    <s v="D603"/>
    <x v="1"/>
    <n v="0"/>
    <n v="0"/>
    <n v="0"/>
    <n v="0"/>
    <n v="0"/>
    <n v="416.52"/>
    <n v="0"/>
    <n v="0"/>
    <n v="0"/>
    <n v="0"/>
    <n v="0"/>
    <n v="0"/>
    <n v="0"/>
    <n v="0"/>
    <n v="0"/>
    <n v="0"/>
    <n v="0"/>
    <n v="0"/>
    <n v="0.31"/>
    <n v="52.75"/>
    <n v="0"/>
    <n v="0"/>
    <n v="0"/>
    <n v="0"/>
    <n v="0"/>
    <n v="24.72"/>
    <n v="0"/>
    <n v="0"/>
    <n v="0"/>
    <n v="0"/>
    <n v="0"/>
    <n v="0.47"/>
    <n v="1.32"/>
    <n v="0"/>
    <n v="0"/>
    <n v="5.79"/>
    <n v="20.82"/>
    <n v="0"/>
    <n v="4.53"/>
    <n v="0"/>
    <n v="0"/>
    <n v="0"/>
    <n v="0"/>
    <n v="0"/>
    <n v="0"/>
    <n v="0"/>
    <n v="0"/>
    <n v="527.23"/>
    <n v="527.23"/>
    <n v="0"/>
    <n v="0"/>
    <n v="0"/>
    <n v="0"/>
    <n v="0"/>
  </r>
  <r>
    <n v="25"/>
    <d v="2012-11-18T00:00:00"/>
    <d v="2012-12-01T00:00:00"/>
    <x v="6"/>
    <s v="G1N"/>
    <s v="GD10000000"/>
    <s v="GD0"/>
    <n v="13"/>
    <n v="8230"/>
    <s v="STIM6"/>
    <s v="SGP25"/>
    <s v="STAARA"/>
    <n v="15"/>
    <s v="RA388A"/>
    <n v="9"/>
    <m/>
    <m/>
    <x v="261"/>
    <n v="58856"/>
    <s v="73439"/>
    <x v="135"/>
    <x v="1"/>
    <s v="Non-executive"/>
    <s v="D603"/>
    <x v="1"/>
    <n v="923.08"/>
    <n v="0"/>
    <n v="0"/>
    <n v="0"/>
    <n v="0"/>
    <n v="0"/>
    <n v="0"/>
    <n v="0"/>
    <n v="0"/>
    <n v="0"/>
    <n v="0"/>
    <n v="0"/>
    <n v="0"/>
    <n v="0"/>
    <n v="0"/>
    <n v="0"/>
    <n v="0"/>
    <n v="0"/>
    <n v="0.66"/>
    <n v="102.04"/>
    <n v="0"/>
    <n v="0"/>
    <n v="0"/>
    <n v="0"/>
    <n v="0"/>
    <n v="53.09"/>
    <n v="0"/>
    <n v="0"/>
    <n v="0"/>
    <n v="0"/>
    <n v="0"/>
    <n v="0.66"/>
    <n v="2.2799999999999998"/>
    <n v="0"/>
    <n v="0"/>
    <n v="12.42"/>
    <n v="46.16"/>
    <n v="0"/>
    <n v="5.44"/>
    <n v="0"/>
    <n v="0"/>
    <n v="0"/>
    <n v="0"/>
    <n v="0"/>
    <n v="0"/>
    <n v="0"/>
    <n v="0"/>
    <n v="1145.83"/>
    <n v="1145.8300000000002"/>
    <n v="0"/>
    <n v="0"/>
    <n v="0"/>
    <n v="0"/>
    <n v="0"/>
  </r>
  <r>
    <n v="25"/>
    <d v="2012-11-18T00:00:00"/>
    <d v="2012-12-01T00:00:00"/>
    <x v="6"/>
    <s v="G1N"/>
    <s v="GD10000000"/>
    <s v="GD0"/>
    <n v="13"/>
    <n v="8230"/>
    <s v="STIM6"/>
    <s v="SGP25"/>
    <s v="STAARA"/>
    <n v="15"/>
    <s v="RA388A"/>
    <n v="9"/>
    <m/>
    <m/>
    <x v="216"/>
    <n v="68069"/>
    <s v="47282"/>
    <x v="2"/>
    <x v="1"/>
    <s v="Non-executive"/>
    <s v="D603"/>
    <x v="1"/>
    <n v="371.75"/>
    <n v="0"/>
    <n v="0"/>
    <n v="0"/>
    <n v="0"/>
    <n v="0"/>
    <n v="0"/>
    <n v="0"/>
    <n v="0"/>
    <n v="0"/>
    <n v="0"/>
    <n v="0"/>
    <n v="0"/>
    <n v="0"/>
    <n v="0"/>
    <n v="0"/>
    <n v="0"/>
    <n v="0"/>
    <n v="0.28000000000000003"/>
    <n v="24.27"/>
    <n v="0"/>
    <n v="0"/>
    <n v="0"/>
    <n v="0"/>
    <n v="0"/>
    <n v="21.41"/>
    <n v="0"/>
    <n v="0"/>
    <n v="0"/>
    <n v="0"/>
    <n v="0"/>
    <n v="0.39"/>
    <n v="0.94"/>
    <n v="0"/>
    <n v="0"/>
    <n v="5"/>
    <n v="0"/>
    <n v="0"/>
    <n v="1.29"/>
    <n v="0"/>
    <n v="0"/>
    <n v="0"/>
    <n v="0"/>
    <n v="0"/>
    <n v="0"/>
    <n v="0"/>
    <n v="0"/>
    <n v="425.33"/>
    <n v="425.33"/>
    <n v="0"/>
    <n v="0"/>
    <n v="0"/>
    <n v="0"/>
    <n v="0"/>
  </r>
  <r>
    <n v="25"/>
    <d v="2012-11-18T00:00:00"/>
    <d v="2012-12-01T00:00:00"/>
    <x v="6"/>
    <s v="G1N"/>
    <s v="GD10000000"/>
    <s v="GD0"/>
    <n v="13"/>
    <n v="8230"/>
    <s v="STIM6"/>
    <s v="SGP25"/>
    <s v="STAARA"/>
    <n v="15"/>
    <s v="RA388A"/>
    <n v="9"/>
    <m/>
    <m/>
    <x v="217"/>
    <n v="68206"/>
    <s v="48863"/>
    <x v="2"/>
    <x v="1"/>
    <s v="Non-executive"/>
    <s v="D603"/>
    <x v="1"/>
    <n v="360.52"/>
    <n v="0"/>
    <n v="0"/>
    <n v="0"/>
    <n v="0"/>
    <n v="0"/>
    <n v="0"/>
    <n v="0"/>
    <n v="0"/>
    <n v="0"/>
    <n v="0"/>
    <n v="0"/>
    <n v="0"/>
    <n v="0"/>
    <n v="0"/>
    <n v="0"/>
    <n v="0"/>
    <n v="0"/>
    <n v="0.26"/>
    <n v="26.8"/>
    <n v="0"/>
    <n v="0"/>
    <n v="0"/>
    <n v="0"/>
    <n v="0"/>
    <n v="21.99"/>
    <n v="0"/>
    <n v="0"/>
    <n v="0"/>
    <n v="0"/>
    <n v="0"/>
    <n v="0.39"/>
    <n v="0.9"/>
    <n v="0"/>
    <n v="0"/>
    <n v="5.0999999999999996"/>
    <n v="0"/>
    <n v="0"/>
    <n v="1.42"/>
    <n v="0"/>
    <n v="0"/>
    <n v="0"/>
    <n v="0"/>
    <n v="0"/>
    <n v="0"/>
    <n v="0"/>
    <n v="0"/>
    <n v="417.38"/>
    <n v="417.38"/>
    <n v="0"/>
    <n v="0"/>
    <n v="0"/>
    <n v="0"/>
    <n v="0"/>
  </r>
  <r>
    <n v="25"/>
    <d v="2012-11-18T00:00:00"/>
    <d v="2012-12-01T00:00:00"/>
    <x v="6"/>
    <s v="G1N"/>
    <s v="GD10000000"/>
    <s v="GD0"/>
    <n v="13"/>
    <n v="8230"/>
    <s v="STIM6"/>
    <s v="SGP25"/>
    <s v="STAARA"/>
    <n v="15"/>
    <s v="RA388A"/>
    <n v="9"/>
    <m/>
    <m/>
    <x v="266"/>
    <n v="68922"/>
    <s v="75461"/>
    <x v="2"/>
    <x v="1"/>
    <s v="Non-executive"/>
    <s v="D603"/>
    <x v="1"/>
    <n v="480.76"/>
    <n v="0"/>
    <n v="0"/>
    <n v="0"/>
    <n v="0"/>
    <n v="0"/>
    <n v="0"/>
    <n v="0"/>
    <n v="0"/>
    <n v="0"/>
    <n v="0"/>
    <n v="0"/>
    <n v="0"/>
    <n v="0"/>
    <n v="0"/>
    <n v="0"/>
    <n v="0"/>
    <n v="0"/>
    <n v="0.36"/>
    <n v="0"/>
    <n v="0"/>
    <n v="0"/>
    <n v="0"/>
    <n v="0"/>
    <n v="0"/>
    <n v="29.8"/>
    <n v="0"/>
    <n v="0"/>
    <n v="0"/>
    <n v="0"/>
    <n v="0"/>
    <n v="0.54"/>
    <n v="1.24"/>
    <n v="0"/>
    <n v="0"/>
    <n v="6.97"/>
    <n v="0"/>
    <n v="0"/>
    <n v="0"/>
    <n v="0"/>
    <n v="0"/>
    <n v="0"/>
    <n v="0"/>
    <n v="0"/>
    <n v="0"/>
    <n v="0"/>
    <n v="0"/>
    <n v="519.66999999999996"/>
    <n v="519.67000000000007"/>
    <n v="0"/>
    <n v="0"/>
    <n v="0"/>
    <n v="0"/>
    <n v="0"/>
  </r>
  <r>
    <n v="25"/>
    <d v="2012-11-18T00:00:00"/>
    <d v="2012-12-01T00:00:00"/>
    <x v="51"/>
    <s v="T12"/>
    <s v="GD10000000"/>
    <s v="GD0"/>
    <n v="13"/>
    <n v="8230"/>
    <s v="STIM6"/>
    <s v="RTP15"/>
    <s v="000RTT"/>
    <n v="15"/>
    <s v="ST395A"/>
    <n v="11"/>
    <m/>
    <m/>
    <x v="299"/>
    <n v="66662"/>
    <s v="73433"/>
    <x v="149"/>
    <x v="1"/>
    <s v="Non-executive"/>
    <s v="D603"/>
    <x v="1"/>
    <n v="2769.62"/>
    <n v="0"/>
    <n v="0"/>
    <n v="0"/>
    <n v="0"/>
    <n v="0"/>
    <n v="0"/>
    <n v="0"/>
    <n v="0"/>
    <n v="0"/>
    <n v="0"/>
    <n v="0"/>
    <n v="0"/>
    <n v="0"/>
    <n v="0"/>
    <n v="0"/>
    <n v="0"/>
    <n v="0"/>
    <n v="2.0299999999999998"/>
    <n v="178.92"/>
    <n v="0"/>
    <n v="0"/>
    <n v="0"/>
    <n v="0"/>
    <n v="0"/>
    <n v="168.02"/>
    <n v="0"/>
    <n v="0"/>
    <n v="0"/>
    <n v="0"/>
    <n v="0"/>
    <n v="0"/>
    <n v="0"/>
    <n v="0"/>
    <n v="0"/>
    <n v="39.299999999999997"/>
    <n v="138.47999999999999"/>
    <n v="0"/>
    <n v="9.5399999999999991"/>
    <n v="0"/>
    <n v="0"/>
    <n v="0"/>
    <n v="0"/>
    <n v="0"/>
    <n v="0"/>
    <n v="0"/>
    <n v="0"/>
    <n v="3305.91"/>
    <n v="3305.9100000000003"/>
    <n v="0"/>
    <n v="0"/>
    <n v="0"/>
    <n v="0"/>
    <n v="0"/>
  </r>
  <r>
    <n v="26"/>
    <d v="2012-12-02T00:00:00"/>
    <d v="2012-12-15T00:00:00"/>
    <x v="7"/>
    <s v="G1N"/>
    <s v="GD10000000"/>
    <s v="GD0"/>
    <n v="9"/>
    <n v="8134"/>
    <s v="EFP42"/>
    <n v="70000"/>
    <s v="GD1003"/>
    <n v="8"/>
    <m/>
    <m/>
    <m/>
    <m/>
    <x v="361"/>
    <n v="7580"/>
    <s v="44654"/>
    <x v="159"/>
    <x v="1"/>
    <s v="Non-executive"/>
    <s v="D603"/>
    <x v="1"/>
    <n v="1216.3599999999999"/>
    <n v="0"/>
    <n v="0"/>
    <n v="0"/>
    <n v="0"/>
    <n v="0"/>
    <n v="0"/>
    <n v="0"/>
    <n v="0"/>
    <n v="0"/>
    <n v="0"/>
    <n v="0"/>
    <n v="0"/>
    <n v="0"/>
    <n v="0"/>
    <n v="0"/>
    <n v="0"/>
    <n v="0"/>
    <n v="0.88"/>
    <n v="44.14"/>
    <n v="0"/>
    <n v="0"/>
    <n v="0"/>
    <n v="0"/>
    <n v="0"/>
    <n v="0"/>
    <n v="0"/>
    <n v="0"/>
    <n v="0"/>
    <n v="0"/>
    <n v="0"/>
    <n v="0.68"/>
    <n v="1.55"/>
    <n v="0"/>
    <n v="0"/>
    <n v="17.02"/>
    <n v="60.82"/>
    <n v="0"/>
    <n v="2.36"/>
    <n v="0"/>
    <n v="0"/>
    <n v="0"/>
    <n v="0"/>
    <n v="0"/>
    <n v="0"/>
    <n v="0"/>
    <n v="0"/>
    <n v="1343.81"/>
    <n v="1343.81"/>
    <n v="0"/>
    <n v="0"/>
    <n v="0"/>
    <n v="0"/>
    <n v="0"/>
  </r>
  <r>
    <n v="26"/>
    <d v="2012-12-02T00:00:00"/>
    <d v="2012-12-15T00:00:00"/>
    <x v="7"/>
    <s v="G1N"/>
    <s v="GD10000000"/>
    <s v="GD0"/>
    <n v="13"/>
    <n v="100"/>
    <s v="LD600"/>
    <s v="LF601"/>
    <m/>
    <m/>
    <m/>
    <m/>
    <m/>
    <m/>
    <x v="361"/>
    <n v="7580"/>
    <s v="44654"/>
    <x v="159"/>
    <x v="1"/>
    <s v="Non-executive"/>
    <s v="D603"/>
    <x v="1"/>
    <n v="1216.3399999999999"/>
    <n v="0"/>
    <n v="0"/>
    <n v="0"/>
    <n v="0"/>
    <n v="0"/>
    <n v="0"/>
    <n v="0"/>
    <n v="0"/>
    <n v="0"/>
    <n v="0"/>
    <n v="0"/>
    <n v="0"/>
    <n v="0"/>
    <n v="0"/>
    <n v="0"/>
    <n v="0"/>
    <n v="0"/>
    <n v="0.88"/>
    <n v="44.15"/>
    <n v="0"/>
    <n v="0"/>
    <n v="0"/>
    <n v="0"/>
    <n v="0"/>
    <n v="0"/>
    <n v="0"/>
    <n v="0"/>
    <n v="0"/>
    <n v="0"/>
    <n v="0"/>
    <n v="0.67"/>
    <n v="1.56"/>
    <n v="0"/>
    <n v="0"/>
    <n v="17.010000000000002"/>
    <n v="60.81"/>
    <n v="0"/>
    <n v="2.34"/>
    <n v="0"/>
    <n v="0"/>
    <n v="0"/>
    <n v="0"/>
    <n v="0"/>
    <n v="0"/>
    <n v="0"/>
    <n v="0"/>
    <n v="1343.76"/>
    <n v="1343.76"/>
    <n v="0"/>
    <n v="0"/>
    <n v="0"/>
    <n v="0"/>
    <n v="0"/>
  </r>
  <r>
    <n v="26"/>
    <d v="2012-12-02T00:00:00"/>
    <d v="2012-12-15T00:00:00"/>
    <x v="7"/>
    <s v="G1N"/>
    <s v="GD10000000"/>
    <s v="GD0"/>
    <n v="13"/>
    <n v="100"/>
    <s v="LD600"/>
    <s v="LF601"/>
    <m/>
    <m/>
    <m/>
    <m/>
    <m/>
    <m/>
    <x v="89"/>
    <n v="69397"/>
    <s v="46623"/>
    <x v="2"/>
    <x v="1"/>
    <s v="Non-executive"/>
    <s v="D603"/>
    <x v="1"/>
    <n v="1054.32"/>
    <n v="0"/>
    <n v="0"/>
    <n v="0"/>
    <n v="0"/>
    <n v="0"/>
    <n v="0"/>
    <n v="0"/>
    <n v="0"/>
    <n v="0"/>
    <n v="0"/>
    <n v="0"/>
    <n v="0"/>
    <n v="0"/>
    <n v="0"/>
    <n v="0"/>
    <n v="0"/>
    <n v="0"/>
    <n v="0.76"/>
    <n v="40"/>
    <n v="0"/>
    <n v="0"/>
    <n v="0"/>
    <n v="0"/>
    <n v="0"/>
    <n v="62.22"/>
    <n v="0"/>
    <n v="0"/>
    <n v="0"/>
    <n v="0"/>
    <n v="0"/>
    <n v="0.68"/>
    <n v="1.55"/>
    <n v="0"/>
    <n v="0"/>
    <n v="14.56"/>
    <n v="0"/>
    <n v="0"/>
    <n v="2.14"/>
    <n v="0"/>
    <n v="0"/>
    <n v="0"/>
    <n v="0"/>
    <n v="0"/>
    <n v="0"/>
    <n v="0"/>
    <n v="0"/>
    <n v="1176.23"/>
    <n v="1176.23"/>
    <n v="0"/>
    <n v="0"/>
    <n v="0"/>
    <n v="0"/>
    <n v="0"/>
  </r>
  <r>
    <n v="26"/>
    <d v="2012-12-02T00:00:00"/>
    <d v="2012-12-15T00:00:00"/>
    <x v="7"/>
    <s v="G1N"/>
    <s v="GD10000000"/>
    <s v="GD0"/>
    <n v="13"/>
    <n v="100"/>
    <s v="LD600"/>
    <s v="LF605"/>
    <m/>
    <m/>
    <m/>
    <m/>
    <m/>
    <m/>
    <x v="99"/>
    <n v="38606"/>
    <s v="51150"/>
    <x v="2"/>
    <x v="1"/>
    <s v="Non-executive"/>
    <s v="D603"/>
    <x v="1"/>
    <n v="0"/>
    <n v="0"/>
    <n v="0"/>
    <n v="0"/>
    <n v="0"/>
    <n v="2553.04"/>
    <n v="0"/>
    <n v="0"/>
    <n v="0"/>
    <n v="0"/>
    <n v="0"/>
    <n v="0"/>
    <n v="0"/>
    <n v="0"/>
    <n v="0"/>
    <n v="0"/>
    <n v="0"/>
    <n v="0"/>
    <n v="1.86"/>
    <n v="468.84"/>
    <n v="0"/>
    <n v="0"/>
    <n v="0"/>
    <n v="0"/>
    <n v="0"/>
    <n v="148.6"/>
    <n v="0"/>
    <n v="0"/>
    <n v="0"/>
    <n v="0"/>
    <n v="0"/>
    <n v="3.27"/>
    <n v="11.39"/>
    <n v="0"/>
    <n v="0"/>
    <n v="34.76"/>
    <n v="127.65"/>
    <n v="0"/>
    <n v="19.22"/>
    <n v="0"/>
    <n v="0"/>
    <n v="0"/>
    <n v="0"/>
    <n v="0"/>
    <n v="0"/>
    <n v="0"/>
    <n v="0"/>
    <n v="3368.63"/>
    <n v="3368.63"/>
    <n v="0"/>
    <n v="0"/>
    <n v="0"/>
    <n v="0"/>
    <n v="0"/>
  </r>
  <r>
    <n v="26"/>
    <d v="2012-12-02T00:00:00"/>
    <d v="2012-12-15T00:00:00"/>
    <x v="7"/>
    <s v="G1N"/>
    <s v="GD10000000"/>
    <s v="GD0"/>
    <n v="13"/>
    <n v="100"/>
    <s v="LD600"/>
    <s v="LF605"/>
    <m/>
    <m/>
    <m/>
    <m/>
    <m/>
    <m/>
    <x v="103"/>
    <n v="39707"/>
    <s v="50910"/>
    <x v="2"/>
    <x v="1"/>
    <s v="Non-executive"/>
    <s v="D603"/>
    <x v="1"/>
    <n v="0"/>
    <n v="0"/>
    <n v="0"/>
    <n v="0"/>
    <n v="0"/>
    <n v="2702.28"/>
    <n v="0"/>
    <n v="0"/>
    <n v="0"/>
    <n v="0"/>
    <n v="0"/>
    <n v="0"/>
    <n v="0"/>
    <n v="0"/>
    <n v="0"/>
    <n v="0"/>
    <n v="0"/>
    <n v="0"/>
    <n v="1.98"/>
    <n v="510.24"/>
    <n v="0"/>
    <n v="0"/>
    <n v="0"/>
    <n v="0"/>
    <n v="0"/>
    <n v="156.99"/>
    <n v="0"/>
    <n v="0"/>
    <n v="0"/>
    <n v="0"/>
    <n v="0"/>
    <n v="3.27"/>
    <n v="11.39"/>
    <n v="0"/>
    <n v="0"/>
    <n v="36.71"/>
    <n v="135.11000000000001"/>
    <n v="0"/>
    <n v="27.21"/>
    <n v="0"/>
    <n v="0"/>
    <n v="0"/>
    <n v="0"/>
    <n v="0"/>
    <n v="0"/>
    <n v="0"/>
    <n v="0"/>
    <n v="3585.18"/>
    <n v="3585.18"/>
    <n v="0"/>
    <n v="0"/>
    <n v="0"/>
    <n v="0"/>
    <n v="0"/>
  </r>
  <r>
    <n v="26"/>
    <d v="2012-12-02T00:00:00"/>
    <d v="2012-12-15T00:00:00"/>
    <x v="7"/>
    <s v="G1N"/>
    <s v="GD10000000"/>
    <s v="GD0"/>
    <n v="13"/>
    <n v="100"/>
    <s v="LD600"/>
    <s v="LF606"/>
    <m/>
    <m/>
    <m/>
    <m/>
    <m/>
    <m/>
    <x v="106"/>
    <n v="23952"/>
    <s v="47825"/>
    <x v="58"/>
    <x v="1"/>
    <s v="Non-executive"/>
    <s v="D603"/>
    <x v="1"/>
    <n v="0"/>
    <n v="0"/>
    <n v="0"/>
    <n v="0"/>
    <n v="0"/>
    <n v="694.23"/>
    <n v="0"/>
    <n v="0"/>
    <n v="0"/>
    <n v="0"/>
    <n v="0"/>
    <n v="0"/>
    <n v="0"/>
    <n v="0"/>
    <n v="0"/>
    <n v="0"/>
    <n v="0"/>
    <n v="0"/>
    <n v="0.51"/>
    <n v="87.93"/>
    <n v="0"/>
    <n v="0"/>
    <n v="0"/>
    <n v="0"/>
    <n v="0"/>
    <n v="41.23"/>
    <n v="0"/>
    <n v="0"/>
    <n v="0"/>
    <n v="0"/>
    <n v="0"/>
    <n v="0.74"/>
    <n v="2.2000000000000002"/>
    <n v="0"/>
    <n v="0"/>
    <n v="9.64"/>
    <n v="34.72"/>
    <n v="0"/>
    <n v="7.54"/>
    <n v="0"/>
    <n v="0"/>
    <n v="0"/>
    <n v="0"/>
    <n v="0"/>
    <n v="0"/>
    <n v="0"/>
    <n v="0"/>
    <n v="878.74"/>
    <n v="878.74000000000012"/>
    <n v="0"/>
    <n v="0"/>
    <n v="0"/>
    <n v="0"/>
    <n v="0"/>
  </r>
  <r>
    <n v="26"/>
    <d v="2012-12-02T00:00:00"/>
    <d v="2012-12-15T00:00:00"/>
    <x v="7"/>
    <s v="G1N"/>
    <s v="GD10000000"/>
    <s v="GD0"/>
    <n v="13"/>
    <n v="8200"/>
    <s v="GD600"/>
    <s v="CLCB5"/>
    <s v="000CLC"/>
    <n v="15"/>
    <s v="32287C"/>
    <n v="13"/>
    <m/>
    <m/>
    <x v="106"/>
    <n v="23952"/>
    <s v="47825"/>
    <x v="58"/>
    <x v="1"/>
    <s v="Non-executive"/>
    <s v="D603"/>
    <x v="1"/>
    <n v="0"/>
    <n v="0"/>
    <n v="0"/>
    <n v="0"/>
    <n v="0"/>
    <n v="416.55"/>
    <n v="0"/>
    <n v="0"/>
    <n v="0"/>
    <n v="0"/>
    <n v="0"/>
    <n v="0"/>
    <n v="0"/>
    <n v="0"/>
    <n v="0"/>
    <n v="0"/>
    <n v="0"/>
    <n v="0"/>
    <n v="0.3"/>
    <n v="52.76"/>
    <n v="0"/>
    <n v="0"/>
    <n v="0"/>
    <n v="0"/>
    <n v="0"/>
    <n v="24.74"/>
    <n v="0"/>
    <n v="0"/>
    <n v="0"/>
    <n v="0"/>
    <n v="0"/>
    <n v="0.44"/>
    <n v="1.31"/>
    <n v="0"/>
    <n v="0"/>
    <n v="5.78"/>
    <n v="20.83"/>
    <n v="0"/>
    <n v="4.5199999999999996"/>
    <n v="0"/>
    <n v="0"/>
    <n v="0"/>
    <n v="0"/>
    <n v="0"/>
    <n v="0"/>
    <n v="0"/>
    <n v="0"/>
    <n v="527.23"/>
    <n v="527.23"/>
    <n v="0"/>
    <n v="0"/>
    <n v="0"/>
    <n v="0"/>
    <n v="0"/>
  </r>
  <r>
    <n v="26"/>
    <d v="2012-12-02T00:00:00"/>
    <d v="2012-12-15T00:00:00"/>
    <x v="7"/>
    <s v="G1N"/>
    <s v="GD10000000"/>
    <s v="GD0"/>
    <n v="13"/>
    <n v="8200"/>
    <s v="GD600"/>
    <s v="CLCB5"/>
    <s v="000CLC"/>
    <n v="15"/>
    <s v="32287C"/>
    <n v="13"/>
    <m/>
    <m/>
    <x v="211"/>
    <n v="43853"/>
    <s v="74888"/>
    <x v="2"/>
    <x v="1"/>
    <s v="Non-executive"/>
    <s v="D603"/>
    <x v="1"/>
    <n v="0"/>
    <n v="0"/>
    <n v="0"/>
    <n v="0"/>
    <n v="0"/>
    <n v="841.34"/>
    <n v="0"/>
    <n v="0"/>
    <n v="0"/>
    <n v="0"/>
    <n v="0"/>
    <n v="0"/>
    <n v="0"/>
    <n v="0"/>
    <n v="0"/>
    <n v="0"/>
    <n v="0"/>
    <n v="0"/>
    <n v="0.62"/>
    <n v="62.62"/>
    <n v="0"/>
    <n v="0"/>
    <n v="0"/>
    <n v="0"/>
    <n v="0"/>
    <n v="50.86"/>
    <n v="0"/>
    <n v="0"/>
    <n v="0"/>
    <n v="0"/>
    <n v="0"/>
    <n v="0.95"/>
    <n v="2.17"/>
    <n v="0"/>
    <n v="0"/>
    <n v="11.9"/>
    <n v="42.07"/>
    <n v="0"/>
    <n v="3.34"/>
    <n v="0"/>
    <n v="0"/>
    <n v="0"/>
    <n v="0"/>
    <n v="0"/>
    <n v="0"/>
    <n v="0"/>
    <n v="0"/>
    <n v="1015.87"/>
    <n v="1015.8700000000001"/>
    <n v="0"/>
    <n v="0"/>
    <n v="0"/>
    <n v="0"/>
    <n v="0"/>
  </r>
  <r>
    <n v="26"/>
    <d v="2012-12-02T00:00:00"/>
    <d v="2012-12-15T00:00:00"/>
    <x v="7"/>
    <s v="G1N"/>
    <s v="GD10000000"/>
    <s v="GD0"/>
    <n v="13"/>
    <n v="8200"/>
    <s v="GD600"/>
    <s v="CLCB5"/>
    <s v="000CLC"/>
    <n v="15"/>
    <s v="32287C"/>
    <n v="13"/>
    <m/>
    <m/>
    <x v="217"/>
    <n v="68206"/>
    <s v="48863"/>
    <x v="2"/>
    <x v="1"/>
    <s v="Non-executive"/>
    <s v="D603"/>
    <x v="1"/>
    <n v="240.38"/>
    <n v="0"/>
    <n v="0"/>
    <n v="0"/>
    <n v="0"/>
    <n v="0"/>
    <n v="0"/>
    <n v="0"/>
    <n v="0"/>
    <n v="0"/>
    <n v="0"/>
    <n v="0"/>
    <n v="0"/>
    <n v="0"/>
    <n v="0"/>
    <n v="0"/>
    <n v="0"/>
    <n v="0"/>
    <n v="0.18"/>
    <n v="17.899999999999999"/>
    <n v="0"/>
    <n v="0"/>
    <n v="0"/>
    <n v="0"/>
    <n v="0"/>
    <n v="14.66"/>
    <n v="0"/>
    <n v="0"/>
    <n v="0"/>
    <n v="0"/>
    <n v="0"/>
    <n v="0.28000000000000003"/>
    <n v="0.62"/>
    <n v="0"/>
    <n v="0"/>
    <n v="3.43"/>
    <n v="0"/>
    <n v="0"/>
    <n v="0.96"/>
    <n v="0"/>
    <n v="0"/>
    <n v="0"/>
    <n v="0"/>
    <n v="0"/>
    <n v="0"/>
    <n v="0"/>
    <n v="0"/>
    <n v="278.41000000000003"/>
    <n v="278.40999999999997"/>
    <n v="0"/>
    <n v="0"/>
    <n v="0"/>
    <n v="0"/>
    <n v="0"/>
  </r>
  <r>
    <n v="26"/>
    <d v="2012-12-02T00:00:00"/>
    <d v="2012-12-15T00:00:00"/>
    <x v="7"/>
    <s v="G1N"/>
    <s v="GD10000000"/>
    <s v="GD0"/>
    <n v="13"/>
    <n v="8200"/>
    <s v="GD600"/>
    <s v="DSG35"/>
    <s v="000DSG"/>
    <n v="15"/>
    <s v="15282A"/>
    <n v="13"/>
    <m/>
    <m/>
    <x v="361"/>
    <n v="7580"/>
    <s v="44654"/>
    <x v="159"/>
    <x v="1"/>
    <s v="Non-executive"/>
    <s v="D603"/>
    <x v="1"/>
    <n v="1216.3399999999999"/>
    <n v="0"/>
    <n v="0"/>
    <n v="0"/>
    <n v="0"/>
    <n v="0"/>
    <n v="0"/>
    <n v="0"/>
    <n v="0"/>
    <n v="0"/>
    <n v="0"/>
    <n v="0"/>
    <n v="0"/>
    <n v="0"/>
    <n v="0"/>
    <n v="0"/>
    <n v="0"/>
    <n v="0"/>
    <n v="0.86"/>
    <n v="44.14"/>
    <n v="0"/>
    <n v="0"/>
    <n v="0"/>
    <n v="0"/>
    <n v="0"/>
    <n v="0"/>
    <n v="0"/>
    <n v="0"/>
    <n v="0"/>
    <n v="0"/>
    <n v="0"/>
    <n v="0.68"/>
    <n v="1.54"/>
    <n v="0"/>
    <n v="0"/>
    <n v="17.02"/>
    <n v="60.82"/>
    <n v="0"/>
    <n v="2.36"/>
    <n v="0"/>
    <n v="0"/>
    <n v="0"/>
    <n v="0"/>
    <n v="0"/>
    <n v="0"/>
    <n v="0"/>
    <n v="0"/>
    <n v="1343.76"/>
    <n v="1343.7599999999998"/>
    <n v="0"/>
    <n v="0"/>
    <n v="0"/>
    <n v="0"/>
    <n v="0"/>
  </r>
  <r>
    <n v="26"/>
    <d v="2012-12-02T00:00:00"/>
    <d v="2012-12-15T00:00:00"/>
    <x v="7"/>
    <s v="G1N"/>
    <s v="GD10000000"/>
    <s v="GD0"/>
    <n v="13"/>
    <n v="8200"/>
    <s v="GD600"/>
    <s v="DSG35"/>
    <s v="000DSG"/>
    <n v="15"/>
    <s v="15282A"/>
    <n v="13"/>
    <m/>
    <m/>
    <x v="362"/>
    <n v="40012"/>
    <s v="73024"/>
    <x v="12"/>
    <x v="1"/>
    <s v="Non-executive"/>
    <s v="D603"/>
    <x v="1"/>
    <n v="2690.94"/>
    <n v="0"/>
    <n v="0"/>
    <n v="0"/>
    <n v="0"/>
    <n v="0"/>
    <n v="0"/>
    <n v="0"/>
    <n v="0"/>
    <n v="0"/>
    <n v="0"/>
    <n v="0"/>
    <n v="0"/>
    <n v="0"/>
    <n v="0"/>
    <n v="0"/>
    <n v="0"/>
    <n v="0"/>
    <n v="1.95"/>
    <n v="387.79"/>
    <n v="0"/>
    <n v="0"/>
    <n v="0"/>
    <n v="0"/>
    <n v="0"/>
    <n v="151.06"/>
    <n v="0"/>
    <n v="0"/>
    <n v="0"/>
    <n v="0"/>
    <n v="0"/>
    <n v="2.25"/>
    <n v="6.58"/>
    <n v="0"/>
    <n v="0"/>
    <n v="35.32"/>
    <n v="134.56"/>
    <n v="0"/>
    <n v="20.68"/>
    <n v="0"/>
    <n v="0"/>
    <n v="0"/>
    <n v="0"/>
    <n v="0"/>
    <n v="0"/>
    <n v="0"/>
    <n v="0"/>
    <n v="3431.13"/>
    <n v="3431.1299999999997"/>
    <n v="0"/>
    <n v="0"/>
    <n v="0"/>
    <n v="0"/>
    <n v="0"/>
  </r>
  <r>
    <n v="26"/>
    <d v="2012-12-02T00:00:00"/>
    <d v="2012-12-15T00:00:00"/>
    <x v="7"/>
    <s v="G1N"/>
    <s v="GD10000000"/>
    <s v="GD0"/>
    <n v="13"/>
    <n v="8200"/>
    <s v="GD600"/>
    <s v="EAZB5"/>
    <s v="000EAZ"/>
    <n v="15"/>
    <s v="32010A"/>
    <n v="13"/>
    <m/>
    <m/>
    <x v="361"/>
    <n v="7580"/>
    <s v="44654"/>
    <x v="159"/>
    <x v="1"/>
    <s v="Non-executive"/>
    <s v="D603"/>
    <x v="1"/>
    <n v="1216.3399999999999"/>
    <n v="0"/>
    <n v="0"/>
    <n v="0"/>
    <n v="0"/>
    <n v="0"/>
    <n v="0"/>
    <n v="0"/>
    <n v="0"/>
    <n v="0"/>
    <n v="0"/>
    <n v="0"/>
    <n v="0"/>
    <n v="0"/>
    <n v="0"/>
    <n v="0"/>
    <n v="0"/>
    <n v="0"/>
    <n v="0.86"/>
    <n v="44.14"/>
    <n v="0"/>
    <n v="0"/>
    <n v="0"/>
    <n v="0"/>
    <n v="0"/>
    <n v="0"/>
    <n v="0"/>
    <n v="0"/>
    <n v="0"/>
    <n v="0"/>
    <n v="0"/>
    <n v="0.68"/>
    <n v="1.54"/>
    <n v="0"/>
    <n v="0"/>
    <n v="17.02"/>
    <n v="60.82"/>
    <n v="0"/>
    <n v="2.36"/>
    <n v="0"/>
    <n v="0"/>
    <n v="0"/>
    <n v="0"/>
    <n v="0"/>
    <n v="0"/>
    <n v="0"/>
    <n v="0"/>
    <n v="1343.76"/>
    <n v="1343.7599999999998"/>
    <n v="0"/>
    <n v="0"/>
    <n v="0"/>
    <n v="0"/>
    <n v="0"/>
  </r>
  <r>
    <n v="26"/>
    <d v="2012-12-02T00:00:00"/>
    <d v="2012-12-15T00:00:00"/>
    <x v="7"/>
    <s v="G1N"/>
    <s v="GD10000000"/>
    <s v="GD0"/>
    <n v="13"/>
    <n v="8200"/>
    <s v="GD600"/>
    <s v="EAZB5"/>
    <s v="000EAZ"/>
    <n v="15"/>
    <s v="32010A"/>
    <n v="13"/>
    <m/>
    <m/>
    <x v="106"/>
    <n v="23952"/>
    <s v="47825"/>
    <x v="58"/>
    <x v="1"/>
    <s v="Non-executive"/>
    <s v="D603"/>
    <x v="1"/>
    <n v="0"/>
    <n v="0"/>
    <n v="0"/>
    <n v="0"/>
    <n v="0"/>
    <n v="833.07"/>
    <n v="0"/>
    <n v="0"/>
    <n v="0"/>
    <n v="0"/>
    <n v="0"/>
    <n v="0"/>
    <n v="0"/>
    <n v="0"/>
    <n v="0"/>
    <n v="0"/>
    <n v="0"/>
    <n v="0"/>
    <n v="0.6"/>
    <n v="105.52"/>
    <n v="0"/>
    <n v="0"/>
    <n v="0"/>
    <n v="0"/>
    <n v="0"/>
    <n v="49.46"/>
    <n v="0"/>
    <n v="0"/>
    <n v="0"/>
    <n v="0"/>
    <n v="0"/>
    <n v="0.9"/>
    <n v="2.64"/>
    <n v="0"/>
    <n v="0"/>
    <n v="11.56"/>
    <n v="41.66"/>
    <n v="0"/>
    <n v="9.0399999999999991"/>
    <n v="0"/>
    <n v="0"/>
    <n v="0"/>
    <n v="0"/>
    <n v="0"/>
    <n v="0"/>
    <n v="0"/>
    <n v="0"/>
    <n v="1054.45"/>
    <n v="1054.45"/>
    <n v="0"/>
    <n v="0"/>
    <n v="0"/>
    <n v="0"/>
    <n v="0"/>
  </r>
  <r>
    <n v="26"/>
    <d v="2012-12-02T00:00:00"/>
    <d v="2012-12-15T00:00:00"/>
    <x v="7"/>
    <s v="G1N"/>
    <s v="GD10000000"/>
    <s v="GD0"/>
    <n v="13"/>
    <n v="8200"/>
    <s v="GD600"/>
    <s v="EAZB5"/>
    <s v="000EAZ"/>
    <n v="15"/>
    <s v="32010A"/>
    <n v="13"/>
    <m/>
    <m/>
    <x v="362"/>
    <n v="40012"/>
    <s v="73024"/>
    <x v="12"/>
    <x v="1"/>
    <s v="Non-executive"/>
    <s v="D603"/>
    <x v="1"/>
    <n v="896.98"/>
    <n v="0"/>
    <n v="0"/>
    <n v="0"/>
    <n v="0"/>
    <n v="0"/>
    <n v="0"/>
    <n v="0"/>
    <n v="0"/>
    <n v="0"/>
    <n v="0"/>
    <n v="0"/>
    <n v="0"/>
    <n v="0"/>
    <n v="0"/>
    <n v="0"/>
    <n v="0"/>
    <n v="0"/>
    <n v="0.64"/>
    <n v="129.26"/>
    <n v="0"/>
    <n v="0"/>
    <n v="0"/>
    <n v="0"/>
    <n v="0"/>
    <n v="50.34"/>
    <n v="0"/>
    <n v="0"/>
    <n v="0"/>
    <n v="0"/>
    <n v="0"/>
    <n v="0.74"/>
    <n v="2.2000000000000002"/>
    <n v="0"/>
    <n v="0"/>
    <n v="11.78"/>
    <n v="44.84"/>
    <n v="0"/>
    <n v="6.9"/>
    <n v="0"/>
    <n v="0"/>
    <n v="0"/>
    <n v="0"/>
    <n v="0"/>
    <n v="0"/>
    <n v="0"/>
    <n v="0"/>
    <n v="1143.68"/>
    <n v="1143.68"/>
    <n v="0"/>
    <n v="0"/>
    <n v="0"/>
    <n v="0"/>
    <n v="0"/>
  </r>
  <r>
    <n v="26"/>
    <d v="2012-12-02T00:00:00"/>
    <d v="2012-12-15T00:00:00"/>
    <x v="7"/>
    <s v="G1N"/>
    <s v="GD10000000"/>
    <s v="GD0"/>
    <n v="13"/>
    <n v="8200"/>
    <s v="GD600"/>
    <s v="EAZB5"/>
    <s v="000EAZ"/>
    <n v="15"/>
    <s v="32010A"/>
    <n v="13"/>
    <m/>
    <m/>
    <x v="211"/>
    <n v="43853"/>
    <s v="74888"/>
    <x v="2"/>
    <x v="1"/>
    <s v="Non-executive"/>
    <s v="D603"/>
    <x v="1"/>
    <n v="0"/>
    <n v="0"/>
    <n v="0"/>
    <n v="0"/>
    <n v="0"/>
    <n v="360.58"/>
    <n v="0"/>
    <n v="0"/>
    <n v="0"/>
    <n v="0"/>
    <n v="0"/>
    <n v="0"/>
    <n v="0"/>
    <n v="0"/>
    <n v="0"/>
    <n v="0"/>
    <n v="0"/>
    <n v="0"/>
    <n v="0.26"/>
    <n v="26.84"/>
    <n v="0"/>
    <n v="0"/>
    <n v="0"/>
    <n v="0"/>
    <n v="0"/>
    <n v="21.8"/>
    <n v="0"/>
    <n v="0"/>
    <n v="0"/>
    <n v="0"/>
    <n v="0"/>
    <n v="0.4"/>
    <n v="0.93"/>
    <n v="0"/>
    <n v="0"/>
    <n v="5.0999999999999996"/>
    <n v="18.03"/>
    <n v="0"/>
    <n v="1.44"/>
    <n v="0"/>
    <n v="0"/>
    <n v="0"/>
    <n v="0"/>
    <n v="0"/>
    <n v="0"/>
    <n v="0"/>
    <n v="0"/>
    <n v="435.38"/>
    <n v="435.37999999999994"/>
    <n v="0"/>
    <n v="0"/>
    <n v="0"/>
    <n v="0"/>
    <n v="0"/>
  </r>
  <r>
    <n v="26"/>
    <d v="2012-12-02T00:00:00"/>
    <d v="2012-12-15T00:00:00"/>
    <x v="7"/>
    <s v="G1N"/>
    <s v="GD10000000"/>
    <s v="GD0"/>
    <n v="13"/>
    <n v="8200"/>
    <s v="GD600"/>
    <s v="EAZB5"/>
    <s v="000EAZ"/>
    <n v="15"/>
    <s v="32010A"/>
    <n v="13"/>
    <m/>
    <m/>
    <x v="215"/>
    <n v="59989"/>
    <s v="51101"/>
    <x v="116"/>
    <x v="1"/>
    <s v="Non-executive"/>
    <s v="D603"/>
    <x v="1"/>
    <n v="1384.82"/>
    <n v="0"/>
    <n v="0"/>
    <n v="0"/>
    <n v="0"/>
    <n v="0"/>
    <n v="0"/>
    <n v="0"/>
    <n v="0"/>
    <n v="0"/>
    <n v="0"/>
    <n v="0"/>
    <n v="0"/>
    <n v="0"/>
    <n v="0"/>
    <n v="0"/>
    <n v="0"/>
    <n v="0"/>
    <n v="1.02"/>
    <n v="89.46"/>
    <n v="0"/>
    <n v="0"/>
    <n v="0"/>
    <n v="0"/>
    <n v="0"/>
    <n v="84.02"/>
    <n v="0"/>
    <n v="0"/>
    <n v="0"/>
    <n v="0"/>
    <n v="0"/>
    <n v="1.36"/>
    <n v="3.1"/>
    <n v="0"/>
    <n v="0"/>
    <n v="19.66"/>
    <n v="69.239999999999995"/>
    <n v="0"/>
    <n v="4.78"/>
    <n v="0"/>
    <n v="0"/>
    <n v="0"/>
    <n v="0"/>
    <n v="0"/>
    <n v="0"/>
    <n v="0"/>
    <n v="0"/>
    <n v="1657.46"/>
    <n v="1657.4599999999998"/>
    <n v="0"/>
    <n v="0"/>
    <n v="0"/>
    <n v="0"/>
    <n v="0"/>
  </r>
  <r>
    <n v="26"/>
    <d v="2012-12-02T00:00:00"/>
    <d v="2012-12-15T00:00:00"/>
    <x v="7"/>
    <s v="G1N"/>
    <s v="GD10000000"/>
    <s v="GD0"/>
    <n v="13"/>
    <n v="8200"/>
    <s v="GD600"/>
    <s v="EAZB5"/>
    <s v="000EAZ"/>
    <n v="15"/>
    <s v="32010A"/>
    <n v="13"/>
    <m/>
    <m/>
    <x v="218"/>
    <n v="63121"/>
    <s v="51100"/>
    <x v="15"/>
    <x v="1"/>
    <s v="Non-executive"/>
    <s v="D603"/>
    <x v="1"/>
    <n v="2858.38"/>
    <n v="0"/>
    <n v="0"/>
    <n v="0"/>
    <n v="0"/>
    <n v="0"/>
    <n v="0"/>
    <n v="0"/>
    <n v="0"/>
    <n v="0"/>
    <n v="0"/>
    <n v="0"/>
    <n v="0"/>
    <n v="0"/>
    <n v="0"/>
    <n v="0"/>
    <n v="0"/>
    <n v="0"/>
    <n v="0"/>
    <n v="178.92"/>
    <n v="0"/>
    <n v="0"/>
    <n v="0"/>
    <n v="0"/>
    <n v="0"/>
    <n v="173.52"/>
    <n v="0"/>
    <n v="0"/>
    <n v="0"/>
    <n v="0"/>
    <n v="0"/>
    <n v="2.71"/>
    <n v="6.19"/>
    <n v="0"/>
    <n v="0"/>
    <n v="40.58"/>
    <n v="142.91999999999999"/>
    <n v="0"/>
    <n v="8.74"/>
    <n v="0"/>
    <n v="0"/>
    <n v="0"/>
    <n v="0"/>
    <n v="0"/>
    <n v="0"/>
    <n v="0"/>
    <n v="0"/>
    <n v="3411.96"/>
    <n v="3411.96"/>
    <n v="0"/>
    <n v="0"/>
    <n v="0"/>
    <n v="0"/>
    <n v="0"/>
  </r>
  <r>
    <n v="26"/>
    <d v="2012-12-02T00:00:00"/>
    <d v="2012-12-15T00:00:00"/>
    <x v="7"/>
    <s v="G1N"/>
    <s v="GD10000000"/>
    <s v="GD0"/>
    <n v="13"/>
    <n v="8200"/>
    <s v="GD600"/>
    <s v="EAZB5"/>
    <s v="000EAZ"/>
    <n v="15"/>
    <s v="32010A"/>
    <n v="13"/>
    <m/>
    <m/>
    <x v="219"/>
    <n v="64263"/>
    <s v="63301"/>
    <x v="2"/>
    <x v="1"/>
    <s v="Non-executive"/>
    <s v="D603"/>
    <x v="1"/>
    <n v="2627.66"/>
    <n v="0"/>
    <n v="0"/>
    <n v="0"/>
    <n v="0"/>
    <n v="0"/>
    <n v="0"/>
    <n v="0"/>
    <n v="0"/>
    <n v="0"/>
    <n v="0"/>
    <n v="0"/>
    <n v="0"/>
    <n v="0"/>
    <n v="0"/>
    <n v="0"/>
    <n v="0"/>
    <n v="0"/>
    <n v="1.92"/>
    <n v="178.92"/>
    <n v="0"/>
    <n v="0"/>
    <n v="0"/>
    <n v="0"/>
    <n v="0"/>
    <n v="156.81"/>
    <n v="0"/>
    <n v="0"/>
    <n v="0"/>
    <n v="0"/>
    <n v="0"/>
    <n v="2.71"/>
    <n v="6.19"/>
    <n v="0"/>
    <n v="0"/>
    <n v="36.68"/>
    <n v="131.38"/>
    <n v="0"/>
    <n v="9.5399999999999991"/>
    <n v="0"/>
    <n v="0"/>
    <n v="0"/>
    <n v="0"/>
    <n v="0"/>
    <n v="0"/>
    <n v="0"/>
    <n v="0"/>
    <n v="3151.81"/>
    <n v="3151.81"/>
    <n v="0"/>
    <n v="0"/>
    <n v="0"/>
    <n v="0"/>
    <n v="0"/>
  </r>
  <r>
    <n v="26"/>
    <d v="2012-12-02T00:00:00"/>
    <d v="2012-12-15T00:00:00"/>
    <x v="7"/>
    <s v="G1N"/>
    <s v="GD10000000"/>
    <s v="GD0"/>
    <n v="13"/>
    <n v="8200"/>
    <s v="GD600"/>
    <s v="EAZB5"/>
    <s v="000EAZ"/>
    <n v="15"/>
    <s v="32010A"/>
    <n v="13"/>
    <m/>
    <m/>
    <x v="220"/>
    <n v="66995"/>
    <s v="73384"/>
    <x v="2"/>
    <x v="1"/>
    <s v="Non-executive"/>
    <s v="D603"/>
    <x v="1"/>
    <n v="2403.81"/>
    <n v="0"/>
    <n v="0"/>
    <n v="0"/>
    <n v="0"/>
    <n v="0"/>
    <n v="0"/>
    <n v="0"/>
    <n v="0"/>
    <n v="0"/>
    <n v="0"/>
    <n v="0"/>
    <n v="0"/>
    <n v="0"/>
    <n v="0"/>
    <n v="0"/>
    <n v="0"/>
    <n v="0"/>
    <n v="0"/>
    <n v="160.02000000000001"/>
    <n v="0"/>
    <n v="0"/>
    <n v="0"/>
    <n v="0"/>
    <n v="0"/>
    <n v="145.72999999999999"/>
    <n v="0"/>
    <n v="0"/>
    <n v="0"/>
    <n v="0"/>
    <n v="0"/>
    <n v="2.71"/>
    <n v="6.19"/>
    <n v="0"/>
    <n v="0"/>
    <n v="34.08"/>
    <n v="120.19"/>
    <n v="0"/>
    <n v="7.41"/>
    <n v="0"/>
    <n v="0"/>
    <n v="0"/>
    <n v="0"/>
    <n v="0"/>
    <n v="0"/>
    <n v="0"/>
    <n v="0"/>
    <n v="2880.14"/>
    <n v="2880.14"/>
    <n v="0"/>
    <n v="0"/>
    <n v="0"/>
    <n v="0"/>
    <n v="0"/>
  </r>
  <r>
    <n v="26"/>
    <d v="2012-12-02T00:00:00"/>
    <d v="2012-12-15T00:00:00"/>
    <x v="7"/>
    <s v="G1N"/>
    <s v="GD10000000"/>
    <s v="GD0"/>
    <n v="13"/>
    <n v="8200"/>
    <s v="GD600"/>
    <s v="EAZB5"/>
    <s v="000EAZ"/>
    <n v="15"/>
    <s v="32010A"/>
    <n v="13"/>
    <m/>
    <m/>
    <x v="216"/>
    <n v="68069"/>
    <s v="47282"/>
    <x v="2"/>
    <x v="1"/>
    <s v="Non-executive"/>
    <s v="D603"/>
    <x v="1"/>
    <n v="619.62"/>
    <n v="0"/>
    <n v="0"/>
    <n v="0"/>
    <n v="0"/>
    <n v="0"/>
    <n v="0"/>
    <n v="0"/>
    <n v="0"/>
    <n v="0"/>
    <n v="0"/>
    <n v="0"/>
    <n v="0"/>
    <n v="0"/>
    <n v="0"/>
    <n v="0"/>
    <n v="0"/>
    <n v="0"/>
    <n v="0.46"/>
    <n v="40.46"/>
    <n v="0"/>
    <n v="0"/>
    <n v="0"/>
    <n v="0"/>
    <n v="0"/>
    <n v="35.700000000000003"/>
    <n v="0"/>
    <n v="0"/>
    <n v="0"/>
    <n v="0"/>
    <n v="0"/>
    <n v="0.68"/>
    <n v="1.55"/>
    <n v="0"/>
    <n v="0"/>
    <n v="8.35"/>
    <n v="0"/>
    <n v="0"/>
    <n v="2.16"/>
    <n v="0"/>
    <n v="0"/>
    <n v="0"/>
    <n v="0"/>
    <n v="0"/>
    <n v="0"/>
    <n v="0"/>
    <n v="0"/>
    <n v="708.98"/>
    <n v="708.98"/>
    <n v="0"/>
    <n v="0"/>
    <n v="0"/>
    <n v="0"/>
    <n v="0"/>
  </r>
  <r>
    <n v="26"/>
    <d v="2012-12-02T00:00:00"/>
    <d v="2012-12-15T00:00:00"/>
    <x v="7"/>
    <s v="G1N"/>
    <s v="GD10000000"/>
    <s v="GD0"/>
    <n v="13"/>
    <n v="8200"/>
    <s v="GD600"/>
    <s v="EAZB5"/>
    <s v="000EAZ"/>
    <n v="15"/>
    <s v="32010A"/>
    <n v="13"/>
    <m/>
    <m/>
    <x v="217"/>
    <n v="68206"/>
    <s v="48863"/>
    <x v="2"/>
    <x v="1"/>
    <s v="Non-executive"/>
    <s v="D603"/>
    <x v="1"/>
    <n v="240.38"/>
    <n v="0"/>
    <n v="0"/>
    <n v="0"/>
    <n v="0"/>
    <n v="0"/>
    <n v="0"/>
    <n v="0"/>
    <n v="0"/>
    <n v="0"/>
    <n v="0"/>
    <n v="0"/>
    <n v="0"/>
    <n v="0"/>
    <n v="0"/>
    <n v="0"/>
    <n v="0"/>
    <n v="0"/>
    <n v="0.18"/>
    <n v="17.899999999999999"/>
    <n v="0"/>
    <n v="0"/>
    <n v="0"/>
    <n v="0"/>
    <n v="0"/>
    <n v="14.66"/>
    <n v="0"/>
    <n v="0"/>
    <n v="0"/>
    <n v="0"/>
    <n v="0"/>
    <n v="0.28000000000000003"/>
    <n v="0.62"/>
    <n v="0"/>
    <n v="0"/>
    <n v="3.43"/>
    <n v="0"/>
    <n v="0"/>
    <n v="0.96"/>
    <n v="0"/>
    <n v="0"/>
    <n v="0"/>
    <n v="0"/>
    <n v="0"/>
    <n v="0"/>
    <n v="0"/>
    <n v="0"/>
    <n v="278.41000000000003"/>
    <n v="278.40999999999997"/>
    <n v="0"/>
    <n v="0"/>
    <n v="0"/>
    <n v="0"/>
    <n v="0"/>
  </r>
  <r>
    <n v="26"/>
    <d v="2012-12-02T00:00:00"/>
    <d v="2012-12-15T00:00:00"/>
    <x v="7"/>
    <s v="G1N"/>
    <s v="GD10000000"/>
    <s v="GD0"/>
    <n v="13"/>
    <n v="8200"/>
    <s v="GD600"/>
    <s v="EAZB5"/>
    <s v="000EAZ"/>
    <n v="15"/>
    <s v="32010A"/>
    <n v="13"/>
    <m/>
    <m/>
    <x v="89"/>
    <n v="69397"/>
    <s v="46623"/>
    <x v="2"/>
    <x v="1"/>
    <s v="Non-executive"/>
    <s v="D603"/>
    <x v="1"/>
    <n v="2108.62"/>
    <n v="0"/>
    <n v="0"/>
    <n v="0"/>
    <n v="0"/>
    <n v="0"/>
    <n v="0"/>
    <n v="0"/>
    <n v="0"/>
    <n v="0"/>
    <n v="0"/>
    <n v="0"/>
    <n v="0"/>
    <n v="0"/>
    <n v="0"/>
    <n v="0"/>
    <n v="0"/>
    <n v="0"/>
    <n v="1.52"/>
    <n v="80.02"/>
    <n v="0"/>
    <n v="0"/>
    <n v="0"/>
    <n v="0"/>
    <n v="0"/>
    <n v="124.44"/>
    <n v="0"/>
    <n v="0"/>
    <n v="0"/>
    <n v="0"/>
    <n v="0"/>
    <n v="1.36"/>
    <n v="3.1"/>
    <n v="0"/>
    <n v="0"/>
    <n v="29.1"/>
    <n v="0"/>
    <n v="0"/>
    <n v="4.2699999999999996"/>
    <n v="0"/>
    <n v="0"/>
    <n v="0"/>
    <n v="0"/>
    <n v="0"/>
    <n v="0"/>
    <n v="0"/>
    <n v="0"/>
    <n v="2352.4299999999998"/>
    <n v="2352.4299999999998"/>
    <n v="0"/>
    <n v="0"/>
    <n v="0"/>
    <n v="0"/>
    <n v="0"/>
  </r>
  <r>
    <n v="26"/>
    <d v="2012-12-02T00:00:00"/>
    <d v="2012-12-15T00:00:00"/>
    <x v="7"/>
    <s v="G1N"/>
    <s v="GD10000000"/>
    <s v="GD0"/>
    <n v="13"/>
    <n v="8200"/>
    <s v="GD600"/>
    <s v="ITQB5"/>
    <s v="000ITQ"/>
    <n v="15"/>
    <s v="32367A"/>
    <n v="13"/>
    <m/>
    <m/>
    <x v="211"/>
    <n v="43853"/>
    <s v="74888"/>
    <x v="2"/>
    <x v="1"/>
    <s v="Non-executive"/>
    <s v="D603"/>
    <x v="1"/>
    <n v="0"/>
    <n v="0"/>
    <n v="0"/>
    <n v="0"/>
    <n v="0"/>
    <n v="240.38"/>
    <n v="0"/>
    <n v="0"/>
    <n v="0"/>
    <n v="0"/>
    <n v="0"/>
    <n v="0"/>
    <n v="0"/>
    <n v="0"/>
    <n v="0"/>
    <n v="0"/>
    <n v="0"/>
    <n v="0"/>
    <n v="0.18"/>
    <n v="17.899999999999999"/>
    <n v="0"/>
    <n v="0"/>
    <n v="0"/>
    <n v="0"/>
    <n v="0"/>
    <n v="14.54"/>
    <n v="0"/>
    <n v="0"/>
    <n v="0"/>
    <n v="0"/>
    <n v="0"/>
    <n v="0.28000000000000003"/>
    <n v="0.62"/>
    <n v="0"/>
    <n v="0"/>
    <n v="3.4"/>
    <n v="12.02"/>
    <n v="0"/>
    <n v="0.96"/>
    <n v="0"/>
    <n v="0"/>
    <n v="0"/>
    <n v="0"/>
    <n v="0"/>
    <n v="0"/>
    <n v="0"/>
    <n v="0"/>
    <n v="290.27999999999997"/>
    <n v="290.27999999999992"/>
    <n v="0"/>
    <n v="0"/>
    <n v="0"/>
    <n v="0"/>
    <n v="0"/>
  </r>
  <r>
    <n v="26"/>
    <d v="2012-12-02T00:00:00"/>
    <d v="2012-12-15T00:00:00"/>
    <x v="7"/>
    <s v="G1N"/>
    <s v="GD10000000"/>
    <s v="GD0"/>
    <n v="13"/>
    <n v="8200"/>
    <s v="GD600"/>
    <s v="ITQB5"/>
    <s v="000ITQ"/>
    <n v="15"/>
    <s v="32367A"/>
    <n v="13"/>
    <m/>
    <m/>
    <x v="215"/>
    <n v="59989"/>
    <s v="51101"/>
    <x v="116"/>
    <x v="1"/>
    <s v="Non-executive"/>
    <s v="D603"/>
    <x v="1"/>
    <n v="1384.8"/>
    <n v="0"/>
    <n v="0"/>
    <n v="0"/>
    <n v="0"/>
    <n v="0"/>
    <n v="0"/>
    <n v="0"/>
    <n v="0"/>
    <n v="0"/>
    <n v="0"/>
    <n v="0"/>
    <n v="0"/>
    <n v="0"/>
    <n v="0"/>
    <n v="0"/>
    <n v="0"/>
    <n v="0"/>
    <n v="1.01"/>
    <n v="89.46"/>
    <n v="0"/>
    <n v="0"/>
    <n v="0"/>
    <n v="0"/>
    <n v="0"/>
    <n v="84"/>
    <n v="0"/>
    <n v="0"/>
    <n v="0"/>
    <n v="0"/>
    <n v="0"/>
    <n v="1.35"/>
    <n v="3.09"/>
    <n v="0"/>
    <n v="0"/>
    <n v="19.64"/>
    <n v="69.239999999999995"/>
    <n v="0"/>
    <n v="4.76"/>
    <n v="0"/>
    <n v="0"/>
    <n v="0"/>
    <n v="0"/>
    <n v="0"/>
    <n v="0"/>
    <n v="0"/>
    <n v="0"/>
    <n v="1657.35"/>
    <n v="1657.35"/>
    <n v="0"/>
    <n v="0"/>
    <n v="0"/>
    <n v="0"/>
    <n v="0"/>
  </r>
  <r>
    <n v="26"/>
    <d v="2012-12-02T00:00:00"/>
    <d v="2012-12-15T00:00:00"/>
    <x v="7"/>
    <s v="G1N"/>
    <s v="GD10000000"/>
    <s v="GD0"/>
    <n v="13"/>
    <n v="8200"/>
    <s v="GD600"/>
    <s v="ITQB5"/>
    <s v="000ITQ"/>
    <n v="15"/>
    <s v="32367A"/>
    <n v="13"/>
    <m/>
    <m/>
    <x v="216"/>
    <n v="68069"/>
    <s v="47282"/>
    <x v="2"/>
    <x v="1"/>
    <s v="Non-executive"/>
    <s v="D603"/>
    <x v="1"/>
    <n v="991.36"/>
    <n v="0"/>
    <n v="0"/>
    <n v="0"/>
    <n v="0"/>
    <n v="0"/>
    <n v="0"/>
    <n v="0"/>
    <n v="0"/>
    <n v="0"/>
    <n v="0"/>
    <n v="0"/>
    <n v="0"/>
    <n v="0"/>
    <n v="0"/>
    <n v="0"/>
    <n v="0"/>
    <n v="0"/>
    <n v="0.72"/>
    <n v="64.739999999999995"/>
    <n v="0"/>
    <n v="0"/>
    <n v="0"/>
    <n v="0"/>
    <n v="0"/>
    <n v="57.12"/>
    <n v="0"/>
    <n v="0"/>
    <n v="0"/>
    <n v="0"/>
    <n v="0"/>
    <n v="1.08"/>
    <n v="2.48"/>
    <n v="0"/>
    <n v="0"/>
    <n v="13.36"/>
    <n v="0"/>
    <n v="0"/>
    <n v="3.45"/>
    <n v="0"/>
    <n v="0"/>
    <n v="0"/>
    <n v="0"/>
    <n v="0"/>
    <n v="0"/>
    <n v="0"/>
    <n v="0"/>
    <n v="1134.31"/>
    <n v="1134.3099999999997"/>
    <n v="0"/>
    <n v="0"/>
    <n v="0"/>
    <n v="0"/>
    <n v="0"/>
  </r>
  <r>
    <n v="26"/>
    <d v="2012-12-02T00:00:00"/>
    <d v="2012-12-15T00:00:00"/>
    <x v="7"/>
    <s v="G1N"/>
    <s v="GD10000000"/>
    <s v="GD0"/>
    <n v="13"/>
    <n v="8200"/>
    <s v="GD600"/>
    <s v="ITQB5"/>
    <s v="000ITQ"/>
    <n v="15"/>
    <s v="32367A"/>
    <n v="13"/>
    <m/>
    <m/>
    <x v="217"/>
    <n v="68206"/>
    <s v="48863"/>
    <x v="2"/>
    <x v="1"/>
    <s v="Non-executive"/>
    <s v="D603"/>
    <x v="1"/>
    <n v="360.58"/>
    <n v="0"/>
    <n v="0"/>
    <n v="0"/>
    <n v="0"/>
    <n v="0"/>
    <n v="0"/>
    <n v="0"/>
    <n v="0"/>
    <n v="0"/>
    <n v="0"/>
    <n v="0"/>
    <n v="0"/>
    <n v="0"/>
    <n v="0"/>
    <n v="0"/>
    <n v="0"/>
    <n v="0"/>
    <n v="0.26"/>
    <n v="26.84"/>
    <n v="0"/>
    <n v="0"/>
    <n v="0"/>
    <n v="0"/>
    <n v="0"/>
    <n v="22"/>
    <n v="0"/>
    <n v="0"/>
    <n v="0"/>
    <n v="0"/>
    <n v="0"/>
    <n v="0.4"/>
    <n v="0.93"/>
    <n v="0"/>
    <n v="0"/>
    <n v="5.14"/>
    <n v="0"/>
    <n v="0"/>
    <n v="1.44"/>
    <n v="0"/>
    <n v="0"/>
    <n v="0"/>
    <n v="0"/>
    <n v="0"/>
    <n v="0"/>
    <n v="0"/>
    <n v="0"/>
    <n v="417.59"/>
    <n v="417.58999999999992"/>
    <n v="0"/>
    <n v="0"/>
    <n v="0"/>
    <n v="0"/>
    <n v="0"/>
  </r>
  <r>
    <n v="26"/>
    <d v="2012-12-02T00:00:00"/>
    <d v="2012-12-15T00:00:00"/>
    <x v="7"/>
    <s v="G1N"/>
    <s v="GD10000000"/>
    <s v="GD0"/>
    <n v="13"/>
    <n v="8200"/>
    <s v="GD600"/>
    <s v="ITQB5"/>
    <s v="000ITQ"/>
    <n v="15"/>
    <s v="32367A"/>
    <n v="13"/>
    <m/>
    <m/>
    <x v="222"/>
    <n v="70287"/>
    <s v="48884"/>
    <x v="15"/>
    <x v="1"/>
    <s v="Non-executive"/>
    <s v="D603"/>
    <x v="1"/>
    <n v="1942.7"/>
    <n v="0"/>
    <n v="0"/>
    <n v="0"/>
    <n v="0"/>
    <n v="0"/>
    <n v="0"/>
    <n v="0"/>
    <n v="0"/>
    <n v="0"/>
    <n v="0"/>
    <n v="0"/>
    <n v="0"/>
    <n v="0"/>
    <n v="0"/>
    <n v="0"/>
    <n v="0"/>
    <n v="0"/>
    <n v="1.44"/>
    <n v="161.84"/>
    <n v="0"/>
    <n v="0"/>
    <n v="0"/>
    <n v="0"/>
    <n v="0"/>
    <n v="117.1"/>
    <n v="0"/>
    <n v="0"/>
    <n v="0"/>
    <n v="0"/>
    <n v="0"/>
    <n v="2.71"/>
    <n v="6.19"/>
    <n v="0"/>
    <n v="0"/>
    <n v="27.39"/>
    <n v="0"/>
    <n v="0"/>
    <n v="8.6300000000000008"/>
    <n v="0"/>
    <n v="0"/>
    <n v="0"/>
    <n v="0"/>
    <n v="0"/>
    <n v="0"/>
    <n v="0"/>
    <n v="0"/>
    <n v="2268"/>
    <n v="2268"/>
    <n v="0"/>
    <n v="0"/>
    <n v="0"/>
    <n v="0"/>
    <n v="0"/>
  </r>
  <r>
    <n v="26"/>
    <d v="2012-12-02T00:00:00"/>
    <d v="2012-12-15T00:00:00"/>
    <x v="7"/>
    <s v="G1N"/>
    <s v="GD10000000"/>
    <s v="GD0"/>
    <n v="13"/>
    <n v="8200"/>
    <s v="GD600"/>
    <s v="LAPB5"/>
    <s v="000LAP"/>
    <n v="15"/>
    <s v="32365A"/>
    <n v="13"/>
    <m/>
    <m/>
    <x v="211"/>
    <n v="43853"/>
    <s v="74888"/>
    <x v="2"/>
    <x v="1"/>
    <s v="Non-executive"/>
    <s v="D603"/>
    <x v="1"/>
    <n v="0"/>
    <n v="0"/>
    <n v="0"/>
    <n v="0"/>
    <n v="0"/>
    <n v="480.76"/>
    <n v="0"/>
    <n v="0"/>
    <n v="0"/>
    <n v="0"/>
    <n v="0"/>
    <n v="0"/>
    <n v="0"/>
    <n v="0"/>
    <n v="0"/>
    <n v="0"/>
    <n v="0"/>
    <n v="0"/>
    <n v="0.36"/>
    <n v="35.78"/>
    <n v="0"/>
    <n v="0"/>
    <n v="0"/>
    <n v="0"/>
    <n v="0"/>
    <n v="29.06"/>
    <n v="0"/>
    <n v="0"/>
    <n v="0"/>
    <n v="0"/>
    <n v="0"/>
    <n v="0.54"/>
    <n v="1.24"/>
    <n v="0"/>
    <n v="0"/>
    <n v="6.8"/>
    <n v="24.04"/>
    <n v="0"/>
    <n v="1.9"/>
    <n v="0"/>
    <n v="0"/>
    <n v="0"/>
    <n v="0"/>
    <n v="0"/>
    <n v="0"/>
    <n v="0"/>
    <n v="0"/>
    <n v="580.48"/>
    <n v="580.47999999999979"/>
    <n v="0"/>
    <n v="0"/>
    <n v="0"/>
    <n v="0"/>
    <n v="0"/>
  </r>
  <r>
    <n v="26"/>
    <d v="2012-12-02T00:00:00"/>
    <d v="2012-12-15T00:00:00"/>
    <x v="7"/>
    <s v="G1N"/>
    <s v="GD10000000"/>
    <s v="GD0"/>
    <n v="13"/>
    <n v="8200"/>
    <s v="GD600"/>
    <s v="LAPB5"/>
    <s v="000LAP"/>
    <n v="15"/>
    <s v="32365A"/>
    <n v="13"/>
    <m/>
    <m/>
    <x v="223"/>
    <n v="50752"/>
    <s v="73463"/>
    <x v="2"/>
    <x v="1"/>
    <s v="Non-executive"/>
    <s v="D603"/>
    <x v="1"/>
    <n v="3075.34"/>
    <n v="0"/>
    <n v="0"/>
    <n v="0"/>
    <n v="0"/>
    <n v="0"/>
    <n v="0"/>
    <n v="0"/>
    <n v="0"/>
    <n v="0"/>
    <n v="0"/>
    <n v="0"/>
    <n v="0"/>
    <n v="0"/>
    <n v="0"/>
    <n v="0"/>
    <n v="0"/>
    <n v="0"/>
    <n v="2.2200000000000002"/>
    <n v="176.57"/>
    <n v="0"/>
    <n v="0"/>
    <n v="0"/>
    <n v="0"/>
    <n v="0"/>
    <n v="0"/>
    <n v="0"/>
    <n v="0"/>
    <n v="0"/>
    <n v="0"/>
    <n v="0"/>
    <n v="2.71"/>
    <n v="6.19"/>
    <n v="0"/>
    <n v="0"/>
    <n v="43.69"/>
    <n v="0"/>
    <n v="0"/>
    <n v="9.42"/>
    <n v="0"/>
    <n v="0"/>
    <n v="0"/>
    <n v="0"/>
    <n v="0"/>
    <n v="0"/>
    <n v="0"/>
    <n v="0"/>
    <n v="3316.14"/>
    <n v="3316.1400000000003"/>
    <n v="0"/>
    <n v="0"/>
    <n v="0"/>
    <n v="0"/>
    <n v="0"/>
  </r>
  <r>
    <n v="26"/>
    <d v="2012-12-02T00:00:00"/>
    <d v="2012-12-15T00:00:00"/>
    <x v="7"/>
    <s v="G1N"/>
    <s v="GD10000000"/>
    <s v="GD0"/>
    <n v="13"/>
    <n v="8200"/>
    <s v="GD600"/>
    <s v="LAPB5"/>
    <s v="000LAP"/>
    <n v="15"/>
    <s v="32365A"/>
    <n v="13"/>
    <m/>
    <m/>
    <x v="216"/>
    <n v="68069"/>
    <s v="47282"/>
    <x v="2"/>
    <x v="1"/>
    <s v="Non-executive"/>
    <s v="D603"/>
    <x v="1"/>
    <n v="247.84"/>
    <n v="0"/>
    <n v="0"/>
    <n v="0"/>
    <n v="0"/>
    <n v="0"/>
    <n v="0"/>
    <n v="0"/>
    <n v="0"/>
    <n v="0"/>
    <n v="0"/>
    <n v="0"/>
    <n v="0"/>
    <n v="0"/>
    <n v="0"/>
    <n v="0"/>
    <n v="0"/>
    <n v="0"/>
    <n v="0.18"/>
    <n v="16.18"/>
    <n v="0"/>
    <n v="0"/>
    <n v="0"/>
    <n v="0"/>
    <n v="0"/>
    <n v="14.28"/>
    <n v="0"/>
    <n v="0"/>
    <n v="0"/>
    <n v="0"/>
    <n v="0"/>
    <n v="0.27"/>
    <n v="0.62"/>
    <n v="0"/>
    <n v="0"/>
    <n v="3.34"/>
    <n v="0"/>
    <n v="0"/>
    <n v="0.86"/>
    <n v="0"/>
    <n v="0"/>
    <n v="0"/>
    <n v="0"/>
    <n v="0"/>
    <n v="0"/>
    <n v="0"/>
    <n v="0"/>
    <n v="283.57"/>
    <n v="283.56999999999994"/>
    <n v="0"/>
    <n v="0"/>
    <n v="0"/>
    <n v="0"/>
    <n v="0"/>
  </r>
  <r>
    <n v="26"/>
    <d v="2012-12-02T00:00:00"/>
    <d v="2012-12-15T00:00:00"/>
    <x v="7"/>
    <s v="G1N"/>
    <s v="GD10000000"/>
    <s v="GD0"/>
    <n v="13"/>
    <n v="8200"/>
    <s v="GD600"/>
    <s v="LAPB5"/>
    <s v="000LAP"/>
    <n v="15"/>
    <s v="32365A"/>
    <n v="13"/>
    <m/>
    <m/>
    <x v="217"/>
    <n v="68206"/>
    <s v="48863"/>
    <x v="2"/>
    <x v="1"/>
    <s v="Non-executive"/>
    <s v="D603"/>
    <x v="1"/>
    <n v="600.96"/>
    <n v="0"/>
    <n v="0"/>
    <n v="0"/>
    <n v="0"/>
    <n v="0"/>
    <n v="0"/>
    <n v="0"/>
    <n v="0"/>
    <n v="0"/>
    <n v="0"/>
    <n v="0"/>
    <n v="0"/>
    <n v="0"/>
    <n v="0"/>
    <n v="0"/>
    <n v="0"/>
    <n v="0"/>
    <n v="0.44"/>
    <n v="44.74"/>
    <n v="0"/>
    <n v="0"/>
    <n v="0"/>
    <n v="0"/>
    <n v="0"/>
    <n v="36.659999999999997"/>
    <n v="0"/>
    <n v="0"/>
    <n v="0"/>
    <n v="0"/>
    <n v="0"/>
    <n v="0.68"/>
    <n v="1.55"/>
    <n v="0"/>
    <n v="0"/>
    <n v="8.58"/>
    <n v="0"/>
    <n v="0"/>
    <n v="2.38"/>
    <n v="0"/>
    <n v="0"/>
    <n v="0"/>
    <n v="0"/>
    <n v="0"/>
    <n v="0"/>
    <n v="0"/>
    <n v="0"/>
    <n v="695.99"/>
    <n v="695.99"/>
    <n v="0"/>
    <n v="0"/>
    <n v="0"/>
    <n v="0"/>
    <n v="0"/>
  </r>
  <r>
    <n v="26"/>
    <d v="2012-12-02T00:00:00"/>
    <d v="2012-12-15T00:00:00"/>
    <x v="7"/>
    <s v="G1N"/>
    <s v="GD10000000"/>
    <s v="GD0"/>
    <n v="13"/>
    <n v="8200"/>
    <s v="GD600"/>
    <s v="MSPB5"/>
    <s v="000MSP"/>
    <n v="15"/>
    <s v="32366B"/>
    <n v="13"/>
    <m/>
    <m/>
    <x v="211"/>
    <n v="43853"/>
    <s v="74888"/>
    <x v="2"/>
    <x v="1"/>
    <s v="Non-executive"/>
    <s v="D603"/>
    <x v="1"/>
    <n v="0"/>
    <n v="0"/>
    <n v="0"/>
    <n v="0"/>
    <n v="0"/>
    <n v="480.74"/>
    <n v="0"/>
    <n v="0"/>
    <n v="0"/>
    <n v="0"/>
    <n v="0"/>
    <n v="0"/>
    <n v="0"/>
    <n v="0"/>
    <n v="0"/>
    <n v="0"/>
    <n v="0"/>
    <n v="0"/>
    <n v="0.34"/>
    <n v="35.78"/>
    <n v="0"/>
    <n v="0"/>
    <n v="0"/>
    <n v="0"/>
    <n v="0"/>
    <n v="29.08"/>
    <n v="0"/>
    <n v="0"/>
    <n v="0"/>
    <n v="0"/>
    <n v="0"/>
    <n v="0.54"/>
    <n v="1.23"/>
    <n v="0"/>
    <n v="0"/>
    <n v="6.79"/>
    <n v="24.03"/>
    <n v="0"/>
    <n v="1.9"/>
    <n v="0"/>
    <n v="0"/>
    <n v="0"/>
    <n v="0"/>
    <n v="0"/>
    <n v="0"/>
    <n v="0"/>
    <n v="0"/>
    <n v="580.42999999999995"/>
    <n v="580.42999999999995"/>
    <n v="0"/>
    <n v="0"/>
    <n v="0"/>
    <n v="0"/>
    <n v="0"/>
  </r>
  <r>
    <n v="26"/>
    <d v="2012-12-02T00:00:00"/>
    <d v="2012-12-15T00:00:00"/>
    <x v="7"/>
    <s v="G1N"/>
    <s v="GD10000000"/>
    <s v="GD0"/>
    <n v="13"/>
    <n v="8200"/>
    <s v="GD600"/>
    <s v="MSPB5"/>
    <s v="000MSP"/>
    <n v="15"/>
    <s v="32366B"/>
    <n v="13"/>
    <m/>
    <m/>
    <x v="217"/>
    <n v="68206"/>
    <s v="48863"/>
    <x v="2"/>
    <x v="1"/>
    <s v="Non-executive"/>
    <s v="D603"/>
    <x v="1"/>
    <n v="240.38"/>
    <n v="0"/>
    <n v="0"/>
    <n v="0"/>
    <n v="0"/>
    <n v="0"/>
    <n v="0"/>
    <n v="0"/>
    <n v="0"/>
    <n v="0"/>
    <n v="0"/>
    <n v="0"/>
    <n v="0"/>
    <n v="0"/>
    <n v="0"/>
    <n v="0"/>
    <n v="0"/>
    <n v="0"/>
    <n v="0.18"/>
    <n v="17.899999999999999"/>
    <n v="0"/>
    <n v="0"/>
    <n v="0"/>
    <n v="0"/>
    <n v="0"/>
    <n v="14.66"/>
    <n v="0"/>
    <n v="0"/>
    <n v="0"/>
    <n v="0"/>
    <n v="0"/>
    <n v="0.28000000000000003"/>
    <n v="0.62"/>
    <n v="0"/>
    <n v="0"/>
    <n v="3.43"/>
    <n v="0"/>
    <n v="0"/>
    <n v="0.96"/>
    <n v="0"/>
    <n v="0"/>
    <n v="0"/>
    <n v="0"/>
    <n v="0"/>
    <n v="0"/>
    <n v="0"/>
    <n v="0"/>
    <n v="278.41000000000003"/>
    <n v="278.40999999999997"/>
    <n v="0"/>
    <n v="0"/>
    <n v="0"/>
    <n v="0"/>
    <n v="0"/>
  </r>
  <r>
    <n v="26"/>
    <d v="2012-12-02T00:00:00"/>
    <d v="2012-12-15T00:00:00"/>
    <x v="7"/>
    <s v="G1N"/>
    <s v="GD10000000"/>
    <s v="GD0"/>
    <n v="13"/>
    <n v="8230"/>
    <s v="STIM6"/>
    <s v="RTP15"/>
    <s v="000RTT"/>
    <n v="15"/>
    <s v="ST395A"/>
    <n v="11"/>
    <m/>
    <m/>
    <x v="106"/>
    <n v="23952"/>
    <s v="47825"/>
    <x v="58"/>
    <x v="1"/>
    <s v="Non-executive"/>
    <s v="D603"/>
    <x v="1"/>
    <n v="0"/>
    <n v="0"/>
    <n v="0"/>
    <n v="0"/>
    <n v="0"/>
    <n v="416.53"/>
    <n v="0"/>
    <n v="0"/>
    <n v="0"/>
    <n v="0"/>
    <n v="0"/>
    <n v="0"/>
    <n v="0"/>
    <n v="0"/>
    <n v="0"/>
    <n v="0"/>
    <n v="0"/>
    <n v="0"/>
    <n v="0.3"/>
    <n v="52.76"/>
    <n v="0"/>
    <n v="0"/>
    <n v="0"/>
    <n v="0"/>
    <n v="0"/>
    <n v="24.74"/>
    <n v="0"/>
    <n v="0"/>
    <n v="0"/>
    <n v="0"/>
    <n v="0"/>
    <n v="0.44"/>
    <n v="1.31"/>
    <n v="0"/>
    <n v="0"/>
    <n v="5.78"/>
    <n v="20.83"/>
    <n v="0"/>
    <n v="4.5199999999999996"/>
    <n v="0"/>
    <n v="0"/>
    <n v="0"/>
    <n v="0"/>
    <n v="0"/>
    <n v="0"/>
    <n v="0"/>
    <n v="0"/>
    <n v="527.21"/>
    <n v="527.20999999999992"/>
    <n v="0"/>
    <n v="0"/>
    <n v="0"/>
    <n v="0"/>
    <n v="0"/>
  </r>
  <r>
    <n v="26"/>
    <d v="2012-12-02T00:00:00"/>
    <d v="2012-12-15T00:00:00"/>
    <x v="7"/>
    <s v="G1N"/>
    <s v="GD10000000"/>
    <s v="GD0"/>
    <n v="13"/>
    <n v="8230"/>
    <s v="STIM6"/>
    <s v="RTP15"/>
    <s v="000RTT"/>
    <n v="15"/>
    <s v="ST395A"/>
    <n v="11"/>
    <m/>
    <m/>
    <x v="260"/>
    <n v="39708"/>
    <s v="73440"/>
    <x v="134"/>
    <x v="1"/>
    <s v="Non-executive"/>
    <s v="D603"/>
    <x v="1"/>
    <n v="3273.27"/>
    <n v="0"/>
    <n v="0"/>
    <n v="0"/>
    <n v="0"/>
    <n v="0"/>
    <n v="0"/>
    <n v="0"/>
    <n v="0"/>
    <n v="0"/>
    <n v="0"/>
    <n v="0"/>
    <n v="0"/>
    <n v="0"/>
    <n v="0"/>
    <n v="0"/>
    <n v="0"/>
    <n v="0"/>
    <n v="2.38"/>
    <n v="0"/>
    <n v="0"/>
    <n v="0"/>
    <n v="0"/>
    <n v="0"/>
    <n v="0"/>
    <n v="191.04"/>
    <n v="0"/>
    <n v="0"/>
    <n v="0"/>
    <n v="0"/>
    <n v="0"/>
    <n v="2.71"/>
    <n v="6.19"/>
    <n v="0"/>
    <n v="0"/>
    <n v="44.68"/>
    <n v="163.66"/>
    <n v="0"/>
    <n v="0"/>
    <n v="0"/>
    <n v="0"/>
    <n v="0"/>
    <n v="0"/>
    <n v="0"/>
    <n v="0"/>
    <n v="0"/>
    <n v="0"/>
    <n v="3683.93"/>
    <n v="3683.93"/>
    <n v="0"/>
    <n v="0"/>
    <n v="0"/>
    <n v="0"/>
    <n v="0"/>
  </r>
  <r>
    <n v="26"/>
    <d v="2012-12-02T00:00:00"/>
    <d v="2012-12-15T00:00:00"/>
    <x v="7"/>
    <s v="G1N"/>
    <s v="GD10000000"/>
    <s v="GD0"/>
    <n v="13"/>
    <n v="8230"/>
    <s v="STIM6"/>
    <s v="RTP15"/>
    <s v="000RTT"/>
    <n v="15"/>
    <s v="ST395A"/>
    <n v="11"/>
    <m/>
    <m/>
    <x v="261"/>
    <n v="58856"/>
    <s v="73439"/>
    <x v="135"/>
    <x v="1"/>
    <s v="Non-executive"/>
    <s v="D603"/>
    <x v="1"/>
    <n v="3692.3"/>
    <n v="0"/>
    <n v="0"/>
    <n v="0"/>
    <n v="0"/>
    <n v="0"/>
    <n v="0"/>
    <n v="0"/>
    <n v="0"/>
    <n v="0"/>
    <n v="0"/>
    <n v="0"/>
    <n v="0"/>
    <n v="0"/>
    <n v="0"/>
    <n v="0"/>
    <n v="0"/>
    <n v="0"/>
    <n v="2.64"/>
    <n v="408.2"/>
    <n v="0"/>
    <n v="0"/>
    <n v="0"/>
    <n v="0"/>
    <n v="0"/>
    <n v="123.1"/>
    <n v="0"/>
    <n v="0"/>
    <n v="0"/>
    <n v="0"/>
    <n v="0"/>
    <n v="2.61"/>
    <n v="9.11"/>
    <n v="0"/>
    <n v="0"/>
    <n v="49.66"/>
    <n v="184.61"/>
    <n v="0"/>
    <n v="21.77"/>
    <n v="0"/>
    <n v="0"/>
    <n v="0"/>
    <n v="0"/>
    <n v="0"/>
    <n v="0"/>
    <n v="0"/>
    <n v="0"/>
    <n v="4494"/>
    <n v="4494"/>
    <n v="0"/>
    <n v="0"/>
    <n v="0"/>
    <n v="0"/>
    <n v="0"/>
  </r>
  <r>
    <n v="26"/>
    <d v="2012-12-02T00:00:00"/>
    <d v="2012-12-15T00:00:00"/>
    <x v="7"/>
    <s v="G1N"/>
    <s v="GD10000000"/>
    <s v="GD0"/>
    <n v="13"/>
    <n v="8230"/>
    <s v="STIM6"/>
    <s v="RTP15"/>
    <s v="000RTT"/>
    <n v="15"/>
    <s v="ST395A"/>
    <n v="11"/>
    <m/>
    <m/>
    <x v="262"/>
    <n v="67642"/>
    <s v="73111"/>
    <x v="136"/>
    <x v="1"/>
    <s v="Non-executive"/>
    <s v="D603"/>
    <x v="1"/>
    <n v="5000"/>
    <n v="0"/>
    <n v="0"/>
    <n v="0"/>
    <n v="0"/>
    <n v="0"/>
    <n v="0"/>
    <n v="0"/>
    <n v="0"/>
    <n v="0"/>
    <n v="0"/>
    <n v="0"/>
    <n v="0"/>
    <n v="0"/>
    <n v="0"/>
    <n v="0"/>
    <n v="0"/>
    <n v="0"/>
    <n v="3.56"/>
    <n v="161.84"/>
    <n v="0"/>
    <n v="0"/>
    <n v="0"/>
    <n v="0"/>
    <n v="0"/>
    <n v="295.8"/>
    <n v="0"/>
    <n v="0"/>
    <n v="0"/>
    <n v="0"/>
    <n v="0"/>
    <n v="2.71"/>
    <n v="6.19"/>
    <n v="0"/>
    <n v="0"/>
    <n v="69.180000000000007"/>
    <n v="0"/>
    <n v="0"/>
    <n v="8.6300000000000008"/>
    <n v="0"/>
    <n v="0"/>
    <n v="0"/>
    <n v="0"/>
    <n v="0"/>
    <n v="0"/>
    <n v="0"/>
    <n v="0"/>
    <n v="5547.91"/>
    <n v="5547.9100000000008"/>
    <n v="0"/>
    <n v="0"/>
    <n v="0"/>
    <n v="0"/>
    <n v="0"/>
  </r>
  <r>
    <n v="26"/>
    <d v="2012-12-02T00:00:00"/>
    <d v="2012-12-15T00:00:00"/>
    <x v="7"/>
    <s v="G1N"/>
    <s v="GD10000000"/>
    <s v="GD0"/>
    <n v="13"/>
    <n v="8230"/>
    <s v="STIM6"/>
    <s v="RTP15"/>
    <s v="000RTT"/>
    <n v="15"/>
    <s v="ST395A"/>
    <n v="11"/>
    <m/>
    <m/>
    <x v="216"/>
    <n v="68069"/>
    <s v="47282"/>
    <x v="2"/>
    <x v="1"/>
    <s v="Non-executive"/>
    <s v="D603"/>
    <x v="1"/>
    <n v="247.84"/>
    <n v="0"/>
    <n v="0"/>
    <n v="0"/>
    <n v="0"/>
    <n v="0"/>
    <n v="0"/>
    <n v="0"/>
    <n v="0"/>
    <n v="0"/>
    <n v="0"/>
    <n v="0"/>
    <n v="0"/>
    <n v="0"/>
    <n v="0"/>
    <n v="0"/>
    <n v="0"/>
    <n v="0"/>
    <n v="0.18"/>
    <n v="16.18"/>
    <n v="0"/>
    <n v="0"/>
    <n v="0"/>
    <n v="0"/>
    <n v="0"/>
    <n v="14.28"/>
    <n v="0"/>
    <n v="0"/>
    <n v="0"/>
    <n v="0"/>
    <n v="0"/>
    <n v="0.27"/>
    <n v="0.62"/>
    <n v="0"/>
    <n v="0"/>
    <n v="3.34"/>
    <n v="0"/>
    <n v="0"/>
    <n v="0.86"/>
    <n v="0"/>
    <n v="0"/>
    <n v="0"/>
    <n v="0"/>
    <n v="0"/>
    <n v="0"/>
    <n v="0"/>
    <n v="0"/>
    <n v="283.57"/>
    <n v="283.56999999999994"/>
    <n v="0"/>
    <n v="0"/>
    <n v="0"/>
    <n v="0"/>
    <n v="0"/>
  </r>
  <r>
    <n v="26"/>
    <d v="2012-12-02T00:00:00"/>
    <d v="2012-12-15T00:00:00"/>
    <x v="7"/>
    <s v="G1N"/>
    <s v="GD10000000"/>
    <s v="GD0"/>
    <n v="13"/>
    <n v="8230"/>
    <s v="STIM6"/>
    <s v="RTP15"/>
    <s v="000RTT"/>
    <n v="15"/>
    <s v="ST395A"/>
    <n v="11"/>
    <m/>
    <m/>
    <x v="217"/>
    <n v="68206"/>
    <s v="48863"/>
    <x v="2"/>
    <x v="1"/>
    <s v="Non-executive"/>
    <s v="D603"/>
    <x v="1"/>
    <n v="360.58"/>
    <n v="0"/>
    <n v="0"/>
    <n v="0"/>
    <n v="0"/>
    <n v="0"/>
    <n v="0"/>
    <n v="0"/>
    <n v="0"/>
    <n v="0"/>
    <n v="0"/>
    <n v="0"/>
    <n v="0"/>
    <n v="0"/>
    <n v="0"/>
    <n v="0"/>
    <n v="0"/>
    <n v="0"/>
    <n v="0.26"/>
    <n v="26.84"/>
    <n v="0"/>
    <n v="0"/>
    <n v="0"/>
    <n v="0"/>
    <n v="0"/>
    <n v="22"/>
    <n v="0"/>
    <n v="0"/>
    <n v="0"/>
    <n v="0"/>
    <n v="0"/>
    <n v="0.4"/>
    <n v="0.93"/>
    <n v="0"/>
    <n v="0"/>
    <n v="5.14"/>
    <n v="0"/>
    <n v="0"/>
    <n v="1.44"/>
    <n v="0"/>
    <n v="0"/>
    <n v="0"/>
    <n v="0"/>
    <n v="0"/>
    <n v="0"/>
    <n v="0"/>
    <n v="0"/>
    <n v="417.59"/>
    <n v="417.58999999999992"/>
    <n v="0"/>
    <n v="0"/>
    <n v="0"/>
    <n v="0"/>
    <n v="0"/>
  </r>
  <r>
    <n v="26"/>
    <d v="2012-12-02T00:00:00"/>
    <d v="2012-12-15T00:00:00"/>
    <x v="7"/>
    <s v="G1N"/>
    <s v="GD10000000"/>
    <s v="GD0"/>
    <n v="13"/>
    <n v="8230"/>
    <s v="STIM6"/>
    <s v="RTP15"/>
    <s v="000RTT"/>
    <n v="15"/>
    <s v="ST395A"/>
    <n v="11"/>
    <m/>
    <m/>
    <x v="263"/>
    <n v="68722"/>
    <s v="74668"/>
    <x v="137"/>
    <x v="1"/>
    <s v="Non-executive"/>
    <s v="D603"/>
    <x v="1"/>
    <n v="3124.7"/>
    <n v="0"/>
    <n v="0"/>
    <n v="0"/>
    <n v="0"/>
    <n v="0"/>
    <n v="0"/>
    <n v="0"/>
    <n v="0"/>
    <n v="0"/>
    <n v="0"/>
    <n v="0"/>
    <n v="0"/>
    <n v="0"/>
    <n v="0"/>
    <n v="0"/>
    <n v="0"/>
    <n v="0"/>
    <n v="2.27"/>
    <n v="305.63"/>
    <n v="0"/>
    <n v="0"/>
    <n v="0"/>
    <n v="0"/>
    <n v="0"/>
    <n v="181.61"/>
    <n v="0"/>
    <n v="0"/>
    <n v="0"/>
    <n v="0"/>
    <n v="0"/>
    <n v="2.99"/>
    <n v="8.7799999999999994"/>
    <n v="0"/>
    <n v="0"/>
    <n v="42.48"/>
    <n v="0"/>
    <n v="0"/>
    <n v="16.3"/>
    <n v="0"/>
    <n v="0"/>
    <n v="0"/>
    <n v="0"/>
    <n v="0"/>
    <n v="0"/>
    <n v="0"/>
    <n v="0"/>
    <n v="3684.76"/>
    <n v="3684.76"/>
    <n v="0"/>
    <n v="0"/>
    <n v="0"/>
    <n v="0"/>
    <n v="0"/>
  </r>
  <r>
    <n v="26"/>
    <d v="2012-12-02T00:00:00"/>
    <d v="2012-12-15T00:00:00"/>
    <x v="7"/>
    <s v="G1N"/>
    <s v="GD10000000"/>
    <s v="GD0"/>
    <n v="13"/>
    <n v="8230"/>
    <s v="STIM6"/>
    <s v="RTP15"/>
    <s v="000RTT"/>
    <n v="15"/>
    <s v="ST395A"/>
    <n v="11"/>
    <m/>
    <m/>
    <x v="265"/>
    <n v="68895"/>
    <s v="75462"/>
    <x v="2"/>
    <x v="1"/>
    <s v="Non-executive"/>
    <s v="D603"/>
    <x v="1"/>
    <n v="2403.8000000000002"/>
    <n v="0"/>
    <n v="0"/>
    <n v="0"/>
    <n v="0"/>
    <n v="0"/>
    <n v="0"/>
    <n v="0"/>
    <n v="0"/>
    <n v="0"/>
    <n v="0"/>
    <n v="0"/>
    <n v="0"/>
    <n v="0"/>
    <n v="0"/>
    <n v="0"/>
    <n v="0"/>
    <n v="0"/>
    <n v="1.76"/>
    <n v="161.84"/>
    <n v="0"/>
    <n v="0"/>
    <n v="0"/>
    <n v="0"/>
    <n v="0"/>
    <n v="141.30000000000001"/>
    <n v="0"/>
    <n v="0"/>
    <n v="0"/>
    <n v="0"/>
    <n v="0"/>
    <n v="2.71"/>
    <n v="6.19"/>
    <n v="0"/>
    <n v="0"/>
    <n v="33.049999999999997"/>
    <n v="0"/>
    <n v="0"/>
    <n v="8.6300000000000008"/>
    <n v="0"/>
    <n v="0"/>
    <n v="0"/>
    <n v="0"/>
    <n v="0"/>
    <n v="0"/>
    <n v="0"/>
    <n v="0"/>
    <n v="2759.28"/>
    <n v="2759.2800000000011"/>
    <n v="0"/>
    <n v="0"/>
    <n v="0"/>
    <n v="0"/>
    <n v="0"/>
  </r>
  <r>
    <n v="26"/>
    <d v="2012-12-02T00:00:00"/>
    <d v="2012-12-15T00:00:00"/>
    <x v="7"/>
    <s v="G1N"/>
    <s v="GD10000000"/>
    <s v="GD0"/>
    <n v="13"/>
    <n v="8230"/>
    <s v="STIM6"/>
    <s v="RTP15"/>
    <s v="000RTT"/>
    <n v="15"/>
    <s v="ST395A"/>
    <n v="11"/>
    <m/>
    <m/>
    <x v="266"/>
    <n v="68922"/>
    <s v="75461"/>
    <x v="2"/>
    <x v="1"/>
    <s v="Non-executive"/>
    <s v="D603"/>
    <x v="1"/>
    <n v="1923.04"/>
    <n v="0"/>
    <n v="0"/>
    <n v="0"/>
    <n v="0"/>
    <n v="0"/>
    <n v="0"/>
    <n v="0"/>
    <n v="0"/>
    <n v="0"/>
    <n v="0"/>
    <n v="0"/>
    <n v="0"/>
    <n v="0"/>
    <n v="0"/>
    <n v="0"/>
    <n v="0"/>
    <n v="0"/>
    <n v="1.4"/>
    <n v="0"/>
    <n v="0"/>
    <n v="0"/>
    <n v="0"/>
    <n v="0"/>
    <n v="0"/>
    <n v="119.23"/>
    <n v="0"/>
    <n v="0"/>
    <n v="0"/>
    <n v="0"/>
    <n v="0"/>
    <n v="2.17"/>
    <n v="4.95"/>
    <n v="0"/>
    <n v="0"/>
    <n v="27.88"/>
    <n v="0"/>
    <n v="0"/>
    <n v="0"/>
    <n v="0"/>
    <n v="0"/>
    <n v="0"/>
    <n v="0"/>
    <n v="0"/>
    <n v="0"/>
    <n v="0"/>
    <n v="0"/>
    <n v="2078.67"/>
    <n v="2078.67"/>
    <n v="0"/>
    <n v="0"/>
    <n v="0"/>
    <n v="0"/>
    <n v="0"/>
  </r>
  <r>
    <n v="26"/>
    <d v="2012-12-02T00:00:00"/>
    <d v="2012-12-15T00:00:00"/>
    <x v="7"/>
    <s v="G1N"/>
    <s v="GD10000000"/>
    <s v="GD0"/>
    <n v="13"/>
    <n v="8230"/>
    <s v="STIM6"/>
    <s v="RTP15"/>
    <s v="000RTT"/>
    <n v="15"/>
    <s v="ST395A"/>
    <n v="11"/>
    <m/>
    <m/>
    <x v="89"/>
    <n v="69397"/>
    <s v="46623"/>
    <x v="2"/>
    <x v="1"/>
    <s v="Non-executive"/>
    <s v="D603"/>
    <x v="1"/>
    <n v="1054.3"/>
    <n v="0"/>
    <n v="0"/>
    <n v="0"/>
    <n v="0"/>
    <n v="0"/>
    <n v="0"/>
    <n v="0"/>
    <n v="0"/>
    <n v="0"/>
    <n v="0"/>
    <n v="0"/>
    <n v="0"/>
    <n v="0"/>
    <n v="0"/>
    <n v="0"/>
    <n v="0"/>
    <n v="0"/>
    <n v="0.74"/>
    <n v="40"/>
    <n v="0"/>
    <n v="0"/>
    <n v="0"/>
    <n v="0"/>
    <n v="0"/>
    <n v="62.21"/>
    <n v="0"/>
    <n v="0"/>
    <n v="0"/>
    <n v="0"/>
    <n v="0"/>
    <n v="0.67"/>
    <n v="1.54"/>
    <n v="0"/>
    <n v="0"/>
    <n v="14.54"/>
    <n v="0"/>
    <n v="0"/>
    <n v="2.12"/>
    <n v="0"/>
    <n v="0"/>
    <n v="0"/>
    <n v="0"/>
    <n v="0"/>
    <n v="0"/>
    <n v="0"/>
    <n v="0"/>
    <n v="1176.1199999999999"/>
    <n v="1176.1199999999999"/>
    <n v="0"/>
    <n v="0"/>
    <n v="0"/>
    <n v="0"/>
    <n v="0"/>
  </r>
  <r>
    <n v="26"/>
    <d v="2012-12-02T00:00:00"/>
    <d v="2012-12-15T00:00:00"/>
    <x v="7"/>
    <s v="G1N"/>
    <s v="GD10000000"/>
    <s v="GD0"/>
    <n v="13"/>
    <n v="8230"/>
    <s v="STIM6"/>
    <s v="RTP15"/>
    <s v="000RTT"/>
    <n v="15"/>
    <s v="ST395A"/>
    <n v="11"/>
    <m/>
    <m/>
    <x v="264"/>
    <n v="69469"/>
    <s v="73438"/>
    <x v="138"/>
    <x v="1"/>
    <s v="Non-executive"/>
    <s v="D603"/>
    <x v="1"/>
    <n v="3273.27"/>
    <n v="0"/>
    <n v="0"/>
    <n v="0"/>
    <n v="0"/>
    <n v="0"/>
    <n v="0"/>
    <n v="0"/>
    <n v="0"/>
    <n v="0"/>
    <n v="0"/>
    <n v="0"/>
    <n v="0"/>
    <n v="0"/>
    <n v="0"/>
    <n v="0"/>
    <n v="0"/>
    <n v="0"/>
    <n v="2.38"/>
    <n v="176.57"/>
    <n v="0"/>
    <n v="0"/>
    <n v="0"/>
    <n v="0"/>
    <n v="0"/>
    <n v="199.3"/>
    <n v="0"/>
    <n v="0"/>
    <n v="0"/>
    <n v="0"/>
    <n v="0"/>
    <n v="2.71"/>
    <n v="6.19"/>
    <n v="0"/>
    <n v="0"/>
    <n v="46.61"/>
    <n v="0"/>
    <n v="0"/>
    <n v="9.42"/>
    <n v="0"/>
    <n v="0"/>
    <n v="0"/>
    <n v="0"/>
    <n v="0"/>
    <n v="0"/>
    <n v="0"/>
    <n v="0"/>
    <n v="3716.45"/>
    <n v="3716.4500000000007"/>
    <n v="0"/>
    <n v="0"/>
    <n v="0"/>
    <n v="0"/>
    <n v="0"/>
  </r>
  <r>
    <n v="26"/>
    <d v="2012-12-02T00:00:00"/>
    <d v="2012-12-15T00:00:00"/>
    <x v="7"/>
    <s v="G1N"/>
    <s v="GD10000000"/>
    <s v="GD0"/>
    <n v="13"/>
    <n v="8230"/>
    <s v="STIM6"/>
    <s v="SGP25"/>
    <s v="STAARA"/>
    <n v="15"/>
    <s v="RA388A"/>
    <n v="9"/>
    <m/>
    <m/>
    <x v="106"/>
    <n v="23952"/>
    <s v="47825"/>
    <x v="58"/>
    <x v="1"/>
    <s v="Non-executive"/>
    <s v="D603"/>
    <x v="1"/>
    <n v="0"/>
    <n v="0"/>
    <n v="0"/>
    <n v="0"/>
    <n v="0"/>
    <n v="416.51"/>
    <n v="0"/>
    <n v="0"/>
    <n v="0"/>
    <n v="0"/>
    <n v="0"/>
    <n v="0"/>
    <n v="0"/>
    <n v="0"/>
    <n v="0"/>
    <n v="0"/>
    <n v="0"/>
    <n v="0"/>
    <n v="0.32"/>
    <n v="52.74"/>
    <n v="0"/>
    <n v="0"/>
    <n v="0"/>
    <n v="0"/>
    <n v="0"/>
    <n v="24.72"/>
    <n v="0"/>
    <n v="0"/>
    <n v="0"/>
    <n v="0"/>
    <n v="0"/>
    <n v="0.47"/>
    <n v="1.32"/>
    <n v="0"/>
    <n v="0"/>
    <n v="5.8"/>
    <n v="20.8"/>
    <n v="0"/>
    <n v="4.54"/>
    <n v="0"/>
    <n v="0"/>
    <n v="0"/>
    <n v="0"/>
    <n v="0"/>
    <n v="0"/>
    <n v="0"/>
    <n v="0"/>
    <n v="527.22"/>
    <n v="527.21999999999991"/>
    <n v="0"/>
    <n v="0"/>
    <n v="0"/>
    <n v="0"/>
    <n v="0"/>
  </r>
  <r>
    <n v="26"/>
    <d v="2012-12-02T00:00:00"/>
    <d v="2012-12-15T00:00:00"/>
    <x v="7"/>
    <s v="G1N"/>
    <s v="GD10000000"/>
    <s v="GD0"/>
    <n v="13"/>
    <n v="8230"/>
    <s v="STIM6"/>
    <s v="SGP25"/>
    <s v="STAARA"/>
    <n v="15"/>
    <s v="RA388A"/>
    <n v="9"/>
    <m/>
    <m/>
    <x v="261"/>
    <n v="58856"/>
    <s v="73439"/>
    <x v="135"/>
    <x v="1"/>
    <s v="Non-executive"/>
    <s v="D603"/>
    <x v="1"/>
    <n v="923.08"/>
    <n v="0"/>
    <n v="0"/>
    <n v="0"/>
    <n v="0"/>
    <n v="0"/>
    <n v="0"/>
    <n v="0"/>
    <n v="0"/>
    <n v="0"/>
    <n v="0"/>
    <n v="0"/>
    <n v="0"/>
    <n v="0"/>
    <n v="0"/>
    <n v="0"/>
    <n v="0"/>
    <n v="0"/>
    <n v="0.66"/>
    <n v="102.04"/>
    <n v="0"/>
    <n v="0"/>
    <n v="0"/>
    <n v="0"/>
    <n v="0"/>
    <n v="30.78"/>
    <n v="0"/>
    <n v="0"/>
    <n v="0"/>
    <n v="0"/>
    <n v="0"/>
    <n v="0.66"/>
    <n v="2.2799999999999998"/>
    <n v="0"/>
    <n v="0"/>
    <n v="12.42"/>
    <n v="46.16"/>
    <n v="0"/>
    <n v="5.44"/>
    <n v="0"/>
    <n v="0"/>
    <n v="0"/>
    <n v="0"/>
    <n v="0"/>
    <n v="0"/>
    <n v="0"/>
    <n v="0"/>
    <n v="1123.52"/>
    <n v="1123.5200000000002"/>
    <n v="0"/>
    <n v="0"/>
    <n v="0"/>
    <n v="0"/>
    <n v="0"/>
  </r>
  <r>
    <n v="26"/>
    <d v="2012-12-02T00:00:00"/>
    <d v="2012-12-15T00:00:00"/>
    <x v="7"/>
    <s v="G1N"/>
    <s v="GD10000000"/>
    <s v="GD0"/>
    <n v="13"/>
    <n v="8230"/>
    <s v="STIM6"/>
    <s v="SGP25"/>
    <s v="STAARA"/>
    <n v="15"/>
    <s v="RA388A"/>
    <n v="9"/>
    <m/>
    <m/>
    <x v="216"/>
    <n v="68069"/>
    <s v="47282"/>
    <x v="2"/>
    <x v="1"/>
    <s v="Non-executive"/>
    <s v="D603"/>
    <x v="1"/>
    <n v="371.76"/>
    <n v="0"/>
    <n v="0"/>
    <n v="0"/>
    <n v="0"/>
    <n v="0"/>
    <n v="0"/>
    <n v="0"/>
    <n v="0"/>
    <n v="0"/>
    <n v="0"/>
    <n v="0"/>
    <n v="0"/>
    <n v="0"/>
    <n v="0"/>
    <n v="0"/>
    <n v="0"/>
    <n v="0"/>
    <n v="0.27"/>
    <n v="24.28"/>
    <n v="0"/>
    <n v="0"/>
    <n v="0"/>
    <n v="0"/>
    <n v="0"/>
    <n v="21.41"/>
    <n v="0"/>
    <n v="0"/>
    <n v="0"/>
    <n v="0"/>
    <n v="0"/>
    <n v="0.41"/>
    <n v="0.92"/>
    <n v="0"/>
    <n v="0"/>
    <n v="5"/>
    <n v="0"/>
    <n v="0"/>
    <n v="1.3"/>
    <n v="0"/>
    <n v="0"/>
    <n v="0"/>
    <n v="0"/>
    <n v="0"/>
    <n v="0"/>
    <n v="0"/>
    <n v="0"/>
    <n v="425.35"/>
    <n v="425.35"/>
    <n v="0"/>
    <n v="0"/>
    <n v="0"/>
    <n v="0"/>
    <n v="0"/>
  </r>
  <r>
    <n v="26"/>
    <d v="2012-12-02T00:00:00"/>
    <d v="2012-12-15T00:00:00"/>
    <x v="7"/>
    <s v="G1N"/>
    <s v="GD10000000"/>
    <s v="GD0"/>
    <n v="13"/>
    <n v="8230"/>
    <s v="STIM6"/>
    <s v="SGP25"/>
    <s v="STAARA"/>
    <n v="15"/>
    <s v="RA388A"/>
    <n v="9"/>
    <m/>
    <m/>
    <x v="217"/>
    <n v="68206"/>
    <s v="48863"/>
    <x v="2"/>
    <x v="1"/>
    <s v="Non-executive"/>
    <s v="D603"/>
    <x v="1"/>
    <n v="360.54"/>
    <n v="0"/>
    <n v="0"/>
    <n v="0"/>
    <n v="0"/>
    <n v="0"/>
    <n v="0"/>
    <n v="0"/>
    <n v="0"/>
    <n v="0"/>
    <n v="0"/>
    <n v="0"/>
    <n v="0"/>
    <n v="0"/>
    <n v="0"/>
    <n v="0"/>
    <n v="0"/>
    <n v="0"/>
    <n v="0.26"/>
    <n v="26.8"/>
    <n v="0"/>
    <n v="0"/>
    <n v="0"/>
    <n v="0"/>
    <n v="0"/>
    <n v="21.99"/>
    <n v="0"/>
    <n v="0"/>
    <n v="0"/>
    <n v="0"/>
    <n v="0"/>
    <n v="0.39"/>
    <n v="0.92"/>
    <n v="0"/>
    <n v="0"/>
    <n v="5.14"/>
    <n v="0"/>
    <n v="0"/>
    <n v="1.4"/>
    <n v="0"/>
    <n v="0"/>
    <n v="0"/>
    <n v="0"/>
    <n v="0"/>
    <n v="0"/>
    <n v="0"/>
    <n v="0"/>
    <n v="417.44"/>
    <n v="417.44"/>
    <n v="0"/>
    <n v="0"/>
    <n v="0"/>
    <n v="0"/>
    <n v="0"/>
  </r>
  <r>
    <n v="26"/>
    <d v="2012-12-02T00:00:00"/>
    <d v="2012-12-15T00:00:00"/>
    <x v="7"/>
    <s v="G1N"/>
    <s v="GD10000000"/>
    <s v="GD0"/>
    <n v="13"/>
    <n v="8230"/>
    <s v="STIM6"/>
    <s v="SGP25"/>
    <s v="STAARA"/>
    <n v="15"/>
    <s v="RA388A"/>
    <n v="9"/>
    <m/>
    <m/>
    <x v="266"/>
    <n v="68922"/>
    <s v="75461"/>
    <x v="2"/>
    <x v="1"/>
    <s v="Non-executive"/>
    <s v="D603"/>
    <x v="1"/>
    <n v="480.76"/>
    <n v="0"/>
    <n v="0"/>
    <n v="0"/>
    <n v="0"/>
    <n v="0"/>
    <n v="0"/>
    <n v="0"/>
    <n v="0"/>
    <n v="0"/>
    <n v="0"/>
    <n v="0"/>
    <n v="0"/>
    <n v="0"/>
    <n v="0"/>
    <n v="0"/>
    <n v="0"/>
    <n v="0"/>
    <n v="0.36"/>
    <n v="0"/>
    <n v="0"/>
    <n v="0"/>
    <n v="0"/>
    <n v="0"/>
    <n v="0"/>
    <n v="29.8"/>
    <n v="0"/>
    <n v="0"/>
    <n v="0"/>
    <n v="0"/>
    <n v="0"/>
    <n v="0.54"/>
    <n v="1.24"/>
    <n v="0"/>
    <n v="0"/>
    <n v="6.98"/>
    <n v="0"/>
    <n v="0"/>
    <n v="0"/>
    <n v="0"/>
    <n v="0"/>
    <n v="0"/>
    <n v="0"/>
    <n v="0"/>
    <n v="0"/>
    <n v="0"/>
    <n v="0"/>
    <n v="519.67999999999995"/>
    <n v="519.68000000000006"/>
    <n v="0"/>
    <n v="0"/>
    <n v="0"/>
    <n v="0"/>
    <n v="0"/>
  </r>
  <r>
    <n v="26"/>
    <d v="2012-12-02T00:00:00"/>
    <d v="2012-12-15T00:00:00"/>
    <x v="8"/>
    <s v="T12"/>
    <s v="GD10000000"/>
    <s v="GD0"/>
    <n v="13"/>
    <n v="8230"/>
    <s v="STIM6"/>
    <s v="RTP15"/>
    <s v="000RTT"/>
    <n v="15"/>
    <s v="ST395A"/>
    <n v="11"/>
    <m/>
    <m/>
    <x v="299"/>
    <n v="66662"/>
    <s v="73433"/>
    <x v="149"/>
    <x v="1"/>
    <s v="Non-executive"/>
    <s v="D603"/>
    <x v="1"/>
    <n v="2769.62"/>
    <n v="0"/>
    <n v="0"/>
    <n v="0"/>
    <n v="0"/>
    <n v="0"/>
    <n v="0"/>
    <n v="0"/>
    <n v="0"/>
    <n v="0"/>
    <n v="0"/>
    <n v="0"/>
    <n v="0"/>
    <n v="0"/>
    <n v="0"/>
    <n v="0"/>
    <n v="0"/>
    <n v="0"/>
    <n v="2.0299999999999998"/>
    <n v="178.92"/>
    <n v="0"/>
    <n v="0"/>
    <n v="0"/>
    <n v="0"/>
    <n v="0"/>
    <n v="168.02"/>
    <n v="0"/>
    <n v="0"/>
    <n v="0"/>
    <n v="0"/>
    <n v="0"/>
    <n v="0"/>
    <n v="0"/>
    <n v="0"/>
    <n v="0"/>
    <n v="39.29"/>
    <n v="138.47999999999999"/>
    <n v="0"/>
    <n v="9.5399999999999991"/>
    <n v="0"/>
    <n v="0"/>
    <n v="0"/>
    <n v="0"/>
    <n v="0"/>
    <n v="0"/>
    <n v="0"/>
    <n v="0"/>
    <n v="3305.9"/>
    <n v="3305.9"/>
    <n v="0"/>
    <n v="0"/>
    <n v="0"/>
    <n v="0"/>
    <n v="0"/>
  </r>
  <r>
    <n v="1"/>
    <d v="2012-12-16T00:00:00"/>
    <d v="2012-12-29T00:00:00"/>
    <x v="9"/>
    <s v="G1N"/>
    <s v="GD10000000"/>
    <s v="GD0"/>
    <n v="9"/>
    <n v="8134"/>
    <s v="EFP42"/>
    <n v="70000"/>
    <s v="GD1003"/>
    <n v="8"/>
    <m/>
    <m/>
    <m/>
    <m/>
    <x v="361"/>
    <n v="7580"/>
    <s v="44654"/>
    <x v="159"/>
    <x v="1"/>
    <s v="Non-executive"/>
    <s v="D603"/>
    <x v="1"/>
    <n v="1216.3699999999999"/>
    <n v="0"/>
    <n v="0"/>
    <n v="0"/>
    <n v="0"/>
    <n v="0"/>
    <n v="0"/>
    <n v="0"/>
    <n v="0"/>
    <n v="0"/>
    <n v="0"/>
    <n v="0"/>
    <n v="0"/>
    <n v="0"/>
    <n v="0"/>
    <n v="0"/>
    <n v="0"/>
    <n v="0"/>
    <n v="0.88"/>
    <n v="44.14"/>
    <n v="0"/>
    <n v="0"/>
    <n v="0"/>
    <n v="0"/>
    <n v="0"/>
    <n v="73.61"/>
    <n v="0"/>
    <n v="0"/>
    <n v="0"/>
    <n v="0"/>
    <n v="0"/>
    <n v="0.68"/>
    <n v="1.55"/>
    <n v="0"/>
    <n v="0"/>
    <n v="17.22"/>
    <n v="60.82"/>
    <n v="0"/>
    <n v="2.36"/>
    <n v="0"/>
    <n v="0"/>
    <n v="0"/>
    <n v="0"/>
    <n v="0"/>
    <n v="0"/>
    <n v="0"/>
    <n v="0"/>
    <n v="1417.63"/>
    <n v="1417.6299999999999"/>
    <n v="0"/>
    <n v="0"/>
    <n v="0"/>
    <n v="0"/>
    <n v="0"/>
  </r>
  <r>
    <n v="1"/>
    <d v="2012-12-16T00:00:00"/>
    <d v="2012-12-29T00:00:00"/>
    <x v="9"/>
    <s v="G1N"/>
    <s v="GD10000000"/>
    <s v="GD0"/>
    <n v="13"/>
    <n v="100"/>
    <s v="LD600"/>
    <s v="LF601"/>
    <m/>
    <m/>
    <m/>
    <m/>
    <m/>
    <m/>
    <x v="361"/>
    <n v="7580"/>
    <s v="44654"/>
    <x v="159"/>
    <x v="1"/>
    <s v="Non-executive"/>
    <s v="D603"/>
    <x v="1"/>
    <n v="1216.28"/>
    <n v="0"/>
    <n v="0"/>
    <n v="0"/>
    <n v="0"/>
    <n v="0"/>
    <n v="0"/>
    <n v="0"/>
    <n v="0"/>
    <n v="0"/>
    <n v="0"/>
    <n v="0"/>
    <n v="0"/>
    <n v="0"/>
    <n v="0"/>
    <n v="0"/>
    <n v="0"/>
    <n v="0"/>
    <n v="0.84"/>
    <n v="44.15"/>
    <n v="0"/>
    <n v="0"/>
    <n v="0"/>
    <n v="0"/>
    <n v="0"/>
    <n v="73.599999999999994"/>
    <n v="0"/>
    <n v="0"/>
    <n v="0"/>
    <n v="0"/>
    <n v="0"/>
    <n v="0.67"/>
    <n v="1.54"/>
    <n v="0"/>
    <n v="0"/>
    <n v="17.2"/>
    <n v="60.81"/>
    <n v="0"/>
    <n v="2.34"/>
    <n v="0"/>
    <n v="0"/>
    <n v="0"/>
    <n v="0"/>
    <n v="0"/>
    <n v="0"/>
    <n v="0"/>
    <n v="0"/>
    <n v="1417.43"/>
    <n v="1417.4299999999998"/>
    <n v="0"/>
    <n v="0"/>
    <n v="0"/>
    <n v="0"/>
    <n v="0"/>
  </r>
  <r>
    <n v="1"/>
    <d v="2012-12-16T00:00:00"/>
    <d v="2012-12-29T00:00:00"/>
    <x v="9"/>
    <s v="G1N"/>
    <s v="GD10000000"/>
    <s v="GD0"/>
    <n v="13"/>
    <n v="100"/>
    <s v="LD600"/>
    <s v="LF601"/>
    <m/>
    <m/>
    <m/>
    <m/>
    <m/>
    <m/>
    <x v="89"/>
    <n v="69397"/>
    <s v="46623"/>
    <x v="2"/>
    <x v="1"/>
    <s v="Non-executive"/>
    <s v="D603"/>
    <x v="1"/>
    <n v="1204.94"/>
    <n v="0"/>
    <n v="0"/>
    <n v="0"/>
    <n v="0"/>
    <n v="0"/>
    <n v="0"/>
    <n v="0"/>
    <n v="0"/>
    <n v="0"/>
    <n v="0"/>
    <n v="0"/>
    <n v="0"/>
    <n v="0"/>
    <n v="0"/>
    <n v="0"/>
    <n v="0"/>
    <n v="0"/>
    <n v="0.86"/>
    <n v="45.72"/>
    <n v="0"/>
    <n v="0"/>
    <n v="0"/>
    <n v="0"/>
    <n v="0"/>
    <n v="73.760000000000005"/>
    <n v="0"/>
    <n v="0"/>
    <n v="0"/>
    <n v="0"/>
    <n v="0"/>
    <n v="0.77"/>
    <n v="1.77"/>
    <n v="0"/>
    <n v="0"/>
    <n v="17.25"/>
    <n v="0"/>
    <n v="0"/>
    <n v="2.44"/>
    <n v="0"/>
    <n v="0"/>
    <n v="0"/>
    <n v="0"/>
    <n v="0"/>
    <n v="0"/>
    <n v="0"/>
    <n v="0"/>
    <n v="1347.51"/>
    <n v="1347.51"/>
    <n v="0"/>
    <n v="0"/>
    <n v="0"/>
    <n v="0"/>
    <n v="0"/>
  </r>
  <r>
    <n v="1"/>
    <d v="2012-12-16T00:00:00"/>
    <d v="2012-12-29T00:00:00"/>
    <x v="9"/>
    <s v="G1N"/>
    <s v="GD10000000"/>
    <s v="GD0"/>
    <n v="13"/>
    <n v="100"/>
    <s v="LD600"/>
    <s v="LF605"/>
    <m/>
    <m/>
    <m/>
    <m/>
    <m/>
    <m/>
    <x v="99"/>
    <n v="38606"/>
    <s v="51150"/>
    <x v="2"/>
    <x v="1"/>
    <s v="Non-executive"/>
    <s v="D603"/>
    <x v="1"/>
    <n v="0"/>
    <n v="0"/>
    <n v="0"/>
    <n v="0"/>
    <n v="0"/>
    <n v="2553.0300000000002"/>
    <n v="0"/>
    <n v="0"/>
    <n v="0"/>
    <n v="0"/>
    <n v="0"/>
    <n v="0"/>
    <n v="0"/>
    <n v="0"/>
    <n v="0"/>
    <n v="0"/>
    <n v="0"/>
    <n v="0"/>
    <n v="1.86"/>
    <n v="468.84"/>
    <n v="0"/>
    <n v="0"/>
    <n v="0"/>
    <n v="0"/>
    <n v="0"/>
    <n v="148.6"/>
    <n v="0"/>
    <n v="0"/>
    <n v="0"/>
    <n v="0"/>
    <n v="0"/>
    <n v="3.27"/>
    <n v="11.39"/>
    <n v="0"/>
    <n v="0"/>
    <n v="34.75"/>
    <n v="127.65"/>
    <n v="0"/>
    <n v="19.22"/>
    <n v="0"/>
    <n v="0"/>
    <n v="0"/>
    <n v="0"/>
    <n v="0"/>
    <n v="0"/>
    <n v="0"/>
    <n v="0"/>
    <n v="3368.61"/>
    <n v="3368.61"/>
    <n v="0"/>
    <n v="0"/>
    <n v="0"/>
    <n v="0"/>
    <n v="0"/>
  </r>
  <r>
    <n v="1"/>
    <d v="2012-12-16T00:00:00"/>
    <d v="2012-12-29T00:00:00"/>
    <x v="9"/>
    <s v="G1N"/>
    <s v="GD10000000"/>
    <s v="GD0"/>
    <n v="13"/>
    <n v="100"/>
    <s v="LD600"/>
    <s v="LF605"/>
    <m/>
    <m/>
    <m/>
    <m/>
    <m/>
    <m/>
    <x v="103"/>
    <n v="39707"/>
    <s v="50910"/>
    <x v="2"/>
    <x v="1"/>
    <s v="Non-executive"/>
    <s v="D603"/>
    <x v="1"/>
    <n v="0"/>
    <n v="0"/>
    <n v="0"/>
    <n v="0"/>
    <n v="0"/>
    <n v="2702.27"/>
    <n v="0"/>
    <n v="0"/>
    <n v="0"/>
    <n v="0"/>
    <n v="0"/>
    <n v="0"/>
    <n v="0"/>
    <n v="0"/>
    <n v="0"/>
    <n v="0"/>
    <n v="0"/>
    <n v="0"/>
    <n v="1.98"/>
    <n v="510.24"/>
    <n v="0"/>
    <n v="0"/>
    <n v="0"/>
    <n v="0"/>
    <n v="0"/>
    <n v="153.41999999999999"/>
    <n v="0"/>
    <n v="0"/>
    <n v="0"/>
    <n v="0"/>
    <n v="0"/>
    <n v="3.27"/>
    <n v="11.39"/>
    <n v="0"/>
    <n v="0"/>
    <n v="35.880000000000003"/>
    <n v="135.11000000000001"/>
    <n v="0"/>
    <n v="27.21"/>
    <n v="0"/>
    <n v="0"/>
    <n v="0"/>
    <n v="0"/>
    <n v="0"/>
    <n v="0"/>
    <n v="0"/>
    <n v="0"/>
    <n v="3580.77"/>
    <n v="3580.77"/>
    <n v="0"/>
    <n v="0"/>
    <n v="0"/>
    <n v="0"/>
    <n v="0"/>
  </r>
  <r>
    <n v="1"/>
    <d v="2012-12-16T00:00:00"/>
    <d v="2012-12-29T00:00:00"/>
    <x v="9"/>
    <s v="G1N"/>
    <s v="GD10000000"/>
    <s v="GD0"/>
    <n v="13"/>
    <n v="100"/>
    <s v="LD600"/>
    <s v="LF606"/>
    <m/>
    <m/>
    <m/>
    <m/>
    <m/>
    <m/>
    <x v="106"/>
    <n v="23952"/>
    <s v="47825"/>
    <x v="58"/>
    <x v="1"/>
    <s v="Non-executive"/>
    <s v="D603"/>
    <x v="1"/>
    <n v="0"/>
    <n v="0"/>
    <n v="0"/>
    <n v="0"/>
    <n v="0"/>
    <n v="694.22"/>
    <n v="0"/>
    <n v="0"/>
    <n v="0"/>
    <n v="0"/>
    <n v="0"/>
    <n v="0"/>
    <n v="0"/>
    <n v="0"/>
    <n v="0"/>
    <n v="0"/>
    <n v="0"/>
    <n v="0"/>
    <n v="0.5"/>
    <n v="87.92"/>
    <n v="0"/>
    <n v="0"/>
    <n v="0"/>
    <n v="0"/>
    <n v="0"/>
    <n v="41.22"/>
    <n v="0"/>
    <n v="0"/>
    <n v="0"/>
    <n v="0"/>
    <n v="0"/>
    <n v="0.74"/>
    <n v="2.2000000000000002"/>
    <n v="0"/>
    <n v="0"/>
    <n v="9.64"/>
    <n v="34.71"/>
    <n v="0"/>
    <n v="7.54"/>
    <n v="0"/>
    <n v="0"/>
    <n v="0"/>
    <n v="0"/>
    <n v="0"/>
    <n v="0"/>
    <n v="0"/>
    <n v="0"/>
    <n v="878.69"/>
    <n v="878.69"/>
    <n v="0"/>
    <n v="0"/>
    <n v="0"/>
    <n v="0"/>
    <n v="0"/>
  </r>
  <r>
    <n v="1"/>
    <d v="2012-12-16T00:00:00"/>
    <d v="2012-12-29T00:00:00"/>
    <x v="9"/>
    <s v="G1N"/>
    <s v="GD10000000"/>
    <s v="GD0"/>
    <n v="13"/>
    <n v="8200"/>
    <s v="GD600"/>
    <s v="CLCB5"/>
    <s v="000CLC"/>
    <n v="15"/>
    <s v="32287C"/>
    <n v="13"/>
    <m/>
    <m/>
    <x v="106"/>
    <n v="23952"/>
    <s v="47825"/>
    <x v="58"/>
    <x v="1"/>
    <s v="Non-executive"/>
    <s v="D603"/>
    <x v="1"/>
    <n v="0"/>
    <n v="0"/>
    <n v="0"/>
    <n v="0"/>
    <n v="0"/>
    <n v="416.56"/>
    <n v="0"/>
    <n v="0"/>
    <n v="0"/>
    <n v="0"/>
    <n v="0"/>
    <n v="0"/>
    <n v="0"/>
    <n v="0"/>
    <n v="0"/>
    <n v="0"/>
    <n v="0"/>
    <n v="0"/>
    <n v="0.3"/>
    <n v="52.76"/>
    <n v="0"/>
    <n v="0"/>
    <n v="0"/>
    <n v="0"/>
    <n v="0"/>
    <n v="24.74"/>
    <n v="0"/>
    <n v="0"/>
    <n v="0"/>
    <n v="0"/>
    <n v="0"/>
    <n v="0.45"/>
    <n v="1.32"/>
    <n v="0"/>
    <n v="0"/>
    <n v="5.78"/>
    <n v="20.82"/>
    <n v="0"/>
    <n v="4.5199999999999996"/>
    <n v="0"/>
    <n v="0"/>
    <n v="0"/>
    <n v="0"/>
    <n v="0"/>
    <n v="0"/>
    <n v="0"/>
    <n v="0"/>
    <n v="527.25"/>
    <n v="527.25"/>
    <n v="0"/>
    <n v="0"/>
    <n v="0"/>
    <n v="0"/>
    <n v="0"/>
  </r>
  <r>
    <n v="1"/>
    <d v="2012-12-16T00:00:00"/>
    <d v="2012-12-29T00:00:00"/>
    <x v="9"/>
    <s v="G1N"/>
    <s v="GD10000000"/>
    <s v="GD0"/>
    <n v="13"/>
    <n v="8200"/>
    <s v="GD600"/>
    <s v="CLCB5"/>
    <s v="000CLC"/>
    <n v="15"/>
    <s v="32287C"/>
    <n v="13"/>
    <m/>
    <m/>
    <x v="211"/>
    <n v="43853"/>
    <s v="74888"/>
    <x v="2"/>
    <x v="1"/>
    <s v="Non-executive"/>
    <s v="D603"/>
    <x v="1"/>
    <n v="0"/>
    <n v="0"/>
    <n v="0"/>
    <n v="0"/>
    <n v="0"/>
    <n v="841.33"/>
    <n v="0"/>
    <n v="0"/>
    <n v="0"/>
    <n v="0"/>
    <n v="0"/>
    <n v="0"/>
    <n v="0"/>
    <n v="0"/>
    <n v="0"/>
    <n v="0"/>
    <n v="0"/>
    <n v="0"/>
    <n v="0.62"/>
    <n v="62.62"/>
    <n v="0"/>
    <n v="0"/>
    <n v="0"/>
    <n v="0"/>
    <n v="0"/>
    <n v="50.86"/>
    <n v="0"/>
    <n v="0"/>
    <n v="0"/>
    <n v="0"/>
    <n v="0"/>
    <n v="0.95"/>
    <n v="2.16"/>
    <n v="0"/>
    <n v="0"/>
    <n v="11.9"/>
    <n v="42.06"/>
    <n v="0"/>
    <n v="3.34"/>
    <n v="0"/>
    <n v="0"/>
    <n v="0"/>
    <n v="0"/>
    <n v="0"/>
    <n v="0"/>
    <n v="0"/>
    <n v="0"/>
    <n v="1015.84"/>
    <n v="1015.84"/>
    <n v="0"/>
    <n v="0"/>
    <n v="0"/>
    <n v="0"/>
    <n v="0"/>
  </r>
  <r>
    <n v="1"/>
    <d v="2012-12-16T00:00:00"/>
    <d v="2012-12-29T00:00:00"/>
    <x v="9"/>
    <s v="G1N"/>
    <s v="GD10000000"/>
    <s v="GD0"/>
    <n v="13"/>
    <n v="8200"/>
    <s v="GD600"/>
    <s v="CLCB5"/>
    <s v="000CLC"/>
    <n v="15"/>
    <s v="32287C"/>
    <n v="13"/>
    <m/>
    <m/>
    <x v="217"/>
    <n v="68206"/>
    <s v="48863"/>
    <x v="2"/>
    <x v="1"/>
    <s v="Non-executive"/>
    <s v="D603"/>
    <x v="1"/>
    <n v="240.4"/>
    <n v="0"/>
    <n v="0"/>
    <n v="0"/>
    <n v="0"/>
    <n v="0"/>
    <n v="0"/>
    <n v="0"/>
    <n v="0"/>
    <n v="0"/>
    <n v="0"/>
    <n v="0"/>
    <n v="0"/>
    <n v="0"/>
    <n v="0"/>
    <n v="0"/>
    <n v="0"/>
    <n v="0"/>
    <n v="0.18"/>
    <n v="17.899999999999999"/>
    <n v="0"/>
    <n v="0"/>
    <n v="0"/>
    <n v="0"/>
    <n v="0"/>
    <n v="14.66"/>
    <n v="0"/>
    <n v="0"/>
    <n v="0"/>
    <n v="0"/>
    <n v="0"/>
    <n v="0.28000000000000003"/>
    <n v="0.62"/>
    <n v="0"/>
    <n v="0"/>
    <n v="3.43"/>
    <n v="0"/>
    <n v="0"/>
    <n v="0.96"/>
    <n v="0"/>
    <n v="0"/>
    <n v="0"/>
    <n v="0"/>
    <n v="0"/>
    <n v="0"/>
    <n v="0"/>
    <n v="0"/>
    <n v="278.43"/>
    <n v="278.43"/>
    <n v="0"/>
    <n v="0"/>
    <n v="0"/>
    <n v="0"/>
    <n v="0"/>
  </r>
  <r>
    <n v="1"/>
    <d v="2012-12-16T00:00:00"/>
    <d v="2012-12-29T00:00:00"/>
    <x v="9"/>
    <s v="G1N"/>
    <s v="GD10000000"/>
    <s v="GD0"/>
    <n v="13"/>
    <n v="8200"/>
    <s v="GD600"/>
    <s v="DSG35"/>
    <s v="000DSG"/>
    <n v="15"/>
    <s v="15282A"/>
    <n v="13"/>
    <m/>
    <m/>
    <x v="361"/>
    <n v="7580"/>
    <s v="44654"/>
    <x v="159"/>
    <x v="1"/>
    <s v="Non-executive"/>
    <s v="D603"/>
    <x v="1"/>
    <n v="1216.3699999999999"/>
    <n v="0"/>
    <n v="0"/>
    <n v="0"/>
    <n v="0"/>
    <n v="0"/>
    <n v="0"/>
    <n v="0"/>
    <n v="0"/>
    <n v="0"/>
    <n v="0"/>
    <n v="0"/>
    <n v="0"/>
    <n v="0"/>
    <n v="0"/>
    <n v="0"/>
    <n v="0"/>
    <n v="0"/>
    <n v="0.88"/>
    <n v="44.14"/>
    <n v="0"/>
    <n v="0"/>
    <n v="0"/>
    <n v="0"/>
    <n v="0"/>
    <n v="73.61"/>
    <n v="0"/>
    <n v="0"/>
    <n v="0"/>
    <n v="0"/>
    <n v="0"/>
    <n v="0.68"/>
    <n v="1.55"/>
    <n v="0"/>
    <n v="0"/>
    <n v="17.22"/>
    <n v="60.82"/>
    <n v="0"/>
    <n v="2.36"/>
    <n v="0"/>
    <n v="0"/>
    <n v="0"/>
    <n v="0"/>
    <n v="0"/>
    <n v="0"/>
    <n v="0"/>
    <n v="0"/>
    <n v="1417.63"/>
    <n v="1417.6299999999999"/>
    <n v="0"/>
    <n v="0"/>
    <n v="0"/>
    <n v="0"/>
    <n v="0"/>
  </r>
  <r>
    <n v="1"/>
    <d v="2012-12-16T00:00:00"/>
    <d v="2012-12-29T00:00:00"/>
    <x v="9"/>
    <s v="G1N"/>
    <s v="GD10000000"/>
    <s v="GD0"/>
    <n v="13"/>
    <n v="8200"/>
    <s v="GD600"/>
    <s v="DSG35"/>
    <s v="000DSG"/>
    <n v="15"/>
    <s v="15282A"/>
    <n v="13"/>
    <m/>
    <m/>
    <x v="362"/>
    <n v="40012"/>
    <s v="73024"/>
    <x v="12"/>
    <x v="1"/>
    <s v="Non-executive"/>
    <s v="D603"/>
    <x v="1"/>
    <n v="2690.94"/>
    <n v="0"/>
    <n v="0"/>
    <n v="0"/>
    <n v="0"/>
    <n v="0"/>
    <n v="0"/>
    <n v="0"/>
    <n v="0"/>
    <n v="0"/>
    <n v="0"/>
    <n v="0"/>
    <n v="0"/>
    <n v="0"/>
    <n v="0"/>
    <n v="0"/>
    <n v="0"/>
    <n v="0"/>
    <n v="1.95"/>
    <n v="387.79"/>
    <n v="0"/>
    <n v="0"/>
    <n v="0"/>
    <n v="0"/>
    <n v="0"/>
    <n v="151.79"/>
    <n v="0"/>
    <n v="0"/>
    <n v="0"/>
    <n v="0"/>
    <n v="0"/>
    <n v="2.25"/>
    <n v="6.58"/>
    <n v="0"/>
    <n v="0"/>
    <n v="35.5"/>
    <n v="134.56"/>
    <n v="0"/>
    <n v="20.68"/>
    <n v="0"/>
    <n v="0"/>
    <n v="0"/>
    <n v="0"/>
    <n v="0"/>
    <n v="0"/>
    <n v="0"/>
    <n v="0"/>
    <n v="3432.04"/>
    <n v="3432.0399999999995"/>
    <n v="0"/>
    <n v="0"/>
    <n v="0"/>
    <n v="0"/>
    <n v="0"/>
  </r>
  <r>
    <n v="1"/>
    <d v="2012-12-16T00:00:00"/>
    <d v="2012-12-29T00:00:00"/>
    <x v="9"/>
    <s v="G1N"/>
    <s v="GD10000000"/>
    <s v="GD0"/>
    <n v="13"/>
    <n v="8200"/>
    <s v="GD600"/>
    <s v="EAZB5"/>
    <s v="000EAZ"/>
    <n v="15"/>
    <s v="32010A"/>
    <n v="13"/>
    <m/>
    <m/>
    <x v="361"/>
    <n v="7580"/>
    <s v="44654"/>
    <x v="159"/>
    <x v="1"/>
    <s v="Non-executive"/>
    <s v="D603"/>
    <x v="1"/>
    <n v="1216.3699999999999"/>
    <n v="0"/>
    <n v="0"/>
    <n v="0"/>
    <n v="0"/>
    <n v="0"/>
    <n v="0"/>
    <n v="0"/>
    <n v="0"/>
    <n v="0"/>
    <n v="0"/>
    <n v="0"/>
    <n v="0"/>
    <n v="0"/>
    <n v="0"/>
    <n v="0"/>
    <n v="0"/>
    <n v="0"/>
    <n v="0.88"/>
    <n v="44.14"/>
    <n v="0"/>
    <n v="0"/>
    <n v="0"/>
    <n v="0"/>
    <n v="0"/>
    <n v="73.61"/>
    <n v="0"/>
    <n v="0"/>
    <n v="0"/>
    <n v="0"/>
    <n v="0"/>
    <n v="0.68"/>
    <n v="1.55"/>
    <n v="0"/>
    <n v="0"/>
    <n v="17.22"/>
    <n v="60.82"/>
    <n v="0"/>
    <n v="2.36"/>
    <n v="0"/>
    <n v="0"/>
    <n v="0"/>
    <n v="0"/>
    <n v="0"/>
    <n v="0"/>
    <n v="0"/>
    <n v="0"/>
    <n v="1417.63"/>
    <n v="1417.6299999999999"/>
    <n v="0"/>
    <n v="0"/>
    <n v="0"/>
    <n v="0"/>
    <n v="0"/>
  </r>
  <r>
    <n v="1"/>
    <d v="2012-12-16T00:00:00"/>
    <d v="2012-12-29T00:00:00"/>
    <x v="9"/>
    <s v="G1N"/>
    <s v="GD10000000"/>
    <s v="GD0"/>
    <n v="13"/>
    <n v="8200"/>
    <s v="GD600"/>
    <s v="EAZB5"/>
    <s v="000EAZ"/>
    <n v="15"/>
    <s v="32010A"/>
    <n v="13"/>
    <m/>
    <m/>
    <x v="106"/>
    <n v="23952"/>
    <s v="47825"/>
    <x v="58"/>
    <x v="1"/>
    <s v="Non-executive"/>
    <s v="D603"/>
    <x v="1"/>
    <n v="0"/>
    <n v="0"/>
    <n v="0"/>
    <n v="0"/>
    <n v="0"/>
    <n v="833.07"/>
    <n v="0"/>
    <n v="0"/>
    <n v="0"/>
    <n v="0"/>
    <n v="0"/>
    <n v="0"/>
    <n v="0"/>
    <n v="0"/>
    <n v="0"/>
    <n v="0"/>
    <n v="0"/>
    <n v="0"/>
    <n v="0.61"/>
    <n v="105.51"/>
    <n v="0"/>
    <n v="0"/>
    <n v="0"/>
    <n v="0"/>
    <n v="0"/>
    <n v="49.47"/>
    <n v="0"/>
    <n v="0"/>
    <n v="0"/>
    <n v="0"/>
    <n v="0"/>
    <n v="0.9"/>
    <n v="2.64"/>
    <n v="0"/>
    <n v="0"/>
    <n v="11.56"/>
    <n v="41.66"/>
    <n v="0"/>
    <n v="9.0399999999999991"/>
    <n v="0"/>
    <n v="0"/>
    <n v="0"/>
    <n v="0"/>
    <n v="0"/>
    <n v="0"/>
    <n v="0"/>
    <n v="0"/>
    <n v="1054.46"/>
    <n v="1054.46"/>
    <n v="0"/>
    <n v="0"/>
    <n v="0"/>
    <n v="0"/>
    <n v="0"/>
  </r>
  <r>
    <n v="1"/>
    <d v="2012-12-16T00:00:00"/>
    <d v="2012-12-29T00:00:00"/>
    <x v="9"/>
    <s v="G1N"/>
    <s v="GD10000000"/>
    <s v="GD0"/>
    <n v="13"/>
    <n v="8200"/>
    <s v="GD600"/>
    <s v="EAZB5"/>
    <s v="000EAZ"/>
    <n v="15"/>
    <s v="32010A"/>
    <n v="13"/>
    <m/>
    <m/>
    <x v="362"/>
    <n v="40012"/>
    <s v="73024"/>
    <x v="12"/>
    <x v="1"/>
    <s v="Non-executive"/>
    <s v="D603"/>
    <x v="1"/>
    <n v="896.98"/>
    <n v="0"/>
    <n v="0"/>
    <n v="0"/>
    <n v="0"/>
    <n v="0"/>
    <n v="0"/>
    <n v="0"/>
    <n v="0"/>
    <n v="0"/>
    <n v="0"/>
    <n v="0"/>
    <n v="0"/>
    <n v="0"/>
    <n v="0"/>
    <n v="0"/>
    <n v="0"/>
    <n v="0"/>
    <n v="0.64"/>
    <n v="129.26"/>
    <n v="0"/>
    <n v="0"/>
    <n v="0"/>
    <n v="0"/>
    <n v="0"/>
    <n v="50.6"/>
    <n v="0"/>
    <n v="0"/>
    <n v="0"/>
    <n v="0"/>
    <n v="0"/>
    <n v="0.74"/>
    <n v="2.2000000000000002"/>
    <n v="0"/>
    <n v="0"/>
    <n v="11.83"/>
    <n v="44.84"/>
    <n v="0"/>
    <n v="6.9"/>
    <n v="0"/>
    <n v="0"/>
    <n v="0"/>
    <n v="0"/>
    <n v="0"/>
    <n v="0"/>
    <n v="0"/>
    <n v="0"/>
    <n v="1143.99"/>
    <n v="1143.99"/>
    <n v="0"/>
    <n v="0"/>
    <n v="0"/>
    <n v="0"/>
    <n v="0"/>
  </r>
  <r>
    <n v="1"/>
    <d v="2012-12-16T00:00:00"/>
    <d v="2012-12-29T00:00:00"/>
    <x v="9"/>
    <s v="G1N"/>
    <s v="GD10000000"/>
    <s v="GD0"/>
    <n v="13"/>
    <n v="8200"/>
    <s v="GD600"/>
    <s v="EAZB5"/>
    <s v="000EAZ"/>
    <n v="15"/>
    <s v="32010A"/>
    <n v="13"/>
    <m/>
    <m/>
    <x v="211"/>
    <n v="43853"/>
    <s v="74888"/>
    <x v="2"/>
    <x v="1"/>
    <s v="Non-executive"/>
    <s v="D603"/>
    <x v="1"/>
    <n v="0"/>
    <n v="0"/>
    <n v="0"/>
    <n v="0"/>
    <n v="0"/>
    <n v="360.58"/>
    <n v="0"/>
    <n v="0"/>
    <n v="0"/>
    <n v="0"/>
    <n v="0"/>
    <n v="0"/>
    <n v="0"/>
    <n v="0"/>
    <n v="0"/>
    <n v="0"/>
    <n v="0"/>
    <n v="0"/>
    <n v="0.26"/>
    <n v="26.84"/>
    <n v="0"/>
    <n v="0"/>
    <n v="0"/>
    <n v="0"/>
    <n v="0"/>
    <n v="21.8"/>
    <n v="0"/>
    <n v="0"/>
    <n v="0"/>
    <n v="0"/>
    <n v="0"/>
    <n v="0.4"/>
    <n v="0.93"/>
    <n v="0"/>
    <n v="0"/>
    <n v="5.0999999999999996"/>
    <n v="18.03"/>
    <n v="0"/>
    <n v="1.44"/>
    <n v="0"/>
    <n v="0"/>
    <n v="0"/>
    <n v="0"/>
    <n v="0"/>
    <n v="0"/>
    <n v="0"/>
    <n v="0"/>
    <n v="435.38"/>
    <n v="435.37999999999994"/>
    <n v="0"/>
    <n v="0"/>
    <n v="0"/>
    <n v="0"/>
    <n v="0"/>
  </r>
  <r>
    <n v="1"/>
    <d v="2012-12-16T00:00:00"/>
    <d v="2012-12-29T00:00:00"/>
    <x v="9"/>
    <s v="G1N"/>
    <s v="GD10000000"/>
    <s v="GD0"/>
    <n v="13"/>
    <n v="8200"/>
    <s v="GD600"/>
    <s v="EAZB5"/>
    <s v="000EAZ"/>
    <n v="15"/>
    <s v="32010A"/>
    <n v="13"/>
    <m/>
    <m/>
    <x v="215"/>
    <n v="59989"/>
    <s v="51101"/>
    <x v="116"/>
    <x v="1"/>
    <s v="Non-executive"/>
    <s v="D603"/>
    <x v="1"/>
    <n v="1384.81"/>
    <n v="0"/>
    <n v="0"/>
    <n v="0"/>
    <n v="0"/>
    <n v="0"/>
    <n v="0"/>
    <n v="0"/>
    <n v="0"/>
    <n v="0"/>
    <n v="0"/>
    <n v="0"/>
    <n v="0"/>
    <n v="0"/>
    <n v="0"/>
    <n v="0"/>
    <n v="0"/>
    <n v="0"/>
    <n v="1.02"/>
    <n v="89.46"/>
    <n v="0"/>
    <n v="0"/>
    <n v="0"/>
    <n v="0"/>
    <n v="0"/>
    <n v="84.02"/>
    <n v="0"/>
    <n v="0"/>
    <n v="0"/>
    <n v="0"/>
    <n v="0"/>
    <n v="1.36"/>
    <n v="3.1"/>
    <n v="0"/>
    <n v="0"/>
    <n v="19.649999999999999"/>
    <n v="69.239999999999995"/>
    <n v="0"/>
    <n v="4.78"/>
    <n v="0"/>
    <n v="0"/>
    <n v="0"/>
    <n v="0"/>
    <n v="0"/>
    <n v="0"/>
    <n v="0"/>
    <n v="0"/>
    <n v="1657.44"/>
    <n v="1657.4399999999998"/>
    <n v="0"/>
    <n v="0"/>
    <n v="0"/>
    <n v="0"/>
    <n v="0"/>
  </r>
  <r>
    <n v="1"/>
    <d v="2012-12-16T00:00:00"/>
    <d v="2012-12-29T00:00:00"/>
    <x v="9"/>
    <s v="G1N"/>
    <s v="GD10000000"/>
    <s v="GD0"/>
    <n v="13"/>
    <n v="8200"/>
    <s v="GD600"/>
    <s v="EAZB5"/>
    <s v="000EAZ"/>
    <n v="15"/>
    <s v="32010A"/>
    <n v="13"/>
    <m/>
    <m/>
    <x v="218"/>
    <n v="63121"/>
    <s v="51100"/>
    <x v="15"/>
    <x v="1"/>
    <s v="Non-executive"/>
    <s v="D603"/>
    <x v="1"/>
    <n v="2858.39"/>
    <n v="0"/>
    <n v="0"/>
    <n v="0"/>
    <n v="0"/>
    <n v="0"/>
    <n v="0"/>
    <n v="0"/>
    <n v="0"/>
    <n v="0"/>
    <n v="0"/>
    <n v="0"/>
    <n v="0"/>
    <n v="0"/>
    <n v="0"/>
    <n v="0"/>
    <n v="0"/>
    <n v="0"/>
    <n v="0"/>
    <n v="178.92"/>
    <n v="0"/>
    <n v="0"/>
    <n v="0"/>
    <n v="0"/>
    <n v="0"/>
    <n v="173.52"/>
    <n v="0"/>
    <n v="0"/>
    <n v="0"/>
    <n v="0"/>
    <n v="0"/>
    <n v="2.71"/>
    <n v="6.19"/>
    <n v="0"/>
    <n v="0"/>
    <n v="40.58"/>
    <n v="142.91999999999999"/>
    <n v="0"/>
    <n v="8.74"/>
    <n v="0"/>
    <n v="0"/>
    <n v="0"/>
    <n v="0"/>
    <n v="0"/>
    <n v="0"/>
    <n v="0"/>
    <n v="0"/>
    <n v="3411.97"/>
    <n v="3411.97"/>
    <n v="0"/>
    <n v="0"/>
    <n v="0"/>
    <n v="0"/>
    <n v="0"/>
  </r>
  <r>
    <n v="1"/>
    <d v="2012-12-16T00:00:00"/>
    <d v="2012-12-29T00:00:00"/>
    <x v="9"/>
    <s v="G1N"/>
    <s v="GD10000000"/>
    <s v="GD0"/>
    <n v="13"/>
    <n v="8200"/>
    <s v="GD600"/>
    <s v="EAZB5"/>
    <s v="000EAZ"/>
    <n v="15"/>
    <s v="32010A"/>
    <n v="13"/>
    <m/>
    <m/>
    <x v="219"/>
    <n v="64263"/>
    <s v="63301"/>
    <x v="2"/>
    <x v="1"/>
    <s v="Non-executive"/>
    <s v="D603"/>
    <x v="1"/>
    <n v="2627.67"/>
    <n v="0"/>
    <n v="0"/>
    <n v="0"/>
    <n v="0"/>
    <n v="0"/>
    <n v="0"/>
    <n v="0"/>
    <n v="0"/>
    <n v="0"/>
    <n v="0"/>
    <n v="0"/>
    <n v="0"/>
    <n v="0"/>
    <n v="0"/>
    <n v="0"/>
    <n v="0"/>
    <n v="0"/>
    <n v="1.92"/>
    <n v="178.92"/>
    <n v="0"/>
    <n v="0"/>
    <n v="0"/>
    <n v="0"/>
    <n v="0"/>
    <n v="156.81"/>
    <n v="0"/>
    <n v="0"/>
    <n v="0"/>
    <n v="0"/>
    <n v="0"/>
    <n v="2.71"/>
    <n v="6.19"/>
    <n v="0"/>
    <n v="0"/>
    <n v="36.67"/>
    <n v="131.38"/>
    <n v="0"/>
    <n v="9.5399999999999991"/>
    <n v="0"/>
    <n v="0"/>
    <n v="0"/>
    <n v="0"/>
    <n v="0"/>
    <n v="0"/>
    <n v="0"/>
    <n v="0"/>
    <n v="3151.81"/>
    <n v="3151.8100000000004"/>
    <n v="0"/>
    <n v="0"/>
    <n v="0"/>
    <n v="0"/>
    <n v="0"/>
  </r>
  <r>
    <n v="1"/>
    <d v="2012-12-16T00:00:00"/>
    <d v="2012-12-29T00:00:00"/>
    <x v="9"/>
    <s v="G1N"/>
    <s v="GD10000000"/>
    <s v="GD0"/>
    <n v="13"/>
    <n v="8200"/>
    <s v="GD600"/>
    <s v="EAZB5"/>
    <s v="000EAZ"/>
    <n v="15"/>
    <s v="32010A"/>
    <n v="13"/>
    <m/>
    <m/>
    <x v="220"/>
    <n v="66995"/>
    <s v="73384"/>
    <x v="2"/>
    <x v="1"/>
    <s v="Non-executive"/>
    <s v="D603"/>
    <x v="1"/>
    <n v="2403.8000000000002"/>
    <n v="0"/>
    <n v="0"/>
    <n v="0"/>
    <n v="0"/>
    <n v="0"/>
    <n v="0"/>
    <n v="0"/>
    <n v="0"/>
    <n v="0"/>
    <n v="0"/>
    <n v="0"/>
    <n v="0"/>
    <n v="0"/>
    <n v="0"/>
    <n v="0"/>
    <n v="0"/>
    <n v="0"/>
    <n v="0"/>
    <n v="160.02000000000001"/>
    <n v="0"/>
    <n v="0"/>
    <n v="0"/>
    <n v="0"/>
    <n v="0"/>
    <n v="145.72999999999999"/>
    <n v="0"/>
    <n v="0"/>
    <n v="0"/>
    <n v="0"/>
    <n v="0"/>
    <n v="2.71"/>
    <n v="6.19"/>
    <n v="0"/>
    <n v="0"/>
    <n v="34.08"/>
    <n v="120.19"/>
    <n v="0"/>
    <n v="7.41"/>
    <n v="0"/>
    <n v="0"/>
    <n v="0"/>
    <n v="0"/>
    <n v="0"/>
    <n v="0"/>
    <n v="0"/>
    <n v="0"/>
    <n v="2880.13"/>
    <n v="2880.13"/>
    <n v="0"/>
    <n v="0"/>
    <n v="0"/>
    <n v="0"/>
    <n v="0"/>
  </r>
  <r>
    <n v="1"/>
    <d v="2012-12-16T00:00:00"/>
    <d v="2012-12-29T00:00:00"/>
    <x v="9"/>
    <s v="G1N"/>
    <s v="GD10000000"/>
    <s v="GD0"/>
    <n v="13"/>
    <n v="8200"/>
    <s v="GD600"/>
    <s v="EAZB5"/>
    <s v="000EAZ"/>
    <n v="15"/>
    <s v="32010A"/>
    <n v="13"/>
    <m/>
    <m/>
    <x v="216"/>
    <n v="68069"/>
    <s v="47282"/>
    <x v="2"/>
    <x v="1"/>
    <s v="Non-executive"/>
    <s v="D603"/>
    <x v="1"/>
    <n v="619.61"/>
    <n v="0"/>
    <n v="0"/>
    <n v="0"/>
    <n v="0"/>
    <n v="0"/>
    <n v="0"/>
    <n v="0"/>
    <n v="0"/>
    <n v="0"/>
    <n v="0"/>
    <n v="0"/>
    <n v="0"/>
    <n v="0"/>
    <n v="0"/>
    <n v="0"/>
    <n v="0"/>
    <n v="0"/>
    <n v="0.46"/>
    <n v="40.46"/>
    <n v="0"/>
    <n v="0"/>
    <n v="0"/>
    <n v="0"/>
    <n v="0"/>
    <n v="37.340000000000003"/>
    <n v="0"/>
    <n v="0"/>
    <n v="0"/>
    <n v="0"/>
    <n v="0"/>
    <n v="0.68"/>
    <n v="1.55"/>
    <n v="0"/>
    <n v="0"/>
    <n v="8.74"/>
    <n v="0"/>
    <n v="0"/>
    <n v="2.16"/>
    <n v="0"/>
    <n v="0"/>
    <n v="0"/>
    <n v="0"/>
    <n v="0"/>
    <n v="0"/>
    <n v="0"/>
    <n v="0"/>
    <n v="711"/>
    <n v="711"/>
    <n v="0"/>
    <n v="0"/>
    <n v="0"/>
    <n v="0"/>
    <n v="0"/>
  </r>
  <r>
    <n v="1"/>
    <d v="2012-12-16T00:00:00"/>
    <d v="2012-12-29T00:00:00"/>
    <x v="9"/>
    <s v="G1N"/>
    <s v="GD10000000"/>
    <s v="GD0"/>
    <n v="13"/>
    <n v="8200"/>
    <s v="GD600"/>
    <s v="EAZB5"/>
    <s v="000EAZ"/>
    <n v="15"/>
    <s v="32010A"/>
    <n v="13"/>
    <m/>
    <m/>
    <x v="217"/>
    <n v="68206"/>
    <s v="48863"/>
    <x v="2"/>
    <x v="1"/>
    <s v="Non-executive"/>
    <s v="D603"/>
    <x v="1"/>
    <n v="240.39"/>
    <n v="0"/>
    <n v="0"/>
    <n v="0"/>
    <n v="0"/>
    <n v="0"/>
    <n v="0"/>
    <n v="0"/>
    <n v="0"/>
    <n v="0"/>
    <n v="0"/>
    <n v="0"/>
    <n v="0"/>
    <n v="0"/>
    <n v="0"/>
    <n v="0"/>
    <n v="0"/>
    <n v="0"/>
    <n v="0.18"/>
    <n v="17.899999999999999"/>
    <n v="0"/>
    <n v="0"/>
    <n v="0"/>
    <n v="0"/>
    <n v="0"/>
    <n v="14.66"/>
    <n v="0"/>
    <n v="0"/>
    <n v="0"/>
    <n v="0"/>
    <n v="0"/>
    <n v="0.28000000000000003"/>
    <n v="0.62"/>
    <n v="0"/>
    <n v="0"/>
    <n v="3.42"/>
    <n v="0"/>
    <n v="0"/>
    <n v="0.96"/>
    <n v="0"/>
    <n v="0"/>
    <n v="0"/>
    <n v="0"/>
    <n v="0"/>
    <n v="0"/>
    <n v="0"/>
    <n v="0"/>
    <n v="278.41000000000003"/>
    <n v="278.40999999999997"/>
    <n v="0"/>
    <n v="0"/>
    <n v="0"/>
    <n v="0"/>
    <n v="0"/>
  </r>
  <r>
    <n v="1"/>
    <d v="2012-12-16T00:00:00"/>
    <d v="2012-12-29T00:00:00"/>
    <x v="9"/>
    <s v="G1N"/>
    <s v="GD10000000"/>
    <s v="GD0"/>
    <n v="13"/>
    <n v="8200"/>
    <s v="GD600"/>
    <s v="EAZB5"/>
    <s v="000EAZ"/>
    <n v="15"/>
    <s v="32010A"/>
    <n v="13"/>
    <m/>
    <m/>
    <x v="89"/>
    <n v="69397"/>
    <s v="46623"/>
    <x v="2"/>
    <x v="1"/>
    <s v="Non-executive"/>
    <s v="D603"/>
    <x v="1"/>
    <n v="2033.32"/>
    <n v="0"/>
    <n v="0"/>
    <n v="0"/>
    <n v="0"/>
    <n v="0"/>
    <n v="0"/>
    <n v="0"/>
    <n v="0"/>
    <n v="0"/>
    <n v="0"/>
    <n v="0"/>
    <n v="0"/>
    <n v="0"/>
    <n v="0"/>
    <n v="0"/>
    <n v="0"/>
    <n v="0"/>
    <n v="1.47"/>
    <n v="77.16"/>
    <n v="0"/>
    <n v="0"/>
    <n v="0"/>
    <n v="0"/>
    <n v="0"/>
    <n v="124.47"/>
    <n v="0"/>
    <n v="0"/>
    <n v="0"/>
    <n v="0"/>
    <n v="0"/>
    <n v="1.31"/>
    <n v="2.99"/>
    <n v="0"/>
    <n v="0"/>
    <n v="29.12"/>
    <n v="0"/>
    <n v="0"/>
    <n v="4.12"/>
    <n v="0"/>
    <n v="0"/>
    <n v="0"/>
    <n v="0"/>
    <n v="0"/>
    <n v="0"/>
    <n v="0"/>
    <n v="0"/>
    <n v="2273.96"/>
    <n v="2273.9599999999991"/>
    <n v="0"/>
    <n v="0"/>
    <n v="0"/>
    <n v="0"/>
    <n v="0"/>
  </r>
  <r>
    <n v="1"/>
    <d v="2012-12-16T00:00:00"/>
    <d v="2012-12-29T00:00:00"/>
    <x v="9"/>
    <s v="G1N"/>
    <s v="GD10000000"/>
    <s v="GD0"/>
    <n v="13"/>
    <n v="8200"/>
    <s v="GD600"/>
    <s v="ITQB5"/>
    <s v="000ITQ"/>
    <n v="15"/>
    <s v="32367A"/>
    <n v="13"/>
    <m/>
    <m/>
    <x v="211"/>
    <n v="43853"/>
    <s v="74888"/>
    <x v="2"/>
    <x v="1"/>
    <s v="Non-executive"/>
    <s v="D603"/>
    <x v="1"/>
    <n v="0"/>
    <n v="0"/>
    <n v="0"/>
    <n v="0"/>
    <n v="0"/>
    <n v="240.39"/>
    <n v="0"/>
    <n v="0"/>
    <n v="0"/>
    <n v="0"/>
    <n v="0"/>
    <n v="0"/>
    <n v="0"/>
    <n v="0"/>
    <n v="0"/>
    <n v="0"/>
    <n v="0"/>
    <n v="0"/>
    <n v="0.18"/>
    <n v="17.899999999999999"/>
    <n v="0"/>
    <n v="0"/>
    <n v="0"/>
    <n v="0"/>
    <n v="0"/>
    <n v="14.54"/>
    <n v="0"/>
    <n v="0"/>
    <n v="0"/>
    <n v="0"/>
    <n v="0"/>
    <n v="0.28000000000000003"/>
    <n v="0.62"/>
    <n v="0"/>
    <n v="0"/>
    <n v="3.4"/>
    <n v="12.02"/>
    <n v="0"/>
    <n v="0.96"/>
    <n v="0"/>
    <n v="0"/>
    <n v="0"/>
    <n v="0"/>
    <n v="0"/>
    <n v="0"/>
    <n v="0"/>
    <n v="0"/>
    <n v="290.29000000000002"/>
    <n v="290.28999999999991"/>
    <n v="0"/>
    <n v="0"/>
    <n v="0"/>
    <n v="0"/>
    <n v="0"/>
  </r>
  <r>
    <n v="1"/>
    <d v="2012-12-16T00:00:00"/>
    <d v="2012-12-29T00:00:00"/>
    <x v="9"/>
    <s v="G1N"/>
    <s v="GD10000000"/>
    <s v="GD0"/>
    <n v="13"/>
    <n v="8200"/>
    <s v="GD600"/>
    <s v="ITQB5"/>
    <s v="000ITQ"/>
    <n v="15"/>
    <s v="32367A"/>
    <n v="13"/>
    <m/>
    <m/>
    <x v="215"/>
    <n v="59989"/>
    <s v="51101"/>
    <x v="116"/>
    <x v="1"/>
    <s v="Non-executive"/>
    <s v="D603"/>
    <x v="1"/>
    <n v="1384.8"/>
    <n v="0"/>
    <n v="0"/>
    <n v="0"/>
    <n v="0"/>
    <n v="0"/>
    <n v="0"/>
    <n v="0"/>
    <n v="0"/>
    <n v="0"/>
    <n v="0"/>
    <n v="0"/>
    <n v="0"/>
    <n v="0"/>
    <n v="0"/>
    <n v="0"/>
    <n v="0"/>
    <n v="0"/>
    <n v="1.01"/>
    <n v="89.46"/>
    <n v="0"/>
    <n v="0"/>
    <n v="0"/>
    <n v="0"/>
    <n v="0"/>
    <n v="84"/>
    <n v="0"/>
    <n v="0"/>
    <n v="0"/>
    <n v="0"/>
    <n v="0"/>
    <n v="1.35"/>
    <n v="3.09"/>
    <n v="0"/>
    <n v="0"/>
    <n v="19.64"/>
    <n v="69.239999999999995"/>
    <n v="0"/>
    <n v="4.76"/>
    <n v="0"/>
    <n v="0"/>
    <n v="0"/>
    <n v="0"/>
    <n v="0"/>
    <n v="0"/>
    <n v="0"/>
    <n v="0"/>
    <n v="1657.35"/>
    <n v="1657.35"/>
    <n v="0"/>
    <n v="0"/>
    <n v="0"/>
    <n v="0"/>
    <n v="0"/>
  </r>
  <r>
    <n v="1"/>
    <d v="2012-12-16T00:00:00"/>
    <d v="2012-12-29T00:00:00"/>
    <x v="9"/>
    <s v="G1N"/>
    <s v="GD10000000"/>
    <s v="GD0"/>
    <n v="13"/>
    <n v="8200"/>
    <s v="GD600"/>
    <s v="ITQB5"/>
    <s v="000ITQ"/>
    <n v="15"/>
    <s v="32367A"/>
    <n v="13"/>
    <m/>
    <m/>
    <x v="216"/>
    <n v="68069"/>
    <s v="47282"/>
    <x v="2"/>
    <x v="1"/>
    <s v="Non-executive"/>
    <s v="D603"/>
    <x v="1"/>
    <n v="991.37"/>
    <n v="0"/>
    <n v="0"/>
    <n v="0"/>
    <n v="0"/>
    <n v="0"/>
    <n v="0"/>
    <n v="0"/>
    <n v="0"/>
    <n v="0"/>
    <n v="0"/>
    <n v="0"/>
    <n v="0"/>
    <n v="0"/>
    <n v="0"/>
    <n v="0"/>
    <n v="0"/>
    <n v="0"/>
    <n v="0.72"/>
    <n v="64.739999999999995"/>
    <n v="0"/>
    <n v="0"/>
    <n v="0"/>
    <n v="0"/>
    <n v="0"/>
    <n v="59.74"/>
    <n v="0"/>
    <n v="0"/>
    <n v="0"/>
    <n v="0"/>
    <n v="0"/>
    <n v="1.08"/>
    <n v="2.48"/>
    <n v="0"/>
    <n v="0"/>
    <n v="13.97"/>
    <n v="0"/>
    <n v="0"/>
    <n v="3.45"/>
    <n v="0"/>
    <n v="0"/>
    <n v="0"/>
    <n v="0"/>
    <n v="0"/>
    <n v="0"/>
    <n v="0"/>
    <n v="0"/>
    <n v="1137.55"/>
    <n v="1137.55"/>
    <n v="0"/>
    <n v="0"/>
    <n v="0"/>
    <n v="0"/>
    <n v="0"/>
  </r>
  <r>
    <n v="1"/>
    <d v="2012-12-16T00:00:00"/>
    <d v="2012-12-29T00:00:00"/>
    <x v="9"/>
    <s v="G1N"/>
    <s v="GD10000000"/>
    <s v="GD0"/>
    <n v="13"/>
    <n v="8200"/>
    <s v="GD600"/>
    <s v="ITQB5"/>
    <s v="000ITQ"/>
    <n v="15"/>
    <s v="32367A"/>
    <n v="13"/>
    <m/>
    <m/>
    <x v="217"/>
    <n v="68206"/>
    <s v="48863"/>
    <x v="2"/>
    <x v="1"/>
    <s v="Non-executive"/>
    <s v="D603"/>
    <x v="1"/>
    <n v="360.57"/>
    <n v="0"/>
    <n v="0"/>
    <n v="0"/>
    <n v="0"/>
    <n v="0"/>
    <n v="0"/>
    <n v="0"/>
    <n v="0"/>
    <n v="0"/>
    <n v="0"/>
    <n v="0"/>
    <n v="0"/>
    <n v="0"/>
    <n v="0"/>
    <n v="0"/>
    <n v="0"/>
    <n v="0"/>
    <n v="0.26"/>
    <n v="26.84"/>
    <n v="0"/>
    <n v="0"/>
    <n v="0"/>
    <n v="0"/>
    <n v="0"/>
    <n v="22"/>
    <n v="0"/>
    <n v="0"/>
    <n v="0"/>
    <n v="0"/>
    <n v="0"/>
    <n v="0.4"/>
    <n v="0.92"/>
    <n v="0"/>
    <n v="0"/>
    <n v="5.14"/>
    <n v="0"/>
    <n v="0"/>
    <n v="1.44"/>
    <n v="0"/>
    <n v="0"/>
    <n v="0"/>
    <n v="0"/>
    <n v="0"/>
    <n v="0"/>
    <n v="0"/>
    <n v="0"/>
    <n v="417.57"/>
    <n v="417.56999999999994"/>
    <n v="0"/>
    <n v="0"/>
    <n v="0"/>
    <n v="0"/>
    <n v="0"/>
  </r>
  <r>
    <n v="1"/>
    <d v="2012-12-16T00:00:00"/>
    <d v="2012-12-29T00:00:00"/>
    <x v="9"/>
    <s v="G1N"/>
    <s v="GD10000000"/>
    <s v="GD0"/>
    <n v="13"/>
    <n v="8200"/>
    <s v="GD600"/>
    <s v="ITQB5"/>
    <s v="000ITQ"/>
    <n v="15"/>
    <s v="32367A"/>
    <n v="13"/>
    <m/>
    <m/>
    <x v="222"/>
    <n v="70287"/>
    <s v="48884"/>
    <x v="15"/>
    <x v="1"/>
    <s v="Non-executive"/>
    <s v="D603"/>
    <x v="1"/>
    <n v="1942.7"/>
    <n v="0"/>
    <n v="0"/>
    <n v="0"/>
    <n v="0"/>
    <n v="0"/>
    <n v="0"/>
    <n v="0"/>
    <n v="0"/>
    <n v="0"/>
    <n v="0"/>
    <n v="0"/>
    <n v="0"/>
    <n v="0"/>
    <n v="0"/>
    <n v="0"/>
    <n v="0"/>
    <n v="0"/>
    <n v="1.44"/>
    <n v="161.84"/>
    <n v="0"/>
    <n v="0"/>
    <n v="0"/>
    <n v="0"/>
    <n v="0"/>
    <n v="117.1"/>
    <n v="0"/>
    <n v="0"/>
    <n v="0"/>
    <n v="0"/>
    <n v="0"/>
    <n v="2.71"/>
    <n v="6.19"/>
    <n v="0"/>
    <n v="0"/>
    <n v="27.39"/>
    <n v="0"/>
    <n v="0"/>
    <n v="8.6300000000000008"/>
    <n v="0"/>
    <n v="0"/>
    <n v="0"/>
    <n v="0"/>
    <n v="0"/>
    <n v="0"/>
    <n v="0"/>
    <n v="0"/>
    <n v="2268"/>
    <n v="2268"/>
    <n v="0"/>
    <n v="0"/>
    <n v="0"/>
    <n v="0"/>
    <n v="0"/>
  </r>
  <r>
    <n v="1"/>
    <d v="2012-12-16T00:00:00"/>
    <d v="2012-12-29T00:00:00"/>
    <x v="9"/>
    <s v="G1N"/>
    <s v="GD10000000"/>
    <s v="GD0"/>
    <n v="13"/>
    <n v="8200"/>
    <s v="GD600"/>
    <s v="LAPB5"/>
    <s v="000LAP"/>
    <n v="15"/>
    <s v="32365A"/>
    <n v="13"/>
    <m/>
    <m/>
    <x v="211"/>
    <n v="43853"/>
    <s v="74888"/>
    <x v="2"/>
    <x v="1"/>
    <s v="Non-executive"/>
    <s v="D603"/>
    <x v="1"/>
    <n v="0"/>
    <n v="0"/>
    <n v="0"/>
    <n v="0"/>
    <n v="0"/>
    <n v="480.77"/>
    <n v="0"/>
    <n v="0"/>
    <n v="0"/>
    <n v="0"/>
    <n v="0"/>
    <n v="0"/>
    <n v="0"/>
    <n v="0"/>
    <n v="0"/>
    <n v="0"/>
    <n v="0"/>
    <n v="0"/>
    <n v="0.36"/>
    <n v="35.78"/>
    <n v="0"/>
    <n v="0"/>
    <n v="0"/>
    <n v="0"/>
    <n v="0"/>
    <n v="29.06"/>
    <n v="0"/>
    <n v="0"/>
    <n v="0"/>
    <n v="0"/>
    <n v="0"/>
    <n v="0.54"/>
    <n v="1.24"/>
    <n v="0"/>
    <n v="0"/>
    <n v="6.8"/>
    <n v="24.04"/>
    <n v="0"/>
    <n v="1.9"/>
    <n v="0"/>
    <n v="0"/>
    <n v="0"/>
    <n v="0"/>
    <n v="0"/>
    <n v="0"/>
    <n v="0"/>
    <n v="0"/>
    <n v="580.49"/>
    <n v="580.48999999999978"/>
    <n v="0"/>
    <n v="0"/>
    <n v="0"/>
    <n v="0"/>
    <n v="0"/>
  </r>
  <r>
    <n v="1"/>
    <d v="2012-12-16T00:00:00"/>
    <d v="2012-12-29T00:00:00"/>
    <x v="9"/>
    <s v="G1N"/>
    <s v="GD10000000"/>
    <s v="GD0"/>
    <n v="13"/>
    <n v="8200"/>
    <s v="GD600"/>
    <s v="LAPB5"/>
    <s v="000LAP"/>
    <n v="15"/>
    <s v="32365A"/>
    <n v="13"/>
    <m/>
    <m/>
    <x v="223"/>
    <n v="50752"/>
    <s v="73463"/>
    <x v="2"/>
    <x v="1"/>
    <s v="Non-executive"/>
    <s v="D603"/>
    <x v="1"/>
    <n v="3075.33"/>
    <n v="0"/>
    <n v="0"/>
    <n v="0"/>
    <n v="0"/>
    <n v="0"/>
    <n v="0"/>
    <n v="0"/>
    <n v="0"/>
    <n v="0"/>
    <n v="0"/>
    <n v="0"/>
    <n v="0"/>
    <n v="0"/>
    <n v="0"/>
    <n v="0"/>
    <n v="0"/>
    <n v="0"/>
    <n v="2.2200000000000002"/>
    <n v="176.57"/>
    <n v="0"/>
    <n v="0"/>
    <n v="0"/>
    <n v="0"/>
    <n v="0"/>
    <n v="0"/>
    <n v="0"/>
    <n v="0"/>
    <n v="0"/>
    <n v="0"/>
    <n v="0"/>
    <n v="2.71"/>
    <n v="6.19"/>
    <n v="0"/>
    <n v="0"/>
    <n v="43.63"/>
    <n v="0"/>
    <n v="0"/>
    <n v="9.42"/>
    <n v="0"/>
    <n v="0"/>
    <n v="0"/>
    <n v="0"/>
    <n v="0"/>
    <n v="0"/>
    <n v="0"/>
    <n v="0"/>
    <n v="3316.07"/>
    <n v="3316.07"/>
    <n v="0"/>
    <n v="0"/>
    <n v="0"/>
    <n v="0"/>
    <n v="0"/>
  </r>
  <r>
    <n v="1"/>
    <d v="2012-12-16T00:00:00"/>
    <d v="2012-12-29T00:00:00"/>
    <x v="9"/>
    <s v="G1N"/>
    <s v="GD10000000"/>
    <s v="GD0"/>
    <n v="13"/>
    <n v="8200"/>
    <s v="GD600"/>
    <s v="LAPB5"/>
    <s v="000LAP"/>
    <n v="15"/>
    <s v="32365A"/>
    <n v="13"/>
    <m/>
    <m/>
    <x v="216"/>
    <n v="68069"/>
    <s v="47282"/>
    <x v="2"/>
    <x v="1"/>
    <s v="Non-executive"/>
    <s v="D603"/>
    <x v="1"/>
    <n v="247.83"/>
    <n v="0"/>
    <n v="0"/>
    <n v="0"/>
    <n v="0"/>
    <n v="0"/>
    <n v="0"/>
    <n v="0"/>
    <n v="0"/>
    <n v="0"/>
    <n v="0"/>
    <n v="0"/>
    <n v="0"/>
    <n v="0"/>
    <n v="0"/>
    <n v="0"/>
    <n v="0"/>
    <n v="0"/>
    <n v="0.18"/>
    <n v="16.18"/>
    <n v="0"/>
    <n v="0"/>
    <n v="0"/>
    <n v="0"/>
    <n v="0"/>
    <n v="14.94"/>
    <n v="0"/>
    <n v="0"/>
    <n v="0"/>
    <n v="0"/>
    <n v="0"/>
    <n v="0.27"/>
    <n v="0.62"/>
    <n v="0"/>
    <n v="0"/>
    <n v="3.5"/>
    <n v="0"/>
    <n v="0"/>
    <n v="0.86"/>
    <n v="0"/>
    <n v="0"/>
    <n v="0"/>
    <n v="0"/>
    <n v="0"/>
    <n v="0"/>
    <n v="0"/>
    <n v="0"/>
    <n v="284.38"/>
    <n v="284.38"/>
    <n v="0"/>
    <n v="0"/>
    <n v="0"/>
    <n v="0"/>
    <n v="0"/>
  </r>
  <r>
    <n v="1"/>
    <d v="2012-12-16T00:00:00"/>
    <d v="2012-12-29T00:00:00"/>
    <x v="9"/>
    <s v="G1N"/>
    <s v="GD10000000"/>
    <s v="GD0"/>
    <n v="13"/>
    <n v="8200"/>
    <s v="GD600"/>
    <s v="LAPB5"/>
    <s v="000LAP"/>
    <n v="15"/>
    <s v="32365A"/>
    <n v="13"/>
    <m/>
    <m/>
    <x v="217"/>
    <n v="68206"/>
    <s v="48863"/>
    <x v="2"/>
    <x v="1"/>
    <s v="Non-executive"/>
    <s v="D603"/>
    <x v="1"/>
    <n v="600.98"/>
    <n v="0"/>
    <n v="0"/>
    <n v="0"/>
    <n v="0"/>
    <n v="0"/>
    <n v="0"/>
    <n v="0"/>
    <n v="0"/>
    <n v="0"/>
    <n v="0"/>
    <n v="0"/>
    <n v="0"/>
    <n v="0"/>
    <n v="0"/>
    <n v="0"/>
    <n v="0"/>
    <n v="0"/>
    <n v="0.44"/>
    <n v="44.74"/>
    <n v="0"/>
    <n v="0"/>
    <n v="0"/>
    <n v="0"/>
    <n v="0"/>
    <n v="36.659999999999997"/>
    <n v="0"/>
    <n v="0"/>
    <n v="0"/>
    <n v="0"/>
    <n v="0"/>
    <n v="0.68"/>
    <n v="1.55"/>
    <n v="0"/>
    <n v="0"/>
    <n v="8.58"/>
    <n v="0"/>
    <n v="0"/>
    <n v="2.38"/>
    <n v="0"/>
    <n v="0"/>
    <n v="0"/>
    <n v="0"/>
    <n v="0"/>
    <n v="0"/>
    <n v="0"/>
    <n v="0"/>
    <n v="696.01"/>
    <n v="696.01"/>
    <n v="0"/>
    <n v="0"/>
    <n v="0"/>
    <n v="0"/>
    <n v="0"/>
  </r>
  <r>
    <n v="1"/>
    <d v="2012-12-16T00:00:00"/>
    <d v="2012-12-29T00:00:00"/>
    <x v="9"/>
    <s v="G1N"/>
    <s v="GD10000000"/>
    <s v="GD0"/>
    <n v="13"/>
    <n v="8200"/>
    <s v="GD600"/>
    <s v="MSPB5"/>
    <s v="000MSP"/>
    <n v="15"/>
    <s v="32366B"/>
    <n v="13"/>
    <m/>
    <m/>
    <x v="211"/>
    <n v="43853"/>
    <s v="74888"/>
    <x v="2"/>
    <x v="1"/>
    <s v="Non-executive"/>
    <s v="D603"/>
    <x v="1"/>
    <n v="0"/>
    <n v="0"/>
    <n v="0"/>
    <n v="0"/>
    <n v="0"/>
    <n v="480.73"/>
    <n v="0"/>
    <n v="0"/>
    <n v="0"/>
    <n v="0"/>
    <n v="0"/>
    <n v="0"/>
    <n v="0"/>
    <n v="0"/>
    <n v="0"/>
    <n v="0"/>
    <n v="0"/>
    <n v="0"/>
    <n v="0.34"/>
    <n v="35.78"/>
    <n v="0"/>
    <n v="0"/>
    <n v="0"/>
    <n v="0"/>
    <n v="0"/>
    <n v="29.08"/>
    <n v="0"/>
    <n v="0"/>
    <n v="0"/>
    <n v="0"/>
    <n v="0"/>
    <n v="0.54"/>
    <n v="1.24"/>
    <n v="0"/>
    <n v="0"/>
    <n v="6.79"/>
    <n v="24.04"/>
    <n v="0"/>
    <n v="1.9"/>
    <n v="0"/>
    <n v="0"/>
    <n v="0"/>
    <n v="0"/>
    <n v="0"/>
    <n v="0"/>
    <n v="0"/>
    <n v="0"/>
    <n v="580.44000000000005"/>
    <n v="580.43999999999994"/>
    <n v="0"/>
    <n v="0"/>
    <n v="0"/>
    <n v="0"/>
    <n v="0"/>
  </r>
  <r>
    <n v="1"/>
    <d v="2012-12-16T00:00:00"/>
    <d v="2012-12-29T00:00:00"/>
    <x v="9"/>
    <s v="G1N"/>
    <s v="GD10000000"/>
    <s v="GD0"/>
    <n v="13"/>
    <n v="8200"/>
    <s v="GD600"/>
    <s v="MSPB5"/>
    <s v="000MSP"/>
    <n v="15"/>
    <s v="32366B"/>
    <n v="13"/>
    <m/>
    <m/>
    <x v="217"/>
    <n v="68206"/>
    <s v="48863"/>
    <x v="2"/>
    <x v="1"/>
    <s v="Non-executive"/>
    <s v="D603"/>
    <x v="1"/>
    <n v="240.39"/>
    <n v="0"/>
    <n v="0"/>
    <n v="0"/>
    <n v="0"/>
    <n v="0"/>
    <n v="0"/>
    <n v="0"/>
    <n v="0"/>
    <n v="0"/>
    <n v="0"/>
    <n v="0"/>
    <n v="0"/>
    <n v="0"/>
    <n v="0"/>
    <n v="0"/>
    <n v="0"/>
    <n v="0"/>
    <n v="0.18"/>
    <n v="17.899999999999999"/>
    <n v="0"/>
    <n v="0"/>
    <n v="0"/>
    <n v="0"/>
    <n v="0"/>
    <n v="14.66"/>
    <n v="0"/>
    <n v="0"/>
    <n v="0"/>
    <n v="0"/>
    <n v="0"/>
    <n v="0.28000000000000003"/>
    <n v="0.62"/>
    <n v="0"/>
    <n v="0"/>
    <n v="3.42"/>
    <n v="0"/>
    <n v="0"/>
    <n v="0.96"/>
    <n v="0"/>
    <n v="0"/>
    <n v="0"/>
    <n v="0"/>
    <n v="0"/>
    <n v="0"/>
    <n v="0"/>
    <n v="0"/>
    <n v="278.41000000000003"/>
    <n v="278.40999999999997"/>
    <n v="0"/>
    <n v="0"/>
    <n v="0"/>
    <n v="0"/>
    <n v="0"/>
  </r>
  <r>
    <n v="1"/>
    <d v="2012-12-16T00:00:00"/>
    <d v="2012-12-29T00:00:00"/>
    <x v="9"/>
    <s v="G1N"/>
    <s v="GD10000000"/>
    <s v="GD0"/>
    <n v="13"/>
    <n v="8230"/>
    <s v="STIM6"/>
    <s v="RTP15"/>
    <s v="000RTT"/>
    <n v="15"/>
    <s v="ST395A"/>
    <n v="11"/>
    <m/>
    <m/>
    <x v="106"/>
    <n v="23952"/>
    <s v="47825"/>
    <x v="58"/>
    <x v="1"/>
    <s v="Non-executive"/>
    <s v="D603"/>
    <x v="1"/>
    <n v="0"/>
    <n v="0"/>
    <n v="0"/>
    <n v="0"/>
    <n v="0"/>
    <n v="416.53"/>
    <n v="0"/>
    <n v="0"/>
    <n v="0"/>
    <n v="0"/>
    <n v="0"/>
    <n v="0"/>
    <n v="0"/>
    <n v="0"/>
    <n v="0"/>
    <n v="0"/>
    <n v="0"/>
    <n v="0"/>
    <n v="0.3"/>
    <n v="52.76"/>
    <n v="0"/>
    <n v="0"/>
    <n v="0"/>
    <n v="0"/>
    <n v="0"/>
    <n v="24.74"/>
    <n v="0"/>
    <n v="0"/>
    <n v="0"/>
    <n v="0"/>
    <n v="0"/>
    <n v="0.44"/>
    <n v="1.32"/>
    <n v="0"/>
    <n v="0"/>
    <n v="5.78"/>
    <n v="20.82"/>
    <n v="0"/>
    <n v="4.5199999999999996"/>
    <n v="0"/>
    <n v="0"/>
    <n v="0"/>
    <n v="0"/>
    <n v="0"/>
    <n v="0"/>
    <n v="0"/>
    <n v="0"/>
    <n v="527.21"/>
    <n v="527.20999999999992"/>
    <n v="0"/>
    <n v="0"/>
    <n v="0"/>
    <n v="0"/>
    <n v="0"/>
  </r>
  <r>
    <n v="1"/>
    <d v="2012-12-16T00:00:00"/>
    <d v="2012-12-29T00:00:00"/>
    <x v="9"/>
    <s v="G1N"/>
    <s v="GD10000000"/>
    <s v="GD0"/>
    <n v="13"/>
    <n v="8230"/>
    <s v="STIM6"/>
    <s v="RTP15"/>
    <s v="000RTT"/>
    <n v="15"/>
    <s v="ST395A"/>
    <n v="11"/>
    <m/>
    <m/>
    <x v="260"/>
    <n v="39708"/>
    <s v="73440"/>
    <x v="134"/>
    <x v="1"/>
    <s v="Non-executive"/>
    <s v="D603"/>
    <x v="1"/>
    <n v="3273.27"/>
    <n v="0"/>
    <n v="0"/>
    <n v="0"/>
    <n v="0"/>
    <n v="0"/>
    <n v="0"/>
    <n v="0"/>
    <n v="0"/>
    <n v="0"/>
    <n v="0"/>
    <n v="0"/>
    <n v="0"/>
    <n v="0"/>
    <n v="0"/>
    <n v="0"/>
    <n v="0"/>
    <n v="0"/>
    <n v="2.38"/>
    <n v="0"/>
    <n v="0"/>
    <n v="0"/>
    <n v="0"/>
    <n v="0"/>
    <n v="0"/>
    <n v="191.97"/>
    <n v="0"/>
    <n v="0"/>
    <n v="0"/>
    <n v="0"/>
    <n v="0"/>
    <n v="2.71"/>
    <n v="6.19"/>
    <n v="0"/>
    <n v="0"/>
    <n v="44.9"/>
    <n v="163.66"/>
    <n v="0"/>
    <n v="0"/>
    <n v="0"/>
    <n v="0"/>
    <n v="0"/>
    <n v="0"/>
    <n v="0"/>
    <n v="0"/>
    <n v="0"/>
    <n v="0"/>
    <n v="3685.08"/>
    <n v="3685.08"/>
    <n v="0"/>
    <n v="0"/>
    <n v="0"/>
    <n v="0"/>
    <n v="0"/>
  </r>
  <r>
    <n v="1"/>
    <d v="2012-12-16T00:00:00"/>
    <d v="2012-12-29T00:00:00"/>
    <x v="9"/>
    <s v="G1N"/>
    <s v="GD10000000"/>
    <s v="GD0"/>
    <n v="13"/>
    <n v="8230"/>
    <s v="STIM6"/>
    <s v="RTP15"/>
    <s v="000RTT"/>
    <n v="15"/>
    <s v="ST395A"/>
    <n v="11"/>
    <m/>
    <m/>
    <x v="261"/>
    <n v="58856"/>
    <s v="73439"/>
    <x v="135"/>
    <x v="1"/>
    <s v="Non-executive"/>
    <s v="D603"/>
    <x v="1"/>
    <n v="3692.3"/>
    <n v="0"/>
    <n v="0"/>
    <n v="0"/>
    <n v="0"/>
    <n v="0"/>
    <n v="0"/>
    <n v="0"/>
    <n v="0"/>
    <n v="0"/>
    <n v="0"/>
    <n v="0"/>
    <n v="0"/>
    <n v="0"/>
    <n v="0"/>
    <n v="0"/>
    <n v="0"/>
    <n v="0"/>
    <n v="2.64"/>
    <n v="408.19"/>
    <n v="0"/>
    <n v="0"/>
    <n v="0"/>
    <n v="0"/>
    <n v="0"/>
    <n v="206.27"/>
    <n v="0"/>
    <n v="0"/>
    <n v="0"/>
    <n v="0"/>
    <n v="0"/>
    <n v="2.61"/>
    <n v="9.11"/>
    <n v="0"/>
    <n v="0"/>
    <n v="48.24"/>
    <n v="184.61"/>
    <n v="0"/>
    <n v="21.77"/>
    <n v="0"/>
    <n v="0"/>
    <n v="0"/>
    <n v="0"/>
    <n v="0"/>
    <n v="0"/>
    <n v="0"/>
    <n v="0"/>
    <n v="4575.74"/>
    <n v="4575.74"/>
    <n v="0"/>
    <n v="0"/>
    <n v="0"/>
    <n v="0"/>
    <n v="0"/>
  </r>
  <r>
    <n v="1"/>
    <d v="2012-12-16T00:00:00"/>
    <d v="2012-12-29T00:00:00"/>
    <x v="9"/>
    <s v="G1N"/>
    <s v="GD10000000"/>
    <s v="GD0"/>
    <n v="13"/>
    <n v="8230"/>
    <s v="STIM6"/>
    <s v="RTP15"/>
    <s v="000RTT"/>
    <n v="15"/>
    <s v="ST395A"/>
    <n v="11"/>
    <m/>
    <m/>
    <x v="262"/>
    <n v="67642"/>
    <s v="73111"/>
    <x v="136"/>
    <x v="1"/>
    <s v="Non-executive"/>
    <s v="D603"/>
    <x v="1"/>
    <n v="5000"/>
    <n v="0"/>
    <n v="0"/>
    <n v="0"/>
    <n v="0"/>
    <n v="0"/>
    <n v="0"/>
    <n v="0"/>
    <n v="0"/>
    <n v="0"/>
    <n v="0"/>
    <n v="0"/>
    <n v="0"/>
    <n v="0"/>
    <n v="0"/>
    <n v="0"/>
    <n v="0"/>
    <n v="0"/>
    <n v="3.56"/>
    <n v="161.84"/>
    <n v="0"/>
    <n v="0"/>
    <n v="0"/>
    <n v="0"/>
    <n v="0"/>
    <n v="304.25"/>
    <n v="0"/>
    <n v="0"/>
    <n v="0"/>
    <n v="0"/>
    <n v="0"/>
    <n v="2.71"/>
    <n v="6.19"/>
    <n v="0"/>
    <n v="0"/>
    <n v="71.16"/>
    <n v="0"/>
    <n v="0"/>
    <n v="8.6300000000000008"/>
    <n v="0"/>
    <n v="0"/>
    <n v="0"/>
    <n v="0"/>
    <n v="0"/>
    <n v="0"/>
    <n v="0"/>
    <n v="0"/>
    <n v="5558.34"/>
    <n v="5558.34"/>
    <n v="0"/>
    <n v="0"/>
    <n v="0"/>
    <n v="0"/>
    <n v="0"/>
  </r>
  <r>
    <n v="1"/>
    <d v="2012-12-16T00:00:00"/>
    <d v="2012-12-29T00:00:00"/>
    <x v="9"/>
    <s v="G1N"/>
    <s v="GD10000000"/>
    <s v="GD0"/>
    <n v="13"/>
    <n v="8230"/>
    <s v="STIM6"/>
    <s v="RTP15"/>
    <s v="000RTT"/>
    <n v="15"/>
    <s v="ST395A"/>
    <n v="11"/>
    <m/>
    <m/>
    <x v="216"/>
    <n v="68069"/>
    <s v="47282"/>
    <x v="2"/>
    <x v="1"/>
    <s v="Non-executive"/>
    <s v="D603"/>
    <x v="1"/>
    <n v="247.83"/>
    <n v="0"/>
    <n v="0"/>
    <n v="0"/>
    <n v="0"/>
    <n v="0"/>
    <n v="0"/>
    <n v="0"/>
    <n v="0"/>
    <n v="0"/>
    <n v="0"/>
    <n v="0"/>
    <n v="0"/>
    <n v="0"/>
    <n v="0"/>
    <n v="0"/>
    <n v="0"/>
    <n v="0"/>
    <n v="0.18"/>
    <n v="16.18"/>
    <n v="0"/>
    <n v="0"/>
    <n v="0"/>
    <n v="0"/>
    <n v="0"/>
    <n v="14.94"/>
    <n v="0"/>
    <n v="0"/>
    <n v="0"/>
    <n v="0"/>
    <n v="0"/>
    <n v="0.27"/>
    <n v="0.62"/>
    <n v="0"/>
    <n v="0"/>
    <n v="3.5"/>
    <n v="0"/>
    <n v="0"/>
    <n v="0.86"/>
    <n v="0"/>
    <n v="0"/>
    <n v="0"/>
    <n v="0"/>
    <n v="0"/>
    <n v="0"/>
    <n v="0"/>
    <n v="0"/>
    <n v="284.38"/>
    <n v="284.38"/>
    <n v="0"/>
    <n v="0"/>
    <n v="0"/>
    <n v="0"/>
    <n v="0"/>
  </r>
  <r>
    <n v="1"/>
    <d v="2012-12-16T00:00:00"/>
    <d v="2012-12-29T00:00:00"/>
    <x v="9"/>
    <s v="G1N"/>
    <s v="GD10000000"/>
    <s v="GD0"/>
    <n v="13"/>
    <n v="8230"/>
    <s v="STIM6"/>
    <s v="RTP15"/>
    <s v="000RTT"/>
    <n v="15"/>
    <s v="ST395A"/>
    <n v="11"/>
    <m/>
    <m/>
    <x v="217"/>
    <n v="68206"/>
    <s v="48863"/>
    <x v="2"/>
    <x v="1"/>
    <s v="Non-executive"/>
    <s v="D603"/>
    <x v="1"/>
    <n v="360.57"/>
    <n v="0"/>
    <n v="0"/>
    <n v="0"/>
    <n v="0"/>
    <n v="0"/>
    <n v="0"/>
    <n v="0"/>
    <n v="0"/>
    <n v="0"/>
    <n v="0"/>
    <n v="0"/>
    <n v="0"/>
    <n v="0"/>
    <n v="0"/>
    <n v="0"/>
    <n v="0"/>
    <n v="0"/>
    <n v="0.26"/>
    <n v="26.84"/>
    <n v="0"/>
    <n v="0"/>
    <n v="0"/>
    <n v="0"/>
    <n v="0"/>
    <n v="22"/>
    <n v="0"/>
    <n v="0"/>
    <n v="0"/>
    <n v="0"/>
    <n v="0"/>
    <n v="0.4"/>
    <n v="0.92"/>
    <n v="0"/>
    <n v="0"/>
    <n v="5.14"/>
    <n v="0"/>
    <n v="0"/>
    <n v="1.44"/>
    <n v="0"/>
    <n v="0"/>
    <n v="0"/>
    <n v="0"/>
    <n v="0"/>
    <n v="0"/>
    <n v="0"/>
    <n v="0"/>
    <n v="417.57"/>
    <n v="417.56999999999994"/>
    <n v="0"/>
    <n v="0"/>
    <n v="0"/>
    <n v="0"/>
    <n v="0"/>
  </r>
  <r>
    <n v="1"/>
    <d v="2012-12-16T00:00:00"/>
    <d v="2012-12-29T00:00:00"/>
    <x v="9"/>
    <s v="G1N"/>
    <s v="GD10000000"/>
    <s v="GD0"/>
    <n v="13"/>
    <n v="8230"/>
    <s v="STIM6"/>
    <s v="RTP15"/>
    <s v="000RTT"/>
    <n v="15"/>
    <s v="ST395A"/>
    <n v="11"/>
    <m/>
    <m/>
    <x v="263"/>
    <n v="68722"/>
    <s v="74668"/>
    <x v="137"/>
    <x v="1"/>
    <s v="Non-executive"/>
    <s v="D603"/>
    <x v="1"/>
    <n v="3124.7"/>
    <n v="0"/>
    <n v="0"/>
    <n v="0"/>
    <n v="0"/>
    <n v="0"/>
    <n v="0"/>
    <n v="0"/>
    <n v="0"/>
    <n v="0"/>
    <n v="0"/>
    <n v="0"/>
    <n v="0"/>
    <n v="0"/>
    <n v="0"/>
    <n v="0"/>
    <n v="0"/>
    <n v="0"/>
    <n v="2.27"/>
    <n v="305.63"/>
    <n v="0"/>
    <n v="0"/>
    <n v="0"/>
    <n v="0"/>
    <n v="0"/>
    <n v="178.09"/>
    <n v="0"/>
    <n v="0"/>
    <n v="0"/>
    <n v="0"/>
    <n v="0"/>
    <n v="2.99"/>
    <n v="8.7799999999999994"/>
    <n v="0"/>
    <n v="0"/>
    <n v="41.65"/>
    <n v="0"/>
    <n v="0"/>
    <n v="16.3"/>
    <n v="0"/>
    <n v="0"/>
    <n v="0"/>
    <n v="0"/>
    <n v="0"/>
    <n v="0"/>
    <n v="0"/>
    <n v="0"/>
    <n v="3680.41"/>
    <n v="3680.4100000000003"/>
    <n v="0"/>
    <n v="0"/>
    <n v="0"/>
    <n v="0"/>
    <n v="0"/>
  </r>
  <r>
    <n v="1"/>
    <d v="2012-12-16T00:00:00"/>
    <d v="2012-12-29T00:00:00"/>
    <x v="9"/>
    <s v="G1N"/>
    <s v="GD10000000"/>
    <s v="GD0"/>
    <n v="13"/>
    <n v="8230"/>
    <s v="STIM6"/>
    <s v="RTP15"/>
    <s v="000RTT"/>
    <n v="15"/>
    <s v="ST395A"/>
    <n v="11"/>
    <m/>
    <m/>
    <x v="265"/>
    <n v="68895"/>
    <s v="75462"/>
    <x v="2"/>
    <x v="1"/>
    <s v="Non-executive"/>
    <s v="D603"/>
    <x v="1"/>
    <n v="2403.8000000000002"/>
    <n v="0"/>
    <n v="0"/>
    <n v="0"/>
    <n v="0"/>
    <n v="0"/>
    <n v="0"/>
    <n v="0"/>
    <n v="0"/>
    <n v="0"/>
    <n v="0"/>
    <n v="0"/>
    <n v="0"/>
    <n v="0"/>
    <n v="0"/>
    <n v="0"/>
    <n v="0"/>
    <n v="0"/>
    <n v="1.76"/>
    <n v="161.84"/>
    <n v="0"/>
    <n v="0"/>
    <n v="0"/>
    <n v="0"/>
    <n v="0"/>
    <n v="142.11000000000001"/>
    <n v="0"/>
    <n v="0"/>
    <n v="0"/>
    <n v="0"/>
    <n v="0"/>
    <n v="2.71"/>
    <n v="6.19"/>
    <n v="0"/>
    <n v="0"/>
    <n v="33.24"/>
    <n v="0"/>
    <n v="0"/>
    <n v="8.6300000000000008"/>
    <n v="0"/>
    <n v="0"/>
    <n v="0"/>
    <n v="0"/>
    <n v="0"/>
    <n v="0"/>
    <n v="0"/>
    <n v="0"/>
    <n v="2760.28"/>
    <n v="2760.2800000000007"/>
    <n v="0"/>
    <n v="0"/>
    <n v="0"/>
    <n v="0"/>
    <n v="0"/>
  </r>
  <r>
    <n v="1"/>
    <d v="2012-12-16T00:00:00"/>
    <d v="2012-12-29T00:00:00"/>
    <x v="9"/>
    <s v="G1N"/>
    <s v="GD10000000"/>
    <s v="GD0"/>
    <n v="13"/>
    <n v="8230"/>
    <s v="STIM6"/>
    <s v="RTP15"/>
    <s v="000RTT"/>
    <n v="15"/>
    <s v="ST395A"/>
    <n v="11"/>
    <m/>
    <m/>
    <x v="266"/>
    <n v="68922"/>
    <s v="75461"/>
    <x v="2"/>
    <x v="1"/>
    <s v="Non-executive"/>
    <s v="D603"/>
    <x v="1"/>
    <n v="1923.03"/>
    <n v="0"/>
    <n v="0"/>
    <n v="0"/>
    <n v="0"/>
    <n v="0"/>
    <n v="0"/>
    <n v="0"/>
    <n v="0"/>
    <n v="0"/>
    <n v="0"/>
    <n v="0"/>
    <n v="0"/>
    <n v="0"/>
    <n v="0"/>
    <n v="0"/>
    <n v="0"/>
    <n v="0"/>
    <n v="1.4"/>
    <n v="0"/>
    <n v="0"/>
    <n v="0"/>
    <n v="0"/>
    <n v="0"/>
    <n v="0"/>
    <n v="119.24"/>
    <n v="0"/>
    <n v="0"/>
    <n v="0"/>
    <n v="0"/>
    <n v="0"/>
    <n v="2.17"/>
    <n v="4.95"/>
    <n v="0"/>
    <n v="0"/>
    <n v="27.88"/>
    <n v="0"/>
    <n v="0"/>
    <n v="0"/>
    <n v="0"/>
    <n v="0"/>
    <n v="0"/>
    <n v="0"/>
    <n v="0"/>
    <n v="0"/>
    <n v="0"/>
    <n v="0"/>
    <n v="2078.67"/>
    <n v="2078.67"/>
    <n v="0"/>
    <n v="0"/>
    <n v="0"/>
    <n v="0"/>
    <n v="0"/>
  </r>
  <r>
    <n v="1"/>
    <d v="2012-12-16T00:00:00"/>
    <d v="2012-12-29T00:00:00"/>
    <x v="9"/>
    <s v="G1N"/>
    <s v="GD10000000"/>
    <s v="GD0"/>
    <n v="13"/>
    <n v="8230"/>
    <s v="STIM6"/>
    <s v="RTP15"/>
    <s v="000RTT"/>
    <n v="15"/>
    <s v="ST395A"/>
    <n v="11"/>
    <m/>
    <m/>
    <x v="89"/>
    <n v="69397"/>
    <s v="46623"/>
    <x v="2"/>
    <x v="1"/>
    <s v="Non-executive"/>
    <s v="D603"/>
    <x v="1"/>
    <n v="978.97"/>
    <n v="0"/>
    <n v="0"/>
    <n v="0"/>
    <n v="0"/>
    <n v="0"/>
    <n v="0"/>
    <n v="0"/>
    <n v="0"/>
    <n v="0"/>
    <n v="0"/>
    <n v="0"/>
    <n v="0"/>
    <n v="0"/>
    <n v="0"/>
    <n v="0"/>
    <n v="0"/>
    <n v="0"/>
    <n v="0.69"/>
    <n v="37.14"/>
    <n v="0"/>
    <n v="0"/>
    <n v="0"/>
    <n v="0"/>
    <n v="0"/>
    <n v="59.93"/>
    <n v="0"/>
    <n v="0"/>
    <n v="0"/>
    <n v="0"/>
    <n v="0"/>
    <n v="0.63"/>
    <n v="1.43"/>
    <n v="0"/>
    <n v="0"/>
    <n v="14.01"/>
    <n v="0"/>
    <n v="0"/>
    <n v="1.97"/>
    <n v="0"/>
    <n v="0"/>
    <n v="0"/>
    <n v="0"/>
    <n v="0"/>
    <n v="0"/>
    <n v="0"/>
    <n v="0"/>
    <n v="1094.77"/>
    <n v="1094.7700000000002"/>
    <n v="0"/>
    <n v="0"/>
    <n v="0"/>
    <n v="0"/>
    <n v="0"/>
  </r>
  <r>
    <n v="1"/>
    <d v="2012-12-16T00:00:00"/>
    <d v="2012-12-29T00:00:00"/>
    <x v="9"/>
    <s v="G1N"/>
    <s v="GD10000000"/>
    <s v="GD0"/>
    <n v="13"/>
    <n v="8230"/>
    <s v="STIM6"/>
    <s v="RTP15"/>
    <s v="000RTT"/>
    <n v="15"/>
    <s v="ST395A"/>
    <n v="11"/>
    <m/>
    <m/>
    <x v="264"/>
    <n v="69469"/>
    <s v="73438"/>
    <x v="138"/>
    <x v="1"/>
    <s v="Non-executive"/>
    <s v="D603"/>
    <x v="1"/>
    <n v="3273.27"/>
    <n v="0"/>
    <n v="0"/>
    <n v="0"/>
    <n v="0"/>
    <n v="0"/>
    <n v="0"/>
    <n v="0"/>
    <n v="0"/>
    <n v="0"/>
    <n v="0"/>
    <n v="0"/>
    <n v="0"/>
    <n v="0"/>
    <n v="0"/>
    <n v="0"/>
    <n v="0"/>
    <n v="0"/>
    <n v="2.38"/>
    <n v="176.57"/>
    <n v="0"/>
    <n v="0"/>
    <n v="0"/>
    <n v="0"/>
    <n v="0"/>
    <n v="199.29"/>
    <n v="0"/>
    <n v="0"/>
    <n v="0"/>
    <n v="0"/>
    <n v="0"/>
    <n v="2.71"/>
    <n v="6.19"/>
    <n v="0"/>
    <n v="0"/>
    <n v="46.61"/>
    <n v="0"/>
    <n v="0"/>
    <n v="9.42"/>
    <n v="0"/>
    <n v="0"/>
    <n v="0"/>
    <n v="0"/>
    <n v="0"/>
    <n v="0"/>
    <n v="0"/>
    <n v="0"/>
    <n v="3716.44"/>
    <n v="3716.4400000000005"/>
    <n v="0"/>
    <n v="0"/>
    <n v="0"/>
    <n v="0"/>
    <n v="0"/>
  </r>
  <r>
    <n v="1"/>
    <d v="2012-12-16T00:00:00"/>
    <d v="2012-12-29T00:00:00"/>
    <x v="9"/>
    <s v="G1N"/>
    <s v="GD10000000"/>
    <s v="GD0"/>
    <n v="13"/>
    <n v="8230"/>
    <s v="STIM6"/>
    <s v="SGP25"/>
    <s v="STAARA"/>
    <n v="15"/>
    <s v="RA388A"/>
    <n v="9"/>
    <m/>
    <m/>
    <x v="106"/>
    <n v="23952"/>
    <s v="47825"/>
    <x v="58"/>
    <x v="1"/>
    <s v="Non-executive"/>
    <s v="D603"/>
    <x v="1"/>
    <n v="0"/>
    <n v="0"/>
    <n v="0"/>
    <n v="0"/>
    <n v="0"/>
    <n v="416.51"/>
    <n v="0"/>
    <n v="0"/>
    <n v="0"/>
    <n v="0"/>
    <n v="0"/>
    <n v="0"/>
    <n v="0"/>
    <n v="0"/>
    <n v="0"/>
    <n v="0"/>
    <n v="0"/>
    <n v="0"/>
    <n v="0.32"/>
    <n v="52.76"/>
    <n v="0"/>
    <n v="0"/>
    <n v="0"/>
    <n v="0"/>
    <n v="0"/>
    <n v="24.73"/>
    <n v="0"/>
    <n v="0"/>
    <n v="0"/>
    <n v="0"/>
    <n v="0"/>
    <n v="0.46"/>
    <n v="1.3"/>
    <n v="0"/>
    <n v="0"/>
    <n v="5.8"/>
    <n v="20.83"/>
    <n v="0"/>
    <n v="4.54"/>
    <n v="0"/>
    <n v="0"/>
    <n v="0"/>
    <n v="0"/>
    <n v="0"/>
    <n v="0"/>
    <n v="0"/>
    <n v="0"/>
    <n v="527.25"/>
    <n v="527.25"/>
    <n v="0"/>
    <n v="0"/>
    <n v="0"/>
    <n v="0"/>
    <n v="0"/>
  </r>
  <r>
    <n v="1"/>
    <d v="2012-12-16T00:00:00"/>
    <d v="2012-12-29T00:00:00"/>
    <x v="9"/>
    <s v="G1N"/>
    <s v="GD10000000"/>
    <s v="GD0"/>
    <n v="13"/>
    <n v="8230"/>
    <s v="STIM6"/>
    <s v="SGP25"/>
    <s v="STAARA"/>
    <n v="15"/>
    <s v="RA388A"/>
    <n v="9"/>
    <m/>
    <m/>
    <x v="261"/>
    <n v="58856"/>
    <s v="73439"/>
    <x v="135"/>
    <x v="1"/>
    <s v="Non-executive"/>
    <s v="D603"/>
    <x v="1"/>
    <n v="923.09"/>
    <n v="0"/>
    <n v="0"/>
    <n v="0"/>
    <n v="0"/>
    <n v="0"/>
    <n v="0"/>
    <n v="0"/>
    <n v="0"/>
    <n v="0"/>
    <n v="0"/>
    <n v="0"/>
    <n v="0"/>
    <n v="0"/>
    <n v="0"/>
    <n v="0"/>
    <n v="0"/>
    <n v="0"/>
    <n v="0.66"/>
    <n v="102.05"/>
    <n v="0"/>
    <n v="0"/>
    <n v="0"/>
    <n v="0"/>
    <n v="0"/>
    <n v="51.56"/>
    <n v="0"/>
    <n v="0"/>
    <n v="0"/>
    <n v="0"/>
    <n v="0"/>
    <n v="0.66"/>
    <n v="2.2799999999999998"/>
    <n v="0"/>
    <n v="0"/>
    <n v="12.06"/>
    <n v="46.16"/>
    <n v="0"/>
    <n v="5.44"/>
    <n v="0"/>
    <n v="0"/>
    <n v="0"/>
    <n v="0"/>
    <n v="0"/>
    <n v="0"/>
    <n v="0"/>
    <n v="0"/>
    <n v="1143.96"/>
    <n v="1143.96"/>
    <n v="0"/>
    <n v="0"/>
    <n v="0"/>
    <n v="0"/>
    <n v="0"/>
  </r>
  <r>
    <n v="1"/>
    <d v="2012-12-16T00:00:00"/>
    <d v="2012-12-29T00:00:00"/>
    <x v="9"/>
    <s v="G1N"/>
    <s v="GD10000000"/>
    <s v="GD0"/>
    <n v="13"/>
    <n v="8230"/>
    <s v="STIM6"/>
    <s v="SGP25"/>
    <s v="STAARA"/>
    <n v="15"/>
    <s v="RA388A"/>
    <n v="9"/>
    <m/>
    <m/>
    <x v="216"/>
    <n v="68069"/>
    <s v="47282"/>
    <x v="2"/>
    <x v="1"/>
    <s v="Non-executive"/>
    <s v="D603"/>
    <x v="1"/>
    <n v="371.77"/>
    <n v="0"/>
    <n v="0"/>
    <n v="0"/>
    <n v="0"/>
    <n v="0"/>
    <n v="0"/>
    <n v="0"/>
    <n v="0"/>
    <n v="0"/>
    <n v="0"/>
    <n v="0"/>
    <n v="0"/>
    <n v="0"/>
    <n v="0"/>
    <n v="0"/>
    <n v="0"/>
    <n v="0"/>
    <n v="0.27"/>
    <n v="24.28"/>
    <n v="0"/>
    <n v="0"/>
    <n v="0"/>
    <n v="0"/>
    <n v="0"/>
    <n v="22.4"/>
    <n v="0"/>
    <n v="0"/>
    <n v="0"/>
    <n v="0"/>
    <n v="0"/>
    <n v="0.41"/>
    <n v="0.92"/>
    <n v="0"/>
    <n v="0"/>
    <n v="5.22"/>
    <n v="0"/>
    <n v="0"/>
    <n v="1.3"/>
    <n v="0"/>
    <n v="0"/>
    <n v="0"/>
    <n v="0"/>
    <n v="0"/>
    <n v="0"/>
    <n v="0"/>
    <n v="0"/>
    <n v="426.57"/>
    <n v="426.57"/>
    <n v="0"/>
    <n v="0"/>
    <n v="0"/>
    <n v="0"/>
    <n v="0"/>
  </r>
  <r>
    <n v="1"/>
    <d v="2012-12-16T00:00:00"/>
    <d v="2012-12-29T00:00:00"/>
    <x v="9"/>
    <s v="G1N"/>
    <s v="GD10000000"/>
    <s v="GD0"/>
    <n v="13"/>
    <n v="8230"/>
    <s v="STIM6"/>
    <s v="SGP25"/>
    <s v="STAARA"/>
    <n v="15"/>
    <s v="RA388A"/>
    <n v="9"/>
    <m/>
    <m/>
    <x v="217"/>
    <n v="68206"/>
    <s v="48863"/>
    <x v="2"/>
    <x v="1"/>
    <s v="Non-executive"/>
    <s v="D603"/>
    <x v="1"/>
    <n v="360.51"/>
    <n v="0"/>
    <n v="0"/>
    <n v="0"/>
    <n v="0"/>
    <n v="0"/>
    <n v="0"/>
    <n v="0"/>
    <n v="0"/>
    <n v="0"/>
    <n v="0"/>
    <n v="0"/>
    <n v="0"/>
    <n v="0"/>
    <n v="0"/>
    <n v="0"/>
    <n v="0"/>
    <n v="0"/>
    <n v="0.26"/>
    <n v="26.8"/>
    <n v="0"/>
    <n v="0"/>
    <n v="0"/>
    <n v="0"/>
    <n v="0"/>
    <n v="21.99"/>
    <n v="0"/>
    <n v="0"/>
    <n v="0"/>
    <n v="0"/>
    <n v="0"/>
    <n v="0.39"/>
    <n v="0.94"/>
    <n v="0"/>
    <n v="0"/>
    <n v="5.16"/>
    <n v="0"/>
    <n v="0"/>
    <n v="1.4"/>
    <n v="0"/>
    <n v="0"/>
    <n v="0"/>
    <n v="0"/>
    <n v="0"/>
    <n v="0"/>
    <n v="0"/>
    <n v="0"/>
    <n v="417.45"/>
    <n v="417.45"/>
    <n v="0"/>
    <n v="0"/>
    <n v="0"/>
    <n v="0"/>
    <n v="0"/>
  </r>
  <r>
    <n v="1"/>
    <d v="2012-12-16T00:00:00"/>
    <d v="2012-12-29T00:00:00"/>
    <x v="9"/>
    <s v="G1N"/>
    <s v="GD10000000"/>
    <s v="GD0"/>
    <n v="13"/>
    <n v="8230"/>
    <s v="STIM6"/>
    <s v="SGP25"/>
    <s v="STAARA"/>
    <n v="15"/>
    <s v="RA388A"/>
    <n v="9"/>
    <m/>
    <m/>
    <x v="266"/>
    <n v="68922"/>
    <s v="75461"/>
    <x v="2"/>
    <x v="1"/>
    <s v="Non-executive"/>
    <s v="D603"/>
    <x v="1"/>
    <n v="480.77"/>
    <n v="0"/>
    <n v="0"/>
    <n v="0"/>
    <n v="0"/>
    <n v="0"/>
    <n v="0"/>
    <n v="0"/>
    <n v="0"/>
    <n v="0"/>
    <n v="0"/>
    <n v="0"/>
    <n v="0"/>
    <n v="0"/>
    <n v="0"/>
    <n v="0"/>
    <n v="0"/>
    <n v="0"/>
    <n v="0.36"/>
    <n v="0"/>
    <n v="0"/>
    <n v="0"/>
    <n v="0"/>
    <n v="0"/>
    <n v="0"/>
    <n v="29.8"/>
    <n v="0"/>
    <n v="0"/>
    <n v="0"/>
    <n v="0"/>
    <n v="0"/>
    <n v="0.54"/>
    <n v="1.24"/>
    <n v="0"/>
    <n v="0"/>
    <n v="6.98"/>
    <n v="0"/>
    <n v="0"/>
    <n v="0"/>
    <n v="0"/>
    <n v="0"/>
    <n v="0"/>
    <n v="0"/>
    <n v="0"/>
    <n v="0"/>
    <n v="0"/>
    <n v="0"/>
    <n v="519.69000000000005"/>
    <n v="519.69000000000005"/>
    <n v="0"/>
    <n v="0"/>
    <n v="0"/>
    <n v="0"/>
    <n v="0"/>
  </r>
  <r>
    <n v="1"/>
    <d v="2012-12-16T00:00:00"/>
    <d v="2012-12-29T00:00:00"/>
    <x v="10"/>
    <s v="T12"/>
    <s v="GD10000000"/>
    <s v="GD0"/>
    <n v="13"/>
    <n v="8230"/>
    <s v="STIM6"/>
    <s v="RTP15"/>
    <s v="000RTT"/>
    <n v="15"/>
    <s v="ST395A"/>
    <n v="11"/>
    <m/>
    <m/>
    <x v="299"/>
    <n v="66662"/>
    <s v="73433"/>
    <x v="149"/>
    <x v="1"/>
    <s v="Non-executive"/>
    <s v="D603"/>
    <x v="1"/>
    <n v="2769.61"/>
    <n v="0"/>
    <n v="0"/>
    <n v="0"/>
    <n v="0"/>
    <n v="0"/>
    <n v="0"/>
    <n v="0"/>
    <n v="0"/>
    <n v="0"/>
    <n v="0"/>
    <n v="0"/>
    <n v="0"/>
    <n v="0"/>
    <n v="0"/>
    <n v="0"/>
    <n v="0"/>
    <n v="0"/>
    <n v="2.0299999999999998"/>
    <n v="178.92"/>
    <n v="0"/>
    <n v="0"/>
    <n v="0"/>
    <n v="0"/>
    <n v="0"/>
    <n v="164.8"/>
    <n v="0"/>
    <n v="0"/>
    <n v="0"/>
    <n v="0"/>
    <n v="0"/>
    <n v="0"/>
    <n v="0"/>
    <n v="0"/>
    <n v="0"/>
    <n v="38.54"/>
    <n v="138.47999999999999"/>
    <n v="0"/>
    <n v="9.5399999999999991"/>
    <n v="0"/>
    <n v="0"/>
    <n v="0"/>
    <n v="0"/>
    <n v="0"/>
    <n v="0"/>
    <n v="0"/>
    <n v="0"/>
    <n v="3301.92"/>
    <n v="3301.9200000000005"/>
    <n v="0"/>
    <n v="0"/>
    <n v="0"/>
    <n v="0"/>
    <n v="0"/>
  </r>
  <r>
    <n v="2"/>
    <d v="2012-12-30T00:00:00"/>
    <d v="2013-01-12T00:00:00"/>
    <x v="11"/>
    <s v="G1N"/>
    <s v="GD10000000"/>
    <s v="GD0"/>
    <n v="9"/>
    <n v="8134"/>
    <s v="EFP42"/>
    <n v="70000"/>
    <s v="GD1003"/>
    <n v="8"/>
    <m/>
    <m/>
    <m/>
    <m/>
    <x v="361"/>
    <n v="7580"/>
    <s v="44654"/>
    <x v="159"/>
    <x v="1"/>
    <s v="Non-executive"/>
    <s v="D603"/>
    <x v="1"/>
    <n v="1216.4100000000001"/>
    <n v="0"/>
    <n v="0"/>
    <n v="0"/>
    <n v="0"/>
    <n v="0"/>
    <n v="0"/>
    <n v="0"/>
    <n v="0"/>
    <n v="0"/>
    <n v="0"/>
    <n v="0"/>
    <n v="0"/>
    <n v="0"/>
    <n v="0"/>
    <n v="0"/>
    <n v="0"/>
    <n v="0"/>
    <n v="0.88"/>
    <n v="44.15"/>
    <n v="0"/>
    <n v="0"/>
    <n v="0"/>
    <n v="0"/>
    <n v="0"/>
    <n v="73.14"/>
    <n v="0"/>
    <n v="0"/>
    <n v="0"/>
    <n v="0"/>
    <n v="0"/>
    <n v="0.68"/>
    <n v="1.54"/>
    <n v="0"/>
    <n v="0"/>
    <n v="17.100000000000001"/>
    <n v="60.82"/>
    <n v="0"/>
    <n v="2.36"/>
    <n v="0"/>
    <n v="0"/>
    <n v="0"/>
    <n v="0"/>
    <n v="0"/>
    <n v="0"/>
    <n v="0"/>
    <n v="0"/>
    <n v="1417.08"/>
    <n v="1417.0800000000002"/>
    <n v="0"/>
    <n v="0"/>
    <n v="0"/>
    <n v="0"/>
    <n v="0"/>
  </r>
  <r>
    <n v="2"/>
    <d v="2012-12-30T00:00:00"/>
    <d v="2013-01-12T00:00:00"/>
    <x v="11"/>
    <s v="G1N"/>
    <s v="GD10000000"/>
    <s v="GD0"/>
    <n v="13"/>
    <n v="100"/>
    <s v="LD600"/>
    <s v="LF601"/>
    <m/>
    <m/>
    <m/>
    <m/>
    <m/>
    <m/>
    <x v="361"/>
    <n v="7580"/>
    <s v="44654"/>
    <x v="159"/>
    <x v="1"/>
    <s v="Non-executive"/>
    <s v="D603"/>
    <x v="1"/>
    <n v="1216.3"/>
    <n v="0"/>
    <n v="0"/>
    <n v="0"/>
    <n v="0"/>
    <n v="0"/>
    <n v="0"/>
    <n v="0"/>
    <n v="0"/>
    <n v="0"/>
    <n v="0"/>
    <n v="0"/>
    <n v="0"/>
    <n v="0"/>
    <n v="0"/>
    <n v="0"/>
    <n v="0"/>
    <n v="0"/>
    <n v="0.88"/>
    <n v="44.14"/>
    <n v="0"/>
    <n v="0"/>
    <n v="0"/>
    <n v="0"/>
    <n v="0"/>
    <n v="73.150000000000006"/>
    <n v="0"/>
    <n v="0"/>
    <n v="0"/>
    <n v="0"/>
    <n v="0"/>
    <n v="0.67"/>
    <n v="1.57"/>
    <n v="0"/>
    <n v="0"/>
    <n v="17.12"/>
    <n v="60.81"/>
    <n v="0"/>
    <n v="2.34"/>
    <n v="0"/>
    <n v="0"/>
    <n v="0"/>
    <n v="0"/>
    <n v="0"/>
    <n v="0"/>
    <n v="0"/>
    <n v="0"/>
    <n v="1416.98"/>
    <n v="1416.98"/>
    <n v="0"/>
    <n v="0"/>
    <n v="0"/>
    <n v="0"/>
    <n v="0"/>
  </r>
  <r>
    <n v="2"/>
    <d v="2012-12-30T00:00:00"/>
    <d v="2013-01-12T00:00:00"/>
    <x v="11"/>
    <s v="G1N"/>
    <s v="GD10000000"/>
    <s v="GD0"/>
    <n v="13"/>
    <n v="100"/>
    <s v="LD600"/>
    <s v="LF601"/>
    <m/>
    <m/>
    <m/>
    <m/>
    <m/>
    <m/>
    <x v="89"/>
    <n v="69397"/>
    <s v="46623"/>
    <x v="2"/>
    <x v="1"/>
    <s v="Non-executive"/>
    <s v="D603"/>
    <x v="1"/>
    <n v="3162.92"/>
    <n v="0"/>
    <n v="0"/>
    <n v="0"/>
    <n v="0"/>
    <n v="0"/>
    <n v="0"/>
    <n v="0"/>
    <n v="0"/>
    <n v="0"/>
    <n v="0"/>
    <n v="0"/>
    <n v="0"/>
    <n v="0"/>
    <n v="0"/>
    <n v="0"/>
    <n v="0"/>
    <n v="0"/>
    <n v="2.2599999999999998"/>
    <n v="120.02"/>
    <n v="0"/>
    <n v="0"/>
    <n v="0"/>
    <n v="0"/>
    <n v="0"/>
    <n v="193.62"/>
    <n v="0"/>
    <n v="0"/>
    <n v="0"/>
    <n v="0"/>
    <n v="0"/>
    <n v="2.0299999999999998"/>
    <n v="4.6399999999999997"/>
    <n v="0"/>
    <n v="0"/>
    <n v="45.28"/>
    <n v="0"/>
    <n v="0"/>
    <n v="6.4"/>
    <n v="0"/>
    <n v="0"/>
    <n v="0"/>
    <n v="0"/>
    <n v="0"/>
    <n v="0"/>
    <n v="0"/>
    <n v="0"/>
    <n v="3537.17"/>
    <n v="3537.1700000000005"/>
    <n v="0"/>
    <n v="0"/>
    <n v="0"/>
    <n v="0"/>
    <n v="0"/>
  </r>
  <r>
    <n v="2"/>
    <d v="2012-12-30T00:00:00"/>
    <d v="2013-01-12T00:00:00"/>
    <x v="11"/>
    <s v="G1N"/>
    <s v="GD10000000"/>
    <s v="GD0"/>
    <n v="13"/>
    <n v="100"/>
    <s v="LD600"/>
    <s v="LF605"/>
    <m/>
    <m/>
    <m/>
    <m/>
    <m/>
    <m/>
    <x v="99"/>
    <n v="38606"/>
    <s v="51150"/>
    <x v="2"/>
    <x v="1"/>
    <s v="Non-executive"/>
    <s v="D603"/>
    <x v="1"/>
    <n v="0"/>
    <n v="0"/>
    <n v="0"/>
    <n v="0"/>
    <n v="0"/>
    <n v="2297.73"/>
    <n v="0"/>
    <n v="0"/>
    <n v="0"/>
    <n v="0"/>
    <n v="0"/>
    <n v="0"/>
    <n v="0"/>
    <n v="0"/>
    <n v="0"/>
    <n v="0"/>
    <n v="0"/>
    <n v="0"/>
    <n v="1.68"/>
    <n v="421.96"/>
    <n v="0"/>
    <n v="0"/>
    <n v="0"/>
    <n v="0"/>
    <n v="0"/>
    <n v="133.74"/>
    <n v="0"/>
    <n v="0"/>
    <n v="0"/>
    <n v="0"/>
    <n v="0"/>
    <n v="2.95"/>
    <n v="10.25"/>
    <n v="0"/>
    <n v="0"/>
    <n v="31.28"/>
    <n v="114.89"/>
    <n v="0"/>
    <n v="17.29"/>
    <n v="0"/>
    <n v="0"/>
    <n v="0"/>
    <n v="0"/>
    <n v="0"/>
    <n v="0"/>
    <n v="0"/>
    <n v="0"/>
    <n v="3031.77"/>
    <n v="3031.7699999999995"/>
    <n v="0"/>
    <n v="0"/>
    <n v="0"/>
    <n v="0"/>
    <n v="0"/>
  </r>
  <r>
    <n v="2"/>
    <d v="2012-12-30T00:00:00"/>
    <d v="2013-01-12T00:00:00"/>
    <x v="11"/>
    <s v="G1N"/>
    <s v="GD10000000"/>
    <s v="GD0"/>
    <n v="13"/>
    <n v="100"/>
    <s v="LD600"/>
    <s v="LF605"/>
    <m/>
    <m/>
    <m/>
    <m/>
    <m/>
    <m/>
    <x v="103"/>
    <n v="39707"/>
    <s v="50910"/>
    <x v="2"/>
    <x v="1"/>
    <s v="Non-executive"/>
    <s v="D603"/>
    <x v="1"/>
    <n v="0"/>
    <n v="0"/>
    <n v="0"/>
    <n v="0"/>
    <n v="0"/>
    <n v="2432.06"/>
    <n v="0"/>
    <n v="0"/>
    <n v="0"/>
    <n v="0"/>
    <n v="0"/>
    <n v="0"/>
    <n v="0"/>
    <n v="0"/>
    <n v="0"/>
    <n v="0"/>
    <n v="0"/>
    <n v="0"/>
    <n v="1.79"/>
    <n v="459.23"/>
    <n v="0"/>
    <n v="0"/>
    <n v="0"/>
    <n v="0"/>
    <n v="0"/>
    <n v="138.07"/>
    <n v="0"/>
    <n v="0"/>
    <n v="0"/>
    <n v="0"/>
    <n v="0"/>
    <n v="2.95"/>
    <n v="10.25"/>
    <n v="0"/>
    <n v="0"/>
    <n v="32.29"/>
    <n v="121.61"/>
    <n v="0"/>
    <n v="24.5"/>
    <n v="0"/>
    <n v="0"/>
    <n v="0"/>
    <n v="0"/>
    <n v="0"/>
    <n v="0"/>
    <n v="0"/>
    <n v="0"/>
    <n v="3222.75"/>
    <n v="3222.75"/>
    <n v="0"/>
    <n v="0"/>
    <n v="0"/>
    <n v="0"/>
    <n v="0"/>
  </r>
  <r>
    <n v="2"/>
    <d v="2012-12-30T00:00:00"/>
    <d v="2013-01-12T00:00:00"/>
    <x v="11"/>
    <s v="G1N"/>
    <s v="GD10000000"/>
    <s v="GD0"/>
    <n v="13"/>
    <n v="100"/>
    <s v="LD600"/>
    <s v="LF606"/>
    <m/>
    <m/>
    <m/>
    <m/>
    <m/>
    <m/>
    <x v="106"/>
    <n v="23952"/>
    <s v="47825"/>
    <x v="58"/>
    <x v="1"/>
    <s v="Non-executive"/>
    <s v="D603"/>
    <x v="1"/>
    <n v="0"/>
    <n v="0"/>
    <n v="0"/>
    <n v="0"/>
    <n v="0"/>
    <n v="694.26"/>
    <n v="0"/>
    <n v="0"/>
    <n v="0"/>
    <n v="0"/>
    <n v="0"/>
    <n v="0"/>
    <n v="0"/>
    <n v="0"/>
    <n v="0"/>
    <n v="0"/>
    <n v="0"/>
    <n v="0"/>
    <n v="0.51"/>
    <n v="87.94"/>
    <n v="0"/>
    <n v="0"/>
    <n v="0"/>
    <n v="0"/>
    <n v="0"/>
    <n v="41.23"/>
    <n v="0"/>
    <n v="0"/>
    <n v="0"/>
    <n v="0"/>
    <n v="0"/>
    <n v="0.75"/>
    <n v="2.2000000000000002"/>
    <n v="0"/>
    <n v="0"/>
    <n v="9.64"/>
    <n v="34.72"/>
    <n v="0"/>
    <n v="7.54"/>
    <n v="0"/>
    <n v="0"/>
    <n v="0"/>
    <n v="0"/>
    <n v="0"/>
    <n v="0"/>
    <n v="0"/>
    <n v="0"/>
    <n v="878.79"/>
    <n v="878.79000000000008"/>
    <n v="0"/>
    <n v="0"/>
    <n v="0"/>
    <n v="0"/>
    <n v="0"/>
  </r>
  <r>
    <n v="2"/>
    <d v="2012-12-30T00:00:00"/>
    <d v="2013-01-12T00:00:00"/>
    <x v="11"/>
    <s v="G1N"/>
    <s v="GD10000000"/>
    <s v="GD0"/>
    <n v="13"/>
    <n v="100"/>
    <s v="LD600"/>
    <s v="LF606"/>
    <m/>
    <m/>
    <m/>
    <m/>
    <m/>
    <m/>
    <x v="261"/>
    <n v="58856"/>
    <s v="73439"/>
    <x v="135"/>
    <x v="1"/>
    <s v="Non-executive"/>
    <s v="D603"/>
    <x v="1"/>
    <n v="2307.71"/>
    <n v="0"/>
    <n v="0"/>
    <n v="0"/>
    <n v="0"/>
    <n v="0"/>
    <n v="0"/>
    <n v="0"/>
    <n v="0"/>
    <n v="0"/>
    <n v="0"/>
    <n v="0"/>
    <n v="0"/>
    <n v="0"/>
    <n v="0"/>
    <n v="0"/>
    <n v="0"/>
    <n v="0"/>
    <n v="1.66"/>
    <n v="255.13"/>
    <n v="0"/>
    <n v="0"/>
    <n v="0"/>
    <n v="0"/>
    <n v="0"/>
    <n v="128.91999999999999"/>
    <n v="0"/>
    <n v="0"/>
    <n v="0"/>
    <n v="0"/>
    <n v="0"/>
    <n v="1.65"/>
    <n v="5.71"/>
    <n v="0"/>
    <n v="0"/>
    <n v="30.17"/>
    <n v="115.39"/>
    <n v="0"/>
    <n v="13.61"/>
    <n v="0"/>
    <n v="0"/>
    <n v="0"/>
    <n v="0"/>
    <n v="0"/>
    <n v="0"/>
    <n v="0"/>
    <n v="0"/>
    <n v="2859.95"/>
    <n v="2859.9500000000003"/>
    <n v="0"/>
    <n v="0"/>
    <n v="0"/>
    <n v="0"/>
    <n v="0"/>
  </r>
  <r>
    <n v="2"/>
    <d v="2012-12-30T00:00:00"/>
    <d v="2013-01-12T00:00:00"/>
    <x v="11"/>
    <s v="G1N"/>
    <s v="GD10000000"/>
    <s v="GD0"/>
    <n v="13"/>
    <n v="8200"/>
    <s v="GD600"/>
    <s v="CLCB5"/>
    <s v="000CLC"/>
    <n v="15"/>
    <s v="32287C"/>
    <n v="13"/>
    <m/>
    <m/>
    <x v="211"/>
    <n v="43853"/>
    <s v="74888"/>
    <x v="2"/>
    <x v="1"/>
    <s v="Non-executive"/>
    <s v="D603"/>
    <x v="1"/>
    <n v="0"/>
    <n v="0"/>
    <n v="0"/>
    <n v="0"/>
    <n v="0"/>
    <n v="841.35"/>
    <n v="0"/>
    <n v="0"/>
    <n v="0"/>
    <n v="0"/>
    <n v="0"/>
    <n v="0"/>
    <n v="0"/>
    <n v="0"/>
    <n v="0"/>
    <n v="0"/>
    <n v="0"/>
    <n v="0"/>
    <n v="0.62"/>
    <n v="62.63"/>
    <n v="0"/>
    <n v="0"/>
    <n v="0"/>
    <n v="0"/>
    <n v="0"/>
    <n v="50.87"/>
    <n v="0"/>
    <n v="0"/>
    <n v="0"/>
    <n v="0"/>
    <n v="0"/>
    <n v="0.95"/>
    <n v="2.16"/>
    <n v="0"/>
    <n v="0"/>
    <n v="11.9"/>
    <n v="42.07"/>
    <n v="0"/>
    <n v="3.34"/>
    <n v="0"/>
    <n v="0"/>
    <n v="0"/>
    <n v="0"/>
    <n v="0"/>
    <n v="0"/>
    <n v="0"/>
    <n v="0"/>
    <n v="1015.89"/>
    <n v="1015.8900000000001"/>
    <n v="0"/>
    <n v="0"/>
    <n v="0"/>
    <n v="0"/>
    <n v="0"/>
  </r>
  <r>
    <n v="2"/>
    <d v="2012-12-30T00:00:00"/>
    <d v="2013-01-12T00:00:00"/>
    <x v="11"/>
    <s v="G1N"/>
    <s v="GD10000000"/>
    <s v="GD0"/>
    <n v="13"/>
    <n v="8200"/>
    <s v="GD600"/>
    <s v="CLCB5"/>
    <s v="000CLC"/>
    <n v="15"/>
    <s v="32287C"/>
    <n v="13"/>
    <m/>
    <m/>
    <x v="217"/>
    <n v="68206"/>
    <s v="48863"/>
    <x v="2"/>
    <x v="1"/>
    <s v="Non-executive"/>
    <s v="D603"/>
    <x v="1"/>
    <n v="721.14"/>
    <n v="0"/>
    <n v="0"/>
    <n v="0"/>
    <n v="0"/>
    <n v="0"/>
    <n v="0"/>
    <n v="0"/>
    <n v="0"/>
    <n v="0"/>
    <n v="0"/>
    <n v="0"/>
    <n v="0"/>
    <n v="0"/>
    <n v="0"/>
    <n v="0"/>
    <n v="0"/>
    <n v="0"/>
    <n v="0.53"/>
    <n v="53.67"/>
    <n v="0"/>
    <n v="0"/>
    <n v="0"/>
    <n v="0"/>
    <n v="0"/>
    <n v="43.99"/>
    <n v="0"/>
    <n v="0"/>
    <n v="0"/>
    <n v="0"/>
    <n v="0"/>
    <n v="0.82"/>
    <n v="1.85"/>
    <n v="0"/>
    <n v="0"/>
    <n v="10.31"/>
    <n v="0"/>
    <n v="0"/>
    <n v="2.85"/>
    <n v="0"/>
    <n v="0"/>
    <n v="0"/>
    <n v="0"/>
    <n v="0"/>
    <n v="0"/>
    <n v="0"/>
    <n v="0"/>
    <n v="835.16"/>
    <n v="835.16"/>
    <n v="0"/>
    <n v="0"/>
    <n v="0"/>
    <n v="0"/>
    <n v="0"/>
  </r>
  <r>
    <n v="2"/>
    <d v="2012-12-30T00:00:00"/>
    <d v="2013-01-12T00:00:00"/>
    <x v="11"/>
    <s v="G1N"/>
    <s v="GD10000000"/>
    <s v="GD0"/>
    <n v="13"/>
    <n v="8200"/>
    <s v="GD600"/>
    <s v="DSG35"/>
    <s v="000DSG"/>
    <n v="15"/>
    <s v="15282A"/>
    <n v="13"/>
    <m/>
    <m/>
    <x v="361"/>
    <n v="7580"/>
    <s v="44654"/>
    <x v="159"/>
    <x v="1"/>
    <s v="Non-executive"/>
    <s v="D603"/>
    <x v="1"/>
    <n v="1216.3399999999999"/>
    <n v="0"/>
    <n v="0"/>
    <n v="0"/>
    <n v="0"/>
    <n v="0"/>
    <n v="0"/>
    <n v="0"/>
    <n v="0"/>
    <n v="0"/>
    <n v="0"/>
    <n v="0"/>
    <n v="0"/>
    <n v="0"/>
    <n v="0"/>
    <n v="0"/>
    <n v="0"/>
    <n v="0"/>
    <n v="0.86"/>
    <n v="44.14"/>
    <n v="0"/>
    <n v="0"/>
    <n v="0"/>
    <n v="0"/>
    <n v="0"/>
    <n v="73.14"/>
    <n v="0"/>
    <n v="0"/>
    <n v="0"/>
    <n v="0"/>
    <n v="0"/>
    <n v="0.68"/>
    <n v="1.54"/>
    <n v="0"/>
    <n v="0"/>
    <n v="17.100000000000001"/>
    <n v="60.82"/>
    <n v="0"/>
    <n v="2.36"/>
    <n v="0"/>
    <n v="0"/>
    <n v="0"/>
    <n v="0"/>
    <n v="0"/>
    <n v="0"/>
    <n v="0"/>
    <n v="0"/>
    <n v="1416.98"/>
    <n v="1416.9799999999998"/>
    <n v="0"/>
    <n v="0"/>
    <n v="0"/>
    <n v="0"/>
    <n v="0"/>
  </r>
  <r>
    <n v="2"/>
    <d v="2012-12-30T00:00:00"/>
    <d v="2013-01-12T00:00:00"/>
    <x v="11"/>
    <s v="G1N"/>
    <s v="GD10000000"/>
    <s v="GD0"/>
    <n v="13"/>
    <n v="8200"/>
    <s v="GD600"/>
    <s v="DSG35"/>
    <s v="000DSG"/>
    <n v="15"/>
    <s v="15282A"/>
    <n v="13"/>
    <m/>
    <m/>
    <x v="362"/>
    <n v="40012"/>
    <s v="73024"/>
    <x v="12"/>
    <x v="1"/>
    <s v="Non-executive"/>
    <s v="D603"/>
    <x v="1"/>
    <n v="2690.95"/>
    <n v="0"/>
    <n v="0"/>
    <n v="0"/>
    <n v="0"/>
    <n v="0"/>
    <n v="0"/>
    <n v="0"/>
    <n v="0"/>
    <n v="0"/>
    <n v="0"/>
    <n v="0"/>
    <n v="0"/>
    <n v="0"/>
    <n v="0"/>
    <n v="0"/>
    <n v="0"/>
    <n v="0"/>
    <n v="1.95"/>
    <n v="387.8"/>
    <n v="0"/>
    <n v="0"/>
    <n v="0"/>
    <n v="0"/>
    <n v="0"/>
    <n v="151.79"/>
    <n v="0"/>
    <n v="0"/>
    <n v="0"/>
    <n v="0"/>
    <n v="0"/>
    <n v="2.25"/>
    <n v="6.59"/>
    <n v="0"/>
    <n v="0"/>
    <n v="35.5"/>
    <n v="134.55000000000001"/>
    <n v="0"/>
    <n v="20.69"/>
    <n v="0"/>
    <n v="0"/>
    <n v="0"/>
    <n v="0"/>
    <n v="0"/>
    <n v="0"/>
    <n v="0"/>
    <n v="0"/>
    <n v="3432.07"/>
    <n v="3432.07"/>
    <n v="0"/>
    <n v="0"/>
    <n v="0"/>
    <n v="0"/>
    <n v="0"/>
  </r>
  <r>
    <n v="2"/>
    <d v="2012-12-30T00:00:00"/>
    <d v="2013-01-12T00:00:00"/>
    <x v="11"/>
    <s v="G1N"/>
    <s v="GD10000000"/>
    <s v="GD0"/>
    <n v="13"/>
    <n v="8200"/>
    <s v="GD600"/>
    <s v="EAHB5"/>
    <s v="000EAH"/>
    <n v="15"/>
    <s v="32010A"/>
    <n v="13"/>
    <m/>
    <m/>
    <x v="106"/>
    <n v="23952"/>
    <s v="47825"/>
    <x v="58"/>
    <x v="1"/>
    <s v="Non-executive"/>
    <s v="D603"/>
    <x v="1"/>
    <n v="0"/>
    <n v="0"/>
    <n v="0"/>
    <n v="0"/>
    <n v="0"/>
    <n v="555.32000000000005"/>
    <n v="0"/>
    <n v="0"/>
    <n v="0"/>
    <n v="0"/>
    <n v="0"/>
    <n v="0"/>
    <n v="0"/>
    <n v="0"/>
    <n v="0"/>
    <n v="0"/>
    <n v="0"/>
    <n v="0"/>
    <n v="0.42"/>
    <n v="70.34"/>
    <n v="0"/>
    <n v="0"/>
    <n v="0"/>
    <n v="0"/>
    <n v="0"/>
    <n v="32.950000000000003"/>
    <n v="0"/>
    <n v="0"/>
    <n v="0"/>
    <n v="0"/>
    <n v="0"/>
    <n v="0.62"/>
    <n v="1.73"/>
    <n v="0"/>
    <n v="0"/>
    <n v="7.73"/>
    <n v="27.77"/>
    <n v="0"/>
    <n v="6.04"/>
    <n v="0"/>
    <n v="0"/>
    <n v="0"/>
    <n v="0"/>
    <n v="0"/>
    <n v="0"/>
    <n v="0"/>
    <n v="0"/>
    <n v="702.92"/>
    <n v="702.92000000000007"/>
    <n v="0"/>
    <n v="0"/>
    <n v="0"/>
    <n v="0"/>
    <n v="0"/>
  </r>
  <r>
    <n v="2"/>
    <d v="2012-12-30T00:00:00"/>
    <d v="2013-01-12T00:00:00"/>
    <x v="11"/>
    <s v="G1N"/>
    <s v="GD10000000"/>
    <s v="GD0"/>
    <n v="13"/>
    <n v="8200"/>
    <s v="GD600"/>
    <s v="EAHB5"/>
    <s v="000EAH"/>
    <n v="15"/>
    <s v="32010A"/>
    <n v="13"/>
    <m/>
    <m/>
    <x v="215"/>
    <n v="59989"/>
    <s v="51101"/>
    <x v="116"/>
    <x v="1"/>
    <s v="Non-executive"/>
    <s v="D603"/>
    <x v="1"/>
    <n v="1384.79"/>
    <n v="0"/>
    <n v="0"/>
    <n v="0"/>
    <n v="0"/>
    <n v="0"/>
    <n v="0"/>
    <n v="0"/>
    <n v="0"/>
    <n v="0"/>
    <n v="0"/>
    <n v="0"/>
    <n v="0"/>
    <n v="0"/>
    <n v="0"/>
    <n v="0"/>
    <n v="0"/>
    <n v="0"/>
    <n v="1"/>
    <n v="89.46"/>
    <n v="0"/>
    <n v="0"/>
    <n v="0"/>
    <n v="0"/>
    <n v="0"/>
    <n v="84"/>
    <n v="0"/>
    <n v="0"/>
    <n v="0"/>
    <n v="0"/>
    <n v="0"/>
    <n v="1.34"/>
    <n v="3.09"/>
    <n v="0"/>
    <n v="0"/>
    <n v="19.63"/>
    <n v="69.23"/>
    <n v="0"/>
    <n v="4.76"/>
    <n v="0"/>
    <n v="0"/>
    <n v="0"/>
    <n v="0"/>
    <n v="0"/>
    <n v="0"/>
    <n v="0"/>
    <n v="0"/>
    <n v="1657.3"/>
    <n v="1657.3"/>
    <n v="0"/>
    <n v="0"/>
    <n v="0"/>
    <n v="0"/>
    <n v="0"/>
  </r>
  <r>
    <n v="2"/>
    <d v="2012-12-30T00:00:00"/>
    <d v="2013-01-12T00:00:00"/>
    <x v="11"/>
    <s v="G1N"/>
    <s v="GD10000000"/>
    <s v="GD0"/>
    <n v="13"/>
    <n v="8200"/>
    <s v="GD600"/>
    <s v="EAHB5"/>
    <s v="000EAH"/>
    <n v="15"/>
    <s v="32010A"/>
    <n v="13"/>
    <m/>
    <m/>
    <x v="219"/>
    <n v="64263"/>
    <s v="63301"/>
    <x v="2"/>
    <x v="1"/>
    <s v="Non-executive"/>
    <s v="D603"/>
    <x v="1"/>
    <n v="656.91"/>
    <n v="0"/>
    <n v="0"/>
    <n v="0"/>
    <n v="0"/>
    <n v="0"/>
    <n v="0"/>
    <n v="0"/>
    <n v="0"/>
    <n v="0"/>
    <n v="0"/>
    <n v="0"/>
    <n v="0"/>
    <n v="0"/>
    <n v="0"/>
    <n v="0"/>
    <n v="0"/>
    <n v="0"/>
    <n v="0.47"/>
    <n v="44.72"/>
    <n v="0"/>
    <n v="0"/>
    <n v="0"/>
    <n v="0"/>
    <n v="0"/>
    <n v="39.200000000000003"/>
    <n v="0"/>
    <n v="0"/>
    <n v="0"/>
    <n v="0"/>
    <n v="0"/>
    <n v="0.68"/>
    <n v="1.55"/>
    <n v="0"/>
    <n v="0"/>
    <n v="9.16"/>
    <n v="32.840000000000003"/>
    <n v="0"/>
    <n v="2.38"/>
    <n v="0"/>
    <n v="0"/>
    <n v="0"/>
    <n v="0"/>
    <n v="0"/>
    <n v="0"/>
    <n v="0"/>
    <n v="0"/>
    <n v="787.91"/>
    <n v="787.91"/>
    <n v="0"/>
    <n v="0"/>
    <n v="0"/>
    <n v="0"/>
    <n v="0"/>
  </r>
  <r>
    <n v="2"/>
    <d v="2012-12-30T00:00:00"/>
    <d v="2013-01-12T00:00:00"/>
    <x v="11"/>
    <s v="G1N"/>
    <s v="GD10000000"/>
    <s v="GD0"/>
    <n v="13"/>
    <n v="8200"/>
    <s v="GD600"/>
    <s v="EAHB5"/>
    <s v="000EAH"/>
    <n v="15"/>
    <s v="32010A"/>
    <n v="13"/>
    <m/>
    <m/>
    <x v="216"/>
    <n v="68069"/>
    <s v="47282"/>
    <x v="2"/>
    <x v="1"/>
    <s v="Non-executive"/>
    <s v="D603"/>
    <x v="1"/>
    <n v="123.84"/>
    <n v="0"/>
    <n v="0"/>
    <n v="0"/>
    <n v="0"/>
    <n v="0"/>
    <n v="0"/>
    <n v="0"/>
    <n v="0"/>
    <n v="0"/>
    <n v="0"/>
    <n v="0"/>
    <n v="0"/>
    <n v="0"/>
    <n v="0"/>
    <n v="0"/>
    <n v="0"/>
    <n v="0"/>
    <n v="0.08"/>
    <n v="8.06"/>
    <n v="0"/>
    <n v="0"/>
    <n v="0"/>
    <n v="0"/>
    <n v="0"/>
    <n v="7.48"/>
    <n v="0"/>
    <n v="0"/>
    <n v="0"/>
    <n v="0"/>
    <n v="0"/>
    <n v="0.1"/>
    <n v="0.34"/>
    <n v="0"/>
    <n v="0"/>
    <n v="1.72"/>
    <n v="0"/>
    <n v="0"/>
    <n v="0.43"/>
    <n v="0"/>
    <n v="0"/>
    <n v="0"/>
    <n v="0"/>
    <n v="0"/>
    <n v="0"/>
    <n v="0"/>
    <n v="0"/>
    <n v="142.05000000000001"/>
    <n v="142.04999999999998"/>
    <n v="0"/>
    <n v="0"/>
    <n v="0"/>
    <n v="0"/>
    <n v="0"/>
  </r>
  <r>
    <n v="2"/>
    <d v="2012-12-30T00:00:00"/>
    <d v="2013-01-12T00:00:00"/>
    <x v="11"/>
    <s v="G1N"/>
    <s v="GD10000000"/>
    <s v="GD0"/>
    <n v="13"/>
    <n v="8200"/>
    <s v="GD600"/>
    <s v="EAZB5"/>
    <s v="000EAZ"/>
    <n v="15"/>
    <s v="32010A"/>
    <n v="13"/>
    <m/>
    <m/>
    <x v="361"/>
    <n v="7580"/>
    <s v="44654"/>
    <x v="159"/>
    <x v="1"/>
    <s v="Non-executive"/>
    <s v="D603"/>
    <x v="1"/>
    <n v="1216.3399999999999"/>
    <n v="0"/>
    <n v="0"/>
    <n v="0"/>
    <n v="0"/>
    <n v="0"/>
    <n v="0"/>
    <n v="0"/>
    <n v="0"/>
    <n v="0"/>
    <n v="0"/>
    <n v="0"/>
    <n v="0"/>
    <n v="0"/>
    <n v="0"/>
    <n v="0"/>
    <n v="0"/>
    <n v="0"/>
    <n v="0.86"/>
    <n v="44.14"/>
    <n v="0"/>
    <n v="0"/>
    <n v="0"/>
    <n v="0"/>
    <n v="0"/>
    <n v="73.14"/>
    <n v="0"/>
    <n v="0"/>
    <n v="0"/>
    <n v="0"/>
    <n v="0"/>
    <n v="0.68"/>
    <n v="1.54"/>
    <n v="0"/>
    <n v="0"/>
    <n v="17.100000000000001"/>
    <n v="60.82"/>
    <n v="0"/>
    <n v="2.36"/>
    <n v="0"/>
    <n v="0"/>
    <n v="0"/>
    <n v="0"/>
    <n v="0"/>
    <n v="0"/>
    <n v="0"/>
    <n v="0"/>
    <n v="1416.98"/>
    <n v="1416.9799999999998"/>
    <n v="0"/>
    <n v="0"/>
    <n v="0"/>
    <n v="0"/>
    <n v="0"/>
  </r>
  <r>
    <n v="2"/>
    <d v="2012-12-30T00:00:00"/>
    <d v="2013-01-12T00:00:00"/>
    <x v="11"/>
    <s v="G1N"/>
    <s v="GD10000000"/>
    <s v="GD0"/>
    <n v="13"/>
    <n v="8200"/>
    <s v="GD600"/>
    <s v="EAZB5"/>
    <s v="000EAZ"/>
    <n v="15"/>
    <s v="32010A"/>
    <n v="13"/>
    <m/>
    <m/>
    <x v="106"/>
    <n v="23952"/>
    <s v="47825"/>
    <x v="58"/>
    <x v="1"/>
    <s v="Non-executive"/>
    <s v="D603"/>
    <x v="1"/>
    <n v="0"/>
    <n v="0"/>
    <n v="0"/>
    <n v="0"/>
    <n v="0"/>
    <n v="555.4"/>
    <n v="0"/>
    <n v="0"/>
    <n v="0"/>
    <n v="0"/>
    <n v="0"/>
    <n v="0"/>
    <n v="0"/>
    <n v="0"/>
    <n v="0"/>
    <n v="0"/>
    <n v="0"/>
    <n v="0"/>
    <n v="0.4"/>
    <n v="70.34"/>
    <n v="0"/>
    <n v="0"/>
    <n v="0"/>
    <n v="0"/>
    <n v="0"/>
    <n v="32.99"/>
    <n v="0"/>
    <n v="0"/>
    <n v="0"/>
    <n v="0"/>
    <n v="0"/>
    <n v="0.59"/>
    <n v="1.77"/>
    <n v="0"/>
    <n v="0"/>
    <n v="7.71"/>
    <n v="27.76"/>
    <n v="0"/>
    <n v="6.03"/>
    <n v="0"/>
    <n v="0"/>
    <n v="0"/>
    <n v="0"/>
    <n v="0"/>
    <n v="0"/>
    <n v="0"/>
    <n v="0"/>
    <n v="702.99"/>
    <n v="702.99"/>
    <n v="0"/>
    <n v="0"/>
    <n v="0"/>
    <n v="0"/>
    <n v="0"/>
  </r>
  <r>
    <n v="2"/>
    <d v="2012-12-30T00:00:00"/>
    <d v="2013-01-12T00:00:00"/>
    <x v="11"/>
    <s v="G1N"/>
    <s v="GD10000000"/>
    <s v="GD0"/>
    <n v="13"/>
    <n v="8200"/>
    <s v="GD600"/>
    <s v="EAZB5"/>
    <s v="000EAZ"/>
    <n v="15"/>
    <s v="32010A"/>
    <n v="13"/>
    <m/>
    <m/>
    <x v="362"/>
    <n v="40012"/>
    <s v="73024"/>
    <x v="12"/>
    <x v="1"/>
    <s v="Non-executive"/>
    <s v="D603"/>
    <x v="1"/>
    <n v="896.98"/>
    <n v="0"/>
    <n v="0"/>
    <n v="0"/>
    <n v="0"/>
    <n v="0"/>
    <n v="0"/>
    <n v="0"/>
    <n v="0"/>
    <n v="0"/>
    <n v="0"/>
    <n v="0"/>
    <n v="0"/>
    <n v="0"/>
    <n v="0"/>
    <n v="0"/>
    <n v="0"/>
    <n v="0"/>
    <n v="0.64"/>
    <n v="129.25"/>
    <n v="0"/>
    <n v="0"/>
    <n v="0"/>
    <n v="0"/>
    <n v="0"/>
    <n v="50.6"/>
    <n v="0"/>
    <n v="0"/>
    <n v="0"/>
    <n v="0"/>
    <n v="0"/>
    <n v="0.74"/>
    <n v="2.19"/>
    <n v="0"/>
    <n v="0"/>
    <n v="11.84"/>
    <n v="44.85"/>
    <n v="0"/>
    <n v="6.89"/>
    <n v="0"/>
    <n v="0"/>
    <n v="0"/>
    <n v="0"/>
    <n v="0"/>
    <n v="0"/>
    <n v="0"/>
    <n v="0"/>
    <n v="1143.98"/>
    <n v="1143.9799999999998"/>
    <n v="0"/>
    <n v="0"/>
    <n v="0"/>
    <n v="0"/>
    <n v="0"/>
  </r>
  <r>
    <n v="2"/>
    <d v="2012-12-30T00:00:00"/>
    <d v="2013-01-12T00:00:00"/>
    <x v="11"/>
    <s v="G1N"/>
    <s v="GD10000000"/>
    <s v="GD0"/>
    <n v="13"/>
    <n v="8200"/>
    <s v="GD600"/>
    <s v="EAZB5"/>
    <s v="000EAZ"/>
    <n v="15"/>
    <s v="32010A"/>
    <n v="13"/>
    <m/>
    <m/>
    <x v="211"/>
    <n v="43853"/>
    <s v="74888"/>
    <x v="2"/>
    <x v="1"/>
    <s v="Non-executive"/>
    <s v="D603"/>
    <x v="1"/>
    <n v="0"/>
    <n v="0"/>
    <n v="0"/>
    <n v="0"/>
    <n v="0"/>
    <n v="360.59"/>
    <n v="0"/>
    <n v="0"/>
    <n v="0"/>
    <n v="0"/>
    <n v="0"/>
    <n v="0"/>
    <n v="0"/>
    <n v="0"/>
    <n v="0"/>
    <n v="0"/>
    <n v="0"/>
    <n v="0"/>
    <n v="0.26"/>
    <n v="26.84"/>
    <n v="0"/>
    <n v="0"/>
    <n v="0"/>
    <n v="0"/>
    <n v="0"/>
    <n v="21.8"/>
    <n v="0"/>
    <n v="0"/>
    <n v="0"/>
    <n v="0"/>
    <n v="0"/>
    <n v="0.41"/>
    <n v="0.92"/>
    <n v="0"/>
    <n v="0"/>
    <n v="5.0999999999999996"/>
    <n v="18.03"/>
    <n v="0"/>
    <n v="1.43"/>
    <n v="0"/>
    <n v="0"/>
    <n v="0"/>
    <n v="0"/>
    <n v="0"/>
    <n v="0"/>
    <n v="0"/>
    <n v="0"/>
    <n v="435.38"/>
    <n v="435.38000000000005"/>
    <n v="0"/>
    <n v="0"/>
    <n v="0"/>
    <n v="0"/>
    <n v="0"/>
  </r>
  <r>
    <n v="2"/>
    <d v="2012-12-30T00:00:00"/>
    <d v="2013-01-12T00:00:00"/>
    <x v="11"/>
    <s v="G1N"/>
    <s v="GD10000000"/>
    <s v="GD0"/>
    <n v="13"/>
    <n v="8200"/>
    <s v="GD600"/>
    <s v="EAZB5"/>
    <s v="000EAZ"/>
    <n v="15"/>
    <s v="32010A"/>
    <n v="13"/>
    <m/>
    <m/>
    <x v="215"/>
    <n v="59989"/>
    <s v="51101"/>
    <x v="116"/>
    <x v="1"/>
    <s v="Non-executive"/>
    <s v="D603"/>
    <x v="1"/>
    <n v="1384.83"/>
    <n v="0"/>
    <n v="0"/>
    <n v="0"/>
    <n v="0"/>
    <n v="0"/>
    <n v="0"/>
    <n v="0"/>
    <n v="0"/>
    <n v="0"/>
    <n v="0"/>
    <n v="0"/>
    <n v="0"/>
    <n v="0"/>
    <n v="0"/>
    <n v="0"/>
    <n v="0"/>
    <n v="0"/>
    <n v="1.03"/>
    <n v="89.46"/>
    <n v="0"/>
    <n v="0"/>
    <n v="0"/>
    <n v="0"/>
    <n v="0"/>
    <n v="84.02"/>
    <n v="0"/>
    <n v="0"/>
    <n v="0"/>
    <n v="0"/>
    <n v="0"/>
    <n v="1.37"/>
    <n v="3.1"/>
    <n v="0"/>
    <n v="0"/>
    <n v="19.670000000000002"/>
    <n v="69.25"/>
    <n v="0"/>
    <n v="4.78"/>
    <n v="0"/>
    <n v="0"/>
    <n v="0"/>
    <n v="0"/>
    <n v="0"/>
    <n v="0"/>
    <n v="0"/>
    <n v="0"/>
    <n v="1657.51"/>
    <n v="1657.5099999999998"/>
    <n v="0"/>
    <n v="0"/>
    <n v="0"/>
    <n v="0"/>
    <n v="0"/>
  </r>
  <r>
    <n v="2"/>
    <d v="2012-12-30T00:00:00"/>
    <d v="2013-01-12T00:00:00"/>
    <x v="11"/>
    <s v="G1N"/>
    <s v="GD10000000"/>
    <s v="GD0"/>
    <n v="13"/>
    <n v="8200"/>
    <s v="GD600"/>
    <s v="EAZB5"/>
    <s v="000EAZ"/>
    <n v="15"/>
    <s v="32010A"/>
    <n v="13"/>
    <m/>
    <m/>
    <x v="218"/>
    <n v="63121"/>
    <s v="51100"/>
    <x v="15"/>
    <x v="1"/>
    <s v="Non-executive"/>
    <s v="D603"/>
    <x v="1"/>
    <n v="2858.39"/>
    <n v="0"/>
    <n v="0"/>
    <n v="0"/>
    <n v="0"/>
    <n v="0"/>
    <n v="0"/>
    <n v="0"/>
    <n v="0"/>
    <n v="0"/>
    <n v="0"/>
    <n v="0"/>
    <n v="0"/>
    <n v="0"/>
    <n v="0"/>
    <n v="0"/>
    <n v="0"/>
    <n v="0"/>
    <n v="0"/>
    <n v="178.92"/>
    <n v="0"/>
    <n v="0"/>
    <n v="0"/>
    <n v="0"/>
    <n v="0"/>
    <n v="173.53"/>
    <n v="0"/>
    <n v="0"/>
    <n v="0"/>
    <n v="0"/>
    <n v="0"/>
    <n v="2.71"/>
    <n v="6.19"/>
    <n v="0"/>
    <n v="0"/>
    <n v="40.58"/>
    <n v="142.91999999999999"/>
    <n v="0"/>
    <n v="8.74"/>
    <n v="0"/>
    <n v="0"/>
    <n v="0"/>
    <n v="0"/>
    <n v="0"/>
    <n v="0"/>
    <n v="0"/>
    <n v="0"/>
    <n v="3411.98"/>
    <n v="3411.98"/>
    <n v="0"/>
    <n v="0"/>
    <n v="0"/>
    <n v="0"/>
    <n v="0"/>
  </r>
  <r>
    <n v="2"/>
    <d v="2012-12-30T00:00:00"/>
    <d v="2013-01-12T00:00:00"/>
    <x v="11"/>
    <s v="G1N"/>
    <s v="GD10000000"/>
    <s v="GD0"/>
    <n v="13"/>
    <n v="8200"/>
    <s v="GD600"/>
    <s v="EAZB5"/>
    <s v="000EAZ"/>
    <n v="15"/>
    <s v="32010A"/>
    <n v="13"/>
    <m/>
    <m/>
    <x v="219"/>
    <n v="64263"/>
    <s v="63301"/>
    <x v="2"/>
    <x v="1"/>
    <s v="Non-executive"/>
    <s v="D603"/>
    <x v="1"/>
    <n v="1970.75"/>
    <n v="0"/>
    <n v="0"/>
    <n v="0"/>
    <n v="0"/>
    <n v="0"/>
    <n v="0"/>
    <n v="0"/>
    <n v="0"/>
    <n v="0"/>
    <n v="0"/>
    <n v="0"/>
    <n v="0"/>
    <n v="0"/>
    <n v="0"/>
    <n v="0"/>
    <n v="0"/>
    <n v="0"/>
    <n v="1.45"/>
    <n v="134.19999999999999"/>
    <n v="0"/>
    <n v="0"/>
    <n v="0"/>
    <n v="0"/>
    <n v="0"/>
    <n v="117.61"/>
    <n v="0"/>
    <n v="0"/>
    <n v="0"/>
    <n v="0"/>
    <n v="0"/>
    <n v="2.0299999999999998"/>
    <n v="4.6399999999999997"/>
    <n v="0"/>
    <n v="0"/>
    <n v="27.52"/>
    <n v="98.54"/>
    <n v="0"/>
    <n v="7.16"/>
    <n v="0"/>
    <n v="0"/>
    <n v="0"/>
    <n v="0"/>
    <n v="0"/>
    <n v="0"/>
    <n v="0"/>
    <n v="0"/>
    <n v="2363.9"/>
    <n v="2363.9"/>
    <n v="0"/>
    <n v="0"/>
    <n v="0"/>
    <n v="0"/>
    <n v="0"/>
  </r>
  <r>
    <n v="2"/>
    <d v="2012-12-30T00:00:00"/>
    <d v="2013-01-12T00:00:00"/>
    <x v="11"/>
    <s v="G1N"/>
    <s v="GD10000000"/>
    <s v="GD0"/>
    <n v="13"/>
    <n v="8200"/>
    <s v="GD600"/>
    <s v="EAZB5"/>
    <s v="000EAZ"/>
    <n v="15"/>
    <s v="32010A"/>
    <n v="13"/>
    <m/>
    <m/>
    <x v="220"/>
    <n v="66995"/>
    <s v="73384"/>
    <x v="2"/>
    <x v="1"/>
    <s v="Non-executive"/>
    <s v="D603"/>
    <x v="1"/>
    <n v="2403.8000000000002"/>
    <n v="0"/>
    <n v="0"/>
    <n v="0"/>
    <n v="0"/>
    <n v="0"/>
    <n v="0"/>
    <n v="0"/>
    <n v="0"/>
    <n v="0"/>
    <n v="0"/>
    <n v="0"/>
    <n v="0"/>
    <n v="0"/>
    <n v="0"/>
    <n v="0"/>
    <n v="0"/>
    <n v="0"/>
    <n v="0"/>
    <n v="160.02000000000001"/>
    <n v="0"/>
    <n v="0"/>
    <n v="0"/>
    <n v="0"/>
    <n v="0"/>
    <n v="145.72999999999999"/>
    <n v="0"/>
    <n v="0"/>
    <n v="0"/>
    <n v="0"/>
    <n v="0"/>
    <n v="2.71"/>
    <n v="6.19"/>
    <n v="0"/>
    <n v="0"/>
    <n v="34.08"/>
    <n v="120.19"/>
    <n v="0"/>
    <n v="7.41"/>
    <n v="0"/>
    <n v="0"/>
    <n v="0"/>
    <n v="0"/>
    <n v="0"/>
    <n v="0"/>
    <n v="0"/>
    <n v="0"/>
    <n v="2880.13"/>
    <n v="2880.13"/>
    <n v="0"/>
    <n v="0"/>
    <n v="0"/>
    <n v="0"/>
    <n v="0"/>
  </r>
  <r>
    <n v="2"/>
    <d v="2012-12-30T00:00:00"/>
    <d v="2013-01-12T00:00:00"/>
    <x v="11"/>
    <s v="G1N"/>
    <s v="GD10000000"/>
    <s v="GD0"/>
    <n v="13"/>
    <n v="8200"/>
    <s v="GD600"/>
    <s v="EAZB5"/>
    <s v="000EAZ"/>
    <n v="15"/>
    <s v="32010A"/>
    <n v="13"/>
    <m/>
    <m/>
    <x v="216"/>
    <n v="68069"/>
    <s v="47282"/>
    <x v="2"/>
    <x v="1"/>
    <s v="Non-executive"/>
    <s v="D603"/>
    <x v="1"/>
    <n v="371.81"/>
    <n v="0"/>
    <n v="0"/>
    <n v="0"/>
    <n v="0"/>
    <n v="0"/>
    <n v="0"/>
    <n v="0"/>
    <n v="0"/>
    <n v="0"/>
    <n v="0"/>
    <n v="0"/>
    <n v="0"/>
    <n v="0"/>
    <n v="0"/>
    <n v="0"/>
    <n v="0"/>
    <n v="0"/>
    <n v="0.28000000000000003"/>
    <n v="24.28"/>
    <n v="0"/>
    <n v="0"/>
    <n v="0"/>
    <n v="0"/>
    <n v="0"/>
    <n v="22.4"/>
    <n v="0"/>
    <n v="0"/>
    <n v="0"/>
    <n v="0"/>
    <n v="0"/>
    <n v="0.41"/>
    <n v="0.94"/>
    <n v="0"/>
    <n v="0"/>
    <n v="5.25"/>
    <n v="0"/>
    <n v="0"/>
    <n v="1.29"/>
    <n v="0"/>
    <n v="0"/>
    <n v="0"/>
    <n v="0"/>
    <n v="0"/>
    <n v="0"/>
    <n v="0"/>
    <n v="0"/>
    <n v="426.66"/>
    <n v="426.66"/>
    <n v="0"/>
    <n v="0"/>
    <n v="0"/>
    <n v="0"/>
    <n v="0"/>
  </r>
  <r>
    <n v="2"/>
    <d v="2012-12-30T00:00:00"/>
    <d v="2013-01-12T00:00:00"/>
    <x v="11"/>
    <s v="G1N"/>
    <s v="GD10000000"/>
    <s v="GD0"/>
    <n v="13"/>
    <n v="8200"/>
    <s v="GD600"/>
    <s v="EAZB5"/>
    <s v="000EAZ"/>
    <n v="15"/>
    <s v="32010A"/>
    <n v="13"/>
    <m/>
    <m/>
    <x v="217"/>
    <n v="68206"/>
    <s v="48863"/>
    <x v="2"/>
    <x v="1"/>
    <s v="Non-executive"/>
    <s v="D603"/>
    <x v="1"/>
    <n v="240.38"/>
    <n v="0"/>
    <n v="0"/>
    <n v="0"/>
    <n v="0"/>
    <n v="0"/>
    <n v="0"/>
    <n v="0"/>
    <n v="0"/>
    <n v="0"/>
    <n v="0"/>
    <n v="0"/>
    <n v="0"/>
    <n v="0"/>
    <n v="0"/>
    <n v="0"/>
    <n v="0"/>
    <n v="0"/>
    <n v="0.17"/>
    <n v="17.899999999999999"/>
    <n v="0"/>
    <n v="0"/>
    <n v="0"/>
    <n v="0"/>
    <n v="0"/>
    <n v="14.67"/>
    <n v="0"/>
    <n v="0"/>
    <n v="0"/>
    <n v="0"/>
    <n v="0"/>
    <n v="0.28000000000000003"/>
    <n v="0.61"/>
    <n v="0"/>
    <n v="0"/>
    <n v="3.45"/>
    <n v="0"/>
    <n v="0"/>
    <n v="0.96"/>
    <n v="0"/>
    <n v="0"/>
    <n v="0"/>
    <n v="0"/>
    <n v="0"/>
    <n v="0"/>
    <n v="0"/>
    <n v="0"/>
    <n v="278.42"/>
    <n v="278.41999999999996"/>
    <n v="0"/>
    <n v="0"/>
    <n v="0"/>
    <n v="0"/>
    <n v="0"/>
  </r>
  <r>
    <n v="2"/>
    <d v="2012-12-30T00:00:00"/>
    <d v="2013-01-12T00:00:00"/>
    <x v="11"/>
    <s v="G1N"/>
    <s v="GD10000000"/>
    <s v="GD0"/>
    <n v="13"/>
    <n v="8200"/>
    <s v="GD600"/>
    <s v="EAZB5"/>
    <s v="000EAZ"/>
    <n v="15"/>
    <s v="32010A"/>
    <n v="13"/>
    <m/>
    <m/>
    <x v="89"/>
    <n v="69397"/>
    <s v="46623"/>
    <x v="2"/>
    <x v="1"/>
    <s v="Non-executive"/>
    <s v="D603"/>
    <x v="1"/>
    <n v="1054.31"/>
    <n v="0"/>
    <n v="0"/>
    <n v="0"/>
    <n v="0"/>
    <n v="0"/>
    <n v="0"/>
    <n v="0"/>
    <n v="0"/>
    <n v="0"/>
    <n v="0"/>
    <n v="0"/>
    <n v="0"/>
    <n v="0"/>
    <n v="0"/>
    <n v="0"/>
    <n v="0"/>
    <n v="0"/>
    <n v="0.76"/>
    <n v="40"/>
    <n v="0"/>
    <n v="0"/>
    <n v="0"/>
    <n v="0"/>
    <n v="0"/>
    <n v="64.540000000000006"/>
    <n v="0"/>
    <n v="0"/>
    <n v="0"/>
    <n v="0"/>
    <n v="0"/>
    <n v="0.68"/>
    <n v="1.55"/>
    <n v="0"/>
    <n v="0"/>
    <n v="15.09"/>
    <n v="0"/>
    <n v="0"/>
    <n v="2.13"/>
    <n v="0"/>
    <n v="0"/>
    <n v="0"/>
    <n v="0"/>
    <n v="0"/>
    <n v="0"/>
    <n v="0"/>
    <n v="0"/>
    <n v="1179.06"/>
    <n v="1179.06"/>
    <n v="0"/>
    <n v="0"/>
    <n v="0"/>
    <n v="0"/>
    <n v="0"/>
  </r>
  <r>
    <n v="2"/>
    <d v="2012-12-30T00:00:00"/>
    <d v="2013-01-12T00:00:00"/>
    <x v="11"/>
    <s v="G1N"/>
    <s v="GD10000000"/>
    <s v="GD0"/>
    <n v="13"/>
    <n v="8200"/>
    <s v="GD600"/>
    <s v="ITQB5"/>
    <s v="000ITQ"/>
    <n v="15"/>
    <s v="32367A"/>
    <n v="13"/>
    <m/>
    <m/>
    <x v="211"/>
    <n v="43853"/>
    <s v="74888"/>
    <x v="2"/>
    <x v="1"/>
    <s v="Non-executive"/>
    <s v="D603"/>
    <x v="1"/>
    <n v="0"/>
    <n v="0"/>
    <n v="0"/>
    <n v="0"/>
    <n v="0"/>
    <n v="240.38"/>
    <n v="0"/>
    <n v="0"/>
    <n v="0"/>
    <n v="0"/>
    <n v="0"/>
    <n v="0"/>
    <n v="0"/>
    <n v="0"/>
    <n v="0"/>
    <n v="0"/>
    <n v="0"/>
    <n v="0"/>
    <n v="0.18"/>
    <n v="17.899999999999999"/>
    <n v="0"/>
    <n v="0"/>
    <n v="0"/>
    <n v="0"/>
    <n v="0"/>
    <n v="14.54"/>
    <n v="0"/>
    <n v="0"/>
    <n v="0"/>
    <n v="0"/>
    <n v="0"/>
    <n v="0.28000000000000003"/>
    <n v="0.62"/>
    <n v="0"/>
    <n v="0"/>
    <n v="3.4"/>
    <n v="12.02"/>
    <n v="0"/>
    <n v="0.96"/>
    <n v="0"/>
    <n v="0"/>
    <n v="0"/>
    <n v="0"/>
    <n v="0"/>
    <n v="0"/>
    <n v="0"/>
    <n v="0"/>
    <n v="290.27999999999997"/>
    <n v="290.27999999999992"/>
    <n v="0"/>
    <n v="0"/>
    <n v="0"/>
    <n v="0"/>
    <n v="0"/>
  </r>
  <r>
    <n v="2"/>
    <d v="2012-12-30T00:00:00"/>
    <d v="2013-01-12T00:00:00"/>
    <x v="11"/>
    <s v="G1N"/>
    <s v="GD10000000"/>
    <s v="GD0"/>
    <n v="13"/>
    <n v="8200"/>
    <s v="GD600"/>
    <s v="ITQB5"/>
    <s v="000ITQ"/>
    <n v="15"/>
    <s v="32367A"/>
    <n v="13"/>
    <m/>
    <m/>
    <x v="223"/>
    <n v="50752"/>
    <s v="73463"/>
    <x v="2"/>
    <x v="1"/>
    <s v="Non-executive"/>
    <s v="D603"/>
    <x v="1"/>
    <n v="768.83"/>
    <n v="0"/>
    <n v="0"/>
    <n v="0"/>
    <n v="0"/>
    <n v="0"/>
    <n v="0"/>
    <n v="0"/>
    <n v="0"/>
    <n v="0"/>
    <n v="0"/>
    <n v="0"/>
    <n v="0"/>
    <n v="0"/>
    <n v="0"/>
    <n v="0"/>
    <n v="0"/>
    <n v="0"/>
    <n v="0.56000000000000005"/>
    <n v="44.14"/>
    <n v="0"/>
    <n v="0"/>
    <n v="0"/>
    <n v="0"/>
    <n v="0"/>
    <n v="0"/>
    <n v="0"/>
    <n v="0"/>
    <n v="0"/>
    <n v="0"/>
    <n v="0"/>
    <n v="0.68"/>
    <n v="1.55"/>
    <n v="0"/>
    <n v="0"/>
    <n v="10.9"/>
    <n v="0"/>
    <n v="0"/>
    <n v="2.36"/>
    <n v="0"/>
    <n v="0"/>
    <n v="0"/>
    <n v="0"/>
    <n v="0"/>
    <n v="0"/>
    <n v="0"/>
    <n v="0"/>
    <n v="829.02"/>
    <n v="829.01999999999987"/>
    <n v="0"/>
    <n v="0"/>
    <n v="0"/>
    <n v="0"/>
    <n v="0"/>
  </r>
  <r>
    <n v="2"/>
    <d v="2012-12-30T00:00:00"/>
    <d v="2013-01-12T00:00:00"/>
    <x v="11"/>
    <s v="G1N"/>
    <s v="GD10000000"/>
    <s v="GD0"/>
    <n v="13"/>
    <n v="8200"/>
    <s v="GD600"/>
    <s v="ITQB5"/>
    <s v="000ITQ"/>
    <n v="15"/>
    <s v="32367A"/>
    <n v="13"/>
    <m/>
    <m/>
    <x v="216"/>
    <n v="68069"/>
    <s v="47282"/>
    <x v="2"/>
    <x v="1"/>
    <s v="Non-executive"/>
    <s v="D603"/>
    <x v="1"/>
    <n v="123.94"/>
    <n v="0"/>
    <n v="0"/>
    <n v="0"/>
    <n v="0"/>
    <n v="0"/>
    <n v="0"/>
    <n v="0"/>
    <n v="0"/>
    <n v="0"/>
    <n v="0"/>
    <n v="0"/>
    <n v="0"/>
    <n v="0"/>
    <n v="0"/>
    <n v="0"/>
    <n v="0"/>
    <n v="0"/>
    <n v="0.09"/>
    <n v="8.1"/>
    <n v="0"/>
    <n v="0"/>
    <n v="0"/>
    <n v="0"/>
    <n v="0"/>
    <n v="7.46"/>
    <n v="0"/>
    <n v="0"/>
    <n v="0"/>
    <n v="0"/>
    <n v="0"/>
    <n v="0.14000000000000001"/>
    <n v="0.3"/>
    <n v="0"/>
    <n v="0"/>
    <n v="1.75"/>
    <n v="0"/>
    <n v="0"/>
    <n v="0.43"/>
    <n v="0"/>
    <n v="0"/>
    <n v="0"/>
    <n v="0"/>
    <n v="0"/>
    <n v="0"/>
    <n v="0"/>
    <n v="0"/>
    <n v="142.21"/>
    <n v="142.21"/>
    <n v="0"/>
    <n v="0"/>
    <n v="0"/>
    <n v="0"/>
    <n v="0"/>
  </r>
  <r>
    <n v="2"/>
    <d v="2012-12-30T00:00:00"/>
    <d v="2013-01-12T00:00:00"/>
    <x v="11"/>
    <s v="G1N"/>
    <s v="GD10000000"/>
    <s v="GD0"/>
    <n v="13"/>
    <n v="8200"/>
    <s v="GD600"/>
    <s v="ITQB5"/>
    <s v="000ITQ"/>
    <n v="15"/>
    <s v="32367A"/>
    <n v="13"/>
    <m/>
    <m/>
    <x v="217"/>
    <n v="68206"/>
    <s v="48863"/>
    <x v="2"/>
    <x v="1"/>
    <s v="Non-executive"/>
    <s v="D603"/>
    <x v="1"/>
    <n v="360.57"/>
    <n v="0"/>
    <n v="0"/>
    <n v="0"/>
    <n v="0"/>
    <n v="0"/>
    <n v="0"/>
    <n v="0"/>
    <n v="0"/>
    <n v="0"/>
    <n v="0"/>
    <n v="0"/>
    <n v="0"/>
    <n v="0"/>
    <n v="0"/>
    <n v="0"/>
    <n v="0"/>
    <n v="0"/>
    <n v="0.26"/>
    <n v="26.85"/>
    <n v="0"/>
    <n v="0"/>
    <n v="0"/>
    <n v="0"/>
    <n v="0"/>
    <n v="22"/>
    <n v="0"/>
    <n v="0"/>
    <n v="0"/>
    <n v="0"/>
    <n v="0"/>
    <n v="0.41"/>
    <n v="0.94"/>
    <n v="0"/>
    <n v="0"/>
    <n v="5.15"/>
    <n v="0"/>
    <n v="0"/>
    <n v="1.43"/>
    <n v="0"/>
    <n v="0"/>
    <n v="0"/>
    <n v="0"/>
    <n v="0"/>
    <n v="0"/>
    <n v="0"/>
    <n v="0"/>
    <n v="417.61"/>
    <n v="417.61"/>
    <n v="0"/>
    <n v="0"/>
    <n v="0"/>
    <n v="0"/>
    <n v="0"/>
  </r>
  <r>
    <n v="2"/>
    <d v="2012-12-30T00:00:00"/>
    <d v="2013-01-12T00:00:00"/>
    <x v="11"/>
    <s v="G1N"/>
    <s v="GD10000000"/>
    <s v="GD0"/>
    <n v="13"/>
    <n v="8200"/>
    <s v="GD600"/>
    <s v="ITQB5"/>
    <s v="000ITQ"/>
    <n v="15"/>
    <s v="32367A"/>
    <n v="13"/>
    <m/>
    <m/>
    <x v="222"/>
    <n v="70287"/>
    <s v="48884"/>
    <x v="15"/>
    <x v="1"/>
    <s v="Non-executive"/>
    <s v="D603"/>
    <x v="1"/>
    <n v="971.39"/>
    <n v="0"/>
    <n v="0"/>
    <n v="0"/>
    <n v="0"/>
    <n v="0"/>
    <n v="0"/>
    <n v="0"/>
    <n v="0"/>
    <n v="0"/>
    <n v="0"/>
    <n v="0"/>
    <n v="0"/>
    <n v="0"/>
    <n v="0"/>
    <n v="0"/>
    <n v="0"/>
    <n v="0"/>
    <n v="0.72"/>
    <n v="80.92"/>
    <n v="0"/>
    <n v="0"/>
    <n v="0"/>
    <n v="0"/>
    <n v="0"/>
    <n v="58.56"/>
    <n v="0"/>
    <n v="0"/>
    <n v="0"/>
    <n v="0"/>
    <n v="0"/>
    <n v="1.37"/>
    <n v="3.1"/>
    <n v="0"/>
    <n v="0"/>
    <n v="13.7"/>
    <n v="0"/>
    <n v="0"/>
    <n v="4.32"/>
    <n v="0"/>
    <n v="0"/>
    <n v="0"/>
    <n v="0"/>
    <n v="0"/>
    <n v="0"/>
    <n v="0"/>
    <n v="0"/>
    <n v="1134.08"/>
    <n v="1134.0799999999997"/>
    <n v="0"/>
    <n v="0"/>
    <n v="0"/>
    <n v="0"/>
    <n v="0"/>
  </r>
  <r>
    <n v="2"/>
    <d v="2012-12-30T00:00:00"/>
    <d v="2013-01-12T00:00:00"/>
    <x v="11"/>
    <s v="G1N"/>
    <s v="GD10000000"/>
    <s v="GD0"/>
    <n v="13"/>
    <n v="8200"/>
    <s v="GD600"/>
    <s v="LAPB5"/>
    <s v="000LAP"/>
    <n v="15"/>
    <s v="32365A"/>
    <n v="13"/>
    <m/>
    <m/>
    <x v="211"/>
    <n v="43853"/>
    <s v="74888"/>
    <x v="2"/>
    <x v="1"/>
    <s v="Non-executive"/>
    <s v="D603"/>
    <x v="1"/>
    <n v="0"/>
    <n v="0"/>
    <n v="0"/>
    <n v="0"/>
    <n v="0"/>
    <n v="480.77"/>
    <n v="0"/>
    <n v="0"/>
    <n v="0"/>
    <n v="0"/>
    <n v="0"/>
    <n v="0"/>
    <n v="0"/>
    <n v="0"/>
    <n v="0"/>
    <n v="0"/>
    <n v="0"/>
    <n v="0"/>
    <n v="0.36"/>
    <n v="35.78"/>
    <n v="0"/>
    <n v="0"/>
    <n v="0"/>
    <n v="0"/>
    <n v="0"/>
    <n v="29.06"/>
    <n v="0"/>
    <n v="0"/>
    <n v="0"/>
    <n v="0"/>
    <n v="0"/>
    <n v="0.54"/>
    <n v="1.24"/>
    <n v="0"/>
    <n v="0"/>
    <n v="6.8"/>
    <n v="24.04"/>
    <n v="0"/>
    <n v="1.9"/>
    <n v="0"/>
    <n v="0"/>
    <n v="0"/>
    <n v="0"/>
    <n v="0"/>
    <n v="0"/>
    <n v="0"/>
    <n v="0"/>
    <n v="580.49"/>
    <n v="580.48999999999978"/>
    <n v="0"/>
    <n v="0"/>
    <n v="0"/>
    <n v="0"/>
    <n v="0"/>
  </r>
  <r>
    <n v="2"/>
    <d v="2012-12-30T00:00:00"/>
    <d v="2013-01-12T00:00:00"/>
    <x v="11"/>
    <s v="G1N"/>
    <s v="GD10000000"/>
    <s v="GD0"/>
    <n v="13"/>
    <n v="8200"/>
    <s v="GD600"/>
    <s v="LAPB5"/>
    <s v="000LAP"/>
    <n v="15"/>
    <s v="32365A"/>
    <n v="13"/>
    <m/>
    <m/>
    <x v="223"/>
    <n v="50752"/>
    <s v="73463"/>
    <x v="2"/>
    <x v="1"/>
    <s v="Non-executive"/>
    <s v="D603"/>
    <x v="1"/>
    <n v="2306.5"/>
    <n v="0"/>
    <n v="0"/>
    <n v="0"/>
    <n v="0"/>
    <n v="0"/>
    <n v="0"/>
    <n v="0"/>
    <n v="0"/>
    <n v="0"/>
    <n v="0"/>
    <n v="0"/>
    <n v="0"/>
    <n v="0"/>
    <n v="0"/>
    <n v="0"/>
    <n v="0"/>
    <n v="0"/>
    <n v="1.66"/>
    <n v="132.43"/>
    <n v="0"/>
    <n v="0"/>
    <n v="0"/>
    <n v="0"/>
    <n v="0"/>
    <n v="0"/>
    <n v="0"/>
    <n v="0"/>
    <n v="0"/>
    <n v="0"/>
    <n v="0"/>
    <n v="2.0299999999999998"/>
    <n v="4.6399999999999997"/>
    <n v="0"/>
    <n v="0"/>
    <n v="32.72"/>
    <n v="0"/>
    <n v="0"/>
    <n v="7.06"/>
    <n v="0"/>
    <n v="0"/>
    <n v="0"/>
    <n v="0"/>
    <n v="0"/>
    <n v="0"/>
    <n v="0"/>
    <n v="0"/>
    <n v="2487.04"/>
    <n v="2487.0399999999995"/>
    <n v="0"/>
    <n v="0"/>
    <n v="0"/>
    <n v="0"/>
    <n v="0"/>
  </r>
  <r>
    <n v="2"/>
    <d v="2012-12-30T00:00:00"/>
    <d v="2013-01-12T00:00:00"/>
    <x v="11"/>
    <s v="G1N"/>
    <s v="GD10000000"/>
    <s v="GD0"/>
    <n v="13"/>
    <n v="8200"/>
    <s v="GD600"/>
    <s v="LAPB5"/>
    <s v="000LAP"/>
    <n v="15"/>
    <s v="32365A"/>
    <n v="13"/>
    <m/>
    <m/>
    <x v="216"/>
    <n v="68069"/>
    <s v="47282"/>
    <x v="2"/>
    <x v="1"/>
    <s v="Non-executive"/>
    <s v="D603"/>
    <x v="1"/>
    <n v="247.83"/>
    <n v="0"/>
    <n v="0"/>
    <n v="0"/>
    <n v="0"/>
    <n v="0"/>
    <n v="0"/>
    <n v="0"/>
    <n v="0"/>
    <n v="0"/>
    <n v="0"/>
    <n v="0"/>
    <n v="0"/>
    <n v="0"/>
    <n v="0"/>
    <n v="0"/>
    <n v="0"/>
    <n v="0"/>
    <n v="0.17"/>
    <n v="16.190000000000001"/>
    <n v="0"/>
    <n v="0"/>
    <n v="0"/>
    <n v="0"/>
    <n v="0"/>
    <n v="14.94"/>
    <n v="0"/>
    <n v="0"/>
    <n v="0"/>
    <n v="0"/>
    <n v="0"/>
    <n v="0.28000000000000003"/>
    <n v="0.61"/>
    <n v="0"/>
    <n v="0"/>
    <n v="3.5"/>
    <n v="0"/>
    <n v="0"/>
    <n v="0.86"/>
    <n v="0"/>
    <n v="0"/>
    <n v="0"/>
    <n v="0"/>
    <n v="0"/>
    <n v="0"/>
    <n v="0"/>
    <n v="0"/>
    <n v="284.38"/>
    <n v="284.38"/>
    <n v="0"/>
    <n v="0"/>
    <n v="0"/>
    <n v="0"/>
    <n v="0"/>
  </r>
  <r>
    <n v="2"/>
    <d v="2012-12-30T00:00:00"/>
    <d v="2013-01-12T00:00:00"/>
    <x v="11"/>
    <s v="G1N"/>
    <s v="GD10000000"/>
    <s v="GD0"/>
    <n v="13"/>
    <n v="8200"/>
    <s v="GD600"/>
    <s v="LAPB5"/>
    <s v="000LAP"/>
    <n v="15"/>
    <s v="32365A"/>
    <n v="13"/>
    <m/>
    <m/>
    <x v="217"/>
    <n v="68206"/>
    <s v="48863"/>
    <x v="2"/>
    <x v="1"/>
    <s v="Non-executive"/>
    <s v="D603"/>
    <x v="1"/>
    <n v="600.97"/>
    <n v="0"/>
    <n v="0"/>
    <n v="0"/>
    <n v="0"/>
    <n v="0"/>
    <n v="0"/>
    <n v="0"/>
    <n v="0"/>
    <n v="0"/>
    <n v="0"/>
    <n v="0"/>
    <n v="0"/>
    <n v="0"/>
    <n v="0"/>
    <n v="0"/>
    <n v="0"/>
    <n v="0"/>
    <n v="0.44"/>
    <n v="44.75"/>
    <n v="0"/>
    <n v="0"/>
    <n v="0"/>
    <n v="0"/>
    <n v="0"/>
    <n v="36.659999999999997"/>
    <n v="0"/>
    <n v="0"/>
    <n v="0"/>
    <n v="0"/>
    <n v="0"/>
    <n v="0.68"/>
    <n v="1.55"/>
    <n v="0"/>
    <n v="0"/>
    <n v="8.57"/>
    <n v="0"/>
    <n v="0"/>
    <n v="2.38"/>
    <n v="0"/>
    <n v="0"/>
    <n v="0"/>
    <n v="0"/>
    <n v="0"/>
    <n v="0"/>
    <n v="0"/>
    <n v="0"/>
    <n v="696"/>
    <n v="696"/>
    <n v="0"/>
    <n v="0"/>
    <n v="0"/>
    <n v="0"/>
    <n v="0"/>
  </r>
  <r>
    <n v="2"/>
    <d v="2012-12-30T00:00:00"/>
    <d v="2013-01-12T00:00:00"/>
    <x v="11"/>
    <s v="G1N"/>
    <s v="GD10000000"/>
    <s v="GD0"/>
    <n v="13"/>
    <n v="8200"/>
    <s v="GD600"/>
    <s v="MSPB5"/>
    <s v="000MSP"/>
    <n v="15"/>
    <s v="32366B"/>
    <n v="13"/>
    <m/>
    <m/>
    <x v="211"/>
    <n v="43853"/>
    <s v="74888"/>
    <x v="2"/>
    <x v="1"/>
    <s v="Non-executive"/>
    <s v="D603"/>
    <x v="1"/>
    <n v="0"/>
    <n v="0"/>
    <n v="0"/>
    <n v="0"/>
    <n v="0"/>
    <n v="480.71"/>
    <n v="0"/>
    <n v="0"/>
    <n v="0"/>
    <n v="0"/>
    <n v="0"/>
    <n v="0"/>
    <n v="0"/>
    <n v="0"/>
    <n v="0"/>
    <n v="0"/>
    <n v="0"/>
    <n v="0"/>
    <n v="0.34"/>
    <n v="35.770000000000003"/>
    <n v="0"/>
    <n v="0"/>
    <n v="0"/>
    <n v="0"/>
    <n v="0"/>
    <n v="29.07"/>
    <n v="0"/>
    <n v="0"/>
    <n v="0"/>
    <n v="0"/>
    <n v="0"/>
    <n v="0.53"/>
    <n v="1.25"/>
    <n v="0"/>
    <n v="0"/>
    <n v="6.79"/>
    <n v="24.03"/>
    <n v="0"/>
    <n v="1.91"/>
    <n v="0"/>
    <n v="0"/>
    <n v="0"/>
    <n v="0"/>
    <n v="0"/>
    <n v="0"/>
    <n v="0"/>
    <n v="0"/>
    <n v="580.4"/>
    <n v="580.39999999999986"/>
    <n v="0"/>
    <n v="0"/>
    <n v="0"/>
    <n v="0"/>
    <n v="0"/>
  </r>
  <r>
    <n v="2"/>
    <d v="2012-12-30T00:00:00"/>
    <d v="2013-01-12T00:00:00"/>
    <x v="11"/>
    <s v="G1N"/>
    <s v="GD10000000"/>
    <s v="GD0"/>
    <n v="13"/>
    <n v="8200"/>
    <s v="GD600"/>
    <s v="MSPB5"/>
    <s v="000MSP"/>
    <n v="15"/>
    <s v="32366B"/>
    <n v="13"/>
    <m/>
    <m/>
    <x v="217"/>
    <n v="68206"/>
    <s v="48863"/>
    <x v="2"/>
    <x v="1"/>
    <s v="Non-executive"/>
    <s v="D603"/>
    <x v="1"/>
    <n v="240.38"/>
    <n v="0"/>
    <n v="0"/>
    <n v="0"/>
    <n v="0"/>
    <n v="0"/>
    <n v="0"/>
    <n v="0"/>
    <n v="0"/>
    <n v="0"/>
    <n v="0"/>
    <n v="0"/>
    <n v="0"/>
    <n v="0"/>
    <n v="0"/>
    <n v="0"/>
    <n v="0"/>
    <n v="0"/>
    <n v="0.17"/>
    <n v="17.899999999999999"/>
    <n v="0"/>
    <n v="0"/>
    <n v="0"/>
    <n v="0"/>
    <n v="0"/>
    <n v="14.67"/>
    <n v="0"/>
    <n v="0"/>
    <n v="0"/>
    <n v="0"/>
    <n v="0"/>
    <n v="0.28000000000000003"/>
    <n v="0.61"/>
    <n v="0"/>
    <n v="0"/>
    <n v="3.45"/>
    <n v="0"/>
    <n v="0"/>
    <n v="0.96"/>
    <n v="0"/>
    <n v="0"/>
    <n v="0"/>
    <n v="0"/>
    <n v="0"/>
    <n v="0"/>
    <n v="0"/>
    <n v="0"/>
    <n v="278.42"/>
    <n v="278.41999999999996"/>
    <n v="0"/>
    <n v="0"/>
    <n v="0"/>
    <n v="0"/>
    <n v="0"/>
  </r>
  <r>
    <n v="2"/>
    <d v="2012-12-30T00:00:00"/>
    <d v="2013-01-12T00:00:00"/>
    <x v="11"/>
    <s v="G1N"/>
    <s v="GD10000000"/>
    <s v="GD0"/>
    <n v="13"/>
    <n v="8200"/>
    <s v="GD600"/>
    <s v="SAHB5"/>
    <s v="000SAH"/>
    <n v="15"/>
    <s v="32367B"/>
    <n v="13"/>
    <m/>
    <m/>
    <x v="99"/>
    <n v="38606"/>
    <s v="51150"/>
    <x v="2"/>
    <x v="1"/>
    <s v="Non-executive"/>
    <s v="D603"/>
    <x v="1"/>
    <n v="0"/>
    <n v="0"/>
    <n v="0"/>
    <n v="0"/>
    <n v="0"/>
    <n v="255.31"/>
    <n v="0"/>
    <n v="0"/>
    <n v="0"/>
    <n v="0"/>
    <n v="0"/>
    <n v="0"/>
    <n v="0"/>
    <n v="0"/>
    <n v="0"/>
    <n v="0"/>
    <n v="0"/>
    <n v="0"/>
    <n v="0.18"/>
    <n v="46.88"/>
    <n v="0"/>
    <n v="0"/>
    <n v="0"/>
    <n v="0"/>
    <n v="0"/>
    <n v="14.86"/>
    <n v="0"/>
    <n v="0"/>
    <n v="0"/>
    <n v="0"/>
    <n v="0"/>
    <n v="0.32"/>
    <n v="1.1399999999999999"/>
    <n v="0"/>
    <n v="0"/>
    <n v="3.48"/>
    <n v="12.76"/>
    <n v="0"/>
    <n v="1.93"/>
    <n v="0"/>
    <n v="0"/>
    <n v="0"/>
    <n v="0"/>
    <n v="0"/>
    <n v="0"/>
    <n v="0"/>
    <n v="0"/>
    <n v="336.86"/>
    <n v="336.86"/>
    <n v="0"/>
    <n v="0"/>
    <n v="0"/>
    <n v="0"/>
    <n v="0"/>
  </r>
  <r>
    <n v="2"/>
    <d v="2012-12-30T00:00:00"/>
    <d v="2013-01-12T00:00:00"/>
    <x v="11"/>
    <s v="G1N"/>
    <s v="GD10000000"/>
    <s v="GD0"/>
    <n v="13"/>
    <n v="8200"/>
    <s v="GD600"/>
    <s v="SAHB5"/>
    <s v="000SAH"/>
    <n v="15"/>
    <s v="32367B"/>
    <n v="13"/>
    <m/>
    <m/>
    <x v="103"/>
    <n v="39707"/>
    <s v="50910"/>
    <x v="2"/>
    <x v="1"/>
    <s v="Non-executive"/>
    <s v="D603"/>
    <x v="1"/>
    <n v="0"/>
    <n v="0"/>
    <n v="0"/>
    <n v="0"/>
    <n v="0"/>
    <n v="270.22000000000003"/>
    <n v="0"/>
    <n v="0"/>
    <n v="0"/>
    <n v="0"/>
    <n v="0"/>
    <n v="0"/>
    <n v="0"/>
    <n v="0"/>
    <n v="0"/>
    <n v="0"/>
    <n v="0"/>
    <n v="0"/>
    <n v="0.19"/>
    <n v="51.01"/>
    <n v="0"/>
    <n v="0"/>
    <n v="0"/>
    <n v="0"/>
    <n v="0"/>
    <n v="15.35"/>
    <n v="0"/>
    <n v="0"/>
    <n v="0"/>
    <n v="0"/>
    <n v="0"/>
    <n v="0.32"/>
    <n v="1.1399999999999999"/>
    <n v="0"/>
    <n v="0"/>
    <n v="3.59"/>
    <n v="13.5"/>
    <n v="0"/>
    <n v="2.71"/>
    <n v="0"/>
    <n v="0"/>
    <n v="0"/>
    <n v="0"/>
    <n v="0"/>
    <n v="0"/>
    <n v="0"/>
    <n v="0"/>
    <n v="358.03"/>
    <n v="358.03"/>
    <n v="0"/>
    <n v="0"/>
    <n v="0"/>
    <n v="0"/>
    <n v="0"/>
  </r>
  <r>
    <n v="2"/>
    <d v="2012-12-30T00:00:00"/>
    <d v="2013-01-12T00:00:00"/>
    <x v="11"/>
    <s v="G1N"/>
    <s v="GD10000000"/>
    <s v="GD0"/>
    <n v="13"/>
    <n v="8230"/>
    <s v="STIM1"/>
    <s v="RTT15"/>
    <s v="000RTT"/>
    <n v="15"/>
    <s v="ST395A"/>
    <n v="11"/>
    <m/>
    <m/>
    <x v="222"/>
    <n v="70287"/>
    <s v="48884"/>
    <x v="15"/>
    <x v="1"/>
    <s v="Non-executive"/>
    <s v="D603"/>
    <x v="1"/>
    <n v="971.31"/>
    <n v="0"/>
    <n v="0"/>
    <n v="0"/>
    <n v="0"/>
    <n v="0"/>
    <n v="0"/>
    <n v="0"/>
    <n v="0"/>
    <n v="0"/>
    <n v="0"/>
    <n v="0"/>
    <n v="0"/>
    <n v="0"/>
    <n v="0"/>
    <n v="0"/>
    <n v="0"/>
    <n v="0"/>
    <n v="0.72"/>
    <n v="80.92"/>
    <n v="0"/>
    <n v="0"/>
    <n v="0"/>
    <n v="0"/>
    <n v="0"/>
    <n v="58.55"/>
    <n v="0"/>
    <n v="0"/>
    <n v="0"/>
    <n v="0"/>
    <n v="0"/>
    <n v="1.34"/>
    <n v="3.09"/>
    <n v="0"/>
    <n v="0"/>
    <n v="13.68"/>
    <n v="0"/>
    <n v="0"/>
    <n v="4.3099999999999996"/>
    <n v="0"/>
    <n v="0"/>
    <n v="0"/>
    <n v="0"/>
    <n v="0"/>
    <n v="0"/>
    <n v="0"/>
    <n v="0"/>
    <n v="1133.92"/>
    <n v="1133.9199999999998"/>
    <n v="0"/>
    <n v="0"/>
    <n v="0"/>
    <n v="0"/>
    <n v="0"/>
  </r>
  <r>
    <n v="2"/>
    <d v="2012-12-30T00:00:00"/>
    <d v="2013-01-12T00:00:00"/>
    <x v="11"/>
    <s v="G1N"/>
    <s v="GD10000000"/>
    <s v="GD0"/>
    <n v="13"/>
    <n v="8230"/>
    <s v="STIM6"/>
    <s v="RTP15"/>
    <s v="000RTT"/>
    <n v="15"/>
    <s v="ST395A"/>
    <n v="11"/>
    <m/>
    <m/>
    <x v="106"/>
    <n v="23952"/>
    <s v="47825"/>
    <x v="58"/>
    <x v="1"/>
    <s v="Non-executive"/>
    <s v="D603"/>
    <x v="1"/>
    <n v="0"/>
    <n v="0"/>
    <n v="0"/>
    <n v="0"/>
    <n v="0"/>
    <n v="555.38"/>
    <n v="0"/>
    <n v="0"/>
    <n v="0"/>
    <n v="0"/>
    <n v="0"/>
    <n v="0"/>
    <n v="0"/>
    <n v="0"/>
    <n v="0"/>
    <n v="0"/>
    <n v="0"/>
    <n v="0"/>
    <n v="0.4"/>
    <n v="70.33"/>
    <n v="0"/>
    <n v="0"/>
    <n v="0"/>
    <n v="0"/>
    <n v="0"/>
    <n v="32.99"/>
    <n v="0"/>
    <n v="0"/>
    <n v="0"/>
    <n v="0"/>
    <n v="0"/>
    <n v="0.59"/>
    <n v="1.77"/>
    <n v="0"/>
    <n v="0"/>
    <n v="7.71"/>
    <n v="27.76"/>
    <n v="0"/>
    <n v="6.03"/>
    <n v="0"/>
    <n v="0"/>
    <n v="0"/>
    <n v="0"/>
    <n v="0"/>
    <n v="0"/>
    <n v="0"/>
    <n v="0"/>
    <n v="702.96"/>
    <n v="702.96"/>
    <n v="0"/>
    <n v="0"/>
    <n v="0"/>
    <n v="0"/>
    <n v="0"/>
  </r>
  <r>
    <n v="2"/>
    <d v="2012-12-30T00:00:00"/>
    <d v="2013-01-12T00:00:00"/>
    <x v="11"/>
    <s v="G1N"/>
    <s v="GD10000000"/>
    <s v="GD0"/>
    <n v="13"/>
    <n v="8230"/>
    <s v="STIM6"/>
    <s v="RTP15"/>
    <s v="000RTT"/>
    <n v="15"/>
    <s v="ST395A"/>
    <n v="11"/>
    <m/>
    <m/>
    <x v="260"/>
    <n v="39708"/>
    <s v="73440"/>
    <x v="134"/>
    <x v="1"/>
    <s v="Non-executive"/>
    <s v="D603"/>
    <x v="1"/>
    <n v="3273.27"/>
    <n v="0"/>
    <n v="0"/>
    <n v="0"/>
    <n v="0"/>
    <n v="0"/>
    <n v="0"/>
    <n v="0"/>
    <n v="0"/>
    <n v="0"/>
    <n v="0"/>
    <n v="0"/>
    <n v="0"/>
    <n v="0"/>
    <n v="0"/>
    <n v="0"/>
    <n v="0"/>
    <n v="0"/>
    <n v="2.38"/>
    <n v="0"/>
    <n v="0"/>
    <n v="0"/>
    <n v="0"/>
    <n v="0"/>
    <n v="0"/>
    <n v="191.98"/>
    <n v="0"/>
    <n v="0"/>
    <n v="0"/>
    <n v="0"/>
    <n v="0"/>
    <n v="2.71"/>
    <n v="6.19"/>
    <n v="0"/>
    <n v="0"/>
    <n v="44.89"/>
    <n v="163.66"/>
    <n v="0"/>
    <n v="0"/>
    <n v="0"/>
    <n v="0"/>
    <n v="0"/>
    <n v="0"/>
    <n v="0"/>
    <n v="0"/>
    <n v="0"/>
    <n v="0"/>
    <n v="3685.08"/>
    <n v="3685.08"/>
    <n v="0"/>
    <n v="0"/>
    <n v="0"/>
    <n v="0"/>
    <n v="0"/>
  </r>
  <r>
    <n v="2"/>
    <d v="2012-12-30T00:00:00"/>
    <d v="2013-01-12T00:00:00"/>
    <x v="11"/>
    <s v="G1N"/>
    <s v="GD10000000"/>
    <s v="GD0"/>
    <n v="13"/>
    <n v="8230"/>
    <s v="STIM6"/>
    <s v="RTP15"/>
    <s v="000RTT"/>
    <n v="15"/>
    <s v="ST395A"/>
    <n v="11"/>
    <m/>
    <m/>
    <x v="261"/>
    <n v="58856"/>
    <s v="73439"/>
    <x v="135"/>
    <x v="1"/>
    <s v="Non-executive"/>
    <s v="D603"/>
    <x v="1"/>
    <n v="1384.61"/>
    <n v="0"/>
    <n v="0"/>
    <n v="0"/>
    <n v="0"/>
    <n v="0"/>
    <n v="0"/>
    <n v="0"/>
    <n v="0"/>
    <n v="0"/>
    <n v="0"/>
    <n v="0"/>
    <n v="0"/>
    <n v="0"/>
    <n v="0"/>
    <n v="0"/>
    <n v="0"/>
    <n v="0"/>
    <n v="0.99"/>
    <n v="153.07"/>
    <n v="0"/>
    <n v="0"/>
    <n v="0"/>
    <n v="0"/>
    <n v="0"/>
    <n v="77.349999999999994"/>
    <n v="0"/>
    <n v="0"/>
    <n v="0"/>
    <n v="0"/>
    <n v="0"/>
    <n v="0.98"/>
    <n v="3.41"/>
    <n v="0"/>
    <n v="0"/>
    <n v="18.09"/>
    <n v="69.23"/>
    <n v="0"/>
    <n v="8.16"/>
    <n v="0"/>
    <n v="0"/>
    <n v="0"/>
    <n v="0"/>
    <n v="0"/>
    <n v="0"/>
    <n v="0"/>
    <n v="0"/>
    <n v="1715.89"/>
    <n v="1715.8899999999999"/>
    <n v="0"/>
    <n v="0"/>
    <n v="0"/>
    <n v="0"/>
    <n v="0"/>
  </r>
  <r>
    <n v="2"/>
    <d v="2012-12-30T00:00:00"/>
    <d v="2013-01-12T00:00:00"/>
    <x v="11"/>
    <s v="G1N"/>
    <s v="GD10000000"/>
    <s v="GD0"/>
    <n v="13"/>
    <n v="8230"/>
    <s v="STIM6"/>
    <s v="RTP15"/>
    <s v="000RTT"/>
    <n v="15"/>
    <s v="ST395A"/>
    <n v="11"/>
    <m/>
    <m/>
    <x v="262"/>
    <n v="67642"/>
    <s v="73111"/>
    <x v="136"/>
    <x v="1"/>
    <s v="Non-executive"/>
    <s v="D603"/>
    <x v="1"/>
    <n v="5000"/>
    <n v="0"/>
    <n v="0"/>
    <n v="0"/>
    <n v="0"/>
    <n v="0"/>
    <n v="0"/>
    <n v="0"/>
    <n v="0"/>
    <n v="0"/>
    <n v="0"/>
    <n v="0"/>
    <n v="0"/>
    <n v="0"/>
    <n v="0"/>
    <n v="0"/>
    <n v="0"/>
    <n v="0"/>
    <n v="3.56"/>
    <n v="161.84"/>
    <n v="0"/>
    <n v="0"/>
    <n v="0"/>
    <n v="0"/>
    <n v="0"/>
    <n v="304.25"/>
    <n v="0"/>
    <n v="0"/>
    <n v="0"/>
    <n v="0"/>
    <n v="0"/>
    <n v="2.71"/>
    <n v="6.19"/>
    <n v="0"/>
    <n v="0"/>
    <n v="71.150000000000006"/>
    <n v="0"/>
    <n v="0"/>
    <n v="8.6300000000000008"/>
    <n v="0"/>
    <n v="0"/>
    <n v="0"/>
    <n v="0"/>
    <n v="0"/>
    <n v="0"/>
    <n v="0"/>
    <n v="0"/>
    <n v="5558.33"/>
    <n v="5558.33"/>
    <n v="0"/>
    <n v="0"/>
    <n v="0"/>
    <n v="0"/>
    <n v="0"/>
  </r>
  <r>
    <n v="2"/>
    <d v="2012-12-30T00:00:00"/>
    <d v="2013-01-12T00:00:00"/>
    <x v="11"/>
    <s v="G1N"/>
    <s v="GD10000000"/>
    <s v="GD0"/>
    <n v="13"/>
    <n v="8230"/>
    <s v="STIM6"/>
    <s v="RTP15"/>
    <s v="000RTT"/>
    <n v="15"/>
    <s v="ST395A"/>
    <n v="11"/>
    <m/>
    <m/>
    <x v="216"/>
    <n v="68069"/>
    <s v="47282"/>
    <x v="2"/>
    <x v="1"/>
    <s v="Non-executive"/>
    <s v="D603"/>
    <x v="1"/>
    <n v="743.54"/>
    <n v="0"/>
    <n v="0"/>
    <n v="0"/>
    <n v="0"/>
    <n v="0"/>
    <n v="0"/>
    <n v="0"/>
    <n v="0"/>
    <n v="0"/>
    <n v="0"/>
    <n v="0"/>
    <n v="0"/>
    <n v="0"/>
    <n v="0"/>
    <n v="0"/>
    <n v="0"/>
    <n v="0"/>
    <n v="0.55000000000000004"/>
    <n v="48.56"/>
    <n v="0"/>
    <n v="0"/>
    <n v="0"/>
    <n v="0"/>
    <n v="0"/>
    <n v="44.81"/>
    <n v="0"/>
    <n v="0"/>
    <n v="0"/>
    <n v="0"/>
    <n v="0"/>
    <n v="0.82"/>
    <n v="1.85"/>
    <n v="0"/>
    <n v="0"/>
    <n v="10.48"/>
    <n v="0"/>
    <n v="0"/>
    <n v="2.59"/>
    <n v="0"/>
    <n v="0"/>
    <n v="0"/>
    <n v="0"/>
    <n v="0"/>
    <n v="0"/>
    <n v="0"/>
    <n v="0"/>
    <n v="853.2"/>
    <n v="853.19999999999993"/>
    <n v="0"/>
    <n v="0"/>
    <n v="0"/>
    <n v="0"/>
    <n v="0"/>
  </r>
  <r>
    <n v="2"/>
    <d v="2012-12-30T00:00:00"/>
    <d v="2013-01-12T00:00:00"/>
    <x v="11"/>
    <s v="G1N"/>
    <s v="GD10000000"/>
    <s v="GD0"/>
    <n v="13"/>
    <n v="8230"/>
    <s v="STIM6"/>
    <s v="RTP15"/>
    <s v="000RTT"/>
    <n v="15"/>
    <s v="ST395A"/>
    <n v="11"/>
    <m/>
    <m/>
    <x v="217"/>
    <n v="68206"/>
    <s v="48863"/>
    <x v="2"/>
    <x v="1"/>
    <s v="Non-executive"/>
    <s v="D603"/>
    <x v="1"/>
    <n v="120.21"/>
    <n v="0"/>
    <n v="0"/>
    <n v="0"/>
    <n v="0"/>
    <n v="0"/>
    <n v="0"/>
    <n v="0"/>
    <n v="0"/>
    <n v="0"/>
    <n v="0"/>
    <n v="0"/>
    <n v="0"/>
    <n v="0"/>
    <n v="0"/>
    <n v="0"/>
    <n v="0"/>
    <n v="0"/>
    <n v="0.09"/>
    <n v="8.9499999999999993"/>
    <n v="0"/>
    <n v="0"/>
    <n v="0"/>
    <n v="0"/>
    <n v="0"/>
    <n v="7.33"/>
    <n v="0"/>
    <n v="0"/>
    <n v="0"/>
    <n v="0"/>
    <n v="0"/>
    <n v="0.14000000000000001"/>
    <n v="0.31"/>
    <n v="0"/>
    <n v="0"/>
    <n v="1.71"/>
    <n v="0"/>
    <n v="0"/>
    <n v="0.47"/>
    <n v="0"/>
    <n v="0"/>
    <n v="0"/>
    <n v="0"/>
    <n v="0"/>
    <n v="0"/>
    <n v="0"/>
    <n v="0"/>
    <n v="139.21"/>
    <n v="139.21"/>
    <n v="0"/>
    <n v="0"/>
    <n v="0"/>
    <n v="0"/>
    <n v="0"/>
  </r>
  <r>
    <n v="2"/>
    <d v="2012-12-30T00:00:00"/>
    <d v="2013-01-12T00:00:00"/>
    <x v="11"/>
    <s v="G1N"/>
    <s v="GD10000000"/>
    <s v="GD0"/>
    <n v="13"/>
    <n v="8230"/>
    <s v="STIM6"/>
    <s v="RTP15"/>
    <s v="000RTT"/>
    <n v="15"/>
    <s v="ST395A"/>
    <n v="11"/>
    <m/>
    <m/>
    <x v="263"/>
    <n v="68722"/>
    <s v="74668"/>
    <x v="137"/>
    <x v="1"/>
    <s v="Non-executive"/>
    <s v="D603"/>
    <x v="1"/>
    <n v="3124.7"/>
    <n v="0"/>
    <n v="0"/>
    <n v="0"/>
    <n v="0"/>
    <n v="0"/>
    <n v="0"/>
    <n v="0"/>
    <n v="0"/>
    <n v="0"/>
    <n v="0"/>
    <n v="0"/>
    <n v="0"/>
    <n v="0"/>
    <n v="0"/>
    <n v="0"/>
    <n v="0"/>
    <n v="0"/>
    <n v="2.27"/>
    <n v="305.63"/>
    <n v="0"/>
    <n v="0"/>
    <n v="0"/>
    <n v="0"/>
    <n v="0"/>
    <n v="178.08"/>
    <n v="0"/>
    <n v="0"/>
    <n v="0"/>
    <n v="0"/>
    <n v="0"/>
    <n v="2.99"/>
    <n v="8.7799999999999994"/>
    <n v="0"/>
    <n v="0"/>
    <n v="41.65"/>
    <n v="0"/>
    <n v="0"/>
    <n v="16.3"/>
    <n v="0"/>
    <n v="0"/>
    <n v="0"/>
    <n v="0"/>
    <n v="0"/>
    <n v="0"/>
    <n v="0"/>
    <n v="0"/>
    <n v="3680.4"/>
    <n v="3680.4"/>
    <n v="0"/>
    <n v="0"/>
    <n v="0"/>
    <n v="0"/>
    <n v="0"/>
  </r>
  <r>
    <n v="2"/>
    <d v="2012-12-30T00:00:00"/>
    <d v="2013-01-12T00:00:00"/>
    <x v="11"/>
    <s v="G1N"/>
    <s v="GD10000000"/>
    <s v="GD0"/>
    <n v="13"/>
    <n v="8230"/>
    <s v="STIM6"/>
    <s v="RTP15"/>
    <s v="000RTT"/>
    <n v="15"/>
    <s v="ST395A"/>
    <n v="11"/>
    <m/>
    <m/>
    <x v="265"/>
    <n v="68895"/>
    <s v="75462"/>
    <x v="2"/>
    <x v="1"/>
    <s v="Non-executive"/>
    <s v="D603"/>
    <x v="1"/>
    <n v="2403.8000000000002"/>
    <n v="0"/>
    <n v="0"/>
    <n v="0"/>
    <n v="0"/>
    <n v="0"/>
    <n v="0"/>
    <n v="0"/>
    <n v="0"/>
    <n v="0"/>
    <n v="0"/>
    <n v="0"/>
    <n v="0"/>
    <n v="0"/>
    <n v="0"/>
    <n v="0"/>
    <n v="0"/>
    <n v="0"/>
    <n v="1.76"/>
    <n v="161.84"/>
    <n v="0"/>
    <n v="0"/>
    <n v="0"/>
    <n v="0"/>
    <n v="0"/>
    <n v="142.12"/>
    <n v="0"/>
    <n v="0"/>
    <n v="0"/>
    <n v="0"/>
    <n v="0"/>
    <n v="2.71"/>
    <n v="6.19"/>
    <n v="0"/>
    <n v="0"/>
    <n v="33.229999999999997"/>
    <n v="0"/>
    <n v="0"/>
    <n v="8.6300000000000008"/>
    <n v="0"/>
    <n v="0"/>
    <n v="0"/>
    <n v="0"/>
    <n v="0"/>
    <n v="0"/>
    <n v="0"/>
    <n v="0"/>
    <n v="2760.28"/>
    <n v="2760.2800000000007"/>
    <n v="0"/>
    <n v="0"/>
    <n v="0"/>
    <n v="0"/>
    <n v="0"/>
  </r>
  <r>
    <n v="2"/>
    <d v="2012-12-30T00:00:00"/>
    <d v="2013-01-12T00:00:00"/>
    <x v="11"/>
    <s v="G1N"/>
    <s v="GD10000000"/>
    <s v="GD0"/>
    <n v="13"/>
    <n v="8230"/>
    <s v="STIM6"/>
    <s v="RTP15"/>
    <s v="000RTT"/>
    <n v="15"/>
    <s v="ST395A"/>
    <n v="11"/>
    <m/>
    <m/>
    <x v="266"/>
    <n v="68922"/>
    <s v="75461"/>
    <x v="2"/>
    <x v="1"/>
    <s v="Non-executive"/>
    <s v="D603"/>
    <x v="1"/>
    <n v="1923.04"/>
    <n v="0"/>
    <n v="0"/>
    <n v="0"/>
    <n v="0"/>
    <n v="0"/>
    <n v="0"/>
    <n v="0"/>
    <n v="0"/>
    <n v="0"/>
    <n v="0"/>
    <n v="0"/>
    <n v="0"/>
    <n v="0"/>
    <n v="0"/>
    <n v="0"/>
    <n v="0"/>
    <n v="0"/>
    <n v="1.4"/>
    <n v="0"/>
    <n v="0"/>
    <n v="0"/>
    <n v="0"/>
    <n v="0"/>
    <n v="0"/>
    <n v="119.22"/>
    <n v="0"/>
    <n v="0"/>
    <n v="0"/>
    <n v="0"/>
    <n v="0"/>
    <n v="2.17"/>
    <n v="4.95"/>
    <n v="0"/>
    <n v="0"/>
    <n v="27.88"/>
    <n v="0"/>
    <n v="0"/>
    <n v="0"/>
    <n v="0"/>
    <n v="0"/>
    <n v="0"/>
    <n v="0"/>
    <n v="0"/>
    <n v="0"/>
    <n v="0"/>
    <n v="0"/>
    <n v="2078.66"/>
    <n v="2078.6600000000003"/>
    <n v="0"/>
    <n v="0"/>
    <n v="0"/>
    <n v="0"/>
    <n v="0"/>
  </r>
  <r>
    <n v="2"/>
    <d v="2012-12-30T00:00:00"/>
    <d v="2013-01-12T00:00:00"/>
    <x v="11"/>
    <s v="G1N"/>
    <s v="GD10000000"/>
    <s v="GD0"/>
    <n v="13"/>
    <n v="8230"/>
    <s v="STIM6"/>
    <s v="RTP15"/>
    <s v="000RTT"/>
    <n v="15"/>
    <s v="ST395A"/>
    <n v="11"/>
    <m/>
    <m/>
    <x v="264"/>
    <n v="69469"/>
    <s v="73438"/>
    <x v="138"/>
    <x v="1"/>
    <s v="Non-executive"/>
    <s v="D603"/>
    <x v="1"/>
    <n v="3273.27"/>
    <n v="0"/>
    <n v="0"/>
    <n v="0"/>
    <n v="0"/>
    <n v="0"/>
    <n v="0"/>
    <n v="0"/>
    <n v="0"/>
    <n v="0"/>
    <n v="0"/>
    <n v="0"/>
    <n v="0"/>
    <n v="0"/>
    <n v="0"/>
    <n v="0"/>
    <n v="0"/>
    <n v="0"/>
    <n v="2.38"/>
    <n v="176.57"/>
    <n v="0"/>
    <n v="0"/>
    <n v="0"/>
    <n v="0"/>
    <n v="0"/>
    <n v="199.3"/>
    <n v="0"/>
    <n v="0"/>
    <n v="0"/>
    <n v="0"/>
    <n v="0"/>
    <n v="2.71"/>
    <n v="6.19"/>
    <n v="0"/>
    <n v="0"/>
    <n v="46.61"/>
    <n v="0"/>
    <n v="0"/>
    <n v="9.42"/>
    <n v="0"/>
    <n v="0"/>
    <n v="0"/>
    <n v="0"/>
    <n v="0"/>
    <n v="0"/>
    <n v="0"/>
    <n v="0"/>
    <n v="3716.45"/>
    <n v="3716.4500000000007"/>
    <n v="0"/>
    <n v="0"/>
    <n v="0"/>
    <n v="0"/>
    <n v="0"/>
  </r>
  <r>
    <n v="2"/>
    <d v="2012-12-30T00:00:00"/>
    <d v="2013-01-12T00:00:00"/>
    <x v="11"/>
    <s v="G1N"/>
    <s v="GD10000000"/>
    <s v="GD0"/>
    <n v="13"/>
    <n v="8230"/>
    <s v="STIM6"/>
    <s v="SGP25"/>
    <s v="STAARA"/>
    <n v="15"/>
    <s v="RA388A"/>
    <n v="9"/>
    <m/>
    <m/>
    <x v="106"/>
    <n v="23952"/>
    <s v="47825"/>
    <x v="58"/>
    <x v="1"/>
    <s v="Non-executive"/>
    <s v="D603"/>
    <x v="1"/>
    <n v="0"/>
    <n v="0"/>
    <n v="0"/>
    <n v="0"/>
    <n v="0"/>
    <n v="416.53"/>
    <n v="0"/>
    <n v="0"/>
    <n v="0"/>
    <n v="0"/>
    <n v="0"/>
    <n v="0"/>
    <n v="0"/>
    <n v="0"/>
    <n v="0"/>
    <n v="0"/>
    <n v="0"/>
    <n v="0"/>
    <n v="0.3"/>
    <n v="52.76"/>
    <n v="0"/>
    <n v="0"/>
    <n v="0"/>
    <n v="0"/>
    <n v="0"/>
    <n v="24.74"/>
    <n v="0"/>
    <n v="0"/>
    <n v="0"/>
    <n v="0"/>
    <n v="0"/>
    <n v="0.44"/>
    <n v="1.31"/>
    <n v="0"/>
    <n v="0"/>
    <n v="5.78"/>
    <n v="20.83"/>
    <n v="0"/>
    <n v="4.5199999999999996"/>
    <n v="0"/>
    <n v="0"/>
    <n v="0"/>
    <n v="0"/>
    <n v="0"/>
    <n v="0"/>
    <n v="0"/>
    <n v="0"/>
    <n v="527.21"/>
    <n v="527.20999999999992"/>
    <n v="0"/>
    <n v="0"/>
    <n v="0"/>
    <n v="0"/>
    <n v="0"/>
  </r>
  <r>
    <n v="2"/>
    <d v="2012-12-30T00:00:00"/>
    <d v="2013-01-12T00:00:00"/>
    <x v="11"/>
    <s v="G1N"/>
    <s v="GD10000000"/>
    <s v="GD0"/>
    <n v="13"/>
    <n v="8230"/>
    <s v="STIM6"/>
    <s v="SGP25"/>
    <s v="STAARA"/>
    <n v="15"/>
    <s v="RA388A"/>
    <n v="9"/>
    <m/>
    <m/>
    <x v="261"/>
    <n v="58856"/>
    <s v="73439"/>
    <x v="135"/>
    <x v="1"/>
    <s v="Non-executive"/>
    <s v="D603"/>
    <x v="1"/>
    <n v="923.06"/>
    <n v="0"/>
    <n v="0"/>
    <n v="0"/>
    <n v="0"/>
    <n v="0"/>
    <n v="0"/>
    <n v="0"/>
    <n v="0"/>
    <n v="0"/>
    <n v="0"/>
    <n v="0"/>
    <n v="0"/>
    <n v="0"/>
    <n v="0"/>
    <n v="0"/>
    <n v="0"/>
    <n v="0"/>
    <n v="0.65"/>
    <n v="102.04"/>
    <n v="0"/>
    <n v="0"/>
    <n v="0"/>
    <n v="0"/>
    <n v="0"/>
    <n v="51.56"/>
    <n v="0"/>
    <n v="0"/>
    <n v="0"/>
    <n v="0"/>
    <n v="0"/>
    <n v="0.64"/>
    <n v="2.27"/>
    <n v="0"/>
    <n v="0"/>
    <n v="12.04"/>
    <n v="46.15"/>
    <n v="0"/>
    <n v="5.44"/>
    <n v="0"/>
    <n v="0"/>
    <n v="0"/>
    <n v="0"/>
    <n v="0"/>
    <n v="0"/>
    <n v="0"/>
    <n v="0"/>
    <n v="1143.8499999999999"/>
    <n v="1143.8500000000001"/>
    <n v="0"/>
    <n v="0"/>
    <n v="0"/>
    <n v="0"/>
    <n v="0"/>
  </r>
  <r>
    <n v="2"/>
    <d v="2012-12-30T00:00:00"/>
    <d v="2013-01-12T00:00:00"/>
    <x v="11"/>
    <s v="G1N"/>
    <s v="GD10000000"/>
    <s v="GD0"/>
    <n v="13"/>
    <n v="8230"/>
    <s v="STIM6"/>
    <s v="SGP25"/>
    <s v="STAARA"/>
    <n v="15"/>
    <s v="RA388A"/>
    <n v="9"/>
    <m/>
    <m/>
    <x v="216"/>
    <n v="68069"/>
    <s v="47282"/>
    <x v="2"/>
    <x v="1"/>
    <s v="Non-executive"/>
    <s v="D603"/>
    <x v="1"/>
    <n v="867.46"/>
    <n v="0"/>
    <n v="0"/>
    <n v="0"/>
    <n v="0"/>
    <n v="0"/>
    <n v="0"/>
    <n v="0"/>
    <n v="0"/>
    <n v="0"/>
    <n v="0"/>
    <n v="0"/>
    <n v="0"/>
    <n v="0"/>
    <n v="0"/>
    <n v="0"/>
    <n v="0"/>
    <n v="0"/>
    <n v="0.64"/>
    <n v="56.65"/>
    <n v="0"/>
    <n v="0"/>
    <n v="0"/>
    <n v="0"/>
    <n v="0"/>
    <n v="52.28"/>
    <n v="0"/>
    <n v="0"/>
    <n v="0"/>
    <n v="0"/>
    <n v="0"/>
    <n v="0.96"/>
    <n v="2.15"/>
    <n v="0"/>
    <n v="0"/>
    <n v="12.23"/>
    <n v="0"/>
    <n v="0"/>
    <n v="3.03"/>
    <n v="0"/>
    <n v="0"/>
    <n v="0"/>
    <n v="0"/>
    <n v="0"/>
    <n v="0"/>
    <n v="0"/>
    <n v="0"/>
    <n v="995.4"/>
    <n v="995.4"/>
    <n v="0"/>
    <n v="0"/>
    <n v="0"/>
    <n v="0"/>
    <n v="0"/>
  </r>
  <r>
    <n v="2"/>
    <d v="2012-12-30T00:00:00"/>
    <d v="2013-01-12T00:00:00"/>
    <x v="11"/>
    <s v="G1N"/>
    <s v="GD10000000"/>
    <s v="GD0"/>
    <n v="13"/>
    <n v="8230"/>
    <s v="STIM6"/>
    <s v="SGP25"/>
    <s v="STAARA"/>
    <n v="15"/>
    <s v="RA388A"/>
    <n v="9"/>
    <m/>
    <m/>
    <x v="217"/>
    <n v="68206"/>
    <s v="48863"/>
    <x v="2"/>
    <x v="1"/>
    <s v="Non-executive"/>
    <s v="D603"/>
    <x v="1"/>
    <n v="120.15"/>
    <n v="0"/>
    <n v="0"/>
    <n v="0"/>
    <n v="0"/>
    <n v="0"/>
    <n v="0"/>
    <n v="0"/>
    <n v="0"/>
    <n v="0"/>
    <n v="0"/>
    <n v="0"/>
    <n v="0"/>
    <n v="0"/>
    <n v="0"/>
    <n v="0"/>
    <n v="0"/>
    <n v="0"/>
    <n v="0.1"/>
    <n v="8.9"/>
    <n v="0"/>
    <n v="0"/>
    <n v="0"/>
    <n v="0"/>
    <n v="0"/>
    <n v="7.31"/>
    <n v="0"/>
    <n v="0"/>
    <n v="0"/>
    <n v="0"/>
    <n v="0"/>
    <n v="0.1"/>
    <n v="0.32"/>
    <n v="0"/>
    <n v="0"/>
    <n v="1.66"/>
    <n v="0"/>
    <n v="0"/>
    <n v="0.49"/>
    <n v="0"/>
    <n v="0"/>
    <n v="0"/>
    <n v="0"/>
    <n v="0"/>
    <n v="0"/>
    <n v="0"/>
    <n v="0"/>
    <n v="139.03"/>
    <n v="139.03"/>
    <n v="0"/>
    <n v="0"/>
    <n v="0"/>
    <n v="0"/>
    <n v="0"/>
  </r>
  <r>
    <n v="2"/>
    <d v="2012-12-30T00:00:00"/>
    <d v="2013-01-12T00:00:00"/>
    <x v="11"/>
    <s v="G1N"/>
    <s v="GD10000000"/>
    <s v="GD0"/>
    <n v="13"/>
    <n v="8230"/>
    <s v="STIM6"/>
    <s v="SGP25"/>
    <s v="STAARA"/>
    <n v="15"/>
    <s v="RA388A"/>
    <n v="9"/>
    <m/>
    <m/>
    <x v="266"/>
    <n v="68922"/>
    <s v="75461"/>
    <x v="2"/>
    <x v="1"/>
    <s v="Non-executive"/>
    <s v="D603"/>
    <x v="1"/>
    <n v="480.76"/>
    <n v="0"/>
    <n v="0"/>
    <n v="0"/>
    <n v="0"/>
    <n v="0"/>
    <n v="0"/>
    <n v="0"/>
    <n v="0"/>
    <n v="0"/>
    <n v="0"/>
    <n v="0"/>
    <n v="0"/>
    <n v="0"/>
    <n v="0"/>
    <n v="0"/>
    <n v="0"/>
    <n v="0"/>
    <n v="0.36"/>
    <n v="0"/>
    <n v="0"/>
    <n v="0"/>
    <n v="0"/>
    <n v="0"/>
    <n v="0"/>
    <n v="29.81"/>
    <n v="0"/>
    <n v="0"/>
    <n v="0"/>
    <n v="0"/>
    <n v="0"/>
    <n v="0.54"/>
    <n v="1.24"/>
    <n v="0"/>
    <n v="0"/>
    <n v="6.97"/>
    <n v="0"/>
    <n v="0"/>
    <n v="0"/>
    <n v="0"/>
    <n v="0"/>
    <n v="0"/>
    <n v="0"/>
    <n v="0"/>
    <n v="0"/>
    <n v="0"/>
    <n v="0"/>
    <n v="519.67999999999995"/>
    <n v="519.68000000000006"/>
    <n v="0"/>
    <n v="0"/>
    <n v="0"/>
    <n v="0"/>
    <n v="0"/>
  </r>
  <r>
    <n v="2"/>
    <d v="2012-12-30T00:00:00"/>
    <d v="2013-01-12T00:00:00"/>
    <x v="12"/>
    <s v="T12"/>
    <s v="GD10000000"/>
    <s v="GD0"/>
    <n v="13"/>
    <n v="8230"/>
    <s v="STIM6"/>
    <s v="RTP15"/>
    <s v="000RTT"/>
    <n v="15"/>
    <s v="ST395A"/>
    <n v="11"/>
    <m/>
    <m/>
    <x v="299"/>
    <n v="66662"/>
    <s v="73433"/>
    <x v="149"/>
    <x v="1"/>
    <s v="Non-executive"/>
    <s v="D603"/>
    <x v="1"/>
    <n v="2769.62"/>
    <n v="0"/>
    <n v="0"/>
    <n v="0"/>
    <n v="0"/>
    <n v="0"/>
    <n v="0"/>
    <n v="0"/>
    <n v="0"/>
    <n v="0"/>
    <n v="0"/>
    <n v="0"/>
    <n v="0"/>
    <n v="0"/>
    <n v="0"/>
    <n v="0"/>
    <n v="0"/>
    <n v="0"/>
    <n v="2.0299999999999998"/>
    <n v="178.92"/>
    <n v="0"/>
    <n v="0"/>
    <n v="0"/>
    <n v="0"/>
    <n v="0"/>
    <n v="164.8"/>
    <n v="0"/>
    <n v="0"/>
    <n v="0"/>
    <n v="0"/>
    <n v="0"/>
    <n v="0"/>
    <n v="0"/>
    <n v="0"/>
    <n v="0"/>
    <n v="38.54"/>
    <n v="138.47999999999999"/>
    <n v="0"/>
    <n v="9.5399999999999991"/>
    <n v="0"/>
    <n v="0"/>
    <n v="0"/>
    <n v="0"/>
    <n v="0"/>
    <n v="0"/>
    <n v="0"/>
    <n v="0"/>
    <n v="3301.93"/>
    <n v="3301.9300000000003"/>
    <n v="0"/>
    <n v="0"/>
    <n v="0"/>
    <n v="0"/>
    <n v="0"/>
  </r>
  <r>
    <n v="3"/>
    <d v="2013-01-13T00:00:00"/>
    <d v="2013-01-26T00:00:00"/>
    <x v="13"/>
    <s v="G1N"/>
    <s v="GD10000000"/>
    <s v="GD0"/>
    <n v="9"/>
    <n v="8134"/>
    <s v="EFP42"/>
    <n v="70000"/>
    <s v="GD1003"/>
    <n v="8"/>
    <m/>
    <m/>
    <m/>
    <m/>
    <x v="361"/>
    <n v="7580"/>
    <s v="44654"/>
    <x v="159"/>
    <x v="1"/>
    <s v="Non-executive"/>
    <s v="D603"/>
    <x v="1"/>
    <n v="1216.3599999999999"/>
    <n v="0"/>
    <n v="0"/>
    <n v="0"/>
    <n v="0"/>
    <n v="0"/>
    <n v="0"/>
    <n v="0"/>
    <n v="0"/>
    <n v="0"/>
    <n v="0"/>
    <n v="0"/>
    <n v="0"/>
    <n v="0"/>
    <n v="0"/>
    <n v="0"/>
    <n v="0"/>
    <n v="0"/>
    <n v="0.64"/>
    <n v="47.68"/>
    <n v="0"/>
    <n v="0"/>
    <n v="0"/>
    <n v="0"/>
    <n v="0"/>
    <n v="73.069999999999993"/>
    <n v="0"/>
    <n v="0"/>
    <n v="0"/>
    <n v="0"/>
    <n v="0"/>
    <n v="0.68"/>
    <n v="1.62"/>
    <n v="0"/>
    <n v="0"/>
    <n v="17.100000000000001"/>
    <n v="60.82"/>
    <n v="0"/>
    <n v="2.36"/>
    <n v="0"/>
    <n v="0"/>
    <n v="0"/>
    <n v="0"/>
    <n v="0"/>
    <n v="0"/>
    <n v="0"/>
    <n v="0"/>
    <n v="1420.33"/>
    <n v="1420.3299999999997"/>
    <n v="0"/>
    <n v="0"/>
    <n v="0"/>
    <n v="0"/>
    <n v="0"/>
  </r>
  <r>
    <n v="3"/>
    <d v="2013-01-13T00:00:00"/>
    <d v="2013-01-26T00:00:00"/>
    <x v="13"/>
    <s v="G1N"/>
    <s v="GD10000000"/>
    <s v="GD0"/>
    <n v="13"/>
    <n v="100"/>
    <s v="LD600"/>
    <s v="LF601"/>
    <m/>
    <m/>
    <m/>
    <m/>
    <m/>
    <m/>
    <x v="361"/>
    <n v="7580"/>
    <s v="44654"/>
    <x v="159"/>
    <x v="1"/>
    <s v="Non-executive"/>
    <s v="D603"/>
    <x v="1"/>
    <n v="1216.32"/>
    <n v="0"/>
    <n v="0"/>
    <n v="0"/>
    <n v="0"/>
    <n v="0"/>
    <n v="0"/>
    <n v="0"/>
    <n v="0"/>
    <n v="0"/>
    <n v="0"/>
    <n v="0"/>
    <n v="0"/>
    <n v="0"/>
    <n v="0"/>
    <n v="0"/>
    <n v="0"/>
    <n v="0"/>
    <n v="0.62"/>
    <n v="47.65"/>
    <n v="0"/>
    <n v="0"/>
    <n v="0"/>
    <n v="0"/>
    <n v="0"/>
    <n v="73.08"/>
    <n v="0"/>
    <n v="0"/>
    <n v="0"/>
    <n v="0"/>
    <n v="0"/>
    <n v="0.67"/>
    <n v="1.62"/>
    <n v="0"/>
    <n v="0"/>
    <n v="17.079999999999998"/>
    <n v="60.81"/>
    <n v="0"/>
    <n v="2.34"/>
    <n v="0"/>
    <n v="0"/>
    <n v="0"/>
    <n v="0"/>
    <n v="0"/>
    <n v="0"/>
    <n v="0"/>
    <n v="0"/>
    <n v="1420.19"/>
    <n v="1420.1899999999996"/>
    <n v="0"/>
    <n v="0"/>
    <n v="0"/>
    <n v="0"/>
    <n v="0"/>
  </r>
  <r>
    <n v="3"/>
    <d v="2013-01-13T00:00:00"/>
    <d v="2013-01-26T00:00:00"/>
    <x v="13"/>
    <s v="G1N"/>
    <s v="GD10000000"/>
    <s v="GD0"/>
    <n v="13"/>
    <n v="100"/>
    <s v="LD600"/>
    <s v="LF601"/>
    <m/>
    <m/>
    <m/>
    <m/>
    <m/>
    <m/>
    <x v="89"/>
    <n v="69397"/>
    <s v="46623"/>
    <x v="2"/>
    <x v="1"/>
    <s v="Non-executive"/>
    <s v="D603"/>
    <x v="1"/>
    <n v="3162.92"/>
    <n v="0"/>
    <n v="0"/>
    <n v="0"/>
    <n v="0"/>
    <n v="0"/>
    <n v="0"/>
    <n v="0"/>
    <n v="0"/>
    <n v="0"/>
    <n v="0"/>
    <n v="0"/>
    <n v="0"/>
    <n v="0"/>
    <n v="0"/>
    <n v="0"/>
    <n v="0"/>
    <n v="0"/>
    <n v="1.64"/>
    <n v="130.46"/>
    <n v="0"/>
    <n v="0"/>
    <n v="0"/>
    <n v="0"/>
    <n v="0"/>
    <n v="193.42"/>
    <n v="0"/>
    <n v="0"/>
    <n v="0"/>
    <n v="0"/>
    <n v="0"/>
    <n v="2.0299999999999998"/>
    <n v="4.8600000000000003"/>
    <n v="0"/>
    <n v="0"/>
    <n v="45.23"/>
    <n v="0"/>
    <n v="0"/>
    <n v="6.4"/>
    <n v="0"/>
    <n v="0"/>
    <n v="0"/>
    <n v="0"/>
    <n v="0"/>
    <n v="0"/>
    <n v="0"/>
    <n v="0"/>
    <n v="3546.96"/>
    <n v="3546.9600000000005"/>
    <n v="0"/>
    <n v="0"/>
    <n v="0"/>
    <n v="0"/>
    <n v="0"/>
  </r>
  <r>
    <n v="3"/>
    <d v="2013-01-13T00:00:00"/>
    <d v="2013-01-26T00:00:00"/>
    <x v="13"/>
    <s v="G1N"/>
    <s v="GD10000000"/>
    <s v="GD0"/>
    <n v="13"/>
    <n v="100"/>
    <s v="LD600"/>
    <s v="LF605"/>
    <m/>
    <m/>
    <m/>
    <m/>
    <m/>
    <m/>
    <x v="99"/>
    <n v="38606"/>
    <s v="51150"/>
    <x v="2"/>
    <x v="1"/>
    <s v="Non-executive"/>
    <s v="D603"/>
    <x v="1"/>
    <n v="0"/>
    <n v="0"/>
    <n v="0"/>
    <n v="0"/>
    <n v="0"/>
    <n v="2297.7399999999998"/>
    <n v="0"/>
    <n v="0"/>
    <n v="0"/>
    <n v="0"/>
    <n v="0"/>
    <n v="0"/>
    <n v="0"/>
    <n v="0"/>
    <n v="0"/>
    <n v="0"/>
    <n v="0"/>
    <n v="0"/>
    <n v="1.21"/>
    <n v="458.68"/>
    <n v="0"/>
    <n v="0"/>
    <n v="0"/>
    <n v="0"/>
    <n v="0"/>
    <n v="132.97"/>
    <n v="0"/>
    <n v="0"/>
    <n v="0"/>
    <n v="0"/>
    <n v="0"/>
    <n v="2.95"/>
    <n v="10.73"/>
    <n v="0"/>
    <n v="0"/>
    <n v="31.09"/>
    <n v="114.89"/>
    <n v="0"/>
    <n v="17.3"/>
    <n v="0"/>
    <n v="0"/>
    <n v="0"/>
    <n v="0"/>
    <n v="0"/>
    <n v="0"/>
    <n v="0"/>
    <n v="0"/>
    <n v="3067.56"/>
    <n v="3067.5599999999995"/>
    <n v="0"/>
    <n v="0"/>
    <n v="0"/>
    <n v="0"/>
    <n v="0"/>
  </r>
  <r>
    <n v="3"/>
    <d v="2013-01-13T00:00:00"/>
    <d v="2013-01-26T00:00:00"/>
    <x v="13"/>
    <s v="G1N"/>
    <s v="GD10000000"/>
    <s v="GD0"/>
    <n v="13"/>
    <n v="100"/>
    <s v="LD600"/>
    <s v="LF605"/>
    <m/>
    <m/>
    <m/>
    <m/>
    <m/>
    <m/>
    <x v="103"/>
    <n v="39707"/>
    <s v="50910"/>
    <x v="2"/>
    <x v="1"/>
    <s v="Non-executive"/>
    <s v="D603"/>
    <x v="1"/>
    <n v="0"/>
    <n v="0"/>
    <n v="0"/>
    <n v="0"/>
    <n v="0"/>
    <n v="2432.0500000000002"/>
    <n v="0"/>
    <n v="0"/>
    <n v="0"/>
    <n v="0"/>
    <n v="0"/>
    <n v="0"/>
    <n v="0"/>
    <n v="0"/>
    <n v="0"/>
    <n v="0"/>
    <n v="0"/>
    <n v="0"/>
    <n v="1.28"/>
    <n v="495.96"/>
    <n v="0"/>
    <n v="0"/>
    <n v="0"/>
    <n v="0"/>
    <n v="0"/>
    <n v="137.31"/>
    <n v="0"/>
    <n v="0"/>
    <n v="0"/>
    <n v="0"/>
    <n v="0"/>
    <n v="2.95"/>
    <n v="10.73"/>
    <n v="0"/>
    <n v="0"/>
    <n v="32.119999999999997"/>
    <n v="121.6"/>
    <n v="0"/>
    <n v="24.49"/>
    <n v="0"/>
    <n v="0"/>
    <n v="0"/>
    <n v="0"/>
    <n v="0"/>
    <n v="0"/>
    <n v="0"/>
    <n v="0"/>
    <n v="3258.49"/>
    <n v="3258.49"/>
    <n v="0"/>
    <n v="0"/>
    <n v="0"/>
    <n v="0"/>
    <n v="0"/>
  </r>
  <r>
    <n v="3"/>
    <d v="2013-01-13T00:00:00"/>
    <d v="2013-01-26T00:00:00"/>
    <x v="13"/>
    <s v="G1N"/>
    <s v="GD10000000"/>
    <s v="GD0"/>
    <n v="13"/>
    <n v="100"/>
    <s v="LD600"/>
    <s v="LF606"/>
    <m/>
    <m/>
    <m/>
    <m/>
    <m/>
    <m/>
    <x v="106"/>
    <n v="23952"/>
    <s v="47825"/>
    <x v="58"/>
    <x v="1"/>
    <s v="Non-executive"/>
    <s v="D603"/>
    <x v="1"/>
    <n v="0"/>
    <n v="0"/>
    <n v="0"/>
    <n v="0"/>
    <n v="0"/>
    <n v="694.22"/>
    <n v="0"/>
    <n v="0"/>
    <n v="0"/>
    <n v="0"/>
    <n v="0"/>
    <n v="0"/>
    <n v="0"/>
    <n v="0"/>
    <n v="0"/>
    <n v="0"/>
    <n v="0"/>
    <n v="0"/>
    <n v="0.36"/>
    <n v="96.28"/>
    <n v="0"/>
    <n v="0"/>
    <n v="0"/>
    <n v="0"/>
    <n v="0"/>
    <n v="41.06"/>
    <n v="0"/>
    <n v="0"/>
    <n v="0"/>
    <n v="0"/>
    <n v="0"/>
    <n v="0.75"/>
    <n v="2.2999999999999998"/>
    <n v="0"/>
    <n v="0"/>
    <n v="9.6"/>
    <n v="34.72"/>
    <n v="0"/>
    <n v="7.54"/>
    <n v="0"/>
    <n v="0"/>
    <n v="0"/>
    <n v="0"/>
    <n v="0"/>
    <n v="0"/>
    <n v="0"/>
    <n v="0"/>
    <n v="886.83"/>
    <n v="886.83"/>
    <n v="0"/>
    <n v="0"/>
    <n v="0"/>
    <n v="0"/>
    <n v="0"/>
  </r>
  <r>
    <n v="3"/>
    <d v="2013-01-13T00:00:00"/>
    <d v="2013-01-26T00:00:00"/>
    <x v="13"/>
    <s v="G1N"/>
    <s v="GD10000000"/>
    <s v="GD0"/>
    <n v="13"/>
    <n v="100"/>
    <s v="LD600"/>
    <s v="LF606"/>
    <m/>
    <m/>
    <m/>
    <m/>
    <m/>
    <m/>
    <x v="261"/>
    <n v="58856"/>
    <s v="73439"/>
    <x v="135"/>
    <x v="1"/>
    <s v="Non-executive"/>
    <s v="D603"/>
    <x v="1"/>
    <n v="2307.6999999999998"/>
    <n v="0"/>
    <n v="0"/>
    <n v="0"/>
    <n v="0"/>
    <n v="0"/>
    <n v="0"/>
    <n v="0"/>
    <n v="0"/>
    <n v="0"/>
    <n v="0"/>
    <n v="0"/>
    <n v="0"/>
    <n v="0"/>
    <n v="0"/>
    <n v="0"/>
    <n v="0"/>
    <n v="0"/>
    <n v="1.2"/>
    <n v="275.54000000000002"/>
    <n v="0"/>
    <n v="0"/>
    <n v="0"/>
    <n v="0"/>
    <n v="0"/>
    <n v="128.5"/>
    <n v="0"/>
    <n v="0"/>
    <n v="0"/>
    <n v="0"/>
    <n v="0"/>
    <n v="1.64"/>
    <n v="5.7"/>
    <n v="0"/>
    <n v="0"/>
    <n v="30.06"/>
    <n v="115.39"/>
    <n v="0"/>
    <n v="13.61"/>
    <n v="0"/>
    <n v="0"/>
    <n v="0"/>
    <n v="0"/>
    <n v="0"/>
    <n v="0"/>
    <n v="0"/>
    <n v="0"/>
    <n v="2879.34"/>
    <n v="2879.3399999999992"/>
    <n v="0"/>
    <n v="0"/>
    <n v="0"/>
    <n v="0"/>
    <n v="0"/>
  </r>
  <r>
    <n v="3"/>
    <d v="2013-01-13T00:00:00"/>
    <d v="2013-01-26T00:00:00"/>
    <x v="13"/>
    <s v="G1N"/>
    <s v="GD10000000"/>
    <s v="GD0"/>
    <n v="13"/>
    <n v="8200"/>
    <s v="GD600"/>
    <s v="CLCB5"/>
    <s v="000CLC"/>
    <n v="15"/>
    <s v="32287C"/>
    <n v="13"/>
    <m/>
    <m/>
    <x v="211"/>
    <n v="43853"/>
    <s v="74888"/>
    <x v="2"/>
    <x v="1"/>
    <s v="Non-executive"/>
    <s v="D603"/>
    <x v="1"/>
    <n v="0"/>
    <n v="0"/>
    <n v="0"/>
    <n v="0"/>
    <n v="0"/>
    <n v="841.33"/>
    <n v="0"/>
    <n v="0"/>
    <n v="0"/>
    <n v="0"/>
    <n v="0"/>
    <n v="0"/>
    <n v="0"/>
    <n v="0"/>
    <n v="0"/>
    <n v="0"/>
    <n v="0"/>
    <n v="0"/>
    <n v="0.44"/>
    <n v="68.58"/>
    <n v="0"/>
    <n v="0"/>
    <n v="0"/>
    <n v="0"/>
    <n v="0"/>
    <n v="50.74"/>
    <n v="0"/>
    <n v="0"/>
    <n v="0"/>
    <n v="0"/>
    <n v="0"/>
    <n v="0.95"/>
    <n v="2.2599999999999998"/>
    <n v="0"/>
    <n v="0"/>
    <n v="11.87"/>
    <n v="42.07"/>
    <n v="0"/>
    <n v="3.34"/>
    <n v="0"/>
    <n v="0"/>
    <n v="0"/>
    <n v="0"/>
    <n v="0"/>
    <n v="0"/>
    <n v="0"/>
    <n v="0"/>
    <n v="1021.58"/>
    <n v="1021.5800000000003"/>
    <n v="0"/>
    <n v="0"/>
    <n v="0"/>
    <n v="0"/>
    <n v="0"/>
  </r>
  <r>
    <n v="3"/>
    <d v="2013-01-13T00:00:00"/>
    <d v="2013-01-26T00:00:00"/>
    <x v="13"/>
    <s v="G1N"/>
    <s v="GD10000000"/>
    <s v="GD0"/>
    <n v="13"/>
    <n v="8200"/>
    <s v="GD600"/>
    <s v="CLCB5"/>
    <s v="000CLC"/>
    <n v="15"/>
    <s v="32287C"/>
    <n v="13"/>
    <m/>
    <m/>
    <x v="217"/>
    <n v="68206"/>
    <s v="48863"/>
    <x v="2"/>
    <x v="1"/>
    <s v="Non-executive"/>
    <s v="D603"/>
    <x v="1"/>
    <n v="721.14"/>
    <n v="0"/>
    <n v="0"/>
    <n v="0"/>
    <n v="0"/>
    <n v="0"/>
    <n v="0"/>
    <n v="0"/>
    <n v="0"/>
    <n v="0"/>
    <n v="0"/>
    <n v="0"/>
    <n v="0"/>
    <n v="0"/>
    <n v="0"/>
    <n v="0"/>
    <n v="0"/>
    <n v="0"/>
    <n v="0.38"/>
    <n v="58.78"/>
    <n v="0"/>
    <n v="0"/>
    <n v="0"/>
    <n v="0"/>
    <n v="0"/>
    <n v="43.99"/>
    <n v="0"/>
    <n v="0"/>
    <n v="0"/>
    <n v="0"/>
    <n v="0"/>
    <n v="0.82"/>
    <n v="1.86"/>
    <n v="0"/>
    <n v="0"/>
    <n v="10.29"/>
    <n v="0"/>
    <n v="0"/>
    <n v="2.86"/>
    <n v="0"/>
    <n v="0"/>
    <n v="0"/>
    <n v="0"/>
    <n v="0"/>
    <n v="0"/>
    <n v="0"/>
    <n v="0"/>
    <n v="840.12"/>
    <n v="840.12"/>
    <n v="0"/>
    <n v="0"/>
    <n v="0"/>
    <n v="0"/>
    <n v="0"/>
  </r>
  <r>
    <n v="3"/>
    <d v="2013-01-13T00:00:00"/>
    <d v="2013-01-26T00:00:00"/>
    <x v="13"/>
    <s v="G1N"/>
    <s v="GD10000000"/>
    <s v="GD0"/>
    <n v="13"/>
    <n v="8200"/>
    <s v="GD600"/>
    <s v="DSG35"/>
    <s v="000DSG"/>
    <n v="15"/>
    <s v="15282A"/>
    <n v="13"/>
    <m/>
    <m/>
    <x v="361"/>
    <n v="7580"/>
    <s v="44654"/>
    <x v="159"/>
    <x v="1"/>
    <s v="Non-executive"/>
    <s v="D603"/>
    <x v="1"/>
    <n v="1216.3499999999999"/>
    <n v="0"/>
    <n v="0"/>
    <n v="0"/>
    <n v="0"/>
    <n v="0"/>
    <n v="0"/>
    <n v="0"/>
    <n v="0"/>
    <n v="0"/>
    <n v="0"/>
    <n v="0"/>
    <n v="0"/>
    <n v="0"/>
    <n v="0"/>
    <n v="0"/>
    <n v="0"/>
    <n v="0"/>
    <n v="0.63"/>
    <n v="47.68"/>
    <n v="0"/>
    <n v="0"/>
    <n v="0"/>
    <n v="0"/>
    <n v="0"/>
    <n v="73.06"/>
    <n v="0"/>
    <n v="0"/>
    <n v="0"/>
    <n v="0"/>
    <n v="0"/>
    <n v="0.68"/>
    <n v="1.62"/>
    <n v="0"/>
    <n v="0"/>
    <n v="17.09"/>
    <n v="60.82"/>
    <n v="0"/>
    <n v="2.36"/>
    <n v="0"/>
    <n v="0"/>
    <n v="0"/>
    <n v="0"/>
    <n v="0"/>
    <n v="0"/>
    <n v="0"/>
    <n v="0"/>
    <n v="1420.29"/>
    <n v="1420.2899999999997"/>
    <n v="0"/>
    <n v="0"/>
    <n v="0"/>
    <n v="0"/>
    <n v="0"/>
  </r>
  <r>
    <n v="3"/>
    <d v="2013-01-13T00:00:00"/>
    <d v="2013-01-26T00:00:00"/>
    <x v="13"/>
    <s v="G1N"/>
    <s v="GD10000000"/>
    <s v="GD0"/>
    <n v="13"/>
    <n v="8200"/>
    <s v="GD600"/>
    <s v="DSG35"/>
    <s v="000DSG"/>
    <n v="15"/>
    <s v="15282A"/>
    <n v="13"/>
    <m/>
    <m/>
    <x v="362"/>
    <n v="40012"/>
    <s v="73024"/>
    <x v="12"/>
    <x v="1"/>
    <s v="Non-executive"/>
    <s v="D603"/>
    <x v="1"/>
    <n v="2690.94"/>
    <n v="0"/>
    <n v="0"/>
    <n v="0"/>
    <n v="0"/>
    <n v="0"/>
    <n v="0"/>
    <n v="0"/>
    <n v="0"/>
    <n v="0"/>
    <n v="0"/>
    <n v="0"/>
    <n v="0"/>
    <n v="0"/>
    <n v="0"/>
    <n v="0"/>
    <n v="0"/>
    <n v="0"/>
    <n v="1.41"/>
    <n v="424.63"/>
    <n v="0"/>
    <n v="0"/>
    <n v="0"/>
    <n v="0"/>
    <n v="0"/>
    <n v="151.03"/>
    <n v="0"/>
    <n v="0"/>
    <n v="0"/>
    <n v="0"/>
    <n v="0"/>
    <n v="2.25"/>
    <n v="6.58"/>
    <n v="0"/>
    <n v="0"/>
    <n v="35.32"/>
    <n v="134.56"/>
    <n v="0"/>
    <n v="20.68"/>
    <n v="0"/>
    <n v="0"/>
    <n v="0"/>
    <n v="0"/>
    <n v="0"/>
    <n v="0"/>
    <n v="0"/>
    <n v="0"/>
    <n v="3467.4"/>
    <n v="3467.4"/>
    <n v="0"/>
    <n v="0"/>
    <n v="0"/>
    <n v="0"/>
    <n v="0"/>
  </r>
  <r>
    <n v="3"/>
    <d v="2013-01-13T00:00:00"/>
    <d v="2013-01-26T00:00:00"/>
    <x v="13"/>
    <s v="G1N"/>
    <s v="GD10000000"/>
    <s v="GD0"/>
    <n v="13"/>
    <n v="8200"/>
    <s v="GD600"/>
    <s v="EAHB5"/>
    <s v="000EAH"/>
    <n v="15"/>
    <s v="32010A"/>
    <n v="13"/>
    <m/>
    <m/>
    <x v="106"/>
    <n v="23952"/>
    <s v="47825"/>
    <x v="58"/>
    <x v="1"/>
    <s v="Non-executive"/>
    <s v="D603"/>
    <x v="1"/>
    <n v="0"/>
    <n v="0"/>
    <n v="0"/>
    <n v="0"/>
    <n v="0"/>
    <n v="555.37"/>
    <n v="0"/>
    <n v="0"/>
    <n v="0"/>
    <n v="0"/>
    <n v="0"/>
    <n v="0"/>
    <n v="0"/>
    <n v="0"/>
    <n v="0"/>
    <n v="0"/>
    <n v="0"/>
    <n v="0"/>
    <n v="0.28000000000000003"/>
    <n v="77.040000000000006"/>
    <n v="0"/>
    <n v="0"/>
    <n v="0"/>
    <n v="0"/>
    <n v="0"/>
    <n v="32.83"/>
    <n v="0"/>
    <n v="0"/>
    <n v="0"/>
    <n v="0"/>
    <n v="0"/>
    <n v="0.59"/>
    <n v="1.84"/>
    <n v="0"/>
    <n v="0"/>
    <n v="7.68"/>
    <n v="27.78"/>
    <n v="0"/>
    <n v="6.02"/>
    <n v="0"/>
    <n v="0"/>
    <n v="0"/>
    <n v="0"/>
    <n v="0"/>
    <n v="0"/>
    <n v="0"/>
    <n v="0"/>
    <n v="709.43"/>
    <n v="709.43"/>
    <n v="0"/>
    <n v="0"/>
    <n v="0"/>
    <n v="0"/>
    <n v="0"/>
  </r>
  <r>
    <n v="3"/>
    <d v="2013-01-13T00:00:00"/>
    <d v="2013-01-26T00:00:00"/>
    <x v="13"/>
    <s v="G1N"/>
    <s v="GD10000000"/>
    <s v="GD0"/>
    <n v="13"/>
    <n v="8200"/>
    <s v="GD600"/>
    <s v="EAHB5"/>
    <s v="000EAH"/>
    <n v="15"/>
    <s v="32010A"/>
    <n v="13"/>
    <m/>
    <m/>
    <x v="215"/>
    <n v="59989"/>
    <s v="51101"/>
    <x v="116"/>
    <x v="1"/>
    <s v="Non-executive"/>
    <s v="D603"/>
    <x v="1"/>
    <n v="1384.8"/>
    <n v="0"/>
    <n v="0"/>
    <n v="0"/>
    <n v="0"/>
    <n v="0"/>
    <n v="0"/>
    <n v="0"/>
    <n v="0"/>
    <n v="0"/>
    <n v="0"/>
    <n v="0"/>
    <n v="0"/>
    <n v="0"/>
    <n v="0"/>
    <n v="0"/>
    <n v="0"/>
    <n v="0"/>
    <n v="0.72"/>
    <n v="97.96"/>
    <n v="0"/>
    <n v="0"/>
    <n v="0"/>
    <n v="0"/>
    <n v="0"/>
    <n v="83.82"/>
    <n v="0"/>
    <n v="0"/>
    <n v="0"/>
    <n v="0"/>
    <n v="0"/>
    <n v="1.35"/>
    <n v="3.24"/>
    <n v="0"/>
    <n v="0"/>
    <n v="19.600000000000001"/>
    <n v="69.239999999999995"/>
    <n v="0"/>
    <n v="4.76"/>
    <n v="0"/>
    <n v="0"/>
    <n v="0"/>
    <n v="0"/>
    <n v="0"/>
    <n v="0"/>
    <n v="0"/>
    <n v="0"/>
    <n v="1665.49"/>
    <n v="1665.4899999999998"/>
    <n v="0"/>
    <n v="0"/>
    <n v="0"/>
    <n v="0"/>
    <n v="0"/>
  </r>
  <r>
    <n v="3"/>
    <d v="2013-01-13T00:00:00"/>
    <d v="2013-01-26T00:00:00"/>
    <x v="13"/>
    <s v="G1N"/>
    <s v="GD10000000"/>
    <s v="GD0"/>
    <n v="13"/>
    <n v="8200"/>
    <s v="GD600"/>
    <s v="EAHB5"/>
    <s v="000EAH"/>
    <n v="15"/>
    <s v="32010A"/>
    <n v="13"/>
    <m/>
    <m/>
    <x v="219"/>
    <n v="64263"/>
    <s v="63301"/>
    <x v="2"/>
    <x v="1"/>
    <s v="Non-executive"/>
    <s v="D603"/>
    <x v="1"/>
    <n v="656.9"/>
    <n v="0"/>
    <n v="0"/>
    <n v="0"/>
    <n v="0"/>
    <n v="0"/>
    <n v="0"/>
    <n v="0"/>
    <n v="0"/>
    <n v="0"/>
    <n v="0"/>
    <n v="0"/>
    <n v="0"/>
    <n v="0"/>
    <n v="0"/>
    <n v="0"/>
    <n v="0"/>
    <n v="0"/>
    <n v="0.34"/>
    <n v="48.98"/>
    <n v="0"/>
    <n v="0"/>
    <n v="0"/>
    <n v="0"/>
    <n v="0"/>
    <n v="39.119999999999997"/>
    <n v="0"/>
    <n v="0"/>
    <n v="0"/>
    <n v="0"/>
    <n v="0"/>
    <n v="0.68"/>
    <n v="1.54"/>
    <n v="0"/>
    <n v="0"/>
    <n v="9.14"/>
    <n v="32.840000000000003"/>
    <n v="0"/>
    <n v="2.38"/>
    <n v="0"/>
    <n v="0"/>
    <n v="0"/>
    <n v="0"/>
    <n v="0"/>
    <n v="0"/>
    <n v="0"/>
    <n v="0"/>
    <n v="791.92"/>
    <n v="791.92"/>
    <n v="0"/>
    <n v="0"/>
    <n v="0"/>
    <n v="0"/>
    <n v="0"/>
  </r>
  <r>
    <n v="3"/>
    <d v="2013-01-13T00:00:00"/>
    <d v="2013-01-26T00:00:00"/>
    <x v="13"/>
    <s v="G1N"/>
    <s v="GD10000000"/>
    <s v="GD0"/>
    <n v="13"/>
    <n v="8200"/>
    <s v="GD600"/>
    <s v="EAHB5"/>
    <s v="000EAH"/>
    <n v="15"/>
    <s v="32010A"/>
    <n v="13"/>
    <m/>
    <m/>
    <x v="216"/>
    <n v="68069"/>
    <s v="47282"/>
    <x v="2"/>
    <x v="1"/>
    <s v="Non-executive"/>
    <s v="D603"/>
    <x v="1"/>
    <n v="123.91"/>
    <n v="0"/>
    <n v="0"/>
    <n v="0"/>
    <n v="0"/>
    <n v="0"/>
    <n v="0"/>
    <n v="0"/>
    <n v="0"/>
    <n v="0"/>
    <n v="0"/>
    <n v="0"/>
    <n v="0"/>
    <n v="0"/>
    <n v="0"/>
    <n v="0"/>
    <n v="0"/>
    <n v="0"/>
    <n v="7.0000000000000007E-2"/>
    <n v="8.52"/>
    <n v="0"/>
    <n v="0"/>
    <n v="0"/>
    <n v="0"/>
    <n v="0"/>
    <n v="7.44"/>
    <n v="0"/>
    <n v="0"/>
    <n v="0"/>
    <n v="0"/>
    <n v="0"/>
    <n v="0.14000000000000001"/>
    <n v="0.34"/>
    <n v="0"/>
    <n v="0"/>
    <n v="1.76"/>
    <n v="0"/>
    <n v="0"/>
    <n v="0.42"/>
    <n v="0"/>
    <n v="0"/>
    <n v="0"/>
    <n v="0"/>
    <n v="0"/>
    <n v="0"/>
    <n v="0"/>
    <n v="0"/>
    <n v="142.6"/>
    <n v="142.59999999999997"/>
    <n v="0"/>
    <n v="0"/>
    <n v="0"/>
    <n v="0"/>
    <n v="0"/>
  </r>
  <r>
    <n v="3"/>
    <d v="2013-01-13T00:00:00"/>
    <d v="2013-01-26T00:00:00"/>
    <x v="13"/>
    <s v="G1N"/>
    <s v="GD10000000"/>
    <s v="GD0"/>
    <n v="13"/>
    <n v="8200"/>
    <s v="GD600"/>
    <s v="EAZB5"/>
    <s v="000EAZ"/>
    <n v="15"/>
    <s v="32010A"/>
    <n v="13"/>
    <m/>
    <m/>
    <x v="361"/>
    <n v="7580"/>
    <s v="44654"/>
    <x v="159"/>
    <x v="1"/>
    <s v="Non-executive"/>
    <s v="D603"/>
    <x v="1"/>
    <n v="1216.3499999999999"/>
    <n v="0"/>
    <n v="0"/>
    <n v="0"/>
    <n v="0"/>
    <n v="0"/>
    <n v="0"/>
    <n v="0"/>
    <n v="0"/>
    <n v="0"/>
    <n v="0"/>
    <n v="0"/>
    <n v="0"/>
    <n v="0"/>
    <n v="0"/>
    <n v="0"/>
    <n v="0"/>
    <n v="0"/>
    <n v="0.63"/>
    <n v="47.68"/>
    <n v="0"/>
    <n v="0"/>
    <n v="0"/>
    <n v="0"/>
    <n v="0"/>
    <n v="73.06"/>
    <n v="0"/>
    <n v="0"/>
    <n v="0"/>
    <n v="0"/>
    <n v="0"/>
    <n v="0.68"/>
    <n v="1.62"/>
    <n v="0"/>
    <n v="0"/>
    <n v="17.09"/>
    <n v="60.82"/>
    <n v="0"/>
    <n v="2.36"/>
    <n v="0"/>
    <n v="0"/>
    <n v="0"/>
    <n v="0"/>
    <n v="0"/>
    <n v="0"/>
    <n v="0"/>
    <n v="0"/>
    <n v="1420.29"/>
    <n v="1420.2899999999997"/>
    <n v="0"/>
    <n v="0"/>
    <n v="0"/>
    <n v="0"/>
    <n v="0"/>
  </r>
  <r>
    <n v="3"/>
    <d v="2013-01-13T00:00:00"/>
    <d v="2013-01-26T00:00:00"/>
    <x v="13"/>
    <s v="G1N"/>
    <s v="GD10000000"/>
    <s v="GD0"/>
    <n v="13"/>
    <n v="8200"/>
    <s v="GD600"/>
    <s v="EAZB5"/>
    <s v="000EAZ"/>
    <n v="15"/>
    <s v="32010A"/>
    <n v="13"/>
    <m/>
    <m/>
    <x v="106"/>
    <n v="23952"/>
    <s v="47825"/>
    <x v="58"/>
    <x v="1"/>
    <s v="Non-executive"/>
    <s v="D603"/>
    <x v="1"/>
    <n v="0"/>
    <n v="0"/>
    <n v="0"/>
    <n v="0"/>
    <n v="0"/>
    <n v="555.38"/>
    <n v="0"/>
    <n v="0"/>
    <n v="0"/>
    <n v="0"/>
    <n v="0"/>
    <n v="0"/>
    <n v="0"/>
    <n v="0"/>
    <n v="0"/>
    <n v="0"/>
    <n v="0"/>
    <n v="0"/>
    <n v="0.3"/>
    <n v="77.02"/>
    <n v="0"/>
    <n v="0"/>
    <n v="0"/>
    <n v="0"/>
    <n v="0"/>
    <n v="32.840000000000003"/>
    <n v="0"/>
    <n v="0"/>
    <n v="0"/>
    <n v="0"/>
    <n v="0"/>
    <n v="0.6"/>
    <n v="1.84"/>
    <n v="0"/>
    <n v="0"/>
    <n v="7.68"/>
    <n v="27.76"/>
    <n v="0"/>
    <n v="6.04"/>
    <n v="0"/>
    <n v="0"/>
    <n v="0"/>
    <n v="0"/>
    <n v="0"/>
    <n v="0"/>
    <n v="0"/>
    <n v="0"/>
    <n v="709.46"/>
    <n v="709.45999999999992"/>
    <n v="0"/>
    <n v="0"/>
    <n v="0"/>
    <n v="0"/>
    <n v="0"/>
  </r>
  <r>
    <n v="3"/>
    <d v="2013-01-13T00:00:00"/>
    <d v="2013-01-26T00:00:00"/>
    <x v="13"/>
    <s v="G1N"/>
    <s v="GD10000000"/>
    <s v="GD0"/>
    <n v="13"/>
    <n v="8200"/>
    <s v="GD600"/>
    <s v="EAZB5"/>
    <s v="000EAZ"/>
    <n v="15"/>
    <s v="32010A"/>
    <n v="13"/>
    <m/>
    <m/>
    <x v="362"/>
    <n v="40012"/>
    <s v="73024"/>
    <x v="12"/>
    <x v="1"/>
    <s v="Non-executive"/>
    <s v="D603"/>
    <x v="1"/>
    <n v="896.98"/>
    <n v="0"/>
    <n v="0"/>
    <n v="0"/>
    <n v="0"/>
    <n v="0"/>
    <n v="0"/>
    <n v="0"/>
    <n v="0"/>
    <n v="0"/>
    <n v="0"/>
    <n v="0"/>
    <n v="0"/>
    <n v="0"/>
    <n v="0"/>
    <n v="0"/>
    <n v="0"/>
    <n v="0"/>
    <n v="0.46"/>
    <n v="141.54"/>
    <n v="0"/>
    <n v="0"/>
    <n v="0"/>
    <n v="0"/>
    <n v="0"/>
    <n v="50.34"/>
    <n v="0"/>
    <n v="0"/>
    <n v="0"/>
    <n v="0"/>
    <n v="0"/>
    <n v="0.74"/>
    <n v="2.2000000000000002"/>
    <n v="0"/>
    <n v="0"/>
    <n v="11.77"/>
    <n v="44.84"/>
    <n v="0"/>
    <n v="6.9"/>
    <n v="0"/>
    <n v="0"/>
    <n v="0"/>
    <n v="0"/>
    <n v="0"/>
    <n v="0"/>
    <n v="0"/>
    <n v="0"/>
    <n v="1155.77"/>
    <n v="1155.77"/>
    <n v="0"/>
    <n v="0"/>
    <n v="0"/>
    <n v="0"/>
    <n v="0"/>
  </r>
  <r>
    <n v="3"/>
    <d v="2013-01-13T00:00:00"/>
    <d v="2013-01-26T00:00:00"/>
    <x v="13"/>
    <s v="G1N"/>
    <s v="GD10000000"/>
    <s v="GD0"/>
    <n v="13"/>
    <n v="8200"/>
    <s v="GD600"/>
    <s v="EAZB5"/>
    <s v="000EAZ"/>
    <n v="15"/>
    <s v="32010A"/>
    <n v="13"/>
    <m/>
    <m/>
    <x v="211"/>
    <n v="43853"/>
    <s v="74888"/>
    <x v="2"/>
    <x v="1"/>
    <s v="Non-executive"/>
    <s v="D603"/>
    <x v="1"/>
    <n v="0"/>
    <n v="0"/>
    <n v="0"/>
    <n v="0"/>
    <n v="0"/>
    <n v="360.58"/>
    <n v="0"/>
    <n v="0"/>
    <n v="0"/>
    <n v="0"/>
    <n v="0"/>
    <n v="0"/>
    <n v="0"/>
    <n v="0"/>
    <n v="0"/>
    <n v="0"/>
    <n v="0"/>
    <n v="0"/>
    <n v="0.18"/>
    <n v="29.38"/>
    <n v="0"/>
    <n v="0"/>
    <n v="0"/>
    <n v="0"/>
    <n v="0"/>
    <n v="21.74"/>
    <n v="0"/>
    <n v="0"/>
    <n v="0"/>
    <n v="0"/>
    <n v="0"/>
    <n v="0.4"/>
    <n v="0.98"/>
    <n v="0"/>
    <n v="0"/>
    <n v="5.08"/>
    <n v="18.03"/>
    <n v="0"/>
    <n v="1.44"/>
    <n v="0"/>
    <n v="0"/>
    <n v="0"/>
    <n v="0"/>
    <n v="0"/>
    <n v="0"/>
    <n v="0"/>
    <n v="0"/>
    <n v="437.81"/>
    <n v="437.81"/>
    <n v="0"/>
    <n v="0"/>
    <n v="0"/>
    <n v="0"/>
    <n v="0"/>
  </r>
  <r>
    <n v="3"/>
    <d v="2013-01-13T00:00:00"/>
    <d v="2013-01-26T00:00:00"/>
    <x v="13"/>
    <s v="G1N"/>
    <s v="GD10000000"/>
    <s v="GD0"/>
    <n v="13"/>
    <n v="8200"/>
    <s v="GD600"/>
    <s v="EAZB5"/>
    <s v="000EAZ"/>
    <n v="15"/>
    <s v="32010A"/>
    <n v="13"/>
    <m/>
    <m/>
    <x v="215"/>
    <n v="59989"/>
    <s v="51101"/>
    <x v="116"/>
    <x v="1"/>
    <s v="Non-executive"/>
    <s v="D603"/>
    <x v="1"/>
    <n v="1384.82"/>
    <n v="0"/>
    <n v="0"/>
    <n v="0"/>
    <n v="0"/>
    <n v="0"/>
    <n v="0"/>
    <n v="0"/>
    <n v="0"/>
    <n v="0"/>
    <n v="0"/>
    <n v="0"/>
    <n v="0"/>
    <n v="0"/>
    <n v="0"/>
    <n v="0"/>
    <n v="0"/>
    <n v="0"/>
    <n v="0.74"/>
    <n v="97.96"/>
    <n v="0"/>
    <n v="0"/>
    <n v="0"/>
    <n v="0"/>
    <n v="0"/>
    <n v="83.84"/>
    <n v="0"/>
    <n v="0"/>
    <n v="0"/>
    <n v="0"/>
    <n v="0"/>
    <n v="1.36"/>
    <n v="3.24"/>
    <n v="0"/>
    <n v="0"/>
    <n v="19.61"/>
    <n v="69.239999999999995"/>
    <n v="0"/>
    <n v="4.78"/>
    <n v="0"/>
    <n v="0"/>
    <n v="0"/>
    <n v="0"/>
    <n v="0"/>
    <n v="0"/>
    <n v="0"/>
    <n v="0"/>
    <n v="1665.59"/>
    <n v="1665.5899999999997"/>
    <n v="0"/>
    <n v="0"/>
    <n v="0"/>
    <n v="0"/>
    <n v="0"/>
  </r>
  <r>
    <n v="3"/>
    <d v="2013-01-13T00:00:00"/>
    <d v="2013-01-26T00:00:00"/>
    <x v="13"/>
    <s v="G1N"/>
    <s v="GD10000000"/>
    <s v="GD0"/>
    <n v="13"/>
    <n v="8200"/>
    <s v="GD600"/>
    <s v="EAZB5"/>
    <s v="000EAZ"/>
    <n v="15"/>
    <s v="32010A"/>
    <n v="13"/>
    <m/>
    <m/>
    <x v="218"/>
    <n v="63121"/>
    <s v="51100"/>
    <x v="15"/>
    <x v="1"/>
    <s v="Non-executive"/>
    <s v="D603"/>
    <x v="1"/>
    <n v="2858.38"/>
    <n v="0"/>
    <n v="0"/>
    <n v="0"/>
    <n v="0"/>
    <n v="0"/>
    <n v="0"/>
    <n v="0"/>
    <n v="0"/>
    <n v="0"/>
    <n v="0"/>
    <n v="0"/>
    <n v="0"/>
    <n v="0"/>
    <n v="0"/>
    <n v="0"/>
    <n v="0"/>
    <n v="0"/>
    <n v="0"/>
    <n v="190.69"/>
    <n v="0"/>
    <n v="0"/>
    <n v="0"/>
    <n v="0"/>
    <n v="0"/>
    <n v="173.27"/>
    <n v="0"/>
    <n v="0"/>
    <n v="0"/>
    <n v="0"/>
    <n v="0"/>
    <n v="2.71"/>
    <n v="6.48"/>
    <n v="0"/>
    <n v="0"/>
    <n v="40.53"/>
    <n v="142.91999999999999"/>
    <n v="0"/>
    <n v="8.74"/>
    <n v="0"/>
    <n v="0"/>
    <n v="0"/>
    <n v="0"/>
    <n v="0"/>
    <n v="0"/>
    <n v="0"/>
    <n v="0"/>
    <n v="3423.72"/>
    <n v="3423.7200000000003"/>
    <n v="0"/>
    <n v="0"/>
    <n v="0"/>
    <n v="0"/>
    <n v="0"/>
  </r>
  <r>
    <n v="3"/>
    <d v="2013-01-13T00:00:00"/>
    <d v="2013-01-26T00:00:00"/>
    <x v="13"/>
    <s v="G1N"/>
    <s v="GD10000000"/>
    <s v="GD0"/>
    <n v="13"/>
    <n v="8200"/>
    <s v="GD600"/>
    <s v="EAZB5"/>
    <s v="000EAZ"/>
    <n v="15"/>
    <s v="32010A"/>
    <n v="13"/>
    <m/>
    <m/>
    <x v="219"/>
    <n v="64263"/>
    <s v="63301"/>
    <x v="2"/>
    <x v="1"/>
    <s v="Non-executive"/>
    <s v="D603"/>
    <x v="1"/>
    <n v="1970.76"/>
    <n v="0"/>
    <n v="0"/>
    <n v="0"/>
    <n v="0"/>
    <n v="0"/>
    <n v="0"/>
    <n v="0"/>
    <n v="0"/>
    <n v="0"/>
    <n v="0"/>
    <n v="0"/>
    <n v="0"/>
    <n v="0"/>
    <n v="0"/>
    <n v="0"/>
    <n v="0"/>
    <n v="0"/>
    <n v="1.04"/>
    <n v="146.94"/>
    <n v="0"/>
    <n v="0"/>
    <n v="0"/>
    <n v="0"/>
    <n v="0"/>
    <n v="117.34"/>
    <n v="0"/>
    <n v="0"/>
    <n v="0"/>
    <n v="0"/>
    <n v="0"/>
    <n v="2.0299999999999998"/>
    <n v="4.6500000000000004"/>
    <n v="0"/>
    <n v="0"/>
    <n v="27.45"/>
    <n v="98.54"/>
    <n v="0"/>
    <n v="7.16"/>
    <n v="0"/>
    <n v="0"/>
    <n v="0"/>
    <n v="0"/>
    <n v="0"/>
    <n v="0"/>
    <n v="0"/>
    <n v="0"/>
    <n v="2375.91"/>
    <n v="2375.91"/>
    <n v="0"/>
    <n v="0"/>
    <n v="0"/>
    <n v="0"/>
    <n v="0"/>
  </r>
  <r>
    <n v="3"/>
    <d v="2013-01-13T00:00:00"/>
    <d v="2013-01-26T00:00:00"/>
    <x v="13"/>
    <s v="G1N"/>
    <s v="GD10000000"/>
    <s v="GD0"/>
    <n v="13"/>
    <n v="8200"/>
    <s v="GD600"/>
    <s v="EAZB5"/>
    <s v="000EAZ"/>
    <n v="15"/>
    <s v="32010A"/>
    <n v="13"/>
    <m/>
    <m/>
    <x v="220"/>
    <n v="66995"/>
    <s v="73384"/>
    <x v="2"/>
    <x v="1"/>
    <s v="Non-executive"/>
    <s v="D603"/>
    <x v="1"/>
    <n v="2403.8000000000002"/>
    <n v="0"/>
    <n v="0"/>
    <n v="0"/>
    <n v="0"/>
    <n v="0"/>
    <n v="0"/>
    <n v="0"/>
    <n v="0"/>
    <n v="0"/>
    <n v="0"/>
    <n v="0"/>
    <n v="0"/>
    <n v="0"/>
    <n v="0"/>
    <n v="0"/>
    <n v="0"/>
    <n v="0"/>
    <n v="0"/>
    <n v="173.94"/>
    <n v="0"/>
    <n v="0"/>
    <n v="0"/>
    <n v="0"/>
    <n v="0"/>
    <n v="145.44"/>
    <n v="0"/>
    <n v="0"/>
    <n v="0"/>
    <n v="0"/>
    <n v="0"/>
    <n v="2.71"/>
    <n v="6.48"/>
    <n v="0"/>
    <n v="0"/>
    <n v="34.020000000000003"/>
    <n v="120.19"/>
    <n v="0"/>
    <n v="7.41"/>
    <n v="0"/>
    <n v="0"/>
    <n v="0"/>
    <n v="0"/>
    <n v="0"/>
    <n v="0"/>
    <n v="0"/>
    <n v="0"/>
    <n v="2893.99"/>
    <n v="2893.9900000000002"/>
    <n v="0"/>
    <n v="0"/>
    <n v="0"/>
    <n v="0"/>
    <n v="0"/>
  </r>
  <r>
    <n v="3"/>
    <d v="2013-01-13T00:00:00"/>
    <d v="2013-01-26T00:00:00"/>
    <x v="13"/>
    <s v="G1N"/>
    <s v="GD10000000"/>
    <s v="GD0"/>
    <n v="13"/>
    <n v="8200"/>
    <s v="GD600"/>
    <s v="EAZB5"/>
    <s v="000EAZ"/>
    <n v="15"/>
    <s v="32010A"/>
    <n v="13"/>
    <m/>
    <m/>
    <x v="216"/>
    <n v="68069"/>
    <s v="47282"/>
    <x v="2"/>
    <x v="1"/>
    <s v="Non-executive"/>
    <s v="D603"/>
    <x v="1"/>
    <n v="371.79"/>
    <n v="0"/>
    <n v="0"/>
    <n v="0"/>
    <n v="0"/>
    <n v="0"/>
    <n v="0"/>
    <n v="0"/>
    <n v="0"/>
    <n v="0"/>
    <n v="0"/>
    <n v="0"/>
    <n v="0"/>
    <n v="0"/>
    <n v="0"/>
    <n v="0"/>
    <n v="0"/>
    <n v="0"/>
    <n v="0.2"/>
    <n v="25.6"/>
    <n v="0"/>
    <n v="0"/>
    <n v="0"/>
    <n v="0"/>
    <n v="0"/>
    <n v="22.38"/>
    <n v="0"/>
    <n v="0"/>
    <n v="0"/>
    <n v="0"/>
    <n v="0"/>
    <n v="0.4"/>
    <n v="0.98"/>
    <n v="0"/>
    <n v="0"/>
    <n v="5.24"/>
    <n v="0"/>
    <n v="0"/>
    <n v="1.3"/>
    <n v="0"/>
    <n v="0"/>
    <n v="0"/>
    <n v="0"/>
    <n v="0"/>
    <n v="0"/>
    <n v="0"/>
    <n v="0"/>
    <n v="427.89"/>
    <n v="427.89000000000004"/>
    <n v="0"/>
    <n v="0"/>
    <n v="0"/>
    <n v="0"/>
    <n v="0"/>
  </r>
  <r>
    <n v="3"/>
    <d v="2013-01-13T00:00:00"/>
    <d v="2013-01-26T00:00:00"/>
    <x v="13"/>
    <s v="G1N"/>
    <s v="GD10000000"/>
    <s v="GD0"/>
    <n v="13"/>
    <n v="8200"/>
    <s v="GD600"/>
    <s v="EAZB5"/>
    <s v="000EAZ"/>
    <n v="15"/>
    <s v="32010A"/>
    <n v="13"/>
    <m/>
    <m/>
    <x v="217"/>
    <n v="68206"/>
    <s v="48863"/>
    <x v="2"/>
    <x v="1"/>
    <s v="Non-executive"/>
    <s v="D603"/>
    <x v="1"/>
    <n v="240.38"/>
    <n v="0"/>
    <n v="0"/>
    <n v="0"/>
    <n v="0"/>
    <n v="0"/>
    <n v="0"/>
    <n v="0"/>
    <n v="0"/>
    <n v="0"/>
    <n v="0"/>
    <n v="0"/>
    <n v="0"/>
    <n v="0"/>
    <n v="0"/>
    <n v="0"/>
    <n v="0"/>
    <n v="0"/>
    <n v="0.12"/>
    <n v="19.600000000000001"/>
    <n v="0"/>
    <n v="0"/>
    <n v="0"/>
    <n v="0"/>
    <n v="0"/>
    <n v="14.66"/>
    <n v="0"/>
    <n v="0"/>
    <n v="0"/>
    <n v="0"/>
    <n v="0"/>
    <n v="0.28000000000000003"/>
    <n v="0.62"/>
    <n v="0"/>
    <n v="0"/>
    <n v="3.43"/>
    <n v="0"/>
    <n v="0"/>
    <n v="0.96"/>
    <n v="0"/>
    <n v="0"/>
    <n v="0"/>
    <n v="0"/>
    <n v="0"/>
    <n v="0"/>
    <n v="0"/>
    <n v="0"/>
    <n v="280.05"/>
    <n v="280.05"/>
    <n v="0"/>
    <n v="0"/>
    <n v="0"/>
    <n v="0"/>
    <n v="0"/>
  </r>
  <r>
    <n v="3"/>
    <d v="2013-01-13T00:00:00"/>
    <d v="2013-01-26T00:00:00"/>
    <x v="13"/>
    <s v="G1N"/>
    <s v="GD10000000"/>
    <s v="GD0"/>
    <n v="13"/>
    <n v="8200"/>
    <s v="GD600"/>
    <s v="EAZB5"/>
    <s v="000EAZ"/>
    <n v="15"/>
    <s v="32010A"/>
    <n v="13"/>
    <m/>
    <m/>
    <x v="89"/>
    <n v="69397"/>
    <s v="46623"/>
    <x v="2"/>
    <x v="1"/>
    <s v="Non-executive"/>
    <s v="D603"/>
    <x v="1"/>
    <n v="1054.3"/>
    <n v="0"/>
    <n v="0"/>
    <n v="0"/>
    <n v="0"/>
    <n v="0"/>
    <n v="0"/>
    <n v="0"/>
    <n v="0"/>
    <n v="0"/>
    <n v="0"/>
    <n v="0"/>
    <n v="0"/>
    <n v="0"/>
    <n v="0"/>
    <n v="0"/>
    <n v="0"/>
    <n v="0"/>
    <n v="0.54"/>
    <n v="43.48"/>
    <n v="0"/>
    <n v="0"/>
    <n v="0"/>
    <n v="0"/>
    <n v="0"/>
    <n v="64.459999999999994"/>
    <n v="0"/>
    <n v="0"/>
    <n v="0"/>
    <n v="0"/>
    <n v="0"/>
    <n v="0.68"/>
    <n v="1.62"/>
    <n v="0"/>
    <n v="0"/>
    <n v="15.08"/>
    <n v="0"/>
    <n v="0"/>
    <n v="2.13"/>
    <n v="0"/>
    <n v="0"/>
    <n v="0"/>
    <n v="0"/>
    <n v="0"/>
    <n v="0"/>
    <n v="0"/>
    <n v="0"/>
    <n v="1182.29"/>
    <n v="1182.29"/>
    <n v="0"/>
    <n v="0"/>
    <n v="0"/>
    <n v="0"/>
    <n v="0"/>
  </r>
  <r>
    <n v="3"/>
    <d v="2013-01-13T00:00:00"/>
    <d v="2013-01-26T00:00:00"/>
    <x v="13"/>
    <s v="G1N"/>
    <s v="GD10000000"/>
    <s v="GD0"/>
    <n v="13"/>
    <n v="8200"/>
    <s v="GD600"/>
    <s v="ITQB5"/>
    <s v="000ITQ"/>
    <n v="15"/>
    <s v="32367A"/>
    <n v="13"/>
    <m/>
    <m/>
    <x v="211"/>
    <n v="43853"/>
    <s v="74888"/>
    <x v="2"/>
    <x v="1"/>
    <s v="Non-executive"/>
    <s v="D603"/>
    <x v="1"/>
    <n v="0"/>
    <n v="0"/>
    <n v="0"/>
    <n v="0"/>
    <n v="0"/>
    <n v="240.38"/>
    <n v="0"/>
    <n v="0"/>
    <n v="0"/>
    <n v="0"/>
    <n v="0"/>
    <n v="0"/>
    <n v="0"/>
    <n v="0"/>
    <n v="0"/>
    <n v="0"/>
    <n v="0"/>
    <n v="0"/>
    <n v="0.12"/>
    <n v="19.600000000000001"/>
    <n v="0"/>
    <n v="0"/>
    <n v="0"/>
    <n v="0"/>
    <n v="0"/>
    <n v="14.5"/>
    <n v="0"/>
    <n v="0"/>
    <n v="0"/>
    <n v="0"/>
    <n v="0"/>
    <n v="0.28000000000000003"/>
    <n v="0.64"/>
    <n v="0"/>
    <n v="0"/>
    <n v="3.4"/>
    <n v="12.02"/>
    <n v="0"/>
    <n v="0.96"/>
    <n v="0"/>
    <n v="0"/>
    <n v="0"/>
    <n v="0"/>
    <n v="0"/>
    <n v="0"/>
    <n v="0"/>
    <n v="0"/>
    <n v="291.89999999999998"/>
    <n v="291.89999999999992"/>
    <n v="0"/>
    <n v="0"/>
    <n v="0"/>
    <n v="0"/>
    <n v="0"/>
  </r>
  <r>
    <n v="3"/>
    <d v="2013-01-13T00:00:00"/>
    <d v="2013-01-26T00:00:00"/>
    <x v="13"/>
    <s v="G1N"/>
    <s v="GD10000000"/>
    <s v="GD0"/>
    <n v="13"/>
    <n v="8200"/>
    <s v="GD600"/>
    <s v="ITQB5"/>
    <s v="000ITQ"/>
    <n v="15"/>
    <s v="32367A"/>
    <n v="13"/>
    <m/>
    <m/>
    <x v="223"/>
    <n v="50752"/>
    <s v="73463"/>
    <x v="2"/>
    <x v="1"/>
    <s v="Non-executive"/>
    <s v="D603"/>
    <x v="1"/>
    <n v="768.83"/>
    <n v="0"/>
    <n v="0"/>
    <n v="0"/>
    <n v="0"/>
    <n v="0"/>
    <n v="0"/>
    <n v="0"/>
    <n v="0"/>
    <n v="0"/>
    <n v="0"/>
    <n v="0"/>
    <n v="0"/>
    <n v="0"/>
    <n v="0"/>
    <n v="0"/>
    <n v="0"/>
    <n v="0"/>
    <n v="0.4"/>
    <n v="47.67"/>
    <n v="0"/>
    <n v="0"/>
    <n v="0"/>
    <n v="0"/>
    <n v="0"/>
    <n v="0"/>
    <n v="0"/>
    <n v="0"/>
    <n v="0"/>
    <n v="0"/>
    <n v="0"/>
    <n v="0.68"/>
    <n v="1.62"/>
    <n v="0"/>
    <n v="0"/>
    <n v="10.89"/>
    <n v="0"/>
    <n v="0"/>
    <n v="2.36"/>
    <n v="0"/>
    <n v="0"/>
    <n v="0"/>
    <n v="0"/>
    <n v="0"/>
    <n v="0"/>
    <n v="0"/>
    <n v="0"/>
    <n v="832.45"/>
    <n v="832.44999999999993"/>
    <n v="0"/>
    <n v="0"/>
    <n v="0"/>
    <n v="0"/>
    <n v="0"/>
  </r>
  <r>
    <n v="3"/>
    <d v="2013-01-13T00:00:00"/>
    <d v="2013-01-26T00:00:00"/>
    <x v="13"/>
    <s v="G1N"/>
    <s v="GD10000000"/>
    <s v="GD0"/>
    <n v="13"/>
    <n v="8200"/>
    <s v="GD600"/>
    <s v="ITQB5"/>
    <s v="000ITQ"/>
    <n v="15"/>
    <s v="32367A"/>
    <n v="13"/>
    <m/>
    <m/>
    <x v="216"/>
    <n v="68069"/>
    <s v="47282"/>
    <x v="2"/>
    <x v="1"/>
    <s v="Non-executive"/>
    <s v="D603"/>
    <x v="1"/>
    <n v="123.92"/>
    <n v="0"/>
    <n v="0"/>
    <n v="0"/>
    <n v="0"/>
    <n v="0"/>
    <n v="0"/>
    <n v="0"/>
    <n v="0"/>
    <n v="0"/>
    <n v="0"/>
    <n v="0"/>
    <n v="0"/>
    <n v="0"/>
    <n v="0"/>
    <n v="0"/>
    <n v="0"/>
    <n v="0"/>
    <n v="0.06"/>
    <n v="8.5399999999999991"/>
    <n v="0"/>
    <n v="0"/>
    <n v="0"/>
    <n v="0"/>
    <n v="0"/>
    <n v="7.46"/>
    <n v="0"/>
    <n v="0"/>
    <n v="0"/>
    <n v="0"/>
    <n v="0"/>
    <n v="0.14000000000000001"/>
    <n v="0.32"/>
    <n v="0"/>
    <n v="0"/>
    <n v="1.74"/>
    <n v="0"/>
    <n v="0"/>
    <n v="0.44"/>
    <n v="0"/>
    <n v="0"/>
    <n v="0"/>
    <n v="0"/>
    <n v="0"/>
    <n v="0"/>
    <n v="0"/>
    <n v="0"/>
    <n v="142.62"/>
    <n v="142.62"/>
    <n v="0"/>
    <n v="0"/>
    <n v="0"/>
    <n v="0"/>
    <n v="0"/>
  </r>
  <r>
    <n v="3"/>
    <d v="2013-01-13T00:00:00"/>
    <d v="2013-01-26T00:00:00"/>
    <x v="13"/>
    <s v="G1N"/>
    <s v="GD10000000"/>
    <s v="GD0"/>
    <n v="13"/>
    <n v="8200"/>
    <s v="GD600"/>
    <s v="ITQB5"/>
    <s v="000ITQ"/>
    <n v="15"/>
    <s v="32367A"/>
    <n v="13"/>
    <m/>
    <m/>
    <x v="217"/>
    <n v="68206"/>
    <s v="48863"/>
    <x v="2"/>
    <x v="1"/>
    <s v="Non-executive"/>
    <s v="D603"/>
    <x v="1"/>
    <n v="360.58"/>
    <n v="0"/>
    <n v="0"/>
    <n v="0"/>
    <n v="0"/>
    <n v="0"/>
    <n v="0"/>
    <n v="0"/>
    <n v="0"/>
    <n v="0"/>
    <n v="0"/>
    <n v="0"/>
    <n v="0"/>
    <n v="0"/>
    <n v="0"/>
    <n v="0"/>
    <n v="0"/>
    <n v="0"/>
    <n v="0.18"/>
    <n v="29.38"/>
    <n v="0"/>
    <n v="0"/>
    <n v="0"/>
    <n v="0"/>
    <n v="0"/>
    <n v="22"/>
    <n v="0"/>
    <n v="0"/>
    <n v="0"/>
    <n v="0"/>
    <n v="0"/>
    <n v="0.4"/>
    <n v="0.93"/>
    <n v="0"/>
    <n v="0"/>
    <n v="5.14"/>
    <n v="0"/>
    <n v="0"/>
    <n v="1.44"/>
    <n v="0"/>
    <n v="0"/>
    <n v="0"/>
    <n v="0"/>
    <n v="0"/>
    <n v="0"/>
    <n v="0"/>
    <n v="0"/>
    <n v="420.05"/>
    <n v="420.04999999999995"/>
    <n v="0"/>
    <n v="0"/>
    <n v="0"/>
    <n v="0"/>
    <n v="0"/>
  </r>
  <r>
    <n v="3"/>
    <d v="2013-01-13T00:00:00"/>
    <d v="2013-01-26T00:00:00"/>
    <x v="13"/>
    <s v="G1N"/>
    <s v="GD10000000"/>
    <s v="GD0"/>
    <n v="13"/>
    <n v="8200"/>
    <s v="GD600"/>
    <s v="ITQB5"/>
    <s v="000ITQ"/>
    <n v="15"/>
    <s v="32367A"/>
    <n v="13"/>
    <m/>
    <m/>
    <x v="222"/>
    <n v="70287"/>
    <s v="48884"/>
    <x v="15"/>
    <x v="1"/>
    <s v="Non-executive"/>
    <s v="D603"/>
    <x v="1"/>
    <n v="971.36"/>
    <n v="0"/>
    <n v="0"/>
    <n v="0"/>
    <n v="0"/>
    <n v="0"/>
    <n v="0"/>
    <n v="0"/>
    <n v="0"/>
    <n v="0"/>
    <n v="0"/>
    <n v="0"/>
    <n v="0"/>
    <n v="0"/>
    <n v="0"/>
    <n v="0"/>
    <n v="0"/>
    <n v="0"/>
    <n v="0.52"/>
    <n v="85.32"/>
    <n v="0"/>
    <n v="0"/>
    <n v="0"/>
    <n v="0"/>
    <n v="0"/>
    <n v="58.46"/>
    <n v="0"/>
    <n v="0"/>
    <n v="0"/>
    <n v="0"/>
    <n v="0"/>
    <n v="1.36"/>
    <n v="3.24"/>
    <n v="0"/>
    <n v="0"/>
    <n v="13.68"/>
    <n v="0"/>
    <n v="0"/>
    <n v="4.32"/>
    <n v="0"/>
    <n v="0"/>
    <n v="0"/>
    <n v="0"/>
    <n v="0"/>
    <n v="0"/>
    <n v="0"/>
    <n v="0"/>
    <n v="1138.26"/>
    <n v="1138.26"/>
    <n v="0"/>
    <n v="0"/>
    <n v="0"/>
    <n v="0"/>
    <n v="0"/>
  </r>
  <r>
    <n v="3"/>
    <d v="2013-01-13T00:00:00"/>
    <d v="2013-01-26T00:00:00"/>
    <x v="13"/>
    <s v="G1N"/>
    <s v="GD10000000"/>
    <s v="GD0"/>
    <n v="13"/>
    <n v="8200"/>
    <s v="GD600"/>
    <s v="LAPB5"/>
    <s v="000LAP"/>
    <n v="15"/>
    <s v="32365A"/>
    <n v="13"/>
    <m/>
    <m/>
    <x v="211"/>
    <n v="43853"/>
    <s v="74888"/>
    <x v="2"/>
    <x v="1"/>
    <s v="Non-executive"/>
    <s v="D603"/>
    <x v="1"/>
    <n v="0"/>
    <n v="0"/>
    <n v="0"/>
    <n v="0"/>
    <n v="0"/>
    <n v="480.77"/>
    <n v="0"/>
    <n v="0"/>
    <n v="0"/>
    <n v="0"/>
    <n v="0"/>
    <n v="0"/>
    <n v="0"/>
    <n v="0"/>
    <n v="0"/>
    <n v="0"/>
    <n v="0"/>
    <n v="0"/>
    <n v="0.26"/>
    <n v="39.18"/>
    <n v="0"/>
    <n v="0"/>
    <n v="0"/>
    <n v="0"/>
    <n v="0"/>
    <n v="29"/>
    <n v="0"/>
    <n v="0"/>
    <n v="0"/>
    <n v="0"/>
    <n v="0"/>
    <n v="0.54"/>
    <n v="1.3"/>
    <n v="0"/>
    <n v="0"/>
    <n v="6.78"/>
    <n v="24.04"/>
    <n v="0"/>
    <n v="1.9"/>
    <n v="0"/>
    <n v="0"/>
    <n v="0"/>
    <n v="0"/>
    <n v="0"/>
    <n v="0"/>
    <n v="0"/>
    <n v="0"/>
    <n v="583.77"/>
    <n v="583.76999999999975"/>
    <n v="0"/>
    <n v="0"/>
    <n v="0"/>
    <n v="0"/>
    <n v="0"/>
  </r>
  <r>
    <n v="3"/>
    <d v="2013-01-13T00:00:00"/>
    <d v="2013-01-26T00:00:00"/>
    <x v="13"/>
    <s v="G1N"/>
    <s v="GD10000000"/>
    <s v="GD0"/>
    <n v="13"/>
    <n v="8200"/>
    <s v="GD600"/>
    <s v="LAPB5"/>
    <s v="000LAP"/>
    <n v="15"/>
    <s v="32365A"/>
    <n v="13"/>
    <m/>
    <m/>
    <x v="223"/>
    <n v="50752"/>
    <s v="73463"/>
    <x v="2"/>
    <x v="1"/>
    <s v="Non-executive"/>
    <s v="D603"/>
    <x v="1"/>
    <n v="2306.5"/>
    <n v="0"/>
    <n v="0"/>
    <n v="0"/>
    <n v="0"/>
    <n v="0"/>
    <n v="0"/>
    <n v="0"/>
    <n v="0"/>
    <n v="0"/>
    <n v="0"/>
    <n v="0"/>
    <n v="0"/>
    <n v="0"/>
    <n v="0"/>
    <n v="0"/>
    <n v="0"/>
    <n v="0"/>
    <n v="1.2"/>
    <n v="143.02000000000001"/>
    <n v="0"/>
    <n v="0"/>
    <n v="0"/>
    <n v="0"/>
    <n v="0"/>
    <n v="0"/>
    <n v="0"/>
    <n v="0"/>
    <n v="0"/>
    <n v="0"/>
    <n v="0"/>
    <n v="2.0299999999999998"/>
    <n v="4.8600000000000003"/>
    <n v="0"/>
    <n v="0"/>
    <n v="32.67"/>
    <n v="0"/>
    <n v="0"/>
    <n v="7.06"/>
    <n v="0"/>
    <n v="0"/>
    <n v="0"/>
    <n v="0"/>
    <n v="0"/>
    <n v="0"/>
    <n v="0"/>
    <n v="0"/>
    <n v="2497.34"/>
    <n v="2497.34"/>
    <n v="0"/>
    <n v="0"/>
    <n v="0"/>
    <n v="0"/>
    <n v="0"/>
  </r>
  <r>
    <n v="3"/>
    <d v="2013-01-13T00:00:00"/>
    <d v="2013-01-26T00:00:00"/>
    <x v="13"/>
    <s v="G1N"/>
    <s v="GD10000000"/>
    <s v="GD0"/>
    <n v="13"/>
    <n v="8200"/>
    <s v="GD600"/>
    <s v="LAPB5"/>
    <s v="000LAP"/>
    <n v="15"/>
    <s v="32365A"/>
    <n v="13"/>
    <m/>
    <m/>
    <x v="216"/>
    <n v="68069"/>
    <s v="47282"/>
    <x v="2"/>
    <x v="1"/>
    <s v="Non-executive"/>
    <s v="D603"/>
    <x v="1"/>
    <n v="247.84"/>
    <n v="0"/>
    <n v="0"/>
    <n v="0"/>
    <n v="0"/>
    <n v="0"/>
    <n v="0"/>
    <n v="0"/>
    <n v="0"/>
    <n v="0"/>
    <n v="0"/>
    <n v="0"/>
    <n v="0"/>
    <n v="0"/>
    <n v="0"/>
    <n v="0"/>
    <n v="0"/>
    <n v="0"/>
    <n v="0.13"/>
    <n v="17.059999999999999"/>
    <n v="0"/>
    <n v="0"/>
    <n v="0"/>
    <n v="0"/>
    <n v="0"/>
    <n v="14.92"/>
    <n v="0"/>
    <n v="0"/>
    <n v="0"/>
    <n v="0"/>
    <n v="0"/>
    <n v="0.27"/>
    <n v="0.64"/>
    <n v="0"/>
    <n v="0"/>
    <n v="3.48"/>
    <n v="0"/>
    <n v="0"/>
    <n v="0.86"/>
    <n v="0"/>
    <n v="0"/>
    <n v="0"/>
    <n v="0"/>
    <n v="0"/>
    <n v="0"/>
    <n v="0"/>
    <n v="0"/>
    <n v="285.2"/>
    <n v="285.2"/>
    <n v="0"/>
    <n v="0"/>
    <n v="0"/>
    <n v="0"/>
    <n v="0"/>
  </r>
  <r>
    <n v="3"/>
    <d v="2013-01-13T00:00:00"/>
    <d v="2013-01-26T00:00:00"/>
    <x v="13"/>
    <s v="G1N"/>
    <s v="GD10000000"/>
    <s v="GD0"/>
    <n v="13"/>
    <n v="8200"/>
    <s v="GD600"/>
    <s v="LAPB5"/>
    <s v="000LAP"/>
    <n v="15"/>
    <s v="32365A"/>
    <n v="13"/>
    <m/>
    <m/>
    <x v="217"/>
    <n v="68206"/>
    <s v="48863"/>
    <x v="2"/>
    <x v="1"/>
    <s v="Non-executive"/>
    <s v="D603"/>
    <x v="1"/>
    <n v="600.96"/>
    <n v="0"/>
    <n v="0"/>
    <n v="0"/>
    <n v="0"/>
    <n v="0"/>
    <n v="0"/>
    <n v="0"/>
    <n v="0"/>
    <n v="0"/>
    <n v="0"/>
    <n v="0"/>
    <n v="0"/>
    <n v="0"/>
    <n v="0"/>
    <n v="0"/>
    <n v="0"/>
    <n v="0"/>
    <n v="0.32"/>
    <n v="48.98"/>
    <n v="0"/>
    <n v="0"/>
    <n v="0"/>
    <n v="0"/>
    <n v="0"/>
    <n v="36.659999999999997"/>
    <n v="0"/>
    <n v="0"/>
    <n v="0"/>
    <n v="0"/>
    <n v="0"/>
    <n v="0.68"/>
    <n v="1.55"/>
    <n v="0"/>
    <n v="0"/>
    <n v="8.58"/>
    <n v="0"/>
    <n v="0"/>
    <n v="2.38"/>
    <n v="0"/>
    <n v="0"/>
    <n v="0"/>
    <n v="0"/>
    <n v="0"/>
    <n v="0"/>
    <n v="0"/>
    <n v="0"/>
    <n v="700.11"/>
    <n v="700.11"/>
    <n v="0"/>
    <n v="0"/>
    <n v="0"/>
    <n v="0"/>
    <n v="0"/>
  </r>
  <r>
    <n v="3"/>
    <d v="2013-01-13T00:00:00"/>
    <d v="2013-01-26T00:00:00"/>
    <x v="13"/>
    <s v="G1N"/>
    <s v="GD10000000"/>
    <s v="GD0"/>
    <n v="13"/>
    <n v="8200"/>
    <s v="GD600"/>
    <s v="MSPB5"/>
    <s v="000MSP"/>
    <n v="15"/>
    <s v="32366B"/>
    <n v="13"/>
    <m/>
    <m/>
    <x v="211"/>
    <n v="43853"/>
    <s v="74888"/>
    <x v="2"/>
    <x v="1"/>
    <s v="Non-executive"/>
    <s v="D603"/>
    <x v="1"/>
    <n v="0"/>
    <n v="0"/>
    <n v="0"/>
    <n v="0"/>
    <n v="0"/>
    <n v="480.74"/>
    <n v="0"/>
    <n v="0"/>
    <n v="0"/>
    <n v="0"/>
    <n v="0"/>
    <n v="0"/>
    <n v="0"/>
    <n v="0"/>
    <n v="0"/>
    <n v="0"/>
    <n v="0"/>
    <n v="0"/>
    <n v="0.26"/>
    <n v="39.18"/>
    <n v="0"/>
    <n v="0"/>
    <n v="0"/>
    <n v="0"/>
    <n v="0"/>
    <n v="29"/>
    <n v="0"/>
    <n v="0"/>
    <n v="0"/>
    <n v="0"/>
    <n v="0"/>
    <n v="0.54"/>
    <n v="1.3"/>
    <n v="0"/>
    <n v="0"/>
    <n v="6.78"/>
    <n v="24.03"/>
    <n v="0"/>
    <n v="1.9"/>
    <n v="0"/>
    <n v="0"/>
    <n v="0"/>
    <n v="0"/>
    <n v="0"/>
    <n v="0"/>
    <n v="0"/>
    <n v="0"/>
    <n v="583.73"/>
    <n v="583.72999999999979"/>
    <n v="0"/>
    <n v="0"/>
    <n v="0"/>
    <n v="0"/>
    <n v="0"/>
  </r>
  <r>
    <n v="3"/>
    <d v="2013-01-13T00:00:00"/>
    <d v="2013-01-26T00:00:00"/>
    <x v="13"/>
    <s v="G1N"/>
    <s v="GD10000000"/>
    <s v="GD0"/>
    <n v="13"/>
    <n v="8200"/>
    <s v="GD600"/>
    <s v="MSPB5"/>
    <s v="000MSP"/>
    <n v="15"/>
    <s v="32366B"/>
    <n v="13"/>
    <m/>
    <m/>
    <x v="217"/>
    <n v="68206"/>
    <s v="48863"/>
    <x v="2"/>
    <x v="1"/>
    <s v="Non-executive"/>
    <s v="D603"/>
    <x v="1"/>
    <n v="240.38"/>
    <n v="0"/>
    <n v="0"/>
    <n v="0"/>
    <n v="0"/>
    <n v="0"/>
    <n v="0"/>
    <n v="0"/>
    <n v="0"/>
    <n v="0"/>
    <n v="0"/>
    <n v="0"/>
    <n v="0"/>
    <n v="0"/>
    <n v="0"/>
    <n v="0"/>
    <n v="0"/>
    <n v="0"/>
    <n v="0.12"/>
    <n v="19.600000000000001"/>
    <n v="0"/>
    <n v="0"/>
    <n v="0"/>
    <n v="0"/>
    <n v="0"/>
    <n v="14.66"/>
    <n v="0"/>
    <n v="0"/>
    <n v="0"/>
    <n v="0"/>
    <n v="0"/>
    <n v="0.28000000000000003"/>
    <n v="0.62"/>
    <n v="0"/>
    <n v="0"/>
    <n v="3.43"/>
    <n v="0"/>
    <n v="0"/>
    <n v="0.96"/>
    <n v="0"/>
    <n v="0"/>
    <n v="0"/>
    <n v="0"/>
    <n v="0"/>
    <n v="0"/>
    <n v="0"/>
    <n v="0"/>
    <n v="280.05"/>
    <n v="280.05"/>
    <n v="0"/>
    <n v="0"/>
    <n v="0"/>
    <n v="0"/>
    <n v="0"/>
  </r>
  <r>
    <n v="3"/>
    <d v="2013-01-13T00:00:00"/>
    <d v="2013-01-26T00:00:00"/>
    <x v="13"/>
    <s v="G1N"/>
    <s v="GD10000000"/>
    <s v="GD0"/>
    <n v="13"/>
    <n v="8200"/>
    <s v="GD600"/>
    <s v="SAHB5"/>
    <s v="000SAH"/>
    <n v="15"/>
    <s v="32367B"/>
    <n v="13"/>
    <m/>
    <m/>
    <x v="99"/>
    <n v="38606"/>
    <s v="51150"/>
    <x v="2"/>
    <x v="1"/>
    <s v="Non-executive"/>
    <s v="D603"/>
    <x v="1"/>
    <n v="0"/>
    <n v="0"/>
    <n v="0"/>
    <n v="0"/>
    <n v="0"/>
    <n v="255.3"/>
    <n v="0"/>
    <n v="0"/>
    <n v="0"/>
    <n v="0"/>
    <n v="0"/>
    <n v="0"/>
    <n v="0"/>
    <n v="0"/>
    <n v="0"/>
    <n v="0"/>
    <n v="0"/>
    <n v="0"/>
    <n v="0.14000000000000001"/>
    <n v="50.96"/>
    <n v="0"/>
    <n v="0"/>
    <n v="0"/>
    <n v="0"/>
    <n v="0"/>
    <n v="14.78"/>
    <n v="0"/>
    <n v="0"/>
    <n v="0"/>
    <n v="0"/>
    <n v="0"/>
    <n v="0.32"/>
    <n v="1.2"/>
    <n v="0"/>
    <n v="0"/>
    <n v="3.46"/>
    <n v="12.76"/>
    <n v="0"/>
    <n v="1.92"/>
    <n v="0"/>
    <n v="0"/>
    <n v="0"/>
    <n v="0"/>
    <n v="0"/>
    <n v="0"/>
    <n v="0"/>
    <n v="0"/>
    <n v="340.84"/>
    <n v="340.83999999999992"/>
    <n v="0"/>
    <n v="0"/>
    <n v="0"/>
    <n v="0"/>
    <n v="0"/>
  </r>
  <r>
    <n v="3"/>
    <d v="2013-01-13T00:00:00"/>
    <d v="2013-01-26T00:00:00"/>
    <x v="13"/>
    <s v="G1N"/>
    <s v="GD10000000"/>
    <s v="GD0"/>
    <n v="13"/>
    <n v="8200"/>
    <s v="GD600"/>
    <s v="SAHB5"/>
    <s v="000SAH"/>
    <n v="15"/>
    <s v="32367B"/>
    <n v="13"/>
    <m/>
    <m/>
    <x v="103"/>
    <n v="39707"/>
    <s v="50910"/>
    <x v="2"/>
    <x v="1"/>
    <s v="Non-executive"/>
    <s v="D603"/>
    <x v="1"/>
    <n v="0"/>
    <n v="0"/>
    <n v="0"/>
    <n v="0"/>
    <n v="0"/>
    <n v="270.23"/>
    <n v="0"/>
    <n v="0"/>
    <n v="0"/>
    <n v="0"/>
    <n v="0"/>
    <n v="0"/>
    <n v="0"/>
    <n v="0"/>
    <n v="0"/>
    <n v="0"/>
    <n v="0"/>
    <n v="0"/>
    <n v="0.14000000000000001"/>
    <n v="55.1"/>
    <n v="0"/>
    <n v="0"/>
    <n v="0"/>
    <n v="0"/>
    <n v="0"/>
    <n v="15.26"/>
    <n v="0"/>
    <n v="0"/>
    <n v="0"/>
    <n v="0"/>
    <n v="0"/>
    <n v="0.32"/>
    <n v="1.2"/>
    <n v="0"/>
    <n v="0"/>
    <n v="3.56"/>
    <n v="13.51"/>
    <n v="0"/>
    <n v="2.72"/>
    <n v="0"/>
    <n v="0"/>
    <n v="0"/>
    <n v="0"/>
    <n v="0"/>
    <n v="0"/>
    <n v="0"/>
    <n v="0"/>
    <n v="362.04"/>
    <n v="362.04"/>
    <n v="0"/>
    <n v="0"/>
    <n v="0"/>
    <n v="0"/>
    <n v="0"/>
  </r>
  <r>
    <n v="3"/>
    <d v="2013-01-13T00:00:00"/>
    <d v="2013-01-26T00:00:00"/>
    <x v="13"/>
    <s v="G1N"/>
    <s v="GD10000000"/>
    <s v="GD0"/>
    <n v="13"/>
    <n v="8230"/>
    <s v="STIM1"/>
    <s v="RTT15"/>
    <s v="000RTT"/>
    <n v="15"/>
    <s v="ST395A"/>
    <n v="11"/>
    <m/>
    <m/>
    <x v="222"/>
    <n v="70287"/>
    <s v="48884"/>
    <x v="15"/>
    <x v="1"/>
    <s v="Non-executive"/>
    <s v="D603"/>
    <x v="1"/>
    <n v="971.34"/>
    <n v="0"/>
    <n v="0"/>
    <n v="0"/>
    <n v="0"/>
    <n v="0"/>
    <n v="0"/>
    <n v="0"/>
    <n v="0"/>
    <n v="0"/>
    <n v="0"/>
    <n v="0"/>
    <n v="0"/>
    <n v="0"/>
    <n v="0"/>
    <n v="0"/>
    <n v="0"/>
    <n v="0"/>
    <n v="0.51"/>
    <n v="85.3"/>
    <n v="0"/>
    <n v="0"/>
    <n v="0"/>
    <n v="0"/>
    <n v="0"/>
    <n v="58.46"/>
    <n v="0"/>
    <n v="0"/>
    <n v="0"/>
    <n v="0"/>
    <n v="0"/>
    <n v="1.35"/>
    <n v="3.24"/>
    <n v="0"/>
    <n v="0"/>
    <n v="13.67"/>
    <n v="0"/>
    <n v="0"/>
    <n v="4.3099999999999996"/>
    <n v="0"/>
    <n v="0"/>
    <n v="0"/>
    <n v="0"/>
    <n v="0"/>
    <n v="0"/>
    <n v="0"/>
    <n v="0"/>
    <n v="1138.18"/>
    <n v="1138.18"/>
    <n v="0"/>
    <n v="0"/>
    <n v="0"/>
    <n v="0"/>
    <n v="0"/>
  </r>
  <r>
    <n v="3"/>
    <d v="2013-01-13T00:00:00"/>
    <d v="2013-01-26T00:00:00"/>
    <x v="13"/>
    <s v="G1N"/>
    <s v="GD10000000"/>
    <s v="GD0"/>
    <n v="13"/>
    <n v="8230"/>
    <s v="STIM6"/>
    <s v="RTP15"/>
    <s v="000RTT"/>
    <n v="15"/>
    <s v="ST395A"/>
    <n v="11"/>
    <m/>
    <m/>
    <x v="106"/>
    <n v="23952"/>
    <s v="47825"/>
    <x v="58"/>
    <x v="1"/>
    <s v="Non-executive"/>
    <s v="D603"/>
    <x v="1"/>
    <n v="0"/>
    <n v="0"/>
    <n v="0"/>
    <n v="0"/>
    <n v="0"/>
    <n v="555.38"/>
    <n v="0"/>
    <n v="0"/>
    <n v="0"/>
    <n v="0"/>
    <n v="0"/>
    <n v="0"/>
    <n v="0"/>
    <n v="0"/>
    <n v="0"/>
    <n v="0"/>
    <n v="0"/>
    <n v="0"/>
    <n v="0.3"/>
    <n v="77.02"/>
    <n v="0"/>
    <n v="0"/>
    <n v="0"/>
    <n v="0"/>
    <n v="0"/>
    <n v="32.840000000000003"/>
    <n v="0"/>
    <n v="0"/>
    <n v="0"/>
    <n v="0"/>
    <n v="0"/>
    <n v="0.6"/>
    <n v="1.84"/>
    <n v="0"/>
    <n v="0"/>
    <n v="7.68"/>
    <n v="27.76"/>
    <n v="0"/>
    <n v="6.04"/>
    <n v="0"/>
    <n v="0"/>
    <n v="0"/>
    <n v="0"/>
    <n v="0"/>
    <n v="0"/>
    <n v="0"/>
    <n v="0"/>
    <n v="709.46"/>
    <n v="709.45999999999992"/>
    <n v="0"/>
    <n v="0"/>
    <n v="0"/>
    <n v="0"/>
    <n v="0"/>
  </r>
  <r>
    <n v="3"/>
    <d v="2013-01-13T00:00:00"/>
    <d v="2013-01-26T00:00:00"/>
    <x v="13"/>
    <s v="G1N"/>
    <s v="GD10000000"/>
    <s v="GD0"/>
    <n v="13"/>
    <n v="8230"/>
    <s v="STIM6"/>
    <s v="RTP15"/>
    <s v="000RTT"/>
    <n v="15"/>
    <s v="ST395A"/>
    <n v="11"/>
    <m/>
    <m/>
    <x v="260"/>
    <n v="39708"/>
    <s v="73440"/>
    <x v="134"/>
    <x v="1"/>
    <s v="Non-executive"/>
    <s v="D603"/>
    <x v="1"/>
    <n v="3273.28"/>
    <n v="0"/>
    <n v="0"/>
    <n v="0"/>
    <n v="0"/>
    <n v="0"/>
    <n v="0"/>
    <n v="0"/>
    <n v="0"/>
    <n v="0"/>
    <n v="0"/>
    <n v="0"/>
    <n v="0"/>
    <n v="0"/>
    <n v="0"/>
    <n v="0"/>
    <n v="0"/>
    <n v="0"/>
    <n v="1.71"/>
    <n v="0"/>
    <n v="0"/>
    <n v="0"/>
    <n v="0"/>
    <n v="0"/>
    <n v="0"/>
    <n v="191.97"/>
    <n v="0"/>
    <n v="0"/>
    <n v="0"/>
    <n v="0"/>
    <n v="0"/>
    <n v="2.71"/>
    <n v="6.48"/>
    <n v="0"/>
    <n v="0"/>
    <n v="44.9"/>
    <n v="163.66"/>
    <n v="0"/>
    <n v="0"/>
    <n v="0"/>
    <n v="0"/>
    <n v="0"/>
    <n v="0"/>
    <n v="0"/>
    <n v="0"/>
    <n v="0"/>
    <n v="0"/>
    <n v="3684.71"/>
    <n v="3684.71"/>
    <n v="0"/>
    <n v="0"/>
    <n v="0"/>
    <n v="0"/>
    <n v="0"/>
  </r>
  <r>
    <n v="3"/>
    <d v="2013-01-13T00:00:00"/>
    <d v="2013-01-26T00:00:00"/>
    <x v="13"/>
    <s v="G1N"/>
    <s v="GD10000000"/>
    <s v="GD0"/>
    <n v="13"/>
    <n v="8230"/>
    <s v="STIM6"/>
    <s v="RTP15"/>
    <s v="000RTT"/>
    <n v="15"/>
    <s v="ST395A"/>
    <n v="11"/>
    <m/>
    <m/>
    <x v="261"/>
    <n v="58856"/>
    <s v="73439"/>
    <x v="135"/>
    <x v="1"/>
    <s v="Non-executive"/>
    <s v="D603"/>
    <x v="1"/>
    <n v="1384.62"/>
    <n v="0"/>
    <n v="0"/>
    <n v="0"/>
    <n v="0"/>
    <n v="0"/>
    <n v="0"/>
    <n v="0"/>
    <n v="0"/>
    <n v="0"/>
    <n v="0"/>
    <n v="0"/>
    <n v="0"/>
    <n v="0"/>
    <n v="0"/>
    <n v="0"/>
    <n v="0"/>
    <n v="0"/>
    <n v="0.72"/>
    <n v="165.32"/>
    <n v="0"/>
    <n v="0"/>
    <n v="0"/>
    <n v="0"/>
    <n v="0"/>
    <n v="77.099999999999994"/>
    <n v="0"/>
    <n v="0"/>
    <n v="0"/>
    <n v="0"/>
    <n v="0"/>
    <n v="0.98"/>
    <n v="3.42"/>
    <n v="0"/>
    <n v="0"/>
    <n v="18.04"/>
    <n v="69.23"/>
    <n v="0"/>
    <n v="8.16"/>
    <n v="0"/>
    <n v="0"/>
    <n v="0"/>
    <n v="0"/>
    <n v="0"/>
    <n v="0"/>
    <n v="0"/>
    <n v="0"/>
    <n v="1727.59"/>
    <n v="1727.59"/>
    <n v="0"/>
    <n v="0"/>
    <n v="0"/>
    <n v="0"/>
    <n v="0"/>
  </r>
  <r>
    <n v="3"/>
    <d v="2013-01-13T00:00:00"/>
    <d v="2013-01-26T00:00:00"/>
    <x v="13"/>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7"/>
    <n v="0"/>
    <n v="0"/>
    <n v="0"/>
    <n v="0"/>
    <n v="0"/>
    <n v="2.71"/>
    <n v="6.19"/>
    <n v="0"/>
    <n v="0"/>
    <n v="71.11"/>
    <n v="0"/>
    <n v="0"/>
    <n v="8.6300000000000008"/>
    <n v="0"/>
    <n v="0"/>
    <n v="0"/>
    <n v="0"/>
    <n v="0"/>
    <n v="0"/>
    <n v="0"/>
    <n v="0"/>
    <n v="5565.91"/>
    <n v="5565.9099999999989"/>
    <n v="0"/>
    <n v="0"/>
    <n v="0"/>
    <n v="0"/>
    <n v="0"/>
  </r>
  <r>
    <n v="3"/>
    <d v="2013-01-13T00:00:00"/>
    <d v="2013-01-26T00:00:00"/>
    <x v="13"/>
    <s v="G1N"/>
    <s v="GD10000000"/>
    <s v="GD0"/>
    <n v="13"/>
    <n v="8230"/>
    <s v="STIM6"/>
    <s v="RTP15"/>
    <s v="000RTT"/>
    <n v="15"/>
    <s v="ST395A"/>
    <n v="11"/>
    <m/>
    <m/>
    <x v="216"/>
    <n v="68069"/>
    <s v="47282"/>
    <x v="2"/>
    <x v="1"/>
    <s v="Non-executive"/>
    <s v="D603"/>
    <x v="1"/>
    <n v="743.52"/>
    <n v="0"/>
    <n v="0"/>
    <n v="0"/>
    <n v="0"/>
    <n v="0"/>
    <n v="0"/>
    <n v="0"/>
    <n v="0"/>
    <n v="0"/>
    <n v="0"/>
    <n v="0"/>
    <n v="0"/>
    <n v="0"/>
    <n v="0"/>
    <n v="0"/>
    <n v="0"/>
    <n v="0"/>
    <n v="0.39"/>
    <n v="51.18"/>
    <n v="0"/>
    <n v="0"/>
    <n v="0"/>
    <n v="0"/>
    <n v="0"/>
    <n v="44.76"/>
    <n v="0"/>
    <n v="0"/>
    <n v="0"/>
    <n v="0"/>
    <n v="0"/>
    <n v="0.81"/>
    <n v="1.94"/>
    <n v="0"/>
    <n v="0"/>
    <n v="10.46"/>
    <n v="0"/>
    <n v="0"/>
    <n v="2.59"/>
    <n v="0"/>
    <n v="0"/>
    <n v="0"/>
    <n v="0"/>
    <n v="0"/>
    <n v="0"/>
    <n v="0"/>
    <n v="0"/>
    <n v="855.65"/>
    <n v="855.65"/>
    <n v="0"/>
    <n v="0"/>
    <n v="0"/>
    <n v="0"/>
    <n v="0"/>
  </r>
  <r>
    <n v="3"/>
    <d v="2013-01-13T00:00:00"/>
    <d v="2013-01-26T00:00:00"/>
    <x v="13"/>
    <s v="G1N"/>
    <s v="GD10000000"/>
    <s v="GD0"/>
    <n v="13"/>
    <n v="8230"/>
    <s v="STIM6"/>
    <s v="RTP15"/>
    <s v="000RTT"/>
    <n v="15"/>
    <s v="ST395A"/>
    <n v="11"/>
    <m/>
    <m/>
    <x v="217"/>
    <n v="68206"/>
    <s v="48863"/>
    <x v="2"/>
    <x v="1"/>
    <s v="Non-executive"/>
    <s v="D603"/>
    <x v="1"/>
    <n v="120.2"/>
    <n v="0"/>
    <n v="0"/>
    <n v="0"/>
    <n v="0"/>
    <n v="0"/>
    <n v="0"/>
    <n v="0"/>
    <n v="0"/>
    <n v="0"/>
    <n v="0"/>
    <n v="0"/>
    <n v="0"/>
    <n v="0"/>
    <n v="0"/>
    <n v="0"/>
    <n v="0"/>
    <n v="0"/>
    <n v="0.06"/>
    <n v="9.8000000000000007"/>
    <n v="0"/>
    <n v="0"/>
    <n v="0"/>
    <n v="0"/>
    <n v="0"/>
    <n v="7.34"/>
    <n v="0"/>
    <n v="0"/>
    <n v="0"/>
    <n v="0"/>
    <n v="0"/>
    <n v="0.14000000000000001"/>
    <n v="0.31"/>
    <n v="0"/>
    <n v="0"/>
    <n v="1.72"/>
    <n v="0"/>
    <n v="0"/>
    <n v="0.48"/>
    <n v="0"/>
    <n v="0"/>
    <n v="0"/>
    <n v="0"/>
    <n v="0"/>
    <n v="0"/>
    <n v="0"/>
    <n v="0"/>
    <n v="140.05000000000001"/>
    <n v="140.04999999999998"/>
    <n v="0"/>
    <n v="0"/>
    <n v="0"/>
    <n v="0"/>
    <n v="0"/>
  </r>
  <r>
    <n v="3"/>
    <d v="2013-01-13T00:00:00"/>
    <d v="2013-01-26T00:00:00"/>
    <x v="13"/>
    <s v="G1N"/>
    <s v="GD10000000"/>
    <s v="GD0"/>
    <n v="13"/>
    <n v="8230"/>
    <s v="STIM6"/>
    <s v="RTP15"/>
    <s v="000RTT"/>
    <n v="15"/>
    <s v="ST395A"/>
    <n v="11"/>
    <m/>
    <m/>
    <x v="263"/>
    <n v="68722"/>
    <s v="74668"/>
    <x v="137"/>
    <x v="1"/>
    <s v="Non-executive"/>
    <s v="D603"/>
    <x v="1"/>
    <n v="3124.7"/>
    <n v="0"/>
    <n v="0"/>
    <n v="0"/>
    <n v="0"/>
    <n v="0"/>
    <n v="0"/>
    <n v="0"/>
    <n v="0"/>
    <n v="0"/>
    <n v="0"/>
    <n v="0"/>
    <n v="0"/>
    <n v="0"/>
    <n v="0"/>
    <n v="0"/>
    <n v="0"/>
    <n v="0"/>
    <n v="1.64"/>
    <n v="332.22"/>
    <n v="0"/>
    <n v="0"/>
    <n v="0"/>
    <n v="0"/>
    <n v="0"/>
    <n v="177.54"/>
    <n v="0"/>
    <n v="0"/>
    <n v="0"/>
    <n v="0"/>
    <n v="0"/>
    <n v="2.99"/>
    <n v="8.7799999999999994"/>
    <n v="0"/>
    <n v="0"/>
    <n v="41.52"/>
    <n v="0"/>
    <n v="0"/>
    <n v="16.3"/>
    <n v="0"/>
    <n v="0"/>
    <n v="0"/>
    <n v="0"/>
    <n v="0"/>
    <n v="0"/>
    <n v="0"/>
    <n v="0"/>
    <n v="3705.69"/>
    <n v="3705.6899999999996"/>
    <n v="0"/>
    <n v="0"/>
    <n v="0"/>
    <n v="0"/>
    <n v="0"/>
  </r>
  <r>
    <n v="3"/>
    <d v="2013-01-13T00:00:00"/>
    <d v="2013-01-26T00:00:00"/>
    <x v="13"/>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3"/>
    <n v="0"/>
    <n v="0"/>
    <n v="0"/>
    <n v="0"/>
    <n v="0"/>
    <n v="2.71"/>
    <n v="6.48"/>
    <n v="0"/>
    <n v="0"/>
    <n v="33.200000000000003"/>
    <n v="0"/>
    <n v="0"/>
    <n v="8.6300000000000008"/>
    <n v="0"/>
    <n v="0"/>
    <n v="0"/>
    <n v="0"/>
    <n v="0"/>
    <n v="0"/>
    <n v="0"/>
    <n v="0"/>
    <n v="2768.63"/>
    <n v="2768.63"/>
    <n v="0"/>
    <n v="0"/>
    <n v="0"/>
    <n v="0"/>
    <n v="0"/>
  </r>
  <r>
    <n v="3"/>
    <d v="2013-01-13T00:00:00"/>
    <d v="2013-01-26T00:00:00"/>
    <x v="13"/>
    <s v="G1N"/>
    <s v="GD10000000"/>
    <s v="GD0"/>
    <n v="13"/>
    <n v="8230"/>
    <s v="STIM6"/>
    <s v="RTP15"/>
    <s v="000RTT"/>
    <n v="15"/>
    <s v="ST395A"/>
    <n v="11"/>
    <m/>
    <m/>
    <x v="266"/>
    <n v="68922"/>
    <s v="75461"/>
    <x v="2"/>
    <x v="1"/>
    <s v="Non-executive"/>
    <s v="D603"/>
    <x v="1"/>
    <n v="1923.04"/>
    <n v="0"/>
    <n v="0"/>
    <n v="0"/>
    <n v="0"/>
    <n v="0"/>
    <n v="0"/>
    <n v="0"/>
    <n v="0"/>
    <n v="0"/>
    <n v="0"/>
    <n v="0"/>
    <n v="0"/>
    <n v="0"/>
    <n v="0"/>
    <n v="0"/>
    <n v="0"/>
    <n v="0"/>
    <n v="1"/>
    <n v="0"/>
    <n v="0"/>
    <n v="0"/>
    <n v="0"/>
    <n v="0"/>
    <n v="0"/>
    <n v="119.24"/>
    <n v="0"/>
    <n v="0"/>
    <n v="0"/>
    <n v="0"/>
    <n v="0"/>
    <n v="2.17"/>
    <n v="5.18"/>
    <n v="0"/>
    <n v="0"/>
    <n v="27.88"/>
    <n v="0"/>
    <n v="0"/>
    <n v="0"/>
    <n v="0"/>
    <n v="0"/>
    <n v="0"/>
    <n v="0"/>
    <n v="0"/>
    <n v="0"/>
    <n v="0"/>
    <n v="0"/>
    <n v="2078.5100000000002"/>
    <n v="2078.5100000000002"/>
    <n v="0"/>
    <n v="0"/>
    <n v="0"/>
    <n v="0"/>
    <n v="0"/>
  </r>
  <r>
    <n v="3"/>
    <d v="2013-01-13T00:00:00"/>
    <d v="2013-01-26T00:00:00"/>
    <x v="13"/>
    <s v="G1N"/>
    <s v="GD10000000"/>
    <s v="GD0"/>
    <n v="13"/>
    <n v="8230"/>
    <s v="STIM6"/>
    <s v="RTP15"/>
    <s v="000RTT"/>
    <n v="15"/>
    <s v="ST395A"/>
    <n v="11"/>
    <m/>
    <m/>
    <x v="264"/>
    <n v="69469"/>
    <s v="73438"/>
    <x v="138"/>
    <x v="1"/>
    <s v="Non-executive"/>
    <s v="D603"/>
    <x v="1"/>
    <n v="3273.27"/>
    <n v="0"/>
    <n v="0"/>
    <n v="0"/>
    <n v="0"/>
    <n v="0"/>
    <n v="0"/>
    <n v="0"/>
    <n v="0"/>
    <n v="0"/>
    <n v="0"/>
    <n v="0"/>
    <n v="0"/>
    <n v="0"/>
    <n v="0"/>
    <n v="0"/>
    <n v="0"/>
    <n v="0"/>
    <n v="1.71"/>
    <n v="190.69"/>
    <n v="0"/>
    <n v="0"/>
    <n v="0"/>
    <n v="0"/>
    <n v="0"/>
    <n v="199"/>
    <n v="0"/>
    <n v="0"/>
    <n v="0"/>
    <n v="0"/>
    <n v="0"/>
    <n v="2.71"/>
    <n v="6.48"/>
    <n v="0"/>
    <n v="0"/>
    <n v="46.54"/>
    <n v="0"/>
    <n v="0"/>
    <n v="9.42"/>
    <n v="0"/>
    <n v="0"/>
    <n v="0"/>
    <n v="0"/>
    <n v="0"/>
    <n v="0"/>
    <n v="0"/>
    <n v="0"/>
    <n v="3729.82"/>
    <n v="3729.82"/>
    <n v="0"/>
    <n v="0"/>
    <n v="0"/>
    <n v="0"/>
    <n v="0"/>
  </r>
  <r>
    <n v="3"/>
    <d v="2013-01-13T00:00:00"/>
    <d v="2013-01-26T00:00:00"/>
    <x v="13"/>
    <s v="G1N"/>
    <s v="GD10000000"/>
    <s v="GD0"/>
    <n v="13"/>
    <n v="8230"/>
    <s v="STIM6"/>
    <s v="SGP25"/>
    <s v="STAARA"/>
    <n v="15"/>
    <s v="RA388A"/>
    <n v="9"/>
    <m/>
    <m/>
    <x v="106"/>
    <n v="23952"/>
    <s v="47825"/>
    <x v="58"/>
    <x v="1"/>
    <s v="Non-executive"/>
    <s v="D603"/>
    <x v="1"/>
    <n v="0"/>
    <n v="0"/>
    <n v="0"/>
    <n v="0"/>
    <n v="0"/>
    <n v="416.53"/>
    <n v="0"/>
    <n v="0"/>
    <n v="0"/>
    <n v="0"/>
    <n v="0"/>
    <n v="0"/>
    <n v="0"/>
    <n v="0"/>
    <n v="0"/>
    <n v="0"/>
    <n v="0"/>
    <n v="0"/>
    <n v="0.22"/>
    <n v="57.76"/>
    <n v="0"/>
    <n v="0"/>
    <n v="0"/>
    <n v="0"/>
    <n v="0"/>
    <n v="24.63"/>
    <n v="0"/>
    <n v="0"/>
    <n v="0"/>
    <n v="0"/>
    <n v="0"/>
    <n v="0.45"/>
    <n v="1.38"/>
    <n v="0"/>
    <n v="0"/>
    <n v="5.76"/>
    <n v="20.82"/>
    <n v="0"/>
    <n v="4.5199999999999996"/>
    <n v="0"/>
    <n v="0"/>
    <n v="0"/>
    <n v="0"/>
    <n v="0"/>
    <n v="0"/>
    <n v="0"/>
    <n v="0"/>
    <n v="532.07000000000005"/>
    <n v="532.06999999999994"/>
    <n v="0"/>
    <n v="0"/>
    <n v="0"/>
    <n v="0"/>
    <n v="0"/>
  </r>
  <r>
    <n v="3"/>
    <d v="2013-01-13T00:00:00"/>
    <d v="2013-01-26T00:00:00"/>
    <x v="13"/>
    <s v="G1N"/>
    <s v="GD10000000"/>
    <s v="GD0"/>
    <n v="13"/>
    <n v="8230"/>
    <s v="STIM6"/>
    <s v="SGP25"/>
    <s v="STAARA"/>
    <n v="15"/>
    <s v="RA388A"/>
    <n v="9"/>
    <m/>
    <m/>
    <x v="261"/>
    <n v="58856"/>
    <s v="73439"/>
    <x v="135"/>
    <x v="1"/>
    <s v="Non-executive"/>
    <s v="D603"/>
    <x v="1"/>
    <n v="923.07"/>
    <n v="0"/>
    <n v="0"/>
    <n v="0"/>
    <n v="0"/>
    <n v="0"/>
    <n v="0"/>
    <n v="0"/>
    <n v="0"/>
    <n v="0"/>
    <n v="0"/>
    <n v="0"/>
    <n v="0"/>
    <n v="0"/>
    <n v="0"/>
    <n v="0"/>
    <n v="0"/>
    <n v="0"/>
    <n v="0.46"/>
    <n v="110.2"/>
    <n v="0"/>
    <n v="0"/>
    <n v="0"/>
    <n v="0"/>
    <n v="0"/>
    <n v="51.38"/>
    <n v="0"/>
    <n v="0"/>
    <n v="0"/>
    <n v="0"/>
    <n v="0"/>
    <n v="0.65"/>
    <n v="2.27"/>
    <n v="0"/>
    <n v="0"/>
    <n v="12"/>
    <n v="46.15"/>
    <n v="0"/>
    <n v="5.44"/>
    <n v="0"/>
    <n v="0"/>
    <n v="0"/>
    <n v="0"/>
    <n v="0"/>
    <n v="0"/>
    <n v="0"/>
    <n v="0"/>
    <n v="1151.6199999999999"/>
    <n v="1151.6200000000003"/>
    <n v="0"/>
    <n v="0"/>
    <n v="0"/>
    <n v="0"/>
    <n v="0"/>
  </r>
  <r>
    <n v="3"/>
    <d v="2013-01-13T00:00:00"/>
    <d v="2013-01-26T00:00:00"/>
    <x v="13"/>
    <s v="G1N"/>
    <s v="GD10000000"/>
    <s v="GD0"/>
    <n v="13"/>
    <n v="8230"/>
    <s v="STIM6"/>
    <s v="SGP25"/>
    <s v="STAARA"/>
    <n v="15"/>
    <s v="RA388A"/>
    <n v="9"/>
    <m/>
    <m/>
    <x v="216"/>
    <n v="68069"/>
    <s v="47282"/>
    <x v="2"/>
    <x v="1"/>
    <s v="Non-executive"/>
    <s v="D603"/>
    <x v="1"/>
    <n v="867.44"/>
    <n v="0"/>
    <n v="0"/>
    <n v="0"/>
    <n v="0"/>
    <n v="0"/>
    <n v="0"/>
    <n v="0"/>
    <n v="0"/>
    <n v="0"/>
    <n v="0"/>
    <n v="0"/>
    <n v="0"/>
    <n v="0"/>
    <n v="0"/>
    <n v="0"/>
    <n v="0"/>
    <n v="0"/>
    <n v="0.46"/>
    <n v="59.72"/>
    <n v="0"/>
    <n v="0"/>
    <n v="0"/>
    <n v="0"/>
    <n v="0"/>
    <n v="52.22"/>
    <n v="0"/>
    <n v="0"/>
    <n v="0"/>
    <n v="0"/>
    <n v="0"/>
    <n v="0.95"/>
    <n v="2.2599999999999998"/>
    <n v="0"/>
    <n v="0"/>
    <n v="12.21"/>
    <n v="0"/>
    <n v="0"/>
    <n v="3.02"/>
    <n v="0"/>
    <n v="0"/>
    <n v="0"/>
    <n v="0"/>
    <n v="0"/>
    <n v="0"/>
    <n v="0"/>
    <n v="0"/>
    <n v="998.28"/>
    <n v="998.2800000000002"/>
    <n v="0"/>
    <n v="0"/>
    <n v="0"/>
    <n v="0"/>
    <n v="0"/>
  </r>
  <r>
    <n v="3"/>
    <d v="2013-01-13T00:00:00"/>
    <d v="2013-01-26T00:00:00"/>
    <x v="13"/>
    <s v="G1N"/>
    <s v="GD10000000"/>
    <s v="GD0"/>
    <n v="13"/>
    <n v="8230"/>
    <s v="STIM6"/>
    <s v="SGP25"/>
    <s v="STAARA"/>
    <n v="15"/>
    <s v="RA388A"/>
    <n v="9"/>
    <m/>
    <m/>
    <x v="217"/>
    <n v="68206"/>
    <s v="48863"/>
    <x v="2"/>
    <x v="1"/>
    <s v="Non-executive"/>
    <s v="D603"/>
    <x v="1"/>
    <n v="120.16"/>
    <n v="0"/>
    <n v="0"/>
    <n v="0"/>
    <n v="0"/>
    <n v="0"/>
    <n v="0"/>
    <n v="0"/>
    <n v="0"/>
    <n v="0"/>
    <n v="0"/>
    <n v="0"/>
    <n v="0"/>
    <n v="0"/>
    <n v="0"/>
    <n v="0"/>
    <n v="0"/>
    <n v="0"/>
    <n v="0.08"/>
    <n v="9.7799999999999994"/>
    <n v="0"/>
    <n v="0"/>
    <n v="0"/>
    <n v="0"/>
    <n v="0"/>
    <n v="7.32"/>
    <n v="0"/>
    <n v="0"/>
    <n v="0"/>
    <n v="0"/>
    <n v="0"/>
    <n v="0.11"/>
    <n v="0.3"/>
    <n v="0"/>
    <n v="0"/>
    <n v="1.7"/>
    <n v="0"/>
    <n v="0"/>
    <n v="0.46"/>
    <n v="0"/>
    <n v="0"/>
    <n v="0"/>
    <n v="0"/>
    <n v="0"/>
    <n v="0"/>
    <n v="0"/>
    <n v="0"/>
    <n v="139.91"/>
    <n v="139.91"/>
    <n v="0"/>
    <n v="0"/>
    <n v="0"/>
    <n v="0"/>
    <n v="0"/>
  </r>
  <r>
    <n v="3"/>
    <d v="2013-01-13T00:00:00"/>
    <d v="2013-01-26T00:00:00"/>
    <x v="13"/>
    <s v="G1N"/>
    <s v="GD10000000"/>
    <s v="GD0"/>
    <n v="13"/>
    <n v="8230"/>
    <s v="STIM6"/>
    <s v="SGP25"/>
    <s v="STAARA"/>
    <n v="15"/>
    <s v="RA388A"/>
    <n v="9"/>
    <m/>
    <m/>
    <x v="266"/>
    <n v="68922"/>
    <s v="75461"/>
    <x v="2"/>
    <x v="1"/>
    <s v="Non-executive"/>
    <s v="D603"/>
    <x v="1"/>
    <n v="480.76"/>
    <n v="0"/>
    <n v="0"/>
    <n v="0"/>
    <n v="0"/>
    <n v="0"/>
    <n v="0"/>
    <n v="0"/>
    <n v="0"/>
    <n v="0"/>
    <n v="0"/>
    <n v="0"/>
    <n v="0"/>
    <n v="0"/>
    <n v="0"/>
    <n v="0"/>
    <n v="0"/>
    <n v="0"/>
    <n v="0.26"/>
    <n v="0"/>
    <n v="0"/>
    <n v="0"/>
    <n v="0"/>
    <n v="0"/>
    <n v="0"/>
    <n v="29.8"/>
    <n v="0"/>
    <n v="0"/>
    <n v="0"/>
    <n v="0"/>
    <n v="0"/>
    <n v="0.54"/>
    <n v="1.3"/>
    <n v="0"/>
    <n v="0"/>
    <n v="6.98"/>
    <n v="0"/>
    <n v="0"/>
    <n v="0"/>
    <n v="0"/>
    <n v="0"/>
    <n v="0"/>
    <n v="0"/>
    <n v="0"/>
    <n v="0"/>
    <n v="0"/>
    <n v="0"/>
    <n v="519.64"/>
    <n v="519.64"/>
    <n v="0"/>
    <n v="0"/>
    <n v="0"/>
    <n v="0"/>
    <n v="0"/>
  </r>
  <r>
    <n v="3"/>
    <d v="2013-01-13T00:00:00"/>
    <d v="2013-01-26T00:00:00"/>
    <x v="14"/>
    <s v="T12"/>
    <s v="GD10000000"/>
    <s v="GD0"/>
    <n v="13"/>
    <n v="8230"/>
    <s v="STIM6"/>
    <s v="RTP15"/>
    <s v="000RTT"/>
    <n v="15"/>
    <s v="ST395A"/>
    <n v="11"/>
    <m/>
    <m/>
    <x v="299"/>
    <n v="66662"/>
    <s v="73433"/>
    <x v="149"/>
    <x v="1"/>
    <s v="Non-executive"/>
    <s v="D603"/>
    <x v="1"/>
    <n v="2769.62"/>
    <n v="0"/>
    <n v="0"/>
    <n v="0"/>
    <n v="0"/>
    <n v="0"/>
    <n v="0"/>
    <n v="0"/>
    <n v="0"/>
    <n v="0"/>
    <n v="0"/>
    <n v="0"/>
    <n v="0"/>
    <n v="0"/>
    <n v="0"/>
    <n v="0"/>
    <n v="0"/>
    <n v="0"/>
    <n v="1.46"/>
    <n v="195.92"/>
    <n v="0"/>
    <n v="0"/>
    <n v="0"/>
    <n v="0"/>
    <n v="0"/>
    <n v="164.45"/>
    <n v="0"/>
    <n v="0"/>
    <n v="0"/>
    <n v="0"/>
    <n v="0"/>
    <n v="0"/>
    <n v="0"/>
    <n v="0"/>
    <n v="0"/>
    <n v="38.46"/>
    <n v="138.47999999999999"/>
    <n v="0"/>
    <n v="9.5399999999999991"/>
    <n v="0"/>
    <n v="0"/>
    <n v="0"/>
    <n v="0"/>
    <n v="0"/>
    <n v="0"/>
    <n v="0"/>
    <n v="0"/>
    <n v="3317.93"/>
    <n v="3317.93"/>
    <n v="0"/>
    <n v="0"/>
    <n v="0"/>
    <n v="0"/>
    <n v="0"/>
  </r>
  <r>
    <n v="4"/>
    <d v="2013-01-27T00:00:00"/>
    <d v="2013-02-09T00:00:00"/>
    <x v="15"/>
    <s v="G1N"/>
    <s v="GD10000000"/>
    <s v="GD0"/>
    <n v="9"/>
    <n v="8134"/>
    <s v="EFP42"/>
    <n v="70000"/>
    <s v="GD1003"/>
    <n v="8"/>
    <m/>
    <m/>
    <m/>
    <m/>
    <x v="361"/>
    <n v="7580"/>
    <s v="44654"/>
    <x v="159"/>
    <x v="1"/>
    <s v="Non-executive"/>
    <s v="D603"/>
    <x v="1"/>
    <n v="1216.3599999999999"/>
    <n v="0"/>
    <n v="0"/>
    <n v="0"/>
    <n v="0"/>
    <n v="0"/>
    <n v="0"/>
    <n v="0"/>
    <n v="0"/>
    <n v="0"/>
    <n v="0"/>
    <n v="0"/>
    <n v="0"/>
    <n v="0"/>
    <n v="0"/>
    <n v="0"/>
    <n v="0"/>
    <n v="0"/>
    <n v="0.63"/>
    <n v="47.68"/>
    <n v="0"/>
    <n v="0"/>
    <n v="0"/>
    <n v="0"/>
    <n v="0"/>
    <n v="73.08"/>
    <n v="0"/>
    <n v="0"/>
    <n v="0"/>
    <n v="0"/>
    <n v="0"/>
    <n v="0.68"/>
    <n v="1.62"/>
    <n v="0"/>
    <n v="0"/>
    <n v="17.100000000000001"/>
    <n v="60.82"/>
    <n v="0"/>
    <n v="2.36"/>
    <n v="0"/>
    <n v="0"/>
    <n v="0"/>
    <n v="0"/>
    <n v="0"/>
    <n v="0"/>
    <n v="0"/>
    <n v="0"/>
    <n v="1420.33"/>
    <n v="1420.3299999999997"/>
    <n v="0"/>
    <n v="0"/>
    <n v="0"/>
    <n v="0"/>
    <n v="0"/>
  </r>
  <r>
    <n v="4"/>
    <d v="2013-01-27T00:00:00"/>
    <d v="2013-02-09T00:00:00"/>
    <x v="15"/>
    <s v="G1N"/>
    <s v="GD10000000"/>
    <s v="GD0"/>
    <n v="13"/>
    <n v="100"/>
    <s v="LD600"/>
    <s v="LF601"/>
    <m/>
    <m/>
    <m/>
    <m/>
    <m/>
    <m/>
    <x v="361"/>
    <n v="7580"/>
    <s v="73466"/>
    <x v="160"/>
    <x v="1"/>
    <s v="Non-executive"/>
    <s v="D603"/>
    <x v="1"/>
    <n v="1216.3"/>
    <n v="0"/>
    <n v="0"/>
    <n v="0"/>
    <n v="0"/>
    <n v="0"/>
    <n v="0"/>
    <n v="0"/>
    <n v="0"/>
    <n v="0"/>
    <n v="0"/>
    <n v="0"/>
    <n v="0"/>
    <n v="0"/>
    <n v="0"/>
    <n v="0"/>
    <n v="0"/>
    <n v="0"/>
    <n v="0.63"/>
    <n v="47.65"/>
    <n v="0"/>
    <n v="0"/>
    <n v="0"/>
    <n v="0"/>
    <n v="0"/>
    <n v="73.040000000000006"/>
    <n v="0"/>
    <n v="0"/>
    <n v="0"/>
    <n v="0"/>
    <n v="0"/>
    <n v="0.67"/>
    <n v="1.62"/>
    <n v="0"/>
    <n v="0"/>
    <n v="17.05"/>
    <n v="60.81"/>
    <n v="0"/>
    <n v="2.34"/>
    <n v="0"/>
    <n v="0"/>
    <n v="0"/>
    <n v="0"/>
    <n v="0"/>
    <n v="0"/>
    <n v="0"/>
    <n v="0"/>
    <n v="1420.11"/>
    <n v="1420.11"/>
    <n v="0"/>
    <n v="0"/>
    <n v="0"/>
    <n v="0"/>
    <n v="0"/>
  </r>
  <r>
    <n v="4"/>
    <d v="2013-01-27T00:00:00"/>
    <d v="2013-02-09T00:00:00"/>
    <x v="15"/>
    <s v="G1N"/>
    <s v="GD10000000"/>
    <s v="GD0"/>
    <n v="13"/>
    <n v="100"/>
    <s v="LD600"/>
    <s v="LF601"/>
    <m/>
    <m/>
    <m/>
    <m/>
    <m/>
    <m/>
    <x v="89"/>
    <n v="69397"/>
    <s v="46623"/>
    <x v="2"/>
    <x v="1"/>
    <s v="Non-executive"/>
    <s v="D603"/>
    <x v="1"/>
    <n v="3162.92"/>
    <n v="0"/>
    <n v="0"/>
    <n v="0"/>
    <n v="0"/>
    <n v="0"/>
    <n v="0"/>
    <n v="0"/>
    <n v="0"/>
    <n v="0"/>
    <n v="0"/>
    <n v="0"/>
    <n v="0"/>
    <n v="0"/>
    <n v="0"/>
    <n v="0"/>
    <n v="0"/>
    <n v="0"/>
    <n v="1.63"/>
    <n v="130.46"/>
    <n v="0"/>
    <n v="0"/>
    <n v="0"/>
    <n v="0"/>
    <n v="0"/>
    <n v="193.4"/>
    <n v="0"/>
    <n v="0"/>
    <n v="0"/>
    <n v="0"/>
    <n v="0"/>
    <n v="2.0299999999999998"/>
    <n v="4.8600000000000003"/>
    <n v="0"/>
    <n v="0"/>
    <n v="45.23"/>
    <n v="0"/>
    <n v="0"/>
    <n v="6.39"/>
    <n v="0"/>
    <n v="0"/>
    <n v="0"/>
    <n v="0"/>
    <n v="0"/>
    <n v="0"/>
    <n v="0"/>
    <n v="0"/>
    <n v="3546.92"/>
    <n v="3546.9200000000005"/>
    <n v="0"/>
    <n v="0"/>
    <n v="0"/>
    <n v="0"/>
    <n v="0"/>
  </r>
  <r>
    <n v="4"/>
    <d v="2013-01-27T00:00:00"/>
    <d v="2013-02-09T00:00:00"/>
    <x v="15"/>
    <s v="G1N"/>
    <s v="GD10000000"/>
    <s v="GD0"/>
    <n v="13"/>
    <n v="100"/>
    <s v="LD600"/>
    <s v="LF605"/>
    <m/>
    <m/>
    <m/>
    <m/>
    <m/>
    <m/>
    <x v="99"/>
    <n v="38606"/>
    <s v="51150"/>
    <x v="2"/>
    <x v="1"/>
    <s v="Non-executive"/>
    <s v="D603"/>
    <x v="1"/>
    <n v="2364.9"/>
    <n v="0"/>
    <n v="0"/>
    <n v="0"/>
    <n v="0"/>
    <n v="0"/>
    <n v="0"/>
    <n v="0"/>
    <n v="0"/>
    <n v="0"/>
    <n v="0"/>
    <n v="0"/>
    <n v="0"/>
    <n v="0"/>
    <n v="0"/>
    <n v="0"/>
    <n v="0"/>
    <n v="0"/>
    <n v="1.24"/>
    <n v="458.68"/>
    <n v="0"/>
    <n v="0"/>
    <n v="0"/>
    <n v="0"/>
    <n v="0"/>
    <n v="137.15"/>
    <n v="0"/>
    <n v="0"/>
    <n v="0"/>
    <n v="0"/>
    <n v="0"/>
    <n v="2.94"/>
    <n v="10.73"/>
    <n v="0"/>
    <n v="0"/>
    <n v="32.08"/>
    <n v="118.24"/>
    <n v="0"/>
    <n v="17.3"/>
    <n v="0"/>
    <n v="0"/>
    <n v="0"/>
    <n v="0"/>
    <n v="0"/>
    <n v="0"/>
    <n v="0"/>
    <n v="0"/>
    <n v="3143.26"/>
    <n v="3143.2599999999998"/>
    <n v="0"/>
    <n v="0"/>
    <n v="0"/>
    <n v="0"/>
    <n v="0"/>
  </r>
  <r>
    <n v="4"/>
    <d v="2013-01-27T00:00:00"/>
    <d v="2013-02-09T00:00:00"/>
    <x v="15"/>
    <s v="G1N"/>
    <s v="GD10000000"/>
    <s v="GD0"/>
    <n v="13"/>
    <n v="100"/>
    <s v="LD600"/>
    <s v="LF605"/>
    <m/>
    <m/>
    <m/>
    <m/>
    <m/>
    <m/>
    <x v="103"/>
    <n v="39707"/>
    <s v="50910"/>
    <x v="2"/>
    <x v="1"/>
    <s v="Non-executive"/>
    <s v="D603"/>
    <x v="1"/>
    <n v="0"/>
    <n v="0"/>
    <n v="0"/>
    <n v="0"/>
    <n v="0"/>
    <n v="2432.0500000000002"/>
    <n v="0"/>
    <n v="0"/>
    <n v="0"/>
    <n v="0"/>
    <n v="0"/>
    <n v="0"/>
    <n v="0"/>
    <n v="0"/>
    <n v="0"/>
    <n v="0"/>
    <n v="0"/>
    <n v="0"/>
    <n v="1.28"/>
    <n v="495.96"/>
    <n v="0"/>
    <n v="0"/>
    <n v="0"/>
    <n v="0"/>
    <n v="0"/>
    <n v="137.32"/>
    <n v="0"/>
    <n v="0"/>
    <n v="0"/>
    <n v="0"/>
    <n v="0"/>
    <n v="2.94"/>
    <n v="10.73"/>
    <n v="0"/>
    <n v="0"/>
    <n v="32.119999999999997"/>
    <n v="121.6"/>
    <n v="0"/>
    <n v="24.49"/>
    <n v="0"/>
    <n v="0"/>
    <n v="0"/>
    <n v="0"/>
    <n v="0"/>
    <n v="0"/>
    <n v="0"/>
    <n v="0"/>
    <n v="3258.49"/>
    <n v="3258.4900000000002"/>
    <n v="0"/>
    <n v="0"/>
    <n v="0"/>
    <n v="0"/>
    <n v="0"/>
  </r>
  <r>
    <n v="4"/>
    <d v="2013-01-27T00:00:00"/>
    <d v="2013-02-09T00:00:00"/>
    <x v="15"/>
    <s v="G1N"/>
    <s v="GD10000000"/>
    <s v="GD0"/>
    <n v="13"/>
    <n v="100"/>
    <s v="LD600"/>
    <s v="LF606"/>
    <m/>
    <m/>
    <m/>
    <m/>
    <m/>
    <m/>
    <x v="106"/>
    <n v="23952"/>
    <s v="47825"/>
    <x v="58"/>
    <x v="1"/>
    <s v="Non-executive"/>
    <s v="D603"/>
    <x v="1"/>
    <n v="0"/>
    <n v="0"/>
    <n v="0"/>
    <n v="0"/>
    <n v="0"/>
    <n v="694.23"/>
    <n v="0"/>
    <n v="0"/>
    <n v="0"/>
    <n v="0"/>
    <n v="0"/>
    <n v="0"/>
    <n v="0"/>
    <n v="0"/>
    <n v="0"/>
    <n v="0"/>
    <n v="0"/>
    <n v="0"/>
    <n v="0.36"/>
    <n v="96.29"/>
    <n v="0"/>
    <n v="0"/>
    <n v="0"/>
    <n v="0"/>
    <n v="0"/>
    <n v="41.06"/>
    <n v="0"/>
    <n v="0"/>
    <n v="0"/>
    <n v="0"/>
    <n v="0"/>
    <n v="0.75"/>
    <n v="2.2999999999999998"/>
    <n v="0"/>
    <n v="0"/>
    <n v="9.6"/>
    <n v="34.72"/>
    <n v="0"/>
    <n v="7.54"/>
    <n v="0"/>
    <n v="0"/>
    <n v="0"/>
    <n v="0"/>
    <n v="0"/>
    <n v="0"/>
    <n v="0"/>
    <n v="0"/>
    <n v="886.85"/>
    <n v="886.85"/>
    <n v="0"/>
    <n v="0"/>
    <n v="0"/>
    <n v="0"/>
    <n v="0"/>
  </r>
  <r>
    <n v="4"/>
    <d v="2013-01-27T00:00:00"/>
    <d v="2013-02-09T00:00:00"/>
    <x v="15"/>
    <s v="G1N"/>
    <s v="GD10000000"/>
    <s v="GD0"/>
    <n v="13"/>
    <n v="100"/>
    <s v="LD600"/>
    <s v="LF606"/>
    <m/>
    <m/>
    <m/>
    <m/>
    <m/>
    <m/>
    <x v="261"/>
    <n v="58856"/>
    <s v="73439"/>
    <x v="135"/>
    <x v="1"/>
    <s v="Non-executive"/>
    <s v="D603"/>
    <x v="1"/>
    <n v="2307.7199999999998"/>
    <n v="0"/>
    <n v="0"/>
    <n v="0"/>
    <n v="0"/>
    <n v="0"/>
    <n v="0"/>
    <n v="0"/>
    <n v="0"/>
    <n v="0"/>
    <n v="0"/>
    <n v="0"/>
    <n v="0"/>
    <n v="0"/>
    <n v="0"/>
    <n v="0"/>
    <n v="0"/>
    <n v="0"/>
    <n v="1.2"/>
    <n v="275.54000000000002"/>
    <n v="0"/>
    <n v="0"/>
    <n v="0"/>
    <n v="0"/>
    <n v="0"/>
    <n v="128.5"/>
    <n v="0"/>
    <n v="0"/>
    <n v="0"/>
    <n v="0"/>
    <n v="0"/>
    <n v="1.64"/>
    <n v="5.7"/>
    <n v="0"/>
    <n v="0"/>
    <n v="30.06"/>
    <n v="115.4"/>
    <n v="0"/>
    <n v="13.62"/>
    <n v="0"/>
    <n v="0"/>
    <n v="0"/>
    <n v="0"/>
    <n v="0"/>
    <n v="0"/>
    <n v="0"/>
    <n v="0"/>
    <n v="2879.38"/>
    <n v="2879.3799999999992"/>
    <n v="0"/>
    <n v="0"/>
    <n v="0"/>
    <n v="0"/>
    <n v="0"/>
  </r>
  <r>
    <n v="4"/>
    <d v="2013-01-27T00:00:00"/>
    <d v="2013-02-09T00:00:00"/>
    <x v="15"/>
    <s v="G1N"/>
    <s v="GD10000000"/>
    <s v="GD0"/>
    <n v="13"/>
    <n v="8200"/>
    <s v="GD600"/>
    <s v="CLCB7"/>
    <s v="000CLC"/>
    <n v="17"/>
    <s v="32287C"/>
    <n v="13"/>
    <m/>
    <m/>
    <x v="211"/>
    <n v="43853"/>
    <s v="74888"/>
    <x v="2"/>
    <x v="1"/>
    <s v="Non-executive"/>
    <s v="D603"/>
    <x v="1"/>
    <n v="0"/>
    <n v="0"/>
    <n v="0"/>
    <n v="0"/>
    <n v="0"/>
    <n v="867.44"/>
    <n v="0"/>
    <n v="0"/>
    <n v="0"/>
    <n v="0"/>
    <n v="0"/>
    <n v="0"/>
    <n v="0"/>
    <n v="0"/>
    <n v="0"/>
    <n v="0"/>
    <n v="0"/>
    <n v="0"/>
    <n v="0.46"/>
    <n v="68.569999999999993"/>
    <n v="0"/>
    <n v="0"/>
    <n v="0"/>
    <n v="0"/>
    <n v="0"/>
    <n v="52.37"/>
    <n v="0"/>
    <n v="0"/>
    <n v="0"/>
    <n v="0"/>
    <n v="0"/>
    <n v="0.95"/>
    <n v="2.2599999999999998"/>
    <n v="0"/>
    <n v="0"/>
    <n v="12.25"/>
    <n v="43.38"/>
    <n v="0"/>
    <n v="3.35"/>
    <n v="0"/>
    <n v="0"/>
    <n v="0"/>
    <n v="0"/>
    <n v="0"/>
    <n v="0"/>
    <n v="0"/>
    <n v="0"/>
    <n v="1051.03"/>
    <n v="1051.03"/>
    <n v="0"/>
    <n v="0"/>
    <n v="0"/>
    <n v="0"/>
    <n v="0"/>
  </r>
  <r>
    <n v="4"/>
    <d v="2013-01-27T00:00:00"/>
    <d v="2013-02-09T00:00:00"/>
    <x v="15"/>
    <s v="G1N"/>
    <s v="GD10000000"/>
    <s v="GD0"/>
    <n v="13"/>
    <n v="8200"/>
    <s v="GD600"/>
    <s v="CLCB7"/>
    <s v="000CLC"/>
    <n v="17"/>
    <s v="32287C"/>
    <n v="13"/>
    <m/>
    <m/>
    <x v="217"/>
    <n v="68206"/>
    <s v="48863"/>
    <x v="2"/>
    <x v="1"/>
    <s v="Non-executive"/>
    <s v="D603"/>
    <x v="1"/>
    <n v="721.1"/>
    <n v="0"/>
    <n v="0"/>
    <n v="0"/>
    <n v="0"/>
    <n v="0"/>
    <n v="0"/>
    <n v="0"/>
    <n v="0"/>
    <n v="0"/>
    <n v="0"/>
    <n v="0"/>
    <n v="0"/>
    <n v="0"/>
    <n v="0"/>
    <n v="0"/>
    <n v="0"/>
    <n v="0"/>
    <n v="0.38"/>
    <n v="58.75"/>
    <n v="0"/>
    <n v="0"/>
    <n v="0"/>
    <n v="0"/>
    <n v="0"/>
    <n v="43.96"/>
    <n v="0"/>
    <n v="0"/>
    <n v="0"/>
    <n v="0"/>
    <n v="0"/>
    <n v="0.78"/>
    <n v="1.89"/>
    <n v="0"/>
    <n v="0"/>
    <n v="10.27"/>
    <n v="0"/>
    <n v="0"/>
    <n v="2.85"/>
    <n v="0"/>
    <n v="0"/>
    <n v="0"/>
    <n v="0"/>
    <n v="0"/>
    <n v="0"/>
    <n v="0"/>
    <n v="0"/>
    <n v="839.98"/>
    <n v="839.98"/>
    <n v="0"/>
    <n v="0"/>
    <n v="0"/>
    <n v="0"/>
    <n v="0"/>
  </r>
  <r>
    <n v="4"/>
    <d v="2013-01-27T00:00:00"/>
    <d v="2013-02-09T00:00:00"/>
    <x v="15"/>
    <s v="G1N"/>
    <s v="GD10000000"/>
    <s v="GD0"/>
    <n v="13"/>
    <n v="8200"/>
    <s v="GD600"/>
    <s v="DSG35"/>
    <s v="000DSG"/>
    <n v="15"/>
    <s v="15282A"/>
    <n v="13"/>
    <m/>
    <m/>
    <x v="361"/>
    <n v="7580"/>
    <s v="73466"/>
    <x v="160"/>
    <x v="1"/>
    <s v="Non-executive"/>
    <s v="D603"/>
    <x v="1"/>
    <n v="1216.3599999999999"/>
    <n v="0"/>
    <n v="0"/>
    <n v="0"/>
    <n v="0"/>
    <n v="0"/>
    <n v="0"/>
    <n v="0"/>
    <n v="0"/>
    <n v="0"/>
    <n v="0"/>
    <n v="0"/>
    <n v="0"/>
    <n v="0"/>
    <n v="0"/>
    <n v="0"/>
    <n v="0"/>
    <n v="0"/>
    <n v="0.63"/>
    <n v="47.68"/>
    <n v="0"/>
    <n v="0"/>
    <n v="0"/>
    <n v="0"/>
    <n v="0"/>
    <n v="73.08"/>
    <n v="0"/>
    <n v="0"/>
    <n v="0"/>
    <n v="0"/>
    <n v="0"/>
    <n v="0.68"/>
    <n v="1.62"/>
    <n v="0"/>
    <n v="0"/>
    <n v="17.100000000000001"/>
    <n v="60.82"/>
    <n v="0"/>
    <n v="2.36"/>
    <n v="0"/>
    <n v="0"/>
    <n v="0"/>
    <n v="0"/>
    <n v="0"/>
    <n v="0"/>
    <n v="0"/>
    <n v="0"/>
    <n v="1420.33"/>
    <n v="1420.3299999999997"/>
    <n v="0"/>
    <n v="0"/>
    <n v="0"/>
    <n v="0"/>
    <n v="0"/>
  </r>
  <r>
    <n v="4"/>
    <d v="2013-01-27T00:00:00"/>
    <d v="2013-02-09T00:00:00"/>
    <x v="15"/>
    <s v="G1N"/>
    <s v="GD10000000"/>
    <s v="GD0"/>
    <n v="13"/>
    <n v="8200"/>
    <s v="GD600"/>
    <s v="DSG35"/>
    <s v="000DSG"/>
    <n v="15"/>
    <s v="15282A"/>
    <n v="13"/>
    <m/>
    <m/>
    <x v="362"/>
    <n v="40012"/>
    <s v="73024"/>
    <x v="12"/>
    <x v="1"/>
    <s v="Non-executive"/>
    <s v="D603"/>
    <x v="1"/>
    <n v="2690.94"/>
    <n v="0"/>
    <n v="0"/>
    <n v="0"/>
    <n v="0"/>
    <n v="0"/>
    <n v="0"/>
    <n v="0"/>
    <n v="0"/>
    <n v="0"/>
    <n v="0"/>
    <n v="0"/>
    <n v="0"/>
    <n v="0"/>
    <n v="0"/>
    <n v="0"/>
    <n v="0"/>
    <n v="0"/>
    <n v="1.41"/>
    <n v="424.63"/>
    <n v="0"/>
    <n v="0"/>
    <n v="0"/>
    <n v="0"/>
    <n v="0"/>
    <n v="151.04"/>
    <n v="0"/>
    <n v="0"/>
    <n v="0"/>
    <n v="0"/>
    <n v="0"/>
    <n v="2.25"/>
    <n v="6.59"/>
    <n v="0"/>
    <n v="0"/>
    <n v="35.33"/>
    <n v="134.55000000000001"/>
    <n v="0"/>
    <n v="20.69"/>
    <n v="0"/>
    <n v="0"/>
    <n v="0"/>
    <n v="0"/>
    <n v="0"/>
    <n v="0"/>
    <n v="0"/>
    <n v="0"/>
    <n v="3467.43"/>
    <n v="3467.4300000000003"/>
    <n v="0"/>
    <n v="0"/>
    <n v="0"/>
    <n v="0"/>
    <n v="0"/>
  </r>
  <r>
    <n v="4"/>
    <d v="2013-01-27T00:00:00"/>
    <d v="2013-02-09T00:00:00"/>
    <x v="15"/>
    <s v="G1N"/>
    <s v="GD10000000"/>
    <s v="GD0"/>
    <n v="13"/>
    <n v="8200"/>
    <s v="GD600"/>
    <s v="EAHB5"/>
    <s v="000EAH"/>
    <n v="15"/>
    <s v="32010A"/>
    <n v="13"/>
    <m/>
    <m/>
    <x v="106"/>
    <n v="23952"/>
    <s v="47825"/>
    <x v="58"/>
    <x v="1"/>
    <s v="Non-executive"/>
    <s v="D603"/>
    <x v="1"/>
    <n v="0"/>
    <n v="0"/>
    <n v="0"/>
    <n v="0"/>
    <n v="0"/>
    <n v="555.36"/>
    <n v="0"/>
    <n v="0"/>
    <n v="0"/>
    <n v="0"/>
    <n v="0"/>
    <n v="0"/>
    <n v="0"/>
    <n v="0"/>
    <n v="0"/>
    <n v="0"/>
    <n v="0"/>
    <n v="0"/>
    <n v="0.3"/>
    <n v="77.03"/>
    <n v="0"/>
    <n v="0"/>
    <n v="0"/>
    <n v="0"/>
    <n v="0"/>
    <n v="32.840000000000003"/>
    <n v="0"/>
    <n v="0"/>
    <n v="0"/>
    <n v="0"/>
    <n v="0"/>
    <n v="0.6"/>
    <n v="1.84"/>
    <n v="0"/>
    <n v="0"/>
    <n v="7.69"/>
    <n v="27.76"/>
    <n v="0"/>
    <n v="6.03"/>
    <n v="0"/>
    <n v="0"/>
    <n v="0"/>
    <n v="0"/>
    <n v="0"/>
    <n v="0"/>
    <n v="0"/>
    <n v="0"/>
    <n v="709.45"/>
    <n v="709.45"/>
    <n v="0"/>
    <n v="0"/>
    <n v="0"/>
    <n v="0"/>
    <n v="0"/>
  </r>
  <r>
    <n v="4"/>
    <d v="2013-01-27T00:00:00"/>
    <d v="2013-02-09T00:00:00"/>
    <x v="15"/>
    <s v="G1N"/>
    <s v="GD10000000"/>
    <s v="GD0"/>
    <n v="13"/>
    <n v="8200"/>
    <s v="GD600"/>
    <s v="EAHB5"/>
    <s v="000EAH"/>
    <n v="15"/>
    <s v="32010A"/>
    <n v="13"/>
    <m/>
    <m/>
    <x v="215"/>
    <n v="59989"/>
    <s v="51101"/>
    <x v="116"/>
    <x v="1"/>
    <s v="Non-executive"/>
    <s v="D603"/>
    <x v="1"/>
    <n v="1384.8"/>
    <n v="0"/>
    <n v="0"/>
    <n v="0"/>
    <n v="0"/>
    <n v="0"/>
    <n v="0"/>
    <n v="0"/>
    <n v="0"/>
    <n v="0"/>
    <n v="0"/>
    <n v="0"/>
    <n v="0"/>
    <n v="0"/>
    <n v="0"/>
    <n v="0"/>
    <n v="0"/>
    <n v="0"/>
    <n v="0.72"/>
    <n v="97.95"/>
    <n v="0"/>
    <n v="0"/>
    <n v="0"/>
    <n v="0"/>
    <n v="0"/>
    <n v="83.82"/>
    <n v="0"/>
    <n v="0"/>
    <n v="0"/>
    <n v="0"/>
    <n v="0"/>
    <n v="1.34"/>
    <n v="3.23"/>
    <n v="0"/>
    <n v="0"/>
    <n v="19.600000000000001"/>
    <n v="69.239999999999995"/>
    <n v="0"/>
    <n v="4.76"/>
    <n v="0"/>
    <n v="0"/>
    <n v="0"/>
    <n v="0"/>
    <n v="0"/>
    <n v="0"/>
    <n v="0"/>
    <n v="0"/>
    <n v="1665.46"/>
    <n v="1665.4599999999998"/>
    <n v="0"/>
    <n v="0"/>
    <n v="0"/>
    <n v="0"/>
    <n v="0"/>
  </r>
  <r>
    <n v="4"/>
    <d v="2013-01-27T00:00:00"/>
    <d v="2013-02-09T00:00:00"/>
    <x v="15"/>
    <s v="G1N"/>
    <s v="GD10000000"/>
    <s v="GD0"/>
    <n v="13"/>
    <n v="8200"/>
    <s v="GD600"/>
    <s v="EAHB5"/>
    <s v="000EAH"/>
    <n v="15"/>
    <s v="32010A"/>
    <n v="13"/>
    <m/>
    <m/>
    <x v="219"/>
    <n v="64263"/>
    <s v="63301"/>
    <x v="2"/>
    <x v="1"/>
    <s v="Non-executive"/>
    <s v="D603"/>
    <x v="1"/>
    <n v="656.91"/>
    <n v="0"/>
    <n v="0"/>
    <n v="0"/>
    <n v="0"/>
    <n v="0"/>
    <n v="0"/>
    <n v="0"/>
    <n v="0"/>
    <n v="0"/>
    <n v="0"/>
    <n v="0"/>
    <n v="0"/>
    <n v="0"/>
    <n v="0"/>
    <n v="0"/>
    <n v="0"/>
    <n v="0"/>
    <n v="0.34"/>
    <n v="48.98"/>
    <n v="0"/>
    <n v="0"/>
    <n v="0"/>
    <n v="0"/>
    <n v="0"/>
    <n v="39.119999999999997"/>
    <n v="0"/>
    <n v="0"/>
    <n v="0"/>
    <n v="0"/>
    <n v="0"/>
    <n v="0.68"/>
    <n v="1.54"/>
    <n v="0"/>
    <n v="0"/>
    <n v="9.15"/>
    <n v="32.840000000000003"/>
    <n v="0"/>
    <n v="2.38"/>
    <n v="0"/>
    <n v="0"/>
    <n v="0"/>
    <n v="0"/>
    <n v="0"/>
    <n v="0"/>
    <n v="0"/>
    <n v="0"/>
    <n v="791.94"/>
    <n v="791.93999999999994"/>
    <n v="0"/>
    <n v="0"/>
    <n v="0"/>
    <n v="0"/>
    <n v="0"/>
  </r>
  <r>
    <n v="4"/>
    <d v="2013-01-27T00:00:00"/>
    <d v="2013-02-09T00:00:00"/>
    <x v="15"/>
    <s v="G1N"/>
    <s v="GD10000000"/>
    <s v="GD0"/>
    <n v="13"/>
    <n v="8200"/>
    <s v="GD600"/>
    <s v="EAHB5"/>
    <s v="000EAH"/>
    <n v="15"/>
    <s v="32010A"/>
    <n v="13"/>
    <m/>
    <m/>
    <x v="216"/>
    <n v="68069"/>
    <s v="47282"/>
    <x v="2"/>
    <x v="1"/>
    <s v="Non-executive"/>
    <s v="D603"/>
    <x v="1"/>
    <n v="123.88"/>
    <n v="0"/>
    <n v="0"/>
    <n v="0"/>
    <n v="0"/>
    <n v="0"/>
    <n v="0"/>
    <n v="0"/>
    <n v="0"/>
    <n v="0"/>
    <n v="0"/>
    <n v="0"/>
    <n v="0"/>
    <n v="0"/>
    <n v="0"/>
    <n v="0"/>
    <n v="0"/>
    <n v="0"/>
    <n v="0.05"/>
    <n v="8.52"/>
    <n v="0"/>
    <n v="0"/>
    <n v="0"/>
    <n v="0"/>
    <n v="0"/>
    <n v="7.45"/>
    <n v="0"/>
    <n v="0"/>
    <n v="0"/>
    <n v="0"/>
    <n v="0"/>
    <n v="0.11"/>
    <n v="0.32"/>
    <n v="0"/>
    <n v="0"/>
    <n v="1.75"/>
    <n v="0"/>
    <n v="0"/>
    <n v="0.44"/>
    <n v="0"/>
    <n v="0"/>
    <n v="0"/>
    <n v="0"/>
    <n v="0"/>
    <n v="0"/>
    <n v="0"/>
    <n v="0"/>
    <n v="142.52000000000001"/>
    <n v="142.51999999999998"/>
    <n v="0"/>
    <n v="0"/>
    <n v="0"/>
    <n v="0"/>
    <n v="0"/>
  </r>
  <r>
    <n v="4"/>
    <d v="2013-01-27T00:00:00"/>
    <d v="2013-02-09T00:00:00"/>
    <x v="15"/>
    <s v="G1N"/>
    <s v="GD10000000"/>
    <s v="GD0"/>
    <n v="13"/>
    <n v="8200"/>
    <s v="GD600"/>
    <s v="EAZB5"/>
    <s v="000EAZ"/>
    <n v="15"/>
    <s v="32010A"/>
    <n v="13"/>
    <m/>
    <m/>
    <x v="361"/>
    <n v="7580"/>
    <s v="73466"/>
    <x v="160"/>
    <x v="1"/>
    <s v="Non-executive"/>
    <s v="D603"/>
    <x v="1"/>
    <n v="1216.3599999999999"/>
    <n v="0"/>
    <n v="0"/>
    <n v="0"/>
    <n v="0"/>
    <n v="0"/>
    <n v="0"/>
    <n v="0"/>
    <n v="0"/>
    <n v="0"/>
    <n v="0"/>
    <n v="0"/>
    <n v="0"/>
    <n v="0"/>
    <n v="0"/>
    <n v="0"/>
    <n v="0"/>
    <n v="0"/>
    <n v="0.63"/>
    <n v="47.68"/>
    <n v="0"/>
    <n v="0"/>
    <n v="0"/>
    <n v="0"/>
    <n v="0"/>
    <n v="73.08"/>
    <n v="0"/>
    <n v="0"/>
    <n v="0"/>
    <n v="0"/>
    <n v="0"/>
    <n v="0.68"/>
    <n v="1.62"/>
    <n v="0"/>
    <n v="0"/>
    <n v="17.100000000000001"/>
    <n v="60.82"/>
    <n v="0"/>
    <n v="2.36"/>
    <n v="0"/>
    <n v="0"/>
    <n v="0"/>
    <n v="0"/>
    <n v="0"/>
    <n v="0"/>
    <n v="0"/>
    <n v="0"/>
    <n v="1420.33"/>
    <n v="1420.3299999999997"/>
    <n v="0"/>
    <n v="0"/>
    <n v="0"/>
    <n v="0"/>
    <n v="0"/>
  </r>
  <r>
    <n v="4"/>
    <d v="2013-01-27T00:00:00"/>
    <d v="2013-02-09T00:00:00"/>
    <x v="15"/>
    <s v="G1N"/>
    <s v="GD10000000"/>
    <s v="GD0"/>
    <n v="13"/>
    <n v="8200"/>
    <s v="GD600"/>
    <s v="EAZB5"/>
    <s v="000EAZ"/>
    <n v="15"/>
    <s v="32010A"/>
    <n v="13"/>
    <m/>
    <m/>
    <x v="106"/>
    <n v="23952"/>
    <s v="47825"/>
    <x v="58"/>
    <x v="1"/>
    <s v="Non-executive"/>
    <s v="D603"/>
    <x v="1"/>
    <n v="0"/>
    <n v="0"/>
    <n v="0"/>
    <n v="0"/>
    <n v="0"/>
    <n v="555.38"/>
    <n v="0"/>
    <n v="0"/>
    <n v="0"/>
    <n v="0"/>
    <n v="0"/>
    <n v="0"/>
    <n v="0"/>
    <n v="0"/>
    <n v="0"/>
    <n v="0"/>
    <n v="0"/>
    <n v="0"/>
    <n v="0.28999999999999998"/>
    <n v="77.02"/>
    <n v="0"/>
    <n v="0"/>
    <n v="0"/>
    <n v="0"/>
    <n v="0"/>
    <n v="32.840000000000003"/>
    <n v="0"/>
    <n v="0"/>
    <n v="0"/>
    <n v="0"/>
    <n v="0"/>
    <n v="0.6"/>
    <n v="1.84"/>
    <n v="0"/>
    <n v="0"/>
    <n v="7.68"/>
    <n v="27.77"/>
    <n v="0"/>
    <n v="6.03"/>
    <n v="0"/>
    <n v="0"/>
    <n v="0"/>
    <n v="0"/>
    <n v="0"/>
    <n v="0"/>
    <n v="0"/>
    <n v="0"/>
    <n v="709.45"/>
    <n v="709.44999999999993"/>
    <n v="0"/>
    <n v="0"/>
    <n v="0"/>
    <n v="0"/>
    <n v="0"/>
  </r>
  <r>
    <n v="4"/>
    <d v="2013-01-27T00:00:00"/>
    <d v="2013-02-09T00:00:00"/>
    <x v="15"/>
    <s v="G1N"/>
    <s v="GD10000000"/>
    <s v="GD0"/>
    <n v="13"/>
    <n v="8200"/>
    <s v="GD600"/>
    <s v="EAZB5"/>
    <s v="000EAZ"/>
    <n v="15"/>
    <s v="32010A"/>
    <n v="13"/>
    <m/>
    <m/>
    <x v="362"/>
    <n v="40012"/>
    <s v="73024"/>
    <x v="12"/>
    <x v="1"/>
    <s v="Non-executive"/>
    <s v="D603"/>
    <x v="1"/>
    <n v="896.98"/>
    <n v="0"/>
    <n v="0"/>
    <n v="0"/>
    <n v="0"/>
    <n v="0"/>
    <n v="0"/>
    <n v="0"/>
    <n v="0"/>
    <n v="0"/>
    <n v="0"/>
    <n v="0"/>
    <n v="0"/>
    <n v="0"/>
    <n v="0"/>
    <n v="0"/>
    <n v="0"/>
    <n v="0"/>
    <n v="0.46"/>
    <n v="141.54"/>
    <n v="0"/>
    <n v="0"/>
    <n v="0"/>
    <n v="0"/>
    <n v="0"/>
    <n v="50.34"/>
    <n v="0"/>
    <n v="0"/>
    <n v="0"/>
    <n v="0"/>
    <n v="0"/>
    <n v="0.74"/>
    <n v="2.19"/>
    <n v="0"/>
    <n v="0"/>
    <n v="11.77"/>
    <n v="44.85"/>
    <n v="0"/>
    <n v="6.89"/>
    <n v="0"/>
    <n v="0"/>
    <n v="0"/>
    <n v="0"/>
    <n v="0"/>
    <n v="0"/>
    <n v="0"/>
    <n v="0"/>
    <n v="1155.76"/>
    <n v="1155.76"/>
    <n v="0"/>
    <n v="0"/>
    <n v="0"/>
    <n v="0"/>
    <n v="0"/>
  </r>
  <r>
    <n v="4"/>
    <d v="2013-01-27T00:00:00"/>
    <d v="2013-02-09T00:00:00"/>
    <x v="15"/>
    <s v="G1N"/>
    <s v="GD10000000"/>
    <s v="GD0"/>
    <n v="13"/>
    <n v="8200"/>
    <s v="GD600"/>
    <s v="EAZB5"/>
    <s v="000EAZ"/>
    <n v="15"/>
    <s v="32010A"/>
    <n v="13"/>
    <m/>
    <m/>
    <x v="211"/>
    <n v="43853"/>
    <s v="74888"/>
    <x v="2"/>
    <x v="1"/>
    <s v="Non-executive"/>
    <s v="D603"/>
    <x v="1"/>
    <n v="0"/>
    <n v="0"/>
    <n v="0"/>
    <n v="0"/>
    <n v="0"/>
    <n v="371.77"/>
    <n v="0"/>
    <n v="0"/>
    <n v="0"/>
    <n v="0"/>
    <n v="0"/>
    <n v="0"/>
    <n v="0"/>
    <n v="0"/>
    <n v="0"/>
    <n v="0"/>
    <n v="0"/>
    <n v="0"/>
    <n v="0.2"/>
    <n v="29.39"/>
    <n v="0"/>
    <n v="0"/>
    <n v="0"/>
    <n v="0"/>
    <n v="0"/>
    <n v="22.45"/>
    <n v="0"/>
    <n v="0"/>
    <n v="0"/>
    <n v="0"/>
    <n v="0"/>
    <n v="0.41"/>
    <n v="0.98"/>
    <n v="0"/>
    <n v="0"/>
    <n v="5.24"/>
    <n v="18.579999999999998"/>
    <n v="0"/>
    <n v="1.43"/>
    <n v="0"/>
    <n v="0"/>
    <n v="0"/>
    <n v="0"/>
    <n v="0"/>
    <n v="0"/>
    <n v="0"/>
    <n v="0"/>
    <n v="450.45"/>
    <n v="450.45"/>
    <n v="0"/>
    <n v="0"/>
    <n v="0"/>
    <n v="0"/>
    <n v="0"/>
  </r>
  <r>
    <n v="4"/>
    <d v="2013-01-27T00:00:00"/>
    <d v="2013-02-09T00:00:00"/>
    <x v="15"/>
    <s v="G1N"/>
    <s v="GD10000000"/>
    <s v="GD0"/>
    <n v="13"/>
    <n v="8200"/>
    <s v="GD600"/>
    <s v="EAZB5"/>
    <s v="000EAZ"/>
    <n v="15"/>
    <s v="32010A"/>
    <n v="13"/>
    <m/>
    <m/>
    <x v="215"/>
    <n v="59989"/>
    <s v="51101"/>
    <x v="116"/>
    <x v="1"/>
    <s v="Non-executive"/>
    <s v="D603"/>
    <x v="1"/>
    <n v="1384.82"/>
    <n v="0"/>
    <n v="0"/>
    <n v="0"/>
    <n v="0"/>
    <n v="0"/>
    <n v="0"/>
    <n v="0"/>
    <n v="0"/>
    <n v="0"/>
    <n v="0"/>
    <n v="0"/>
    <n v="0"/>
    <n v="0"/>
    <n v="0"/>
    <n v="0"/>
    <n v="0"/>
    <n v="0"/>
    <n v="0.74"/>
    <n v="97.97"/>
    <n v="0"/>
    <n v="0"/>
    <n v="0"/>
    <n v="0"/>
    <n v="0"/>
    <n v="83.85"/>
    <n v="0"/>
    <n v="0"/>
    <n v="0"/>
    <n v="0"/>
    <n v="0"/>
    <n v="1.37"/>
    <n v="3.25"/>
    <n v="0"/>
    <n v="0"/>
    <n v="19.61"/>
    <n v="69.239999999999995"/>
    <n v="0"/>
    <n v="4.78"/>
    <n v="0"/>
    <n v="0"/>
    <n v="0"/>
    <n v="0"/>
    <n v="0"/>
    <n v="0"/>
    <n v="0"/>
    <n v="0"/>
    <n v="1665.63"/>
    <n v="1665.6299999999997"/>
    <n v="0"/>
    <n v="0"/>
    <n v="0"/>
    <n v="0"/>
    <n v="0"/>
  </r>
  <r>
    <n v="4"/>
    <d v="2013-01-27T00:00:00"/>
    <d v="2013-02-09T00:00:00"/>
    <x v="15"/>
    <s v="G1N"/>
    <s v="GD10000000"/>
    <s v="GD0"/>
    <n v="13"/>
    <n v="8200"/>
    <s v="GD600"/>
    <s v="EAZB5"/>
    <s v="000EAZ"/>
    <n v="15"/>
    <s v="32010A"/>
    <n v="13"/>
    <m/>
    <m/>
    <x v="218"/>
    <n v="63121"/>
    <s v="51100"/>
    <x v="15"/>
    <x v="1"/>
    <s v="Non-executive"/>
    <s v="D603"/>
    <x v="1"/>
    <n v="2858.38"/>
    <n v="0"/>
    <n v="0"/>
    <n v="0"/>
    <n v="0"/>
    <n v="0"/>
    <n v="0"/>
    <n v="0"/>
    <n v="0"/>
    <n v="0"/>
    <n v="0"/>
    <n v="0"/>
    <n v="0"/>
    <n v="0"/>
    <n v="0"/>
    <n v="0"/>
    <n v="0"/>
    <n v="0"/>
    <n v="0"/>
    <n v="190.69"/>
    <n v="0"/>
    <n v="0"/>
    <n v="0"/>
    <n v="0"/>
    <n v="0"/>
    <n v="173.28"/>
    <n v="0"/>
    <n v="0"/>
    <n v="0"/>
    <n v="0"/>
    <n v="0"/>
    <n v="2.71"/>
    <n v="6.48"/>
    <n v="0"/>
    <n v="0"/>
    <n v="40.520000000000003"/>
    <n v="142.91999999999999"/>
    <n v="0"/>
    <n v="8.74"/>
    <n v="0"/>
    <n v="0"/>
    <n v="0"/>
    <n v="0"/>
    <n v="0"/>
    <n v="0"/>
    <n v="0"/>
    <n v="0"/>
    <n v="3423.72"/>
    <n v="3423.7200000000003"/>
    <n v="0"/>
    <n v="0"/>
    <n v="0"/>
    <n v="0"/>
    <n v="0"/>
  </r>
  <r>
    <n v="4"/>
    <d v="2013-01-27T00:00:00"/>
    <d v="2013-02-09T00:00:00"/>
    <x v="15"/>
    <s v="G1N"/>
    <s v="GD10000000"/>
    <s v="GD0"/>
    <n v="13"/>
    <n v="8200"/>
    <s v="GD600"/>
    <s v="EAZB5"/>
    <s v="000EAZ"/>
    <n v="15"/>
    <s v="32010A"/>
    <n v="13"/>
    <m/>
    <m/>
    <x v="219"/>
    <n v="64263"/>
    <s v="63301"/>
    <x v="2"/>
    <x v="1"/>
    <s v="Non-executive"/>
    <s v="D603"/>
    <x v="1"/>
    <n v="1970.75"/>
    <n v="0"/>
    <n v="0"/>
    <n v="0"/>
    <n v="0"/>
    <n v="0"/>
    <n v="0"/>
    <n v="0"/>
    <n v="0"/>
    <n v="0"/>
    <n v="0"/>
    <n v="0"/>
    <n v="0"/>
    <n v="0"/>
    <n v="0"/>
    <n v="0"/>
    <n v="0"/>
    <n v="0"/>
    <n v="1.04"/>
    <n v="146.94"/>
    <n v="0"/>
    <n v="0"/>
    <n v="0"/>
    <n v="0"/>
    <n v="0"/>
    <n v="117.34"/>
    <n v="0"/>
    <n v="0"/>
    <n v="0"/>
    <n v="0"/>
    <n v="0"/>
    <n v="2.0299999999999998"/>
    <n v="4.6500000000000004"/>
    <n v="0"/>
    <n v="0"/>
    <n v="27.44"/>
    <n v="98.54"/>
    <n v="0"/>
    <n v="7.16"/>
    <n v="0"/>
    <n v="0"/>
    <n v="0"/>
    <n v="0"/>
    <n v="0"/>
    <n v="0"/>
    <n v="0"/>
    <n v="0"/>
    <n v="2375.89"/>
    <n v="2375.8900000000003"/>
    <n v="0"/>
    <n v="0"/>
    <n v="0"/>
    <n v="0"/>
    <n v="0"/>
  </r>
  <r>
    <n v="4"/>
    <d v="2013-01-27T00:00:00"/>
    <d v="2013-02-09T00:00:00"/>
    <x v="15"/>
    <s v="G1N"/>
    <s v="GD10000000"/>
    <s v="GD0"/>
    <n v="13"/>
    <n v="8200"/>
    <s v="GD600"/>
    <s v="EAZB5"/>
    <s v="000EAZ"/>
    <n v="15"/>
    <s v="32010A"/>
    <n v="13"/>
    <m/>
    <m/>
    <x v="220"/>
    <n v="66995"/>
    <s v="73384"/>
    <x v="2"/>
    <x v="1"/>
    <s v="Non-executive"/>
    <s v="D603"/>
    <x v="1"/>
    <n v="2403.81"/>
    <n v="0"/>
    <n v="0"/>
    <n v="0"/>
    <n v="0"/>
    <n v="0"/>
    <n v="0"/>
    <n v="0"/>
    <n v="0"/>
    <n v="0"/>
    <n v="0"/>
    <n v="0"/>
    <n v="0"/>
    <n v="0"/>
    <n v="0"/>
    <n v="0"/>
    <n v="0"/>
    <n v="0"/>
    <n v="0"/>
    <n v="173.94"/>
    <n v="0"/>
    <n v="0"/>
    <n v="0"/>
    <n v="0"/>
    <n v="0"/>
    <n v="145.44"/>
    <n v="0"/>
    <n v="0"/>
    <n v="0"/>
    <n v="0"/>
    <n v="0"/>
    <n v="2.71"/>
    <n v="6.48"/>
    <n v="0"/>
    <n v="0"/>
    <n v="34.01"/>
    <n v="120.19"/>
    <n v="0"/>
    <n v="7.41"/>
    <n v="0"/>
    <n v="0"/>
    <n v="0"/>
    <n v="0"/>
    <n v="0"/>
    <n v="0"/>
    <n v="0"/>
    <n v="0"/>
    <n v="2893.99"/>
    <n v="2893.9900000000002"/>
    <n v="0"/>
    <n v="0"/>
    <n v="0"/>
    <n v="0"/>
    <n v="0"/>
  </r>
  <r>
    <n v="4"/>
    <d v="2013-01-27T00:00:00"/>
    <d v="2013-02-09T00:00:00"/>
    <x v="15"/>
    <s v="G1N"/>
    <s v="GD10000000"/>
    <s v="GD0"/>
    <n v="13"/>
    <n v="8200"/>
    <s v="GD600"/>
    <s v="EAZB5"/>
    <s v="000EAZ"/>
    <n v="15"/>
    <s v="32010A"/>
    <n v="13"/>
    <m/>
    <m/>
    <x v="216"/>
    <n v="68069"/>
    <s v="47282"/>
    <x v="2"/>
    <x v="1"/>
    <s v="Non-executive"/>
    <s v="D603"/>
    <x v="1"/>
    <n v="371.79"/>
    <n v="0"/>
    <n v="0"/>
    <n v="0"/>
    <n v="0"/>
    <n v="0"/>
    <n v="0"/>
    <n v="0"/>
    <n v="0"/>
    <n v="0"/>
    <n v="0"/>
    <n v="0"/>
    <n v="0"/>
    <n v="0"/>
    <n v="0"/>
    <n v="0"/>
    <n v="0"/>
    <n v="0"/>
    <n v="0.2"/>
    <n v="25.6"/>
    <n v="0"/>
    <n v="0"/>
    <n v="0"/>
    <n v="0"/>
    <n v="0"/>
    <n v="22.38"/>
    <n v="0"/>
    <n v="0"/>
    <n v="0"/>
    <n v="0"/>
    <n v="0"/>
    <n v="0.4"/>
    <n v="0.98"/>
    <n v="0"/>
    <n v="0"/>
    <n v="5.24"/>
    <n v="0"/>
    <n v="0"/>
    <n v="1.29"/>
    <n v="0"/>
    <n v="0"/>
    <n v="0"/>
    <n v="0"/>
    <n v="0"/>
    <n v="0"/>
    <n v="0"/>
    <n v="0"/>
    <n v="427.88"/>
    <n v="427.88000000000005"/>
    <n v="0"/>
    <n v="0"/>
    <n v="0"/>
    <n v="0"/>
    <n v="0"/>
  </r>
  <r>
    <n v="4"/>
    <d v="2013-01-27T00:00:00"/>
    <d v="2013-02-09T00:00:00"/>
    <x v="15"/>
    <s v="G1N"/>
    <s v="GD10000000"/>
    <s v="GD0"/>
    <n v="13"/>
    <n v="8200"/>
    <s v="GD600"/>
    <s v="EAZB5"/>
    <s v="000EAZ"/>
    <n v="15"/>
    <s v="32010A"/>
    <n v="13"/>
    <m/>
    <m/>
    <x v="217"/>
    <n v="68206"/>
    <s v="48863"/>
    <x v="2"/>
    <x v="1"/>
    <s v="Non-executive"/>
    <s v="D603"/>
    <x v="1"/>
    <n v="240.39"/>
    <n v="0"/>
    <n v="0"/>
    <n v="0"/>
    <n v="0"/>
    <n v="0"/>
    <n v="0"/>
    <n v="0"/>
    <n v="0"/>
    <n v="0"/>
    <n v="0"/>
    <n v="0"/>
    <n v="0"/>
    <n v="0"/>
    <n v="0"/>
    <n v="0"/>
    <n v="0"/>
    <n v="0"/>
    <n v="0.13"/>
    <n v="19.600000000000001"/>
    <n v="0"/>
    <n v="0"/>
    <n v="0"/>
    <n v="0"/>
    <n v="0"/>
    <n v="14.67"/>
    <n v="0"/>
    <n v="0"/>
    <n v="0"/>
    <n v="0"/>
    <n v="0"/>
    <n v="0.28000000000000003"/>
    <n v="0.62"/>
    <n v="0"/>
    <n v="0"/>
    <n v="3.43"/>
    <n v="0"/>
    <n v="0"/>
    <n v="0.96"/>
    <n v="0"/>
    <n v="0"/>
    <n v="0"/>
    <n v="0"/>
    <n v="0"/>
    <n v="0"/>
    <n v="0"/>
    <n v="0"/>
    <n v="280.08"/>
    <n v="280.08"/>
    <n v="0"/>
    <n v="0"/>
    <n v="0"/>
    <n v="0"/>
    <n v="0"/>
  </r>
  <r>
    <n v="4"/>
    <d v="2013-01-27T00:00:00"/>
    <d v="2013-02-09T00:00:00"/>
    <x v="15"/>
    <s v="G1N"/>
    <s v="GD10000000"/>
    <s v="GD0"/>
    <n v="13"/>
    <n v="8200"/>
    <s v="GD600"/>
    <s v="EAZB5"/>
    <s v="000EAZ"/>
    <n v="15"/>
    <s v="32010A"/>
    <n v="13"/>
    <m/>
    <m/>
    <x v="89"/>
    <n v="69397"/>
    <s v="46623"/>
    <x v="2"/>
    <x v="1"/>
    <s v="Non-executive"/>
    <s v="D603"/>
    <x v="1"/>
    <n v="1054.32"/>
    <n v="0"/>
    <n v="0"/>
    <n v="0"/>
    <n v="0"/>
    <n v="0"/>
    <n v="0"/>
    <n v="0"/>
    <n v="0"/>
    <n v="0"/>
    <n v="0"/>
    <n v="0"/>
    <n v="0"/>
    <n v="0"/>
    <n v="0"/>
    <n v="0"/>
    <n v="0"/>
    <n v="0"/>
    <n v="0.55000000000000004"/>
    <n v="43.48"/>
    <n v="0"/>
    <n v="0"/>
    <n v="0"/>
    <n v="0"/>
    <n v="0"/>
    <n v="64.47"/>
    <n v="0"/>
    <n v="0"/>
    <n v="0"/>
    <n v="0"/>
    <n v="0"/>
    <n v="0.68"/>
    <n v="1.62"/>
    <n v="0"/>
    <n v="0"/>
    <n v="15.08"/>
    <n v="0"/>
    <n v="0"/>
    <n v="2.14"/>
    <n v="0"/>
    <n v="0"/>
    <n v="0"/>
    <n v="0"/>
    <n v="0"/>
    <n v="0"/>
    <n v="0"/>
    <n v="0"/>
    <n v="1182.3399999999999"/>
    <n v="1182.3399999999999"/>
    <n v="0"/>
    <n v="0"/>
    <n v="0"/>
    <n v="0"/>
    <n v="0"/>
  </r>
  <r>
    <n v="4"/>
    <d v="2013-01-27T00:00:00"/>
    <d v="2013-02-09T00:00:00"/>
    <x v="15"/>
    <s v="G1N"/>
    <s v="GD10000000"/>
    <s v="GD0"/>
    <n v="13"/>
    <n v="8200"/>
    <s v="GD600"/>
    <s v="ITQB5"/>
    <s v="000ITQ"/>
    <n v="15"/>
    <s v="32367A"/>
    <n v="13"/>
    <m/>
    <m/>
    <x v="211"/>
    <n v="43853"/>
    <s v="74888"/>
    <x v="2"/>
    <x v="1"/>
    <s v="Non-executive"/>
    <s v="D603"/>
    <x v="1"/>
    <n v="0"/>
    <n v="0"/>
    <n v="0"/>
    <n v="0"/>
    <n v="0"/>
    <n v="247.85"/>
    <n v="0"/>
    <n v="0"/>
    <n v="0"/>
    <n v="0"/>
    <n v="0"/>
    <n v="0"/>
    <n v="0"/>
    <n v="0"/>
    <n v="0"/>
    <n v="0"/>
    <n v="0"/>
    <n v="0"/>
    <n v="0.13"/>
    <n v="19.600000000000001"/>
    <n v="0"/>
    <n v="0"/>
    <n v="0"/>
    <n v="0"/>
    <n v="0"/>
    <n v="14.96"/>
    <n v="0"/>
    <n v="0"/>
    <n v="0"/>
    <n v="0"/>
    <n v="0"/>
    <n v="0.27"/>
    <n v="0.64"/>
    <n v="0"/>
    <n v="0"/>
    <n v="3.5"/>
    <n v="12.4"/>
    <n v="0"/>
    <n v="0.96"/>
    <n v="0"/>
    <n v="0"/>
    <n v="0"/>
    <n v="0"/>
    <n v="0"/>
    <n v="0"/>
    <n v="0"/>
    <n v="0"/>
    <n v="300.31"/>
    <n v="300.30999999999989"/>
    <n v="0"/>
    <n v="0"/>
    <n v="0"/>
    <n v="0"/>
    <n v="0"/>
  </r>
  <r>
    <n v="4"/>
    <d v="2013-01-27T00:00:00"/>
    <d v="2013-02-09T00:00:00"/>
    <x v="15"/>
    <s v="G1N"/>
    <s v="GD10000000"/>
    <s v="GD0"/>
    <n v="13"/>
    <n v="8200"/>
    <s v="GD600"/>
    <s v="ITQB5"/>
    <s v="000ITQ"/>
    <n v="15"/>
    <s v="32367A"/>
    <n v="13"/>
    <m/>
    <m/>
    <x v="223"/>
    <n v="50752"/>
    <s v="73463"/>
    <x v="2"/>
    <x v="1"/>
    <s v="Non-executive"/>
    <s v="D603"/>
    <x v="1"/>
    <n v="768.84"/>
    <n v="0"/>
    <n v="0"/>
    <n v="0"/>
    <n v="0"/>
    <n v="0"/>
    <n v="0"/>
    <n v="0"/>
    <n v="0"/>
    <n v="0"/>
    <n v="0"/>
    <n v="0"/>
    <n v="0"/>
    <n v="0"/>
    <n v="0"/>
    <n v="0"/>
    <n v="0"/>
    <n v="0"/>
    <n v="0.4"/>
    <n v="47.68"/>
    <n v="0"/>
    <n v="0"/>
    <n v="0"/>
    <n v="0"/>
    <n v="0"/>
    <n v="0"/>
    <n v="0"/>
    <n v="0"/>
    <n v="0"/>
    <n v="0"/>
    <n v="0"/>
    <n v="0.68"/>
    <n v="1.62"/>
    <n v="0"/>
    <n v="0"/>
    <n v="10.9"/>
    <n v="0"/>
    <n v="0"/>
    <n v="2.36"/>
    <n v="0"/>
    <n v="0"/>
    <n v="0"/>
    <n v="0"/>
    <n v="0"/>
    <n v="0"/>
    <n v="0"/>
    <n v="0"/>
    <n v="832.48"/>
    <n v="832.4799999999999"/>
    <n v="0"/>
    <n v="0"/>
    <n v="0"/>
    <n v="0"/>
    <n v="0"/>
  </r>
  <r>
    <n v="4"/>
    <d v="2013-01-27T00:00:00"/>
    <d v="2013-02-09T00:00:00"/>
    <x v="15"/>
    <s v="G1N"/>
    <s v="GD10000000"/>
    <s v="GD0"/>
    <n v="13"/>
    <n v="8200"/>
    <s v="GD600"/>
    <s v="ITQB5"/>
    <s v="000ITQ"/>
    <n v="15"/>
    <s v="32367A"/>
    <n v="13"/>
    <m/>
    <m/>
    <x v="216"/>
    <n v="68069"/>
    <s v="47282"/>
    <x v="2"/>
    <x v="1"/>
    <s v="Non-executive"/>
    <s v="D603"/>
    <x v="1"/>
    <n v="123.92"/>
    <n v="0"/>
    <n v="0"/>
    <n v="0"/>
    <n v="0"/>
    <n v="0"/>
    <n v="0"/>
    <n v="0"/>
    <n v="0"/>
    <n v="0"/>
    <n v="0"/>
    <n v="0"/>
    <n v="0"/>
    <n v="0"/>
    <n v="0"/>
    <n v="0"/>
    <n v="0"/>
    <n v="0"/>
    <n v="0.06"/>
    <n v="8.5399999999999991"/>
    <n v="0"/>
    <n v="0"/>
    <n v="0"/>
    <n v="0"/>
    <n v="0"/>
    <n v="7.46"/>
    <n v="0"/>
    <n v="0"/>
    <n v="0"/>
    <n v="0"/>
    <n v="0"/>
    <n v="0.14000000000000001"/>
    <n v="0.33"/>
    <n v="0"/>
    <n v="0"/>
    <n v="1.74"/>
    <n v="0"/>
    <n v="0"/>
    <n v="0.43"/>
    <n v="0"/>
    <n v="0"/>
    <n v="0"/>
    <n v="0"/>
    <n v="0"/>
    <n v="0"/>
    <n v="0"/>
    <n v="0"/>
    <n v="142.62"/>
    <n v="142.62000000000003"/>
    <n v="0"/>
    <n v="0"/>
    <n v="0"/>
    <n v="0"/>
    <n v="0"/>
  </r>
  <r>
    <n v="4"/>
    <d v="2013-01-27T00:00:00"/>
    <d v="2013-02-09T00:00:00"/>
    <x v="15"/>
    <s v="G1N"/>
    <s v="GD10000000"/>
    <s v="GD0"/>
    <n v="13"/>
    <n v="8200"/>
    <s v="GD600"/>
    <s v="ITQB5"/>
    <s v="000ITQ"/>
    <n v="15"/>
    <s v="32367A"/>
    <n v="13"/>
    <m/>
    <m/>
    <x v="217"/>
    <n v="68206"/>
    <s v="48863"/>
    <x v="2"/>
    <x v="1"/>
    <s v="Non-executive"/>
    <s v="D603"/>
    <x v="1"/>
    <n v="360.58"/>
    <n v="0"/>
    <n v="0"/>
    <n v="0"/>
    <n v="0"/>
    <n v="0"/>
    <n v="0"/>
    <n v="0"/>
    <n v="0"/>
    <n v="0"/>
    <n v="0"/>
    <n v="0"/>
    <n v="0"/>
    <n v="0"/>
    <n v="0"/>
    <n v="0"/>
    <n v="0"/>
    <n v="0"/>
    <n v="0.19"/>
    <n v="29.39"/>
    <n v="0"/>
    <n v="0"/>
    <n v="0"/>
    <n v="0"/>
    <n v="0"/>
    <n v="22"/>
    <n v="0"/>
    <n v="0"/>
    <n v="0"/>
    <n v="0"/>
    <n v="0"/>
    <n v="0.41"/>
    <n v="0.92"/>
    <n v="0"/>
    <n v="0"/>
    <n v="5.15"/>
    <n v="0"/>
    <n v="0"/>
    <n v="1.43"/>
    <n v="0"/>
    <n v="0"/>
    <n v="0"/>
    <n v="0"/>
    <n v="0"/>
    <n v="0"/>
    <n v="0"/>
    <n v="0"/>
    <n v="420.07"/>
    <n v="420.07"/>
    <n v="0"/>
    <n v="0"/>
    <n v="0"/>
    <n v="0"/>
    <n v="0"/>
  </r>
  <r>
    <n v="4"/>
    <d v="2013-01-27T00:00:00"/>
    <d v="2013-02-09T00:00:00"/>
    <x v="15"/>
    <s v="G1N"/>
    <s v="GD10000000"/>
    <s v="GD0"/>
    <n v="13"/>
    <n v="8200"/>
    <s v="GD600"/>
    <s v="ITQB5"/>
    <s v="000ITQ"/>
    <n v="15"/>
    <s v="32367A"/>
    <n v="13"/>
    <m/>
    <m/>
    <x v="222"/>
    <n v="70287"/>
    <s v="48884"/>
    <x v="15"/>
    <x v="1"/>
    <s v="Non-executive"/>
    <s v="D603"/>
    <x v="1"/>
    <n v="971.36"/>
    <n v="0"/>
    <n v="0"/>
    <n v="0"/>
    <n v="0"/>
    <n v="0"/>
    <n v="0"/>
    <n v="0"/>
    <n v="0"/>
    <n v="0"/>
    <n v="0"/>
    <n v="0"/>
    <n v="0"/>
    <n v="0"/>
    <n v="0"/>
    <n v="0"/>
    <n v="0"/>
    <n v="0"/>
    <n v="0.53"/>
    <n v="85.32"/>
    <n v="0"/>
    <n v="0"/>
    <n v="0"/>
    <n v="0"/>
    <n v="0"/>
    <n v="58.46"/>
    <n v="0"/>
    <n v="0"/>
    <n v="0"/>
    <n v="0"/>
    <n v="0"/>
    <n v="1.37"/>
    <n v="3.25"/>
    <n v="0"/>
    <n v="0"/>
    <n v="13.68"/>
    <n v="0"/>
    <n v="0"/>
    <n v="4.33"/>
    <n v="0"/>
    <n v="0"/>
    <n v="0"/>
    <n v="0"/>
    <n v="0"/>
    <n v="0"/>
    <n v="0"/>
    <n v="0"/>
    <n v="1138.3"/>
    <n v="1138.3"/>
    <n v="0"/>
    <n v="0"/>
    <n v="0"/>
    <n v="0"/>
    <n v="0"/>
  </r>
  <r>
    <n v="4"/>
    <d v="2013-01-27T00:00:00"/>
    <d v="2013-02-09T00:00:00"/>
    <x v="15"/>
    <s v="G1N"/>
    <s v="GD10000000"/>
    <s v="GD0"/>
    <n v="13"/>
    <n v="8200"/>
    <s v="GD600"/>
    <s v="LAPB5"/>
    <s v="000LAP"/>
    <n v="15"/>
    <s v="32365A"/>
    <n v="13"/>
    <m/>
    <m/>
    <x v="211"/>
    <n v="43853"/>
    <s v="74888"/>
    <x v="2"/>
    <x v="1"/>
    <s v="Non-executive"/>
    <s v="D603"/>
    <x v="1"/>
    <n v="0"/>
    <n v="0"/>
    <n v="0"/>
    <n v="0"/>
    <n v="0"/>
    <n v="495.68"/>
    <n v="0"/>
    <n v="0"/>
    <n v="0"/>
    <n v="0"/>
    <n v="0"/>
    <n v="0"/>
    <n v="0"/>
    <n v="0"/>
    <n v="0"/>
    <n v="0"/>
    <n v="0"/>
    <n v="0"/>
    <n v="0.26"/>
    <n v="39.18"/>
    <n v="0"/>
    <n v="0"/>
    <n v="0"/>
    <n v="0"/>
    <n v="0"/>
    <n v="29.92"/>
    <n v="0"/>
    <n v="0"/>
    <n v="0"/>
    <n v="0"/>
    <n v="0"/>
    <n v="0.54"/>
    <n v="1.3"/>
    <n v="0"/>
    <n v="0"/>
    <n v="7"/>
    <n v="24.78"/>
    <n v="0"/>
    <n v="1.9"/>
    <n v="0"/>
    <n v="0"/>
    <n v="0"/>
    <n v="0"/>
    <n v="0"/>
    <n v="0"/>
    <n v="0"/>
    <n v="0"/>
    <n v="600.55999999999995"/>
    <n v="600.55999999999983"/>
    <n v="0"/>
    <n v="0"/>
    <n v="0"/>
    <n v="0"/>
    <n v="0"/>
  </r>
  <r>
    <n v="4"/>
    <d v="2013-01-27T00:00:00"/>
    <d v="2013-02-09T00:00:00"/>
    <x v="15"/>
    <s v="G1N"/>
    <s v="GD10000000"/>
    <s v="GD0"/>
    <n v="13"/>
    <n v="8200"/>
    <s v="GD600"/>
    <s v="LAPB5"/>
    <s v="000LAP"/>
    <n v="15"/>
    <s v="32365A"/>
    <n v="13"/>
    <m/>
    <m/>
    <x v="223"/>
    <n v="50752"/>
    <s v="73463"/>
    <x v="2"/>
    <x v="1"/>
    <s v="Non-executive"/>
    <s v="D603"/>
    <x v="1"/>
    <n v="2306.5"/>
    <n v="0"/>
    <n v="0"/>
    <n v="0"/>
    <n v="0"/>
    <n v="0"/>
    <n v="0"/>
    <n v="0"/>
    <n v="0"/>
    <n v="0"/>
    <n v="0"/>
    <n v="0"/>
    <n v="0"/>
    <n v="0"/>
    <n v="0"/>
    <n v="0"/>
    <n v="0"/>
    <n v="0"/>
    <n v="1.2"/>
    <n v="143.01"/>
    <n v="0"/>
    <n v="0"/>
    <n v="0"/>
    <n v="0"/>
    <n v="0"/>
    <n v="0"/>
    <n v="0"/>
    <n v="0"/>
    <n v="0"/>
    <n v="0"/>
    <n v="0"/>
    <n v="2.0299999999999998"/>
    <n v="4.8600000000000003"/>
    <n v="0"/>
    <n v="0"/>
    <n v="32.659999999999997"/>
    <n v="0"/>
    <n v="0"/>
    <n v="7.06"/>
    <n v="0"/>
    <n v="0"/>
    <n v="0"/>
    <n v="0"/>
    <n v="0"/>
    <n v="0"/>
    <n v="0"/>
    <n v="0"/>
    <n v="2497.3200000000002"/>
    <n v="2497.3200000000002"/>
    <n v="0"/>
    <n v="0"/>
    <n v="0"/>
    <n v="0"/>
    <n v="0"/>
  </r>
  <r>
    <n v="4"/>
    <d v="2013-01-27T00:00:00"/>
    <d v="2013-02-09T00:00:00"/>
    <x v="15"/>
    <s v="G1N"/>
    <s v="GD10000000"/>
    <s v="GD0"/>
    <n v="13"/>
    <n v="8200"/>
    <s v="GD600"/>
    <s v="LAPB5"/>
    <s v="000LAP"/>
    <n v="15"/>
    <s v="32365A"/>
    <n v="13"/>
    <m/>
    <m/>
    <x v="216"/>
    <n v="68069"/>
    <s v="47282"/>
    <x v="2"/>
    <x v="1"/>
    <s v="Non-executive"/>
    <s v="D603"/>
    <x v="1"/>
    <n v="247.85"/>
    <n v="0"/>
    <n v="0"/>
    <n v="0"/>
    <n v="0"/>
    <n v="0"/>
    <n v="0"/>
    <n v="0"/>
    <n v="0"/>
    <n v="0"/>
    <n v="0"/>
    <n v="0"/>
    <n v="0"/>
    <n v="0"/>
    <n v="0"/>
    <n v="0"/>
    <n v="0"/>
    <n v="0"/>
    <n v="0.14000000000000001"/>
    <n v="17.059999999999999"/>
    <n v="0"/>
    <n v="0"/>
    <n v="0"/>
    <n v="0"/>
    <n v="0"/>
    <n v="14.92"/>
    <n v="0"/>
    <n v="0"/>
    <n v="0"/>
    <n v="0"/>
    <n v="0"/>
    <n v="0.28000000000000003"/>
    <n v="0.64"/>
    <n v="0"/>
    <n v="0"/>
    <n v="3.49"/>
    <n v="0"/>
    <n v="0"/>
    <n v="0.86"/>
    <n v="0"/>
    <n v="0"/>
    <n v="0"/>
    <n v="0"/>
    <n v="0"/>
    <n v="0"/>
    <n v="0"/>
    <n v="0"/>
    <n v="285.24"/>
    <n v="285.23999999999995"/>
    <n v="0"/>
    <n v="0"/>
    <n v="0"/>
    <n v="0"/>
    <n v="0"/>
  </r>
  <r>
    <n v="4"/>
    <d v="2013-01-27T00:00:00"/>
    <d v="2013-02-09T00:00:00"/>
    <x v="15"/>
    <s v="G1N"/>
    <s v="GD10000000"/>
    <s v="GD0"/>
    <n v="13"/>
    <n v="8200"/>
    <s v="GD600"/>
    <s v="LAPB5"/>
    <s v="000LAP"/>
    <n v="15"/>
    <s v="32365A"/>
    <n v="13"/>
    <m/>
    <m/>
    <x v="217"/>
    <n v="68206"/>
    <s v="48863"/>
    <x v="2"/>
    <x v="1"/>
    <s v="Non-executive"/>
    <s v="D603"/>
    <x v="1"/>
    <n v="600.96"/>
    <n v="0"/>
    <n v="0"/>
    <n v="0"/>
    <n v="0"/>
    <n v="0"/>
    <n v="0"/>
    <n v="0"/>
    <n v="0"/>
    <n v="0"/>
    <n v="0"/>
    <n v="0"/>
    <n v="0"/>
    <n v="0"/>
    <n v="0"/>
    <n v="0"/>
    <n v="0"/>
    <n v="0"/>
    <n v="0.32"/>
    <n v="48.98"/>
    <n v="0"/>
    <n v="0"/>
    <n v="0"/>
    <n v="0"/>
    <n v="0"/>
    <n v="36.659999999999997"/>
    <n v="0"/>
    <n v="0"/>
    <n v="0"/>
    <n v="0"/>
    <n v="0"/>
    <n v="0.68"/>
    <n v="1.54"/>
    <n v="0"/>
    <n v="0"/>
    <n v="8.58"/>
    <n v="0"/>
    <n v="0"/>
    <n v="2.38"/>
    <n v="0"/>
    <n v="0"/>
    <n v="0"/>
    <n v="0"/>
    <n v="0"/>
    <n v="0"/>
    <n v="0"/>
    <n v="0"/>
    <n v="700.1"/>
    <n v="700.1"/>
    <n v="0"/>
    <n v="0"/>
    <n v="0"/>
    <n v="0"/>
    <n v="0"/>
  </r>
  <r>
    <n v="4"/>
    <d v="2013-01-27T00:00:00"/>
    <d v="2013-02-09T00:00:00"/>
    <x v="15"/>
    <s v="G1N"/>
    <s v="GD10000000"/>
    <s v="GD0"/>
    <n v="13"/>
    <n v="8200"/>
    <s v="GD600"/>
    <s v="MSPB5"/>
    <s v="000MSP"/>
    <n v="15"/>
    <s v="32366B"/>
    <n v="13"/>
    <m/>
    <m/>
    <x v="211"/>
    <n v="43853"/>
    <s v="74888"/>
    <x v="2"/>
    <x v="1"/>
    <s v="Non-executive"/>
    <s v="D603"/>
    <x v="1"/>
    <n v="0"/>
    <n v="0"/>
    <n v="0"/>
    <n v="0"/>
    <n v="0"/>
    <n v="495.68"/>
    <n v="0"/>
    <n v="0"/>
    <n v="0"/>
    <n v="0"/>
    <n v="0"/>
    <n v="0"/>
    <n v="0"/>
    <n v="0"/>
    <n v="0"/>
    <n v="0"/>
    <n v="0"/>
    <n v="0"/>
    <n v="0.26"/>
    <n v="39.18"/>
    <n v="0"/>
    <n v="0"/>
    <n v="0"/>
    <n v="0"/>
    <n v="0"/>
    <n v="29.92"/>
    <n v="0"/>
    <n v="0"/>
    <n v="0"/>
    <n v="0"/>
    <n v="0"/>
    <n v="0.54"/>
    <n v="1.3"/>
    <n v="0"/>
    <n v="0"/>
    <n v="7"/>
    <n v="24.78"/>
    <n v="0"/>
    <n v="1.9"/>
    <n v="0"/>
    <n v="0"/>
    <n v="0"/>
    <n v="0"/>
    <n v="0"/>
    <n v="0"/>
    <n v="0"/>
    <n v="0"/>
    <n v="600.55999999999995"/>
    <n v="600.55999999999983"/>
    <n v="0"/>
    <n v="0"/>
    <n v="0"/>
    <n v="0"/>
    <n v="0"/>
  </r>
  <r>
    <n v="4"/>
    <d v="2013-01-27T00:00:00"/>
    <d v="2013-02-09T00:00:00"/>
    <x v="15"/>
    <s v="G1N"/>
    <s v="GD10000000"/>
    <s v="GD0"/>
    <n v="13"/>
    <n v="8200"/>
    <s v="GD600"/>
    <s v="MSPB5"/>
    <s v="000MSP"/>
    <n v="15"/>
    <s v="32366B"/>
    <n v="13"/>
    <m/>
    <m/>
    <x v="217"/>
    <n v="68206"/>
    <s v="48863"/>
    <x v="2"/>
    <x v="1"/>
    <s v="Non-executive"/>
    <s v="D603"/>
    <x v="1"/>
    <n v="240.38"/>
    <n v="0"/>
    <n v="0"/>
    <n v="0"/>
    <n v="0"/>
    <n v="0"/>
    <n v="0"/>
    <n v="0"/>
    <n v="0"/>
    <n v="0"/>
    <n v="0"/>
    <n v="0"/>
    <n v="0"/>
    <n v="0"/>
    <n v="0"/>
    <n v="0"/>
    <n v="0"/>
    <n v="0"/>
    <n v="0.12"/>
    <n v="19.600000000000001"/>
    <n v="0"/>
    <n v="0"/>
    <n v="0"/>
    <n v="0"/>
    <n v="0"/>
    <n v="14.66"/>
    <n v="0"/>
    <n v="0"/>
    <n v="0"/>
    <n v="0"/>
    <n v="0"/>
    <n v="0.28000000000000003"/>
    <n v="0.62"/>
    <n v="0"/>
    <n v="0"/>
    <n v="3.42"/>
    <n v="0"/>
    <n v="0"/>
    <n v="0.96"/>
    <n v="0"/>
    <n v="0"/>
    <n v="0"/>
    <n v="0"/>
    <n v="0"/>
    <n v="0"/>
    <n v="0"/>
    <n v="0"/>
    <n v="280.04000000000002"/>
    <n v="280.04000000000002"/>
    <n v="0"/>
    <n v="0"/>
    <n v="0"/>
    <n v="0"/>
    <n v="0"/>
  </r>
  <r>
    <n v="4"/>
    <d v="2013-01-27T00:00:00"/>
    <d v="2013-02-09T00:00:00"/>
    <x v="15"/>
    <s v="G1N"/>
    <s v="GD10000000"/>
    <s v="GD0"/>
    <n v="13"/>
    <n v="8200"/>
    <s v="GD600"/>
    <s v="SAHB5"/>
    <s v="000SAH"/>
    <n v="15"/>
    <s v="32367B"/>
    <n v="13"/>
    <m/>
    <m/>
    <x v="99"/>
    <n v="38606"/>
    <s v="51150"/>
    <x v="2"/>
    <x v="1"/>
    <s v="Non-executive"/>
    <s v="D603"/>
    <x v="1"/>
    <n v="262.76"/>
    <n v="0"/>
    <n v="0"/>
    <n v="0"/>
    <n v="0"/>
    <n v="0"/>
    <n v="0"/>
    <n v="0"/>
    <n v="0"/>
    <n v="0"/>
    <n v="0"/>
    <n v="0"/>
    <n v="0"/>
    <n v="0"/>
    <n v="0"/>
    <n v="0"/>
    <n v="0"/>
    <n v="0"/>
    <n v="0.14000000000000001"/>
    <n v="50.96"/>
    <n v="0"/>
    <n v="0"/>
    <n v="0"/>
    <n v="0"/>
    <n v="0"/>
    <n v="15.24"/>
    <n v="0"/>
    <n v="0"/>
    <n v="0"/>
    <n v="0"/>
    <n v="0"/>
    <n v="0.33"/>
    <n v="1.2"/>
    <n v="0"/>
    <n v="0"/>
    <n v="3.56"/>
    <n v="13.14"/>
    <n v="0"/>
    <n v="1.92"/>
    <n v="0"/>
    <n v="0"/>
    <n v="0"/>
    <n v="0"/>
    <n v="0"/>
    <n v="0"/>
    <n v="0"/>
    <n v="0"/>
    <n v="349.25"/>
    <n v="349.24999999999994"/>
    <n v="0"/>
    <n v="0"/>
    <n v="0"/>
    <n v="0"/>
    <n v="0"/>
  </r>
  <r>
    <n v="4"/>
    <d v="2013-01-27T00:00:00"/>
    <d v="2013-02-09T00:00:00"/>
    <x v="15"/>
    <s v="G1N"/>
    <s v="GD10000000"/>
    <s v="GD0"/>
    <n v="13"/>
    <n v="8200"/>
    <s v="GD600"/>
    <s v="SAHB5"/>
    <s v="000SAH"/>
    <n v="15"/>
    <s v="32367B"/>
    <n v="13"/>
    <m/>
    <m/>
    <x v="103"/>
    <n v="39707"/>
    <s v="50910"/>
    <x v="2"/>
    <x v="1"/>
    <s v="Non-executive"/>
    <s v="D603"/>
    <x v="1"/>
    <n v="0"/>
    <n v="0"/>
    <n v="0"/>
    <n v="0"/>
    <n v="0"/>
    <n v="270.23"/>
    <n v="0"/>
    <n v="0"/>
    <n v="0"/>
    <n v="0"/>
    <n v="0"/>
    <n v="0"/>
    <n v="0"/>
    <n v="0"/>
    <n v="0"/>
    <n v="0"/>
    <n v="0"/>
    <n v="0"/>
    <n v="0.14000000000000001"/>
    <n v="55.1"/>
    <n v="0"/>
    <n v="0"/>
    <n v="0"/>
    <n v="0"/>
    <n v="0"/>
    <n v="15.26"/>
    <n v="0"/>
    <n v="0"/>
    <n v="0"/>
    <n v="0"/>
    <n v="0"/>
    <n v="0.33"/>
    <n v="1.2"/>
    <n v="0"/>
    <n v="0"/>
    <n v="3.57"/>
    <n v="13.51"/>
    <n v="0"/>
    <n v="2.72"/>
    <n v="0"/>
    <n v="0"/>
    <n v="0"/>
    <n v="0"/>
    <n v="0"/>
    <n v="0"/>
    <n v="0"/>
    <n v="0"/>
    <n v="362.06"/>
    <n v="362.06"/>
    <n v="0"/>
    <n v="0"/>
    <n v="0"/>
    <n v="0"/>
    <n v="0"/>
  </r>
  <r>
    <n v="4"/>
    <d v="2013-01-27T00:00:00"/>
    <d v="2013-02-09T00:00:00"/>
    <x v="15"/>
    <s v="G1N"/>
    <s v="GD10000000"/>
    <s v="GD0"/>
    <n v="13"/>
    <n v="8230"/>
    <s v="STIM1"/>
    <s v="RTT15"/>
    <s v="000RTT"/>
    <n v="15"/>
    <s v="ST395A"/>
    <n v="11"/>
    <m/>
    <m/>
    <x v="222"/>
    <n v="70287"/>
    <s v="48884"/>
    <x v="15"/>
    <x v="1"/>
    <s v="Non-executive"/>
    <s v="D603"/>
    <x v="1"/>
    <n v="971.34"/>
    <n v="0"/>
    <n v="0"/>
    <n v="0"/>
    <n v="0"/>
    <n v="0"/>
    <n v="0"/>
    <n v="0"/>
    <n v="0"/>
    <n v="0"/>
    <n v="0"/>
    <n v="0"/>
    <n v="0"/>
    <n v="0"/>
    <n v="0"/>
    <n v="0"/>
    <n v="0"/>
    <n v="0"/>
    <n v="0.5"/>
    <n v="85.3"/>
    <n v="0"/>
    <n v="0"/>
    <n v="0"/>
    <n v="0"/>
    <n v="0"/>
    <n v="58.46"/>
    <n v="0"/>
    <n v="0"/>
    <n v="0"/>
    <n v="0"/>
    <n v="0"/>
    <n v="1.34"/>
    <n v="3.23"/>
    <n v="0"/>
    <n v="0"/>
    <n v="13.66"/>
    <n v="0"/>
    <n v="0"/>
    <n v="4.3"/>
    <n v="0"/>
    <n v="0"/>
    <n v="0"/>
    <n v="0"/>
    <n v="0"/>
    <n v="0"/>
    <n v="0"/>
    <n v="0"/>
    <n v="1138.1300000000001"/>
    <n v="1138.1300000000001"/>
    <n v="0"/>
    <n v="0"/>
    <n v="0"/>
    <n v="0"/>
    <n v="0"/>
  </r>
  <r>
    <n v="4"/>
    <d v="2013-01-27T00:00:00"/>
    <d v="2013-02-09T00:00:00"/>
    <x v="15"/>
    <s v="G1N"/>
    <s v="GD10000000"/>
    <s v="GD0"/>
    <n v="13"/>
    <n v="8230"/>
    <s v="STIM6"/>
    <s v="RTP15"/>
    <s v="000RTT"/>
    <n v="15"/>
    <s v="ST395A"/>
    <n v="11"/>
    <m/>
    <m/>
    <x v="106"/>
    <n v="23952"/>
    <s v="47825"/>
    <x v="58"/>
    <x v="1"/>
    <s v="Non-executive"/>
    <s v="D603"/>
    <x v="1"/>
    <n v="0"/>
    <n v="0"/>
    <n v="0"/>
    <n v="0"/>
    <n v="0"/>
    <n v="555.38"/>
    <n v="0"/>
    <n v="0"/>
    <n v="0"/>
    <n v="0"/>
    <n v="0"/>
    <n v="0"/>
    <n v="0"/>
    <n v="0"/>
    <n v="0"/>
    <n v="0"/>
    <n v="0"/>
    <n v="0"/>
    <n v="0.28999999999999998"/>
    <n v="77.02"/>
    <n v="0"/>
    <n v="0"/>
    <n v="0"/>
    <n v="0"/>
    <n v="0"/>
    <n v="32.840000000000003"/>
    <n v="0"/>
    <n v="0"/>
    <n v="0"/>
    <n v="0"/>
    <n v="0"/>
    <n v="0.6"/>
    <n v="1.84"/>
    <n v="0"/>
    <n v="0"/>
    <n v="7.68"/>
    <n v="27.77"/>
    <n v="0"/>
    <n v="6.03"/>
    <n v="0"/>
    <n v="0"/>
    <n v="0"/>
    <n v="0"/>
    <n v="0"/>
    <n v="0"/>
    <n v="0"/>
    <n v="0"/>
    <n v="709.45"/>
    <n v="709.44999999999993"/>
    <n v="0"/>
    <n v="0"/>
    <n v="0"/>
    <n v="0"/>
    <n v="0"/>
  </r>
  <r>
    <n v="4"/>
    <d v="2013-01-27T00:00:00"/>
    <d v="2013-02-09T00:00:00"/>
    <x v="15"/>
    <s v="G1N"/>
    <s v="GD10000000"/>
    <s v="GD0"/>
    <n v="13"/>
    <n v="8230"/>
    <s v="STIM6"/>
    <s v="RTP15"/>
    <s v="000RTT"/>
    <n v="15"/>
    <s v="ST395A"/>
    <n v="11"/>
    <m/>
    <m/>
    <x v="260"/>
    <n v="39708"/>
    <s v="73440"/>
    <x v="134"/>
    <x v="1"/>
    <s v="Non-executive"/>
    <s v="D603"/>
    <x v="1"/>
    <n v="3273.27"/>
    <n v="0"/>
    <n v="0"/>
    <n v="0"/>
    <n v="0"/>
    <n v="0"/>
    <n v="0"/>
    <n v="0"/>
    <n v="0"/>
    <n v="0"/>
    <n v="0"/>
    <n v="0"/>
    <n v="0"/>
    <n v="0"/>
    <n v="0"/>
    <n v="0"/>
    <n v="0"/>
    <n v="0"/>
    <n v="1.71"/>
    <n v="0"/>
    <n v="0"/>
    <n v="0"/>
    <n v="0"/>
    <n v="0"/>
    <n v="0"/>
    <n v="191.98"/>
    <n v="0"/>
    <n v="0"/>
    <n v="0"/>
    <n v="0"/>
    <n v="0"/>
    <n v="2.71"/>
    <n v="6.48"/>
    <n v="0"/>
    <n v="0"/>
    <n v="44.9"/>
    <n v="163.66"/>
    <n v="0"/>
    <n v="0"/>
    <n v="0"/>
    <n v="0"/>
    <n v="0"/>
    <n v="0"/>
    <n v="0"/>
    <n v="0"/>
    <n v="0"/>
    <n v="0"/>
    <n v="3684.71"/>
    <n v="3684.71"/>
    <n v="0"/>
    <n v="0"/>
    <n v="0"/>
    <n v="0"/>
    <n v="0"/>
  </r>
  <r>
    <n v="4"/>
    <d v="2013-01-27T00:00:00"/>
    <d v="2013-02-09T00:00:00"/>
    <x v="15"/>
    <s v="G1N"/>
    <s v="GD10000000"/>
    <s v="GD0"/>
    <n v="13"/>
    <n v="8230"/>
    <s v="STIM6"/>
    <s v="RTP15"/>
    <s v="000RTT"/>
    <n v="15"/>
    <s v="ST395A"/>
    <n v="11"/>
    <m/>
    <m/>
    <x v="261"/>
    <n v="58856"/>
    <s v="73439"/>
    <x v="135"/>
    <x v="1"/>
    <s v="Non-executive"/>
    <s v="D603"/>
    <x v="1"/>
    <n v="1384.61"/>
    <n v="0"/>
    <n v="0"/>
    <n v="0"/>
    <n v="0"/>
    <n v="0"/>
    <n v="0"/>
    <n v="0"/>
    <n v="0"/>
    <n v="0"/>
    <n v="0"/>
    <n v="0"/>
    <n v="0"/>
    <n v="0"/>
    <n v="0"/>
    <n v="0"/>
    <n v="0"/>
    <n v="0"/>
    <n v="0.71"/>
    <n v="165.32"/>
    <n v="0"/>
    <n v="0"/>
    <n v="0"/>
    <n v="0"/>
    <n v="0"/>
    <n v="77.09"/>
    <n v="0"/>
    <n v="0"/>
    <n v="0"/>
    <n v="0"/>
    <n v="0"/>
    <n v="0.98"/>
    <n v="3.42"/>
    <n v="0"/>
    <n v="0"/>
    <n v="18.04"/>
    <n v="69.23"/>
    <n v="0"/>
    <n v="8.16"/>
    <n v="0"/>
    <n v="0"/>
    <n v="0"/>
    <n v="0"/>
    <n v="0"/>
    <n v="0"/>
    <n v="0"/>
    <n v="0"/>
    <n v="1727.56"/>
    <n v="1727.56"/>
    <n v="0"/>
    <n v="0"/>
    <n v="0"/>
    <n v="0"/>
    <n v="0"/>
  </r>
  <r>
    <n v="4"/>
    <d v="2013-01-27T00:00:00"/>
    <d v="2013-02-09T00:00:00"/>
    <x v="15"/>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7"/>
    <n v="0"/>
    <n v="0"/>
    <n v="0"/>
    <n v="0"/>
    <n v="0"/>
    <n v="2.71"/>
    <n v="6.19"/>
    <n v="0"/>
    <n v="0"/>
    <n v="71.12"/>
    <n v="0"/>
    <n v="0"/>
    <n v="8.6300000000000008"/>
    <n v="0"/>
    <n v="0"/>
    <n v="0"/>
    <n v="0"/>
    <n v="0"/>
    <n v="0"/>
    <n v="0"/>
    <n v="0"/>
    <n v="5565.92"/>
    <n v="5565.9199999999992"/>
    <n v="0"/>
    <n v="0"/>
    <n v="0"/>
    <n v="0"/>
    <n v="0"/>
  </r>
  <r>
    <n v="4"/>
    <d v="2013-01-27T00:00:00"/>
    <d v="2013-02-09T00:00:00"/>
    <x v="15"/>
    <s v="G1N"/>
    <s v="GD10000000"/>
    <s v="GD0"/>
    <n v="13"/>
    <n v="8230"/>
    <s v="STIM6"/>
    <s v="RTP15"/>
    <s v="000RTT"/>
    <n v="15"/>
    <s v="ST395A"/>
    <n v="11"/>
    <m/>
    <m/>
    <x v="216"/>
    <n v="68069"/>
    <s v="47282"/>
    <x v="2"/>
    <x v="1"/>
    <s v="Non-executive"/>
    <s v="D603"/>
    <x v="1"/>
    <n v="743.53"/>
    <n v="0"/>
    <n v="0"/>
    <n v="0"/>
    <n v="0"/>
    <n v="0"/>
    <n v="0"/>
    <n v="0"/>
    <n v="0"/>
    <n v="0"/>
    <n v="0"/>
    <n v="0"/>
    <n v="0"/>
    <n v="0"/>
    <n v="0"/>
    <n v="0"/>
    <n v="0"/>
    <n v="0"/>
    <n v="0.4"/>
    <n v="51.18"/>
    <n v="0"/>
    <n v="0"/>
    <n v="0"/>
    <n v="0"/>
    <n v="0"/>
    <n v="44.75"/>
    <n v="0"/>
    <n v="0"/>
    <n v="0"/>
    <n v="0"/>
    <n v="0"/>
    <n v="0.82"/>
    <n v="1.94"/>
    <n v="0"/>
    <n v="0"/>
    <n v="10.46"/>
    <n v="0"/>
    <n v="0"/>
    <n v="2.59"/>
    <n v="0"/>
    <n v="0"/>
    <n v="0"/>
    <n v="0"/>
    <n v="0"/>
    <n v="0"/>
    <n v="0"/>
    <n v="0"/>
    <n v="855.67"/>
    <n v="855.67000000000007"/>
    <n v="0"/>
    <n v="0"/>
    <n v="0"/>
    <n v="0"/>
    <n v="0"/>
  </r>
  <r>
    <n v="4"/>
    <d v="2013-01-27T00:00:00"/>
    <d v="2013-02-09T00:00:00"/>
    <x v="15"/>
    <s v="G1N"/>
    <s v="GD10000000"/>
    <s v="GD0"/>
    <n v="13"/>
    <n v="8230"/>
    <s v="STIM6"/>
    <s v="RTP15"/>
    <s v="000RTT"/>
    <n v="15"/>
    <s v="ST395A"/>
    <n v="11"/>
    <m/>
    <m/>
    <x v="217"/>
    <n v="68206"/>
    <s v="48863"/>
    <x v="2"/>
    <x v="1"/>
    <s v="Non-executive"/>
    <s v="D603"/>
    <x v="1"/>
    <n v="120.2"/>
    <n v="0"/>
    <n v="0"/>
    <n v="0"/>
    <n v="0"/>
    <n v="0"/>
    <n v="0"/>
    <n v="0"/>
    <n v="0"/>
    <n v="0"/>
    <n v="0"/>
    <n v="0"/>
    <n v="0"/>
    <n v="0"/>
    <n v="0"/>
    <n v="0"/>
    <n v="0"/>
    <n v="0"/>
    <n v="0.06"/>
    <n v="9.8000000000000007"/>
    <n v="0"/>
    <n v="0"/>
    <n v="0"/>
    <n v="0"/>
    <n v="0"/>
    <n v="7.34"/>
    <n v="0"/>
    <n v="0"/>
    <n v="0"/>
    <n v="0"/>
    <n v="0"/>
    <n v="0.14000000000000001"/>
    <n v="0.3"/>
    <n v="0"/>
    <n v="0"/>
    <n v="1.72"/>
    <n v="0"/>
    <n v="0"/>
    <n v="0.48"/>
    <n v="0"/>
    <n v="0"/>
    <n v="0"/>
    <n v="0"/>
    <n v="0"/>
    <n v="0"/>
    <n v="0"/>
    <n v="0"/>
    <n v="140.04"/>
    <n v="140.04"/>
    <n v="0"/>
    <n v="0"/>
    <n v="0"/>
    <n v="0"/>
    <n v="0"/>
  </r>
  <r>
    <n v="4"/>
    <d v="2013-01-27T00:00:00"/>
    <d v="2013-02-09T00:00:00"/>
    <x v="15"/>
    <s v="G1N"/>
    <s v="GD10000000"/>
    <s v="GD0"/>
    <n v="13"/>
    <n v="8230"/>
    <s v="STIM6"/>
    <s v="RTP15"/>
    <s v="000RTT"/>
    <n v="15"/>
    <s v="ST395A"/>
    <n v="11"/>
    <m/>
    <m/>
    <x v="263"/>
    <n v="68722"/>
    <s v="74668"/>
    <x v="137"/>
    <x v="1"/>
    <s v="Non-executive"/>
    <s v="D603"/>
    <x v="1"/>
    <n v="3124.7"/>
    <n v="0"/>
    <n v="0"/>
    <n v="0"/>
    <n v="0"/>
    <n v="0"/>
    <n v="0"/>
    <n v="0"/>
    <n v="0"/>
    <n v="0"/>
    <n v="0"/>
    <n v="0"/>
    <n v="0"/>
    <n v="0"/>
    <n v="0"/>
    <n v="0"/>
    <n v="0"/>
    <n v="0"/>
    <n v="1.64"/>
    <n v="332.22"/>
    <n v="0"/>
    <n v="0"/>
    <n v="0"/>
    <n v="0"/>
    <n v="0"/>
    <n v="177.54"/>
    <n v="0"/>
    <n v="0"/>
    <n v="0"/>
    <n v="0"/>
    <n v="0"/>
    <n v="2.99"/>
    <n v="8.7799999999999994"/>
    <n v="0"/>
    <n v="0"/>
    <n v="41.52"/>
    <n v="0"/>
    <n v="0"/>
    <n v="16.3"/>
    <n v="0"/>
    <n v="0"/>
    <n v="0"/>
    <n v="0"/>
    <n v="0"/>
    <n v="0"/>
    <n v="0"/>
    <n v="0"/>
    <n v="3705.69"/>
    <n v="3705.6899999999996"/>
    <n v="0"/>
    <n v="0"/>
    <n v="0"/>
    <n v="0"/>
    <n v="0"/>
  </r>
  <r>
    <n v="4"/>
    <d v="2013-01-27T00:00:00"/>
    <d v="2013-02-09T00:00:00"/>
    <x v="15"/>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3"/>
    <n v="0"/>
    <n v="0"/>
    <n v="0"/>
    <n v="0"/>
    <n v="0"/>
    <n v="2.71"/>
    <n v="6.48"/>
    <n v="0"/>
    <n v="0"/>
    <n v="33.19"/>
    <n v="0"/>
    <n v="0"/>
    <n v="8.6300000000000008"/>
    <n v="0"/>
    <n v="0"/>
    <n v="0"/>
    <n v="0"/>
    <n v="0"/>
    <n v="0"/>
    <n v="0"/>
    <n v="0"/>
    <n v="2768.62"/>
    <n v="2768.6200000000003"/>
    <n v="0"/>
    <n v="0"/>
    <n v="0"/>
    <n v="0"/>
    <n v="0"/>
  </r>
  <r>
    <n v="4"/>
    <d v="2013-01-27T00:00:00"/>
    <d v="2013-02-09T00:00:00"/>
    <x v="15"/>
    <s v="G1N"/>
    <s v="GD10000000"/>
    <s v="GD0"/>
    <n v="13"/>
    <n v="8230"/>
    <s v="STIM6"/>
    <s v="RTP15"/>
    <s v="000RTT"/>
    <n v="15"/>
    <s v="ST395A"/>
    <n v="11"/>
    <m/>
    <m/>
    <x v="266"/>
    <n v="68922"/>
    <s v="75461"/>
    <x v="2"/>
    <x v="1"/>
    <s v="Non-executive"/>
    <s v="D603"/>
    <x v="1"/>
    <n v="1923.04"/>
    <n v="0"/>
    <n v="0"/>
    <n v="0"/>
    <n v="0"/>
    <n v="0"/>
    <n v="0"/>
    <n v="0"/>
    <n v="0"/>
    <n v="0"/>
    <n v="0"/>
    <n v="0"/>
    <n v="0"/>
    <n v="0"/>
    <n v="0"/>
    <n v="0"/>
    <n v="0"/>
    <n v="0"/>
    <n v="1"/>
    <n v="0"/>
    <n v="0"/>
    <n v="0"/>
    <n v="0"/>
    <n v="0"/>
    <n v="0"/>
    <n v="119.22"/>
    <n v="0"/>
    <n v="0"/>
    <n v="0"/>
    <n v="0"/>
    <n v="0"/>
    <n v="2.17"/>
    <n v="5.18"/>
    <n v="0"/>
    <n v="0"/>
    <n v="27.88"/>
    <n v="0"/>
    <n v="0"/>
    <n v="0"/>
    <n v="0"/>
    <n v="0"/>
    <n v="0"/>
    <n v="0"/>
    <n v="0"/>
    <n v="0"/>
    <n v="0"/>
    <n v="0"/>
    <n v="2078.4899999999998"/>
    <n v="2078.4900000000002"/>
    <n v="0"/>
    <n v="0"/>
    <n v="0"/>
    <n v="0"/>
    <n v="0"/>
  </r>
  <r>
    <n v="4"/>
    <d v="2013-01-27T00:00:00"/>
    <d v="2013-02-09T00:00:00"/>
    <x v="15"/>
    <s v="G1N"/>
    <s v="GD10000000"/>
    <s v="GD0"/>
    <n v="13"/>
    <n v="8230"/>
    <s v="STIM6"/>
    <s v="RTP15"/>
    <s v="000RTT"/>
    <n v="15"/>
    <s v="ST395A"/>
    <n v="11"/>
    <m/>
    <m/>
    <x v="264"/>
    <n v="69469"/>
    <s v="73438"/>
    <x v="138"/>
    <x v="1"/>
    <s v="Non-executive"/>
    <s v="D603"/>
    <x v="1"/>
    <n v="3273.26"/>
    <n v="0"/>
    <n v="0"/>
    <n v="0"/>
    <n v="0"/>
    <n v="0"/>
    <n v="0"/>
    <n v="0"/>
    <n v="0"/>
    <n v="0"/>
    <n v="0"/>
    <n v="0"/>
    <n v="0"/>
    <n v="0"/>
    <n v="0"/>
    <n v="0"/>
    <n v="0"/>
    <n v="0"/>
    <n v="1.71"/>
    <n v="190.69"/>
    <n v="0"/>
    <n v="0"/>
    <n v="0"/>
    <n v="0"/>
    <n v="0"/>
    <n v="199"/>
    <n v="0"/>
    <n v="0"/>
    <n v="0"/>
    <n v="0"/>
    <n v="0"/>
    <n v="2.71"/>
    <n v="6.48"/>
    <n v="0"/>
    <n v="0"/>
    <n v="46.54"/>
    <n v="0"/>
    <n v="0"/>
    <n v="9.42"/>
    <n v="0"/>
    <n v="0"/>
    <n v="0"/>
    <n v="0"/>
    <n v="0"/>
    <n v="0"/>
    <n v="0"/>
    <n v="0"/>
    <n v="3729.81"/>
    <n v="3729.8100000000004"/>
    <n v="0"/>
    <n v="0"/>
    <n v="0"/>
    <n v="0"/>
    <n v="0"/>
  </r>
  <r>
    <n v="4"/>
    <d v="2013-01-27T00:00:00"/>
    <d v="2013-02-09T00:00:00"/>
    <x v="15"/>
    <s v="G1N"/>
    <s v="GD10000000"/>
    <s v="GD0"/>
    <n v="13"/>
    <n v="8230"/>
    <s v="STIM6"/>
    <s v="SGP25"/>
    <s v="STAARA"/>
    <n v="15"/>
    <s v="RA388A"/>
    <n v="9"/>
    <m/>
    <m/>
    <x v="106"/>
    <n v="23952"/>
    <s v="47825"/>
    <x v="58"/>
    <x v="1"/>
    <s v="Non-executive"/>
    <s v="D603"/>
    <x v="1"/>
    <n v="0"/>
    <n v="0"/>
    <n v="0"/>
    <n v="0"/>
    <n v="0"/>
    <n v="416.53"/>
    <n v="0"/>
    <n v="0"/>
    <n v="0"/>
    <n v="0"/>
    <n v="0"/>
    <n v="0"/>
    <n v="0"/>
    <n v="0"/>
    <n v="0"/>
    <n v="0"/>
    <n v="0"/>
    <n v="0"/>
    <n v="0.22"/>
    <n v="57.76"/>
    <n v="0"/>
    <n v="0"/>
    <n v="0"/>
    <n v="0"/>
    <n v="0"/>
    <n v="24.63"/>
    <n v="0"/>
    <n v="0"/>
    <n v="0"/>
    <n v="0"/>
    <n v="0"/>
    <n v="0.44"/>
    <n v="1.38"/>
    <n v="0"/>
    <n v="0"/>
    <n v="5.76"/>
    <n v="20.82"/>
    <n v="0"/>
    <n v="4.53"/>
    <n v="0"/>
    <n v="0"/>
    <n v="0"/>
    <n v="0"/>
    <n v="0"/>
    <n v="0"/>
    <n v="0"/>
    <n v="0"/>
    <n v="532.07000000000005"/>
    <n v="532.06999999999994"/>
    <n v="0"/>
    <n v="0"/>
    <n v="0"/>
    <n v="0"/>
    <n v="0"/>
  </r>
  <r>
    <n v="4"/>
    <d v="2013-01-27T00:00:00"/>
    <d v="2013-02-09T00:00:00"/>
    <x v="15"/>
    <s v="G1N"/>
    <s v="GD10000000"/>
    <s v="GD0"/>
    <n v="13"/>
    <n v="8230"/>
    <s v="STIM6"/>
    <s v="SGP25"/>
    <s v="STAARA"/>
    <n v="15"/>
    <s v="RA388A"/>
    <n v="9"/>
    <m/>
    <m/>
    <x v="261"/>
    <n v="58856"/>
    <s v="73439"/>
    <x v="135"/>
    <x v="1"/>
    <s v="Non-executive"/>
    <s v="D603"/>
    <x v="1"/>
    <n v="923.06"/>
    <n v="0"/>
    <n v="0"/>
    <n v="0"/>
    <n v="0"/>
    <n v="0"/>
    <n v="0"/>
    <n v="0"/>
    <n v="0"/>
    <n v="0"/>
    <n v="0"/>
    <n v="0"/>
    <n v="0"/>
    <n v="0"/>
    <n v="0"/>
    <n v="0"/>
    <n v="0"/>
    <n v="0"/>
    <n v="0.47"/>
    <n v="110.2"/>
    <n v="0"/>
    <n v="0"/>
    <n v="0"/>
    <n v="0"/>
    <n v="0"/>
    <n v="51.4"/>
    <n v="0"/>
    <n v="0"/>
    <n v="0"/>
    <n v="0"/>
    <n v="0"/>
    <n v="0.65"/>
    <n v="2.27"/>
    <n v="0"/>
    <n v="0"/>
    <n v="12"/>
    <n v="46.14"/>
    <n v="0"/>
    <n v="5.43"/>
    <n v="0"/>
    <n v="0"/>
    <n v="0"/>
    <n v="0"/>
    <n v="0"/>
    <n v="0"/>
    <n v="0"/>
    <n v="0"/>
    <n v="1151.6199999999999"/>
    <n v="1151.6200000000003"/>
    <n v="0"/>
    <n v="0"/>
    <n v="0"/>
    <n v="0"/>
    <n v="0"/>
  </r>
  <r>
    <n v="4"/>
    <d v="2013-01-27T00:00:00"/>
    <d v="2013-02-09T00:00:00"/>
    <x v="15"/>
    <s v="G1N"/>
    <s v="GD10000000"/>
    <s v="GD0"/>
    <n v="13"/>
    <n v="8230"/>
    <s v="STIM6"/>
    <s v="SGP25"/>
    <s v="STAARA"/>
    <n v="15"/>
    <s v="RA388A"/>
    <n v="9"/>
    <m/>
    <m/>
    <x v="216"/>
    <n v="68069"/>
    <s v="47282"/>
    <x v="2"/>
    <x v="1"/>
    <s v="Non-executive"/>
    <s v="D603"/>
    <x v="1"/>
    <n v="867.45"/>
    <n v="0"/>
    <n v="0"/>
    <n v="0"/>
    <n v="0"/>
    <n v="0"/>
    <n v="0"/>
    <n v="0"/>
    <n v="0"/>
    <n v="0"/>
    <n v="0"/>
    <n v="0"/>
    <n v="0"/>
    <n v="0"/>
    <n v="0"/>
    <n v="0"/>
    <n v="0"/>
    <n v="0"/>
    <n v="0.46"/>
    <n v="59.72"/>
    <n v="0"/>
    <n v="0"/>
    <n v="0"/>
    <n v="0"/>
    <n v="0"/>
    <n v="52.22"/>
    <n v="0"/>
    <n v="0"/>
    <n v="0"/>
    <n v="0"/>
    <n v="0"/>
    <n v="0.96"/>
    <n v="2.27"/>
    <n v="0"/>
    <n v="0"/>
    <n v="12.21"/>
    <n v="0"/>
    <n v="0"/>
    <n v="3.02"/>
    <n v="0"/>
    <n v="0"/>
    <n v="0"/>
    <n v="0"/>
    <n v="0"/>
    <n v="0"/>
    <n v="0"/>
    <n v="0"/>
    <n v="998.31"/>
    <n v="998.31000000000017"/>
    <n v="0"/>
    <n v="0"/>
    <n v="0"/>
    <n v="0"/>
    <n v="0"/>
  </r>
  <r>
    <n v="4"/>
    <d v="2013-01-27T00:00:00"/>
    <d v="2013-02-09T00:00:00"/>
    <x v="15"/>
    <s v="G1N"/>
    <s v="GD10000000"/>
    <s v="GD0"/>
    <n v="13"/>
    <n v="8230"/>
    <s v="STIM6"/>
    <s v="SGP25"/>
    <s v="STAARA"/>
    <n v="15"/>
    <s v="RA388A"/>
    <n v="9"/>
    <m/>
    <m/>
    <x v="217"/>
    <n v="68206"/>
    <s v="48863"/>
    <x v="2"/>
    <x v="1"/>
    <s v="Non-executive"/>
    <s v="D603"/>
    <x v="1"/>
    <n v="120.2"/>
    <n v="0"/>
    <n v="0"/>
    <n v="0"/>
    <n v="0"/>
    <n v="0"/>
    <n v="0"/>
    <n v="0"/>
    <n v="0"/>
    <n v="0"/>
    <n v="0"/>
    <n v="0"/>
    <n v="0"/>
    <n v="0"/>
    <n v="0"/>
    <n v="0"/>
    <n v="0"/>
    <n v="0"/>
    <n v="0.06"/>
    <n v="9.8000000000000007"/>
    <n v="0"/>
    <n v="0"/>
    <n v="0"/>
    <n v="0"/>
    <n v="0"/>
    <n v="7.34"/>
    <n v="0"/>
    <n v="0"/>
    <n v="0"/>
    <n v="0"/>
    <n v="0"/>
    <n v="0.14000000000000001"/>
    <n v="0.3"/>
    <n v="0"/>
    <n v="0"/>
    <n v="1.72"/>
    <n v="0"/>
    <n v="0"/>
    <n v="0.48"/>
    <n v="0"/>
    <n v="0"/>
    <n v="0"/>
    <n v="0"/>
    <n v="0"/>
    <n v="0"/>
    <n v="0"/>
    <n v="0"/>
    <n v="140.04"/>
    <n v="140.04"/>
    <n v="0"/>
    <n v="0"/>
    <n v="0"/>
    <n v="0"/>
    <n v="0"/>
  </r>
  <r>
    <n v="4"/>
    <d v="2013-01-27T00:00:00"/>
    <d v="2013-02-09T00:00:00"/>
    <x v="15"/>
    <s v="G1N"/>
    <s v="GD10000000"/>
    <s v="GD0"/>
    <n v="13"/>
    <n v="8230"/>
    <s v="STIM6"/>
    <s v="SGP25"/>
    <s v="STAARA"/>
    <n v="15"/>
    <s v="RA388A"/>
    <n v="9"/>
    <m/>
    <m/>
    <x v="266"/>
    <n v="68922"/>
    <s v="75461"/>
    <x v="2"/>
    <x v="1"/>
    <s v="Non-executive"/>
    <s v="D603"/>
    <x v="1"/>
    <n v="480.76"/>
    <n v="0"/>
    <n v="0"/>
    <n v="0"/>
    <n v="0"/>
    <n v="0"/>
    <n v="0"/>
    <n v="0"/>
    <n v="0"/>
    <n v="0"/>
    <n v="0"/>
    <n v="0"/>
    <n v="0"/>
    <n v="0"/>
    <n v="0"/>
    <n v="0"/>
    <n v="0"/>
    <n v="0"/>
    <n v="0.26"/>
    <n v="0"/>
    <n v="0"/>
    <n v="0"/>
    <n v="0"/>
    <n v="0"/>
    <n v="0"/>
    <n v="29.81"/>
    <n v="0"/>
    <n v="0"/>
    <n v="0"/>
    <n v="0"/>
    <n v="0"/>
    <n v="0.54"/>
    <n v="1.3"/>
    <n v="0"/>
    <n v="0"/>
    <n v="6.97"/>
    <n v="0"/>
    <n v="0"/>
    <n v="0"/>
    <n v="0"/>
    <n v="0"/>
    <n v="0"/>
    <n v="0"/>
    <n v="0"/>
    <n v="0"/>
    <n v="0"/>
    <n v="0"/>
    <n v="519.64"/>
    <n v="519.64"/>
    <n v="0"/>
    <n v="0"/>
    <n v="0"/>
    <n v="0"/>
    <n v="0"/>
  </r>
  <r>
    <n v="4"/>
    <d v="2013-01-27T00:00:00"/>
    <d v="2013-02-09T00:00:00"/>
    <x v="16"/>
    <s v="T12"/>
    <s v="GD10000000"/>
    <s v="GD0"/>
    <n v="13"/>
    <n v="8230"/>
    <s v="STIM6"/>
    <s v="RTP15"/>
    <s v="000RTT"/>
    <n v="15"/>
    <s v="ST395A"/>
    <n v="11"/>
    <m/>
    <m/>
    <x v="299"/>
    <n v="66662"/>
    <s v="73433"/>
    <x v="149"/>
    <x v="1"/>
    <s v="Non-executive"/>
    <s v="D603"/>
    <x v="1"/>
    <n v="2769.62"/>
    <n v="0"/>
    <n v="0"/>
    <n v="0"/>
    <n v="0"/>
    <n v="0"/>
    <n v="0"/>
    <n v="0"/>
    <n v="0"/>
    <n v="0"/>
    <n v="0"/>
    <n v="0"/>
    <n v="0"/>
    <n v="0"/>
    <n v="0"/>
    <n v="0"/>
    <n v="0"/>
    <n v="0"/>
    <n v="1.46"/>
    <n v="195.92"/>
    <n v="0"/>
    <n v="0"/>
    <n v="0"/>
    <n v="0"/>
    <n v="0"/>
    <n v="164.45"/>
    <n v="0"/>
    <n v="0"/>
    <n v="0"/>
    <n v="0"/>
    <n v="0"/>
    <n v="2.71"/>
    <n v="6.48"/>
    <n v="0"/>
    <n v="0"/>
    <n v="38.46"/>
    <n v="138.47999999999999"/>
    <n v="0"/>
    <n v="9.5399999999999991"/>
    <n v="0"/>
    <n v="0"/>
    <n v="0"/>
    <n v="0"/>
    <n v="0"/>
    <n v="0"/>
    <n v="0"/>
    <n v="0"/>
    <n v="3327.12"/>
    <n v="3327.12"/>
    <n v="0"/>
    <n v="0"/>
    <n v="0"/>
    <n v="0"/>
    <n v="0"/>
  </r>
  <r>
    <n v="5"/>
    <d v="2013-02-10T00:00:00"/>
    <d v="2013-02-23T00:00:00"/>
    <x v="17"/>
    <s v="G1N"/>
    <s v="GD10000000"/>
    <s v="GD0"/>
    <n v="9"/>
    <n v="8134"/>
    <s v="EFP42"/>
    <n v="70000"/>
    <s v="GD1003"/>
    <n v="8"/>
    <m/>
    <m/>
    <m/>
    <m/>
    <x v="361"/>
    <n v="7580"/>
    <s v="73466"/>
    <x v="160"/>
    <x v="1"/>
    <s v="Non-executive"/>
    <s v="D603"/>
    <x v="1"/>
    <n v="1216.3599999999999"/>
    <n v="0"/>
    <n v="0"/>
    <n v="0"/>
    <n v="0"/>
    <n v="0"/>
    <n v="0"/>
    <n v="0"/>
    <n v="0"/>
    <n v="0"/>
    <n v="0"/>
    <n v="0"/>
    <n v="0"/>
    <n v="0"/>
    <n v="0"/>
    <n v="0"/>
    <n v="0"/>
    <n v="0"/>
    <n v="0.64"/>
    <n v="47.68"/>
    <n v="0"/>
    <n v="0"/>
    <n v="0"/>
    <n v="0"/>
    <n v="0"/>
    <n v="73.069999999999993"/>
    <n v="0"/>
    <n v="0"/>
    <n v="0"/>
    <n v="0"/>
    <n v="0"/>
    <n v="0.68"/>
    <n v="1.62"/>
    <n v="0"/>
    <n v="0"/>
    <n v="17.100000000000001"/>
    <n v="60.82"/>
    <n v="0"/>
    <n v="2.36"/>
    <n v="0"/>
    <n v="0"/>
    <n v="0"/>
    <n v="0"/>
    <n v="0"/>
    <n v="0"/>
    <n v="0"/>
    <n v="0"/>
    <n v="1420.33"/>
    <n v="1420.3299999999997"/>
    <n v="0"/>
    <n v="0"/>
    <n v="0"/>
    <n v="0"/>
    <n v="0"/>
  </r>
  <r>
    <n v="5"/>
    <d v="2013-02-10T00:00:00"/>
    <d v="2013-02-23T00:00:00"/>
    <x v="17"/>
    <s v="G1N"/>
    <s v="GD10000000"/>
    <s v="GD0"/>
    <n v="13"/>
    <n v="100"/>
    <s v="LD600"/>
    <s v="LF601"/>
    <m/>
    <m/>
    <m/>
    <m/>
    <m/>
    <m/>
    <x v="361"/>
    <n v="7580"/>
    <s v="73466"/>
    <x v="160"/>
    <x v="1"/>
    <s v="Non-executive"/>
    <s v="D603"/>
    <x v="1"/>
    <n v="1216.32"/>
    <n v="0"/>
    <n v="0"/>
    <n v="0"/>
    <n v="0"/>
    <n v="0"/>
    <n v="0"/>
    <n v="0"/>
    <n v="0"/>
    <n v="0"/>
    <n v="0"/>
    <n v="0"/>
    <n v="0"/>
    <n v="0"/>
    <n v="0"/>
    <n v="0"/>
    <n v="0"/>
    <n v="0"/>
    <n v="0.62"/>
    <n v="47.67"/>
    <n v="0"/>
    <n v="0"/>
    <n v="0"/>
    <n v="0"/>
    <n v="0"/>
    <n v="73.06"/>
    <n v="0"/>
    <n v="0"/>
    <n v="0"/>
    <n v="0"/>
    <n v="0"/>
    <n v="0.67"/>
    <n v="1.62"/>
    <n v="0"/>
    <n v="0"/>
    <n v="17.079999999999998"/>
    <n v="60.81"/>
    <n v="0"/>
    <n v="2.34"/>
    <n v="0"/>
    <n v="0"/>
    <n v="0"/>
    <n v="0"/>
    <n v="0"/>
    <n v="0"/>
    <n v="0"/>
    <n v="0"/>
    <n v="1420.19"/>
    <n v="1420.1899999999996"/>
    <n v="0"/>
    <n v="0"/>
    <n v="0"/>
    <n v="0"/>
    <n v="0"/>
  </r>
  <r>
    <n v="5"/>
    <d v="2013-02-10T00:00:00"/>
    <d v="2013-02-23T00:00:00"/>
    <x v="17"/>
    <s v="G1N"/>
    <s v="GD10000000"/>
    <s v="GD0"/>
    <n v="13"/>
    <n v="100"/>
    <s v="LD600"/>
    <s v="LF601"/>
    <m/>
    <m/>
    <m/>
    <m/>
    <m/>
    <m/>
    <x v="89"/>
    <n v="69397"/>
    <s v="46623"/>
    <x v="2"/>
    <x v="1"/>
    <s v="Non-executive"/>
    <s v="D603"/>
    <x v="1"/>
    <n v="3162.92"/>
    <n v="0"/>
    <n v="0"/>
    <n v="0"/>
    <n v="0"/>
    <n v="0"/>
    <n v="0"/>
    <n v="0"/>
    <n v="0"/>
    <n v="0"/>
    <n v="0"/>
    <n v="0"/>
    <n v="0"/>
    <n v="0"/>
    <n v="0"/>
    <n v="0"/>
    <n v="0"/>
    <n v="0"/>
    <n v="1.64"/>
    <n v="130.46"/>
    <n v="0"/>
    <n v="0"/>
    <n v="0"/>
    <n v="0"/>
    <n v="0"/>
    <n v="193.4"/>
    <n v="0"/>
    <n v="0"/>
    <n v="0"/>
    <n v="0"/>
    <n v="0"/>
    <n v="2.0299999999999998"/>
    <n v="4.8600000000000003"/>
    <n v="0"/>
    <n v="0"/>
    <n v="45.23"/>
    <n v="0"/>
    <n v="0"/>
    <n v="6.39"/>
    <n v="0"/>
    <n v="0"/>
    <n v="0"/>
    <n v="0"/>
    <n v="0"/>
    <n v="0"/>
    <n v="0"/>
    <n v="0"/>
    <n v="3546.93"/>
    <n v="3546.9300000000003"/>
    <n v="0"/>
    <n v="0"/>
    <n v="0"/>
    <n v="0"/>
    <n v="0"/>
  </r>
  <r>
    <n v="5"/>
    <d v="2013-02-10T00:00:00"/>
    <d v="2013-02-23T00:00:00"/>
    <x v="17"/>
    <s v="G1N"/>
    <s v="GD10000000"/>
    <s v="GD0"/>
    <n v="13"/>
    <n v="100"/>
    <s v="LD600"/>
    <s v="LF605"/>
    <m/>
    <m/>
    <m/>
    <m/>
    <m/>
    <m/>
    <x v="99"/>
    <n v="38606"/>
    <s v="51150"/>
    <x v="2"/>
    <x v="1"/>
    <s v="Non-executive"/>
    <s v="D603"/>
    <x v="1"/>
    <n v="2364.89"/>
    <n v="0"/>
    <n v="0"/>
    <n v="0"/>
    <n v="0"/>
    <n v="0"/>
    <n v="0"/>
    <n v="0"/>
    <n v="0"/>
    <n v="0"/>
    <n v="0"/>
    <n v="0"/>
    <n v="0"/>
    <n v="0"/>
    <n v="0"/>
    <n v="0"/>
    <n v="0"/>
    <n v="0"/>
    <n v="1.24"/>
    <n v="458.68"/>
    <n v="0"/>
    <n v="0"/>
    <n v="0"/>
    <n v="0"/>
    <n v="0"/>
    <n v="137.13999999999999"/>
    <n v="0"/>
    <n v="0"/>
    <n v="0"/>
    <n v="0"/>
    <n v="0"/>
    <n v="2.95"/>
    <n v="10.73"/>
    <n v="0"/>
    <n v="0"/>
    <n v="32.08"/>
    <n v="118.24"/>
    <n v="0"/>
    <n v="17.3"/>
    <n v="0"/>
    <n v="0"/>
    <n v="0"/>
    <n v="0"/>
    <n v="0"/>
    <n v="0"/>
    <n v="0"/>
    <n v="0"/>
    <n v="3143.25"/>
    <n v="3143.2499999999991"/>
    <n v="0"/>
    <n v="0"/>
    <n v="0"/>
    <n v="0"/>
    <n v="0"/>
  </r>
  <r>
    <n v="5"/>
    <d v="2013-02-10T00:00:00"/>
    <d v="2013-02-23T00:00:00"/>
    <x v="17"/>
    <s v="G1N"/>
    <s v="GD10000000"/>
    <s v="GD0"/>
    <n v="13"/>
    <n v="100"/>
    <s v="LD600"/>
    <s v="LF605"/>
    <m/>
    <m/>
    <m/>
    <m/>
    <m/>
    <m/>
    <x v="103"/>
    <n v="39707"/>
    <s v="50910"/>
    <x v="2"/>
    <x v="1"/>
    <s v="Non-executive"/>
    <s v="D603"/>
    <x v="1"/>
    <n v="0"/>
    <n v="0"/>
    <n v="0"/>
    <n v="0"/>
    <n v="0"/>
    <n v="2432.0500000000002"/>
    <n v="0"/>
    <n v="0"/>
    <n v="0"/>
    <n v="0"/>
    <n v="0"/>
    <n v="0"/>
    <n v="0"/>
    <n v="0"/>
    <n v="0"/>
    <n v="0"/>
    <n v="0"/>
    <n v="0"/>
    <n v="1.28"/>
    <n v="495.96"/>
    <n v="0"/>
    <n v="0"/>
    <n v="0"/>
    <n v="0"/>
    <n v="0"/>
    <n v="137.32"/>
    <n v="0"/>
    <n v="0"/>
    <n v="0"/>
    <n v="0"/>
    <n v="0"/>
    <n v="2.95"/>
    <n v="10.73"/>
    <n v="0"/>
    <n v="0"/>
    <n v="32.119999999999997"/>
    <n v="121.6"/>
    <n v="0"/>
    <n v="24.49"/>
    <n v="0"/>
    <n v="0"/>
    <n v="0"/>
    <n v="0"/>
    <n v="0"/>
    <n v="0"/>
    <n v="0"/>
    <n v="0"/>
    <n v="3258.5"/>
    <n v="3258.5"/>
    <n v="0"/>
    <n v="0"/>
    <n v="0"/>
    <n v="0"/>
    <n v="0"/>
  </r>
  <r>
    <n v="5"/>
    <d v="2013-02-10T00:00:00"/>
    <d v="2013-02-23T00:00:00"/>
    <x v="17"/>
    <s v="G1N"/>
    <s v="GD10000000"/>
    <s v="GD0"/>
    <n v="13"/>
    <n v="100"/>
    <s v="LD600"/>
    <s v="LF606"/>
    <m/>
    <m/>
    <m/>
    <m/>
    <m/>
    <m/>
    <x v="106"/>
    <n v="23952"/>
    <s v="47825"/>
    <x v="58"/>
    <x v="1"/>
    <s v="Non-executive"/>
    <s v="D603"/>
    <x v="1"/>
    <n v="0"/>
    <n v="0"/>
    <n v="0"/>
    <n v="0"/>
    <n v="0"/>
    <n v="694.23"/>
    <n v="0"/>
    <n v="0"/>
    <n v="0"/>
    <n v="0"/>
    <n v="0"/>
    <n v="0"/>
    <n v="0"/>
    <n v="0"/>
    <n v="0"/>
    <n v="0"/>
    <n v="0"/>
    <n v="0"/>
    <n v="0.36"/>
    <n v="96.28"/>
    <n v="0"/>
    <n v="0"/>
    <n v="0"/>
    <n v="0"/>
    <n v="0"/>
    <n v="41.06"/>
    <n v="0"/>
    <n v="0"/>
    <n v="0"/>
    <n v="0"/>
    <n v="0"/>
    <n v="0.74"/>
    <n v="2.2999999999999998"/>
    <n v="0"/>
    <n v="0"/>
    <n v="9.6"/>
    <n v="34.72"/>
    <n v="0"/>
    <n v="7.54"/>
    <n v="0"/>
    <n v="0"/>
    <n v="0"/>
    <n v="0"/>
    <n v="0"/>
    <n v="0"/>
    <n v="0"/>
    <n v="0"/>
    <n v="886.83"/>
    <n v="886.83"/>
    <n v="0"/>
    <n v="0"/>
    <n v="0"/>
    <n v="0"/>
    <n v="0"/>
  </r>
  <r>
    <n v="5"/>
    <d v="2013-02-10T00:00:00"/>
    <d v="2013-02-23T00:00:00"/>
    <x v="17"/>
    <s v="G1N"/>
    <s v="GD10000000"/>
    <s v="GD0"/>
    <n v="13"/>
    <n v="100"/>
    <s v="LD600"/>
    <s v="LF606"/>
    <m/>
    <m/>
    <m/>
    <m/>
    <m/>
    <m/>
    <x v="261"/>
    <n v="58856"/>
    <s v="73439"/>
    <x v="135"/>
    <x v="1"/>
    <s v="Non-executive"/>
    <s v="D603"/>
    <x v="1"/>
    <n v="2307.6999999999998"/>
    <n v="0"/>
    <n v="0"/>
    <n v="0"/>
    <n v="0"/>
    <n v="0"/>
    <n v="0"/>
    <n v="0"/>
    <n v="0"/>
    <n v="0"/>
    <n v="0"/>
    <n v="0"/>
    <n v="0"/>
    <n v="0"/>
    <n v="0"/>
    <n v="0"/>
    <n v="0"/>
    <n v="0"/>
    <n v="1.2"/>
    <n v="275.54000000000002"/>
    <n v="0"/>
    <n v="0"/>
    <n v="0"/>
    <n v="0"/>
    <n v="0"/>
    <n v="128.5"/>
    <n v="0"/>
    <n v="0"/>
    <n v="0"/>
    <n v="0"/>
    <n v="0"/>
    <n v="1.64"/>
    <n v="5.7"/>
    <n v="0"/>
    <n v="0"/>
    <n v="30.06"/>
    <n v="115.39"/>
    <n v="0"/>
    <n v="13.61"/>
    <n v="0"/>
    <n v="0"/>
    <n v="0"/>
    <n v="0"/>
    <n v="0"/>
    <n v="0"/>
    <n v="0"/>
    <n v="0"/>
    <n v="2879.34"/>
    <n v="2879.3399999999992"/>
    <n v="0"/>
    <n v="0"/>
    <n v="0"/>
    <n v="0"/>
    <n v="0"/>
  </r>
  <r>
    <n v="5"/>
    <d v="2013-02-10T00:00:00"/>
    <d v="2013-02-23T00:00:00"/>
    <x v="17"/>
    <s v="G1N"/>
    <s v="GD10000000"/>
    <s v="GD0"/>
    <n v="13"/>
    <n v="8200"/>
    <s v="GD600"/>
    <s v="CLCB7"/>
    <s v="000CLC"/>
    <n v="17"/>
    <s v="32287C"/>
    <n v="13"/>
    <m/>
    <m/>
    <x v="211"/>
    <n v="43853"/>
    <s v="74888"/>
    <x v="2"/>
    <x v="1"/>
    <s v="Non-executive"/>
    <s v="D603"/>
    <x v="1"/>
    <n v="0"/>
    <n v="0"/>
    <n v="0"/>
    <n v="0"/>
    <n v="0"/>
    <n v="867.43"/>
    <n v="0"/>
    <n v="0"/>
    <n v="0"/>
    <n v="0"/>
    <n v="0"/>
    <n v="0"/>
    <n v="0"/>
    <n v="0"/>
    <n v="0"/>
    <n v="0"/>
    <n v="0"/>
    <n v="0"/>
    <n v="0.46"/>
    <n v="68.58"/>
    <n v="0"/>
    <n v="0"/>
    <n v="0"/>
    <n v="0"/>
    <n v="0"/>
    <n v="52.37"/>
    <n v="0"/>
    <n v="0"/>
    <n v="0"/>
    <n v="0"/>
    <n v="0"/>
    <n v="0.96"/>
    <n v="2.2599999999999998"/>
    <n v="0"/>
    <n v="0"/>
    <n v="12.24"/>
    <n v="43.38"/>
    <n v="0"/>
    <n v="3.34"/>
    <n v="0"/>
    <n v="0"/>
    <n v="0"/>
    <n v="0"/>
    <n v="0"/>
    <n v="0"/>
    <n v="0"/>
    <n v="0"/>
    <n v="1051.02"/>
    <n v="1051.02"/>
    <n v="0"/>
    <n v="0"/>
    <n v="0"/>
    <n v="0"/>
    <n v="0"/>
  </r>
  <r>
    <n v="5"/>
    <d v="2013-02-10T00:00:00"/>
    <d v="2013-02-23T00:00:00"/>
    <x v="17"/>
    <s v="G1N"/>
    <s v="GD10000000"/>
    <s v="GD0"/>
    <n v="13"/>
    <n v="8200"/>
    <s v="GD600"/>
    <s v="CLCB7"/>
    <s v="000CLC"/>
    <n v="17"/>
    <s v="32287C"/>
    <n v="13"/>
    <m/>
    <m/>
    <x v="217"/>
    <n v="68206"/>
    <s v="48863"/>
    <x v="2"/>
    <x v="1"/>
    <s v="Non-executive"/>
    <s v="D603"/>
    <x v="1"/>
    <n v="721.1"/>
    <n v="0"/>
    <n v="0"/>
    <n v="0"/>
    <n v="0"/>
    <n v="0"/>
    <n v="0"/>
    <n v="0"/>
    <n v="0"/>
    <n v="0"/>
    <n v="0"/>
    <n v="0"/>
    <n v="0"/>
    <n v="0"/>
    <n v="0"/>
    <n v="0"/>
    <n v="0"/>
    <n v="0"/>
    <n v="0.4"/>
    <n v="58.76"/>
    <n v="0"/>
    <n v="0"/>
    <n v="0"/>
    <n v="0"/>
    <n v="0"/>
    <n v="43.97"/>
    <n v="0"/>
    <n v="0"/>
    <n v="0"/>
    <n v="0"/>
    <n v="0"/>
    <n v="0.79"/>
    <n v="1.85"/>
    <n v="0"/>
    <n v="0"/>
    <n v="10.27"/>
    <n v="0"/>
    <n v="0"/>
    <n v="2.84"/>
    <n v="0"/>
    <n v="0"/>
    <n v="0"/>
    <n v="0"/>
    <n v="0"/>
    <n v="0"/>
    <n v="0"/>
    <n v="0"/>
    <n v="839.98"/>
    <n v="839.98"/>
    <n v="0"/>
    <n v="0"/>
    <n v="0"/>
    <n v="0"/>
    <n v="0"/>
  </r>
  <r>
    <n v="5"/>
    <d v="2013-02-10T00:00:00"/>
    <d v="2013-02-23T00:00:00"/>
    <x v="17"/>
    <s v="G1N"/>
    <s v="GD10000000"/>
    <s v="GD0"/>
    <n v="13"/>
    <n v="8200"/>
    <s v="GD600"/>
    <s v="DSG35"/>
    <s v="000DSG"/>
    <n v="15"/>
    <s v="15282A"/>
    <n v="13"/>
    <m/>
    <m/>
    <x v="361"/>
    <n v="7580"/>
    <s v="73466"/>
    <x v="160"/>
    <x v="1"/>
    <s v="Non-executive"/>
    <s v="D603"/>
    <x v="1"/>
    <n v="1216.3499999999999"/>
    <n v="0"/>
    <n v="0"/>
    <n v="0"/>
    <n v="0"/>
    <n v="0"/>
    <n v="0"/>
    <n v="0"/>
    <n v="0"/>
    <n v="0"/>
    <n v="0"/>
    <n v="0"/>
    <n v="0"/>
    <n v="0"/>
    <n v="0"/>
    <n v="0"/>
    <n v="0"/>
    <n v="0"/>
    <n v="0.63"/>
    <n v="47.67"/>
    <n v="0"/>
    <n v="0"/>
    <n v="0"/>
    <n v="0"/>
    <n v="0"/>
    <n v="73.069999999999993"/>
    <n v="0"/>
    <n v="0"/>
    <n v="0"/>
    <n v="0"/>
    <n v="0"/>
    <n v="0.68"/>
    <n v="1.62"/>
    <n v="0"/>
    <n v="0"/>
    <n v="17.09"/>
    <n v="60.82"/>
    <n v="0"/>
    <n v="2.36"/>
    <n v="0"/>
    <n v="0"/>
    <n v="0"/>
    <n v="0"/>
    <n v="0"/>
    <n v="0"/>
    <n v="0"/>
    <n v="0"/>
    <n v="1420.29"/>
    <n v="1420.2899999999997"/>
    <n v="0"/>
    <n v="0"/>
    <n v="0"/>
    <n v="0"/>
    <n v="0"/>
  </r>
  <r>
    <n v="5"/>
    <d v="2013-02-10T00:00:00"/>
    <d v="2013-02-23T00:00:00"/>
    <x v="17"/>
    <s v="G1N"/>
    <s v="GD10000000"/>
    <s v="GD0"/>
    <n v="13"/>
    <n v="8200"/>
    <s v="GD600"/>
    <s v="DSG35"/>
    <s v="000DSG"/>
    <n v="15"/>
    <s v="15282A"/>
    <n v="13"/>
    <m/>
    <m/>
    <x v="362"/>
    <n v="40012"/>
    <s v="73024"/>
    <x v="12"/>
    <x v="1"/>
    <s v="Non-executive"/>
    <s v="D603"/>
    <x v="1"/>
    <n v="2690.94"/>
    <n v="0"/>
    <n v="0"/>
    <n v="0"/>
    <n v="0"/>
    <n v="0"/>
    <n v="0"/>
    <n v="0"/>
    <n v="0"/>
    <n v="0"/>
    <n v="0"/>
    <n v="0"/>
    <n v="0"/>
    <n v="0"/>
    <n v="0"/>
    <n v="0"/>
    <n v="0"/>
    <n v="0"/>
    <n v="1.41"/>
    <n v="424.63"/>
    <n v="0"/>
    <n v="0"/>
    <n v="0"/>
    <n v="0"/>
    <n v="0"/>
    <n v="151.03"/>
    <n v="0"/>
    <n v="0"/>
    <n v="0"/>
    <n v="0"/>
    <n v="0"/>
    <n v="2.25"/>
    <n v="6.58"/>
    <n v="0"/>
    <n v="0"/>
    <n v="35.32"/>
    <n v="134.56"/>
    <n v="0"/>
    <n v="20.68"/>
    <n v="0"/>
    <n v="0"/>
    <n v="0"/>
    <n v="0"/>
    <n v="0"/>
    <n v="0"/>
    <n v="0"/>
    <n v="0"/>
    <n v="3467.4"/>
    <n v="3467.4"/>
    <n v="0"/>
    <n v="0"/>
    <n v="0"/>
    <n v="0"/>
    <n v="0"/>
  </r>
  <r>
    <n v="5"/>
    <d v="2013-02-10T00:00:00"/>
    <d v="2013-02-23T00:00:00"/>
    <x v="17"/>
    <s v="G1N"/>
    <s v="GD10000000"/>
    <s v="GD0"/>
    <n v="13"/>
    <n v="8200"/>
    <s v="GD600"/>
    <s v="EAHB5"/>
    <s v="000EAH"/>
    <n v="15"/>
    <s v="32010A"/>
    <n v="13"/>
    <m/>
    <m/>
    <x v="106"/>
    <n v="23952"/>
    <s v="47825"/>
    <x v="58"/>
    <x v="1"/>
    <s v="Non-executive"/>
    <s v="D603"/>
    <x v="1"/>
    <n v="0"/>
    <n v="0"/>
    <n v="0"/>
    <n v="0"/>
    <n v="0"/>
    <n v="555.36"/>
    <n v="0"/>
    <n v="0"/>
    <n v="0"/>
    <n v="0"/>
    <n v="0"/>
    <n v="0"/>
    <n v="0"/>
    <n v="0"/>
    <n v="0"/>
    <n v="0"/>
    <n v="0"/>
    <n v="0"/>
    <n v="0.28000000000000003"/>
    <n v="77.040000000000006"/>
    <n v="0"/>
    <n v="0"/>
    <n v="0"/>
    <n v="0"/>
    <n v="0"/>
    <n v="32.83"/>
    <n v="0"/>
    <n v="0"/>
    <n v="0"/>
    <n v="0"/>
    <n v="0"/>
    <n v="0.61"/>
    <n v="1.84"/>
    <n v="0"/>
    <n v="0"/>
    <n v="7.68"/>
    <n v="27.77"/>
    <n v="0"/>
    <n v="6.02"/>
    <n v="0"/>
    <n v="0"/>
    <n v="0"/>
    <n v="0"/>
    <n v="0"/>
    <n v="0"/>
    <n v="0"/>
    <n v="0"/>
    <n v="709.43"/>
    <n v="709.43"/>
    <n v="0"/>
    <n v="0"/>
    <n v="0"/>
    <n v="0"/>
    <n v="0"/>
  </r>
  <r>
    <n v="5"/>
    <d v="2013-02-10T00:00:00"/>
    <d v="2013-02-23T00:00:00"/>
    <x v="17"/>
    <s v="G1N"/>
    <s v="GD10000000"/>
    <s v="GD0"/>
    <n v="13"/>
    <n v="8200"/>
    <s v="GD600"/>
    <s v="EAHB5"/>
    <s v="000EAH"/>
    <n v="15"/>
    <s v="32010A"/>
    <n v="13"/>
    <m/>
    <m/>
    <x v="215"/>
    <n v="59989"/>
    <s v="51101"/>
    <x v="116"/>
    <x v="1"/>
    <s v="Non-executive"/>
    <s v="D603"/>
    <x v="1"/>
    <n v="1384.8"/>
    <n v="0"/>
    <n v="0"/>
    <n v="0"/>
    <n v="0"/>
    <n v="0"/>
    <n v="0"/>
    <n v="0"/>
    <n v="0"/>
    <n v="0"/>
    <n v="0"/>
    <n v="0"/>
    <n v="0"/>
    <n v="0"/>
    <n v="0"/>
    <n v="0"/>
    <n v="0"/>
    <n v="0"/>
    <n v="0.72"/>
    <n v="97.96"/>
    <n v="0"/>
    <n v="0"/>
    <n v="0"/>
    <n v="0"/>
    <n v="0"/>
    <n v="83.83"/>
    <n v="0"/>
    <n v="0"/>
    <n v="0"/>
    <n v="0"/>
    <n v="0"/>
    <n v="1.35"/>
    <n v="3.24"/>
    <n v="0"/>
    <n v="0"/>
    <n v="19.600000000000001"/>
    <n v="69.239999999999995"/>
    <n v="0"/>
    <n v="4.76"/>
    <n v="0"/>
    <n v="0"/>
    <n v="0"/>
    <n v="0"/>
    <n v="0"/>
    <n v="0"/>
    <n v="0"/>
    <n v="0"/>
    <n v="1665.5"/>
    <n v="1665.4999999999998"/>
    <n v="0"/>
    <n v="0"/>
    <n v="0"/>
    <n v="0"/>
    <n v="0"/>
  </r>
  <r>
    <n v="5"/>
    <d v="2013-02-10T00:00:00"/>
    <d v="2013-02-23T00:00:00"/>
    <x v="17"/>
    <s v="G1N"/>
    <s v="GD10000000"/>
    <s v="GD0"/>
    <n v="13"/>
    <n v="8200"/>
    <s v="GD600"/>
    <s v="EAHB5"/>
    <s v="000EAH"/>
    <n v="15"/>
    <s v="32010A"/>
    <n v="13"/>
    <m/>
    <m/>
    <x v="219"/>
    <n v="64263"/>
    <s v="63301"/>
    <x v="2"/>
    <x v="1"/>
    <s v="Non-executive"/>
    <s v="D603"/>
    <x v="1"/>
    <n v="656.9"/>
    <n v="0"/>
    <n v="0"/>
    <n v="0"/>
    <n v="0"/>
    <n v="0"/>
    <n v="0"/>
    <n v="0"/>
    <n v="0"/>
    <n v="0"/>
    <n v="0"/>
    <n v="0"/>
    <n v="0"/>
    <n v="0"/>
    <n v="0"/>
    <n v="0"/>
    <n v="0"/>
    <n v="0"/>
    <n v="0.34"/>
    <n v="48.98"/>
    <n v="0"/>
    <n v="0"/>
    <n v="0"/>
    <n v="0"/>
    <n v="0"/>
    <n v="39.119999999999997"/>
    <n v="0"/>
    <n v="0"/>
    <n v="0"/>
    <n v="0"/>
    <n v="0"/>
    <n v="0.68"/>
    <n v="1.54"/>
    <n v="0"/>
    <n v="0"/>
    <n v="9.14"/>
    <n v="32.840000000000003"/>
    <n v="0"/>
    <n v="2.38"/>
    <n v="0"/>
    <n v="0"/>
    <n v="0"/>
    <n v="0"/>
    <n v="0"/>
    <n v="0"/>
    <n v="0"/>
    <n v="0"/>
    <n v="791.92"/>
    <n v="791.92"/>
    <n v="0"/>
    <n v="0"/>
    <n v="0"/>
    <n v="0"/>
    <n v="0"/>
  </r>
  <r>
    <n v="5"/>
    <d v="2013-02-10T00:00:00"/>
    <d v="2013-02-23T00:00:00"/>
    <x v="17"/>
    <s v="G1N"/>
    <s v="GD10000000"/>
    <s v="GD0"/>
    <n v="13"/>
    <n v="8200"/>
    <s v="GD600"/>
    <s v="EAHB5"/>
    <s v="000EAH"/>
    <n v="15"/>
    <s v="32010A"/>
    <n v="13"/>
    <m/>
    <m/>
    <x v="216"/>
    <n v="68069"/>
    <s v="47282"/>
    <x v="2"/>
    <x v="1"/>
    <s v="Non-executive"/>
    <s v="D603"/>
    <x v="1"/>
    <n v="123.91"/>
    <n v="0"/>
    <n v="0"/>
    <n v="0"/>
    <n v="0"/>
    <n v="0"/>
    <n v="0"/>
    <n v="0"/>
    <n v="0"/>
    <n v="0"/>
    <n v="0"/>
    <n v="0"/>
    <n v="0"/>
    <n v="0"/>
    <n v="0"/>
    <n v="0"/>
    <n v="0"/>
    <n v="0"/>
    <n v="7.0000000000000007E-2"/>
    <n v="8.52"/>
    <n v="0"/>
    <n v="0"/>
    <n v="0"/>
    <n v="0"/>
    <n v="0"/>
    <n v="7.44"/>
    <n v="0"/>
    <n v="0"/>
    <n v="0"/>
    <n v="0"/>
    <n v="0"/>
    <n v="0.14000000000000001"/>
    <n v="0.34"/>
    <n v="0"/>
    <n v="0"/>
    <n v="1.76"/>
    <n v="0"/>
    <n v="0"/>
    <n v="0.42"/>
    <n v="0"/>
    <n v="0"/>
    <n v="0"/>
    <n v="0"/>
    <n v="0"/>
    <n v="0"/>
    <n v="0"/>
    <n v="0"/>
    <n v="142.6"/>
    <n v="142.59999999999997"/>
    <n v="0"/>
    <n v="0"/>
    <n v="0"/>
    <n v="0"/>
    <n v="0"/>
  </r>
  <r>
    <n v="5"/>
    <d v="2013-02-10T00:00:00"/>
    <d v="2013-02-23T00:00:00"/>
    <x v="17"/>
    <s v="G1N"/>
    <s v="GD10000000"/>
    <s v="GD0"/>
    <n v="13"/>
    <n v="8200"/>
    <s v="GD600"/>
    <s v="EAZB5"/>
    <s v="000EAZ"/>
    <n v="15"/>
    <s v="32010A"/>
    <n v="13"/>
    <m/>
    <m/>
    <x v="361"/>
    <n v="7580"/>
    <s v="73466"/>
    <x v="160"/>
    <x v="1"/>
    <s v="Non-executive"/>
    <s v="D603"/>
    <x v="1"/>
    <n v="1216.3499999999999"/>
    <n v="0"/>
    <n v="0"/>
    <n v="0"/>
    <n v="0"/>
    <n v="0"/>
    <n v="0"/>
    <n v="0"/>
    <n v="0"/>
    <n v="0"/>
    <n v="0"/>
    <n v="0"/>
    <n v="0"/>
    <n v="0"/>
    <n v="0"/>
    <n v="0"/>
    <n v="0"/>
    <n v="0"/>
    <n v="0.63"/>
    <n v="47.67"/>
    <n v="0"/>
    <n v="0"/>
    <n v="0"/>
    <n v="0"/>
    <n v="0"/>
    <n v="73.069999999999993"/>
    <n v="0"/>
    <n v="0"/>
    <n v="0"/>
    <n v="0"/>
    <n v="0"/>
    <n v="0.68"/>
    <n v="1.62"/>
    <n v="0"/>
    <n v="0"/>
    <n v="17.09"/>
    <n v="60.82"/>
    <n v="0"/>
    <n v="2.36"/>
    <n v="0"/>
    <n v="0"/>
    <n v="0"/>
    <n v="0"/>
    <n v="0"/>
    <n v="0"/>
    <n v="0"/>
    <n v="0"/>
    <n v="1420.29"/>
    <n v="1420.2899999999997"/>
    <n v="0"/>
    <n v="0"/>
    <n v="0"/>
    <n v="0"/>
    <n v="0"/>
  </r>
  <r>
    <n v="5"/>
    <d v="2013-02-10T00:00:00"/>
    <d v="2013-02-23T00:00:00"/>
    <x v="17"/>
    <s v="G1N"/>
    <s v="GD10000000"/>
    <s v="GD0"/>
    <n v="13"/>
    <n v="8200"/>
    <s v="GD600"/>
    <s v="EAZB5"/>
    <s v="000EAZ"/>
    <n v="15"/>
    <s v="32010A"/>
    <n v="13"/>
    <m/>
    <m/>
    <x v="106"/>
    <n v="23952"/>
    <s v="47825"/>
    <x v="58"/>
    <x v="1"/>
    <s v="Non-executive"/>
    <s v="D603"/>
    <x v="1"/>
    <n v="0"/>
    <n v="0"/>
    <n v="0"/>
    <n v="0"/>
    <n v="0"/>
    <n v="555.4"/>
    <n v="0"/>
    <n v="0"/>
    <n v="0"/>
    <n v="0"/>
    <n v="0"/>
    <n v="0"/>
    <n v="0"/>
    <n v="0"/>
    <n v="0"/>
    <n v="0"/>
    <n v="0"/>
    <n v="0"/>
    <n v="0.3"/>
    <n v="77.02"/>
    <n v="0"/>
    <n v="0"/>
    <n v="0"/>
    <n v="0"/>
    <n v="0"/>
    <n v="32.840000000000003"/>
    <n v="0"/>
    <n v="0"/>
    <n v="0"/>
    <n v="0"/>
    <n v="0"/>
    <n v="0.6"/>
    <n v="1.84"/>
    <n v="0"/>
    <n v="0"/>
    <n v="7.68"/>
    <n v="27.77"/>
    <n v="0"/>
    <n v="6.04"/>
    <n v="0"/>
    <n v="0"/>
    <n v="0"/>
    <n v="0"/>
    <n v="0"/>
    <n v="0"/>
    <n v="0"/>
    <n v="0"/>
    <n v="709.49"/>
    <n v="709.4899999999999"/>
    <n v="0"/>
    <n v="0"/>
    <n v="0"/>
    <n v="0"/>
    <n v="0"/>
  </r>
  <r>
    <n v="5"/>
    <d v="2013-02-10T00:00:00"/>
    <d v="2013-02-23T00:00:00"/>
    <x v="17"/>
    <s v="G1N"/>
    <s v="GD10000000"/>
    <s v="GD0"/>
    <n v="13"/>
    <n v="8200"/>
    <s v="GD600"/>
    <s v="EAZB5"/>
    <s v="000EAZ"/>
    <n v="15"/>
    <s v="32010A"/>
    <n v="13"/>
    <m/>
    <m/>
    <x v="362"/>
    <n v="40012"/>
    <s v="73024"/>
    <x v="12"/>
    <x v="1"/>
    <s v="Non-executive"/>
    <s v="D603"/>
    <x v="1"/>
    <n v="896.98"/>
    <n v="0"/>
    <n v="0"/>
    <n v="0"/>
    <n v="0"/>
    <n v="0"/>
    <n v="0"/>
    <n v="0"/>
    <n v="0"/>
    <n v="0"/>
    <n v="0"/>
    <n v="0"/>
    <n v="0"/>
    <n v="0"/>
    <n v="0"/>
    <n v="0"/>
    <n v="0"/>
    <n v="0"/>
    <n v="0.46"/>
    <n v="141.54"/>
    <n v="0"/>
    <n v="0"/>
    <n v="0"/>
    <n v="0"/>
    <n v="0"/>
    <n v="50.34"/>
    <n v="0"/>
    <n v="0"/>
    <n v="0"/>
    <n v="0"/>
    <n v="0"/>
    <n v="0.74"/>
    <n v="2.2000000000000002"/>
    <n v="0"/>
    <n v="0"/>
    <n v="11.77"/>
    <n v="44.84"/>
    <n v="0"/>
    <n v="6.9"/>
    <n v="0"/>
    <n v="0"/>
    <n v="0"/>
    <n v="0"/>
    <n v="0"/>
    <n v="0"/>
    <n v="0"/>
    <n v="0"/>
    <n v="1155.77"/>
    <n v="1155.77"/>
    <n v="0"/>
    <n v="0"/>
    <n v="0"/>
    <n v="0"/>
    <n v="0"/>
  </r>
  <r>
    <n v="5"/>
    <d v="2013-02-10T00:00:00"/>
    <d v="2013-02-23T00:00:00"/>
    <x v="17"/>
    <s v="G1N"/>
    <s v="GD10000000"/>
    <s v="GD0"/>
    <n v="13"/>
    <n v="8200"/>
    <s v="GD600"/>
    <s v="EAZB5"/>
    <s v="000EAZ"/>
    <n v="15"/>
    <s v="32010A"/>
    <n v="13"/>
    <m/>
    <m/>
    <x v="211"/>
    <n v="43853"/>
    <s v="74888"/>
    <x v="2"/>
    <x v="1"/>
    <s v="Non-executive"/>
    <s v="D603"/>
    <x v="1"/>
    <n v="0"/>
    <n v="0"/>
    <n v="0"/>
    <n v="0"/>
    <n v="0"/>
    <n v="371.77"/>
    <n v="0"/>
    <n v="0"/>
    <n v="0"/>
    <n v="0"/>
    <n v="0"/>
    <n v="0"/>
    <n v="0"/>
    <n v="0"/>
    <n v="0"/>
    <n v="0"/>
    <n v="0"/>
    <n v="0"/>
    <n v="0.2"/>
    <n v="29.38"/>
    <n v="0"/>
    <n v="0"/>
    <n v="0"/>
    <n v="0"/>
    <n v="0"/>
    <n v="22.44"/>
    <n v="0"/>
    <n v="0"/>
    <n v="0"/>
    <n v="0"/>
    <n v="0"/>
    <n v="0.4"/>
    <n v="0.98"/>
    <n v="0"/>
    <n v="0"/>
    <n v="5.25"/>
    <n v="18.579999999999998"/>
    <n v="0"/>
    <n v="1.44"/>
    <n v="0"/>
    <n v="0"/>
    <n v="0"/>
    <n v="0"/>
    <n v="0"/>
    <n v="0"/>
    <n v="0"/>
    <n v="0"/>
    <n v="450.44"/>
    <n v="450.43999999999994"/>
    <n v="0"/>
    <n v="0"/>
    <n v="0"/>
    <n v="0"/>
    <n v="0"/>
  </r>
  <r>
    <n v="5"/>
    <d v="2013-02-10T00:00:00"/>
    <d v="2013-02-23T00:00:00"/>
    <x v="17"/>
    <s v="G1N"/>
    <s v="GD10000000"/>
    <s v="GD0"/>
    <n v="13"/>
    <n v="8200"/>
    <s v="GD600"/>
    <s v="EAZB5"/>
    <s v="000EAZ"/>
    <n v="15"/>
    <s v="32010A"/>
    <n v="13"/>
    <m/>
    <m/>
    <x v="215"/>
    <n v="59989"/>
    <s v="51101"/>
    <x v="116"/>
    <x v="1"/>
    <s v="Non-executive"/>
    <s v="D603"/>
    <x v="1"/>
    <n v="1384.82"/>
    <n v="0"/>
    <n v="0"/>
    <n v="0"/>
    <n v="0"/>
    <n v="0"/>
    <n v="0"/>
    <n v="0"/>
    <n v="0"/>
    <n v="0"/>
    <n v="0"/>
    <n v="0"/>
    <n v="0"/>
    <n v="0"/>
    <n v="0"/>
    <n v="0"/>
    <n v="0"/>
    <n v="0"/>
    <n v="0.74"/>
    <n v="97.96"/>
    <n v="0"/>
    <n v="0"/>
    <n v="0"/>
    <n v="0"/>
    <n v="0"/>
    <n v="83.84"/>
    <n v="0"/>
    <n v="0"/>
    <n v="0"/>
    <n v="0"/>
    <n v="0"/>
    <n v="1.36"/>
    <n v="3.24"/>
    <n v="0"/>
    <n v="0"/>
    <n v="19.62"/>
    <n v="69.239999999999995"/>
    <n v="0"/>
    <n v="4.78"/>
    <n v="0"/>
    <n v="0"/>
    <n v="0"/>
    <n v="0"/>
    <n v="0"/>
    <n v="0"/>
    <n v="0"/>
    <n v="0"/>
    <n v="1665.6"/>
    <n v="1665.5999999999997"/>
    <n v="0"/>
    <n v="0"/>
    <n v="0"/>
    <n v="0"/>
    <n v="0"/>
  </r>
  <r>
    <n v="5"/>
    <d v="2013-02-10T00:00:00"/>
    <d v="2013-02-23T00:00:00"/>
    <x v="17"/>
    <s v="G1N"/>
    <s v="GD10000000"/>
    <s v="GD0"/>
    <n v="13"/>
    <n v="8200"/>
    <s v="GD600"/>
    <s v="EAZB5"/>
    <s v="000EAZ"/>
    <n v="15"/>
    <s v="32010A"/>
    <n v="13"/>
    <m/>
    <m/>
    <x v="218"/>
    <n v="63121"/>
    <s v="51100"/>
    <x v="15"/>
    <x v="1"/>
    <s v="Non-executive"/>
    <s v="D603"/>
    <x v="1"/>
    <n v="2858.38"/>
    <n v="0"/>
    <n v="0"/>
    <n v="0"/>
    <n v="0"/>
    <n v="0"/>
    <n v="0"/>
    <n v="0"/>
    <n v="0"/>
    <n v="0"/>
    <n v="0"/>
    <n v="0"/>
    <n v="0"/>
    <n v="0"/>
    <n v="0"/>
    <n v="0"/>
    <n v="0"/>
    <n v="0"/>
    <n v="0"/>
    <n v="190.69"/>
    <n v="0"/>
    <n v="0"/>
    <n v="0"/>
    <n v="0"/>
    <n v="0"/>
    <n v="173.28"/>
    <n v="0"/>
    <n v="0"/>
    <n v="0"/>
    <n v="0"/>
    <n v="0"/>
    <n v="2.71"/>
    <n v="6.48"/>
    <n v="0"/>
    <n v="0"/>
    <n v="40.53"/>
    <n v="142.91999999999999"/>
    <n v="0"/>
    <n v="8.74"/>
    <n v="0"/>
    <n v="0"/>
    <n v="0"/>
    <n v="0"/>
    <n v="0"/>
    <n v="0"/>
    <n v="0"/>
    <n v="0"/>
    <n v="3423.73"/>
    <n v="3423.7300000000005"/>
    <n v="0"/>
    <n v="0"/>
    <n v="0"/>
    <n v="0"/>
    <n v="0"/>
  </r>
  <r>
    <n v="5"/>
    <d v="2013-02-10T00:00:00"/>
    <d v="2013-02-23T00:00:00"/>
    <x v="17"/>
    <s v="G1N"/>
    <s v="GD10000000"/>
    <s v="GD0"/>
    <n v="13"/>
    <n v="8200"/>
    <s v="GD600"/>
    <s v="EAZB5"/>
    <s v="000EAZ"/>
    <n v="15"/>
    <s v="32010A"/>
    <n v="13"/>
    <m/>
    <m/>
    <x v="219"/>
    <n v="64263"/>
    <s v="63301"/>
    <x v="2"/>
    <x v="1"/>
    <s v="Non-executive"/>
    <s v="D603"/>
    <x v="1"/>
    <n v="1970.76"/>
    <n v="0"/>
    <n v="0"/>
    <n v="0"/>
    <n v="0"/>
    <n v="0"/>
    <n v="0"/>
    <n v="0"/>
    <n v="0"/>
    <n v="0"/>
    <n v="0"/>
    <n v="0"/>
    <n v="0"/>
    <n v="0"/>
    <n v="0"/>
    <n v="0"/>
    <n v="0"/>
    <n v="0"/>
    <n v="1.04"/>
    <n v="146.94"/>
    <n v="0"/>
    <n v="0"/>
    <n v="0"/>
    <n v="0"/>
    <n v="0"/>
    <n v="117.34"/>
    <n v="0"/>
    <n v="0"/>
    <n v="0"/>
    <n v="0"/>
    <n v="0"/>
    <n v="2.0299999999999998"/>
    <n v="4.6500000000000004"/>
    <n v="0"/>
    <n v="0"/>
    <n v="27.45"/>
    <n v="98.54"/>
    <n v="0"/>
    <n v="7.16"/>
    <n v="0"/>
    <n v="0"/>
    <n v="0"/>
    <n v="0"/>
    <n v="0"/>
    <n v="0"/>
    <n v="0"/>
    <n v="0"/>
    <n v="2375.91"/>
    <n v="2375.91"/>
    <n v="0"/>
    <n v="0"/>
    <n v="0"/>
    <n v="0"/>
    <n v="0"/>
  </r>
  <r>
    <n v="5"/>
    <d v="2013-02-10T00:00:00"/>
    <d v="2013-02-23T00:00:00"/>
    <x v="17"/>
    <s v="G1N"/>
    <s v="GD10000000"/>
    <s v="GD0"/>
    <n v="13"/>
    <n v="8200"/>
    <s v="GD600"/>
    <s v="EAZB5"/>
    <s v="000EAZ"/>
    <n v="15"/>
    <s v="32010A"/>
    <n v="13"/>
    <m/>
    <m/>
    <x v="220"/>
    <n v="66995"/>
    <s v="73384"/>
    <x v="2"/>
    <x v="1"/>
    <s v="Non-executive"/>
    <s v="D603"/>
    <x v="1"/>
    <n v="2403.8000000000002"/>
    <n v="0"/>
    <n v="0"/>
    <n v="0"/>
    <n v="0"/>
    <n v="0"/>
    <n v="0"/>
    <n v="0"/>
    <n v="0"/>
    <n v="0"/>
    <n v="0"/>
    <n v="0"/>
    <n v="0"/>
    <n v="0"/>
    <n v="0"/>
    <n v="0"/>
    <n v="0"/>
    <n v="0"/>
    <n v="0"/>
    <n v="173.94"/>
    <n v="0"/>
    <n v="0"/>
    <n v="0"/>
    <n v="0"/>
    <n v="0"/>
    <n v="145.44"/>
    <n v="0"/>
    <n v="0"/>
    <n v="0"/>
    <n v="0"/>
    <n v="0"/>
    <n v="2.71"/>
    <n v="6.48"/>
    <n v="0"/>
    <n v="0"/>
    <n v="34.020000000000003"/>
    <n v="120.19"/>
    <n v="0"/>
    <n v="7.41"/>
    <n v="0"/>
    <n v="0"/>
    <n v="0"/>
    <n v="0"/>
    <n v="0"/>
    <n v="0"/>
    <n v="0"/>
    <n v="0"/>
    <n v="2893.99"/>
    <n v="2893.9900000000002"/>
    <n v="0"/>
    <n v="0"/>
    <n v="0"/>
    <n v="0"/>
    <n v="0"/>
  </r>
  <r>
    <n v="5"/>
    <d v="2013-02-10T00:00:00"/>
    <d v="2013-02-23T00:00:00"/>
    <x v="17"/>
    <s v="G1N"/>
    <s v="GD10000000"/>
    <s v="GD0"/>
    <n v="13"/>
    <n v="8200"/>
    <s v="GD600"/>
    <s v="EAZB5"/>
    <s v="000EAZ"/>
    <n v="15"/>
    <s v="32010A"/>
    <n v="13"/>
    <m/>
    <m/>
    <x v="216"/>
    <n v="68069"/>
    <s v="47282"/>
    <x v="2"/>
    <x v="1"/>
    <s v="Non-executive"/>
    <s v="D603"/>
    <x v="1"/>
    <n v="371.79"/>
    <n v="0"/>
    <n v="0"/>
    <n v="0"/>
    <n v="0"/>
    <n v="0"/>
    <n v="0"/>
    <n v="0"/>
    <n v="0"/>
    <n v="0"/>
    <n v="0"/>
    <n v="0"/>
    <n v="0"/>
    <n v="0"/>
    <n v="0"/>
    <n v="0"/>
    <n v="0"/>
    <n v="0"/>
    <n v="0.2"/>
    <n v="25.6"/>
    <n v="0"/>
    <n v="0"/>
    <n v="0"/>
    <n v="0"/>
    <n v="0"/>
    <n v="22.38"/>
    <n v="0"/>
    <n v="0"/>
    <n v="0"/>
    <n v="0"/>
    <n v="0"/>
    <n v="0.4"/>
    <n v="0.98"/>
    <n v="0"/>
    <n v="0"/>
    <n v="5.24"/>
    <n v="0"/>
    <n v="0"/>
    <n v="1.3"/>
    <n v="0"/>
    <n v="0"/>
    <n v="0"/>
    <n v="0"/>
    <n v="0"/>
    <n v="0"/>
    <n v="0"/>
    <n v="0"/>
    <n v="427.89"/>
    <n v="427.89000000000004"/>
    <n v="0"/>
    <n v="0"/>
    <n v="0"/>
    <n v="0"/>
    <n v="0"/>
  </r>
  <r>
    <n v="5"/>
    <d v="2013-02-10T00:00:00"/>
    <d v="2013-02-23T00:00:00"/>
    <x v="17"/>
    <s v="G1N"/>
    <s v="GD10000000"/>
    <s v="GD0"/>
    <n v="13"/>
    <n v="8200"/>
    <s v="GD600"/>
    <s v="EAZB5"/>
    <s v="000EAZ"/>
    <n v="15"/>
    <s v="32010A"/>
    <n v="13"/>
    <m/>
    <m/>
    <x v="217"/>
    <n v="68206"/>
    <s v="48863"/>
    <x v="2"/>
    <x v="1"/>
    <s v="Non-executive"/>
    <s v="D603"/>
    <x v="1"/>
    <n v="240.38"/>
    <n v="0"/>
    <n v="0"/>
    <n v="0"/>
    <n v="0"/>
    <n v="0"/>
    <n v="0"/>
    <n v="0"/>
    <n v="0"/>
    <n v="0"/>
    <n v="0"/>
    <n v="0"/>
    <n v="0"/>
    <n v="0"/>
    <n v="0"/>
    <n v="0"/>
    <n v="0"/>
    <n v="0"/>
    <n v="0.12"/>
    <n v="19.600000000000001"/>
    <n v="0"/>
    <n v="0"/>
    <n v="0"/>
    <n v="0"/>
    <n v="0"/>
    <n v="14.66"/>
    <n v="0"/>
    <n v="0"/>
    <n v="0"/>
    <n v="0"/>
    <n v="0"/>
    <n v="0.28000000000000003"/>
    <n v="0.62"/>
    <n v="0"/>
    <n v="0"/>
    <n v="3.43"/>
    <n v="0"/>
    <n v="0"/>
    <n v="0.96"/>
    <n v="0"/>
    <n v="0"/>
    <n v="0"/>
    <n v="0"/>
    <n v="0"/>
    <n v="0"/>
    <n v="0"/>
    <n v="0"/>
    <n v="280.05"/>
    <n v="280.05"/>
    <n v="0"/>
    <n v="0"/>
    <n v="0"/>
    <n v="0"/>
    <n v="0"/>
  </r>
  <r>
    <n v="5"/>
    <d v="2013-02-10T00:00:00"/>
    <d v="2013-02-23T00:00:00"/>
    <x v="17"/>
    <s v="G1N"/>
    <s v="GD10000000"/>
    <s v="GD0"/>
    <n v="13"/>
    <n v="8200"/>
    <s v="GD600"/>
    <s v="EAZB5"/>
    <s v="000EAZ"/>
    <n v="15"/>
    <s v="32010A"/>
    <n v="13"/>
    <m/>
    <m/>
    <x v="89"/>
    <n v="69397"/>
    <s v="46623"/>
    <x v="2"/>
    <x v="1"/>
    <s v="Non-executive"/>
    <s v="D603"/>
    <x v="1"/>
    <n v="1054.32"/>
    <n v="0"/>
    <n v="0"/>
    <n v="0"/>
    <n v="0"/>
    <n v="0"/>
    <n v="0"/>
    <n v="0"/>
    <n v="0"/>
    <n v="0"/>
    <n v="0"/>
    <n v="0"/>
    <n v="0"/>
    <n v="0"/>
    <n v="0"/>
    <n v="0"/>
    <n v="0"/>
    <n v="0"/>
    <n v="0.54"/>
    <n v="43.48"/>
    <n v="0"/>
    <n v="0"/>
    <n v="0"/>
    <n v="0"/>
    <n v="0"/>
    <n v="64.47"/>
    <n v="0"/>
    <n v="0"/>
    <n v="0"/>
    <n v="0"/>
    <n v="0"/>
    <n v="0.68"/>
    <n v="1.62"/>
    <n v="0"/>
    <n v="0"/>
    <n v="15.08"/>
    <n v="0"/>
    <n v="0"/>
    <n v="2.14"/>
    <n v="0"/>
    <n v="0"/>
    <n v="0"/>
    <n v="0"/>
    <n v="0"/>
    <n v="0"/>
    <n v="0"/>
    <n v="0"/>
    <n v="1182.33"/>
    <n v="1182.33"/>
    <n v="0"/>
    <n v="0"/>
    <n v="0"/>
    <n v="0"/>
    <n v="0"/>
  </r>
  <r>
    <n v="5"/>
    <d v="2013-02-10T00:00:00"/>
    <d v="2013-02-23T00:00:00"/>
    <x v="17"/>
    <s v="G1N"/>
    <s v="GD10000000"/>
    <s v="GD0"/>
    <n v="13"/>
    <n v="8200"/>
    <s v="GD600"/>
    <s v="ITQB5"/>
    <s v="000ITQ"/>
    <n v="15"/>
    <s v="32367A"/>
    <n v="13"/>
    <m/>
    <m/>
    <x v="211"/>
    <n v="43853"/>
    <s v="74888"/>
    <x v="2"/>
    <x v="1"/>
    <s v="Non-executive"/>
    <s v="D603"/>
    <x v="1"/>
    <n v="0"/>
    <n v="0"/>
    <n v="0"/>
    <n v="0"/>
    <n v="0"/>
    <n v="247.84"/>
    <n v="0"/>
    <n v="0"/>
    <n v="0"/>
    <n v="0"/>
    <n v="0"/>
    <n v="0"/>
    <n v="0"/>
    <n v="0"/>
    <n v="0"/>
    <n v="0"/>
    <n v="0"/>
    <n v="0"/>
    <n v="0.13"/>
    <n v="19.600000000000001"/>
    <n v="0"/>
    <n v="0"/>
    <n v="0"/>
    <n v="0"/>
    <n v="0"/>
    <n v="14.96"/>
    <n v="0"/>
    <n v="0"/>
    <n v="0"/>
    <n v="0"/>
    <n v="0"/>
    <n v="0.27"/>
    <n v="0.64"/>
    <n v="0"/>
    <n v="0"/>
    <n v="3.5"/>
    <n v="12.4"/>
    <n v="0"/>
    <n v="0.96"/>
    <n v="0"/>
    <n v="0"/>
    <n v="0"/>
    <n v="0"/>
    <n v="0"/>
    <n v="0"/>
    <n v="0"/>
    <n v="0"/>
    <n v="300.3"/>
    <n v="300.2999999999999"/>
    <n v="0"/>
    <n v="0"/>
    <n v="0"/>
    <n v="0"/>
    <n v="0"/>
  </r>
  <r>
    <n v="5"/>
    <d v="2013-02-10T00:00:00"/>
    <d v="2013-02-23T00:00:00"/>
    <x v="17"/>
    <s v="G1N"/>
    <s v="GD10000000"/>
    <s v="GD0"/>
    <n v="13"/>
    <n v="8200"/>
    <s v="GD600"/>
    <s v="ITQB5"/>
    <s v="000ITQ"/>
    <n v="15"/>
    <s v="32367A"/>
    <n v="13"/>
    <m/>
    <m/>
    <x v="223"/>
    <n v="50752"/>
    <s v="73463"/>
    <x v="2"/>
    <x v="1"/>
    <s v="Non-executive"/>
    <s v="D603"/>
    <x v="1"/>
    <n v="768.84"/>
    <n v="0"/>
    <n v="0"/>
    <n v="0"/>
    <n v="0"/>
    <n v="0"/>
    <n v="0"/>
    <n v="0"/>
    <n v="0"/>
    <n v="0"/>
    <n v="0"/>
    <n v="0"/>
    <n v="0"/>
    <n v="0"/>
    <n v="0"/>
    <n v="0"/>
    <n v="0"/>
    <n v="0"/>
    <n v="0.4"/>
    <n v="47.68"/>
    <n v="0"/>
    <n v="0"/>
    <n v="0"/>
    <n v="0"/>
    <n v="0"/>
    <n v="0"/>
    <n v="0"/>
    <n v="0"/>
    <n v="0"/>
    <n v="0"/>
    <n v="0"/>
    <n v="0.68"/>
    <n v="1.62"/>
    <n v="0"/>
    <n v="0"/>
    <n v="10.9"/>
    <n v="0"/>
    <n v="0"/>
    <n v="2.36"/>
    <n v="0"/>
    <n v="0"/>
    <n v="0"/>
    <n v="0"/>
    <n v="0"/>
    <n v="0"/>
    <n v="0"/>
    <n v="0"/>
    <n v="832.48"/>
    <n v="832.4799999999999"/>
    <n v="0"/>
    <n v="0"/>
    <n v="0"/>
    <n v="0"/>
    <n v="0"/>
  </r>
  <r>
    <n v="5"/>
    <d v="2013-02-10T00:00:00"/>
    <d v="2013-02-23T00:00:00"/>
    <x v="17"/>
    <s v="G1N"/>
    <s v="GD10000000"/>
    <s v="GD0"/>
    <n v="13"/>
    <n v="8200"/>
    <s v="GD600"/>
    <s v="ITQB5"/>
    <s v="000ITQ"/>
    <n v="15"/>
    <s v="32367A"/>
    <n v="13"/>
    <m/>
    <m/>
    <x v="216"/>
    <n v="68069"/>
    <s v="47282"/>
    <x v="2"/>
    <x v="1"/>
    <s v="Non-executive"/>
    <s v="D603"/>
    <x v="1"/>
    <n v="123.92"/>
    <n v="0"/>
    <n v="0"/>
    <n v="0"/>
    <n v="0"/>
    <n v="0"/>
    <n v="0"/>
    <n v="0"/>
    <n v="0"/>
    <n v="0"/>
    <n v="0"/>
    <n v="0"/>
    <n v="0"/>
    <n v="0"/>
    <n v="0"/>
    <n v="0"/>
    <n v="0"/>
    <n v="0"/>
    <n v="0.06"/>
    <n v="8.5399999999999991"/>
    <n v="0"/>
    <n v="0"/>
    <n v="0"/>
    <n v="0"/>
    <n v="0"/>
    <n v="7.46"/>
    <n v="0"/>
    <n v="0"/>
    <n v="0"/>
    <n v="0"/>
    <n v="0"/>
    <n v="0.14000000000000001"/>
    <n v="0.32"/>
    <n v="0"/>
    <n v="0"/>
    <n v="1.74"/>
    <n v="0"/>
    <n v="0"/>
    <n v="0.44"/>
    <n v="0"/>
    <n v="0"/>
    <n v="0"/>
    <n v="0"/>
    <n v="0"/>
    <n v="0"/>
    <n v="0"/>
    <n v="0"/>
    <n v="142.62"/>
    <n v="142.62"/>
    <n v="0"/>
    <n v="0"/>
    <n v="0"/>
    <n v="0"/>
    <n v="0"/>
  </r>
  <r>
    <n v="5"/>
    <d v="2013-02-10T00:00:00"/>
    <d v="2013-02-23T00:00:00"/>
    <x v="17"/>
    <s v="G1N"/>
    <s v="GD10000000"/>
    <s v="GD0"/>
    <n v="13"/>
    <n v="8200"/>
    <s v="GD600"/>
    <s v="ITQB5"/>
    <s v="000ITQ"/>
    <n v="15"/>
    <s v="32367A"/>
    <n v="13"/>
    <m/>
    <m/>
    <x v="217"/>
    <n v="68206"/>
    <s v="48863"/>
    <x v="2"/>
    <x v="1"/>
    <s v="Non-executive"/>
    <s v="D603"/>
    <x v="1"/>
    <n v="360.58"/>
    <n v="0"/>
    <n v="0"/>
    <n v="0"/>
    <n v="0"/>
    <n v="0"/>
    <n v="0"/>
    <n v="0"/>
    <n v="0"/>
    <n v="0"/>
    <n v="0"/>
    <n v="0"/>
    <n v="0"/>
    <n v="0"/>
    <n v="0"/>
    <n v="0"/>
    <n v="0"/>
    <n v="0"/>
    <n v="0.18"/>
    <n v="29.38"/>
    <n v="0"/>
    <n v="0"/>
    <n v="0"/>
    <n v="0"/>
    <n v="0"/>
    <n v="22"/>
    <n v="0"/>
    <n v="0"/>
    <n v="0"/>
    <n v="0"/>
    <n v="0"/>
    <n v="0.4"/>
    <n v="0.93"/>
    <n v="0"/>
    <n v="0"/>
    <n v="5.14"/>
    <n v="0"/>
    <n v="0"/>
    <n v="1.44"/>
    <n v="0"/>
    <n v="0"/>
    <n v="0"/>
    <n v="0"/>
    <n v="0"/>
    <n v="0"/>
    <n v="0"/>
    <n v="0"/>
    <n v="420.05"/>
    <n v="420.04999999999995"/>
    <n v="0"/>
    <n v="0"/>
    <n v="0"/>
    <n v="0"/>
    <n v="0"/>
  </r>
  <r>
    <n v="5"/>
    <d v="2013-02-10T00:00:00"/>
    <d v="2013-02-23T00:00:00"/>
    <x v="17"/>
    <s v="G1N"/>
    <s v="GD10000000"/>
    <s v="GD0"/>
    <n v="13"/>
    <n v="8200"/>
    <s v="GD600"/>
    <s v="ITQB5"/>
    <s v="000ITQ"/>
    <n v="15"/>
    <s v="32367A"/>
    <n v="13"/>
    <m/>
    <m/>
    <x v="222"/>
    <n v="70287"/>
    <s v="48884"/>
    <x v="15"/>
    <x v="1"/>
    <s v="Non-executive"/>
    <s v="D603"/>
    <x v="1"/>
    <n v="971.36"/>
    <n v="0"/>
    <n v="0"/>
    <n v="0"/>
    <n v="0"/>
    <n v="0"/>
    <n v="0"/>
    <n v="0"/>
    <n v="0"/>
    <n v="0"/>
    <n v="0"/>
    <n v="0"/>
    <n v="0"/>
    <n v="0"/>
    <n v="0"/>
    <n v="0"/>
    <n v="0"/>
    <n v="0"/>
    <n v="0.52"/>
    <n v="85.32"/>
    <n v="0"/>
    <n v="0"/>
    <n v="0"/>
    <n v="0"/>
    <n v="0"/>
    <n v="58.46"/>
    <n v="0"/>
    <n v="0"/>
    <n v="0"/>
    <n v="0"/>
    <n v="0"/>
    <n v="1.36"/>
    <n v="3.24"/>
    <n v="0"/>
    <n v="0"/>
    <n v="13.68"/>
    <n v="0"/>
    <n v="0"/>
    <n v="4.32"/>
    <n v="0"/>
    <n v="0"/>
    <n v="0"/>
    <n v="0"/>
    <n v="0"/>
    <n v="0"/>
    <n v="0"/>
    <n v="0"/>
    <n v="1138.26"/>
    <n v="1138.26"/>
    <n v="0"/>
    <n v="0"/>
    <n v="0"/>
    <n v="0"/>
    <n v="0"/>
  </r>
  <r>
    <n v="5"/>
    <d v="2013-02-10T00:00:00"/>
    <d v="2013-02-23T00:00:00"/>
    <x v="17"/>
    <s v="G1N"/>
    <s v="GD10000000"/>
    <s v="GD0"/>
    <n v="13"/>
    <n v="8200"/>
    <s v="GD600"/>
    <s v="LAPB5"/>
    <s v="000LAP"/>
    <n v="15"/>
    <s v="32365A"/>
    <n v="13"/>
    <m/>
    <m/>
    <x v="211"/>
    <n v="43853"/>
    <s v="74888"/>
    <x v="2"/>
    <x v="1"/>
    <s v="Non-executive"/>
    <s v="D603"/>
    <x v="1"/>
    <n v="0"/>
    <n v="0"/>
    <n v="0"/>
    <n v="0"/>
    <n v="0"/>
    <n v="495.69"/>
    <n v="0"/>
    <n v="0"/>
    <n v="0"/>
    <n v="0"/>
    <n v="0"/>
    <n v="0"/>
    <n v="0"/>
    <n v="0"/>
    <n v="0"/>
    <n v="0"/>
    <n v="0"/>
    <n v="0"/>
    <n v="0.26"/>
    <n v="39.18"/>
    <n v="0"/>
    <n v="0"/>
    <n v="0"/>
    <n v="0"/>
    <n v="0"/>
    <n v="29.92"/>
    <n v="0"/>
    <n v="0"/>
    <n v="0"/>
    <n v="0"/>
    <n v="0"/>
    <n v="0.54"/>
    <n v="1.3"/>
    <n v="0"/>
    <n v="0"/>
    <n v="7"/>
    <n v="24.78"/>
    <n v="0"/>
    <n v="1.9"/>
    <n v="0"/>
    <n v="0"/>
    <n v="0"/>
    <n v="0"/>
    <n v="0"/>
    <n v="0"/>
    <n v="0"/>
    <n v="0"/>
    <n v="600.57000000000005"/>
    <n v="600.56999999999982"/>
    <n v="0"/>
    <n v="0"/>
    <n v="0"/>
    <n v="0"/>
    <n v="0"/>
  </r>
  <r>
    <n v="5"/>
    <d v="2013-02-10T00:00:00"/>
    <d v="2013-02-23T00:00:00"/>
    <x v="17"/>
    <s v="G1N"/>
    <s v="GD10000000"/>
    <s v="GD0"/>
    <n v="13"/>
    <n v="8200"/>
    <s v="GD600"/>
    <s v="LAPB5"/>
    <s v="000LAP"/>
    <n v="15"/>
    <s v="32365A"/>
    <n v="13"/>
    <m/>
    <m/>
    <x v="223"/>
    <n v="50752"/>
    <s v="73463"/>
    <x v="2"/>
    <x v="1"/>
    <s v="Non-executive"/>
    <s v="D603"/>
    <x v="1"/>
    <n v="2306.5"/>
    <n v="0"/>
    <n v="0"/>
    <n v="0"/>
    <n v="0"/>
    <n v="0"/>
    <n v="0"/>
    <n v="0"/>
    <n v="0"/>
    <n v="0"/>
    <n v="0"/>
    <n v="0"/>
    <n v="0"/>
    <n v="0"/>
    <n v="0"/>
    <n v="0"/>
    <n v="0"/>
    <n v="0"/>
    <n v="1.2"/>
    <n v="143.01"/>
    <n v="0"/>
    <n v="0"/>
    <n v="0"/>
    <n v="0"/>
    <n v="0"/>
    <n v="0"/>
    <n v="0"/>
    <n v="0"/>
    <n v="0"/>
    <n v="0"/>
    <n v="0"/>
    <n v="2.0299999999999998"/>
    <n v="4.8600000000000003"/>
    <n v="0"/>
    <n v="0"/>
    <n v="32.659999999999997"/>
    <n v="0"/>
    <n v="0"/>
    <n v="7.06"/>
    <n v="0"/>
    <n v="0"/>
    <n v="0"/>
    <n v="0"/>
    <n v="0"/>
    <n v="0"/>
    <n v="0"/>
    <n v="0"/>
    <n v="2497.3200000000002"/>
    <n v="2497.3200000000002"/>
    <n v="0"/>
    <n v="0"/>
    <n v="0"/>
    <n v="0"/>
    <n v="0"/>
  </r>
  <r>
    <n v="5"/>
    <d v="2013-02-10T00:00:00"/>
    <d v="2013-02-23T00:00:00"/>
    <x v="17"/>
    <s v="G1N"/>
    <s v="GD10000000"/>
    <s v="GD0"/>
    <n v="13"/>
    <n v="8200"/>
    <s v="GD600"/>
    <s v="LAPB5"/>
    <s v="000LAP"/>
    <n v="15"/>
    <s v="32365A"/>
    <n v="13"/>
    <m/>
    <m/>
    <x v="216"/>
    <n v="68069"/>
    <s v="47282"/>
    <x v="2"/>
    <x v="1"/>
    <s v="Non-executive"/>
    <s v="D603"/>
    <x v="1"/>
    <n v="247.84"/>
    <n v="0"/>
    <n v="0"/>
    <n v="0"/>
    <n v="0"/>
    <n v="0"/>
    <n v="0"/>
    <n v="0"/>
    <n v="0"/>
    <n v="0"/>
    <n v="0"/>
    <n v="0"/>
    <n v="0"/>
    <n v="0"/>
    <n v="0"/>
    <n v="0"/>
    <n v="0"/>
    <n v="0"/>
    <n v="0.13"/>
    <n v="17.059999999999999"/>
    <n v="0"/>
    <n v="0"/>
    <n v="0"/>
    <n v="0"/>
    <n v="0"/>
    <n v="14.92"/>
    <n v="0"/>
    <n v="0"/>
    <n v="0"/>
    <n v="0"/>
    <n v="0"/>
    <n v="0.27"/>
    <n v="0.64"/>
    <n v="0"/>
    <n v="0"/>
    <n v="3.48"/>
    <n v="0"/>
    <n v="0"/>
    <n v="0.86"/>
    <n v="0"/>
    <n v="0"/>
    <n v="0"/>
    <n v="0"/>
    <n v="0"/>
    <n v="0"/>
    <n v="0"/>
    <n v="0"/>
    <n v="285.2"/>
    <n v="285.2"/>
    <n v="0"/>
    <n v="0"/>
    <n v="0"/>
    <n v="0"/>
    <n v="0"/>
  </r>
  <r>
    <n v="5"/>
    <d v="2013-02-10T00:00:00"/>
    <d v="2013-02-23T00:00:00"/>
    <x v="17"/>
    <s v="G1N"/>
    <s v="GD10000000"/>
    <s v="GD0"/>
    <n v="13"/>
    <n v="8200"/>
    <s v="GD600"/>
    <s v="LAPB5"/>
    <s v="000LAP"/>
    <n v="15"/>
    <s v="32365A"/>
    <n v="13"/>
    <m/>
    <m/>
    <x v="217"/>
    <n v="68206"/>
    <s v="48863"/>
    <x v="2"/>
    <x v="1"/>
    <s v="Non-executive"/>
    <s v="D603"/>
    <x v="1"/>
    <n v="600.96"/>
    <n v="0"/>
    <n v="0"/>
    <n v="0"/>
    <n v="0"/>
    <n v="0"/>
    <n v="0"/>
    <n v="0"/>
    <n v="0"/>
    <n v="0"/>
    <n v="0"/>
    <n v="0"/>
    <n v="0"/>
    <n v="0"/>
    <n v="0"/>
    <n v="0"/>
    <n v="0"/>
    <n v="0"/>
    <n v="0.32"/>
    <n v="48.98"/>
    <n v="0"/>
    <n v="0"/>
    <n v="0"/>
    <n v="0"/>
    <n v="0"/>
    <n v="36.659999999999997"/>
    <n v="0"/>
    <n v="0"/>
    <n v="0"/>
    <n v="0"/>
    <n v="0"/>
    <n v="0.68"/>
    <n v="1.55"/>
    <n v="0"/>
    <n v="0"/>
    <n v="8.58"/>
    <n v="0"/>
    <n v="0"/>
    <n v="2.38"/>
    <n v="0"/>
    <n v="0"/>
    <n v="0"/>
    <n v="0"/>
    <n v="0"/>
    <n v="0"/>
    <n v="0"/>
    <n v="0"/>
    <n v="700.11"/>
    <n v="700.11"/>
    <n v="0"/>
    <n v="0"/>
    <n v="0"/>
    <n v="0"/>
    <n v="0"/>
  </r>
  <r>
    <n v="5"/>
    <d v="2013-02-10T00:00:00"/>
    <d v="2013-02-23T00:00:00"/>
    <x v="17"/>
    <s v="G1N"/>
    <s v="GD10000000"/>
    <s v="GD0"/>
    <n v="13"/>
    <n v="8200"/>
    <s v="GD600"/>
    <s v="MSPB5"/>
    <s v="000MSP"/>
    <n v="15"/>
    <s v="32366B"/>
    <n v="13"/>
    <m/>
    <m/>
    <x v="211"/>
    <n v="43853"/>
    <s v="74888"/>
    <x v="2"/>
    <x v="1"/>
    <s v="Non-executive"/>
    <s v="D603"/>
    <x v="1"/>
    <n v="0"/>
    <n v="0"/>
    <n v="0"/>
    <n v="0"/>
    <n v="0"/>
    <n v="495.69"/>
    <n v="0"/>
    <n v="0"/>
    <n v="0"/>
    <n v="0"/>
    <n v="0"/>
    <n v="0"/>
    <n v="0"/>
    <n v="0"/>
    <n v="0"/>
    <n v="0"/>
    <n v="0"/>
    <n v="0"/>
    <n v="0.26"/>
    <n v="39.18"/>
    <n v="0"/>
    <n v="0"/>
    <n v="0"/>
    <n v="0"/>
    <n v="0"/>
    <n v="29.92"/>
    <n v="0"/>
    <n v="0"/>
    <n v="0"/>
    <n v="0"/>
    <n v="0"/>
    <n v="0.54"/>
    <n v="1.3"/>
    <n v="0"/>
    <n v="0"/>
    <n v="7"/>
    <n v="24.78"/>
    <n v="0"/>
    <n v="1.9"/>
    <n v="0"/>
    <n v="0"/>
    <n v="0"/>
    <n v="0"/>
    <n v="0"/>
    <n v="0"/>
    <n v="0"/>
    <n v="0"/>
    <n v="600.57000000000005"/>
    <n v="600.56999999999982"/>
    <n v="0"/>
    <n v="0"/>
    <n v="0"/>
    <n v="0"/>
    <n v="0"/>
  </r>
  <r>
    <n v="5"/>
    <d v="2013-02-10T00:00:00"/>
    <d v="2013-02-23T00:00:00"/>
    <x v="17"/>
    <s v="G1N"/>
    <s v="GD10000000"/>
    <s v="GD0"/>
    <n v="13"/>
    <n v="8200"/>
    <s v="GD600"/>
    <s v="MSPB5"/>
    <s v="000MSP"/>
    <n v="15"/>
    <s v="32366B"/>
    <n v="13"/>
    <m/>
    <m/>
    <x v="217"/>
    <n v="68206"/>
    <s v="48863"/>
    <x v="2"/>
    <x v="1"/>
    <s v="Non-executive"/>
    <s v="D603"/>
    <x v="1"/>
    <n v="240.38"/>
    <n v="0"/>
    <n v="0"/>
    <n v="0"/>
    <n v="0"/>
    <n v="0"/>
    <n v="0"/>
    <n v="0"/>
    <n v="0"/>
    <n v="0"/>
    <n v="0"/>
    <n v="0"/>
    <n v="0"/>
    <n v="0"/>
    <n v="0"/>
    <n v="0"/>
    <n v="0"/>
    <n v="0"/>
    <n v="0.12"/>
    <n v="19.600000000000001"/>
    <n v="0"/>
    <n v="0"/>
    <n v="0"/>
    <n v="0"/>
    <n v="0"/>
    <n v="14.66"/>
    <n v="0"/>
    <n v="0"/>
    <n v="0"/>
    <n v="0"/>
    <n v="0"/>
    <n v="0.28000000000000003"/>
    <n v="0.62"/>
    <n v="0"/>
    <n v="0"/>
    <n v="3.43"/>
    <n v="0"/>
    <n v="0"/>
    <n v="0.96"/>
    <n v="0"/>
    <n v="0"/>
    <n v="0"/>
    <n v="0"/>
    <n v="0"/>
    <n v="0"/>
    <n v="0"/>
    <n v="0"/>
    <n v="280.05"/>
    <n v="280.05"/>
    <n v="0"/>
    <n v="0"/>
    <n v="0"/>
    <n v="0"/>
    <n v="0"/>
  </r>
  <r>
    <n v="5"/>
    <d v="2013-02-10T00:00:00"/>
    <d v="2013-02-23T00:00:00"/>
    <x v="17"/>
    <s v="G1N"/>
    <s v="GD10000000"/>
    <s v="GD0"/>
    <n v="13"/>
    <n v="8200"/>
    <s v="GD600"/>
    <s v="SAHB5"/>
    <s v="000SAH"/>
    <n v="15"/>
    <s v="32367B"/>
    <n v="13"/>
    <m/>
    <m/>
    <x v="99"/>
    <n v="38606"/>
    <s v="51150"/>
    <x v="2"/>
    <x v="1"/>
    <s v="Non-executive"/>
    <s v="D603"/>
    <x v="1"/>
    <n v="262.77"/>
    <n v="0"/>
    <n v="0"/>
    <n v="0"/>
    <n v="0"/>
    <n v="0"/>
    <n v="0"/>
    <n v="0"/>
    <n v="0"/>
    <n v="0"/>
    <n v="0"/>
    <n v="0"/>
    <n v="0"/>
    <n v="0"/>
    <n v="0"/>
    <n v="0"/>
    <n v="0"/>
    <n v="0"/>
    <n v="0.14000000000000001"/>
    <n v="50.96"/>
    <n v="0"/>
    <n v="0"/>
    <n v="0"/>
    <n v="0"/>
    <n v="0"/>
    <n v="15.24"/>
    <n v="0"/>
    <n v="0"/>
    <n v="0"/>
    <n v="0"/>
    <n v="0"/>
    <n v="0.32"/>
    <n v="1.2"/>
    <n v="0"/>
    <n v="0"/>
    <n v="3.56"/>
    <n v="13.14"/>
    <n v="0"/>
    <n v="1.92"/>
    <n v="0"/>
    <n v="0"/>
    <n v="0"/>
    <n v="0"/>
    <n v="0"/>
    <n v="0"/>
    <n v="0"/>
    <n v="0"/>
    <n v="349.25"/>
    <n v="349.24999999999994"/>
    <n v="0"/>
    <n v="0"/>
    <n v="0"/>
    <n v="0"/>
    <n v="0"/>
  </r>
  <r>
    <n v="5"/>
    <d v="2013-02-10T00:00:00"/>
    <d v="2013-02-23T00:00:00"/>
    <x v="17"/>
    <s v="G1N"/>
    <s v="GD10000000"/>
    <s v="GD0"/>
    <n v="13"/>
    <n v="8200"/>
    <s v="GD600"/>
    <s v="SAHB5"/>
    <s v="000SAH"/>
    <n v="15"/>
    <s v="32367B"/>
    <n v="13"/>
    <m/>
    <m/>
    <x v="103"/>
    <n v="39707"/>
    <s v="50910"/>
    <x v="2"/>
    <x v="1"/>
    <s v="Non-executive"/>
    <s v="D603"/>
    <x v="1"/>
    <n v="0"/>
    <n v="0"/>
    <n v="0"/>
    <n v="0"/>
    <n v="0"/>
    <n v="270.22000000000003"/>
    <n v="0"/>
    <n v="0"/>
    <n v="0"/>
    <n v="0"/>
    <n v="0"/>
    <n v="0"/>
    <n v="0"/>
    <n v="0"/>
    <n v="0"/>
    <n v="0"/>
    <n v="0"/>
    <n v="0"/>
    <n v="0.14000000000000001"/>
    <n v="55.1"/>
    <n v="0"/>
    <n v="0"/>
    <n v="0"/>
    <n v="0"/>
    <n v="0"/>
    <n v="15.26"/>
    <n v="0"/>
    <n v="0"/>
    <n v="0"/>
    <n v="0"/>
    <n v="0"/>
    <n v="0.32"/>
    <n v="1.2"/>
    <n v="0"/>
    <n v="0"/>
    <n v="3.56"/>
    <n v="13.51"/>
    <n v="0"/>
    <n v="2.72"/>
    <n v="0"/>
    <n v="0"/>
    <n v="0"/>
    <n v="0"/>
    <n v="0"/>
    <n v="0"/>
    <n v="0"/>
    <n v="0"/>
    <n v="362.03"/>
    <n v="362.03000000000003"/>
    <n v="0"/>
    <n v="0"/>
    <n v="0"/>
    <n v="0"/>
    <n v="0"/>
  </r>
  <r>
    <n v="5"/>
    <d v="2013-02-10T00:00:00"/>
    <d v="2013-02-23T00:00:00"/>
    <x v="17"/>
    <s v="G1N"/>
    <s v="GD10000000"/>
    <s v="GD0"/>
    <n v="13"/>
    <n v="8230"/>
    <s v="STIM1"/>
    <s v="RTT15"/>
    <s v="000RTT"/>
    <n v="15"/>
    <s v="ST395A"/>
    <n v="11"/>
    <m/>
    <m/>
    <x v="222"/>
    <n v="70287"/>
    <s v="48884"/>
    <x v="15"/>
    <x v="1"/>
    <s v="Non-executive"/>
    <s v="D603"/>
    <x v="1"/>
    <n v="971.34"/>
    <n v="0"/>
    <n v="0"/>
    <n v="0"/>
    <n v="0"/>
    <n v="0"/>
    <n v="0"/>
    <n v="0"/>
    <n v="0"/>
    <n v="0"/>
    <n v="0"/>
    <n v="0"/>
    <n v="0"/>
    <n v="0"/>
    <n v="0"/>
    <n v="0"/>
    <n v="0"/>
    <n v="0"/>
    <n v="0.51"/>
    <n v="85.3"/>
    <n v="0"/>
    <n v="0"/>
    <n v="0"/>
    <n v="0"/>
    <n v="0"/>
    <n v="58.46"/>
    <n v="0"/>
    <n v="0"/>
    <n v="0"/>
    <n v="0"/>
    <n v="0"/>
    <n v="1.35"/>
    <n v="3.24"/>
    <n v="0"/>
    <n v="0"/>
    <n v="13.67"/>
    <n v="0"/>
    <n v="0"/>
    <n v="4.3099999999999996"/>
    <n v="0"/>
    <n v="0"/>
    <n v="0"/>
    <n v="0"/>
    <n v="0"/>
    <n v="0"/>
    <n v="0"/>
    <n v="0"/>
    <n v="1138.18"/>
    <n v="1138.18"/>
    <n v="0"/>
    <n v="0"/>
    <n v="0"/>
    <n v="0"/>
    <n v="0"/>
  </r>
  <r>
    <n v="5"/>
    <d v="2013-02-10T00:00:00"/>
    <d v="2013-02-23T00:00:00"/>
    <x v="17"/>
    <s v="G1N"/>
    <s v="GD10000000"/>
    <s v="GD0"/>
    <n v="13"/>
    <n v="8230"/>
    <s v="STIM6"/>
    <s v="RTP15"/>
    <s v="000RTT"/>
    <n v="15"/>
    <s v="ST395A"/>
    <n v="11"/>
    <m/>
    <m/>
    <x v="106"/>
    <n v="23952"/>
    <s v="47825"/>
    <x v="58"/>
    <x v="1"/>
    <s v="Non-executive"/>
    <s v="D603"/>
    <x v="1"/>
    <n v="0"/>
    <n v="0"/>
    <n v="0"/>
    <n v="0"/>
    <n v="0"/>
    <n v="555.38"/>
    <n v="0"/>
    <n v="0"/>
    <n v="0"/>
    <n v="0"/>
    <n v="0"/>
    <n v="0"/>
    <n v="0"/>
    <n v="0"/>
    <n v="0"/>
    <n v="0"/>
    <n v="0"/>
    <n v="0"/>
    <n v="0.3"/>
    <n v="77.02"/>
    <n v="0"/>
    <n v="0"/>
    <n v="0"/>
    <n v="0"/>
    <n v="0"/>
    <n v="32.840000000000003"/>
    <n v="0"/>
    <n v="0"/>
    <n v="0"/>
    <n v="0"/>
    <n v="0"/>
    <n v="0.6"/>
    <n v="1.84"/>
    <n v="0"/>
    <n v="0"/>
    <n v="7.68"/>
    <n v="27.77"/>
    <n v="0"/>
    <n v="6.04"/>
    <n v="0"/>
    <n v="0"/>
    <n v="0"/>
    <n v="0"/>
    <n v="0"/>
    <n v="0"/>
    <n v="0"/>
    <n v="0"/>
    <n v="709.47"/>
    <n v="709.46999999999991"/>
    <n v="0"/>
    <n v="0"/>
    <n v="0"/>
    <n v="0"/>
    <n v="0"/>
  </r>
  <r>
    <n v="5"/>
    <d v="2013-02-10T00:00:00"/>
    <d v="2013-02-23T00:00:00"/>
    <x v="17"/>
    <s v="G1N"/>
    <s v="GD10000000"/>
    <s v="GD0"/>
    <n v="13"/>
    <n v="8230"/>
    <s v="STIM6"/>
    <s v="RTP15"/>
    <s v="000RTT"/>
    <n v="15"/>
    <s v="ST395A"/>
    <n v="11"/>
    <m/>
    <m/>
    <x v="260"/>
    <n v="39708"/>
    <s v="73440"/>
    <x v="134"/>
    <x v="1"/>
    <s v="Non-executive"/>
    <s v="D603"/>
    <x v="1"/>
    <n v="3273.27"/>
    <n v="0"/>
    <n v="0"/>
    <n v="0"/>
    <n v="0"/>
    <n v="0"/>
    <n v="0"/>
    <n v="0"/>
    <n v="0"/>
    <n v="0"/>
    <n v="0"/>
    <n v="0"/>
    <n v="0"/>
    <n v="0"/>
    <n v="0"/>
    <n v="0"/>
    <n v="0"/>
    <n v="0"/>
    <n v="1.71"/>
    <n v="0"/>
    <n v="0"/>
    <n v="0"/>
    <n v="0"/>
    <n v="0"/>
    <n v="0"/>
    <n v="191.97"/>
    <n v="0"/>
    <n v="0"/>
    <n v="0"/>
    <n v="0"/>
    <n v="0"/>
    <n v="2.71"/>
    <n v="6.48"/>
    <n v="0"/>
    <n v="0"/>
    <n v="44.9"/>
    <n v="163.66"/>
    <n v="0"/>
    <n v="0"/>
    <n v="0"/>
    <n v="0"/>
    <n v="0"/>
    <n v="0"/>
    <n v="0"/>
    <n v="0"/>
    <n v="0"/>
    <n v="0"/>
    <n v="3684.7"/>
    <n v="3684.7"/>
    <n v="0"/>
    <n v="0"/>
    <n v="0"/>
    <n v="0"/>
    <n v="0"/>
  </r>
  <r>
    <n v="5"/>
    <d v="2013-02-10T00:00:00"/>
    <d v="2013-02-23T00:00:00"/>
    <x v="17"/>
    <s v="G1N"/>
    <s v="GD10000000"/>
    <s v="GD0"/>
    <n v="13"/>
    <n v="8230"/>
    <s v="STIM6"/>
    <s v="RTP15"/>
    <s v="000RTT"/>
    <n v="15"/>
    <s v="ST395A"/>
    <n v="11"/>
    <m/>
    <m/>
    <x v="261"/>
    <n v="58856"/>
    <s v="73439"/>
    <x v="135"/>
    <x v="1"/>
    <s v="Non-executive"/>
    <s v="D603"/>
    <x v="1"/>
    <n v="1384.62"/>
    <n v="0"/>
    <n v="0"/>
    <n v="0"/>
    <n v="0"/>
    <n v="0"/>
    <n v="0"/>
    <n v="0"/>
    <n v="0"/>
    <n v="0"/>
    <n v="0"/>
    <n v="0"/>
    <n v="0"/>
    <n v="0"/>
    <n v="0"/>
    <n v="0"/>
    <n v="0"/>
    <n v="0"/>
    <n v="0.72"/>
    <n v="165.32"/>
    <n v="0"/>
    <n v="0"/>
    <n v="0"/>
    <n v="0"/>
    <n v="0"/>
    <n v="77.099999999999994"/>
    <n v="0"/>
    <n v="0"/>
    <n v="0"/>
    <n v="0"/>
    <n v="0"/>
    <n v="0.98"/>
    <n v="3.42"/>
    <n v="0"/>
    <n v="0"/>
    <n v="18.04"/>
    <n v="69.23"/>
    <n v="0"/>
    <n v="8.16"/>
    <n v="0"/>
    <n v="0"/>
    <n v="0"/>
    <n v="0"/>
    <n v="0"/>
    <n v="0"/>
    <n v="0"/>
    <n v="0"/>
    <n v="1727.59"/>
    <n v="1727.59"/>
    <n v="0"/>
    <n v="0"/>
    <n v="0"/>
    <n v="0"/>
    <n v="0"/>
  </r>
  <r>
    <n v="5"/>
    <d v="2013-02-10T00:00:00"/>
    <d v="2013-02-23T00:00:00"/>
    <x v="17"/>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6"/>
    <n v="0"/>
    <n v="0"/>
    <n v="0"/>
    <n v="0"/>
    <n v="0"/>
    <n v="2.71"/>
    <n v="6.19"/>
    <n v="0"/>
    <n v="0"/>
    <n v="71.11"/>
    <n v="250"/>
    <n v="0"/>
    <n v="8.6300000000000008"/>
    <n v="0"/>
    <n v="0"/>
    <n v="0"/>
    <n v="0"/>
    <n v="0"/>
    <n v="0"/>
    <n v="0"/>
    <n v="0"/>
    <n v="5815.9"/>
    <n v="5815.9"/>
    <n v="0"/>
    <n v="0"/>
    <n v="0"/>
    <n v="0"/>
    <n v="0"/>
  </r>
  <r>
    <n v="5"/>
    <d v="2013-02-10T00:00:00"/>
    <d v="2013-02-23T00:00:00"/>
    <x v="17"/>
    <s v="G1N"/>
    <s v="GD10000000"/>
    <s v="GD0"/>
    <n v="13"/>
    <n v="8230"/>
    <s v="STIM6"/>
    <s v="RTP15"/>
    <s v="000RTT"/>
    <n v="15"/>
    <s v="ST395A"/>
    <n v="11"/>
    <m/>
    <m/>
    <x v="216"/>
    <n v="68069"/>
    <s v="47282"/>
    <x v="2"/>
    <x v="1"/>
    <s v="Non-executive"/>
    <s v="D603"/>
    <x v="1"/>
    <n v="743.52"/>
    <n v="0"/>
    <n v="0"/>
    <n v="0"/>
    <n v="0"/>
    <n v="0"/>
    <n v="0"/>
    <n v="0"/>
    <n v="0"/>
    <n v="0"/>
    <n v="0"/>
    <n v="0"/>
    <n v="0"/>
    <n v="0"/>
    <n v="0"/>
    <n v="0"/>
    <n v="0"/>
    <n v="0"/>
    <n v="0.39"/>
    <n v="51.18"/>
    <n v="0"/>
    <n v="0"/>
    <n v="0"/>
    <n v="0"/>
    <n v="0"/>
    <n v="44.76"/>
    <n v="0"/>
    <n v="0"/>
    <n v="0"/>
    <n v="0"/>
    <n v="0"/>
    <n v="0.81"/>
    <n v="1.94"/>
    <n v="0"/>
    <n v="0"/>
    <n v="10.46"/>
    <n v="0"/>
    <n v="0"/>
    <n v="2.59"/>
    <n v="0"/>
    <n v="0"/>
    <n v="0"/>
    <n v="0"/>
    <n v="0"/>
    <n v="0"/>
    <n v="0"/>
    <n v="0"/>
    <n v="855.65"/>
    <n v="855.65"/>
    <n v="0"/>
    <n v="0"/>
    <n v="0"/>
    <n v="0"/>
    <n v="0"/>
  </r>
  <r>
    <n v="5"/>
    <d v="2013-02-10T00:00:00"/>
    <d v="2013-02-23T00:00:00"/>
    <x v="17"/>
    <s v="G1N"/>
    <s v="GD10000000"/>
    <s v="GD0"/>
    <n v="13"/>
    <n v="8230"/>
    <s v="STIM6"/>
    <s v="RTP15"/>
    <s v="000RTT"/>
    <n v="15"/>
    <s v="ST395A"/>
    <n v="11"/>
    <m/>
    <m/>
    <x v="217"/>
    <n v="68206"/>
    <s v="48863"/>
    <x v="2"/>
    <x v="1"/>
    <s v="Non-executive"/>
    <s v="D603"/>
    <x v="1"/>
    <n v="120.2"/>
    <n v="0"/>
    <n v="0"/>
    <n v="0"/>
    <n v="0"/>
    <n v="0"/>
    <n v="0"/>
    <n v="0"/>
    <n v="0"/>
    <n v="0"/>
    <n v="0"/>
    <n v="0"/>
    <n v="0"/>
    <n v="0"/>
    <n v="0"/>
    <n v="0"/>
    <n v="0"/>
    <n v="0"/>
    <n v="0.06"/>
    <n v="9.8000000000000007"/>
    <n v="0"/>
    <n v="0"/>
    <n v="0"/>
    <n v="0"/>
    <n v="0"/>
    <n v="7.34"/>
    <n v="0"/>
    <n v="0"/>
    <n v="0"/>
    <n v="0"/>
    <n v="0"/>
    <n v="0.14000000000000001"/>
    <n v="0.31"/>
    <n v="0"/>
    <n v="0"/>
    <n v="1.72"/>
    <n v="0"/>
    <n v="0"/>
    <n v="0.48"/>
    <n v="0"/>
    <n v="0"/>
    <n v="0"/>
    <n v="0"/>
    <n v="0"/>
    <n v="0"/>
    <n v="0"/>
    <n v="0"/>
    <n v="140.05000000000001"/>
    <n v="140.04999999999998"/>
    <n v="0"/>
    <n v="0"/>
    <n v="0"/>
    <n v="0"/>
    <n v="0"/>
  </r>
  <r>
    <n v="5"/>
    <d v="2013-02-10T00:00:00"/>
    <d v="2013-02-23T00:00:00"/>
    <x v="17"/>
    <s v="G1N"/>
    <s v="GD10000000"/>
    <s v="GD0"/>
    <n v="13"/>
    <n v="8230"/>
    <s v="STIM6"/>
    <s v="RTP15"/>
    <s v="000RTT"/>
    <n v="15"/>
    <s v="ST395A"/>
    <n v="11"/>
    <m/>
    <m/>
    <x v="263"/>
    <n v="68722"/>
    <s v="74668"/>
    <x v="137"/>
    <x v="1"/>
    <s v="Non-executive"/>
    <s v="D603"/>
    <x v="1"/>
    <n v="3124.69"/>
    <n v="0"/>
    <n v="0"/>
    <n v="0"/>
    <n v="0"/>
    <n v="0"/>
    <n v="0"/>
    <n v="0"/>
    <n v="0"/>
    <n v="0"/>
    <n v="0"/>
    <n v="0"/>
    <n v="0"/>
    <n v="0"/>
    <n v="0"/>
    <n v="0"/>
    <n v="0"/>
    <n v="0"/>
    <n v="1.64"/>
    <n v="332.22"/>
    <n v="0"/>
    <n v="0"/>
    <n v="0"/>
    <n v="0"/>
    <n v="0"/>
    <n v="177.53"/>
    <n v="0"/>
    <n v="0"/>
    <n v="0"/>
    <n v="0"/>
    <n v="0"/>
    <n v="2.99"/>
    <n v="8.7799999999999994"/>
    <n v="0"/>
    <n v="0"/>
    <n v="41.52"/>
    <n v="0"/>
    <n v="0"/>
    <n v="16.3"/>
    <n v="0"/>
    <n v="0"/>
    <n v="0"/>
    <n v="0"/>
    <n v="0"/>
    <n v="0"/>
    <n v="0"/>
    <n v="0"/>
    <n v="3705.67"/>
    <n v="3705.6700000000005"/>
    <n v="0"/>
    <n v="0"/>
    <n v="0"/>
    <n v="0"/>
    <n v="0"/>
  </r>
  <r>
    <n v="5"/>
    <d v="2013-02-10T00:00:00"/>
    <d v="2013-02-23T00:00:00"/>
    <x v="17"/>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4"/>
    <n v="0"/>
    <n v="0"/>
    <n v="0"/>
    <n v="0"/>
    <n v="0"/>
    <n v="2.71"/>
    <n v="6.48"/>
    <n v="0"/>
    <n v="0"/>
    <n v="33.19"/>
    <n v="0"/>
    <n v="0"/>
    <n v="8.6300000000000008"/>
    <n v="0"/>
    <n v="0"/>
    <n v="0"/>
    <n v="0"/>
    <n v="0"/>
    <n v="0"/>
    <n v="0"/>
    <n v="0"/>
    <n v="2768.63"/>
    <n v="2768.6300000000006"/>
    <n v="0"/>
    <n v="0"/>
    <n v="0"/>
    <n v="0"/>
    <n v="0"/>
  </r>
  <r>
    <n v="5"/>
    <d v="2013-02-10T00:00:00"/>
    <d v="2013-02-23T00:00:00"/>
    <x v="17"/>
    <s v="G1N"/>
    <s v="GD10000000"/>
    <s v="GD0"/>
    <n v="13"/>
    <n v="8230"/>
    <s v="STIM6"/>
    <s v="RTP15"/>
    <s v="000RTT"/>
    <n v="15"/>
    <s v="ST395A"/>
    <n v="11"/>
    <m/>
    <m/>
    <x v="266"/>
    <n v="68922"/>
    <s v="75461"/>
    <x v="2"/>
    <x v="1"/>
    <s v="Non-executive"/>
    <s v="D603"/>
    <x v="1"/>
    <n v="1923.04"/>
    <n v="0"/>
    <n v="0"/>
    <n v="0"/>
    <n v="0"/>
    <n v="0"/>
    <n v="0"/>
    <n v="0"/>
    <n v="0"/>
    <n v="0"/>
    <n v="0"/>
    <n v="0"/>
    <n v="0"/>
    <n v="0"/>
    <n v="0"/>
    <n v="0"/>
    <n v="0"/>
    <n v="0"/>
    <n v="1"/>
    <n v="0"/>
    <n v="0"/>
    <n v="0"/>
    <n v="0"/>
    <n v="0"/>
    <n v="0"/>
    <n v="119.24"/>
    <n v="0"/>
    <n v="0"/>
    <n v="0"/>
    <n v="0"/>
    <n v="0"/>
    <n v="2.17"/>
    <n v="5.18"/>
    <n v="0"/>
    <n v="0"/>
    <n v="27.88"/>
    <n v="0"/>
    <n v="0"/>
    <n v="0"/>
    <n v="0"/>
    <n v="0"/>
    <n v="0"/>
    <n v="0"/>
    <n v="0"/>
    <n v="0"/>
    <n v="0"/>
    <n v="0"/>
    <n v="2078.5100000000002"/>
    <n v="2078.5100000000002"/>
    <n v="0"/>
    <n v="0"/>
    <n v="0"/>
    <n v="0"/>
    <n v="0"/>
  </r>
  <r>
    <n v="5"/>
    <d v="2013-02-10T00:00:00"/>
    <d v="2013-02-23T00:00:00"/>
    <x v="17"/>
    <s v="G1N"/>
    <s v="GD10000000"/>
    <s v="GD0"/>
    <n v="13"/>
    <n v="8230"/>
    <s v="STIM6"/>
    <s v="RTP15"/>
    <s v="000RTT"/>
    <n v="15"/>
    <s v="ST395A"/>
    <n v="11"/>
    <m/>
    <m/>
    <x v="264"/>
    <n v="69469"/>
    <s v="73438"/>
    <x v="138"/>
    <x v="1"/>
    <s v="Non-executive"/>
    <s v="D603"/>
    <x v="1"/>
    <n v="3273.27"/>
    <n v="0"/>
    <n v="0"/>
    <n v="0"/>
    <n v="0"/>
    <n v="0"/>
    <n v="0"/>
    <n v="0"/>
    <n v="0"/>
    <n v="0"/>
    <n v="0"/>
    <n v="0"/>
    <n v="0"/>
    <n v="0"/>
    <n v="0"/>
    <n v="0"/>
    <n v="0"/>
    <n v="0"/>
    <n v="1.71"/>
    <n v="190.69"/>
    <n v="0"/>
    <n v="0"/>
    <n v="0"/>
    <n v="0"/>
    <n v="0"/>
    <n v="199"/>
    <n v="0"/>
    <n v="0"/>
    <n v="0"/>
    <n v="0"/>
    <n v="0"/>
    <n v="2.71"/>
    <n v="6.48"/>
    <n v="0"/>
    <n v="0"/>
    <n v="46.54"/>
    <n v="0"/>
    <n v="0"/>
    <n v="9.42"/>
    <n v="0"/>
    <n v="0"/>
    <n v="0"/>
    <n v="0"/>
    <n v="0"/>
    <n v="0"/>
    <n v="0"/>
    <n v="0"/>
    <n v="3729.82"/>
    <n v="3729.82"/>
    <n v="0"/>
    <n v="0"/>
    <n v="0"/>
    <n v="0"/>
    <n v="0"/>
  </r>
  <r>
    <n v="5"/>
    <d v="2013-02-10T00:00:00"/>
    <d v="2013-02-23T00:00:00"/>
    <x v="17"/>
    <s v="G1N"/>
    <s v="GD10000000"/>
    <s v="GD0"/>
    <n v="13"/>
    <n v="8230"/>
    <s v="STIM6"/>
    <s v="SGP25"/>
    <s v="STAARA"/>
    <n v="15"/>
    <s v="RA388A"/>
    <n v="9"/>
    <m/>
    <m/>
    <x v="106"/>
    <n v="23952"/>
    <s v="47825"/>
    <x v="58"/>
    <x v="1"/>
    <s v="Non-executive"/>
    <s v="D603"/>
    <x v="1"/>
    <n v="0"/>
    <n v="0"/>
    <n v="0"/>
    <n v="0"/>
    <n v="0"/>
    <n v="416.53"/>
    <n v="0"/>
    <n v="0"/>
    <n v="0"/>
    <n v="0"/>
    <n v="0"/>
    <n v="0"/>
    <n v="0"/>
    <n v="0"/>
    <n v="0"/>
    <n v="0"/>
    <n v="0"/>
    <n v="0"/>
    <n v="0.22"/>
    <n v="57.76"/>
    <n v="0"/>
    <n v="0"/>
    <n v="0"/>
    <n v="0"/>
    <n v="0"/>
    <n v="24.64"/>
    <n v="0"/>
    <n v="0"/>
    <n v="0"/>
    <n v="0"/>
    <n v="0"/>
    <n v="0.44"/>
    <n v="1.38"/>
    <n v="0"/>
    <n v="0"/>
    <n v="5.76"/>
    <n v="20.82"/>
    <n v="0"/>
    <n v="4.5199999999999996"/>
    <n v="0"/>
    <n v="0"/>
    <n v="0"/>
    <n v="0"/>
    <n v="0"/>
    <n v="0"/>
    <n v="0"/>
    <n v="0"/>
    <n v="532.07000000000005"/>
    <n v="532.06999999999994"/>
    <n v="0"/>
    <n v="0"/>
    <n v="0"/>
    <n v="0"/>
    <n v="0"/>
  </r>
  <r>
    <n v="5"/>
    <d v="2013-02-10T00:00:00"/>
    <d v="2013-02-23T00:00:00"/>
    <x v="17"/>
    <s v="G1N"/>
    <s v="GD10000000"/>
    <s v="GD0"/>
    <n v="13"/>
    <n v="8230"/>
    <s v="STIM6"/>
    <s v="SGP25"/>
    <s v="STAARA"/>
    <n v="15"/>
    <s v="RA388A"/>
    <n v="9"/>
    <m/>
    <m/>
    <x v="261"/>
    <n v="58856"/>
    <s v="73439"/>
    <x v="135"/>
    <x v="1"/>
    <s v="Non-executive"/>
    <s v="D603"/>
    <x v="1"/>
    <n v="923.06"/>
    <n v="0"/>
    <n v="0"/>
    <n v="0"/>
    <n v="0"/>
    <n v="0"/>
    <n v="0"/>
    <n v="0"/>
    <n v="0"/>
    <n v="0"/>
    <n v="0"/>
    <n v="0"/>
    <n v="0"/>
    <n v="0"/>
    <n v="0"/>
    <n v="0"/>
    <n v="0"/>
    <n v="0"/>
    <n v="0.46"/>
    <n v="110.2"/>
    <n v="0"/>
    <n v="0"/>
    <n v="0"/>
    <n v="0"/>
    <n v="0"/>
    <n v="51.38"/>
    <n v="0"/>
    <n v="0"/>
    <n v="0"/>
    <n v="0"/>
    <n v="0"/>
    <n v="0.65"/>
    <n v="2.27"/>
    <n v="0"/>
    <n v="0"/>
    <n v="12"/>
    <n v="46.15"/>
    <n v="0"/>
    <n v="5.44"/>
    <n v="0"/>
    <n v="0"/>
    <n v="0"/>
    <n v="0"/>
    <n v="0"/>
    <n v="0"/>
    <n v="0"/>
    <n v="0"/>
    <n v="1151.6099999999999"/>
    <n v="1151.6100000000004"/>
    <n v="0"/>
    <n v="0"/>
    <n v="0"/>
    <n v="0"/>
    <n v="0"/>
  </r>
  <r>
    <n v="5"/>
    <d v="2013-02-10T00:00:00"/>
    <d v="2013-02-23T00:00:00"/>
    <x v="17"/>
    <s v="G1N"/>
    <s v="GD10000000"/>
    <s v="GD0"/>
    <n v="13"/>
    <n v="8230"/>
    <s v="STIM6"/>
    <s v="SGP25"/>
    <s v="STAARA"/>
    <n v="15"/>
    <s v="RA388A"/>
    <n v="9"/>
    <m/>
    <m/>
    <x v="216"/>
    <n v="68069"/>
    <s v="47282"/>
    <x v="2"/>
    <x v="1"/>
    <s v="Non-executive"/>
    <s v="D603"/>
    <x v="1"/>
    <n v="867.44"/>
    <n v="0"/>
    <n v="0"/>
    <n v="0"/>
    <n v="0"/>
    <n v="0"/>
    <n v="0"/>
    <n v="0"/>
    <n v="0"/>
    <n v="0"/>
    <n v="0"/>
    <n v="0"/>
    <n v="0"/>
    <n v="0"/>
    <n v="0"/>
    <n v="0"/>
    <n v="0"/>
    <n v="0"/>
    <n v="0.46"/>
    <n v="59.72"/>
    <n v="0"/>
    <n v="0"/>
    <n v="0"/>
    <n v="0"/>
    <n v="0"/>
    <n v="52.22"/>
    <n v="0"/>
    <n v="0"/>
    <n v="0"/>
    <n v="0"/>
    <n v="0"/>
    <n v="0.95"/>
    <n v="2.2599999999999998"/>
    <n v="0"/>
    <n v="0"/>
    <n v="12.21"/>
    <n v="0"/>
    <n v="0"/>
    <n v="3.02"/>
    <n v="0"/>
    <n v="0"/>
    <n v="0"/>
    <n v="0"/>
    <n v="0"/>
    <n v="0"/>
    <n v="0"/>
    <n v="0"/>
    <n v="998.28"/>
    <n v="998.2800000000002"/>
    <n v="0"/>
    <n v="0"/>
    <n v="0"/>
    <n v="0"/>
    <n v="0"/>
  </r>
  <r>
    <n v="5"/>
    <d v="2013-02-10T00:00:00"/>
    <d v="2013-02-23T00:00:00"/>
    <x v="17"/>
    <s v="G1N"/>
    <s v="GD10000000"/>
    <s v="GD0"/>
    <n v="13"/>
    <n v="8230"/>
    <s v="STIM6"/>
    <s v="SGP25"/>
    <s v="STAARA"/>
    <n v="15"/>
    <s v="RA388A"/>
    <n v="9"/>
    <m/>
    <m/>
    <x v="217"/>
    <n v="68206"/>
    <s v="48863"/>
    <x v="2"/>
    <x v="1"/>
    <s v="Non-executive"/>
    <s v="D603"/>
    <x v="1"/>
    <n v="120.2"/>
    <n v="0"/>
    <n v="0"/>
    <n v="0"/>
    <n v="0"/>
    <n v="0"/>
    <n v="0"/>
    <n v="0"/>
    <n v="0"/>
    <n v="0"/>
    <n v="0"/>
    <n v="0"/>
    <n v="0"/>
    <n v="0"/>
    <n v="0"/>
    <n v="0"/>
    <n v="0"/>
    <n v="0"/>
    <n v="0.06"/>
    <n v="9.8000000000000007"/>
    <n v="0"/>
    <n v="0"/>
    <n v="0"/>
    <n v="0"/>
    <n v="0"/>
    <n v="7.34"/>
    <n v="0"/>
    <n v="0"/>
    <n v="0"/>
    <n v="0"/>
    <n v="0"/>
    <n v="0.14000000000000001"/>
    <n v="0.31"/>
    <n v="0"/>
    <n v="0"/>
    <n v="1.72"/>
    <n v="0"/>
    <n v="0"/>
    <n v="0.48"/>
    <n v="0"/>
    <n v="0"/>
    <n v="0"/>
    <n v="0"/>
    <n v="0"/>
    <n v="0"/>
    <n v="0"/>
    <n v="0"/>
    <n v="140.05000000000001"/>
    <n v="140.04999999999998"/>
    <n v="0"/>
    <n v="0"/>
    <n v="0"/>
    <n v="0"/>
    <n v="0"/>
  </r>
  <r>
    <n v="5"/>
    <d v="2013-02-10T00:00:00"/>
    <d v="2013-02-23T00:00:00"/>
    <x v="17"/>
    <s v="G1N"/>
    <s v="GD10000000"/>
    <s v="GD0"/>
    <n v="13"/>
    <n v="8230"/>
    <s v="STIM6"/>
    <s v="SGP25"/>
    <s v="STAARA"/>
    <n v="15"/>
    <s v="RA388A"/>
    <n v="9"/>
    <m/>
    <m/>
    <x v="266"/>
    <n v="68922"/>
    <s v="75461"/>
    <x v="2"/>
    <x v="1"/>
    <s v="Non-executive"/>
    <s v="D603"/>
    <x v="1"/>
    <n v="480.76"/>
    <n v="0"/>
    <n v="0"/>
    <n v="0"/>
    <n v="0"/>
    <n v="0"/>
    <n v="0"/>
    <n v="0"/>
    <n v="0"/>
    <n v="0"/>
    <n v="0"/>
    <n v="0"/>
    <n v="0"/>
    <n v="0"/>
    <n v="0"/>
    <n v="0"/>
    <n v="0"/>
    <n v="0"/>
    <n v="0.26"/>
    <n v="0"/>
    <n v="0"/>
    <n v="0"/>
    <n v="0"/>
    <n v="0"/>
    <n v="0"/>
    <n v="29.8"/>
    <n v="0"/>
    <n v="0"/>
    <n v="0"/>
    <n v="0"/>
    <n v="0"/>
    <n v="0.54"/>
    <n v="1.3"/>
    <n v="0"/>
    <n v="0"/>
    <n v="6.98"/>
    <n v="0"/>
    <n v="0"/>
    <n v="0"/>
    <n v="0"/>
    <n v="0"/>
    <n v="0"/>
    <n v="0"/>
    <n v="0"/>
    <n v="0"/>
    <n v="0"/>
    <n v="0"/>
    <n v="519.64"/>
    <n v="519.64"/>
    <n v="0"/>
    <n v="0"/>
    <n v="0"/>
    <n v="0"/>
    <n v="0"/>
  </r>
  <r>
    <n v="5"/>
    <d v="2013-02-10T00:00:00"/>
    <d v="2013-02-23T00:00:00"/>
    <x v="18"/>
    <s v="T12"/>
    <s v="GD10000000"/>
    <s v="GD0"/>
    <n v="13"/>
    <n v="8230"/>
    <s v="STIM6"/>
    <s v="RTP15"/>
    <s v="000RTT"/>
    <n v="15"/>
    <s v="ST395A"/>
    <n v="11"/>
    <m/>
    <m/>
    <x v="299"/>
    <n v="66662"/>
    <s v="73433"/>
    <x v="149"/>
    <x v="1"/>
    <s v="Non-executive"/>
    <s v="D603"/>
    <x v="1"/>
    <n v="2769.62"/>
    <n v="0"/>
    <n v="0"/>
    <n v="0"/>
    <n v="0"/>
    <n v="0"/>
    <n v="0"/>
    <n v="0"/>
    <n v="0"/>
    <n v="0"/>
    <n v="0"/>
    <n v="0"/>
    <n v="0"/>
    <n v="0"/>
    <n v="0"/>
    <n v="0"/>
    <n v="0"/>
    <n v="0"/>
    <n v="1.46"/>
    <n v="195.92"/>
    <n v="0"/>
    <n v="0"/>
    <n v="0"/>
    <n v="0"/>
    <n v="0"/>
    <n v="164.44"/>
    <n v="0"/>
    <n v="0"/>
    <n v="0"/>
    <n v="0"/>
    <n v="0"/>
    <n v="2.71"/>
    <n v="6.48"/>
    <n v="0"/>
    <n v="0"/>
    <n v="38.46"/>
    <n v="138.47999999999999"/>
    <n v="0"/>
    <n v="9.5399999999999991"/>
    <n v="0"/>
    <n v="0"/>
    <n v="0"/>
    <n v="0"/>
    <n v="0"/>
    <n v="0"/>
    <n v="0"/>
    <n v="0"/>
    <n v="3327.11"/>
    <n v="3327.11"/>
    <n v="0"/>
    <n v="0"/>
    <n v="0"/>
    <n v="0"/>
    <n v="0"/>
  </r>
  <r>
    <n v="6"/>
    <d v="2013-02-24T00:00:00"/>
    <d v="2013-03-09T00:00:00"/>
    <x v="19"/>
    <s v="G1N"/>
    <s v="GD10000000"/>
    <s v="GD0"/>
    <n v="9"/>
    <n v="8134"/>
    <s v="EFP42"/>
    <n v="70000"/>
    <s v="GD1003"/>
    <n v="8"/>
    <m/>
    <m/>
    <m/>
    <m/>
    <x v="361"/>
    <n v="7580"/>
    <s v="73466"/>
    <x v="160"/>
    <x v="1"/>
    <s v="Non-executive"/>
    <s v="D603"/>
    <x v="1"/>
    <n v="1216.3699999999999"/>
    <n v="0"/>
    <n v="0"/>
    <n v="0"/>
    <n v="0"/>
    <n v="0"/>
    <n v="0"/>
    <n v="0"/>
    <n v="0"/>
    <n v="0"/>
    <n v="0"/>
    <n v="0"/>
    <n v="0"/>
    <n v="0"/>
    <n v="0"/>
    <n v="0"/>
    <n v="0"/>
    <n v="0"/>
    <n v="0.64"/>
    <n v="47.68"/>
    <n v="0"/>
    <n v="0"/>
    <n v="0"/>
    <n v="0"/>
    <n v="0"/>
    <n v="73.08"/>
    <n v="0"/>
    <n v="0"/>
    <n v="0"/>
    <n v="0"/>
    <n v="0"/>
    <n v="0.68"/>
    <n v="1.62"/>
    <n v="0"/>
    <n v="0"/>
    <n v="17.09"/>
    <n v="60.82"/>
    <n v="0"/>
    <n v="2.36"/>
    <n v="0"/>
    <n v="0"/>
    <n v="0"/>
    <n v="0"/>
    <n v="0"/>
    <n v="0"/>
    <n v="0"/>
    <n v="0"/>
    <n v="1420.34"/>
    <n v="1420.3399999999997"/>
    <n v="0"/>
    <n v="0"/>
    <n v="0"/>
    <n v="0"/>
    <n v="0"/>
  </r>
  <r>
    <n v="6"/>
    <d v="2013-02-24T00:00:00"/>
    <d v="2013-03-09T00:00:00"/>
    <x v="19"/>
    <s v="G1N"/>
    <s v="GD10000000"/>
    <s v="GD0"/>
    <n v="13"/>
    <n v="100"/>
    <s v="LD600"/>
    <s v="LF601"/>
    <m/>
    <m/>
    <m/>
    <m/>
    <m/>
    <m/>
    <x v="361"/>
    <n v="7580"/>
    <s v="73466"/>
    <x v="160"/>
    <x v="1"/>
    <s v="Non-executive"/>
    <s v="D603"/>
    <x v="1"/>
    <n v="1216.28"/>
    <n v="0"/>
    <n v="0"/>
    <n v="0"/>
    <n v="0"/>
    <n v="0"/>
    <n v="0"/>
    <n v="0"/>
    <n v="0"/>
    <n v="0"/>
    <n v="0"/>
    <n v="0"/>
    <n v="0"/>
    <n v="0"/>
    <n v="0"/>
    <n v="0"/>
    <n v="0"/>
    <n v="0"/>
    <n v="0.6"/>
    <n v="47.65"/>
    <n v="0"/>
    <n v="0"/>
    <n v="0"/>
    <n v="0"/>
    <n v="0"/>
    <n v="73.040000000000006"/>
    <n v="0"/>
    <n v="0"/>
    <n v="0"/>
    <n v="0"/>
    <n v="0"/>
    <n v="0.67"/>
    <n v="1.62"/>
    <n v="0"/>
    <n v="0"/>
    <n v="17.079999999999998"/>
    <n v="60.81"/>
    <n v="0"/>
    <n v="2.34"/>
    <n v="0"/>
    <n v="0"/>
    <n v="0"/>
    <n v="0"/>
    <n v="0"/>
    <n v="0"/>
    <n v="0"/>
    <n v="0"/>
    <n v="1420.09"/>
    <n v="1420.0899999999997"/>
    <n v="0"/>
    <n v="0"/>
    <n v="0"/>
    <n v="0"/>
    <n v="0"/>
  </r>
  <r>
    <n v="6"/>
    <d v="2013-02-24T00:00:00"/>
    <d v="2013-03-09T00:00:00"/>
    <x v="19"/>
    <s v="G1N"/>
    <s v="GD10000000"/>
    <s v="GD0"/>
    <n v="13"/>
    <n v="100"/>
    <s v="LD600"/>
    <s v="LF601"/>
    <m/>
    <m/>
    <m/>
    <m/>
    <m/>
    <m/>
    <x v="89"/>
    <n v="69397"/>
    <s v="46623"/>
    <x v="2"/>
    <x v="1"/>
    <s v="Non-executive"/>
    <s v="D603"/>
    <x v="1"/>
    <n v="3162.92"/>
    <n v="0"/>
    <n v="0"/>
    <n v="0"/>
    <n v="0"/>
    <n v="0"/>
    <n v="0"/>
    <n v="0"/>
    <n v="0"/>
    <n v="0"/>
    <n v="0"/>
    <n v="0"/>
    <n v="0"/>
    <n v="0"/>
    <n v="0"/>
    <n v="0"/>
    <n v="0"/>
    <n v="0"/>
    <n v="1.63"/>
    <n v="130.46"/>
    <n v="0"/>
    <n v="0"/>
    <n v="0"/>
    <n v="0"/>
    <n v="0"/>
    <n v="193.41"/>
    <n v="0"/>
    <n v="0"/>
    <n v="0"/>
    <n v="0"/>
    <n v="0"/>
    <n v="2.0299999999999998"/>
    <n v="4.8600000000000003"/>
    <n v="0"/>
    <n v="0"/>
    <n v="45.22"/>
    <n v="0"/>
    <n v="0"/>
    <n v="6.4"/>
    <n v="0"/>
    <n v="0"/>
    <n v="0"/>
    <n v="0"/>
    <n v="0"/>
    <n v="0"/>
    <n v="0"/>
    <n v="0"/>
    <n v="3546.93"/>
    <n v="3546.9300000000003"/>
    <n v="0"/>
    <n v="0"/>
    <n v="0"/>
    <n v="0"/>
    <n v="0"/>
  </r>
  <r>
    <n v="6"/>
    <d v="2013-02-24T00:00:00"/>
    <d v="2013-03-09T00:00:00"/>
    <x v="19"/>
    <s v="G1N"/>
    <s v="GD10000000"/>
    <s v="GD0"/>
    <n v="13"/>
    <n v="100"/>
    <s v="LD600"/>
    <s v="LF605"/>
    <m/>
    <m/>
    <m/>
    <m/>
    <m/>
    <m/>
    <x v="99"/>
    <n v="38606"/>
    <s v="51150"/>
    <x v="2"/>
    <x v="1"/>
    <s v="Non-executive"/>
    <s v="D603"/>
    <x v="1"/>
    <n v="2567.9299999999998"/>
    <n v="0"/>
    <n v="0"/>
    <n v="0"/>
    <n v="0"/>
    <n v="0"/>
    <n v="0"/>
    <n v="0"/>
    <n v="0"/>
    <n v="0"/>
    <n v="0"/>
    <n v="0"/>
    <n v="0"/>
    <n v="0"/>
    <n v="0"/>
    <n v="0"/>
    <n v="0"/>
    <n v="0"/>
    <n v="1.24"/>
    <n v="458.68"/>
    <n v="0"/>
    <n v="0"/>
    <n v="0"/>
    <n v="0"/>
    <n v="0"/>
    <n v="149.72999999999999"/>
    <n v="0"/>
    <n v="0"/>
    <n v="0"/>
    <n v="0"/>
    <n v="0"/>
    <n v="2.94"/>
    <n v="10.73"/>
    <n v="0"/>
    <n v="0"/>
    <n v="35.020000000000003"/>
    <n v="128.38999999999999"/>
    <n v="0"/>
    <n v="17.3"/>
    <n v="0"/>
    <n v="0"/>
    <n v="0"/>
    <n v="0"/>
    <n v="0"/>
    <n v="0"/>
    <n v="0"/>
    <n v="0"/>
    <n v="3371.96"/>
    <n v="3371.9599999999996"/>
    <n v="0"/>
    <n v="0"/>
    <n v="0"/>
    <n v="0"/>
    <n v="0"/>
  </r>
  <r>
    <n v="6"/>
    <d v="2013-02-24T00:00:00"/>
    <d v="2013-03-09T00:00:00"/>
    <x v="19"/>
    <s v="G1N"/>
    <s v="GD10000000"/>
    <s v="GD0"/>
    <n v="13"/>
    <n v="100"/>
    <s v="LD600"/>
    <s v="LF605"/>
    <m/>
    <m/>
    <m/>
    <m/>
    <m/>
    <m/>
    <x v="103"/>
    <n v="39707"/>
    <s v="50910"/>
    <x v="2"/>
    <x v="1"/>
    <s v="Non-executive"/>
    <s v="D603"/>
    <x v="1"/>
    <n v="0"/>
    <n v="0"/>
    <n v="0"/>
    <n v="0"/>
    <n v="0"/>
    <n v="2432.06"/>
    <n v="0"/>
    <n v="0"/>
    <n v="0"/>
    <n v="0"/>
    <n v="0"/>
    <n v="0"/>
    <n v="0"/>
    <n v="0"/>
    <n v="0"/>
    <n v="0"/>
    <n v="0"/>
    <n v="0"/>
    <n v="1.28"/>
    <n v="495.96"/>
    <n v="0"/>
    <n v="0"/>
    <n v="0"/>
    <n v="0"/>
    <n v="0"/>
    <n v="137.31"/>
    <n v="0"/>
    <n v="0"/>
    <n v="0"/>
    <n v="0"/>
    <n v="0"/>
    <n v="2.94"/>
    <n v="10.73"/>
    <n v="0"/>
    <n v="0"/>
    <n v="32.119999999999997"/>
    <n v="121.6"/>
    <n v="0"/>
    <n v="24.49"/>
    <n v="0"/>
    <n v="0"/>
    <n v="0"/>
    <n v="0"/>
    <n v="0"/>
    <n v="0"/>
    <n v="0"/>
    <n v="0"/>
    <n v="3258.49"/>
    <n v="3258.49"/>
    <n v="0"/>
    <n v="0"/>
    <n v="0"/>
    <n v="0"/>
    <n v="0"/>
  </r>
  <r>
    <n v="6"/>
    <d v="2013-02-24T00:00:00"/>
    <d v="2013-03-09T00:00:00"/>
    <x v="19"/>
    <s v="G1N"/>
    <s v="GD10000000"/>
    <s v="GD0"/>
    <n v="13"/>
    <n v="100"/>
    <s v="LD600"/>
    <s v="LF606"/>
    <m/>
    <m/>
    <m/>
    <m/>
    <m/>
    <m/>
    <x v="106"/>
    <n v="23952"/>
    <s v="47825"/>
    <x v="58"/>
    <x v="1"/>
    <s v="Non-executive"/>
    <s v="D603"/>
    <x v="1"/>
    <n v="0"/>
    <n v="0"/>
    <n v="0"/>
    <n v="0"/>
    <n v="0"/>
    <n v="694.23"/>
    <n v="0"/>
    <n v="0"/>
    <n v="0"/>
    <n v="0"/>
    <n v="0"/>
    <n v="0"/>
    <n v="0"/>
    <n v="0"/>
    <n v="0"/>
    <n v="0"/>
    <n v="0"/>
    <n v="0"/>
    <n v="0.36"/>
    <n v="96.29"/>
    <n v="0"/>
    <n v="0"/>
    <n v="0"/>
    <n v="0"/>
    <n v="0"/>
    <n v="41.06"/>
    <n v="0"/>
    <n v="0"/>
    <n v="0"/>
    <n v="0"/>
    <n v="0"/>
    <n v="0.75"/>
    <n v="2.2999999999999998"/>
    <n v="0"/>
    <n v="0"/>
    <n v="9.6"/>
    <n v="34.71"/>
    <n v="0"/>
    <n v="7.54"/>
    <n v="0"/>
    <n v="0"/>
    <n v="0"/>
    <n v="0"/>
    <n v="0"/>
    <n v="0"/>
    <n v="0"/>
    <n v="0"/>
    <n v="886.84"/>
    <n v="886.84"/>
    <n v="0"/>
    <n v="0"/>
    <n v="0"/>
    <n v="0"/>
    <n v="0"/>
  </r>
  <r>
    <n v="6"/>
    <d v="2013-02-24T00:00:00"/>
    <d v="2013-03-09T00:00:00"/>
    <x v="19"/>
    <s v="G1N"/>
    <s v="GD10000000"/>
    <s v="GD0"/>
    <n v="13"/>
    <n v="100"/>
    <s v="LD600"/>
    <s v="LF606"/>
    <m/>
    <m/>
    <m/>
    <m/>
    <m/>
    <m/>
    <x v="261"/>
    <n v="58856"/>
    <s v="73439"/>
    <x v="135"/>
    <x v="1"/>
    <s v="Non-executive"/>
    <s v="D603"/>
    <x v="1"/>
    <n v="2307.6999999999998"/>
    <n v="0"/>
    <n v="0"/>
    <n v="0"/>
    <n v="0"/>
    <n v="0"/>
    <n v="0"/>
    <n v="0"/>
    <n v="0"/>
    <n v="0"/>
    <n v="0"/>
    <n v="0"/>
    <n v="0"/>
    <n v="0"/>
    <n v="0"/>
    <n v="0"/>
    <n v="0"/>
    <n v="0"/>
    <n v="1.2"/>
    <n v="275.54000000000002"/>
    <n v="0"/>
    <n v="0"/>
    <n v="0"/>
    <n v="0"/>
    <n v="0"/>
    <n v="128.5"/>
    <n v="0"/>
    <n v="0"/>
    <n v="0"/>
    <n v="0"/>
    <n v="0"/>
    <n v="1.64"/>
    <n v="5.7"/>
    <n v="0"/>
    <n v="0"/>
    <n v="30.06"/>
    <n v="115.4"/>
    <n v="0"/>
    <n v="13.62"/>
    <n v="0"/>
    <n v="0"/>
    <n v="0"/>
    <n v="0"/>
    <n v="0"/>
    <n v="0"/>
    <n v="0"/>
    <n v="0"/>
    <n v="2879.36"/>
    <n v="2879.3599999999992"/>
    <n v="0"/>
    <n v="0"/>
    <n v="0"/>
    <n v="0"/>
    <n v="0"/>
  </r>
  <r>
    <n v="6"/>
    <d v="2013-02-24T00:00:00"/>
    <d v="2013-03-09T00:00:00"/>
    <x v="19"/>
    <s v="G1N"/>
    <s v="GD10000000"/>
    <s v="GD0"/>
    <n v="13"/>
    <n v="8200"/>
    <s v="GD600"/>
    <s v="CLCB7"/>
    <s v="000CLC"/>
    <n v="17"/>
    <s v="32287C"/>
    <n v="13"/>
    <m/>
    <m/>
    <x v="211"/>
    <n v="43853"/>
    <s v="74888"/>
    <x v="2"/>
    <x v="1"/>
    <s v="Non-executive"/>
    <s v="D603"/>
    <x v="1"/>
    <n v="0"/>
    <n v="0"/>
    <n v="0"/>
    <n v="0"/>
    <n v="0"/>
    <n v="867.44"/>
    <n v="0"/>
    <n v="0"/>
    <n v="0"/>
    <n v="0"/>
    <n v="0"/>
    <n v="0"/>
    <n v="0"/>
    <n v="0"/>
    <n v="0"/>
    <n v="0"/>
    <n v="0"/>
    <n v="0"/>
    <n v="0.46"/>
    <n v="68.58"/>
    <n v="0"/>
    <n v="0"/>
    <n v="0"/>
    <n v="0"/>
    <n v="0"/>
    <n v="52.36"/>
    <n v="0"/>
    <n v="0"/>
    <n v="0"/>
    <n v="0"/>
    <n v="0"/>
    <n v="0.95"/>
    <n v="2.27"/>
    <n v="0"/>
    <n v="0"/>
    <n v="12.24"/>
    <n v="43.37"/>
    <n v="0"/>
    <n v="3.34"/>
    <n v="0"/>
    <n v="0"/>
    <n v="0"/>
    <n v="0"/>
    <n v="0"/>
    <n v="0"/>
    <n v="0"/>
    <n v="0"/>
    <n v="1051.01"/>
    <n v="1051.01"/>
    <n v="0"/>
    <n v="0"/>
    <n v="0"/>
    <n v="0"/>
    <n v="0"/>
  </r>
  <r>
    <n v="6"/>
    <d v="2013-02-24T00:00:00"/>
    <d v="2013-03-09T00:00:00"/>
    <x v="19"/>
    <s v="G1N"/>
    <s v="GD10000000"/>
    <s v="GD0"/>
    <n v="13"/>
    <n v="8200"/>
    <s v="GD600"/>
    <s v="CLCB7"/>
    <s v="000CLC"/>
    <n v="17"/>
    <s v="32287C"/>
    <n v="13"/>
    <m/>
    <m/>
    <x v="217"/>
    <n v="68206"/>
    <s v="48863"/>
    <x v="2"/>
    <x v="1"/>
    <s v="Non-executive"/>
    <s v="D603"/>
    <x v="1"/>
    <n v="721.15"/>
    <n v="0"/>
    <n v="0"/>
    <n v="0"/>
    <n v="0"/>
    <n v="0"/>
    <n v="0"/>
    <n v="0"/>
    <n v="0"/>
    <n v="0"/>
    <n v="0"/>
    <n v="0"/>
    <n v="0"/>
    <n v="0"/>
    <n v="0"/>
    <n v="0"/>
    <n v="0"/>
    <n v="0"/>
    <n v="0.38"/>
    <n v="58.78"/>
    <n v="0"/>
    <n v="0"/>
    <n v="0"/>
    <n v="0"/>
    <n v="0"/>
    <n v="43.99"/>
    <n v="0"/>
    <n v="0"/>
    <n v="0"/>
    <n v="0"/>
    <n v="0"/>
    <n v="0.82"/>
    <n v="1.86"/>
    <n v="0"/>
    <n v="0"/>
    <n v="10.3"/>
    <n v="0"/>
    <n v="0"/>
    <n v="2.86"/>
    <n v="0"/>
    <n v="0"/>
    <n v="0"/>
    <n v="0"/>
    <n v="0"/>
    <n v="0"/>
    <n v="0"/>
    <n v="0"/>
    <n v="840.14"/>
    <n v="840.14"/>
    <n v="0"/>
    <n v="0"/>
    <n v="0"/>
    <n v="0"/>
    <n v="0"/>
  </r>
  <r>
    <n v="6"/>
    <d v="2013-02-24T00:00:00"/>
    <d v="2013-03-09T00:00:00"/>
    <x v="19"/>
    <s v="G1N"/>
    <s v="GD10000000"/>
    <s v="GD0"/>
    <n v="13"/>
    <n v="8200"/>
    <s v="GD600"/>
    <s v="DSG35"/>
    <s v="000DSG"/>
    <n v="15"/>
    <s v="15282A"/>
    <n v="13"/>
    <m/>
    <m/>
    <x v="361"/>
    <n v="7580"/>
    <s v="73466"/>
    <x v="160"/>
    <x v="1"/>
    <s v="Non-executive"/>
    <s v="D603"/>
    <x v="1"/>
    <n v="1216.3699999999999"/>
    <n v="0"/>
    <n v="0"/>
    <n v="0"/>
    <n v="0"/>
    <n v="0"/>
    <n v="0"/>
    <n v="0"/>
    <n v="0"/>
    <n v="0"/>
    <n v="0"/>
    <n v="0"/>
    <n v="0"/>
    <n v="0"/>
    <n v="0"/>
    <n v="0"/>
    <n v="0"/>
    <n v="0"/>
    <n v="0.64"/>
    <n v="47.68"/>
    <n v="0"/>
    <n v="0"/>
    <n v="0"/>
    <n v="0"/>
    <n v="0"/>
    <n v="73.08"/>
    <n v="0"/>
    <n v="0"/>
    <n v="0"/>
    <n v="0"/>
    <n v="0"/>
    <n v="0.68"/>
    <n v="1.62"/>
    <n v="0"/>
    <n v="0"/>
    <n v="17.09"/>
    <n v="60.82"/>
    <n v="0"/>
    <n v="2.36"/>
    <n v="0"/>
    <n v="0"/>
    <n v="0"/>
    <n v="0"/>
    <n v="0"/>
    <n v="0"/>
    <n v="0"/>
    <n v="0"/>
    <n v="1420.34"/>
    <n v="1420.3399999999997"/>
    <n v="0"/>
    <n v="0"/>
    <n v="0"/>
    <n v="0"/>
    <n v="0"/>
  </r>
  <r>
    <n v="6"/>
    <d v="2013-02-24T00:00:00"/>
    <d v="2013-03-09T00:00:00"/>
    <x v="19"/>
    <s v="G1N"/>
    <s v="GD10000000"/>
    <s v="GD0"/>
    <n v="13"/>
    <n v="8200"/>
    <s v="GD600"/>
    <s v="DSG35"/>
    <s v="000DSG"/>
    <n v="15"/>
    <s v="15282A"/>
    <n v="13"/>
    <m/>
    <m/>
    <x v="362"/>
    <n v="40012"/>
    <s v="73024"/>
    <x v="12"/>
    <x v="1"/>
    <s v="Non-executive"/>
    <s v="D603"/>
    <x v="1"/>
    <n v="2690.94"/>
    <n v="0"/>
    <n v="0"/>
    <n v="0"/>
    <n v="0"/>
    <n v="0"/>
    <n v="0"/>
    <n v="0"/>
    <n v="0"/>
    <n v="0"/>
    <n v="0"/>
    <n v="0"/>
    <n v="0"/>
    <n v="0"/>
    <n v="0"/>
    <n v="0"/>
    <n v="0"/>
    <n v="0"/>
    <n v="1.4"/>
    <n v="424.63"/>
    <n v="0"/>
    <n v="0"/>
    <n v="0"/>
    <n v="0"/>
    <n v="0"/>
    <n v="151.04"/>
    <n v="0"/>
    <n v="0"/>
    <n v="0"/>
    <n v="0"/>
    <n v="0"/>
    <n v="2.2400000000000002"/>
    <n v="6.59"/>
    <n v="0"/>
    <n v="0"/>
    <n v="35.33"/>
    <n v="134.55000000000001"/>
    <n v="0"/>
    <n v="20.69"/>
    <n v="0"/>
    <n v="0"/>
    <n v="0"/>
    <n v="0"/>
    <n v="0"/>
    <n v="0"/>
    <n v="0"/>
    <n v="0"/>
    <n v="3467.41"/>
    <n v="3467.4100000000003"/>
    <n v="0"/>
    <n v="0"/>
    <n v="0"/>
    <n v="0"/>
    <n v="0"/>
  </r>
  <r>
    <n v="6"/>
    <d v="2013-02-24T00:00:00"/>
    <d v="2013-03-09T00:00:00"/>
    <x v="19"/>
    <s v="G1N"/>
    <s v="GD10000000"/>
    <s v="GD0"/>
    <n v="13"/>
    <n v="8200"/>
    <s v="GD600"/>
    <s v="EAHB5"/>
    <s v="000EAH"/>
    <n v="15"/>
    <s v="32010A"/>
    <n v="13"/>
    <m/>
    <m/>
    <x v="106"/>
    <n v="23952"/>
    <s v="47825"/>
    <x v="58"/>
    <x v="1"/>
    <s v="Non-executive"/>
    <s v="D603"/>
    <x v="1"/>
    <n v="0"/>
    <n v="0"/>
    <n v="0"/>
    <n v="0"/>
    <n v="0"/>
    <n v="555.36"/>
    <n v="0"/>
    <n v="0"/>
    <n v="0"/>
    <n v="0"/>
    <n v="0"/>
    <n v="0"/>
    <n v="0"/>
    <n v="0"/>
    <n v="0"/>
    <n v="0"/>
    <n v="0"/>
    <n v="0"/>
    <n v="0.3"/>
    <n v="77.03"/>
    <n v="0"/>
    <n v="0"/>
    <n v="0"/>
    <n v="0"/>
    <n v="0"/>
    <n v="32.83"/>
    <n v="0"/>
    <n v="0"/>
    <n v="0"/>
    <n v="0"/>
    <n v="0"/>
    <n v="0.6"/>
    <n v="1.84"/>
    <n v="0"/>
    <n v="0"/>
    <n v="7.68"/>
    <n v="27.77"/>
    <n v="0"/>
    <n v="6.03"/>
    <n v="0"/>
    <n v="0"/>
    <n v="0"/>
    <n v="0"/>
    <n v="0"/>
    <n v="0"/>
    <n v="0"/>
    <n v="0"/>
    <n v="709.44"/>
    <n v="709.43999999999994"/>
    <n v="0"/>
    <n v="0"/>
    <n v="0"/>
    <n v="0"/>
    <n v="0"/>
  </r>
  <r>
    <n v="6"/>
    <d v="2013-02-24T00:00:00"/>
    <d v="2013-03-09T00:00:00"/>
    <x v="19"/>
    <s v="G1N"/>
    <s v="GD10000000"/>
    <s v="GD0"/>
    <n v="13"/>
    <n v="8200"/>
    <s v="GD600"/>
    <s v="EAHB5"/>
    <s v="000EAH"/>
    <n v="15"/>
    <s v="32010A"/>
    <n v="13"/>
    <m/>
    <m/>
    <x v="215"/>
    <n v="59989"/>
    <s v="51101"/>
    <x v="116"/>
    <x v="1"/>
    <s v="Non-executive"/>
    <s v="D603"/>
    <x v="1"/>
    <n v="1384.8"/>
    <n v="0"/>
    <n v="0"/>
    <n v="0"/>
    <n v="0"/>
    <n v="0"/>
    <n v="0"/>
    <n v="0"/>
    <n v="0"/>
    <n v="0"/>
    <n v="0"/>
    <n v="0"/>
    <n v="0"/>
    <n v="0"/>
    <n v="0"/>
    <n v="0"/>
    <n v="0"/>
    <n v="0"/>
    <n v="0.72"/>
    <n v="97.95"/>
    <n v="0"/>
    <n v="0"/>
    <n v="0"/>
    <n v="0"/>
    <n v="0"/>
    <n v="83.82"/>
    <n v="0"/>
    <n v="0"/>
    <n v="0"/>
    <n v="0"/>
    <n v="0"/>
    <n v="1.34"/>
    <n v="3.23"/>
    <n v="0"/>
    <n v="0"/>
    <n v="19.600000000000001"/>
    <n v="69.239999999999995"/>
    <n v="0"/>
    <n v="4.76"/>
    <n v="0"/>
    <n v="0"/>
    <n v="0"/>
    <n v="0"/>
    <n v="0"/>
    <n v="0"/>
    <n v="0"/>
    <n v="0"/>
    <n v="1665.46"/>
    <n v="1665.4599999999998"/>
    <n v="0"/>
    <n v="0"/>
    <n v="0"/>
    <n v="0"/>
    <n v="0"/>
  </r>
  <r>
    <n v="6"/>
    <d v="2013-02-24T00:00:00"/>
    <d v="2013-03-09T00:00:00"/>
    <x v="19"/>
    <s v="G1N"/>
    <s v="GD10000000"/>
    <s v="GD0"/>
    <n v="13"/>
    <n v="8200"/>
    <s v="GD600"/>
    <s v="EAHB5"/>
    <s v="000EAH"/>
    <n v="15"/>
    <s v="32010A"/>
    <n v="13"/>
    <m/>
    <m/>
    <x v="219"/>
    <n v="64263"/>
    <s v="63301"/>
    <x v="2"/>
    <x v="1"/>
    <s v="Non-executive"/>
    <s v="D603"/>
    <x v="1"/>
    <n v="656.91"/>
    <n v="0"/>
    <n v="0"/>
    <n v="0"/>
    <n v="0"/>
    <n v="0"/>
    <n v="0"/>
    <n v="0"/>
    <n v="0"/>
    <n v="0"/>
    <n v="0"/>
    <n v="0"/>
    <n v="0"/>
    <n v="0"/>
    <n v="0"/>
    <n v="0"/>
    <n v="0"/>
    <n v="0"/>
    <n v="0.34"/>
    <n v="48.98"/>
    <n v="0"/>
    <n v="0"/>
    <n v="0"/>
    <n v="0"/>
    <n v="0"/>
    <n v="39.119999999999997"/>
    <n v="0"/>
    <n v="0"/>
    <n v="0"/>
    <n v="0"/>
    <n v="0"/>
    <n v="0.68"/>
    <n v="1.54"/>
    <n v="0"/>
    <n v="0"/>
    <n v="9.15"/>
    <n v="32.840000000000003"/>
    <n v="0"/>
    <n v="2.38"/>
    <n v="0"/>
    <n v="0"/>
    <n v="0"/>
    <n v="0"/>
    <n v="0"/>
    <n v="0"/>
    <n v="0"/>
    <n v="0"/>
    <n v="791.94"/>
    <n v="791.93999999999994"/>
    <n v="0"/>
    <n v="0"/>
    <n v="0"/>
    <n v="0"/>
    <n v="0"/>
  </r>
  <r>
    <n v="6"/>
    <d v="2013-02-24T00:00:00"/>
    <d v="2013-03-09T00:00:00"/>
    <x v="19"/>
    <s v="G1N"/>
    <s v="GD10000000"/>
    <s v="GD0"/>
    <n v="13"/>
    <n v="8200"/>
    <s v="GD600"/>
    <s v="EAHB5"/>
    <s v="000EAH"/>
    <n v="15"/>
    <s v="32010A"/>
    <n v="13"/>
    <m/>
    <m/>
    <x v="216"/>
    <n v="68069"/>
    <s v="47282"/>
    <x v="2"/>
    <x v="1"/>
    <s v="Non-executive"/>
    <s v="D603"/>
    <x v="1"/>
    <n v="123.89"/>
    <n v="0"/>
    <n v="0"/>
    <n v="0"/>
    <n v="0"/>
    <n v="0"/>
    <n v="0"/>
    <n v="0"/>
    <n v="0"/>
    <n v="0"/>
    <n v="0"/>
    <n v="0"/>
    <n v="0"/>
    <n v="0"/>
    <n v="0"/>
    <n v="0"/>
    <n v="0"/>
    <n v="0"/>
    <n v="0.05"/>
    <n v="8.52"/>
    <n v="0"/>
    <n v="0"/>
    <n v="0"/>
    <n v="0"/>
    <n v="0"/>
    <n v="7.46"/>
    <n v="0"/>
    <n v="0"/>
    <n v="0"/>
    <n v="0"/>
    <n v="0"/>
    <n v="0.11"/>
    <n v="0.32"/>
    <n v="0"/>
    <n v="0"/>
    <n v="1.75"/>
    <n v="0"/>
    <n v="0"/>
    <n v="0.44"/>
    <n v="0"/>
    <n v="0"/>
    <n v="0"/>
    <n v="0"/>
    <n v="0"/>
    <n v="0"/>
    <n v="0"/>
    <n v="0"/>
    <n v="142.54"/>
    <n v="142.54000000000002"/>
    <n v="0"/>
    <n v="0"/>
    <n v="0"/>
    <n v="0"/>
    <n v="0"/>
  </r>
  <r>
    <n v="6"/>
    <d v="2013-02-24T00:00:00"/>
    <d v="2013-03-09T00:00:00"/>
    <x v="19"/>
    <s v="G1N"/>
    <s v="GD10000000"/>
    <s v="GD0"/>
    <n v="13"/>
    <n v="8200"/>
    <s v="GD600"/>
    <s v="EAZB5"/>
    <s v="000EAZ"/>
    <n v="15"/>
    <s v="32010A"/>
    <n v="13"/>
    <m/>
    <m/>
    <x v="361"/>
    <n v="7580"/>
    <s v="73466"/>
    <x v="160"/>
    <x v="1"/>
    <s v="Non-executive"/>
    <s v="D603"/>
    <x v="1"/>
    <n v="1216.3699999999999"/>
    <n v="0"/>
    <n v="0"/>
    <n v="0"/>
    <n v="0"/>
    <n v="0"/>
    <n v="0"/>
    <n v="0"/>
    <n v="0"/>
    <n v="0"/>
    <n v="0"/>
    <n v="0"/>
    <n v="0"/>
    <n v="0"/>
    <n v="0"/>
    <n v="0"/>
    <n v="0"/>
    <n v="0"/>
    <n v="0.64"/>
    <n v="47.68"/>
    <n v="0"/>
    <n v="0"/>
    <n v="0"/>
    <n v="0"/>
    <n v="0"/>
    <n v="73.08"/>
    <n v="0"/>
    <n v="0"/>
    <n v="0"/>
    <n v="0"/>
    <n v="0"/>
    <n v="0.68"/>
    <n v="1.62"/>
    <n v="0"/>
    <n v="0"/>
    <n v="17.09"/>
    <n v="60.82"/>
    <n v="0"/>
    <n v="2.36"/>
    <n v="0"/>
    <n v="0"/>
    <n v="0"/>
    <n v="0"/>
    <n v="0"/>
    <n v="0"/>
    <n v="0"/>
    <n v="0"/>
    <n v="1420.34"/>
    <n v="1420.3399999999997"/>
    <n v="0"/>
    <n v="0"/>
    <n v="0"/>
    <n v="0"/>
    <n v="0"/>
  </r>
  <r>
    <n v="6"/>
    <d v="2013-02-24T00:00:00"/>
    <d v="2013-03-09T00:00:00"/>
    <x v="19"/>
    <s v="G1N"/>
    <s v="GD10000000"/>
    <s v="GD0"/>
    <n v="13"/>
    <n v="8200"/>
    <s v="GD600"/>
    <s v="EAZB5"/>
    <s v="000EAZ"/>
    <n v="15"/>
    <s v="32010A"/>
    <n v="13"/>
    <m/>
    <m/>
    <x v="106"/>
    <n v="23952"/>
    <s v="47825"/>
    <x v="58"/>
    <x v="1"/>
    <s v="Non-executive"/>
    <s v="D603"/>
    <x v="1"/>
    <n v="0"/>
    <n v="0"/>
    <n v="0"/>
    <n v="0"/>
    <n v="0"/>
    <n v="555.4"/>
    <n v="0"/>
    <n v="0"/>
    <n v="0"/>
    <n v="0"/>
    <n v="0"/>
    <n v="0"/>
    <n v="0"/>
    <n v="0"/>
    <n v="0"/>
    <n v="0"/>
    <n v="0"/>
    <n v="0"/>
    <n v="0.28999999999999998"/>
    <n v="77.02"/>
    <n v="0"/>
    <n v="0"/>
    <n v="0"/>
    <n v="0"/>
    <n v="0"/>
    <n v="32.840000000000003"/>
    <n v="0"/>
    <n v="0"/>
    <n v="0"/>
    <n v="0"/>
    <n v="0"/>
    <n v="0.6"/>
    <n v="1.84"/>
    <n v="0"/>
    <n v="0"/>
    <n v="7.68"/>
    <n v="27.77"/>
    <n v="0"/>
    <n v="6.03"/>
    <n v="0"/>
    <n v="0"/>
    <n v="0"/>
    <n v="0"/>
    <n v="0"/>
    <n v="0"/>
    <n v="0"/>
    <n v="0"/>
    <n v="709.47"/>
    <n v="709.46999999999991"/>
    <n v="0"/>
    <n v="0"/>
    <n v="0"/>
    <n v="0"/>
    <n v="0"/>
  </r>
  <r>
    <n v="6"/>
    <d v="2013-02-24T00:00:00"/>
    <d v="2013-03-09T00:00:00"/>
    <x v="19"/>
    <s v="G1N"/>
    <s v="GD10000000"/>
    <s v="GD0"/>
    <n v="13"/>
    <n v="8200"/>
    <s v="GD600"/>
    <s v="EAZB5"/>
    <s v="000EAZ"/>
    <n v="15"/>
    <s v="32010A"/>
    <n v="13"/>
    <m/>
    <m/>
    <x v="362"/>
    <n v="40012"/>
    <s v="73024"/>
    <x v="12"/>
    <x v="1"/>
    <s v="Non-executive"/>
    <s v="D603"/>
    <x v="1"/>
    <n v="896.98"/>
    <n v="0"/>
    <n v="0"/>
    <n v="0"/>
    <n v="0"/>
    <n v="0"/>
    <n v="0"/>
    <n v="0"/>
    <n v="0"/>
    <n v="0"/>
    <n v="0"/>
    <n v="0"/>
    <n v="0"/>
    <n v="0"/>
    <n v="0"/>
    <n v="0"/>
    <n v="0"/>
    <n v="0"/>
    <n v="0.47"/>
    <n v="141.54"/>
    <n v="0"/>
    <n v="0"/>
    <n v="0"/>
    <n v="0"/>
    <n v="0"/>
    <n v="50.34"/>
    <n v="0"/>
    <n v="0"/>
    <n v="0"/>
    <n v="0"/>
    <n v="0"/>
    <n v="0.75"/>
    <n v="2.19"/>
    <n v="0"/>
    <n v="0"/>
    <n v="11.77"/>
    <n v="44.85"/>
    <n v="0"/>
    <n v="6.89"/>
    <n v="0"/>
    <n v="0"/>
    <n v="0"/>
    <n v="0"/>
    <n v="0"/>
    <n v="0"/>
    <n v="0"/>
    <n v="0"/>
    <n v="1155.78"/>
    <n v="1155.78"/>
    <n v="0"/>
    <n v="0"/>
    <n v="0"/>
    <n v="0"/>
    <n v="0"/>
  </r>
  <r>
    <n v="6"/>
    <d v="2013-02-24T00:00:00"/>
    <d v="2013-03-09T00:00:00"/>
    <x v="19"/>
    <s v="G1N"/>
    <s v="GD10000000"/>
    <s v="GD0"/>
    <n v="13"/>
    <n v="8200"/>
    <s v="GD600"/>
    <s v="EAZB5"/>
    <s v="000EAZ"/>
    <n v="15"/>
    <s v="32010A"/>
    <n v="13"/>
    <m/>
    <m/>
    <x v="211"/>
    <n v="43853"/>
    <s v="74888"/>
    <x v="2"/>
    <x v="1"/>
    <s v="Non-executive"/>
    <s v="D603"/>
    <x v="1"/>
    <n v="0"/>
    <n v="0"/>
    <n v="0"/>
    <n v="0"/>
    <n v="0"/>
    <n v="371.77"/>
    <n v="0"/>
    <n v="0"/>
    <n v="0"/>
    <n v="0"/>
    <n v="0"/>
    <n v="0"/>
    <n v="0"/>
    <n v="0"/>
    <n v="0"/>
    <n v="0"/>
    <n v="0"/>
    <n v="0"/>
    <n v="0.2"/>
    <n v="29.39"/>
    <n v="0"/>
    <n v="0"/>
    <n v="0"/>
    <n v="0"/>
    <n v="0"/>
    <n v="22.45"/>
    <n v="0"/>
    <n v="0"/>
    <n v="0"/>
    <n v="0"/>
    <n v="0"/>
    <n v="0.41"/>
    <n v="0.98"/>
    <n v="0"/>
    <n v="0"/>
    <n v="5.24"/>
    <n v="18.579999999999998"/>
    <n v="0"/>
    <n v="1.43"/>
    <n v="0"/>
    <n v="0"/>
    <n v="0"/>
    <n v="0"/>
    <n v="0"/>
    <n v="0"/>
    <n v="0"/>
    <n v="0"/>
    <n v="450.45"/>
    <n v="450.45"/>
    <n v="0"/>
    <n v="0"/>
    <n v="0"/>
    <n v="0"/>
    <n v="0"/>
  </r>
  <r>
    <n v="6"/>
    <d v="2013-02-24T00:00:00"/>
    <d v="2013-03-09T00:00:00"/>
    <x v="19"/>
    <s v="G1N"/>
    <s v="GD10000000"/>
    <s v="GD0"/>
    <n v="13"/>
    <n v="8200"/>
    <s v="GD600"/>
    <s v="EAZB5"/>
    <s v="000EAZ"/>
    <n v="15"/>
    <s v="32010A"/>
    <n v="13"/>
    <m/>
    <m/>
    <x v="215"/>
    <n v="59989"/>
    <s v="51101"/>
    <x v="116"/>
    <x v="1"/>
    <s v="Non-executive"/>
    <s v="D603"/>
    <x v="1"/>
    <n v="1384.82"/>
    <n v="0"/>
    <n v="0"/>
    <n v="0"/>
    <n v="0"/>
    <n v="0"/>
    <n v="0"/>
    <n v="0"/>
    <n v="0"/>
    <n v="0"/>
    <n v="0"/>
    <n v="0"/>
    <n v="0"/>
    <n v="0"/>
    <n v="0"/>
    <n v="0"/>
    <n v="0"/>
    <n v="0"/>
    <n v="0.74"/>
    <n v="97.97"/>
    <n v="0"/>
    <n v="0"/>
    <n v="0"/>
    <n v="0"/>
    <n v="0"/>
    <n v="83.85"/>
    <n v="0"/>
    <n v="0"/>
    <n v="0"/>
    <n v="0"/>
    <n v="0"/>
    <n v="1.37"/>
    <n v="3.25"/>
    <n v="0"/>
    <n v="0"/>
    <n v="19.61"/>
    <n v="69.239999999999995"/>
    <n v="0"/>
    <n v="4.78"/>
    <n v="0"/>
    <n v="0"/>
    <n v="0"/>
    <n v="0"/>
    <n v="0"/>
    <n v="0"/>
    <n v="0"/>
    <n v="0"/>
    <n v="1665.63"/>
    <n v="1665.6299999999997"/>
    <n v="0"/>
    <n v="0"/>
    <n v="0"/>
    <n v="0"/>
    <n v="0"/>
  </r>
  <r>
    <n v="6"/>
    <d v="2013-02-24T00:00:00"/>
    <d v="2013-03-09T00:00:00"/>
    <x v="19"/>
    <s v="G1N"/>
    <s v="GD10000000"/>
    <s v="GD0"/>
    <n v="13"/>
    <n v="8200"/>
    <s v="GD600"/>
    <s v="EAZB5"/>
    <s v="000EAZ"/>
    <n v="15"/>
    <s v="32010A"/>
    <n v="13"/>
    <m/>
    <m/>
    <x v="218"/>
    <n v="63121"/>
    <s v="51100"/>
    <x v="15"/>
    <x v="1"/>
    <s v="Non-executive"/>
    <s v="D603"/>
    <x v="1"/>
    <n v="2858.38"/>
    <n v="0"/>
    <n v="0"/>
    <n v="0"/>
    <n v="0"/>
    <n v="0"/>
    <n v="0"/>
    <n v="0"/>
    <n v="0"/>
    <n v="0"/>
    <n v="0"/>
    <n v="0"/>
    <n v="0"/>
    <n v="0"/>
    <n v="0"/>
    <n v="0"/>
    <n v="0"/>
    <n v="0"/>
    <n v="0"/>
    <n v="190.69"/>
    <n v="0"/>
    <n v="0"/>
    <n v="0"/>
    <n v="0"/>
    <n v="0"/>
    <n v="173.28"/>
    <n v="0"/>
    <n v="0"/>
    <n v="0"/>
    <n v="0"/>
    <n v="0"/>
    <n v="2.71"/>
    <n v="6.48"/>
    <n v="0"/>
    <n v="0"/>
    <n v="40.520000000000003"/>
    <n v="142.91999999999999"/>
    <n v="0"/>
    <n v="8.74"/>
    <n v="0"/>
    <n v="0"/>
    <n v="0"/>
    <n v="0"/>
    <n v="0"/>
    <n v="0"/>
    <n v="0"/>
    <n v="0"/>
    <n v="3423.72"/>
    <n v="3423.7200000000003"/>
    <n v="0"/>
    <n v="0"/>
    <n v="0"/>
    <n v="0"/>
    <n v="0"/>
  </r>
  <r>
    <n v="6"/>
    <d v="2013-02-24T00:00:00"/>
    <d v="2013-03-09T00:00:00"/>
    <x v="19"/>
    <s v="G1N"/>
    <s v="GD10000000"/>
    <s v="GD0"/>
    <n v="13"/>
    <n v="8200"/>
    <s v="GD600"/>
    <s v="EAZB5"/>
    <s v="000EAZ"/>
    <n v="15"/>
    <s v="32010A"/>
    <n v="13"/>
    <m/>
    <m/>
    <x v="219"/>
    <n v="64263"/>
    <s v="63301"/>
    <x v="2"/>
    <x v="1"/>
    <s v="Non-executive"/>
    <s v="D603"/>
    <x v="1"/>
    <n v="1970.75"/>
    <n v="0"/>
    <n v="0"/>
    <n v="0"/>
    <n v="0"/>
    <n v="0"/>
    <n v="0"/>
    <n v="0"/>
    <n v="0"/>
    <n v="0"/>
    <n v="0"/>
    <n v="0"/>
    <n v="0"/>
    <n v="0"/>
    <n v="0"/>
    <n v="0"/>
    <n v="0"/>
    <n v="0"/>
    <n v="1.04"/>
    <n v="146.94"/>
    <n v="0"/>
    <n v="0"/>
    <n v="0"/>
    <n v="0"/>
    <n v="0"/>
    <n v="117.34"/>
    <n v="0"/>
    <n v="0"/>
    <n v="0"/>
    <n v="0"/>
    <n v="0"/>
    <n v="2.0299999999999998"/>
    <n v="4.6500000000000004"/>
    <n v="0"/>
    <n v="0"/>
    <n v="27.44"/>
    <n v="98.54"/>
    <n v="0"/>
    <n v="7.16"/>
    <n v="0"/>
    <n v="0"/>
    <n v="0"/>
    <n v="0"/>
    <n v="0"/>
    <n v="0"/>
    <n v="0"/>
    <n v="0"/>
    <n v="2375.89"/>
    <n v="2375.8900000000003"/>
    <n v="0"/>
    <n v="0"/>
    <n v="0"/>
    <n v="0"/>
    <n v="0"/>
  </r>
  <r>
    <n v="6"/>
    <d v="2013-02-24T00:00:00"/>
    <d v="2013-03-09T00:00:00"/>
    <x v="19"/>
    <s v="G1N"/>
    <s v="GD10000000"/>
    <s v="GD0"/>
    <n v="13"/>
    <n v="8200"/>
    <s v="GD600"/>
    <s v="EAZB5"/>
    <s v="000EAZ"/>
    <n v="15"/>
    <s v="32010A"/>
    <n v="13"/>
    <m/>
    <m/>
    <x v="220"/>
    <n v="66995"/>
    <s v="73384"/>
    <x v="2"/>
    <x v="1"/>
    <s v="Non-executive"/>
    <s v="D603"/>
    <x v="1"/>
    <n v="2403.8000000000002"/>
    <n v="0"/>
    <n v="0"/>
    <n v="0"/>
    <n v="0"/>
    <n v="0"/>
    <n v="0"/>
    <n v="0"/>
    <n v="0"/>
    <n v="0"/>
    <n v="0"/>
    <n v="0"/>
    <n v="0"/>
    <n v="0"/>
    <n v="0"/>
    <n v="0"/>
    <n v="0"/>
    <n v="0"/>
    <n v="0"/>
    <n v="173.94"/>
    <n v="0"/>
    <n v="0"/>
    <n v="0"/>
    <n v="0"/>
    <n v="0"/>
    <n v="145.44"/>
    <n v="0"/>
    <n v="0"/>
    <n v="0"/>
    <n v="0"/>
    <n v="0"/>
    <n v="2.71"/>
    <n v="6.48"/>
    <n v="0"/>
    <n v="0"/>
    <n v="34.01"/>
    <n v="120.19"/>
    <n v="0"/>
    <n v="7.41"/>
    <n v="0"/>
    <n v="0"/>
    <n v="0"/>
    <n v="0"/>
    <n v="0"/>
    <n v="0"/>
    <n v="0"/>
    <n v="0"/>
    <n v="2893.98"/>
    <n v="2893.9800000000005"/>
    <n v="0"/>
    <n v="0"/>
    <n v="0"/>
    <n v="0"/>
    <n v="0"/>
  </r>
  <r>
    <n v="6"/>
    <d v="2013-02-24T00:00:00"/>
    <d v="2013-03-09T00:00:00"/>
    <x v="19"/>
    <s v="G1N"/>
    <s v="GD10000000"/>
    <s v="GD0"/>
    <n v="13"/>
    <n v="8200"/>
    <s v="GD600"/>
    <s v="EAZB5"/>
    <s v="000EAZ"/>
    <n v="15"/>
    <s v="32010A"/>
    <n v="13"/>
    <m/>
    <m/>
    <x v="216"/>
    <n v="68069"/>
    <s v="47282"/>
    <x v="2"/>
    <x v="1"/>
    <s v="Non-executive"/>
    <s v="D603"/>
    <x v="1"/>
    <n v="371.8"/>
    <n v="0"/>
    <n v="0"/>
    <n v="0"/>
    <n v="0"/>
    <n v="0"/>
    <n v="0"/>
    <n v="0"/>
    <n v="0"/>
    <n v="0"/>
    <n v="0"/>
    <n v="0"/>
    <n v="0"/>
    <n v="0"/>
    <n v="0"/>
    <n v="0"/>
    <n v="0"/>
    <n v="0"/>
    <n v="0.2"/>
    <n v="25.6"/>
    <n v="0"/>
    <n v="0"/>
    <n v="0"/>
    <n v="0"/>
    <n v="0"/>
    <n v="22.38"/>
    <n v="0"/>
    <n v="0"/>
    <n v="0"/>
    <n v="0"/>
    <n v="0"/>
    <n v="0.4"/>
    <n v="0.98"/>
    <n v="0"/>
    <n v="0"/>
    <n v="5.24"/>
    <n v="0"/>
    <n v="0"/>
    <n v="1.29"/>
    <n v="0"/>
    <n v="0"/>
    <n v="0"/>
    <n v="0"/>
    <n v="0"/>
    <n v="0"/>
    <n v="0"/>
    <n v="0"/>
    <n v="427.89"/>
    <n v="427.89000000000004"/>
    <n v="0"/>
    <n v="0"/>
    <n v="0"/>
    <n v="0"/>
    <n v="0"/>
  </r>
  <r>
    <n v="6"/>
    <d v="2013-02-24T00:00:00"/>
    <d v="2013-03-09T00:00:00"/>
    <x v="19"/>
    <s v="G1N"/>
    <s v="GD10000000"/>
    <s v="GD0"/>
    <n v="13"/>
    <n v="8200"/>
    <s v="GD600"/>
    <s v="EAZB5"/>
    <s v="000EAZ"/>
    <n v="15"/>
    <s v="32010A"/>
    <n v="13"/>
    <m/>
    <m/>
    <x v="217"/>
    <n v="68206"/>
    <s v="48863"/>
    <x v="2"/>
    <x v="1"/>
    <s v="Non-executive"/>
    <s v="D603"/>
    <x v="1"/>
    <n v="240.39"/>
    <n v="0"/>
    <n v="0"/>
    <n v="0"/>
    <n v="0"/>
    <n v="0"/>
    <n v="0"/>
    <n v="0"/>
    <n v="0"/>
    <n v="0"/>
    <n v="0"/>
    <n v="0"/>
    <n v="0"/>
    <n v="0"/>
    <n v="0"/>
    <n v="0"/>
    <n v="0"/>
    <n v="0"/>
    <n v="0.13"/>
    <n v="19.600000000000001"/>
    <n v="0"/>
    <n v="0"/>
    <n v="0"/>
    <n v="0"/>
    <n v="0"/>
    <n v="14.67"/>
    <n v="0"/>
    <n v="0"/>
    <n v="0"/>
    <n v="0"/>
    <n v="0"/>
    <n v="0.28000000000000003"/>
    <n v="0.62"/>
    <n v="0"/>
    <n v="0"/>
    <n v="3.44"/>
    <n v="0"/>
    <n v="0"/>
    <n v="0.96"/>
    <n v="0"/>
    <n v="0"/>
    <n v="0"/>
    <n v="0"/>
    <n v="0"/>
    <n v="0"/>
    <n v="0"/>
    <n v="0"/>
    <n v="280.08999999999997"/>
    <n v="280.08999999999997"/>
    <n v="0"/>
    <n v="0"/>
    <n v="0"/>
    <n v="0"/>
    <n v="0"/>
  </r>
  <r>
    <n v="6"/>
    <d v="2013-02-24T00:00:00"/>
    <d v="2013-03-09T00:00:00"/>
    <x v="19"/>
    <s v="G1N"/>
    <s v="GD10000000"/>
    <s v="GD0"/>
    <n v="13"/>
    <n v="8200"/>
    <s v="GD600"/>
    <s v="EAZB5"/>
    <s v="000EAZ"/>
    <n v="15"/>
    <s v="32010A"/>
    <n v="13"/>
    <m/>
    <m/>
    <x v="89"/>
    <n v="69397"/>
    <s v="46623"/>
    <x v="2"/>
    <x v="1"/>
    <s v="Non-executive"/>
    <s v="D603"/>
    <x v="1"/>
    <n v="1054.31"/>
    <n v="0"/>
    <n v="0"/>
    <n v="0"/>
    <n v="0"/>
    <n v="0"/>
    <n v="0"/>
    <n v="0"/>
    <n v="0"/>
    <n v="0"/>
    <n v="0"/>
    <n v="0"/>
    <n v="0"/>
    <n v="0"/>
    <n v="0"/>
    <n v="0"/>
    <n v="0"/>
    <n v="0"/>
    <n v="0.55000000000000004"/>
    <n v="43.48"/>
    <n v="0"/>
    <n v="0"/>
    <n v="0"/>
    <n v="0"/>
    <n v="0"/>
    <n v="64.47"/>
    <n v="0"/>
    <n v="0"/>
    <n v="0"/>
    <n v="0"/>
    <n v="0"/>
    <n v="0.68"/>
    <n v="1.62"/>
    <n v="0"/>
    <n v="0"/>
    <n v="15.09"/>
    <n v="0"/>
    <n v="0"/>
    <n v="2.13"/>
    <n v="0"/>
    <n v="0"/>
    <n v="0"/>
    <n v="0"/>
    <n v="0"/>
    <n v="0"/>
    <n v="0"/>
    <n v="0"/>
    <n v="1182.33"/>
    <n v="1182.33"/>
    <n v="0"/>
    <n v="0"/>
    <n v="0"/>
    <n v="0"/>
    <n v="0"/>
  </r>
  <r>
    <n v="6"/>
    <d v="2013-02-24T00:00:00"/>
    <d v="2013-03-09T00:00:00"/>
    <x v="19"/>
    <s v="G1N"/>
    <s v="GD10000000"/>
    <s v="GD0"/>
    <n v="13"/>
    <n v="8200"/>
    <s v="GD600"/>
    <s v="ITQB5"/>
    <s v="000ITQ"/>
    <n v="15"/>
    <s v="32367A"/>
    <n v="13"/>
    <m/>
    <m/>
    <x v="211"/>
    <n v="43853"/>
    <s v="74888"/>
    <x v="2"/>
    <x v="1"/>
    <s v="Non-executive"/>
    <s v="D603"/>
    <x v="1"/>
    <n v="0"/>
    <n v="0"/>
    <n v="0"/>
    <n v="0"/>
    <n v="0"/>
    <n v="247.85"/>
    <n v="0"/>
    <n v="0"/>
    <n v="0"/>
    <n v="0"/>
    <n v="0"/>
    <n v="0"/>
    <n v="0"/>
    <n v="0"/>
    <n v="0"/>
    <n v="0"/>
    <n v="0"/>
    <n v="0"/>
    <n v="0.13"/>
    <n v="19.600000000000001"/>
    <n v="0"/>
    <n v="0"/>
    <n v="0"/>
    <n v="0"/>
    <n v="0"/>
    <n v="14.96"/>
    <n v="0"/>
    <n v="0"/>
    <n v="0"/>
    <n v="0"/>
    <n v="0"/>
    <n v="0.27"/>
    <n v="0.64"/>
    <n v="0"/>
    <n v="0"/>
    <n v="3.5"/>
    <n v="12.4"/>
    <n v="0"/>
    <n v="0.96"/>
    <n v="0"/>
    <n v="0"/>
    <n v="0"/>
    <n v="0"/>
    <n v="0"/>
    <n v="0"/>
    <n v="0"/>
    <n v="0"/>
    <n v="300.31"/>
    <n v="300.30999999999989"/>
    <n v="0"/>
    <n v="0"/>
    <n v="0"/>
    <n v="0"/>
    <n v="0"/>
  </r>
  <r>
    <n v="6"/>
    <d v="2013-02-24T00:00:00"/>
    <d v="2013-03-09T00:00:00"/>
    <x v="19"/>
    <s v="G1N"/>
    <s v="GD10000000"/>
    <s v="GD0"/>
    <n v="13"/>
    <n v="8200"/>
    <s v="GD600"/>
    <s v="ITQB5"/>
    <s v="000ITQ"/>
    <n v="15"/>
    <s v="32367A"/>
    <n v="13"/>
    <m/>
    <m/>
    <x v="223"/>
    <n v="50752"/>
    <s v="73463"/>
    <x v="2"/>
    <x v="1"/>
    <s v="Non-executive"/>
    <s v="D603"/>
    <x v="1"/>
    <n v="768.85"/>
    <n v="0"/>
    <n v="0"/>
    <n v="0"/>
    <n v="0"/>
    <n v="0"/>
    <n v="0"/>
    <n v="0"/>
    <n v="0"/>
    <n v="0"/>
    <n v="0"/>
    <n v="0"/>
    <n v="0"/>
    <n v="0"/>
    <n v="0"/>
    <n v="0"/>
    <n v="0"/>
    <n v="0"/>
    <n v="0.4"/>
    <n v="47.68"/>
    <n v="0"/>
    <n v="0"/>
    <n v="0"/>
    <n v="0"/>
    <n v="0"/>
    <n v="0"/>
    <n v="0"/>
    <n v="0"/>
    <n v="0"/>
    <n v="0"/>
    <n v="0"/>
    <n v="0.68"/>
    <n v="1.62"/>
    <n v="0"/>
    <n v="0"/>
    <n v="10.9"/>
    <n v="0"/>
    <n v="0"/>
    <n v="2.36"/>
    <n v="0"/>
    <n v="0"/>
    <n v="0"/>
    <n v="0"/>
    <n v="0"/>
    <n v="0"/>
    <n v="0"/>
    <n v="0"/>
    <n v="832.49"/>
    <n v="832.4899999999999"/>
    <n v="0"/>
    <n v="0"/>
    <n v="0"/>
    <n v="0"/>
    <n v="0"/>
  </r>
  <r>
    <n v="6"/>
    <d v="2013-02-24T00:00:00"/>
    <d v="2013-03-09T00:00:00"/>
    <x v="19"/>
    <s v="G1N"/>
    <s v="GD10000000"/>
    <s v="GD0"/>
    <n v="13"/>
    <n v="8200"/>
    <s v="GD600"/>
    <s v="ITQB5"/>
    <s v="000ITQ"/>
    <n v="15"/>
    <s v="32367A"/>
    <n v="13"/>
    <m/>
    <m/>
    <x v="216"/>
    <n v="68069"/>
    <s v="47282"/>
    <x v="2"/>
    <x v="1"/>
    <s v="Non-executive"/>
    <s v="D603"/>
    <x v="1"/>
    <n v="123.92"/>
    <n v="0"/>
    <n v="0"/>
    <n v="0"/>
    <n v="0"/>
    <n v="0"/>
    <n v="0"/>
    <n v="0"/>
    <n v="0"/>
    <n v="0"/>
    <n v="0"/>
    <n v="0"/>
    <n v="0"/>
    <n v="0"/>
    <n v="0"/>
    <n v="0"/>
    <n v="0"/>
    <n v="0"/>
    <n v="0.06"/>
    <n v="8.5399999999999991"/>
    <n v="0"/>
    <n v="0"/>
    <n v="0"/>
    <n v="0"/>
    <n v="0"/>
    <n v="7.46"/>
    <n v="0"/>
    <n v="0"/>
    <n v="0"/>
    <n v="0"/>
    <n v="0"/>
    <n v="0.14000000000000001"/>
    <n v="0.33"/>
    <n v="0"/>
    <n v="0"/>
    <n v="1.74"/>
    <n v="0"/>
    <n v="0"/>
    <n v="0.43"/>
    <n v="0"/>
    <n v="0"/>
    <n v="0"/>
    <n v="0"/>
    <n v="0"/>
    <n v="0"/>
    <n v="0"/>
    <n v="0"/>
    <n v="142.62"/>
    <n v="142.62000000000003"/>
    <n v="0"/>
    <n v="0"/>
    <n v="0"/>
    <n v="0"/>
    <n v="0"/>
  </r>
  <r>
    <n v="6"/>
    <d v="2013-02-24T00:00:00"/>
    <d v="2013-03-09T00:00:00"/>
    <x v="19"/>
    <s v="G1N"/>
    <s v="GD10000000"/>
    <s v="GD0"/>
    <n v="13"/>
    <n v="8200"/>
    <s v="GD600"/>
    <s v="ITQB5"/>
    <s v="000ITQ"/>
    <n v="15"/>
    <s v="32367A"/>
    <n v="13"/>
    <m/>
    <m/>
    <x v="217"/>
    <n v="68206"/>
    <s v="48863"/>
    <x v="2"/>
    <x v="1"/>
    <s v="Non-executive"/>
    <s v="D603"/>
    <x v="1"/>
    <n v="360.58"/>
    <n v="0"/>
    <n v="0"/>
    <n v="0"/>
    <n v="0"/>
    <n v="0"/>
    <n v="0"/>
    <n v="0"/>
    <n v="0"/>
    <n v="0"/>
    <n v="0"/>
    <n v="0"/>
    <n v="0"/>
    <n v="0"/>
    <n v="0"/>
    <n v="0"/>
    <n v="0"/>
    <n v="0"/>
    <n v="0.19"/>
    <n v="29.39"/>
    <n v="0"/>
    <n v="0"/>
    <n v="0"/>
    <n v="0"/>
    <n v="0"/>
    <n v="22"/>
    <n v="0"/>
    <n v="0"/>
    <n v="0"/>
    <n v="0"/>
    <n v="0"/>
    <n v="0.41"/>
    <n v="0.92"/>
    <n v="0"/>
    <n v="0"/>
    <n v="5.15"/>
    <n v="0"/>
    <n v="0"/>
    <n v="1.43"/>
    <n v="0"/>
    <n v="0"/>
    <n v="0"/>
    <n v="0"/>
    <n v="0"/>
    <n v="0"/>
    <n v="0"/>
    <n v="0"/>
    <n v="420.07"/>
    <n v="420.07"/>
    <n v="0"/>
    <n v="0"/>
    <n v="0"/>
    <n v="0"/>
    <n v="0"/>
  </r>
  <r>
    <n v="6"/>
    <d v="2013-02-24T00:00:00"/>
    <d v="2013-03-09T00:00:00"/>
    <x v="19"/>
    <s v="G1N"/>
    <s v="GD10000000"/>
    <s v="GD0"/>
    <n v="13"/>
    <n v="8200"/>
    <s v="GD600"/>
    <s v="ITQB5"/>
    <s v="000ITQ"/>
    <n v="15"/>
    <s v="32367A"/>
    <n v="13"/>
    <m/>
    <m/>
    <x v="222"/>
    <n v="70287"/>
    <s v="48884"/>
    <x v="15"/>
    <x v="1"/>
    <s v="Non-executive"/>
    <s v="D603"/>
    <x v="1"/>
    <n v="971.36"/>
    <n v="0"/>
    <n v="0"/>
    <n v="0"/>
    <n v="0"/>
    <n v="0"/>
    <n v="0"/>
    <n v="0"/>
    <n v="0"/>
    <n v="0"/>
    <n v="0"/>
    <n v="0"/>
    <n v="0"/>
    <n v="0"/>
    <n v="0"/>
    <n v="0"/>
    <n v="0"/>
    <n v="0"/>
    <n v="0.52"/>
    <n v="85.32"/>
    <n v="0"/>
    <n v="0"/>
    <n v="0"/>
    <n v="0"/>
    <n v="0"/>
    <n v="58.46"/>
    <n v="0"/>
    <n v="0"/>
    <n v="0"/>
    <n v="0"/>
    <n v="0"/>
    <n v="1.36"/>
    <n v="3.25"/>
    <n v="0"/>
    <n v="0"/>
    <n v="13.68"/>
    <n v="0"/>
    <n v="0"/>
    <n v="4.32"/>
    <n v="0"/>
    <n v="0"/>
    <n v="0"/>
    <n v="0"/>
    <n v="0"/>
    <n v="0"/>
    <n v="0"/>
    <n v="0"/>
    <n v="1138.27"/>
    <n v="1138.27"/>
    <n v="0"/>
    <n v="0"/>
    <n v="0"/>
    <n v="0"/>
    <n v="0"/>
  </r>
  <r>
    <n v="6"/>
    <d v="2013-02-24T00:00:00"/>
    <d v="2013-03-09T00:00:00"/>
    <x v="19"/>
    <s v="G1N"/>
    <s v="GD10000000"/>
    <s v="GD0"/>
    <n v="13"/>
    <n v="8200"/>
    <s v="GD600"/>
    <s v="LAPB5"/>
    <s v="000LAP"/>
    <n v="15"/>
    <s v="32365A"/>
    <n v="13"/>
    <m/>
    <m/>
    <x v="211"/>
    <n v="43853"/>
    <s v="74888"/>
    <x v="2"/>
    <x v="1"/>
    <s v="Non-executive"/>
    <s v="D603"/>
    <x v="1"/>
    <n v="0"/>
    <n v="0"/>
    <n v="0"/>
    <n v="0"/>
    <n v="0"/>
    <n v="495.68"/>
    <n v="0"/>
    <n v="0"/>
    <n v="0"/>
    <n v="0"/>
    <n v="0"/>
    <n v="0"/>
    <n v="0"/>
    <n v="0"/>
    <n v="0"/>
    <n v="0"/>
    <n v="0"/>
    <n v="0"/>
    <n v="0.26"/>
    <n v="39.18"/>
    <n v="0"/>
    <n v="0"/>
    <n v="0"/>
    <n v="0"/>
    <n v="0"/>
    <n v="29.92"/>
    <n v="0"/>
    <n v="0"/>
    <n v="0"/>
    <n v="0"/>
    <n v="0"/>
    <n v="0.54"/>
    <n v="1.3"/>
    <n v="0"/>
    <n v="0"/>
    <n v="7"/>
    <n v="24.78"/>
    <n v="0"/>
    <n v="1.9"/>
    <n v="0"/>
    <n v="0"/>
    <n v="0"/>
    <n v="0"/>
    <n v="0"/>
    <n v="0"/>
    <n v="0"/>
    <n v="0"/>
    <n v="600.55999999999995"/>
    <n v="600.55999999999983"/>
    <n v="0"/>
    <n v="0"/>
    <n v="0"/>
    <n v="0"/>
    <n v="0"/>
  </r>
  <r>
    <n v="6"/>
    <d v="2013-02-24T00:00:00"/>
    <d v="2013-03-09T00:00:00"/>
    <x v="19"/>
    <s v="G1N"/>
    <s v="GD10000000"/>
    <s v="GD0"/>
    <n v="13"/>
    <n v="8200"/>
    <s v="GD600"/>
    <s v="LAPB5"/>
    <s v="000LAP"/>
    <n v="15"/>
    <s v="32365A"/>
    <n v="13"/>
    <m/>
    <m/>
    <x v="223"/>
    <n v="50752"/>
    <s v="73463"/>
    <x v="2"/>
    <x v="1"/>
    <s v="Non-executive"/>
    <s v="D603"/>
    <x v="1"/>
    <n v="2306.4899999999998"/>
    <n v="0"/>
    <n v="0"/>
    <n v="0"/>
    <n v="0"/>
    <n v="0"/>
    <n v="0"/>
    <n v="0"/>
    <n v="0"/>
    <n v="0"/>
    <n v="0"/>
    <n v="0"/>
    <n v="0"/>
    <n v="0"/>
    <n v="0"/>
    <n v="0"/>
    <n v="0"/>
    <n v="0"/>
    <n v="1.2"/>
    <n v="143.01"/>
    <n v="0"/>
    <n v="0"/>
    <n v="0"/>
    <n v="0"/>
    <n v="0"/>
    <n v="0"/>
    <n v="0"/>
    <n v="0"/>
    <n v="0"/>
    <n v="0"/>
    <n v="0"/>
    <n v="2.0299999999999998"/>
    <n v="4.8600000000000003"/>
    <n v="0"/>
    <n v="0"/>
    <n v="32.659999999999997"/>
    <n v="0"/>
    <n v="0"/>
    <n v="7.06"/>
    <n v="0"/>
    <n v="0"/>
    <n v="0"/>
    <n v="0"/>
    <n v="0"/>
    <n v="0"/>
    <n v="0"/>
    <n v="0"/>
    <n v="2497.31"/>
    <n v="2497.31"/>
    <n v="0"/>
    <n v="0"/>
    <n v="0"/>
    <n v="0"/>
    <n v="0"/>
  </r>
  <r>
    <n v="6"/>
    <d v="2013-02-24T00:00:00"/>
    <d v="2013-03-09T00:00:00"/>
    <x v="19"/>
    <s v="G1N"/>
    <s v="GD10000000"/>
    <s v="GD0"/>
    <n v="13"/>
    <n v="8200"/>
    <s v="GD600"/>
    <s v="LAPB5"/>
    <s v="000LAP"/>
    <n v="15"/>
    <s v="32365A"/>
    <n v="13"/>
    <m/>
    <m/>
    <x v="216"/>
    <n v="68069"/>
    <s v="47282"/>
    <x v="2"/>
    <x v="1"/>
    <s v="Non-executive"/>
    <s v="D603"/>
    <x v="1"/>
    <n v="247.84"/>
    <n v="0"/>
    <n v="0"/>
    <n v="0"/>
    <n v="0"/>
    <n v="0"/>
    <n v="0"/>
    <n v="0"/>
    <n v="0"/>
    <n v="0"/>
    <n v="0"/>
    <n v="0"/>
    <n v="0"/>
    <n v="0"/>
    <n v="0"/>
    <n v="0"/>
    <n v="0"/>
    <n v="0"/>
    <n v="0.14000000000000001"/>
    <n v="17.059999999999999"/>
    <n v="0"/>
    <n v="0"/>
    <n v="0"/>
    <n v="0"/>
    <n v="0"/>
    <n v="14.92"/>
    <n v="0"/>
    <n v="0"/>
    <n v="0"/>
    <n v="0"/>
    <n v="0"/>
    <n v="0.28000000000000003"/>
    <n v="0.64"/>
    <n v="0"/>
    <n v="0"/>
    <n v="3.49"/>
    <n v="0"/>
    <n v="0"/>
    <n v="0.86"/>
    <n v="0"/>
    <n v="0"/>
    <n v="0"/>
    <n v="0"/>
    <n v="0"/>
    <n v="0"/>
    <n v="0"/>
    <n v="0"/>
    <n v="285.23"/>
    <n v="285.22999999999996"/>
    <n v="0"/>
    <n v="0"/>
    <n v="0"/>
    <n v="0"/>
    <n v="0"/>
  </r>
  <r>
    <n v="6"/>
    <d v="2013-02-24T00:00:00"/>
    <d v="2013-03-09T00:00:00"/>
    <x v="19"/>
    <s v="G1N"/>
    <s v="GD10000000"/>
    <s v="GD0"/>
    <n v="13"/>
    <n v="8200"/>
    <s v="GD600"/>
    <s v="LAPB5"/>
    <s v="000LAP"/>
    <n v="15"/>
    <s v="32365A"/>
    <n v="13"/>
    <m/>
    <m/>
    <x v="217"/>
    <n v="68206"/>
    <s v="48863"/>
    <x v="2"/>
    <x v="1"/>
    <s v="Non-executive"/>
    <s v="D603"/>
    <x v="1"/>
    <n v="600.96"/>
    <n v="0"/>
    <n v="0"/>
    <n v="0"/>
    <n v="0"/>
    <n v="0"/>
    <n v="0"/>
    <n v="0"/>
    <n v="0"/>
    <n v="0"/>
    <n v="0"/>
    <n v="0"/>
    <n v="0"/>
    <n v="0"/>
    <n v="0"/>
    <n v="0"/>
    <n v="0"/>
    <n v="0"/>
    <n v="0.32"/>
    <n v="48.98"/>
    <n v="0"/>
    <n v="0"/>
    <n v="0"/>
    <n v="0"/>
    <n v="0"/>
    <n v="36.659999999999997"/>
    <n v="0"/>
    <n v="0"/>
    <n v="0"/>
    <n v="0"/>
    <n v="0"/>
    <n v="0.68"/>
    <n v="1.54"/>
    <n v="0"/>
    <n v="0"/>
    <n v="8.58"/>
    <n v="0"/>
    <n v="0"/>
    <n v="2.38"/>
    <n v="0"/>
    <n v="0"/>
    <n v="0"/>
    <n v="0"/>
    <n v="0"/>
    <n v="0"/>
    <n v="0"/>
    <n v="0"/>
    <n v="700.1"/>
    <n v="700.1"/>
    <n v="0"/>
    <n v="0"/>
    <n v="0"/>
    <n v="0"/>
    <n v="0"/>
  </r>
  <r>
    <n v="6"/>
    <d v="2013-02-24T00:00:00"/>
    <d v="2013-03-09T00:00:00"/>
    <x v="19"/>
    <s v="G1N"/>
    <s v="GD10000000"/>
    <s v="GD0"/>
    <n v="13"/>
    <n v="8200"/>
    <s v="GD600"/>
    <s v="MASB5"/>
    <s v="000MSP"/>
    <n v="15"/>
    <s v="32366B"/>
    <n v="13"/>
    <m/>
    <m/>
    <x v="211"/>
    <n v="43853"/>
    <s v="74888"/>
    <x v="2"/>
    <x v="1"/>
    <s v="Non-executive"/>
    <s v="D603"/>
    <x v="1"/>
    <n v="0"/>
    <n v="0"/>
    <n v="0"/>
    <n v="0"/>
    <n v="0"/>
    <n v="495.68"/>
    <n v="0"/>
    <n v="0"/>
    <n v="0"/>
    <n v="0"/>
    <n v="0"/>
    <n v="0"/>
    <n v="0"/>
    <n v="0"/>
    <n v="0"/>
    <n v="0"/>
    <n v="0"/>
    <n v="0"/>
    <n v="0.26"/>
    <n v="39.17"/>
    <n v="0"/>
    <n v="0"/>
    <n v="0"/>
    <n v="0"/>
    <n v="0"/>
    <n v="29.92"/>
    <n v="0"/>
    <n v="0"/>
    <n v="0"/>
    <n v="0"/>
    <n v="0"/>
    <n v="0.54"/>
    <n v="1.29"/>
    <n v="0"/>
    <n v="0"/>
    <n v="7.01"/>
    <n v="24.79"/>
    <n v="0"/>
    <n v="1.91"/>
    <n v="0"/>
    <n v="0"/>
    <n v="0"/>
    <n v="0"/>
    <n v="0"/>
    <n v="0"/>
    <n v="0"/>
    <n v="0"/>
    <n v="600.57000000000005"/>
    <n v="600.56999999999982"/>
    <n v="0"/>
    <n v="0"/>
    <n v="0"/>
    <n v="0"/>
    <n v="0"/>
  </r>
  <r>
    <n v="6"/>
    <d v="2013-02-24T00:00:00"/>
    <d v="2013-03-09T00:00:00"/>
    <x v="19"/>
    <s v="G1N"/>
    <s v="GD10000000"/>
    <s v="GD0"/>
    <n v="13"/>
    <n v="8200"/>
    <s v="GD600"/>
    <s v="MASB5"/>
    <s v="000MSP"/>
    <n v="15"/>
    <s v="32366B"/>
    <n v="13"/>
    <m/>
    <m/>
    <x v="217"/>
    <n v="68206"/>
    <s v="48863"/>
    <x v="2"/>
    <x v="1"/>
    <s v="Non-executive"/>
    <s v="D603"/>
    <x v="1"/>
    <n v="240.34"/>
    <n v="0"/>
    <n v="0"/>
    <n v="0"/>
    <n v="0"/>
    <n v="0"/>
    <n v="0"/>
    <n v="0"/>
    <n v="0"/>
    <n v="0"/>
    <n v="0"/>
    <n v="0"/>
    <n v="0"/>
    <n v="0"/>
    <n v="0"/>
    <n v="0"/>
    <n v="0"/>
    <n v="0"/>
    <n v="0.12"/>
    <n v="19.57"/>
    <n v="0"/>
    <n v="0"/>
    <n v="0"/>
    <n v="0"/>
    <n v="0"/>
    <n v="14.63"/>
    <n v="0"/>
    <n v="0"/>
    <n v="0"/>
    <n v="0"/>
    <n v="0"/>
    <n v="0.24"/>
    <n v="0.65"/>
    <n v="0"/>
    <n v="0"/>
    <n v="3.41"/>
    <n v="0"/>
    <n v="0"/>
    <n v="0.95"/>
    <n v="0"/>
    <n v="0"/>
    <n v="0"/>
    <n v="0"/>
    <n v="0"/>
    <n v="0"/>
    <n v="0"/>
    <n v="0"/>
    <n v="279.91000000000003"/>
    <n v="279.91000000000003"/>
    <n v="0"/>
    <n v="0"/>
    <n v="0"/>
    <n v="0"/>
    <n v="0"/>
  </r>
  <r>
    <n v="6"/>
    <d v="2013-02-24T00:00:00"/>
    <d v="2013-03-09T00:00:00"/>
    <x v="19"/>
    <s v="G1N"/>
    <s v="GD10000000"/>
    <s v="GD0"/>
    <n v="13"/>
    <n v="8200"/>
    <s v="GD600"/>
    <s v="SAHB5"/>
    <s v="000SAH"/>
    <n v="15"/>
    <s v="32367B"/>
    <n v="13"/>
    <m/>
    <m/>
    <x v="99"/>
    <n v="38606"/>
    <s v="51150"/>
    <x v="2"/>
    <x v="1"/>
    <s v="Non-executive"/>
    <s v="D603"/>
    <x v="1"/>
    <n v="285.33"/>
    <n v="0"/>
    <n v="0"/>
    <n v="0"/>
    <n v="0"/>
    <n v="0"/>
    <n v="0"/>
    <n v="0"/>
    <n v="0"/>
    <n v="0"/>
    <n v="0"/>
    <n v="0"/>
    <n v="0"/>
    <n v="0"/>
    <n v="0"/>
    <n v="0"/>
    <n v="0"/>
    <n v="0"/>
    <n v="0.14000000000000001"/>
    <n v="50.96"/>
    <n v="0"/>
    <n v="0"/>
    <n v="0"/>
    <n v="0"/>
    <n v="0"/>
    <n v="16.64"/>
    <n v="0"/>
    <n v="0"/>
    <n v="0"/>
    <n v="0"/>
    <n v="0"/>
    <n v="0.33"/>
    <n v="1.2"/>
    <n v="0"/>
    <n v="0"/>
    <n v="3.89"/>
    <n v="14.27"/>
    <n v="0"/>
    <n v="1.92"/>
    <n v="0"/>
    <n v="0"/>
    <n v="0"/>
    <n v="0"/>
    <n v="0"/>
    <n v="0"/>
    <n v="0"/>
    <n v="0"/>
    <n v="374.68"/>
    <n v="374.67999999999989"/>
    <n v="0"/>
    <n v="0"/>
    <n v="0"/>
    <n v="0"/>
    <n v="0"/>
  </r>
  <r>
    <n v="6"/>
    <d v="2013-02-24T00:00:00"/>
    <d v="2013-03-09T00:00:00"/>
    <x v="19"/>
    <s v="G1N"/>
    <s v="GD10000000"/>
    <s v="GD0"/>
    <n v="13"/>
    <n v="8200"/>
    <s v="GD600"/>
    <s v="SAHB5"/>
    <s v="000SAH"/>
    <n v="15"/>
    <s v="32367B"/>
    <n v="13"/>
    <m/>
    <m/>
    <x v="103"/>
    <n v="39707"/>
    <s v="50910"/>
    <x v="2"/>
    <x v="1"/>
    <s v="Non-executive"/>
    <s v="D603"/>
    <x v="1"/>
    <n v="0"/>
    <n v="0"/>
    <n v="0"/>
    <n v="0"/>
    <n v="0"/>
    <n v="270.22000000000003"/>
    <n v="0"/>
    <n v="0"/>
    <n v="0"/>
    <n v="0"/>
    <n v="0"/>
    <n v="0"/>
    <n v="0"/>
    <n v="0"/>
    <n v="0"/>
    <n v="0"/>
    <n v="0"/>
    <n v="0"/>
    <n v="0.14000000000000001"/>
    <n v="55.1"/>
    <n v="0"/>
    <n v="0"/>
    <n v="0"/>
    <n v="0"/>
    <n v="0"/>
    <n v="15.26"/>
    <n v="0"/>
    <n v="0"/>
    <n v="0"/>
    <n v="0"/>
    <n v="0"/>
    <n v="0.33"/>
    <n v="1.2"/>
    <n v="0"/>
    <n v="0"/>
    <n v="3.56"/>
    <n v="13.51"/>
    <n v="0"/>
    <n v="2.72"/>
    <n v="0"/>
    <n v="0"/>
    <n v="0"/>
    <n v="0"/>
    <n v="0"/>
    <n v="0"/>
    <n v="0"/>
    <n v="0"/>
    <n v="362.04"/>
    <n v="362.04"/>
    <n v="0"/>
    <n v="0"/>
    <n v="0"/>
    <n v="0"/>
    <n v="0"/>
  </r>
  <r>
    <n v="6"/>
    <d v="2013-02-24T00:00:00"/>
    <d v="2013-03-09T00:00:00"/>
    <x v="19"/>
    <s v="G1N"/>
    <s v="GD10000000"/>
    <s v="GD0"/>
    <n v="13"/>
    <n v="8230"/>
    <s v="STIM1"/>
    <s v="RTT15"/>
    <s v="000RTT"/>
    <n v="15"/>
    <s v="ST395A"/>
    <n v="11"/>
    <m/>
    <m/>
    <x v="222"/>
    <n v="70287"/>
    <s v="48884"/>
    <x v="15"/>
    <x v="1"/>
    <s v="Non-executive"/>
    <s v="D603"/>
    <x v="1"/>
    <n v="971.34"/>
    <n v="0"/>
    <n v="0"/>
    <n v="0"/>
    <n v="0"/>
    <n v="0"/>
    <n v="0"/>
    <n v="0"/>
    <n v="0"/>
    <n v="0"/>
    <n v="0"/>
    <n v="0"/>
    <n v="0"/>
    <n v="0"/>
    <n v="0"/>
    <n v="0"/>
    <n v="0"/>
    <n v="0"/>
    <n v="0.51"/>
    <n v="85.3"/>
    <n v="0"/>
    <n v="0"/>
    <n v="0"/>
    <n v="0"/>
    <n v="0"/>
    <n v="58.46"/>
    <n v="0"/>
    <n v="0"/>
    <n v="0"/>
    <n v="0"/>
    <n v="0"/>
    <n v="1.35"/>
    <n v="3.23"/>
    <n v="0"/>
    <n v="0"/>
    <n v="13.66"/>
    <n v="0"/>
    <n v="0"/>
    <n v="4.3099999999999996"/>
    <n v="0"/>
    <n v="0"/>
    <n v="0"/>
    <n v="0"/>
    <n v="0"/>
    <n v="0"/>
    <n v="0"/>
    <n v="0"/>
    <n v="1138.1600000000001"/>
    <n v="1138.1600000000001"/>
    <n v="0"/>
    <n v="0"/>
    <n v="0"/>
    <n v="0"/>
    <n v="0"/>
  </r>
  <r>
    <n v="6"/>
    <d v="2013-02-24T00:00:00"/>
    <d v="2013-03-09T00:00:00"/>
    <x v="19"/>
    <s v="G1N"/>
    <s v="GD10000000"/>
    <s v="GD0"/>
    <n v="13"/>
    <n v="8230"/>
    <s v="STIM6"/>
    <s v="RTP15"/>
    <s v="000RTT"/>
    <n v="15"/>
    <s v="ST395A"/>
    <n v="11"/>
    <m/>
    <m/>
    <x v="106"/>
    <n v="23952"/>
    <s v="47825"/>
    <x v="58"/>
    <x v="1"/>
    <s v="Non-executive"/>
    <s v="D603"/>
    <x v="1"/>
    <n v="0"/>
    <n v="0"/>
    <n v="0"/>
    <n v="0"/>
    <n v="0"/>
    <n v="555.38"/>
    <n v="0"/>
    <n v="0"/>
    <n v="0"/>
    <n v="0"/>
    <n v="0"/>
    <n v="0"/>
    <n v="0"/>
    <n v="0"/>
    <n v="0"/>
    <n v="0"/>
    <n v="0"/>
    <n v="0"/>
    <n v="0.28999999999999998"/>
    <n v="77.02"/>
    <n v="0"/>
    <n v="0"/>
    <n v="0"/>
    <n v="0"/>
    <n v="0"/>
    <n v="32.840000000000003"/>
    <n v="0"/>
    <n v="0"/>
    <n v="0"/>
    <n v="0"/>
    <n v="0"/>
    <n v="0.6"/>
    <n v="1.84"/>
    <n v="0"/>
    <n v="0"/>
    <n v="7.68"/>
    <n v="27.77"/>
    <n v="0"/>
    <n v="6.03"/>
    <n v="0"/>
    <n v="0"/>
    <n v="0"/>
    <n v="0"/>
    <n v="0"/>
    <n v="0"/>
    <n v="0"/>
    <n v="0"/>
    <n v="709.45"/>
    <n v="709.44999999999993"/>
    <n v="0"/>
    <n v="0"/>
    <n v="0"/>
    <n v="0"/>
    <n v="0"/>
  </r>
  <r>
    <n v="6"/>
    <d v="2013-02-24T00:00:00"/>
    <d v="2013-03-09T00:00:00"/>
    <x v="19"/>
    <s v="G1N"/>
    <s v="GD10000000"/>
    <s v="GD0"/>
    <n v="13"/>
    <n v="8230"/>
    <s v="STIM6"/>
    <s v="RTP15"/>
    <s v="000RTT"/>
    <n v="15"/>
    <s v="ST395A"/>
    <n v="11"/>
    <m/>
    <m/>
    <x v="260"/>
    <n v="39708"/>
    <s v="73440"/>
    <x v="134"/>
    <x v="1"/>
    <s v="Non-executive"/>
    <s v="D603"/>
    <x v="1"/>
    <n v="3273.27"/>
    <n v="0"/>
    <n v="0"/>
    <n v="0"/>
    <n v="0"/>
    <n v="0"/>
    <n v="0"/>
    <n v="0"/>
    <n v="0"/>
    <n v="0"/>
    <n v="0"/>
    <n v="0"/>
    <n v="0"/>
    <n v="0"/>
    <n v="0"/>
    <n v="0"/>
    <n v="0"/>
    <n v="0"/>
    <n v="1.71"/>
    <n v="0"/>
    <n v="0"/>
    <n v="0"/>
    <n v="0"/>
    <n v="0"/>
    <n v="0"/>
    <n v="191.97"/>
    <n v="0"/>
    <n v="0"/>
    <n v="0"/>
    <n v="0"/>
    <n v="0"/>
    <n v="2.71"/>
    <n v="6.48"/>
    <n v="0"/>
    <n v="0"/>
    <n v="44.89"/>
    <n v="163.66"/>
    <n v="0"/>
    <n v="0"/>
    <n v="0"/>
    <n v="0"/>
    <n v="0"/>
    <n v="0"/>
    <n v="0"/>
    <n v="0"/>
    <n v="0"/>
    <n v="0"/>
    <n v="3684.69"/>
    <n v="3684.6899999999996"/>
    <n v="0"/>
    <n v="0"/>
    <n v="0"/>
    <n v="0"/>
    <n v="0"/>
  </r>
  <r>
    <n v="6"/>
    <d v="2013-02-24T00:00:00"/>
    <d v="2013-03-09T00:00:00"/>
    <x v="19"/>
    <s v="G1N"/>
    <s v="GD10000000"/>
    <s v="GD0"/>
    <n v="13"/>
    <n v="8230"/>
    <s v="STIM6"/>
    <s v="RTP15"/>
    <s v="000RTT"/>
    <n v="15"/>
    <s v="ST395A"/>
    <n v="11"/>
    <m/>
    <m/>
    <x v="261"/>
    <n v="58856"/>
    <s v="73439"/>
    <x v="135"/>
    <x v="1"/>
    <s v="Non-executive"/>
    <s v="D603"/>
    <x v="1"/>
    <n v="1384.62"/>
    <n v="0"/>
    <n v="0"/>
    <n v="0"/>
    <n v="0"/>
    <n v="0"/>
    <n v="0"/>
    <n v="0"/>
    <n v="0"/>
    <n v="0"/>
    <n v="0"/>
    <n v="0"/>
    <n v="0"/>
    <n v="0"/>
    <n v="0"/>
    <n v="0"/>
    <n v="0"/>
    <n v="0"/>
    <n v="0.72"/>
    <n v="165.32"/>
    <n v="0"/>
    <n v="0"/>
    <n v="0"/>
    <n v="0"/>
    <n v="0"/>
    <n v="77.09"/>
    <n v="0"/>
    <n v="0"/>
    <n v="0"/>
    <n v="0"/>
    <n v="0"/>
    <n v="0.98"/>
    <n v="3.42"/>
    <n v="0"/>
    <n v="0"/>
    <n v="18.04"/>
    <n v="69.23"/>
    <n v="0"/>
    <n v="8.16"/>
    <n v="0"/>
    <n v="0"/>
    <n v="0"/>
    <n v="0"/>
    <n v="0"/>
    <n v="0"/>
    <n v="0"/>
    <n v="0"/>
    <n v="1727.58"/>
    <n v="1727.58"/>
    <n v="0"/>
    <n v="0"/>
    <n v="0"/>
    <n v="0"/>
    <n v="0"/>
  </r>
  <r>
    <n v="6"/>
    <d v="2013-02-24T00:00:00"/>
    <d v="2013-03-09T00:00:00"/>
    <x v="19"/>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7"/>
    <n v="0"/>
    <n v="0"/>
    <n v="0"/>
    <n v="0"/>
    <n v="0"/>
    <n v="2.71"/>
    <n v="6.19"/>
    <n v="0"/>
    <n v="0"/>
    <n v="71.11"/>
    <n v="250"/>
    <n v="0"/>
    <n v="8.6300000000000008"/>
    <n v="0"/>
    <n v="0"/>
    <n v="0"/>
    <n v="0"/>
    <n v="0"/>
    <n v="0"/>
    <n v="0"/>
    <n v="0"/>
    <n v="5815.91"/>
    <n v="5815.9099999999989"/>
    <n v="0"/>
    <n v="0"/>
    <n v="0"/>
    <n v="0"/>
    <n v="0"/>
  </r>
  <r>
    <n v="6"/>
    <d v="2013-02-24T00:00:00"/>
    <d v="2013-03-09T00:00:00"/>
    <x v="19"/>
    <s v="G1N"/>
    <s v="GD10000000"/>
    <s v="GD0"/>
    <n v="13"/>
    <n v="8230"/>
    <s v="STIM6"/>
    <s v="RTP15"/>
    <s v="000RTT"/>
    <n v="15"/>
    <s v="ST395A"/>
    <n v="11"/>
    <m/>
    <m/>
    <x v="216"/>
    <n v="68069"/>
    <s v="47282"/>
    <x v="2"/>
    <x v="1"/>
    <s v="Non-executive"/>
    <s v="D603"/>
    <x v="1"/>
    <n v="743.53"/>
    <n v="0"/>
    <n v="0"/>
    <n v="0"/>
    <n v="0"/>
    <n v="0"/>
    <n v="0"/>
    <n v="0"/>
    <n v="0"/>
    <n v="0"/>
    <n v="0"/>
    <n v="0"/>
    <n v="0"/>
    <n v="0"/>
    <n v="0"/>
    <n v="0"/>
    <n v="0"/>
    <n v="0"/>
    <n v="0.4"/>
    <n v="51.18"/>
    <n v="0"/>
    <n v="0"/>
    <n v="0"/>
    <n v="0"/>
    <n v="0"/>
    <n v="44.75"/>
    <n v="0"/>
    <n v="0"/>
    <n v="0"/>
    <n v="0"/>
    <n v="0"/>
    <n v="0.82"/>
    <n v="1.94"/>
    <n v="0"/>
    <n v="0"/>
    <n v="10.46"/>
    <n v="0"/>
    <n v="0"/>
    <n v="2.59"/>
    <n v="0"/>
    <n v="0"/>
    <n v="0"/>
    <n v="0"/>
    <n v="0"/>
    <n v="0"/>
    <n v="0"/>
    <n v="0"/>
    <n v="855.67"/>
    <n v="855.67000000000007"/>
    <n v="0"/>
    <n v="0"/>
    <n v="0"/>
    <n v="0"/>
    <n v="0"/>
  </r>
  <r>
    <n v="6"/>
    <d v="2013-02-24T00:00:00"/>
    <d v="2013-03-09T00:00:00"/>
    <x v="19"/>
    <s v="G1N"/>
    <s v="GD10000000"/>
    <s v="GD0"/>
    <n v="13"/>
    <n v="8230"/>
    <s v="STIM6"/>
    <s v="RTP15"/>
    <s v="000RTT"/>
    <n v="15"/>
    <s v="ST395A"/>
    <n v="11"/>
    <m/>
    <m/>
    <x v="217"/>
    <n v="68206"/>
    <s v="48863"/>
    <x v="2"/>
    <x v="1"/>
    <s v="Non-executive"/>
    <s v="D603"/>
    <x v="1"/>
    <n v="120.19"/>
    <n v="0"/>
    <n v="0"/>
    <n v="0"/>
    <n v="0"/>
    <n v="0"/>
    <n v="0"/>
    <n v="0"/>
    <n v="0"/>
    <n v="0"/>
    <n v="0"/>
    <n v="0"/>
    <n v="0"/>
    <n v="0"/>
    <n v="0"/>
    <n v="0"/>
    <n v="0"/>
    <n v="0"/>
    <n v="0.06"/>
    <n v="9.8000000000000007"/>
    <n v="0"/>
    <n v="0"/>
    <n v="0"/>
    <n v="0"/>
    <n v="0"/>
    <n v="7.34"/>
    <n v="0"/>
    <n v="0"/>
    <n v="0"/>
    <n v="0"/>
    <n v="0"/>
    <n v="0.14000000000000001"/>
    <n v="0.3"/>
    <n v="0"/>
    <n v="0"/>
    <n v="1.71"/>
    <n v="0"/>
    <n v="0"/>
    <n v="0.48"/>
    <n v="0"/>
    <n v="0"/>
    <n v="0"/>
    <n v="0"/>
    <n v="0"/>
    <n v="0"/>
    <n v="0"/>
    <n v="0"/>
    <n v="140.02000000000001"/>
    <n v="140.02000000000001"/>
    <n v="0"/>
    <n v="0"/>
    <n v="0"/>
    <n v="0"/>
    <n v="0"/>
  </r>
  <r>
    <n v="6"/>
    <d v="2013-02-24T00:00:00"/>
    <d v="2013-03-09T00:00:00"/>
    <x v="19"/>
    <s v="G1N"/>
    <s v="GD10000000"/>
    <s v="GD0"/>
    <n v="13"/>
    <n v="8230"/>
    <s v="STIM6"/>
    <s v="RTP15"/>
    <s v="000RTT"/>
    <n v="15"/>
    <s v="ST395A"/>
    <n v="11"/>
    <m/>
    <m/>
    <x v="263"/>
    <n v="68722"/>
    <s v="74668"/>
    <x v="137"/>
    <x v="1"/>
    <s v="Non-executive"/>
    <s v="D603"/>
    <x v="1"/>
    <n v="3124.7"/>
    <n v="0"/>
    <n v="0"/>
    <n v="0"/>
    <n v="0"/>
    <n v="0"/>
    <n v="0"/>
    <n v="0"/>
    <n v="0"/>
    <n v="0"/>
    <n v="0"/>
    <n v="0"/>
    <n v="0"/>
    <n v="0"/>
    <n v="0"/>
    <n v="0"/>
    <n v="0"/>
    <n v="0"/>
    <n v="1.64"/>
    <n v="332.22"/>
    <n v="0"/>
    <n v="0"/>
    <n v="0"/>
    <n v="0"/>
    <n v="0"/>
    <n v="177.54"/>
    <n v="0"/>
    <n v="0"/>
    <n v="0"/>
    <n v="0"/>
    <n v="0"/>
    <n v="2.99"/>
    <n v="8.7799999999999994"/>
    <n v="0"/>
    <n v="0"/>
    <n v="41.52"/>
    <n v="0"/>
    <n v="0"/>
    <n v="16.3"/>
    <n v="0"/>
    <n v="0"/>
    <n v="0"/>
    <n v="0"/>
    <n v="0"/>
    <n v="0"/>
    <n v="0"/>
    <n v="0"/>
    <n v="3705.69"/>
    <n v="3705.6899999999996"/>
    <n v="0"/>
    <n v="0"/>
    <n v="0"/>
    <n v="0"/>
    <n v="0"/>
  </r>
  <r>
    <n v="6"/>
    <d v="2013-02-24T00:00:00"/>
    <d v="2013-03-09T00:00:00"/>
    <x v="19"/>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3"/>
    <n v="0"/>
    <n v="0"/>
    <n v="0"/>
    <n v="0"/>
    <n v="0"/>
    <n v="2.71"/>
    <n v="6.48"/>
    <n v="0"/>
    <n v="0"/>
    <n v="33.200000000000003"/>
    <n v="0"/>
    <n v="0"/>
    <n v="8.6300000000000008"/>
    <n v="0"/>
    <n v="0"/>
    <n v="0"/>
    <n v="0"/>
    <n v="0"/>
    <n v="0"/>
    <n v="0"/>
    <n v="0"/>
    <n v="2768.63"/>
    <n v="2768.63"/>
    <n v="0"/>
    <n v="0"/>
    <n v="0"/>
    <n v="0"/>
    <n v="0"/>
  </r>
  <r>
    <n v="6"/>
    <d v="2013-02-24T00:00:00"/>
    <d v="2013-03-09T00:00:00"/>
    <x v="19"/>
    <s v="G1N"/>
    <s v="GD10000000"/>
    <s v="GD0"/>
    <n v="13"/>
    <n v="8230"/>
    <s v="STIM6"/>
    <s v="RTP15"/>
    <s v="000RTT"/>
    <n v="15"/>
    <s v="ST395A"/>
    <n v="11"/>
    <m/>
    <m/>
    <x v="266"/>
    <n v="68922"/>
    <s v="75461"/>
    <x v="2"/>
    <x v="1"/>
    <s v="Non-executive"/>
    <s v="D603"/>
    <x v="1"/>
    <n v="1923.04"/>
    <n v="0"/>
    <n v="0"/>
    <n v="0"/>
    <n v="0"/>
    <n v="0"/>
    <n v="0"/>
    <n v="0"/>
    <n v="0"/>
    <n v="0"/>
    <n v="0"/>
    <n v="0"/>
    <n v="0"/>
    <n v="0"/>
    <n v="0"/>
    <n v="0"/>
    <n v="0"/>
    <n v="0"/>
    <n v="1"/>
    <n v="0"/>
    <n v="0"/>
    <n v="0"/>
    <n v="0"/>
    <n v="0"/>
    <n v="0"/>
    <n v="119.22"/>
    <n v="0"/>
    <n v="0"/>
    <n v="0"/>
    <n v="0"/>
    <n v="0"/>
    <n v="2.17"/>
    <n v="5.18"/>
    <n v="0"/>
    <n v="0"/>
    <n v="27.88"/>
    <n v="0"/>
    <n v="0"/>
    <n v="0"/>
    <n v="0"/>
    <n v="0"/>
    <n v="0"/>
    <n v="0"/>
    <n v="0"/>
    <n v="0"/>
    <n v="0"/>
    <n v="0"/>
    <n v="2078.4899999999998"/>
    <n v="2078.4900000000002"/>
    <n v="0"/>
    <n v="0"/>
    <n v="0"/>
    <n v="0"/>
    <n v="0"/>
  </r>
  <r>
    <n v="6"/>
    <d v="2013-02-24T00:00:00"/>
    <d v="2013-03-09T00:00:00"/>
    <x v="19"/>
    <s v="G1N"/>
    <s v="GD10000000"/>
    <s v="GD0"/>
    <n v="13"/>
    <n v="8230"/>
    <s v="STIM6"/>
    <s v="RTP15"/>
    <s v="000RTT"/>
    <n v="15"/>
    <s v="ST395A"/>
    <n v="11"/>
    <m/>
    <m/>
    <x v="264"/>
    <n v="69469"/>
    <s v="73438"/>
    <x v="138"/>
    <x v="1"/>
    <s v="Non-executive"/>
    <s v="D603"/>
    <x v="1"/>
    <n v="3273.27"/>
    <n v="0"/>
    <n v="0"/>
    <n v="0"/>
    <n v="0"/>
    <n v="0"/>
    <n v="0"/>
    <n v="0"/>
    <n v="0"/>
    <n v="0"/>
    <n v="0"/>
    <n v="0"/>
    <n v="0"/>
    <n v="0"/>
    <n v="0"/>
    <n v="0"/>
    <n v="0"/>
    <n v="0"/>
    <n v="1.71"/>
    <n v="190.69"/>
    <n v="0"/>
    <n v="0"/>
    <n v="0"/>
    <n v="0"/>
    <n v="0"/>
    <n v="199"/>
    <n v="0"/>
    <n v="0"/>
    <n v="0"/>
    <n v="0"/>
    <n v="0"/>
    <n v="2.71"/>
    <n v="6.48"/>
    <n v="0"/>
    <n v="0"/>
    <n v="46.54"/>
    <n v="0"/>
    <n v="0"/>
    <n v="9.42"/>
    <n v="0"/>
    <n v="0"/>
    <n v="0"/>
    <n v="0"/>
    <n v="0"/>
    <n v="0"/>
    <n v="0"/>
    <n v="0"/>
    <n v="3729.82"/>
    <n v="3729.82"/>
    <n v="0"/>
    <n v="0"/>
    <n v="0"/>
    <n v="0"/>
    <n v="0"/>
  </r>
  <r>
    <n v="6"/>
    <d v="2013-02-24T00:00:00"/>
    <d v="2013-03-09T00:00:00"/>
    <x v="19"/>
    <s v="G1N"/>
    <s v="GD10000000"/>
    <s v="GD0"/>
    <n v="13"/>
    <n v="8230"/>
    <s v="STIM6"/>
    <s v="SGP25"/>
    <s v="STAARA"/>
    <n v="15"/>
    <s v="RA388A"/>
    <n v="9"/>
    <m/>
    <m/>
    <x v="106"/>
    <n v="23952"/>
    <s v="47825"/>
    <x v="58"/>
    <x v="1"/>
    <s v="Non-executive"/>
    <s v="D603"/>
    <x v="1"/>
    <n v="0"/>
    <n v="0"/>
    <n v="0"/>
    <n v="0"/>
    <n v="0"/>
    <n v="416.52"/>
    <n v="0"/>
    <n v="0"/>
    <n v="0"/>
    <n v="0"/>
    <n v="0"/>
    <n v="0"/>
    <n v="0"/>
    <n v="0"/>
    <n v="0"/>
    <n v="0"/>
    <n v="0"/>
    <n v="0"/>
    <n v="0.22"/>
    <n v="57.76"/>
    <n v="0"/>
    <n v="0"/>
    <n v="0"/>
    <n v="0"/>
    <n v="0"/>
    <n v="24.64"/>
    <n v="0"/>
    <n v="0"/>
    <n v="0"/>
    <n v="0"/>
    <n v="0"/>
    <n v="0.44"/>
    <n v="1.38"/>
    <n v="0"/>
    <n v="0"/>
    <n v="5.76"/>
    <n v="20.82"/>
    <n v="0"/>
    <n v="4.53"/>
    <n v="0"/>
    <n v="0"/>
    <n v="0"/>
    <n v="0"/>
    <n v="0"/>
    <n v="0"/>
    <n v="0"/>
    <n v="0"/>
    <n v="532.07000000000005"/>
    <n v="532.06999999999994"/>
    <n v="0"/>
    <n v="0"/>
    <n v="0"/>
    <n v="0"/>
    <n v="0"/>
  </r>
  <r>
    <n v="6"/>
    <d v="2013-02-24T00:00:00"/>
    <d v="2013-03-09T00:00:00"/>
    <x v="19"/>
    <s v="G1N"/>
    <s v="GD10000000"/>
    <s v="GD0"/>
    <n v="13"/>
    <n v="8230"/>
    <s v="STIM6"/>
    <s v="SGP25"/>
    <s v="STAARA"/>
    <n v="15"/>
    <s v="RA388A"/>
    <n v="9"/>
    <m/>
    <m/>
    <x v="261"/>
    <n v="58856"/>
    <s v="73439"/>
    <x v="135"/>
    <x v="1"/>
    <s v="Non-executive"/>
    <s v="D603"/>
    <x v="1"/>
    <n v="923.07"/>
    <n v="0"/>
    <n v="0"/>
    <n v="0"/>
    <n v="0"/>
    <n v="0"/>
    <n v="0"/>
    <n v="0"/>
    <n v="0"/>
    <n v="0"/>
    <n v="0"/>
    <n v="0"/>
    <n v="0"/>
    <n v="0"/>
    <n v="0"/>
    <n v="0"/>
    <n v="0"/>
    <n v="0"/>
    <n v="0.46"/>
    <n v="110.2"/>
    <n v="0"/>
    <n v="0"/>
    <n v="0"/>
    <n v="0"/>
    <n v="0"/>
    <n v="51.39"/>
    <n v="0"/>
    <n v="0"/>
    <n v="0"/>
    <n v="0"/>
    <n v="0"/>
    <n v="0.65"/>
    <n v="2.27"/>
    <n v="0"/>
    <n v="0"/>
    <n v="12"/>
    <n v="46.14"/>
    <n v="0"/>
    <n v="5.43"/>
    <n v="0"/>
    <n v="0"/>
    <n v="0"/>
    <n v="0"/>
    <n v="0"/>
    <n v="0"/>
    <n v="0"/>
    <n v="0"/>
    <n v="1151.6099999999999"/>
    <n v="1151.6100000000004"/>
    <n v="0"/>
    <n v="0"/>
    <n v="0"/>
    <n v="0"/>
    <n v="0"/>
  </r>
  <r>
    <n v="6"/>
    <d v="2013-02-24T00:00:00"/>
    <d v="2013-03-09T00:00:00"/>
    <x v="19"/>
    <s v="G1N"/>
    <s v="GD10000000"/>
    <s v="GD0"/>
    <n v="13"/>
    <n v="8230"/>
    <s v="STIM6"/>
    <s v="SGP25"/>
    <s v="STAARA"/>
    <n v="15"/>
    <s v="RA388A"/>
    <n v="9"/>
    <m/>
    <m/>
    <x v="216"/>
    <n v="68069"/>
    <s v="47282"/>
    <x v="2"/>
    <x v="1"/>
    <s v="Non-executive"/>
    <s v="D603"/>
    <x v="1"/>
    <n v="867.44"/>
    <n v="0"/>
    <n v="0"/>
    <n v="0"/>
    <n v="0"/>
    <n v="0"/>
    <n v="0"/>
    <n v="0"/>
    <n v="0"/>
    <n v="0"/>
    <n v="0"/>
    <n v="0"/>
    <n v="0"/>
    <n v="0"/>
    <n v="0"/>
    <n v="0"/>
    <n v="0"/>
    <n v="0"/>
    <n v="0.46"/>
    <n v="59.72"/>
    <n v="0"/>
    <n v="0"/>
    <n v="0"/>
    <n v="0"/>
    <n v="0"/>
    <n v="52.22"/>
    <n v="0"/>
    <n v="0"/>
    <n v="0"/>
    <n v="0"/>
    <n v="0"/>
    <n v="0.96"/>
    <n v="2.27"/>
    <n v="0"/>
    <n v="0"/>
    <n v="12.21"/>
    <n v="0"/>
    <n v="0"/>
    <n v="3.02"/>
    <n v="0"/>
    <n v="0"/>
    <n v="0"/>
    <n v="0"/>
    <n v="0"/>
    <n v="0"/>
    <n v="0"/>
    <n v="0"/>
    <n v="998.3"/>
    <n v="998.30000000000018"/>
    <n v="0"/>
    <n v="0"/>
    <n v="0"/>
    <n v="0"/>
    <n v="0"/>
  </r>
  <r>
    <n v="6"/>
    <d v="2013-02-24T00:00:00"/>
    <d v="2013-03-09T00:00:00"/>
    <x v="19"/>
    <s v="G1N"/>
    <s v="GD10000000"/>
    <s v="GD0"/>
    <n v="13"/>
    <n v="8230"/>
    <s v="STIM6"/>
    <s v="SGP25"/>
    <s v="STAARA"/>
    <n v="15"/>
    <s v="RA388A"/>
    <n v="9"/>
    <m/>
    <m/>
    <x v="217"/>
    <n v="68206"/>
    <s v="48863"/>
    <x v="2"/>
    <x v="1"/>
    <s v="Non-executive"/>
    <s v="D603"/>
    <x v="1"/>
    <n v="120.19"/>
    <n v="0"/>
    <n v="0"/>
    <n v="0"/>
    <n v="0"/>
    <n v="0"/>
    <n v="0"/>
    <n v="0"/>
    <n v="0"/>
    <n v="0"/>
    <n v="0"/>
    <n v="0"/>
    <n v="0"/>
    <n v="0"/>
    <n v="0"/>
    <n v="0"/>
    <n v="0"/>
    <n v="0"/>
    <n v="0.06"/>
    <n v="9.8000000000000007"/>
    <n v="0"/>
    <n v="0"/>
    <n v="0"/>
    <n v="0"/>
    <n v="0"/>
    <n v="7.34"/>
    <n v="0"/>
    <n v="0"/>
    <n v="0"/>
    <n v="0"/>
    <n v="0"/>
    <n v="0.14000000000000001"/>
    <n v="0.3"/>
    <n v="0"/>
    <n v="0"/>
    <n v="1.71"/>
    <n v="0"/>
    <n v="0"/>
    <n v="0.48"/>
    <n v="0"/>
    <n v="0"/>
    <n v="0"/>
    <n v="0"/>
    <n v="0"/>
    <n v="0"/>
    <n v="0"/>
    <n v="0"/>
    <n v="140.02000000000001"/>
    <n v="140.02000000000001"/>
    <n v="0"/>
    <n v="0"/>
    <n v="0"/>
    <n v="0"/>
    <n v="0"/>
  </r>
  <r>
    <n v="6"/>
    <d v="2013-02-24T00:00:00"/>
    <d v="2013-03-09T00:00:00"/>
    <x v="19"/>
    <s v="G1N"/>
    <s v="GD10000000"/>
    <s v="GD0"/>
    <n v="13"/>
    <n v="8230"/>
    <s v="STIM6"/>
    <s v="SGP25"/>
    <s v="STAARA"/>
    <n v="15"/>
    <s v="RA388A"/>
    <n v="9"/>
    <m/>
    <m/>
    <x v="266"/>
    <n v="68922"/>
    <s v="75461"/>
    <x v="2"/>
    <x v="1"/>
    <s v="Non-executive"/>
    <s v="D603"/>
    <x v="1"/>
    <n v="480.76"/>
    <n v="0"/>
    <n v="0"/>
    <n v="0"/>
    <n v="0"/>
    <n v="0"/>
    <n v="0"/>
    <n v="0"/>
    <n v="0"/>
    <n v="0"/>
    <n v="0"/>
    <n v="0"/>
    <n v="0"/>
    <n v="0"/>
    <n v="0"/>
    <n v="0"/>
    <n v="0"/>
    <n v="0"/>
    <n v="0.26"/>
    <n v="0"/>
    <n v="0"/>
    <n v="0"/>
    <n v="0"/>
    <n v="0"/>
    <n v="0"/>
    <n v="29.81"/>
    <n v="0"/>
    <n v="0"/>
    <n v="0"/>
    <n v="0"/>
    <n v="0"/>
    <n v="0.54"/>
    <n v="1.3"/>
    <n v="0"/>
    <n v="0"/>
    <n v="6.97"/>
    <n v="0"/>
    <n v="0"/>
    <n v="0"/>
    <n v="0"/>
    <n v="0"/>
    <n v="0"/>
    <n v="0"/>
    <n v="0"/>
    <n v="0"/>
    <n v="0"/>
    <n v="0"/>
    <n v="519.64"/>
    <n v="519.64"/>
    <n v="0"/>
    <n v="0"/>
    <n v="0"/>
    <n v="0"/>
    <n v="0"/>
  </r>
  <r>
    <n v="6"/>
    <d v="2013-02-24T00:00:00"/>
    <d v="2013-03-09T00:00:00"/>
    <x v="20"/>
    <s v="T12"/>
    <s v="GD10000000"/>
    <s v="GD0"/>
    <n v="13"/>
    <n v="8230"/>
    <s v="STIM6"/>
    <s v="RTP15"/>
    <s v="000RTT"/>
    <n v="15"/>
    <s v="ST395A"/>
    <n v="11"/>
    <m/>
    <m/>
    <x v="299"/>
    <n v="66662"/>
    <s v="73433"/>
    <x v="149"/>
    <x v="1"/>
    <s v="Non-executive"/>
    <s v="D603"/>
    <x v="1"/>
    <n v="2769.62"/>
    <n v="0"/>
    <n v="0"/>
    <n v="0"/>
    <n v="0"/>
    <n v="0"/>
    <n v="0"/>
    <n v="0"/>
    <n v="0"/>
    <n v="0"/>
    <n v="0"/>
    <n v="0"/>
    <n v="0"/>
    <n v="0"/>
    <n v="0"/>
    <n v="0"/>
    <n v="0"/>
    <n v="0"/>
    <n v="1.46"/>
    <n v="195.92"/>
    <n v="0"/>
    <n v="0"/>
    <n v="0"/>
    <n v="0"/>
    <n v="0"/>
    <n v="164.45"/>
    <n v="0"/>
    <n v="0"/>
    <n v="0"/>
    <n v="0"/>
    <n v="0"/>
    <n v="2.71"/>
    <n v="6.48"/>
    <n v="0"/>
    <n v="0"/>
    <n v="38.46"/>
    <n v="138.47999999999999"/>
    <n v="0"/>
    <n v="9.5399999999999991"/>
    <n v="0"/>
    <n v="0"/>
    <n v="0"/>
    <n v="0"/>
    <n v="0"/>
    <n v="0"/>
    <n v="0"/>
    <n v="0"/>
    <n v="3327.12"/>
    <n v="3327.12"/>
    <n v="0"/>
    <n v="0"/>
    <n v="0"/>
    <n v="0"/>
    <n v="0"/>
  </r>
  <r>
    <n v="7"/>
    <d v="2013-03-10T00:00:00"/>
    <d v="2013-03-23T00:00:00"/>
    <x v="21"/>
    <s v="G1N"/>
    <s v="GD10000000"/>
    <s v="GD0"/>
    <n v="9"/>
    <n v="8134"/>
    <s v="EFP42"/>
    <n v="70000"/>
    <s v="GD1003"/>
    <n v="8"/>
    <m/>
    <m/>
    <m/>
    <m/>
    <x v="361"/>
    <n v="7580"/>
    <s v="73466"/>
    <x v="160"/>
    <x v="1"/>
    <s v="Non-executive"/>
    <s v="D603"/>
    <x v="1"/>
    <n v="1216.3599999999999"/>
    <n v="0"/>
    <n v="0"/>
    <n v="0"/>
    <n v="0"/>
    <n v="0"/>
    <n v="0"/>
    <n v="0"/>
    <n v="0"/>
    <n v="0"/>
    <n v="0"/>
    <n v="0"/>
    <n v="0"/>
    <n v="0"/>
    <n v="0"/>
    <n v="0"/>
    <n v="0"/>
    <n v="0"/>
    <n v="0.64"/>
    <n v="47.68"/>
    <n v="0"/>
    <n v="0"/>
    <n v="0"/>
    <n v="0"/>
    <n v="0"/>
    <n v="73.08"/>
    <n v="0"/>
    <n v="0"/>
    <n v="0"/>
    <n v="0"/>
    <n v="0"/>
    <n v="0.68"/>
    <n v="1.62"/>
    <n v="0"/>
    <n v="0"/>
    <n v="17.100000000000001"/>
    <n v="60.82"/>
    <n v="0"/>
    <n v="2.36"/>
    <n v="0"/>
    <n v="0"/>
    <n v="0"/>
    <n v="0"/>
    <n v="0"/>
    <n v="0"/>
    <n v="0"/>
    <n v="0"/>
    <n v="1420.34"/>
    <n v="1420.3399999999997"/>
    <n v="0"/>
    <n v="0"/>
    <n v="0"/>
    <n v="0"/>
    <n v="0"/>
  </r>
  <r>
    <n v="7"/>
    <d v="2013-03-10T00:00:00"/>
    <d v="2013-03-23T00:00:00"/>
    <x v="21"/>
    <s v="G1N"/>
    <s v="GD10000000"/>
    <s v="GD0"/>
    <n v="13"/>
    <n v="100"/>
    <s v="LD600"/>
    <s v="LF601"/>
    <m/>
    <m/>
    <m/>
    <m/>
    <m/>
    <m/>
    <x v="361"/>
    <n v="7580"/>
    <s v="73466"/>
    <x v="160"/>
    <x v="1"/>
    <s v="Non-executive"/>
    <s v="D603"/>
    <x v="1"/>
    <n v="1216.3399999999999"/>
    <n v="0"/>
    <n v="0"/>
    <n v="0"/>
    <n v="0"/>
    <n v="0"/>
    <n v="0"/>
    <n v="0"/>
    <n v="0"/>
    <n v="0"/>
    <n v="0"/>
    <n v="0"/>
    <n v="0"/>
    <n v="0"/>
    <n v="0"/>
    <n v="0"/>
    <n v="0"/>
    <n v="0"/>
    <n v="0.64"/>
    <n v="47.67"/>
    <n v="0"/>
    <n v="0"/>
    <n v="0"/>
    <n v="0"/>
    <n v="0"/>
    <n v="73.08"/>
    <n v="0"/>
    <n v="0"/>
    <n v="0"/>
    <n v="0"/>
    <n v="0"/>
    <n v="0.67"/>
    <n v="1.62"/>
    <n v="0"/>
    <n v="0"/>
    <n v="17.100000000000001"/>
    <n v="60.81"/>
    <n v="0"/>
    <n v="2.34"/>
    <n v="0"/>
    <n v="0"/>
    <n v="0"/>
    <n v="0"/>
    <n v="0"/>
    <n v="0"/>
    <n v="0"/>
    <n v="0"/>
    <n v="1420.27"/>
    <n v="1420.2699999999998"/>
    <n v="0"/>
    <n v="0"/>
    <n v="0"/>
    <n v="0"/>
    <n v="0"/>
  </r>
  <r>
    <n v="7"/>
    <d v="2013-03-10T00:00:00"/>
    <d v="2013-03-23T00:00:00"/>
    <x v="21"/>
    <s v="G1N"/>
    <s v="GD10000000"/>
    <s v="GD0"/>
    <n v="13"/>
    <n v="100"/>
    <s v="LD600"/>
    <s v="LF601"/>
    <m/>
    <m/>
    <m/>
    <m/>
    <m/>
    <m/>
    <x v="89"/>
    <n v="69397"/>
    <s v="46623"/>
    <x v="2"/>
    <x v="1"/>
    <s v="Non-executive"/>
    <s v="D603"/>
    <x v="1"/>
    <n v="3162.92"/>
    <n v="0"/>
    <n v="0"/>
    <n v="0"/>
    <n v="0"/>
    <n v="0"/>
    <n v="0"/>
    <n v="0"/>
    <n v="0"/>
    <n v="0"/>
    <n v="0"/>
    <n v="0"/>
    <n v="0"/>
    <n v="0"/>
    <n v="0"/>
    <n v="0"/>
    <n v="0"/>
    <n v="0"/>
    <n v="1.64"/>
    <n v="130.46"/>
    <n v="0"/>
    <n v="0"/>
    <n v="0"/>
    <n v="0"/>
    <n v="0"/>
    <n v="193.4"/>
    <n v="0"/>
    <n v="0"/>
    <n v="0"/>
    <n v="0"/>
    <n v="0"/>
    <n v="2.0299999999999998"/>
    <n v="4.8600000000000003"/>
    <n v="0"/>
    <n v="0"/>
    <n v="45.23"/>
    <n v="0"/>
    <n v="0"/>
    <n v="6.39"/>
    <n v="0"/>
    <n v="0"/>
    <n v="0"/>
    <n v="0"/>
    <n v="0"/>
    <n v="0"/>
    <n v="0"/>
    <n v="0"/>
    <n v="3546.93"/>
    <n v="3546.9300000000003"/>
    <n v="0"/>
    <n v="0"/>
    <n v="0"/>
    <n v="0"/>
    <n v="0"/>
  </r>
  <r>
    <n v="7"/>
    <d v="2013-03-10T00:00:00"/>
    <d v="2013-03-23T00:00:00"/>
    <x v="21"/>
    <s v="G1N"/>
    <s v="GD10000000"/>
    <s v="GD0"/>
    <n v="13"/>
    <n v="100"/>
    <s v="LD600"/>
    <s v="LF605"/>
    <m/>
    <m/>
    <m/>
    <m/>
    <m/>
    <m/>
    <x v="99"/>
    <n v="38606"/>
    <s v="51150"/>
    <x v="2"/>
    <x v="1"/>
    <s v="Non-executive"/>
    <s v="D603"/>
    <x v="1"/>
    <n v="2364.9"/>
    <n v="0"/>
    <n v="0"/>
    <n v="0"/>
    <n v="0"/>
    <n v="0"/>
    <n v="0"/>
    <n v="0"/>
    <n v="0"/>
    <n v="0"/>
    <n v="0"/>
    <n v="0"/>
    <n v="0"/>
    <n v="0"/>
    <n v="0"/>
    <n v="0"/>
    <n v="0"/>
    <n v="0"/>
    <n v="1.24"/>
    <n v="458.68"/>
    <n v="0"/>
    <n v="0"/>
    <n v="0"/>
    <n v="0"/>
    <n v="0"/>
    <n v="137.13999999999999"/>
    <n v="0"/>
    <n v="0"/>
    <n v="0"/>
    <n v="0"/>
    <n v="0"/>
    <n v="2.95"/>
    <n v="10.73"/>
    <n v="0"/>
    <n v="0"/>
    <n v="32.07"/>
    <n v="118.24"/>
    <n v="0"/>
    <n v="17.3"/>
    <n v="0"/>
    <n v="0"/>
    <n v="0"/>
    <n v="0"/>
    <n v="0"/>
    <n v="0"/>
    <n v="0"/>
    <n v="0"/>
    <n v="3143.25"/>
    <n v="3143.2499999999995"/>
    <n v="0"/>
    <n v="0"/>
    <n v="0"/>
    <n v="0"/>
    <n v="0"/>
  </r>
  <r>
    <n v="7"/>
    <d v="2013-03-10T00:00:00"/>
    <d v="2013-03-23T00:00:00"/>
    <x v="21"/>
    <s v="G1N"/>
    <s v="GD10000000"/>
    <s v="GD0"/>
    <n v="13"/>
    <n v="100"/>
    <s v="LD600"/>
    <s v="LF605"/>
    <m/>
    <m/>
    <m/>
    <m/>
    <m/>
    <m/>
    <x v="103"/>
    <n v="39707"/>
    <s v="50910"/>
    <x v="2"/>
    <x v="1"/>
    <s v="Non-executive"/>
    <s v="D603"/>
    <x v="1"/>
    <n v="0"/>
    <n v="0"/>
    <n v="0"/>
    <n v="0"/>
    <n v="0"/>
    <n v="2432.06"/>
    <n v="0"/>
    <n v="0"/>
    <n v="0"/>
    <n v="0"/>
    <n v="0"/>
    <n v="0"/>
    <n v="0"/>
    <n v="0"/>
    <n v="0"/>
    <n v="0"/>
    <n v="0"/>
    <n v="0"/>
    <n v="1.28"/>
    <n v="495.96"/>
    <n v="0"/>
    <n v="0"/>
    <n v="0"/>
    <n v="0"/>
    <n v="0"/>
    <n v="137.32"/>
    <n v="0"/>
    <n v="0"/>
    <n v="0"/>
    <n v="0"/>
    <n v="0"/>
    <n v="2.95"/>
    <n v="10.73"/>
    <n v="0"/>
    <n v="0"/>
    <n v="32.130000000000003"/>
    <n v="121.6"/>
    <n v="0"/>
    <n v="24.49"/>
    <n v="0"/>
    <n v="0"/>
    <n v="0"/>
    <n v="0"/>
    <n v="0"/>
    <n v="0"/>
    <n v="0"/>
    <n v="0"/>
    <n v="3258.52"/>
    <n v="3258.52"/>
    <n v="0"/>
    <n v="0"/>
    <n v="0"/>
    <n v="0"/>
    <n v="0"/>
  </r>
  <r>
    <n v="7"/>
    <d v="2013-03-10T00:00:00"/>
    <d v="2013-03-23T00:00:00"/>
    <x v="21"/>
    <s v="G1N"/>
    <s v="GD10000000"/>
    <s v="GD0"/>
    <n v="13"/>
    <n v="100"/>
    <s v="LD600"/>
    <s v="LF606"/>
    <m/>
    <m/>
    <m/>
    <m/>
    <m/>
    <m/>
    <x v="106"/>
    <n v="23952"/>
    <s v="47825"/>
    <x v="58"/>
    <x v="1"/>
    <s v="Non-executive"/>
    <s v="D603"/>
    <x v="1"/>
    <n v="0"/>
    <n v="0"/>
    <n v="0"/>
    <n v="0"/>
    <n v="0"/>
    <n v="694.23"/>
    <n v="0"/>
    <n v="0"/>
    <n v="0"/>
    <n v="0"/>
    <n v="0"/>
    <n v="0"/>
    <n v="0"/>
    <n v="0"/>
    <n v="0"/>
    <n v="0"/>
    <n v="0"/>
    <n v="0"/>
    <n v="0.36"/>
    <n v="96.28"/>
    <n v="0"/>
    <n v="0"/>
    <n v="0"/>
    <n v="0"/>
    <n v="0"/>
    <n v="41.06"/>
    <n v="0"/>
    <n v="0"/>
    <n v="0"/>
    <n v="0"/>
    <n v="0"/>
    <n v="0.75"/>
    <n v="2.2999999999999998"/>
    <n v="0"/>
    <n v="0"/>
    <n v="9.6"/>
    <n v="34.72"/>
    <n v="0"/>
    <n v="7.54"/>
    <n v="0"/>
    <n v="0"/>
    <n v="0"/>
    <n v="0"/>
    <n v="0"/>
    <n v="0"/>
    <n v="0"/>
    <n v="0"/>
    <n v="886.84"/>
    <n v="886.84"/>
    <n v="0"/>
    <n v="0"/>
    <n v="0"/>
    <n v="0"/>
    <n v="0"/>
  </r>
  <r>
    <n v="7"/>
    <d v="2013-03-10T00:00:00"/>
    <d v="2013-03-23T00:00:00"/>
    <x v="21"/>
    <s v="G1N"/>
    <s v="GD10000000"/>
    <s v="GD0"/>
    <n v="13"/>
    <n v="100"/>
    <s v="LD600"/>
    <s v="LF606"/>
    <m/>
    <m/>
    <m/>
    <m/>
    <m/>
    <m/>
    <x v="261"/>
    <n v="58856"/>
    <s v="73439"/>
    <x v="135"/>
    <x v="1"/>
    <s v="Non-executive"/>
    <s v="D603"/>
    <x v="1"/>
    <n v="2307.6999999999998"/>
    <n v="0"/>
    <n v="0"/>
    <n v="0"/>
    <n v="0"/>
    <n v="0"/>
    <n v="0"/>
    <n v="0"/>
    <n v="0"/>
    <n v="0"/>
    <n v="0"/>
    <n v="0"/>
    <n v="0"/>
    <n v="0"/>
    <n v="0"/>
    <n v="0"/>
    <n v="0"/>
    <n v="0"/>
    <n v="1.2"/>
    <n v="275.54000000000002"/>
    <n v="0"/>
    <n v="0"/>
    <n v="0"/>
    <n v="0"/>
    <n v="0"/>
    <n v="128.5"/>
    <n v="0"/>
    <n v="0"/>
    <n v="0"/>
    <n v="0"/>
    <n v="0"/>
    <n v="1.64"/>
    <n v="5.7"/>
    <n v="0"/>
    <n v="0"/>
    <n v="30.06"/>
    <n v="115.39"/>
    <n v="0"/>
    <n v="13.61"/>
    <n v="0"/>
    <n v="0"/>
    <n v="0"/>
    <n v="0"/>
    <n v="0"/>
    <n v="0"/>
    <n v="0"/>
    <n v="0"/>
    <n v="2879.34"/>
    <n v="2879.3399999999992"/>
    <n v="0"/>
    <n v="0"/>
    <n v="0"/>
    <n v="0"/>
    <n v="0"/>
  </r>
  <r>
    <n v="7"/>
    <d v="2013-03-10T00:00:00"/>
    <d v="2013-03-23T00:00:00"/>
    <x v="21"/>
    <s v="G1N"/>
    <s v="GD10000000"/>
    <s v="GD0"/>
    <n v="13"/>
    <n v="8200"/>
    <s v="GD600"/>
    <s v="CLCB7"/>
    <s v="000CLC"/>
    <n v="17"/>
    <s v="32287C"/>
    <n v="13"/>
    <m/>
    <m/>
    <x v="211"/>
    <n v="43853"/>
    <s v="74888"/>
    <x v="2"/>
    <x v="1"/>
    <s v="Non-executive"/>
    <s v="D603"/>
    <x v="1"/>
    <n v="0"/>
    <n v="0"/>
    <n v="0"/>
    <n v="0"/>
    <n v="0"/>
    <n v="867.44"/>
    <n v="0"/>
    <n v="0"/>
    <n v="0"/>
    <n v="0"/>
    <n v="0"/>
    <n v="0"/>
    <n v="0"/>
    <n v="0"/>
    <n v="0"/>
    <n v="0"/>
    <n v="0"/>
    <n v="0"/>
    <n v="0.46"/>
    <n v="68.58"/>
    <n v="0"/>
    <n v="0"/>
    <n v="0"/>
    <n v="0"/>
    <n v="0"/>
    <n v="52.36"/>
    <n v="0"/>
    <n v="0"/>
    <n v="0"/>
    <n v="0"/>
    <n v="0"/>
    <n v="0.95"/>
    <n v="2.2599999999999998"/>
    <n v="0"/>
    <n v="0"/>
    <n v="12.24"/>
    <n v="43.38"/>
    <n v="0"/>
    <n v="3.34"/>
    <n v="0"/>
    <n v="0"/>
    <n v="0"/>
    <n v="0"/>
    <n v="0"/>
    <n v="0"/>
    <n v="0"/>
    <n v="0"/>
    <n v="1051.01"/>
    <n v="1051.0100000000002"/>
    <n v="0"/>
    <n v="0"/>
    <n v="0"/>
    <n v="0"/>
    <n v="0"/>
  </r>
  <r>
    <n v="7"/>
    <d v="2013-03-10T00:00:00"/>
    <d v="2013-03-23T00:00:00"/>
    <x v="21"/>
    <s v="G1N"/>
    <s v="GD10000000"/>
    <s v="GD0"/>
    <n v="13"/>
    <n v="8200"/>
    <s v="GD600"/>
    <s v="CLCB7"/>
    <s v="000CLC"/>
    <n v="17"/>
    <s v="32287C"/>
    <n v="13"/>
    <m/>
    <m/>
    <x v="217"/>
    <n v="68206"/>
    <s v="48863"/>
    <x v="2"/>
    <x v="1"/>
    <s v="Non-executive"/>
    <s v="D603"/>
    <x v="1"/>
    <n v="721.14"/>
    <n v="0"/>
    <n v="0"/>
    <n v="0"/>
    <n v="0"/>
    <n v="0"/>
    <n v="0"/>
    <n v="0"/>
    <n v="0"/>
    <n v="0"/>
    <n v="0"/>
    <n v="0"/>
    <n v="0"/>
    <n v="0"/>
    <n v="0"/>
    <n v="0"/>
    <n v="0"/>
    <n v="0"/>
    <n v="0.38"/>
    <n v="58.78"/>
    <n v="0"/>
    <n v="0"/>
    <n v="0"/>
    <n v="0"/>
    <n v="0"/>
    <n v="43.99"/>
    <n v="0"/>
    <n v="0"/>
    <n v="0"/>
    <n v="0"/>
    <n v="0"/>
    <n v="0.82"/>
    <n v="1.86"/>
    <n v="0"/>
    <n v="0"/>
    <n v="10.29"/>
    <n v="0"/>
    <n v="0"/>
    <n v="2.86"/>
    <n v="0"/>
    <n v="0"/>
    <n v="0"/>
    <n v="0"/>
    <n v="0"/>
    <n v="0"/>
    <n v="0"/>
    <n v="0"/>
    <n v="840.12"/>
    <n v="840.12"/>
    <n v="0"/>
    <n v="0"/>
    <n v="0"/>
    <n v="0"/>
    <n v="0"/>
  </r>
  <r>
    <n v="7"/>
    <d v="2013-03-10T00:00:00"/>
    <d v="2013-03-23T00:00:00"/>
    <x v="21"/>
    <s v="G1N"/>
    <s v="GD10000000"/>
    <s v="GD0"/>
    <n v="13"/>
    <n v="8200"/>
    <s v="GD600"/>
    <s v="DSG35"/>
    <s v="000DSG"/>
    <n v="15"/>
    <s v="15282A"/>
    <n v="13"/>
    <m/>
    <m/>
    <x v="361"/>
    <n v="7580"/>
    <s v="73466"/>
    <x v="160"/>
    <x v="1"/>
    <s v="Non-executive"/>
    <s v="D603"/>
    <x v="1"/>
    <n v="1216.3399999999999"/>
    <n v="0"/>
    <n v="0"/>
    <n v="0"/>
    <n v="0"/>
    <n v="0"/>
    <n v="0"/>
    <n v="0"/>
    <n v="0"/>
    <n v="0"/>
    <n v="0"/>
    <n v="0"/>
    <n v="0"/>
    <n v="0"/>
    <n v="0"/>
    <n v="0"/>
    <n v="0"/>
    <n v="0"/>
    <n v="0.62"/>
    <n v="47.67"/>
    <n v="0"/>
    <n v="0"/>
    <n v="0"/>
    <n v="0"/>
    <n v="0"/>
    <n v="73.06"/>
    <n v="0"/>
    <n v="0"/>
    <n v="0"/>
    <n v="0"/>
    <n v="0"/>
    <n v="0.68"/>
    <n v="1.62"/>
    <n v="0"/>
    <n v="0"/>
    <n v="17.079999999999998"/>
    <n v="60.82"/>
    <n v="0"/>
    <n v="2.36"/>
    <n v="0"/>
    <n v="0"/>
    <n v="0"/>
    <n v="0"/>
    <n v="0"/>
    <n v="0"/>
    <n v="0"/>
    <n v="0"/>
    <n v="1420.25"/>
    <n v="1420.2499999999995"/>
    <n v="0"/>
    <n v="0"/>
    <n v="0"/>
    <n v="0"/>
    <n v="0"/>
  </r>
  <r>
    <n v="7"/>
    <d v="2013-03-10T00:00:00"/>
    <d v="2013-03-23T00:00:00"/>
    <x v="21"/>
    <s v="G1N"/>
    <s v="GD10000000"/>
    <s v="GD0"/>
    <n v="13"/>
    <n v="8200"/>
    <s v="GD600"/>
    <s v="DSG35"/>
    <s v="000DSG"/>
    <n v="15"/>
    <s v="15282A"/>
    <n v="13"/>
    <m/>
    <m/>
    <x v="362"/>
    <n v="40012"/>
    <s v="73024"/>
    <x v="12"/>
    <x v="1"/>
    <s v="Non-executive"/>
    <s v="D603"/>
    <x v="1"/>
    <n v="2769.6"/>
    <n v="0"/>
    <n v="0"/>
    <n v="0"/>
    <n v="0"/>
    <n v="0"/>
    <n v="0"/>
    <n v="0"/>
    <n v="0"/>
    <n v="0"/>
    <n v="0"/>
    <n v="0"/>
    <n v="0"/>
    <n v="0"/>
    <n v="0"/>
    <n v="0"/>
    <n v="0"/>
    <n v="0"/>
    <n v="1.45"/>
    <n v="424.63"/>
    <n v="0"/>
    <n v="0"/>
    <n v="0"/>
    <n v="0"/>
    <n v="0"/>
    <n v="155.91"/>
    <n v="0"/>
    <n v="0"/>
    <n v="0"/>
    <n v="0"/>
    <n v="0"/>
    <n v="2.25"/>
    <n v="6.58"/>
    <n v="0"/>
    <n v="0"/>
    <n v="36.46"/>
    <n v="138.47999999999999"/>
    <n v="0"/>
    <n v="20.68"/>
    <n v="0"/>
    <n v="0"/>
    <n v="0"/>
    <n v="0"/>
    <n v="0"/>
    <n v="0"/>
    <n v="0"/>
    <n v="0"/>
    <n v="3556.04"/>
    <n v="3556.0399999999995"/>
    <n v="0"/>
    <n v="0"/>
    <n v="0"/>
    <n v="0"/>
    <n v="0"/>
  </r>
  <r>
    <n v="7"/>
    <d v="2013-03-10T00:00:00"/>
    <d v="2013-03-23T00:00:00"/>
    <x v="21"/>
    <s v="G1N"/>
    <s v="GD10000000"/>
    <s v="GD0"/>
    <n v="13"/>
    <n v="8200"/>
    <s v="GD600"/>
    <s v="EAHB5"/>
    <s v="000EAH"/>
    <n v="15"/>
    <s v="32010A"/>
    <n v="13"/>
    <m/>
    <m/>
    <x v="106"/>
    <n v="23952"/>
    <s v="47825"/>
    <x v="58"/>
    <x v="1"/>
    <s v="Non-executive"/>
    <s v="D603"/>
    <x v="1"/>
    <n v="0"/>
    <n v="0"/>
    <n v="0"/>
    <n v="0"/>
    <n v="0"/>
    <n v="555.36"/>
    <n v="0"/>
    <n v="0"/>
    <n v="0"/>
    <n v="0"/>
    <n v="0"/>
    <n v="0"/>
    <n v="0"/>
    <n v="0"/>
    <n v="0"/>
    <n v="0"/>
    <n v="0"/>
    <n v="0"/>
    <n v="0.28000000000000003"/>
    <n v="77.040000000000006"/>
    <n v="0"/>
    <n v="0"/>
    <n v="0"/>
    <n v="0"/>
    <n v="0"/>
    <n v="32.840000000000003"/>
    <n v="0"/>
    <n v="0"/>
    <n v="0"/>
    <n v="0"/>
    <n v="0"/>
    <n v="0.59"/>
    <n v="1.84"/>
    <n v="0"/>
    <n v="0"/>
    <n v="7.69"/>
    <n v="27.78"/>
    <n v="0"/>
    <n v="6.02"/>
    <n v="0"/>
    <n v="0"/>
    <n v="0"/>
    <n v="0"/>
    <n v="0"/>
    <n v="0"/>
    <n v="0"/>
    <n v="0"/>
    <n v="709.44"/>
    <n v="709.44"/>
    <n v="0"/>
    <n v="0"/>
    <n v="0"/>
    <n v="0"/>
    <n v="0"/>
  </r>
  <r>
    <n v="7"/>
    <d v="2013-03-10T00:00:00"/>
    <d v="2013-03-23T00:00:00"/>
    <x v="21"/>
    <s v="G1N"/>
    <s v="GD10000000"/>
    <s v="GD0"/>
    <n v="13"/>
    <n v="8200"/>
    <s v="GD600"/>
    <s v="EAHB5"/>
    <s v="000EAH"/>
    <n v="15"/>
    <s v="32010A"/>
    <n v="13"/>
    <m/>
    <m/>
    <x v="215"/>
    <n v="59989"/>
    <s v="51101"/>
    <x v="116"/>
    <x v="1"/>
    <s v="Non-executive"/>
    <s v="D603"/>
    <x v="1"/>
    <n v="1429.18"/>
    <n v="0"/>
    <n v="0"/>
    <n v="0"/>
    <n v="0"/>
    <n v="0"/>
    <n v="0"/>
    <n v="0"/>
    <n v="0"/>
    <n v="0"/>
    <n v="0"/>
    <n v="0"/>
    <n v="0"/>
    <n v="0"/>
    <n v="0"/>
    <n v="0"/>
    <n v="0"/>
    <n v="0"/>
    <n v="0.74"/>
    <n v="97.96"/>
    <n v="0"/>
    <n v="0"/>
    <n v="0"/>
    <n v="0"/>
    <n v="0"/>
    <n v="86.58"/>
    <n v="0"/>
    <n v="0"/>
    <n v="0"/>
    <n v="0"/>
    <n v="0"/>
    <n v="1.35"/>
    <n v="3.24"/>
    <n v="0"/>
    <n v="0"/>
    <n v="20.239999999999998"/>
    <n v="71.459999999999994"/>
    <n v="0"/>
    <n v="4.76"/>
    <n v="0"/>
    <n v="0"/>
    <n v="0"/>
    <n v="0"/>
    <n v="0"/>
    <n v="0"/>
    <n v="0"/>
    <n v="0"/>
    <n v="1715.51"/>
    <n v="1715.51"/>
    <n v="0"/>
    <n v="0"/>
    <n v="0"/>
    <n v="0"/>
    <n v="0"/>
  </r>
  <r>
    <n v="7"/>
    <d v="2013-03-10T00:00:00"/>
    <d v="2013-03-23T00:00:00"/>
    <x v="21"/>
    <s v="G1N"/>
    <s v="GD10000000"/>
    <s v="GD0"/>
    <n v="13"/>
    <n v="8200"/>
    <s v="GD600"/>
    <s v="EAHB5"/>
    <s v="000EAH"/>
    <n v="15"/>
    <s v="32010A"/>
    <n v="13"/>
    <m/>
    <m/>
    <x v="219"/>
    <n v="64263"/>
    <s v="63301"/>
    <x v="2"/>
    <x v="1"/>
    <s v="Non-executive"/>
    <s v="D603"/>
    <x v="1"/>
    <n v="675.56"/>
    <n v="0"/>
    <n v="0"/>
    <n v="0"/>
    <n v="0"/>
    <n v="0"/>
    <n v="0"/>
    <n v="0"/>
    <n v="0"/>
    <n v="0"/>
    <n v="0"/>
    <n v="0"/>
    <n v="0"/>
    <n v="0"/>
    <n v="0"/>
    <n v="0"/>
    <n v="0"/>
    <n v="0"/>
    <n v="0.36"/>
    <n v="48.98"/>
    <n v="0"/>
    <n v="0"/>
    <n v="0"/>
    <n v="0"/>
    <n v="0"/>
    <n v="40.270000000000003"/>
    <n v="0"/>
    <n v="0"/>
    <n v="0"/>
    <n v="0"/>
    <n v="0"/>
    <n v="0.68"/>
    <n v="1.54"/>
    <n v="0"/>
    <n v="0"/>
    <n v="9.42"/>
    <n v="33.78"/>
    <n v="0"/>
    <n v="2.38"/>
    <n v="0"/>
    <n v="0"/>
    <n v="0"/>
    <n v="0"/>
    <n v="0"/>
    <n v="0"/>
    <n v="0"/>
    <n v="0"/>
    <n v="812.97"/>
    <n v="812.9699999999998"/>
    <n v="0"/>
    <n v="0"/>
    <n v="0"/>
    <n v="0"/>
    <n v="0"/>
  </r>
  <r>
    <n v="7"/>
    <d v="2013-03-10T00:00:00"/>
    <d v="2013-03-23T00:00:00"/>
    <x v="21"/>
    <s v="G1N"/>
    <s v="GD10000000"/>
    <s v="GD0"/>
    <n v="13"/>
    <n v="8200"/>
    <s v="GD600"/>
    <s v="EAHB5"/>
    <s v="000EAH"/>
    <n v="15"/>
    <s v="32010A"/>
    <n v="13"/>
    <m/>
    <m/>
    <x v="216"/>
    <n v="68069"/>
    <s v="47282"/>
    <x v="2"/>
    <x v="1"/>
    <s v="Non-executive"/>
    <s v="D603"/>
    <x v="1"/>
    <n v="123.9"/>
    <n v="0"/>
    <n v="0"/>
    <n v="0"/>
    <n v="0"/>
    <n v="0"/>
    <n v="0"/>
    <n v="0"/>
    <n v="0"/>
    <n v="0"/>
    <n v="0"/>
    <n v="0"/>
    <n v="0"/>
    <n v="0"/>
    <n v="0"/>
    <n v="0"/>
    <n v="0"/>
    <n v="0"/>
    <n v="7.0000000000000007E-2"/>
    <n v="8.52"/>
    <n v="0"/>
    <n v="0"/>
    <n v="0"/>
    <n v="0"/>
    <n v="0"/>
    <n v="7.44"/>
    <n v="0"/>
    <n v="0"/>
    <n v="0"/>
    <n v="0"/>
    <n v="0"/>
    <n v="0.14000000000000001"/>
    <n v="0.34"/>
    <n v="0"/>
    <n v="0"/>
    <n v="1.75"/>
    <n v="0"/>
    <n v="0"/>
    <n v="0.42"/>
    <n v="0"/>
    <n v="0"/>
    <n v="0"/>
    <n v="0"/>
    <n v="0"/>
    <n v="0"/>
    <n v="0"/>
    <n v="0"/>
    <n v="142.58000000000001"/>
    <n v="142.57999999999998"/>
    <n v="0"/>
    <n v="0"/>
    <n v="0"/>
    <n v="0"/>
    <n v="0"/>
  </r>
  <r>
    <n v="7"/>
    <d v="2013-03-10T00:00:00"/>
    <d v="2013-03-23T00:00:00"/>
    <x v="21"/>
    <s v="G1N"/>
    <s v="GD10000000"/>
    <s v="GD0"/>
    <n v="13"/>
    <n v="8200"/>
    <s v="GD600"/>
    <s v="EAZB5"/>
    <s v="000EAZ"/>
    <n v="15"/>
    <s v="32010A"/>
    <n v="13"/>
    <m/>
    <m/>
    <x v="361"/>
    <n v="7580"/>
    <s v="73466"/>
    <x v="160"/>
    <x v="1"/>
    <s v="Non-executive"/>
    <s v="D603"/>
    <x v="1"/>
    <n v="1216.3399999999999"/>
    <n v="0"/>
    <n v="0"/>
    <n v="0"/>
    <n v="0"/>
    <n v="0"/>
    <n v="0"/>
    <n v="0"/>
    <n v="0"/>
    <n v="0"/>
    <n v="0"/>
    <n v="0"/>
    <n v="0"/>
    <n v="0"/>
    <n v="0"/>
    <n v="0"/>
    <n v="0"/>
    <n v="0"/>
    <n v="0.62"/>
    <n v="47.67"/>
    <n v="0"/>
    <n v="0"/>
    <n v="0"/>
    <n v="0"/>
    <n v="0"/>
    <n v="73.06"/>
    <n v="0"/>
    <n v="0"/>
    <n v="0"/>
    <n v="0"/>
    <n v="0"/>
    <n v="0.68"/>
    <n v="1.62"/>
    <n v="0"/>
    <n v="0"/>
    <n v="17.079999999999998"/>
    <n v="60.82"/>
    <n v="0"/>
    <n v="2.36"/>
    <n v="0"/>
    <n v="0"/>
    <n v="0"/>
    <n v="0"/>
    <n v="0"/>
    <n v="0"/>
    <n v="0"/>
    <n v="0"/>
    <n v="1420.25"/>
    <n v="1420.2499999999995"/>
    <n v="0"/>
    <n v="0"/>
    <n v="0"/>
    <n v="0"/>
    <n v="0"/>
  </r>
  <r>
    <n v="7"/>
    <d v="2013-03-10T00:00:00"/>
    <d v="2013-03-23T00:00:00"/>
    <x v="21"/>
    <s v="G1N"/>
    <s v="GD10000000"/>
    <s v="GD0"/>
    <n v="13"/>
    <n v="8200"/>
    <s v="GD600"/>
    <s v="EAZB5"/>
    <s v="000EAZ"/>
    <n v="15"/>
    <s v="32010A"/>
    <n v="13"/>
    <m/>
    <m/>
    <x v="106"/>
    <n v="23952"/>
    <s v="47825"/>
    <x v="58"/>
    <x v="1"/>
    <s v="Non-executive"/>
    <s v="D603"/>
    <x v="1"/>
    <n v="0"/>
    <n v="0"/>
    <n v="0"/>
    <n v="0"/>
    <n v="0"/>
    <n v="555.39"/>
    <n v="0"/>
    <n v="0"/>
    <n v="0"/>
    <n v="0"/>
    <n v="0"/>
    <n v="0"/>
    <n v="0"/>
    <n v="0"/>
    <n v="0"/>
    <n v="0"/>
    <n v="0"/>
    <n v="0"/>
    <n v="0.3"/>
    <n v="77.02"/>
    <n v="0"/>
    <n v="0"/>
    <n v="0"/>
    <n v="0"/>
    <n v="0"/>
    <n v="32.840000000000003"/>
    <n v="0"/>
    <n v="0"/>
    <n v="0"/>
    <n v="0"/>
    <n v="0"/>
    <n v="0.6"/>
    <n v="1.84"/>
    <n v="0"/>
    <n v="0"/>
    <n v="7.68"/>
    <n v="27.76"/>
    <n v="0"/>
    <n v="6.04"/>
    <n v="0"/>
    <n v="0"/>
    <n v="0"/>
    <n v="0"/>
    <n v="0"/>
    <n v="0"/>
    <n v="0"/>
    <n v="0"/>
    <n v="709.47"/>
    <n v="709.46999999999991"/>
    <n v="0"/>
    <n v="0"/>
    <n v="0"/>
    <n v="0"/>
    <n v="0"/>
  </r>
  <r>
    <n v="7"/>
    <d v="2013-03-10T00:00:00"/>
    <d v="2013-03-23T00:00:00"/>
    <x v="21"/>
    <s v="G1N"/>
    <s v="GD10000000"/>
    <s v="GD0"/>
    <n v="13"/>
    <n v="8200"/>
    <s v="GD600"/>
    <s v="EAZB5"/>
    <s v="000EAZ"/>
    <n v="15"/>
    <s v="32010A"/>
    <n v="13"/>
    <m/>
    <m/>
    <x v="362"/>
    <n v="40012"/>
    <s v="73024"/>
    <x v="12"/>
    <x v="1"/>
    <s v="Non-executive"/>
    <s v="D603"/>
    <x v="1"/>
    <n v="923.2"/>
    <n v="0"/>
    <n v="0"/>
    <n v="0"/>
    <n v="0"/>
    <n v="0"/>
    <n v="0"/>
    <n v="0"/>
    <n v="0"/>
    <n v="0"/>
    <n v="0"/>
    <n v="0"/>
    <n v="0"/>
    <n v="0"/>
    <n v="0"/>
    <n v="0"/>
    <n v="0"/>
    <n v="0"/>
    <n v="0.48"/>
    <n v="141.54"/>
    <n v="0"/>
    <n v="0"/>
    <n v="0"/>
    <n v="0"/>
    <n v="0"/>
    <n v="51.96"/>
    <n v="0"/>
    <n v="0"/>
    <n v="0"/>
    <n v="0"/>
    <n v="0"/>
    <n v="0.74"/>
    <n v="2.2000000000000002"/>
    <n v="0"/>
    <n v="0"/>
    <n v="12.15"/>
    <n v="46.16"/>
    <n v="0"/>
    <n v="6.9"/>
    <n v="0"/>
    <n v="0"/>
    <n v="0"/>
    <n v="0"/>
    <n v="0"/>
    <n v="0"/>
    <n v="0"/>
    <n v="0"/>
    <n v="1185.33"/>
    <n v="1185.3300000000004"/>
    <n v="0"/>
    <n v="0"/>
    <n v="0"/>
    <n v="0"/>
    <n v="0"/>
  </r>
  <r>
    <n v="7"/>
    <d v="2013-03-10T00:00:00"/>
    <d v="2013-03-23T00:00:00"/>
    <x v="21"/>
    <s v="G1N"/>
    <s v="GD10000000"/>
    <s v="GD0"/>
    <n v="13"/>
    <n v="8200"/>
    <s v="GD600"/>
    <s v="EAZB5"/>
    <s v="000EAZ"/>
    <n v="15"/>
    <s v="32010A"/>
    <n v="13"/>
    <m/>
    <m/>
    <x v="211"/>
    <n v="43853"/>
    <s v="74888"/>
    <x v="2"/>
    <x v="1"/>
    <s v="Non-executive"/>
    <s v="D603"/>
    <x v="1"/>
    <n v="0"/>
    <n v="0"/>
    <n v="0"/>
    <n v="0"/>
    <n v="0"/>
    <n v="371.78"/>
    <n v="0"/>
    <n v="0"/>
    <n v="0"/>
    <n v="0"/>
    <n v="0"/>
    <n v="0"/>
    <n v="0"/>
    <n v="0"/>
    <n v="0"/>
    <n v="0"/>
    <n v="0"/>
    <n v="0"/>
    <n v="0.2"/>
    <n v="29.38"/>
    <n v="0"/>
    <n v="0"/>
    <n v="0"/>
    <n v="0"/>
    <n v="0"/>
    <n v="22.44"/>
    <n v="0"/>
    <n v="0"/>
    <n v="0"/>
    <n v="0"/>
    <n v="0"/>
    <n v="0.4"/>
    <n v="0.98"/>
    <n v="0"/>
    <n v="0"/>
    <n v="5.25"/>
    <n v="18.579999999999998"/>
    <n v="0"/>
    <n v="1.44"/>
    <n v="0"/>
    <n v="0"/>
    <n v="0"/>
    <n v="0"/>
    <n v="0"/>
    <n v="0"/>
    <n v="0"/>
    <n v="0"/>
    <n v="450.45"/>
    <n v="450.44999999999993"/>
    <n v="0"/>
    <n v="0"/>
    <n v="0"/>
    <n v="0"/>
    <n v="0"/>
  </r>
  <r>
    <n v="7"/>
    <d v="2013-03-10T00:00:00"/>
    <d v="2013-03-23T00:00:00"/>
    <x v="21"/>
    <s v="G1N"/>
    <s v="GD10000000"/>
    <s v="GD0"/>
    <n v="13"/>
    <n v="8200"/>
    <s v="GD600"/>
    <s v="EAZB5"/>
    <s v="000EAZ"/>
    <n v="15"/>
    <s v="32010A"/>
    <n v="13"/>
    <m/>
    <m/>
    <x v="215"/>
    <n v="59989"/>
    <s v="51101"/>
    <x v="116"/>
    <x v="1"/>
    <s v="Non-executive"/>
    <s v="D603"/>
    <x v="1"/>
    <n v="1429.2"/>
    <n v="0"/>
    <n v="0"/>
    <n v="0"/>
    <n v="0"/>
    <n v="0"/>
    <n v="0"/>
    <n v="0"/>
    <n v="0"/>
    <n v="0"/>
    <n v="0"/>
    <n v="0"/>
    <n v="0"/>
    <n v="0"/>
    <n v="0"/>
    <n v="0"/>
    <n v="0"/>
    <n v="0"/>
    <n v="0.76"/>
    <n v="97.96"/>
    <n v="0"/>
    <n v="0"/>
    <n v="0"/>
    <n v="0"/>
    <n v="0"/>
    <n v="86.59"/>
    <n v="0"/>
    <n v="0"/>
    <n v="0"/>
    <n v="0"/>
    <n v="0"/>
    <n v="1.36"/>
    <n v="3.24"/>
    <n v="0"/>
    <n v="0"/>
    <n v="20.260000000000002"/>
    <n v="71.459999999999994"/>
    <n v="0"/>
    <n v="4.78"/>
    <n v="0"/>
    <n v="0"/>
    <n v="0"/>
    <n v="0"/>
    <n v="0"/>
    <n v="0"/>
    <n v="0"/>
    <n v="0"/>
    <n v="1715.61"/>
    <n v="1715.61"/>
    <n v="0"/>
    <n v="0"/>
    <n v="0"/>
    <n v="0"/>
    <n v="0"/>
  </r>
  <r>
    <n v="7"/>
    <d v="2013-03-10T00:00:00"/>
    <d v="2013-03-23T00:00:00"/>
    <x v="21"/>
    <s v="G1N"/>
    <s v="GD10000000"/>
    <s v="GD0"/>
    <n v="13"/>
    <n v="8200"/>
    <s v="GD600"/>
    <s v="EAZB5"/>
    <s v="000EAZ"/>
    <n v="15"/>
    <s v="32010A"/>
    <n v="13"/>
    <m/>
    <m/>
    <x v="218"/>
    <n v="63121"/>
    <s v="51100"/>
    <x v="15"/>
    <x v="1"/>
    <s v="Non-executive"/>
    <s v="D603"/>
    <x v="1"/>
    <n v="2858.39"/>
    <n v="0"/>
    <n v="0"/>
    <n v="0"/>
    <n v="0"/>
    <n v="0"/>
    <n v="0"/>
    <n v="0"/>
    <n v="0"/>
    <n v="0"/>
    <n v="0"/>
    <n v="0"/>
    <n v="0"/>
    <n v="0"/>
    <n v="0"/>
    <n v="0"/>
    <n v="0"/>
    <n v="0"/>
    <n v="0"/>
    <n v="190.69"/>
    <n v="0"/>
    <n v="0"/>
    <n v="0"/>
    <n v="0"/>
    <n v="0"/>
    <n v="173.28"/>
    <n v="0"/>
    <n v="0"/>
    <n v="0"/>
    <n v="0"/>
    <n v="0"/>
    <n v="2.71"/>
    <n v="6.48"/>
    <n v="0"/>
    <n v="0"/>
    <n v="40.53"/>
    <n v="142.91999999999999"/>
    <n v="0"/>
    <n v="8.74"/>
    <n v="0"/>
    <n v="0"/>
    <n v="0"/>
    <n v="0"/>
    <n v="0"/>
    <n v="0"/>
    <n v="0"/>
    <n v="0"/>
    <n v="3423.74"/>
    <n v="3423.7400000000002"/>
    <n v="0"/>
    <n v="0"/>
    <n v="0"/>
    <n v="0"/>
    <n v="0"/>
  </r>
  <r>
    <n v="7"/>
    <d v="2013-03-10T00:00:00"/>
    <d v="2013-03-23T00:00:00"/>
    <x v="21"/>
    <s v="G1N"/>
    <s v="GD10000000"/>
    <s v="GD0"/>
    <n v="13"/>
    <n v="8200"/>
    <s v="GD600"/>
    <s v="EAZB5"/>
    <s v="000EAZ"/>
    <n v="15"/>
    <s v="32010A"/>
    <n v="13"/>
    <m/>
    <m/>
    <x v="219"/>
    <n v="64263"/>
    <s v="63301"/>
    <x v="2"/>
    <x v="1"/>
    <s v="Non-executive"/>
    <s v="D603"/>
    <x v="1"/>
    <n v="2026.7"/>
    <n v="0"/>
    <n v="0"/>
    <n v="0"/>
    <n v="0"/>
    <n v="0"/>
    <n v="0"/>
    <n v="0"/>
    <n v="0"/>
    <n v="0"/>
    <n v="0"/>
    <n v="0"/>
    <n v="0"/>
    <n v="0"/>
    <n v="0"/>
    <n v="0"/>
    <n v="0"/>
    <n v="0"/>
    <n v="1.06"/>
    <n v="146.94"/>
    <n v="0"/>
    <n v="0"/>
    <n v="0"/>
    <n v="0"/>
    <n v="0"/>
    <n v="120.82"/>
    <n v="0"/>
    <n v="0"/>
    <n v="0"/>
    <n v="0"/>
    <n v="0"/>
    <n v="2.0299999999999998"/>
    <n v="4.6500000000000004"/>
    <n v="0"/>
    <n v="0"/>
    <n v="28.26"/>
    <n v="101.33"/>
    <n v="0"/>
    <n v="7.16"/>
    <n v="0"/>
    <n v="0"/>
    <n v="0"/>
    <n v="0"/>
    <n v="0"/>
    <n v="0"/>
    <n v="0"/>
    <n v="0"/>
    <n v="2438.9499999999998"/>
    <n v="2438.9500000000003"/>
    <n v="0"/>
    <n v="0"/>
    <n v="0"/>
    <n v="0"/>
    <n v="0"/>
  </r>
  <r>
    <n v="7"/>
    <d v="2013-03-10T00:00:00"/>
    <d v="2013-03-23T00:00:00"/>
    <x v="21"/>
    <s v="G1N"/>
    <s v="GD10000000"/>
    <s v="GD0"/>
    <n v="13"/>
    <n v="8200"/>
    <s v="GD600"/>
    <s v="EAZB5"/>
    <s v="000EAZ"/>
    <n v="15"/>
    <s v="32010A"/>
    <n v="13"/>
    <m/>
    <m/>
    <x v="220"/>
    <n v="66995"/>
    <s v="73384"/>
    <x v="2"/>
    <x v="1"/>
    <s v="Non-executive"/>
    <s v="D603"/>
    <x v="1"/>
    <n v="2403.8000000000002"/>
    <n v="0"/>
    <n v="0"/>
    <n v="0"/>
    <n v="0"/>
    <n v="0"/>
    <n v="0"/>
    <n v="0"/>
    <n v="0"/>
    <n v="0"/>
    <n v="0"/>
    <n v="0"/>
    <n v="0"/>
    <n v="0"/>
    <n v="0"/>
    <n v="0"/>
    <n v="0"/>
    <n v="0"/>
    <n v="0"/>
    <n v="173.94"/>
    <n v="0"/>
    <n v="0"/>
    <n v="0"/>
    <n v="0"/>
    <n v="0"/>
    <n v="145.44"/>
    <n v="0"/>
    <n v="0"/>
    <n v="0"/>
    <n v="0"/>
    <n v="0"/>
    <n v="2.71"/>
    <n v="6.48"/>
    <n v="0"/>
    <n v="0"/>
    <n v="34.020000000000003"/>
    <n v="120.19"/>
    <n v="0"/>
    <n v="7.41"/>
    <n v="0"/>
    <n v="0"/>
    <n v="0"/>
    <n v="0"/>
    <n v="0"/>
    <n v="0"/>
    <n v="0"/>
    <n v="0"/>
    <n v="2893.99"/>
    <n v="2893.9900000000002"/>
    <n v="0"/>
    <n v="0"/>
    <n v="0"/>
    <n v="0"/>
    <n v="0"/>
  </r>
  <r>
    <n v="7"/>
    <d v="2013-03-10T00:00:00"/>
    <d v="2013-03-23T00:00:00"/>
    <x v="21"/>
    <s v="G1N"/>
    <s v="GD10000000"/>
    <s v="GD0"/>
    <n v="13"/>
    <n v="8200"/>
    <s v="GD600"/>
    <s v="EAZB5"/>
    <s v="000EAZ"/>
    <n v="15"/>
    <s v="32010A"/>
    <n v="13"/>
    <m/>
    <m/>
    <x v="216"/>
    <n v="68069"/>
    <s v="47282"/>
    <x v="2"/>
    <x v="1"/>
    <s v="Non-executive"/>
    <s v="D603"/>
    <x v="1"/>
    <n v="371.77"/>
    <n v="0"/>
    <n v="0"/>
    <n v="0"/>
    <n v="0"/>
    <n v="0"/>
    <n v="0"/>
    <n v="0"/>
    <n v="0"/>
    <n v="0"/>
    <n v="0"/>
    <n v="0"/>
    <n v="0"/>
    <n v="0"/>
    <n v="0"/>
    <n v="0"/>
    <n v="0"/>
    <n v="0"/>
    <n v="0.2"/>
    <n v="25.6"/>
    <n v="0"/>
    <n v="0"/>
    <n v="0"/>
    <n v="0"/>
    <n v="0"/>
    <n v="22.38"/>
    <n v="0"/>
    <n v="0"/>
    <n v="0"/>
    <n v="0"/>
    <n v="0"/>
    <n v="0.4"/>
    <n v="0.98"/>
    <n v="0"/>
    <n v="0"/>
    <n v="5.24"/>
    <n v="0"/>
    <n v="0"/>
    <n v="1.3"/>
    <n v="0"/>
    <n v="0"/>
    <n v="0"/>
    <n v="0"/>
    <n v="0"/>
    <n v="0"/>
    <n v="0"/>
    <n v="0"/>
    <n v="427.87"/>
    <n v="427.87"/>
    <n v="0"/>
    <n v="0"/>
    <n v="0"/>
    <n v="0"/>
    <n v="0"/>
  </r>
  <r>
    <n v="7"/>
    <d v="2013-03-10T00:00:00"/>
    <d v="2013-03-23T00:00:00"/>
    <x v="21"/>
    <s v="G1N"/>
    <s v="GD10000000"/>
    <s v="GD0"/>
    <n v="13"/>
    <n v="8200"/>
    <s v="GD600"/>
    <s v="EAZB5"/>
    <s v="000EAZ"/>
    <n v="15"/>
    <s v="32010A"/>
    <n v="13"/>
    <m/>
    <m/>
    <x v="217"/>
    <n v="68206"/>
    <s v="48863"/>
    <x v="2"/>
    <x v="1"/>
    <s v="Non-executive"/>
    <s v="D603"/>
    <x v="1"/>
    <n v="240.38"/>
    <n v="0"/>
    <n v="0"/>
    <n v="0"/>
    <n v="0"/>
    <n v="0"/>
    <n v="0"/>
    <n v="0"/>
    <n v="0"/>
    <n v="0"/>
    <n v="0"/>
    <n v="0"/>
    <n v="0"/>
    <n v="0"/>
    <n v="0"/>
    <n v="0"/>
    <n v="0"/>
    <n v="0"/>
    <n v="0.12"/>
    <n v="19.600000000000001"/>
    <n v="0"/>
    <n v="0"/>
    <n v="0"/>
    <n v="0"/>
    <n v="0"/>
    <n v="14.66"/>
    <n v="0"/>
    <n v="0"/>
    <n v="0"/>
    <n v="0"/>
    <n v="0"/>
    <n v="0.28000000000000003"/>
    <n v="0.62"/>
    <n v="0"/>
    <n v="0"/>
    <n v="3.43"/>
    <n v="0"/>
    <n v="0"/>
    <n v="0.96"/>
    <n v="0"/>
    <n v="0"/>
    <n v="0"/>
    <n v="0"/>
    <n v="0"/>
    <n v="0"/>
    <n v="0"/>
    <n v="0"/>
    <n v="280.05"/>
    <n v="280.05"/>
    <n v="0"/>
    <n v="0"/>
    <n v="0"/>
    <n v="0"/>
    <n v="0"/>
  </r>
  <r>
    <n v="7"/>
    <d v="2013-03-10T00:00:00"/>
    <d v="2013-03-23T00:00:00"/>
    <x v="21"/>
    <s v="G1N"/>
    <s v="GD10000000"/>
    <s v="GD0"/>
    <n v="13"/>
    <n v="8200"/>
    <s v="GD600"/>
    <s v="EAZB5"/>
    <s v="000EAZ"/>
    <n v="15"/>
    <s v="32010A"/>
    <n v="13"/>
    <m/>
    <m/>
    <x v="89"/>
    <n v="69397"/>
    <s v="46623"/>
    <x v="2"/>
    <x v="1"/>
    <s v="Non-executive"/>
    <s v="D603"/>
    <x v="1"/>
    <n v="1054.32"/>
    <n v="0"/>
    <n v="0"/>
    <n v="0"/>
    <n v="0"/>
    <n v="0"/>
    <n v="0"/>
    <n v="0"/>
    <n v="0"/>
    <n v="0"/>
    <n v="0"/>
    <n v="0"/>
    <n v="0"/>
    <n v="0"/>
    <n v="0"/>
    <n v="0"/>
    <n v="0"/>
    <n v="0"/>
    <n v="0.54"/>
    <n v="43.48"/>
    <n v="0"/>
    <n v="0"/>
    <n v="0"/>
    <n v="0"/>
    <n v="0"/>
    <n v="64.47"/>
    <n v="0"/>
    <n v="0"/>
    <n v="0"/>
    <n v="0"/>
    <n v="0"/>
    <n v="0.68"/>
    <n v="1.62"/>
    <n v="0"/>
    <n v="0"/>
    <n v="15.08"/>
    <n v="0"/>
    <n v="0"/>
    <n v="2.14"/>
    <n v="0"/>
    <n v="0"/>
    <n v="0"/>
    <n v="0"/>
    <n v="0"/>
    <n v="0"/>
    <n v="0"/>
    <n v="0"/>
    <n v="1182.33"/>
    <n v="1182.33"/>
    <n v="0"/>
    <n v="0"/>
    <n v="0"/>
    <n v="0"/>
    <n v="0"/>
  </r>
  <r>
    <n v="7"/>
    <d v="2013-03-10T00:00:00"/>
    <d v="2013-03-23T00:00:00"/>
    <x v="21"/>
    <s v="G1N"/>
    <s v="GD10000000"/>
    <s v="GD0"/>
    <n v="13"/>
    <n v="8200"/>
    <s v="GD600"/>
    <s v="ITQB5"/>
    <s v="000ITQ"/>
    <n v="15"/>
    <s v="32367A"/>
    <n v="13"/>
    <m/>
    <m/>
    <x v="211"/>
    <n v="43853"/>
    <s v="74888"/>
    <x v="2"/>
    <x v="1"/>
    <s v="Non-executive"/>
    <s v="D603"/>
    <x v="1"/>
    <n v="0"/>
    <n v="0"/>
    <n v="0"/>
    <n v="0"/>
    <n v="0"/>
    <n v="247.84"/>
    <n v="0"/>
    <n v="0"/>
    <n v="0"/>
    <n v="0"/>
    <n v="0"/>
    <n v="0"/>
    <n v="0"/>
    <n v="0"/>
    <n v="0"/>
    <n v="0"/>
    <n v="0"/>
    <n v="0"/>
    <n v="0.13"/>
    <n v="19.600000000000001"/>
    <n v="0"/>
    <n v="0"/>
    <n v="0"/>
    <n v="0"/>
    <n v="0"/>
    <n v="14.96"/>
    <n v="0"/>
    <n v="0"/>
    <n v="0"/>
    <n v="0"/>
    <n v="0"/>
    <n v="0.27"/>
    <n v="0.64"/>
    <n v="0"/>
    <n v="0"/>
    <n v="3.5"/>
    <n v="12.4"/>
    <n v="0"/>
    <n v="0.96"/>
    <n v="0"/>
    <n v="0"/>
    <n v="0"/>
    <n v="0"/>
    <n v="0"/>
    <n v="0"/>
    <n v="0"/>
    <n v="0"/>
    <n v="300.3"/>
    <n v="300.2999999999999"/>
    <n v="0"/>
    <n v="0"/>
    <n v="0"/>
    <n v="0"/>
    <n v="0"/>
  </r>
  <r>
    <n v="7"/>
    <d v="2013-03-10T00:00:00"/>
    <d v="2013-03-23T00:00:00"/>
    <x v="21"/>
    <s v="G1N"/>
    <s v="GD10000000"/>
    <s v="GD0"/>
    <n v="13"/>
    <n v="8200"/>
    <s v="GD600"/>
    <s v="ITQB5"/>
    <s v="000ITQ"/>
    <n v="15"/>
    <s v="32367A"/>
    <n v="13"/>
    <m/>
    <m/>
    <x v="223"/>
    <n v="50752"/>
    <s v="73463"/>
    <x v="2"/>
    <x v="1"/>
    <s v="Non-executive"/>
    <s v="D603"/>
    <x v="1"/>
    <n v="768.84"/>
    <n v="0"/>
    <n v="0"/>
    <n v="0"/>
    <n v="0"/>
    <n v="0"/>
    <n v="0"/>
    <n v="0"/>
    <n v="0"/>
    <n v="0"/>
    <n v="0"/>
    <n v="0"/>
    <n v="0"/>
    <n v="0"/>
    <n v="0"/>
    <n v="0"/>
    <n v="0"/>
    <n v="0"/>
    <n v="0.4"/>
    <n v="47.68"/>
    <n v="0"/>
    <n v="0"/>
    <n v="0"/>
    <n v="0"/>
    <n v="0"/>
    <n v="0"/>
    <n v="0"/>
    <n v="0"/>
    <n v="0"/>
    <n v="0"/>
    <n v="0"/>
    <n v="0.68"/>
    <n v="1.62"/>
    <n v="0"/>
    <n v="0"/>
    <n v="10.9"/>
    <n v="0"/>
    <n v="0"/>
    <n v="2.36"/>
    <n v="0"/>
    <n v="0"/>
    <n v="0"/>
    <n v="0"/>
    <n v="0"/>
    <n v="0"/>
    <n v="0"/>
    <n v="0"/>
    <n v="832.48"/>
    <n v="832.4799999999999"/>
    <n v="0"/>
    <n v="0"/>
    <n v="0"/>
    <n v="0"/>
    <n v="0"/>
  </r>
  <r>
    <n v="7"/>
    <d v="2013-03-10T00:00:00"/>
    <d v="2013-03-23T00:00:00"/>
    <x v="21"/>
    <s v="G1N"/>
    <s v="GD10000000"/>
    <s v="GD0"/>
    <n v="13"/>
    <n v="8200"/>
    <s v="GD600"/>
    <s v="ITQB5"/>
    <s v="000ITQ"/>
    <n v="15"/>
    <s v="32367A"/>
    <n v="13"/>
    <m/>
    <m/>
    <x v="216"/>
    <n v="68069"/>
    <s v="47282"/>
    <x v="2"/>
    <x v="1"/>
    <s v="Non-executive"/>
    <s v="D603"/>
    <x v="1"/>
    <n v="123.93"/>
    <n v="0"/>
    <n v="0"/>
    <n v="0"/>
    <n v="0"/>
    <n v="0"/>
    <n v="0"/>
    <n v="0"/>
    <n v="0"/>
    <n v="0"/>
    <n v="0"/>
    <n v="0"/>
    <n v="0"/>
    <n v="0"/>
    <n v="0"/>
    <n v="0"/>
    <n v="0"/>
    <n v="0"/>
    <n v="0.06"/>
    <n v="8.5399999999999991"/>
    <n v="0"/>
    <n v="0"/>
    <n v="0"/>
    <n v="0"/>
    <n v="0"/>
    <n v="7.46"/>
    <n v="0"/>
    <n v="0"/>
    <n v="0"/>
    <n v="0"/>
    <n v="0"/>
    <n v="0.14000000000000001"/>
    <n v="0.32"/>
    <n v="0"/>
    <n v="0"/>
    <n v="1.74"/>
    <n v="0"/>
    <n v="0"/>
    <n v="0.44"/>
    <n v="0"/>
    <n v="0"/>
    <n v="0"/>
    <n v="0"/>
    <n v="0"/>
    <n v="0"/>
    <n v="0"/>
    <n v="0"/>
    <n v="142.63"/>
    <n v="142.63"/>
    <n v="0"/>
    <n v="0"/>
    <n v="0"/>
    <n v="0"/>
    <n v="0"/>
  </r>
  <r>
    <n v="7"/>
    <d v="2013-03-10T00:00:00"/>
    <d v="2013-03-23T00:00:00"/>
    <x v="21"/>
    <s v="G1N"/>
    <s v="GD10000000"/>
    <s v="GD0"/>
    <n v="13"/>
    <n v="8200"/>
    <s v="GD600"/>
    <s v="ITQB5"/>
    <s v="000ITQ"/>
    <n v="15"/>
    <s v="32367A"/>
    <n v="13"/>
    <m/>
    <m/>
    <x v="217"/>
    <n v="68206"/>
    <s v="48863"/>
    <x v="2"/>
    <x v="1"/>
    <s v="Non-executive"/>
    <s v="D603"/>
    <x v="1"/>
    <n v="360.58"/>
    <n v="0"/>
    <n v="0"/>
    <n v="0"/>
    <n v="0"/>
    <n v="0"/>
    <n v="0"/>
    <n v="0"/>
    <n v="0"/>
    <n v="0"/>
    <n v="0"/>
    <n v="0"/>
    <n v="0"/>
    <n v="0"/>
    <n v="0"/>
    <n v="0"/>
    <n v="0"/>
    <n v="0"/>
    <n v="0.18"/>
    <n v="29.38"/>
    <n v="0"/>
    <n v="0"/>
    <n v="0"/>
    <n v="0"/>
    <n v="0"/>
    <n v="22"/>
    <n v="0"/>
    <n v="0"/>
    <n v="0"/>
    <n v="0"/>
    <n v="0"/>
    <n v="0.4"/>
    <n v="0.93"/>
    <n v="0"/>
    <n v="0"/>
    <n v="5.14"/>
    <n v="0"/>
    <n v="0"/>
    <n v="1.44"/>
    <n v="0"/>
    <n v="0"/>
    <n v="0"/>
    <n v="0"/>
    <n v="0"/>
    <n v="0"/>
    <n v="0"/>
    <n v="0"/>
    <n v="420.05"/>
    <n v="420.04999999999995"/>
    <n v="0"/>
    <n v="0"/>
    <n v="0"/>
    <n v="0"/>
    <n v="0"/>
  </r>
  <r>
    <n v="7"/>
    <d v="2013-03-10T00:00:00"/>
    <d v="2013-03-23T00:00:00"/>
    <x v="21"/>
    <s v="G1N"/>
    <s v="GD10000000"/>
    <s v="GD0"/>
    <n v="13"/>
    <n v="8200"/>
    <s v="GD600"/>
    <s v="ITQB5"/>
    <s v="000ITQ"/>
    <n v="15"/>
    <s v="32367A"/>
    <n v="13"/>
    <m/>
    <m/>
    <x v="222"/>
    <n v="70287"/>
    <s v="48884"/>
    <x v="15"/>
    <x v="1"/>
    <s v="Non-executive"/>
    <s v="D603"/>
    <x v="1"/>
    <n v="971.36"/>
    <n v="0"/>
    <n v="0"/>
    <n v="0"/>
    <n v="0"/>
    <n v="0"/>
    <n v="0"/>
    <n v="0"/>
    <n v="0"/>
    <n v="0"/>
    <n v="0"/>
    <n v="0"/>
    <n v="0"/>
    <n v="0"/>
    <n v="0"/>
    <n v="0"/>
    <n v="0"/>
    <n v="0"/>
    <n v="0.52"/>
    <n v="85.32"/>
    <n v="0"/>
    <n v="0"/>
    <n v="0"/>
    <n v="0"/>
    <n v="0"/>
    <n v="58.46"/>
    <n v="0"/>
    <n v="0"/>
    <n v="0"/>
    <n v="0"/>
    <n v="0"/>
    <n v="1.36"/>
    <n v="3.24"/>
    <n v="0"/>
    <n v="0"/>
    <n v="13.68"/>
    <n v="0"/>
    <n v="0"/>
    <n v="4.32"/>
    <n v="0"/>
    <n v="0"/>
    <n v="0"/>
    <n v="0"/>
    <n v="0"/>
    <n v="0"/>
    <n v="0"/>
    <n v="0"/>
    <n v="1138.26"/>
    <n v="1138.26"/>
    <n v="0"/>
    <n v="0"/>
    <n v="0"/>
    <n v="0"/>
    <n v="0"/>
  </r>
  <r>
    <n v="7"/>
    <d v="2013-03-10T00:00:00"/>
    <d v="2013-03-23T00:00:00"/>
    <x v="21"/>
    <s v="G1N"/>
    <s v="GD10000000"/>
    <s v="GD0"/>
    <n v="13"/>
    <n v="8200"/>
    <s v="GD600"/>
    <s v="LAPB5"/>
    <s v="000LAP"/>
    <n v="15"/>
    <s v="32365A"/>
    <n v="13"/>
    <m/>
    <m/>
    <x v="211"/>
    <n v="43853"/>
    <s v="74888"/>
    <x v="2"/>
    <x v="1"/>
    <s v="Non-executive"/>
    <s v="D603"/>
    <x v="1"/>
    <n v="0"/>
    <n v="0"/>
    <n v="0"/>
    <n v="0"/>
    <n v="0"/>
    <n v="495.68"/>
    <n v="0"/>
    <n v="0"/>
    <n v="0"/>
    <n v="0"/>
    <n v="0"/>
    <n v="0"/>
    <n v="0"/>
    <n v="0"/>
    <n v="0"/>
    <n v="0"/>
    <n v="0"/>
    <n v="0"/>
    <n v="0.26"/>
    <n v="39.18"/>
    <n v="0"/>
    <n v="0"/>
    <n v="0"/>
    <n v="0"/>
    <n v="0"/>
    <n v="29.92"/>
    <n v="0"/>
    <n v="0"/>
    <n v="0"/>
    <n v="0"/>
    <n v="0"/>
    <n v="0.54"/>
    <n v="1.3"/>
    <n v="0"/>
    <n v="0"/>
    <n v="7"/>
    <n v="24.78"/>
    <n v="0"/>
    <n v="1.9"/>
    <n v="0"/>
    <n v="0"/>
    <n v="0"/>
    <n v="0"/>
    <n v="0"/>
    <n v="0"/>
    <n v="0"/>
    <n v="0"/>
    <n v="600.55999999999995"/>
    <n v="600.55999999999983"/>
    <n v="0"/>
    <n v="0"/>
    <n v="0"/>
    <n v="0"/>
    <n v="0"/>
  </r>
  <r>
    <n v="7"/>
    <d v="2013-03-10T00:00:00"/>
    <d v="2013-03-23T00:00:00"/>
    <x v="21"/>
    <s v="G1N"/>
    <s v="GD10000000"/>
    <s v="GD0"/>
    <n v="13"/>
    <n v="8200"/>
    <s v="GD600"/>
    <s v="LAPB5"/>
    <s v="000LAP"/>
    <n v="15"/>
    <s v="32365A"/>
    <n v="13"/>
    <m/>
    <m/>
    <x v="223"/>
    <n v="50752"/>
    <s v="73463"/>
    <x v="2"/>
    <x v="1"/>
    <s v="Non-executive"/>
    <s v="D603"/>
    <x v="1"/>
    <n v="2306.5"/>
    <n v="0"/>
    <n v="0"/>
    <n v="0"/>
    <n v="0"/>
    <n v="0"/>
    <n v="0"/>
    <n v="0"/>
    <n v="0"/>
    <n v="0"/>
    <n v="0"/>
    <n v="0"/>
    <n v="0"/>
    <n v="0"/>
    <n v="0"/>
    <n v="0"/>
    <n v="0"/>
    <n v="0"/>
    <n v="1.2"/>
    <n v="143.01"/>
    <n v="0"/>
    <n v="0"/>
    <n v="0"/>
    <n v="0"/>
    <n v="0"/>
    <n v="0"/>
    <n v="0"/>
    <n v="0"/>
    <n v="0"/>
    <n v="0"/>
    <n v="0"/>
    <n v="2.0299999999999998"/>
    <n v="4.8600000000000003"/>
    <n v="0"/>
    <n v="0"/>
    <n v="32.659999999999997"/>
    <n v="0"/>
    <n v="0"/>
    <n v="7.06"/>
    <n v="0"/>
    <n v="0"/>
    <n v="0"/>
    <n v="0"/>
    <n v="0"/>
    <n v="0"/>
    <n v="0"/>
    <n v="0"/>
    <n v="2497.3200000000002"/>
    <n v="2497.3200000000002"/>
    <n v="0"/>
    <n v="0"/>
    <n v="0"/>
    <n v="0"/>
    <n v="0"/>
  </r>
  <r>
    <n v="7"/>
    <d v="2013-03-10T00:00:00"/>
    <d v="2013-03-23T00:00:00"/>
    <x v="21"/>
    <s v="G1N"/>
    <s v="GD10000000"/>
    <s v="GD0"/>
    <n v="13"/>
    <n v="8200"/>
    <s v="GD600"/>
    <s v="LAPB5"/>
    <s v="000LAP"/>
    <n v="15"/>
    <s v="32365A"/>
    <n v="13"/>
    <m/>
    <m/>
    <x v="216"/>
    <n v="68069"/>
    <s v="47282"/>
    <x v="2"/>
    <x v="1"/>
    <s v="Non-executive"/>
    <s v="D603"/>
    <x v="1"/>
    <n v="247.84"/>
    <n v="0"/>
    <n v="0"/>
    <n v="0"/>
    <n v="0"/>
    <n v="0"/>
    <n v="0"/>
    <n v="0"/>
    <n v="0"/>
    <n v="0"/>
    <n v="0"/>
    <n v="0"/>
    <n v="0"/>
    <n v="0"/>
    <n v="0"/>
    <n v="0"/>
    <n v="0"/>
    <n v="0"/>
    <n v="0.13"/>
    <n v="17.059999999999999"/>
    <n v="0"/>
    <n v="0"/>
    <n v="0"/>
    <n v="0"/>
    <n v="0"/>
    <n v="14.92"/>
    <n v="0"/>
    <n v="0"/>
    <n v="0"/>
    <n v="0"/>
    <n v="0"/>
    <n v="0.27"/>
    <n v="0.64"/>
    <n v="0"/>
    <n v="0"/>
    <n v="3.48"/>
    <n v="0"/>
    <n v="0"/>
    <n v="0.86"/>
    <n v="0"/>
    <n v="0"/>
    <n v="0"/>
    <n v="0"/>
    <n v="0"/>
    <n v="0"/>
    <n v="0"/>
    <n v="0"/>
    <n v="285.2"/>
    <n v="285.2"/>
    <n v="0"/>
    <n v="0"/>
    <n v="0"/>
    <n v="0"/>
    <n v="0"/>
  </r>
  <r>
    <n v="7"/>
    <d v="2013-03-10T00:00:00"/>
    <d v="2013-03-23T00:00:00"/>
    <x v="21"/>
    <s v="G1N"/>
    <s v="GD10000000"/>
    <s v="GD0"/>
    <n v="13"/>
    <n v="8200"/>
    <s v="GD600"/>
    <s v="LAPB5"/>
    <s v="000LAP"/>
    <n v="15"/>
    <s v="32365A"/>
    <n v="13"/>
    <m/>
    <m/>
    <x v="217"/>
    <n v="68206"/>
    <s v="48863"/>
    <x v="2"/>
    <x v="1"/>
    <s v="Non-executive"/>
    <s v="D603"/>
    <x v="1"/>
    <n v="600.96"/>
    <n v="0"/>
    <n v="0"/>
    <n v="0"/>
    <n v="0"/>
    <n v="0"/>
    <n v="0"/>
    <n v="0"/>
    <n v="0"/>
    <n v="0"/>
    <n v="0"/>
    <n v="0"/>
    <n v="0"/>
    <n v="0"/>
    <n v="0"/>
    <n v="0"/>
    <n v="0"/>
    <n v="0"/>
    <n v="0.32"/>
    <n v="48.98"/>
    <n v="0"/>
    <n v="0"/>
    <n v="0"/>
    <n v="0"/>
    <n v="0"/>
    <n v="36.659999999999997"/>
    <n v="0"/>
    <n v="0"/>
    <n v="0"/>
    <n v="0"/>
    <n v="0"/>
    <n v="0.68"/>
    <n v="1.55"/>
    <n v="0"/>
    <n v="0"/>
    <n v="8.58"/>
    <n v="0"/>
    <n v="0"/>
    <n v="2.38"/>
    <n v="0"/>
    <n v="0"/>
    <n v="0"/>
    <n v="0"/>
    <n v="0"/>
    <n v="0"/>
    <n v="0"/>
    <n v="0"/>
    <n v="700.11"/>
    <n v="700.11"/>
    <n v="0"/>
    <n v="0"/>
    <n v="0"/>
    <n v="0"/>
    <n v="0"/>
  </r>
  <r>
    <n v="7"/>
    <d v="2013-03-10T00:00:00"/>
    <d v="2013-03-23T00:00:00"/>
    <x v="21"/>
    <s v="G1N"/>
    <s v="GD10000000"/>
    <s v="GD0"/>
    <n v="13"/>
    <n v="8200"/>
    <s v="GD600"/>
    <s v="MASB5"/>
    <s v="000MSP"/>
    <n v="15"/>
    <s v="32366B"/>
    <n v="13"/>
    <m/>
    <m/>
    <x v="211"/>
    <n v="43853"/>
    <s v="74888"/>
    <x v="2"/>
    <x v="1"/>
    <s v="Non-executive"/>
    <s v="D603"/>
    <x v="1"/>
    <n v="0"/>
    <n v="0"/>
    <n v="0"/>
    <n v="0"/>
    <n v="0"/>
    <n v="495.68"/>
    <n v="0"/>
    <n v="0"/>
    <n v="0"/>
    <n v="0"/>
    <n v="0"/>
    <n v="0"/>
    <n v="0"/>
    <n v="0"/>
    <n v="0"/>
    <n v="0"/>
    <n v="0"/>
    <n v="0"/>
    <n v="0.26"/>
    <n v="39.18"/>
    <n v="0"/>
    <n v="0"/>
    <n v="0"/>
    <n v="0"/>
    <n v="0"/>
    <n v="29.93"/>
    <n v="0"/>
    <n v="0"/>
    <n v="0"/>
    <n v="0"/>
    <n v="0"/>
    <n v="0.55000000000000004"/>
    <n v="1.3"/>
    <n v="0"/>
    <n v="0"/>
    <n v="7"/>
    <n v="24.78"/>
    <n v="0"/>
    <n v="1.9"/>
    <n v="0"/>
    <n v="0"/>
    <n v="0"/>
    <n v="0"/>
    <n v="0"/>
    <n v="0"/>
    <n v="0"/>
    <n v="0"/>
    <n v="600.58000000000004"/>
    <n v="600.57999999999981"/>
    <n v="0"/>
    <n v="0"/>
    <n v="0"/>
    <n v="0"/>
    <n v="0"/>
  </r>
  <r>
    <n v="7"/>
    <d v="2013-03-10T00:00:00"/>
    <d v="2013-03-23T00:00:00"/>
    <x v="21"/>
    <s v="G1N"/>
    <s v="GD10000000"/>
    <s v="GD0"/>
    <n v="13"/>
    <n v="8200"/>
    <s v="GD600"/>
    <s v="MASB5"/>
    <s v="000MSP"/>
    <n v="15"/>
    <s v="32366B"/>
    <n v="13"/>
    <m/>
    <m/>
    <x v="217"/>
    <n v="68206"/>
    <s v="48863"/>
    <x v="2"/>
    <x v="1"/>
    <s v="Non-executive"/>
    <s v="D603"/>
    <x v="1"/>
    <n v="240.34"/>
    <n v="0"/>
    <n v="0"/>
    <n v="0"/>
    <n v="0"/>
    <n v="0"/>
    <n v="0"/>
    <n v="0"/>
    <n v="0"/>
    <n v="0"/>
    <n v="0"/>
    <n v="0"/>
    <n v="0"/>
    <n v="0"/>
    <n v="0"/>
    <n v="0"/>
    <n v="0"/>
    <n v="0"/>
    <n v="0.14000000000000001"/>
    <n v="19.579999999999998"/>
    <n v="0"/>
    <n v="0"/>
    <n v="0"/>
    <n v="0"/>
    <n v="0"/>
    <n v="14.64"/>
    <n v="0"/>
    <n v="0"/>
    <n v="0"/>
    <n v="0"/>
    <n v="0"/>
    <n v="0.25"/>
    <n v="0.61"/>
    <n v="0"/>
    <n v="0"/>
    <n v="3.41"/>
    <n v="0"/>
    <n v="0"/>
    <n v="0.94"/>
    <n v="0"/>
    <n v="0"/>
    <n v="0"/>
    <n v="0"/>
    <n v="0"/>
    <n v="0"/>
    <n v="0"/>
    <n v="0"/>
    <n v="279.91000000000003"/>
    <n v="279.91000000000003"/>
    <n v="0"/>
    <n v="0"/>
    <n v="0"/>
    <n v="0"/>
    <n v="0"/>
  </r>
  <r>
    <n v="7"/>
    <d v="2013-03-10T00:00:00"/>
    <d v="2013-03-23T00:00:00"/>
    <x v="21"/>
    <s v="G1N"/>
    <s v="GD10000000"/>
    <s v="GD0"/>
    <n v="13"/>
    <n v="8200"/>
    <s v="GD600"/>
    <s v="SAHB5"/>
    <s v="000SAH"/>
    <n v="15"/>
    <s v="32367B"/>
    <n v="13"/>
    <m/>
    <m/>
    <x v="99"/>
    <n v="38606"/>
    <s v="51150"/>
    <x v="2"/>
    <x v="1"/>
    <s v="Non-executive"/>
    <s v="D603"/>
    <x v="1"/>
    <n v="262.76"/>
    <n v="0"/>
    <n v="0"/>
    <n v="0"/>
    <n v="0"/>
    <n v="0"/>
    <n v="0"/>
    <n v="0"/>
    <n v="0"/>
    <n v="0"/>
    <n v="0"/>
    <n v="0"/>
    <n v="0"/>
    <n v="0"/>
    <n v="0"/>
    <n v="0"/>
    <n v="0"/>
    <n v="0"/>
    <n v="0.14000000000000001"/>
    <n v="50.96"/>
    <n v="0"/>
    <n v="0"/>
    <n v="0"/>
    <n v="0"/>
    <n v="0"/>
    <n v="15.24"/>
    <n v="0"/>
    <n v="0"/>
    <n v="0"/>
    <n v="0"/>
    <n v="0"/>
    <n v="0.32"/>
    <n v="1.2"/>
    <n v="0"/>
    <n v="0"/>
    <n v="3.56"/>
    <n v="13.14"/>
    <n v="0"/>
    <n v="1.92"/>
    <n v="0"/>
    <n v="0"/>
    <n v="0"/>
    <n v="0"/>
    <n v="0"/>
    <n v="0"/>
    <n v="0"/>
    <n v="0"/>
    <n v="349.24"/>
    <n v="349.23999999999995"/>
    <n v="0"/>
    <n v="0"/>
    <n v="0"/>
    <n v="0"/>
    <n v="0"/>
  </r>
  <r>
    <n v="7"/>
    <d v="2013-03-10T00:00:00"/>
    <d v="2013-03-23T00:00:00"/>
    <x v="21"/>
    <s v="G1N"/>
    <s v="GD10000000"/>
    <s v="GD0"/>
    <n v="13"/>
    <n v="8200"/>
    <s v="GD600"/>
    <s v="SAHB5"/>
    <s v="000SAH"/>
    <n v="15"/>
    <s v="32367B"/>
    <n v="13"/>
    <m/>
    <m/>
    <x v="103"/>
    <n v="39707"/>
    <s v="50910"/>
    <x v="2"/>
    <x v="1"/>
    <s v="Non-executive"/>
    <s v="D603"/>
    <x v="1"/>
    <n v="0"/>
    <n v="0"/>
    <n v="0"/>
    <n v="0"/>
    <n v="0"/>
    <n v="270.22000000000003"/>
    <n v="0"/>
    <n v="0"/>
    <n v="0"/>
    <n v="0"/>
    <n v="0"/>
    <n v="0"/>
    <n v="0"/>
    <n v="0"/>
    <n v="0"/>
    <n v="0"/>
    <n v="0"/>
    <n v="0"/>
    <n v="0.14000000000000001"/>
    <n v="55.1"/>
    <n v="0"/>
    <n v="0"/>
    <n v="0"/>
    <n v="0"/>
    <n v="0"/>
    <n v="15.26"/>
    <n v="0"/>
    <n v="0"/>
    <n v="0"/>
    <n v="0"/>
    <n v="0"/>
    <n v="0.32"/>
    <n v="1.2"/>
    <n v="0"/>
    <n v="0"/>
    <n v="3.56"/>
    <n v="13.51"/>
    <n v="0"/>
    <n v="2.72"/>
    <n v="0"/>
    <n v="0"/>
    <n v="0"/>
    <n v="0"/>
    <n v="0"/>
    <n v="0"/>
    <n v="0"/>
    <n v="0"/>
    <n v="362.03"/>
    <n v="362.03000000000003"/>
    <n v="0"/>
    <n v="0"/>
    <n v="0"/>
    <n v="0"/>
    <n v="0"/>
  </r>
  <r>
    <n v="7"/>
    <d v="2013-03-10T00:00:00"/>
    <d v="2013-03-23T00:00:00"/>
    <x v="21"/>
    <s v="G1N"/>
    <s v="GD10000000"/>
    <s v="GD0"/>
    <n v="13"/>
    <n v="8230"/>
    <s v="STIM1"/>
    <s v="RTT15"/>
    <s v="000RTT"/>
    <n v="15"/>
    <s v="ST395A"/>
    <n v="11"/>
    <m/>
    <m/>
    <x v="222"/>
    <n v="70287"/>
    <s v="48884"/>
    <x v="15"/>
    <x v="1"/>
    <s v="Non-executive"/>
    <s v="D603"/>
    <x v="1"/>
    <n v="971.34"/>
    <n v="0"/>
    <n v="0"/>
    <n v="0"/>
    <n v="0"/>
    <n v="0"/>
    <n v="0"/>
    <n v="0"/>
    <n v="0"/>
    <n v="0"/>
    <n v="0"/>
    <n v="0"/>
    <n v="0"/>
    <n v="0"/>
    <n v="0"/>
    <n v="0"/>
    <n v="0"/>
    <n v="0"/>
    <n v="0.51"/>
    <n v="85.3"/>
    <n v="0"/>
    <n v="0"/>
    <n v="0"/>
    <n v="0"/>
    <n v="0"/>
    <n v="58.46"/>
    <n v="0"/>
    <n v="0"/>
    <n v="0"/>
    <n v="0"/>
    <n v="0"/>
    <n v="1.35"/>
    <n v="3.24"/>
    <n v="0"/>
    <n v="0"/>
    <n v="13.67"/>
    <n v="0"/>
    <n v="0"/>
    <n v="4.3099999999999996"/>
    <n v="0"/>
    <n v="0"/>
    <n v="0"/>
    <n v="0"/>
    <n v="0"/>
    <n v="0"/>
    <n v="0"/>
    <n v="0"/>
    <n v="1138.18"/>
    <n v="1138.18"/>
    <n v="0"/>
    <n v="0"/>
    <n v="0"/>
    <n v="0"/>
    <n v="0"/>
  </r>
  <r>
    <n v="7"/>
    <d v="2013-03-10T00:00:00"/>
    <d v="2013-03-23T00:00:00"/>
    <x v="21"/>
    <s v="G1N"/>
    <s v="GD10000000"/>
    <s v="GD0"/>
    <n v="13"/>
    <n v="8230"/>
    <s v="STIM6"/>
    <s v="RTP15"/>
    <s v="000RTT"/>
    <n v="15"/>
    <s v="ST395A"/>
    <n v="11"/>
    <m/>
    <m/>
    <x v="106"/>
    <n v="23952"/>
    <s v="47825"/>
    <x v="58"/>
    <x v="1"/>
    <s v="Non-executive"/>
    <s v="D603"/>
    <x v="1"/>
    <n v="0"/>
    <n v="0"/>
    <n v="0"/>
    <n v="0"/>
    <n v="0"/>
    <n v="555.38"/>
    <n v="0"/>
    <n v="0"/>
    <n v="0"/>
    <n v="0"/>
    <n v="0"/>
    <n v="0"/>
    <n v="0"/>
    <n v="0"/>
    <n v="0"/>
    <n v="0"/>
    <n v="0"/>
    <n v="0"/>
    <n v="0.3"/>
    <n v="77.02"/>
    <n v="0"/>
    <n v="0"/>
    <n v="0"/>
    <n v="0"/>
    <n v="0"/>
    <n v="32.840000000000003"/>
    <n v="0"/>
    <n v="0"/>
    <n v="0"/>
    <n v="0"/>
    <n v="0"/>
    <n v="0.6"/>
    <n v="1.84"/>
    <n v="0"/>
    <n v="0"/>
    <n v="7.68"/>
    <n v="27.76"/>
    <n v="0"/>
    <n v="6.04"/>
    <n v="0"/>
    <n v="0"/>
    <n v="0"/>
    <n v="0"/>
    <n v="0"/>
    <n v="0"/>
    <n v="0"/>
    <n v="0"/>
    <n v="709.46"/>
    <n v="709.45999999999992"/>
    <n v="0"/>
    <n v="0"/>
    <n v="0"/>
    <n v="0"/>
    <n v="0"/>
  </r>
  <r>
    <n v="7"/>
    <d v="2013-03-10T00:00:00"/>
    <d v="2013-03-23T00:00:00"/>
    <x v="21"/>
    <s v="G1N"/>
    <s v="GD10000000"/>
    <s v="GD0"/>
    <n v="13"/>
    <n v="8230"/>
    <s v="STIM6"/>
    <s v="RTP15"/>
    <s v="000RTT"/>
    <n v="15"/>
    <s v="ST395A"/>
    <n v="11"/>
    <m/>
    <m/>
    <x v="260"/>
    <n v="39708"/>
    <s v="73440"/>
    <x v="134"/>
    <x v="1"/>
    <s v="Non-executive"/>
    <s v="D603"/>
    <x v="1"/>
    <n v="3273.26"/>
    <n v="0"/>
    <n v="0"/>
    <n v="0"/>
    <n v="0"/>
    <n v="0"/>
    <n v="0"/>
    <n v="0"/>
    <n v="0"/>
    <n v="0"/>
    <n v="0"/>
    <n v="0"/>
    <n v="0"/>
    <n v="0"/>
    <n v="0"/>
    <n v="0"/>
    <n v="0"/>
    <n v="0"/>
    <n v="1.71"/>
    <n v="0"/>
    <n v="0"/>
    <n v="0"/>
    <n v="0"/>
    <n v="0"/>
    <n v="0"/>
    <n v="191.98"/>
    <n v="0"/>
    <n v="0"/>
    <n v="0"/>
    <n v="0"/>
    <n v="0"/>
    <n v="2.71"/>
    <n v="6.48"/>
    <n v="0"/>
    <n v="0"/>
    <n v="44.9"/>
    <n v="163.66"/>
    <n v="0"/>
    <n v="0"/>
    <n v="0"/>
    <n v="0"/>
    <n v="0"/>
    <n v="0"/>
    <n v="0"/>
    <n v="0"/>
    <n v="0"/>
    <n v="0"/>
    <n v="3684.7"/>
    <n v="3684.7000000000003"/>
    <n v="0"/>
    <n v="0"/>
    <n v="0"/>
    <n v="0"/>
    <n v="0"/>
  </r>
  <r>
    <n v="7"/>
    <d v="2013-03-10T00:00:00"/>
    <d v="2013-03-23T00:00:00"/>
    <x v="21"/>
    <s v="G1N"/>
    <s v="GD10000000"/>
    <s v="GD0"/>
    <n v="13"/>
    <n v="8230"/>
    <s v="STIM6"/>
    <s v="RTP15"/>
    <s v="000RTT"/>
    <n v="15"/>
    <s v="ST395A"/>
    <n v="11"/>
    <m/>
    <m/>
    <x v="261"/>
    <n v="58856"/>
    <s v="73439"/>
    <x v="135"/>
    <x v="1"/>
    <s v="Non-executive"/>
    <s v="D603"/>
    <x v="1"/>
    <n v="1384.62"/>
    <n v="0"/>
    <n v="0"/>
    <n v="0"/>
    <n v="0"/>
    <n v="0"/>
    <n v="0"/>
    <n v="0"/>
    <n v="0"/>
    <n v="0"/>
    <n v="0"/>
    <n v="0"/>
    <n v="0"/>
    <n v="0"/>
    <n v="0"/>
    <n v="0"/>
    <n v="0"/>
    <n v="0"/>
    <n v="0.72"/>
    <n v="165.32"/>
    <n v="0"/>
    <n v="0"/>
    <n v="0"/>
    <n v="0"/>
    <n v="0"/>
    <n v="77.099999999999994"/>
    <n v="0"/>
    <n v="0"/>
    <n v="0"/>
    <n v="0"/>
    <n v="0"/>
    <n v="0.98"/>
    <n v="3.42"/>
    <n v="0"/>
    <n v="0"/>
    <n v="18.04"/>
    <n v="69.23"/>
    <n v="0"/>
    <n v="8.16"/>
    <n v="0"/>
    <n v="0"/>
    <n v="0"/>
    <n v="0"/>
    <n v="0"/>
    <n v="0"/>
    <n v="0"/>
    <n v="0"/>
    <n v="1727.59"/>
    <n v="1727.59"/>
    <n v="0"/>
    <n v="0"/>
    <n v="0"/>
    <n v="0"/>
    <n v="0"/>
  </r>
  <r>
    <n v="7"/>
    <d v="2013-03-10T00:00:00"/>
    <d v="2013-03-23T00:00:00"/>
    <x v="21"/>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7"/>
    <n v="0"/>
    <n v="0"/>
    <n v="0"/>
    <n v="0"/>
    <n v="0"/>
    <n v="2.71"/>
    <n v="6.19"/>
    <n v="0"/>
    <n v="0"/>
    <n v="71.11"/>
    <n v="250"/>
    <n v="0"/>
    <n v="8.6300000000000008"/>
    <n v="0"/>
    <n v="0"/>
    <n v="0"/>
    <n v="0"/>
    <n v="0"/>
    <n v="0"/>
    <n v="0"/>
    <n v="0"/>
    <n v="5815.91"/>
    <n v="5815.9099999999989"/>
    <n v="0"/>
    <n v="0"/>
    <n v="0"/>
    <n v="0"/>
    <n v="0"/>
  </r>
  <r>
    <n v="7"/>
    <d v="2013-03-10T00:00:00"/>
    <d v="2013-03-23T00:00:00"/>
    <x v="21"/>
    <s v="G1N"/>
    <s v="GD10000000"/>
    <s v="GD0"/>
    <n v="13"/>
    <n v="8230"/>
    <s v="STIM6"/>
    <s v="RTP15"/>
    <s v="000RTT"/>
    <n v="15"/>
    <s v="ST395A"/>
    <n v="11"/>
    <m/>
    <m/>
    <x v="216"/>
    <n v="68069"/>
    <s v="47282"/>
    <x v="2"/>
    <x v="1"/>
    <s v="Non-executive"/>
    <s v="D603"/>
    <x v="1"/>
    <n v="743.53"/>
    <n v="0"/>
    <n v="0"/>
    <n v="0"/>
    <n v="0"/>
    <n v="0"/>
    <n v="0"/>
    <n v="0"/>
    <n v="0"/>
    <n v="0"/>
    <n v="0"/>
    <n v="0"/>
    <n v="0"/>
    <n v="0"/>
    <n v="0"/>
    <n v="0"/>
    <n v="0"/>
    <n v="0"/>
    <n v="0.39"/>
    <n v="51.18"/>
    <n v="0"/>
    <n v="0"/>
    <n v="0"/>
    <n v="0"/>
    <n v="0"/>
    <n v="44.76"/>
    <n v="0"/>
    <n v="0"/>
    <n v="0"/>
    <n v="0"/>
    <n v="0"/>
    <n v="0.81"/>
    <n v="1.94"/>
    <n v="0"/>
    <n v="0"/>
    <n v="10.47"/>
    <n v="0"/>
    <n v="0"/>
    <n v="2.59"/>
    <n v="0"/>
    <n v="0"/>
    <n v="0"/>
    <n v="0"/>
    <n v="0"/>
    <n v="0"/>
    <n v="0"/>
    <n v="0"/>
    <n v="855.67"/>
    <n v="855.67"/>
    <n v="0"/>
    <n v="0"/>
    <n v="0"/>
    <n v="0"/>
    <n v="0"/>
  </r>
  <r>
    <n v="7"/>
    <d v="2013-03-10T00:00:00"/>
    <d v="2013-03-23T00:00:00"/>
    <x v="21"/>
    <s v="G1N"/>
    <s v="GD10000000"/>
    <s v="GD0"/>
    <n v="13"/>
    <n v="8230"/>
    <s v="STIM6"/>
    <s v="RTP15"/>
    <s v="000RTT"/>
    <n v="15"/>
    <s v="ST395A"/>
    <n v="11"/>
    <m/>
    <m/>
    <x v="217"/>
    <n v="68206"/>
    <s v="48863"/>
    <x v="2"/>
    <x v="1"/>
    <s v="Non-executive"/>
    <s v="D603"/>
    <x v="1"/>
    <n v="120.2"/>
    <n v="0"/>
    <n v="0"/>
    <n v="0"/>
    <n v="0"/>
    <n v="0"/>
    <n v="0"/>
    <n v="0"/>
    <n v="0"/>
    <n v="0"/>
    <n v="0"/>
    <n v="0"/>
    <n v="0"/>
    <n v="0"/>
    <n v="0"/>
    <n v="0"/>
    <n v="0"/>
    <n v="0"/>
    <n v="0.06"/>
    <n v="9.8000000000000007"/>
    <n v="0"/>
    <n v="0"/>
    <n v="0"/>
    <n v="0"/>
    <n v="0"/>
    <n v="7.34"/>
    <n v="0"/>
    <n v="0"/>
    <n v="0"/>
    <n v="0"/>
    <n v="0"/>
    <n v="0.14000000000000001"/>
    <n v="0.31"/>
    <n v="0"/>
    <n v="0"/>
    <n v="1.72"/>
    <n v="0"/>
    <n v="0"/>
    <n v="0.48"/>
    <n v="0"/>
    <n v="0"/>
    <n v="0"/>
    <n v="0"/>
    <n v="0"/>
    <n v="0"/>
    <n v="0"/>
    <n v="0"/>
    <n v="140.05000000000001"/>
    <n v="140.04999999999998"/>
    <n v="0"/>
    <n v="0"/>
    <n v="0"/>
    <n v="0"/>
    <n v="0"/>
  </r>
  <r>
    <n v="7"/>
    <d v="2013-03-10T00:00:00"/>
    <d v="2013-03-23T00:00:00"/>
    <x v="21"/>
    <s v="G1N"/>
    <s v="GD10000000"/>
    <s v="GD0"/>
    <n v="13"/>
    <n v="8230"/>
    <s v="STIM6"/>
    <s v="RTP15"/>
    <s v="000RTT"/>
    <n v="15"/>
    <s v="ST395A"/>
    <n v="11"/>
    <m/>
    <m/>
    <x v="263"/>
    <n v="68722"/>
    <s v="74668"/>
    <x v="137"/>
    <x v="1"/>
    <s v="Non-executive"/>
    <s v="D603"/>
    <x v="1"/>
    <n v="3124.7"/>
    <n v="0"/>
    <n v="0"/>
    <n v="0"/>
    <n v="0"/>
    <n v="0"/>
    <n v="0"/>
    <n v="0"/>
    <n v="0"/>
    <n v="0"/>
    <n v="0"/>
    <n v="0"/>
    <n v="0"/>
    <n v="0"/>
    <n v="0"/>
    <n v="0"/>
    <n v="0"/>
    <n v="0"/>
    <n v="1.64"/>
    <n v="332.22"/>
    <n v="0"/>
    <n v="0"/>
    <n v="0"/>
    <n v="0"/>
    <n v="0"/>
    <n v="177.54"/>
    <n v="0"/>
    <n v="0"/>
    <n v="0"/>
    <n v="0"/>
    <n v="0"/>
    <n v="2.99"/>
    <n v="8.7799999999999994"/>
    <n v="0"/>
    <n v="0"/>
    <n v="41.52"/>
    <n v="0"/>
    <n v="0"/>
    <n v="16.3"/>
    <n v="0"/>
    <n v="0"/>
    <n v="0"/>
    <n v="0"/>
    <n v="0"/>
    <n v="0"/>
    <n v="0"/>
    <n v="0"/>
    <n v="3705.69"/>
    <n v="3705.6899999999996"/>
    <n v="0"/>
    <n v="0"/>
    <n v="0"/>
    <n v="0"/>
    <n v="0"/>
  </r>
  <r>
    <n v="7"/>
    <d v="2013-03-10T00:00:00"/>
    <d v="2013-03-23T00:00:00"/>
    <x v="21"/>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3"/>
    <n v="0"/>
    <n v="0"/>
    <n v="0"/>
    <n v="0"/>
    <n v="0"/>
    <n v="2.71"/>
    <n v="6.48"/>
    <n v="0"/>
    <n v="0"/>
    <n v="33.19"/>
    <n v="0"/>
    <n v="0"/>
    <n v="8.6300000000000008"/>
    <n v="0"/>
    <n v="0"/>
    <n v="0"/>
    <n v="0"/>
    <n v="0"/>
    <n v="0"/>
    <n v="0"/>
    <n v="0"/>
    <n v="2768.62"/>
    <n v="2768.6200000000003"/>
    <n v="0"/>
    <n v="0"/>
    <n v="0"/>
    <n v="0"/>
    <n v="0"/>
  </r>
  <r>
    <n v="7"/>
    <d v="2013-03-10T00:00:00"/>
    <d v="2013-03-23T00:00:00"/>
    <x v="21"/>
    <s v="G1N"/>
    <s v="GD10000000"/>
    <s v="GD0"/>
    <n v="13"/>
    <n v="8230"/>
    <s v="STIM6"/>
    <s v="RTP15"/>
    <s v="000RTT"/>
    <n v="15"/>
    <s v="ST395A"/>
    <n v="11"/>
    <m/>
    <m/>
    <x v="266"/>
    <n v="68922"/>
    <s v="75461"/>
    <x v="2"/>
    <x v="1"/>
    <s v="Non-executive"/>
    <s v="D603"/>
    <x v="1"/>
    <n v="1923.04"/>
    <n v="0"/>
    <n v="0"/>
    <n v="0"/>
    <n v="0"/>
    <n v="0"/>
    <n v="0"/>
    <n v="0"/>
    <n v="0"/>
    <n v="0"/>
    <n v="0"/>
    <n v="0"/>
    <n v="0"/>
    <n v="0"/>
    <n v="0"/>
    <n v="0"/>
    <n v="0"/>
    <n v="0"/>
    <n v="1"/>
    <n v="0"/>
    <n v="0"/>
    <n v="0"/>
    <n v="0"/>
    <n v="0"/>
    <n v="0"/>
    <n v="119.24"/>
    <n v="0"/>
    <n v="0"/>
    <n v="0"/>
    <n v="0"/>
    <n v="0"/>
    <n v="2.17"/>
    <n v="5.18"/>
    <n v="0"/>
    <n v="0"/>
    <n v="27.88"/>
    <n v="0"/>
    <n v="0"/>
    <n v="0"/>
    <n v="0"/>
    <n v="0"/>
    <n v="0"/>
    <n v="0"/>
    <n v="0"/>
    <n v="0"/>
    <n v="0"/>
    <n v="0"/>
    <n v="2078.5100000000002"/>
    <n v="2078.5100000000002"/>
    <n v="0"/>
    <n v="0"/>
    <n v="0"/>
    <n v="0"/>
    <n v="0"/>
  </r>
  <r>
    <n v="7"/>
    <d v="2013-03-10T00:00:00"/>
    <d v="2013-03-23T00:00:00"/>
    <x v="21"/>
    <s v="G1N"/>
    <s v="GD10000000"/>
    <s v="GD0"/>
    <n v="13"/>
    <n v="8230"/>
    <s v="STIM6"/>
    <s v="RTP15"/>
    <s v="000RTT"/>
    <n v="15"/>
    <s v="ST395A"/>
    <n v="11"/>
    <m/>
    <m/>
    <x v="264"/>
    <n v="69469"/>
    <s v="73438"/>
    <x v="138"/>
    <x v="1"/>
    <s v="Non-executive"/>
    <s v="D603"/>
    <x v="1"/>
    <n v="3273.26"/>
    <n v="0"/>
    <n v="0"/>
    <n v="0"/>
    <n v="0"/>
    <n v="0"/>
    <n v="0"/>
    <n v="0"/>
    <n v="0"/>
    <n v="0"/>
    <n v="0"/>
    <n v="0"/>
    <n v="0"/>
    <n v="0"/>
    <n v="0"/>
    <n v="0"/>
    <n v="0"/>
    <n v="0"/>
    <n v="1.71"/>
    <n v="190.69"/>
    <n v="0"/>
    <n v="0"/>
    <n v="0"/>
    <n v="0"/>
    <n v="0"/>
    <n v="199.01"/>
    <n v="0"/>
    <n v="0"/>
    <n v="0"/>
    <n v="0"/>
    <n v="0"/>
    <n v="2.71"/>
    <n v="6.48"/>
    <n v="0"/>
    <n v="0"/>
    <n v="46.54"/>
    <n v="0"/>
    <n v="0"/>
    <n v="9.42"/>
    <n v="0"/>
    <n v="0"/>
    <n v="0"/>
    <n v="0"/>
    <n v="0"/>
    <n v="0"/>
    <n v="0"/>
    <n v="0"/>
    <n v="3729.82"/>
    <n v="3729.82"/>
    <n v="0"/>
    <n v="0"/>
    <n v="0"/>
    <n v="0"/>
    <n v="0"/>
  </r>
  <r>
    <n v="7"/>
    <d v="2013-03-10T00:00:00"/>
    <d v="2013-03-23T00:00:00"/>
    <x v="21"/>
    <s v="G1N"/>
    <s v="GD10000000"/>
    <s v="GD0"/>
    <n v="13"/>
    <n v="8230"/>
    <s v="STIM6"/>
    <s v="SGP25"/>
    <s v="STAARA"/>
    <n v="15"/>
    <s v="RA388A"/>
    <n v="9"/>
    <m/>
    <m/>
    <x v="106"/>
    <n v="23952"/>
    <s v="47825"/>
    <x v="58"/>
    <x v="1"/>
    <s v="Non-executive"/>
    <s v="D603"/>
    <x v="1"/>
    <n v="0"/>
    <n v="0"/>
    <n v="0"/>
    <n v="0"/>
    <n v="0"/>
    <n v="416.53"/>
    <n v="0"/>
    <n v="0"/>
    <n v="0"/>
    <n v="0"/>
    <n v="0"/>
    <n v="0"/>
    <n v="0"/>
    <n v="0"/>
    <n v="0"/>
    <n v="0"/>
    <n v="0"/>
    <n v="0"/>
    <n v="0.22"/>
    <n v="57.76"/>
    <n v="0"/>
    <n v="0"/>
    <n v="0"/>
    <n v="0"/>
    <n v="0"/>
    <n v="24.63"/>
    <n v="0"/>
    <n v="0"/>
    <n v="0"/>
    <n v="0"/>
    <n v="0"/>
    <n v="0.45"/>
    <n v="1.38"/>
    <n v="0"/>
    <n v="0"/>
    <n v="5.76"/>
    <n v="20.82"/>
    <n v="0"/>
    <n v="4.5199999999999996"/>
    <n v="0"/>
    <n v="0"/>
    <n v="0"/>
    <n v="0"/>
    <n v="0"/>
    <n v="0"/>
    <n v="0"/>
    <n v="0"/>
    <n v="532.07000000000005"/>
    <n v="532.06999999999994"/>
    <n v="0"/>
    <n v="0"/>
    <n v="0"/>
    <n v="0"/>
    <n v="0"/>
  </r>
  <r>
    <n v="7"/>
    <d v="2013-03-10T00:00:00"/>
    <d v="2013-03-23T00:00:00"/>
    <x v="21"/>
    <s v="G1N"/>
    <s v="GD10000000"/>
    <s v="GD0"/>
    <n v="13"/>
    <n v="8230"/>
    <s v="STIM6"/>
    <s v="SGP25"/>
    <s v="STAARA"/>
    <n v="15"/>
    <s v="RA388A"/>
    <n v="9"/>
    <m/>
    <m/>
    <x v="261"/>
    <n v="58856"/>
    <s v="73439"/>
    <x v="135"/>
    <x v="1"/>
    <s v="Non-executive"/>
    <s v="D603"/>
    <x v="1"/>
    <n v="923.06"/>
    <n v="0"/>
    <n v="0"/>
    <n v="0"/>
    <n v="0"/>
    <n v="0"/>
    <n v="0"/>
    <n v="0"/>
    <n v="0"/>
    <n v="0"/>
    <n v="0"/>
    <n v="0"/>
    <n v="0"/>
    <n v="0"/>
    <n v="0"/>
    <n v="0"/>
    <n v="0"/>
    <n v="0"/>
    <n v="0.46"/>
    <n v="110.2"/>
    <n v="0"/>
    <n v="0"/>
    <n v="0"/>
    <n v="0"/>
    <n v="0"/>
    <n v="51.39"/>
    <n v="0"/>
    <n v="0"/>
    <n v="0"/>
    <n v="0"/>
    <n v="0"/>
    <n v="0.65"/>
    <n v="2.27"/>
    <n v="0"/>
    <n v="0"/>
    <n v="12"/>
    <n v="46.15"/>
    <n v="0"/>
    <n v="5.44"/>
    <n v="0"/>
    <n v="0"/>
    <n v="0"/>
    <n v="0"/>
    <n v="0"/>
    <n v="0"/>
    <n v="0"/>
    <n v="0"/>
    <n v="1151.6199999999999"/>
    <n v="1151.6200000000003"/>
    <n v="0"/>
    <n v="0"/>
    <n v="0"/>
    <n v="0"/>
    <n v="0"/>
  </r>
  <r>
    <n v="7"/>
    <d v="2013-03-10T00:00:00"/>
    <d v="2013-03-23T00:00:00"/>
    <x v="21"/>
    <s v="G1N"/>
    <s v="GD10000000"/>
    <s v="GD0"/>
    <n v="13"/>
    <n v="8230"/>
    <s v="STIM6"/>
    <s v="SGP25"/>
    <s v="STAARA"/>
    <n v="15"/>
    <s v="RA388A"/>
    <n v="9"/>
    <m/>
    <m/>
    <x v="216"/>
    <n v="68069"/>
    <s v="47282"/>
    <x v="2"/>
    <x v="1"/>
    <s v="Non-executive"/>
    <s v="D603"/>
    <x v="1"/>
    <n v="867.45"/>
    <n v="0"/>
    <n v="0"/>
    <n v="0"/>
    <n v="0"/>
    <n v="0"/>
    <n v="0"/>
    <n v="0"/>
    <n v="0"/>
    <n v="0"/>
    <n v="0"/>
    <n v="0"/>
    <n v="0"/>
    <n v="0"/>
    <n v="0"/>
    <n v="0"/>
    <n v="0"/>
    <n v="0"/>
    <n v="0.46"/>
    <n v="59.72"/>
    <n v="0"/>
    <n v="0"/>
    <n v="0"/>
    <n v="0"/>
    <n v="0"/>
    <n v="52.22"/>
    <n v="0"/>
    <n v="0"/>
    <n v="0"/>
    <n v="0"/>
    <n v="0"/>
    <n v="0.95"/>
    <n v="2.2599999999999998"/>
    <n v="0"/>
    <n v="0"/>
    <n v="12.21"/>
    <n v="0"/>
    <n v="0"/>
    <n v="3.02"/>
    <n v="0"/>
    <n v="0"/>
    <n v="0"/>
    <n v="0"/>
    <n v="0"/>
    <n v="0"/>
    <n v="0"/>
    <n v="0"/>
    <n v="998.29"/>
    <n v="998.29000000000019"/>
    <n v="0"/>
    <n v="0"/>
    <n v="0"/>
    <n v="0"/>
    <n v="0"/>
  </r>
  <r>
    <n v="7"/>
    <d v="2013-03-10T00:00:00"/>
    <d v="2013-03-23T00:00:00"/>
    <x v="21"/>
    <s v="G1N"/>
    <s v="GD10000000"/>
    <s v="GD0"/>
    <n v="13"/>
    <n v="8230"/>
    <s v="STIM6"/>
    <s v="SGP25"/>
    <s v="STAARA"/>
    <n v="15"/>
    <s v="RA388A"/>
    <n v="9"/>
    <m/>
    <m/>
    <x v="217"/>
    <n v="68206"/>
    <s v="48863"/>
    <x v="2"/>
    <x v="1"/>
    <s v="Non-executive"/>
    <s v="D603"/>
    <x v="1"/>
    <n v="120.2"/>
    <n v="0"/>
    <n v="0"/>
    <n v="0"/>
    <n v="0"/>
    <n v="0"/>
    <n v="0"/>
    <n v="0"/>
    <n v="0"/>
    <n v="0"/>
    <n v="0"/>
    <n v="0"/>
    <n v="0"/>
    <n v="0"/>
    <n v="0"/>
    <n v="0"/>
    <n v="0"/>
    <n v="0"/>
    <n v="0.06"/>
    <n v="9.8000000000000007"/>
    <n v="0"/>
    <n v="0"/>
    <n v="0"/>
    <n v="0"/>
    <n v="0"/>
    <n v="7.34"/>
    <n v="0"/>
    <n v="0"/>
    <n v="0"/>
    <n v="0"/>
    <n v="0"/>
    <n v="0.14000000000000001"/>
    <n v="0.31"/>
    <n v="0"/>
    <n v="0"/>
    <n v="1.72"/>
    <n v="0"/>
    <n v="0"/>
    <n v="0.48"/>
    <n v="0"/>
    <n v="0"/>
    <n v="0"/>
    <n v="0"/>
    <n v="0"/>
    <n v="0"/>
    <n v="0"/>
    <n v="0"/>
    <n v="140.05000000000001"/>
    <n v="140.04999999999998"/>
    <n v="0"/>
    <n v="0"/>
    <n v="0"/>
    <n v="0"/>
    <n v="0"/>
  </r>
  <r>
    <n v="7"/>
    <d v="2013-03-10T00:00:00"/>
    <d v="2013-03-23T00:00:00"/>
    <x v="21"/>
    <s v="G1N"/>
    <s v="GD10000000"/>
    <s v="GD0"/>
    <n v="13"/>
    <n v="8230"/>
    <s v="STIM6"/>
    <s v="SGP25"/>
    <s v="STAARA"/>
    <n v="15"/>
    <s v="RA388A"/>
    <n v="9"/>
    <m/>
    <m/>
    <x v="266"/>
    <n v="68922"/>
    <s v="75461"/>
    <x v="2"/>
    <x v="1"/>
    <s v="Non-executive"/>
    <s v="D603"/>
    <x v="1"/>
    <n v="480.76"/>
    <n v="0"/>
    <n v="0"/>
    <n v="0"/>
    <n v="0"/>
    <n v="0"/>
    <n v="0"/>
    <n v="0"/>
    <n v="0"/>
    <n v="0"/>
    <n v="0"/>
    <n v="0"/>
    <n v="0"/>
    <n v="0"/>
    <n v="0"/>
    <n v="0"/>
    <n v="0"/>
    <n v="0"/>
    <n v="0.26"/>
    <n v="0"/>
    <n v="0"/>
    <n v="0"/>
    <n v="0"/>
    <n v="0"/>
    <n v="0"/>
    <n v="29.8"/>
    <n v="0"/>
    <n v="0"/>
    <n v="0"/>
    <n v="0"/>
    <n v="0"/>
    <n v="0.54"/>
    <n v="1.3"/>
    <n v="0"/>
    <n v="0"/>
    <n v="6.98"/>
    <n v="0"/>
    <n v="0"/>
    <n v="0"/>
    <n v="0"/>
    <n v="0"/>
    <n v="0"/>
    <n v="0"/>
    <n v="0"/>
    <n v="0"/>
    <n v="0"/>
    <n v="0"/>
    <n v="519.64"/>
    <n v="519.64"/>
    <n v="0"/>
    <n v="0"/>
    <n v="0"/>
    <n v="0"/>
    <n v="0"/>
  </r>
  <r>
    <n v="7"/>
    <d v="2013-03-10T00:00:00"/>
    <d v="2013-03-23T00:00:00"/>
    <x v="22"/>
    <s v="T12"/>
    <s v="GD10000000"/>
    <s v="GD0"/>
    <n v="13"/>
    <n v="8230"/>
    <s v="STIM6"/>
    <s v="RTP15"/>
    <s v="000RTT"/>
    <n v="15"/>
    <s v="ST395A"/>
    <n v="11"/>
    <m/>
    <m/>
    <x v="299"/>
    <n v="66662"/>
    <s v="73433"/>
    <x v="149"/>
    <x v="1"/>
    <s v="Non-executive"/>
    <s v="D603"/>
    <x v="1"/>
    <n v="2769.62"/>
    <n v="0"/>
    <n v="0"/>
    <n v="0"/>
    <n v="0"/>
    <n v="0"/>
    <n v="0"/>
    <n v="0"/>
    <n v="0"/>
    <n v="0"/>
    <n v="0"/>
    <n v="0"/>
    <n v="0"/>
    <n v="0"/>
    <n v="0"/>
    <n v="0"/>
    <n v="0"/>
    <n v="0"/>
    <n v="1.46"/>
    <n v="195.92"/>
    <n v="0"/>
    <n v="0"/>
    <n v="0"/>
    <n v="0"/>
    <n v="0"/>
    <n v="164.45"/>
    <n v="0"/>
    <n v="0"/>
    <n v="0"/>
    <n v="0"/>
    <n v="0"/>
    <n v="2.71"/>
    <n v="6.48"/>
    <n v="0"/>
    <n v="0"/>
    <n v="38.46"/>
    <n v="138.47999999999999"/>
    <n v="0"/>
    <n v="9.5399999999999991"/>
    <n v="0"/>
    <n v="0"/>
    <n v="0"/>
    <n v="0"/>
    <n v="0"/>
    <n v="0"/>
    <n v="0"/>
    <n v="0"/>
    <n v="3327.12"/>
    <n v="3327.12"/>
    <n v="0"/>
    <n v="0"/>
    <n v="0"/>
    <n v="0"/>
    <n v="0"/>
  </r>
  <r>
    <n v="8"/>
    <d v="2013-03-24T00:00:00"/>
    <d v="2013-04-06T00:00:00"/>
    <x v="23"/>
    <s v="G1N"/>
    <s v="GD10000000"/>
    <s v="GD0"/>
    <n v="13"/>
    <n v="100"/>
    <s v="LD600"/>
    <s v="LF601"/>
    <m/>
    <m/>
    <m/>
    <m/>
    <m/>
    <m/>
    <x v="361"/>
    <n v="7580"/>
    <s v="73466"/>
    <x v="160"/>
    <x v="1"/>
    <s v="Non-executive"/>
    <s v="D603"/>
    <x v="1"/>
    <n v="1216.3599999999999"/>
    <n v="0"/>
    <n v="0"/>
    <n v="0"/>
    <n v="0"/>
    <n v="0"/>
    <n v="0"/>
    <n v="0"/>
    <n v="0"/>
    <n v="0"/>
    <n v="0"/>
    <n v="0"/>
    <n v="0"/>
    <n v="0"/>
    <n v="0"/>
    <n v="0"/>
    <n v="0"/>
    <n v="0"/>
    <n v="0.63"/>
    <n v="47.67"/>
    <n v="0"/>
    <n v="0"/>
    <n v="0"/>
    <n v="0"/>
    <n v="0"/>
    <n v="73.069999999999993"/>
    <n v="0"/>
    <n v="0"/>
    <n v="0"/>
    <n v="0"/>
    <n v="0"/>
    <n v="0.68"/>
    <n v="1.63"/>
    <n v="0"/>
    <n v="0"/>
    <n v="17.09"/>
    <n v="60.83"/>
    <n v="0"/>
    <n v="2.36"/>
    <n v="0"/>
    <n v="0"/>
    <n v="0"/>
    <n v="0"/>
    <n v="0"/>
    <n v="0"/>
    <n v="0"/>
    <n v="0"/>
    <n v="1420.32"/>
    <n v="1420.32"/>
    <n v="0"/>
    <n v="0"/>
    <n v="0"/>
    <n v="0"/>
    <n v="0"/>
  </r>
  <r>
    <n v="8"/>
    <d v="2013-03-24T00:00:00"/>
    <d v="2013-04-06T00:00:00"/>
    <x v="23"/>
    <s v="G1N"/>
    <s v="GD10000000"/>
    <s v="GD0"/>
    <n v="13"/>
    <n v="100"/>
    <s v="LD600"/>
    <s v="LF601"/>
    <m/>
    <m/>
    <m/>
    <m/>
    <m/>
    <m/>
    <x v="89"/>
    <n v="69397"/>
    <s v="46623"/>
    <x v="2"/>
    <x v="1"/>
    <s v="Non-executive"/>
    <s v="D603"/>
    <x v="1"/>
    <n v="3162.92"/>
    <n v="0"/>
    <n v="0"/>
    <n v="0"/>
    <n v="0"/>
    <n v="0"/>
    <n v="0"/>
    <n v="0"/>
    <n v="0"/>
    <n v="0"/>
    <n v="0"/>
    <n v="0"/>
    <n v="0"/>
    <n v="0"/>
    <n v="0"/>
    <n v="0"/>
    <n v="0"/>
    <n v="0"/>
    <n v="1.64"/>
    <n v="130.44999999999999"/>
    <n v="0"/>
    <n v="0"/>
    <n v="0"/>
    <n v="0"/>
    <n v="0"/>
    <n v="193.4"/>
    <n v="0"/>
    <n v="0"/>
    <n v="0"/>
    <n v="0"/>
    <n v="0"/>
    <n v="2.0299999999999998"/>
    <n v="4.8499999999999996"/>
    <n v="0"/>
    <n v="0"/>
    <n v="45.23"/>
    <n v="0"/>
    <n v="0"/>
    <n v="6.4"/>
    <n v="0"/>
    <n v="0"/>
    <n v="0"/>
    <n v="0"/>
    <n v="0"/>
    <n v="0"/>
    <n v="0"/>
    <n v="0"/>
    <n v="3546.92"/>
    <n v="3546.92"/>
    <n v="0"/>
    <n v="0"/>
    <n v="0"/>
    <n v="0"/>
    <n v="0"/>
  </r>
  <r>
    <n v="8"/>
    <d v="2013-03-24T00:00:00"/>
    <d v="2013-04-06T00:00:00"/>
    <x v="23"/>
    <s v="G1N"/>
    <s v="GD10000000"/>
    <s v="GD0"/>
    <n v="13"/>
    <n v="100"/>
    <s v="LD600"/>
    <s v="LF605"/>
    <m/>
    <m/>
    <m/>
    <m/>
    <m/>
    <m/>
    <x v="99"/>
    <n v="38606"/>
    <s v="51150"/>
    <x v="2"/>
    <x v="1"/>
    <s v="Non-executive"/>
    <s v="D603"/>
    <x v="1"/>
    <n v="2364.89"/>
    <n v="0"/>
    <n v="0"/>
    <n v="0"/>
    <n v="0"/>
    <n v="0"/>
    <n v="0"/>
    <n v="0"/>
    <n v="0"/>
    <n v="0"/>
    <n v="0"/>
    <n v="0"/>
    <n v="0"/>
    <n v="0"/>
    <n v="0"/>
    <n v="0"/>
    <n v="0"/>
    <n v="0"/>
    <n v="1.24"/>
    <n v="458.68"/>
    <n v="0"/>
    <n v="0"/>
    <n v="0"/>
    <n v="0"/>
    <n v="0"/>
    <n v="137.13999999999999"/>
    <n v="0"/>
    <n v="0"/>
    <n v="0"/>
    <n v="0"/>
    <n v="0"/>
    <n v="2.95"/>
    <n v="10.73"/>
    <n v="0"/>
    <n v="0"/>
    <n v="32.07"/>
    <n v="118.24"/>
    <n v="0"/>
    <n v="17.3"/>
    <n v="0"/>
    <n v="0"/>
    <n v="0"/>
    <n v="0"/>
    <n v="0"/>
    <n v="0"/>
    <n v="0"/>
    <n v="0"/>
    <n v="3143.24"/>
    <n v="3143.2399999999993"/>
    <n v="0"/>
    <n v="0"/>
    <n v="0"/>
    <n v="0"/>
    <n v="0"/>
  </r>
  <r>
    <n v="8"/>
    <d v="2013-03-24T00:00:00"/>
    <d v="2013-04-06T00:00:00"/>
    <x v="23"/>
    <s v="G1N"/>
    <s v="GD10000000"/>
    <s v="GD0"/>
    <n v="13"/>
    <n v="100"/>
    <s v="LD600"/>
    <s v="LF605"/>
    <m/>
    <m/>
    <m/>
    <m/>
    <m/>
    <m/>
    <x v="103"/>
    <n v="39707"/>
    <s v="50910"/>
    <x v="2"/>
    <x v="1"/>
    <s v="Non-executive"/>
    <s v="D603"/>
    <x v="1"/>
    <n v="0"/>
    <n v="0"/>
    <n v="0"/>
    <n v="0"/>
    <n v="0"/>
    <n v="2432.0500000000002"/>
    <n v="0"/>
    <n v="0"/>
    <n v="0"/>
    <n v="0"/>
    <n v="0"/>
    <n v="0"/>
    <n v="0"/>
    <n v="0"/>
    <n v="0"/>
    <n v="0"/>
    <n v="0"/>
    <n v="0"/>
    <n v="1.28"/>
    <n v="495.95"/>
    <n v="0"/>
    <n v="0"/>
    <n v="0"/>
    <n v="0"/>
    <n v="0"/>
    <n v="137.31"/>
    <n v="0"/>
    <n v="0"/>
    <n v="0"/>
    <n v="0"/>
    <n v="0"/>
    <n v="2.95"/>
    <n v="10.74"/>
    <n v="0"/>
    <n v="0"/>
    <n v="32.119999999999997"/>
    <n v="121.61"/>
    <n v="0"/>
    <n v="24.49"/>
    <n v="0"/>
    <n v="0"/>
    <n v="0"/>
    <n v="0"/>
    <n v="0"/>
    <n v="0"/>
    <n v="0"/>
    <n v="0"/>
    <n v="3258.5"/>
    <n v="3258.4999999999995"/>
    <n v="0"/>
    <n v="0"/>
    <n v="0"/>
    <n v="0"/>
    <n v="0"/>
  </r>
  <r>
    <n v="8"/>
    <d v="2013-03-24T00:00:00"/>
    <d v="2013-04-06T00:00:00"/>
    <x v="23"/>
    <s v="G1N"/>
    <s v="GD10000000"/>
    <s v="GD0"/>
    <n v="13"/>
    <n v="100"/>
    <s v="LD600"/>
    <s v="LF606"/>
    <m/>
    <m/>
    <m/>
    <m/>
    <m/>
    <m/>
    <x v="106"/>
    <n v="23952"/>
    <s v="47825"/>
    <x v="58"/>
    <x v="1"/>
    <s v="Non-executive"/>
    <s v="D603"/>
    <x v="1"/>
    <n v="0"/>
    <n v="0"/>
    <n v="0"/>
    <n v="0"/>
    <n v="0"/>
    <n v="694.22"/>
    <n v="0"/>
    <n v="0"/>
    <n v="0"/>
    <n v="0"/>
    <n v="0"/>
    <n v="0"/>
    <n v="0"/>
    <n v="0"/>
    <n v="0"/>
    <n v="0"/>
    <n v="0"/>
    <n v="0"/>
    <n v="0.37"/>
    <n v="96.28"/>
    <n v="0"/>
    <n v="0"/>
    <n v="0"/>
    <n v="0"/>
    <n v="0"/>
    <n v="41.05"/>
    <n v="0"/>
    <n v="0"/>
    <n v="0"/>
    <n v="0"/>
    <n v="0"/>
    <n v="0.75"/>
    <n v="2.2999999999999998"/>
    <n v="0"/>
    <n v="0"/>
    <n v="9.6"/>
    <n v="34.71"/>
    <n v="0"/>
    <n v="7.54"/>
    <n v="0"/>
    <n v="0"/>
    <n v="0"/>
    <n v="0"/>
    <n v="0"/>
    <n v="0"/>
    <n v="0"/>
    <n v="0"/>
    <n v="886.82"/>
    <n v="886.81999999999994"/>
    <n v="0"/>
    <n v="0"/>
    <n v="0"/>
    <n v="0"/>
    <n v="0"/>
  </r>
  <r>
    <n v="8"/>
    <d v="2013-03-24T00:00:00"/>
    <d v="2013-04-06T00:00:00"/>
    <x v="23"/>
    <s v="G1N"/>
    <s v="GD10000000"/>
    <s v="GD0"/>
    <n v="13"/>
    <n v="100"/>
    <s v="LD600"/>
    <s v="LF606"/>
    <m/>
    <m/>
    <m/>
    <m/>
    <m/>
    <m/>
    <x v="261"/>
    <n v="58856"/>
    <s v="73439"/>
    <x v="135"/>
    <x v="1"/>
    <s v="Non-executive"/>
    <s v="D603"/>
    <x v="1"/>
    <n v="2307.7199999999998"/>
    <n v="0"/>
    <n v="0"/>
    <n v="0"/>
    <n v="0"/>
    <n v="0"/>
    <n v="0"/>
    <n v="0"/>
    <n v="0"/>
    <n v="0"/>
    <n v="0"/>
    <n v="0"/>
    <n v="0"/>
    <n v="0"/>
    <n v="0"/>
    <n v="0"/>
    <n v="0"/>
    <n v="0"/>
    <n v="1.2"/>
    <n v="275.54000000000002"/>
    <n v="0"/>
    <n v="0"/>
    <n v="0"/>
    <n v="0"/>
    <n v="0"/>
    <n v="128.5"/>
    <n v="0"/>
    <n v="0"/>
    <n v="0"/>
    <n v="0"/>
    <n v="0"/>
    <n v="1.65"/>
    <n v="5.71"/>
    <n v="0"/>
    <n v="0"/>
    <n v="30.06"/>
    <n v="115.39"/>
    <n v="0"/>
    <n v="13.61"/>
    <n v="0"/>
    <n v="0"/>
    <n v="0"/>
    <n v="0"/>
    <n v="0"/>
    <n v="0"/>
    <n v="0"/>
    <n v="0"/>
    <n v="2879.38"/>
    <n v="2879.3799999999997"/>
    <n v="0"/>
    <n v="0"/>
    <n v="0"/>
    <n v="0"/>
    <n v="0"/>
  </r>
  <r>
    <n v="8"/>
    <d v="2013-03-24T00:00:00"/>
    <d v="2013-04-06T00:00:00"/>
    <x v="23"/>
    <s v="G1N"/>
    <s v="GD10000000"/>
    <s v="GD0"/>
    <n v="13"/>
    <n v="8200"/>
    <s v="GD600"/>
    <s v="ADMIN"/>
    <s v="0ADMIN"/>
    <n v="1"/>
    <s v="CHOICE"/>
    <n v="12"/>
    <m/>
    <m/>
    <x v="361"/>
    <n v="7580"/>
    <s v="73466"/>
    <x v="160"/>
    <x v="1"/>
    <s v="Non-executive"/>
    <s v="D603"/>
    <x v="1"/>
    <n v="1216.29"/>
    <n v="0"/>
    <n v="0"/>
    <n v="0"/>
    <n v="0"/>
    <n v="0"/>
    <n v="0"/>
    <n v="0"/>
    <n v="0"/>
    <n v="0"/>
    <n v="0"/>
    <n v="0"/>
    <n v="0"/>
    <n v="0"/>
    <n v="0"/>
    <n v="0"/>
    <n v="0"/>
    <n v="0"/>
    <n v="0.62"/>
    <n v="47.67"/>
    <n v="0"/>
    <n v="0"/>
    <n v="0"/>
    <n v="0"/>
    <n v="0"/>
    <n v="73.06"/>
    <n v="0"/>
    <n v="0"/>
    <n v="0"/>
    <n v="0"/>
    <n v="0"/>
    <n v="0.67"/>
    <n v="1.59"/>
    <n v="0"/>
    <n v="0"/>
    <n v="17.079999999999998"/>
    <n v="60.78"/>
    <n v="0"/>
    <n v="2.34"/>
    <n v="0"/>
    <n v="0"/>
    <n v="0"/>
    <n v="0"/>
    <n v="0"/>
    <n v="0"/>
    <n v="0"/>
    <n v="0"/>
    <n v="1420.1"/>
    <n v="1420.0999999999997"/>
    <n v="0"/>
    <n v="0"/>
    <n v="0"/>
    <n v="0"/>
    <n v="0"/>
  </r>
  <r>
    <n v="8"/>
    <d v="2013-03-24T00:00:00"/>
    <d v="2013-04-06T00:00:00"/>
    <x v="23"/>
    <s v="G1N"/>
    <s v="GD10000000"/>
    <s v="GD0"/>
    <n v="13"/>
    <n v="8200"/>
    <s v="GD600"/>
    <s v="CLCB7"/>
    <s v="000CLC"/>
    <n v="17"/>
    <s v="32287C"/>
    <n v="13"/>
    <m/>
    <m/>
    <x v="211"/>
    <n v="43853"/>
    <s v="74888"/>
    <x v="2"/>
    <x v="1"/>
    <s v="Non-executive"/>
    <s v="D603"/>
    <x v="1"/>
    <n v="0"/>
    <n v="0"/>
    <n v="0"/>
    <n v="0"/>
    <n v="0"/>
    <n v="677.16"/>
    <n v="0"/>
    <n v="0"/>
    <n v="0"/>
    <n v="0"/>
    <n v="0"/>
    <n v="0"/>
    <n v="0"/>
    <n v="0"/>
    <n v="0"/>
    <n v="0"/>
    <n v="0"/>
    <n v="0"/>
    <n v="0.46"/>
    <n v="68.569999999999993"/>
    <n v="0"/>
    <n v="0"/>
    <n v="0"/>
    <n v="0"/>
    <n v="0"/>
    <n v="40.57"/>
    <n v="0"/>
    <n v="0"/>
    <n v="0"/>
    <n v="0"/>
    <n v="0"/>
    <n v="0.95"/>
    <n v="2.27"/>
    <n v="0"/>
    <n v="0"/>
    <n v="9.49"/>
    <n v="33.869999999999997"/>
    <n v="0"/>
    <n v="3.33"/>
    <n v="0"/>
    <n v="0"/>
    <n v="0"/>
    <n v="0"/>
    <n v="0"/>
    <n v="0"/>
    <n v="0"/>
    <n v="0"/>
    <n v="836.67"/>
    <n v="836.67000000000019"/>
    <n v="0"/>
    <n v="0"/>
    <n v="0"/>
    <n v="0"/>
    <n v="0"/>
  </r>
  <r>
    <n v="8"/>
    <d v="2013-03-24T00:00:00"/>
    <d v="2013-04-06T00:00:00"/>
    <x v="23"/>
    <s v="G1N"/>
    <s v="GD10000000"/>
    <s v="GD0"/>
    <n v="13"/>
    <n v="8200"/>
    <s v="GD600"/>
    <s v="CLCB7"/>
    <s v="000CLC"/>
    <n v="17"/>
    <s v="32287C"/>
    <n v="13"/>
    <m/>
    <m/>
    <x v="217"/>
    <n v="68206"/>
    <s v="48863"/>
    <x v="2"/>
    <x v="1"/>
    <s v="Non-executive"/>
    <s v="D603"/>
    <x v="1"/>
    <n v="721.14"/>
    <n v="0"/>
    <n v="0"/>
    <n v="0"/>
    <n v="0"/>
    <n v="0"/>
    <n v="0"/>
    <n v="0"/>
    <n v="0"/>
    <n v="0"/>
    <n v="0"/>
    <n v="0"/>
    <n v="0"/>
    <n v="0"/>
    <n v="0"/>
    <n v="0"/>
    <n v="0"/>
    <n v="0"/>
    <n v="0.38"/>
    <n v="58.78"/>
    <n v="0"/>
    <n v="0"/>
    <n v="0"/>
    <n v="0"/>
    <n v="0"/>
    <n v="43.99"/>
    <n v="0"/>
    <n v="0"/>
    <n v="0"/>
    <n v="0"/>
    <n v="0"/>
    <n v="0.82"/>
    <n v="1.86"/>
    <n v="0"/>
    <n v="0"/>
    <n v="10.3"/>
    <n v="0"/>
    <n v="0"/>
    <n v="2.86"/>
    <n v="0"/>
    <n v="0"/>
    <n v="0"/>
    <n v="0"/>
    <n v="0"/>
    <n v="0"/>
    <n v="0"/>
    <n v="0"/>
    <n v="840.13"/>
    <n v="840.13"/>
    <n v="0"/>
    <n v="0"/>
    <n v="0"/>
    <n v="0"/>
    <n v="0"/>
  </r>
  <r>
    <n v="8"/>
    <d v="2013-03-24T00:00:00"/>
    <d v="2013-04-06T00:00:00"/>
    <x v="23"/>
    <s v="G1N"/>
    <s v="GD10000000"/>
    <s v="GD0"/>
    <n v="13"/>
    <n v="8200"/>
    <s v="GD600"/>
    <s v="DSG35"/>
    <s v="000DSG"/>
    <n v="15"/>
    <s v="15282A"/>
    <n v="13"/>
    <m/>
    <m/>
    <x v="361"/>
    <n v="7580"/>
    <s v="73466"/>
    <x v="160"/>
    <x v="1"/>
    <s v="Non-executive"/>
    <s v="D603"/>
    <x v="1"/>
    <n v="1216.3699999999999"/>
    <n v="0"/>
    <n v="0"/>
    <n v="0"/>
    <n v="0"/>
    <n v="0"/>
    <n v="0"/>
    <n v="0"/>
    <n v="0"/>
    <n v="0"/>
    <n v="0"/>
    <n v="0"/>
    <n v="0"/>
    <n v="0"/>
    <n v="0"/>
    <n v="0"/>
    <n v="0"/>
    <n v="0"/>
    <n v="0.64"/>
    <n v="47.68"/>
    <n v="0"/>
    <n v="0"/>
    <n v="0"/>
    <n v="0"/>
    <n v="0"/>
    <n v="73.069999999999993"/>
    <n v="0"/>
    <n v="0"/>
    <n v="0"/>
    <n v="0"/>
    <n v="0"/>
    <n v="0.68"/>
    <n v="1.63"/>
    <n v="0"/>
    <n v="0"/>
    <n v="17.09"/>
    <n v="60.83"/>
    <n v="0"/>
    <n v="2.36"/>
    <n v="0"/>
    <n v="0"/>
    <n v="0"/>
    <n v="0"/>
    <n v="0"/>
    <n v="0"/>
    <n v="0"/>
    <n v="0"/>
    <n v="1420.35"/>
    <n v="1420.35"/>
    <n v="0"/>
    <n v="0"/>
    <n v="0"/>
    <n v="0"/>
    <n v="0"/>
  </r>
  <r>
    <n v="8"/>
    <d v="2013-03-24T00:00:00"/>
    <d v="2013-04-06T00:00:00"/>
    <x v="23"/>
    <s v="G1N"/>
    <s v="GD10000000"/>
    <s v="GD0"/>
    <n v="13"/>
    <n v="8200"/>
    <s v="GD600"/>
    <s v="DSG35"/>
    <s v="000DSG"/>
    <n v="15"/>
    <s v="15282A"/>
    <n v="13"/>
    <m/>
    <m/>
    <x v="362"/>
    <n v="40012"/>
    <s v="73024"/>
    <x v="12"/>
    <x v="1"/>
    <s v="Non-executive"/>
    <s v="D603"/>
    <x v="1"/>
    <n v="2769.61"/>
    <n v="0"/>
    <n v="0"/>
    <n v="0"/>
    <n v="0"/>
    <n v="0"/>
    <n v="0"/>
    <n v="0"/>
    <n v="0"/>
    <n v="0"/>
    <n v="0"/>
    <n v="0"/>
    <n v="0"/>
    <n v="0"/>
    <n v="0"/>
    <n v="0"/>
    <n v="0"/>
    <n v="0"/>
    <n v="1.46"/>
    <n v="424.63"/>
    <n v="0"/>
    <n v="0"/>
    <n v="0"/>
    <n v="0"/>
    <n v="0"/>
    <n v="155.91999999999999"/>
    <n v="0"/>
    <n v="0"/>
    <n v="0"/>
    <n v="0"/>
    <n v="0"/>
    <n v="2.25"/>
    <n v="6.58"/>
    <n v="0"/>
    <n v="0"/>
    <n v="36.46"/>
    <n v="138.47999999999999"/>
    <n v="0"/>
    <n v="20.69"/>
    <n v="0"/>
    <n v="0"/>
    <n v="0"/>
    <n v="0"/>
    <n v="0"/>
    <n v="0"/>
    <n v="0"/>
    <n v="0"/>
    <n v="3556.08"/>
    <n v="3556.0800000000004"/>
    <n v="0"/>
    <n v="0"/>
    <n v="0"/>
    <n v="0"/>
    <n v="0"/>
  </r>
  <r>
    <n v="8"/>
    <d v="2013-03-24T00:00:00"/>
    <d v="2013-04-06T00:00:00"/>
    <x v="23"/>
    <s v="G1N"/>
    <s v="GD10000000"/>
    <s v="GD0"/>
    <n v="13"/>
    <n v="8200"/>
    <s v="GD600"/>
    <s v="EAHB5"/>
    <s v="000EAH"/>
    <n v="15"/>
    <s v="32010A"/>
    <n v="13"/>
    <m/>
    <m/>
    <x v="106"/>
    <n v="23952"/>
    <s v="47825"/>
    <x v="58"/>
    <x v="1"/>
    <s v="Non-executive"/>
    <s v="D603"/>
    <x v="1"/>
    <n v="0"/>
    <n v="0"/>
    <n v="0"/>
    <n v="0"/>
    <n v="0"/>
    <n v="555.37"/>
    <n v="0"/>
    <n v="0"/>
    <n v="0"/>
    <n v="0"/>
    <n v="0"/>
    <n v="0"/>
    <n v="0"/>
    <n v="0"/>
    <n v="0"/>
    <n v="0"/>
    <n v="0"/>
    <n v="0"/>
    <n v="0.28000000000000003"/>
    <n v="77.03"/>
    <n v="0"/>
    <n v="0"/>
    <n v="0"/>
    <n v="0"/>
    <n v="0"/>
    <n v="32.83"/>
    <n v="0"/>
    <n v="0"/>
    <n v="0"/>
    <n v="0"/>
    <n v="0"/>
    <n v="0.59"/>
    <n v="1.84"/>
    <n v="0"/>
    <n v="0"/>
    <n v="7.68"/>
    <n v="27.79"/>
    <n v="0"/>
    <n v="6.02"/>
    <n v="0"/>
    <n v="0"/>
    <n v="0"/>
    <n v="0"/>
    <n v="0"/>
    <n v="0"/>
    <n v="0"/>
    <n v="0"/>
    <n v="709.43"/>
    <n v="709.43"/>
    <n v="0"/>
    <n v="0"/>
    <n v="0"/>
    <n v="0"/>
    <n v="0"/>
  </r>
  <r>
    <n v="8"/>
    <d v="2013-03-24T00:00:00"/>
    <d v="2013-04-06T00:00:00"/>
    <x v="23"/>
    <s v="G1N"/>
    <s v="GD10000000"/>
    <s v="GD0"/>
    <n v="13"/>
    <n v="8200"/>
    <s v="GD600"/>
    <s v="EAHB5"/>
    <s v="000EAH"/>
    <n v="15"/>
    <s v="32010A"/>
    <n v="13"/>
    <m/>
    <m/>
    <x v="215"/>
    <n v="59989"/>
    <s v="51101"/>
    <x v="116"/>
    <x v="1"/>
    <s v="Non-executive"/>
    <s v="D603"/>
    <x v="1"/>
    <n v="1429.18"/>
    <n v="0"/>
    <n v="0"/>
    <n v="0"/>
    <n v="0"/>
    <n v="0"/>
    <n v="0"/>
    <n v="0"/>
    <n v="0"/>
    <n v="0"/>
    <n v="0"/>
    <n v="0"/>
    <n v="0"/>
    <n v="0"/>
    <n v="0"/>
    <n v="0"/>
    <n v="0"/>
    <n v="0"/>
    <n v="0.74"/>
    <n v="97.95"/>
    <n v="0"/>
    <n v="0"/>
    <n v="0"/>
    <n v="0"/>
    <n v="0"/>
    <n v="86.57"/>
    <n v="0"/>
    <n v="0"/>
    <n v="0"/>
    <n v="0"/>
    <n v="0"/>
    <n v="1.35"/>
    <n v="3.24"/>
    <n v="0"/>
    <n v="0"/>
    <n v="20.239999999999998"/>
    <n v="71.45"/>
    <n v="0"/>
    <n v="4.76"/>
    <n v="0"/>
    <n v="0"/>
    <n v="0"/>
    <n v="0"/>
    <n v="0"/>
    <n v="0"/>
    <n v="0"/>
    <n v="0"/>
    <n v="1715.48"/>
    <n v="1715.48"/>
    <n v="0"/>
    <n v="0"/>
    <n v="0"/>
    <n v="0"/>
    <n v="0"/>
  </r>
  <r>
    <n v="8"/>
    <d v="2013-03-24T00:00:00"/>
    <d v="2013-04-06T00:00:00"/>
    <x v="23"/>
    <s v="G1N"/>
    <s v="GD10000000"/>
    <s v="GD0"/>
    <n v="13"/>
    <n v="8200"/>
    <s v="GD600"/>
    <s v="EAHB5"/>
    <s v="000EAH"/>
    <n v="15"/>
    <s v="32010A"/>
    <n v="13"/>
    <m/>
    <m/>
    <x v="219"/>
    <n v="64263"/>
    <s v="63301"/>
    <x v="2"/>
    <x v="1"/>
    <s v="Non-executive"/>
    <s v="D603"/>
    <x v="1"/>
    <n v="675.57"/>
    <n v="0"/>
    <n v="0"/>
    <n v="0"/>
    <n v="0"/>
    <n v="0"/>
    <n v="0"/>
    <n v="0"/>
    <n v="0"/>
    <n v="0"/>
    <n v="0"/>
    <n v="0"/>
    <n v="0"/>
    <n v="0"/>
    <n v="0"/>
    <n v="0"/>
    <n v="0"/>
    <n v="0"/>
    <n v="0.35"/>
    <n v="48.98"/>
    <n v="0"/>
    <n v="0"/>
    <n v="0"/>
    <n v="0"/>
    <n v="0"/>
    <n v="40.28"/>
    <n v="0"/>
    <n v="0"/>
    <n v="0"/>
    <n v="0"/>
    <n v="0"/>
    <n v="0.68"/>
    <n v="1.55"/>
    <n v="0"/>
    <n v="0"/>
    <n v="9.41"/>
    <n v="33.770000000000003"/>
    <n v="0"/>
    <n v="2.38"/>
    <n v="0"/>
    <n v="0"/>
    <n v="0"/>
    <n v="0"/>
    <n v="0"/>
    <n v="0"/>
    <n v="0"/>
    <n v="0"/>
    <n v="812.97"/>
    <n v="812.96999999999991"/>
    <n v="0"/>
    <n v="0"/>
    <n v="0"/>
    <n v="0"/>
    <n v="0"/>
  </r>
  <r>
    <n v="8"/>
    <d v="2013-03-24T00:00:00"/>
    <d v="2013-04-06T00:00:00"/>
    <x v="23"/>
    <s v="G1N"/>
    <s v="GD10000000"/>
    <s v="GD0"/>
    <n v="13"/>
    <n v="8200"/>
    <s v="GD600"/>
    <s v="EAHB5"/>
    <s v="000EAH"/>
    <n v="15"/>
    <s v="32010A"/>
    <n v="13"/>
    <m/>
    <m/>
    <x v="216"/>
    <n v="68069"/>
    <s v="47282"/>
    <x v="2"/>
    <x v="1"/>
    <s v="Non-executive"/>
    <s v="D603"/>
    <x v="1"/>
    <n v="123.88"/>
    <n v="0"/>
    <n v="0"/>
    <n v="0"/>
    <n v="0"/>
    <n v="0"/>
    <n v="0"/>
    <n v="0"/>
    <n v="0"/>
    <n v="0"/>
    <n v="0"/>
    <n v="0"/>
    <n v="0"/>
    <n v="0"/>
    <n v="0"/>
    <n v="0"/>
    <n v="0"/>
    <n v="0"/>
    <n v="0.06"/>
    <n v="8.51"/>
    <n v="0"/>
    <n v="0"/>
    <n v="0"/>
    <n v="0"/>
    <n v="0"/>
    <n v="7.44"/>
    <n v="0"/>
    <n v="0"/>
    <n v="0"/>
    <n v="0"/>
    <n v="0"/>
    <n v="0.11"/>
    <n v="0.33"/>
    <n v="0"/>
    <n v="0"/>
    <n v="1.75"/>
    <n v="6.18"/>
    <n v="0"/>
    <n v="0.42"/>
    <n v="0"/>
    <n v="0"/>
    <n v="0"/>
    <n v="0"/>
    <n v="0"/>
    <n v="0"/>
    <n v="0"/>
    <n v="0"/>
    <n v="148.68"/>
    <n v="148.68"/>
    <n v="0"/>
    <n v="0"/>
    <n v="0"/>
    <n v="0"/>
    <n v="0"/>
  </r>
  <r>
    <n v="8"/>
    <d v="2013-03-24T00:00:00"/>
    <d v="2013-04-06T00:00:00"/>
    <x v="23"/>
    <s v="G1N"/>
    <s v="GD10000000"/>
    <s v="GD0"/>
    <n v="13"/>
    <n v="8200"/>
    <s v="GD600"/>
    <s v="EAZB5"/>
    <s v="000EAZ"/>
    <n v="15"/>
    <s v="32010A"/>
    <n v="13"/>
    <m/>
    <m/>
    <x v="361"/>
    <n v="7580"/>
    <s v="73466"/>
    <x v="160"/>
    <x v="1"/>
    <s v="Non-executive"/>
    <s v="D603"/>
    <x v="1"/>
    <n v="1216.3599999999999"/>
    <n v="0"/>
    <n v="0"/>
    <n v="0"/>
    <n v="0"/>
    <n v="0"/>
    <n v="0"/>
    <n v="0"/>
    <n v="0"/>
    <n v="0"/>
    <n v="0"/>
    <n v="0"/>
    <n v="0"/>
    <n v="0"/>
    <n v="0"/>
    <n v="0"/>
    <n v="0"/>
    <n v="0"/>
    <n v="0.63"/>
    <n v="47.67"/>
    <n v="0"/>
    <n v="0"/>
    <n v="0"/>
    <n v="0"/>
    <n v="0"/>
    <n v="73.069999999999993"/>
    <n v="0"/>
    <n v="0"/>
    <n v="0"/>
    <n v="0"/>
    <n v="0"/>
    <n v="0.68"/>
    <n v="1.63"/>
    <n v="0"/>
    <n v="0"/>
    <n v="17.09"/>
    <n v="60.83"/>
    <n v="0"/>
    <n v="2.36"/>
    <n v="0"/>
    <n v="0"/>
    <n v="0"/>
    <n v="0"/>
    <n v="0"/>
    <n v="0"/>
    <n v="0"/>
    <n v="0"/>
    <n v="1420.32"/>
    <n v="1420.32"/>
    <n v="0"/>
    <n v="0"/>
    <n v="0"/>
    <n v="0"/>
    <n v="0"/>
  </r>
  <r>
    <n v="8"/>
    <d v="2013-03-24T00:00:00"/>
    <d v="2013-04-06T00:00:00"/>
    <x v="23"/>
    <s v="G1N"/>
    <s v="GD10000000"/>
    <s v="GD0"/>
    <n v="13"/>
    <n v="8200"/>
    <s v="GD600"/>
    <s v="EAZB5"/>
    <s v="000EAZ"/>
    <n v="15"/>
    <s v="32010A"/>
    <n v="13"/>
    <m/>
    <m/>
    <x v="106"/>
    <n v="23952"/>
    <s v="47825"/>
    <x v="58"/>
    <x v="1"/>
    <s v="Non-executive"/>
    <s v="D603"/>
    <x v="1"/>
    <n v="0"/>
    <n v="0"/>
    <n v="0"/>
    <n v="0"/>
    <n v="0"/>
    <n v="555.38"/>
    <n v="0"/>
    <n v="0"/>
    <n v="0"/>
    <n v="0"/>
    <n v="0"/>
    <n v="0"/>
    <n v="0"/>
    <n v="0"/>
    <n v="0"/>
    <n v="0"/>
    <n v="0"/>
    <n v="0"/>
    <n v="0.3"/>
    <n v="77.02"/>
    <n v="0"/>
    <n v="0"/>
    <n v="0"/>
    <n v="0"/>
    <n v="0"/>
    <n v="32.840000000000003"/>
    <n v="0"/>
    <n v="0"/>
    <n v="0"/>
    <n v="0"/>
    <n v="0"/>
    <n v="0.6"/>
    <n v="1.84"/>
    <n v="0"/>
    <n v="0"/>
    <n v="7.68"/>
    <n v="27.76"/>
    <n v="0"/>
    <n v="6.04"/>
    <n v="0"/>
    <n v="0"/>
    <n v="0"/>
    <n v="0"/>
    <n v="0"/>
    <n v="0"/>
    <n v="0"/>
    <n v="0"/>
    <n v="709.46"/>
    <n v="709.45999999999992"/>
    <n v="0"/>
    <n v="0"/>
    <n v="0"/>
    <n v="0"/>
    <n v="0"/>
  </r>
  <r>
    <n v="8"/>
    <d v="2013-03-24T00:00:00"/>
    <d v="2013-04-06T00:00:00"/>
    <x v="23"/>
    <s v="G1N"/>
    <s v="GD10000000"/>
    <s v="GD0"/>
    <n v="13"/>
    <n v="8200"/>
    <s v="GD600"/>
    <s v="EAZB5"/>
    <s v="000EAZ"/>
    <n v="15"/>
    <s v="32010A"/>
    <n v="13"/>
    <m/>
    <m/>
    <x v="362"/>
    <n v="40012"/>
    <s v="73024"/>
    <x v="12"/>
    <x v="1"/>
    <s v="Non-executive"/>
    <s v="D603"/>
    <x v="1"/>
    <n v="923.19"/>
    <n v="0"/>
    <n v="0"/>
    <n v="0"/>
    <n v="0"/>
    <n v="0"/>
    <n v="0"/>
    <n v="0"/>
    <n v="0"/>
    <n v="0"/>
    <n v="0"/>
    <n v="0"/>
    <n v="0"/>
    <n v="0"/>
    <n v="0"/>
    <n v="0"/>
    <n v="0"/>
    <n v="0"/>
    <n v="0.47"/>
    <n v="141.54"/>
    <n v="0"/>
    <n v="0"/>
    <n v="0"/>
    <n v="0"/>
    <n v="0"/>
    <n v="51.96"/>
    <n v="0"/>
    <n v="0"/>
    <n v="0"/>
    <n v="0"/>
    <n v="0"/>
    <n v="0.74"/>
    <n v="2.2000000000000002"/>
    <n v="0"/>
    <n v="0"/>
    <n v="12.16"/>
    <n v="46.16"/>
    <n v="0"/>
    <n v="6.89"/>
    <n v="0"/>
    <n v="0"/>
    <n v="0"/>
    <n v="0"/>
    <n v="0"/>
    <n v="0"/>
    <n v="0"/>
    <n v="0"/>
    <n v="1185.31"/>
    <n v="1185.3100000000004"/>
    <n v="0"/>
    <n v="0"/>
    <n v="0"/>
    <n v="0"/>
    <n v="0"/>
  </r>
  <r>
    <n v="8"/>
    <d v="2013-03-24T00:00:00"/>
    <d v="2013-04-06T00:00:00"/>
    <x v="23"/>
    <s v="G1N"/>
    <s v="GD10000000"/>
    <s v="GD0"/>
    <n v="13"/>
    <n v="8200"/>
    <s v="GD600"/>
    <s v="EAZB5"/>
    <s v="000EAZ"/>
    <n v="15"/>
    <s v="32010A"/>
    <n v="13"/>
    <m/>
    <m/>
    <x v="211"/>
    <n v="43853"/>
    <s v="74888"/>
    <x v="2"/>
    <x v="1"/>
    <s v="Non-executive"/>
    <s v="D603"/>
    <x v="1"/>
    <n v="0"/>
    <n v="0"/>
    <n v="0"/>
    <n v="0"/>
    <n v="0"/>
    <n v="290.25"/>
    <n v="0"/>
    <n v="0"/>
    <n v="0"/>
    <n v="0"/>
    <n v="0"/>
    <n v="0"/>
    <n v="0"/>
    <n v="0"/>
    <n v="0"/>
    <n v="0"/>
    <n v="0"/>
    <n v="0"/>
    <n v="0.2"/>
    <n v="29.38"/>
    <n v="0"/>
    <n v="0"/>
    <n v="0"/>
    <n v="0"/>
    <n v="0"/>
    <n v="17.39"/>
    <n v="0"/>
    <n v="0"/>
    <n v="0"/>
    <n v="0"/>
    <n v="0"/>
    <n v="0.41"/>
    <n v="0.97"/>
    <n v="0"/>
    <n v="0"/>
    <n v="4.0599999999999996"/>
    <n v="14.51"/>
    <n v="0"/>
    <n v="1.43"/>
    <n v="0"/>
    <n v="0"/>
    <n v="0"/>
    <n v="0"/>
    <n v="0"/>
    <n v="0"/>
    <n v="0"/>
    <n v="0"/>
    <n v="358.6"/>
    <n v="358.6"/>
    <n v="0"/>
    <n v="0"/>
    <n v="0"/>
    <n v="0"/>
    <n v="0"/>
  </r>
  <r>
    <n v="8"/>
    <d v="2013-03-24T00:00:00"/>
    <d v="2013-04-06T00:00:00"/>
    <x v="23"/>
    <s v="G1N"/>
    <s v="GD10000000"/>
    <s v="GD0"/>
    <n v="13"/>
    <n v="8200"/>
    <s v="GD600"/>
    <s v="EAZB5"/>
    <s v="000EAZ"/>
    <n v="15"/>
    <s v="32010A"/>
    <n v="13"/>
    <m/>
    <m/>
    <x v="215"/>
    <n v="59989"/>
    <s v="51101"/>
    <x v="116"/>
    <x v="1"/>
    <s v="Non-executive"/>
    <s v="D603"/>
    <x v="1"/>
    <n v="1429.2"/>
    <n v="0"/>
    <n v="0"/>
    <n v="0"/>
    <n v="0"/>
    <n v="0"/>
    <n v="0"/>
    <n v="0"/>
    <n v="0"/>
    <n v="0"/>
    <n v="0"/>
    <n v="0"/>
    <n v="0"/>
    <n v="0"/>
    <n v="0"/>
    <n v="0"/>
    <n v="0"/>
    <n v="0"/>
    <n v="0.76"/>
    <n v="97.97"/>
    <n v="0"/>
    <n v="0"/>
    <n v="0"/>
    <n v="0"/>
    <n v="0"/>
    <n v="86.6"/>
    <n v="0"/>
    <n v="0"/>
    <n v="0"/>
    <n v="0"/>
    <n v="0"/>
    <n v="1.36"/>
    <n v="3.24"/>
    <n v="0"/>
    <n v="0"/>
    <n v="20.260000000000002"/>
    <n v="71.47"/>
    <n v="0"/>
    <n v="4.78"/>
    <n v="0"/>
    <n v="0"/>
    <n v="0"/>
    <n v="0"/>
    <n v="0"/>
    <n v="0"/>
    <n v="0"/>
    <n v="0"/>
    <n v="1715.64"/>
    <n v="1715.6399999999999"/>
    <n v="0"/>
    <n v="0"/>
    <n v="0"/>
    <n v="0"/>
    <n v="0"/>
  </r>
  <r>
    <n v="8"/>
    <d v="2013-03-24T00:00:00"/>
    <d v="2013-04-06T00:00:00"/>
    <x v="23"/>
    <s v="G1N"/>
    <s v="GD10000000"/>
    <s v="GD0"/>
    <n v="13"/>
    <n v="8200"/>
    <s v="GD600"/>
    <s v="EAZB5"/>
    <s v="000EAZ"/>
    <n v="15"/>
    <s v="32010A"/>
    <n v="13"/>
    <m/>
    <m/>
    <x v="218"/>
    <n v="63121"/>
    <s v="51100"/>
    <x v="15"/>
    <x v="1"/>
    <s v="Non-executive"/>
    <s v="D603"/>
    <x v="1"/>
    <n v="2858.39"/>
    <n v="0"/>
    <n v="0"/>
    <n v="0"/>
    <n v="0"/>
    <n v="0"/>
    <n v="0"/>
    <n v="0"/>
    <n v="0"/>
    <n v="0"/>
    <n v="0"/>
    <n v="0"/>
    <n v="0"/>
    <n v="0"/>
    <n v="0"/>
    <n v="0"/>
    <n v="0"/>
    <n v="0"/>
    <n v="0"/>
    <n v="190.69"/>
    <n v="0"/>
    <n v="0"/>
    <n v="0"/>
    <n v="0"/>
    <n v="0"/>
    <n v="173.28"/>
    <n v="0"/>
    <n v="0"/>
    <n v="0"/>
    <n v="0"/>
    <n v="0"/>
    <n v="2.71"/>
    <n v="6.48"/>
    <n v="0"/>
    <n v="0"/>
    <n v="40.520000000000003"/>
    <n v="142.91999999999999"/>
    <n v="0"/>
    <n v="8.74"/>
    <n v="0"/>
    <n v="0"/>
    <n v="0"/>
    <n v="0"/>
    <n v="0"/>
    <n v="0"/>
    <n v="0"/>
    <n v="0"/>
    <n v="3423.73"/>
    <n v="3423.73"/>
    <n v="0"/>
    <n v="0"/>
    <n v="0"/>
    <n v="0"/>
    <n v="0"/>
  </r>
  <r>
    <n v="8"/>
    <d v="2013-03-24T00:00:00"/>
    <d v="2013-04-06T00:00:00"/>
    <x v="23"/>
    <s v="G1N"/>
    <s v="GD10000000"/>
    <s v="GD0"/>
    <n v="13"/>
    <n v="8200"/>
    <s v="GD600"/>
    <s v="EAZB5"/>
    <s v="000EAZ"/>
    <n v="15"/>
    <s v="32010A"/>
    <n v="13"/>
    <m/>
    <m/>
    <x v="219"/>
    <n v="64263"/>
    <s v="63301"/>
    <x v="2"/>
    <x v="1"/>
    <s v="Non-executive"/>
    <s v="D603"/>
    <x v="1"/>
    <n v="2026.7"/>
    <n v="0"/>
    <n v="0"/>
    <n v="0"/>
    <n v="0"/>
    <n v="0"/>
    <n v="0"/>
    <n v="0"/>
    <n v="0"/>
    <n v="0"/>
    <n v="0"/>
    <n v="0"/>
    <n v="0"/>
    <n v="0"/>
    <n v="0"/>
    <n v="0"/>
    <n v="0"/>
    <n v="0"/>
    <n v="1.07"/>
    <n v="146.94"/>
    <n v="0"/>
    <n v="0"/>
    <n v="0"/>
    <n v="0"/>
    <n v="0"/>
    <n v="120.81"/>
    <n v="0"/>
    <n v="0"/>
    <n v="0"/>
    <n v="0"/>
    <n v="0"/>
    <n v="2.0299999999999998"/>
    <n v="4.6399999999999997"/>
    <n v="0"/>
    <n v="0"/>
    <n v="28.26"/>
    <n v="101.34"/>
    <n v="0"/>
    <n v="7.16"/>
    <n v="0"/>
    <n v="0"/>
    <n v="0"/>
    <n v="0"/>
    <n v="0"/>
    <n v="0"/>
    <n v="0"/>
    <n v="0"/>
    <n v="2438.9499999999998"/>
    <n v="2438.9500000000003"/>
    <n v="0"/>
    <n v="0"/>
    <n v="0"/>
    <n v="0"/>
    <n v="0"/>
  </r>
  <r>
    <n v="8"/>
    <d v="2013-03-24T00:00:00"/>
    <d v="2013-04-06T00:00:00"/>
    <x v="23"/>
    <s v="G1N"/>
    <s v="GD10000000"/>
    <s v="GD0"/>
    <n v="13"/>
    <n v="8200"/>
    <s v="GD600"/>
    <s v="EAZB5"/>
    <s v="000EAZ"/>
    <n v="15"/>
    <s v="32010A"/>
    <n v="13"/>
    <m/>
    <m/>
    <x v="220"/>
    <n v="66995"/>
    <s v="73384"/>
    <x v="2"/>
    <x v="1"/>
    <s v="Non-executive"/>
    <s v="D603"/>
    <x v="1"/>
    <n v="2403.8000000000002"/>
    <n v="0"/>
    <n v="0"/>
    <n v="0"/>
    <n v="0"/>
    <n v="0"/>
    <n v="0"/>
    <n v="0"/>
    <n v="0"/>
    <n v="0"/>
    <n v="0"/>
    <n v="0"/>
    <n v="0"/>
    <n v="0"/>
    <n v="0"/>
    <n v="0"/>
    <n v="0"/>
    <n v="0"/>
    <n v="0"/>
    <n v="173.94"/>
    <n v="0"/>
    <n v="0"/>
    <n v="0"/>
    <n v="0"/>
    <n v="0"/>
    <n v="145.44"/>
    <n v="0"/>
    <n v="0"/>
    <n v="0"/>
    <n v="0"/>
    <n v="0"/>
    <n v="2.71"/>
    <n v="6.48"/>
    <n v="0"/>
    <n v="0"/>
    <n v="34.01"/>
    <n v="120.19"/>
    <n v="0"/>
    <n v="7.41"/>
    <n v="0"/>
    <n v="0"/>
    <n v="0"/>
    <n v="0"/>
    <n v="0"/>
    <n v="0"/>
    <n v="0"/>
    <n v="0"/>
    <n v="2893.98"/>
    <n v="2893.9800000000005"/>
    <n v="0"/>
    <n v="0"/>
    <n v="0"/>
    <n v="0"/>
    <n v="0"/>
  </r>
  <r>
    <n v="8"/>
    <d v="2013-03-24T00:00:00"/>
    <d v="2013-04-06T00:00:00"/>
    <x v="23"/>
    <s v="G1N"/>
    <s v="GD10000000"/>
    <s v="GD0"/>
    <n v="13"/>
    <n v="8200"/>
    <s v="GD600"/>
    <s v="EAZB5"/>
    <s v="000EAZ"/>
    <n v="15"/>
    <s v="32010A"/>
    <n v="13"/>
    <m/>
    <m/>
    <x v="216"/>
    <n v="68069"/>
    <s v="47282"/>
    <x v="2"/>
    <x v="1"/>
    <s v="Non-executive"/>
    <s v="D603"/>
    <x v="1"/>
    <n v="371.77"/>
    <n v="0"/>
    <n v="0"/>
    <n v="0"/>
    <n v="0"/>
    <n v="0"/>
    <n v="0"/>
    <n v="0"/>
    <n v="0"/>
    <n v="0"/>
    <n v="0"/>
    <n v="0"/>
    <n v="0"/>
    <n v="0"/>
    <n v="0"/>
    <n v="0"/>
    <n v="0"/>
    <n v="0"/>
    <n v="0.19"/>
    <n v="25.6"/>
    <n v="0"/>
    <n v="0"/>
    <n v="0"/>
    <n v="0"/>
    <n v="0"/>
    <n v="22.38"/>
    <n v="0"/>
    <n v="0"/>
    <n v="0"/>
    <n v="0"/>
    <n v="0"/>
    <n v="0.4"/>
    <n v="0.98"/>
    <n v="0"/>
    <n v="0"/>
    <n v="5.23"/>
    <n v="18.59"/>
    <n v="0"/>
    <n v="1.29"/>
    <n v="0"/>
    <n v="0"/>
    <n v="0"/>
    <n v="0"/>
    <n v="0"/>
    <n v="0"/>
    <n v="0"/>
    <n v="0"/>
    <n v="446.43"/>
    <n v="446.43"/>
    <n v="0"/>
    <n v="0"/>
    <n v="0"/>
    <n v="0"/>
    <n v="0"/>
  </r>
  <r>
    <n v="8"/>
    <d v="2013-03-24T00:00:00"/>
    <d v="2013-04-06T00:00:00"/>
    <x v="23"/>
    <s v="G1N"/>
    <s v="GD10000000"/>
    <s v="GD0"/>
    <n v="13"/>
    <n v="8200"/>
    <s v="GD600"/>
    <s v="EAZB5"/>
    <s v="000EAZ"/>
    <n v="15"/>
    <s v="32010A"/>
    <n v="13"/>
    <m/>
    <m/>
    <x v="217"/>
    <n v="68206"/>
    <s v="48863"/>
    <x v="2"/>
    <x v="1"/>
    <s v="Non-executive"/>
    <s v="D603"/>
    <x v="1"/>
    <n v="240.38"/>
    <n v="0"/>
    <n v="0"/>
    <n v="0"/>
    <n v="0"/>
    <n v="0"/>
    <n v="0"/>
    <n v="0"/>
    <n v="0"/>
    <n v="0"/>
    <n v="0"/>
    <n v="0"/>
    <n v="0"/>
    <n v="0"/>
    <n v="0"/>
    <n v="0"/>
    <n v="0"/>
    <n v="0"/>
    <n v="0.12"/>
    <n v="19.600000000000001"/>
    <n v="0"/>
    <n v="0"/>
    <n v="0"/>
    <n v="0"/>
    <n v="0"/>
    <n v="14.66"/>
    <n v="0"/>
    <n v="0"/>
    <n v="0"/>
    <n v="0"/>
    <n v="0"/>
    <n v="0.28000000000000003"/>
    <n v="0.62"/>
    <n v="0"/>
    <n v="0"/>
    <n v="3.44"/>
    <n v="0"/>
    <n v="0"/>
    <n v="0.96"/>
    <n v="0"/>
    <n v="0"/>
    <n v="0"/>
    <n v="0"/>
    <n v="0"/>
    <n v="0"/>
    <n v="0"/>
    <n v="0"/>
    <n v="280.06"/>
    <n v="280.06"/>
    <n v="0"/>
    <n v="0"/>
    <n v="0"/>
    <n v="0"/>
    <n v="0"/>
  </r>
  <r>
    <n v="8"/>
    <d v="2013-03-24T00:00:00"/>
    <d v="2013-04-06T00:00:00"/>
    <x v="23"/>
    <s v="G1N"/>
    <s v="GD10000000"/>
    <s v="GD0"/>
    <n v="13"/>
    <n v="8200"/>
    <s v="GD600"/>
    <s v="EAZB5"/>
    <s v="000EAZ"/>
    <n v="15"/>
    <s v="32010A"/>
    <n v="13"/>
    <m/>
    <m/>
    <x v="89"/>
    <n v="69397"/>
    <s v="46623"/>
    <x v="2"/>
    <x v="1"/>
    <s v="Non-executive"/>
    <s v="D603"/>
    <x v="1"/>
    <n v="1054.32"/>
    <n v="0"/>
    <n v="0"/>
    <n v="0"/>
    <n v="0"/>
    <n v="0"/>
    <n v="0"/>
    <n v="0"/>
    <n v="0"/>
    <n v="0"/>
    <n v="0"/>
    <n v="0"/>
    <n v="0"/>
    <n v="0"/>
    <n v="0"/>
    <n v="0"/>
    <n v="0"/>
    <n v="0"/>
    <n v="0.54"/>
    <n v="43.49"/>
    <n v="0"/>
    <n v="0"/>
    <n v="0"/>
    <n v="0"/>
    <n v="0"/>
    <n v="64.48"/>
    <n v="0"/>
    <n v="0"/>
    <n v="0"/>
    <n v="0"/>
    <n v="0"/>
    <n v="0.68"/>
    <n v="1.63"/>
    <n v="0"/>
    <n v="0"/>
    <n v="15.08"/>
    <n v="0"/>
    <n v="0"/>
    <n v="2.13"/>
    <n v="0"/>
    <n v="0"/>
    <n v="0"/>
    <n v="0"/>
    <n v="0"/>
    <n v="0"/>
    <n v="0"/>
    <n v="0"/>
    <n v="1182.3499999999999"/>
    <n v="1182.3500000000001"/>
    <n v="0"/>
    <n v="0"/>
    <n v="0"/>
    <n v="0"/>
    <n v="0"/>
  </r>
  <r>
    <n v="8"/>
    <d v="2013-03-24T00:00:00"/>
    <d v="2013-04-06T00:00:00"/>
    <x v="23"/>
    <s v="G1N"/>
    <s v="GD10000000"/>
    <s v="GD0"/>
    <n v="13"/>
    <n v="8200"/>
    <s v="GD600"/>
    <s v="ITQB5"/>
    <s v="000ITQ"/>
    <n v="15"/>
    <s v="32367A"/>
    <n v="13"/>
    <m/>
    <m/>
    <x v="211"/>
    <n v="43853"/>
    <s v="74888"/>
    <x v="2"/>
    <x v="1"/>
    <s v="Non-executive"/>
    <s v="D603"/>
    <x v="1"/>
    <n v="0"/>
    <n v="0"/>
    <n v="0"/>
    <n v="0"/>
    <n v="0"/>
    <n v="193.47"/>
    <n v="0"/>
    <n v="0"/>
    <n v="0"/>
    <n v="0"/>
    <n v="0"/>
    <n v="0"/>
    <n v="0"/>
    <n v="0"/>
    <n v="0"/>
    <n v="0"/>
    <n v="0"/>
    <n v="0"/>
    <n v="0.13"/>
    <n v="19.579999999999998"/>
    <n v="0"/>
    <n v="0"/>
    <n v="0"/>
    <n v="0"/>
    <n v="0"/>
    <n v="11.58"/>
    <n v="0"/>
    <n v="0"/>
    <n v="0"/>
    <n v="0"/>
    <n v="0"/>
    <n v="0.27"/>
    <n v="0.64"/>
    <n v="0"/>
    <n v="0"/>
    <n v="2.71"/>
    <n v="9.68"/>
    <n v="0"/>
    <n v="0.95"/>
    <n v="0"/>
    <n v="0"/>
    <n v="0"/>
    <n v="0"/>
    <n v="0"/>
    <n v="0"/>
    <n v="0"/>
    <n v="0"/>
    <n v="239.01"/>
    <n v="239.01000000000002"/>
    <n v="0"/>
    <n v="0"/>
    <n v="0"/>
    <n v="0"/>
    <n v="0"/>
  </r>
  <r>
    <n v="8"/>
    <d v="2013-03-24T00:00:00"/>
    <d v="2013-04-06T00:00:00"/>
    <x v="23"/>
    <s v="G1N"/>
    <s v="GD10000000"/>
    <s v="GD0"/>
    <n v="13"/>
    <n v="8200"/>
    <s v="GD600"/>
    <s v="ITQB5"/>
    <s v="000ITQ"/>
    <n v="15"/>
    <s v="32367A"/>
    <n v="13"/>
    <m/>
    <m/>
    <x v="223"/>
    <n v="50752"/>
    <s v="73463"/>
    <x v="2"/>
    <x v="1"/>
    <s v="Non-executive"/>
    <s v="D603"/>
    <x v="1"/>
    <n v="768.84"/>
    <n v="0"/>
    <n v="0"/>
    <n v="0"/>
    <n v="0"/>
    <n v="0"/>
    <n v="0"/>
    <n v="0"/>
    <n v="0"/>
    <n v="0"/>
    <n v="0"/>
    <n v="0"/>
    <n v="0"/>
    <n v="0"/>
    <n v="0"/>
    <n v="0"/>
    <n v="0"/>
    <n v="0"/>
    <n v="0.4"/>
    <n v="47.68"/>
    <n v="0"/>
    <n v="0"/>
    <n v="0"/>
    <n v="0"/>
    <n v="0"/>
    <n v="0"/>
    <n v="0"/>
    <n v="0"/>
    <n v="0"/>
    <n v="0"/>
    <n v="0"/>
    <n v="0.68"/>
    <n v="1.63"/>
    <n v="0"/>
    <n v="0"/>
    <n v="10.9"/>
    <n v="0"/>
    <n v="0"/>
    <n v="2.36"/>
    <n v="0"/>
    <n v="0"/>
    <n v="0"/>
    <n v="0"/>
    <n v="0"/>
    <n v="0"/>
    <n v="0"/>
    <n v="0"/>
    <n v="832.49"/>
    <n v="832.4899999999999"/>
    <n v="0"/>
    <n v="0"/>
    <n v="0"/>
    <n v="0"/>
    <n v="0"/>
  </r>
  <r>
    <n v="8"/>
    <d v="2013-03-24T00:00:00"/>
    <d v="2013-04-06T00:00:00"/>
    <x v="23"/>
    <s v="G1N"/>
    <s v="GD10000000"/>
    <s v="GD0"/>
    <n v="13"/>
    <n v="8200"/>
    <s v="GD600"/>
    <s v="ITQB5"/>
    <s v="000ITQ"/>
    <n v="15"/>
    <s v="32367A"/>
    <n v="13"/>
    <m/>
    <m/>
    <x v="216"/>
    <n v="68069"/>
    <s v="47282"/>
    <x v="2"/>
    <x v="1"/>
    <s v="Non-executive"/>
    <s v="D603"/>
    <x v="1"/>
    <n v="123.93"/>
    <n v="0"/>
    <n v="0"/>
    <n v="0"/>
    <n v="0"/>
    <n v="0"/>
    <n v="0"/>
    <n v="0"/>
    <n v="0"/>
    <n v="0"/>
    <n v="0"/>
    <n v="0"/>
    <n v="0"/>
    <n v="0"/>
    <n v="0"/>
    <n v="0"/>
    <n v="0"/>
    <n v="0"/>
    <n v="0.06"/>
    <n v="8.5399999999999991"/>
    <n v="0"/>
    <n v="0"/>
    <n v="0"/>
    <n v="0"/>
    <n v="0"/>
    <n v="7.46"/>
    <n v="0"/>
    <n v="0"/>
    <n v="0"/>
    <n v="0"/>
    <n v="0"/>
    <n v="0.14000000000000001"/>
    <n v="0.32"/>
    <n v="0"/>
    <n v="0"/>
    <n v="1.74"/>
    <n v="6.2"/>
    <n v="0"/>
    <n v="0.44"/>
    <n v="0"/>
    <n v="0"/>
    <n v="0"/>
    <n v="0"/>
    <n v="0"/>
    <n v="0"/>
    <n v="0"/>
    <n v="0"/>
    <n v="148.83000000000001"/>
    <n v="148.82999999999998"/>
    <n v="0"/>
    <n v="0"/>
    <n v="0"/>
    <n v="0"/>
    <n v="0"/>
  </r>
  <r>
    <n v="8"/>
    <d v="2013-03-24T00:00:00"/>
    <d v="2013-04-06T00:00:00"/>
    <x v="23"/>
    <s v="G1N"/>
    <s v="GD10000000"/>
    <s v="GD0"/>
    <n v="13"/>
    <n v="8200"/>
    <s v="GD600"/>
    <s v="ITQB5"/>
    <s v="000ITQ"/>
    <n v="15"/>
    <s v="32367A"/>
    <n v="13"/>
    <m/>
    <m/>
    <x v="217"/>
    <n v="68206"/>
    <s v="48863"/>
    <x v="2"/>
    <x v="1"/>
    <s v="Non-executive"/>
    <s v="D603"/>
    <x v="1"/>
    <n v="360.57"/>
    <n v="0"/>
    <n v="0"/>
    <n v="0"/>
    <n v="0"/>
    <n v="0"/>
    <n v="0"/>
    <n v="0"/>
    <n v="0"/>
    <n v="0"/>
    <n v="0"/>
    <n v="0"/>
    <n v="0"/>
    <n v="0"/>
    <n v="0"/>
    <n v="0"/>
    <n v="0"/>
    <n v="0"/>
    <n v="0.18"/>
    <n v="29.39"/>
    <n v="0"/>
    <n v="0"/>
    <n v="0"/>
    <n v="0"/>
    <n v="0"/>
    <n v="22"/>
    <n v="0"/>
    <n v="0"/>
    <n v="0"/>
    <n v="0"/>
    <n v="0"/>
    <n v="0.4"/>
    <n v="0.93"/>
    <n v="0"/>
    <n v="0"/>
    <n v="5.14"/>
    <n v="0"/>
    <n v="0"/>
    <n v="1.43"/>
    <n v="0"/>
    <n v="0"/>
    <n v="0"/>
    <n v="0"/>
    <n v="0"/>
    <n v="0"/>
    <n v="0"/>
    <n v="0"/>
    <n v="420.04"/>
    <n v="420.03999999999996"/>
    <n v="0"/>
    <n v="0"/>
    <n v="0"/>
    <n v="0"/>
    <n v="0"/>
  </r>
  <r>
    <n v="8"/>
    <d v="2013-03-24T00:00:00"/>
    <d v="2013-04-06T00:00:00"/>
    <x v="23"/>
    <s v="G1N"/>
    <s v="GD10000000"/>
    <s v="GD0"/>
    <n v="13"/>
    <n v="8200"/>
    <s v="GD600"/>
    <s v="ITQB5"/>
    <s v="000ITQ"/>
    <n v="15"/>
    <s v="32367A"/>
    <n v="13"/>
    <m/>
    <m/>
    <x v="222"/>
    <n v="70287"/>
    <s v="48884"/>
    <x v="15"/>
    <x v="1"/>
    <s v="Non-executive"/>
    <s v="D603"/>
    <x v="1"/>
    <n v="971.37"/>
    <n v="0"/>
    <n v="0"/>
    <n v="0"/>
    <n v="0"/>
    <n v="0"/>
    <n v="0"/>
    <n v="0"/>
    <n v="0"/>
    <n v="0"/>
    <n v="0"/>
    <n v="0"/>
    <n v="0"/>
    <n v="0"/>
    <n v="0"/>
    <n v="0"/>
    <n v="0"/>
    <n v="0"/>
    <n v="0.52"/>
    <n v="85.32"/>
    <n v="0"/>
    <n v="0"/>
    <n v="0"/>
    <n v="0"/>
    <n v="0"/>
    <n v="58.47"/>
    <n v="0"/>
    <n v="0"/>
    <n v="0"/>
    <n v="0"/>
    <n v="0"/>
    <n v="1.36"/>
    <n v="3.24"/>
    <n v="0"/>
    <n v="0"/>
    <n v="13.68"/>
    <n v="0"/>
    <n v="0"/>
    <n v="4.32"/>
    <n v="0"/>
    <n v="0"/>
    <n v="0"/>
    <n v="0"/>
    <n v="0"/>
    <n v="0"/>
    <n v="0"/>
    <n v="0"/>
    <n v="1138.28"/>
    <n v="1138.28"/>
    <n v="0"/>
    <n v="0"/>
    <n v="0"/>
    <n v="0"/>
    <n v="0"/>
  </r>
  <r>
    <n v="8"/>
    <d v="2013-03-24T00:00:00"/>
    <d v="2013-04-06T00:00:00"/>
    <x v="23"/>
    <s v="G1N"/>
    <s v="GD10000000"/>
    <s v="GD0"/>
    <n v="13"/>
    <n v="8200"/>
    <s v="GD600"/>
    <s v="LAPB5"/>
    <s v="000LAP"/>
    <n v="15"/>
    <s v="32365A"/>
    <n v="13"/>
    <m/>
    <m/>
    <x v="211"/>
    <n v="43853"/>
    <s v="74888"/>
    <x v="2"/>
    <x v="1"/>
    <s v="Non-executive"/>
    <s v="D603"/>
    <x v="1"/>
    <n v="0"/>
    <n v="0"/>
    <n v="0"/>
    <n v="0"/>
    <n v="0"/>
    <n v="386.94"/>
    <n v="0"/>
    <n v="0"/>
    <n v="0"/>
    <n v="0"/>
    <n v="0"/>
    <n v="0"/>
    <n v="0"/>
    <n v="0"/>
    <n v="0"/>
    <n v="0"/>
    <n v="0"/>
    <n v="0"/>
    <n v="0.27"/>
    <n v="39.19"/>
    <n v="0"/>
    <n v="0"/>
    <n v="0"/>
    <n v="0"/>
    <n v="0"/>
    <n v="23.18"/>
    <n v="0"/>
    <n v="0"/>
    <n v="0"/>
    <n v="0"/>
    <n v="0"/>
    <n v="0.54"/>
    <n v="1.29"/>
    <n v="0"/>
    <n v="0"/>
    <n v="5.42"/>
    <n v="19.350000000000001"/>
    <n v="0"/>
    <n v="1.9"/>
    <n v="0"/>
    <n v="0"/>
    <n v="0"/>
    <n v="0"/>
    <n v="0"/>
    <n v="0"/>
    <n v="0"/>
    <n v="0"/>
    <n v="478.08"/>
    <n v="478.08000000000004"/>
    <n v="0"/>
    <n v="0"/>
    <n v="0"/>
    <n v="0"/>
    <n v="0"/>
  </r>
  <r>
    <n v="8"/>
    <d v="2013-03-24T00:00:00"/>
    <d v="2013-04-06T00:00:00"/>
    <x v="23"/>
    <s v="G1N"/>
    <s v="GD10000000"/>
    <s v="GD0"/>
    <n v="13"/>
    <n v="8200"/>
    <s v="GD600"/>
    <s v="LAPB5"/>
    <s v="000LAP"/>
    <n v="15"/>
    <s v="32365A"/>
    <n v="13"/>
    <m/>
    <m/>
    <x v="223"/>
    <n v="50752"/>
    <s v="73463"/>
    <x v="2"/>
    <x v="1"/>
    <s v="Non-executive"/>
    <s v="D603"/>
    <x v="1"/>
    <n v="2306.5"/>
    <n v="0"/>
    <n v="0"/>
    <n v="0"/>
    <n v="0"/>
    <n v="0"/>
    <n v="0"/>
    <n v="0"/>
    <n v="0"/>
    <n v="0"/>
    <n v="0"/>
    <n v="0"/>
    <n v="0"/>
    <n v="0"/>
    <n v="0"/>
    <n v="0"/>
    <n v="0"/>
    <n v="0"/>
    <n v="1.2"/>
    <n v="143.01"/>
    <n v="0"/>
    <n v="0"/>
    <n v="0"/>
    <n v="0"/>
    <n v="0"/>
    <n v="0"/>
    <n v="0"/>
    <n v="0"/>
    <n v="0"/>
    <n v="0"/>
    <n v="0"/>
    <n v="2.0299999999999998"/>
    <n v="4.8499999999999996"/>
    <n v="0"/>
    <n v="0"/>
    <n v="32.659999999999997"/>
    <n v="0"/>
    <n v="0"/>
    <n v="7.06"/>
    <n v="0"/>
    <n v="0"/>
    <n v="0"/>
    <n v="0"/>
    <n v="0"/>
    <n v="0"/>
    <n v="0"/>
    <n v="0"/>
    <n v="2497.31"/>
    <n v="2497.31"/>
    <n v="0"/>
    <n v="0"/>
    <n v="0"/>
    <n v="0"/>
    <n v="0"/>
  </r>
  <r>
    <n v="8"/>
    <d v="2013-03-24T00:00:00"/>
    <d v="2013-04-06T00:00:00"/>
    <x v="23"/>
    <s v="G1N"/>
    <s v="GD10000000"/>
    <s v="GD0"/>
    <n v="13"/>
    <n v="8200"/>
    <s v="GD600"/>
    <s v="LAPB5"/>
    <s v="000LAP"/>
    <n v="15"/>
    <s v="32365A"/>
    <n v="13"/>
    <m/>
    <m/>
    <x v="216"/>
    <n v="68069"/>
    <s v="47282"/>
    <x v="2"/>
    <x v="1"/>
    <s v="Non-executive"/>
    <s v="D603"/>
    <x v="1"/>
    <n v="247.84"/>
    <n v="0"/>
    <n v="0"/>
    <n v="0"/>
    <n v="0"/>
    <n v="0"/>
    <n v="0"/>
    <n v="0"/>
    <n v="0"/>
    <n v="0"/>
    <n v="0"/>
    <n v="0"/>
    <n v="0"/>
    <n v="0"/>
    <n v="0"/>
    <n v="0"/>
    <n v="0"/>
    <n v="0"/>
    <n v="0.14000000000000001"/>
    <n v="17.059999999999999"/>
    <n v="0"/>
    <n v="0"/>
    <n v="0"/>
    <n v="0"/>
    <n v="0"/>
    <n v="14.92"/>
    <n v="0"/>
    <n v="0"/>
    <n v="0"/>
    <n v="0"/>
    <n v="0"/>
    <n v="0.28000000000000003"/>
    <n v="0.65"/>
    <n v="0"/>
    <n v="0"/>
    <n v="3.49"/>
    <n v="12.39"/>
    <n v="0"/>
    <n v="0.86"/>
    <n v="0"/>
    <n v="0"/>
    <n v="0"/>
    <n v="0"/>
    <n v="0"/>
    <n v="0"/>
    <n v="0"/>
    <n v="0"/>
    <n v="297.63"/>
    <n v="297.62999999999994"/>
    <n v="0"/>
    <n v="0"/>
    <n v="0"/>
    <n v="0"/>
    <n v="0"/>
  </r>
  <r>
    <n v="8"/>
    <d v="2013-03-24T00:00:00"/>
    <d v="2013-04-06T00:00:00"/>
    <x v="23"/>
    <s v="G1N"/>
    <s v="GD10000000"/>
    <s v="GD0"/>
    <n v="13"/>
    <n v="8200"/>
    <s v="GD600"/>
    <s v="LAPB5"/>
    <s v="000LAP"/>
    <n v="15"/>
    <s v="32365A"/>
    <n v="13"/>
    <m/>
    <m/>
    <x v="217"/>
    <n v="68206"/>
    <s v="48863"/>
    <x v="2"/>
    <x v="1"/>
    <s v="Non-executive"/>
    <s v="D603"/>
    <x v="1"/>
    <n v="600.96"/>
    <n v="0"/>
    <n v="0"/>
    <n v="0"/>
    <n v="0"/>
    <n v="0"/>
    <n v="0"/>
    <n v="0"/>
    <n v="0"/>
    <n v="0"/>
    <n v="0"/>
    <n v="0"/>
    <n v="0"/>
    <n v="0"/>
    <n v="0"/>
    <n v="0"/>
    <n v="0"/>
    <n v="0"/>
    <n v="0.32"/>
    <n v="48.98"/>
    <n v="0"/>
    <n v="0"/>
    <n v="0"/>
    <n v="0"/>
    <n v="0"/>
    <n v="36.659999999999997"/>
    <n v="0"/>
    <n v="0"/>
    <n v="0"/>
    <n v="0"/>
    <n v="0"/>
    <n v="0.68"/>
    <n v="1.55"/>
    <n v="0"/>
    <n v="0"/>
    <n v="8.57"/>
    <n v="0"/>
    <n v="0"/>
    <n v="2.38"/>
    <n v="0"/>
    <n v="0"/>
    <n v="0"/>
    <n v="0"/>
    <n v="0"/>
    <n v="0"/>
    <n v="0"/>
    <n v="0"/>
    <n v="700.1"/>
    <n v="700.1"/>
    <n v="0"/>
    <n v="0"/>
    <n v="0"/>
    <n v="0"/>
    <n v="0"/>
  </r>
  <r>
    <n v="8"/>
    <d v="2013-03-24T00:00:00"/>
    <d v="2013-04-06T00:00:00"/>
    <x v="23"/>
    <s v="G1N"/>
    <s v="GD10000000"/>
    <s v="GD0"/>
    <n v="13"/>
    <n v="8200"/>
    <s v="GD600"/>
    <s v="MASB5"/>
    <s v="000MSP"/>
    <n v="15"/>
    <s v="32366B"/>
    <n v="13"/>
    <m/>
    <m/>
    <x v="211"/>
    <n v="43853"/>
    <s v="74888"/>
    <x v="2"/>
    <x v="1"/>
    <s v="Non-executive"/>
    <s v="D603"/>
    <x v="1"/>
    <n v="0"/>
    <n v="0"/>
    <n v="0"/>
    <n v="0"/>
    <n v="0"/>
    <n v="386.94"/>
    <n v="0"/>
    <n v="0"/>
    <n v="0"/>
    <n v="0"/>
    <n v="0"/>
    <n v="0"/>
    <n v="0"/>
    <n v="0"/>
    <n v="0"/>
    <n v="0"/>
    <n v="0"/>
    <n v="0"/>
    <n v="0.25"/>
    <n v="39.200000000000003"/>
    <n v="0"/>
    <n v="0"/>
    <n v="0"/>
    <n v="0"/>
    <n v="0"/>
    <n v="23.19"/>
    <n v="0"/>
    <n v="0"/>
    <n v="0"/>
    <n v="0"/>
    <n v="0"/>
    <n v="0.54"/>
    <n v="1.31"/>
    <n v="0"/>
    <n v="0"/>
    <n v="5.43"/>
    <n v="19.329999999999998"/>
    <n v="0"/>
    <n v="1.93"/>
    <n v="0"/>
    <n v="0"/>
    <n v="0"/>
    <n v="0"/>
    <n v="0"/>
    <n v="0"/>
    <n v="0"/>
    <n v="0"/>
    <n v="478.12"/>
    <n v="478.12"/>
    <n v="0"/>
    <n v="0"/>
    <n v="0"/>
    <n v="0"/>
    <n v="0"/>
  </r>
  <r>
    <n v="8"/>
    <d v="2013-03-24T00:00:00"/>
    <d v="2013-04-06T00:00:00"/>
    <x v="23"/>
    <s v="G1N"/>
    <s v="GD10000000"/>
    <s v="GD0"/>
    <n v="13"/>
    <n v="8200"/>
    <s v="GD600"/>
    <s v="MASB5"/>
    <s v="000MSP"/>
    <n v="15"/>
    <s v="32366B"/>
    <n v="13"/>
    <m/>
    <m/>
    <x v="217"/>
    <n v="68206"/>
    <s v="48863"/>
    <x v="2"/>
    <x v="1"/>
    <s v="Non-executive"/>
    <s v="D603"/>
    <x v="1"/>
    <n v="240.35"/>
    <n v="0"/>
    <n v="0"/>
    <n v="0"/>
    <n v="0"/>
    <n v="0"/>
    <n v="0"/>
    <n v="0"/>
    <n v="0"/>
    <n v="0"/>
    <n v="0"/>
    <n v="0"/>
    <n v="0"/>
    <n v="0"/>
    <n v="0"/>
    <n v="0"/>
    <n v="0"/>
    <n v="0"/>
    <n v="0.14000000000000001"/>
    <n v="19.57"/>
    <n v="0"/>
    <n v="0"/>
    <n v="0"/>
    <n v="0"/>
    <n v="0"/>
    <n v="14.66"/>
    <n v="0"/>
    <n v="0"/>
    <n v="0"/>
    <n v="0"/>
    <n v="0"/>
    <n v="0.25"/>
    <n v="0.61"/>
    <n v="0"/>
    <n v="0"/>
    <n v="3.42"/>
    <n v="0"/>
    <n v="0"/>
    <n v="0.97"/>
    <n v="0"/>
    <n v="0"/>
    <n v="0"/>
    <n v="0"/>
    <n v="0"/>
    <n v="0"/>
    <n v="0"/>
    <n v="0"/>
    <n v="279.97000000000003"/>
    <n v="279.97000000000008"/>
    <n v="0"/>
    <n v="0"/>
    <n v="0"/>
    <n v="0"/>
    <n v="0"/>
  </r>
  <r>
    <n v="8"/>
    <d v="2013-03-24T00:00:00"/>
    <d v="2013-04-06T00:00:00"/>
    <x v="23"/>
    <s v="G1N"/>
    <s v="GD10000000"/>
    <s v="GD0"/>
    <n v="13"/>
    <n v="8200"/>
    <s v="GD600"/>
    <s v="SAHB5"/>
    <s v="000SAH"/>
    <n v="15"/>
    <s v="32367B"/>
    <n v="13"/>
    <m/>
    <m/>
    <x v="99"/>
    <n v="38606"/>
    <s v="51150"/>
    <x v="2"/>
    <x v="1"/>
    <s v="Non-executive"/>
    <s v="D603"/>
    <x v="1"/>
    <n v="262.77"/>
    <n v="0"/>
    <n v="0"/>
    <n v="0"/>
    <n v="0"/>
    <n v="0"/>
    <n v="0"/>
    <n v="0"/>
    <n v="0"/>
    <n v="0"/>
    <n v="0"/>
    <n v="0"/>
    <n v="0"/>
    <n v="0"/>
    <n v="0"/>
    <n v="0"/>
    <n v="0"/>
    <n v="0"/>
    <n v="0.14000000000000001"/>
    <n v="50.96"/>
    <n v="0"/>
    <n v="0"/>
    <n v="0"/>
    <n v="0"/>
    <n v="0"/>
    <n v="15.24"/>
    <n v="0"/>
    <n v="0"/>
    <n v="0"/>
    <n v="0"/>
    <n v="0"/>
    <n v="0.32"/>
    <n v="1.2"/>
    <n v="0"/>
    <n v="0"/>
    <n v="3.57"/>
    <n v="13.14"/>
    <n v="0"/>
    <n v="1.92"/>
    <n v="0"/>
    <n v="0"/>
    <n v="0"/>
    <n v="0"/>
    <n v="0"/>
    <n v="0"/>
    <n v="0"/>
    <n v="0"/>
    <n v="349.26"/>
    <n v="349.25999999999993"/>
    <n v="0"/>
    <n v="0"/>
    <n v="0"/>
    <n v="0"/>
    <n v="0"/>
  </r>
  <r>
    <n v="8"/>
    <d v="2013-03-24T00:00:00"/>
    <d v="2013-04-06T00:00:00"/>
    <x v="23"/>
    <s v="G1N"/>
    <s v="GD10000000"/>
    <s v="GD0"/>
    <n v="13"/>
    <n v="8200"/>
    <s v="GD600"/>
    <s v="SAHB5"/>
    <s v="000SAH"/>
    <n v="15"/>
    <s v="32367B"/>
    <n v="13"/>
    <m/>
    <m/>
    <x v="103"/>
    <n v="39707"/>
    <s v="50910"/>
    <x v="2"/>
    <x v="1"/>
    <s v="Non-executive"/>
    <s v="D603"/>
    <x v="1"/>
    <n v="0"/>
    <n v="0"/>
    <n v="0"/>
    <n v="0"/>
    <n v="0"/>
    <n v="270.22000000000003"/>
    <n v="0"/>
    <n v="0"/>
    <n v="0"/>
    <n v="0"/>
    <n v="0"/>
    <n v="0"/>
    <n v="0"/>
    <n v="0"/>
    <n v="0"/>
    <n v="0"/>
    <n v="0"/>
    <n v="0"/>
    <n v="0.14000000000000001"/>
    <n v="55.11"/>
    <n v="0"/>
    <n v="0"/>
    <n v="0"/>
    <n v="0"/>
    <n v="0"/>
    <n v="15.26"/>
    <n v="0"/>
    <n v="0"/>
    <n v="0"/>
    <n v="0"/>
    <n v="0"/>
    <n v="0.32"/>
    <n v="1.19"/>
    <n v="0"/>
    <n v="0"/>
    <n v="3.56"/>
    <n v="13.5"/>
    <n v="0"/>
    <n v="2.72"/>
    <n v="0"/>
    <n v="0"/>
    <n v="0"/>
    <n v="0"/>
    <n v="0"/>
    <n v="0"/>
    <n v="0"/>
    <n v="0"/>
    <n v="362.02"/>
    <n v="362.02000000000004"/>
    <n v="0"/>
    <n v="0"/>
    <n v="0"/>
    <n v="0"/>
    <n v="0"/>
  </r>
  <r>
    <n v="8"/>
    <d v="2013-03-24T00:00:00"/>
    <d v="2013-04-06T00:00:00"/>
    <x v="23"/>
    <s v="G1N"/>
    <s v="GD10000000"/>
    <s v="GD0"/>
    <n v="13"/>
    <n v="8230"/>
    <s v="STIM6"/>
    <s v="RTP15"/>
    <s v="000RTT"/>
    <n v="15"/>
    <s v="ST395A"/>
    <n v="11"/>
    <m/>
    <m/>
    <x v="106"/>
    <n v="23952"/>
    <s v="47825"/>
    <x v="58"/>
    <x v="1"/>
    <s v="Non-executive"/>
    <s v="D603"/>
    <x v="1"/>
    <n v="0"/>
    <n v="0"/>
    <n v="0"/>
    <n v="0"/>
    <n v="0"/>
    <n v="555.38"/>
    <n v="0"/>
    <n v="0"/>
    <n v="0"/>
    <n v="0"/>
    <n v="0"/>
    <n v="0"/>
    <n v="0"/>
    <n v="0"/>
    <n v="0"/>
    <n v="0"/>
    <n v="0"/>
    <n v="0"/>
    <n v="0.3"/>
    <n v="77.02"/>
    <n v="0"/>
    <n v="0"/>
    <n v="0"/>
    <n v="0"/>
    <n v="0"/>
    <n v="32.840000000000003"/>
    <n v="0"/>
    <n v="0"/>
    <n v="0"/>
    <n v="0"/>
    <n v="0"/>
    <n v="0.6"/>
    <n v="1.84"/>
    <n v="0"/>
    <n v="0"/>
    <n v="7.68"/>
    <n v="27.76"/>
    <n v="0"/>
    <n v="6.04"/>
    <n v="0"/>
    <n v="0"/>
    <n v="0"/>
    <n v="0"/>
    <n v="0"/>
    <n v="0"/>
    <n v="0"/>
    <n v="0"/>
    <n v="709.46"/>
    <n v="709.45999999999992"/>
    <n v="0"/>
    <n v="0"/>
    <n v="0"/>
    <n v="0"/>
    <n v="0"/>
  </r>
  <r>
    <n v="8"/>
    <d v="2013-03-24T00:00:00"/>
    <d v="2013-04-06T00:00:00"/>
    <x v="23"/>
    <s v="G1N"/>
    <s v="GD10000000"/>
    <s v="GD0"/>
    <n v="13"/>
    <n v="8230"/>
    <s v="STIM6"/>
    <s v="RTP15"/>
    <s v="000RTT"/>
    <n v="15"/>
    <s v="ST395A"/>
    <n v="11"/>
    <m/>
    <m/>
    <x v="260"/>
    <n v="39708"/>
    <s v="73440"/>
    <x v="134"/>
    <x v="1"/>
    <s v="Non-executive"/>
    <s v="D603"/>
    <x v="1"/>
    <n v="3273.26"/>
    <n v="0"/>
    <n v="0"/>
    <n v="0"/>
    <n v="0"/>
    <n v="0"/>
    <n v="0"/>
    <n v="0"/>
    <n v="0"/>
    <n v="0"/>
    <n v="0"/>
    <n v="0"/>
    <n v="0"/>
    <n v="0"/>
    <n v="0"/>
    <n v="0"/>
    <n v="0"/>
    <n v="0"/>
    <n v="1.71"/>
    <n v="0"/>
    <n v="0"/>
    <n v="0"/>
    <n v="0"/>
    <n v="0"/>
    <n v="0"/>
    <n v="191.97"/>
    <n v="0"/>
    <n v="0"/>
    <n v="0"/>
    <n v="0"/>
    <n v="0"/>
    <n v="2.71"/>
    <n v="6.48"/>
    <n v="0"/>
    <n v="0"/>
    <n v="44.9"/>
    <n v="163.66"/>
    <n v="0"/>
    <n v="0"/>
    <n v="0"/>
    <n v="0"/>
    <n v="0"/>
    <n v="0"/>
    <n v="0"/>
    <n v="0"/>
    <n v="0"/>
    <n v="0"/>
    <n v="3684.69"/>
    <n v="3684.69"/>
    <n v="0"/>
    <n v="0"/>
    <n v="0"/>
    <n v="0"/>
    <n v="0"/>
  </r>
  <r>
    <n v="8"/>
    <d v="2013-03-24T00:00:00"/>
    <d v="2013-04-06T00:00:00"/>
    <x v="23"/>
    <s v="G1N"/>
    <s v="GD10000000"/>
    <s v="GD0"/>
    <n v="13"/>
    <n v="8230"/>
    <s v="STIM6"/>
    <s v="RTP15"/>
    <s v="000RTT"/>
    <n v="15"/>
    <s v="ST395A"/>
    <n v="11"/>
    <m/>
    <m/>
    <x v="261"/>
    <n v="58856"/>
    <s v="73439"/>
    <x v="135"/>
    <x v="1"/>
    <s v="Non-executive"/>
    <s v="D603"/>
    <x v="1"/>
    <n v="1384.62"/>
    <n v="0"/>
    <n v="0"/>
    <n v="0"/>
    <n v="0"/>
    <n v="0"/>
    <n v="0"/>
    <n v="0"/>
    <n v="0"/>
    <n v="0"/>
    <n v="0"/>
    <n v="0"/>
    <n v="0"/>
    <n v="0"/>
    <n v="0"/>
    <n v="0"/>
    <n v="0"/>
    <n v="0"/>
    <n v="0.72"/>
    <n v="165.32"/>
    <n v="0"/>
    <n v="0"/>
    <n v="0"/>
    <n v="0"/>
    <n v="0"/>
    <n v="77.099999999999994"/>
    <n v="0"/>
    <n v="0"/>
    <n v="0"/>
    <n v="0"/>
    <n v="0"/>
    <n v="0.98"/>
    <n v="3.42"/>
    <n v="0"/>
    <n v="0"/>
    <n v="18.04"/>
    <n v="69.22"/>
    <n v="0"/>
    <n v="8.16"/>
    <n v="0"/>
    <n v="0"/>
    <n v="0"/>
    <n v="0"/>
    <n v="0"/>
    <n v="0"/>
    <n v="0"/>
    <n v="0"/>
    <n v="1727.58"/>
    <n v="1727.58"/>
    <n v="0"/>
    <n v="0"/>
    <n v="0"/>
    <n v="0"/>
    <n v="0"/>
  </r>
  <r>
    <n v="8"/>
    <d v="2013-03-24T00:00:00"/>
    <d v="2013-04-06T00:00:00"/>
    <x v="23"/>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7"/>
    <n v="0"/>
    <n v="0"/>
    <n v="0"/>
    <n v="0"/>
    <n v="0"/>
    <n v="2.71"/>
    <n v="6.19"/>
    <n v="0"/>
    <n v="0"/>
    <n v="71.12"/>
    <n v="250"/>
    <n v="0"/>
    <n v="8.6300000000000008"/>
    <n v="0"/>
    <n v="0"/>
    <n v="0"/>
    <n v="0"/>
    <n v="0"/>
    <n v="0"/>
    <n v="0"/>
    <n v="0"/>
    <n v="5815.92"/>
    <n v="5815.9199999999992"/>
    <n v="0"/>
    <n v="0"/>
    <n v="0"/>
    <n v="0"/>
    <n v="0"/>
  </r>
  <r>
    <n v="8"/>
    <d v="2013-03-24T00:00:00"/>
    <d v="2013-04-06T00:00:00"/>
    <x v="23"/>
    <s v="G1N"/>
    <s v="GD10000000"/>
    <s v="GD0"/>
    <n v="13"/>
    <n v="8230"/>
    <s v="STIM6"/>
    <s v="RTP15"/>
    <s v="000RTT"/>
    <n v="15"/>
    <s v="ST395A"/>
    <n v="11"/>
    <m/>
    <m/>
    <x v="216"/>
    <n v="68069"/>
    <s v="47282"/>
    <x v="2"/>
    <x v="1"/>
    <s v="Non-executive"/>
    <s v="D603"/>
    <x v="1"/>
    <n v="743.54"/>
    <n v="0"/>
    <n v="0"/>
    <n v="0"/>
    <n v="0"/>
    <n v="0"/>
    <n v="0"/>
    <n v="0"/>
    <n v="0"/>
    <n v="0"/>
    <n v="0"/>
    <n v="0"/>
    <n v="0"/>
    <n v="0"/>
    <n v="0"/>
    <n v="0"/>
    <n v="0"/>
    <n v="0"/>
    <n v="0.4"/>
    <n v="51.19"/>
    <n v="0"/>
    <n v="0"/>
    <n v="0"/>
    <n v="0"/>
    <n v="0"/>
    <n v="44.76"/>
    <n v="0"/>
    <n v="0"/>
    <n v="0"/>
    <n v="0"/>
    <n v="0"/>
    <n v="0.82"/>
    <n v="1.94"/>
    <n v="0"/>
    <n v="0"/>
    <n v="10.47"/>
    <n v="37.18"/>
    <n v="0"/>
    <n v="2.59"/>
    <n v="0"/>
    <n v="0"/>
    <n v="0"/>
    <n v="0"/>
    <n v="0"/>
    <n v="0"/>
    <n v="0"/>
    <n v="0"/>
    <n v="892.89"/>
    <n v="892.89"/>
    <n v="0"/>
    <n v="0"/>
    <n v="0"/>
    <n v="0"/>
    <n v="0"/>
  </r>
  <r>
    <n v="8"/>
    <d v="2013-03-24T00:00:00"/>
    <d v="2013-04-06T00:00:00"/>
    <x v="23"/>
    <s v="G1N"/>
    <s v="GD10000000"/>
    <s v="GD0"/>
    <n v="13"/>
    <n v="8230"/>
    <s v="STIM6"/>
    <s v="RTP15"/>
    <s v="000RTT"/>
    <n v="15"/>
    <s v="ST395A"/>
    <n v="11"/>
    <m/>
    <m/>
    <x v="217"/>
    <n v="68206"/>
    <s v="48863"/>
    <x v="2"/>
    <x v="1"/>
    <s v="Non-executive"/>
    <s v="D603"/>
    <x v="1"/>
    <n v="120.2"/>
    <n v="0"/>
    <n v="0"/>
    <n v="0"/>
    <n v="0"/>
    <n v="0"/>
    <n v="0"/>
    <n v="0"/>
    <n v="0"/>
    <n v="0"/>
    <n v="0"/>
    <n v="0"/>
    <n v="0"/>
    <n v="0"/>
    <n v="0"/>
    <n v="0"/>
    <n v="0"/>
    <n v="0"/>
    <n v="0.06"/>
    <n v="9.8000000000000007"/>
    <n v="0"/>
    <n v="0"/>
    <n v="0"/>
    <n v="0"/>
    <n v="0"/>
    <n v="7.33"/>
    <n v="0"/>
    <n v="0"/>
    <n v="0"/>
    <n v="0"/>
    <n v="0"/>
    <n v="0.14000000000000001"/>
    <n v="0.31"/>
    <n v="0"/>
    <n v="0"/>
    <n v="1.71"/>
    <n v="0"/>
    <n v="0"/>
    <n v="0.47"/>
    <n v="0"/>
    <n v="0"/>
    <n v="0"/>
    <n v="0"/>
    <n v="0"/>
    <n v="0"/>
    <n v="0"/>
    <n v="0"/>
    <n v="140.02000000000001"/>
    <n v="140.02000000000001"/>
    <n v="0"/>
    <n v="0"/>
    <n v="0"/>
    <n v="0"/>
    <n v="0"/>
  </r>
  <r>
    <n v="8"/>
    <d v="2013-03-24T00:00:00"/>
    <d v="2013-04-06T00:00:00"/>
    <x v="23"/>
    <s v="G1N"/>
    <s v="GD10000000"/>
    <s v="GD0"/>
    <n v="13"/>
    <n v="8230"/>
    <s v="STIM6"/>
    <s v="RTP15"/>
    <s v="000RTT"/>
    <n v="15"/>
    <s v="ST395A"/>
    <n v="11"/>
    <m/>
    <m/>
    <x v="263"/>
    <n v="68722"/>
    <s v="74668"/>
    <x v="137"/>
    <x v="1"/>
    <s v="Non-executive"/>
    <s v="D603"/>
    <x v="1"/>
    <n v="3124.7"/>
    <n v="0"/>
    <n v="0"/>
    <n v="0"/>
    <n v="0"/>
    <n v="0"/>
    <n v="0"/>
    <n v="0"/>
    <n v="0"/>
    <n v="0"/>
    <n v="0"/>
    <n v="0"/>
    <n v="0"/>
    <n v="0"/>
    <n v="0"/>
    <n v="0"/>
    <n v="0"/>
    <n v="0"/>
    <n v="1.64"/>
    <n v="332.22"/>
    <n v="0"/>
    <n v="0"/>
    <n v="0"/>
    <n v="0"/>
    <n v="0"/>
    <n v="177.53"/>
    <n v="0"/>
    <n v="0"/>
    <n v="0"/>
    <n v="0"/>
    <n v="0"/>
    <n v="2.99"/>
    <n v="8.7799999999999994"/>
    <n v="0"/>
    <n v="0"/>
    <n v="41.52"/>
    <n v="0"/>
    <n v="0"/>
    <n v="16.3"/>
    <n v="0"/>
    <n v="0"/>
    <n v="0"/>
    <n v="0"/>
    <n v="0"/>
    <n v="0"/>
    <n v="0"/>
    <n v="0"/>
    <n v="3705.68"/>
    <n v="3705.68"/>
    <n v="0"/>
    <n v="0"/>
    <n v="0"/>
    <n v="0"/>
    <n v="0"/>
  </r>
  <r>
    <n v="8"/>
    <d v="2013-03-24T00:00:00"/>
    <d v="2013-04-06T00:00:00"/>
    <x v="23"/>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4"/>
    <n v="0"/>
    <n v="0"/>
    <n v="0"/>
    <n v="0"/>
    <n v="0"/>
    <n v="2.71"/>
    <n v="6.48"/>
    <n v="0"/>
    <n v="0"/>
    <n v="33.200000000000003"/>
    <n v="0"/>
    <n v="0"/>
    <n v="8.6300000000000008"/>
    <n v="0"/>
    <n v="0"/>
    <n v="0"/>
    <n v="0"/>
    <n v="0"/>
    <n v="0"/>
    <n v="0"/>
    <n v="0"/>
    <n v="2768.64"/>
    <n v="2768.6400000000003"/>
    <n v="0"/>
    <n v="0"/>
    <n v="0"/>
    <n v="0"/>
    <n v="0"/>
  </r>
  <r>
    <n v="8"/>
    <d v="2013-03-24T00:00:00"/>
    <d v="2013-04-06T00:00:00"/>
    <x v="23"/>
    <s v="G1N"/>
    <s v="GD10000000"/>
    <s v="GD0"/>
    <n v="13"/>
    <n v="8230"/>
    <s v="STIM6"/>
    <s v="RTP15"/>
    <s v="000RTT"/>
    <n v="15"/>
    <s v="ST395A"/>
    <n v="11"/>
    <m/>
    <m/>
    <x v="266"/>
    <n v="68922"/>
    <s v="75461"/>
    <x v="2"/>
    <x v="1"/>
    <s v="Non-executive"/>
    <s v="D603"/>
    <x v="1"/>
    <n v="1923.04"/>
    <n v="0"/>
    <n v="0"/>
    <n v="0"/>
    <n v="0"/>
    <n v="0"/>
    <n v="0"/>
    <n v="0"/>
    <n v="0"/>
    <n v="0"/>
    <n v="0"/>
    <n v="0"/>
    <n v="0"/>
    <n v="0"/>
    <n v="0"/>
    <n v="0"/>
    <n v="0"/>
    <n v="0"/>
    <n v="1"/>
    <n v="0"/>
    <n v="0"/>
    <n v="0"/>
    <n v="0"/>
    <n v="0"/>
    <n v="0"/>
    <n v="119.23"/>
    <n v="0"/>
    <n v="0"/>
    <n v="0"/>
    <n v="0"/>
    <n v="0"/>
    <n v="2.17"/>
    <n v="5.18"/>
    <n v="0"/>
    <n v="0"/>
    <n v="27.87"/>
    <n v="0"/>
    <n v="0"/>
    <n v="0"/>
    <n v="0"/>
    <n v="0"/>
    <n v="0"/>
    <n v="0"/>
    <n v="0"/>
    <n v="0"/>
    <n v="0"/>
    <n v="0"/>
    <n v="2078.4899999999998"/>
    <n v="2078.4899999999998"/>
    <n v="0"/>
    <n v="0"/>
    <n v="0"/>
    <n v="0"/>
    <n v="0"/>
  </r>
  <r>
    <n v="8"/>
    <d v="2013-03-24T00:00:00"/>
    <d v="2013-04-06T00:00:00"/>
    <x v="23"/>
    <s v="G1N"/>
    <s v="GD10000000"/>
    <s v="GD0"/>
    <n v="13"/>
    <n v="8230"/>
    <s v="STIM6"/>
    <s v="RTP15"/>
    <s v="000RTT"/>
    <n v="15"/>
    <s v="ST395A"/>
    <n v="11"/>
    <m/>
    <m/>
    <x v="264"/>
    <n v="69469"/>
    <s v="73438"/>
    <x v="138"/>
    <x v="1"/>
    <s v="Non-executive"/>
    <s v="D603"/>
    <x v="1"/>
    <n v="3273.26"/>
    <n v="0"/>
    <n v="0"/>
    <n v="0"/>
    <n v="0"/>
    <n v="0"/>
    <n v="0"/>
    <n v="0"/>
    <n v="0"/>
    <n v="0"/>
    <n v="0"/>
    <n v="0"/>
    <n v="0"/>
    <n v="0"/>
    <n v="0"/>
    <n v="0"/>
    <n v="0"/>
    <n v="0"/>
    <n v="1.71"/>
    <n v="190.69"/>
    <n v="0"/>
    <n v="0"/>
    <n v="0"/>
    <n v="0"/>
    <n v="0"/>
    <n v="199"/>
    <n v="0"/>
    <n v="0"/>
    <n v="0"/>
    <n v="0"/>
    <n v="0"/>
    <n v="2.71"/>
    <n v="6.48"/>
    <n v="0"/>
    <n v="0"/>
    <n v="46.54"/>
    <n v="0"/>
    <n v="0"/>
    <n v="9.42"/>
    <n v="0"/>
    <n v="0"/>
    <n v="0"/>
    <n v="0"/>
    <n v="0"/>
    <n v="0"/>
    <n v="0"/>
    <n v="0"/>
    <n v="3729.81"/>
    <n v="3729.8100000000004"/>
    <n v="0"/>
    <n v="0"/>
    <n v="0"/>
    <n v="0"/>
    <n v="0"/>
  </r>
  <r>
    <n v="8"/>
    <d v="2013-03-24T00:00:00"/>
    <d v="2013-04-06T00:00:00"/>
    <x v="23"/>
    <s v="G1N"/>
    <s v="GD10000000"/>
    <s v="GD0"/>
    <n v="13"/>
    <n v="8230"/>
    <s v="STIM6"/>
    <s v="RTP15"/>
    <s v="000RTT"/>
    <n v="15"/>
    <s v="ST395A"/>
    <n v="11"/>
    <m/>
    <m/>
    <x v="222"/>
    <n v="70287"/>
    <s v="48884"/>
    <x v="15"/>
    <x v="1"/>
    <s v="Non-executive"/>
    <s v="D603"/>
    <x v="1"/>
    <n v="971.33"/>
    <n v="0"/>
    <n v="0"/>
    <n v="0"/>
    <n v="0"/>
    <n v="0"/>
    <n v="0"/>
    <n v="0"/>
    <n v="0"/>
    <n v="0"/>
    <n v="0"/>
    <n v="0"/>
    <n v="0"/>
    <n v="0"/>
    <n v="0"/>
    <n v="0"/>
    <n v="0"/>
    <n v="0"/>
    <n v="0.51"/>
    <n v="85.3"/>
    <n v="0"/>
    <n v="0"/>
    <n v="0"/>
    <n v="0"/>
    <n v="0"/>
    <n v="58.45"/>
    <n v="0"/>
    <n v="0"/>
    <n v="0"/>
    <n v="0"/>
    <n v="0"/>
    <n v="1.35"/>
    <n v="3.24"/>
    <n v="0"/>
    <n v="0"/>
    <n v="13.66"/>
    <n v="0"/>
    <n v="0"/>
    <n v="4.3099999999999996"/>
    <n v="0"/>
    <n v="0"/>
    <n v="0"/>
    <n v="0"/>
    <n v="0"/>
    <n v="0"/>
    <n v="0"/>
    <n v="0"/>
    <n v="1138.1500000000001"/>
    <n v="1138.1500000000001"/>
    <n v="0"/>
    <n v="0"/>
    <n v="0"/>
    <n v="0"/>
    <n v="0"/>
  </r>
  <r>
    <n v="8"/>
    <d v="2013-03-24T00:00:00"/>
    <d v="2013-04-06T00:00:00"/>
    <x v="23"/>
    <s v="G1N"/>
    <s v="GD10000000"/>
    <s v="GD0"/>
    <n v="13"/>
    <n v="8230"/>
    <s v="STIM6"/>
    <s v="SGP25"/>
    <s v="STAARA"/>
    <n v="15"/>
    <s v="RA388A"/>
    <n v="9"/>
    <m/>
    <m/>
    <x v="106"/>
    <n v="23952"/>
    <s v="47825"/>
    <x v="58"/>
    <x v="1"/>
    <s v="Non-executive"/>
    <s v="D603"/>
    <x v="1"/>
    <n v="0"/>
    <n v="0"/>
    <n v="0"/>
    <n v="0"/>
    <n v="0"/>
    <n v="416.53"/>
    <n v="0"/>
    <n v="0"/>
    <n v="0"/>
    <n v="0"/>
    <n v="0"/>
    <n v="0"/>
    <n v="0"/>
    <n v="0"/>
    <n v="0"/>
    <n v="0"/>
    <n v="0"/>
    <n v="0"/>
    <n v="0.21"/>
    <n v="57.77"/>
    <n v="0"/>
    <n v="0"/>
    <n v="0"/>
    <n v="0"/>
    <n v="0"/>
    <n v="24.64"/>
    <n v="0"/>
    <n v="0"/>
    <n v="0"/>
    <n v="0"/>
    <n v="0"/>
    <n v="0.45"/>
    <n v="1.38"/>
    <n v="0"/>
    <n v="0"/>
    <n v="5.76"/>
    <n v="20.82"/>
    <n v="0"/>
    <n v="4.5199999999999996"/>
    <n v="0"/>
    <n v="0"/>
    <n v="0"/>
    <n v="0"/>
    <n v="0"/>
    <n v="0"/>
    <n v="0"/>
    <n v="0"/>
    <n v="532.08000000000004"/>
    <n v="532.07999999999993"/>
    <n v="0"/>
    <n v="0"/>
    <n v="0"/>
    <n v="0"/>
    <n v="0"/>
  </r>
  <r>
    <n v="8"/>
    <d v="2013-03-24T00:00:00"/>
    <d v="2013-04-06T00:00:00"/>
    <x v="23"/>
    <s v="G1N"/>
    <s v="GD10000000"/>
    <s v="GD0"/>
    <n v="13"/>
    <n v="8230"/>
    <s v="STIM6"/>
    <s v="SGP25"/>
    <s v="STAARA"/>
    <n v="15"/>
    <s v="RA388A"/>
    <n v="9"/>
    <m/>
    <m/>
    <x v="261"/>
    <n v="58856"/>
    <s v="73439"/>
    <x v="135"/>
    <x v="1"/>
    <s v="Non-executive"/>
    <s v="D603"/>
    <x v="1"/>
    <n v="923.05"/>
    <n v="0"/>
    <n v="0"/>
    <n v="0"/>
    <n v="0"/>
    <n v="0"/>
    <n v="0"/>
    <n v="0"/>
    <n v="0"/>
    <n v="0"/>
    <n v="0"/>
    <n v="0"/>
    <n v="0"/>
    <n v="0"/>
    <n v="0"/>
    <n v="0"/>
    <n v="0"/>
    <n v="0"/>
    <n v="0.46"/>
    <n v="110.2"/>
    <n v="0"/>
    <n v="0"/>
    <n v="0"/>
    <n v="0"/>
    <n v="0"/>
    <n v="51.38"/>
    <n v="0"/>
    <n v="0"/>
    <n v="0"/>
    <n v="0"/>
    <n v="0"/>
    <n v="0.64"/>
    <n v="2.2599999999999998"/>
    <n v="0"/>
    <n v="0"/>
    <n v="12"/>
    <n v="46.16"/>
    <n v="0"/>
    <n v="5.44"/>
    <n v="0"/>
    <n v="0"/>
    <n v="0"/>
    <n v="0"/>
    <n v="0"/>
    <n v="0"/>
    <n v="0"/>
    <n v="0"/>
    <n v="1151.5899999999999"/>
    <n v="1151.5900000000004"/>
    <n v="0"/>
    <n v="0"/>
    <n v="0"/>
    <n v="0"/>
    <n v="0"/>
  </r>
  <r>
    <n v="8"/>
    <d v="2013-03-24T00:00:00"/>
    <d v="2013-04-06T00:00:00"/>
    <x v="23"/>
    <s v="G1N"/>
    <s v="GD10000000"/>
    <s v="GD0"/>
    <n v="13"/>
    <n v="8230"/>
    <s v="STIM6"/>
    <s v="SGP25"/>
    <s v="STAARA"/>
    <n v="15"/>
    <s v="RA388A"/>
    <n v="9"/>
    <m/>
    <m/>
    <x v="216"/>
    <n v="68069"/>
    <s v="47282"/>
    <x v="2"/>
    <x v="1"/>
    <s v="Non-executive"/>
    <s v="D603"/>
    <x v="1"/>
    <n v="867.46"/>
    <n v="0"/>
    <n v="0"/>
    <n v="0"/>
    <n v="0"/>
    <n v="0"/>
    <n v="0"/>
    <n v="0"/>
    <n v="0"/>
    <n v="0"/>
    <n v="0"/>
    <n v="0"/>
    <n v="0"/>
    <n v="0"/>
    <n v="0"/>
    <n v="0"/>
    <n v="0"/>
    <n v="0"/>
    <n v="0.46"/>
    <n v="59.72"/>
    <n v="0"/>
    <n v="0"/>
    <n v="0"/>
    <n v="0"/>
    <n v="0"/>
    <n v="52.22"/>
    <n v="0"/>
    <n v="0"/>
    <n v="0"/>
    <n v="0"/>
    <n v="0"/>
    <n v="0.96"/>
    <n v="2.2599999999999998"/>
    <n v="0"/>
    <n v="0"/>
    <n v="12.21"/>
    <n v="43.38"/>
    <n v="0"/>
    <n v="3.03"/>
    <n v="0"/>
    <n v="0"/>
    <n v="0"/>
    <n v="0"/>
    <n v="0"/>
    <n v="0"/>
    <n v="0"/>
    <n v="0"/>
    <n v="1041.7"/>
    <n v="1041.7000000000003"/>
    <n v="0"/>
    <n v="0"/>
    <n v="0"/>
    <n v="0"/>
    <n v="0"/>
  </r>
  <r>
    <n v="8"/>
    <d v="2013-03-24T00:00:00"/>
    <d v="2013-04-06T00:00:00"/>
    <x v="23"/>
    <s v="G1N"/>
    <s v="GD10000000"/>
    <s v="GD0"/>
    <n v="13"/>
    <n v="8230"/>
    <s v="STIM6"/>
    <s v="SGP25"/>
    <s v="STAARA"/>
    <n v="15"/>
    <s v="RA388A"/>
    <n v="9"/>
    <m/>
    <m/>
    <x v="217"/>
    <n v="68206"/>
    <s v="48863"/>
    <x v="2"/>
    <x v="1"/>
    <s v="Non-executive"/>
    <s v="D603"/>
    <x v="1"/>
    <n v="120.2"/>
    <n v="0"/>
    <n v="0"/>
    <n v="0"/>
    <n v="0"/>
    <n v="0"/>
    <n v="0"/>
    <n v="0"/>
    <n v="0"/>
    <n v="0"/>
    <n v="0"/>
    <n v="0"/>
    <n v="0"/>
    <n v="0"/>
    <n v="0"/>
    <n v="0"/>
    <n v="0"/>
    <n v="0"/>
    <n v="0.06"/>
    <n v="9.8000000000000007"/>
    <n v="0"/>
    <n v="0"/>
    <n v="0"/>
    <n v="0"/>
    <n v="0"/>
    <n v="7.33"/>
    <n v="0"/>
    <n v="0"/>
    <n v="0"/>
    <n v="0"/>
    <n v="0"/>
    <n v="0.14000000000000001"/>
    <n v="0.31"/>
    <n v="0"/>
    <n v="0"/>
    <n v="1.71"/>
    <n v="0"/>
    <n v="0"/>
    <n v="0.47"/>
    <n v="0"/>
    <n v="0"/>
    <n v="0"/>
    <n v="0"/>
    <n v="0"/>
    <n v="0"/>
    <n v="0"/>
    <n v="0"/>
    <n v="140.02000000000001"/>
    <n v="140.02000000000001"/>
    <n v="0"/>
    <n v="0"/>
    <n v="0"/>
    <n v="0"/>
    <n v="0"/>
  </r>
  <r>
    <n v="8"/>
    <d v="2013-03-24T00:00:00"/>
    <d v="2013-04-06T00:00:00"/>
    <x v="23"/>
    <s v="G1N"/>
    <s v="GD10000000"/>
    <s v="GD0"/>
    <n v="13"/>
    <n v="8230"/>
    <s v="STIM6"/>
    <s v="SGP25"/>
    <s v="STAARA"/>
    <n v="15"/>
    <s v="RA388A"/>
    <n v="9"/>
    <m/>
    <m/>
    <x v="266"/>
    <n v="68922"/>
    <s v="75461"/>
    <x v="2"/>
    <x v="1"/>
    <s v="Non-executive"/>
    <s v="D603"/>
    <x v="1"/>
    <n v="480.76"/>
    <n v="0"/>
    <n v="0"/>
    <n v="0"/>
    <n v="0"/>
    <n v="0"/>
    <n v="0"/>
    <n v="0"/>
    <n v="0"/>
    <n v="0"/>
    <n v="0"/>
    <n v="0"/>
    <n v="0"/>
    <n v="0"/>
    <n v="0"/>
    <n v="0"/>
    <n v="0"/>
    <n v="0"/>
    <n v="0.26"/>
    <n v="0"/>
    <n v="0"/>
    <n v="0"/>
    <n v="0"/>
    <n v="0"/>
    <n v="0"/>
    <n v="29.8"/>
    <n v="0"/>
    <n v="0"/>
    <n v="0"/>
    <n v="0"/>
    <n v="0"/>
    <n v="0.54"/>
    <n v="1.3"/>
    <n v="0"/>
    <n v="0"/>
    <n v="6.98"/>
    <n v="0"/>
    <n v="0"/>
    <n v="0"/>
    <n v="0"/>
    <n v="0"/>
    <n v="0"/>
    <n v="0"/>
    <n v="0"/>
    <n v="0"/>
    <n v="0"/>
    <n v="0"/>
    <n v="519.64"/>
    <n v="519.64"/>
    <n v="0"/>
    <n v="0"/>
    <n v="0"/>
    <n v="0"/>
    <n v="0"/>
  </r>
  <r>
    <n v="8"/>
    <d v="2013-03-24T00:00:00"/>
    <d v="2013-04-06T00:00:00"/>
    <x v="24"/>
    <s v="T12"/>
    <s v="GD10000000"/>
    <s v="GD0"/>
    <n v="13"/>
    <n v="8230"/>
    <s v="STIM6"/>
    <s v="RTP15"/>
    <s v="000RTT"/>
    <n v="15"/>
    <s v="ST395A"/>
    <n v="11"/>
    <m/>
    <m/>
    <x v="299"/>
    <n v="66662"/>
    <s v="73433"/>
    <x v="149"/>
    <x v="1"/>
    <s v="Non-executive"/>
    <s v="D603"/>
    <x v="1"/>
    <n v="2769.62"/>
    <n v="0"/>
    <n v="0"/>
    <n v="0"/>
    <n v="0"/>
    <n v="0"/>
    <n v="0"/>
    <n v="0"/>
    <n v="0"/>
    <n v="0"/>
    <n v="0"/>
    <n v="0"/>
    <n v="0"/>
    <n v="0"/>
    <n v="0"/>
    <n v="0"/>
    <n v="0"/>
    <n v="0"/>
    <n v="1.46"/>
    <n v="195.92"/>
    <n v="0"/>
    <n v="0"/>
    <n v="0"/>
    <n v="0"/>
    <n v="0"/>
    <n v="164.45"/>
    <n v="0"/>
    <n v="0"/>
    <n v="0"/>
    <n v="0"/>
    <n v="0"/>
    <n v="2.71"/>
    <n v="6.48"/>
    <n v="0"/>
    <n v="0"/>
    <n v="38.46"/>
    <n v="138.47999999999999"/>
    <n v="0"/>
    <n v="9.5399999999999991"/>
    <n v="0"/>
    <n v="0"/>
    <n v="0"/>
    <n v="0"/>
    <n v="0"/>
    <n v="0"/>
    <n v="0"/>
    <n v="0"/>
    <n v="3327.12"/>
    <n v="3327.12"/>
    <n v="0"/>
    <n v="0"/>
    <n v="0"/>
    <n v="0"/>
    <n v="0"/>
  </r>
  <r>
    <n v="9"/>
    <d v="2013-04-07T00:00:00"/>
    <d v="2013-04-20T00:00:00"/>
    <x v="25"/>
    <s v="G1N"/>
    <s v="GD10000000"/>
    <s v="GD0"/>
    <n v="13"/>
    <n v="100"/>
    <s v="LD600"/>
    <s v="LF601"/>
    <m/>
    <m/>
    <m/>
    <m/>
    <m/>
    <m/>
    <x v="361"/>
    <n v="7580"/>
    <s v="73466"/>
    <x v="160"/>
    <x v="1"/>
    <s v="Non-executive"/>
    <s v="D603"/>
    <x v="1"/>
    <n v="1216.3499999999999"/>
    <n v="0"/>
    <n v="0"/>
    <n v="0"/>
    <n v="0"/>
    <n v="0"/>
    <n v="0"/>
    <n v="0"/>
    <n v="0"/>
    <n v="0"/>
    <n v="0"/>
    <n v="0"/>
    <n v="0"/>
    <n v="0"/>
    <n v="0"/>
    <n v="0"/>
    <n v="0"/>
    <n v="0"/>
    <n v="0.63"/>
    <n v="47.67"/>
    <n v="0"/>
    <n v="0"/>
    <n v="0"/>
    <n v="0"/>
    <n v="0"/>
    <n v="73.069999999999993"/>
    <n v="0"/>
    <n v="0"/>
    <n v="0"/>
    <n v="0"/>
    <n v="0"/>
    <n v="0.68"/>
    <n v="1.62"/>
    <n v="0"/>
    <n v="0"/>
    <n v="17.09"/>
    <n v="60.82"/>
    <n v="0"/>
    <n v="2.54"/>
    <n v="0"/>
    <n v="0"/>
    <n v="0"/>
    <n v="0"/>
    <n v="0"/>
    <n v="0"/>
    <n v="0"/>
    <n v="0"/>
    <n v="1420.47"/>
    <n v="1420.4699999999998"/>
    <n v="0"/>
    <n v="0"/>
    <n v="0"/>
    <n v="0"/>
    <n v="0"/>
  </r>
  <r>
    <n v="9"/>
    <d v="2013-04-07T00:00:00"/>
    <d v="2013-04-20T00:00:00"/>
    <x v="25"/>
    <s v="G1N"/>
    <s v="GD10000000"/>
    <s v="GD0"/>
    <n v="13"/>
    <n v="100"/>
    <s v="LD600"/>
    <s v="LF601"/>
    <m/>
    <m/>
    <m/>
    <m/>
    <m/>
    <m/>
    <x v="89"/>
    <n v="69397"/>
    <s v="46623"/>
    <x v="2"/>
    <x v="1"/>
    <s v="Non-executive"/>
    <s v="D603"/>
    <x v="1"/>
    <n v="3162.92"/>
    <n v="0"/>
    <n v="0"/>
    <n v="0"/>
    <n v="0"/>
    <n v="0"/>
    <n v="0"/>
    <n v="0"/>
    <n v="0"/>
    <n v="0"/>
    <n v="0"/>
    <n v="0"/>
    <n v="0"/>
    <n v="0"/>
    <n v="0"/>
    <n v="0"/>
    <n v="0"/>
    <n v="0"/>
    <n v="1.64"/>
    <n v="130.46"/>
    <n v="0"/>
    <n v="0"/>
    <n v="0"/>
    <n v="0"/>
    <n v="0"/>
    <n v="193.4"/>
    <n v="0"/>
    <n v="0"/>
    <n v="0"/>
    <n v="0"/>
    <n v="0"/>
    <n v="2.0299999999999998"/>
    <n v="4.8600000000000003"/>
    <n v="0"/>
    <n v="0"/>
    <n v="45.23"/>
    <n v="0"/>
    <n v="0"/>
    <n v="6.96"/>
    <n v="0"/>
    <n v="0"/>
    <n v="0"/>
    <n v="0"/>
    <n v="0"/>
    <n v="0"/>
    <n v="0"/>
    <n v="0"/>
    <n v="3547.5"/>
    <n v="3547.5000000000005"/>
    <n v="0"/>
    <n v="0"/>
    <n v="0"/>
    <n v="0"/>
    <n v="0"/>
  </r>
  <r>
    <n v="9"/>
    <d v="2013-04-07T00:00:00"/>
    <d v="2013-04-20T00:00:00"/>
    <x v="25"/>
    <s v="G1N"/>
    <s v="GD10000000"/>
    <s v="GD0"/>
    <n v="13"/>
    <n v="100"/>
    <s v="LD600"/>
    <s v="LF605"/>
    <m/>
    <m/>
    <m/>
    <m/>
    <m/>
    <m/>
    <x v="99"/>
    <n v="38606"/>
    <s v="51150"/>
    <x v="2"/>
    <x v="1"/>
    <s v="Non-executive"/>
    <s v="D603"/>
    <x v="1"/>
    <n v="2364.9"/>
    <n v="0"/>
    <n v="0"/>
    <n v="0"/>
    <n v="0"/>
    <n v="0"/>
    <n v="0"/>
    <n v="0"/>
    <n v="0"/>
    <n v="0"/>
    <n v="0"/>
    <n v="0"/>
    <n v="0"/>
    <n v="0"/>
    <n v="0"/>
    <n v="0"/>
    <n v="0"/>
    <n v="0"/>
    <n v="1.24"/>
    <n v="458.68"/>
    <n v="0"/>
    <n v="0"/>
    <n v="0"/>
    <n v="0"/>
    <n v="0"/>
    <n v="137.13999999999999"/>
    <n v="0"/>
    <n v="0"/>
    <n v="0"/>
    <n v="0"/>
    <n v="0"/>
    <n v="2.95"/>
    <n v="10.73"/>
    <n v="0"/>
    <n v="0"/>
    <n v="32.08"/>
    <n v="118.24"/>
    <n v="0"/>
    <n v="24.46"/>
    <n v="0"/>
    <n v="0"/>
    <n v="0"/>
    <n v="0"/>
    <n v="0"/>
    <n v="0"/>
    <n v="0"/>
    <n v="0"/>
    <n v="3150.42"/>
    <n v="3150.4199999999992"/>
    <n v="0"/>
    <n v="0"/>
    <n v="0"/>
    <n v="0"/>
    <n v="0"/>
  </r>
  <r>
    <n v="9"/>
    <d v="2013-04-07T00:00:00"/>
    <d v="2013-04-20T00:00:00"/>
    <x v="25"/>
    <s v="G1N"/>
    <s v="GD10000000"/>
    <s v="GD0"/>
    <n v="13"/>
    <n v="100"/>
    <s v="LD600"/>
    <s v="LF605"/>
    <m/>
    <m/>
    <m/>
    <m/>
    <m/>
    <m/>
    <x v="103"/>
    <n v="39707"/>
    <s v="50910"/>
    <x v="2"/>
    <x v="1"/>
    <s v="Non-executive"/>
    <s v="D603"/>
    <x v="1"/>
    <n v="0"/>
    <n v="0"/>
    <n v="0"/>
    <n v="0"/>
    <n v="0"/>
    <n v="2432.06"/>
    <n v="0"/>
    <n v="0"/>
    <n v="0"/>
    <n v="0"/>
    <n v="0"/>
    <n v="0"/>
    <n v="0"/>
    <n v="0"/>
    <n v="0"/>
    <n v="0"/>
    <n v="0"/>
    <n v="0"/>
    <n v="1.28"/>
    <n v="495.96"/>
    <n v="0"/>
    <n v="0"/>
    <n v="0"/>
    <n v="0"/>
    <n v="0"/>
    <n v="137.32"/>
    <n v="0"/>
    <n v="0"/>
    <n v="0"/>
    <n v="0"/>
    <n v="0"/>
    <n v="2.95"/>
    <n v="10.73"/>
    <n v="0"/>
    <n v="0"/>
    <n v="32.119999999999997"/>
    <n v="121.6"/>
    <n v="0"/>
    <n v="26.45"/>
    <n v="0"/>
    <n v="0"/>
    <n v="0"/>
    <n v="0"/>
    <n v="0"/>
    <n v="0"/>
    <n v="0"/>
    <n v="0"/>
    <n v="3260.47"/>
    <n v="3260.47"/>
    <n v="0"/>
    <n v="0"/>
    <n v="0"/>
    <n v="0"/>
    <n v="0"/>
  </r>
  <r>
    <n v="9"/>
    <d v="2013-04-07T00:00:00"/>
    <d v="2013-04-20T00:00:00"/>
    <x v="25"/>
    <s v="G1N"/>
    <s v="GD10000000"/>
    <s v="GD0"/>
    <n v="13"/>
    <n v="100"/>
    <s v="LD600"/>
    <s v="LF606"/>
    <m/>
    <m/>
    <m/>
    <m/>
    <m/>
    <m/>
    <x v="106"/>
    <n v="23952"/>
    <s v="47825"/>
    <x v="58"/>
    <x v="1"/>
    <s v="Non-executive"/>
    <s v="D603"/>
    <x v="1"/>
    <n v="0"/>
    <n v="0"/>
    <n v="0"/>
    <n v="0"/>
    <n v="0"/>
    <n v="694.22"/>
    <n v="0"/>
    <n v="0"/>
    <n v="0"/>
    <n v="0"/>
    <n v="0"/>
    <n v="0"/>
    <n v="0"/>
    <n v="0"/>
    <n v="0"/>
    <n v="0"/>
    <n v="0"/>
    <n v="0"/>
    <n v="0.36"/>
    <n v="96.28"/>
    <n v="0"/>
    <n v="0"/>
    <n v="0"/>
    <n v="0"/>
    <n v="0"/>
    <n v="41.06"/>
    <n v="0"/>
    <n v="0"/>
    <n v="0"/>
    <n v="0"/>
    <n v="0"/>
    <n v="0.75"/>
    <n v="2.2999999999999998"/>
    <n v="0"/>
    <n v="0"/>
    <n v="9.6"/>
    <n v="34.72"/>
    <n v="0"/>
    <n v="5.14"/>
    <n v="0"/>
    <n v="0"/>
    <n v="0"/>
    <n v="0"/>
    <n v="0"/>
    <n v="0"/>
    <n v="0"/>
    <n v="0"/>
    <n v="884.43"/>
    <n v="884.43000000000006"/>
    <n v="0"/>
    <n v="0"/>
    <n v="0"/>
    <n v="0"/>
    <n v="0"/>
  </r>
  <r>
    <n v="9"/>
    <d v="2013-04-07T00:00:00"/>
    <d v="2013-04-20T00:00:00"/>
    <x v="25"/>
    <s v="G1N"/>
    <s v="GD10000000"/>
    <s v="GD0"/>
    <n v="13"/>
    <n v="100"/>
    <s v="LD600"/>
    <s v="LF606"/>
    <m/>
    <m/>
    <m/>
    <m/>
    <m/>
    <m/>
    <x v="261"/>
    <n v="58856"/>
    <s v="73439"/>
    <x v="135"/>
    <x v="1"/>
    <s v="Non-executive"/>
    <s v="D603"/>
    <x v="1"/>
    <n v="2307.6999999999998"/>
    <n v="0"/>
    <n v="0"/>
    <n v="0"/>
    <n v="0"/>
    <n v="0"/>
    <n v="0"/>
    <n v="0"/>
    <n v="0"/>
    <n v="0"/>
    <n v="0"/>
    <n v="0"/>
    <n v="0"/>
    <n v="0"/>
    <n v="0"/>
    <n v="0"/>
    <n v="0"/>
    <n v="0"/>
    <n v="1.2"/>
    <n v="275.54000000000002"/>
    <n v="0"/>
    <n v="0"/>
    <n v="0"/>
    <n v="0"/>
    <n v="0"/>
    <n v="128.5"/>
    <n v="0"/>
    <n v="0"/>
    <n v="0"/>
    <n v="0"/>
    <n v="0"/>
    <n v="1.64"/>
    <n v="5.7"/>
    <n v="0"/>
    <n v="0"/>
    <n v="30.06"/>
    <n v="115.39"/>
    <n v="0"/>
    <n v="14.7"/>
    <n v="0"/>
    <n v="0"/>
    <n v="0"/>
    <n v="0"/>
    <n v="0"/>
    <n v="0"/>
    <n v="0"/>
    <n v="0"/>
    <n v="2880.43"/>
    <n v="2880.4299999999989"/>
    <n v="0"/>
    <n v="0"/>
    <n v="0"/>
    <n v="0"/>
    <n v="0"/>
  </r>
  <r>
    <n v="9"/>
    <d v="2013-04-07T00:00:00"/>
    <d v="2013-04-20T00:00:00"/>
    <x v="25"/>
    <s v="G1N"/>
    <s v="GD10000000"/>
    <s v="GD0"/>
    <n v="13"/>
    <n v="8200"/>
    <s v="GD600"/>
    <s v="ADMIN"/>
    <s v="0ADMIN"/>
    <n v="1"/>
    <s v="CHOICE"/>
    <n v="12"/>
    <m/>
    <m/>
    <x v="361"/>
    <n v="7580"/>
    <s v="73466"/>
    <x v="160"/>
    <x v="1"/>
    <s v="Non-executive"/>
    <s v="D603"/>
    <x v="1"/>
    <n v="1216.31"/>
    <n v="0"/>
    <n v="0"/>
    <n v="0"/>
    <n v="0"/>
    <n v="0"/>
    <n v="0"/>
    <n v="0"/>
    <n v="0"/>
    <n v="0"/>
    <n v="0"/>
    <n v="0"/>
    <n v="0"/>
    <n v="0"/>
    <n v="0"/>
    <n v="0"/>
    <n v="0"/>
    <n v="0"/>
    <n v="0.62"/>
    <n v="47.67"/>
    <n v="0"/>
    <n v="0"/>
    <n v="0"/>
    <n v="0"/>
    <n v="0"/>
    <n v="73.06"/>
    <n v="0"/>
    <n v="0"/>
    <n v="0"/>
    <n v="0"/>
    <n v="0"/>
    <n v="0.67"/>
    <n v="1.62"/>
    <n v="0"/>
    <n v="0"/>
    <n v="17.079999999999998"/>
    <n v="60.81"/>
    <n v="0"/>
    <n v="2.5499999999999998"/>
    <n v="0"/>
    <n v="0"/>
    <n v="0"/>
    <n v="0"/>
    <n v="0"/>
    <n v="0"/>
    <n v="0"/>
    <n v="0"/>
    <n v="1420.39"/>
    <n v="1420.3899999999996"/>
    <n v="0"/>
    <n v="0"/>
    <n v="0"/>
    <n v="0"/>
    <n v="0"/>
  </r>
  <r>
    <n v="9"/>
    <d v="2013-04-07T00:00:00"/>
    <d v="2013-04-20T00:00:00"/>
    <x v="25"/>
    <s v="G1N"/>
    <s v="GD10000000"/>
    <s v="GD0"/>
    <n v="13"/>
    <n v="8200"/>
    <s v="GD600"/>
    <s v="CLCB7"/>
    <s v="000CLC"/>
    <n v="17"/>
    <s v="32287C"/>
    <n v="13"/>
    <m/>
    <m/>
    <x v="211"/>
    <n v="43853"/>
    <s v="74888"/>
    <x v="2"/>
    <x v="1"/>
    <s v="Non-executive"/>
    <s v="D603"/>
    <x v="1"/>
    <n v="0"/>
    <n v="0"/>
    <n v="0"/>
    <n v="0"/>
    <n v="0"/>
    <n v="1214.43"/>
    <n v="0"/>
    <n v="0"/>
    <n v="0"/>
    <n v="0"/>
    <n v="0"/>
    <n v="0"/>
    <n v="0"/>
    <n v="0"/>
    <n v="0"/>
    <n v="0"/>
    <n v="0"/>
    <n v="0"/>
    <n v="0.46"/>
    <n v="68.58"/>
    <n v="0"/>
    <n v="0"/>
    <n v="0"/>
    <n v="0"/>
    <n v="0"/>
    <n v="73.87"/>
    <n v="0"/>
    <n v="0"/>
    <n v="0"/>
    <n v="0"/>
    <n v="0"/>
    <n v="0.95"/>
    <n v="2.2599999999999998"/>
    <n v="0"/>
    <n v="0"/>
    <n v="17.27"/>
    <n v="60.73"/>
    <n v="0"/>
    <n v="3.66"/>
    <n v="0"/>
    <n v="0"/>
    <n v="0"/>
    <n v="0"/>
    <n v="0"/>
    <n v="0"/>
    <n v="0"/>
    <n v="0"/>
    <n v="1442.21"/>
    <n v="1442.2100000000003"/>
    <n v="0"/>
    <n v="0"/>
    <n v="0"/>
    <n v="0"/>
    <n v="0"/>
  </r>
  <r>
    <n v="9"/>
    <d v="2013-04-07T00:00:00"/>
    <d v="2013-04-20T00:00:00"/>
    <x v="25"/>
    <s v="G1N"/>
    <s v="GD10000000"/>
    <s v="GD0"/>
    <n v="13"/>
    <n v="8200"/>
    <s v="GD600"/>
    <s v="CLCB7"/>
    <s v="000CLC"/>
    <n v="17"/>
    <s v="32287C"/>
    <n v="13"/>
    <m/>
    <m/>
    <x v="217"/>
    <n v="68206"/>
    <s v="48863"/>
    <x v="2"/>
    <x v="1"/>
    <s v="Non-executive"/>
    <s v="D603"/>
    <x v="1"/>
    <n v="721.14"/>
    <n v="0"/>
    <n v="0"/>
    <n v="0"/>
    <n v="0"/>
    <n v="0"/>
    <n v="0"/>
    <n v="0"/>
    <n v="0"/>
    <n v="0"/>
    <n v="0"/>
    <n v="0"/>
    <n v="0"/>
    <n v="0"/>
    <n v="0"/>
    <n v="0"/>
    <n v="0"/>
    <n v="0"/>
    <n v="0.38"/>
    <n v="58.78"/>
    <n v="0"/>
    <n v="0"/>
    <n v="0"/>
    <n v="0"/>
    <n v="0"/>
    <n v="43.99"/>
    <n v="0"/>
    <n v="0"/>
    <n v="0"/>
    <n v="0"/>
    <n v="0"/>
    <n v="0.82"/>
    <n v="1.86"/>
    <n v="0"/>
    <n v="0"/>
    <n v="10.29"/>
    <n v="36.06"/>
    <n v="0"/>
    <n v="3.14"/>
    <n v="0"/>
    <n v="0"/>
    <n v="0"/>
    <n v="0"/>
    <n v="0"/>
    <n v="0"/>
    <n v="0"/>
    <n v="0"/>
    <n v="876.46"/>
    <n v="876.45999999999992"/>
    <n v="0"/>
    <n v="0"/>
    <n v="0"/>
    <n v="0"/>
    <n v="0"/>
  </r>
  <r>
    <n v="9"/>
    <d v="2013-04-07T00:00:00"/>
    <d v="2013-04-20T00:00:00"/>
    <x v="25"/>
    <s v="G1N"/>
    <s v="GD10000000"/>
    <s v="GD0"/>
    <n v="13"/>
    <n v="8200"/>
    <s v="GD600"/>
    <s v="DSG35"/>
    <s v="000DSG"/>
    <n v="15"/>
    <s v="15282A"/>
    <n v="13"/>
    <m/>
    <m/>
    <x v="361"/>
    <n v="7580"/>
    <s v="73466"/>
    <x v="160"/>
    <x v="1"/>
    <s v="Non-executive"/>
    <s v="D603"/>
    <x v="1"/>
    <n v="1216.3800000000001"/>
    <n v="0"/>
    <n v="0"/>
    <n v="0"/>
    <n v="0"/>
    <n v="0"/>
    <n v="0"/>
    <n v="0"/>
    <n v="0"/>
    <n v="0"/>
    <n v="0"/>
    <n v="0"/>
    <n v="0"/>
    <n v="0"/>
    <n v="0"/>
    <n v="0"/>
    <n v="0"/>
    <n v="0"/>
    <n v="0.64"/>
    <n v="47.68"/>
    <n v="0"/>
    <n v="0"/>
    <n v="0"/>
    <n v="0"/>
    <n v="0"/>
    <n v="73.08"/>
    <n v="0"/>
    <n v="0"/>
    <n v="0"/>
    <n v="0"/>
    <n v="0"/>
    <n v="0.68"/>
    <n v="1.62"/>
    <n v="0"/>
    <n v="0"/>
    <n v="17.100000000000001"/>
    <n v="60.82"/>
    <n v="0"/>
    <n v="2.54"/>
    <n v="0"/>
    <n v="0"/>
    <n v="0"/>
    <n v="0"/>
    <n v="0"/>
    <n v="0"/>
    <n v="0"/>
    <n v="0"/>
    <n v="1420.54"/>
    <n v="1420.54"/>
    <n v="0"/>
    <n v="0"/>
    <n v="0"/>
    <n v="0"/>
    <n v="0"/>
  </r>
  <r>
    <n v="9"/>
    <d v="2013-04-07T00:00:00"/>
    <d v="2013-04-20T00:00:00"/>
    <x v="25"/>
    <s v="G1N"/>
    <s v="GD10000000"/>
    <s v="GD0"/>
    <n v="13"/>
    <n v="8200"/>
    <s v="GD600"/>
    <s v="DSG35"/>
    <s v="000DSG"/>
    <n v="15"/>
    <s v="15282A"/>
    <n v="13"/>
    <m/>
    <m/>
    <x v="362"/>
    <n v="40012"/>
    <s v="73024"/>
    <x v="12"/>
    <x v="1"/>
    <s v="Non-executive"/>
    <s v="D603"/>
    <x v="1"/>
    <n v="3792.18"/>
    <n v="0"/>
    <n v="0"/>
    <n v="0"/>
    <n v="0"/>
    <n v="0"/>
    <n v="0"/>
    <n v="0"/>
    <n v="0"/>
    <n v="0"/>
    <n v="0"/>
    <n v="0"/>
    <n v="0"/>
    <n v="0"/>
    <n v="0"/>
    <n v="0"/>
    <n v="0"/>
    <n v="0"/>
    <n v="1.46"/>
    <n v="424.63"/>
    <n v="0"/>
    <n v="0"/>
    <n v="0"/>
    <n v="0"/>
    <n v="0"/>
    <n v="219.32"/>
    <n v="0"/>
    <n v="0"/>
    <n v="0"/>
    <n v="0"/>
    <n v="0"/>
    <n v="2.25"/>
    <n v="6.59"/>
    <n v="0"/>
    <n v="0"/>
    <n v="51.3"/>
    <n v="189.61"/>
    <n v="0"/>
    <n v="22.66"/>
    <n v="0"/>
    <n v="0"/>
    <n v="0"/>
    <n v="0"/>
    <n v="0"/>
    <n v="0"/>
    <n v="0"/>
    <n v="0"/>
    <n v="4710"/>
    <n v="4709.9999999999991"/>
    <n v="0"/>
    <n v="0"/>
    <n v="0"/>
    <n v="0"/>
    <n v="0"/>
  </r>
  <r>
    <n v="9"/>
    <d v="2013-04-07T00:00:00"/>
    <d v="2013-04-20T00:00:00"/>
    <x v="25"/>
    <s v="G1N"/>
    <s v="GD10000000"/>
    <s v="GD0"/>
    <n v="13"/>
    <n v="8200"/>
    <s v="GD600"/>
    <s v="EAHB5"/>
    <s v="000EAH"/>
    <n v="15"/>
    <s v="32010A"/>
    <n v="13"/>
    <m/>
    <m/>
    <x v="106"/>
    <n v="23952"/>
    <s v="47825"/>
    <x v="58"/>
    <x v="1"/>
    <s v="Non-executive"/>
    <s v="D603"/>
    <x v="1"/>
    <n v="0"/>
    <n v="0"/>
    <n v="0"/>
    <n v="0"/>
    <n v="0"/>
    <n v="555.37"/>
    <n v="0"/>
    <n v="0"/>
    <n v="0"/>
    <n v="0"/>
    <n v="0"/>
    <n v="0"/>
    <n v="0"/>
    <n v="0"/>
    <n v="0"/>
    <n v="0"/>
    <n v="0"/>
    <n v="0"/>
    <n v="0.28000000000000003"/>
    <n v="77.040000000000006"/>
    <n v="0"/>
    <n v="0"/>
    <n v="0"/>
    <n v="0"/>
    <n v="0"/>
    <n v="32.83"/>
    <n v="0"/>
    <n v="0"/>
    <n v="0"/>
    <n v="0"/>
    <n v="0"/>
    <n v="0.6"/>
    <n v="1.84"/>
    <n v="0"/>
    <n v="0"/>
    <n v="7.68"/>
    <n v="27.78"/>
    <n v="0"/>
    <n v="4.12"/>
    <n v="0"/>
    <n v="0"/>
    <n v="0"/>
    <n v="0"/>
    <n v="0"/>
    <n v="0"/>
    <n v="0"/>
    <n v="0"/>
    <n v="707.54"/>
    <n v="707.54"/>
    <n v="0"/>
    <n v="0"/>
    <n v="0"/>
    <n v="0"/>
    <n v="0"/>
  </r>
  <r>
    <n v="9"/>
    <d v="2013-04-07T00:00:00"/>
    <d v="2013-04-20T00:00:00"/>
    <x v="25"/>
    <s v="G1N"/>
    <s v="GD10000000"/>
    <s v="GD0"/>
    <n v="13"/>
    <n v="8200"/>
    <s v="GD600"/>
    <s v="EAHB5"/>
    <s v="000EAH"/>
    <n v="15"/>
    <s v="32010A"/>
    <n v="13"/>
    <m/>
    <m/>
    <x v="362"/>
    <n v="40012"/>
    <s v="73024"/>
    <x v="12"/>
    <x v="1"/>
    <s v="Non-executive"/>
    <s v="D603"/>
    <x v="1"/>
    <n v="65.94"/>
    <n v="0"/>
    <n v="0"/>
    <n v="0"/>
    <n v="0"/>
    <n v="0"/>
    <n v="0"/>
    <n v="0"/>
    <n v="0"/>
    <n v="0"/>
    <n v="0"/>
    <n v="0"/>
    <n v="0"/>
    <n v="0"/>
    <n v="0"/>
    <n v="0"/>
    <n v="0"/>
    <n v="0"/>
    <n v="0.03"/>
    <n v="7.39"/>
    <n v="0"/>
    <n v="0"/>
    <n v="0"/>
    <n v="0"/>
    <n v="0"/>
    <n v="3.81"/>
    <n v="0"/>
    <n v="0"/>
    <n v="0"/>
    <n v="0"/>
    <n v="0"/>
    <n v="0.04"/>
    <n v="0.11"/>
    <n v="0"/>
    <n v="0"/>
    <n v="0.89"/>
    <n v="3.3"/>
    <n v="0"/>
    <n v="0.39"/>
    <n v="0"/>
    <n v="0"/>
    <n v="0"/>
    <n v="0"/>
    <n v="0"/>
    <n v="0"/>
    <n v="0"/>
    <n v="0"/>
    <n v="81.900000000000006"/>
    <n v="81.900000000000006"/>
    <n v="0"/>
    <n v="0"/>
    <n v="0"/>
    <n v="0"/>
    <n v="0"/>
  </r>
  <r>
    <n v="9"/>
    <d v="2013-04-07T00:00:00"/>
    <d v="2013-04-20T00:00:00"/>
    <x v="25"/>
    <s v="G1N"/>
    <s v="GD10000000"/>
    <s v="GD0"/>
    <n v="13"/>
    <n v="8200"/>
    <s v="GD600"/>
    <s v="EAHB5"/>
    <s v="000EAH"/>
    <n v="15"/>
    <s v="32010A"/>
    <n v="13"/>
    <m/>
    <m/>
    <x v="215"/>
    <n v="59989"/>
    <s v="51101"/>
    <x v="116"/>
    <x v="1"/>
    <s v="Non-executive"/>
    <s v="D603"/>
    <x v="1"/>
    <n v="1739.84"/>
    <n v="0"/>
    <n v="0"/>
    <n v="0"/>
    <n v="0"/>
    <n v="0"/>
    <n v="0"/>
    <n v="0"/>
    <n v="0"/>
    <n v="0"/>
    <n v="0"/>
    <n v="0"/>
    <n v="0"/>
    <n v="0"/>
    <n v="0"/>
    <n v="0"/>
    <n v="0"/>
    <n v="0"/>
    <n v="0.74"/>
    <n v="97.95"/>
    <n v="0"/>
    <n v="0"/>
    <n v="0"/>
    <n v="0"/>
    <n v="0"/>
    <n v="105.83"/>
    <n v="0"/>
    <n v="0"/>
    <n v="0"/>
    <n v="0"/>
    <n v="0"/>
    <n v="1.34"/>
    <n v="3.23"/>
    <n v="0"/>
    <n v="0"/>
    <n v="24.73"/>
    <n v="86.99"/>
    <n v="0"/>
    <n v="5.21"/>
    <n v="0"/>
    <n v="0"/>
    <n v="0"/>
    <n v="0"/>
    <n v="0"/>
    <n v="0"/>
    <n v="0"/>
    <n v="0"/>
    <n v="2065.86"/>
    <n v="2065.8599999999997"/>
    <n v="0"/>
    <n v="0"/>
    <n v="0"/>
    <n v="0"/>
    <n v="0"/>
  </r>
  <r>
    <n v="9"/>
    <d v="2013-04-07T00:00:00"/>
    <d v="2013-04-20T00:00:00"/>
    <x v="25"/>
    <s v="G1N"/>
    <s v="GD10000000"/>
    <s v="GD0"/>
    <n v="13"/>
    <n v="8200"/>
    <s v="GD600"/>
    <s v="EAHB5"/>
    <s v="000EAH"/>
    <n v="15"/>
    <s v="32010A"/>
    <n v="13"/>
    <m/>
    <m/>
    <x v="219"/>
    <n v="64263"/>
    <s v="63301"/>
    <x v="2"/>
    <x v="1"/>
    <s v="Non-executive"/>
    <s v="D603"/>
    <x v="1"/>
    <n v="675.57"/>
    <n v="0"/>
    <n v="0"/>
    <n v="0"/>
    <n v="0"/>
    <n v="0"/>
    <n v="0"/>
    <n v="0"/>
    <n v="0"/>
    <n v="0"/>
    <n v="0"/>
    <n v="0"/>
    <n v="0"/>
    <n v="0"/>
    <n v="0"/>
    <n v="0"/>
    <n v="0"/>
    <n v="0"/>
    <n v="0.36"/>
    <n v="48.98"/>
    <n v="0"/>
    <n v="0"/>
    <n v="0"/>
    <n v="0"/>
    <n v="0"/>
    <n v="40.270000000000003"/>
    <n v="0"/>
    <n v="0"/>
    <n v="0"/>
    <n v="0"/>
    <n v="0"/>
    <n v="0.68"/>
    <n v="1.55"/>
    <n v="0"/>
    <n v="0"/>
    <n v="9.42"/>
    <n v="33.78"/>
    <n v="0"/>
    <n v="2.61"/>
    <n v="0"/>
    <n v="0"/>
    <n v="0"/>
    <n v="0"/>
    <n v="0"/>
    <n v="0"/>
    <n v="0"/>
    <n v="0"/>
    <n v="813.22"/>
    <n v="813.21999999999991"/>
    <n v="0"/>
    <n v="0"/>
    <n v="0"/>
    <n v="0"/>
    <n v="0"/>
  </r>
  <r>
    <n v="9"/>
    <d v="2013-04-07T00:00:00"/>
    <d v="2013-04-20T00:00:00"/>
    <x v="25"/>
    <s v="G1N"/>
    <s v="GD10000000"/>
    <s v="GD0"/>
    <n v="13"/>
    <n v="8200"/>
    <s v="GD600"/>
    <s v="EAHB5"/>
    <s v="000EAH"/>
    <n v="15"/>
    <s v="32010A"/>
    <n v="13"/>
    <m/>
    <m/>
    <x v="216"/>
    <n v="68069"/>
    <s v="47282"/>
    <x v="2"/>
    <x v="1"/>
    <s v="Non-executive"/>
    <s v="D603"/>
    <x v="1"/>
    <n v="127.63"/>
    <n v="0"/>
    <n v="0"/>
    <n v="0"/>
    <n v="0"/>
    <n v="0"/>
    <n v="0"/>
    <n v="0"/>
    <n v="0"/>
    <n v="0"/>
    <n v="0"/>
    <n v="0"/>
    <n v="0"/>
    <n v="0"/>
    <n v="0"/>
    <n v="0"/>
    <n v="0"/>
    <n v="0"/>
    <n v="0.08"/>
    <n v="8.52"/>
    <n v="0"/>
    <n v="0"/>
    <n v="0"/>
    <n v="0"/>
    <n v="0"/>
    <n v="7.68"/>
    <n v="0"/>
    <n v="0"/>
    <n v="0"/>
    <n v="0"/>
    <n v="0"/>
    <n v="0.13"/>
    <n v="0.34"/>
    <n v="0"/>
    <n v="0"/>
    <n v="1.79"/>
    <n v="6.39"/>
    <n v="0"/>
    <n v="0.46"/>
    <n v="0"/>
    <n v="0"/>
    <n v="0"/>
    <n v="0"/>
    <n v="0"/>
    <n v="0"/>
    <n v="0"/>
    <n v="0"/>
    <n v="153.02000000000001"/>
    <n v="153.01999999999998"/>
    <n v="0"/>
    <n v="0"/>
    <n v="0"/>
    <n v="0"/>
    <n v="0"/>
  </r>
  <r>
    <n v="9"/>
    <d v="2013-04-07T00:00:00"/>
    <d v="2013-04-20T00:00:00"/>
    <x v="25"/>
    <s v="G1N"/>
    <s v="GD10000000"/>
    <s v="GD0"/>
    <n v="13"/>
    <n v="8200"/>
    <s v="GD600"/>
    <s v="EAZB5"/>
    <s v="000EAZ"/>
    <n v="15"/>
    <s v="32010A"/>
    <n v="13"/>
    <m/>
    <m/>
    <x v="361"/>
    <n v="7580"/>
    <s v="73466"/>
    <x v="160"/>
    <x v="1"/>
    <s v="Non-executive"/>
    <s v="D603"/>
    <x v="1"/>
    <n v="1216.3499999999999"/>
    <n v="0"/>
    <n v="0"/>
    <n v="0"/>
    <n v="0"/>
    <n v="0"/>
    <n v="0"/>
    <n v="0"/>
    <n v="0"/>
    <n v="0"/>
    <n v="0"/>
    <n v="0"/>
    <n v="0"/>
    <n v="0"/>
    <n v="0"/>
    <n v="0"/>
    <n v="0"/>
    <n v="0"/>
    <n v="0.63"/>
    <n v="47.67"/>
    <n v="0"/>
    <n v="0"/>
    <n v="0"/>
    <n v="0"/>
    <n v="0"/>
    <n v="73.069999999999993"/>
    <n v="0"/>
    <n v="0"/>
    <n v="0"/>
    <n v="0"/>
    <n v="0"/>
    <n v="0.68"/>
    <n v="1.62"/>
    <n v="0"/>
    <n v="0"/>
    <n v="17.09"/>
    <n v="60.82"/>
    <n v="0"/>
    <n v="2.54"/>
    <n v="0"/>
    <n v="0"/>
    <n v="0"/>
    <n v="0"/>
    <n v="0"/>
    <n v="0"/>
    <n v="0"/>
    <n v="0"/>
    <n v="1420.47"/>
    <n v="1420.4699999999998"/>
    <n v="0"/>
    <n v="0"/>
    <n v="0"/>
    <n v="0"/>
    <n v="0"/>
  </r>
  <r>
    <n v="9"/>
    <d v="2013-04-07T00:00:00"/>
    <d v="2013-04-20T00:00:00"/>
    <x v="25"/>
    <s v="G1N"/>
    <s v="GD10000000"/>
    <s v="GD0"/>
    <n v="13"/>
    <n v="8200"/>
    <s v="GD600"/>
    <s v="EAZB5"/>
    <s v="000EAZ"/>
    <n v="15"/>
    <s v="32010A"/>
    <n v="13"/>
    <m/>
    <m/>
    <x v="106"/>
    <n v="23952"/>
    <s v="47825"/>
    <x v="58"/>
    <x v="1"/>
    <s v="Non-executive"/>
    <s v="D603"/>
    <x v="1"/>
    <n v="0"/>
    <n v="0"/>
    <n v="0"/>
    <n v="0"/>
    <n v="0"/>
    <n v="555.38"/>
    <n v="0"/>
    <n v="0"/>
    <n v="0"/>
    <n v="0"/>
    <n v="0"/>
    <n v="0"/>
    <n v="0"/>
    <n v="0"/>
    <n v="0"/>
    <n v="0"/>
    <n v="0"/>
    <n v="0"/>
    <n v="0.3"/>
    <n v="77.02"/>
    <n v="0"/>
    <n v="0"/>
    <n v="0"/>
    <n v="0"/>
    <n v="0"/>
    <n v="32.840000000000003"/>
    <n v="0"/>
    <n v="0"/>
    <n v="0"/>
    <n v="0"/>
    <n v="0"/>
    <n v="0.6"/>
    <n v="1.84"/>
    <n v="0"/>
    <n v="0"/>
    <n v="7.68"/>
    <n v="27.76"/>
    <n v="0"/>
    <n v="4.0999999999999996"/>
    <n v="0"/>
    <n v="0"/>
    <n v="0"/>
    <n v="0"/>
    <n v="0"/>
    <n v="0"/>
    <n v="0"/>
    <n v="0"/>
    <n v="707.52"/>
    <n v="707.52"/>
    <n v="0"/>
    <n v="0"/>
    <n v="0"/>
    <n v="0"/>
    <n v="0"/>
  </r>
  <r>
    <n v="9"/>
    <d v="2013-04-07T00:00:00"/>
    <d v="2013-04-20T00:00:00"/>
    <x v="25"/>
    <s v="G1N"/>
    <s v="GD10000000"/>
    <s v="GD0"/>
    <n v="13"/>
    <n v="8200"/>
    <s v="GD600"/>
    <s v="EAZB5"/>
    <s v="000EAZ"/>
    <n v="15"/>
    <s v="32010A"/>
    <n v="13"/>
    <m/>
    <m/>
    <x v="362"/>
    <n v="40012"/>
    <s v="73024"/>
    <x v="12"/>
    <x v="1"/>
    <s v="Non-executive"/>
    <s v="D603"/>
    <x v="1"/>
    <n v="1198.0999999999999"/>
    <n v="0"/>
    <n v="0"/>
    <n v="0"/>
    <n v="0"/>
    <n v="0"/>
    <n v="0"/>
    <n v="0"/>
    <n v="0"/>
    <n v="0"/>
    <n v="0"/>
    <n v="0"/>
    <n v="0"/>
    <n v="0"/>
    <n v="0"/>
    <n v="0"/>
    <n v="0"/>
    <n v="0"/>
    <n v="0.44"/>
    <n v="134.15"/>
    <n v="0"/>
    <n v="0"/>
    <n v="0"/>
    <n v="0"/>
    <n v="0"/>
    <n v="69.28"/>
    <n v="0"/>
    <n v="0"/>
    <n v="0"/>
    <n v="0"/>
    <n v="0"/>
    <n v="0.7"/>
    <n v="2.08"/>
    <n v="0"/>
    <n v="0"/>
    <n v="16.2"/>
    <n v="59.9"/>
    <n v="0"/>
    <n v="7.15"/>
    <n v="0"/>
    <n v="0"/>
    <n v="0"/>
    <n v="0"/>
    <n v="0"/>
    <n v="0"/>
    <n v="0"/>
    <n v="0"/>
    <n v="1488"/>
    <n v="1488.0000000000002"/>
    <n v="0"/>
    <n v="0"/>
    <n v="0"/>
    <n v="0"/>
    <n v="0"/>
  </r>
  <r>
    <n v="9"/>
    <d v="2013-04-07T00:00:00"/>
    <d v="2013-04-20T00:00:00"/>
    <x v="25"/>
    <s v="G1N"/>
    <s v="GD10000000"/>
    <s v="GD0"/>
    <n v="13"/>
    <n v="8200"/>
    <s v="GD600"/>
    <s v="EAZB5"/>
    <s v="000EAZ"/>
    <n v="15"/>
    <s v="32010A"/>
    <n v="13"/>
    <m/>
    <m/>
    <x v="211"/>
    <n v="43853"/>
    <s v="74888"/>
    <x v="2"/>
    <x v="1"/>
    <s v="Non-executive"/>
    <s v="D603"/>
    <x v="1"/>
    <n v="0"/>
    <n v="0"/>
    <n v="0"/>
    <n v="0"/>
    <n v="0"/>
    <n v="520.5"/>
    <n v="0"/>
    <n v="0"/>
    <n v="0"/>
    <n v="0"/>
    <n v="0"/>
    <n v="0"/>
    <n v="0"/>
    <n v="0"/>
    <n v="0"/>
    <n v="0"/>
    <n v="0"/>
    <n v="0"/>
    <n v="0.2"/>
    <n v="29.38"/>
    <n v="0"/>
    <n v="0"/>
    <n v="0"/>
    <n v="0"/>
    <n v="0"/>
    <n v="31.67"/>
    <n v="0"/>
    <n v="0"/>
    <n v="0"/>
    <n v="0"/>
    <n v="0"/>
    <n v="0.4"/>
    <n v="0.98"/>
    <n v="0"/>
    <n v="0"/>
    <n v="7.41"/>
    <n v="26.01"/>
    <n v="0"/>
    <n v="1.56"/>
    <n v="0"/>
    <n v="0"/>
    <n v="0"/>
    <n v="0"/>
    <n v="0"/>
    <n v="0"/>
    <n v="0"/>
    <n v="0"/>
    <n v="618.11"/>
    <n v="618.1099999999999"/>
    <n v="0"/>
    <n v="0"/>
    <n v="0"/>
    <n v="0"/>
    <n v="0"/>
  </r>
  <r>
    <n v="9"/>
    <d v="2013-04-07T00:00:00"/>
    <d v="2013-04-20T00:00:00"/>
    <x v="25"/>
    <s v="G1N"/>
    <s v="GD10000000"/>
    <s v="GD0"/>
    <n v="13"/>
    <n v="8200"/>
    <s v="GD600"/>
    <s v="EAZB5"/>
    <s v="000EAZ"/>
    <n v="15"/>
    <s v="32010A"/>
    <n v="13"/>
    <m/>
    <m/>
    <x v="215"/>
    <n v="59989"/>
    <s v="51101"/>
    <x v="116"/>
    <x v="1"/>
    <s v="Non-executive"/>
    <s v="D603"/>
    <x v="1"/>
    <n v="1739.88"/>
    <n v="0"/>
    <n v="0"/>
    <n v="0"/>
    <n v="0"/>
    <n v="0"/>
    <n v="0"/>
    <n v="0"/>
    <n v="0"/>
    <n v="0"/>
    <n v="0"/>
    <n v="0"/>
    <n v="0"/>
    <n v="0"/>
    <n v="0"/>
    <n v="0"/>
    <n v="0"/>
    <n v="0"/>
    <n v="0.76"/>
    <n v="97.97"/>
    <n v="0"/>
    <n v="0"/>
    <n v="0"/>
    <n v="0"/>
    <n v="0"/>
    <n v="105.86"/>
    <n v="0"/>
    <n v="0"/>
    <n v="0"/>
    <n v="0"/>
    <n v="0"/>
    <n v="1.37"/>
    <n v="3.25"/>
    <n v="0"/>
    <n v="0"/>
    <n v="24.78"/>
    <n v="87"/>
    <n v="0"/>
    <n v="5.24"/>
    <n v="0"/>
    <n v="0"/>
    <n v="0"/>
    <n v="0"/>
    <n v="0"/>
    <n v="0"/>
    <n v="0"/>
    <n v="0"/>
    <n v="2066.11"/>
    <n v="2066.1099999999997"/>
    <n v="0"/>
    <n v="0"/>
    <n v="0"/>
    <n v="0"/>
    <n v="0"/>
  </r>
  <r>
    <n v="9"/>
    <d v="2013-04-07T00:00:00"/>
    <d v="2013-04-20T00:00:00"/>
    <x v="25"/>
    <s v="G1N"/>
    <s v="GD10000000"/>
    <s v="GD0"/>
    <n v="13"/>
    <n v="8200"/>
    <s v="GD600"/>
    <s v="EAZB5"/>
    <s v="000EAZ"/>
    <n v="15"/>
    <s v="32010A"/>
    <n v="13"/>
    <m/>
    <m/>
    <x v="218"/>
    <n v="63121"/>
    <s v="51100"/>
    <x v="15"/>
    <x v="1"/>
    <s v="Non-executive"/>
    <s v="D603"/>
    <x v="1"/>
    <n v="2858.38"/>
    <n v="0"/>
    <n v="0"/>
    <n v="0"/>
    <n v="0"/>
    <n v="0"/>
    <n v="0"/>
    <n v="0"/>
    <n v="0"/>
    <n v="0"/>
    <n v="0"/>
    <n v="0"/>
    <n v="0"/>
    <n v="0"/>
    <n v="0"/>
    <n v="0"/>
    <n v="0"/>
    <n v="0"/>
    <n v="0"/>
    <n v="190.69"/>
    <n v="0"/>
    <n v="0"/>
    <n v="0"/>
    <n v="0"/>
    <n v="0"/>
    <n v="173.28"/>
    <n v="0"/>
    <n v="0"/>
    <n v="0"/>
    <n v="0"/>
    <n v="0"/>
    <n v="2.71"/>
    <n v="6.48"/>
    <n v="0"/>
    <n v="0"/>
    <n v="40.53"/>
    <n v="142.91999999999999"/>
    <n v="0"/>
    <n v="8.74"/>
    <n v="0"/>
    <n v="0"/>
    <n v="0"/>
    <n v="0"/>
    <n v="0"/>
    <n v="0"/>
    <n v="0"/>
    <n v="0"/>
    <n v="3423.73"/>
    <n v="3423.7300000000005"/>
    <n v="0"/>
    <n v="0"/>
    <n v="0"/>
    <n v="0"/>
    <n v="0"/>
  </r>
  <r>
    <n v="9"/>
    <d v="2013-04-07T00:00:00"/>
    <d v="2013-04-20T00:00:00"/>
    <x v="25"/>
    <s v="G1N"/>
    <s v="GD10000000"/>
    <s v="GD0"/>
    <n v="13"/>
    <n v="8200"/>
    <s v="GD600"/>
    <s v="EAZB5"/>
    <s v="000EAZ"/>
    <n v="15"/>
    <s v="32010A"/>
    <n v="13"/>
    <m/>
    <m/>
    <x v="219"/>
    <n v="64263"/>
    <s v="63301"/>
    <x v="2"/>
    <x v="1"/>
    <s v="Non-executive"/>
    <s v="D603"/>
    <x v="1"/>
    <n v="2026.7"/>
    <n v="0"/>
    <n v="0"/>
    <n v="0"/>
    <n v="0"/>
    <n v="0"/>
    <n v="0"/>
    <n v="0"/>
    <n v="0"/>
    <n v="0"/>
    <n v="0"/>
    <n v="0"/>
    <n v="0"/>
    <n v="0"/>
    <n v="0"/>
    <n v="0"/>
    <n v="0"/>
    <n v="0"/>
    <n v="1.06"/>
    <n v="146.94"/>
    <n v="0"/>
    <n v="0"/>
    <n v="0"/>
    <n v="0"/>
    <n v="0"/>
    <n v="120.81"/>
    <n v="0"/>
    <n v="0"/>
    <n v="0"/>
    <n v="0"/>
    <n v="0"/>
    <n v="2.0299999999999998"/>
    <n v="4.6399999999999997"/>
    <n v="0"/>
    <n v="0"/>
    <n v="28.25"/>
    <n v="101.33"/>
    <n v="0"/>
    <n v="7.84"/>
    <n v="0"/>
    <n v="0"/>
    <n v="0"/>
    <n v="0"/>
    <n v="0"/>
    <n v="0"/>
    <n v="0"/>
    <n v="0"/>
    <n v="2439.6"/>
    <n v="2439.6"/>
    <n v="0"/>
    <n v="0"/>
    <n v="0"/>
    <n v="0"/>
    <n v="0"/>
  </r>
  <r>
    <n v="9"/>
    <d v="2013-04-07T00:00:00"/>
    <d v="2013-04-20T00:00:00"/>
    <x v="25"/>
    <s v="G1N"/>
    <s v="GD10000000"/>
    <s v="GD0"/>
    <n v="13"/>
    <n v="8200"/>
    <s v="GD600"/>
    <s v="EAZB5"/>
    <s v="000EAZ"/>
    <n v="15"/>
    <s v="32010A"/>
    <n v="13"/>
    <m/>
    <m/>
    <x v="220"/>
    <n v="66995"/>
    <s v="73384"/>
    <x v="2"/>
    <x v="1"/>
    <s v="Non-executive"/>
    <s v="D603"/>
    <x v="1"/>
    <n v="2403.8000000000002"/>
    <n v="0"/>
    <n v="0"/>
    <n v="0"/>
    <n v="0"/>
    <n v="0"/>
    <n v="0"/>
    <n v="0"/>
    <n v="0"/>
    <n v="0"/>
    <n v="0"/>
    <n v="0"/>
    <n v="0"/>
    <n v="0"/>
    <n v="0"/>
    <n v="0"/>
    <n v="0"/>
    <n v="0"/>
    <n v="0"/>
    <n v="173.94"/>
    <n v="0"/>
    <n v="0"/>
    <n v="0"/>
    <n v="0"/>
    <n v="0"/>
    <n v="145.44"/>
    <n v="0"/>
    <n v="0"/>
    <n v="0"/>
    <n v="0"/>
    <n v="0"/>
    <n v="2.71"/>
    <n v="6.48"/>
    <n v="0"/>
    <n v="0"/>
    <n v="34.01"/>
    <n v="120.19"/>
    <n v="0"/>
    <n v="9.2799999999999994"/>
    <n v="0"/>
    <n v="0"/>
    <n v="0"/>
    <n v="0"/>
    <n v="0"/>
    <n v="0"/>
    <n v="0"/>
    <n v="0"/>
    <n v="2895.85"/>
    <n v="2895.8500000000008"/>
    <n v="0"/>
    <n v="0"/>
    <n v="0"/>
    <n v="0"/>
    <n v="0"/>
  </r>
  <r>
    <n v="9"/>
    <d v="2013-04-07T00:00:00"/>
    <d v="2013-04-20T00:00:00"/>
    <x v="25"/>
    <s v="G1N"/>
    <s v="GD10000000"/>
    <s v="GD0"/>
    <n v="13"/>
    <n v="8200"/>
    <s v="GD600"/>
    <s v="EAZB5"/>
    <s v="000EAZ"/>
    <n v="15"/>
    <s v="32010A"/>
    <n v="13"/>
    <m/>
    <m/>
    <x v="216"/>
    <n v="68069"/>
    <s v="47282"/>
    <x v="2"/>
    <x v="1"/>
    <s v="Non-executive"/>
    <s v="D603"/>
    <x v="1"/>
    <n v="382.96"/>
    <n v="0"/>
    <n v="0"/>
    <n v="0"/>
    <n v="0"/>
    <n v="0"/>
    <n v="0"/>
    <n v="0"/>
    <n v="0"/>
    <n v="0"/>
    <n v="0"/>
    <n v="0"/>
    <n v="0"/>
    <n v="0"/>
    <n v="0"/>
    <n v="0"/>
    <n v="0"/>
    <n v="0"/>
    <n v="0.2"/>
    <n v="25.6"/>
    <n v="0"/>
    <n v="0"/>
    <n v="0"/>
    <n v="0"/>
    <n v="0"/>
    <n v="23.08"/>
    <n v="0"/>
    <n v="0"/>
    <n v="0"/>
    <n v="0"/>
    <n v="0"/>
    <n v="0.4"/>
    <n v="0.98"/>
    <n v="0"/>
    <n v="0"/>
    <n v="5.4"/>
    <n v="19.14"/>
    <n v="0"/>
    <n v="1.36"/>
    <n v="0"/>
    <n v="0"/>
    <n v="0"/>
    <n v="0"/>
    <n v="0"/>
    <n v="0"/>
    <n v="0"/>
    <n v="0"/>
    <n v="459.12"/>
    <n v="459.11999999999995"/>
    <n v="0"/>
    <n v="0"/>
    <n v="0"/>
    <n v="0"/>
    <n v="0"/>
  </r>
  <r>
    <n v="9"/>
    <d v="2013-04-07T00:00:00"/>
    <d v="2013-04-20T00:00:00"/>
    <x v="25"/>
    <s v="G1N"/>
    <s v="GD10000000"/>
    <s v="GD0"/>
    <n v="13"/>
    <n v="8200"/>
    <s v="GD600"/>
    <s v="EAZB5"/>
    <s v="000EAZ"/>
    <n v="15"/>
    <s v="32010A"/>
    <n v="13"/>
    <m/>
    <m/>
    <x v="217"/>
    <n v="68206"/>
    <s v="48863"/>
    <x v="2"/>
    <x v="1"/>
    <s v="Non-executive"/>
    <s v="D603"/>
    <x v="1"/>
    <n v="240.38"/>
    <n v="0"/>
    <n v="0"/>
    <n v="0"/>
    <n v="0"/>
    <n v="0"/>
    <n v="0"/>
    <n v="0"/>
    <n v="0"/>
    <n v="0"/>
    <n v="0"/>
    <n v="0"/>
    <n v="0"/>
    <n v="0"/>
    <n v="0"/>
    <n v="0"/>
    <n v="0"/>
    <n v="0"/>
    <n v="0.12"/>
    <n v="19.600000000000001"/>
    <n v="0"/>
    <n v="0"/>
    <n v="0"/>
    <n v="0"/>
    <n v="0"/>
    <n v="14.66"/>
    <n v="0"/>
    <n v="0"/>
    <n v="0"/>
    <n v="0"/>
    <n v="0"/>
    <n v="0.28000000000000003"/>
    <n v="0.62"/>
    <n v="0"/>
    <n v="0"/>
    <n v="3.43"/>
    <n v="12.02"/>
    <n v="0"/>
    <n v="1.04"/>
    <n v="0"/>
    <n v="0"/>
    <n v="0"/>
    <n v="0"/>
    <n v="0"/>
    <n v="0"/>
    <n v="0"/>
    <n v="0"/>
    <n v="292.14999999999998"/>
    <n v="292.15000000000003"/>
    <n v="0"/>
    <n v="0"/>
    <n v="0"/>
    <n v="0"/>
    <n v="0"/>
  </r>
  <r>
    <n v="9"/>
    <d v="2013-04-07T00:00:00"/>
    <d v="2013-04-20T00:00:00"/>
    <x v="25"/>
    <s v="G1N"/>
    <s v="GD10000000"/>
    <s v="GD0"/>
    <n v="13"/>
    <n v="8200"/>
    <s v="GD600"/>
    <s v="EAZB5"/>
    <s v="000EAZ"/>
    <n v="15"/>
    <s v="32010A"/>
    <n v="13"/>
    <m/>
    <m/>
    <x v="89"/>
    <n v="69397"/>
    <s v="46623"/>
    <x v="2"/>
    <x v="1"/>
    <s v="Non-executive"/>
    <s v="D603"/>
    <x v="1"/>
    <n v="1054.31"/>
    <n v="0"/>
    <n v="0"/>
    <n v="0"/>
    <n v="0"/>
    <n v="0"/>
    <n v="0"/>
    <n v="0"/>
    <n v="0"/>
    <n v="0"/>
    <n v="0"/>
    <n v="0"/>
    <n v="0"/>
    <n v="0"/>
    <n v="0"/>
    <n v="0"/>
    <n v="0"/>
    <n v="0"/>
    <n v="0.54"/>
    <n v="43.48"/>
    <n v="0"/>
    <n v="0"/>
    <n v="0"/>
    <n v="0"/>
    <n v="0"/>
    <n v="64.47"/>
    <n v="0"/>
    <n v="0"/>
    <n v="0"/>
    <n v="0"/>
    <n v="0"/>
    <n v="0.68"/>
    <n v="1.62"/>
    <n v="0"/>
    <n v="0"/>
    <n v="15.08"/>
    <n v="0"/>
    <n v="0"/>
    <n v="2.3199999999999998"/>
    <n v="0"/>
    <n v="0"/>
    <n v="0"/>
    <n v="0"/>
    <n v="0"/>
    <n v="0"/>
    <n v="0"/>
    <n v="0"/>
    <n v="1182.5"/>
    <n v="1182.4999999999998"/>
    <n v="0"/>
    <n v="0"/>
    <n v="0"/>
    <n v="0"/>
    <n v="0"/>
  </r>
  <r>
    <n v="9"/>
    <d v="2013-04-07T00:00:00"/>
    <d v="2013-04-20T00:00:00"/>
    <x v="25"/>
    <s v="G1N"/>
    <s v="GD10000000"/>
    <s v="GD0"/>
    <n v="13"/>
    <n v="8200"/>
    <s v="GD600"/>
    <s v="ITQB5"/>
    <s v="000ITQ"/>
    <n v="15"/>
    <s v="32367A"/>
    <n v="13"/>
    <m/>
    <m/>
    <x v="211"/>
    <n v="43853"/>
    <s v="74888"/>
    <x v="2"/>
    <x v="1"/>
    <s v="Non-executive"/>
    <s v="D603"/>
    <x v="1"/>
    <n v="0"/>
    <n v="0"/>
    <n v="0"/>
    <n v="0"/>
    <n v="0"/>
    <n v="346.97"/>
    <n v="0"/>
    <n v="0"/>
    <n v="0"/>
    <n v="0"/>
    <n v="0"/>
    <n v="0"/>
    <n v="0"/>
    <n v="0"/>
    <n v="0"/>
    <n v="0"/>
    <n v="0"/>
    <n v="0"/>
    <n v="0.13"/>
    <n v="19.600000000000001"/>
    <n v="0"/>
    <n v="0"/>
    <n v="0"/>
    <n v="0"/>
    <n v="0"/>
    <n v="21.11"/>
    <n v="0"/>
    <n v="0"/>
    <n v="0"/>
    <n v="0"/>
    <n v="0"/>
    <n v="0.27"/>
    <n v="0.64"/>
    <n v="0"/>
    <n v="0"/>
    <n v="4.93"/>
    <n v="17.36"/>
    <n v="0"/>
    <n v="1.04"/>
    <n v="0"/>
    <n v="0"/>
    <n v="0"/>
    <n v="0"/>
    <n v="0"/>
    <n v="0"/>
    <n v="0"/>
    <n v="0"/>
    <n v="412.05"/>
    <n v="412.05000000000007"/>
    <n v="0"/>
    <n v="0"/>
    <n v="0"/>
    <n v="0"/>
    <n v="0"/>
  </r>
  <r>
    <n v="9"/>
    <d v="2013-04-07T00:00:00"/>
    <d v="2013-04-20T00:00:00"/>
    <x v="25"/>
    <s v="G1N"/>
    <s v="GD10000000"/>
    <s v="GD0"/>
    <n v="13"/>
    <n v="8200"/>
    <s v="GD600"/>
    <s v="ITQB5"/>
    <s v="000ITQ"/>
    <n v="15"/>
    <s v="32367A"/>
    <n v="13"/>
    <m/>
    <m/>
    <x v="223"/>
    <n v="50752"/>
    <s v="73463"/>
    <x v="2"/>
    <x v="1"/>
    <s v="Non-executive"/>
    <s v="D603"/>
    <x v="1"/>
    <n v="768.84"/>
    <n v="0"/>
    <n v="0"/>
    <n v="0"/>
    <n v="0"/>
    <n v="0"/>
    <n v="0"/>
    <n v="0"/>
    <n v="0"/>
    <n v="0"/>
    <n v="0"/>
    <n v="0"/>
    <n v="0"/>
    <n v="0"/>
    <n v="0"/>
    <n v="0"/>
    <n v="0"/>
    <n v="0"/>
    <n v="0.4"/>
    <n v="47.68"/>
    <n v="0"/>
    <n v="0"/>
    <n v="0"/>
    <n v="0"/>
    <n v="0"/>
    <n v="46.56"/>
    <n v="0"/>
    <n v="0"/>
    <n v="0"/>
    <n v="0"/>
    <n v="0"/>
    <n v="0.68"/>
    <n v="1.62"/>
    <n v="0"/>
    <n v="0"/>
    <n v="10.9"/>
    <n v="38.44"/>
    <n v="0"/>
    <n v="2.54"/>
    <n v="0"/>
    <n v="0"/>
    <n v="0"/>
    <n v="0"/>
    <n v="0"/>
    <n v="0"/>
    <n v="0"/>
    <n v="0"/>
    <n v="917.66"/>
    <n v="917.65999999999985"/>
    <n v="0"/>
    <n v="0"/>
    <n v="0"/>
    <n v="0"/>
    <n v="0"/>
  </r>
  <r>
    <n v="9"/>
    <d v="2013-04-07T00:00:00"/>
    <d v="2013-04-20T00:00:00"/>
    <x v="25"/>
    <s v="G1N"/>
    <s v="GD10000000"/>
    <s v="GD0"/>
    <n v="13"/>
    <n v="8200"/>
    <s v="GD600"/>
    <s v="ITQB5"/>
    <s v="000ITQ"/>
    <n v="15"/>
    <s v="32367A"/>
    <n v="13"/>
    <m/>
    <m/>
    <x v="216"/>
    <n v="68069"/>
    <s v="47282"/>
    <x v="2"/>
    <x v="1"/>
    <s v="Non-executive"/>
    <s v="D603"/>
    <x v="1"/>
    <n v="127.66"/>
    <n v="0"/>
    <n v="0"/>
    <n v="0"/>
    <n v="0"/>
    <n v="0"/>
    <n v="0"/>
    <n v="0"/>
    <n v="0"/>
    <n v="0"/>
    <n v="0"/>
    <n v="0"/>
    <n v="0"/>
    <n v="0"/>
    <n v="0"/>
    <n v="0"/>
    <n v="0"/>
    <n v="0"/>
    <n v="0.06"/>
    <n v="8.5399999999999991"/>
    <n v="0"/>
    <n v="0"/>
    <n v="0"/>
    <n v="0"/>
    <n v="0"/>
    <n v="7.7"/>
    <n v="0"/>
    <n v="0"/>
    <n v="0"/>
    <n v="0"/>
    <n v="0"/>
    <n v="0.14000000000000001"/>
    <n v="0.32"/>
    <n v="0"/>
    <n v="0"/>
    <n v="1.8"/>
    <n v="6.38"/>
    <n v="0"/>
    <n v="0.46"/>
    <n v="0"/>
    <n v="0"/>
    <n v="0"/>
    <n v="0"/>
    <n v="0"/>
    <n v="0"/>
    <n v="0"/>
    <n v="0"/>
    <n v="153.06"/>
    <n v="153.05999999999997"/>
    <n v="0"/>
    <n v="0"/>
    <n v="0"/>
    <n v="0"/>
    <n v="0"/>
  </r>
  <r>
    <n v="9"/>
    <d v="2013-04-07T00:00:00"/>
    <d v="2013-04-20T00:00:00"/>
    <x v="25"/>
    <s v="G1N"/>
    <s v="GD10000000"/>
    <s v="GD0"/>
    <n v="13"/>
    <n v="8200"/>
    <s v="GD600"/>
    <s v="ITQB5"/>
    <s v="000ITQ"/>
    <n v="15"/>
    <s v="32367A"/>
    <n v="13"/>
    <m/>
    <m/>
    <x v="217"/>
    <n v="68206"/>
    <s v="48863"/>
    <x v="2"/>
    <x v="1"/>
    <s v="Non-executive"/>
    <s v="D603"/>
    <x v="1"/>
    <n v="360.58"/>
    <n v="0"/>
    <n v="0"/>
    <n v="0"/>
    <n v="0"/>
    <n v="0"/>
    <n v="0"/>
    <n v="0"/>
    <n v="0"/>
    <n v="0"/>
    <n v="0"/>
    <n v="0"/>
    <n v="0"/>
    <n v="0"/>
    <n v="0"/>
    <n v="0"/>
    <n v="0"/>
    <n v="0"/>
    <n v="0.18"/>
    <n v="29.38"/>
    <n v="0"/>
    <n v="0"/>
    <n v="0"/>
    <n v="0"/>
    <n v="0"/>
    <n v="22"/>
    <n v="0"/>
    <n v="0"/>
    <n v="0"/>
    <n v="0"/>
    <n v="0"/>
    <n v="0.4"/>
    <n v="0.93"/>
    <n v="0"/>
    <n v="0"/>
    <n v="5.14"/>
    <n v="18.03"/>
    <n v="0"/>
    <n v="1.56"/>
    <n v="0"/>
    <n v="0"/>
    <n v="0"/>
    <n v="0"/>
    <n v="0"/>
    <n v="0"/>
    <n v="0"/>
    <n v="0"/>
    <n v="438.2"/>
    <n v="438.2"/>
    <n v="0"/>
    <n v="0"/>
    <n v="0"/>
    <n v="0"/>
    <n v="0"/>
  </r>
  <r>
    <n v="9"/>
    <d v="2013-04-07T00:00:00"/>
    <d v="2013-04-20T00:00:00"/>
    <x v="25"/>
    <s v="G1N"/>
    <s v="GD10000000"/>
    <s v="GD0"/>
    <n v="13"/>
    <n v="8200"/>
    <s v="GD600"/>
    <s v="ITQB5"/>
    <s v="000ITQ"/>
    <n v="15"/>
    <s v="32367A"/>
    <n v="13"/>
    <m/>
    <m/>
    <x v="222"/>
    <n v="70287"/>
    <s v="48884"/>
    <x v="15"/>
    <x v="1"/>
    <s v="Non-executive"/>
    <s v="D603"/>
    <x v="1"/>
    <n v="971.36"/>
    <n v="0"/>
    <n v="0"/>
    <n v="0"/>
    <n v="0"/>
    <n v="0"/>
    <n v="0"/>
    <n v="0"/>
    <n v="0"/>
    <n v="0"/>
    <n v="0"/>
    <n v="0"/>
    <n v="0"/>
    <n v="0"/>
    <n v="0"/>
    <n v="0"/>
    <n v="0"/>
    <n v="0"/>
    <n v="0.52"/>
    <n v="85.32"/>
    <n v="0"/>
    <n v="0"/>
    <n v="0"/>
    <n v="0"/>
    <n v="0"/>
    <n v="58.47"/>
    <n v="0"/>
    <n v="0"/>
    <n v="0"/>
    <n v="0"/>
    <n v="0"/>
    <n v="1.36"/>
    <n v="3.24"/>
    <n v="0"/>
    <n v="0"/>
    <n v="13.68"/>
    <n v="0"/>
    <n v="0"/>
    <n v="4.5599999999999996"/>
    <n v="0"/>
    <n v="0"/>
    <n v="0"/>
    <n v="0"/>
    <n v="0"/>
    <n v="0"/>
    <n v="0"/>
    <n v="0"/>
    <n v="1138.51"/>
    <n v="1138.51"/>
    <n v="0"/>
    <n v="0"/>
    <n v="0"/>
    <n v="0"/>
    <n v="0"/>
  </r>
  <r>
    <n v="9"/>
    <d v="2013-04-07T00:00:00"/>
    <d v="2013-04-20T00:00:00"/>
    <x v="25"/>
    <s v="G1N"/>
    <s v="GD10000000"/>
    <s v="GD0"/>
    <n v="13"/>
    <n v="8200"/>
    <s v="GD600"/>
    <s v="LAPB5"/>
    <s v="000LAP"/>
    <n v="15"/>
    <s v="32365A"/>
    <n v="13"/>
    <m/>
    <m/>
    <x v="211"/>
    <n v="43853"/>
    <s v="74888"/>
    <x v="2"/>
    <x v="1"/>
    <s v="Non-executive"/>
    <s v="D603"/>
    <x v="1"/>
    <n v="0"/>
    <n v="0"/>
    <n v="0"/>
    <n v="0"/>
    <n v="0"/>
    <n v="693.95"/>
    <n v="0"/>
    <n v="0"/>
    <n v="0"/>
    <n v="0"/>
    <n v="0"/>
    <n v="0"/>
    <n v="0"/>
    <n v="0"/>
    <n v="0"/>
    <n v="0"/>
    <n v="0"/>
    <n v="0"/>
    <n v="0.26"/>
    <n v="39.18"/>
    <n v="0"/>
    <n v="0"/>
    <n v="0"/>
    <n v="0"/>
    <n v="0"/>
    <n v="42.22"/>
    <n v="0"/>
    <n v="0"/>
    <n v="0"/>
    <n v="0"/>
    <n v="0"/>
    <n v="0.54"/>
    <n v="1.3"/>
    <n v="0"/>
    <n v="0"/>
    <n v="9.8699999999999992"/>
    <n v="34.700000000000003"/>
    <n v="0"/>
    <n v="2.09"/>
    <n v="0"/>
    <n v="0"/>
    <n v="0"/>
    <n v="0"/>
    <n v="0"/>
    <n v="0"/>
    <n v="0"/>
    <n v="0"/>
    <n v="824.11"/>
    <n v="824.11"/>
    <n v="0"/>
    <n v="0"/>
    <n v="0"/>
    <n v="0"/>
    <n v="0"/>
  </r>
  <r>
    <n v="9"/>
    <d v="2013-04-07T00:00:00"/>
    <d v="2013-04-20T00:00:00"/>
    <x v="25"/>
    <s v="G1N"/>
    <s v="GD10000000"/>
    <s v="GD0"/>
    <n v="13"/>
    <n v="8200"/>
    <s v="GD600"/>
    <s v="LAPB5"/>
    <s v="000LAP"/>
    <n v="15"/>
    <s v="32365A"/>
    <n v="13"/>
    <m/>
    <m/>
    <x v="223"/>
    <n v="50752"/>
    <s v="73463"/>
    <x v="2"/>
    <x v="1"/>
    <s v="Non-executive"/>
    <s v="D603"/>
    <x v="1"/>
    <n v="2306.5"/>
    <n v="0"/>
    <n v="0"/>
    <n v="0"/>
    <n v="0"/>
    <n v="0"/>
    <n v="0"/>
    <n v="0"/>
    <n v="0"/>
    <n v="0"/>
    <n v="0"/>
    <n v="0"/>
    <n v="0"/>
    <n v="0"/>
    <n v="0"/>
    <n v="0"/>
    <n v="0"/>
    <n v="0"/>
    <n v="1.2"/>
    <n v="143.01"/>
    <n v="0"/>
    <n v="0"/>
    <n v="0"/>
    <n v="0"/>
    <n v="0"/>
    <n v="139.69"/>
    <n v="0"/>
    <n v="0"/>
    <n v="0"/>
    <n v="0"/>
    <n v="0"/>
    <n v="2.0299999999999998"/>
    <n v="4.8600000000000003"/>
    <n v="0"/>
    <n v="0"/>
    <n v="32.659999999999997"/>
    <n v="115.33"/>
    <n v="0"/>
    <n v="7.63"/>
    <n v="0"/>
    <n v="0"/>
    <n v="0"/>
    <n v="0"/>
    <n v="0"/>
    <n v="0"/>
    <n v="0"/>
    <n v="0"/>
    <n v="2752.91"/>
    <n v="2752.9100000000003"/>
    <n v="0"/>
    <n v="0"/>
    <n v="0"/>
    <n v="0"/>
    <n v="0"/>
  </r>
  <r>
    <n v="9"/>
    <d v="2013-04-07T00:00:00"/>
    <d v="2013-04-20T00:00:00"/>
    <x v="25"/>
    <s v="G1N"/>
    <s v="GD10000000"/>
    <s v="GD0"/>
    <n v="13"/>
    <n v="8200"/>
    <s v="GD600"/>
    <s v="LAPB5"/>
    <s v="000LAP"/>
    <n v="15"/>
    <s v="32365A"/>
    <n v="13"/>
    <m/>
    <m/>
    <x v="216"/>
    <n v="68069"/>
    <s v="47282"/>
    <x v="2"/>
    <x v="1"/>
    <s v="Non-executive"/>
    <s v="D603"/>
    <x v="1"/>
    <n v="255.3"/>
    <n v="0"/>
    <n v="0"/>
    <n v="0"/>
    <n v="0"/>
    <n v="0"/>
    <n v="0"/>
    <n v="0"/>
    <n v="0"/>
    <n v="0"/>
    <n v="0"/>
    <n v="0"/>
    <n v="0"/>
    <n v="0"/>
    <n v="0"/>
    <n v="0"/>
    <n v="0"/>
    <n v="0"/>
    <n v="0.14000000000000001"/>
    <n v="17.059999999999999"/>
    <n v="0"/>
    <n v="0"/>
    <n v="0"/>
    <n v="0"/>
    <n v="0"/>
    <n v="15.38"/>
    <n v="0"/>
    <n v="0"/>
    <n v="0"/>
    <n v="0"/>
    <n v="0"/>
    <n v="0.27"/>
    <n v="0.64"/>
    <n v="0"/>
    <n v="0"/>
    <n v="3.6"/>
    <n v="12.76"/>
    <n v="0"/>
    <n v="0.9"/>
    <n v="0"/>
    <n v="0"/>
    <n v="0"/>
    <n v="0"/>
    <n v="0"/>
    <n v="0"/>
    <n v="0"/>
    <n v="0"/>
    <n v="306.05"/>
    <n v="306.04999999999995"/>
    <n v="0"/>
    <n v="0"/>
    <n v="0"/>
    <n v="0"/>
    <n v="0"/>
  </r>
  <r>
    <n v="9"/>
    <d v="2013-04-07T00:00:00"/>
    <d v="2013-04-20T00:00:00"/>
    <x v="25"/>
    <s v="G1N"/>
    <s v="GD10000000"/>
    <s v="GD0"/>
    <n v="13"/>
    <n v="8200"/>
    <s v="GD600"/>
    <s v="LAPB5"/>
    <s v="000LAP"/>
    <n v="15"/>
    <s v="32365A"/>
    <n v="13"/>
    <m/>
    <m/>
    <x v="217"/>
    <n v="68206"/>
    <s v="48863"/>
    <x v="2"/>
    <x v="1"/>
    <s v="Non-executive"/>
    <s v="D603"/>
    <x v="1"/>
    <n v="600.96"/>
    <n v="0"/>
    <n v="0"/>
    <n v="0"/>
    <n v="0"/>
    <n v="0"/>
    <n v="0"/>
    <n v="0"/>
    <n v="0"/>
    <n v="0"/>
    <n v="0"/>
    <n v="0"/>
    <n v="0"/>
    <n v="0"/>
    <n v="0"/>
    <n v="0"/>
    <n v="0"/>
    <n v="0"/>
    <n v="0.32"/>
    <n v="48.98"/>
    <n v="0"/>
    <n v="0"/>
    <n v="0"/>
    <n v="0"/>
    <n v="0"/>
    <n v="36.659999999999997"/>
    <n v="0"/>
    <n v="0"/>
    <n v="0"/>
    <n v="0"/>
    <n v="0"/>
    <n v="0.68"/>
    <n v="1.55"/>
    <n v="0"/>
    <n v="0"/>
    <n v="8.58"/>
    <n v="30.05"/>
    <n v="0"/>
    <n v="2.62"/>
    <n v="0"/>
    <n v="0"/>
    <n v="0"/>
    <n v="0"/>
    <n v="0"/>
    <n v="0"/>
    <n v="0"/>
    <n v="0"/>
    <n v="730.4"/>
    <n v="730.4"/>
    <n v="0"/>
    <n v="0"/>
    <n v="0"/>
    <n v="0"/>
    <n v="0"/>
  </r>
  <r>
    <n v="9"/>
    <d v="2013-04-07T00:00:00"/>
    <d v="2013-04-20T00:00:00"/>
    <x v="25"/>
    <s v="G1N"/>
    <s v="GD10000000"/>
    <s v="GD0"/>
    <n v="13"/>
    <n v="8200"/>
    <s v="GD600"/>
    <s v="MASB5"/>
    <s v="000MSP"/>
    <n v="15"/>
    <s v="32366B"/>
    <n v="13"/>
    <m/>
    <m/>
    <x v="211"/>
    <n v="43853"/>
    <s v="74888"/>
    <x v="2"/>
    <x v="1"/>
    <s v="Non-executive"/>
    <s v="D603"/>
    <x v="1"/>
    <n v="0"/>
    <n v="0"/>
    <n v="0"/>
    <n v="0"/>
    <n v="0"/>
    <n v="693.94"/>
    <n v="0"/>
    <n v="0"/>
    <n v="0"/>
    <n v="0"/>
    <n v="0"/>
    <n v="0"/>
    <n v="0"/>
    <n v="0"/>
    <n v="0"/>
    <n v="0"/>
    <n v="0"/>
    <n v="0"/>
    <n v="0.26"/>
    <n v="39.18"/>
    <n v="0"/>
    <n v="0"/>
    <n v="0"/>
    <n v="0"/>
    <n v="0"/>
    <n v="42.21"/>
    <n v="0"/>
    <n v="0"/>
    <n v="0"/>
    <n v="0"/>
    <n v="0"/>
    <n v="0.55000000000000004"/>
    <n v="1.3"/>
    <n v="0"/>
    <n v="0"/>
    <n v="9.8800000000000008"/>
    <n v="34.69"/>
    <n v="0"/>
    <n v="2.1"/>
    <n v="0"/>
    <n v="0"/>
    <n v="0"/>
    <n v="0"/>
    <n v="0"/>
    <n v="0"/>
    <n v="0"/>
    <n v="0"/>
    <n v="824.11"/>
    <n v="824.11"/>
    <n v="0"/>
    <n v="0"/>
    <n v="0"/>
    <n v="0"/>
    <n v="0"/>
  </r>
  <r>
    <n v="9"/>
    <d v="2013-04-07T00:00:00"/>
    <d v="2013-04-20T00:00:00"/>
    <x v="25"/>
    <s v="G1N"/>
    <s v="GD10000000"/>
    <s v="GD0"/>
    <n v="13"/>
    <n v="8200"/>
    <s v="GD600"/>
    <s v="MASB5"/>
    <s v="000MSP"/>
    <n v="15"/>
    <s v="32366B"/>
    <n v="13"/>
    <m/>
    <m/>
    <x v="217"/>
    <n v="68206"/>
    <s v="48863"/>
    <x v="2"/>
    <x v="1"/>
    <s v="Non-executive"/>
    <s v="D603"/>
    <x v="1"/>
    <n v="240.34"/>
    <n v="0"/>
    <n v="0"/>
    <n v="0"/>
    <n v="0"/>
    <n v="0"/>
    <n v="0"/>
    <n v="0"/>
    <n v="0"/>
    <n v="0"/>
    <n v="0"/>
    <n v="0"/>
    <n v="0"/>
    <n v="0"/>
    <n v="0"/>
    <n v="0"/>
    <n v="0"/>
    <n v="0"/>
    <n v="0.14000000000000001"/>
    <n v="19.579999999999998"/>
    <n v="0"/>
    <n v="0"/>
    <n v="0"/>
    <n v="0"/>
    <n v="0"/>
    <n v="14.64"/>
    <n v="0"/>
    <n v="0"/>
    <n v="0"/>
    <n v="0"/>
    <n v="0"/>
    <n v="0.25"/>
    <n v="0.61"/>
    <n v="0"/>
    <n v="0"/>
    <n v="3.41"/>
    <n v="12.01"/>
    <n v="0"/>
    <n v="1.05"/>
    <n v="0"/>
    <n v="0"/>
    <n v="0"/>
    <n v="0"/>
    <n v="0"/>
    <n v="0"/>
    <n v="0"/>
    <n v="0"/>
    <n v="292.02999999999997"/>
    <n v="292.03000000000003"/>
    <n v="0"/>
    <n v="0"/>
    <n v="0"/>
    <n v="0"/>
    <n v="0"/>
  </r>
  <r>
    <n v="9"/>
    <d v="2013-04-07T00:00:00"/>
    <d v="2013-04-20T00:00:00"/>
    <x v="25"/>
    <s v="G1N"/>
    <s v="GD10000000"/>
    <s v="GD0"/>
    <n v="13"/>
    <n v="8200"/>
    <s v="GD600"/>
    <s v="SAHB5"/>
    <s v="000SAH"/>
    <n v="15"/>
    <s v="32367B"/>
    <n v="13"/>
    <m/>
    <m/>
    <x v="99"/>
    <n v="38606"/>
    <s v="51150"/>
    <x v="2"/>
    <x v="1"/>
    <s v="Non-executive"/>
    <s v="D603"/>
    <x v="1"/>
    <n v="262.76"/>
    <n v="0"/>
    <n v="0"/>
    <n v="0"/>
    <n v="0"/>
    <n v="0"/>
    <n v="0"/>
    <n v="0"/>
    <n v="0"/>
    <n v="0"/>
    <n v="0"/>
    <n v="0"/>
    <n v="0"/>
    <n v="0"/>
    <n v="0"/>
    <n v="0"/>
    <n v="0"/>
    <n v="0"/>
    <n v="0.14000000000000001"/>
    <n v="50.96"/>
    <n v="0"/>
    <n v="0"/>
    <n v="0"/>
    <n v="0"/>
    <n v="0"/>
    <n v="15.24"/>
    <n v="0"/>
    <n v="0"/>
    <n v="0"/>
    <n v="0"/>
    <n v="0"/>
    <n v="0.32"/>
    <n v="1.2"/>
    <n v="0"/>
    <n v="0"/>
    <n v="3.56"/>
    <n v="13.14"/>
    <n v="0"/>
    <n v="2.72"/>
    <n v="0"/>
    <n v="0"/>
    <n v="0"/>
    <n v="0"/>
    <n v="0"/>
    <n v="0"/>
    <n v="0"/>
    <n v="0"/>
    <n v="350.04"/>
    <n v="350.03999999999996"/>
    <n v="0"/>
    <n v="0"/>
    <n v="0"/>
    <n v="0"/>
    <n v="0"/>
  </r>
  <r>
    <n v="9"/>
    <d v="2013-04-07T00:00:00"/>
    <d v="2013-04-20T00:00:00"/>
    <x v="25"/>
    <s v="G1N"/>
    <s v="GD10000000"/>
    <s v="GD0"/>
    <n v="13"/>
    <n v="8200"/>
    <s v="GD600"/>
    <s v="SAHB5"/>
    <s v="000SAH"/>
    <n v="15"/>
    <s v="32367B"/>
    <n v="13"/>
    <m/>
    <m/>
    <x v="103"/>
    <n v="39707"/>
    <s v="50910"/>
    <x v="2"/>
    <x v="1"/>
    <s v="Non-executive"/>
    <s v="D603"/>
    <x v="1"/>
    <n v="0"/>
    <n v="0"/>
    <n v="0"/>
    <n v="0"/>
    <n v="0"/>
    <n v="270.22000000000003"/>
    <n v="0"/>
    <n v="0"/>
    <n v="0"/>
    <n v="0"/>
    <n v="0"/>
    <n v="0"/>
    <n v="0"/>
    <n v="0"/>
    <n v="0"/>
    <n v="0"/>
    <n v="0"/>
    <n v="0"/>
    <n v="0.14000000000000001"/>
    <n v="55.1"/>
    <n v="0"/>
    <n v="0"/>
    <n v="0"/>
    <n v="0"/>
    <n v="0"/>
    <n v="15.26"/>
    <n v="0"/>
    <n v="0"/>
    <n v="0"/>
    <n v="0"/>
    <n v="0"/>
    <n v="0.32"/>
    <n v="1.2"/>
    <n v="0"/>
    <n v="0"/>
    <n v="3.56"/>
    <n v="13.51"/>
    <n v="0"/>
    <n v="2.94"/>
    <n v="0"/>
    <n v="0"/>
    <n v="0"/>
    <n v="0"/>
    <n v="0"/>
    <n v="0"/>
    <n v="0"/>
    <n v="0"/>
    <n v="362.25"/>
    <n v="362.25"/>
    <n v="0"/>
    <n v="0"/>
    <n v="0"/>
    <n v="0"/>
    <n v="0"/>
  </r>
  <r>
    <n v="9"/>
    <d v="2013-04-07T00:00:00"/>
    <d v="2013-04-20T00:00:00"/>
    <x v="25"/>
    <s v="G1N"/>
    <s v="GD10000000"/>
    <s v="GD0"/>
    <n v="13"/>
    <n v="8230"/>
    <s v="STIM6"/>
    <s v="RTP15"/>
    <s v="000RTT"/>
    <n v="15"/>
    <s v="ST395A"/>
    <n v="11"/>
    <m/>
    <m/>
    <x v="106"/>
    <n v="23952"/>
    <s v="47825"/>
    <x v="58"/>
    <x v="1"/>
    <s v="Non-executive"/>
    <s v="D603"/>
    <x v="1"/>
    <n v="0"/>
    <n v="0"/>
    <n v="0"/>
    <n v="0"/>
    <n v="0"/>
    <n v="555.38"/>
    <n v="0"/>
    <n v="0"/>
    <n v="0"/>
    <n v="0"/>
    <n v="0"/>
    <n v="0"/>
    <n v="0"/>
    <n v="0"/>
    <n v="0"/>
    <n v="0"/>
    <n v="0"/>
    <n v="0"/>
    <n v="0.3"/>
    <n v="77.02"/>
    <n v="0"/>
    <n v="0"/>
    <n v="0"/>
    <n v="0"/>
    <n v="0"/>
    <n v="32.840000000000003"/>
    <n v="0"/>
    <n v="0"/>
    <n v="0"/>
    <n v="0"/>
    <n v="0"/>
    <n v="0.6"/>
    <n v="1.84"/>
    <n v="0"/>
    <n v="0"/>
    <n v="7.68"/>
    <n v="27.76"/>
    <n v="0"/>
    <n v="4.0999999999999996"/>
    <n v="0"/>
    <n v="0"/>
    <n v="0"/>
    <n v="0"/>
    <n v="0"/>
    <n v="0"/>
    <n v="0"/>
    <n v="0"/>
    <n v="707.52"/>
    <n v="707.52"/>
    <n v="0"/>
    <n v="0"/>
    <n v="0"/>
    <n v="0"/>
    <n v="0"/>
  </r>
  <r>
    <n v="9"/>
    <d v="2013-04-07T00:00:00"/>
    <d v="2013-04-20T00:00:00"/>
    <x v="25"/>
    <s v="G1N"/>
    <s v="GD10000000"/>
    <s v="GD0"/>
    <n v="13"/>
    <n v="8230"/>
    <s v="STIM6"/>
    <s v="RTP15"/>
    <s v="000RTT"/>
    <n v="15"/>
    <s v="ST395A"/>
    <n v="11"/>
    <m/>
    <m/>
    <x v="260"/>
    <n v="39708"/>
    <s v="73440"/>
    <x v="134"/>
    <x v="1"/>
    <s v="Non-executive"/>
    <s v="D603"/>
    <x v="1"/>
    <n v="3378.16"/>
    <n v="0"/>
    <n v="0"/>
    <n v="0"/>
    <n v="0"/>
    <n v="0"/>
    <n v="0"/>
    <n v="0"/>
    <n v="0"/>
    <n v="0"/>
    <n v="0"/>
    <n v="0"/>
    <n v="0"/>
    <n v="0"/>
    <n v="0"/>
    <n v="0"/>
    <n v="0"/>
    <n v="0"/>
    <n v="1.75"/>
    <n v="0"/>
    <n v="0"/>
    <n v="0"/>
    <n v="0"/>
    <n v="0"/>
    <n v="0"/>
    <n v="198.48"/>
    <n v="0"/>
    <n v="0"/>
    <n v="0"/>
    <n v="0"/>
    <n v="0"/>
    <n v="2.71"/>
    <n v="6.48"/>
    <n v="0"/>
    <n v="0"/>
    <n v="46.41"/>
    <n v="168.91"/>
    <n v="0"/>
    <n v="0"/>
    <n v="0"/>
    <n v="0"/>
    <n v="0"/>
    <n v="0"/>
    <n v="0"/>
    <n v="0"/>
    <n v="0"/>
    <n v="0"/>
    <n v="3802.9"/>
    <n v="3802.8999999999996"/>
    <n v="0"/>
    <n v="0"/>
    <n v="0"/>
    <n v="0"/>
    <n v="0"/>
  </r>
  <r>
    <n v="9"/>
    <d v="2013-04-07T00:00:00"/>
    <d v="2013-04-20T00:00:00"/>
    <x v="25"/>
    <s v="G1N"/>
    <s v="GD10000000"/>
    <s v="GD0"/>
    <n v="13"/>
    <n v="8230"/>
    <s v="STIM6"/>
    <s v="RTP15"/>
    <s v="000RTT"/>
    <n v="15"/>
    <s v="ST395A"/>
    <n v="11"/>
    <m/>
    <m/>
    <x v="261"/>
    <n v="58856"/>
    <s v="73439"/>
    <x v="135"/>
    <x v="1"/>
    <s v="Non-executive"/>
    <s v="D603"/>
    <x v="1"/>
    <n v="1384.62"/>
    <n v="0"/>
    <n v="0"/>
    <n v="0"/>
    <n v="0"/>
    <n v="0"/>
    <n v="0"/>
    <n v="0"/>
    <n v="0"/>
    <n v="0"/>
    <n v="0"/>
    <n v="0"/>
    <n v="0"/>
    <n v="0"/>
    <n v="0"/>
    <n v="0"/>
    <n v="0"/>
    <n v="0"/>
    <n v="0.72"/>
    <n v="165.32"/>
    <n v="0"/>
    <n v="0"/>
    <n v="0"/>
    <n v="0"/>
    <n v="0"/>
    <n v="77.099999999999994"/>
    <n v="0"/>
    <n v="0"/>
    <n v="0"/>
    <n v="0"/>
    <n v="0"/>
    <n v="0.98"/>
    <n v="3.42"/>
    <n v="0"/>
    <n v="0"/>
    <n v="18.04"/>
    <n v="69.23"/>
    <n v="0"/>
    <n v="8.82"/>
    <n v="0"/>
    <n v="0"/>
    <n v="0"/>
    <n v="0"/>
    <n v="0"/>
    <n v="0"/>
    <n v="0"/>
    <n v="0"/>
    <n v="1728.25"/>
    <n v="1728.2499999999998"/>
    <n v="0"/>
    <n v="0"/>
    <n v="0"/>
    <n v="0"/>
    <n v="0"/>
  </r>
  <r>
    <n v="9"/>
    <d v="2013-04-07T00:00:00"/>
    <d v="2013-04-20T00:00:00"/>
    <x v="25"/>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7"/>
    <n v="0"/>
    <n v="0"/>
    <n v="0"/>
    <n v="0"/>
    <n v="0"/>
    <n v="2.71"/>
    <n v="6.19"/>
    <n v="0"/>
    <n v="0"/>
    <n v="71.11"/>
    <n v="250"/>
    <n v="0"/>
    <n v="9.1"/>
    <n v="0"/>
    <n v="0"/>
    <n v="0"/>
    <n v="0"/>
    <n v="0"/>
    <n v="0"/>
    <n v="0"/>
    <n v="0"/>
    <n v="5816.38"/>
    <n v="5816.3799999999992"/>
    <n v="0"/>
    <n v="0"/>
    <n v="0"/>
    <n v="0"/>
    <n v="0"/>
  </r>
  <r>
    <n v="9"/>
    <d v="2013-04-07T00:00:00"/>
    <d v="2013-04-20T00:00:00"/>
    <x v="25"/>
    <s v="G1N"/>
    <s v="GD10000000"/>
    <s v="GD0"/>
    <n v="13"/>
    <n v="8230"/>
    <s v="STIM6"/>
    <s v="RTP15"/>
    <s v="000RTT"/>
    <n v="15"/>
    <s v="ST395A"/>
    <n v="11"/>
    <m/>
    <m/>
    <x v="216"/>
    <n v="68069"/>
    <s v="47282"/>
    <x v="2"/>
    <x v="1"/>
    <s v="Non-executive"/>
    <s v="D603"/>
    <x v="1"/>
    <n v="765.92"/>
    <n v="0"/>
    <n v="0"/>
    <n v="0"/>
    <n v="0"/>
    <n v="0"/>
    <n v="0"/>
    <n v="0"/>
    <n v="0"/>
    <n v="0"/>
    <n v="0"/>
    <n v="0"/>
    <n v="0"/>
    <n v="0"/>
    <n v="0"/>
    <n v="0"/>
    <n v="0"/>
    <n v="0"/>
    <n v="0.4"/>
    <n v="51.18"/>
    <n v="0"/>
    <n v="0"/>
    <n v="0"/>
    <n v="0"/>
    <n v="0"/>
    <n v="46.14"/>
    <n v="0"/>
    <n v="0"/>
    <n v="0"/>
    <n v="0"/>
    <n v="0"/>
    <n v="0.82"/>
    <n v="1.94"/>
    <n v="0"/>
    <n v="0"/>
    <n v="10.79"/>
    <n v="38.299999999999997"/>
    <n v="0"/>
    <n v="2.74"/>
    <n v="0"/>
    <n v="0"/>
    <n v="0"/>
    <n v="0"/>
    <n v="0"/>
    <n v="0"/>
    <n v="0"/>
    <n v="0"/>
    <n v="918.23"/>
    <n v="918.2299999999999"/>
    <n v="0"/>
    <n v="0"/>
    <n v="0"/>
    <n v="0"/>
    <n v="0"/>
  </r>
  <r>
    <n v="9"/>
    <d v="2013-04-07T00:00:00"/>
    <d v="2013-04-20T00:00:00"/>
    <x v="25"/>
    <s v="G1N"/>
    <s v="GD10000000"/>
    <s v="GD0"/>
    <n v="13"/>
    <n v="8230"/>
    <s v="STIM6"/>
    <s v="RTP15"/>
    <s v="000RTT"/>
    <n v="15"/>
    <s v="ST395A"/>
    <n v="11"/>
    <m/>
    <m/>
    <x v="217"/>
    <n v="68206"/>
    <s v="48863"/>
    <x v="2"/>
    <x v="1"/>
    <s v="Non-executive"/>
    <s v="D603"/>
    <x v="1"/>
    <n v="120.2"/>
    <n v="0"/>
    <n v="0"/>
    <n v="0"/>
    <n v="0"/>
    <n v="0"/>
    <n v="0"/>
    <n v="0"/>
    <n v="0"/>
    <n v="0"/>
    <n v="0"/>
    <n v="0"/>
    <n v="0"/>
    <n v="0"/>
    <n v="0"/>
    <n v="0"/>
    <n v="0"/>
    <n v="0"/>
    <n v="0.06"/>
    <n v="9.8000000000000007"/>
    <n v="0"/>
    <n v="0"/>
    <n v="0"/>
    <n v="0"/>
    <n v="0"/>
    <n v="7.34"/>
    <n v="0"/>
    <n v="0"/>
    <n v="0"/>
    <n v="0"/>
    <n v="0"/>
    <n v="0.14000000000000001"/>
    <n v="0.31"/>
    <n v="0"/>
    <n v="0"/>
    <n v="1.72"/>
    <n v="6.01"/>
    <n v="0"/>
    <n v="0.52"/>
    <n v="0"/>
    <n v="0"/>
    <n v="0"/>
    <n v="0"/>
    <n v="0"/>
    <n v="0"/>
    <n v="0"/>
    <n v="0"/>
    <n v="146.1"/>
    <n v="146.1"/>
    <n v="0"/>
    <n v="0"/>
    <n v="0"/>
    <n v="0"/>
    <n v="0"/>
  </r>
  <r>
    <n v="9"/>
    <d v="2013-04-07T00:00:00"/>
    <d v="2013-04-20T00:00:00"/>
    <x v="25"/>
    <s v="G1N"/>
    <s v="GD10000000"/>
    <s v="GD0"/>
    <n v="13"/>
    <n v="8230"/>
    <s v="STIM6"/>
    <s v="RTP15"/>
    <s v="000RTT"/>
    <n v="15"/>
    <s v="ST395A"/>
    <n v="11"/>
    <m/>
    <m/>
    <x v="263"/>
    <n v="68722"/>
    <s v="74668"/>
    <x v="137"/>
    <x v="1"/>
    <s v="Non-executive"/>
    <s v="D603"/>
    <x v="1"/>
    <n v="3124.7"/>
    <n v="0"/>
    <n v="0"/>
    <n v="0"/>
    <n v="0"/>
    <n v="0"/>
    <n v="0"/>
    <n v="0"/>
    <n v="0"/>
    <n v="0"/>
    <n v="0"/>
    <n v="0"/>
    <n v="0"/>
    <n v="0"/>
    <n v="0"/>
    <n v="0"/>
    <n v="0"/>
    <n v="0"/>
    <n v="1.64"/>
    <n v="332.22"/>
    <n v="0"/>
    <n v="0"/>
    <n v="0"/>
    <n v="0"/>
    <n v="0"/>
    <n v="177.54"/>
    <n v="0"/>
    <n v="0"/>
    <n v="0"/>
    <n v="0"/>
    <n v="0"/>
    <n v="2.99"/>
    <n v="8.7799999999999994"/>
    <n v="0"/>
    <n v="0"/>
    <n v="41.52"/>
    <n v="0"/>
    <n v="0"/>
    <n v="17.72"/>
    <n v="0"/>
    <n v="0"/>
    <n v="0"/>
    <n v="0"/>
    <n v="0"/>
    <n v="0"/>
    <n v="0"/>
    <n v="0"/>
    <n v="3707.11"/>
    <n v="3707.1099999999992"/>
    <n v="0"/>
    <n v="0"/>
    <n v="0"/>
    <n v="0"/>
    <n v="0"/>
  </r>
  <r>
    <n v="9"/>
    <d v="2013-04-07T00:00:00"/>
    <d v="2013-04-20T00:00:00"/>
    <x v="25"/>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3"/>
    <n v="0"/>
    <n v="0"/>
    <n v="0"/>
    <n v="0"/>
    <n v="0"/>
    <n v="2.71"/>
    <n v="6.48"/>
    <n v="0"/>
    <n v="0"/>
    <n v="33.19"/>
    <n v="0"/>
    <n v="0"/>
    <n v="9.1"/>
    <n v="0"/>
    <n v="0"/>
    <n v="0"/>
    <n v="0"/>
    <n v="0"/>
    <n v="0"/>
    <n v="0"/>
    <n v="0"/>
    <n v="2769.09"/>
    <n v="2769.09"/>
    <n v="0"/>
    <n v="0"/>
    <n v="0"/>
    <n v="0"/>
    <n v="0"/>
  </r>
  <r>
    <n v="9"/>
    <d v="2013-04-07T00:00:00"/>
    <d v="2013-04-20T00:00:00"/>
    <x v="25"/>
    <s v="G1N"/>
    <s v="GD10000000"/>
    <s v="GD0"/>
    <n v="13"/>
    <n v="8230"/>
    <s v="STIM6"/>
    <s v="RTP15"/>
    <s v="000RTT"/>
    <n v="15"/>
    <s v="ST395A"/>
    <n v="11"/>
    <m/>
    <m/>
    <x v="266"/>
    <n v="68922"/>
    <s v="75461"/>
    <x v="2"/>
    <x v="1"/>
    <s v="Non-executive"/>
    <s v="D603"/>
    <x v="1"/>
    <n v="1923.04"/>
    <n v="0"/>
    <n v="0"/>
    <n v="0"/>
    <n v="0"/>
    <n v="0"/>
    <n v="0"/>
    <n v="0"/>
    <n v="0"/>
    <n v="0"/>
    <n v="0"/>
    <n v="0"/>
    <n v="0"/>
    <n v="0"/>
    <n v="0"/>
    <n v="0"/>
    <n v="0"/>
    <n v="0"/>
    <n v="1"/>
    <n v="0"/>
    <n v="0"/>
    <n v="0"/>
    <n v="0"/>
    <n v="0"/>
    <n v="0"/>
    <n v="119.24"/>
    <n v="0"/>
    <n v="0"/>
    <n v="0"/>
    <n v="0"/>
    <n v="0"/>
    <n v="2.17"/>
    <n v="5.18"/>
    <n v="0"/>
    <n v="0"/>
    <n v="27.88"/>
    <n v="0"/>
    <n v="0"/>
    <n v="0"/>
    <n v="0"/>
    <n v="0"/>
    <n v="0"/>
    <n v="0"/>
    <n v="0"/>
    <n v="0"/>
    <n v="0"/>
    <n v="0"/>
    <n v="2078.5100000000002"/>
    <n v="2078.5100000000002"/>
    <n v="0"/>
    <n v="0"/>
    <n v="0"/>
    <n v="0"/>
    <n v="0"/>
  </r>
  <r>
    <n v="9"/>
    <d v="2013-04-07T00:00:00"/>
    <d v="2013-04-20T00:00:00"/>
    <x v="25"/>
    <s v="G1N"/>
    <s v="GD10000000"/>
    <s v="GD0"/>
    <n v="13"/>
    <n v="8230"/>
    <s v="STIM6"/>
    <s v="RTP15"/>
    <s v="000RTT"/>
    <n v="15"/>
    <s v="ST395A"/>
    <n v="11"/>
    <m/>
    <m/>
    <x v="264"/>
    <n v="69469"/>
    <s v="73438"/>
    <x v="138"/>
    <x v="1"/>
    <s v="Non-executive"/>
    <s v="D603"/>
    <x v="1"/>
    <n v="3273.27"/>
    <n v="0"/>
    <n v="0"/>
    <n v="0"/>
    <n v="0"/>
    <n v="0"/>
    <n v="0"/>
    <n v="0"/>
    <n v="0"/>
    <n v="0"/>
    <n v="0"/>
    <n v="0"/>
    <n v="0"/>
    <n v="0"/>
    <n v="0"/>
    <n v="0"/>
    <n v="0"/>
    <n v="0"/>
    <n v="1.71"/>
    <n v="190.69"/>
    <n v="0"/>
    <n v="0"/>
    <n v="0"/>
    <n v="0"/>
    <n v="0"/>
    <n v="199"/>
    <n v="0"/>
    <n v="0"/>
    <n v="0"/>
    <n v="0"/>
    <n v="0"/>
    <n v="2.71"/>
    <n v="6.48"/>
    <n v="0"/>
    <n v="0"/>
    <n v="46.54"/>
    <n v="0"/>
    <n v="0"/>
    <n v="10.17"/>
    <n v="0"/>
    <n v="0"/>
    <n v="0"/>
    <n v="0"/>
    <n v="0"/>
    <n v="0"/>
    <n v="0"/>
    <n v="0"/>
    <n v="3730.57"/>
    <n v="3730.57"/>
    <n v="0"/>
    <n v="0"/>
    <n v="0"/>
    <n v="0"/>
    <n v="0"/>
  </r>
  <r>
    <n v="9"/>
    <d v="2013-04-07T00:00:00"/>
    <d v="2013-04-20T00:00:00"/>
    <x v="25"/>
    <s v="G1N"/>
    <s v="GD10000000"/>
    <s v="GD0"/>
    <n v="13"/>
    <n v="8230"/>
    <s v="STIM6"/>
    <s v="RTP15"/>
    <s v="000RTT"/>
    <n v="15"/>
    <s v="ST395A"/>
    <n v="11"/>
    <m/>
    <m/>
    <x v="222"/>
    <n v="70287"/>
    <s v="48884"/>
    <x v="15"/>
    <x v="1"/>
    <s v="Non-executive"/>
    <s v="D603"/>
    <x v="1"/>
    <n v="971.34"/>
    <n v="0"/>
    <n v="0"/>
    <n v="0"/>
    <n v="0"/>
    <n v="0"/>
    <n v="0"/>
    <n v="0"/>
    <n v="0"/>
    <n v="0"/>
    <n v="0"/>
    <n v="0"/>
    <n v="0"/>
    <n v="0"/>
    <n v="0"/>
    <n v="0"/>
    <n v="0"/>
    <n v="0"/>
    <n v="0.51"/>
    <n v="85.3"/>
    <n v="0"/>
    <n v="0"/>
    <n v="0"/>
    <n v="0"/>
    <n v="0"/>
    <n v="58.46"/>
    <n v="0"/>
    <n v="0"/>
    <n v="0"/>
    <n v="0"/>
    <n v="0"/>
    <n v="1.35"/>
    <n v="3.24"/>
    <n v="0"/>
    <n v="0"/>
    <n v="13.67"/>
    <n v="0"/>
    <n v="0"/>
    <n v="4.54"/>
    <n v="0"/>
    <n v="0"/>
    <n v="0"/>
    <n v="0"/>
    <n v="0"/>
    <n v="0"/>
    <n v="0"/>
    <n v="0"/>
    <n v="1138.4100000000001"/>
    <n v="1138.4100000000001"/>
    <n v="0"/>
    <n v="0"/>
    <n v="0"/>
    <n v="0"/>
    <n v="0"/>
  </r>
  <r>
    <n v="9"/>
    <d v="2013-04-07T00:00:00"/>
    <d v="2013-04-20T00:00:00"/>
    <x v="25"/>
    <s v="G1N"/>
    <s v="GD10000000"/>
    <s v="GD0"/>
    <n v="13"/>
    <n v="8230"/>
    <s v="STIM6"/>
    <s v="SGP25"/>
    <s v="STAARA"/>
    <n v="15"/>
    <s v="RA388A"/>
    <n v="9"/>
    <m/>
    <m/>
    <x v="106"/>
    <n v="23952"/>
    <s v="47825"/>
    <x v="58"/>
    <x v="1"/>
    <s v="Non-executive"/>
    <s v="D603"/>
    <x v="1"/>
    <n v="0"/>
    <n v="0"/>
    <n v="0"/>
    <n v="0"/>
    <n v="0"/>
    <n v="416.53"/>
    <n v="0"/>
    <n v="0"/>
    <n v="0"/>
    <n v="0"/>
    <n v="0"/>
    <n v="0"/>
    <n v="0"/>
    <n v="0"/>
    <n v="0"/>
    <n v="0"/>
    <n v="0"/>
    <n v="0"/>
    <n v="0.22"/>
    <n v="57.76"/>
    <n v="0"/>
    <n v="0"/>
    <n v="0"/>
    <n v="0"/>
    <n v="0"/>
    <n v="24.64"/>
    <n v="0"/>
    <n v="0"/>
    <n v="0"/>
    <n v="0"/>
    <n v="0"/>
    <n v="0.44"/>
    <n v="1.38"/>
    <n v="0"/>
    <n v="0"/>
    <n v="5.76"/>
    <n v="20.82"/>
    <n v="0"/>
    <n v="3.08"/>
    <n v="0"/>
    <n v="0"/>
    <n v="0"/>
    <n v="0"/>
    <n v="0"/>
    <n v="0"/>
    <n v="0"/>
    <n v="0"/>
    <n v="530.63"/>
    <n v="530.63"/>
    <n v="0"/>
    <n v="0"/>
    <n v="0"/>
    <n v="0"/>
    <n v="0"/>
  </r>
  <r>
    <n v="9"/>
    <d v="2013-04-07T00:00:00"/>
    <d v="2013-04-20T00:00:00"/>
    <x v="25"/>
    <s v="G1N"/>
    <s v="GD10000000"/>
    <s v="GD0"/>
    <n v="13"/>
    <n v="8230"/>
    <s v="STIM6"/>
    <s v="SGP25"/>
    <s v="STAARA"/>
    <n v="15"/>
    <s v="RA388A"/>
    <n v="9"/>
    <m/>
    <m/>
    <x v="261"/>
    <n v="58856"/>
    <s v="73439"/>
    <x v="135"/>
    <x v="1"/>
    <s v="Non-executive"/>
    <s v="D603"/>
    <x v="1"/>
    <n v="923.06"/>
    <n v="0"/>
    <n v="0"/>
    <n v="0"/>
    <n v="0"/>
    <n v="0"/>
    <n v="0"/>
    <n v="0"/>
    <n v="0"/>
    <n v="0"/>
    <n v="0"/>
    <n v="0"/>
    <n v="0"/>
    <n v="0"/>
    <n v="0"/>
    <n v="0"/>
    <n v="0"/>
    <n v="0"/>
    <n v="0.46"/>
    <n v="110.2"/>
    <n v="0"/>
    <n v="0"/>
    <n v="0"/>
    <n v="0"/>
    <n v="0"/>
    <n v="51.38"/>
    <n v="0"/>
    <n v="0"/>
    <n v="0"/>
    <n v="0"/>
    <n v="0"/>
    <n v="0.65"/>
    <n v="2.27"/>
    <n v="0"/>
    <n v="0"/>
    <n v="12"/>
    <n v="46.15"/>
    <n v="0"/>
    <n v="5.87"/>
    <n v="0"/>
    <n v="0"/>
    <n v="0"/>
    <n v="0"/>
    <n v="0"/>
    <n v="0"/>
    <n v="0"/>
    <n v="0"/>
    <n v="1152.04"/>
    <n v="1152.0400000000002"/>
    <n v="0"/>
    <n v="0"/>
    <n v="0"/>
    <n v="0"/>
    <n v="0"/>
  </r>
  <r>
    <n v="9"/>
    <d v="2013-04-07T00:00:00"/>
    <d v="2013-04-20T00:00:00"/>
    <x v="25"/>
    <s v="G1N"/>
    <s v="GD10000000"/>
    <s v="GD0"/>
    <n v="13"/>
    <n v="8230"/>
    <s v="STIM6"/>
    <s v="SGP25"/>
    <s v="STAARA"/>
    <n v="15"/>
    <s v="RA388A"/>
    <n v="9"/>
    <m/>
    <m/>
    <x v="216"/>
    <n v="68069"/>
    <s v="47282"/>
    <x v="2"/>
    <x v="1"/>
    <s v="Non-executive"/>
    <s v="D603"/>
    <x v="1"/>
    <n v="893.57"/>
    <n v="0"/>
    <n v="0"/>
    <n v="0"/>
    <n v="0"/>
    <n v="0"/>
    <n v="0"/>
    <n v="0"/>
    <n v="0"/>
    <n v="0"/>
    <n v="0"/>
    <n v="0"/>
    <n v="0"/>
    <n v="0"/>
    <n v="0"/>
    <n v="0"/>
    <n v="0"/>
    <n v="0"/>
    <n v="0.47"/>
    <n v="59.72"/>
    <n v="0"/>
    <n v="0"/>
    <n v="0"/>
    <n v="0"/>
    <n v="0"/>
    <n v="53.83"/>
    <n v="0"/>
    <n v="0"/>
    <n v="0"/>
    <n v="0"/>
    <n v="0"/>
    <n v="0.95"/>
    <n v="2.2599999999999998"/>
    <n v="0"/>
    <n v="0"/>
    <n v="12.59"/>
    <n v="44.68"/>
    <n v="0"/>
    <n v="3.18"/>
    <n v="0"/>
    <n v="0"/>
    <n v="0"/>
    <n v="0"/>
    <n v="0"/>
    <n v="0"/>
    <n v="0"/>
    <n v="0"/>
    <n v="1071.25"/>
    <n v="1071.2500000000002"/>
    <n v="0"/>
    <n v="0"/>
    <n v="0"/>
    <n v="0"/>
    <n v="0"/>
  </r>
  <r>
    <n v="9"/>
    <d v="2013-04-07T00:00:00"/>
    <d v="2013-04-20T00:00:00"/>
    <x v="25"/>
    <s v="G1N"/>
    <s v="GD10000000"/>
    <s v="GD0"/>
    <n v="13"/>
    <n v="8230"/>
    <s v="STIM6"/>
    <s v="SGP25"/>
    <s v="STAARA"/>
    <n v="15"/>
    <s v="RA388A"/>
    <n v="9"/>
    <m/>
    <m/>
    <x v="217"/>
    <n v="68206"/>
    <s v="48863"/>
    <x v="2"/>
    <x v="1"/>
    <s v="Non-executive"/>
    <s v="D603"/>
    <x v="1"/>
    <n v="120.2"/>
    <n v="0"/>
    <n v="0"/>
    <n v="0"/>
    <n v="0"/>
    <n v="0"/>
    <n v="0"/>
    <n v="0"/>
    <n v="0"/>
    <n v="0"/>
    <n v="0"/>
    <n v="0"/>
    <n v="0"/>
    <n v="0"/>
    <n v="0"/>
    <n v="0"/>
    <n v="0"/>
    <n v="0"/>
    <n v="0.06"/>
    <n v="9.8000000000000007"/>
    <n v="0"/>
    <n v="0"/>
    <n v="0"/>
    <n v="0"/>
    <n v="0"/>
    <n v="7.34"/>
    <n v="0"/>
    <n v="0"/>
    <n v="0"/>
    <n v="0"/>
    <n v="0"/>
    <n v="0.14000000000000001"/>
    <n v="0.31"/>
    <n v="0"/>
    <n v="0"/>
    <n v="1.72"/>
    <n v="6.01"/>
    <n v="0"/>
    <n v="0.52"/>
    <n v="0"/>
    <n v="0"/>
    <n v="0"/>
    <n v="0"/>
    <n v="0"/>
    <n v="0"/>
    <n v="0"/>
    <n v="0"/>
    <n v="146.1"/>
    <n v="146.1"/>
    <n v="0"/>
    <n v="0"/>
    <n v="0"/>
    <n v="0"/>
    <n v="0"/>
  </r>
  <r>
    <n v="9"/>
    <d v="2013-04-07T00:00:00"/>
    <d v="2013-04-20T00:00:00"/>
    <x v="25"/>
    <s v="G1N"/>
    <s v="GD10000000"/>
    <s v="GD0"/>
    <n v="13"/>
    <n v="8230"/>
    <s v="STIM6"/>
    <s v="SGP25"/>
    <s v="STAARA"/>
    <n v="15"/>
    <s v="RA388A"/>
    <n v="9"/>
    <m/>
    <m/>
    <x v="266"/>
    <n v="68922"/>
    <s v="75461"/>
    <x v="2"/>
    <x v="1"/>
    <s v="Non-executive"/>
    <s v="D603"/>
    <x v="1"/>
    <n v="480.76"/>
    <n v="0"/>
    <n v="0"/>
    <n v="0"/>
    <n v="0"/>
    <n v="0"/>
    <n v="0"/>
    <n v="0"/>
    <n v="0"/>
    <n v="0"/>
    <n v="0"/>
    <n v="0"/>
    <n v="0"/>
    <n v="0"/>
    <n v="0"/>
    <n v="0"/>
    <n v="0"/>
    <n v="0"/>
    <n v="0.26"/>
    <n v="0"/>
    <n v="0"/>
    <n v="0"/>
    <n v="0"/>
    <n v="0"/>
    <n v="0"/>
    <n v="29.8"/>
    <n v="0"/>
    <n v="0"/>
    <n v="0"/>
    <n v="0"/>
    <n v="0"/>
    <n v="0.54"/>
    <n v="1.3"/>
    <n v="0"/>
    <n v="0"/>
    <n v="6.98"/>
    <n v="0"/>
    <n v="0"/>
    <n v="0"/>
    <n v="0"/>
    <n v="0"/>
    <n v="0"/>
    <n v="0"/>
    <n v="0"/>
    <n v="0"/>
    <n v="0"/>
    <n v="0"/>
    <n v="519.64"/>
    <n v="519.64"/>
    <n v="0"/>
    <n v="0"/>
    <n v="0"/>
    <n v="0"/>
    <n v="0"/>
  </r>
  <r>
    <n v="10"/>
    <d v="2013-04-21T00:00:00"/>
    <d v="2013-05-04T00:00:00"/>
    <x v="27"/>
    <s v="G1N"/>
    <s v="GD10000000"/>
    <s v="GD0"/>
    <n v="13"/>
    <n v="100"/>
    <s v="LD600"/>
    <s v="LF601"/>
    <m/>
    <m/>
    <m/>
    <m/>
    <m/>
    <m/>
    <x v="361"/>
    <n v="7580"/>
    <s v="73466"/>
    <x v="160"/>
    <x v="1"/>
    <s v="Non-executive"/>
    <s v="D603"/>
    <x v="1"/>
    <n v="1216.3499999999999"/>
    <n v="0"/>
    <n v="0"/>
    <n v="0"/>
    <n v="0"/>
    <n v="0"/>
    <n v="0"/>
    <n v="0"/>
    <n v="0"/>
    <n v="0"/>
    <n v="0"/>
    <n v="0"/>
    <n v="0"/>
    <n v="0"/>
    <n v="0"/>
    <n v="0"/>
    <n v="0"/>
    <n v="0"/>
    <n v="0.63"/>
    <n v="47.68"/>
    <n v="0"/>
    <n v="0"/>
    <n v="0"/>
    <n v="0"/>
    <n v="0"/>
    <n v="73.069999999999993"/>
    <n v="0"/>
    <n v="0"/>
    <n v="0"/>
    <n v="0"/>
    <n v="0"/>
    <n v="0.68"/>
    <n v="1.62"/>
    <n v="0"/>
    <n v="0"/>
    <n v="17.079999999999998"/>
    <n v="60.82"/>
    <n v="0"/>
    <n v="2.5499999999999998"/>
    <n v="0"/>
    <n v="0"/>
    <n v="0"/>
    <n v="0"/>
    <n v="0"/>
    <n v="0"/>
    <n v="0"/>
    <n v="0"/>
    <n v="1420.48"/>
    <n v="1420.4799999999998"/>
    <n v="0"/>
    <n v="0"/>
    <n v="0"/>
    <n v="0"/>
    <n v="0"/>
  </r>
  <r>
    <n v="10"/>
    <d v="2013-04-21T00:00:00"/>
    <d v="2013-05-04T00:00:00"/>
    <x v="27"/>
    <s v="G1N"/>
    <s v="GD10000000"/>
    <s v="GD0"/>
    <n v="13"/>
    <n v="100"/>
    <s v="LD600"/>
    <s v="LF601"/>
    <m/>
    <m/>
    <m/>
    <m/>
    <m/>
    <m/>
    <x v="89"/>
    <n v="69397"/>
    <s v="44654"/>
    <x v="159"/>
    <x v="1"/>
    <s v="Non-executive"/>
    <s v="D603"/>
    <x v="1"/>
    <n v="3479.21"/>
    <n v="0"/>
    <n v="0"/>
    <n v="0"/>
    <n v="0"/>
    <n v="0"/>
    <n v="0"/>
    <n v="0"/>
    <n v="0"/>
    <n v="0"/>
    <n v="0"/>
    <n v="0"/>
    <n v="0"/>
    <n v="0"/>
    <n v="0"/>
    <n v="0"/>
    <n v="0"/>
    <n v="0"/>
    <n v="1.8"/>
    <n v="130.44999999999999"/>
    <n v="0"/>
    <n v="0"/>
    <n v="0"/>
    <n v="0"/>
    <n v="0"/>
    <n v="213.01"/>
    <n v="0"/>
    <n v="0"/>
    <n v="0"/>
    <n v="0"/>
    <n v="0"/>
    <n v="2.0299999999999998"/>
    <n v="4.8600000000000003"/>
    <n v="0"/>
    <n v="0"/>
    <n v="49.81"/>
    <n v="0"/>
    <n v="0"/>
    <n v="6.96"/>
    <n v="0"/>
    <n v="0"/>
    <n v="0"/>
    <n v="0"/>
    <n v="0"/>
    <n v="0"/>
    <n v="0"/>
    <n v="0"/>
    <n v="3888.13"/>
    <n v="3888.1300000000006"/>
    <n v="0"/>
    <n v="0"/>
    <n v="0"/>
    <n v="0"/>
    <n v="0"/>
  </r>
  <r>
    <n v="10"/>
    <d v="2013-04-21T00:00:00"/>
    <d v="2013-05-04T00:00:00"/>
    <x v="27"/>
    <s v="G1N"/>
    <s v="GD10000000"/>
    <s v="GD0"/>
    <n v="13"/>
    <n v="100"/>
    <s v="LD600"/>
    <s v="LF605"/>
    <m/>
    <m/>
    <m/>
    <m/>
    <m/>
    <m/>
    <x v="99"/>
    <n v="38606"/>
    <s v="51150"/>
    <x v="2"/>
    <x v="1"/>
    <s v="Non-executive"/>
    <s v="D603"/>
    <x v="1"/>
    <n v="2364.91"/>
    <n v="0"/>
    <n v="0"/>
    <n v="0"/>
    <n v="0"/>
    <n v="0"/>
    <n v="0"/>
    <n v="0"/>
    <n v="0"/>
    <n v="0"/>
    <n v="0"/>
    <n v="0"/>
    <n v="0"/>
    <n v="0"/>
    <n v="0"/>
    <n v="0"/>
    <n v="0"/>
    <n v="0"/>
    <n v="1.24"/>
    <n v="458.68"/>
    <n v="0"/>
    <n v="0"/>
    <n v="0"/>
    <n v="0"/>
    <n v="0"/>
    <n v="137.16"/>
    <n v="0"/>
    <n v="0"/>
    <n v="0"/>
    <n v="0"/>
    <n v="0"/>
    <n v="2.95"/>
    <n v="10.74"/>
    <n v="0"/>
    <n v="0"/>
    <n v="32.08"/>
    <n v="118.25"/>
    <n v="0"/>
    <n v="24.46"/>
    <n v="0"/>
    <n v="0"/>
    <n v="0"/>
    <n v="0"/>
    <n v="0"/>
    <n v="0"/>
    <n v="0"/>
    <n v="0"/>
    <n v="3150.47"/>
    <n v="3150.4699999999989"/>
    <n v="0"/>
    <n v="0"/>
    <n v="0"/>
    <n v="0"/>
    <n v="0"/>
  </r>
  <r>
    <n v="10"/>
    <d v="2013-04-21T00:00:00"/>
    <d v="2013-05-04T00:00:00"/>
    <x v="27"/>
    <s v="G1N"/>
    <s v="GD10000000"/>
    <s v="GD0"/>
    <n v="13"/>
    <n v="100"/>
    <s v="LD600"/>
    <s v="LF605"/>
    <m/>
    <m/>
    <m/>
    <m/>
    <m/>
    <m/>
    <x v="103"/>
    <n v="39707"/>
    <s v="50910"/>
    <x v="2"/>
    <x v="1"/>
    <s v="Non-executive"/>
    <s v="D603"/>
    <x v="1"/>
    <n v="0"/>
    <n v="0"/>
    <n v="0"/>
    <n v="0"/>
    <n v="0"/>
    <n v="2432.0300000000002"/>
    <n v="0"/>
    <n v="0"/>
    <n v="0"/>
    <n v="0"/>
    <n v="0"/>
    <n v="0"/>
    <n v="0"/>
    <n v="0"/>
    <n v="0"/>
    <n v="0"/>
    <n v="0"/>
    <n v="0"/>
    <n v="1.28"/>
    <n v="495.95"/>
    <n v="0"/>
    <n v="0"/>
    <n v="0"/>
    <n v="0"/>
    <n v="0"/>
    <n v="137.31"/>
    <n v="0"/>
    <n v="0"/>
    <n v="0"/>
    <n v="0"/>
    <n v="0"/>
    <n v="2.95"/>
    <n v="10.73"/>
    <n v="0"/>
    <n v="0"/>
    <n v="32.11"/>
    <n v="121.59"/>
    <n v="0"/>
    <n v="26.45"/>
    <n v="0"/>
    <n v="0"/>
    <n v="0"/>
    <n v="0"/>
    <n v="0"/>
    <n v="0"/>
    <n v="0"/>
    <n v="0"/>
    <n v="3260.4"/>
    <n v="3260.4"/>
    <n v="0"/>
    <n v="0"/>
    <n v="0"/>
    <n v="0"/>
    <n v="0"/>
  </r>
  <r>
    <n v="10"/>
    <d v="2013-04-21T00:00:00"/>
    <d v="2013-05-04T00:00:00"/>
    <x v="27"/>
    <s v="G1N"/>
    <s v="GD10000000"/>
    <s v="GD0"/>
    <n v="13"/>
    <n v="100"/>
    <s v="LD600"/>
    <s v="LF606"/>
    <m/>
    <m/>
    <m/>
    <m/>
    <m/>
    <m/>
    <x v="106"/>
    <n v="23952"/>
    <s v="47825"/>
    <x v="58"/>
    <x v="1"/>
    <s v="Non-executive"/>
    <s v="D603"/>
    <x v="1"/>
    <n v="0"/>
    <n v="0"/>
    <n v="0"/>
    <n v="0"/>
    <n v="0"/>
    <n v="694.23"/>
    <n v="0"/>
    <n v="0"/>
    <n v="0"/>
    <n v="0"/>
    <n v="0"/>
    <n v="0"/>
    <n v="0"/>
    <n v="0"/>
    <n v="0"/>
    <n v="0"/>
    <n v="0"/>
    <n v="0"/>
    <n v="0.37"/>
    <n v="96.28"/>
    <n v="0"/>
    <n v="0"/>
    <n v="0"/>
    <n v="0"/>
    <n v="0"/>
    <n v="41.06"/>
    <n v="0"/>
    <n v="0"/>
    <n v="0"/>
    <n v="0"/>
    <n v="0"/>
    <n v="0.75"/>
    <n v="2.2999999999999998"/>
    <n v="0"/>
    <n v="0"/>
    <n v="9.6"/>
    <n v="34.72"/>
    <n v="0"/>
    <n v="5.14"/>
    <n v="0"/>
    <n v="0"/>
    <n v="0"/>
    <n v="0"/>
    <n v="0"/>
    <n v="0"/>
    <n v="0"/>
    <n v="0"/>
    <n v="884.45"/>
    <n v="884.45"/>
    <n v="0"/>
    <n v="0"/>
    <n v="0"/>
    <n v="0"/>
    <n v="0"/>
  </r>
  <r>
    <n v="10"/>
    <d v="2013-04-21T00:00:00"/>
    <d v="2013-05-04T00:00:00"/>
    <x v="27"/>
    <s v="G1N"/>
    <s v="GD10000000"/>
    <s v="GD0"/>
    <n v="13"/>
    <n v="100"/>
    <s v="LD600"/>
    <s v="LF606"/>
    <m/>
    <m/>
    <m/>
    <m/>
    <m/>
    <m/>
    <x v="261"/>
    <n v="58856"/>
    <s v="73439"/>
    <x v="135"/>
    <x v="1"/>
    <s v="Non-executive"/>
    <s v="D603"/>
    <x v="1"/>
    <n v="2307.6999999999998"/>
    <n v="0"/>
    <n v="0"/>
    <n v="0"/>
    <n v="0"/>
    <n v="0"/>
    <n v="0"/>
    <n v="0"/>
    <n v="0"/>
    <n v="0"/>
    <n v="0"/>
    <n v="0"/>
    <n v="0"/>
    <n v="0"/>
    <n v="0"/>
    <n v="0"/>
    <n v="0"/>
    <n v="0"/>
    <n v="1.2"/>
    <n v="275.54000000000002"/>
    <n v="0"/>
    <n v="0"/>
    <n v="0"/>
    <n v="0"/>
    <n v="0"/>
    <n v="128.5"/>
    <n v="0"/>
    <n v="0"/>
    <n v="0"/>
    <n v="0"/>
    <n v="0"/>
    <n v="1.64"/>
    <n v="5.7"/>
    <n v="0"/>
    <n v="0"/>
    <n v="30.06"/>
    <n v="115.4"/>
    <n v="0"/>
    <n v="14.7"/>
    <n v="0"/>
    <n v="0"/>
    <n v="0"/>
    <n v="0"/>
    <n v="0"/>
    <n v="0"/>
    <n v="0"/>
    <n v="0"/>
    <n v="2880.44"/>
    <n v="2880.4399999999991"/>
    <n v="0"/>
    <n v="0"/>
    <n v="0"/>
    <n v="0"/>
    <n v="0"/>
  </r>
  <r>
    <n v="10"/>
    <d v="2013-04-21T00:00:00"/>
    <d v="2013-05-04T00:00:00"/>
    <x v="27"/>
    <s v="G1N"/>
    <s v="GD10000000"/>
    <s v="GD0"/>
    <n v="13"/>
    <n v="8200"/>
    <s v="GD600"/>
    <s v="ADMIN"/>
    <s v="0ADMIN"/>
    <n v="1"/>
    <s v="CHOICE"/>
    <n v="12"/>
    <m/>
    <m/>
    <x v="361"/>
    <n v="7580"/>
    <s v="73466"/>
    <x v="160"/>
    <x v="1"/>
    <s v="Non-executive"/>
    <s v="D603"/>
    <x v="1"/>
    <n v="1216.32"/>
    <n v="0"/>
    <n v="0"/>
    <n v="0"/>
    <n v="0"/>
    <n v="0"/>
    <n v="0"/>
    <n v="0"/>
    <n v="0"/>
    <n v="0"/>
    <n v="0"/>
    <n v="0"/>
    <n v="0"/>
    <n v="0"/>
    <n v="0"/>
    <n v="0"/>
    <n v="0"/>
    <n v="0"/>
    <n v="0.62"/>
    <n v="47.65"/>
    <n v="0"/>
    <n v="0"/>
    <n v="0"/>
    <n v="0"/>
    <n v="0"/>
    <n v="73.06"/>
    <n v="0"/>
    <n v="0"/>
    <n v="0"/>
    <n v="0"/>
    <n v="0"/>
    <n v="0.67"/>
    <n v="1.62"/>
    <n v="0"/>
    <n v="0"/>
    <n v="17.100000000000001"/>
    <n v="60.81"/>
    <n v="0"/>
    <n v="2.52"/>
    <n v="0"/>
    <n v="0"/>
    <n v="0"/>
    <n v="0"/>
    <n v="0"/>
    <n v="0"/>
    <n v="0"/>
    <n v="0"/>
    <n v="1420.37"/>
    <n v="1420.3699999999997"/>
    <n v="0"/>
    <n v="0"/>
    <n v="0"/>
    <n v="0"/>
    <n v="0"/>
  </r>
  <r>
    <n v="10"/>
    <d v="2013-04-21T00:00:00"/>
    <d v="2013-05-04T00:00:00"/>
    <x v="27"/>
    <s v="G1N"/>
    <s v="GD10000000"/>
    <s v="GD0"/>
    <n v="13"/>
    <n v="8200"/>
    <s v="GD600"/>
    <s v="CLCB7"/>
    <s v="000CLC"/>
    <n v="17"/>
    <s v="32287C"/>
    <n v="13"/>
    <m/>
    <m/>
    <x v="211"/>
    <n v="43853"/>
    <s v="74888"/>
    <x v="2"/>
    <x v="1"/>
    <s v="Non-executive"/>
    <s v="D603"/>
    <x v="1"/>
    <n v="0"/>
    <n v="0"/>
    <n v="0"/>
    <n v="0"/>
    <n v="0"/>
    <n v="867.44"/>
    <n v="0"/>
    <n v="0"/>
    <n v="0"/>
    <n v="0"/>
    <n v="0"/>
    <n v="0"/>
    <n v="0"/>
    <n v="0"/>
    <n v="0"/>
    <n v="0"/>
    <n v="0"/>
    <n v="0"/>
    <n v="0.46"/>
    <n v="68.569999999999993"/>
    <n v="0"/>
    <n v="0"/>
    <n v="0"/>
    <n v="0"/>
    <n v="0"/>
    <n v="52.36"/>
    <n v="0"/>
    <n v="0"/>
    <n v="0"/>
    <n v="0"/>
    <n v="0"/>
    <n v="0.95"/>
    <n v="2.27"/>
    <n v="0"/>
    <n v="0"/>
    <n v="12.24"/>
    <n v="43.37"/>
    <n v="0"/>
    <n v="3.65"/>
    <n v="0"/>
    <n v="0"/>
    <n v="0"/>
    <n v="0"/>
    <n v="0"/>
    <n v="0"/>
    <n v="0"/>
    <n v="0"/>
    <n v="1051.31"/>
    <n v="1051.3100000000002"/>
    <n v="0"/>
    <n v="0"/>
    <n v="0"/>
    <n v="0"/>
    <n v="0"/>
  </r>
  <r>
    <n v="10"/>
    <d v="2013-04-21T00:00:00"/>
    <d v="2013-05-04T00:00:00"/>
    <x v="27"/>
    <s v="G1N"/>
    <s v="GD10000000"/>
    <s v="GD0"/>
    <n v="13"/>
    <n v="8200"/>
    <s v="GD600"/>
    <s v="CLCB7"/>
    <s v="000CLC"/>
    <n v="17"/>
    <s v="32287C"/>
    <n v="13"/>
    <m/>
    <m/>
    <x v="217"/>
    <n v="68206"/>
    <s v="48863"/>
    <x v="2"/>
    <x v="1"/>
    <s v="Non-executive"/>
    <s v="D603"/>
    <x v="1"/>
    <n v="743.53"/>
    <n v="0"/>
    <n v="0"/>
    <n v="0"/>
    <n v="0"/>
    <n v="0"/>
    <n v="0"/>
    <n v="0"/>
    <n v="0"/>
    <n v="0"/>
    <n v="0"/>
    <n v="0"/>
    <n v="0"/>
    <n v="0"/>
    <n v="0"/>
    <n v="0"/>
    <n v="0"/>
    <n v="0"/>
    <n v="0.39"/>
    <n v="58.77"/>
    <n v="0"/>
    <n v="0"/>
    <n v="0"/>
    <n v="0"/>
    <n v="0"/>
    <n v="45.38"/>
    <n v="0"/>
    <n v="0"/>
    <n v="0"/>
    <n v="0"/>
    <n v="0"/>
    <n v="0.81"/>
    <n v="1.86"/>
    <n v="0"/>
    <n v="0"/>
    <n v="10.61"/>
    <n v="37.18"/>
    <n v="0"/>
    <n v="3.13"/>
    <n v="0"/>
    <n v="0"/>
    <n v="0"/>
    <n v="0"/>
    <n v="0"/>
    <n v="0"/>
    <n v="0"/>
    <n v="0"/>
    <n v="901.66"/>
    <n v="901.65999999999985"/>
    <n v="0"/>
    <n v="0"/>
    <n v="0"/>
    <n v="0"/>
    <n v="0"/>
  </r>
  <r>
    <n v="10"/>
    <d v="2013-04-21T00:00:00"/>
    <d v="2013-05-04T00:00:00"/>
    <x v="27"/>
    <s v="G1N"/>
    <s v="GD10000000"/>
    <s v="GD0"/>
    <n v="13"/>
    <n v="8200"/>
    <s v="GD600"/>
    <s v="DSG35"/>
    <s v="000DSG"/>
    <n v="15"/>
    <s v="15282A"/>
    <n v="13"/>
    <m/>
    <m/>
    <x v="361"/>
    <n v="7580"/>
    <s v="73466"/>
    <x v="160"/>
    <x v="1"/>
    <s v="Non-executive"/>
    <s v="D603"/>
    <x v="1"/>
    <n v="1216.3599999999999"/>
    <n v="0"/>
    <n v="0"/>
    <n v="0"/>
    <n v="0"/>
    <n v="0"/>
    <n v="0"/>
    <n v="0"/>
    <n v="0"/>
    <n v="0"/>
    <n v="0"/>
    <n v="0"/>
    <n v="0"/>
    <n v="0"/>
    <n v="0"/>
    <n v="0"/>
    <n v="0"/>
    <n v="0"/>
    <n v="0.64"/>
    <n v="47.68"/>
    <n v="0"/>
    <n v="0"/>
    <n v="0"/>
    <n v="0"/>
    <n v="0"/>
    <n v="73.08"/>
    <n v="0"/>
    <n v="0"/>
    <n v="0"/>
    <n v="0"/>
    <n v="0"/>
    <n v="0.68"/>
    <n v="1.62"/>
    <n v="0"/>
    <n v="0"/>
    <n v="17.09"/>
    <n v="60.82"/>
    <n v="0"/>
    <n v="2.5499999999999998"/>
    <n v="0"/>
    <n v="0"/>
    <n v="0"/>
    <n v="0"/>
    <n v="0"/>
    <n v="0"/>
    <n v="0"/>
    <n v="0"/>
    <n v="1420.52"/>
    <n v="1420.5199999999998"/>
    <n v="0"/>
    <n v="0"/>
    <n v="0"/>
    <n v="0"/>
    <n v="0"/>
  </r>
  <r>
    <n v="10"/>
    <d v="2013-04-21T00:00:00"/>
    <d v="2013-05-04T00:00:00"/>
    <x v="27"/>
    <s v="G1N"/>
    <s v="GD10000000"/>
    <s v="GD0"/>
    <n v="13"/>
    <n v="8200"/>
    <s v="GD600"/>
    <s v="DSG35"/>
    <s v="000DSG"/>
    <n v="15"/>
    <s v="15282A"/>
    <n v="13"/>
    <m/>
    <m/>
    <x v="362"/>
    <n v="40012"/>
    <s v="73024"/>
    <x v="12"/>
    <x v="1"/>
    <s v="Non-executive"/>
    <s v="D603"/>
    <x v="1"/>
    <n v="0"/>
    <n v="0"/>
    <n v="0"/>
    <n v="0"/>
    <n v="0"/>
    <n v="0"/>
    <n v="0"/>
    <n v="0"/>
    <n v="0"/>
    <n v="0"/>
    <n v="0"/>
    <n v="7685.66"/>
    <n v="0"/>
    <n v="0"/>
    <n v="0"/>
    <n v="0"/>
    <n v="0"/>
    <n v="0"/>
    <n v="0"/>
    <n v="0"/>
    <n v="0"/>
    <n v="0"/>
    <n v="0"/>
    <n v="0"/>
    <n v="0"/>
    <n v="476.51"/>
    <n v="0"/>
    <n v="0"/>
    <n v="0"/>
    <n v="0"/>
    <n v="0"/>
    <n v="0"/>
    <n v="0"/>
    <n v="0"/>
    <n v="0"/>
    <n v="111.44"/>
    <n v="0"/>
    <n v="0"/>
    <n v="0"/>
    <n v="0"/>
    <n v="0"/>
    <n v="0"/>
    <n v="0"/>
    <n v="0"/>
    <n v="0"/>
    <n v="0"/>
    <n v="0"/>
    <n v="8273.61"/>
    <n v="8273.61"/>
    <n v="0"/>
    <n v="0"/>
    <n v="0"/>
    <n v="0"/>
    <n v="0"/>
  </r>
  <r>
    <n v="10"/>
    <d v="2013-04-21T00:00:00"/>
    <d v="2013-05-04T00:00:00"/>
    <x v="27"/>
    <s v="G1N"/>
    <s v="GD10000000"/>
    <s v="GD0"/>
    <n v="13"/>
    <n v="8200"/>
    <s v="GD600"/>
    <s v="EAHB5"/>
    <s v="000EAH"/>
    <n v="15"/>
    <s v="32010A"/>
    <n v="13"/>
    <m/>
    <m/>
    <x v="106"/>
    <n v="23952"/>
    <s v="47825"/>
    <x v="58"/>
    <x v="1"/>
    <s v="Non-executive"/>
    <s v="D603"/>
    <x v="1"/>
    <n v="0"/>
    <n v="0"/>
    <n v="0"/>
    <n v="0"/>
    <n v="0"/>
    <n v="555.36"/>
    <n v="0"/>
    <n v="0"/>
    <n v="0"/>
    <n v="0"/>
    <n v="0"/>
    <n v="0"/>
    <n v="0"/>
    <n v="0"/>
    <n v="0"/>
    <n v="0"/>
    <n v="0"/>
    <n v="0"/>
    <n v="0.28999999999999998"/>
    <n v="77.02"/>
    <n v="0"/>
    <n v="0"/>
    <n v="0"/>
    <n v="0"/>
    <n v="0"/>
    <n v="32.83"/>
    <n v="0"/>
    <n v="0"/>
    <n v="0"/>
    <n v="0"/>
    <n v="0"/>
    <n v="0.59"/>
    <n v="1.84"/>
    <n v="0"/>
    <n v="0"/>
    <n v="7.69"/>
    <n v="27.78"/>
    <n v="0"/>
    <n v="4.12"/>
    <n v="0"/>
    <n v="0"/>
    <n v="0"/>
    <n v="0"/>
    <n v="0"/>
    <n v="0"/>
    <n v="0"/>
    <n v="0"/>
    <n v="707.52"/>
    <n v="707.5200000000001"/>
    <n v="0"/>
    <n v="0"/>
    <n v="0"/>
    <n v="0"/>
    <n v="0"/>
  </r>
  <r>
    <n v="10"/>
    <d v="2013-04-21T00:00:00"/>
    <d v="2013-05-04T00:00:00"/>
    <x v="27"/>
    <s v="G1N"/>
    <s v="GD10000000"/>
    <s v="GD0"/>
    <n v="13"/>
    <n v="8200"/>
    <s v="GD600"/>
    <s v="EAHB5"/>
    <s v="000EAH"/>
    <n v="15"/>
    <s v="32010A"/>
    <n v="13"/>
    <m/>
    <m/>
    <x v="362"/>
    <n v="40012"/>
    <s v="73024"/>
    <x v="12"/>
    <x v="1"/>
    <s v="Non-executive"/>
    <s v="D603"/>
    <x v="1"/>
    <n v="0"/>
    <n v="0"/>
    <n v="0"/>
    <n v="0"/>
    <n v="0"/>
    <n v="0"/>
    <n v="0"/>
    <n v="0"/>
    <n v="0"/>
    <n v="0"/>
    <n v="0"/>
    <n v="2561.88"/>
    <n v="0"/>
    <n v="0"/>
    <n v="0"/>
    <n v="0"/>
    <n v="0"/>
    <n v="0"/>
    <n v="0"/>
    <n v="0"/>
    <n v="0"/>
    <n v="0"/>
    <n v="0"/>
    <n v="0"/>
    <n v="0"/>
    <n v="158.83000000000001"/>
    <n v="0"/>
    <n v="0"/>
    <n v="0"/>
    <n v="0"/>
    <n v="0"/>
    <n v="0"/>
    <n v="0"/>
    <n v="0"/>
    <n v="0"/>
    <n v="37.15"/>
    <n v="0"/>
    <n v="0"/>
    <n v="0"/>
    <n v="0"/>
    <n v="0"/>
    <n v="0"/>
    <n v="0"/>
    <n v="0"/>
    <n v="0"/>
    <n v="0"/>
    <n v="0"/>
    <n v="2757.86"/>
    <n v="2757.86"/>
    <n v="0"/>
    <n v="0"/>
    <n v="0"/>
    <n v="0"/>
    <n v="0"/>
  </r>
  <r>
    <n v="10"/>
    <d v="2013-04-21T00:00:00"/>
    <d v="2013-05-04T00:00:00"/>
    <x v="27"/>
    <s v="G1N"/>
    <s v="GD10000000"/>
    <s v="GD0"/>
    <n v="13"/>
    <n v="8200"/>
    <s v="GD600"/>
    <s v="EAHB5"/>
    <s v="000EAH"/>
    <n v="15"/>
    <s v="32010A"/>
    <n v="13"/>
    <m/>
    <m/>
    <x v="215"/>
    <n v="59989"/>
    <s v="51101"/>
    <x v="116"/>
    <x v="1"/>
    <s v="Non-executive"/>
    <s v="D603"/>
    <x v="1"/>
    <n v="1429.18"/>
    <n v="0"/>
    <n v="0"/>
    <n v="0"/>
    <n v="0"/>
    <n v="0"/>
    <n v="0"/>
    <n v="0"/>
    <n v="0"/>
    <n v="0"/>
    <n v="0"/>
    <n v="0"/>
    <n v="0"/>
    <n v="0"/>
    <n v="0"/>
    <n v="0"/>
    <n v="0"/>
    <n v="0"/>
    <n v="0.74"/>
    <n v="97.96"/>
    <n v="0"/>
    <n v="0"/>
    <n v="0"/>
    <n v="0"/>
    <n v="0"/>
    <n v="86.58"/>
    <n v="0"/>
    <n v="0"/>
    <n v="0"/>
    <n v="0"/>
    <n v="0"/>
    <n v="1.35"/>
    <n v="3.23"/>
    <n v="0"/>
    <n v="0"/>
    <n v="20.239999999999998"/>
    <n v="71.45"/>
    <n v="0"/>
    <n v="5.22"/>
    <n v="0"/>
    <n v="0"/>
    <n v="0"/>
    <n v="0"/>
    <n v="0"/>
    <n v="0"/>
    <n v="0"/>
    <n v="0"/>
    <n v="1715.95"/>
    <n v="1715.95"/>
    <n v="0"/>
    <n v="0"/>
    <n v="0"/>
    <n v="0"/>
    <n v="0"/>
  </r>
  <r>
    <n v="10"/>
    <d v="2013-04-21T00:00:00"/>
    <d v="2013-05-04T00:00:00"/>
    <x v="27"/>
    <s v="G1N"/>
    <s v="GD10000000"/>
    <s v="GD0"/>
    <n v="13"/>
    <n v="8200"/>
    <s v="GD600"/>
    <s v="EAHB5"/>
    <s v="000EAH"/>
    <n v="15"/>
    <s v="32010A"/>
    <n v="13"/>
    <m/>
    <m/>
    <x v="219"/>
    <n v="64263"/>
    <s v="63301"/>
    <x v="2"/>
    <x v="1"/>
    <s v="Non-executive"/>
    <s v="D603"/>
    <x v="1"/>
    <n v="675.56"/>
    <n v="0"/>
    <n v="0"/>
    <n v="0"/>
    <n v="0"/>
    <n v="0"/>
    <n v="0"/>
    <n v="0"/>
    <n v="0"/>
    <n v="0"/>
    <n v="0"/>
    <n v="0"/>
    <n v="0"/>
    <n v="0"/>
    <n v="0"/>
    <n v="0"/>
    <n v="0"/>
    <n v="0"/>
    <n v="0.35"/>
    <n v="48.97"/>
    <n v="0"/>
    <n v="0"/>
    <n v="0"/>
    <n v="0"/>
    <n v="0"/>
    <n v="40.270000000000003"/>
    <n v="0"/>
    <n v="0"/>
    <n v="0"/>
    <n v="0"/>
    <n v="0"/>
    <n v="0.67"/>
    <n v="1.54"/>
    <n v="0"/>
    <n v="0"/>
    <n v="9.42"/>
    <n v="33.78"/>
    <n v="0"/>
    <n v="2.61"/>
    <n v="0"/>
    <n v="0"/>
    <n v="0"/>
    <n v="0"/>
    <n v="0"/>
    <n v="0"/>
    <n v="0"/>
    <n v="0"/>
    <n v="813.17"/>
    <n v="813.16999999999985"/>
    <n v="0"/>
    <n v="0"/>
    <n v="0"/>
    <n v="0"/>
    <n v="0"/>
  </r>
  <r>
    <n v="10"/>
    <d v="2013-04-21T00:00:00"/>
    <d v="2013-05-04T00:00:00"/>
    <x v="27"/>
    <s v="G1N"/>
    <s v="GD10000000"/>
    <s v="GD0"/>
    <n v="13"/>
    <n v="8200"/>
    <s v="GD600"/>
    <s v="EAHB5"/>
    <s v="000EAH"/>
    <n v="15"/>
    <s v="32010A"/>
    <n v="13"/>
    <m/>
    <m/>
    <x v="216"/>
    <n v="68069"/>
    <s v="47282"/>
    <x v="2"/>
    <x v="1"/>
    <s v="Non-executive"/>
    <s v="D603"/>
    <x v="1"/>
    <n v="127.64"/>
    <n v="0"/>
    <n v="0"/>
    <n v="0"/>
    <n v="0"/>
    <n v="0"/>
    <n v="0"/>
    <n v="0"/>
    <n v="0"/>
    <n v="0"/>
    <n v="0"/>
    <n v="0"/>
    <n v="0"/>
    <n v="0"/>
    <n v="0"/>
    <n v="0"/>
    <n v="0"/>
    <n v="0"/>
    <n v="0.08"/>
    <n v="8.5299999999999994"/>
    <n v="0"/>
    <n v="0"/>
    <n v="0"/>
    <n v="0"/>
    <n v="0"/>
    <n v="7.68"/>
    <n v="0"/>
    <n v="0"/>
    <n v="0"/>
    <n v="0"/>
    <n v="0"/>
    <n v="0.12"/>
    <n v="0.33"/>
    <n v="0"/>
    <n v="0"/>
    <n v="1.79"/>
    <n v="6.41"/>
    <n v="0"/>
    <n v="0.47"/>
    <n v="0"/>
    <n v="0"/>
    <n v="0"/>
    <n v="0"/>
    <n v="0"/>
    <n v="0"/>
    <n v="0"/>
    <n v="0"/>
    <n v="153.05000000000001"/>
    <n v="153.05000000000001"/>
    <n v="0"/>
    <n v="0"/>
    <n v="0"/>
    <n v="0"/>
    <n v="0"/>
  </r>
  <r>
    <n v="10"/>
    <d v="2013-04-21T00:00:00"/>
    <d v="2013-05-04T00:00:00"/>
    <x v="27"/>
    <s v="G1N"/>
    <s v="GD10000000"/>
    <s v="GD0"/>
    <n v="13"/>
    <n v="8200"/>
    <s v="GD600"/>
    <s v="EAZB5"/>
    <s v="000EAZ"/>
    <n v="15"/>
    <s v="32010A"/>
    <n v="13"/>
    <m/>
    <m/>
    <x v="361"/>
    <n v="7580"/>
    <s v="73466"/>
    <x v="160"/>
    <x v="1"/>
    <s v="Non-executive"/>
    <s v="D603"/>
    <x v="1"/>
    <n v="1216.3499999999999"/>
    <n v="0"/>
    <n v="0"/>
    <n v="0"/>
    <n v="0"/>
    <n v="0"/>
    <n v="0"/>
    <n v="0"/>
    <n v="0"/>
    <n v="0"/>
    <n v="0"/>
    <n v="0"/>
    <n v="0"/>
    <n v="0"/>
    <n v="0"/>
    <n v="0"/>
    <n v="0"/>
    <n v="0"/>
    <n v="0.63"/>
    <n v="47.68"/>
    <n v="0"/>
    <n v="0"/>
    <n v="0"/>
    <n v="0"/>
    <n v="0"/>
    <n v="73.069999999999993"/>
    <n v="0"/>
    <n v="0"/>
    <n v="0"/>
    <n v="0"/>
    <n v="0"/>
    <n v="0.68"/>
    <n v="1.62"/>
    <n v="0"/>
    <n v="0"/>
    <n v="17.079999999999998"/>
    <n v="60.82"/>
    <n v="0"/>
    <n v="2.5499999999999998"/>
    <n v="0"/>
    <n v="0"/>
    <n v="0"/>
    <n v="0"/>
    <n v="0"/>
    <n v="0"/>
    <n v="0"/>
    <n v="0"/>
    <n v="1420.48"/>
    <n v="1420.4799999999998"/>
    <n v="0"/>
    <n v="0"/>
    <n v="0"/>
    <n v="0"/>
    <n v="0"/>
  </r>
  <r>
    <n v="10"/>
    <d v="2013-04-21T00:00:00"/>
    <d v="2013-05-04T00:00:00"/>
    <x v="27"/>
    <s v="G1N"/>
    <s v="GD10000000"/>
    <s v="GD0"/>
    <n v="13"/>
    <n v="8200"/>
    <s v="GD600"/>
    <s v="EAZB5"/>
    <s v="000EAZ"/>
    <n v="15"/>
    <s v="32010A"/>
    <n v="13"/>
    <m/>
    <m/>
    <x v="106"/>
    <n v="23952"/>
    <s v="47825"/>
    <x v="58"/>
    <x v="1"/>
    <s v="Non-executive"/>
    <s v="D603"/>
    <x v="1"/>
    <n v="0"/>
    <n v="0"/>
    <n v="0"/>
    <n v="0"/>
    <n v="0"/>
    <n v="555.39"/>
    <n v="0"/>
    <n v="0"/>
    <n v="0"/>
    <n v="0"/>
    <n v="0"/>
    <n v="0"/>
    <n v="0"/>
    <n v="0"/>
    <n v="0"/>
    <n v="0"/>
    <n v="0"/>
    <n v="0"/>
    <n v="0.28999999999999998"/>
    <n v="77.03"/>
    <n v="0"/>
    <n v="0"/>
    <n v="0"/>
    <n v="0"/>
    <n v="0"/>
    <n v="32.840000000000003"/>
    <n v="0"/>
    <n v="0"/>
    <n v="0"/>
    <n v="0"/>
    <n v="0"/>
    <n v="0.6"/>
    <n v="1.84"/>
    <n v="0"/>
    <n v="0"/>
    <n v="7.68"/>
    <n v="27.76"/>
    <n v="0"/>
    <n v="4.0999999999999996"/>
    <n v="0"/>
    <n v="0"/>
    <n v="0"/>
    <n v="0"/>
    <n v="0"/>
    <n v="0"/>
    <n v="0"/>
    <n v="0"/>
    <n v="707.53"/>
    <n v="707.53"/>
    <n v="0"/>
    <n v="0"/>
    <n v="0"/>
    <n v="0"/>
    <n v="0"/>
  </r>
  <r>
    <n v="10"/>
    <d v="2013-04-21T00:00:00"/>
    <d v="2013-05-04T00:00:00"/>
    <x v="27"/>
    <s v="G1N"/>
    <s v="GD10000000"/>
    <s v="GD0"/>
    <n v="13"/>
    <n v="8200"/>
    <s v="GD600"/>
    <s v="EAZB5"/>
    <s v="000EAZ"/>
    <n v="15"/>
    <s v="32010A"/>
    <n v="13"/>
    <m/>
    <m/>
    <x v="211"/>
    <n v="43853"/>
    <s v="74888"/>
    <x v="2"/>
    <x v="1"/>
    <s v="Non-executive"/>
    <s v="D603"/>
    <x v="1"/>
    <n v="0"/>
    <n v="0"/>
    <n v="0"/>
    <n v="0"/>
    <n v="0"/>
    <n v="371.78"/>
    <n v="0"/>
    <n v="0"/>
    <n v="0"/>
    <n v="0"/>
    <n v="0"/>
    <n v="0"/>
    <n v="0"/>
    <n v="0"/>
    <n v="0"/>
    <n v="0"/>
    <n v="0"/>
    <n v="0"/>
    <n v="0.2"/>
    <n v="29.39"/>
    <n v="0"/>
    <n v="0"/>
    <n v="0"/>
    <n v="0"/>
    <n v="0"/>
    <n v="22.44"/>
    <n v="0"/>
    <n v="0"/>
    <n v="0"/>
    <n v="0"/>
    <n v="0"/>
    <n v="0.41"/>
    <n v="0.98"/>
    <n v="0"/>
    <n v="0"/>
    <n v="5.26"/>
    <n v="18.579999999999998"/>
    <n v="0"/>
    <n v="1.57"/>
    <n v="0"/>
    <n v="0"/>
    <n v="0"/>
    <n v="0"/>
    <n v="0"/>
    <n v="0"/>
    <n v="0"/>
    <n v="0"/>
    <n v="450.61"/>
    <n v="450.60999999999996"/>
    <n v="0"/>
    <n v="0"/>
    <n v="0"/>
    <n v="0"/>
    <n v="0"/>
  </r>
  <r>
    <n v="10"/>
    <d v="2013-04-21T00:00:00"/>
    <d v="2013-05-04T00:00:00"/>
    <x v="27"/>
    <s v="G1N"/>
    <s v="GD10000000"/>
    <s v="GD0"/>
    <n v="13"/>
    <n v="8200"/>
    <s v="GD600"/>
    <s v="EAZB5"/>
    <s v="000EAZ"/>
    <n v="15"/>
    <s v="32010A"/>
    <n v="13"/>
    <m/>
    <m/>
    <x v="215"/>
    <n v="59989"/>
    <s v="51101"/>
    <x v="116"/>
    <x v="1"/>
    <s v="Non-executive"/>
    <s v="D603"/>
    <x v="1"/>
    <n v="1429.2"/>
    <n v="0"/>
    <n v="0"/>
    <n v="0"/>
    <n v="0"/>
    <n v="0"/>
    <n v="0"/>
    <n v="0"/>
    <n v="0"/>
    <n v="0"/>
    <n v="0"/>
    <n v="0"/>
    <n v="0"/>
    <n v="0"/>
    <n v="0"/>
    <n v="0"/>
    <n v="0"/>
    <n v="0"/>
    <n v="0.76"/>
    <n v="97.96"/>
    <n v="0"/>
    <n v="0"/>
    <n v="0"/>
    <n v="0"/>
    <n v="0"/>
    <n v="86.59"/>
    <n v="0"/>
    <n v="0"/>
    <n v="0"/>
    <n v="0"/>
    <n v="0"/>
    <n v="1.36"/>
    <n v="3.25"/>
    <n v="0"/>
    <n v="0"/>
    <n v="20.260000000000002"/>
    <n v="71.47"/>
    <n v="0"/>
    <n v="5.23"/>
    <n v="0"/>
    <n v="0"/>
    <n v="0"/>
    <n v="0"/>
    <n v="0"/>
    <n v="0"/>
    <n v="0"/>
    <n v="0"/>
    <n v="1716.08"/>
    <n v="1716.08"/>
    <n v="0"/>
    <n v="0"/>
    <n v="0"/>
    <n v="0"/>
    <n v="0"/>
  </r>
  <r>
    <n v="10"/>
    <d v="2013-04-21T00:00:00"/>
    <d v="2013-05-04T00:00:00"/>
    <x v="27"/>
    <s v="G1N"/>
    <s v="GD10000000"/>
    <s v="GD0"/>
    <n v="13"/>
    <n v="8200"/>
    <s v="GD600"/>
    <s v="EAZB5"/>
    <s v="000EAZ"/>
    <n v="15"/>
    <s v="32010A"/>
    <n v="13"/>
    <m/>
    <m/>
    <x v="218"/>
    <n v="63121"/>
    <s v="51100"/>
    <x v="15"/>
    <x v="1"/>
    <s v="Non-executive"/>
    <s v="D603"/>
    <x v="1"/>
    <n v="2858.38"/>
    <n v="0"/>
    <n v="0"/>
    <n v="0"/>
    <n v="0"/>
    <n v="0"/>
    <n v="0"/>
    <n v="0"/>
    <n v="0"/>
    <n v="0"/>
    <n v="0"/>
    <n v="0"/>
    <n v="0"/>
    <n v="0"/>
    <n v="0"/>
    <n v="0"/>
    <n v="0"/>
    <n v="0"/>
    <n v="0"/>
    <n v="190.69"/>
    <n v="0"/>
    <n v="0"/>
    <n v="0"/>
    <n v="0"/>
    <n v="0"/>
    <n v="173.28"/>
    <n v="0"/>
    <n v="0"/>
    <n v="0"/>
    <n v="0"/>
    <n v="0"/>
    <n v="2.71"/>
    <n v="6.48"/>
    <n v="0"/>
    <n v="0"/>
    <n v="40.520000000000003"/>
    <n v="142.91999999999999"/>
    <n v="0"/>
    <n v="8.74"/>
    <n v="0"/>
    <n v="0"/>
    <n v="0"/>
    <n v="0"/>
    <n v="0"/>
    <n v="0"/>
    <n v="0"/>
    <n v="0"/>
    <n v="3423.72"/>
    <n v="3423.7200000000003"/>
    <n v="0"/>
    <n v="0"/>
    <n v="0"/>
    <n v="0"/>
    <n v="0"/>
  </r>
  <r>
    <n v="10"/>
    <d v="2013-04-21T00:00:00"/>
    <d v="2013-05-04T00:00:00"/>
    <x v="27"/>
    <s v="G1N"/>
    <s v="GD10000000"/>
    <s v="GD0"/>
    <n v="13"/>
    <n v="8200"/>
    <s v="GD600"/>
    <s v="EAZB5"/>
    <s v="000EAZ"/>
    <n v="15"/>
    <s v="32010A"/>
    <n v="13"/>
    <m/>
    <m/>
    <x v="219"/>
    <n v="64263"/>
    <s v="63301"/>
    <x v="2"/>
    <x v="1"/>
    <s v="Non-executive"/>
    <s v="D603"/>
    <x v="1"/>
    <n v="2026.7"/>
    <n v="0"/>
    <n v="0"/>
    <n v="0"/>
    <n v="0"/>
    <n v="0"/>
    <n v="0"/>
    <n v="0"/>
    <n v="0"/>
    <n v="0"/>
    <n v="0"/>
    <n v="0"/>
    <n v="0"/>
    <n v="0"/>
    <n v="0"/>
    <n v="0"/>
    <n v="0"/>
    <n v="0"/>
    <n v="1.07"/>
    <n v="146.94999999999999"/>
    <n v="0"/>
    <n v="0"/>
    <n v="0"/>
    <n v="0"/>
    <n v="0"/>
    <n v="120.82"/>
    <n v="0"/>
    <n v="0"/>
    <n v="0"/>
    <n v="0"/>
    <n v="0"/>
    <n v="2.04"/>
    <n v="4.6500000000000004"/>
    <n v="0"/>
    <n v="0"/>
    <n v="28.26"/>
    <n v="101.33"/>
    <n v="0"/>
    <n v="7.84"/>
    <n v="0"/>
    <n v="0"/>
    <n v="0"/>
    <n v="0"/>
    <n v="0"/>
    <n v="0"/>
    <n v="0"/>
    <n v="0"/>
    <n v="2439.66"/>
    <n v="2439.6600000000003"/>
    <n v="0"/>
    <n v="0"/>
    <n v="0"/>
    <n v="0"/>
    <n v="0"/>
  </r>
  <r>
    <n v="10"/>
    <d v="2013-04-21T00:00:00"/>
    <d v="2013-05-04T00:00:00"/>
    <x v="27"/>
    <s v="G1N"/>
    <s v="GD10000000"/>
    <s v="GD0"/>
    <n v="13"/>
    <n v="8200"/>
    <s v="GD600"/>
    <s v="EAZB5"/>
    <s v="000EAZ"/>
    <n v="15"/>
    <s v="32010A"/>
    <n v="13"/>
    <m/>
    <m/>
    <x v="220"/>
    <n v="66995"/>
    <s v="73384"/>
    <x v="2"/>
    <x v="1"/>
    <s v="Non-executive"/>
    <s v="D603"/>
    <x v="1"/>
    <n v="2403.8000000000002"/>
    <n v="0"/>
    <n v="0"/>
    <n v="0"/>
    <n v="0"/>
    <n v="0"/>
    <n v="0"/>
    <n v="0"/>
    <n v="0"/>
    <n v="0"/>
    <n v="0"/>
    <n v="0"/>
    <n v="0"/>
    <n v="0"/>
    <n v="0"/>
    <n v="0"/>
    <n v="0"/>
    <n v="0"/>
    <n v="0"/>
    <n v="173.94"/>
    <n v="0"/>
    <n v="0"/>
    <n v="0"/>
    <n v="0"/>
    <n v="0"/>
    <n v="145.44"/>
    <n v="0"/>
    <n v="0"/>
    <n v="0"/>
    <n v="0"/>
    <n v="0"/>
    <n v="2.71"/>
    <n v="6.48"/>
    <n v="0"/>
    <n v="0"/>
    <n v="34.020000000000003"/>
    <n v="120.19"/>
    <n v="0"/>
    <n v="9.2799999999999994"/>
    <n v="0"/>
    <n v="0"/>
    <n v="0"/>
    <n v="0"/>
    <n v="0"/>
    <n v="0"/>
    <n v="0"/>
    <n v="0"/>
    <n v="2895.86"/>
    <n v="2895.8600000000006"/>
    <n v="0"/>
    <n v="0"/>
    <n v="0"/>
    <n v="0"/>
    <n v="0"/>
  </r>
  <r>
    <n v="10"/>
    <d v="2013-04-21T00:00:00"/>
    <d v="2013-05-04T00:00:00"/>
    <x v="27"/>
    <s v="G1N"/>
    <s v="GD10000000"/>
    <s v="GD0"/>
    <n v="13"/>
    <n v="8200"/>
    <s v="GD600"/>
    <s v="EAZB5"/>
    <s v="000EAZ"/>
    <n v="15"/>
    <s v="32010A"/>
    <n v="13"/>
    <m/>
    <m/>
    <x v="216"/>
    <n v="68069"/>
    <s v="47282"/>
    <x v="2"/>
    <x v="1"/>
    <s v="Non-executive"/>
    <s v="D603"/>
    <x v="1"/>
    <n v="382.98"/>
    <n v="0"/>
    <n v="0"/>
    <n v="0"/>
    <n v="0"/>
    <n v="0"/>
    <n v="0"/>
    <n v="0"/>
    <n v="0"/>
    <n v="0"/>
    <n v="0"/>
    <n v="0"/>
    <n v="0"/>
    <n v="0"/>
    <n v="0"/>
    <n v="0"/>
    <n v="0"/>
    <n v="0"/>
    <n v="0.2"/>
    <n v="25.59"/>
    <n v="0"/>
    <n v="0"/>
    <n v="0"/>
    <n v="0"/>
    <n v="0"/>
    <n v="23.07"/>
    <n v="0"/>
    <n v="0"/>
    <n v="0"/>
    <n v="0"/>
    <n v="0"/>
    <n v="0.41"/>
    <n v="0.98"/>
    <n v="0"/>
    <n v="0"/>
    <n v="5.4"/>
    <n v="19.14"/>
    <n v="0"/>
    <n v="1.36"/>
    <n v="0"/>
    <n v="0"/>
    <n v="0"/>
    <n v="0"/>
    <n v="0"/>
    <n v="0"/>
    <n v="0"/>
    <n v="0"/>
    <n v="459.13"/>
    <n v="459.13"/>
    <n v="0"/>
    <n v="0"/>
    <n v="0"/>
    <n v="0"/>
    <n v="0"/>
  </r>
  <r>
    <n v="10"/>
    <d v="2013-04-21T00:00:00"/>
    <d v="2013-05-04T00:00:00"/>
    <x v="27"/>
    <s v="G1N"/>
    <s v="GD10000000"/>
    <s v="GD0"/>
    <n v="13"/>
    <n v="8200"/>
    <s v="GD600"/>
    <s v="EAZB5"/>
    <s v="000EAZ"/>
    <n v="15"/>
    <s v="32010A"/>
    <n v="13"/>
    <m/>
    <m/>
    <x v="217"/>
    <n v="68206"/>
    <s v="48863"/>
    <x v="2"/>
    <x v="1"/>
    <s v="Non-executive"/>
    <s v="D603"/>
    <x v="1"/>
    <n v="247.86"/>
    <n v="0"/>
    <n v="0"/>
    <n v="0"/>
    <n v="0"/>
    <n v="0"/>
    <n v="0"/>
    <n v="0"/>
    <n v="0"/>
    <n v="0"/>
    <n v="0"/>
    <n v="0"/>
    <n v="0"/>
    <n v="0"/>
    <n v="0"/>
    <n v="0"/>
    <n v="0"/>
    <n v="0"/>
    <n v="0.14000000000000001"/>
    <n v="19.600000000000001"/>
    <n v="0"/>
    <n v="0"/>
    <n v="0"/>
    <n v="0"/>
    <n v="0"/>
    <n v="15.12"/>
    <n v="0"/>
    <n v="0"/>
    <n v="0"/>
    <n v="0"/>
    <n v="0"/>
    <n v="0.28000000000000003"/>
    <n v="0.62"/>
    <n v="0"/>
    <n v="0"/>
    <n v="3.54"/>
    <n v="12.4"/>
    <n v="0"/>
    <n v="1.04"/>
    <n v="0"/>
    <n v="0"/>
    <n v="0"/>
    <n v="0"/>
    <n v="0"/>
    <n v="0"/>
    <n v="0"/>
    <n v="0"/>
    <n v="300.60000000000002"/>
    <n v="300.60000000000002"/>
    <n v="0"/>
    <n v="0"/>
    <n v="0"/>
    <n v="0"/>
    <n v="0"/>
  </r>
  <r>
    <n v="10"/>
    <d v="2013-04-21T00:00:00"/>
    <d v="2013-05-04T00:00:00"/>
    <x v="27"/>
    <s v="G1N"/>
    <s v="GD10000000"/>
    <s v="GD0"/>
    <n v="13"/>
    <n v="8200"/>
    <s v="GD600"/>
    <s v="EAZB5"/>
    <s v="000EAZ"/>
    <n v="15"/>
    <s v="32010A"/>
    <n v="13"/>
    <m/>
    <m/>
    <x v="89"/>
    <n v="69397"/>
    <s v="44654"/>
    <x v="159"/>
    <x v="1"/>
    <s v="Non-executive"/>
    <s v="D603"/>
    <x v="1"/>
    <n v="1159.75"/>
    <n v="0"/>
    <n v="0"/>
    <n v="0"/>
    <n v="0"/>
    <n v="0"/>
    <n v="0"/>
    <n v="0"/>
    <n v="0"/>
    <n v="0"/>
    <n v="0"/>
    <n v="0"/>
    <n v="0"/>
    <n v="0"/>
    <n v="0"/>
    <n v="0"/>
    <n v="0"/>
    <n v="0"/>
    <n v="0.6"/>
    <n v="43.49"/>
    <n v="0"/>
    <n v="0"/>
    <n v="0"/>
    <n v="0"/>
    <n v="0"/>
    <n v="71.010000000000005"/>
    <n v="0"/>
    <n v="0"/>
    <n v="0"/>
    <n v="0"/>
    <n v="0"/>
    <n v="0.68"/>
    <n v="1.62"/>
    <n v="0"/>
    <n v="0"/>
    <n v="16.61"/>
    <n v="0"/>
    <n v="0"/>
    <n v="2.3199999999999998"/>
    <n v="0"/>
    <n v="0"/>
    <n v="0"/>
    <n v="0"/>
    <n v="0"/>
    <n v="0"/>
    <n v="0"/>
    <n v="0"/>
    <n v="1296.08"/>
    <n v="1296.0799999999997"/>
    <n v="0"/>
    <n v="0"/>
    <n v="0"/>
    <n v="0"/>
    <n v="0"/>
  </r>
  <r>
    <n v="10"/>
    <d v="2013-04-21T00:00:00"/>
    <d v="2013-05-04T00:00:00"/>
    <x v="27"/>
    <s v="G1N"/>
    <s v="GD10000000"/>
    <s v="GD0"/>
    <n v="13"/>
    <n v="8200"/>
    <s v="GD600"/>
    <s v="ITQB5"/>
    <s v="000ITQ"/>
    <n v="15"/>
    <s v="32367A"/>
    <n v="13"/>
    <m/>
    <m/>
    <x v="211"/>
    <n v="43853"/>
    <s v="74888"/>
    <x v="2"/>
    <x v="1"/>
    <s v="Non-executive"/>
    <s v="D603"/>
    <x v="1"/>
    <n v="0"/>
    <n v="0"/>
    <n v="0"/>
    <n v="0"/>
    <n v="0"/>
    <n v="247.85"/>
    <n v="0"/>
    <n v="0"/>
    <n v="0"/>
    <n v="0"/>
    <n v="0"/>
    <n v="0"/>
    <n v="0"/>
    <n v="0"/>
    <n v="0"/>
    <n v="0"/>
    <n v="0"/>
    <n v="0"/>
    <n v="0.14000000000000001"/>
    <n v="19.600000000000001"/>
    <n v="0"/>
    <n v="0"/>
    <n v="0"/>
    <n v="0"/>
    <n v="0"/>
    <n v="14.96"/>
    <n v="0"/>
    <n v="0"/>
    <n v="0"/>
    <n v="0"/>
    <n v="0"/>
    <n v="0.28000000000000003"/>
    <n v="0.65"/>
    <n v="0"/>
    <n v="0"/>
    <n v="3.5"/>
    <n v="12.4"/>
    <n v="0"/>
    <n v="1.04"/>
    <n v="0"/>
    <n v="0"/>
    <n v="0"/>
    <n v="0"/>
    <n v="0"/>
    <n v="0"/>
    <n v="0"/>
    <n v="0"/>
    <n v="300.42"/>
    <n v="300.4199999999999"/>
    <n v="0"/>
    <n v="0"/>
    <n v="0"/>
    <n v="0"/>
    <n v="0"/>
  </r>
  <r>
    <n v="10"/>
    <d v="2013-04-21T00:00:00"/>
    <d v="2013-05-04T00:00:00"/>
    <x v="27"/>
    <s v="G1N"/>
    <s v="GD10000000"/>
    <s v="GD0"/>
    <n v="13"/>
    <n v="8200"/>
    <s v="GD600"/>
    <s v="ITQB5"/>
    <s v="000ITQ"/>
    <n v="15"/>
    <s v="32367A"/>
    <n v="13"/>
    <m/>
    <m/>
    <x v="223"/>
    <n v="50752"/>
    <s v="73463"/>
    <x v="2"/>
    <x v="1"/>
    <s v="Non-executive"/>
    <s v="D603"/>
    <x v="1"/>
    <n v="768.84"/>
    <n v="0"/>
    <n v="0"/>
    <n v="0"/>
    <n v="0"/>
    <n v="0"/>
    <n v="0"/>
    <n v="0"/>
    <n v="0"/>
    <n v="0"/>
    <n v="0"/>
    <n v="0"/>
    <n v="0"/>
    <n v="0"/>
    <n v="0"/>
    <n v="0"/>
    <n v="0"/>
    <n v="0"/>
    <n v="0.41"/>
    <n v="47.68"/>
    <n v="0"/>
    <n v="0"/>
    <n v="0"/>
    <n v="0"/>
    <n v="0"/>
    <n v="46.57"/>
    <n v="0"/>
    <n v="0"/>
    <n v="0"/>
    <n v="0"/>
    <n v="0"/>
    <n v="0.68"/>
    <n v="1.62"/>
    <n v="0"/>
    <n v="0"/>
    <n v="10.89"/>
    <n v="38.44"/>
    <n v="0"/>
    <n v="2.5499999999999998"/>
    <n v="0"/>
    <n v="0"/>
    <n v="0"/>
    <n v="0"/>
    <n v="0"/>
    <n v="0"/>
    <n v="0"/>
    <n v="0"/>
    <n v="917.68"/>
    <n v="917.67999999999984"/>
    <n v="0"/>
    <n v="0"/>
    <n v="0"/>
    <n v="0"/>
    <n v="0"/>
  </r>
  <r>
    <n v="10"/>
    <d v="2013-04-21T00:00:00"/>
    <d v="2013-05-04T00:00:00"/>
    <x v="27"/>
    <s v="G1N"/>
    <s v="GD10000000"/>
    <s v="GD0"/>
    <n v="13"/>
    <n v="8200"/>
    <s v="GD600"/>
    <s v="ITQB5"/>
    <s v="000ITQ"/>
    <n v="15"/>
    <s v="32367A"/>
    <n v="13"/>
    <m/>
    <m/>
    <x v="216"/>
    <n v="68069"/>
    <s v="47282"/>
    <x v="2"/>
    <x v="1"/>
    <s v="Non-executive"/>
    <s v="D603"/>
    <x v="1"/>
    <n v="127.65"/>
    <n v="0"/>
    <n v="0"/>
    <n v="0"/>
    <n v="0"/>
    <n v="0"/>
    <n v="0"/>
    <n v="0"/>
    <n v="0"/>
    <n v="0"/>
    <n v="0"/>
    <n v="0"/>
    <n v="0"/>
    <n v="0"/>
    <n v="0"/>
    <n v="0"/>
    <n v="0"/>
    <n v="0"/>
    <n v="0.06"/>
    <n v="8.5399999999999991"/>
    <n v="0"/>
    <n v="0"/>
    <n v="0"/>
    <n v="0"/>
    <n v="0"/>
    <n v="7.7"/>
    <n v="0"/>
    <n v="0"/>
    <n v="0"/>
    <n v="0"/>
    <n v="0"/>
    <n v="0.14000000000000001"/>
    <n v="0.32"/>
    <n v="0"/>
    <n v="0"/>
    <n v="1.8"/>
    <n v="6.38"/>
    <n v="0"/>
    <n v="0.46"/>
    <n v="0"/>
    <n v="0"/>
    <n v="0"/>
    <n v="0"/>
    <n v="0"/>
    <n v="0"/>
    <n v="0"/>
    <n v="0"/>
    <n v="153.05000000000001"/>
    <n v="153.04999999999998"/>
    <n v="0"/>
    <n v="0"/>
    <n v="0"/>
    <n v="0"/>
    <n v="0"/>
  </r>
  <r>
    <n v="10"/>
    <d v="2013-04-21T00:00:00"/>
    <d v="2013-05-04T00:00:00"/>
    <x v="27"/>
    <s v="G1N"/>
    <s v="GD10000000"/>
    <s v="GD0"/>
    <n v="13"/>
    <n v="8200"/>
    <s v="GD600"/>
    <s v="ITQB5"/>
    <s v="000ITQ"/>
    <n v="15"/>
    <s v="32367A"/>
    <n v="13"/>
    <m/>
    <m/>
    <x v="217"/>
    <n v="68206"/>
    <s v="48863"/>
    <x v="2"/>
    <x v="1"/>
    <s v="Non-executive"/>
    <s v="D603"/>
    <x v="1"/>
    <n v="371.76"/>
    <n v="0"/>
    <n v="0"/>
    <n v="0"/>
    <n v="0"/>
    <n v="0"/>
    <n v="0"/>
    <n v="0"/>
    <n v="0"/>
    <n v="0"/>
    <n v="0"/>
    <n v="0"/>
    <n v="0"/>
    <n v="0"/>
    <n v="0"/>
    <n v="0"/>
    <n v="0"/>
    <n v="0"/>
    <n v="0.2"/>
    <n v="29.39"/>
    <n v="0"/>
    <n v="0"/>
    <n v="0"/>
    <n v="0"/>
    <n v="0"/>
    <n v="22.68"/>
    <n v="0"/>
    <n v="0"/>
    <n v="0"/>
    <n v="0"/>
    <n v="0"/>
    <n v="0.41"/>
    <n v="0.93"/>
    <n v="0"/>
    <n v="0"/>
    <n v="5.31"/>
    <n v="18.579999999999998"/>
    <n v="0"/>
    <n v="1.57"/>
    <n v="0"/>
    <n v="0"/>
    <n v="0"/>
    <n v="0"/>
    <n v="0"/>
    <n v="0"/>
    <n v="0"/>
    <n v="0"/>
    <n v="450.83"/>
    <n v="450.83"/>
    <n v="0"/>
    <n v="0"/>
    <n v="0"/>
    <n v="0"/>
    <n v="0"/>
  </r>
  <r>
    <n v="10"/>
    <d v="2013-04-21T00:00:00"/>
    <d v="2013-05-04T00:00:00"/>
    <x v="27"/>
    <s v="G1N"/>
    <s v="GD10000000"/>
    <s v="GD0"/>
    <n v="13"/>
    <n v="8200"/>
    <s v="GD600"/>
    <s v="ITQB5"/>
    <s v="000ITQ"/>
    <n v="15"/>
    <s v="32367A"/>
    <n v="13"/>
    <m/>
    <m/>
    <x v="222"/>
    <n v="70287"/>
    <s v="48884"/>
    <x v="15"/>
    <x v="1"/>
    <s v="Non-executive"/>
    <s v="D603"/>
    <x v="1"/>
    <n v="971.36"/>
    <n v="0"/>
    <n v="0"/>
    <n v="0"/>
    <n v="0"/>
    <n v="0"/>
    <n v="0"/>
    <n v="0"/>
    <n v="0"/>
    <n v="0"/>
    <n v="0"/>
    <n v="0"/>
    <n v="0"/>
    <n v="0"/>
    <n v="0"/>
    <n v="0"/>
    <n v="0"/>
    <n v="0"/>
    <n v="0.52"/>
    <n v="85.32"/>
    <n v="0"/>
    <n v="0"/>
    <n v="0"/>
    <n v="0"/>
    <n v="0"/>
    <n v="58.47"/>
    <n v="0"/>
    <n v="0"/>
    <n v="0"/>
    <n v="0"/>
    <n v="0"/>
    <n v="1.36"/>
    <n v="3.25"/>
    <n v="0"/>
    <n v="0"/>
    <n v="13.68"/>
    <n v="0"/>
    <n v="0"/>
    <n v="4.5599999999999996"/>
    <n v="0"/>
    <n v="0"/>
    <n v="0"/>
    <n v="0"/>
    <n v="0"/>
    <n v="0"/>
    <n v="0"/>
    <n v="0"/>
    <n v="1138.52"/>
    <n v="1138.52"/>
    <n v="0"/>
    <n v="0"/>
    <n v="0"/>
    <n v="0"/>
    <n v="0"/>
  </r>
  <r>
    <n v="10"/>
    <d v="2013-04-21T00:00:00"/>
    <d v="2013-05-04T00:00:00"/>
    <x v="27"/>
    <s v="G1N"/>
    <s v="GD10000000"/>
    <s v="GD0"/>
    <n v="13"/>
    <n v="8200"/>
    <s v="GD600"/>
    <s v="LAPB5"/>
    <s v="000LAP"/>
    <n v="15"/>
    <s v="32365A"/>
    <n v="13"/>
    <m/>
    <m/>
    <x v="211"/>
    <n v="43853"/>
    <s v="74888"/>
    <x v="2"/>
    <x v="1"/>
    <s v="Non-executive"/>
    <s v="D603"/>
    <x v="1"/>
    <n v="0"/>
    <n v="0"/>
    <n v="0"/>
    <n v="0"/>
    <n v="0"/>
    <n v="495.68"/>
    <n v="0"/>
    <n v="0"/>
    <n v="0"/>
    <n v="0"/>
    <n v="0"/>
    <n v="0"/>
    <n v="0"/>
    <n v="0"/>
    <n v="0"/>
    <n v="0"/>
    <n v="0"/>
    <n v="0"/>
    <n v="0.26"/>
    <n v="39.19"/>
    <n v="0"/>
    <n v="0"/>
    <n v="0"/>
    <n v="0"/>
    <n v="0"/>
    <n v="29.92"/>
    <n v="0"/>
    <n v="0"/>
    <n v="0"/>
    <n v="0"/>
    <n v="0"/>
    <n v="0.54"/>
    <n v="1.3"/>
    <n v="0"/>
    <n v="0"/>
    <n v="7"/>
    <n v="24.78"/>
    <n v="0"/>
    <n v="2.1"/>
    <n v="0"/>
    <n v="0"/>
    <n v="0"/>
    <n v="0"/>
    <n v="0"/>
    <n v="0"/>
    <n v="0"/>
    <n v="0"/>
    <n v="600.77"/>
    <n v="600.76999999999987"/>
    <n v="0"/>
    <n v="0"/>
    <n v="0"/>
    <n v="0"/>
    <n v="0"/>
  </r>
  <r>
    <n v="10"/>
    <d v="2013-04-21T00:00:00"/>
    <d v="2013-05-04T00:00:00"/>
    <x v="27"/>
    <s v="G1N"/>
    <s v="GD10000000"/>
    <s v="GD0"/>
    <n v="13"/>
    <n v="8200"/>
    <s v="GD600"/>
    <s v="LAPB5"/>
    <s v="000LAP"/>
    <n v="15"/>
    <s v="32365A"/>
    <n v="13"/>
    <m/>
    <m/>
    <x v="223"/>
    <n v="50752"/>
    <s v="73463"/>
    <x v="2"/>
    <x v="1"/>
    <s v="Non-executive"/>
    <s v="D603"/>
    <x v="1"/>
    <n v="2306.5"/>
    <n v="0"/>
    <n v="0"/>
    <n v="0"/>
    <n v="0"/>
    <n v="0"/>
    <n v="0"/>
    <n v="0"/>
    <n v="0"/>
    <n v="0"/>
    <n v="0"/>
    <n v="0"/>
    <n v="0"/>
    <n v="0"/>
    <n v="0"/>
    <n v="0"/>
    <n v="0"/>
    <n v="0"/>
    <n v="1.19"/>
    <n v="143.01"/>
    <n v="0"/>
    <n v="0"/>
    <n v="0"/>
    <n v="0"/>
    <n v="0"/>
    <n v="139.69"/>
    <n v="0"/>
    <n v="0"/>
    <n v="0"/>
    <n v="0"/>
    <n v="0"/>
    <n v="2.0299999999999998"/>
    <n v="4.8600000000000003"/>
    <n v="0"/>
    <n v="0"/>
    <n v="32.67"/>
    <n v="115.33"/>
    <n v="0"/>
    <n v="7.62"/>
    <n v="0"/>
    <n v="0"/>
    <n v="0"/>
    <n v="0"/>
    <n v="0"/>
    <n v="0"/>
    <n v="0"/>
    <n v="0"/>
    <n v="2752.9"/>
    <n v="2752.9"/>
    <n v="0"/>
    <n v="0"/>
    <n v="0"/>
    <n v="0"/>
    <n v="0"/>
  </r>
  <r>
    <n v="10"/>
    <d v="2013-04-21T00:00:00"/>
    <d v="2013-05-04T00:00:00"/>
    <x v="27"/>
    <s v="G1N"/>
    <s v="GD10000000"/>
    <s v="GD0"/>
    <n v="13"/>
    <n v="8200"/>
    <s v="GD600"/>
    <s v="LAPB5"/>
    <s v="000LAP"/>
    <n v="15"/>
    <s v="32365A"/>
    <n v="13"/>
    <m/>
    <m/>
    <x v="216"/>
    <n v="68069"/>
    <s v="47282"/>
    <x v="2"/>
    <x v="1"/>
    <s v="Non-executive"/>
    <s v="D603"/>
    <x v="1"/>
    <n v="255.3"/>
    <n v="0"/>
    <n v="0"/>
    <n v="0"/>
    <n v="0"/>
    <n v="0"/>
    <n v="0"/>
    <n v="0"/>
    <n v="0"/>
    <n v="0"/>
    <n v="0"/>
    <n v="0"/>
    <n v="0"/>
    <n v="0"/>
    <n v="0"/>
    <n v="0"/>
    <n v="0"/>
    <n v="0"/>
    <n v="0.14000000000000001"/>
    <n v="17.059999999999999"/>
    <n v="0"/>
    <n v="0"/>
    <n v="0"/>
    <n v="0"/>
    <n v="0"/>
    <n v="15.38"/>
    <n v="0"/>
    <n v="0"/>
    <n v="0"/>
    <n v="0"/>
    <n v="0"/>
    <n v="0.28000000000000003"/>
    <n v="0.64"/>
    <n v="0"/>
    <n v="0"/>
    <n v="3.6"/>
    <n v="12.76"/>
    <n v="0"/>
    <n v="0.9"/>
    <n v="0"/>
    <n v="0"/>
    <n v="0"/>
    <n v="0"/>
    <n v="0"/>
    <n v="0"/>
    <n v="0"/>
    <n v="0"/>
    <n v="306.06"/>
    <n v="306.05999999999995"/>
    <n v="0"/>
    <n v="0"/>
    <n v="0"/>
    <n v="0"/>
    <n v="0"/>
  </r>
  <r>
    <n v="10"/>
    <d v="2013-04-21T00:00:00"/>
    <d v="2013-05-04T00:00:00"/>
    <x v="27"/>
    <s v="G1N"/>
    <s v="GD10000000"/>
    <s v="GD0"/>
    <n v="13"/>
    <n v="8200"/>
    <s v="GD600"/>
    <s v="LAPB5"/>
    <s v="000LAP"/>
    <n v="15"/>
    <s v="32365A"/>
    <n v="13"/>
    <m/>
    <m/>
    <x v="217"/>
    <n v="68206"/>
    <s v="48863"/>
    <x v="2"/>
    <x v="1"/>
    <s v="Non-executive"/>
    <s v="D603"/>
    <x v="1"/>
    <n v="619.6"/>
    <n v="0"/>
    <n v="0"/>
    <n v="0"/>
    <n v="0"/>
    <n v="0"/>
    <n v="0"/>
    <n v="0"/>
    <n v="0"/>
    <n v="0"/>
    <n v="0"/>
    <n v="0"/>
    <n v="0"/>
    <n v="0"/>
    <n v="0"/>
    <n v="0"/>
    <n v="0"/>
    <n v="0"/>
    <n v="0.32"/>
    <n v="48.97"/>
    <n v="0"/>
    <n v="0"/>
    <n v="0"/>
    <n v="0"/>
    <n v="0"/>
    <n v="37.81"/>
    <n v="0"/>
    <n v="0"/>
    <n v="0"/>
    <n v="0"/>
    <n v="0"/>
    <n v="0.67"/>
    <n v="1.54"/>
    <n v="0"/>
    <n v="0"/>
    <n v="8.84"/>
    <n v="30.98"/>
    <n v="0"/>
    <n v="2.61"/>
    <n v="0"/>
    <n v="0"/>
    <n v="0"/>
    <n v="0"/>
    <n v="0"/>
    <n v="0"/>
    <n v="0"/>
    <n v="0"/>
    <n v="751.34"/>
    <n v="751.34"/>
    <n v="0"/>
    <n v="0"/>
    <n v="0"/>
    <n v="0"/>
    <n v="0"/>
  </r>
  <r>
    <n v="10"/>
    <d v="2013-04-21T00:00:00"/>
    <d v="2013-05-04T00:00:00"/>
    <x v="27"/>
    <s v="G1N"/>
    <s v="GD10000000"/>
    <s v="GD0"/>
    <n v="13"/>
    <n v="8200"/>
    <s v="GD600"/>
    <s v="MASB5"/>
    <s v="000MSP"/>
    <n v="15"/>
    <s v="32366B"/>
    <n v="13"/>
    <m/>
    <m/>
    <x v="211"/>
    <n v="43853"/>
    <s v="74888"/>
    <x v="2"/>
    <x v="1"/>
    <s v="Non-executive"/>
    <s v="D603"/>
    <x v="1"/>
    <n v="0"/>
    <n v="0"/>
    <n v="0"/>
    <n v="0"/>
    <n v="0"/>
    <n v="495.67"/>
    <n v="0"/>
    <n v="0"/>
    <n v="0"/>
    <n v="0"/>
    <n v="0"/>
    <n v="0"/>
    <n v="0"/>
    <n v="0"/>
    <n v="0"/>
    <n v="0"/>
    <n v="0"/>
    <n v="0"/>
    <n v="0.25"/>
    <n v="39.17"/>
    <n v="0"/>
    <n v="0"/>
    <n v="0"/>
    <n v="0"/>
    <n v="0"/>
    <n v="29.93"/>
    <n v="0"/>
    <n v="0"/>
    <n v="0"/>
    <n v="0"/>
    <n v="0"/>
    <n v="0.53"/>
    <n v="1.28"/>
    <n v="0"/>
    <n v="0"/>
    <n v="6.99"/>
    <n v="24.79"/>
    <n v="0"/>
    <n v="2.09"/>
    <n v="0"/>
    <n v="0"/>
    <n v="0"/>
    <n v="0"/>
    <n v="0"/>
    <n v="0"/>
    <n v="0"/>
    <n v="0"/>
    <n v="600.70000000000005"/>
    <n v="600.69999999999993"/>
    <n v="0"/>
    <n v="0"/>
    <n v="0"/>
    <n v="0"/>
    <n v="0"/>
  </r>
  <r>
    <n v="10"/>
    <d v="2013-04-21T00:00:00"/>
    <d v="2013-05-04T00:00:00"/>
    <x v="27"/>
    <s v="G1N"/>
    <s v="GD10000000"/>
    <s v="GD0"/>
    <n v="13"/>
    <n v="8200"/>
    <s v="GD600"/>
    <s v="MASB5"/>
    <s v="000MSP"/>
    <n v="15"/>
    <s v="32366B"/>
    <n v="13"/>
    <m/>
    <m/>
    <x v="217"/>
    <n v="68206"/>
    <s v="48863"/>
    <x v="2"/>
    <x v="1"/>
    <s v="Non-executive"/>
    <s v="D603"/>
    <x v="1"/>
    <n v="247.83"/>
    <n v="0"/>
    <n v="0"/>
    <n v="0"/>
    <n v="0"/>
    <n v="0"/>
    <n v="0"/>
    <n v="0"/>
    <n v="0"/>
    <n v="0"/>
    <n v="0"/>
    <n v="0"/>
    <n v="0"/>
    <n v="0"/>
    <n v="0"/>
    <n v="0"/>
    <n v="0"/>
    <n v="0"/>
    <n v="0.14000000000000001"/>
    <n v="19.59"/>
    <n v="0"/>
    <n v="0"/>
    <n v="0"/>
    <n v="0"/>
    <n v="0"/>
    <n v="15.15"/>
    <n v="0"/>
    <n v="0"/>
    <n v="0"/>
    <n v="0"/>
    <n v="0"/>
    <n v="0.26"/>
    <n v="0.62"/>
    <n v="0"/>
    <n v="0"/>
    <n v="3.54"/>
    <n v="12.38"/>
    <n v="0"/>
    <n v="1.06"/>
    <n v="0"/>
    <n v="0"/>
    <n v="0"/>
    <n v="0"/>
    <n v="0"/>
    <n v="0"/>
    <n v="0"/>
    <n v="0"/>
    <n v="300.57"/>
    <n v="300.57"/>
    <n v="0"/>
    <n v="0"/>
    <n v="0"/>
    <n v="0"/>
    <n v="0"/>
  </r>
  <r>
    <n v="10"/>
    <d v="2013-04-21T00:00:00"/>
    <d v="2013-05-04T00:00:00"/>
    <x v="27"/>
    <s v="G1N"/>
    <s v="GD10000000"/>
    <s v="GD0"/>
    <n v="13"/>
    <n v="8200"/>
    <s v="GD600"/>
    <s v="SAHB5"/>
    <s v="000SAH"/>
    <n v="15"/>
    <s v="32367B"/>
    <n v="13"/>
    <m/>
    <m/>
    <x v="99"/>
    <n v="38606"/>
    <s v="51150"/>
    <x v="2"/>
    <x v="1"/>
    <s v="Non-executive"/>
    <s v="D603"/>
    <x v="1"/>
    <n v="262.75"/>
    <n v="0"/>
    <n v="0"/>
    <n v="0"/>
    <n v="0"/>
    <n v="0"/>
    <n v="0"/>
    <n v="0"/>
    <n v="0"/>
    <n v="0"/>
    <n v="0"/>
    <n v="0"/>
    <n v="0"/>
    <n v="0"/>
    <n v="0"/>
    <n v="0"/>
    <n v="0"/>
    <n v="0"/>
    <n v="0.14000000000000001"/>
    <n v="50.96"/>
    <n v="0"/>
    <n v="0"/>
    <n v="0"/>
    <n v="0"/>
    <n v="0"/>
    <n v="15.23"/>
    <n v="0"/>
    <n v="0"/>
    <n v="0"/>
    <n v="0"/>
    <n v="0"/>
    <n v="0.32"/>
    <n v="1.19"/>
    <n v="0"/>
    <n v="0"/>
    <n v="3.56"/>
    <n v="13.13"/>
    <n v="0"/>
    <n v="2.72"/>
    <n v="0"/>
    <n v="0"/>
    <n v="0"/>
    <n v="0"/>
    <n v="0"/>
    <n v="0"/>
    <n v="0"/>
    <n v="0"/>
    <n v="350"/>
    <n v="350"/>
    <n v="0"/>
    <n v="0"/>
    <n v="0"/>
    <n v="0"/>
    <n v="0"/>
  </r>
  <r>
    <n v="10"/>
    <d v="2013-04-21T00:00:00"/>
    <d v="2013-05-04T00:00:00"/>
    <x v="27"/>
    <s v="G1N"/>
    <s v="GD10000000"/>
    <s v="GD0"/>
    <n v="13"/>
    <n v="8200"/>
    <s v="GD600"/>
    <s v="SAHB5"/>
    <s v="000SAH"/>
    <n v="15"/>
    <s v="32367B"/>
    <n v="13"/>
    <m/>
    <m/>
    <x v="103"/>
    <n v="39707"/>
    <s v="50910"/>
    <x v="2"/>
    <x v="1"/>
    <s v="Non-executive"/>
    <s v="D603"/>
    <x v="1"/>
    <n v="0"/>
    <n v="0"/>
    <n v="0"/>
    <n v="0"/>
    <n v="0"/>
    <n v="270.23"/>
    <n v="0"/>
    <n v="0"/>
    <n v="0"/>
    <n v="0"/>
    <n v="0"/>
    <n v="0"/>
    <n v="0"/>
    <n v="0"/>
    <n v="0"/>
    <n v="0"/>
    <n v="0"/>
    <n v="0"/>
    <n v="0.14000000000000001"/>
    <n v="55.11"/>
    <n v="0"/>
    <n v="0"/>
    <n v="0"/>
    <n v="0"/>
    <n v="0"/>
    <n v="15.26"/>
    <n v="0"/>
    <n v="0"/>
    <n v="0"/>
    <n v="0"/>
    <n v="0"/>
    <n v="0.32"/>
    <n v="1.2"/>
    <n v="0"/>
    <n v="0"/>
    <n v="3.57"/>
    <n v="13.52"/>
    <n v="0"/>
    <n v="2.94"/>
    <n v="0"/>
    <n v="0"/>
    <n v="0"/>
    <n v="0"/>
    <n v="0"/>
    <n v="0"/>
    <n v="0"/>
    <n v="0"/>
    <n v="362.29"/>
    <n v="362.28999999999996"/>
    <n v="0"/>
    <n v="0"/>
    <n v="0"/>
    <n v="0"/>
    <n v="0"/>
  </r>
  <r>
    <n v="10"/>
    <d v="2013-04-21T00:00:00"/>
    <d v="2013-05-04T00:00:00"/>
    <x v="27"/>
    <s v="G1N"/>
    <s v="GD10000000"/>
    <s v="GD0"/>
    <n v="13"/>
    <n v="8230"/>
    <s v="STIM6"/>
    <s v="RTP15"/>
    <s v="000RTT"/>
    <n v="15"/>
    <s v="ST395A"/>
    <n v="11"/>
    <m/>
    <m/>
    <x v="106"/>
    <n v="23952"/>
    <s v="47825"/>
    <x v="58"/>
    <x v="1"/>
    <s v="Non-executive"/>
    <s v="D603"/>
    <x v="1"/>
    <n v="0"/>
    <n v="0"/>
    <n v="0"/>
    <n v="0"/>
    <n v="0"/>
    <n v="555.37"/>
    <n v="0"/>
    <n v="0"/>
    <n v="0"/>
    <n v="0"/>
    <n v="0"/>
    <n v="0"/>
    <n v="0"/>
    <n v="0"/>
    <n v="0"/>
    <n v="0"/>
    <n v="0"/>
    <n v="0"/>
    <n v="0.28999999999999998"/>
    <n v="77.03"/>
    <n v="0"/>
    <n v="0"/>
    <n v="0"/>
    <n v="0"/>
    <n v="0"/>
    <n v="32.840000000000003"/>
    <n v="0"/>
    <n v="0"/>
    <n v="0"/>
    <n v="0"/>
    <n v="0"/>
    <n v="0.6"/>
    <n v="1.84"/>
    <n v="0"/>
    <n v="0"/>
    <n v="7.68"/>
    <n v="27.76"/>
    <n v="0"/>
    <n v="4.0999999999999996"/>
    <n v="0"/>
    <n v="0"/>
    <n v="0"/>
    <n v="0"/>
    <n v="0"/>
    <n v="0"/>
    <n v="0"/>
    <n v="0"/>
    <n v="707.51"/>
    <n v="707.51"/>
    <n v="0"/>
    <n v="0"/>
    <n v="0"/>
    <n v="0"/>
    <n v="0"/>
  </r>
  <r>
    <n v="10"/>
    <d v="2013-04-21T00:00:00"/>
    <d v="2013-05-04T00:00:00"/>
    <x v="27"/>
    <s v="G1N"/>
    <s v="GD10000000"/>
    <s v="GD0"/>
    <n v="13"/>
    <n v="8230"/>
    <s v="STIM6"/>
    <s v="RTP15"/>
    <s v="000RTT"/>
    <n v="15"/>
    <s v="ST395A"/>
    <n v="11"/>
    <m/>
    <m/>
    <x v="260"/>
    <n v="39708"/>
    <s v="73440"/>
    <x v="134"/>
    <x v="1"/>
    <s v="Non-executive"/>
    <s v="D603"/>
    <x v="1"/>
    <n v="3378.16"/>
    <n v="0"/>
    <n v="0"/>
    <n v="0"/>
    <n v="0"/>
    <n v="0"/>
    <n v="0"/>
    <n v="0"/>
    <n v="0"/>
    <n v="0"/>
    <n v="0"/>
    <n v="0"/>
    <n v="0"/>
    <n v="0"/>
    <n v="0"/>
    <n v="0"/>
    <n v="0"/>
    <n v="0"/>
    <n v="1.75"/>
    <n v="0"/>
    <n v="0"/>
    <n v="0"/>
    <n v="0"/>
    <n v="0"/>
    <n v="0"/>
    <n v="198.47"/>
    <n v="0"/>
    <n v="0"/>
    <n v="0"/>
    <n v="0"/>
    <n v="0"/>
    <n v="2.71"/>
    <n v="6.48"/>
    <n v="0"/>
    <n v="0"/>
    <n v="46.42"/>
    <n v="168.91"/>
    <n v="0"/>
    <n v="0"/>
    <n v="0"/>
    <n v="0"/>
    <n v="0"/>
    <n v="0"/>
    <n v="0"/>
    <n v="0"/>
    <n v="0"/>
    <n v="0"/>
    <n v="3802.9"/>
    <n v="3802.8999999999996"/>
    <n v="0"/>
    <n v="0"/>
    <n v="0"/>
    <n v="0"/>
    <n v="0"/>
  </r>
  <r>
    <n v="10"/>
    <d v="2013-04-21T00:00:00"/>
    <d v="2013-05-04T00:00:00"/>
    <x v="27"/>
    <s v="G1N"/>
    <s v="GD10000000"/>
    <s v="GD0"/>
    <n v="13"/>
    <n v="8230"/>
    <s v="STIM6"/>
    <s v="RTP15"/>
    <s v="000RTT"/>
    <n v="15"/>
    <s v="ST395A"/>
    <n v="11"/>
    <m/>
    <m/>
    <x v="261"/>
    <n v="58856"/>
    <s v="73439"/>
    <x v="135"/>
    <x v="1"/>
    <s v="Non-executive"/>
    <s v="D603"/>
    <x v="1"/>
    <n v="1384.61"/>
    <n v="0"/>
    <n v="0"/>
    <n v="0"/>
    <n v="0"/>
    <n v="0"/>
    <n v="0"/>
    <n v="0"/>
    <n v="0"/>
    <n v="0"/>
    <n v="0"/>
    <n v="0"/>
    <n v="0"/>
    <n v="0"/>
    <n v="0"/>
    <n v="0"/>
    <n v="0"/>
    <n v="0"/>
    <n v="0.71"/>
    <n v="165.31"/>
    <n v="0"/>
    <n v="0"/>
    <n v="0"/>
    <n v="0"/>
    <n v="0"/>
    <n v="77.099999999999994"/>
    <n v="0"/>
    <n v="0"/>
    <n v="0"/>
    <n v="0"/>
    <n v="0"/>
    <n v="0.98"/>
    <n v="3.41"/>
    <n v="0"/>
    <n v="0"/>
    <n v="18.03"/>
    <n v="69.23"/>
    <n v="0"/>
    <n v="8.82"/>
    <n v="0"/>
    <n v="0"/>
    <n v="0"/>
    <n v="0"/>
    <n v="0"/>
    <n v="0"/>
    <n v="0"/>
    <n v="0"/>
    <n v="1728.2"/>
    <n v="1728.1999999999998"/>
    <n v="0"/>
    <n v="0"/>
    <n v="0"/>
    <n v="0"/>
    <n v="0"/>
  </r>
  <r>
    <n v="10"/>
    <d v="2013-04-21T00:00:00"/>
    <d v="2013-05-04T00:00:00"/>
    <x v="27"/>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7"/>
    <n v="0"/>
    <n v="0"/>
    <n v="0"/>
    <n v="0"/>
    <n v="0"/>
    <n v="2.71"/>
    <n v="6.19"/>
    <n v="0"/>
    <n v="0"/>
    <n v="71.11"/>
    <n v="250"/>
    <n v="0"/>
    <n v="9.1"/>
    <n v="0"/>
    <n v="0"/>
    <n v="0"/>
    <n v="0"/>
    <n v="0"/>
    <n v="0"/>
    <n v="0"/>
    <n v="0"/>
    <n v="5816.38"/>
    <n v="5816.3799999999992"/>
    <n v="0"/>
    <n v="0"/>
    <n v="0"/>
    <n v="0"/>
    <n v="0"/>
  </r>
  <r>
    <n v="10"/>
    <d v="2013-04-21T00:00:00"/>
    <d v="2013-05-04T00:00:00"/>
    <x v="27"/>
    <s v="G1N"/>
    <s v="GD10000000"/>
    <s v="GD0"/>
    <n v="13"/>
    <n v="8230"/>
    <s v="STIM6"/>
    <s v="RTP15"/>
    <s v="000RTT"/>
    <n v="15"/>
    <s v="ST395A"/>
    <n v="11"/>
    <m/>
    <m/>
    <x v="216"/>
    <n v="68069"/>
    <s v="47282"/>
    <x v="2"/>
    <x v="1"/>
    <s v="Non-executive"/>
    <s v="D603"/>
    <x v="1"/>
    <n v="765.91"/>
    <n v="0"/>
    <n v="0"/>
    <n v="0"/>
    <n v="0"/>
    <n v="0"/>
    <n v="0"/>
    <n v="0"/>
    <n v="0"/>
    <n v="0"/>
    <n v="0"/>
    <n v="0"/>
    <n v="0"/>
    <n v="0"/>
    <n v="0"/>
    <n v="0"/>
    <n v="0"/>
    <n v="0"/>
    <n v="0.4"/>
    <n v="51.18"/>
    <n v="0"/>
    <n v="0"/>
    <n v="0"/>
    <n v="0"/>
    <n v="0"/>
    <n v="46.14"/>
    <n v="0"/>
    <n v="0"/>
    <n v="0"/>
    <n v="0"/>
    <n v="0"/>
    <n v="0.81"/>
    <n v="1.94"/>
    <n v="0"/>
    <n v="0"/>
    <n v="10.79"/>
    <n v="38.29"/>
    <n v="0"/>
    <n v="2.73"/>
    <n v="0"/>
    <n v="0"/>
    <n v="0"/>
    <n v="0"/>
    <n v="0"/>
    <n v="0"/>
    <n v="0"/>
    <n v="0"/>
    <n v="918.19"/>
    <n v="918.18999999999983"/>
    <n v="0"/>
    <n v="0"/>
    <n v="0"/>
    <n v="0"/>
    <n v="0"/>
  </r>
  <r>
    <n v="10"/>
    <d v="2013-04-21T00:00:00"/>
    <d v="2013-05-04T00:00:00"/>
    <x v="27"/>
    <s v="G1N"/>
    <s v="GD10000000"/>
    <s v="GD0"/>
    <n v="13"/>
    <n v="8230"/>
    <s v="STIM6"/>
    <s v="RTP15"/>
    <s v="000RTT"/>
    <n v="15"/>
    <s v="ST395A"/>
    <n v="11"/>
    <m/>
    <m/>
    <x v="217"/>
    <n v="68206"/>
    <s v="48863"/>
    <x v="2"/>
    <x v="1"/>
    <s v="Non-executive"/>
    <s v="D603"/>
    <x v="1"/>
    <n v="123.92"/>
    <n v="0"/>
    <n v="0"/>
    <n v="0"/>
    <n v="0"/>
    <n v="0"/>
    <n v="0"/>
    <n v="0"/>
    <n v="0"/>
    <n v="0"/>
    <n v="0"/>
    <n v="0"/>
    <n v="0"/>
    <n v="0"/>
    <n v="0"/>
    <n v="0"/>
    <n v="0"/>
    <n v="0"/>
    <n v="0.06"/>
    <n v="9.8000000000000007"/>
    <n v="0"/>
    <n v="0"/>
    <n v="0"/>
    <n v="0"/>
    <n v="0"/>
    <n v="7.56"/>
    <n v="0"/>
    <n v="0"/>
    <n v="0"/>
    <n v="0"/>
    <n v="0"/>
    <n v="0.14000000000000001"/>
    <n v="0.31"/>
    <n v="0"/>
    <n v="0"/>
    <n v="1.77"/>
    <n v="6.2"/>
    <n v="0"/>
    <n v="0.52"/>
    <n v="0"/>
    <n v="0"/>
    <n v="0"/>
    <n v="0"/>
    <n v="0"/>
    <n v="0"/>
    <n v="0"/>
    <n v="0"/>
    <n v="150.28"/>
    <n v="150.28"/>
    <n v="0"/>
    <n v="0"/>
    <n v="0"/>
    <n v="0"/>
    <n v="0"/>
  </r>
  <r>
    <n v="10"/>
    <d v="2013-04-21T00:00:00"/>
    <d v="2013-05-04T00:00:00"/>
    <x v="27"/>
    <s v="G1N"/>
    <s v="GD10000000"/>
    <s v="GD0"/>
    <n v="13"/>
    <n v="8230"/>
    <s v="STIM6"/>
    <s v="RTP15"/>
    <s v="000RTT"/>
    <n v="15"/>
    <s v="ST395A"/>
    <n v="11"/>
    <m/>
    <m/>
    <x v="263"/>
    <n v="68722"/>
    <s v="74668"/>
    <x v="137"/>
    <x v="1"/>
    <s v="Non-executive"/>
    <s v="D603"/>
    <x v="1"/>
    <n v="3124.7"/>
    <n v="0"/>
    <n v="0"/>
    <n v="0"/>
    <n v="0"/>
    <n v="0"/>
    <n v="0"/>
    <n v="0"/>
    <n v="0"/>
    <n v="0"/>
    <n v="0"/>
    <n v="0"/>
    <n v="0"/>
    <n v="0"/>
    <n v="0"/>
    <n v="0"/>
    <n v="0"/>
    <n v="0"/>
    <n v="1.64"/>
    <n v="332.22"/>
    <n v="0"/>
    <n v="0"/>
    <n v="0"/>
    <n v="0"/>
    <n v="0"/>
    <n v="177.54"/>
    <n v="0"/>
    <n v="0"/>
    <n v="0"/>
    <n v="0"/>
    <n v="0"/>
    <n v="2.99"/>
    <n v="8.7799999999999994"/>
    <n v="0"/>
    <n v="0"/>
    <n v="41.52"/>
    <n v="0"/>
    <n v="0"/>
    <n v="17.72"/>
    <n v="0"/>
    <n v="0"/>
    <n v="0"/>
    <n v="0"/>
    <n v="0"/>
    <n v="0"/>
    <n v="0"/>
    <n v="0"/>
    <n v="3707.11"/>
    <n v="3707.1099999999992"/>
    <n v="0"/>
    <n v="0"/>
    <n v="0"/>
    <n v="0"/>
    <n v="0"/>
  </r>
  <r>
    <n v="10"/>
    <d v="2013-04-21T00:00:00"/>
    <d v="2013-05-04T00:00:00"/>
    <x v="27"/>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3"/>
    <n v="0"/>
    <n v="0"/>
    <n v="0"/>
    <n v="0"/>
    <n v="0"/>
    <n v="2.71"/>
    <n v="6.48"/>
    <n v="0"/>
    <n v="0"/>
    <n v="33.19"/>
    <n v="0"/>
    <n v="0"/>
    <n v="9.1"/>
    <n v="0"/>
    <n v="0"/>
    <n v="0"/>
    <n v="0"/>
    <n v="0"/>
    <n v="0"/>
    <n v="0"/>
    <n v="0"/>
    <n v="2769.09"/>
    <n v="2769.09"/>
    <n v="0"/>
    <n v="0"/>
    <n v="0"/>
    <n v="0"/>
    <n v="0"/>
  </r>
  <r>
    <n v="10"/>
    <d v="2013-04-21T00:00:00"/>
    <d v="2013-05-04T00:00:00"/>
    <x v="27"/>
    <s v="G1N"/>
    <s v="GD10000000"/>
    <s v="GD0"/>
    <n v="13"/>
    <n v="8230"/>
    <s v="STIM6"/>
    <s v="RTP15"/>
    <s v="000RTT"/>
    <n v="15"/>
    <s v="ST395A"/>
    <n v="11"/>
    <m/>
    <m/>
    <x v="266"/>
    <n v="68922"/>
    <s v="75461"/>
    <x v="2"/>
    <x v="1"/>
    <s v="Non-executive"/>
    <s v="D603"/>
    <x v="1"/>
    <n v="1923.04"/>
    <n v="0"/>
    <n v="0"/>
    <n v="0"/>
    <n v="0"/>
    <n v="0"/>
    <n v="0"/>
    <n v="0"/>
    <n v="0"/>
    <n v="0"/>
    <n v="0"/>
    <n v="0"/>
    <n v="0"/>
    <n v="0"/>
    <n v="0"/>
    <n v="0"/>
    <n v="0"/>
    <n v="0"/>
    <n v="1.01"/>
    <n v="0"/>
    <n v="0"/>
    <n v="0"/>
    <n v="0"/>
    <n v="0"/>
    <n v="0"/>
    <n v="119.23"/>
    <n v="0"/>
    <n v="0"/>
    <n v="0"/>
    <n v="0"/>
    <n v="0"/>
    <n v="2.17"/>
    <n v="5.18"/>
    <n v="0"/>
    <n v="0"/>
    <n v="27.88"/>
    <n v="0"/>
    <n v="0"/>
    <n v="0"/>
    <n v="0"/>
    <n v="0"/>
    <n v="0"/>
    <n v="0"/>
    <n v="0"/>
    <n v="0"/>
    <n v="0"/>
    <n v="0"/>
    <n v="2078.5100000000002"/>
    <n v="2078.5100000000002"/>
    <n v="0"/>
    <n v="0"/>
    <n v="0"/>
    <n v="0"/>
    <n v="0"/>
  </r>
  <r>
    <n v="10"/>
    <d v="2013-04-21T00:00:00"/>
    <d v="2013-05-04T00:00:00"/>
    <x v="27"/>
    <s v="G1N"/>
    <s v="GD10000000"/>
    <s v="GD0"/>
    <n v="13"/>
    <n v="8230"/>
    <s v="STIM6"/>
    <s v="RTP15"/>
    <s v="000RTT"/>
    <n v="15"/>
    <s v="ST395A"/>
    <n v="11"/>
    <m/>
    <m/>
    <x v="264"/>
    <n v="69469"/>
    <s v="73438"/>
    <x v="138"/>
    <x v="1"/>
    <s v="Non-executive"/>
    <s v="D603"/>
    <x v="1"/>
    <n v="3273.27"/>
    <n v="0"/>
    <n v="0"/>
    <n v="0"/>
    <n v="0"/>
    <n v="0"/>
    <n v="0"/>
    <n v="0"/>
    <n v="0"/>
    <n v="0"/>
    <n v="0"/>
    <n v="0"/>
    <n v="0"/>
    <n v="0"/>
    <n v="0"/>
    <n v="0"/>
    <n v="0"/>
    <n v="0"/>
    <n v="1.71"/>
    <n v="190.69"/>
    <n v="0"/>
    <n v="0"/>
    <n v="0"/>
    <n v="0"/>
    <n v="0"/>
    <n v="199"/>
    <n v="0"/>
    <n v="0"/>
    <n v="0"/>
    <n v="0"/>
    <n v="0"/>
    <n v="2.71"/>
    <n v="6.48"/>
    <n v="0"/>
    <n v="0"/>
    <n v="46.54"/>
    <n v="0"/>
    <n v="0"/>
    <n v="10.17"/>
    <n v="0"/>
    <n v="0"/>
    <n v="0"/>
    <n v="0"/>
    <n v="0"/>
    <n v="0"/>
    <n v="0"/>
    <n v="0"/>
    <n v="3730.57"/>
    <n v="3730.57"/>
    <n v="0"/>
    <n v="0"/>
    <n v="0"/>
    <n v="0"/>
    <n v="0"/>
  </r>
  <r>
    <n v="10"/>
    <d v="2013-04-21T00:00:00"/>
    <d v="2013-05-04T00:00:00"/>
    <x v="27"/>
    <s v="G1N"/>
    <s v="GD10000000"/>
    <s v="GD0"/>
    <n v="13"/>
    <n v="8230"/>
    <s v="STIM6"/>
    <s v="RTP15"/>
    <s v="000RTT"/>
    <n v="15"/>
    <s v="ST395A"/>
    <n v="11"/>
    <m/>
    <m/>
    <x v="222"/>
    <n v="70287"/>
    <s v="48884"/>
    <x v="15"/>
    <x v="1"/>
    <s v="Non-executive"/>
    <s v="D603"/>
    <x v="1"/>
    <n v="971.34"/>
    <n v="0"/>
    <n v="0"/>
    <n v="0"/>
    <n v="0"/>
    <n v="0"/>
    <n v="0"/>
    <n v="0"/>
    <n v="0"/>
    <n v="0"/>
    <n v="0"/>
    <n v="0"/>
    <n v="0"/>
    <n v="0"/>
    <n v="0"/>
    <n v="0"/>
    <n v="0"/>
    <n v="0"/>
    <n v="0.51"/>
    <n v="85.3"/>
    <n v="0"/>
    <n v="0"/>
    <n v="0"/>
    <n v="0"/>
    <n v="0"/>
    <n v="58.45"/>
    <n v="0"/>
    <n v="0"/>
    <n v="0"/>
    <n v="0"/>
    <n v="0"/>
    <n v="1.35"/>
    <n v="3.23"/>
    <n v="0"/>
    <n v="0"/>
    <n v="13.66"/>
    <n v="0"/>
    <n v="0"/>
    <n v="4.54"/>
    <n v="0"/>
    <n v="0"/>
    <n v="0"/>
    <n v="0"/>
    <n v="0"/>
    <n v="0"/>
    <n v="0"/>
    <n v="0"/>
    <n v="1138.3800000000001"/>
    <n v="1138.3800000000001"/>
    <n v="0"/>
    <n v="0"/>
    <n v="0"/>
    <n v="0"/>
    <n v="0"/>
  </r>
  <r>
    <n v="10"/>
    <d v="2013-04-21T00:00:00"/>
    <d v="2013-05-04T00:00:00"/>
    <x v="27"/>
    <s v="G1N"/>
    <s v="GD10000000"/>
    <s v="GD0"/>
    <n v="13"/>
    <n v="8230"/>
    <s v="STIM6"/>
    <s v="SGP25"/>
    <s v="STAARA"/>
    <n v="15"/>
    <s v="RA388A"/>
    <n v="9"/>
    <m/>
    <m/>
    <x v="106"/>
    <n v="23952"/>
    <s v="47825"/>
    <x v="58"/>
    <x v="1"/>
    <s v="Non-executive"/>
    <s v="D603"/>
    <x v="1"/>
    <n v="0"/>
    <n v="0"/>
    <n v="0"/>
    <n v="0"/>
    <n v="0"/>
    <n v="416.53"/>
    <n v="0"/>
    <n v="0"/>
    <n v="0"/>
    <n v="0"/>
    <n v="0"/>
    <n v="0"/>
    <n v="0"/>
    <n v="0"/>
    <n v="0"/>
    <n v="0"/>
    <n v="0"/>
    <n v="0"/>
    <n v="0.22"/>
    <n v="57.76"/>
    <n v="0"/>
    <n v="0"/>
    <n v="0"/>
    <n v="0"/>
    <n v="0"/>
    <n v="24.64"/>
    <n v="0"/>
    <n v="0"/>
    <n v="0"/>
    <n v="0"/>
    <n v="0"/>
    <n v="0.45"/>
    <n v="1.38"/>
    <n v="0"/>
    <n v="0"/>
    <n v="5.76"/>
    <n v="20.82"/>
    <n v="0"/>
    <n v="3.08"/>
    <n v="0"/>
    <n v="0"/>
    <n v="0"/>
    <n v="0"/>
    <n v="0"/>
    <n v="0"/>
    <n v="0"/>
    <n v="0"/>
    <n v="530.64"/>
    <n v="530.64"/>
    <n v="0"/>
    <n v="0"/>
    <n v="0"/>
    <n v="0"/>
    <n v="0"/>
  </r>
  <r>
    <n v="10"/>
    <d v="2013-04-21T00:00:00"/>
    <d v="2013-05-04T00:00:00"/>
    <x v="27"/>
    <s v="G1N"/>
    <s v="GD10000000"/>
    <s v="GD0"/>
    <n v="13"/>
    <n v="8230"/>
    <s v="STIM6"/>
    <s v="SGP25"/>
    <s v="STAARA"/>
    <n v="15"/>
    <s v="RA388A"/>
    <n v="9"/>
    <m/>
    <m/>
    <x v="261"/>
    <n v="58856"/>
    <s v="73439"/>
    <x v="135"/>
    <x v="1"/>
    <s v="Non-executive"/>
    <s v="D603"/>
    <x v="1"/>
    <n v="923.07"/>
    <n v="0"/>
    <n v="0"/>
    <n v="0"/>
    <n v="0"/>
    <n v="0"/>
    <n v="0"/>
    <n v="0"/>
    <n v="0"/>
    <n v="0"/>
    <n v="0"/>
    <n v="0"/>
    <n v="0"/>
    <n v="0"/>
    <n v="0"/>
    <n v="0"/>
    <n v="0"/>
    <n v="0"/>
    <n v="0.47"/>
    <n v="110.21"/>
    <n v="0"/>
    <n v="0"/>
    <n v="0"/>
    <n v="0"/>
    <n v="0"/>
    <n v="51.39"/>
    <n v="0"/>
    <n v="0"/>
    <n v="0"/>
    <n v="0"/>
    <n v="0"/>
    <n v="0.65"/>
    <n v="2.2799999999999998"/>
    <n v="0"/>
    <n v="0"/>
    <n v="12.02"/>
    <n v="46.14"/>
    <n v="0"/>
    <n v="5.87"/>
    <n v="0"/>
    <n v="0"/>
    <n v="0"/>
    <n v="0"/>
    <n v="0"/>
    <n v="0"/>
    <n v="0"/>
    <n v="0"/>
    <n v="1152.0999999999999"/>
    <n v="1152.1000000000001"/>
    <n v="0"/>
    <n v="0"/>
    <n v="0"/>
    <n v="0"/>
    <n v="0"/>
  </r>
  <r>
    <n v="10"/>
    <d v="2013-04-21T00:00:00"/>
    <d v="2013-05-04T00:00:00"/>
    <x v="27"/>
    <s v="G1N"/>
    <s v="GD10000000"/>
    <s v="GD0"/>
    <n v="13"/>
    <n v="8230"/>
    <s v="STIM6"/>
    <s v="SGP25"/>
    <s v="STAARA"/>
    <n v="15"/>
    <s v="RA388A"/>
    <n v="9"/>
    <m/>
    <m/>
    <x v="216"/>
    <n v="68069"/>
    <s v="47282"/>
    <x v="2"/>
    <x v="1"/>
    <s v="Non-executive"/>
    <s v="D603"/>
    <x v="1"/>
    <n v="893.56"/>
    <n v="0"/>
    <n v="0"/>
    <n v="0"/>
    <n v="0"/>
    <n v="0"/>
    <n v="0"/>
    <n v="0"/>
    <n v="0"/>
    <n v="0"/>
    <n v="0"/>
    <n v="0"/>
    <n v="0"/>
    <n v="0"/>
    <n v="0"/>
    <n v="0"/>
    <n v="0"/>
    <n v="0"/>
    <n v="0.47"/>
    <n v="59.72"/>
    <n v="0"/>
    <n v="0"/>
    <n v="0"/>
    <n v="0"/>
    <n v="0"/>
    <n v="53.84"/>
    <n v="0"/>
    <n v="0"/>
    <n v="0"/>
    <n v="0"/>
    <n v="0"/>
    <n v="0.95"/>
    <n v="2.27"/>
    <n v="0"/>
    <n v="0"/>
    <n v="12.59"/>
    <n v="44.67"/>
    <n v="0"/>
    <n v="3.18"/>
    <n v="0"/>
    <n v="0"/>
    <n v="0"/>
    <n v="0"/>
    <n v="0"/>
    <n v="0"/>
    <n v="0"/>
    <n v="0"/>
    <n v="1071.25"/>
    <n v="1071.2500000000002"/>
    <n v="0"/>
    <n v="0"/>
    <n v="0"/>
    <n v="0"/>
    <n v="0"/>
  </r>
  <r>
    <n v="10"/>
    <d v="2013-04-21T00:00:00"/>
    <d v="2013-05-04T00:00:00"/>
    <x v="27"/>
    <s v="G1N"/>
    <s v="GD10000000"/>
    <s v="GD0"/>
    <n v="13"/>
    <n v="8230"/>
    <s v="STIM6"/>
    <s v="SGP25"/>
    <s v="STAARA"/>
    <n v="15"/>
    <s v="RA388A"/>
    <n v="9"/>
    <m/>
    <m/>
    <x v="217"/>
    <n v="68206"/>
    <s v="48863"/>
    <x v="2"/>
    <x v="1"/>
    <s v="Non-executive"/>
    <s v="D603"/>
    <x v="1"/>
    <n v="123.92"/>
    <n v="0"/>
    <n v="0"/>
    <n v="0"/>
    <n v="0"/>
    <n v="0"/>
    <n v="0"/>
    <n v="0"/>
    <n v="0"/>
    <n v="0"/>
    <n v="0"/>
    <n v="0"/>
    <n v="0"/>
    <n v="0"/>
    <n v="0"/>
    <n v="0"/>
    <n v="0"/>
    <n v="0"/>
    <n v="0.06"/>
    <n v="9.8000000000000007"/>
    <n v="0"/>
    <n v="0"/>
    <n v="0"/>
    <n v="0"/>
    <n v="0"/>
    <n v="7.56"/>
    <n v="0"/>
    <n v="0"/>
    <n v="0"/>
    <n v="0"/>
    <n v="0"/>
    <n v="0.14000000000000001"/>
    <n v="0.31"/>
    <n v="0"/>
    <n v="0"/>
    <n v="1.77"/>
    <n v="6.2"/>
    <n v="0"/>
    <n v="0.52"/>
    <n v="0"/>
    <n v="0"/>
    <n v="0"/>
    <n v="0"/>
    <n v="0"/>
    <n v="0"/>
    <n v="0"/>
    <n v="0"/>
    <n v="150.28"/>
    <n v="150.28"/>
    <n v="0"/>
    <n v="0"/>
    <n v="0"/>
    <n v="0"/>
    <n v="0"/>
  </r>
  <r>
    <n v="10"/>
    <d v="2013-04-21T00:00:00"/>
    <d v="2013-05-04T00:00:00"/>
    <x v="27"/>
    <s v="G1N"/>
    <s v="GD10000000"/>
    <s v="GD0"/>
    <n v="13"/>
    <n v="8230"/>
    <s v="STIM6"/>
    <s v="SGP25"/>
    <s v="STAARA"/>
    <n v="15"/>
    <s v="RA388A"/>
    <n v="9"/>
    <m/>
    <m/>
    <x v="266"/>
    <n v="68922"/>
    <s v="75461"/>
    <x v="2"/>
    <x v="1"/>
    <s v="Non-executive"/>
    <s v="D603"/>
    <x v="1"/>
    <n v="480.76"/>
    <n v="0"/>
    <n v="0"/>
    <n v="0"/>
    <n v="0"/>
    <n v="0"/>
    <n v="0"/>
    <n v="0"/>
    <n v="0"/>
    <n v="0"/>
    <n v="0"/>
    <n v="0"/>
    <n v="0"/>
    <n v="0"/>
    <n v="0"/>
    <n v="0"/>
    <n v="0"/>
    <n v="0"/>
    <n v="0.25"/>
    <n v="0"/>
    <n v="0"/>
    <n v="0"/>
    <n v="0"/>
    <n v="0"/>
    <n v="0"/>
    <n v="29.81"/>
    <n v="0"/>
    <n v="0"/>
    <n v="0"/>
    <n v="0"/>
    <n v="0"/>
    <n v="0.54"/>
    <n v="1.3"/>
    <n v="0"/>
    <n v="0"/>
    <n v="6.97"/>
    <n v="0"/>
    <n v="0"/>
    <n v="0"/>
    <n v="0"/>
    <n v="0"/>
    <n v="0"/>
    <n v="0"/>
    <n v="0"/>
    <n v="0"/>
    <n v="0"/>
    <n v="0"/>
    <n v="519.63"/>
    <n v="519.63"/>
    <n v="0"/>
    <n v="0"/>
    <n v="0"/>
    <n v="0"/>
    <n v="0"/>
  </r>
  <r>
    <n v="10"/>
    <d v="2013-04-21T00:00:00"/>
    <d v="2013-05-04T00:00:00"/>
    <x v="28"/>
    <s v="T12"/>
    <s v="GD10000000"/>
    <s v="GD0"/>
    <n v="13"/>
    <n v="8230"/>
    <s v="STIM6"/>
    <s v="RTP15"/>
    <s v="000RTT"/>
    <n v="15"/>
    <s v="ST395A"/>
    <n v="11"/>
    <m/>
    <m/>
    <x v="299"/>
    <n v="66662"/>
    <s v="73433"/>
    <x v="149"/>
    <x v="1"/>
    <s v="Non-executive"/>
    <s v="D603"/>
    <x v="1"/>
    <n v="2769.62"/>
    <n v="0"/>
    <n v="0"/>
    <n v="0"/>
    <n v="0"/>
    <n v="0"/>
    <n v="0"/>
    <n v="0"/>
    <n v="0"/>
    <n v="0"/>
    <n v="0"/>
    <n v="0"/>
    <n v="0"/>
    <n v="0"/>
    <n v="0"/>
    <n v="0"/>
    <n v="0"/>
    <n v="0"/>
    <n v="1.46"/>
    <n v="195.92"/>
    <n v="0"/>
    <n v="0"/>
    <n v="0"/>
    <n v="0"/>
    <n v="0"/>
    <n v="164.26"/>
    <n v="0"/>
    <n v="0"/>
    <n v="0"/>
    <n v="0"/>
    <n v="0"/>
    <n v="2.71"/>
    <n v="6.48"/>
    <n v="0"/>
    <n v="0"/>
    <n v="38.42"/>
    <n v="138.47999999999999"/>
    <n v="0"/>
    <n v="10.45"/>
    <n v="0"/>
    <n v="0"/>
    <n v="0"/>
    <n v="0"/>
    <n v="0"/>
    <n v="0"/>
    <n v="0"/>
    <n v="0"/>
    <n v="3327.8"/>
    <n v="3327.8"/>
    <n v="0"/>
    <n v="0"/>
    <n v="0"/>
    <n v="0"/>
    <n v="0"/>
  </r>
  <r>
    <n v="11"/>
    <d v="2013-05-05T00:00:00"/>
    <d v="2013-05-18T00:00:00"/>
    <x v="29"/>
    <s v="G1N"/>
    <s v="GD10000000"/>
    <s v="GD0"/>
    <n v="13"/>
    <n v="100"/>
    <s v="LD600"/>
    <s v="LF601"/>
    <m/>
    <m/>
    <m/>
    <m/>
    <m/>
    <m/>
    <x v="361"/>
    <n v="7580"/>
    <s v="73466"/>
    <x v="160"/>
    <x v="1"/>
    <s v="Non-executive"/>
    <s v="D603"/>
    <x v="1"/>
    <n v="1216.3399999999999"/>
    <n v="0"/>
    <n v="0"/>
    <n v="0"/>
    <n v="0"/>
    <n v="0"/>
    <n v="0"/>
    <n v="0"/>
    <n v="0"/>
    <n v="0"/>
    <n v="0"/>
    <n v="0"/>
    <n v="0"/>
    <n v="0"/>
    <n v="0"/>
    <n v="0"/>
    <n v="0"/>
    <n v="0"/>
    <n v="0.62"/>
    <n v="47.67"/>
    <n v="0"/>
    <n v="0"/>
    <n v="0"/>
    <n v="0"/>
    <n v="0"/>
    <n v="73.06"/>
    <n v="0"/>
    <n v="0"/>
    <n v="0"/>
    <n v="0"/>
    <n v="0"/>
    <n v="0.68"/>
    <n v="1.62"/>
    <n v="0"/>
    <n v="0"/>
    <n v="17.079999999999998"/>
    <n v="60.82"/>
    <n v="0"/>
    <n v="2.54"/>
    <n v="0"/>
    <n v="0"/>
    <n v="0"/>
    <n v="0"/>
    <n v="0"/>
    <n v="0"/>
    <n v="0"/>
    <n v="0"/>
    <n v="1420.43"/>
    <n v="1420.4299999999996"/>
    <n v="0"/>
    <n v="0"/>
    <n v="0"/>
    <n v="0"/>
    <n v="0"/>
  </r>
  <r>
    <n v="11"/>
    <d v="2013-05-05T00:00:00"/>
    <d v="2013-05-18T00:00:00"/>
    <x v="29"/>
    <s v="G1N"/>
    <s v="GD10000000"/>
    <s v="GD0"/>
    <n v="13"/>
    <n v="100"/>
    <s v="LD600"/>
    <s v="LF601"/>
    <m/>
    <m/>
    <m/>
    <m/>
    <m/>
    <m/>
    <x v="89"/>
    <n v="69397"/>
    <s v="44654"/>
    <x v="159"/>
    <x v="1"/>
    <s v="Non-executive"/>
    <s v="D603"/>
    <x v="1"/>
    <n v="3479.22"/>
    <n v="0"/>
    <n v="0"/>
    <n v="0"/>
    <n v="0"/>
    <n v="0"/>
    <n v="0"/>
    <n v="0"/>
    <n v="0"/>
    <n v="0"/>
    <n v="0"/>
    <n v="0"/>
    <n v="0"/>
    <n v="0"/>
    <n v="0"/>
    <n v="0"/>
    <n v="0"/>
    <n v="0"/>
    <n v="1.8"/>
    <n v="130.46"/>
    <n v="0"/>
    <n v="0"/>
    <n v="0"/>
    <n v="0"/>
    <n v="0"/>
    <n v="213.02"/>
    <n v="0"/>
    <n v="0"/>
    <n v="0"/>
    <n v="0"/>
    <n v="0"/>
    <n v="2.0299999999999998"/>
    <n v="4.8600000000000003"/>
    <n v="0"/>
    <n v="0"/>
    <n v="49.82"/>
    <n v="0"/>
    <n v="0"/>
    <n v="6.96"/>
    <n v="0"/>
    <n v="0"/>
    <n v="0"/>
    <n v="0"/>
    <n v="0"/>
    <n v="0"/>
    <n v="0"/>
    <n v="0"/>
    <n v="3888.17"/>
    <n v="3888.1700000000005"/>
    <n v="0"/>
    <n v="0"/>
    <n v="0"/>
    <n v="0"/>
    <n v="0"/>
  </r>
  <r>
    <n v="11"/>
    <d v="2013-05-05T00:00:00"/>
    <d v="2013-05-18T00:00:00"/>
    <x v="29"/>
    <s v="G1N"/>
    <s v="GD10000000"/>
    <s v="GD0"/>
    <n v="13"/>
    <n v="100"/>
    <s v="LD600"/>
    <s v="LF605"/>
    <m/>
    <m/>
    <m/>
    <m/>
    <m/>
    <m/>
    <x v="99"/>
    <n v="38606"/>
    <s v="51150"/>
    <x v="2"/>
    <x v="1"/>
    <s v="Non-executive"/>
    <s v="D603"/>
    <x v="1"/>
    <n v="2364.9"/>
    <n v="0"/>
    <n v="0"/>
    <n v="0"/>
    <n v="0"/>
    <n v="0"/>
    <n v="0"/>
    <n v="0"/>
    <n v="0"/>
    <n v="0"/>
    <n v="0"/>
    <n v="0"/>
    <n v="0"/>
    <n v="0"/>
    <n v="0"/>
    <n v="0"/>
    <n v="0"/>
    <n v="0"/>
    <n v="1.24"/>
    <n v="458.68"/>
    <n v="0"/>
    <n v="0"/>
    <n v="0"/>
    <n v="0"/>
    <n v="0"/>
    <n v="137.13999999999999"/>
    <n v="0"/>
    <n v="0"/>
    <n v="0"/>
    <n v="0"/>
    <n v="0"/>
    <n v="2.95"/>
    <n v="10.73"/>
    <n v="0"/>
    <n v="0"/>
    <n v="32.08"/>
    <n v="118.24"/>
    <n v="0"/>
    <n v="24.46"/>
    <n v="0"/>
    <n v="0"/>
    <n v="0"/>
    <n v="0"/>
    <n v="0"/>
    <n v="0"/>
    <n v="0"/>
    <n v="0"/>
    <n v="3150.42"/>
    <n v="3150.4199999999992"/>
    <n v="0"/>
    <n v="0"/>
    <n v="0"/>
    <n v="0"/>
    <n v="0"/>
  </r>
  <r>
    <n v="11"/>
    <d v="2013-05-05T00:00:00"/>
    <d v="2013-05-18T00:00:00"/>
    <x v="29"/>
    <s v="G1N"/>
    <s v="GD10000000"/>
    <s v="GD0"/>
    <n v="13"/>
    <n v="100"/>
    <s v="LD600"/>
    <s v="LF605"/>
    <m/>
    <m/>
    <m/>
    <m/>
    <m/>
    <m/>
    <x v="103"/>
    <n v="39707"/>
    <s v="50910"/>
    <x v="2"/>
    <x v="1"/>
    <s v="Non-executive"/>
    <s v="D603"/>
    <x v="1"/>
    <n v="0"/>
    <n v="0"/>
    <n v="0"/>
    <n v="0"/>
    <n v="0"/>
    <n v="2432.0300000000002"/>
    <n v="0"/>
    <n v="0"/>
    <n v="0"/>
    <n v="0"/>
    <n v="0"/>
    <n v="0"/>
    <n v="0"/>
    <n v="0"/>
    <n v="0"/>
    <n v="0"/>
    <n v="0"/>
    <n v="0"/>
    <n v="1.28"/>
    <n v="495.96"/>
    <n v="0"/>
    <n v="0"/>
    <n v="0"/>
    <n v="0"/>
    <n v="0"/>
    <n v="137.32"/>
    <n v="0"/>
    <n v="0"/>
    <n v="0"/>
    <n v="0"/>
    <n v="0"/>
    <n v="2.95"/>
    <n v="10.73"/>
    <n v="0"/>
    <n v="0"/>
    <n v="32.119999999999997"/>
    <n v="121.59"/>
    <n v="0"/>
    <n v="26.45"/>
    <n v="0"/>
    <n v="0"/>
    <n v="0"/>
    <n v="0"/>
    <n v="0"/>
    <n v="0"/>
    <n v="0"/>
    <n v="0"/>
    <n v="3260.43"/>
    <n v="3260.4300000000003"/>
    <n v="0"/>
    <n v="0"/>
    <n v="0"/>
    <n v="0"/>
    <n v="0"/>
  </r>
  <r>
    <n v="11"/>
    <d v="2013-05-05T00:00:00"/>
    <d v="2013-05-18T00:00:00"/>
    <x v="29"/>
    <s v="G1N"/>
    <s v="GD10000000"/>
    <s v="GD0"/>
    <n v="13"/>
    <n v="100"/>
    <s v="LD600"/>
    <s v="LF606"/>
    <m/>
    <m/>
    <m/>
    <m/>
    <m/>
    <m/>
    <x v="106"/>
    <n v="23952"/>
    <s v="47825"/>
    <x v="58"/>
    <x v="1"/>
    <s v="Non-executive"/>
    <s v="D603"/>
    <x v="1"/>
    <n v="0"/>
    <n v="0"/>
    <n v="0"/>
    <n v="0"/>
    <n v="0"/>
    <n v="694.23"/>
    <n v="0"/>
    <n v="0"/>
    <n v="0"/>
    <n v="0"/>
    <n v="0"/>
    <n v="0"/>
    <n v="0"/>
    <n v="0"/>
    <n v="0"/>
    <n v="0"/>
    <n v="0"/>
    <n v="0"/>
    <n v="0.36"/>
    <n v="96.28"/>
    <n v="0"/>
    <n v="0"/>
    <n v="0"/>
    <n v="0"/>
    <n v="0"/>
    <n v="41.06"/>
    <n v="0"/>
    <n v="0"/>
    <n v="0"/>
    <n v="0"/>
    <n v="0"/>
    <n v="0.75"/>
    <n v="2.2999999999999998"/>
    <n v="0"/>
    <n v="0"/>
    <n v="9.6"/>
    <n v="34.72"/>
    <n v="0"/>
    <n v="5.14"/>
    <n v="0"/>
    <n v="0"/>
    <n v="0"/>
    <n v="0"/>
    <n v="0"/>
    <n v="0"/>
    <n v="0"/>
    <n v="0"/>
    <n v="884.44"/>
    <n v="884.44"/>
    <n v="0"/>
    <n v="0"/>
    <n v="0"/>
    <n v="0"/>
    <n v="0"/>
  </r>
  <r>
    <n v="11"/>
    <d v="2013-05-05T00:00:00"/>
    <d v="2013-05-18T00:00:00"/>
    <x v="29"/>
    <s v="G1N"/>
    <s v="GD10000000"/>
    <s v="GD0"/>
    <n v="13"/>
    <n v="100"/>
    <s v="LD600"/>
    <s v="LF606"/>
    <m/>
    <m/>
    <m/>
    <m/>
    <m/>
    <m/>
    <x v="261"/>
    <n v="58856"/>
    <s v="73439"/>
    <x v="135"/>
    <x v="1"/>
    <s v="Non-executive"/>
    <s v="D603"/>
    <x v="1"/>
    <n v="2307.6999999999998"/>
    <n v="0"/>
    <n v="0"/>
    <n v="0"/>
    <n v="0"/>
    <n v="0"/>
    <n v="0"/>
    <n v="0"/>
    <n v="0"/>
    <n v="0"/>
    <n v="0"/>
    <n v="0"/>
    <n v="0"/>
    <n v="0"/>
    <n v="0"/>
    <n v="0"/>
    <n v="0"/>
    <n v="0"/>
    <n v="1.2"/>
    <n v="275.54000000000002"/>
    <n v="0"/>
    <n v="0"/>
    <n v="0"/>
    <n v="0"/>
    <n v="0"/>
    <n v="128.5"/>
    <n v="0"/>
    <n v="0"/>
    <n v="0"/>
    <n v="0"/>
    <n v="0"/>
    <n v="1.64"/>
    <n v="5.7"/>
    <n v="0"/>
    <n v="0"/>
    <n v="30.06"/>
    <n v="115.39"/>
    <n v="0"/>
    <n v="14.7"/>
    <n v="0"/>
    <n v="0"/>
    <n v="0"/>
    <n v="0"/>
    <n v="0"/>
    <n v="0"/>
    <n v="0"/>
    <n v="0"/>
    <n v="2880.43"/>
    <n v="2880.4299999999989"/>
    <n v="0"/>
    <n v="0"/>
    <n v="0"/>
    <n v="0"/>
    <n v="0"/>
  </r>
  <r>
    <n v="11"/>
    <d v="2013-05-05T00:00:00"/>
    <d v="2013-05-18T00:00:00"/>
    <x v="29"/>
    <s v="G1N"/>
    <s v="GD10000000"/>
    <s v="GD0"/>
    <n v="13"/>
    <n v="8200"/>
    <s v="GD600"/>
    <s v="ADMIN"/>
    <s v="0ADMIN"/>
    <n v="1"/>
    <s v="CHOICE"/>
    <n v="12"/>
    <m/>
    <m/>
    <x v="361"/>
    <n v="7580"/>
    <s v="73466"/>
    <x v="160"/>
    <x v="1"/>
    <s v="Non-executive"/>
    <s v="D603"/>
    <x v="1"/>
    <n v="1216.3399999999999"/>
    <n v="0"/>
    <n v="0"/>
    <n v="0"/>
    <n v="0"/>
    <n v="0"/>
    <n v="0"/>
    <n v="0"/>
    <n v="0"/>
    <n v="0"/>
    <n v="0"/>
    <n v="0"/>
    <n v="0"/>
    <n v="0"/>
    <n v="0"/>
    <n v="0"/>
    <n v="0"/>
    <n v="0"/>
    <n v="0.64"/>
    <n v="47.67"/>
    <n v="0"/>
    <n v="0"/>
    <n v="0"/>
    <n v="0"/>
    <n v="0"/>
    <n v="73.08"/>
    <n v="0"/>
    <n v="0"/>
    <n v="0"/>
    <n v="0"/>
    <n v="0"/>
    <n v="0.67"/>
    <n v="1.62"/>
    <n v="0"/>
    <n v="0"/>
    <n v="17.100000000000001"/>
    <n v="60.81"/>
    <n v="0"/>
    <n v="2.5499999999999998"/>
    <n v="0"/>
    <n v="0"/>
    <n v="0"/>
    <n v="0"/>
    <n v="0"/>
    <n v="0"/>
    <n v="0"/>
    <n v="0"/>
    <n v="1420.48"/>
    <n v="1420.4799999999998"/>
    <n v="0"/>
    <n v="0"/>
    <n v="0"/>
    <n v="0"/>
    <n v="0"/>
  </r>
  <r>
    <n v="11"/>
    <d v="2013-05-05T00:00:00"/>
    <d v="2013-05-18T00:00:00"/>
    <x v="29"/>
    <s v="G1N"/>
    <s v="GD10000000"/>
    <s v="GD0"/>
    <n v="13"/>
    <n v="8200"/>
    <s v="GD600"/>
    <s v="CLCB7"/>
    <s v="000CLC"/>
    <n v="17"/>
    <s v="32287C"/>
    <n v="13"/>
    <m/>
    <m/>
    <x v="211"/>
    <n v="43853"/>
    <s v="74888"/>
    <x v="2"/>
    <x v="1"/>
    <s v="Non-executive"/>
    <s v="D603"/>
    <x v="1"/>
    <n v="0"/>
    <n v="0"/>
    <n v="0"/>
    <n v="0"/>
    <n v="0"/>
    <n v="867.44"/>
    <n v="0"/>
    <n v="0"/>
    <n v="0"/>
    <n v="0"/>
    <n v="0"/>
    <n v="0"/>
    <n v="0"/>
    <n v="0"/>
    <n v="0"/>
    <n v="0"/>
    <n v="0"/>
    <n v="0"/>
    <n v="0.46"/>
    <n v="68.58"/>
    <n v="0"/>
    <n v="0"/>
    <n v="0"/>
    <n v="0"/>
    <n v="0"/>
    <n v="52.36"/>
    <n v="0"/>
    <n v="0"/>
    <n v="0"/>
    <n v="0"/>
    <n v="0"/>
    <n v="0.95"/>
    <n v="2.2599999999999998"/>
    <n v="0"/>
    <n v="0"/>
    <n v="12.24"/>
    <n v="43.38"/>
    <n v="0"/>
    <n v="3.66"/>
    <n v="0"/>
    <n v="0"/>
    <n v="0"/>
    <n v="0"/>
    <n v="0"/>
    <n v="0"/>
    <n v="0"/>
    <n v="0"/>
    <n v="1051.33"/>
    <n v="1051.3300000000004"/>
    <n v="0"/>
    <n v="0"/>
    <n v="0"/>
    <n v="0"/>
    <n v="0"/>
  </r>
  <r>
    <n v="11"/>
    <d v="2013-05-05T00:00:00"/>
    <d v="2013-05-18T00:00:00"/>
    <x v="29"/>
    <s v="G1N"/>
    <s v="GD10000000"/>
    <s v="GD0"/>
    <n v="13"/>
    <n v="8200"/>
    <s v="GD600"/>
    <s v="CLCB7"/>
    <s v="000CLC"/>
    <n v="17"/>
    <s v="32287C"/>
    <n v="13"/>
    <m/>
    <m/>
    <x v="217"/>
    <n v="68206"/>
    <s v="48863"/>
    <x v="2"/>
    <x v="1"/>
    <s v="Non-executive"/>
    <s v="D603"/>
    <x v="1"/>
    <n v="743.52"/>
    <n v="0"/>
    <n v="0"/>
    <n v="0"/>
    <n v="0"/>
    <n v="0"/>
    <n v="0"/>
    <n v="0"/>
    <n v="0"/>
    <n v="0"/>
    <n v="0"/>
    <n v="0"/>
    <n v="0"/>
    <n v="0"/>
    <n v="0"/>
    <n v="0"/>
    <n v="0"/>
    <n v="0"/>
    <n v="0.39"/>
    <n v="58.78"/>
    <n v="0"/>
    <n v="0"/>
    <n v="0"/>
    <n v="0"/>
    <n v="0"/>
    <n v="45.38"/>
    <n v="0"/>
    <n v="0"/>
    <n v="0"/>
    <n v="0"/>
    <n v="0"/>
    <n v="0.81"/>
    <n v="1.86"/>
    <n v="0"/>
    <n v="0"/>
    <n v="10.61"/>
    <n v="37.18"/>
    <n v="0"/>
    <n v="3.14"/>
    <n v="0"/>
    <n v="0"/>
    <n v="0"/>
    <n v="0"/>
    <n v="0"/>
    <n v="0"/>
    <n v="0"/>
    <n v="0"/>
    <n v="901.67"/>
    <n v="901.66999999999985"/>
    <n v="0"/>
    <n v="0"/>
    <n v="0"/>
    <n v="0"/>
    <n v="0"/>
  </r>
  <r>
    <n v="11"/>
    <d v="2013-05-05T00:00:00"/>
    <d v="2013-05-18T00:00:00"/>
    <x v="29"/>
    <s v="G1N"/>
    <s v="GD10000000"/>
    <s v="GD0"/>
    <n v="13"/>
    <n v="8200"/>
    <s v="GD600"/>
    <s v="DSG35"/>
    <s v="000DSG"/>
    <n v="15"/>
    <s v="15282A"/>
    <n v="13"/>
    <m/>
    <m/>
    <x v="361"/>
    <n v="7580"/>
    <s v="73466"/>
    <x v="160"/>
    <x v="1"/>
    <s v="Non-executive"/>
    <s v="D603"/>
    <x v="1"/>
    <n v="1216.3599999999999"/>
    <n v="0"/>
    <n v="0"/>
    <n v="0"/>
    <n v="0"/>
    <n v="0"/>
    <n v="0"/>
    <n v="0"/>
    <n v="0"/>
    <n v="0"/>
    <n v="0"/>
    <n v="0"/>
    <n v="0"/>
    <n v="0"/>
    <n v="0"/>
    <n v="0"/>
    <n v="0"/>
    <n v="0"/>
    <n v="0.64"/>
    <n v="47.68"/>
    <n v="0"/>
    <n v="0"/>
    <n v="0"/>
    <n v="0"/>
    <n v="0"/>
    <n v="73.069999999999993"/>
    <n v="0"/>
    <n v="0"/>
    <n v="0"/>
    <n v="0"/>
    <n v="0"/>
    <n v="0.68"/>
    <n v="1.62"/>
    <n v="0"/>
    <n v="0"/>
    <n v="17.100000000000001"/>
    <n v="60.82"/>
    <n v="0"/>
    <n v="2.54"/>
    <n v="0"/>
    <n v="0"/>
    <n v="0"/>
    <n v="0"/>
    <n v="0"/>
    <n v="0"/>
    <n v="0"/>
    <n v="0"/>
    <n v="1420.51"/>
    <n v="1420.5099999999998"/>
    <n v="0"/>
    <n v="0"/>
    <n v="0"/>
    <n v="0"/>
    <n v="0"/>
  </r>
  <r>
    <n v="11"/>
    <d v="2013-05-05T00:00:00"/>
    <d v="2013-05-18T00:00:00"/>
    <x v="29"/>
    <s v="G1N"/>
    <s v="GD10000000"/>
    <s v="GD0"/>
    <n v="13"/>
    <n v="8200"/>
    <s v="GD600"/>
    <s v="EAHB5"/>
    <s v="000EAH"/>
    <n v="15"/>
    <s v="32010A"/>
    <n v="13"/>
    <m/>
    <m/>
    <x v="106"/>
    <n v="23952"/>
    <s v="47825"/>
    <x v="58"/>
    <x v="1"/>
    <s v="Non-executive"/>
    <s v="D603"/>
    <x v="1"/>
    <n v="0"/>
    <n v="0"/>
    <n v="0"/>
    <n v="0"/>
    <n v="0"/>
    <n v="555.37"/>
    <n v="0"/>
    <n v="0"/>
    <n v="0"/>
    <n v="0"/>
    <n v="0"/>
    <n v="0"/>
    <n v="0"/>
    <n v="0"/>
    <n v="0"/>
    <n v="0"/>
    <n v="0"/>
    <n v="0"/>
    <n v="0.28000000000000003"/>
    <n v="77.040000000000006"/>
    <n v="0"/>
    <n v="0"/>
    <n v="0"/>
    <n v="0"/>
    <n v="0"/>
    <n v="32.840000000000003"/>
    <n v="0"/>
    <n v="0"/>
    <n v="0"/>
    <n v="0"/>
    <n v="0"/>
    <n v="0.6"/>
    <n v="1.84"/>
    <n v="0"/>
    <n v="0"/>
    <n v="7.68"/>
    <n v="27.78"/>
    <n v="0"/>
    <n v="4.12"/>
    <n v="0"/>
    <n v="0"/>
    <n v="0"/>
    <n v="0"/>
    <n v="0"/>
    <n v="0"/>
    <n v="0"/>
    <n v="0"/>
    <n v="707.55"/>
    <n v="707.55"/>
    <n v="0"/>
    <n v="0"/>
    <n v="0"/>
    <n v="0"/>
    <n v="0"/>
  </r>
  <r>
    <n v="11"/>
    <d v="2013-05-05T00:00:00"/>
    <d v="2013-05-18T00:00:00"/>
    <x v="29"/>
    <s v="G1N"/>
    <s v="GD10000000"/>
    <s v="GD0"/>
    <n v="13"/>
    <n v="8200"/>
    <s v="GD600"/>
    <s v="EAHB5"/>
    <s v="000EAH"/>
    <n v="15"/>
    <s v="32010A"/>
    <n v="13"/>
    <m/>
    <m/>
    <x v="215"/>
    <n v="59989"/>
    <s v="51101"/>
    <x v="116"/>
    <x v="1"/>
    <s v="Non-executive"/>
    <s v="D603"/>
    <x v="1"/>
    <n v="1429.18"/>
    <n v="0"/>
    <n v="0"/>
    <n v="0"/>
    <n v="0"/>
    <n v="0"/>
    <n v="0"/>
    <n v="0"/>
    <n v="0"/>
    <n v="0"/>
    <n v="0"/>
    <n v="0"/>
    <n v="0"/>
    <n v="0"/>
    <n v="0"/>
    <n v="0"/>
    <n v="0"/>
    <n v="0"/>
    <n v="0.74"/>
    <n v="97.96"/>
    <n v="0"/>
    <n v="0"/>
    <n v="0"/>
    <n v="0"/>
    <n v="0"/>
    <n v="86.58"/>
    <n v="0"/>
    <n v="0"/>
    <n v="0"/>
    <n v="0"/>
    <n v="0"/>
    <n v="1.35"/>
    <n v="3.24"/>
    <n v="0"/>
    <n v="0"/>
    <n v="20.239999999999998"/>
    <n v="71.459999999999994"/>
    <n v="0"/>
    <n v="5.22"/>
    <n v="0"/>
    <n v="0"/>
    <n v="0"/>
    <n v="0"/>
    <n v="0"/>
    <n v="0"/>
    <n v="0"/>
    <n v="0"/>
    <n v="1715.97"/>
    <n v="1715.97"/>
    <n v="0"/>
    <n v="0"/>
    <n v="0"/>
    <n v="0"/>
    <n v="0"/>
  </r>
  <r>
    <n v="11"/>
    <d v="2013-05-05T00:00:00"/>
    <d v="2013-05-18T00:00:00"/>
    <x v="29"/>
    <s v="G1N"/>
    <s v="GD10000000"/>
    <s v="GD0"/>
    <n v="13"/>
    <n v="8200"/>
    <s v="GD600"/>
    <s v="EAHB5"/>
    <s v="000EAH"/>
    <n v="15"/>
    <s v="32010A"/>
    <n v="13"/>
    <m/>
    <m/>
    <x v="219"/>
    <n v="64263"/>
    <s v="63301"/>
    <x v="2"/>
    <x v="1"/>
    <s v="Non-executive"/>
    <s v="D603"/>
    <x v="1"/>
    <n v="675.56"/>
    <n v="0"/>
    <n v="0"/>
    <n v="0"/>
    <n v="0"/>
    <n v="0"/>
    <n v="0"/>
    <n v="0"/>
    <n v="0"/>
    <n v="0"/>
    <n v="0"/>
    <n v="0"/>
    <n v="0"/>
    <n v="0"/>
    <n v="0"/>
    <n v="0"/>
    <n v="0"/>
    <n v="0"/>
    <n v="0.36"/>
    <n v="48.98"/>
    <n v="0"/>
    <n v="0"/>
    <n v="0"/>
    <n v="0"/>
    <n v="0"/>
    <n v="40.26"/>
    <n v="0"/>
    <n v="0"/>
    <n v="0"/>
    <n v="0"/>
    <n v="0"/>
    <n v="0.68"/>
    <n v="1.54"/>
    <n v="0"/>
    <n v="0"/>
    <n v="9.42"/>
    <n v="33.78"/>
    <n v="0"/>
    <n v="2.61"/>
    <n v="0"/>
    <n v="0"/>
    <n v="0"/>
    <n v="0"/>
    <n v="0"/>
    <n v="0"/>
    <n v="0"/>
    <n v="0"/>
    <n v="813.19"/>
    <n v="813.18999999999983"/>
    <n v="0"/>
    <n v="0"/>
    <n v="0"/>
    <n v="0"/>
    <n v="0"/>
  </r>
  <r>
    <n v="11"/>
    <d v="2013-05-05T00:00:00"/>
    <d v="2013-05-18T00:00:00"/>
    <x v="29"/>
    <s v="G1N"/>
    <s v="GD10000000"/>
    <s v="GD0"/>
    <n v="13"/>
    <n v="8200"/>
    <s v="GD600"/>
    <s v="EAHB5"/>
    <s v="000EAH"/>
    <n v="15"/>
    <s v="32010A"/>
    <n v="13"/>
    <m/>
    <m/>
    <x v="216"/>
    <n v="68069"/>
    <s v="47282"/>
    <x v="2"/>
    <x v="1"/>
    <s v="Non-executive"/>
    <s v="D603"/>
    <x v="1"/>
    <n v="127.63"/>
    <n v="0"/>
    <n v="0"/>
    <n v="0"/>
    <n v="0"/>
    <n v="0"/>
    <n v="0"/>
    <n v="0"/>
    <n v="0"/>
    <n v="0"/>
    <n v="0"/>
    <n v="0"/>
    <n v="0"/>
    <n v="0"/>
    <n v="0"/>
    <n v="0"/>
    <n v="0"/>
    <n v="0"/>
    <n v="0.08"/>
    <n v="8.52"/>
    <n v="0"/>
    <n v="0"/>
    <n v="0"/>
    <n v="0"/>
    <n v="0"/>
    <n v="7.68"/>
    <n v="0"/>
    <n v="0"/>
    <n v="0"/>
    <n v="0"/>
    <n v="0"/>
    <n v="0.13"/>
    <n v="0.34"/>
    <n v="0"/>
    <n v="0"/>
    <n v="1.79"/>
    <n v="6.39"/>
    <n v="0"/>
    <n v="0.46"/>
    <n v="0"/>
    <n v="0"/>
    <n v="0"/>
    <n v="0"/>
    <n v="0"/>
    <n v="0"/>
    <n v="0"/>
    <n v="0"/>
    <n v="153.02000000000001"/>
    <n v="153.01999999999998"/>
    <n v="0"/>
    <n v="0"/>
    <n v="0"/>
    <n v="0"/>
    <n v="0"/>
  </r>
  <r>
    <n v="11"/>
    <d v="2013-05-05T00:00:00"/>
    <d v="2013-05-18T00:00:00"/>
    <x v="29"/>
    <s v="G1N"/>
    <s v="GD10000000"/>
    <s v="GD0"/>
    <n v="13"/>
    <n v="8200"/>
    <s v="GD600"/>
    <s v="EAZB5"/>
    <s v="000EAZ"/>
    <n v="15"/>
    <s v="32010A"/>
    <n v="13"/>
    <m/>
    <m/>
    <x v="361"/>
    <n v="7580"/>
    <s v="73466"/>
    <x v="160"/>
    <x v="1"/>
    <s v="Non-executive"/>
    <s v="D603"/>
    <x v="1"/>
    <n v="1216.3399999999999"/>
    <n v="0"/>
    <n v="0"/>
    <n v="0"/>
    <n v="0"/>
    <n v="0"/>
    <n v="0"/>
    <n v="0"/>
    <n v="0"/>
    <n v="0"/>
    <n v="0"/>
    <n v="0"/>
    <n v="0"/>
    <n v="0"/>
    <n v="0"/>
    <n v="0"/>
    <n v="0"/>
    <n v="0"/>
    <n v="0.62"/>
    <n v="47.67"/>
    <n v="0"/>
    <n v="0"/>
    <n v="0"/>
    <n v="0"/>
    <n v="0"/>
    <n v="73.06"/>
    <n v="0"/>
    <n v="0"/>
    <n v="0"/>
    <n v="0"/>
    <n v="0"/>
    <n v="0.68"/>
    <n v="1.62"/>
    <n v="0"/>
    <n v="0"/>
    <n v="17.079999999999998"/>
    <n v="60.82"/>
    <n v="0"/>
    <n v="2.54"/>
    <n v="0"/>
    <n v="0"/>
    <n v="0"/>
    <n v="0"/>
    <n v="0"/>
    <n v="0"/>
    <n v="0"/>
    <n v="0"/>
    <n v="1420.43"/>
    <n v="1420.4299999999996"/>
    <n v="0"/>
    <n v="0"/>
    <n v="0"/>
    <n v="0"/>
    <n v="0"/>
  </r>
  <r>
    <n v="11"/>
    <d v="2013-05-05T00:00:00"/>
    <d v="2013-05-18T00:00:00"/>
    <x v="29"/>
    <s v="G1N"/>
    <s v="GD10000000"/>
    <s v="GD0"/>
    <n v="13"/>
    <n v="8200"/>
    <s v="GD600"/>
    <s v="EAZB5"/>
    <s v="000EAZ"/>
    <n v="15"/>
    <s v="32010A"/>
    <n v="13"/>
    <m/>
    <m/>
    <x v="106"/>
    <n v="23952"/>
    <s v="47825"/>
    <x v="58"/>
    <x v="1"/>
    <s v="Non-executive"/>
    <s v="D603"/>
    <x v="1"/>
    <n v="0"/>
    <n v="0"/>
    <n v="0"/>
    <n v="0"/>
    <n v="0"/>
    <n v="555.39"/>
    <n v="0"/>
    <n v="0"/>
    <n v="0"/>
    <n v="0"/>
    <n v="0"/>
    <n v="0"/>
    <n v="0"/>
    <n v="0"/>
    <n v="0"/>
    <n v="0"/>
    <n v="0"/>
    <n v="0"/>
    <n v="0.3"/>
    <n v="77.02"/>
    <n v="0"/>
    <n v="0"/>
    <n v="0"/>
    <n v="0"/>
    <n v="0"/>
    <n v="32.840000000000003"/>
    <n v="0"/>
    <n v="0"/>
    <n v="0"/>
    <n v="0"/>
    <n v="0"/>
    <n v="0.6"/>
    <n v="1.84"/>
    <n v="0"/>
    <n v="0"/>
    <n v="7.68"/>
    <n v="27.76"/>
    <n v="0"/>
    <n v="4.0999999999999996"/>
    <n v="0"/>
    <n v="0"/>
    <n v="0"/>
    <n v="0"/>
    <n v="0"/>
    <n v="0"/>
    <n v="0"/>
    <n v="0"/>
    <n v="707.53"/>
    <n v="707.53"/>
    <n v="0"/>
    <n v="0"/>
    <n v="0"/>
    <n v="0"/>
    <n v="0"/>
  </r>
  <r>
    <n v="11"/>
    <d v="2013-05-05T00:00:00"/>
    <d v="2013-05-18T00:00:00"/>
    <x v="29"/>
    <s v="G1N"/>
    <s v="GD10000000"/>
    <s v="GD0"/>
    <n v="13"/>
    <n v="8200"/>
    <s v="GD600"/>
    <s v="EAZB5"/>
    <s v="000EAZ"/>
    <n v="15"/>
    <s v="32010A"/>
    <n v="13"/>
    <m/>
    <m/>
    <x v="211"/>
    <n v="43853"/>
    <s v="74888"/>
    <x v="2"/>
    <x v="1"/>
    <s v="Non-executive"/>
    <s v="D603"/>
    <x v="1"/>
    <n v="0"/>
    <n v="0"/>
    <n v="0"/>
    <n v="0"/>
    <n v="0"/>
    <n v="371.78"/>
    <n v="0"/>
    <n v="0"/>
    <n v="0"/>
    <n v="0"/>
    <n v="0"/>
    <n v="0"/>
    <n v="0"/>
    <n v="0"/>
    <n v="0"/>
    <n v="0"/>
    <n v="0"/>
    <n v="0"/>
    <n v="0.2"/>
    <n v="29.38"/>
    <n v="0"/>
    <n v="0"/>
    <n v="0"/>
    <n v="0"/>
    <n v="0"/>
    <n v="22.44"/>
    <n v="0"/>
    <n v="0"/>
    <n v="0"/>
    <n v="0"/>
    <n v="0"/>
    <n v="0.4"/>
    <n v="0.98"/>
    <n v="0"/>
    <n v="0"/>
    <n v="5.25"/>
    <n v="18.579999999999998"/>
    <n v="0"/>
    <n v="1.56"/>
    <n v="0"/>
    <n v="0"/>
    <n v="0"/>
    <n v="0"/>
    <n v="0"/>
    <n v="0"/>
    <n v="0"/>
    <n v="0"/>
    <n v="450.57"/>
    <n v="450.56999999999994"/>
    <n v="0"/>
    <n v="0"/>
    <n v="0"/>
    <n v="0"/>
    <n v="0"/>
  </r>
  <r>
    <n v="11"/>
    <d v="2013-05-05T00:00:00"/>
    <d v="2013-05-18T00:00:00"/>
    <x v="29"/>
    <s v="G1N"/>
    <s v="GD10000000"/>
    <s v="GD0"/>
    <n v="13"/>
    <n v="8200"/>
    <s v="GD600"/>
    <s v="EAZB5"/>
    <s v="000EAZ"/>
    <n v="15"/>
    <s v="32010A"/>
    <n v="13"/>
    <m/>
    <m/>
    <x v="215"/>
    <n v="59989"/>
    <s v="51101"/>
    <x v="116"/>
    <x v="1"/>
    <s v="Non-executive"/>
    <s v="D603"/>
    <x v="1"/>
    <n v="1429.2"/>
    <n v="0"/>
    <n v="0"/>
    <n v="0"/>
    <n v="0"/>
    <n v="0"/>
    <n v="0"/>
    <n v="0"/>
    <n v="0"/>
    <n v="0"/>
    <n v="0"/>
    <n v="0"/>
    <n v="0"/>
    <n v="0"/>
    <n v="0"/>
    <n v="0"/>
    <n v="0"/>
    <n v="0"/>
    <n v="0.76"/>
    <n v="97.96"/>
    <n v="0"/>
    <n v="0"/>
    <n v="0"/>
    <n v="0"/>
    <n v="0"/>
    <n v="86.59"/>
    <n v="0"/>
    <n v="0"/>
    <n v="0"/>
    <n v="0"/>
    <n v="0"/>
    <n v="1.36"/>
    <n v="3.24"/>
    <n v="0"/>
    <n v="0"/>
    <n v="20.260000000000002"/>
    <n v="71.459999999999994"/>
    <n v="0"/>
    <n v="5.23"/>
    <n v="0"/>
    <n v="0"/>
    <n v="0"/>
    <n v="0"/>
    <n v="0"/>
    <n v="0"/>
    <n v="0"/>
    <n v="0"/>
    <n v="1716.06"/>
    <n v="1716.06"/>
    <n v="0"/>
    <n v="0"/>
    <n v="0"/>
    <n v="0"/>
    <n v="0"/>
  </r>
  <r>
    <n v="11"/>
    <d v="2013-05-05T00:00:00"/>
    <d v="2013-05-18T00:00:00"/>
    <x v="29"/>
    <s v="G1N"/>
    <s v="GD10000000"/>
    <s v="GD0"/>
    <n v="13"/>
    <n v="8200"/>
    <s v="GD600"/>
    <s v="EAZB5"/>
    <s v="000EAZ"/>
    <n v="15"/>
    <s v="32010A"/>
    <n v="13"/>
    <m/>
    <m/>
    <x v="218"/>
    <n v="63121"/>
    <s v="51100"/>
    <x v="15"/>
    <x v="1"/>
    <s v="Non-executive"/>
    <s v="D603"/>
    <x v="1"/>
    <n v="2858.38"/>
    <n v="0"/>
    <n v="0"/>
    <n v="0"/>
    <n v="0"/>
    <n v="0"/>
    <n v="0"/>
    <n v="0"/>
    <n v="0"/>
    <n v="0"/>
    <n v="0"/>
    <n v="0"/>
    <n v="0"/>
    <n v="0"/>
    <n v="0"/>
    <n v="0"/>
    <n v="0"/>
    <n v="0"/>
    <n v="0"/>
    <n v="190.69"/>
    <n v="0"/>
    <n v="0"/>
    <n v="0"/>
    <n v="0"/>
    <n v="0"/>
    <n v="173.28"/>
    <n v="0"/>
    <n v="0"/>
    <n v="0"/>
    <n v="0"/>
    <n v="0"/>
    <n v="2.71"/>
    <n v="6.48"/>
    <n v="0"/>
    <n v="0"/>
    <n v="40.53"/>
    <n v="142.91999999999999"/>
    <n v="0"/>
    <n v="8.74"/>
    <n v="0"/>
    <n v="0"/>
    <n v="0"/>
    <n v="0"/>
    <n v="0"/>
    <n v="0"/>
    <n v="0"/>
    <n v="0"/>
    <n v="3423.73"/>
    <n v="3423.7300000000005"/>
    <n v="0"/>
    <n v="0"/>
    <n v="0"/>
    <n v="0"/>
    <n v="0"/>
  </r>
  <r>
    <n v="11"/>
    <d v="2013-05-05T00:00:00"/>
    <d v="2013-05-18T00:00:00"/>
    <x v="29"/>
    <s v="G1N"/>
    <s v="GD10000000"/>
    <s v="GD0"/>
    <n v="13"/>
    <n v="8200"/>
    <s v="GD600"/>
    <s v="EAZB5"/>
    <s v="000EAZ"/>
    <n v="15"/>
    <s v="32010A"/>
    <n v="13"/>
    <m/>
    <m/>
    <x v="219"/>
    <n v="64263"/>
    <s v="63301"/>
    <x v="2"/>
    <x v="1"/>
    <s v="Non-executive"/>
    <s v="D603"/>
    <x v="1"/>
    <n v="2026.7"/>
    <n v="0"/>
    <n v="0"/>
    <n v="0"/>
    <n v="0"/>
    <n v="0"/>
    <n v="0"/>
    <n v="0"/>
    <n v="0"/>
    <n v="0"/>
    <n v="0"/>
    <n v="0"/>
    <n v="0"/>
    <n v="0"/>
    <n v="0"/>
    <n v="0"/>
    <n v="0"/>
    <n v="0"/>
    <n v="1.06"/>
    <n v="146.94"/>
    <n v="0"/>
    <n v="0"/>
    <n v="0"/>
    <n v="0"/>
    <n v="0"/>
    <n v="120.82"/>
    <n v="0"/>
    <n v="0"/>
    <n v="0"/>
    <n v="0"/>
    <n v="0"/>
    <n v="2.0299999999999998"/>
    <n v="4.6500000000000004"/>
    <n v="0"/>
    <n v="0"/>
    <n v="28.25"/>
    <n v="101.33"/>
    <n v="0"/>
    <n v="7.84"/>
    <n v="0"/>
    <n v="0"/>
    <n v="0"/>
    <n v="0"/>
    <n v="0"/>
    <n v="0"/>
    <n v="0"/>
    <n v="0"/>
    <n v="2439.62"/>
    <n v="2439.6200000000003"/>
    <n v="0"/>
    <n v="0"/>
    <n v="0"/>
    <n v="0"/>
    <n v="0"/>
  </r>
  <r>
    <n v="11"/>
    <d v="2013-05-05T00:00:00"/>
    <d v="2013-05-18T00:00:00"/>
    <x v="29"/>
    <s v="G1N"/>
    <s v="GD10000000"/>
    <s v="GD0"/>
    <n v="13"/>
    <n v="8200"/>
    <s v="GD600"/>
    <s v="EAZB5"/>
    <s v="000EAZ"/>
    <n v="15"/>
    <s v="32010A"/>
    <n v="13"/>
    <m/>
    <m/>
    <x v="220"/>
    <n v="66995"/>
    <s v="73384"/>
    <x v="2"/>
    <x v="1"/>
    <s v="Non-executive"/>
    <s v="D603"/>
    <x v="1"/>
    <n v="1923.04"/>
    <n v="0"/>
    <n v="0"/>
    <n v="0"/>
    <n v="0"/>
    <n v="0"/>
    <n v="0"/>
    <n v="0"/>
    <n v="0"/>
    <n v="0"/>
    <n v="0"/>
    <n v="0"/>
    <n v="0"/>
    <n v="0"/>
    <n v="0"/>
    <n v="0"/>
    <n v="0"/>
    <n v="0"/>
    <n v="0"/>
    <n v="173.94"/>
    <n v="0"/>
    <n v="0"/>
    <n v="0"/>
    <n v="0"/>
    <n v="0"/>
    <n v="115.64"/>
    <n v="0"/>
    <n v="0"/>
    <n v="0"/>
    <n v="0"/>
    <n v="0"/>
    <n v="2.71"/>
    <n v="6.48"/>
    <n v="0"/>
    <n v="0"/>
    <n v="27.04"/>
    <n v="96.15"/>
    <n v="0"/>
    <n v="9.2799999999999994"/>
    <n v="0"/>
    <n v="0"/>
    <n v="0"/>
    <n v="0"/>
    <n v="0"/>
    <n v="0"/>
    <n v="0"/>
    <n v="0"/>
    <n v="2354.2800000000002"/>
    <n v="2354.2800000000002"/>
    <n v="0"/>
    <n v="0"/>
    <n v="0"/>
    <n v="0"/>
    <n v="0"/>
  </r>
  <r>
    <n v="11"/>
    <d v="2013-05-05T00:00:00"/>
    <d v="2013-05-18T00:00:00"/>
    <x v="29"/>
    <s v="G1N"/>
    <s v="GD10000000"/>
    <s v="GD0"/>
    <n v="13"/>
    <n v="8200"/>
    <s v="GD600"/>
    <s v="EAZB5"/>
    <s v="000EAZ"/>
    <n v="15"/>
    <s v="32010A"/>
    <n v="13"/>
    <m/>
    <m/>
    <x v="216"/>
    <n v="68069"/>
    <s v="47282"/>
    <x v="2"/>
    <x v="1"/>
    <s v="Non-executive"/>
    <s v="D603"/>
    <x v="1"/>
    <n v="382.96"/>
    <n v="0"/>
    <n v="0"/>
    <n v="0"/>
    <n v="0"/>
    <n v="0"/>
    <n v="0"/>
    <n v="0"/>
    <n v="0"/>
    <n v="0"/>
    <n v="0"/>
    <n v="0"/>
    <n v="0"/>
    <n v="0"/>
    <n v="0"/>
    <n v="0"/>
    <n v="0"/>
    <n v="0"/>
    <n v="0.2"/>
    <n v="25.6"/>
    <n v="0"/>
    <n v="0"/>
    <n v="0"/>
    <n v="0"/>
    <n v="0"/>
    <n v="23.08"/>
    <n v="0"/>
    <n v="0"/>
    <n v="0"/>
    <n v="0"/>
    <n v="0"/>
    <n v="0.4"/>
    <n v="0.98"/>
    <n v="0"/>
    <n v="0"/>
    <n v="5.4"/>
    <n v="19.14"/>
    <n v="0"/>
    <n v="1.36"/>
    <n v="0"/>
    <n v="0"/>
    <n v="0"/>
    <n v="0"/>
    <n v="0"/>
    <n v="0"/>
    <n v="0"/>
    <n v="0"/>
    <n v="459.12"/>
    <n v="459.11999999999995"/>
    <n v="0"/>
    <n v="0"/>
    <n v="0"/>
    <n v="0"/>
    <n v="0"/>
  </r>
  <r>
    <n v="11"/>
    <d v="2013-05-05T00:00:00"/>
    <d v="2013-05-18T00:00:00"/>
    <x v="29"/>
    <s v="G1N"/>
    <s v="GD10000000"/>
    <s v="GD0"/>
    <n v="13"/>
    <n v="8200"/>
    <s v="GD600"/>
    <s v="EAZB5"/>
    <s v="000EAZ"/>
    <n v="15"/>
    <s v="32010A"/>
    <n v="13"/>
    <m/>
    <m/>
    <x v="217"/>
    <n v="68206"/>
    <s v="48863"/>
    <x v="2"/>
    <x v="1"/>
    <s v="Non-executive"/>
    <s v="D603"/>
    <x v="1"/>
    <n v="247.86"/>
    <n v="0"/>
    <n v="0"/>
    <n v="0"/>
    <n v="0"/>
    <n v="0"/>
    <n v="0"/>
    <n v="0"/>
    <n v="0"/>
    <n v="0"/>
    <n v="0"/>
    <n v="0"/>
    <n v="0"/>
    <n v="0"/>
    <n v="0"/>
    <n v="0"/>
    <n v="0"/>
    <n v="0"/>
    <n v="0.14000000000000001"/>
    <n v="19.600000000000001"/>
    <n v="0"/>
    <n v="0"/>
    <n v="0"/>
    <n v="0"/>
    <n v="0"/>
    <n v="15.12"/>
    <n v="0"/>
    <n v="0"/>
    <n v="0"/>
    <n v="0"/>
    <n v="0"/>
    <n v="0.28000000000000003"/>
    <n v="0.62"/>
    <n v="0"/>
    <n v="0"/>
    <n v="3.54"/>
    <n v="12.4"/>
    <n v="0"/>
    <n v="1.04"/>
    <n v="0"/>
    <n v="0"/>
    <n v="0"/>
    <n v="0"/>
    <n v="0"/>
    <n v="0"/>
    <n v="0"/>
    <n v="0"/>
    <n v="300.60000000000002"/>
    <n v="300.60000000000002"/>
    <n v="0"/>
    <n v="0"/>
    <n v="0"/>
    <n v="0"/>
    <n v="0"/>
  </r>
  <r>
    <n v="11"/>
    <d v="2013-05-05T00:00:00"/>
    <d v="2013-05-18T00:00:00"/>
    <x v="29"/>
    <s v="G1N"/>
    <s v="GD10000000"/>
    <s v="GD0"/>
    <n v="13"/>
    <n v="8200"/>
    <s v="GD600"/>
    <s v="EAZB5"/>
    <s v="000EAZ"/>
    <n v="15"/>
    <s v="32010A"/>
    <n v="13"/>
    <m/>
    <m/>
    <x v="89"/>
    <n v="69397"/>
    <s v="44654"/>
    <x v="159"/>
    <x v="1"/>
    <s v="Non-executive"/>
    <s v="D603"/>
    <x v="1"/>
    <n v="1159.74"/>
    <n v="0"/>
    <n v="0"/>
    <n v="0"/>
    <n v="0"/>
    <n v="0"/>
    <n v="0"/>
    <n v="0"/>
    <n v="0"/>
    <n v="0"/>
    <n v="0"/>
    <n v="0"/>
    <n v="0"/>
    <n v="0"/>
    <n v="0"/>
    <n v="0"/>
    <n v="0"/>
    <n v="0"/>
    <n v="0.6"/>
    <n v="43.48"/>
    <n v="0"/>
    <n v="0"/>
    <n v="0"/>
    <n v="0"/>
    <n v="0"/>
    <n v="71"/>
    <n v="0"/>
    <n v="0"/>
    <n v="0"/>
    <n v="0"/>
    <n v="0"/>
    <n v="0.68"/>
    <n v="1.62"/>
    <n v="0"/>
    <n v="0"/>
    <n v="16.61"/>
    <n v="0"/>
    <n v="0"/>
    <n v="2.3199999999999998"/>
    <n v="0"/>
    <n v="0"/>
    <n v="0"/>
    <n v="0"/>
    <n v="0"/>
    <n v="0"/>
    <n v="0"/>
    <n v="0"/>
    <n v="1296.05"/>
    <n v="1296.0499999999997"/>
    <n v="0"/>
    <n v="0"/>
    <n v="0"/>
    <n v="0"/>
    <n v="0"/>
  </r>
  <r>
    <n v="11"/>
    <d v="2013-05-05T00:00:00"/>
    <d v="2013-05-18T00:00:00"/>
    <x v="29"/>
    <s v="G1N"/>
    <s v="GD10000000"/>
    <s v="GD0"/>
    <n v="13"/>
    <n v="8200"/>
    <s v="GD600"/>
    <s v="ITQB5"/>
    <s v="000ITQ"/>
    <n v="15"/>
    <s v="32367A"/>
    <n v="13"/>
    <m/>
    <m/>
    <x v="211"/>
    <n v="43853"/>
    <s v="74888"/>
    <x v="2"/>
    <x v="1"/>
    <s v="Non-executive"/>
    <s v="D603"/>
    <x v="1"/>
    <n v="0"/>
    <n v="0"/>
    <n v="0"/>
    <n v="0"/>
    <n v="0"/>
    <n v="247.84"/>
    <n v="0"/>
    <n v="0"/>
    <n v="0"/>
    <n v="0"/>
    <n v="0"/>
    <n v="0"/>
    <n v="0"/>
    <n v="0"/>
    <n v="0"/>
    <n v="0"/>
    <n v="0"/>
    <n v="0"/>
    <n v="0.13"/>
    <n v="19.600000000000001"/>
    <n v="0"/>
    <n v="0"/>
    <n v="0"/>
    <n v="0"/>
    <n v="0"/>
    <n v="14.96"/>
    <n v="0"/>
    <n v="0"/>
    <n v="0"/>
    <n v="0"/>
    <n v="0"/>
    <n v="0.27"/>
    <n v="0.64"/>
    <n v="0"/>
    <n v="0"/>
    <n v="3.5"/>
    <n v="12.4"/>
    <n v="0"/>
    <n v="1.04"/>
    <n v="0"/>
    <n v="0"/>
    <n v="0"/>
    <n v="0"/>
    <n v="0"/>
    <n v="0"/>
    <n v="0"/>
    <n v="0"/>
    <n v="300.38"/>
    <n v="300.37999999999994"/>
    <n v="0"/>
    <n v="0"/>
    <n v="0"/>
    <n v="0"/>
    <n v="0"/>
  </r>
  <r>
    <n v="11"/>
    <d v="2013-05-05T00:00:00"/>
    <d v="2013-05-18T00:00:00"/>
    <x v="29"/>
    <s v="G1N"/>
    <s v="GD10000000"/>
    <s v="GD0"/>
    <n v="13"/>
    <n v="8200"/>
    <s v="GD600"/>
    <s v="ITQB5"/>
    <s v="000ITQ"/>
    <n v="15"/>
    <s v="32367A"/>
    <n v="13"/>
    <m/>
    <m/>
    <x v="223"/>
    <n v="50752"/>
    <s v="73463"/>
    <x v="2"/>
    <x v="1"/>
    <s v="Non-executive"/>
    <s v="D603"/>
    <x v="1"/>
    <n v="768.84"/>
    <n v="0"/>
    <n v="0"/>
    <n v="0"/>
    <n v="0"/>
    <n v="0"/>
    <n v="0"/>
    <n v="0"/>
    <n v="0"/>
    <n v="0"/>
    <n v="0"/>
    <n v="0"/>
    <n v="0"/>
    <n v="0"/>
    <n v="0"/>
    <n v="0"/>
    <n v="0"/>
    <n v="0"/>
    <n v="0.4"/>
    <n v="47.68"/>
    <n v="0"/>
    <n v="0"/>
    <n v="0"/>
    <n v="0"/>
    <n v="0"/>
    <n v="46.56"/>
    <n v="0"/>
    <n v="0"/>
    <n v="0"/>
    <n v="0"/>
    <n v="0"/>
    <n v="0.68"/>
    <n v="1.62"/>
    <n v="0"/>
    <n v="0"/>
    <n v="10.9"/>
    <n v="38.44"/>
    <n v="0"/>
    <n v="2.54"/>
    <n v="0"/>
    <n v="0"/>
    <n v="0"/>
    <n v="0"/>
    <n v="0"/>
    <n v="0"/>
    <n v="0"/>
    <n v="0"/>
    <n v="917.66"/>
    <n v="917.65999999999985"/>
    <n v="0"/>
    <n v="0"/>
    <n v="0"/>
    <n v="0"/>
    <n v="0"/>
  </r>
  <r>
    <n v="11"/>
    <d v="2013-05-05T00:00:00"/>
    <d v="2013-05-18T00:00:00"/>
    <x v="29"/>
    <s v="G1N"/>
    <s v="GD10000000"/>
    <s v="GD0"/>
    <n v="13"/>
    <n v="8200"/>
    <s v="GD600"/>
    <s v="ITQB5"/>
    <s v="000ITQ"/>
    <n v="15"/>
    <s v="32367A"/>
    <n v="13"/>
    <m/>
    <m/>
    <x v="216"/>
    <n v="68069"/>
    <s v="47282"/>
    <x v="2"/>
    <x v="1"/>
    <s v="Non-executive"/>
    <s v="D603"/>
    <x v="1"/>
    <n v="127.66"/>
    <n v="0"/>
    <n v="0"/>
    <n v="0"/>
    <n v="0"/>
    <n v="0"/>
    <n v="0"/>
    <n v="0"/>
    <n v="0"/>
    <n v="0"/>
    <n v="0"/>
    <n v="0"/>
    <n v="0"/>
    <n v="0"/>
    <n v="0"/>
    <n v="0"/>
    <n v="0"/>
    <n v="0"/>
    <n v="0.06"/>
    <n v="8.5399999999999991"/>
    <n v="0"/>
    <n v="0"/>
    <n v="0"/>
    <n v="0"/>
    <n v="0"/>
    <n v="7.7"/>
    <n v="0"/>
    <n v="0"/>
    <n v="0"/>
    <n v="0"/>
    <n v="0"/>
    <n v="0.14000000000000001"/>
    <n v="0.32"/>
    <n v="0"/>
    <n v="0"/>
    <n v="1.8"/>
    <n v="6.38"/>
    <n v="0"/>
    <n v="0.46"/>
    <n v="0"/>
    <n v="0"/>
    <n v="0"/>
    <n v="0"/>
    <n v="0"/>
    <n v="0"/>
    <n v="0"/>
    <n v="0"/>
    <n v="153.06"/>
    <n v="153.05999999999997"/>
    <n v="0"/>
    <n v="0"/>
    <n v="0"/>
    <n v="0"/>
    <n v="0"/>
  </r>
  <r>
    <n v="11"/>
    <d v="2013-05-05T00:00:00"/>
    <d v="2013-05-18T00:00:00"/>
    <x v="29"/>
    <s v="G1N"/>
    <s v="GD10000000"/>
    <s v="GD0"/>
    <n v="13"/>
    <n v="8200"/>
    <s v="GD600"/>
    <s v="ITQB5"/>
    <s v="000ITQ"/>
    <n v="15"/>
    <s v="32367A"/>
    <n v="13"/>
    <m/>
    <m/>
    <x v="217"/>
    <n v="68206"/>
    <s v="48863"/>
    <x v="2"/>
    <x v="1"/>
    <s v="Non-executive"/>
    <s v="D603"/>
    <x v="1"/>
    <n v="371.76"/>
    <n v="0"/>
    <n v="0"/>
    <n v="0"/>
    <n v="0"/>
    <n v="0"/>
    <n v="0"/>
    <n v="0"/>
    <n v="0"/>
    <n v="0"/>
    <n v="0"/>
    <n v="0"/>
    <n v="0"/>
    <n v="0"/>
    <n v="0"/>
    <n v="0"/>
    <n v="0"/>
    <n v="0"/>
    <n v="0.2"/>
    <n v="29.38"/>
    <n v="0"/>
    <n v="0"/>
    <n v="0"/>
    <n v="0"/>
    <n v="0"/>
    <n v="22.68"/>
    <n v="0"/>
    <n v="0"/>
    <n v="0"/>
    <n v="0"/>
    <n v="0"/>
    <n v="0.4"/>
    <n v="0.92"/>
    <n v="0"/>
    <n v="0"/>
    <n v="5.3"/>
    <n v="18.579999999999998"/>
    <n v="0"/>
    <n v="1.56"/>
    <n v="0"/>
    <n v="0"/>
    <n v="0"/>
    <n v="0"/>
    <n v="0"/>
    <n v="0"/>
    <n v="0"/>
    <n v="0"/>
    <n v="450.78"/>
    <n v="450.78"/>
    <n v="0"/>
    <n v="0"/>
    <n v="0"/>
    <n v="0"/>
    <n v="0"/>
  </r>
  <r>
    <n v="11"/>
    <d v="2013-05-05T00:00:00"/>
    <d v="2013-05-18T00:00:00"/>
    <x v="29"/>
    <s v="G1N"/>
    <s v="GD10000000"/>
    <s v="GD0"/>
    <n v="13"/>
    <n v="8200"/>
    <s v="GD600"/>
    <s v="ITQB5"/>
    <s v="000ITQ"/>
    <n v="15"/>
    <s v="32367A"/>
    <n v="13"/>
    <m/>
    <m/>
    <x v="222"/>
    <n v="70287"/>
    <s v="48884"/>
    <x v="15"/>
    <x v="1"/>
    <s v="Non-executive"/>
    <s v="D603"/>
    <x v="1"/>
    <n v="971.36"/>
    <n v="0"/>
    <n v="0"/>
    <n v="0"/>
    <n v="0"/>
    <n v="0"/>
    <n v="0"/>
    <n v="0"/>
    <n v="0"/>
    <n v="0"/>
    <n v="0"/>
    <n v="0"/>
    <n v="0"/>
    <n v="0"/>
    <n v="0"/>
    <n v="0"/>
    <n v="0"/>
    <n v="0"/>
    <n v="0.52"/>
    <n v="85.32"/>
    <n v="0"/>
    <n v="0"/>
    <n v="0"/>
    <n v="0"/>
    <n v="0"/>
    <n v="58.46"/>
    <n v="0"/>
    <n v="0"/>
    <n v="0"/>
    <n v="0"/>
    <n v="0"/>
    <n v="1.36"/>
    <n v="3.24"/>
    <n v="0"/>
    <n v="0"/>
    <n v="13.68"/>
    <n v="0"/>
    <n v="0"/>
    <n v="4.5599999999999996"/>
    <n v="0"/>
    <n v="0"/>
    <n v="0"/>
    <n v="0"/>
    <n v="0"/>
    <n v="0"/>
    <n v="0"/>
    <n v="0"/>
    <n v="1138.5"/>
    <n v="1138.5"/>
    <n v="0"/>
    <n v="0"/>
    <n v="0"/>
    <n v="0"/>
    <n v="0"/>
  </r>
  <r>
    <n v="11"/>
    <d v="2013-05-05T00:00:00"/>
    <d v="2013-05-18T00:00:00"/>
    <x v="29"/>
    <s v="G1N"/>
    <s v="GD10000000"/>
    <s v="GD0"/>
    <n v="13"/>
    <n v="8200"/>
    <s v="GD600"/>
    <s v="LAPB5"/>
    <s v="000LAP"/>
    <n v="15"/>
    <s v="32365A"/>
    <n v="13"/>
    <m/>
    <m/>
    <x v="211"/>
    <n v="43853"/>
    <s v="74888"/>
    <x v="2"/>
    <x v="1"/>
    <s v="Non-executive"/>
    <s v="D603"/>
    <x v="1"/>
    <n v="0"/>
    <n v="0"/>
    <n v="0"/>
    <n v="0"/>
    <n v="0"/>
    <n v="495.68"/>
    <n v="0"/>
    <n v="0"/>
    <n v="0"/>
    <n v="0"/>
    <n v="0"/>
    <n v="0"/>
    <n v="0"/>
    <n v="0"/>
    <n v="0"/>
    <n v="0"/>
    <n v="0"/>
    <n v="0"/>
    <n v="0.26"/>
    <n v="39.18"/>
    <n v="0"/>
    <n v="0"/>
    <n v="0"/>
    <n v="0"/>
    <n v="0"/>
    <n v="29.92"/>
    <n v="0"/>
    <n v="0"/>
    <n v="0"/>
    <n v="0"/>
    <n v="0"/>
    <n v="0.54"/>
    <n v="1.3"/>
    <n v="0"/>
    <n v="0"/>
    <n v="7"/>
    <n v="24.78"/>
    <n v="0"/>
    <n v="2.09"/>
    <n v="0"/>
    <n v="0"/>
    <n v="0"/>
    <n v="0"/>
    <n v="0"/>
    <n v="0"/>
    <n v="0"/>
    <n v="0"/>
    <n v="600.75"/>
    <n v="600.74999999999989"/>
    <n v="0"/>
    <n v="0"/>
    <n v="0"/>
    <n v="0"/>
    <n v="0"/>
  </r>
  <r>
    <n v="11"/>
    <d v="2013-05-05T00:00:00"/>
    <d v="2013-05-18T00:00:00"/>
    <x v="29"/>
    <s v="G1N"/>
    <s v="GD10000000"/>
    <s v="GD0"/>
    <n v="13"/>
    <n v="8200"/>
    <s v="GD600"/>
    <s v="LAPB5"/>
    <s v="000LAP"/>
    <n v="15"/>
    <s v="32365A"/>
    <n v="13"/>
    <m/>
    <m/>
    <x v="223"/>
    <n v="50752"/>
    <s v="73463"/>
    <x v="2"/>
    <x v="1"/>
    <s v="Non-executive"/>
    <s v="D603"/>
    <x v="1"/>
    <n v="2306.5"/>
    <n v="0"/>
    <n v="0"/>
    <n v="0"/>
    <n v="0"/>
    <n v="0"/>
    <n v="0"/>
    <n v="0"/>
    <n v="0"/>
    <n v="0"/>
    <n v="0"/>
    <n v="0"/>
    <n v="0"/>
    <n v="0"/>
    <n v="0"/>
    <n v="0"/>
    <n v="0"/>
    <n v="0"/>
    <n v="1.2"/>
    <n v="143.01"/>
    <n v="0"/>
    <n v="0"/>
    <n v="0"/>
    <n v="0"/>
    <n v="0"/>
    <n v="139.69"/>
    <n v="0"/>
    <n v="0"/>
    <n v="0"/>
    <n v="0"/>
    <n v="0"/>
    <n v="2.0299999999999998"/>
    <n v="4.8600000000000003"/>
    <n v="0"/>
    <n v="0"/>
    <n v="32.659999999999997"/>
    <n v="115.33"/>
    <n v="0"/>
    <n v="7.63"/>
    <n v="0"/>
    <n v="0"/>
    <n v="0"/>
    <n v="0"/>
    <n v="0"/>
    <n v="0"/>
    <n v="0"/>
    <n v="0"/>
    <n v="2752.91"/>
    <n v="2752.9100000000003"/>
    <n v="0"/>
    <n v="0"/>
    <n v="0"/>
    <n v="0"/>
    <n v="0"/>
  </r>
  <r>
    <n v="11"/>
    <d v="2013-05-05T00:00:00"/>
    <d v="2013-05-18T00:00:00"/>
    <x v="29"/>
    <s v="G1N"/>
    <s v="GD10000000"/>
    <s v="GD0"/>
    <n v="13"/>
    <n v="8200"/>
    <s v="GD600"/>
    <s v="LAPB5"/>
    <s v="000LAP"/>
    <n v="15"/>
    <s v="32365A"/>
    <n v="13"/>
    <m/>
    <m/>
    <x v="216"/>
    <n v="68069"/>
    <s v="47282"/>
    <x v="2"/>
    <x v="1"/>
    <s v="Non-executive"/>
    <s v="D603"/>
    <x v="1"/>
    <n v="255.3"/>
    <n v="0"/>
    <n v="0"/>
    <n v="0"/>
    <n v="0"/>
    <n v="0"/>
    <n v="0"/>
    <n v="0"/>
    <n v="0"/>
    <n v="0"/>
    <n v="0"/>
    <n v="0"/>
    <n v="0"/>
    <n v="0"/>
    <n v="0"/>
    <n v="0"/>
    <n v="0"/>
    <n v="0"/>
    <n v="0.14000000000000001"/>
    <n v="17.059999999999999"/>
    <n v="0"/>
    <n v="0"/>
    <n v="0"/>
    <n v="0"/>
    <n v="0"/>
    <n v="15.38"/>
    <n v="0"/>
    <n v="0"/>
    <n v="0"/>
    <n v="0"/>
    <n v="0"/>
    <n v="0.27"/>
    <n v="0.64"/>
    <n v="0"/>
    <n v="0"/>
    <n v="3.6"/>
    <n v="12.76"/>
    <n v="0"/>
    <n v="0.9"/>
    <n v="0"/>
    <n v="0"/>
    <n v="0"/>
    <n v="0"/>
    <n v="0"/>
    <n v="0"/>
    <n v="0"/>
    <n v="0"/>
    <n v="306.05"/>
    <n v="306.04999999999995"/>
    <n v="0"/>
    <n v="0"/>
    <n v="0"/>
    <n v="0"/>
    <n v="0"/>
  </r>
  <r>
    <n v="11"/>
    <d v="2013-05-05T00:00:00"/>
    <d v="2013-05-18T00:00:00"/>
    <x v="29"/>
    <s v="G1N"/>
    <s v="GD10000000"/>
    <s v="GD0"/>
    <n v="13"/>
    <n v="8200"/>
    <s v="GD600"/>
    <s v="LAPB5"/>
    <s v="000LAP"/>
    <n v="15"/>
    <s v="32365A"/>
    <n v="13"/>
    <m/>
    <m/>
    <x v="217"/>
    <n v="68206"/>
    <s v="48863"/>
    <x v="2"/>
    <x v="1"/>
    <s v="Non-executive"/>
    <s v="D603"/>
    <x v="1"/>
    <n v="619.6"/>
    <n v="0"/>
    <n v="0"/>
    <n v="0"/>
    <n v="0"/>
    <n v="0"/>
    <n v="0"/>
    <n v="0"/>
    <n v="0"/>
    <n v="0"/>
    <n v="0"/>
    <n v="0"/>
    <n v="0"/>
    <n v="0"/>
    <n v="0"/>
    <n v="0"/>
    <n v="0"/>
    <n v="0"/>
    <n v="0.32"/>
    <n v="48.98"/>
    <n v="0"/>
    <n v="0"/>
    <n v="0"/>
    <n v="0"/>
    <n v="0"/>
    <n v="37.81"/>
    <n v="0"/>
    <n v="0"/>
    <n v="0"/>
    <n v="0"/>
    <n v="0"/>
    <n v="0.68"/>
    <n v="1.54"/>
    <n v="0"/>
    <n v="0"/>
    <n v="8.84"/>
    <n v="30.98"/>
    <n v="0"/>
    <n v="2.61"/>
    <n v="0"/>
    <n v="0"/>
    <n v="0"/>
    <n v="0"/>
    <n v="0"/>
    <n v="0"/>
    <n v="0"/>
    <n v="0"/>
    <n v="751.36"/>
    <n v="751.36"/>
    <n v="0"/>
    <n v="0"/>
    <n v="0"/>
    <n v="0"/>
    <n v="0"/>
  </r>
  <r>
    <n v="11"/>
    <d v="2013-05-05T00:00:00"/>
    <d v="2013-05-18T00:00:00"/>
    <x v="29"/>
    <s v="G1N"/>
    <s v="GD10000000"/>
    <s v="GD0"/>
    <n v="13"/>
    <n v="8200"/>
    <s v="GD600"/>
    <s v="MASB5"/>
    <s v="000MSP"/>
    <n v="15"/>
    <s v="32366B"/>
    <n v="13"/>
    <m/>
    <m/>
    <x v="211"/>
    <n v="43853"/>
    <s v="74888"/>
    <x v="2"/>
    <x v="1"/>
    <s v="Non-executive"/>
    <s v="D603"/>
    <x v="1"/>
    <n v="0"/>
    <n v="0"/>
    <n v="0"/>
    <n v="0"/>
    <n v="0"/>
    <n v="495.68"/>
    <n v="0"/>
    <n v="0"/>
    <n v="0"/>
    <n v="0"/>
    <n v="0"/>
    <n v="0"/>
    <n v="0"/>
    <n v="0"/>
    <n v="0"/>
    <n v="0"/>
    <n v="0"/>
    <n v="0"/>
    <n v="0.26"/>
    <n v="39.18"/>
    <n v="0"/>
    <n v="0"/>
    <n v="0"/>
    <n v="0"/>
    <n v="0"/>
    <n v="29.93"/>
    <n v="0"/>
    <n v="0"/>
    <n v="0"/>
    <n v="0"/>
    <n v="0"/>
    <n v="0.55000000000000004"/>
    <n v="1.3"/>
    <n v="0"/>
    <n v="0"/>
    <n v="7"/>
    <n v="24.78"/>
    <n v="0"/>
    <n v="2.1"/>
    <n v="0"/>
    <n v="0"/>
    <n v="0"/>
    <n v="0"/>
    <n v="0"/>
    <n v="0"/>
    <n v="0"/>
    <n v="0"/>
    <n v="600.78"/>
    <n v="600.77999999999986"/>
    <n v="0"/>
    <n v="0"/>
    <n v="0"/>
    <n v="0"/>
    <n v="0"/>
  </r>
  <r>
    <n v="11"/>
    <d v="2013-05-05T00:00:00"/>
    <d v="2013-05-18T00:00:00"/>
    <x v="29"/>
    <s v="G1N"/>
    <s v="GD10000000"/>
    <s v="GD0"/>
    <n v="13"/>
    <n v="8200"/>
    <s v="GD600"/>
    <s v="MASB5"/>
    <s v="000MSP"/>
    <n v="15"/>
    <s v="32366B"/>
    <n v="13"/>
    <m/>
    <m/>
    <x v="217"/>
    <n v="68206"/>
    <s v="48863"/>
    <x v="2"/>
    <x v="1"/>
    <s v="Non-executive"/>
    <s v="D603"/>
    <x v="1"/>
    <n v="247.84"/>
    <n v="0"/>
    <n v="0"/>
    <n v="0"/>
    <n v="0"/>
    <n v="0"/>
    <n v="0"/>
    <n v="0"/>
    <n v="0"/>
    <n v="0"/>
    <n v="0"/>
    <n v="0"/>
    <n v="0"/>
    <n v="0"/>
    <n v="0"/>
    <n v="0"/>
    <n v="0"/>
    <n v="0"/>
    <n v="0.14000000000000001"/>
    <n v="19.579999999999998"/>
    <n v="0"/>
    <n v="0"/>
    <n v="0"/>
    <n v="0"/>
    <n v="0"/>
    <n v="15.14"/>
    <n v="0"/>
    <n v="0"/>
    <n v="0"/>
    <n v="0"/>
    <n v="0"/>
    <n v="0.26"/>
    <n v="0.65"/>
    <n v="0"/>
    <n v="0"/>
    <n v="3.56"/>
    <n v="12.38"/>
    <n v="0"/>
    <n v="1.06"/>
    <n v="0"/>
    <n v="0"/>
    <n v="0"/>
    <n v="0"/>
    <n v="0"/>
    <n v="0"/>
    <n v="0"/>
    <n v="0"/>
    <n v="300.61"/>
    <n v="300.60999999999996"/>
    <n v="0"/>
    <n v="0"/>
    <n v="0"/>
    <n v="0"/>
    <n v="0"/>
  </r>
  <r>
    <n v="11"/>
    <d v="2013-05-05T00:00:00"/>
    <d v="2013-05-18T00:00:00"/>
    <x v="29"/>
    <s v="G1N"/>
    <s v="GD10000000"/>
    <s v="GD0"/>
    <n v="13"/>
    <n v="8200"/>
    <s v="GD600"/>
    <s v="SAHB5"/>
    <s v="000SAH"/>
    <n v="15"/>
    <s v="32367B"/>
    <n v="13"/>
    <m/>
    <m/>
    <x v="99"/>
    <n v="38606"/>
    <s v="51150"/>
    <x v="2"/>
    <x v="1"/>
    <s v="Non-executive"/>
    <s v="D603"/>
    <x v="1"/>
    <n v="262.76"/>
    <n v="0"/>
    <n v="0"/>
    <n v="0"/>
    <n v="0"/>
    <n v="0"/>
    <n v="0"/>
    <n v="0"/>
    <n v="0"/>
    <n v="0"/>
    <n v="0"/>
    <n v="0"/>
    <n v="0"/>
    <n v="0"/>
    <n v="0"/>
    <n v="0"/>
    <n v="0"/>
    <n v="0"/>
    <n v="0.14000000000000001"/>
    <n v="50.96"/>
    <n v="0"/>
    <n v="0"/>
    <n v="0"/>
    <n v="0"/>
    <n v="0"/>
    <n v="15.24"/>
    <n v="0"/>
    <n v="0"/>
    <n v="0"/>
    <n v="0"/>
    <n v="0"/>
    <n v="0.32"/>
    <n v="1.2"/>
    <n v="0"/>
    <n v="0"/>
    <n v="3.56"/>
    <n v="13.14"/>
    <n v="0"/>
    <n v="2.72"/>
    <n v="0"/>
    <n v="0"/>
    <n v="0"/>
    <n v="0"/>
    <n v="0"/>
    <n v="0"/>
    <n v="0"/>
    <n v="0"/>
    <n v="350.04"/>
    <n v="350.03999999999996"/>
    <n v="0"/>
    <n v="0"/>
    <n v="0"/>
    <n v="0"/>
    <n v="0"/>
  </r>
  <r>
    <n v="11"/>
    <d v="2013-05-05T00:00:00"/>
    <d v="2013-05-18T00:00:00"/>
    <x v="29"/>
    <s v="G1N"/>
    <s v="GD10000000"/>
    <s v="GD0"/>
    <n v="13"/>
    <n v="8200"/>
    <s v="GD600"/>
    <s v="SAHB5"/>
    <s v="000SAH"/>
    <n v="15"/>
    <s v="32367B"/>
    <n v="13"/>
    <m/>
    <m/>
    <x v="103"/>
    <n v="39707"/>
    <s v="50910"/>
    <x v="2"/>
    <x v="1"/>
    <s v="Non-executive"/>
    <s v="D603"/>
    <x v="1"/>
    <n v="0"/>
    <n v="0"/>
    <n v="0"/>
    <n v="0"/>
    <n v="0"/>
    <n v="270.24"/>
    <n v="0"/>
    <n v="0"/>
    <n v="0"/>
    <n v="0"/>
    <n v="0"/>
    <n v="0"/>
    <n v="0"/>
    <n v="0"/>
    <n v="0"/>
    <n v="0"/>
    <n v="0"/>
    <n v="0"/>
    <n v="0.14000000000000001"/>
    <n v="55.1"/>
    <n v="0"/>
    <n v="0"/>
    <n v="0"/>
    <n v="0"/>
    <n v="0"/>
    <n v="15.26"/>
    <n v="0"/>
    <n v="0"/>
    <n v="0"/>
    <n v="0"/>
    <n v="0"/>
    <n v="0.32"/>
    <n v="1.2"/>
    <n v="0"/>
    <n v="0"/>
    <n v="3.57"/>
    <n v="13.52"/>
    <n v="0"/>
    <n v="2.94"/>
    <n v="0"/>
    <n v="0"/>
    <n v="0"/>
    <n v="0"/>
    <n v="0"/>
    <n v="0"/>
    <n v="0"/>
    <n v="0"/>
    <n v="362.29"/>
    <n v="362.28999999999996"/>
    <n v="0"/>
    <n v="0"/>
    <n v="0"/>
    <n v="0"/>
    <n v="0"/>
  </r>
  <r>
    <n v="11"/>
    <d v="2013-05-05T00:00:00"/>
    <d v="2013-05-18T00:00:00"/>
    <x v="29"/>
    <s v="G1N"/>
    <s v="GD10000000"/>
    <s v="GD0"/>
    <n v="13"/>
    <n v="8230"/>
    <s v="STIM6"/>
    <s v="RTP15"/>
    <s v="000RTT"/>
    <n v="15"/>
    <s v="ST395A"/>
    <n v="11"/>
    <m/>
    <m/>
    <x v="106"/>
    <n v="23952"/>
    <s v="47825"/>
    <x v="58"/>
    <x v="1"/>
    <s v="Non-executive"/>
    <s v="D603"/>
    <x v="1"/>
    <n v="0"/>
    <n v="0"/>
    <n v="0"/>
    <n v="0"/>
    <n v="0"/>
    <n v="555.37"/>
    <n v="0"/>
    <n v="0"/>
    <n v="0"/>
    <n v="0"/>
    <n v="0"/>
    <n v="0"/>
    <n v="0"/>
    <n v="0"/>
    <n v="0"/>
    <n v="0"/>
    <n v="0"/>
    <n v="0"/>
    <n v="0.3"/>
    <n v="77.02"/>
    <n v="0"/>
    <n v="0"/>
    <n v="0"/>
    <n v="0"/>
    <n v="0"/>
    <n v="32.840000000000003"/>
    <n v="0"/>
    <n v="0"/>
    <n v="0"/>
    <n v="0"/>
    <n v="0"/>
    <n v="0.6"/>
    <n v="1.84"/>
    <n v="0"/>
    <n v="0"/>
    <n v="7.68"/>
    <n v="27.76"/>
    <n v="0"/>
    <n v="4.0999999999999996"/>
    <n v="0"/>
    <n v="0"/>
    <n v="0"/>
    <n v="0"/>
    <n v="0"/>
    <n v="0"/>
    <n v="0"/>
    <n v="0"/>
    <n v="707.51"/>
    <n v="707.51"/>
    <n v="0"/>
    <n v="0"/>
    <n v="0"/>
    <n v="0"/>
    <n v="0"/>
  </r>
  <r>
    <n v="11"/>
    <d v="2013-05-05T00:00:00"/>
    <d v="2013-05-18T00:00:00"/>
    <x v="29"/>
    <s v="G1N"/>
    <s v="GD10000000"/>
    <s v="GD0"/>
    <n v="13"/>
    <n v="8230"/>
    <s v="STIM6"/>
    <s v="RTP15"/>
    <s v="000RTT"/>
    <n v="15"/>
    <s v="ST395A"/>
    <n v="11"/>
    <m/>
    <m/>
    <x v="260"/>
    <n v="39708"/>
    <s v="73440"/>
    <x v="134"/>
    <x v="1"/>
    <s v="Non-executive"/>
    <s v="D603"/>
    <x v="1"/>
    <n v="3378.16"/>
    <n v="0"/>
    <n v="0"/>
    <n v="0"/>
    <n v="0"/>
    <n v="0"/>
    <n v="0"/>
    <n v="0"/>
    <n v="0"/>
    <n v="0"/>
    <n v="0"/>
    <n v="0"/>
    <n v="0"/>
    <n v="0"/>
    <n v="0"/>
    <n v="0"/>
    <n v="0"/>
    <n v="0"/>
    <n v="1.75"/>
    <n v="0"/>
    <n v="0"/>
    <n v="0"/>
    <n v="0"/>
    <n v="0"/>
    <n v="0"/>
    <n v="198.48"/>
    <n v="0"/>
    <n v="0"/>
    <n v="0"/>
    <n v="0"/>
    <n v="0"/>
    <n v="2.71"/>
    <n v="6.48"/>
    <n v="0"/>
    <n v="0"/>
    <n v="46.42"/>
    <n v="168.91"/>
    <n v="0"/>
    <n v="0"/>
    <n v="0"/>
    <n v="0"/>
    <n v="0"/>
    <n v="0"/>
    <n v="0"/>
    <n v="0"/>
    <n v="0"/>
    <n v="0"/>
    <n v="3802.91"/>
    <n v="3802.91"/>
    <n v="0"/>
    <n v="0"/>
    <n v="0"/>
    <n v="0"/>
    <n v="0"/>
  </r>
  <r>
    <n v="11"/>
    <d v="2013-05-05T00:00:00"/>
    <d v="2013-05-18T00:00:00"/>
    <x v="29"/>
    <s v="G1N"/>
    <s v="GD10000000"/>
    <s v="GD0"/>
    <n v="13"/>
    <n v="8230"/>
    <s v="STIM6"/>
    <s v="RTP15"/>
    <s v="000RTT"/>
    <n v="15"/>
    <s v="ST395A"/>
    <n v="11"/>
    <m/>
    <m/>
    <x v="261"/>
    <n v="58856"/>
    <s v="73439"/>
    <x v="135"/>
    <x v="1"/>
    <s v="Non-executive"/>
    <s v="D603"/>
    <x v="1"/>
    <n v="1384.62"/>
    <n v="0"/>
    <n v="0"/>
    <n v="0"/>
    <n v="0"/>
    <n v="0"/>
    <n v="0"/>
    <n v="0"/>
    <n v="0"/>
    <n v="0"/>
    <n v="0"/>
    <n v="0"/>
    <n v="0"/>
    <n v="0"/>
    <n v="0"/>
    <n v="0"/>
    <n v="0"/>
    <n v="0"/>
    <n v="0.72"/>
    <n v="165.32"/>
    <n v="0"/>
    <n v="0"/>
    <n v="0"/>
    <n v="0"/>
    <n v="0"/>
    <n v="77.099999999999994"/>
    <n v="0"/>
    <n v="0"/>
    <n v="0"/>
    <n v="0"/>
    <n v="0"/>
    <n v="0.98"/>
    <n v="3.42"/>
    <n v="0"/>
    <n v="0"/>
    <n v="18.04"/>
    <n v="69.23"/>
    <n v="0"/>
    <n v="8.82"/>
    <n v="0"/>
    <n v="0"/>
    <n v="0"/>
    <n v="0"/>
    <n v="0"/>
    <n v="0"/>
    <n v="0"/>
    <n v="0"/>
    <n v="1728.25"/>
    <n v="1728.2499999999998"/>
    <n v="0"/>
    <n v="0"/>
    <n v="0"/>
    <n v="0"/>
    <n v="0"/>
  </r>
  <r>
    <n v="11"/>
    <d v="2013-05-05T00:00:00"/>
    <d v="2013-05-18T00:00:00"/>
    <x v="29"/>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7"/>
    <n v="0"/>
    <n v="0"/>
    <n v="0"/>
    <n v="0"/>
    <n v="0"/>
    <n v="2.71"/>
    <n v="6.19"/>
    <n v="0"/>
    <n v="0"/>
    <n v="71.12"/>
    <n v="250"/>
    <n v="0"/>
    <n v="9.1"/>
    <n v="0"/>
    <n v="0"/>
    <n v="0"/>
    <n v="0"/>
    <n v="0"/>
    <n v="0"/>
    <n v="0"/>
    <n v="0"/>
    <n v="5816.39"/>
    <n v="5816.3899999999994"/>
    <n v="0"/>
    <n v="0"/>
    <n v="0"/>
    <n v="0"/>
    <n v="0"/>
  </r>
  <r>
    <n v="11"/>
    <d v="2013-05-05T00:00:00"/>
    <d v="2013-05-18T00:00:00"/>
    <x v="29"/>
    <s v="G1N"/>
    <s v="GD10000000"/>
    <s v="GD0"/>
    <n v="13"/>
    <n v="8230"/>
    <s v="STIM6"/>
    <s v="RTP15"/>
    <s v="000RTT"/>
    <n v="15"/>
    <s v="ST395A"/>
    <n v="11"/>
    <m/>
    <m/>
    <x v="216"/>
    <n v="68069"/>
    <s v="47282"/>
    <x v="2"/>
    <x v="1"/>
    <s v="Non-executive"/>
    <s v="D603"/>
    <x v="1"/>
    <n v="765.92"/>
    <n v="0"/>
    <n v="0"/>
    <n v="0"/>
    <n v="0"/>
    <n v="0"/>
    <n v="0"/>
    <n v="0"/>
    <n v="0"/>
    <n v="0"/>
    <n v="0"/>
    <n v="0"/>
    <n v="0"/>
    <n v="0"/>
    <n v="0"/>
    <n v="0"/>
    <n v="0"/>
    <n v="0"/>
    <n v="0.4"/>
    <n v="51.18"/>
    <n v="0"/>
    <n v="0"/>
    <n v="0"/>
    <n v="0"/>
    <n v="0"/>
    <n v="46.14"/>
    <n v="0"/>
    <n v="0"/>
    <n v="0"/>
    <n v="0"/>
    <n v="0"/>
    <n v="0.82"/>
    <n v="1.94"/>
    <n v="0"/>
    <n v="0"/>
    <n v="10.79"/>
    <n v="38.299999999999997"/>
    <n v="0"/>
    <n v="2.74"/>
    <n v="0"/>
    <n v="0"/>
    <n v="0"/>
    <n v="0"/>
    <n v="0"/>
    <n v="0"/>
    <n v="0"/>
    <n v="0"/>
    <n v="918.23"/>
    <n v="918.2299999999999"/>
    <n v="0"/>
    <n v="0"/>
    <n v="0"/>
    <n v="0"/>
    <n v="0"/>
  </r>
  <r>
    <n v="11"/>
    <d v="2013-05-05T00:00:00"/>
    <d v="2013-05-18T00:00:00"/>
    <x v="29"/>
    <s v="G1N"/>
    <s v="GD10000000"/>
    <s v="GD0"/>
    <n v="13"/>
    <n v="8230"/>
    <s v="STIM6"/>
    <s v="RTP15"/>
    <s v="000RTT"/>
    <n v="15"/>
    <s v="ST395A"/>
    <n v="11"/>
    <m/>
    <m/>
    <x v="217"/>
    <n v="68206"/>
    <s v="48863"/>
    <x v="2"/>
    <x v="1"/>
    <s v="Non-executive"/>
    <s v="D603"/>
    <x v="1"/>
    <n v="123.92"/>
    <n v="0"/>
    <n v="0"/>
    <n v="0"/>
    <n v="0"/>
    <n v="0"/>
    <n v="0"/>
    <n v="0"/>
    <n v="0"/>
    <n v="0"/>
    <n v="0"/>
    <n v="0"/>
    <n v="0"/>
    <n v="0"/>
    <n v="0"/>
    <n v="0"/>
    <n v="0"/>
    <n v="0"/>
    <n v="0.06"/>
    <n v="9.8000000000000007"/>
    <n v="0"/>
    <n v="0"/>
    <n v="0"/>
    <n v="0"/>
    <n v="0"/>
    <n v="7.56"/>
    <n v="0"/>
    <n v="0"/>
    <n v="0"/>
    <n v="0"/>
    <n v="0"/>
    <n v="0.14000000000000001"/>
    <n v="0.3"/>
    <n v="0"/>
    <n v="0"/>
    <n v="1.76"/>
    <n v="6.2"/>
    <n v="0"/>
    <n v="0.52"/>
    <n v="0"/>
    <n v="0"/>
    <n v="0"/>
    <n v="0"/>
    <n v="0"/>
    <n v="0"/>
    <n v="0"/>
    <n v="0"/>
    <n v="150.26"/>
    <n v="150.26"/>
    <n v="0"/>
    <n v="0"/>
    <n v="0"/>
    <n v="0"/>
    <n v="0"/>
  </r>
  <r>
    <n v="11"/>
    <d v="2013-05-05T00:00:00"/>
    <d v="2013-05-18T00:00:00"/>
    <x v="29"/>
    <s v="G1N"/>
    <s v="GD10000000"/>
    <s v="GD0"/>
    <n v="13"/>
    <n v="8230"/>
    <s v="STIM6"/>
    <s v="RTP15"/>
    <s v="000RTT"/>
    <n v="15"/>
    <s v="ST395A"/>
    <n v="11"/>
    <m/>
    <m/>
    <x v="263"/>
    <n v="68722"/>
    <s v="74668"/>
    <x v="137"/>
    <x v="1"/>
    <s v="Non-executive"/>
    <s v="D603"/>
    <x v="1"/>
    <n v="3124.7"/>
    <n v="0"/>
    <n v="0"/>
    <n v="0"/>
    <n v="0"/>
    <n v="0"/>
    <n v="0"/>
    <n v="0"/>
    <n v="0"/>
    <n v="0"/>
    <n v="0"/>
    <n v="0"/>
    <n v="0"/>
    <n v="0"/>
    <n v="0"/>
    <n v="0"/>
    <n v="0"/>
    <n v="0"/>
    <n v="1.64"/>
    <n v="332.22"/>
    <n v="0"/>
    <n v="0"/>
    <n v="0"/>
    <n v="0"/>
    <n v="0"/>
    <n v="177.53"/>
    <n v="0"/>
    <n v="0"/>
    <n v="0"/>
    <n v="0"/>
    <n v="0"/>
    <n v="2.99"/>
    <n v="8.7799999999999994"/>
    <n v="0"/>
    <n v="0"/>
    <n v="41.52"/>
    <n v="0"/>
    <n v="0"/>
    <n v="17.72"/>
    <n v="0"/>
    <n v="0"/>
    <n v="0"/>
    <n v="0"/>
    <n v="0"/>
    <n v="0"/>
    <n v="0"/>
    <n v="0"/>
    <n v="3707.1"/>
    <n v="3707.0999999999995"/>
    <n v="0"/>
    <n v="0"/>
    <n v="0"/>
    <n v="0"/>
    <n v="0"/>
  </r>
  <r>
    <n v="11"/>
    <d v="2013-05-05T00:00:00"/>
    <d v="2013-05-18T00:00:00"/>
    <x v="29"/>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3"/>
    <n v="0"/>
    <n v="0"/>
    <n v="0"/>
    <n v="0"/>
    <n v="0"/>
    <n v="2.71"/>
    <n v="6.48"/>
    <n v="0"/>
    <n v="0"/>
    <n v="33.200000000000003"/>
    <n v="0"/>
    <n v="0"/>
    <n v="9.1"/>
    <n v="0"/>
    <n v="0"/>
    <n v="0"/>
    <n v="0"/>
    <n v="0"/>
    <n v="0"/>
    <n v="0"/>
    <n v="0"/>
    <n v="2769.1"/>
    <n v="2769.1"/>
    <n v="0"/>
    <n v="0"/>
    <n v="0"/>
    <n v="0"/>
    <n v="0"/>
  </r>
  <r>
    <n v="11"/>
    <d v="2013-05-05T00:00:00"/>
    <d v="2013-05-18T00:00:00"/>
    <x v="29"/>
    <s v="G1N"/>
    <s v="GD10000000"/>
    <s v="GD0"/>
    <n v="13"/>
    <n v="8230"/>
    <s v="STIM6"/>
    <s v="RTP15"/>
    <s v="000RTT"/>
    <n v="15"/>
    <s v="ST395A"/>
    <n v="11"/>
    <m/>
    <m/>
    <x v="266"/>
    <n v="68922"/>
    <s v="75461"/>
    <x v="2"/>
    <x v="1"/>
    <s v="Non-executive"/>
    <s v="D603"/>
    <x v="1"/>
    <n v="1923.04"/>
    <n v="0"/>
    <n v="0"/>
    <n v="0"/>
    <n v="0"/>
    <n v="0"/>
    <n v="0"/>
    <n v="0"/>
    <n v="0"/>
    <n v="0"/>
    <n v="0"/>
    <n v="0"/>
    <n v="0"/>
    <n v="0"/>
    <n v="0"/>
    <n v="0"/>
    <n v="0"/>
    <n v="0"/>
    <n v="1"/>
    <n v="0"/>
    <n v="0"/>
    <n v="0"/>
    <n v="0"/>
    <n v="0"/>
    <n v="0"/>
    <n v="119.23"/>
    <n v="0"/>
    <n v="0"/>
    <n v="0"/>
    <n v="0"/>
    <n v="0"/>
    <n v="2.17"/>
    <n v="5.18"/>
    <n v="0"/>
    <n v="0"/>
    <n v="27.88"/>
    <n v="0"/>
    <n v="0"/>
    <n v="0"/>
    <n v="0"/>
    <n v="0"/>
    <n v="0"/>
    <n v="0"/>
    <n v="0"/>
    <n v="0"/>
    <n v="0"/>
    <n v="0"/>
    <n v="2078.5"/>
    <n v="2078.5"/>
    <n v="0"/>
    <n v="0"/>
    <n v="0"/>
    <n v="0"/>
    <n v="0"/>
  </r>
  <r>
    <n v="11"/>
    <d v="2013-05-05T00:00:00"/>
    <d v="2013-05-18T00:00:00"/>
    <x v="29"/>
    <s v="G1N"/>
    <s v="GD10000000"/>
    <s v="GD0"/>
    <n v="13"/>
    <n v="8230"/>
    <s v="STIM6"/>
    <s v="RTP15"/>
    <s v="000RTT"/>
    <n v="15"/>
    <s v="ST395A"/>
    <n v="11"/>
    <m/>
    <m/>
    <x v="264"/>
    <n v="69469"/>
    <s v="73438"/>
    <x v="138"/>
    <x v="1"/>
    <s v="Non-executive"/>
    <s v="D603"/>
    <x v="1"/>
    <n v="3273.27"/>
    <n v="0"/>
    <n v="0"/>
    <n v="0"/>
    <n v="0"/>
    <n v="0"/>
    <n v="0"/>
    <n v="0"/>
    <n v="0"/>
    <n v="0"/>
    <n v="0"/>
    <n v="0"/>
    <n v="0"/>
    <n v="0"/>
    <n v="0"/>
    <n v="0"/>
    <n v="0"/>
    <n v="0"/>
    <n v="1.71"/>
    <n v="190.69"/>
    <n v="0"/>
    <n v="0"/>
    <n v="0"/>
    <n v="0"/>
    <n v="0"/>
    <n v="199"/>
    <n v="0"/>
    <n v="0"/>
    <n v="0"/>
    <n v="0"/>
    <n v="0"/>
    <n v="2.71"/>
    <n v="6.48"/>
    <n v="0"/>
    <n v="0"/>
    <n v="46.54"/>
    <n v="0"/>
    <n v="0"/>
    <n v="10.17"/>
    <n v="0"/>
    <n v="0"/>
    <n v="0"/>
    <n v="0"/>
    <n v="0"/>
    <n v="0"/>
    <n v="0"/>
    <n v="0"/>
    <n v="3730.57"/>
    <n v="3730.57"/>
    <n v="0"/>
    <n v="0"/>
    <n v="0"/>
    <n v="0"/>
    <n v="0"/>
  </r>
  <r>
    <n v="11"/>
    <d v="2013-05-05T00:00:00"/>
    <d v="2013-05-18T00:00:00"/>
    <x v="29"/>
    <s v="G1N"/>
    <s v="GD10000000"/>
    <s v="GD0"/>
    <n v="13"/>
    <n v="8230"/>
    <s v="STIM6"/>
    <s v="RTP15"/>
    <s v="000RTT"/>
    <n v="15"/>
    <s v="ST395A"/>
    <n v="11"/>
    <m/>
    <m/>
    <x v="222"/>
    <n v="70287"/>
    <s v="48884"/>
    <x v="15"/>
    <x v="1"/>
    <s v="Non-executive"/>
    <s v="D603"/>
    <x v="1"/>
    <n v="971.34"/>
    <n v="0"/>
    <n v="0"/>
    <n v="0"/>
    <n v="0"/>
    <n v="0"/>
    <n v="0"/>
    <n v="0"/>
    <n v="0"/>
    <n v="0"/>
    <n v="0"/>
    <n v="0"/>
    <n v="0"/>
    <n v="0"/>
    <n v="0"/>
    <n v="0"/>
    <n v="0"/>
    <n v="0"/>
    <n v="0.51"/>
    <n v="85.3"/>
    <n v="0"/>
    <n v="0"/>
    <n v="0"/>
    <n v="0"/>
    <n v="0"/>
    <n v="58.46"/>
    <n v="0"/>
    <n v="0"/>
    <n v="0"/>
    <n v="0"/>
    <n v="0"/>
    <n v="1.35"/>
    <n v="3.24"/>
    <n v="0"/>
    <n v="0"/>
    <n v="13.66"/>
    <n v="0"/>
    <n v="0"/>
    <n v="4.54"/>
    <n v="0"/>
    <n v="0"/>
    <n v="0"/>
    <n v="0"/>
    <n v="0"/>
    <n v="0"/>
    <n v="0"/>
    <n v="0"/>
    <n v="1138.4000000000001"/>
    <n v="1138.4000000000001"/>
    <n v="0"/>
    <n v="0"/>
    <n v="0"/>
    <n v="0"/>
    <n v="0"/>
  </r>
  <r>
    <n v="11"/>
    <d v="2013-05-05T00:00:00"/>
    <d v="2013-05-18T00:00:00"/>
    <x v="29"/>
    <s v="G1N"/>
    <s v="GD10000000"/>
    <s v="GD0"/>
    <n v="13"/>
    <n v="8230"/>
    <s v="STIM6"/>
    <s v="SGP25"/>
    <s v="STAARA"/>
    <n v="15"/>
    <s v="RA388A"/>
    <n v="9"/>
    <m/>
    <m/>
    <x v="106"/>
    <n v="23952"/>
    <s v="47825"/>
    <x v="58"/>
    <x v="1"/>
    <s v="Non-executive"/>
    <s v="D603"/>
    <x v="1"/>
    <n v="0"/>
    <n v="0"/>
    <n v="0"/>
    <n v="0"/>
    <n v="0"/>
    <n v="416.52"/>
    <n v="0"/>
    <n v="0"/>
    <n v="0"/>
    <n v="0"/>
    <n v="0"/>
    <n v="0"/>
    <n v="0"/>
    <n v="0"/>
    <n v="0"/>
    <n v="0"/>
    <n v="0"/>
    <n v="0"/>
    <n v="0.22"/>
    <n v="57.76"/>
    <n v="0"/>
    <n v="0"/>
    <n v="0"/>
    <n v="0"/>
    <n v="0"/>
    <n v="24.63"/>
    <n v="0"/>
    <n v="0"/>
    <n v="0"/>
    <n v="0"/>
    <n v="0"/>
    <n v="0.44"/>
    <n v="1.38"/>
    <n v="0"/>
    <n v="0"/>
    <n v="5.76"/>
    <n v="20.82"/>
    <n v="0"/>
    <n v="3.08"/>
    <n v="0"/>
    <n v="0"/>
    <n v="0"/>
    <n v="0"/>
    <n v="0"/>
    <n v="0"/>
    <n v="0"/>
    <n v="0"/>
    <n v="530.61"/>
    <n v="530.61"/>
    <n v="0"/>
    <n v="0"/>
    <n v="0"/>
    <n v="0"/>
    <n v="0"/>
  </r>
  <r>
    <n v="11"/>
    <d v="2013-05-05T00:00:00"/>
    <d v="2013-05-18T00:00:00"/>
    <x v="29"/>
    <s v="G1N"/>
    <s v="GD10000000"/>
    <s v="GD0"/>
    <n v="13"/>
    <n v="8230"/>
    <s v="STIM6"/>
    <s v="SGP25"/>
    <s v="STAARA"/>
    <n v="15"/>
    <s v="RA388A"/>
    <n v="9"/>
    <m/>
    <m/>
    <x v="261"/>
    <n v="58856"/>
    <s v="73439"/>
    <x v="135"/>
    <x v="1"/>
    <s v="Non-executive"/>
    <s v="D603"/>
    <x v="1"/>
    <n v="923.06"/>
    <n v="0"/>
    <n v="0"/>
    <n v="0"/>
    <n v="0"/>
    <n v="0"/>
    <n v="0"/>
    <n v="0"/>
    <n v="0"/>
    <n v="0"/>
    <n v="0"/>
    <n v="0"/>
    <n v="0"/>
    <n v="0"/>
    <n v="0"/>
    <n v="0"/>
    <n v="0"/>
    <n v="0"/>
    <n v="0.46"/>
    <n v="110.2"/>
    <n v="0"/>
    <n v="0"/>
    <n v="0"/>
    <n v="0"/>
    <n v="0"/>
    <n v="51.38"/>
    <n v="0"/>
    <n v="0"/>
    <n v="0"/>
    <n v="0"/>
    <n v="0"/>
    <n v="0.65"/>
    <n v="2.27"/>
    <n v="0"/>
    <n v="0"/>
    <n v="12"/>
    <n v="46.15"/>
    <n v="0"/>
    <n v="5.87"/>
    <n v="0"/>
    <n v="0"/>
    <n v="0"/>
    <n v="0"/>
    <n v="0"/>
    <n v="0"/>
    <n v="0"/>
    <n v="0"/>
    <n v="1152.04"/>
    <n v="1152.0400000000002"/>
    <n v="0"/>
    <n v="0"/>
    <n v="0"/>
    <n v="0"/>
    <n v="0"/>
  </r>
  <r>
    <n v="11"/>
    <d v="2013-05-05T00:00:00"/>
    <d v="2013-05-18T00:00:00"/>
    <x v="29"/>
    <s v="G1N"/>
    <s v="GD10000000"/>
    <s v="GD0"/>
    <n v="13"/>
    <n v="8230"/>
    <s v="STIM6"/>
    <s v="SGP25"/>
    <s v="STAARA"/>
    <n v="15"/>
    <s v="RA388A"/>
    <n v="9"/>
    <m/>
    <m/>
    <x v="216"/>
    <n v="68069"/>
    <s v="47282"/>
    <x v="2"/>
    <x v="1"/>
    <s v="Non-executive"/>
    <s v="D603"/>
    <x v="1"/>
    <n v="893.57"/>
    <n v="0"/>
    <n v="0"/>
    <n v="0"/>
    <n v="0"/>
    <n v="0"/>
    <n v="0"/>
    <n v="0"/>
    <n v="0"/>
    <n v="0"/>
    <n v="0"/>
    <n v="0"/>
    <n v="0"/>
    <n v="0"/>
    <n v="0"/>
    <n v="0"/>
    <n v="0"/>
    <n v="0"/>
    <n v="0.47"/>
    <n v="59.72"/>
    <n v="0"/>
    <n v="0"/>
    <n v="0"/>
    <n v="0"/>
    <n v="0"/>
    <n v="53.83"/>
    <n v="0"/>
    <n v="0"/>
    <n v="0"/>
    <n v="0"/>
    <n v="0"/>
    <n v="0.95"/>
    <n v="2.2599999999999998"/>
    <n v="0"/>
    <n v="0"/>
    <n v="12.59"/>
    <n v="44.68"/>
    <n v="0"/>
    <n v="3.18"/>
    <n v="0"/>
    <n v="0"/>
    <n v="0"/>
    <n v="0"/>
    <n v="0"/>
    <n v="0"/>
    <n v="0"/>
    <n v="0"/>
    <n v="1071.25"/>
    <n v="1071.2500000000002"/>
    <n v="0"/>
    <n v="0"/>
    <n v="0"/>
    <n v="0"/>
    <n v="0"/>
  </r>
  <r>
    <n v="11"/>
    <d v="2013-05-05T00:00:00"/>
    <d v="2013-05-18T00:00:00"/>
    <x v="29"/>
    <s v="G1N"/>
    <s v="GD10000000"/>
    <s v="GD0"/>
    <n v="13"/>
    <n v="8230"/>
    <s v="STIM6"/>
    <s v="SGP25"/>
    <s v="STAARA"/>
    <n v="15"/>
    <s v="RA388A"/>
    <n v="9"/>
    <m/>
    <m/>
    <x v="217"/>
    <n v="68206"/>
    <s v="48863"/>
    <x v="2"/>
    <x v="1"/>
    <s v="Non-executive"/>
    <s v="D603"/>
    <x v="1"/>
    <n v="123.92"/>
    <n v="0"/>
    <n v="0"/>
    <n v="0"/>
    <n v="0"/>
    <n v="0"/>
    <n v="0"/>
    <n v="0"/>
    <n v="0"/>
    <n v="0"/>
    <n v="0"/>
    <n v="0"/>
    <n v="0"/>
    <n v="0"/>
    <n v="0"/>
    <n v="0"/>
    <n v="0"/>
    <n v="0"/>
    <n v="0.06"/>
    <n v="9.8000000000000007"/>
    <n v="0"/>
    <n v="0"/>
    <n v="0"/>
    <n v="0"/>
    <n v="0"/>
    <n v="7.56"/>
    <n v="0"/>
    <n v="0"/>
    <n v="0"/>
    <n v="0"/>
    <n v="0"/>
    <n v="0.14000000000000001"/>
    <n v="0.3"/>
    <n v="0"/>
    <n v="0"/>
    <n v="1.76"/>
    <n v="6.2"/>
    <n v="0"/>
    <n v="0.52"/>
    <n v="0"/>
    <n v="0"/>
    <n v="0"/>
    <n v="0"/>
    <n v="0"/>
    <n v="0"/>
    <n v="0"/>
    <n v="0"/>
    <n v="150.26"/>
    <n v="150.26"/>
    <n v="0"/>
    <n v="0"/>
    <n v="0"/>
    <n v="0"/>
    <n v="0"/>
  </r>
  <r>
    <n v="11"/>
    <d v="2013-05-05T00:00:00"/>
    <d v="2013-05-18T00:00:00"/>
    <x v="29"/>
    <s v="G1N"/>
    <s v="GD10000000"/>
    <s v="GD0"/>
    <n v="13"/>
    <n v="8230"/>
    <s v="STIM6"/>
    <s v="SGP25"/>
    <s v="STAARA"/>
    <n v="15"/>
    <s v="RA388A"/>
    <n v="9"/>
    <m/>
    <m/>
    <x v="266"/>
    <n v="68922"/>
    <s v="75461"/>
    <x v="2"/>
    <x v="1"/>
    <s v="Non-executive"/>
    <s v="D603"/>
    <x v="1"/>
    <n v="480.76"/>
    <n v="0"/>
    <n v="0"/>
    <n v="0"/>
    <n v="0"/>
    <n v="0"/>
    <n v="0"/>
    <n v="0"/>
    <n v="0"/>
    <n v="0"/>
    <n v="0"/>
    <n v="0"/>
    <n v="0"/>
    <n v="0"/>
    <n v="0"/>
    <n v="0"/>
    <n v="0"/>
    <n v="0"/>
    <n v="0.26"/>
    <n v="0"/>
    <n v="0"/>
    <n v="0"/>
    <n v="0"/>
    <n v="0"/>
    <n v="0"/>
    <n v="29.8"/>
    <n v="0"/>
    <n v="0"/>
    <n v="0"/>
    <n v="0"/>
    <n v="0"/>
    <n v="0.54"/>
    <n v="1.3"/>
    <n v="0"/>
    <n v="0"/>
    <n v="6.98"/>
    <n v="0"/>
    <n v="0"/>
    <n v="0"/>
    <n v="0"/>
    <n v="0"/>
    <n v="0"/>
    <n v="0"/>
    <n v="0"/>
    <n v="0"/>
    <n v="0"/>
    <n v="0"/>
    <n v="519.64"/>
    <n v="519.64"/>
    <n v="0"/>
    <n v="0"/>
    <n v="0"/>
    <n v="0"/>
    <n v="0"/>
  </r>
  <r>
    <n v="11"/>
    <d v="2013-05-05T00:00:00"/>
    <d v="2013-05-18T00:00:00"/>
    <x v="30"/>
    <s v="T12"/>
    <s v="GD10000000"/>
    <s v="GD0"/>
    <n v="13"/>
    <n v="8230"/>
    <s v="STIM6"/>
    <s v="RTP15"/>
    <s v="000RTT"/>
    <n v="15"/>
    <s v="ST395A"/>
    <n v="11"/>
    <m/>
    <m/>
    <x v="299"/>
    <n v="66662"/>
    <s v="73433"/>
    <x v="149"/>
    <x v="1"/>
    <s v="Non-executive"/>
    <s v="D603"/>
    <x v="1"/>
    <n v="2769.62"/>
    <n v="0"/>
    <n v="0"/>
    <n v="0"/>
    <n v="0"/>
    <n v="0"/>
    <n v="0"/>
    <n v="0"/>
    <n v="0"/>
    <n v="0"/>
    <n v="0"/>
    <n v="0"/>
    <n v="0"/>
    <n v="0"/>
    <n v="0"/>
    <n v="0"/>
    <n v="0"/>
    <n v="0"/>
    <n v="1.46"/>
    <n v="195.92"/>
    <n v="0"/>
    <n v="0"/>
    <n v="0"/>
    <n v="0"/>
    <n v="0"/>
    <n v="164.25"/>
    <n v="0"/>
    <n v="0"/>
    <n v="0"/>
    <n v="0"/>
    <n v="0"/>
    <n v="2.71"/>
    <n v="6.48"/>
    <n v="0"/>
    <n v="0"/>
    <n v="38.409999999999997"/>
    <n v="138.47999999999999"/>
    <n v="0"/>
    <n v="10.45"/>
    <n v="0"/>
    <n v="0"/>
    <n v="0"/>
    <n v="0"/>
    <n v="0"/>
    <n v="0"/>
    <n v="0"/>
    <n v="0"/>
    <n v="3327.78"/>
    <n v="3327.7799999999997"/>
    <n v="0"/>
    <n v="0"/>
    <n v="0"/>
    <n v="0"/>
    <n v="0"/>
  </r>
  <r>
    <n v="12"/>
    <d v="2013-05-19T00:00:00"/>
    <d v="2013-06-01T00:00:00"/>
    <x v="31"/>
    <s v="G1N"/>
    <s v="GD10000000"/>
    <s v="GD0"/>
    <n v="13"/>
    <n v="100"/>
    <s v="LD600"/>
    <s v="LF601"/>
    <m/>
    <m/>
    <m/>
    <m/>
    <m/>
    <m/>
    <x v="361"/>
    <n v="7580"/>
    <s v="73466"/>
    <x v="160"/>
    <x v="1"/>
    <s v="Non-executive"/>
    <s v="D603"/>
    <x v="1"/>
    <n v="1216.3499999999999"/>
    <n v="0"/>
    <n v="0"/>
    <n v="0"/>
    <n v="0"/>
    <n v="0"/>
    <n v="0"/>
    <n v="0"/>
    <n v="0"/>
    <n v="0"/>
    <n v="0"/>
    <n v="0"/>
    <n v="0"/>
    <n v="0"/>
    <n v="0"/>
    <n v="0"/>
    <n v="0"/>
    <n v="0"/>
    <n v="0.63"/>
    <n v="47.67"/>
    <n v="0"/>
    <n v="0"/>
    <n v="0"/>
    <n v="0"/>
    <n v="0"/>
    <n v="73.069999999999993"/>
    <n v="0"/>
    <n v="0"/>
    <n v="0"/>
    <n v="0"/>
    <n v="0"/>
    <n v="0.68"/>
    <n v="1.61"/>
    <n v="0"/>
    <n v="0"/>
    <n v="17.09"/>
    <n v="60.81"/>
    <n v="0"/>
    <n v="2.54"/>
    <n v="0"/>
    <n v="0"/>
    <n v="0"/>
    <n v="0"/>
    <n v="0"/>
    <n v="0"/>
    <n v="0"/>
    <n v="0"/>
    <n v="1420.45"/>
    <n v="1420.4499999999998"/>
    <n v="0"/>
    <n v="0"/>
    <n v="0"/>
    <n v="0"/>
    <n v="0"/>
  </r>
  <r>
    <n v="12"/>
    <d v="2013-05-19T00:00:00"/>
    <d v="2013-06-01T00:00:00"/>
    <x v="31"/>
    <s v="G1N"/>
    <s v="GD10000000"/>
    <s v="GD0"/>
    <n v="13"/>
    <n v="100"/>
    <s v="LD600"/>
    <s v="LF601"/>
    <m/>
    <m/>
    <m/>
    <m/>
    <m/>
    <m/>
    <x v="89"/>
    <n v="69397"/>
    <s v="44654"/>
    <x v="159"/>
    <x v="1"/>
    <s v="Non-executive"/>
    <s v="D603"/>
    <x v="1"/>
    <n v="3479.22"/>
    <n v="0"/>
    <n v="0"/>
    <n v="0"/>
    <n v="0"/>
    <n v="0"/>
    <n v="0"/>
    <n v="0"/>
    <n v="0"/>
    <n v="0"/>
    <n v="0"/>
    <n v="0"/>
    <n v="0"/>
    <n v="0"/>
    <n v="0"/>
    <n v="0"/>
    <n v="0"/>
    <n v="0"/>
    <n v="1.8"/>
    <n v="130.44999999999999"/>
    <n v="0"/>
    <n v="0"/>
    <n v="0"/>
    <n v="0"/>
    <n v="0"/>
    <n v="213.02"/>
    <n v="0"/>
    <n v="0"/>
    <n v="0"/>
    <n v="0"/>
    <n v="0"/>
    <n v="2.0299999999999998"/>
    <n v="4.8499999999999996"/>
    <n v="0"/>
    <n v="0"/>
    <n v="49.81"/>
    <n v="0"/>
    <n v="0"/>
    <n v="6.95"/>
    <n v="0"/>
    <n v="0"/>
    <n v="0"/>
    <n v="0"/>
    <n v="0"/>
    <n v="0"/>
    <n v="0"/>
    <n v="0"/>
    <n v="3888.13"/>
    <n v="3888.1299999999997"/>
    <n v="0"/>
    <n v="0"/>
    <n v="0"/>
    <n v="0"/>
    <n v="0"/>
  </r>
  <r>
    <n v="12"/>
    <d v="2013-05-19T00:00:00"/>
    <d v="2013-06-01T00:00:00"/>
    <x v="31"/>
    <s v="G1N"/>
    <s v="GD10000000"/>
    <s v="GD0"/>
    <n v="13"/>
    <n v="100"/>
    <s v="LD600"/>
    <s v="LF605"/>
    <m/>
    <m/>
    <m/>
    <m/>
    <m/>
    <m/>
    <x v="99"/>
    <n v="38606"/>
    <s v="51150"/>
    <x v="2"/>
    <x v="1"/>
    <s v="Non-executive"/>
    <s v="D603"/>
    <x v="1"/>
    <n v="2364.91"/>
    <n v="0"/>
    <n v="0"/>
    <n v="0"/>
    <n v="0"/>
    <n v="0"/>
    <n v="0"/>
    <n v="0"/>
    <n v="0"/>
    <n v="0"/>
    <n v="0"/>
    <n v="0"/>
    <n v="0"/>
    <n v="0"/>
    <n v="0"/>
    <n v="0"/>
    <n v="0"/>
    <n v="0"/>
    <n v="1.24"/>
    <n v="458.68"/>
    <n v="0"/>
    <n v="0"/>
    <n v="0"/>
    <n v="0"/>
    <n v="0"/>
    <n v="137.13999999999999"/>
    <n v="0"/>
    <n v="0"/>
    <n v="0"/>
    <n v="0"/>
    <n v="0"/>
    <n v="2.95"/>
    <n v="10.74"/>
    <n v="0"/>
    <n v="0"/>
    <n v="32.07"/>
    <n v="118.24"/>
    <n v="0"/>
    <n v="24.47"/>
    <n v="0"/>
    <n v="0"/>
    <n v="0"/>
    <n v="0"/>
    <n v="0"/>
    <n v="0"/>
    <n v="0"/>
    <n v="0"/>
    <n v="3150.44"/>
    <n v="3150.4399999999987"/>
    <n v="0"/>
    <n v="0"/>
    <n v="0"/>
    <n v="0"/>
    <n v="0"/>
  </r>
  <r>
    <n v="12"/>
    <d v="2013-05-19T00:00:00"/>
    <d v="2013-06-01T00:00:00"/>
    <x v="31"/>
    <s v="G1N"/>
    <s v="GD10000000"/>
    <s v="GD0"/>
    <n v="13"/>
    <n v="100"/>
    <s v="LD600"/>
    <s v="LF605"/>
    <m/>
    <m/>
    <m/>
    <m/>
    <m/>
    <m/>
    <x v="103"/>
    <n v="39707"/>
    <s v="50910"/>
    <x v="2"/>
    <x v="1"/>
    <s v="Non-executive"/>
    <s v="D603"/>
    <x v="1"/>
    <n v="0"/>
    <n v="0"/>
    <n v="0"/>
    <n v="0"/>
    <n v="0"/>
    <n v="2432.0500000000002"/>
    <n v="0"/>
    <n v="0"/>
    <n v="0"/>
    <n v="0"/>
    <n v="0"/>
    <n v="0"/>
    <n v="0"/>
    <n v="0"/>
    <n v="0"/>
    <n v="0"/>
    <n v="0"/>
    <n v="0"/>
    <n v="1.28"/>
    <n v="495.95"/>
    <n v="0"/>
    <n v="0"/>
    <n v="0"/>
    <n v="0"/>
    <n v="0"/>
    <n v="137.31"/>
    <n v="0"/>
    <n v="0"/>
    <n v="0"/>
    <n v="0"/>
    <n v="0"/>
    <n v="2.95"/>
    <n v="10.74"/>
    <n v="0"/>
    <n v="0"/>
    <n v="32.119999999999997"/>
    <n v="121.6"/>
    <n v="0"/>
    <n v="26.45"/>
    <n v="0"/>
    <n v="0"/>
    <n v="0"/>
    <n v="0"/>
    <n v="0"/>
    <n v="0"/>
    <n v="0"/>
    <n v="0"/>
    <n v="3260.45"/>
    <n v="3260.4499999999994"/>
    <n v="0"/>
    <n v="0"/>
    <n v="0"/>
    <n v="0"/>
    <n v="0"/>
  </r>
  <r>
    <n v="12"/>
    <d v="2013-05-19T00:00:00"/>
    <d v="2013-06-01T00:00:00"/>
    <x v="31"/>
    <s v="G1N"/>
    <s v="GD10000000"/>
    <s v="GD0"/>
    <n v="13"/>
    <n v="100"/>
    <s v="LD600"/>
    <s v="LF606"/>
    <m/>
    <m/>
    <m/>
    <m/>
    <m/>
    <m/>
    <x v="106"/>
    <n v="23952"/>
    <s v="47825"/>
    <x v="58"/>
    <x v="1"/>
    <s v="Non-executive"/>
    <s v="D603"/>
    <x v="1"/>
    <n v="0"/>
    <n v="0"/>
    <n v="0"/>
    <n v="0"/>
    <n v="0"/>
    <n v="694.24"/>
    <n v="0"/>
    <n v="0"/>
    <n v="0"/>
    <n v="0"/>
    <n v="0"/>
    <n v="0"/>
    <n v="0"/>
    <n v="0"/>
    <n v="0"/>
    <n v="0"/>
    <n v="0"/>
    <n v="0"/>
    <n v="0.37"/>
    <n v="96.28"/>
    <n v="0"/>
    <n v="0"/>
    <n v="0"/>
    <n v="0"/>
    <n v="0"/>
    <n v="41.06"/>
    <n v="0"/>
    <n v="0"/>
    <n v="0"/>
    <n v="0"/>
    <n v="0"/>
    <n v="0.74"/>
    <n v="2.31"/>
    <n v="0"/>
    <n v="0"/>
    <n v="9.61"/>
    <n v="34.72"/>
    <n v="0"/>
    <n v="5.14"/>
    <n v="0"/>
    <n v="0"/>
    <n v="0"/>
    <n v="0"/>
    <n v="0"/>
    <n v="0"/>
    <n v="0"/>
    <n v="0"/>
    <n v="884.47"/>
    <n v="884.47"/>
    <n v="0"/>
    <n v="0"/>
    <n v="0"/>
    <n v="0"/>
    <n v="0"/>
  </r>
  <r>
    <n v="12"/>
    <d v="2013-05-19T00:00:00"/>
    <d v="2013-06-01T00:00:00"/>
    <x v="31"/>
    <s v="G1N"/>
    <s v="GD10000000"/>
    <s v="GD0"/>
    <n v="13"/>
    <n v="100"/>
    <s v="LD600"/>
    <s v="LF606"/>
    <m/>
    <m/>
    <m/>
    <m/>
    <m/>
    <m/>
    <x v="261"/>
    <n v="58856"/>
    <s v="73439"/>
    <x v="135"/>
    <x v="1"/>
    <s v="Non-executive"/>
    <s v="D603"/>
    <x v="1"/>
    <n v="2307.71"/>
    <n v="0"/>
    <n v="0"/>
    <n v="0"/>
    <n v="0"/>
    <n v="0"/>
    <n v="0"/>
    <n v="0"/>
    <n v="0"/>
    <n v="0"/>
    <n v="0"/>
    <n v="0"/>
    <n v="0"/>
    <n v="0"/>
    <n v="0"/>
    <n v="0"/>
    <n v="0"/>
    <n v="0"/>
    <n v="1.2"/>
    <n v="275.54000000000002"/>
    <n v="0"/>
    <n v="0"/>
    <n v="0"/>
    <n v="0"/>
    <n v="0"/>
    <n v="128.5"/>
    <n v="0"/>
    <n v="0"/>
    <n v="0"/>
    <n v="0"/>
    <n v="0"/>
    <n v="1.64"/>
    <n v="5.7"/>
    <n v="0"/>
    <n v="0"/>
    <n v="30.06"/>
    <n v="115.39"/>
    <n v="0"/>
    <n v="14.7"/>
    <n v="0"/>
    <n v="0"/>
    <n v="0"/>
    <n v="0"/>
    <n v="0"/>
    <n v="0"/>
    <n v="0"/>
    <n v="0"/>
    <n v="2880.44"/>
    <n v="2880.4399999999991"/>
    <n v="0"/>
    <n v="0"/>
    <n v="0"/>
    <n v="0"/>
    <n v="0"/>
  </r>
  <r>
    <n v="12"/>
    <d v="2013-05-19T00:00:00"/>
    <d v="2013-06-01T00:00:00"/>
    <x v="31"/>
    <s v="G1N"/>
    <s v="GD10000000"/>
    <s v="GD0"/>
    <n v="13"/>
    <n v="8200"/>
    <s v="GD600"/>
    <s v="ADMIN"/>
    <s v="0ADMIN"/>
    <n v="1"/>
    <s v="CHOICE"/>
    <n v="12"/>
    <m/>
    <m/>
    <x v="361"/>
    <n v="7580"/>
    <s v="73466"/>
    <x v="160"/>
    <x v="1"/>
    <s v="Non-executive"/>
    <s v="D603"/>
    <x v="1"/>
    <n v="1216.33"/>
    <n v="0"/>
    <n v="0"/>
    <n v="0"/>
    <n v="0"/>
    <n v="0"/>
    <n v="0"/>
    <n v="0"/>
    <n v="0"/>
    <n v="0"/>
    <n v="0"/>
    <n v="0"/>
    <n v="0"/>
    <n v="0"/>
    <n v="0"/>
    <n v="0"/>
    <n v="0"/>
    <n v="0"/>
    <n v="0.62"/>
    <n v="47.67"/>
    <n v="0"/>
    <n v="0"/>
    <n v="0"/>
    <n v="0"/>
    <n v="0"/>
    <n v="73.06"/>
    <n v="0"/>
    <n v="0"/>
    <n v="0"/>
    <n v="0"/>
    <n v="0"/>
    <n v="0.67"/>
    <n v="1.63"/>
    <n v="0"/>
    <n v="0"/>
    <n v="17.079999999999998"/>
    <n v="60.83"/>
    <n v="0"/>
    <n v="2.5499999999999998"/>
    <n v="0"/>
    <n v="0"/>
    <n v="0"/>
    <n v="0"/>
    <n v="0"/>
    <n v="0"/>
    <n v="0"/>
    <n v="0"/>
    <n v="1420.44"/>
    <n v="1420.4399999999998"/>
    <n v="0"/>
    <n v="0"/>
    <n v="0"/>
    <n v="0"/>
    <n v="0"/>
  </r>
  <r>
    <n v="12"/>
    <d v="2013-05-19T00:00:00"/>
    <d v="2013-06-01T00:00:00"/>
    <x v="31"/>
    <s v="G1N"/>
    <s v="GD10000000"/>
    <s v="GD0"/>
    <n v="13"/>
    <n v="8200"/>
    <s v="GD600"/>
    <s v="CLCB5"/>
    <s v="000CLC"/>
    <n v="15"/>
    <s v="32287C"/>
    <n v="13"/>
    <m/>
    <m/>
    <x v="211"/>
    <n v="43853"/>
    <s v="74888"/>
    <x v="2"/>
    <x v="1"/>
    <s v="Non-executive"/>
    <s v="D603"/>
    <x v="1"/>
    <n v="0"/>
    <n v="0"/>
    <n v="0"/>
    <n v="0"/>
    <n v="0"/>
    <n v="347"/>
    <n v="0"/>
    <n v="0"/>
    <n v="0"/>
    <n v="0"/>
    <n v="0"/>
    <n v="0"/>
    <n v="0"/>
    <n v="0"/>
    <n v="0"/>
    <n v="0"/>
    <n v="0"/>
    <n v="0"/>
    <n v="0.18"/>
    <n v="27.44"/>
    <n v="0"/>
    <n v="0"/>
    <n v="0"/>
    <n v="0"/>
    <n v="0"/>
    <n v="20.95"/>
    <n v="0"/>
    <n v="0"/>
    <n v="0"/>
    <n v="0"/>
    <n v="0"/>
    <n v="0.38"/>
    <n v="0.9"/>
    <n v="0"/>
    <n v="0"/>
    <n v="4.9000000000000004"/>
    <n v="17.350000000000001"/>
    <n v="0"/>
    <n v="1.47"/>
    <n v="0"/>
    <n v="0"/>
    <n v="0"/>
    <n v="0"/>
    <n v="0"/>
    <n v="0"/>
    <n v="0"/>
    <n v="0"/>
    <n v="420.57"/>
    <n v="420.57"/>
    <n v="0"/>
    <n v="0"/>
    <n v="0"/>
    <n v="0"/>
    <n v="0"/>
  </r>
  <r>
    <n v="12"/>
    <d v="2013-05-19T00:00:00"/>
    <d v="2013-06-01T00:00:00"/>
    <x v="31"/>
    <s v="G1N"/>
    <s v="GD10000000"/>
    <s v="GD0"/>
    <n v="13"/>
    <n v="8200"/>
    <s v="GD600"/>
    <s v="CLCB5"/>
    <s v="000CLC"/>
    <n v="15"/>
    <s v="32287C"/>
    <n v="13"/>
    <m/>
    <m/>
    <x v="217"/>
    <n v="68206"/>
    <s v="48863"/>
    <x v="2"/>
    <x v="1"/>
    <s v="Non-executive"/>
    <s v="D603"/>
    <x v="1"/>
    <n v="297.44"/>
    <n v="0"/>
    <n v="0"/>
    <n v="0"/>
    <n v="0"/>
    <n v="0"/>
    <n v="0"/>
    <n v="0"/>
    <n v="0"/>
    <n v="0"/>
    <n v="0"/>
    <n v="0"/>
    <n v="0"/>
    <n v="0"/>
    <n v="0"/>
    <n v="0"/>
    <n v="0"/>
    <n v="0"/>
    <n v="0.16"/>
    <n v="23.52"/>
    <n v="0"/>
    <n v="0"/>
    <n v="0"/>
    <n v="0"/>
    <n v="0"/>
    <n v="18.16"/>
    <n v="0"/>
    <n v="0"/>
    <n v="0"/>
    <n v="0"/>
    <n v="0"/>
    <n v="0.32"/>
    <n v="0.74"/>
    <n v="0"/>
    <n v="0"/>
    <n v="4.24"/>
    <n v="14.87"/>
    <n v="0"/>
    <n v="1.26"/>
    <n v="0"/>
    <n v="0"/>
    <n v="0"/>
    <n v="0"/>
    <n v="0"/>
    <n v="0"/>
    <n v="0"/>
    <n v="0"/>
    <n v="360.71"/>
    <n v="360.71000000000004"/>
    <n v="0"/>
    <n v="0"/>
    <n v="0"/>
    <n v="0"/>
    <n v="0"/>
  </r>
  <r>
    <n v="12"/>
    <d v="2013-05-19T00:00:00"/>
    <d v="2013-06-01T00:00:00"/>
    <x v="31"/>
    <s v="G1N"/>
    <s v="GD10000000"/>
    <s v="GD0"/>
    <n v="13"/>
    <n v="8200"/>
    <s v="GD600"/>
    <s v="CLCB7"/>
    <s v="000CLC"/>
    <n v="17"/>
    <s v="32287C"/>
    <n v="13"/>
    <m/>
    <m/>
    <x v="211"/>
    <n v="43853"/>
    <s v="74888"/>
    <x v="2"/>
    <x v="1"/>
    <s v="Non-executive"/>
    <s v="D603"/>
    <x v="1"/>
    <n v="0"/>
    <n v="0"/>
    <n v="0"/>
    <n v="0"/>
    <n v="0"/>
    <n v="520.48"/>
    <n v="0"/>
    <n v="0"/>
    <n v="0"/>
    <n v="0"/>
    <n v="0"/>
    <n v="0"/>
    <n v="0"/>
    <n v="0"/>
    <n v="0"/>
    <n v="0"/>
    <n v="0"/>
    <n v="0"/>
    <n v="0.28000000000000003"/>
    <n v="41.14"/>
    <n v="0"/>
    <n v="0"/>
    <n v="0"/>
    <n v="0"/>
    <n v="0"/>
    <n v="31.43"/>
    <n v="0"/>
    <n v="0"/>
    <n v="0"/>
    <n v="0"/>
    <n v="0"/>
    <n v="0.56999999999999995"/>
    <n v="1.36"/>
    <n v="0"/>
    <n v="0"/>
    <n v="7.35"/>
    <n v="26.02"/>
    <n v="0"/>
    <n v="2.2000000000000002"/>
    <n v="0"/>
    <n v="0"/>
    <n v="0"/>
    <n v="0"/>
    <n v="0"/>
    <n v="0"/>
    <n v="0"/>
    <n v="0"/>
    <n v="630.83000000000004"/>
    <n v="630.83000000000004"/>
    <n v="0"/>
    <n v="0"/>
    <n v="0"/>
    <n v="0"/>
    <n v="0"/>
  </r>
  <r>
    <n v="12"/>
    <d v="2013-05-19T00:00:00"/>
    <d v="2013-06-01T00:00:00"/>
    <x v="31"/>
    <s v="G1N"/>
    <s v="GD10000000"/>
    <s v="GD0"/>
    <n v="13"/>
    <n v="8200"/>
    <s v="GD600"/>
    <s v="CLCB7"/>
    <s v="000CLC"/>
    <n v="17"/>
    <s v="32287C"/>
    <n v="13"/>
    <m/>
    <m/>
    <x v="217"/>
    <n v="68206"/>
    <s v="48863"/>
    <x v="2"/>
    <x v="1"/>
    <s v="Non-executive"/>
    <s v="D603"/>
    <x v="1"/>
    <n v="446.12"/>
    <n v="0"/>
    <n v="0"/>
    <n v="0"/>
    <n v="0"/>
    <n v="0"/>
    <n v="0"/>
    <n v="0"/>
    <n v="0"/>
    <n v="0"/>
    <n v="0"/>
    <n v="0"/>
    <n v="0"/>
    <n v="0"/>
    <n v="0"/>
    <n v="0"/>
    <n v="0"/>
    <n v="0"/>
    <n v="0.24"/>
    <n v="35.26"/>
    <n v="0"/>
    <n v="0"/>
    <n v="0"/>
    <n v="0"/>
    <n v="0"/>
    <n v="27.22"/>
    <n v="0"/>
    <n v="0"/>
    <n v="0"/>
    <n v="0"/>
    <n v="0"/>
    <n v="0.48"/>
    <n v="1.1200000000000001"/>
    <n v="0"/>
    <n v="0"/>
    <n v="6.37"/>
    <n v="22.3"/>
    <n v="0"/>
    <n v="1.88"/>
    <n v="0"/>
    <n v="0"/>
    <n v="0"/>
    <n v="0"/>
    <n v="0"/>
    <n v="0"/>
    <n v="0"/>
    <n v="0"/>
    <n v="540.99"/>
    <n v="540.99"/>
    <n v="0"/>
    <n v="0"/>
    <n v="0"/>
    <n v="0"/>
    <n v="0"/>
  </r>
  <r>
    <n v="12"/>
    <d v="2013-05-19T00:00:00"/>
    <d v="2013-06-01T00:00:00"/>
    <x v="31"/>
    <s v="G1N"/>
    <s v="GD10000000"/>
    <s v="GD0"/>
    <n v="13"/>
    <n v="8200"/>
    <s v="GD600"/>
    <s v="DSG35"/>
    <s v="000DSG"/>
    <n v="15"/>
    <s v="15282A"/>
    <n v="13"/>
    <m/>
    <m/>
    <x v="361"/>
    <n v="7580"/>
    <s v="73466"/>
    <x v="160"/>
    <x v="1"/>
    <s v="Non-executive"/>
    <s v="D603"/>
    <x v="1"/>
    <n v="1216.3599999999999"/>
    <n v="0"/>
    <n v="0"/>
    <n v="0"/>
    <n v="0"/>
    <n v="0"/>
    <n v="0"/>
    <n v="0"/>
    <n v="0"/>
    <n v="0"/>
    <n v="0"/>
    <n v="0"/>
    <n v="0"/>
    <n v="0"/>
    <n v="0"/>
    <n v="0"/>
    <n v="0"/>
    <n v="0"/>
    <n v="0.64"/>
    <n v="47.68"/>
    <n v="0"/>
    <n v="0"/>
    <n v="0"/>
    <n v="0"/>
    <n v="0"/>
    <n v="73.08"/>
    <n v="0"/>
    <n v="0"/>
    <n v="0"/>
    <n v="0"/>
    <n v="0"/>
    <n v="0.68"/>
    <n v="1.63"/>
    <n v="0"/>
    <n v="0"/>
    <n v="17.09"/>
    <n v="60.82"/>
    <n v="0"/>
    <n v="2.54"/>
    <n v="0"/>
    <n v="0"/>
    <n v="0"/>
    <n v="0"/>
    <n v="0"/>
    <n v="0"/>
    <n v="0"/>
    <n v="0"/>
    <n v="1420.52"/>
    <n v="1420.52"/>
    <n v="0"/>
    <n v="0"/>
    <n v="0"/>
    <n v="0"/>
    <n v="0"/>
  </r>
  <r>
    <n v="12"/>
    <d v="2013-05-19T00:00:00"/>
    <d v="2013-06-01T00:00:00"/>
    <x v="31"/>
    <s v="G1N"/>
    <s v="GD10000000"/>
    <s v="GD0"/>
    <n v="13"/>
    <n v="8200"/>
    <s v="GD600"/>
    <s v="EAHB5"/>
    <s v="000EAH"/>
    <n v="15"/>
    <s v="32010A"/>
    <n v="13"/>
    <m/>
    <m/>
    <x v="106"/>
    <n v="23952"/>
    <s v="47825"/>
    <x v="58"/>
    <x v="1"/>
    <s v="Non-executive"/>
    <s v="D603"/>
    <x v="1"/>
    <n v="0"/>
    <n v="0"/>
    <n v="0"/>
    <n v="0"/>
    <n v="0"/>
    <n v="555.35"/>
    <n v="0"/>
    <n v="0"/>
    <n v="0"/>
    <n v="0"/>
    <n v="0"/>
    <n v="0"/>
    <n v="0"/>
    <n v="0"/>
    <n v="0"/>
    <n v="0"/>
    <n v="0"/>
    <n v="0"/>
    <n v="0.28000000000000003"/>
    <n v="77.03"/>
    <n v="0"/>
    <n v="0"/>
    <n v="0"/>
    <n v="0"/>
    <n v="0"/>
    <n v="32.82"/>
    <n v="0"/>
    <n v="0"/>
    <n v="0"/>
    <n v="0"/>
    <n v="0"/>
    <n v="0.61"/>
    <n v="1.83"/>
    <n v="0"/>
    <n v="0"/>
    <n v="7.67"/>
    <n v="27.78"/>
    <n v="0"/>
    <n v="4.12"/>
    <n v="0"/>
    <n v="0"/>
    <n v="0"/>
    <n v="0"/>
    <n v="0"/>
    <n v="0"/>
    <n v="0"/>
    <n v="0"/>
    <n v="707.49"/>
    <n v="707.49"/>
    <n v="0"/>
    <n v="0"/>
    <n v="0"/>
    <n v="0"/>
    <n v="0"/>
  </r>
  <r>
    <n v="12"/>
    <d v="2013-05-19T00:00:00"/>
    <d v="2013-06-01T00:00:00"/>
    <x v="31"/>
    <s v="G1N"/>
    <s v="GD10000000"/>
    <s v="GD0"/>
    <n v="13"/>
    <n v="8200"/>
    <s v="GD600"/>
    <s v="EAHB5"/>
    <s v="000EAH"/>
    <n v="15"/>
    <s v="32010A"/>
    <n v="13"/>
    <m/>
    <m/>
    <x v="215"/>
    <n v="59989"/>
    <s v="51101"/>
    <x v="116"/>
    <x v="1"/>
    <s v="Non-executive"/>
    <s v="D603"/>
    <x v="1"/>
    <n v="1429.17"/>
    <n v="0"/>
    <n v="0"/>
    <n v="0"/>
    <n v="0"/>
    <n v="0"/>
    <n v="0"/>
    <n v="0"/>
    <n v="0"/>
    <n v="0"/>
    <n v="0"/>
    <n v="0"/>
    <n v="0"/>
    <n v="0"/>
    <n v="0"/>
    <n v="0"/>
    <n v="0"/>
    <n v="0"/>
    <n v="0.74"/>
    <n v="97.95"/>
    <n v="0"/>
    <n v="0"/>
    <n v="0"/>
    <n v="0"/>
    <n v="0"/>
    <n v="86.57"/>
    <n v="0"/>
    <n v="0"/>
    <n v="0"/>
    <n v="0"/>
    <n v="0"/>
    <n v="1.35"/>
    <n v="3.24"/>
    <n v="0"/>
    <n v="0"/>
    <n v="20.239999999999998"/>
    <n v="71.45"/>
    <n v="0"/>
    <n v="5.21"/>
    <n v="0"/>
    <n v="0"/>
    <n v="0"/>
    <n v="0"/>
    <n v="0"/>
    <n v="0"/>
    <n v="0"/>
    <n v="0"/>
    <n v="1715.92"/>
    <n v="1715.92"/>
    <n v="0"/>
    <n v="0"/>
    <n v="0"/>
    <n v="0"/>
    <n v="0"/>
  </r>
  <r>
    <n v="12"/>
    <d v="2013-05-19T00:00:00"/>
    <d v="2013-06-01T00:00:00"/>
    <x v="31"/>
    <s v="G1N"/>
    <s v="GD10000000"/>
    <s v="GD0"/>
    <n v="13"/>
    <n v="8200"/>
    <s v="GD600"/>
    <s v="EAHB5"/>
    <s v="000EAH"/>
    <n v="15"/>
    <s v="32010A"/>
    <n v="13"/>
    <m/>
    <m/>
    <x v="219"/>
    <n v="64263"/>
    <s v="63301"/>
    <x v="2"/>
    <x v="1"/>
    <s v="Non-executive"/>
    <s v="D603"/>
    <x v="1"/>
    <n v="675.56"/>
    <n v="0"/>
    <n v="0"/>
    <n v="0"/>
    <n v="0"/>
    <n v="0"/>
    <n v="0"/>
    <n v="0"/>
    <n v="0"/>
    <n v="0"/>
    <n v="0"/>
    <n v="0"/>
    <n v="0"/>
    <n v="0"/>
    <n v="0"/>
    <n v="0"/>
    <n v="0"/>
    <n v="0"/>
    <n v="0.35"/>
    <n v="48.98"/>
    <n v="0"/>
    <n v="0"/>
    <n v="0"/>
    <n v="0"/>
    <n v="0"/>
    <n v="40.270000000000003"/>
    <n v="0"/>
    <n v="0"/>
    <n v="0"/>
    <n v="0"/>
    <n v="0"/>
    <n v="0.68"/>
    <n v="1.54"/>
    <n v="0"/>
    <n v="0"/>
    <n v="9.42"/>
    <n v="33.78"/>
    <n v="0"/>
    <n v="2.61"/>
    <n v="0"/>
    <n v="0"/>
    <n v="0"/>
    <n v="0"/>
    <n v="0"/>
    <n v="0"/>
    <n v="0"/>
    <n v="0"/>
    <n v="813.19"/>
    <n v="813.18999999999983"/>
    <n v="0"/>
    <n v="0"/>
    <n v="0"/>
    <n v="0"/>
    <n v="0"/>
  </r>
  <r>
    <n v="12"/>
    <d v="2013-05-19T00:00:00"/>
    <d v="2013-06-01T00:00:00"/>
    <x v="31"/>
    <s v="G1N"/>
    <s v="GD10000000"/>
    <s v="GD0"/>
    <n v="13"/>
    <n v="8200"/>
    <s v="GD600"/>
    <s v="EAZB5"/>
    <s v="000EAZ"/>
    <n v="15"/>
    <s v="32010A"/>
    <n v="13"/>
    <m/>
    <m/>
    <x v="361"/>
    <n v="7580"/>
    <s v="73466"/>
    <x v="160"/>
    <x v="1"/>
    <s v="Non-executive"/>
    <s v="D603"/>
    <x v="1"/>
    <n v="1216.3499999999999"/>
    <n v="0"/>
    <n v="0"/>
    <n v="0"/>
    <n v="0"/>
    <n v="0"/>
    <n v="0"/>
    <n v="0"/>
    <n v="0"/>
    <n v="0"/>
    <n v="0"/>
    <n v="0"/>
    <n v="0"/>
    <n v="0"/>
    <n v="0"/>
    <n v="0"/>
    <n v="0"/>
    <n v="0"/>
    <n v="0.63"/>
    <n v="47.67"/>
    <n v="0"/>
    <n v="0"/>
    <n v="0"/>
    <n v="0"/>
    <n v="0"/>
    <n v="73.069999999999993"/>
    <n v="0"/>
    <n v="0"/>
    <n v="0"/>
    <n v="0"/>
    <n v="0"/>
    <n v="0.68"/>
    <n v="1.61"/>
    <n v="0"/>
    <n v="0"/>
    <n v="17.09"/>
    <n v="60.81"/>
    <n v="0"/>
    <n v="2.54"/>
    <n v="0"/>
    <n v="0"/>
    <n v="0"/>
    <n v="0"/>
    <n v="0"/>
    <n v="0"/>
    <n v="0"/>
    <n v="0"/>
    <n v="1420.45"/>
    <n v="1420.4499999999998"/>
    <n v="0"/>
    <n v="0"/>
    <n v="0"/>
    <n v="0"/>
    <n v="0"/>
  </r>
  <r>
    <n v="12"/>
    <d v="2013-05-19T00:00:00"/>
    <d v="2013-06-01T00:00:00"/>
    <x v="31"/>
    <s v="G1N"/>
    <s v="GD10000000"/>
    <s v="GD0"/>
    <n v="13"/>
    <n v="8200"/>
    <s v="GD600"/>
    <s v="EAZB5"/>
    <s v="000EAZ"/>
    <n v="15"/>
    <s v="32010A"/>
    <n v="13"/>
    <m/>
    <m/>
    <x v="106"/>
    <n v="23952"/>
    <s v="47825"/>
    <x v="58"/>
    <x v="1"/>
    <s v="Non-executive"/>
    <s v="D603"/>
    <x v="1"/>
    <n v="0"/>
    <n v="0"/>
    <n v="0"/>
    <n v="0"/>
    <n v="0"/>
    <n v="555.41"/>
    <n v="0"/>
    <n v="0"/>
    <n v="0"/>
    <n v="0"/>
    <n v="0"/>
    <n v="0"/>
    <n v="0"/>
    <n v="0"/>
    <n v="0"/>
    <n v="0"/>
    <n v="0"/>
    <n v="0"/>
    <n v="0.3"/>
    <n v="77.02"/>
    <n v="0"/>
    <n v="0"/>
    <n v="0"/>
    <n v="0"/>
    <n v="0"/>
    <n v="32.85"/>
    <n v="0"/>
    <n v="0"/>
    <n v="0"/>
    <n v="0"/>
    <n v="0"/>
    <n v="0.6"/>
    <n v="1.84"/>
    <n v="0"/>
    <n v="0"/>
    <n v="7.68"/>
    <n v="27.76"/>
    <n v="0"/>
    <n v="4.0999999999999996"/>
    <n v="0"/>
    <n v="0"/>
    <n v="0"/>
    <n v="0"/>
    <n v="0"/>
    <n v="0"/>
    <n v="0"/>
    <n v="0"/>
    <n v="707.56"/>
    <n v="707.56"/>
    <n v="0"/>
    <n v="0"/>
    <n v="0"/>
    <n v="0"/>
    <n v="0"/>
  </r>
  <r>
    <n v="12"/>
    <d v="2013-05-19T00:00:00"/>
    <d v="2013-06-01T00:00:00"/>
    <x v="31"/>
    <s v="G1N"/>
    <s v="GD10000000"/>
    <s v="GD0"/>
    <n v="13"/>
    <n v="8200"/>
    <s v="GD600"/>
    <s v="EAZB5"/>
    <s v="000EAZ"/>
    <n v="15"/>
    <s v="32010A"/>
    <n v="13"/>
    <m/>
    <m/>
    <x v="211"/>
    <n v="43853"/>
    <s v="74888"/>
    <x v="2"/>
    <x v="1"/>
    <s v="Non-executive"/>
    <s v="D603"/>
    <x v="1"/>
    <n v="0"/>
    <n v="0"/>
    <n v="0"/>
    <n v="0"/>
    <n v="0"/>
    <n v="371.75"/>
    <n v="0"/>
    <n v="0"/>
    <n v="0"/>
    <n v="0"/>
    <n v="0"/>
    <n v="0"/>
    <n v="0"/>
    <n v="0"/>
    <n v="0"/>
    <n v="0"/>
    <n v="0"/>
    <n v="0"/>
    <n v="0.2"/>
    <n v="29.38"/>
    <n v="0"/>
    <n v="0"/>
    <n v="0"/>
    <n v="0"/>
    <n v="0"/>
    <n v="22.44"/>
    <n v="0"/>
    <n v="0"/>
    <n v="0"/>
    <n v="0"/>
    <n v="0"/>
    <n v="0.41"/>
    <n v="0.98"/>
    <n v="0"/>
    <n v="0"/>
    <n v="5.24"/>
    <n v="18.59"/>
    <n v="0"/>
    <n v="1.56"/>
    <n v="0"/>
    <n v="0"/>
    <n v="0"/>
    <n v="0"/>
    <n v="0"/>
    <n v="0"/>
    <n v="0"/>
    <n v="0"/>
    <n v="450.55"/>
    <n v="450.55"/>
    <n v="0"/>
    <n v="0"/>
    <n v="0"/>
    <n v="0"/>
    <n v="0"/>
  </r>
  <r>
    <n v="12"/>
    <d v="2013-05-19T00:00:00"/>
    <d v="2013-06-01T00:00:00"/>
    <x v="31"/>
    <s v="G1N"/>
    <s v="GD10000000"/>
    <s v="GD0"/>
    <n v="13"/>
    <n v="8200"/>
    <s v="GD600"/>
    <s v="EAZB5"/>
    <s v="000EAZ"/>
    <n v="15"/>
    <s v="32010A"/>
    <n v="13"/>
    <m/>
    <m/>
    <x v="215"/>
    <n v="59989"/>
    <s v="51101"/>
    <x v="116"/>
    <x v="1"/>
    <s v="Non-executive"/>
    <s v="D603"/>
    <x v="1"/>
    <n v="1429.21"/>
    <n v="0"/>
    <n v="0"/>
    <n v="0"/>
    <n v="0"/>
    <n v="0"/>
    <n v="0"/>
    <n v="0"/>
    <n v="0"/>
    <n v="0"/>
    <n v="0"/>
    <n v="0"/>
    <n v="0"/>
    <n v="0"/>
    <n v="0"/>
    <n v="0"/>
    <n v="0"/>
    <n v="0"/>
    <n v="0.76"/>
    <n v="97.97"/>
    <n v="0"/>
    <n v="0"/>
    <n v="0"/>
    <n v="0"/>
    <n v="0"/>
    <n v="86.6"/>
    <n v="0"/>
    <n v="0"/>
    <n v="0"/>
    <n v="0"/>
    <n v="0"/>
    <n v="1.36"/>
    <n v="3.24"/>
    <n v="0"/>
    <n v="0"/>
    <n v="20.260000000000002"/>
    <n v="71.47"/>
    <n v="0"/>
    <n v="5.24"/>
    <n v="0"/>
    <n v="0"/>
    <n v="0"/>
    <n v="0"/>
    <n v="0"/>
    <n v="0"/>
    <n v="0"/>
    <n v="0"/>
    <n v="1716.11"/>
    <n v="1716.11"/>
    <n v="0"/>
    <n v="0"/>
    <n v="0"/>
    <n v="0"/>
    <n v="0"/>
  </r>
  <r>
    <n v="12"/>
    <d v="2013-05-19T00:00:00"/>
    <d v="2013-06-01T00:00:00"/>
    <x v="31"/>
    <s v="G1N"/>
    <s v="GD10000000"/>
    <s v="GD0"/>
    <n v="13"/>
    <n v="8200"/>
    <s v="GD600"/>
    <s v="EAZB5"/>
    <s v="000EAZ"/>
    <n v="15"/>
    <s v="32010A"/>
    <n v="13"/>
    <m/>
    <m/>
    <x v="219"/>
    <n v="64263"/>
    <s v="63301"/>
    <x v="2"/>
    <x v="1"/>
    <s v="Non-executive"/>
    <s v="D603"/>
    <x v="1"/>
    <n v="2026.71"/>
    <n v="0"/>
    <n v="0"/>
    <n v="0"/>
    <n v="0"/>
    <n v="0"/>
    <n v="0"/>
    <n v="0"/>
    <n v="0"/>
    <n v="0"/>
    <n v="0"/>
    <n v="0"/>
    <n v="0"/>
    <n v="0"/>
    <n v="0"/>
    <n v="0"/>
    <n v="0"/>
    <n v="0"/>
    <n v="1.07"/>
    <n v="146.94"/>
    <n v="0"/>
    <n v="0"/>
    <n v="0"/>
    <n v="0"/>
    <n v="0"/>
    <n v="120.82"/>
    <n v="0"/>
    <n v="0"/>
    <n v="0"/>
    <n v="0"/>
    <n v="0"/>
    <n v="2.0299999999999998"/>
    <n v="4.6500000000000004"/>
    <n v="0"/>
    <n v="0"/>
    <n v="28.25"/>
    <n v="101.33"/>
    <n v="0"/>
    <n v="7.84"/>
    <n v="0"/>
    <n v="0"/>
    <n v="0"/>
    <n v="0"/>
    <n v="0"/>
    <n v="0"/>
    <n v="0"/>
    <n v="0"/>
    <n v="2439.64"/>
    <n v="2439.6400000000003"/>
    <n v="0"/>
    <n v="0"/>
    <n v="0"/>
    <n v="0"/>
    <n v="0"/>
  </r>
  <r>
    <n v="12"/>
    <d v="2013-05-19T00:00:00"/>
    <d v="2013-06-01T00:00:00"/>
    <x v="31"/>
    <s v="G1N"/>
    <s v="GD10000000"/>
    <s v="GD0"/>
    <n v="13"/>
    <n v="8200"/>
    <s v="GD600"/>
    <s v="EAZB5"/>
    <s v="000EAZ"/>
    <n v="15"/>
    <s v="32010A"/>
    <n v="13"/>
    <m/>
    <m/>
    <x v="220"/>
    <n v="66995"/>
    <s v="73384"/>
    <x v="2"/>
    <x v="1"/>
    <s v="Non-executive"/>
    <s v="D603"/>
    <x v="1"/>
    <n v="0"/>
    <n v="0"/>
    <n v="0"/>
    <n v="0"/>
    <n v="0"/>
    <n v="0"/>
    <n v="0"/>
    <n v="0"/>
    <n v="0"/>
    <n v="0"/>
    <n v="0"/>
    <n v="3725.9"/>
    <n v="0"/>
    <n v="0"/>
    <n v="0"/>
    <n v="0"/>
    <n v="0"/>
    <n v="0"/>
    <n v="0"/>
    <n v="0"/>
    <n v="0"/>
    <n v="0"/>
    <n v="0"/>
    <n v="0"/>
    <n v="0"/>
    <n v="231"/>
    <n v="0"/>
    <n v="0"/>
    <n v="0"/>
    <n v="0"/>
    <n v="0"/>
    <n v="0"/>
    <n v="0"/>
    <n v="0"/>
    <n v="0"/>
    <n v="54.03"/>
    <n v="0"/>
    <n v="0"/>
    <n v="0"/>
    <n v="0"/>
    <n v="0"/>
    <n v="0"/>
    <n v="0"/>
    <n v="0"/>
    <n v="0"/>
    <n v="0"/>
    <n v="0"/>
    <n v="4010.93"/>
    <n v="4010.9300000000003"/>
    <n v="0"/>
    <n v="0"/>
    <n v="0"/>
    <n v="0"/>
    <n v="0"/>
  </r>
  <r>
    <n v="12"/>
    <d v="2013-05-19T00:00:00"/>
    <d v="2013-06-01T00:00:00"/>
    <x v="31"/>
    <s v="G1N"/>
    <s v="GD10000000"/>
    <s v="GD0"/>
    <n v="13"/>
    <n v="8200"/>
    <s v="GD600"/>
    <s v="EAZB5"/>
    <s v="000EAZ"/>
    <n v="15"/>
    <s v="32010A"/>
    <n v="13"/>
    <m/>
    <m/>
    <x v="217"/>
    <n v="68206"/>
    <s v="48863"/>
    <x v="2"/>
    <x v="1"/>
    <s v="Non-executive"/>
    <s v="D603"/>
    <x v="1"/>
    <n v="247.84"/>
    <n v="0"/>
    <n v="0"/>
    <n v="0"/>
    <n v="0"/>
    <n v="0"/>
    <n v="0"/>
    <n v="0"/>
    <n v="0"/>
    <n v="0"/>
    <n v="0"/>
    <n v="0"/>
    <n v="0"/>
    <n v="0"/>
    <n v="0"/>
    <n v="0"/>
    <n v="0"/>
    <n v="0"/>
    <n v="0.14000000000000001"/>
    <n v="19.600000000000001"/>
    <n v="0"/>
    <n v="0"/>
    <n v="0"/>
    <n v="0"/>
    <n v="0"/>
    <n v="15.12"/>
    <n v="0"/>
    <n v="0"/>
    <n v="0"/>
    <n v="0"/>
    <n v="0"/>
    <n v="0.28000000000000003"/>
    <n v="0.61"/>
    <n v="0"/>
    <n v="0"/>
    <n v="3.54"/>
    <n v="12.39"/>
    <n v="0"/>
    <n v="1.04"/>
    <n v="0"/>
    <n v="0"/>
    <n v="0"/>
    <n v="0"/>
    <n v="0"/>
    <n v="0"/>
    <n v="0"/>
    <n v="0"/>
    <n v="300.56"/>
    <n v="300.56"/>
    <n v="0"/>
    <n v="0"/>
    <n v="0"/>
    <n v="0"/>
    <n v="0"/>
  </r>
  <r>
    <n v="12"/>
    <d v="2013-05-19T00:00:00"/>
    <d v="2013-06-01T00:00:00"/>
    <x v="31"/>
    <s v="G1N"/>
    <s v="GD10000000"/>
    <s v="GD0"/>
    <n v="13"/>
    <n v="8200"/>
    <s v="GD600"/>
    <s v="EAZB5"/>
    <s v="000EAZ"/>
    <n v="15"/>
    <s v="32010A"/>
    <n v="13"/>
    <m/>
    <m/>
    <x v="89"/>
    <n v="69397"/>
    <s v="44654"/>
    <x v="159"/>
    <x v="1"/>
    <s v="Non-executive"/>
    <s v="D603"/>
    <x v="1"/>
    <n v="1159.75"/>
    <n v="0"/>
    <n v="0"/>
    <n v="0"/>
    <n v="0"/>
    <n v="0"/>
    <n v="0"/>
    <n v="0"/>
    <n v="0"/>
    <n v="0"/>
    <n v="0"/>
    <n v="0"/>
    <n v="0"/>
    <n v="0"/>
    <n v="0"/>
    <n v="0"/>
    <n v="0"/>
    <n v="0"/>
    <n v="0.6"/>
    <n v="43.49"/>
    <n v="0"/>
    <n v="0"/>
    <n v="0"/>
    <n v="0"/>
    <n v="0"/>
    <n v="71"/>
    <n v="0"/>
    <n v="0"/>
    <n v="0"/>
    <n v="0"/>
    <n v="0"/>
    <n v="0.68"/>
    <n v="1.63"/>
    <n v="0"/>
    <n v="0"/>
    <n v="16.61"/>
    <n v="0"/>
    <n v="0"/>
    <n v="2.33"/>
    <n v="0"/>
    <n v="0"/>
    <n v="0"/>
    <n v="0"/>
    <n v="0"/>
    <n v="0"/>
    <n v="0"/>
    <n v="0"/>
    <n v="1296.0899999999999"/>
    <n v="1296.0899999999999"/>
    <n v="0"/>
    <n v="0"/>
    <n v="0"/>
    <n v="0"/>
    <n v="0"/>
  </r>
  <r>
    <n v="12"/>
    <d v="2013-05-19T00:00:00"/>
    <d v="2013-06-01T00:00:00"/>
    <x v="31"/>
    <s v="G1N"/>
    <s v="GD10000000"/>
    <s v="GD0"/>
    <n v="13"/>
    <n v="8200"/>
    <s v="GD600"/>
    <s v="ITQB5"/>
    <s v="000ITQ"/>
    <n v="15"/>
    <s v="32367A"/>
    <n v="13"/>
    <m/>
    <m/>
    <x v="211"/>
    <n v="43853"/>
    <s v="74888"/>
    <x v="2"/>
    <x v="1"/>
    <s v="Non-executive"/>
    <s v="D603"/>
    <x v="1"/>
    <n v="0"/>
    <n v="0"/>
    <n v="0"/>
    <n v="0"/>
    <n v="0"/>
    <n v="247.83"/>
    <n v="0"/>
    <n v="0"/>
    <n v="0"/>
    <n v="0"/>
    <n v="0"/>
    <n v="0"/>
    <n v="0"/>
    <n v="0"/>
    <n v="0"/>
    <n v="0"/>
    <n v="0"/>
    <n v="0"/>
    <n v="0.13"/>
    <n v="19.600000000000001"/>
    <n v="0"/>
    <n v="0"/>
    <n v="0"/>
    <n v="0"/>
    <n v="0"/>
    <n v="14.96"/>
    <n v="0"/>
    <n v="0"/>
    <n v="0"/>
    <n v="0"/>
    <n v="0"/>
    <n v="0.27"/>
    <n v="0.65"/>
    <n v="0"/>
    <n v="0"/>
    <n v="3.5"/>
    <n v="12.39"/>
    <n v="0"/>
    <n v="1.04"/>
    <n v="0"/>
    <n v="0"/>
    <n v="0"/>
    <n v="0"/>
    <n v="0"/>
    <n v="0"/>
    <n v="0"/>
    <n v="0"/>
    <n v="300.37"/>
    <n v="300.36999999999995"/>
    <n v="0"/>
    <n v="0"/>
    <n v="0"/>
    <n v="0"/>
    <n v="0"/>
  </r>
  <r>
    <n v="12"/>
    <d v="2013-05-19T00:00:00"/>
    <d v="2013-06-01T00:00:00"/>
    <x v="31"/>
    <s v="G1N"/>
    <s v="GD10000000"/>
    <s v="GD0"/>
    <n v="13"/>
    <n v="8200"/>
    <s v="GD600"/>
    <s v="ITQB5"/>
    <s v="000ITQ"/>
    <n v="15"/>
    <s v="32367A"/>
    <n v="13"/>
    <m/>
    <m/>
    <x v="223"/>
    <n v="50752"/>
    <s v="73463"/>
    <x v="2"/>
    <x v="1"/>
    <s v="Non-executive"/>
    <s v="D603"/>
    <x v="1"/>
    <n v="768.83"/>
    <n v="0"/>
    <n v="0"/>
    <n v="0"/>
    <n v="0"/>
    <n v="0"/>
    <n v="0"/>
    <n v="0"/>
    <n v="0"/>
    <n v="0"/>
    <n v="0"/>
    <n v="0"/>
    <n v="0"/>
    <n v="0"/>
    <n v="0"/>
    <n v="0"/>
    <n v="0"/>
    <n v="0"/>
    <n v="0.4"/>
    <n v="47.67"/>
    <n v="0"/>
    <n v="0"/>
    <n v="0"/>
    <n v="0"/>
    <n v="0"/>
    <n v="46.55"/>
    <n v="0"/>
    <n v="0"/>
    <n v="0"/>
    <n v="0"/>
    <n v="0"/>
    <n v="0.68"/>
    <n v="1.61"/>
    <n v="0"/>
    <n v="0"/>
    <n v="10.9"/>
    <n v="38.43"/>
    <n v="0"/>
    <n v="2.54"/>
    <n v="0"/>
    <n v="0"/>
    <n v="0"/>
    <n v="0"/>
    <n v="0"/>
    <n v="0"/>
    <n v="0"/>
    <n v="0"/>
    <n v="917.61"/>
    <n v="917.60999999999979"/>
    <n v="0"/>
    <n v="0"/>
    <n v="0"/>
    <n v="0"/>
    <n v="0"/>
  </r>
  <r>
    <n v="12"/>
    <d v="2013-05-19T00:00:00"/>
    <d v="2013-06-01T00:00:00"/>
    <x v="31"/>
    <s v="G1N"/>
    <s v="GD10000000"/>
    <s v="GD0"/>
    <n v="13"/>
    <n v="8200"/>
    <s v="GD600"/>
    <s v="ITQB5"/>
    <s v="000ITQ"/>
    <n v="15"/>
    <s v="32367A"/>
    <n v="13"/>
    <m/>
    <m/>
    <x v="217"/>
    <n v="68206"/>
    <s v="48863"/>
    <x v="2"/>
    <x v="1"/>
    <s v="Non-executive"/>
    <s v="D603"/>
    <x v="1"/>
    <n v="371.75"/>
    <n v="0"/>
    <n v="0"/>
    <n v="0"/>
    <n v="0"/>
    <n v="0"/>
    <n v="0"/>
    <n v="0"/>
    <n v="0"/>
    <n v="0"/>
    <n v="0"/>
    <n v="0"/>
    <n v="0"/>
    <n v="0"/>
    <n v="0"/>
    <n v="0"/>
    <n v="0"/>
    <n v="0"/>
    <n v="0.19"/>
    <n v="29.38"/>
    <n v="0"/>
    <n v="0"/>
    <n v="0"/>
    <n v="0"/>
    <n v="0"/>
    <n v="22.68"/>
    <n v="0"/>
    <n v="0"/>
    <n v="0"/>
    <n v="0"/>
    <n v="0"/>
    <n v="0.4"/>
    <n v="0.93"/>
    <n v="0"/>
    <n v="0"/>
    <n v="5.3"/>
    <n v="18.59"/>
    <n v="0"/>
    <n v="1.56"/>
    <n v="0"/>
    <n v="0"/>
    <n v="0"/>
    <n v="0"/>
    <n v="0"/>
    <n v="0"/>
    <n v="0"/>
    <n v="0"/>
    <n v="450.78"/>
    <n v="450.78"/>
    <n v="0"/>
    <n v="0"/>
    <n v="0"/>
    <n v="0"/>
    <n v="0"/>
  </r>
  <r>
    <n v="12"/>
    <d v="2013-05-19T00:00:00"/>
    <d v="2013-06-01T00:00:00"/>
    <x v="31"/>
    <s v="G1N"/>
    <s v="GD10000000"/>
    <s v="GD0"/>
    <n v="13"/>
    <n v="8200"/>
    <s v="GD600"/>
    <s v="ITQB5"/>
    <s v="000ITQ"/>
    <n v="15"/>
    <s v="32367A"/>
    <n v="13"/>
    <m/>
    <m/>
    <x v="222"/>
    <n v="70287"/>
    <s v="48884"/>
    <x v="15"/>
    <x v="1"/>
    <s v="Non-executive"/>
    <s v="D603"/>
    <x v="1"/>
    <n v="971.37"/>
    <n v="0"/>
    <n v="0"/>
    <n v="0"/>
    <n v="0"/>
    <n v="0"/>
    <n v="0"/>
    <n v="0"/>
    <n v="0"/>
    <n v="0"/>
    <n v="0"/>
    <n v="0"/>
    <n v="0"/>
    <n v="0"/>
    <n v="0"/>
    <n v="0"/>
    <n v="0"/>
    <n v="0"/>
    <n v="0.52"/>
    <n v="85.32"/>
    <n v="0"/>
    <n v="0"/>
    <n v="0"/>
    <n v="0"/>
    <n v="0"/>
    <n v="58.47"/>
    <n v="0"/>
    <n v="0"/>
    <n v="0"/>
    <n v="0"/>
    <n v="0"/>
    <n v="1.36"/>
    <n v="3.24"/>
    <n v="0"/>
    <n v="0"/>
    <n v="13.68"/>
    <n v="0"/>
    <n v="0"/>
    <n v="4.5599999999999996"/>
    <n v="0"/>
    <n v="0"/>
    <n v="0"/>
    <n v="0"/>
    <n v="0"/>
    <n v="0"/>
    <n v="0"/>
    <n v="0"/>
    <n v="1138.52"/>
    <n v="1138.52"/>
    <n v="0"/>
    <n v="0"/>
    <n v="0"/>
    <n v="0"/>
    <n v="0"/>
  </r>
  <r>
    <n v="12"/>
    <d v="2013-05-19T00:00:00"/>
    <d v="2013-06-01T00:00:00"/>
    <x v="31"/>
    <s v="G1N"/>
    <s v="GD10000000"/>
    <s v="GD0"/>
    <n v="13"/>
    <n v="8200"/>
    <s v="GD600"/>
    <s v="LAPB5"/>
    <s v="000LAP"/>
    <n v="15"/>
    <s v="32365A"/>
    <n v="13"/>
    <m/>
    <m/>
    <x v="211"/>
    <n v="43853"/>
    <s v="74888"/>
    <x v="2"/>
    <x v="1"/>
    <s v="Non-executive"/>
    <s v="D603"/>
    <x v="1"/>
    <n v="0"/>
    <n v="0"/>
    <n v="0"/>
    <n v="0"/>
    <n v="0"/>
    <n v="495.68"/>
    <n v="0"/>
    <n v="0"/>
    <n v="0"/>
    <n v="0"/>
    <n v="0"/>
    <n v="0"/>
    <n v="0"/>
    <n v="0"/>
    <n v="0"/>
    <n v="0"/>
    <n v="0"/>
    <n v="0"/>
    <n v="0.26"/>
    <n v="39.18"/>
    <n v="0"/>
    <n v="0"/>
    <n v="0"/>
    <n v="0"/>
    <n v="0"/>
    <n v="29.92"/>
    <n v="0"/>
    <n v="0"/>
    <n v="0"/>
    <n v="0"/>
    <n v="0"/>
    <n v="0.54"/>
    <n v="1.3"/>
    <n v="0"/>
    <n v="0"/>
    <n v="7"/>
    <n v="24.78"/>
    <n v="0"/>
    <n v="2.09"/>
    <n v="0"/>
    <n v="0"/>
    <n v="0"/>
    <n v="0"/>
    <n v="0"/>
    <n v="0"/>
    <n v="0"/>
    <n v="0"/>
    <n v="600.75"/>
    <n v="600.74999999999989"/>
    <n v="0"/>
    <n v="0"/>
    <n v="0"/>
    <n v="0"/>
    <n v="0"/>
  </r>
  <r>
    <n v="12"/>
    <d v="2013-05-19T00:00:00"/>
    <d v="2013-06-01T00:00:00"/>
    <x v="31"/>
    <s v="G1N"/>
    <s v="GD10000000"/>
    <s v="GD0"/>
    <n v="13"/>
    <n v="8200"/>
    <s v="GD600"/>
    <s v="LAPB5"/>
    <s v="000LAP"/>
    <n v="15"/>
    <s v="32365A"/>
    <n v="13"/>
    <m/>
    <m/>
    <x v="223"/>
    <n v="50752"/>
    <s v="73463"/>
    <x v="2"/>
    <x v="1"/>
    <s v="Non-executive"/>
    <s v="D603"/>
    <x v="1"/>
    <n v="2306.5"/>
    <n v="0"/>
    <n v="0"/>
    <n v="0"/>
    <n v="0"/>
    <n v="0"/>
    <n v="0"/>
    <n v="0"/>
    <n v="0"/>
    <n v="0"/>
    <n v="0"/>
    <n v="0"/>
    <n v="0"/>
    <n v="0"/>
    <n v="0"/>
    <n v="0"/>
    <n v="0"/>
    <n v="0"/>
    <n v="1.2"/>
    <n v="143.02000000000001"/>
    <n v="0"/>
    <n v="0"/>
    <n v="0"/>
    <n v="0"/>
    <n v="0"/>
    <n v="139.69999999999999"/>
    <n v="0"/>
    <n v="0"/>
    <n v="0"/>
    <n v="0"/>
    <n v="0"/>
    <n v="2.0299999999999998"/>
    <n v="4.87"/>
    <n v="0"/>
    <n v="0"/>
    <n v="32.659999999999997"/>
    <n v="115.34"/>
    <n v="0"/>
    <n v="7.63"/>
    <n v="0"/>
    <n v="0"/>
    <n v="0"/>
    <n v="0"/>
    <n v="0"/>
    <n v="0"/>
    <n v="0"/>
    <n v="0"/>
    <n v="2752.95"/>
    <n v="2752.95"/>
    <n v="0"/>
    <n v="0"/>
    <n v="0"/>
    <n v="0"/>
    <n v="0"/>
  </r>
  <r>
    <n v="12"/>
    <d v="2013-05-19T00:00:00"/>
    <d v="2013-06-01T00:00:00"/>
    <x v="31"/>
    <s v="G1N"/>
    <s v="GD10000000"/>
    <s v="GD0"/>
    <n v="13"/>
    <n v="8200"/>
    <s v="GD600"/>
    <s v="LAPB5"/>
    <s v="000LAP"/>
    <n v="15"/>
    <s v="32365A"/>
    <n v="13"/>
    <m/>
    <m/>
    <x v="217"/>
    <n v="68206"/>
    <s v="48863"/>
    <x v="2"/>
    <x v="1"/>
    <s v="Non-executive"/>
    <s v="D603"/>
    <x v="1"/>
    <n v="619.61"/>
    <n v="0"/>
    <n v="0"/>
    <n v="0"/>
    <n v="0"/>
    <n v="0"/>
    <n v="0"/>
    <n v="0"/>
    <n v="0"/>
    <n v="0"/>
    <n v="0"/>
    <n v="0"/>
    <n v="0"/>
    <n v="0"/>
    <n v="0"/>
    <n v="0"/>
    <n v="0"/>
    <n v="0"/>
    <n v="0.32"/>
    <n v="48.98"/>
    <n v="0"/>
    <n v="0"/>
    <n v="0"/>
    <n v="0"/>
    <n v="0"/>
    <n v="37.82"/>
    <n v="0"/>
    <n v="0"/>
    <n v="0"/>
    <n v="0"/>
    <n v="0"/>
    <n v="0.68"/>
    <n v="1.54"/>
    <n v="0"/>
    <n v="0"/>
    <n v="8.84"/>
    <n v="30.98"/>
    <n v="0"/>
    <n v="2.62"/>
    <n v="0"/>
    <n v="0"/>
    <n v="0"/>
    <n v="0"/>
    <n v="0"/>
    <n v="0"/>
    <n v="0"/>
    <n v="0"/>
    <n v="751.39"/>
    <n v="751.3900000000001"/>
    <n v="0"/>
    <n v="0"/>
    <n v="0"/>
    <n v="0"/>
    <n v="0"/>
  </r>
  <r>
    <n v="12"/>
    <d v="2013-05-19T00:00:00"/>
    <d v="2013-06-01T00:00:00"/>
    <x v="31"/>
    <s v="G1N"/>
    <s v="GD10000000"/>
    <s v="GD0"/>
    <n v="13"/>
    <n v="8200"/>
    <s v="GD600"/>
    <s v="MASB5"/>
    <s v="000MSP"/>
    <n v="15"/>
    <s v="32366B"/>
    <n v="13"/>
    <m/>
    <m/>
    <x v="211"/>
    <n v="43853"/>
    <s v="74888"/>
    <x v="2"/>
    <x v="1"/>
    <s v="Non-executive"/>
    <s v="D603"/>
    <x v="1"/>
    <n v="0"/>
    <n v="0"/>
    <n v="0"/>
    <n v="0"/>
    <n v="0"/>
    <n v="495.68"/>
    <n v="0"/>
    <n v="0"/>
    <n v="0"/>
    <n v="0"/>
    <n v="0"/>
    <n v="0"/>
    <n v="0"/>
    <n v="0"/>
    <n v="0"/>
    <n v="0"/>
    <n v="0"/>
    <n v="0"/>
    <n v="0.26"/>
    <n v="39.18"/>
    <n v="0"/>
    <n v="0"/>
    <n v="0"/>
    <n v="0"/>
    <n v="0"/>
    <n v="29.92"/>
    <n v="0"/>
    <n v="0"/>
    <n v="0"/>
    <n v="0"/>
    <n v="0"/>
    <n v="0.54"/>
    <n v="1.29"/>
    <n v="0"/>
    <n v="0"/>
    <n v="7"/>
    <n v="24.79"/>
    <n v="0"/>
    <n v="2.09"/>
    <n v="0"/>
    <n v="0"/>
    <n v="0"/>
    <n v="0"/>
    <n v="0"/>
    <n v="0"/>
    <n v="0"/>
    <n v="0"/>
    <n v="600.75"/>
    <n v="600.74999999999989"/>
    <n v="0"/>
    <n v="0"/>
    <n v="0"/>
    <n v="0"/>
    <n v="0"/>
  </r>
  <r>
    <n v="12"/>
    <d v="2013-05-19T00:00:00"/>
    <d v="2013-06-01T00:00:00"/>
    <x v="31"/>
    <s v="G1N"/>
    <s v="GD10000000"/>
    <s v="GD0"/>
    <n v="13"/>
    <n v="8200"/>
    <s v="GD600"/>
    <s v="MASB5"/>
    <s v="000MSP"/>
    <n v="15"/>
    <s v="32366B"/>
    <n v="13"/>
    <m/>
    <m/>
    <x v="217"/>
    <n v="68206"/>
    <s v="48863"/>
    <x v="2"/>
    <x v="1"/>
    <s v="Non-executive"/>
    <s v="D603"/>
    <x v="1"/>
    <n v="247.82"/>
    <n v="0"/>
    <n v="0"/>
    <n v="0"/>
    <n v="0"/>
    <n v="0"/>
    <n v="0"/>
    <n v="0"/>
    <n v="0"/>
    <n v="0"/>
    <n v="0"/>
    <n v="0"/>
    <n v="0"/>
    <n v="0"/>
    <n v="0"/>
    <n v="0"/>
    <n v="0"/>
    <n v="0"/>
    <n v="0.14000000000000001"/>
    <n v="19.579999999999998"/>
    <n v="0"/>
    <n v="0"/>
    <n v="0"/>
    <n v="0"/>
    <n v="0"/>
    <n v="15.14"/>
    <n v="0"/>
    <n v="0"/>
    <n v="0"/>
    <n v="0"/>
    <n v="0"/>
    <n v="0.27"/>
    <n v="0.65"/>
    <n v="0"/>
    <n v="0"/>
    <n v="3.55"/>
    <n v="12.39"/>
    <n v="0"/>
    <n v="1.05"/>
    <n v="0"/>
    <n v="0"/>
    <n v="0"/>
    <n v="0"/>
    <n v="0"/>
    <n v="0"/>
    <n v="0"/>
    <n v="0"/>
    <n v="300.58999999999997"/>
    <n v="300.58999999999992"/>
    <n v="0"/>
    <n v="0"/>
    <n v="0"/>
    <n v="0"/>
    <n v="0"/>
  </r>
  <r>
    <n v="12"/>
    <d v="2013-05-19T00:00:00"/>
    <d v="2013-06-01T00:00:00"/>
    <x v="31"/>
    <s v="G1N"/>
    <s v="GD10000000"/>
    <s v="GD0"/>
    <n v="13"/>
    <n v="8200"/>
    <s v="GD600"/>
    <s v="SAHB5"/>
    <s v="000SAH"/>
    <n v="15"/>
    <s v="32367B"/>
    <n v="13"/>
    <m/>
    <m/>
    <x v="99"/>
    <n v="38606"/>
    <s v="51150"/>
    <x v="2"/>
    <x v="1"/>
    <s v="Non-executive"/>
    <s v="D603"/>
    <x v="1"/>
    <n v="262.75"/>
    <n v="0"/>
    <n v="0"/>
    <n v="0"/>
    <n v="0"/>
    <n v="0"/>
    <n v="0"/>
    <n v="0"/>
    <n v="0"/>
    <n v="0"/>
    <n v="0"/>
    <n v="0"/>
    <n v="0"/>
    <n v="0"/>
    <n v="0"/>
    <n v="0"/>
    <n v="0"/>
    <n v="0"/>
    <n v="0.14000000000000001"/>
    <n v="50.96"/>
    <n v="0"/>
    <n v="0"/>
    <n v="0"/>
    <n v="0"/>
    <n v="0"/>
    <n v="15.24"/>
    <n v="0"/>
    <n v="0"/>
    <n v="0"/>
    <n v="0"/>
    <n v="0"/>
    <n v="0.32"/>
    <n v="1.19"/>
    <n v="0"/>
    <n v="0"/>
    <n v="3.56"/>
    <n v="13.14"/>
    <n v="0"/>
    <n v="2.71"/>
    <n v="0"/>
    <n v="0"/>
    <n v="0"/>
    <n v="0"/>
    <n v="0"/>
    <n v="0"/>
    <n v="0"/>
    <n v="0"/>
    <n v="350.01"/>
    <n v="350.00999999999993"/>
    <n v="0"/>
    <n v="0"/>
    <n v="0"/>
    <n v="0"/>
    <n v="0"/>
  </r>
  <r>
    <n v="12"/>
    <d v="2013-05-19T00:00:00"/>
    <d v="2013-06-01T00:00:00"/>
    <x v="31"/>
    <s v="G1N"/>
    <s v="GD10000000"/>
    <s v="GD0"/>
    <n v="13"/>
    <n v="8200"/>
    <s v="GD600"/>
    <s v="SAHB5"/>
    <s v="000SAH"/>
    <n v="15"/>
    <s v="32367B"/>
    <n v="13"/>
    <m/>
    <m/>
    <x v="103"/>
    <n v="39707"/>
    <s v="50910"/>
    <x v="2"/>
    <x v="1"/>
    <s v="Non-executive"/>
    <s v="D603"/>
    <x v="1"/>
    <n v="0"/>
    <n v="0"/>
    <n v="0"/>
    <n v="0"/>
    <n v="0"/>
    <n v="270.23"/>
    <n v="0"/>
    <n v="0"/>
    <n v="0"/>
    <n v="0"/>
    <n v="0"/>
    <n v="0"/>
    <n v="0"/>
    <n v="0"/>
    <n v="0"/>
    <n v="0"/>
    <n v="0"/>
    <n v="0"/>
    <n v="0.14000000000000001"/>
    <n v="55.11"/>
    <n v="0"/>
    <n v="0"/>
    <n v="0"/>
    <n v="0"/>
    <n v="0"/>
    <n v="15.26"/>
    <n v="0"/>
    <n v="0"/>
    <n v="0"/>
    <n v="0"/>
    <n v="0"/>
    <n v="0.32"/>
    <n v="1.19"/>
    <n v="0"/>
    <n v="0"/>
    <n v="3.56"/>
    <n v="13.51"/>
    <n v="0"/>
    <n v="2.94"/>
    <n v="0"/>
    <n v="0"/>
    <n v="0"/>
    <n v="0"/>
    <n v="0"/>
    <n v="0"/>
    <n v="0"/>
    <n v="0"/>
    <n v="362.26"/>
    <n v="362.26"/>
    <n v="0"/>
    <n v="0"/>
    <n v="0"/>
    <n v="0"/>
    <n v="0"/>
  </r>
  <r>
    <n v="12"/>
    <d v="2013-05-19T00:00:00"/>
    <d v="2013-06-01T00:00:00"/>
    <x v="31"/>
    <s v="G1N"/>
    <s v="GD10000000"/>
    <s v="GD0"/>
    <n v="13"/>
    <n v="8230"/>
    <s v="STIM6"/>
    <s v="RTP15"/>
    <s v="000RTT"/>
    <n v="15"/>
    <s v="ST395A"/>
    <n v="11"/>
    <m/>
    <m/>
    <x v="106"/>
    <n v="23952"/>
    <s v="47825"/>
    <x v="58"/>
    <x v="1"/>
    <s v="Non-executive"/>
    <s v="D603"/>
    <x v="1"/>
    <n v="0"/>
    <n v="0"/>
    <n v="0"/>
    <n v="0"/>
    <n v="0"/>
    <n v="555.36"/>
    <n v="0"/>
    <n v="0"/>
    <n v="0"/>
    <n v="0"/>
    <n v="0"/>
    <n v="0"/>
    <n v="0"/>
    <n v="0"/>
    <n v="0"/>
    <n v="0"/>
    <n v="0"/>
    <n v="0"/>
    <n v="0.3"/>
    <n v="77.02"/>
    <n v="0"/>
    <n v="0"/>
    <n v="0"/>
    <n v="0"/>
    <n v="0"/>
    <n v="32.85"/>
    <n v="0"/>
    <n v="0"/>
    <n v="0"/>
    <n v="0"/>
    <n v="0"/>
    <n v="0.6"/>
    <n v="1.84"/>
    <n v="0"/>
    <n v="0"/>
    <n v="7.68"/>
    <n v="27.76"/>
    <n v="0"/>
    <n v="4.0999999999999996"/>
    <n v="0"/>
    <n v="0"/>
    <n v="0"/>
    <n v="0"/>
    <n v="0"/>
    <n v="0"/>
    <n v="0"/>
    <n v="0"/>
    <n v="707.51"/>
    <n v="707.51"/>
    <n v="0"/>
    <n v="0"/>
    <n v="0"/>
    <n v="0"/>
    <n v="0"/>
  </r>
  <r>
    <n v="12"/>
    <d v="2013-05-19T00:00:00"/>
    <d v="2013-06-01T00:00:00"/>
    <x v="31"/>
    <s v="G1N"/>
    <s v="GD10000000"/>
    <s v="GD0"/>
    <n v="13"/>
    <n v="8230"/>
    <s v="STIM6"/>
    <s v="RTP15"/>
    <s v="000RTT"/>
    <n v="15"/>
    <s v="ST395A"/>
    <n v="11"/>
    <m/>
    <m/>
    <x v="260"/>
    <n v="39708"/>
    <s v="73440"/>
    <x v="134"/>
    <x v="1"/>
    <s v="Non-executive"/>
    <s v="D603"/>
    <x v="1"/>
    <n v="3378.16"/>
    <n v="0"/>
    <n v="0"/>
    <n v="0"/>
    <n v="0"/>
    <n v="0"/>
    <n v="0"/>
    <n v="0"/>
    <n v="0"/>
    <n v="0"/>
    <n v="0"/>
    <n v="0"/>
    <n v="0"/>
    <n v="0"/>
    <n v="0"/>
    <n v="0"/>
    <n v="0"/>
    <n v="0"/>
    <n v="1.75"/>
    <n v="0"/>
    <n v="0"/>
    <n v="0"/>
    <n v="0"/>
    <n v="0"/>
    <n v="0"/>
    <n v="198.48"/>
    <n v="0"/>
    <n v="0"/>
    <n v="0"/>
    <n v="0"/>
    <n v="0"/>
    <n v="2.71"/>
    <n v="6.48"/>
    <n v="0"/>
    <n v="0"/>
    <n v="46.42"/>
    <n v="168.91"/>
    <n v="0"/>
    <n v="0"/>
    <n v="0"/>
    <n v="0"/>
    <n v="0"/>
    <n v="0"/>
    <n v="0"/>
    <n v="0"/>
    <n v="0"/>
    <n v="0"/>
    <n v="3802.91"/>
    <n v="3802.91"/>
    <n v="0"/>
    <n v="0"/>
    <n v="0"/>
    <n v="0"/>
    <n v="0"/>
  </r>
  <r>
    <n v="12"/>
    <d v="2013-05-19T00:00:00"/>
    <d v="2013-06-01T00:00:00"/>
    <x v="31"/>
    <s v="G1N"/>
    <s v="GD10000000"/>
    <s v="GD0"/>
    <n v="13"/>
    <n v="8230"/>
    <s v="STIM6"/>
    <s v="RTP15"/>
    <s v="000RTT"/>
    <n v="15"/>
    <s v="ST395A"/>
    <n v="11"/>
    <m/>
    <m/>
    <x v="261"/>
    <n v="58856"/>
    <s v="73439"/>
    <x v="135"/>
    <x v="1"/>
    <s v="Non-executive"/>
    <s v="D603"/>
    <x v="1"/>
    <n v="1384.61"/>
    <n v="0"/>
    <n v="0"/>
    <n v="0"/>
    <n v="0"/>
    <n v="0"/>
    <n v="0"/>
    <n v="0"/>
    <n v="0"/>
    <n v="0"/>
    <n v="0"/>
    <n v="0"/>
    <n v="0"/>
    <n v="0"/>
    <n v="0"/>
    <n v="0"/>
    <n v="0"/>
    <n v="0"/>
    <n v="0.72"/>
    <n v="165.32"/>
    <n v="0"/>
    <n v="0"/>
    <n v="0"/>
    <n v="0"/>
    <n v="0"/>
    <n v="77.099999999999994"/>
    <n v="0"/>
    <n v="0"/>
    <n v="0"/>
    <n v="0"/>
    <n v="0"/>
    <n v="0.98"/>
    <n v="3.41"/>
    <n v="0"/>
    <n v="0"/>
    <n v="18.04"/>
    <n v="69.23"/>
    <n v="0"/>
    <n v="8.82"/>
    <n v="0"/>
    <n v="0"/>
    <n v="0"/>
    <n v="0"/>
    <n v="0"/>
    <n v="0"/>
    <n v="0"/>
    <n v="0"/>
    <n v="1728.23"/>
    <n v="1728.2299999999998"/>
    <n v="0"/>
    <n v="0"/>
    <n v="0"/>
    <n v="0"/>
    <n v="0"/>
  </r>
  <r>
    <n v="12"/>
    <d v="2013-05-19T00:00:00"/>
    <d v="2013-06-01T00:00:00"/>
    <x v="31"/>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6"/>
    <n v="0"/>
    <n v="0"/>
    <n v="0"/>
    <n v="0"/>
    <n v="0"/>
    <n v="2.71"/>
    <n v="6.19"/>
    <n v="0"/>
    <n v="0"/>
    <n v="71.11"/>
    <n v="250"/>
    <n v="0"/>
    <n v="9.1"/>
    <n v="0"/>
    <n v="0"/>
    <n v="0"/>
    <n v="0"/>
    <n v="0"/>
    <n v="0"/>
    <n v="0"/>
    <n v="0"/>
    <n v="5816.37"/>
    <n v="5816.37"/>
    <n v="0"/>
    <n v="0"/>
    <n v="0"/>
    <n v="0"/>
    <n v="0"/>
  </r>
  <r>
    <n v="12"/>
    <d v="2013-05-19T00:00:00"/>
    <d v="2013-06-01T00:00:00"/>
    <x v="31"/>
    <s v="G1N"/>
    <s v="GD10000000"/>
    <s v="GD0"/>
    <n v="13"/>
    <n v="8230"/>
    <s v="STIM6"/>
    <s v="RTP15"/>
    <s v="000RTT"/>
    <n v="15"/>
    <s v="ST395A"/>
    <n v="11"/>
    <m/>
    <m/>
    <x v="217"/>
    <n v="68206"/>
    <s v="48863"/>
    <x v="2"/>
    <x v="1"/>
    <s v="Non-executive"/>
    <s v="D603"/>
    <x v="1"/>
    <n v="123.92"/>
    <n v="0"/>
    <n v="0"/>
    <n v="0"/>
    <n v="0"/>
    <n v="0"/>
    <n v="0"/>
    <n v="0"/>
    <n v="0"/>
    <n v="0"/>
    <n v="0"/>
    <n v="0"/>
    <n v="0"/>
    <n v="0"/>
    <n v="0"/>
    <n v="0"/>
    <n v="0"/>
    <n v="0"/>
    <n v="0.06"/>
    <n v="9.8000000000000007"/>
    <n v="0"/>
    <n v="0"/>
    <n v="0"/>
    <n v="0"/>
    <n v="0"/>
    <n v="7.56"/>
    <n v="0"/>
    <n v="0"/>
    <n v="0"/>
    <n v="0"/>
    <n v="0"/>
    <n v="0.14000000000000001"/>
    <n v="0.3"/>
    <n v="0"/>
    <n v="0"/>
    <n v="1.77"/>
    <n v="6.2"/>
    <n v="0"/>
    <n v="0.52"/>
    <n v="0"/>
    <n v="0"/>
    <n v="0"/>
    <n v="0"/>
    <n v="0"/>
    <n v="0"/>
    <n v="0"/>
    <n v="0"/>
    <n v="150.27000000000001"/>
    <n v="150.27000000000001"/>
    <n v="0"/>
    <n v="0"/>
    <n v="0"/>
    <n v="0"/>
    <n v="0"/>
  </r>
  <r>
    <n v="12"/>
    <d v="2013-05-19T00:00:00"/>
    <d v="2013-06-01T00:00:00"/>
    <x v="31"/>
    <s v="G1N"/>
    <s v="GD10000000"/>
    <s v="GD0"/>
    <n v="13"/>
    <n v="8230"/>
    <s v="STIM6"/>
    <s v="RTP15"/>
    <s v="000RTT"/>
    <n v="15"/>
    <s v="ST395A"/>
    <n v="11"/>
    <m/>
    <m/>
    <x v="263"/>
    <n v="68722"/>
    <s v="74668"/>
    <x v="137"/>
    <x v="1"/>
    <s v="Non-executive"/>
    <s v="D603"/>
    <x v="1"/>
    <n v="3124.7"/>
    <n v="0"/>
    <n v="0"/>
    <n v="0"/>
    <n v="0"/>
    <n v="0"/>
    <n v="0"/>
    <n v="0"/>
    <n v="0"/>
    <n v="0"/>
    <n v="0"/>
    <n v="0"/>
    <n v="0"/>
    <n v="0"/>
    <n v="0"/>
    <n v="0"/>
    <n v="0"/>
    <n v="0"/>
    <n v="1.64"/>
    <n v="332.22"/>
    <n v="0"/>
    <n v="0"/>
    <n v="0"/>
    <n v="0"/>
    <n v="0"/>
    <n v="177.54"/>
    <n v="0"/>
    <n v="0"/>
    <n v="0"/>
    <n v="0"/>
    <n v="0"/>
    <n v="2.99"/>
    <n v="8.7799999999999994"/>
    <n v="0"/>
    <n v="0"/>
    <n v="41.53"/>
    <n v="0"/>
    <n v="0"/>
    <n v="17.72"/>
    <n v="0"/>
    <n v="0"/>
    <n v="0"/>
    <n v="0"/>
    <n v="0"/>
    <n v="0"/>
    <n v="0"/>
    <n v="0"/>
    <n v="3707.12"/>
    <n v="3707.1199999999994"/>
    <n v="0"/>
    <n v="0"/>
    <n v="0"/>
    <n v="0"/>
    <n v="0"/>
  </r>
  <r>
    <n v="12"/>
    <d v="2013-05-19T00:00:00"/>
    <d v="2013-06-01T00:00:00"/>
    <x v="31"/>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4"/>
    <n v="0"/>
    <n v="0"/>
    <n v="0"/>
    <n v="0"/>
    <n v="0"/>
    <n v="2.71"/>
    <n v="6.48"/>
    <n v="0"/>
    <n v="0"/>
    <n v="33.19"/>
    <n v="0"/>
    <n v="0"/>
    <n v="9.1"/>
    <n v="0"/>
    <n v="0"/>
    <n v="0"/>
    <n v="0"/>
    <n v="0"/>
    <n v="0"/>
    <n v="0"/>
    <n v="0"/>
    <n v="2769.1"/>
    <n v="2769.1000000000004"/>
    <n v="0"/>
    <n v="0"/>
    <n v="0"/>
    <n v="0"/>
    <n v="0"/>
  </r>
  <r>
    <n v="12"/>
    <d v="2013-05-19T00:00:00"/>
    <d v="2013-06-01T00:00:00"/>
    <x v="31"/>
    <s v="G1N"/>
    <s v="GD10000000"/>
    <s v="GD0"/>
    <n v="13"/>
    <n v="8230"/>
    <s v="STIM6"/>
    <s v="RTP15"/>
    <s v="000RTT"/>
    <n v="15"/>
    <s v="ST395A"/>
    <n v="11"/>
    <m/>
    <m/>
    <x v="266"/>
    <n v="68922"/>
    <s v="75461"/>
    <x v="2"/>
    <x v="1"/>
    <s v="Non-executive"/>
    <s v="D603"/>
    <x v="1"/>
    <n v="1923.04"/>
    <n v="0"/>
    <n v="0"/>
    <n v="0"/>
    <n v="0"/>
    <n v="0"/>
    <n v="0"/>
    <n v="0"/>
    <n v="0"/>
    <n v="0"/>
    <n v="0"/>
    <n v="0"/>
    <n v="0"/>
    <n v="0"/>
    <n v="0"/>
    <n v="0"/>
    <n v="0"/>
    <n v="0"/>
    <n v="1"/>
    <n v="0"/>
    <n v="0"/>
    <n v="0"/>
    <n v="0"/>
    <n v="0"/>
    <n v="0"/>
    <n v="119.24"/>
    <n v="0"/>
    <n v="0"/>
    <n v="0"/>
    <n v="0"/>
    <n v="0"/>
    <n v="2.17"/>
    <n v="5.18"/>
    <n v="0"/>
    <n v="0"/>
    <n v="27.87"/>
    <n v="0"/>
    <n v="0"/>
    <n v="0"/>
    <n v="0"/>
    <n v="0"/>
    <n v="0"/>
    <n v="0"/>
    <n v="0"/>
    <n v="0"/>
    <n v="0"/>
    <n v="0"/>
    <n v="2078.5"/>
    <n v="2078.5"/>
    <n v="0"/>
    <n v="0"/>
    <n v="0"/>
    <n v="0"/>
    <n v="0"/>
  </r>
  <r>
    <n v="12"/>
    <d v="2013-05-19T00:00:00"/>
    <d v="2013-06-01T00:00:00"/>
    <x v="31"/>
    <s v="G1N"/>
    <s v="GD10000000"/>
    <s v="GD0"/>
    <n v="13"/>
    <n v="8230"/>
    <s v="STIM6"/>
    <s v="RTP15"/>
    <s v="000RTT"/>
    <n v="15"/>
    <s v="ST395A"/>
    <n v="11"/>
    <m/>
    <m/>
    <x v="264"/>
    <n v="69469"/>
    <s v="73438"/>
    <x v="138"/>
    <x v="1"/>
    <s v="Non-executive"/>
    <s v="D603"/>
    <x v="1"/>
    <n v="3273.27"/>
    <n v="0"/>
    <n v="0"/>
    <n v="0"/>
    <n v="0"/>
    <n v="0"/>
    <n v="0"/>
    <n v="0"/>
    <n v="0"/>
    <n v="0"/>
    <n v="0"/>
    <n v="0"/>
    <n v="0"/>
    <n v="0"/>
    <n v="0"/>
    <n v="0"/>
    <n v="0"/>
    <n v="0"/>
    <n v="1.71"/>
    <n v="190.69"/>
    <n v="0"/>
    <n v="0"/>
    <n v="0"/>
    <n v="0"/>
    <n v="0"/>
    <n v="199.01"/>
    <n v="0"/>
    <n v="0"/>
    <n v="0"/>
    <n v="0"/>
    <n v="0"/>
    <n v="2.71"/>
    <n v="6.48"/>
    <n v="0"/>
    <n v="0"/>
    <n v="46.55"/>
    <n v="0"/>
    <n v="0"/>
    <n v="10.17"/>
    <n v="0"/>
    <n v="0"/>
    <n v="0"/>
    <n v="0"/>
    <n v="0"/>
    <n v="0"/>
    <n v="0"/>
    <n v="0"/>
    <n v="3730.59"/>
    <n v="3730.5900000000006"/>
    <n v="0"/>
    <n v="0"/>
    <n v="0"/>
    <n v="0"/>
    <n v="0"/>
  </r>
  <r>
    <n v="12"/>
    <d v="2013-05-19T00:00:00"/>
    <d v="2013-06-01T00:00:00"/>
    <x v="31"/>
    <s v="G1N"/>
    <s v="GD10000000"/>
    <s v="GD0"/>
    <n v="13"/>
    <n v="8230"/>
    <s v="STIM6"/>
    <s v="RTP15"/>
    <s v="000RTT"/>
    <n v="15"/>
    <s v="ST395A"/>
    <n v="11"/>
    <m/>
    <m/>
    <x v="222"/>
    <n v="70287"/>
    <s v="48884"/>
    <x v="15"/>
    <x v="1"/>
    <s v="Non-executive"/>
    <s v="D603"/>
    <x v="1"/>
    <n v="971.33"/>
    <n v="0"/>
    <n v="0"/>
    <n v="0"/>
    <n v="0"/>
    <n v="0"/>
    <n v="0"/>
    <n v="0"/>
    <n v="0"/>
    <n v="0"/>
    <n v="0"/>
    <n v="0"/>
    <n v="0"/>
    <n v="0"/>
    <n v="0"/>
    <n v="0"/>
    <n v="0"/>
    <n v="0"/>
    <n v="0.51"/>
    <n v="85.3"/>
    <n v="0"/>
    <n v="0"/>
    <n v="0"/>
    <n v="0"/>
    <n v="0"/>
    <n v="58.45"/>
    <n v="0"/>
    <n v="0"/>
    <n v="0"/>
    <n v="0"/>
    <n v="0"/>
    <n v="1.35"/>
    <n v="3.24"/>
    <n v="0"/>
    <n v="0"/>
    <n v="13.67"/>
    <n v="0"/>
    <n v="0"/>
    <n v="4.54"/>
    <n v="0"/>
    <n v="0"/>
    <n v="0"/>
    <n v="0"/>
    <n v="0"/>
    <n v="0"/>
    <n v="0"/>
    <n v="0"/>
    <n v="1138.3900000000001"/>
    <n v="1138.3900000000001"/>
    <n v="0"/>
    <n v="0"/>
    <n v="0"/>
    <n v="0"/>
    <n v="0"/>
  </r>
  <r>
    <n v="12"/>
    <d v="2013-05-19T00:00:00"/>
    <d v="2013-06-01T00:00:00"/>
    <x v="31"/>
    <s v="G1N"/>
    <s v="GD10000000"/>
    <s v="GD0"/>
    <n v="13"/>
    <n v="8230"/>
    <s v="STIM6"/>
    <s v="SGP25"/>
    <s v="STAARA"/>
    <n v="15"/>
    <s v="RA388A"/>
    <n v="9"/>
    <m/>
    <m/>
    <x v="106"/>
    <n v="23952"/>
    <s v="47825"/>
    <x v="58"/>
    <x v="1"/>
    <s v="Non-executive"/>
    <s v="D603"/>
    <x v="1"/>
    <n v="0"/>
    <n v="0"/>
    <n v="0"/>
    <n v="0"/>
    <n v="0"/>
    <n v="416.52"/>
    <n v="0"/>
    <n v="0"/>
    <n v="0"/>
    <n v="0"/>
    <n v="0"/>
    <n v="0"/>
    <n v="0"/>
    <n v="0"/>
    <n v="0"/>
    <n v="0"/>
    <n v="0"/>
    <n v="0"/>
    <n v="0.21"/>
    <n v="57.77"/>
    <n v="0"/>
    <n v="0"/>
    <n v="0"/>
    <n v="0"/>
    <n v="0"/>
    <n v="24.63"/>
    <n v="0"/>
    <n v="0"/>
    <n v="0"/>
    <n v="0"/>
    <n v="0"/>
    <n v="0.44"/>
    <n v="1.38"/>
    <n v="0"/>
    <n v="0"/>
    <n v="5.76"/>
    <n v="20.82"/>
    <n v="0"/>
    <n v="3.08"/>
    <n v="0"/>
    <n v="0"/>
    <n v="0"/>
    <n v="0"/>
    <n v="0"/>
    <n v="0"/>
    <n v="0"/>
    <n v="0"/>
    <n v="530.61"/>
    <n v="530.61"/>
    <n v="0"/>
    <n v="0"/>
    <n v="0"/>
    <n v="0"/>
    <n v="0"/>
  </r>
  <r>
    <n v="12"/>
    <d v="2013-05-19T00:00:00"/>
    <d v="2013-06-01T00:00:00"/>
    <x v="31"/>
    <s v="G1N"/>
    <s v="GD10000000"/>
    <s v="GD0"/>
    <n v="13"/>
    <n v="8230"/>
    <s v="STIM6"/>
    <s v="SGP25"/>
    <s v="STAARA"/>
    <n v="15"/>
    <s v="RA388A"/>
    <n v="9"/>
    <m/>
    <m/>
    <x v="261"/>
    <n v="58856"/>
    <s v="73439"/>
    <x v="135"/>
    <x v="1"/>
    <s v="Non-executive"/>
    <s v="D603"/>
    <x v="1"/>
    <n v="923.07"/>
    <n v="0"/>
    <n v="0"/>
    <n v="0"/>
    <n v="0"/>
    <n v="0"/>
    <n v="0"/>
    <n v="0"/>
    <n v="0"/>
    <n v="0"/>
    <n v="0"/>
    <n v="0"/>
    <n v="0"/>
    <n v="0"/>
    <n v="0"/>
    <n v="0"/>
    <n v="0"/>
    <n v="0"/>
    <n v="0.46"/>
    <n v="110.2"/>
    <n v="0"/>
    <n v="0"/>
    <n v="0"/>
    <n v="0"/>
    <n v="0"/>
    <n v="51.39"/>
    <n v="0"/>
    <n v="0"/>
    <n v="0"/>
    <n v="0"/>
    <n v="0"/>
    <n v="0.65"/>
    <n v="2.2799999999999998"/>
    <n v="0"/>
    <n v="0"/>
    <n v="12"/>
    <n v="46.15"/>
    <n v="0"/>
    <n v="5.87"/>
    <n v="0"/>
    <n v="0"/>
    <n v="0"/>
    <n v="0"/>
    <n v="0"/>
    <n v="0"/>
    <n v="0"/>
    <n v="0"/>
    <n v="1152.07"/>
    <n v="1152.0700000000002"/>
    <n v="0"/>
    <n v="0"/>
    <n v="0"/>
    <n v="0"/>
    <n v="0"/>
  </r>
  <r>
    <n v="12"/>
    <d v="2013-05-19T00:00:00"/>
    <d v="2013-06-01T00:00:00"/>
    <x v="31"/>
    <s v="G1N"/>
    <s v="GD10000000"/>
    <s v="GD0"/>
    <n v="13"/>
    <n v="8230"/>
    <s v="STIM6"/>
    <s v="SGP25"/>
    <s v="STAARA"/>
    <n v="15"/>
    <s v="RA388A"/>
    <n v="9"/>
    <m/>
    <m/>
    <x v="217"/>
    <n v="68206"/>
    <s v="48863"/>
    <x v="2"/>
    <x v="1"/>
    <s v="Non-executive"/>
    <s v="D603"/>
    <x v="1"/>
    <n v="123.92"/>
    <n v="0"/>
    <n v="0"/>
    <n v="0"/>
    <n v="0"/>
    <n v="0"/>
    <n v="0"/>
    <n v="0"/>
    <n v="0"/>
    <n v="0"/>
    <n v="0"/>
    <n v="0"/>
    <n v="0"/>
    <n v="0"/>
    <n v="0"/>
    <n v="0"/>
    <n v="0"/>
    <n v="0"/>
    <n v="0.06"/>
    <n v="9.8000000000000007"/>
    <n v="0"/>
    <n v="0"/>
    <n v="0"/>
    <n v="0"/>
    <n v="0"/>
    <n v="7.56"/>
    <n v="0"/>
    <n v="0"/>
    <n v="0"/>
    <n v="0"/>
    <n v="0"/>
    <n v="0.14000000000000001"/>
    <n v="0.3"/>
    <n v="0"/>
    <n v="0"/>
    <n v="1.77"/>
    <n v="6.2"/>
    <n v="0"/>
    <n v="0.52"/>
    <n v="0"/>
    <n v="0"/>
    <n v="0"/>
    <n v="0"/>
    <n v="0"/>
    <n v="0"/>
    <n v="0"/>
    <n v="0"/>
    <n v="150.27000000000001"/>
    <n v="150.27000000000001"/>
    <n v="0"/>
    <n v="0"/>
    <n v="0"/>
    <n v="0"/>
    <n v="0"/>
  </r>
  <r>
    <n v="12"/>
    <d v="2013-05-19T00:00:00"/>
    <d v="2013-06-01T00:00:00"/>
    <x v="31"/>
    <s v="G1N"/>
    <s v="GD10000000"/>
    <s v="GD0"/>
    <n v="13"/>
    <n v="8230"/>
    <s v="STIM6"/>
    <s v="SGP25"/>
    <s v="STAARA"/>
    <n v="15"/>
    <s v="RA388A"/>
    <n v="9"/>
    <m/>
    <m/>
    <x v="266"/>
    <n v="68922"/>
    <s v="75461"/>
    <x v="2"/>
    <x v="1"/>
    <s v="Non-executive"/>
    <s v="D603"/>
    <x v="1"/>
    <n v="480.76"/>
    <n v="0"/>
    <n v="0"/>
    <n v="0"/>
    <n v="0"/>
    <n v="0"/>
    <n v="0"/>
    <n v="0"/>
    <n v="0"/>
    <n v="0"/>
    <n v="0"/>
    <n v="0"/>
    <n v="0"/>
    <n v="0"/>
    <n v="0"/>
    <n v="0"/>
    <n v="0"/>
    <n v="0"/>
    <n v="0.26"/>
    <n v="0"/>
    <n v="0"/>
    <n v="0"/>
    <n v="0"/>
    <n v="0"/>
    <n v="0"/>
    <n v="29.8"/>
    <n v="0"/>
    <n v="0"/>
    <n v="0"/>
    <n v="0"/>
    <n v="0"/>
    <n v="0.54"/>
    <n v="1.3"/>
    <n v="0"/>
    <n v="0"/>
    <n v="6.98"/>
    <n v="0"/>
    <n v="0"/>
    <n v="0"/>
    <n v="0"/>
    <n v="0"/>
    <n v="0"/>
    <n v="0"/>
    <n v="0"/>
    <n v="0"/>
    <n v="0"/>
    <n v="0"/>
    <n v="519.64"/>
    <n v="519.64"/>
    <n v="0"/>
    <n v="0"/>
    <n v="0"/>
    <n v="0"/>
    <n v="0"/>
  </r>
  <r>
    <n v="12"/>
    <d v="2013-05-19T00:00:00"/>
    <d v="2013-06-01T00:00:00"/>
    <x v="32"/>
    <s v="T12"/>
    <s v="GD10000000"/>
    <s v="GD0"/>
    <n v="13"/>
    <n v="8230"/>
    <s v="STIM6"/>
    <s v="RTP15"/>
    <s v="000RTT"/>
    <n v="15"/>
    <s v="ST395A"/>
    <n v="11"/>
    <m/>
    <m/>
    <x v="299"/>
    <n v="66662"/>
    <s v="73433"/>
    <x v="149"/>
    <x v="1"/>
    <s v="Non-executive"/>
    <s v="D603"/>
    <x v="1"/>
    <n v="2769.62"/>
    <n v="0"/>
    <n v="0"/>
    <n v="0"/>
    <n v="0"/>
    <n v="0"/>
    <n v="0"/>
    <n v="0"/>
    <n v="0"/>
    <n v="0"/>
    <n v="0"/>
    <n v="0"/>
    <n v="0"/>
    <n v="0"/>
    <n v="0"/>
    <n v="0"/>
    <n v="0"/>
    <n v="0"/>
    <n v="1.46"/>
    <n v="195.92"/>
    <n v="0"/>
    <n v="0"/>
    <n v="0"/>
    <n v="0"/>
    <n v="0"/>
    <n v="164.26"/>
    <n v="0"/>
    <n v="0"/>
    <n v="0"/>
    <n v="0"/>
    <n v="0"/>
    <n v="2.71"/>
    <n v="6.48"/>
    <n v="0"/>
    <n v="0"/>
    <n v="38.42"/>
    <n v="138.47999999999999"/>
    <n v="0"/>
    <n v="10.45"/>
    <n v="0"/>
    <n v="0"/>
    <n v="0"/>
    <n v="0"/>
    <n v="0"/>
    <n v="0"/>
    <n v="0"/>
    <n v="0"/>
    <n v="3327.8"/>
    <n v="3327.8"/>
    <n v="0"/>
    <n v="0"/>
    <n v="0"/>
    <n v="0"/>
    <n v="0"/>
  </r>
  <r>
    <n v="13"/>
    <d v="2013-06-02T00:00:00"/>
    <d v="2013-06-15T00:00:00"/>
    <x v="33"/>
    <s v="G1N"/>
    <s v="GD10000000"/>
    <s v="GD0"/>
    <n v="13"/>
    <n v="100"/>
    <s v="LD600"/>
    <s v="LF601"/>
    <m/>
    <m/>
    <m/>
    <m/>
    <m/>
    <m/>
    <x v="361"/>
    <n v="7580"/>
    <s v="73466"/>
    <x v="160"/>
    <x v="1"/>
    <s v="Non-executive"/>
    <s v="D603"/>
    <x v="1"/>
    <n v="608.16999999999996"/>
    <n v="0"/>
    <n v="0"/>
    <n v="0"/>
    <n v="0"/>
    <n v="0"/>
    <n v="0"/>
    <n v="0"/>
    <n v="0"/>
    <n v="0"/>
    <n v="0"/>
    <n v="0"/>
    <n v="0"/>
    <n v="0"/>
    <n v="0"/>
    <n v="0"/>
    <n v="0"/>
    <n v="0"/>
    <n v="0.63"/>
    <n v="47.67"/>
    <n v="0"/>
    <n v="0"/>
    <n v="0"/>
    <n v="0"/>
    <n v="0"/>
    <n v="73.069999999999993"/>
    <n v="0"/>
    <n v="0"/>
    <n v="0"/>
    <n v="0"/>
    <n v="0"/>
    <n v="0.68"/>
    <n v="1.62"/>
    <n v="0"/>
    <n v="0"/>
    <n v="17.09"/>
    <n v="30.4"/>
    <n v="0"/>
    <n v="0"/>
    <n v="0"/>
    <n v="0"/>
    <n v="0"/>
    <n v="0"/>
    <n v="0"/>
    <n v="608.16999999999996"/>
    <n v="0"/>
    <n v="0"/>
    <n v="1387.5"/>
    <n v="779.32999999999993"/>
    <n v="0"/>
    <n v="0"/>
    <n v="0"/>
    <n v="608.16999999999996"/>
    <n v="0"/>
  </r>
  <r>
    <n v="13"/>
    <d v="2013-06-02T00:00:00"/>
    <d v="2013-06-15T00:00:00"/>
    <x v="33"/>
    <s v="G1N"/>
    <s v="GD10000000"/>
    <s v="GD0"/>
    <n v="13"/>
    <n v="100"/>
    <s v="LD600"/>
    <s v="LF601"/>
    <m/>
    <m/>
    <m/>
    <m/>
    <m/>
    <m/>
    <x v="89"/>
    <n v="69397"/>
    <s v="44654"/>
    <x v="159"/>
    <x v="1"/>
    <s v="Non-executive"/>
    <s v="D603"/>
    <x v="1"/>
    <n v="3479.21"/>
    <n v="0"/>
    <n v="0"/>
    <n v="0"/>
    <n v="0"/>
    <n v="0"/>
    <n v="0"/>
    <n v="0"/>
    <n v="0"/>
    <n v="0"/>
    <n v="0"/>
    <n v="0"/>
    <n v="0"/>
    <n v="0"/>
    <n v="0"/>
    <n v="0"/>
    <n v="0"/>
    <n v="0"/>
    <n v="1.8"/>
    <n v="130.46"/>
    <n v="0"/>
    <n v="0"/>
    <n v="0"/>
    <n v="0"/>
    <n v="0"/>
    <n v="213.02"/>
    <n v="0"/>
    <n v="0"/>
    <n v="0"/>
    <n v="0"/>
    <n v="0"/>
    <n v="2.0299999999999998"/>
    <n v="4.8600000000000003"/>
    <n v="0"/>
    <n v="0"/>
    <n v="49.82"/>
    <n v="0"/>
    <n v="0"/>
    <n v="6.96"/>
    <n v="0"/>
    <n v="0"/>
    <n v="0"/>
    <n v="0"/>
    <n v="0"/>
    <n v="0"/>
    <n v="0"/>
    <n v="0"/>
    <n v="3888.16"/>
    <n v="3888.1600000000008"/>
    <n v="0"/>
    <n v="0"/>
    <n v="0"/>
    <n v="0"/>
    <n v="0"/>
  </r>
  <r>
    <n v="13"/>
    <d v="2013-06-02T00:00:00"/>
    <d v="2013-06-15T00:00:00"/>
    <x v="33"/>
    <s v="G1N"/>
    <s v="GD10000000"/>
    <s v="GD0"/>
    <n v="13"/>
    <n v="100"/>
    <s v="LD600"/>
    <s v="LF605"/>
    <m/>
    <m/>
    <m/>
    <m/>
    <m/>
    <m/>
    <x v="99"/>
    <n v="38606"/>
    <s v="51150"/>
    <x v="2"/>
    <x v="1"/>
    <s v="Non-executive"/>
    <s v="D603"/>
    <x v="1"/>
    <n v="2364.89"/>
    <n v="0"/>
    <n v="0"/>
    <n v="0"/>
    <n v="0"/>
    <n v="0"/>
    <n v="0"/>
    <n v="0"/>
    <n v="0"/>
    <n v="0"/>
    <n v="0"/>
    <n v="0"/>
    <n v="0"/>
    <n v="0"/>
    <n v="0"/>
    <n v="0"/>
    <n v="0"/>
    <n v="0"/>
    <n v="1.24"/>
    <n v="458.68"/>
    <n v="0"/>
    <n v="0"/>
    <n v="0"/>
    <n v="0"/>
    <n v="0"/>
    <n v="137.13999999999999"/>
    <n v="0"/>
    <n v="0"/>
    <n v="0"/>
    <n v="0"/>
    <n v="0"/>
    <n v="2.95"/>
    <n v="10.73"/>
    <n v="0"/>
    <n v="0"/>
    <n v="32.08"/>
    <n v="118.24"/>
    <n v="0"/>
    <n v="24.46"/>
    <n v="0"/>
    <n v="0"/>
    <n v="0"/>
    <n v="0"/>
    <n v="0"/>
    <n v="0"/>
    <n v="0"/>
    <n v="0"/>
    <n v="3150.41"/>
    <n v="3150.4099999999989"/>
    <n v="0"/>
    <n v="0"/>
    <n v="0"/>
    <n v="0"/>
    <n v="0"/>
  </r>
  <r>
    <n v="13"/>
    <d v="2013-06-02T00:00:00"/>
    <d v="2013-06-15T00:00:00"/>
    <x v="33"/>
    <s v="G1N"/>
    <s v="GD10000000"/>
    <s v="GD0"/>
    <n v="13"/>
    <n v="100"/>
    <s v="LD600"/>
    <s v="LF605"/>
    <m/>
    <m/>
    <m/>
    <m/>
    <m/>
    <m/>
    <x v="103"/>
    <n v="39707"/>
    <s v="46623"/>
    <x v="2"/>
    <x v="1"/>
    <s v="Non-executive"/>
    <s v="D603"/>
    <x v="1"/>
    <n v="0"/>
    <n v="0"/>
    <n v="0"/>
    <n v="0"/>
    <n v="0"/>
    <n v="2572.5500000000002"/>
    <n v="0"/>
    <n v="0"/>
    <n v="0"/>
    <n v="0"/>
    <n v="0"/>
    <n v="0"/>
    <n v="0"/>
    <n v="0"/>
    <n v="0"/>
    <n v="0"/>
    <n v="0"/>
    <n v="0"/>
    <n v="1.35"/>
    <n v="495.96"/>
    <n v="0"/>
    <n v="0"/>
    <n v="0"/>
    <n v="0"/>
    <n v="0"/>
    <n v="146.04"/>
    <n v="0"/>
    <n v="0"/>
    <n v="0"/>
    <n v="0"/>
    <n v="0"/>
    <n v="2.95"/>
    <n v="10.73"/>
    <n v="0"/>
    <n v="0"/>
    <n v="34.15"/>
    <n v="128.62"/>
    <n v="0"/>
    <n v="26.45"/>
    <n v="0"/>
    <n v="0"/>
    <n v="0"/>
    <n v="0"/>
    <n v="0"/>
    <n v="0"/>
    <n v="0"/>
    <n v="0"/>
    <n v="3418.8"/>
    <n v="3418.7999999999997"/>
    <n v="0"/>
    <n v="0"/>
    <n v="0"/>
    <n v="0"/>
    <n v="0"/>
  </r>
  <r>
    <n v="13"/>
    <d v="2013-06-02T00:00:00"/>
    <d v="2013-06-15T00:00:00"/>
    <x v="33"/>
    <s v="G1N"/>
    <s v="GD10000000"/>
    <s v="GD0"/>
    <n v="13"/>
    <n v="100"/>
    <s v="LD600"/>
    <s v="LF606"/>
    <m/>
    <m/>
    <m/>
    <m/>
    <m/>
    <m/>
    <x v="106"/>
    <n v="23952"/>
    <s v="47825"/>
    <x v="58"/>
    <x v="1"/>
    <s v="Non-executive"/>
    <s v="D603"/>
    <x v="1"/>
    <n v="0"/>
    <n v="0"/>
    <n v="0"/>
    <n v="0"/>
    <n v="0"/>
    <n v="694.23"/>
    <n v="0"/>
    <n v="0"/>
    <n v="0"/>
    <n v="0"/>
    <n v="0"/>
    <n v="0"/>
    <n v="0"/>
    <n v="0"/>
    <n v="0"/>
    <n v="0"/>
    <n v="0"/>
    <n v="0"/>
    <n v="0.36"/>
    <n v="96.28"/>
    <n v="0"/>
    <n v="0"/>
    <n v="0"/>
    <n v="0"/>
    <n v="0"/>
    <n v="41.06"/>
    <n v="0"/>
    <n v="0"/>
    <n v="0"/>
    <n v="0"/>
    <n v="0"/>
    <n v="0.75"/>
    <n v="2.2999999999999998"/>
    <n v="0"/>
    <n v="0"/>
    <n v="9.6"/>
    <n v="34.72"/>
    <n v="0"/>
    <n v="5.14"/>
    <n v="0"/>
    <n v="0"/>
    <n v="0"/>
    <n v="0"/>
    <n v="0"/>
    <n v="0"/>
    <n v="0"/>
    <n v="0"/>
    <n v="884.44"/>
    <n v="884.44"/>
    <n v="0"/>
    <n v="0"/>
    <n v="0"/>
    <n v="0"/>
    <n v="0"/>
  </r>
  <r>
    <n v="13"/>
    <d v="2013-06-02T00:00:00"/>
    <d v="2013-06-15T00:00:00"/>
    <x v="33"/>
    <s v="G1N"/>
    <s v="GD10000000"/>
    <s v="GD0"/>
    <n v="13"/>
    <n v="100"/>
    <s v="LD600"/>
    <s v="LF606"/>
    <m/>
    <m/>
    <m/>
    <m/>
    <m/>
    <m/>
    <x v="261"/>
    <n v="58856"/>
    <s v="73439"/>
    <x v="135"/>
    <x v="1"/>
    <s v="Non-executive"/>
    <s v="D603"/>
    <x v="1"/>
    <n v="2307.6999999999998"/>
    <n v="0"/>
    <n v="0"/>
    <n v="0"/>
    <n v="0"/>
    <n v="0"/>
    <n v="0"/>
    <n v="0"/>
    <n v="0"/>
    <n v="0"/>
    <n v="0"/>
    <n v="0"/>
    <n v="0"/>
    <n v="0"/>
    <n v="0"/>
    <n v="0"/>
    <n v="0"/>
    <n v="0"/>
    <n v="1.2"/>
    <n v="275.54000000000002"/>
    <n v="0"/>
    <n v="0"/>
    <n v="0"/>
    <n v="0"/>
    <n v="0"/>
    <n v="128.5"/>
    <n v="0"/>
    <n v="0"/>
    <n v="0"/>
    <n v="0"/>
    <n v="0"/>
    <n v="1.64"/>
    <n v="5.7"/>
    <n v="0"/>
    <n v="0"/>
    <n v="30.06"/>
    <n v="115.39"/>
    <n v="0"/>
    <n v="14.7"/>
    <n v="0"/>
    <n v="0"/>
    <n v="0"/>
    <n v="0"/>
    <n v="0"/>
    <n v="0"/>
    <n v="0"/>
    <n v="0"/>
    <n v="2880.43"/>
    <n v="2880.4299999999989"/>
    <n v="0"/>
    <n v="0"/>
    <n v="0"/>
    <n v="0"/>
    <n v="0"/>
  </r>
  <r>
    <n v="13"/>
    <d v="2013-06-02T00:00:00"/>
    <d v="2013-06-15T00:00:00"/>
    <x v="33"/>
    <s v="G1N"/>
    <s v="GD10000000"/>
    <s v="GD0"/>
    <n v="13"/>
    <n v="8200"/>
    <s v="GD600"/>
    <s v="ADMIN"/>
    <s v="0ADMIN"/>
    <n v="1"/>
    <s v="CHOICE"/>
    <n v="12"/>
    <m/>
    <m/>
    <x v="361"/>
    <n v="7580"/>
    <s v="73466"/>
    <x v="160"/>
    <x v="1"/>
    <s v="Non-executive"/>
    <s v="D603"/>
    <x v="1"/>
    <n v="608.16999999999996"/>
    <n v="0"/>
    <n v="0"/>
    <n v="0"/>
    <n v="0"/>
    <n v="0"/>
    <n v="0"/>
    <n v="0"/>
    <n v="0"/>
    <n v="0"/>
    <n v="0"/>
    <n v="0"/>
    <n v="0"/>
    <n v="0"/>
    <n v="0"/>
    <n v="0"/>
    <n v="0"/>
    <n v="0"/>
    <n v="0.63"/>
    <n v="47.68"/>
    <n v="0"/>
    <n v="0"/>
    <n v="0"/>
    <n v="0"/>
    <n v="0"/>
    <n v="73.06"/>
    <n v="0"/>
    <n v="0"/>
    <n v="0"/>
    <n v="0"/>
    <n v="0"/>
    <n v="0.67"/>
    <n v="1.62"/>
    <n v="0"/>
    <n v="0"/>
    <n v="17.09"/>
    <n v="30.42"/>
    <n v="0"/>
    <n v="0"/>
    <n v="0"/>
    <n v="0"/>
    <n v="0"/>
    <n v="0"/>
    <n v="0"/>
    <n v="608.16999999999996"/>
    <n v="0"/>
    <n v="0"/>
    <n v="1387.51"/>
    <n v="779.33999999999992"/>
    <n v="0"/>
    <n v="0"/>
    <n v="0"/>
    <n v="608.16999999999996"/>
    <n v="0"/>
  </r>
  <r>
    <n v="13"/>
    <d v="2013-06-02T00:00:00"/>
    <d v="2013-06-15T00:00:00"/>
    <x v="33"/>
    <s v="G1N"/>
    <s v="GD10000000"/>
    <s v="GD0"/>
    <n v="13"/>
    <n v="8200"/>
    <s v="GD600"/>
    <s v="CLCB5"/>
    <s v="000CLC"/>
    <n v="15"/>
    <s v="32287C"/>
    <n v="13"/>
    <m/>
    <m/>
    <x v="211"/>
    <n v="43853"/>
    <s v="74888"/>
    <x v="2"/>
    <x v="1"/>
    <s v="Non-executive"/>
    <s v="D603"/>
    <x v="1"/>
    <n v="0"/>
    <n v="0"/>
    <n v="0"/>
    <n v="0"/>
    <n v="0"/>
    <n v="347"/>
    <n v="0"/>
    <n v="0"/>
    <n v="0"/>
    <n v="0"/>
    <n v="0"/>
    <n v="0"/>
    <n v="0"/>
    <n v="0"/>
    <n v="0"/>
    <n v="0"/>
    <n v="0"/>
    <n v="0"/>
    <n v="0.18"/>
    <n v="27.44"/>
    <n v="0"/>
    <n v="0"/>
    <n v="0"/>
    <n v="0"/>
    <n v="0"/>
    <n v="20.94"/>
    <n v="0"/>
    <n v="0"/>
    <n v="0"/>
    <n v="0"/>
    <n v="0"/>
    <n v="0.38"/>
    <n v="0.9"/>
    <n v="0"/>
    <n v="0"/>
    <n v="4.9000000000000004"/>
    <n v="17.34"/>
    <n v="0"/>
    <n v="1.46"/>
    <n v="0"/>
    <n v="0"/>
    <n v="0"/>
    <n v="0"/>
    <n v="0"/>
    <n v="0"/>
    <n v="0"/>
    <n v="0"/>
    <n v="420.54"/>
    <n v="420.53999999999991"/>
    <n v="0"/>
    <n v="0"/>
    <n v="0"/>
    <n v="0"/>
    <n v="0"/>
  </r>
  <r>
    <n v="13"/>
    <d v="2013-06-02T00:00:00"/>
    <d v="2013-06-15T00:00:00"/>
    <x v="33"/>
    <s v="G1N"/>
    <s v="GD10000000"/>
    <s v="GD0"/>
    <n v="13"/>
    <n v="8200"/>
    <s v="GD600"/>
    <s v="CLCB5"/>
    <s v="000CLC"/>
    <n v="15"/>
    <s v="32287C"/>
    <n v="13"/>
    <m/>
    <m/>
    <x v="217"/>
    <n v="68206"/>
    <s v="48863"/>
    <x v="2"/>
    <x v="1"/>
    <s v="Non-executive"/>
    <s v="D603"/>
    <x v="1"/>
    <n v="297.42"/>
    <n v="0"/>
    <n v="0"/>
    <n v="0"/>
    <n v="0"/>
    <n v="0"/>
    <n v="0"/>
    <n v="0"/>
    <n v="0"/>
    <n v="0"/>
    <n v="0"/>
    <n v="0"/>
    <n v="0"/>
    <n v="0"/>
    <n v="0"/>
    <n v="0"/>
    <n v="0"/>
    <n v="0"/>
    <n v="0.16"/>
    <n v="23.52"/>
    <n v="0"/>
    <n v="0"/>
    <n v="0"/>
    <n v="0"/>
    <n v="0"/>
    <n v="18.16"/>
    <n v="0"/>
    <n v="0"/>
    <n v="0"/>
    <n v="0"/>
    <n v="0"/>
    <n v="0.32"/>
    <n v="0.74"/>
    <n v="0"/>
    <n v="0"/>
    <n v="4.24"/>
    <n v="14.88"/>
    <n v="0"/>
    <n v="1.26"/>
    <n v="0"/>
    <n v="0"/>
    <n v="0"/>
    <n v="0"/>
    <n v="0"/>
    <n v="0"/>
    <n v="0"/>
    <n v="0"/>
    <n v="360.7"/>
    <n v="360.70000000000005"/>
    <n v="0"/>
    <n v="0"/>
    <n v="0"/>
    <n v="0"/>
    <n v="0"/>
  </r>
  <r>
    <n v="13"/>
    <d v="2013-06-02T00:00:00"/>
    <d v="2013-06-15T00:00:00"/>
    <x v="33"/>
    <s v="G1N"/>
    <s v="GD10000000"/>
    <s v="GD0"/>
    <n v="13"/>
    <n v="8200"/>
    <s v="GD600"/>
    <s v="CLCB7"/>
    <s v="000CLC"/>
    <n v="17"/>
    <s v="32287C"/>
    <n v="13"/>
    <m/>
    <m/>
    <x v="211"/>
    <n v="43853"/>
    <s v="74888"/>
    <x v="2"/>
    <x v="1"/>
    <s v="Non-executive"/>
    <s v="D603"/>
    <x v="1"/>
    <n v="0"/>
    <n v="0"/>
    <n v="0"/>
    <n v="0"/>
    <n v="0"/>
    <n v="520.46"/>
    <n v="0"/>
    <n v="0"/>
    <n v="0"/>
    <n v="0"/>
    <n v="0"/>
    <n v="0"/>
    <n v="0"/>
    <n v="0"/>
    <n v="0"/>
    <n v="0"/>
    <n v="0"/>
    <n v="0"/>
    <n v="0.28000000000000003"/>
    <n v="41.14"/>
    <n v="0"/>
    <n v="0"/>
    <n v="0"/>
    <n v="0"/>
    <n v="0"/>
    <n v="31.42"/>
    <n v="0"/>
    <n v="0"/>
    <n v="0"/>
    <n v="0"/>
    <n v="0"/>
    <n v="0.56999999999999995"/>
    <n v="1.36"/>
    <n v="0"/>
    <n v="0"/>
    <n v="7.34"/>
    <n v="26.02"/>
    <n v="0"/>
    <n v="2.2000000000000002"/>
    <n v="0"/>
    <n v="0"/>
    <n v="0"/>
    <n v="0"/>
    <n v="0"/>
    <n v="0"/>
    <n v="0"/>
    <n v="0"/>
    <n v="630.79"/>
    <n v="630.79000000000008"/>
    <n v="0"/>
    <n v="0"/>
    <n v="0"/>
    <n v="0"/>
    <n v="0"/>
  </r>
  <r>
    <n v="13"/>
    <d v="2013-06-02T00:00:00"/>
    <d v="2013-06-15T00:00:00"/>
    <x v="33"/>
    <s v="G1N"/>
    <s v="GD10000000"/>
    <s v="GD0"/>
    <n v="13"/>
    <n v="8200"/>
    <s v="GD600"/>
    <s v="CLCB7"/>
    <s v="000CLC"/>
    <n v="17"/>
    <s v="32287C"/>
    <n v="13"/>
    <m/>
    <m/>
    <x v="217"/>
    <n v="68206"/>
    <s v="48863"/>
    <x v="2"/>
    <x v="1"/>
    <s v="Non-executive"/>
    <s v="D603"/>
    <x v="1"/>
    <n v="446.12"/>
    <n v="0"/>
    <n v="0"/>
    <n v="0"/>
    <n v="0"/>
    <n v="0"/>
    <n v="0"/>
    <n v="0"/>
    <n v="0"/>
    <n v="0"/>
    <n v="0"/>
    <n v="0"/>
    <n v="0"/>
    <n v="0"/>
    <n v="0"/>
    <n v="0"/>
    <n v="0"/>
    <n v="0"/>
    <n v="0.24"/>
    <n v="35.26"/>
    <n v="0"/>
    <n v="0"/>
    <n v="0"/>
    <n v="0"/>
    <n v="0"/>
    <n v="27.22"/>
    <n v="0"/>
    <n v="0"/>
    <n v="0"/>
    <n v="0"/>
    <n v="0"/>
    <n v="0.48"/>
    <n v="1.1200000000000001"/>
    <n v="0"/>
    <n v="0"/>
    <n v="6.36"/>
    <n v="22.3"/>
    <n v="0"/>
    <n v="1.88"/>
    <n v="0"/>
    <n v="0"/>
    <n v="0"/>
    <n v="0"/>
    <n v="0"/>
    <n v="0"/>
    <n v="0"/>
    <n v="0"/>
    <n v="540.98"/>
    <n v="540.98"/>
    <n v="0"/>
    <n v="0"/>
    <n v="0"/>
    <n v="0"/>
    <n v="0"/>
  </r>
  <r>
    <n v="13"/>
    <d v="2013-06-02T00:00:00"/>
    <d v="2013-06-15T00:00:00"/>
    <x v="33"/>
    <s v="G1N"/>
    <s v="GD10000000"/>
    <s v="GD0"/>
    <n v="13"/>
    <n v="8200"/>
    <s v="GD600"/>
    <s v="DSG35"/>
    <s v="000DSG"/>
    <n v="15"/>
    <s v="15282A"/>
    <n v="13"/>
    <m/>
    <m/>
    <x v="361"/>
    <n v="7580"/>
    <s v="73466"/>
    <x v="160"/>
    <x v="1"/>
    <s v="Non-executive"/>
    <s v="D603"/>
    <x v="1"/>
    <n v="608.17999999999995"/>
    <n v="0"/>
    <n v="0"/>
    <n v="0"/>
    <n v="0"/>
    <n v="0"/>
    <n v="0"/>
    <n v="0"/>
    <n v="0"/>
    <n v="0"/>
    <n v="0"/>
    <n v="0"/>
    <n v="0"/>
    <n v="0"/>
    <n v="0"/>
    <n v="0"/>
    <n v="0"/>
    <n v="0"/>
    <n v="0.63"/>
    <n v="47.67"/>
    <n v="0"/>
    <n v="0"/>
    <n v="0"/>
    <n v="0"/>
    <n v="0"/>
    <n v="73.069999999999993"/>
    <n v="0"/>
    <n v="0"/>
    <n v="0"/>
    <n v="0"/>
    <n v="0"/>
    <n v="0.68"/>
    <n v="1.62"/>
    <n v="0"/>
    <n v="0"/>
    <n v="17.09"/>
    <n v="30.41"/>
    <n v="0"/>
    <n v="0"/>
    <n v="0"/>
    <n v="0"/>
    <n v="0"/>
    <n v="0"/>
    <n v="0"/>
    <n v="608.17999999999995"/>
    <n v="0"/>
    <n v="0"/>
    <n v="1387.53"/>
    <n v="779.34999999999991"/>
    <n v="0"/>
    <n v="0"/>
    <n v="0"/>
    <n v="608.17999999999995"/>
    <n v="0"/>
  </r>
  <r>
    <n v="13"/>
    <d v="2013-06-02T00:00:00"/>
    <d v="2013-06-15T00:00:00"/>
    <x v="33"/>
    <s v="G1N"/>
    <s v="GD10000000"/>
    <s v="GD0"/>
    <n v="13"/>
    <n v="8200"/>
    <s v="GD600"/>
    <s v="EAHB5"/>
    <s v="000EAH"/>
    <n v="15"/>
    <s v="32010A"/>
    <n v="13"/>
    <m/>
    <m/>
    <x v="106"/>
    <n v="23952"/>
    <s v="47825"/>
    <x v="58"/>
    <x v="1"/>
    <s v="Non-executive"/>
    <s v="D603"/>
    <x v="1"/>
    <n v="0"/>
    <n v="0"/>
    <n v="0"/>
    <n v="0"/>
    <n v="0"/>
    <n v="555.36"/>
    <n v="0"/>
    <n v="0"/>
    <n v="0"/>
    <n v="0"/>
    <n v="0"/>
    <n v="0"/>
    <n v="0"/>
    <n v="0"/>
    <n v="0"/>
    <n v="0"/>
    <n v="0"/>
    <n v="0"/>
    <n v="0.28000000000000003"/>
    <n v="77.040000000000006"/>
    <n v="0"/>
    <n v="0"/>
    <n v="0"/>
    <n v="0"/>
    <n v="0"/>
    <n v="32.83"/>
    <n v="0"/>
    <n v="0"/>
    <n v="0"/>
    <n v="0"/>
    <n v="0"/>
    <n v="0.6"/>
    <n v="1.84"/>
    <n v="0"/>
    <n v="0"/>
    <n v="7.69"/>
    <n v="27.78"/>
    <n v="0"/>
    <n v="4.12"/>
    <n v="0"/>
    <n v="0"/>
    <n v="0"/>
    <n v="0"/>
    <n v="0"/>
    <n v="0"/>
    <n v="0"/>
    <n v="0"/>
    <n v="707.54"/>
    <n v="707.54000000000008"/>
    <n v="0"/>
    <n v="0"/>
    <n v="0"/>
    <n v="0"/>
    <n v="0"/>
  </r>
  <r>
    <n v="13"/>
    <d v="2013-06-02T00:00:00"/>
    <d v="2013-06-15T00:00:00"/>
    <x v="33"/>
    <s v="G1N"/>
    <s v="GD10000000"/>
    <s v="GD0"/>
    <n v="13"/>
    <n v="8200"/>
    <s v="GD600"/>
    <s v="EAHB5"/>
    <s v="000EAH"/>
    <n v="15"/>
    <s v="32010A"/>
    <n v="13"/>
    <m/>
    <m/>
    <x v="215"/>
    <n v="59989"/>
    <s v="51101"/>
    <x v="116"/>
    <x v="1"/>
    <s v="Non-executive"/>
    <s v="D603"/>
    <x v="1"/>
    <n v="1429.18"/>
    <n v="0"/>
    <n v="0"/>
    <n v="0"/>
    <n v="0"/>
    <n v="0"/>
    <n v="0"/>
    <n v="0"/>
    <n v="0"/>
    <n v="0"/>
    <n v="0"/>
    <n v="0"/>
    <n v="0"/>
    <n v="0"/>
    <n v="0"/>
    <n v="0"/>
    <n v="0"/>
    <n v="0"/>
    <n v="0.74"/>
    <n v="97.96"/>
    <n v="0"/>
    <n v="0"/>
    <n v="0"/>
    <n v="0"/>
    <n v="0"/>
    <n v="86.58"/>
    <n v="0"/>
    <n v="0"/>
    <n v="0"/>
    <n v="0"/>
    <n v="0"/>
    <n v="1.35"/>
    <n v="3.24"/>
    <n v="0"/>
    <n v="0"/>
    <n v="20.239999999999998"/>
    <n v="71.459999999999994"/>
    <n v="0"/>
    <n v="5.22"/>
    <n v="0"/>
    <n v="0"/>
    <n v="0"/>
    <n v="0"/>
    <n v="0"/>
    <n v="0"/>
    <n v="0"/>
    <n v="0"/>
    <n v="1715.97"/>
    <n v="1715.97"/>
    <n v="0"/>
    <n v="0"/>
    <n v="0"/>
    <n v="0"/>
    <n v="0"/>
  </r>
  <r>
    <n v="13"/>
    <d v="2013-06-02T00:00:00"/>
    <d v="2013-06-15T00:00:00"/>
    <x v="33"/>
    <s v="G1N"/>
    <s v="GD10000000"/>
    <s v="GD0"/>
    <n v="13"/>
    <n v="8200"/>
    <s v="GD600"/>
    <s v="EAHB5"/>
    <s v="000EAH"/>
    <n v="15"/>
    <s v="32010A"/>
    <n v="13"/>
    <m/>
    <m/>
    <x v="219"/>
    <n v="64263"/>
    <s v="63301"/>
    <x v="2"/>
    <x v="1"/>
    <s v="Non-executive"/>
    <s v="D603"/>
    <x v="1"/>
    <n v="675.56"/>
    <n v="0"/>
    <n v="0"/>
    <n v="0"/>
    <n v="0"/>
    <n v="0"/>
    <n v="0"/>
    <n v="0"/>
    <n v="0"/>
    <n v="0"/>
    <n v="0"/>
    <n v="0"/>
    <n v="0"/>
    <n v="0"/>
    <n v="0"/>
    <n v="0"/>
    <n v="0"/>
    <n v="0"/>
    <n v="0.36"/>
    <n v="48.98"/>
    <n v="0"/>
    <n v="0"/>
    <n v="0"/>
    <n v="0"/>
    <n v="0"/>
    <n v="40.26"/>
    <n v="0"/>
    <n v="0"/>
    <n v="0"/>
    <n v="0"/>
    <n v="0"/>
    <n v="0.68"/>
    <n v="1.54"/>
    <n v="0"/>
    <n v="0"/>
    <n v="9.42"/>
    <n v="33.78"/>
    <n v="0"/>
    <n v="2.61"/>
    <n v="0"/>
    <n v="0"/>
    <n v="0"/>
    <n v="0"/>
    <n v="0"/>
    <n v="0"/>
    <n v="0"/>
    <n v="0"/>
    <n v="813.19"/>
    <n v="813.18999999999983"/>
    <n v="0"/>
    <n v="0"/>
    <n v="0"/>
    <n v="0"/>
    <n v="0"/>
  </r>
  <r>
    <n v="13"/>
    <d v="2013-06-02T00:00:00"/>
    <d v="2013-06-15T00:00:00"/>
    <x v="33"/>
    <s v="G1N"/>
    <s v="GD10000000"/>
    <s v="GD0"/>
    <n v="13"/>
    <n v="8200"/>
    <s v="GD600"/>
    <s v="EAHB5"/>
    <s v="000EAH"/>
    <n v="15"/>
    <s v="32010A"/>
    <n v="13"/>
    <m/>
    <m/>
    <x v="216"/>
    <n v="68069"/>
    <s v="47282"/>
    <x v="2"/>
    <x v="1"/>
    <s v="Non-executive"/>
    <s v="D603"/>
    <x v="1"/>
    <n v="255.24"/>
    <n v="0"/>
    <n v="0"/>
    <n v="0"/>
    <n v="0"/>
    <n v="0"/>
    <n v="0"/>
    <n v="0"/>
    <n v="0"/>
    <n v="0"/>
    <n v="0"/>
    <n v="0"/>
    <n v="0"/>
    <n v="0"/>
    <n v="0"/>
    <n v="0"/>
    <n v="0"/>
    <n v="0"/>
    <n v="0.16"/>
    <n v="17.04"/>
    <n v="0"/>
    <n v="0"/>
    <n v="0"/>
    <n v="0"/>
    <n v="0"/>
    <n v="15.37"/>
    <n v="0"/>
    <n v="0"/>
    <n v="0"/>
    <n v="0"/>
    <n v="0"/>
    <n v="0.27"/>
    <n v="0.68"/>
    <n v="0"/>
    <n v="0"/>
    <n v="3.59"/>
    <n v="12.77"/>
    <n v="0"/>
    <n v="0.94"/>
    <n v="0"/>
    <n v="0"/>
    <n v="0"/>
    <n v="0"/>
    <n v="0"/>
    <n v="0"/>
    <n v="0"/>
    <n v="0"/>
    <n v="306.06"/>
    <n v="306.05999999999995"/>
    <n v="0"/>
    <n v="0"/>
    <n v="0"/>
    <n v="0"/>
    <n v="0"/>
  </r>
  <r>
    <n v="13"/>
    <d v="2013-06-02T00:00:00"/>
    <d v="2013-06-15T00:00:00"/>
    <x v="33"/>
    <s v="G1N"/>
    <s v="GD10000000"/>
    <s v="GD0"/>
    <n v="13"/>
    <n v="8200"/>
    <s v="GD600"/>
    <s v="EAZB5"/>
    <s v="000EAZ"/>
    <n v="15"/>
    <s v="32010A"/>
    <n v="13"/>
    <m/>
    <m/>
    <x v="361"/>
    <n v="7580"/>
    <s v="73466"/>
    <x v="160"/>
    <x v="1"/>
    <s v="Non-executive"/>
    <s v="D603"/>
    <x v="1"/>
    <n v="608.16999999999996"/>
    <n v="0"/>
    <n v="0"/>
    <n v="0"/>
    <n v="0"/>
    <n v="0"/>
    <n v="0"/>
    <n v="0"/>
    <n v="0"/>
    <n v="0"/>
    <n v="0"/>
    <n v="0"/>
    <n v="0"/>
    <n v="0"/>
    <n v="0"/>
    <n v="0"/>
    <n v="0"/>
    <n v="0"/>
    <n v="0.63"/>
    <n v="47.67"/>
    <n v="0"/>
    <n v="0"/>
    <n v="0"/>
    <n v="0"/>
    <n v="0"/>
    <n v="73.069999999999993"/>
    <n v="0"/>
    <n v="0"/>
    <n v="0"/>
    <n v="0"/>
    <n v="0"/>
    <n v="0.68"/>
    <n v="1.62"/>
    <n v="0"/>
    <n v="0"/>
    <n v="17.09"/>
    <n v="30.4"/>
    <n v="0"/>
    <n v="0"/>
    <n v="0"/>
    <n v="0"/>
    <n v="0"/>
    <n v="0"/>
    <n v="0"/>
    <n v="608.16999999999996"/>
    <n v="0"/>
    <n v="0"/>
    <n v="1387.5"/>
    <n v="779.32999999999993"/>
    <n v="0"/>
    <n v="0"/>
    <n v="0"/>
    <n v="608.16999999999996"/>
    <n v="0"/>
  </r>
  <r>
    <n v="13"/>
    <d v="2013-06-02T00:00:00"/>
    <d v="2013-06-15T00:00:00"/>
    <x v="33"/>
    <s v="G1N"/>
    <s v="GD10000000"/>
    <s v="GD0"/>
    <n v="13"/>
    <n v="8200"/>
    <s v="GD600"/>
    <s v="EAZB5"/>
    <s v="000EAZ"/>
    <n v="15"/>
    <s v="32010A"/>
    <n v="13"/>
    <m/>
    <m/>
    <x v="106"/>
    <n v="23952"/>
    <s v="47825"/>
    <x v="58"/>
    <x v="1"/>
    <s v="Non-executive"/>
    <s v="D603"/>
    <x v="1"/>
    <n v="0"/>
    <n v="0"/>
    <n v="0"/>
    <n v="0"/>
    <n v="0"/>
    <n v="555.39"/>
    <n v="0"/>
    <n v="0"/>
    <n v="0"/>
    <n v="0"/>
    <n v="0"/>
    <n v="0"/>
    <n v="0"/>
    <n v="0"/>
    <n v="0"/>
    <n v="0"/>
    <n v="0"/>
    <n v="0"/>
    <n v="0.3"/>
    <n v="77.02"/>
    <n v="0"/>
    <n v="0"/>
    <n v="0"/>
    <n v="0"/>
    <n v="0"/>
    <n v="32.840000000000003"/>
    <n v="0"/>
    <n v="0"/>
    <n v="0"/>
    <n v="0"/>
    <n v="0"/>
    <n v="0.6"/>
    <n v="1.84"/>
    <n v="0"/>
    <n v="0"/>
    <n v="7.68"/>
    <n v="27.76"/>
    <n v="0"/>
    <n v="4.0999999999999996"/>
    <n v="0"/>
    <n v="0"/>
    <n v="0"/>
    <n v="0"/>
    <n v="0"/>
    <n v="0"/>
    <n v="0"/>
    <n v="0"/>
    <n v="707.53"/>
    <n v="707.53"/>
    <n v="0"/>
    <n v="0"/>
    <n v="0"/>
    <n v="0"/>
    <n v="0"/>
  </r>
  <r>
    <n v="13"/>
    <d v="2013-06-02T00:00:00"/>
    <d v="2013-06-15T00:00:00"/>
    <x v="33"/>
    <s v="G1N"/>
    <s v="GD10000000"/>
    <s v="GD0"/>
    <n v="13"/>
    <n v="8200"/>
    <s v="GD600"/>
    <s v="EAZB5"/>
    <s v="000EAZ"/>
    <n v="15"/>
    <s v="32010A"/>
    <n v="13"/>
    <m/>
    <m/>
    <x v="211"/>
    <n v="43853"/>
    <s v="74888"/>
    <x v="2"/>
    <x v="1"/>
    <s v="Non-executive"/>
    <s v="D603"/>
    <x v="1"/>
    <n v="0"/>
    <n v="0"/>
    <n v="0"/>
    <n v="0"/>
    <n v="0"/>
    <n v="371.76"/>
    <n v="0"/>
    <n v="0"/>
    <n v="0"/>
    <n v="0"/>
    <n v="0"/>
    <n v="0"/>
    <n v="0"/>
    <n v="0"/>
    <n v="0"/>
    <n v="0"/>
    <n v="0"/>
    <n v="0"/>
    <n v="0.2"/>
    <n v="29.38"/>
    <n v="0"/>
    <n v="0"/>
    <n v="0"/>
    <n v="0"/>
    <n v="0"/>
    <n v="22.44"/>
    <n v="0"/>
    <n v="0"/>
    <n v="0"/>
    <n v="0"/>
    <n v="0"/>
    <n v="0.4"/>
    <n v="0.98"/>
    <n v="0"/>
    <n v="0"/>
    <n v="5.24"/>
    <n v="18.579999999999998"/>
    <n v="0"/>
    <n v="1.56"/>
    <n v="0"/>
    <n v="0"/>
    <n v="0"/>
    <n v="0"/>
    <n v="0"/>
    <n v="0"/>
    <n v="0"/>
    <n v="0"/>
    <n v="450.54"/>
    <n v="450.53999999999996"/>
    <n v="0"/>
    <n v="0"/>
    <n v="0"/>
    <n v="0"/>
    <n v="0"/>
  </r>
  <r>
    <n v="13"/>
    <d v="2013-06-02T00:00:00"/>
    <d v="2013-06-15T00:00:00"/>
    <x v="33"/>
    <s v="G1N"/>
    <s v="GD10000000"/>
    <s v="GD0"/>
    <n v="13"/>
    <n v="8200"/>
    <s v="GD600"/>
    <s v="EAZB5"/>
    <s v="000EAZ"/>
    <n v="15"/>
    <s v="32010A"/>
    <n v="13"/>
    <m/>
    <m/>
    <x v="215"/>
    <n v="59989"/>
    <s v="51101"/>
    <x v="116"/>
    <x v="1"/>
    <s v="Non-executive"/>
    <s v="D603"/>
    <x v="1"/>
    <n v="1429.2"/>
    <n v="0"/>
    <n v="0"/>
    <n v="0"/>
    <n v="0"/>
    <n v="0"/>
    <n v="0"/>
    <n v="0"/>
    <n v="0"/>
    <n v="0"/>
    <n v="0"/>
    <n v="0"/>
    <n v="0"/>
    <n v="0"/>
    <n v="0"/>
    <n v="0"/>
    <n v="0"/>
    <n v="0"/>
    <n v="0.76"/>
    <n v="97.96"/>
    <n v="0"/>
    <n v="0"/>
    <n v="0"/>
    <n v="0"/>
    <n v="0"/>
    <n v="86.59"/>
    <n v="0"/>
    <n v="0"/>
    <n v="0"/>
    <n v="0"/>
    <n v="0"/>
    <n v="1.36"/>
    <n v="3.24"/>
    <n v="0"/>
    <n v="0"/>
    <n v="20.260000000000002"/>
    <n v="71.459999999999994"/>
    <n v="0"/>
    <n v="5.23"/>
    <n v="0"/>
    <n v="0"/>
    <n v="0"/>
    <n v="0"/>
    <n v="0"/>
    <n v="0"/>
    <n v="0"/>
    <n v="0"/>
    <n v="1716.06"/>
    <n v="1716.06"/>
    <n v="0"/>
    <n v="0"/>
    <n v="0"/>
    <n v="0"/>
    <n v="0"/>
  </r>
  <r>
    <n v="13"/>
    <d v="2013-06-02T00:00:00"/>
    <d v="2013-06-15T00:00:00"/>
    <x v="33"/>
    <s v="G1N"/>
    <s v="GD10000000"/>
    <s v="GD0"/>
    <n v="13"/>
    <n v="8200"/>
    <s v="GD600"/>
    <s v="EAZB5"/>
    <s v="000EAZ"/>
    <n v="15"/>
    <s v="32010A"/>
    <n v="13"/>
    <m/>
    <m/>
    <x v="219"/>
    <n v="64263"/>
    <s v="63301"/>
    <x v="2"/>
    <x v="1"/>
    <s v="Non-executive"/>
    <s v="D603"/>
    <x v="1"/>
    <n v="2026.7"/>
    <n v="0"/>
    <n v="0"/>
    <n v="0"/>
    <n v="0"/>
    <n v="0"/>
    <n v="0"/>
    <n v="0"/>
    <n v="0"/>
    <n v="0"/>
    <n v="0"/>
    <n v="0"/>
    <n v="0"/>
    <n v="0"/>
    <n v="0"/>
    <n v="0"/>
    <n v="0"/>
    <n v="0"/>
    <n v="1.06"/>
    <n v="146.94"/>
    <n v="0"/>
    <n v="0"/>
    <n v="0"/>
    <n v="0"/>
    <n v="0"/>
    <n v="120.82"/>
    <n v="0"/>
    <n v="0"/>
    <n v="0"/>
    <n v="0"/>
    <n v="0"/>
    <n v="2.0299999999999998"/>
    <n v="4.6500000000000004"/>
    <n v="0"/>
    <n v="0"/>
    <n v="28.26"/>
    <n v="101.33"/>
    <n v="0"/>
    <n v="7.84"/>
    <n v="0"/>
    <n v="0"/>
    <n v="0"/>
    <n v="0"/>
    <n v="0"/>
    <n v="0"/>
    <n v="0"/>
    <n v="0"/>
    <n v="2439.63"/>
    <n v="2439.6300000000006"/>
    <n v="0"/>
    <n v="0"/>
    <n v="0"/>
    <n v="0"/>
    <n v="0"/>
  </r>
  <r>
    <n v="13"/>
    <d v="2013-06-02T00:00:00"/>
    <d v="2013-06-15T00:00:00"/>
    <x v="33"/>
    <s v="G1N"/>
    <s v="GD10000000"/>
    <s v="GD0"/>
    <n v="13"/>
    <n v="8200"/>
    <s v="GD600"/>
    <s v="EAZB5"/>
    <s v="000EAZ"/>
    <n v="15"/>
    <s v="32010A"/>
    <n v="13"/>
    <m/>
    <m/>
    <x v="216"/>
    <n v="68069"/>
    <s v="47282"/>
    <x v="2"/>
    <x v="1"/>
    <s v="Non-executive"/>
    <s v="D603"/>
    <x v="1"/>
    <n v="765.95"/>
    <n v="0"/>
    <n v="0"/>
    <n v="0"/>
    <n v="0"/>
    <n v="0"/>
    <n v="0"/>
    <n v="0"/>
    <n v="0"/>
    <n v="0"/>
    <n v="0"/>
    <n v="0"/>
    <n v="0"/>
    <n v="0"/>
    <n v="0"/>
    <n v="0"/>
    <n v="0"/>
    <n v="0"/>
    <n v="0.4"/>
    <n v="51.2"/>
    <n v="0"/>
    <n v="0"/>
    <n v="0"/>
    <n v="0"/>
    <n v="0"/>
    <n v="46.14"/>
    <n v="0"/>
    <n v="0"/>
    <n v="0"/>
    <n v="0"/>
    <n v="0"/>
    <n v="0.8"/>
    <n v="1.96"/>
    <n v="0"/>
    <n v="0"/>
    <n v="10.8"/>
    <n v="38.29"/>
    <n v="0"/>
    <n v="2.72"/>
    <n v="0"/>
    <n v="0"/>
    <n v="0"/>
    <n v="0"/>
    <n v="0"/>
    <n v="0"/>
    <n v="0"/>
    <n v="0"/>
    <n v="918.26"/>
    <n v="918.26"/>
    <n v="0"/>
    <n v="0"/>
    <n v="0"/>
    <n v="0"/>
    <n v="0"/>
  </r>
  <r>
    <n v="13"/>
    <d v="2013-06-02T00:00:00"/>
    <d v="2013-06-15T00:00:00"/>
    <x v="33"/>
    <s v="G1N"/>
    <s v="GD10000000"/>
    <s v="GD0"/>
    <n v="13"/>
    <n v="8200"/>
    <s v="GD600"/>
    <s v="EAZB5"/>
    <s v="000EAZ"/>
    <n v="15"/>
    <s v="32010A"/>
    <n v="13"/>
    <m/>
    <m/>
    <x v="217"/>
    <n v="68206"/>
    <s v="48863"/>
    <x v="2"/>
    <x v="1"/>
    <s v="Non-executive"/>
    <s v="D603"/>
    <x v="1"/>
    <n v="247.84"/>
    <n v="0"/>
    <n v="0"/>
    <n v="0"/>
    <n v="0"/>
    <n v="0"/>
    <n v="0"/>
    <n v="0"/>
    <n v="0"/>
    <n v="0"/>
    <n v="0"/>
    <n v="0"/>
    <n v="0"/>
    <n v="0"/>
    <n v="0"/>
    <n v="0"/>
    <n v="0"/>
    <n v="0"/>
    <n v="0.13"/>
    <n v="19.600000000000001"/>
    <n v="0"/>
    <n v="0"/>
    <n v="0"/>
    <n v="0"/>
    <n v="0"/>
    <n v="15.12"/>
    <n v="0"/>
    <n v="0"/>
    <n v="0"/>
    <n v="0"/>
    <n v="0"/>
    <n v="0.27"/>
    <n v="0.62"/>
    <n v="0"/>
    <n v="0"/>
    <n v="3.54"/>
    <n v="12.4"/>
    <n v="0"/>
    <n v="1.04"/>
    <n v="0"/>
    <n v="0"/>
    <n v="0"/>
    <n v="0"/>
    <n v="0"/>
    <n v="0"/>
    <n v="0"/>
    <n v="0"/>
    <n v="300.56"/>
    <n v="300.56"/>
    <n v="0"/>
    <n v="0"/>
    <n v="0"/>
    <n v="0"/>
    <n v="0"/>
  </r>
  <r>
    <n v="13"/>
    <d v="2013-06-02T00:00:00"/>
    <d v="2013-06-15T00:00:00"/>
    <x v="33"/>
    <s v="G1N"/>
    <s v="GD10000000"/>
    <s v="GD0"/>
    <n v="13"/>
    <n v="8200"/>
    <s v="GD600"/>
    <s v="EAZB5"/>
    <s v="000EAZ"/>
    <n v="15"/>
    <s v="32010A"/>
    <n v="13"/>
    <m/>
    <m/>
    <x v="89"/>
    <n v="69397"/>
    <s v="44654"/>
    <x v="159"/>
    <x v="1"/>
    <s v="Non-executive"/>
    <s v="D603"/>
    <x v="1"/>
    <n v="1159.75"/>
    <n v="0"/>
    <n v="0"/>
    <n v="0"/>
    <n v="0"/>
    <n v="0"/>
    <n v="0"/>
    <n v="0"/>
    <n v="0"/>
    <n v="0"/>
    <n v="0"/>
    <n v="0"/>
    <n v="0"/>
    <n v="0"/>
    <n v="0"/>
    <n v="0"/>
    <n v="0"/>
    <n v="0"/>
    <n v="0.6"/>
    <n v="43.48"/>
    <n v="0"/>
    <n v="0"/>
    <n v="0"/>
    <n v="0"/>
    <n v="0"/>
    <n v="71"/>
    <n v="0"/>
    <n v="0"/>
    <n v="0"/>
    <n v="0"/>
    <n v="0"/>
    <n v="0.68"/>
    <n v="1.62"/>
    <n v="0"/>
    <n v="0"/>
    <n v="16.600000000000001"/>
    <n v="0"/>
    <n v="0"/>
    <n v="2.3199999999999998"/>
    <n v="0"/>
    <n v="0"/>
    <n v="0"/>
    <n v="0"/>
    <n v="0"/>
    <n v="0"/>
    <n v="0"/>
    <n v="0"/>
    <n v="1296.05"/>
    <n v="1296.0499999999997"/>
    <n v="0"/>
    <n v="0"/>
    <n v="0"/>
    <n v="0"/>
    <n v="0"/>
  </r>
  <r>
    <n v="13"/>
    <d v="2013-06-02T00:00:00"/>
    <d v="2013-06-15T00:00:00"/>
    <x v="33"/>
    <s v="G1N"/>
    <s v="GD10000000"/>
    <s v="GD0"/>
    <n v="13"/>
    <n v="8200"/>
    <s v="GD600"/>
    <s v="ITQB5"/>
    <s v="000ITQ"/>
    <n v="15"/>
    <s v="32367A"/>
    <n v="13"/>
    <m/>
    <m/>
    <x v="211"/>
    <n v="43853"/>
    <s v="74888"/>
    <x v="2"/>
    <x v="1"/>
    <s v="Non-executive"/>
    <s v="D603"/>
    <x v="1"/>
    <n v="0"/>
    <n v="0"/>
    <n v="0"/>
    <n v="0"/>
    <n v="0"/>
    <n v="247.84"/>
    <n v="0"/>
    <n v="0"/>
    <n v="0"/>
    <n v="0"/>
    <n v="0"/>
    <n v="0"/>
    <n v="0"/>
    <n v="0"/>
    <n v="0"/>
    <n v="0"/>
    <n v="0"/>
    <n v="0"/>
    <n v="0.13"/>
    <n v="19.600000000000001"/>
    <n v="0"/>
    <n v="0"/>
    <n v="0"/>
    <n v="0"/>
    <n v="0"/>
    <n v="14.96"/>
    <n v="0"/>
    <n v="0"/>
    <n v="0"/>
    <n v="0"/>
    <n v="0"/>
    <n v="0.27"/>
    <n v="0.64"/>
    <n v="0"/>
    <n v="0"/>
    <n v="3.5"/>
    <n v="12.4"/>
    <n v="0"/>
    <n v="1.04"/>
    <n v="0"/>
    <n v="0"/>
    <n v="0"/>
    <n v="0"/>
    <n v="0"/>
    <n v="0"/>
    <n v="0"/>
    <n v="0"/>
    <n v="300.38"/>
    <n v="300.37999999999994"/>
    <n v="0"/>
    <n v="0"/>
    <n v="0"/>
    <n v="0"/>
    <n v="0"/>
  </r>
  <r>
    <n v="13"/>
    <d v="2013-06-02T00:00:00"/>
    <d v="2013-06-15T00:00:00"/>
    <x v="33"/>
    <s v="G1N"/>
    <s v="GD10000000"/>
    <s v="GD0"/>
    <n v="13"/>
    <n v="8200"/>
    <s v="GD600"/>
    <s v="ITQB5"/>
    <s v="000ITQ"/>
    <n v="15"/>
    <s v="32367A"/>
    <n v="13"/>
    <m/>
    <m/>
    <x v="223"/>
    <n v="50752"/>
    <s v="73463"/>
    <x v="2"/>
    <x v="1"/>
    <s v="Non-executive"/>
    <s v="D603"/>
    <x v="1"/>
    <n v="768.84"/>
    <n v="0"/>
    <n v="0"/>
    <n v="0"/>
    <n v="0"/>
    <n v="0"/>
    <n v="0"/>
    <n v="0"/>
    <n v="0"/>
    <n v="0"/>
    <n v="0"/>
    <n v="0"/>
    <n v="0"/>
    <n v="0"/>
    <n v="0"/>
    <n v="0"/>
    <n v="0"/>
    <n v="0"/>
    <n v="0.4"/>
    <n v="47.68"/>
    <n v="0"/>
    <n v="0"/>
    <n v="0"/>
    <n v="0"/>
    <n v="0"/>
    <n v="46.56"/>
    <n v="0"/>
    <n v="0"/>
    <n v="0"/>
    <n v="0"/>
    <n v="0"/>
    <n v="0.68"/>
    <n v="1.62"/>
    <n v="0"/>
    <n v="0"/>
    <n v="10.9"/>
    <n v="38.44"/>
    <n v="0"/>
    <n v="2.54"/>
    <n v="0"/>
    <n v="0"/>
    <n v="0"/>
    <n v="0"/>
    <n v="0"/>
    <n v="0"/>
    <n v="0"/>
    <n v="0"/>
    <n v="917.66"/>
    <n v="917.65999999999985"/>
    <n v="0"/>
    <n v="0"/>
    <n v="0"/>
    <n v="0"/>
    <n v="0"/>
  </r>
  <r>
    <n v="13"/>
    <d v="2013-06-02T00:00:00"/>
    <d v="2013-06-15T00:00:00"/>
    <x v="33"/>
    <s v="G1N"/>
    <s v="GD10000000"/>
    <s v="GD0"/>
    <n v="13"/>
    <n v="8200"/>
    <s v="GD600"/>
    <s v="ITQB5"/>
    <s v="000ITQ"/>
    <n v="15"/>
    <s v="32367A"/>
    <n v="13"/>
    <m/>
    <m/>
    <x v="216"/>
    <n v="68069"/>
    <s v="47282"/>
    <x v="2"/>
    <x v="1"/>
    <s v="Non-executive"/>
    <s v="D603"/>
    <x v="1"/>
    <n v="255.33"/>
    <n v="0"/>
    <n v="0"/>
    <n v="0"/>
    <n v="0"/>
    <n v="0"/>
    <n v="0"/>
    <n v="0"/>
    <n v="0"/>
    <n v="0"/>
    <n v="0"/>
    <n v="0"/>
    <n v="0"/>
    <n v="0"/>
    <n v="0"/>
    <n v="0"/>
    <n v="0"/>
    <n v="0"/>
    <n v="0.12"/>
    <n v="17.079999999999998"/>
    <n v="0"/>
    <n v="0"/>
    <n v="0"/>
    <n v="0"/>
    <n v="0"/>
    <n v="15.38"/>
    <n v="0"/>
    <n v="0"/>
    <n v="0"/>
    <n v="0"/>
    <n v="0"/>
    <n v="0.28000000000000003"/>
    <n v="0.64"/>
    <n v="0"/>
    <n v="0"/>
    <n v="3.6"/>
    <n v="12.76"/>
    <n v="0"/>
    <n v="0.92"/>
    <n v="0"/>
    <n v="0"/>
    <n v="0"/>
    <n v="0"/>
    <n v="0"/>
    <n v="0"/>
    <n v="0"/>
    <n v="0"/>
    <n v="306.11"/>
    <n v="306.11"/>
    <n v="0"/>
    <n v="0"/>
    <n v="0"/>
    <n v="0"/>
    <n v="0"/>
  </r>
  <r>
    <n v="13"/>
    <d v="2013-06-02T00:00:00"/>
    <d v="2013-06-15T00:00:00"/>
    <x v="33"/>
    <s v="G1N"/>
    <s v="GD10000000"/>
    <s v="GD0"/>
    <n v="13"/>
    <n v="8200"/>
    <s v="GD600"/>
    <s v="ITQB5"/>
    <s v="000ITQ"/>
    <n v="15"/>
    <s v="32367A"/>
    <n v="13"/>
    <m/>
    <m/>
    <x v="217"/>
    <n v="68206"/>
    <s v="48863"/>
    <x v="2"/>
    <x v="1"/>
    <s v="Non-executive"/>
    <s v="D603"/>
    <x v="1"/>
    <n v="371.76"/>
    <n v="0"/>
    <n v="0"/>
    <n v="0"/>
    <n v="0"/>
    <n v="0"/>
    <n v="0"/>
    <n v="0"/>
    <n v="0"/>
    <n v="0"/>
    <n v="0"/>
    <n v="0"/>
    <n v="0"/>
    <n v="0"/>
    <n v="0"/>
    <n v="0"/>
    <n v="0"/>
    <n v="0"/>
    <n v="0.2"/>
    <n v="29.38"/>
    <n v="0"/>
    <n v="0"/>
    <n v="0"/>
    <n v="0"/>
    <n v="0"/>
    <n v="22.68"/>
    <n v="0"/>
    <n v="0"/>
    <n v="0"/>
    <n v="0"/>
    <n v="0"/>
    <n v="0.4"/>
    <n v="0.92"/>
    <n v="0"/>
    <n v="0"/>
    <n v="5.3"/>
    <n v="18.579999999999998"/>
    <n v="0"/>
    <n v="1.56"/>
    <n v="0"/>
    <n v="0"/>
    <n v="0"/>
    <n v="0"/>
    <n v="0"/>
    <n v="0"/>
    <n v="0"/>
    <n v="0"/>
    <n v="450.78"/>
    <n v="450.78"/>
    <n v="0"/>
    <n v="0"/>
    <n v="0"/>
    <n v="0"/>
    <n v="0"/>
  </r>
  <r>
    <n v="13"/>
    <d v="2013-06-02T00:00:00"/>
    <d v="2013-06-15T00:00:00"/>
    <x v="33"/>
    <s v="G1N"/>
    <s v="GD10000000"/>
    <s v="GD0"/>
    <n v="13"/>
    <n v="8200"/>
    <s v="GD600"/>
    <s v="ITQB5"/>
    <s v="000ITQ"/>
    <n v="15"/>
    <s v="32367A"/>
    <n v="13"/>
    <m/>
    <m/>
    <x v="222"/>
    <n v="70287"/>
    <s v="48884"/>
    <x v="15"/>
    <x v="1"/>
    <s v="Non-executive"/>
    <s v="D603"/>
    <x v="1"/>
    <n v="971.36"/>
    <n v="0"/>
    <n v="0"/>
    <n v="0"/>
    <n v="0"/>
    <n v="0"/>
    <n v="0"/>
    <n v="0"/>
    <n v="0"/>
    <n v="0"/>
    <n v="0"/>
    <n v="0"/>
    <n v="0"/>
    <n v="0"/>
    <n v="0"/>
    <n v="0"/>
    <n v="0"/>
    <n v="0"/>
    <n v="0.52"/>
    <n v="85.32"/>
    <n v="0"/>
    <n v="0"/>
    <n v="0"/>
    <n v="0"/>
    <n v="0"/>
    <n v="58.46"/>
    <n v="0"/>
    <n v="0"/>
    <n v="0"/>
    <n v="0"/>
    <n v="0"/>
    <n v="1.36"/>
    <n v="3.24"/>
    <n v="0"/>
    <n v="0"/>
    <n v="13.68"/>
    <n v="0"/>
    <n v="0"/>
    <n v="4.5599999999999996"/>
    <n v="0"/>
    <n v="0"/>
    <n v="0"/>
    <n v="0"/>
    <n v="0"/>
    <n v="0"/>
    <n v="0"/>
    <n v="0"/>
    <n v="1138.5"/>
    <n v="1138.5"/>
    <n v="0"/>
    <n v="0"/>
    <n v="0"/>
    <n v="0"/>
    <n v="0"/>
  </r>
  <r>
    <n v="13"/>
    <d v="2013-06-02T00:00:00"/>
    <d v="2013-06-15T00:00:00"/>
    <x v="33"/>
    <s v="G1N"/>
    <s v="GD10000000"/>
    <s v="GD0"/>
    <n v="13"/>
    <n v="8200"/>
    <s v="GD600"/>
    <s v="LAPB5"/>
    <s v="000LAP"/>
    <n v="15"/>
    <s v="32365A"/>
    <n v="13"/>
    <m/>
    <m/>
    <x v="211"/>
    <n v="43853"/>
    <s v="74888"/>
    <x v="2"/>
    <x v="1"/>
    <s v="Non-executive"/>
    <s v="D603"/>
    <x v="1"/>
    <n v="0"/>
    <n v="0"/>
    <n v="0"/>
    <n v="0"/>
    <n v="0"/>
    <n v="495.68"/>
    <n v="0"/>
    <n v="0"/>
    <n v="0"/>
    <n v="0"/>
    <n v="0"/>
    <n v="0"/>
    <n v="0"/>
    <n v="0"/>
    <n v="0"/>
    <n v="0"/>
    <n v="0"/>
    <n v="0"/>
    <n v="0.26"/>
    <n v="39.18"/>
    <n v="0"/>
    <n v="0"/>
    <n v="0"/>
    <n v="0"/>
    <n v="0"/>
    <n v="29.92"/>
    <n v="0"/>
    <n v="0"/>
    <n v="0"/>
    <n v="0"/>
    <n v="0"/>
    <n v="0.54"/>
    <n v="1.3"/>
    <n v="0"/>
    <n v="0"/>
    <n v="7"/>
    <n v="24.78"/>
    <n v="0"/>
    <n v="2.09"/>
    <n v="0"/>
    <n v="0"/>
    <n v="0"/>
    <n v="0"/>
    <n v="0"/>
    <n v="0"/>
    <n v="0"/>
    <n v="0"/>
    <n v="600.75"/>
    <n v="600.74999999999989"/>
    <n v="0"/>
    <n v="0"/>
    <n v="0"/>
    <n v="0"/>
    <n v="0"/>
  </r>
  <r>
    <n v="13"/>
    <d v="2013-06-02T00:00:00"/>
    <d v="2013-06-15T00:00:00"/>
    <x v="33"/>
    <s v="G1N"/>
    <s v="GD10000000"/>
    <s v="GD0"/>
    <n v="13"/>
    <n v="8200"/>
    <s v="GD600"/>
    <s v="LAPB5"/>
    <s v="000LAP"/>
    <n v="15"/>
    <s v="32365A"/>
    <n v="13"/>
    <m/>
    <m/>
    <x v="223"/>
    <n v="50752"/>
    <s v="73463"/>
    <x v="2"/>
    <x v="1"/>
    <s v="Non-executive"/>
    <s v="D603"/>
    <x v="1"/>
    <n v="2306.5"/>
    <n v="0"/>
    <n v="0"/>
    <n v="0"/>
    <n v="0"/>
    <n v="0"/>
    <n v="0"/>
    <n v="0"/>
    <n v="0"/>
    <n v="0"/>
    <n v="0"/>
    <n v="0"/>
    <n v="0"/>
    <n v="0"/>
    <n v="0"/>
    <n v="0"/>
    <n v="0"/>
    <n v="0"/>
    <n v="1.2"/>
    <n v="143.01"/>
    <n v="0"/>
    <n v="0"/>
    <n v="0"/>
    <n v="0"/>
    <n v="0"/>
    <n v="139.69999999999999"/>
    <n v="0"/>
    <n v="0"/>
    <n v="0"/>
    <n v="0"/>
    <n v="0"/>
    <n v="2.0299999999999998"/>
    <n v="4.8600000000000003"/>
    <n v="0"/>
    <n v="0"/>
    <n v="32.659999999999997"/>
    <n v="115.33"/>
    <n v="0"/>
    <n v="7.63"/>
    <n v="0"/>
    <n v="0"/>
    <n v="0"/>
    <n v="0"/>
    <n v="0"/>
    <n v="0"/>
    <n v="0"/>
    <n v="0"/>
    <n v="2752.92"/>
    <n v="2752.92"/>
    <n v="0"/>
    <n v="0"/>
    <n v="0"/>
    <n v="0"/>
    <n v="0"/>
  </r>
  <r>
    <n v="13"/>
    <d v="2013-06-02T00:00:00"/>
    <d v="2013-06-15T00:00:00"/>
    <x v="33"/>
    <s v="G1N"/>
    <s v="GD10000000"/>
    <s v="GD0"/>
    <n v="13"/>
    <n v="8200"/>
    <s v="GD600"/>
    <s v="LAPB5"/>
    <s v="000LAP"/>
    <n v="15"/>
    <s v="32365A"/>
    <n v="13"/>
    <m/>
    <m/>
    <x v="216"/>
    <n v="68069"/>
    <s v="47282"/>
    <x v="2"/>
    <x v="1"/>
    <s v="Non-executive"/>
    <s v="D603"/>
    <x v="1"/>
    <n v="510.6"/>
    <n v="0"/>
    <n v="0"/>
    <n v="0"/>
    <n v="0"/>
    <n v="0"/>
    <n v="0"/>
    <n v="0"/>
    <n v="0"/>
    <n v="0"/>
    <n v="0"/>
    <n v="0"/>
    <n v="0"/>
    <n v="0"/>
    <n v="0"/>
    <n v="0"/>
    <n v="0"/>
    <n v="0"/>
    <n v="0.28000000000000003"/>
    <n v="34.119999999999997"/>
    <n v="0"/>
    <n v="0"/>
    <n v="0"/>
    <n v="0"/>
    <n v="0"/>
    <n v="30.76"/>
    <n v="0"/>
    <n v="0"/>
    <n v="0"/>
    <n v="0"/>
    <n v="0"/>
    <n v="0.54"/>
    <n v="1.28"/>
    <n v="0"/>
    <n v="0"/>
    <n v="7.2"/>
    <n v="25.52"/>
    <n v="0"/>
    <n v="1.8"/>
    <n v="0"/>
    <n v="0"/>
    <n v="0"/>
    <n v="0"/>
    <n v="0"/>
    <n v="0"/>
    <n v="0"/>
    <n v="0"/>
    <n v="612.1"/>
    <n v="612.09999999999991"/>
    <n v="0"/>
    <n v="0"/>
    <n v="0"/>
    <n v="0"/>
    <n v="0"/>
  </r>
  <r>
    <n v="13"/>
    <d v="2013-06-02T00:00:00"/>
    <d v="2013-06-15T00:00:00"/>
    <x v="33"/>
    <s v="G1N"/>
    <s v="GD10000000"/>
    <s v="GD0"/>
    <n v="13"/>
    <n v="8200"/>
    <s v="GD600"/>
    <s v="LAPB5"/>
    <s v="000LAP"/>
    <n v="15"/>
    <s v="32365A"/>
    <n v="13"/>
    <m/>
    <m/>
    <x v="217"/>
    <n v="68206"/>
    <s v="48863"/>
    <x v="2"/>
    <x v="1"/>
    <s v="Non-executive"/>
    <s v="D603"/>
    <x v="1"/>
    <n v="619.6"/>
    <n v="0"/>
    <n v="0"/>
    <n v="0"/>
    <n v="0"/>
    <n v="0"/>
    <n v="0"/>
    <n v="0"/>
    <n v="0"/>
    <n v="0"/>
    <n v="0"/>
    <n v="0"/>
    <n v="0"/>
    <n v="0"/>
    <n v="0"/>
    <n v="0"/>
    <n v="0"/>
    <n v="0"/>
    <n v="0.32"/>
    <n v="48.98"/>
    <n v="0"/>
    <n v="0"/>
    <n v="0"/>
    <n v="0"/>
    <n v="0"/>
    <n v="37.82"/>
    <n v="0"/>
    <n v="0"/>
    <n v="0"/>
    <n v="0"/>
    <n v="0"/>
    <n v="0.68"/>
    <n v="1.54"/>
    <n v="0"/>
    <n v="0"/>
    <n v="8.84"/>
    <n v="30.98"/>
    <n v="0"/>
    <n v="2.61"/>
    <n v="0"/>
    <n v="0"/>
    <n v="0"/>
    <n v="0"/>
    <n v="0"/>
    <n v="0"/>
    <n v="0"/>
    <n v="0"/>
    <n v="751.37"/>
    <n v="751.37000000000012"/>
    <n v="0"/>
    <n v="0"/>
    <n v="0"/>
    <n v="0"/>
    <n v="0"/>
  </r>
  <r>
    <n v="13"/>
    <d v="2013-06-02T00:00:00"/>
    <d v="2013-06-15T00:00:00"/>
    <x v="33"/>
    <s v="G1N"/>
    <s v="GD10000000"/>
    <s v="GD0"/>
    <n v="13"/>
    <n v="8200"/>
    <s v="GD600"/>
    <s v="MASB5"/>
    <s v="000MSP"/>
    <n v="15"/>
    <s v="32366B"/>
    <n v="13"/>
    <m/>
    <m/>
    <x v="211"/>
    <n v="43853"/>
    <s v="74888"/>
    <x v="2"/>
    <x v="1"/>
    <s v="Non-executive"/>
    <s v="D603"/>
    <x v="1"/>
    <n v="0"/>
    <n v="0"/>
    <n v="0"/>
    <n v="0"/>
    <n v="0"/>
    <n v="495.68"/>
    <n v="0"/>
    <n v="0"/>
    <n v="0"/>
    <n v="0"/>
    <n v="0"/>
    <n v="0"/>
    <n v="0"/>
    <n v="0"/>
    <n v="0"/>
    <n v="0"/>
    <n v="0"/>
    <n v="0"/>
    <n v="0.26"/>
    <n v="39.18"/>
    <n v="0"/>
    <n v="0"/>
    <n v="0"/>
    <n v="0"/>
    <n v="0"/>
    <n v="29.93"/>
    <n v="0"/>
    <n v="0"/>
    <n v="0"/>
    <n v="0"/>
    <n v="0"/>
    <n v="0.55000000000000004"/>
    <n v="1.3"/>
    <n v="0"/>
    <n v="0"/>
    <n v="7.01"/>
    <n v="24.8"/>
    <n v="0"/>
    <n v="2.1"/>
    <n v="0"/>
    <n v="0"/>
    <n v="0"/>
    <n v="0"/>
    <n v="0"/>
    <n v="0"/>
    <n v="0"/>
    <n v="0"/>
    <n v="600.80999999999995"/>
    <n v="600.80999999999983"/>
    <n v="0"/>
    <n v="0"/>
    <n v="0"/>
    <n v="0"/>
    <n v="0"/>
  </r>
  <r>
    <n v="13"/>
    <d v="2013-06-02T00:00:00"/>
    <d v="2013-06-15T00:00:00"/>
    <x v="33"/>
    <s v="G1N"/>
    <s v="GD10000000"/>
    <s v="GD0"/>
    <n v="13"/>
    <n v="8200"/>
    <s v="GD600"/>
    <s v="MASB5"/>
    <s v="000MSP"/>
    <n v="15"/>
    <s v="32366B"/>
    <n v="13"/>
    <m/>
    <m/>
    <x v="217"/>
    <n v="68206"/>
    <s v="48863"/>
    <x v="2"/>
    <x v="1"/>
    <s v="Non-executive"/>
    <s v="D603"/>
    <x v="1"/>
    <n v="247.84"/>
    <n v="0"/>
    <n v="0"/>
    <n v="0"/>
    <n v="0"/>
    <n v="0"/>
    <n v="0"/>
    <n v="0"/>
    <n v="0"/>
    <n v="0"/>
    <n v="0"/>
    <n v="0"/>
    <n v="0"/>
    <n v="0"/>
    <n v="0"/>
    <n v="0"/>
    <n v="0"/>
    <n v="0"/>
    <n v="0.14000000000000001"/>
    <n v="19.579999999999998"/>
    <n v="0"/>
    <n v="0"/>
    <n v="0"/>
    <n v="0"/>
    <n v="0"/>
    <n v="15.14"/>
    <n v="0"/>
    <n v="0"/>
    <n v="0"/>
    <n v="0"/>
    <n v="0"/>
    <n v="0.28000000000000003"/>
    <n v="0.65"/>
    <n v="0"/>
    <n v="0"/>
    <n v="3.57"/>
    <n v="12.38"/>
    <n v="0"/>
    <n v="1.06"/>
    <n v="0"/>
    <n v="0"/>
    <n v="0"/>
    <n v="0"/>
    <n v="0"/>
    <n v="0"/>
    <n v="0"/>
    <n v="0"/>
    <n v="300.64"/>
    <n v="300.63999999999993"/>
    <n v="0"/>
    <n v="0"/>
    <n v="0"/>
    <n v="0"/>
    <n v="0"/>
  </r>
  <r>
    <n v="13"/>
    <d v="2013-06-02T00:00:00"/>
    <d v="2013-06-15T00:00:00"/>
    <x v="33"/>
    <s v="G1N"/>
    <s v="GD10000000"/>
    <s v="GD0"/>
    <n v="13"/>
    <n v="8200"/>
    <s v="GD600"/>
    <s v="SAHB5"/>
    <s v="000SAH"/>
    <n v="15"/>
    <s v="32367B"/>
    <n v="13"/>
    <m/>
    <m/>
    <x v="99"/>
    <n v="38606"/>
    <s v="51150"/>
    <x v="2"/>
    <x v="1"/>
    <s v="Non-executive"/>
    <s v="D603"/>
    <x v="1"/>
    <n v="262.77"/>
    <n v="0"/>
    <n v="0"/>
    <n v="0"/>
    <n v="0"/>
    <n v="0"/>
    <n v="0"/>
    <n v="0"/>
    <n v="0"/>
    <n v="0"/>
    <n v="0"/>
    <n v="0"/>
    <n v="0"/>
    <n v="0"/>
    <n v="0"/>
    <n v="0"/>
    <n v="0"/>
    <n v="0"/>
    <n v="0.14000000000000001"/>
    <n v="50.96"/>
    <n v="0"/>
    <n v="0"/>
    <n v="0"/>
    <n v="0"/>
    <n v="0"/>
    <n v="15.24"/>
    <n v="0"/>
    <n v="0"/>
    <n v="0"/>
    <n v="0"/>
    <n v="0"/>
    <n v="0.32"/>
    <n v="1.2"/>
    <n v="0"/>
    <n v="0"/>
    <n v="3.56"/>
    <n v="13.14"/>
    <n v="0"/>
    <n v="2.72"/>
    <n v="0"/>
    <n v="0"/>
    <n v="0"/>
    <n v="0"/>
    <n v="0"/>
    <n v="0"/>
    <n v="0"/>
    <n v="0"/>
    <n v="350.05"/>
    <n v="350.04999999999995"/>
    <n v="0"/>
    <n v="0"/>
    <n v="0"/>
    <n v="0"/>
    <n v="0"/>
  </r>
  <r>
    <n v="13"/>
    <d v="2013-06-02T00:00:00"/>
    <d v="2013-06-15T00:00:00"/>
    <x v="33"/>
    <s v="G1N"/>
    <s v="GD10000000"/>
    <s v="GD0"/>
    <n v="13"/>
    <n v="8200"/>
    <s v="GD600"/>
    <s v="SAHB5"/>
    <s v="000SAH"/>
    <n v="15"/>
    <s v="32367B"/>
    <n v="13"/>
    <m/>
    <m/>
    <x v="103"/>
    <n v="39707"/>
    <s v="46623"/>
    <x v="2"/>
    <x v="1"/>
    <s v="Non-executive"/>
    <s v="D603"/>
    <x v="1"/>
    <n v="0"/>
    <n v="0"/>
    <n v="0"/>
    <n v="0"/>
    <n v="0"/>
    <n v="285.83"/>
    <n v="0"/>
    <n v="0"/>
    <n v="0"/>
    <n v="0"/>
    <n v="0"/>
    <n v="0"/>
    <n v="0"/>
    <n v="0"/>
    <n v="0"/>
    <n v="0"/>
    <n v="0"/>
    <n v="0"/>
    <n v="0.15"/>
    <n v="55.1"/>
    <n v="0"/>
    <n v="0"/>
    <n v="0"/>
    <n v="0"/>
    <n v="0"/>
    <n v="16.22"/>
    <n v="0"/>
    <n v="0"/>
    <n v="0"/>
    <n v="0"/>
    <n v="0"/>
    <n v="0.32"/>
    <n v="1.2"/>
    <n v="0"/>
    <n v="0"/>
    <n v="3.8"/>
    <n v="14.3"/>
    <n v="0"/>
    <n v="2.94"/>
    <n v="0"/>
    <n v="0"/>
    <n v="0"/>
    <n v="0"/>
    <n v="0"/>
    <n v="0"/>
    <n v="0"/>
    <n v="0"/>
    <n v="379.86"/>
    <n v="379.85999999999996"/>
    <n v="0"/>
    <n v="0"/>
    <n v="0"/>
    <n v="0"/>
    <n v="0"/>
  </r>
  <r>
    <n v="13"/>
    <d v="2013-06-02T00:00:00"/>
    <d v="2013-06-15T00:00:00"/>
    <x v="33"/>
    <s v="G1N"/>
    <s v="GD10000000"/>
    <s v="GD0"/>
    <n v="13"/>
    <n v="8230"/>
    <s v="STIM6"/>
    <s v="RTP15"/>
    <s v="000RTT"/>
    <n v="15"/>
    <s v="ST395A"/>
    <n v="11"/>
    <m/>
    <m/>
    <x v="106"/>
    <n v="23952"/>
    <s v="47825"/>
    <x v="58"/>
    <x v="1"/>
    <s v="Non-executive"/>
    <s v="D603"/>
    <x v="1"/>
    <n v="0"/>
    <n v="0"/>
    <n v="0"/>
    <n v="0"/>
    <n v="0"/>
    <n v="555.37"/>
    <n v="0"/>
    <n v="0"/>
    <n v="0"/>
    <n v="0"/>
    <n v="0"/>
    <n v="0"/>
    <n v="0"/>
    <n v="0"/>
    <n v="0"/>
    <n v="0"/>
    <n v="0"/>
    <n v="0"/>
    <n v="0.3"/>
    <n v="77.02"/>
    <n v="0"/>
    <n v="0"/>
    <n v="0"/>
    <n v="0"/>
    <n v="0"/>
    <n v="32.840000000000003"/>
    <n v="0"/>
    <n v="0"/>
    <n v="0"/>
    <n v="0"/>
    <n v="0"/>
    <n v="0.6"/>
    <n v="1.84"/>
    <n v="0"/>
    <n v="0"/>
    <n v="7.68"/>
    <n v="27.76"/>
    <n v="0"/>
    <n v="4.0999999999999996"/>
    <n v="0"/>
    <n v="0"/>
    <n v="0"/>
    <n v="0"/>
    <n v="0"/>
    <n v="0"/>
    <n v="0"/>
    <n v="0"/>
    <n v="707.51"/>
    <n v="707.51"/>
    <n v="0"/>
    <n v="0"/>
    <n v="0"/>
    <n v="0"/>
    <n v="0"/>
  </r>
  <r>
    <n v="13"/>
    <d v="2013-06-02T00:00:00"/>
    <d v="2013-06-15T00:00:00"/>
    <x v="33"/>
    <s v="G1N"/>
    <s v="GD10000000"/>
    <s v="GD0"/>
    <n v="13"/>
    <n v="8230"/>
    <s v="STIM6"/>
    <s v="RTP15"/>
    <s v="000RTT"/>
    <n v="15"/>
    <s v="ST395A"/>
    <n v="11"/>
    <m/>
    <m/>
    <x v="260"/>
    <n v="39708"/>
    <s v="73440"/>
    <x v="134"/>
    <x v="1"/>
    <s v="Non-executive"/>
    <s v="D603"/>
    <x v="1"/>
    <n v="3378.16"/>
    <n v="0"/>
    <n v="0"/>
    <n v="0"/>
    <n v="0"/>
    <n v="0"/>
    <n v="0"/>
    <n v="0"/>
    <n v="0"/>
    <n v="0"/>
    <n v="0"/>
    <n v="0"/>
    <n v="0"/>
    <n v="0"/>
    <n v="0"/>
    <n v="0"/>
    <n v="0"/>
    <n v="0"/>
    <n v="1.75"/>
    <n v="0"/>
    <n v="0"/>
    <n v="0"/>
    <n v="0"/>
    <n v="0"/>
    <n v="0"/>
    <n v="198.47"/>
    <n v="0"/>
    <n v="0"/>
    <n v="0"/>
    <n v="0"/>
    <n v="0"/>
    <n v="2.71"/>
    <n v="6.48"/>
    <n v="0"/>
    <n v="0"/>
    <n v="46.42"/>
    <n v="168.91"/>
    <n v="0"/>
    <n v="0"/>
    <n v="0"/>
    <n v="0"/>
    <n v="0"/>
    <n v="0"/>
    <n v="0"/>
    <n v="0"/>
    <n v="0"/>
    <n v="0"/>
    <n v="3802.9"/>
    <n v="3802.8999999999996"/>
    <n v="0"/>
    <n v="0"/>
    <n v="0"/>
    <n v="0"/>
    <n v="0"/>
  </r>
  <r>
    <n v="13"/>
    <d v="2013-06-02T00:00:00"/>
    <d v="2013-06-15T00:00:00"/>
    <x v="33"/>
    <s v="G1N"/>
    <s v="GD10000000"/>
    <s v="GD0"/>
    <n v="13"/>
    <n v="8230"/>
    <s v="STIM6"/>
    <s v="RTP15"/>
    <s v="000RTT"/>
    <n v="15"/>
    <s v="ST395A"/>
    <n v="11"/>
    <m/>
    <m/>
    <x v="261"/>
    <n v="58856"/>
    <s v="73439"/>
    <x v="135"/>
    <x v="1"/>
    <s v="Non-executive"/>
    <s v="D603"/>
    <x v="1"/>
    <n v="1384.62"/>
    <n v="0"/>
    <n v="0"/>
    <n v="0"/>
    <n v="0"/>
    <n v="0"/>
    <n v="0"/>
    <n v="0"/>
    <n v="0"/>
    <n v="0"/>
    <n v="0"/>
    <n v="0"/>
    <n v="0"/>
    <n v="0"/>
    <n v="0"/>
    <n v="0"/>
    <n v="0"/>
    <n v="0"/>
    <n v="0.72"/>
    <n v="165.32"/>
    <n v="0"/>
    <n v="0"/>
    <n v="0"/>
    <n v="0"/>
    <n v="0"/>
    <n v="77.099999999999994"/>
    <n v="0"/>
    <n v="0"/>
    <n v="0"/>
    <n v="0"/>
    <n v="0"/>
    <n v="0.98"/>
    <n v="3.42"/>
    <n v="0"/>
    <n v="0"/>
    <n v="18.04"/>
    <n v="69.23"/>
    <n v="0"/>
    <n v="8.82"/>
    <n v="0"/>
    <n v="0"/>
    <n v="0"/>
    <n v="0"/>
    <n v="0"/>
    <n v="0"/>
    <n v="0"/>
    <n v="0"/>
    <n v="1728.25"/>
    <n v="1728.2499999999998"/>
    <n v="0"/>
    <n v="0"/>
    <n v="0"/>
    <n v="0"/>
    <n v="0"/>
  </r>
  <r>
    <n v="13"/>
    <d v="2013-06-02T00:00:00"/>
    <d v="2013-06-15T00:00:00"/>
    <x v="33"/>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7"/>
    <n v="0"/>
    <n v="0"/>
    <n v="0"/>
    <n v="0"/>
    <n v="0"/>
    <n v="2.71"/>
    <n v="6.19"/>
    <n v="0"/>
    <n v="0"/>
    <n v="71.11"/>
    <n v="250"/>
    <n v="0"/>
    <n v="9.1"/>
    <n v="0"/>
    <n v="0"/>
    <n v="0"/>
    <n v="0"/>
    <n v="0"/>
    <n v="0"/>
    <n v="0"/>
    <n v="0"/>
    <n v="5816.38"/>
    <n v="5816.3799999999992"/>
    <n v="0"/>
    <n v="0"/>
    <n v="0"/>
    <n v="0"/>
    <n v="0"/>
  </r>
  <r>
    <n v="13"/>
    <d v="2013-06-02T00:00:00"/>
    <d v="2013-06-15T00:00:00"/>
    <x v="33"/>
    <s v="G1N"/>
    <s v="GD10000000"/>
    <s v="GD0"/>
    <n v="13"/>
    <n v="8230"/>
    <s v="STIM6"/>
    <s v="RTP15"/>
    <s v="000RTT"/>
    <n v="15"/>
    <s v="ST395A"/>
    <n v="11"/>
    <m/>
    <m/>
    <x v="96"/>
    <n v="67856"/>
    <s v="73528"/>
    <x v="2"/>
    <x v="1"/>
    <s v="Non-executive"/>
    <s v="D603"/>
    <x v="1"/>
    <n v="1107.8399999999999"/>
    <n v="0"/>
    <n v="0"/>
    <n v="0"/>
    <n v="0"/>
    <n v="0"/>
    <n v="0"/>
    <n v="0"/>
    <n v="0"/>
    <n v="0"/>
    <n v="0"/>
    <n v="0"/>
    <n v="0"/>
    <n v="0"/>
    <n v="0"/>
    <n v="0"/>
    <n v="0"/>
    <n v="0"/>
    <n v="0.57999999999999996"/>
    <n v="78.36"/>
    <n v="0"/>
    <n v="0"/>
    <n v="0"/>
    <n v="0"/>
    <n v="0"/>
    <n v="66.099999999999994"/>
    <n v="0"/>
    <n v="0"/>
    <n v="0"/>
    <n v="0"/>
    <n v="0"/>
    <n v="1.08"/>
    <n v="2.48"/>
    <n v="0"/>
    <n v="0"/>
    <n v="15.46"/>
    <n v="55.4"/>
    <n v="0"/>
    <n v="4.18"/>
    <n v="0"/>
    <n v="0"/>
    <n v="0"/>
    <n v="0"/>
    <n v="0"/>
    <n v="0"/>
    <n v="0"/>
    <n v="0"/>
    <n v="1331.48"/>
    <n v="1331.4799999999998"/>
    <n v="0"/>
    <n v="0"/>
    <n v="0"/>
    <n v="0"/>
    <n v="0"/>
  </r>
  <r>
    <n v="13"/>
    <d v="2013-06-02T00:00:00"/>
    <d v="2013-06-15T00:00:00"/>
    <x v="33"/>
    <s v="G1N"/>
    <s v="GD10000000"/>
    <s v="GD0"/>
    <n v="13"/>
    <n v="8230"/>
    <s v="STIM6"/>
    <s v="RTP15"/>
    <s v="000RTT"/>
    <n v="15"/>
    <s v="ST395A"/>
    <n v="11"/>
    <m/>
    <m/>
    <x v="216"/>
    <n v="68069"/>
    <s v="47282"/>
    <x v="2"/>
    <x v="1"/>
    <s v="Non-executive"/>
    <s v="D603"/>
    <x v="1"/>
    <n v="1531.82"/>
    <n v="0"/>
    <n v="0"/>
    <n v="0"/>
    <n v="0"/>
    <n v="0"/>
    <n v="0"/>
    <n v="0"/>
    <n v="0"/>
    <n v="0"/>
    <n v="0"/>
    <n v="0"/>
    <n v="0"/>
    <n v="0"/>
    <n v="0"/>
    <n v="0"/>
    <n v="0"/>
    <n v="0"/>
    <n v="0.8"/>
    <n v="102.36"/>
    <n v="0"/>
    <n v="0"/>
    <n v="0"/>
    <n v="0"/>
    <n v="0"/>
    <n v="92.26"/>
    <n v="0"/>
    <n v="0"/>
    <n v="0"/>
    <n v="0"/>
    <n v="0"/>
    <n v="1.63"/>
    <n v="3.88"/>
    <n v="0"/>
    <n v="0"/>
    <n v="21.57"/>
    <n v="76.599999999999994"/>
    <n v="0"/>
    <n v="5.46"/>
    <n v="0"/>
    <n v="0"/>
    <n v="0"/>
    <n v="0"/>
    <n v="0"/>
    <n v="0"/>
    <n v="0"/>
    <n v="0"/>
    <n v="1836.38"/>
    <n v="1836.3799999999999"/>
    <n v="0"/>
    <n v="0"/>
    <n v="0"/>
    <n v="0"/>
    <n v="0"/>
  </r>
  <r>
    <n v="13"/>
    <d v="2013-06-02T00:00:00"/>
    <d v="2013-06-15T00:00:00"/>
    <x v="33"/>
    <s v="G1N"/>
    <s v="GD10000000"/>
    <s v="GD0"/>
    <n v="13"/>
    <n v="8230"/>
    <s v="STIM6"/>
    <s v="RTP15"/>
    <s v="000RTT"/>
    <n v="15"/>
    <s v="ST395A"/>
    <n v="11"/>
    <m/>
    <m/>
    <x v="217"/>
    <n v="68206"/>
    <s v="48863"/>
    <x v="2"/>
    <x v="1"/>
    <s v="Non-executive"/>
    <s v="D603"/>
    <x v="1"/>
    <n v="123.92"/>
    <n v="0"/>
    <n v="0"/>
    <n v="0"/>
    <n v="0"/>
    <n v="0"/>
    <n v="0"/>
    <n v="0"/>
    <n v="0"/>
    <n v="0"/>
    <n v="0"/>
    <n v="0"/>
    <n v="0"/>
    <n v="0"/>
    <n v="0"/>
    <n v="0"/>
    <n v="0"/>
    <n v="0"/>
    <n v="0.06"/>
    <n v="9.8000000000000007"/>
    <n v="0"/>
    <n v="0"/>
    <n v="0"/>
    <n v="0"/>
    <n v="0"/>
    <n v="7.56"/>
    <n v="0"/>
    <n v="0"/>
    <n v="0"/>
    <n v="0"/>
    <n v="0"/>
    <n v="0.14000000000000001"/>
    <n v="0.3"/>
    <n v="0"/>
    <n v="0"/>
    <n v="1.76"/>
    <n v="6.2"/>
    <n v="0"/>
    <n v="0.52"/>
    <n v="0"/>
    <n v="0"/>
    <n v="0"/>
    <n v="0"/>
    <n v="0"/>
    <n v="0"/>
    <n v="0"/>
    <n v="0"/>
    <n v="150.26"/>
    <n v="150.26"/>
    <n v="0"/>
    <n v="0"/>
    <n v="0"/>
    <n v="0"/>
    <n v="0"/>
  </r>
  <r>
    <n v="13"/>
    <d v="2013-06-02T00:00:00"/>
    <d v="2013-06-15T00:00:00"/>
    <x v="33"/>
    <s v="G1N"/>
    <s v="GD10000000"/>
    <s v="GD0"/>
    <n v="13"/>
    <n v="8230"/>
    <s v="STIM6"/>
    <s v="RTP15"/>
    <s v="000RTT"/>
    <n v="15"/>
    <s v="ST395A"/>
    <n v="11"/>
    <m/>
    <m/>
    <x v="263"/>
    <n v="68722"/>
    <s v="74668"/>
    <x v="137"/>
    <x v="1"/>
    <s v="Non-executive"/>
    <s v="D603"/>
    <x v="1"/>
    <n v="3124.7"/>
    <n v="0"/>
    <n v="0"/>
    <n v="0"/>
    <n v="0"/>
    <n v="0"/>
    <n v="0"/>
    <n v="0"/>
    <n v="0"/>
    <n v="0"/>
    <n v="0"/>
    <n v="0"/>
    <n v="0"/>
    <n v="0"/>
    <n v="0"/>
    <n v="0"/>
    <n v="0"/>
    <n v="0"/>
    <n v="1.64"/>
    <n v="332.22"/>
    <n v="0"/>
    <n v="0"/>
    <n v="0"/>
    <n v="0"/>
    <n v="0"/>
    <n v="177.54"/>
    <n v="0"/>
    <n v="0"/>
    <n v="0"/>
    <n v="0"/>
    <n v="0"/>
    <n v="2.99"/>
    <n v="8.7799999999999994"/>
    <n v="0"/>
    <n v="0"/>
    <n v="41.52"/>
    <n v="0"/>
    <n v="0"/>
    <n v="17.72"/>
    <n v="0"/>
    <n v="0"/>
    <n v="0"/>
    <n v="0"/>
    <n v="0"/>
    <n v="0"/>
    <n v="0"/>
    <n v="0"/>
    <n v="3707.11"/>
    <n v="3707.1099999999992"/>
    <n v="0"/>
    <n v="0"/>
    <n v="0"/>
    <n v="0"/>
    <n v="0"/>
  </r>
  <r>
    <n v="13"/>
    <d v="2013-06-02T00:00:00"/>
    <d v="2013-06-15T00:00:00"/>
    <x v="33"/>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3"/>
    <n v="0"/>
    <n v="0"/>
    <n v="0"/>
    <n v="0"/>
    <n v="0"/>
    <n v="2.71"/>
    <n v="6.48"/>
    <n v="0"/>
    <n v="0"/>
    <n v="33.200000000000003"/>
    <n v="0"/>
    <n v="0"/>
    <n v="9.1"/>
    <n v="0"/>
    <n v="0"/>
    <n v="0"/>
    <n v="0"/>
    <n v="0"/>
    <n v="0"/>
    <n v="0"/>
    <n v="0"/>
    <n v="2769.1"/>
    <n v="2769.1"/>
    <n v="0"/>
    <n v="0"/>
    <n v="0"/>
    <n v="0"/>
    <n v="0"/>
  </r>
  <r>
    <n v="13"/>
    <d v="2013-06-02T00:00:00"/>
    <d v="2013-06-15T00:00:00"/>
    <x v="33"/>
    <s v="G1N"/>
    <s v="GD10000000"/>
    <s v="GD0"/>
    <n v="13"/>
    <n v="8230"/>
    <s v="STIM6"/>
    <s v="RTP15"/>
    <s v="000RTT"/>
    <n v="15"/>
    <s v="ST395A"/>
    <n v="11"/>
    <m/>
    <m/>
    <x v="266"/>
    <n v="68922"/>
    <s v="75461"/>
    <x v="2"/>
    <x v="1"/>
    <s v="Non-executive"/>
    <s v="D603"/>
    <x v="1"/>
    <n v="1923.04"/>
    <n v="0"/>
    <n v="0"/>
    <n v="0"/>
    <n v="0"/>
    <n v="0"/>
    <n v="0"/>
    <n v="0"/>
    <n v="0"/>
    <n v="0"/>
    <n v="0"/>
    <n v="0"/>
    <n v="0"/>
    <n v="0"/>
    <n v="0"/>
    <n v="0"/>
    <n v="0"/>
    <n v="0"/>
    <n v="1"/>
    <n v="0"/>
    <n v="0"/>
    <n v="0"/>
    <n v="0"/>
    <n v="0"/>
    <n v="0"/>
    <n v="119.23"/>
    <n v="0"/>
    <n v="0"/>
    <n v="0"/>
    <n v="0"/>
    <n v="0"/>
    <n v="2.17"/>
    <n v="5.18"/>
    <n v="0"/>
    <n v="0"/>
    <n v="27.88"/>
    <n v="0"/>
    <n v="0"/>
    <n v="0"/>
    <n v="0"/>
    <n v="0"/>
    <n v="0"/>
    <n v="0"/>
    <n v="0"/>
    <n v="0"/>
    <n v="0"/>
    <n v="0"/>
    <n v="2078.5"/>
    <n v="2078.5"/>
    <n v="0"/>
    <n v="0"/>
    <n v="0"/>
    <n v="0"/>
    <n v="0"/>
  </r>
  <r>
    <n v="13"/>
    <d v="2013-06-02T00:00:00"/>
    <d v="2013-06-15T00:00:00"/>
    <x v="33"/>
    <s v="G1N"/>
    <s v="GD10000000"/>
    <s v="GD0"/>
    <n v="13"/>
    <n v="8230"/>
    <s v="STIM6"/>
    <s v="RTP15"/>
    <s v="000RTT"/>
    <n v="15"/>
    <s v="ST395A"/>
    <n v="11"/>
    <m/>
    <m/>
    <x v="264"/>
    <n v="69469"/>
    <s v="73438"/>
    <x v="138"/>
    <x v="1"/>
    <s v="Non-executive"/>
    <s v="D603"/>
    <x v="1"/>
    <n v="3273.26"/>
    <n v="0"/>
    <n v="0"/>
    <n v="0"/>
    <n v="0"/>
    <n v="0"/>
    <n v="0"/>
    <n v="0"/>
    <n v="0"/>
    <n v="0"/>
    <n v="0"/>
    <n v="0"/>
    <n v="0"/>
    <n v="0"/>
    <n v="0"/>
    <n v="0"/>
    <n v="0"/>
    <n v="0"/>
    <n v="1.71"/>
    <n v="190.69"/>
    <n v="0"/>
    <n v="0"/>
    <n v="0"/>
    <n v="0"/>
    <n v="0"/>
    <n v="199"/>
    <n v="0"/>
    <n v="0"/>
    <n v="0"/>
    <n v="0"/>
    <n v="0"/>
    <n v="2.71"/>
    <n v="6.48"/>
    <n v="0"/>
    <n v="0"/>
    <n v="46.54"/>
    <n v="0"/>
    <n v="0"/>
    <n v="10.17"/>
    <n v="0"/>
    <n v="0"/>
    <n v="0"/>
    <n v="0"/>
    <n v="0"/>
    <n v="0"/>
    <n v="0"/>
    <n v="0"/>
    <n v="3730.56"/>
    <n v="3730.5600000000004"/>
    <n v="0"/>
    <n v="0"/>
    <n v="0"/>
    <n v="0"/>
    <n v="0"/>
  </r>
  <r>
    <n v="13"/>
    <d v="2013-06-02T00:00:00"/>
    <d v="2013-06-15T00:00:00"/>
    <x v="33"/>
    <s v="G1N"/>
    <s v="GD10000000"/>
    <s v="GD0"/>
    <n v="13"/>
    <n v="8230"/>
    <s v="STIM6"/>
    <s v="RTP15"/>
    <s v="000RTT"/>
    <n v="15"/>
    <s v="ST395A"/>
    <n v="11"/>
    <m/>
    <m/>
    <x v="222"/>
    <n v="70287"/>
    <s v="48884"/>
    <x v="15"/>
    <x v="1"/>
    <s v="Non-executive"/>
    <s v="D603"/>
    <x v="1"/>
    <n v="971.34"/>
    <n v="0"/>
    <n v="0"/>
    <n v="0"/>
    <n v="0"/>
    <n v="0"/>
    <n v="0"/>
    <n v="0"/>
    <n v="0"/>
    <n v="0"/>
    <n v="0"/>
    <n v="0"/>
    <n v="0"/>
    <n v="0"/>
    <n v="0"/>
    <n v="0"/>
    <n v="0"/>
    <n v="0"/>
    <n v="0.51"/>
    <n v="85.3"/>
    <n v="0"/>
    <n v="0"/>
    <n v="0"/>
    <n v="0"/>
    <n v="0"/>
    <n v="58.46"/>
    <n v="0"/>
    <n v="0"/>
    <n v="0"/>
    <n v="0"/>
    <n v="0"/>
    <n v="1.35"/>
    <n v="3.24"/>
    <n v="0"/>
    <n v="0"/>
    <n v="13.66"/>
    <n v="0"/>
    <n v="0"/>
    <n v="4.54"/>
    <n v="0"/>
    <n v="0"/>
    <n v="0"/>
    <n v="0"/>
    <n v="0"/>
    <n v="0"/>
    <n v="0"/>
    <n v="0"/>
    <n v="1138.4000000000001"/>
    <n v="1138.4000000000001"/>
    <n v="0"/>
    <n v="0"/>
    <n v="0"/>
    <n v="0"/>
    <n v="0"/>
  </r>
  <r>
    <n v="13"/>
    <d v="2013-06-02T00:00:00"/>
    <d v="2013-06-15T00:00:00"/>
    <x v="33"/>
    <s v="G1N"/>
    <s v="GD10000000"/>
    <s v="GD0"/>
    <n v="13"/>
    <n v="8230"/>
    <s v="STIM6"/>
    <s v="SGP25"/>
    <s v="STAARA"/>
    <n v="15"/>
    <s v="RA388A"/>
    <n v="9"/>
    <m/>
    <m/>
    <x v="106"/>
    <n v="23952"/>
    <s v="47825"/>
    <x v="58"/>
    <x v="1"/>
    <s v="Non-executive"/>
    <s v="D603"/>
    <x v="1"/>
    <n v="0"/>
    <n v="0"/>
    <n v="0"/>
    <n v="0"/>
    <n v="0"/>
    <n v="416.53"/>
    <n v="0"/>
    <n v="0"/>
    <n v="0"/>
    <n v="0"/>
    <n v="0"/>
    <n v="0"/>
    <n v="0"/>
    <n v="0"/>
    <n v="0"/>
    <n v="0"/>
    <n v="0"/>
    <n v="0"/>
    <n v="0.22"/>
    <n v="57.76"/>
    <n v="0"/>
    <n v="0"/>
    <n v="0"/>
    <n v="0"/>
    <n v="0"/>
    <n v="24.63"/>
    <n v="0"/>
    <n v="0"/>
    <n v="0"/>
    <n v="0"/>
    <n v="0"/>
    <n v="0.44"/>
    <n v="1.38"/>
    <n v="0"/>
    <n v="0"/>
    <n v="5.76"/>
    <n v="20.82"/>
    <n v="0"/>
    <n v="3.08"/>
    <n v="0"/>
    <n v="0"/>
    <n v="0"/>
    <n v="0"/>
    <n v="0"/>
    <n v="0"/>
    <n v="0"/>
    <n v="0"/>
    <n v="530.62"/>
    <n v="530.62"/>
    <n v="0"/>
    <n v="0"/>
    <n v="0"/>
    <n v="0"/>
    <n v="0"/>
  </r>
  <r>
    <n v="13"/>
    <d v="2013-06-02T00:00:00"/>
    <d v="2013-06-15T00:00:00"/>
    <x v="33"/>
    <s v="G1N"/>
    <s v="GD10000000"/>
    <s v="GD0"/>
    <n v="13"/>
    <n v="8230"/>
    <s v="STIM6"/>
    <s v="SGP25"/>
    <s v="STAARA"/>
    <n v="15"/>
    <s v="RA388A"/>
    <n v="9"/>
    <m/>
    <m/>
    <x v="261"/>
    <n v="58856"/>
    <s v="73439"/>
    <x v="135"/>
    <x v="1"/>
    <s v="Non-executive"/>
    <s v="D603"/>
    <x v="1"/>
    <n v="923.06"/>
    <n v="0"/>
    <n v="0"/>
    <n v="0"/>
    <n v="0"/>
    <n v="0"/>
    <n v="0"/>
    <n v="0"/>
    <n v="0"/>
    <n v="0"/>
    <n v="0"/>
    <n v="0"/>
    <n v="0"/>
    <n v="0"/>
    <n v="0"/>
    <n v="0"/>
    <n v="0"/>
    <n v="0"/>
    <n v="0.46"/>
    <n v="110.2"/>
    <n v="0"/>
    <n v="0"/>
    <n v="0"/>
    <n v="0"/>
    <n v="0"/>
    <n v="51.38"/>
    <n v="0"/>
    <n v="0"/>
    <n v="0"/>
    <n v="0"/>
    <n v="0"/>
    <n v="0.65"/>
    <n v="2.27"/>
    <n v="0"/>
    <n v="0"/>
    <n v="12"/>
    <n v="46.15"/>
    <n v="0"/>
    <n v="5.87"/>
    <n v="0"/>
    <n v="0"/>
    <n v="0"/>
    <n v="0"/>
    <n v="0"/>
    <n v="0"/>
    <n v="0"/>
    <n v="0"/>
    <n v="1152.04"/>
    <n v="1152.0400000000002"/>
    <n v="0"/>
    <n v="0"/>
    <n v="0"/>
    <n v="0"/>
    <n v="0"/>
  </r>
  <r>
    <n v="13"/>
    <d v="2013-06-02T00:00:00"/>
    <d v="2013-06-15T00:00:00"/>
    <x v="33"/>
    <s v="G1N"/>
    <s v="GD10000000"/>
    <s v="GD0"/>
    <n v="13"/>
    <n v="8230"/>
    <s v="STIM6"/>
    <s v="SGP25"/>
    <s v="STAARA"/>
    <n v="15"/>
    <s v="RA388A"/>
    <n v="9"/>
    <m/>
    <m/>
    <x v="96"/>
    <n v="67856"/>
    <s v="73528"/>
    <x v="2"/>
    <x v="1"/>
    <s v="Non-executive"/>
    <s v="D603"/>
    <x v="1"/>
    <n v="1661.78"/>
    <n v="0"/>
    <n v="0"/>
    <n v="0"/>
    <n v="0"/>
    <n v="0"/>
    <n v="0"/>
    <n v="0"/>
    <n v="0"/>
    <n v="0"/>
    <n v="0"/>
    <n v="0"/>
    <n v="0"/>
    <n v="0"/>
    <n v="0"/>
    <n v="0"/>
    <n v="0"/>
    <n v="0"/>
    <n v="0.88"/>
    <n v="117.56"/>
    <n v="0"/>
    <n v="0"/>
    <n v="0"/>
    <n v="0"/>
    <n v="0"/>
    <n v="99.16"/>
    <n v="0"/>
    <n v="0"/>
    <n v="0"/>
    <n v="0"/>
    <n v="0"/>
    <n v="1.63"/>
    <n v="3.71"/>
    <n v="0"/>
    <n v="0"/>
    <n v="23.19"/>
    <n v="83.08"/>
    <n v="0"/>
    <n v="6.27"/>
    <n v="0"/>
    <n v="0"/>
    <n v="0"/>
    <n v="0"/>
    <n v="0"/>
    <n v="0"/>
    <n v="0"/>
    <n v="0"/>
    <n v="1997.26"/>
    <n v="1997.2600000000002"/>
    <n v="0"/>
    <n v="0"/>
    <n v="0"/>
    <n v="0"/>
    <n v="0"/>
  </r>
  <r>
    <n v="13"/>
    <d v="2013-06-02T00:00:00"/>
    <d v="2013-06-15T00:00:00"/>
    <x v="33"/>
    <s v="G1N"/>
    <s v="GD10000000"/>
    <s v="GD0"/>
    <n v="13"/>
    <n v="8230"/>
    <s v="STIM6"/>
    <s v="SGP25"/>
    <s v="STAARA"/>
    <n v="15"/>
    <s v="RA388A"/>
    <n v="9"/>
    <m/>
    <m/>
    <x v="216"/>
    <n v="68069"/>
    <s v="47282"/>
    <x v="2"/>
    <x v="1"/>
    <s v="Non-executive"/>
    <s v="D603"/>
    <x v="1"/>
    <n v="1787.13"/>
    <n v="0"/>
    <n v="0"/>
    <n v="0"/>
    <n v="0"/>
    <n v="0"/>
    <n v="0"/>
    <n v="0"/>
    <n v="0"/>
    <n v="0"/>
    <n v="0"/>
    <n v="0"/>
    <n v="0"/>
    <n v="0"/>
    <n v="0"/>
    <n v="0"/>
    <n v="0"/>
    <n v="0"/>
    <n v="0.94"/>
    <n v="119.44"/>
    <n v="0"/>
    <n v="0"/>
    <n v="0"/>
    <n v="0"/>
    <n v="0"/>
    <n v="107.64"/>
    <n v="0"/>
    <n v="0"/>
    <n v="0"/>
    <n v="0"/>
    <n v="0"/>
    <n v="1.9"/>
    <n v="4.5199999999999996"/>
    <n v="0"/>
    <n v="0"/>
    <n v="25.17"/>
    <n v="89.36"/>
    <n v="0"/>
    <n v="6.36"/>
    <n v="0"/>
    <n v="0"/>
    <n v="0"/>
    <n v="0"/>
    <n v="0"/>
    <n v="0"/>
    <n v="0"/>
    <n v="0"/>
    <n v="2142.46"/>
    <n v="2142.4600000000005"/>
    <n v="0"/>
    <n v="0"/>
    <n v="0"/>
    <n v="0"/>
    <n v="0"/>
  </r>
  <r>
    <n v="13"/>
    <d v="2013-06-02T00:00:00"/>
    <d v="2013-06-15T00:00:00"/>
    <x v="33"/>
    <s v="G1N"/>
    <s v="GD10000000"/>
    <s v="GD0"/>
    <n v="13"/>
    <n v="8230"/>
    <s v="STIM6"/>
    <s v="SGP25"/>
    <s v="STAARA"/>
    <n v="15"/>
    <s v="RA388A"/>
    <n v="9"/>
    <m/>
    <m/>
    <x v="217"/>
    <n v="68206"/>
    <s v="48863"/>
    <x v="2"/>
    <x v="1"/>
    <s v="Non-executive"/>
    <s v="D603"/>
    <x v="1"/>
    <n v="123.92"/>
    <n v="0"/>
    <n v="0"/>
    <n v="0"/>
    <n v="0"/>
    <n v="0"/>
    <n v="0"/>
    <n v="0"/>
    <n v="0"/>
    <n v="0"/>
    <n v="0"/>
    <n v="0"/>
    <n v="0"/>
    <n v="0"/>
    <n v="0"/>
    <n v="0"/>
    <n v="0"/>
    <n v="0"/>
    <n v="0.06"/>
    <n v="9.8000000000000007"/>
    <n v="0"/>
    <n v="0"/>
    <n v="0"/>
    <n v="0"/>
    <n v="0"/>
    <n v="7.56"/>
    <n v="0"/>
    <n v="0"/>
    <n v="0"/>
    <n v="0"/>
    <n v="0"/>
    <n v="0.14000000000000001"/>
    <n v="0.3"/>
    <n v="0"/>
    <n v="0"/>
    <n v="1.76"/>
    <n v="6.2"/>
    <n v="0"/>
    <n v="0.52"/>
    <n v="0"/>
    <n v="0"/>
    <n v="0"/>
    <n v="0"/>
    <n v="0"/>
    <n v="0"/>
    <n v="0"/>
    <n v="0"/>
    <n v="150.26"/>
    <n v="150.26"/>
    <n v="0"/>
    <n v="0"/>
    <n v="0"/>
    <n v="0"/>
    <n v="0"/>
  </r>
  <r>
    <n v="13"/>
    <d v="2013-06-02T00:00:00"/>
    <d v="2013-06-15T00:00:00"/>
    <x v="33"/>
    <s v="G1N"/>
    <s v="GD10000000"/>
    <s v="GD0"/>
    <n v="13"/>
    <n v="8230"/>
    <s v="STIM6"/>
    <s v="SGP25"/>
    <s v="STAARA"/>
    <n v="15"/>
    <s v="RA388A"/>
    <n v="9"/>
    <m/>
    <m/>
    <x v="266"/>
    <n v="68922"/>
    <s v="75461"/>
    <x v="2"/>
    <x v="1"/>
    <s v="Non-executive"/>
    <s v="D603"/>
    <x v="1"/>
    <n v="480.76"/>
    <n v="0"/>
    <n v="0"/>
    <n v="0"/>
    <n v="0"/>
    <n v="0"/>
    <n v="0"/>
    <n v="0"/>
    <n v="0"/>
    <n v="0"/>
    <n v="0"/>
    <n v="0"/>
    <n v="0"/>
    <n v="0"/>
    <n v="0"/>
    <n v="0"/>
    <n v="0"/>
    <n v="0"/>
    <n v="0.26"/>
    <n v="0"/>
    <n v="0"/>
    <n v="0"/>
    <n v="0"/>
    <n v="0"/>
    <n v="0"/>
    <n v="29.8"/>
    <n v="0"/>
    <n v="0"/>
    <n v="0"/>
    <n v="0"/>
    <n v="0"/>
    <n v="0.54"/>
    <n v="1.3"/>
    <n v="0"/>
    <n v="0"/>
    <n v="6.98"/>
    <n v="0"/>
    <n v="0"/>
    <n v="0"/>
    <n v="0"/>
    <n v="0"/>
    <n v="0"/>
    <n v="0"/>
    <n v="0"/>
    <n v="0"/>
    <n v="0"/>
    <n v="0"/>
    <n v="519.64"/>
    <n v="519.64"/>
    <n v="0"/>
    <n v="0"/>
    <n v="0"/>
    <n v="0"/>
    <n v="0"/>
  </r>
  <r>
    <n v="13"/>
    <d v="2013-06-02T00:00:00"/>
    <d v="2013-06-15T00:00:00"/>
    <x v="34"/>
    <s v="T12"/>
    <s v="GD10000000"/>
    <s v="GD0"/>
    <n v="13"/>
    <n v="8230"/>
    <s v="STIM6"/>
    <s v="RTP15"/>
    <s v="000RTT"/>
    <n v="15"/>
    <s v="ST395A"/>
    <n v="11"/>
    <m/>
    <m/>
    <x v="299"/>
    <n v="66662"/>
    <s v="73433"/>
    <x v="149"/>
    <x v="1"/>
    <s v="Non-executive"/>
    <s v="D603"/>
    <x v="1"/>
    <n v="2769.62"/>
    <n v="0"/>
    <n v="0"/>
    <n v="0"/>
    <n v="0"/>
    <n v="0"/>
    <n v="0"/>
    <n v="0"/>
    <n v="0"/>
    <n v="0"/>
    <n v="0"/>
    <n v="0"/>
    <n v="0"/>
    <n v="0"/>
    <n v="0"/>
    <n v="0"/>
    <n v="0"/>
    <n v="0"/>
    <n v="1.46"/>
    <n v="195.92"/>
    <n v="0"/>
    <n v="0"/>
    <n v="0"/>
    <n v="0"/>
    <n v="0"/>
    <n v="164.26"/>
    <n v="0"/>
    <n v="0"/>
    <n v="0"/>
    <n v="0"/>
    <n v="0"/>
    <n v="2.71"/>
    <n v="6.48"/>
    <n v="0"/>
    <n v="0"/>
    <n v="38.409999999999997"/>
    <n v="138.47999999999999"/>
    <n v="0"/>
    <n v="10.45"/>
    <n v="0"/>
    <n v="0"/>
    <n v="0"/>
    <n v="0"/>
    <n v="0"/>
    <n v="0"/>
    <n v="0"/>
    <n v="0"/>
    <n v="3327.79"/>
    <n v="3327.79"/>
    <n v="0"/>
    <n v="0"/>
    <n v="0"/>
    <n v="0"/>
    <n v="0"/>
  </r>
  <r>
    <n v="14"/>
    <d v="2013-06-16T00:00:00"/>
    <d v="2013-06-29T00:00:00"/>
    <x v="35"/>
    <s v="G1N"/>
    <s v="GD10000000"/>
    <s v="GD0"/>
    <n v="13"/>
    <n v="100"/>
    <s v="LD600"/>
    <s v="LF601"/>
    <m/>
    <m/>
    <m/>
    <m/>
    <m/>
    <m/>
    <x v="361"/>
    <n v="7580"/>
    <s v="73466"/>
    <x v="160"/>
    <x v="1"/>
    <s v="Non-executive"/>
    <s v="D603"/>
    <x v="1"/>
    <n v="0"/>
    <n v="0"/>
    <n v="0"/>
    <n v="0"/>
    <n v="0"/>
    <n v="0"/>
    <n v="0"/>
    <n v="0"/>
    <n v="0"/>
    <n v="0"/>
    <n v="0"/>
    <n v="2523.92"/>
    <n v="0"/>
    <n v="0"/>
    <n v="0"/>
    <n v="0"/>
    <n v="0"/>
    <n v="0"/>
    <n v="0.64"/>
    <n v="47.68"/>
    <n v="0"/>
    <n v="0"/>
    <n v="0"/>
    <n v="0"/>
    <n v="0"/>
    <n v="229.57"/>
    <n v="0"/>
    <n v="0"/>
    <n v="0"/>
    <n v="0"/>
    <n v="0"/>
    <n v="0.68"/>
    <n v="1.62"/>
    <n v="0"/>
    <n v="0"/>
    <n v="53.69"/>
    <n v="0"/>
    <n v="0"/>
    <n v="0"/>
    <n v="0"/>
    <n v="0"/>
    <n v="0"/>
    <n v="0"/>
    <n v="0"/>
    <n v="1216.4000000000001"/>
    <n v="0"/>
    <n v="0"/>
    <n v="4074.2"/>
    <n v="2857.7999999999997"/>
    <n v="0"/>
    <n v="0"/>
    <n v="0"/>
    <n v="1216.4000000000001"/>
    <n v="0"/>
  </r>
  <r>
    <n v="14"/>
    <d v="2013-06-16T00:00:00"/>
    <d v="2013-06-29T00:00:00"/>
    <x v="35"/>
    <s v="G1N"/>
    <s v="GD10000000"/>
    <s v="GD0"/>
    <n v="13"/>
    <n v="100"/>
    <s v="LD600"/>
    <s v="LF601"/>
    <m/>
    <m/>
    <m/>
    <m/>
    <m/>
    <m/>
    <x v="89"/>
    <n v="69397"/>
    <s v="44654"/>
    <x v="159"/>
    <x v="1"/>
    <s v="Non-executive"/>
    <s v="D603"/>
    <x v="1"/>
    <n v="3479.22"/>
    <n v="0"/>
    <n v="0"/>
    <n v="0"/>
    <n v="0"/>
    <n v="0"/>
    <n v="0"/>
    <n v="0"/>
    <n v="0"/>
    <n v="0"/>
    <n v="0"/>
    <n v="0"/>
    <n v="0"/>
    <n v="0"/>
    <n v="0"/>
    <n v="0"/>
    <n v="0"/>
    <n v="0"/>
    <n v="1.8"/>
    <n v="130.46"/>
    <n v="0"/>
    <n v="0"/>
    <n v="0"/>
    <n v="0"/>
    <n v="0"/>
    <n v="213.02"/>
    <n v="0"/>
    <n v="0"/>
    <n v="0"/>
    <n v="0"/>
    <n v="0"/>
    <n v="2.0299999999999998"/>
    <n v="4.8600000000000003"/>
    <n v="0"/>
    <n v="0"/>
    <n v="49.82"/>
    <n v="0"/>
    <n v="0"/>
    <n v="6.96"/>
    <n v="0"/>
    <n v="0"/>
    <n v="0"/>
    <n v="0"/>
    <n v="0"/>
    <n v="0"/>
    <n v="0"/>
    <n v="0"/>
    <n v="3888.17"/>
    <n v="3888.1700000000005"/>
    <n v="0"/>
    <n v="0"/>
    <n v="0"/>
    <n v="0"/>
    <n v="0"/>
  </r>
  <r>
    <n v="14"/>
    <d v="2013-06-16T00:00:00"/>
    <d v="2013-06-29T00:00:00"/>
    <x v="35"/>
    <s v="G1N"/>
    <s v="GD10000000"/>
    <s v="GD0"/>
    <n v="13"/>
    <n v="100"/>
    <s v="LD600"/>
    <s v="LF605"/>
    <m/>
    <m/>
    <m/>
    <m/>
    <m/>
    <m/>
    <x v="99"/>
    <n v="38606"/>
    <s v="51150"/>
    <x v="2"/>
    <x v="1"/>
    <s v="Non-executive"/>
    <s v="D603"/>
    <x v="1"/>
    <n v="2364.9"/>
    <n v="0"/>
    <n v="0"/>
    <n v="0"/>
    <n v="0"/>
    <n v="0"/>
    <n v="0"/>
    <n v="0"/>
    <n v="0"/>
    <n v="0"/>
    <n v="0"/>
    <n v="0"/>
    <n v="0"/>
    <n v="0"/>
    <n v="0"/>
    <n v="0"/>
    <n v="0"/>
    <n v="0"/>
    <n v="1.24"/>
    <n v="458.68"/>
    <n v="0"/>
    <n v="0"/>
    <n v="0"/>
    <n v="0"/>
    <n v="0"/>
    <n v="137.15"/>
    <n v="0"/>
    <n v="0"/>
    <n v="0"/>
    <n v="0"/>
    <n v="0"/>
    <n v="2.95"/>
    <n v="10.73"/>
    <n v="0"/>
    <n v="0"/>
    <n v="32.08"/>
    <n v="118.24"/>
    <n v="0"/>
    <n v="24.46"/>
    <n v="0"/>
    <n v="0"/>
    <n v="0"/>
    <n v="0"/>
    <n v="0"/>
    <n v="0"/>
    <n v="0"/>
    <n v="0"/>
    <n v="3150.43"/>
    <n v="3150.4299999999994"/>
    <n v="0"/>
    <n v="0"/>
    <n v="0"/>
    <n v="0"/>
    <n v="0"/>
  </r>
  <r>
    <n v="14"/>
    <d v="2013-06-16T00:00:00"/>
    <d v="2013-06-29T00:00:00"/>
    <x v="35"/>
    <s v="G1N"/>
    <s v="GD10000000"/>
    <s v="GD0"/>
    <n v="13"/>
    <n v="100"/>
    <s v="LD600"/>
    <s v="LF605"/>
    <m/>
    <m/>
    <m/>
    <m/>
    <m/>
    <m/>
    <x v="103"/>
    <n v="39707"/>
    <s v="46623"/>
    <x v="2"/>
    <x v="1"/>
    <s v="Non-executive"/>
    <s v="D603"/>
    <x v="1"/>
    <n v="0"/>
    <n v="0"/>
    <n v="0"/>
    <n v="0"/>
    <n v="0"/>
    <n v="2572.54"/>
    <n v="0"/>
    <n v="0"/>
    <n v="0"/>
    <n v="0"/>
    <n v="0"/>
    <n v="0"/>
    <n v="0"/>
    <n v="0"/>
    <n v="0"/>
    <n v="0"/>
    <n v="0"/>
    <n v="0"/>
    <n v="1.34"/>
    <n v="495.96"/>
    <n v="0"/>
    <n v="0"/>
    <n v="0"/>
    <n v="0"/>
    <n v="0"/>
    <n v="146.03"/>
    <n v="0"/>
    <n v="0"/>
    <n v="0"/>
    <n v="0"/>
    <n v="0"/>
    <n v="2.95"/>
    <n v="10.73"/>
    <n v="0"/>
    <n v="0"/>
    <n v="34.14"/>
    <n v="128.62"/>
    <n v="0"/>
    <n v="26.45"/>
    <n v="0"/>
    <n v="0"/>
    <n v="0"/>
    <n v="0"/>
    <n v="0"/>
    <n v="0"/>
    <n v="0"/>
    <n v="0"/>
    <n v="3418.76"/>
    <n v="3418.7599999999998"/>
    <n v="0"/>
    <n v="0"/>
    <n v="0"/>
    <n v="0"/>
    <n v="0"/>
  </r>
  <r>
    <n v="14"/>
    <d v="2013-06-16T00:00:00"/>
    <d v="2013-06-29T00:00:00"/>
    <x v="35"/>
    <s v="G1N"/>
    <s v="GD10000000"/>
    <s v="GD0"/>
    <n v="13"/>
    <n v="100"/>
    <s v="LD600"/>
    <s v="LF606"/>
    <m/>
    <m/>
    <m/>
    <m/>
    <m/>
    <m/>
    <x v="106"/>
    <n v="23952"/>
    <s v="47825"/>
    <x v="58"/>
    <x v="1"/>
    <s v="Non-executive"/>
    <s v="D603"/>
    <x v="1"/>
    <n v="0"/>
    <n v="0"/>
    <n v="0"/>
    <n v="0"/>
    <n v="0"/>
    <n v="694.23"/>
    <n v="0"/>
    <n v="0"/>
    <n v="0"/>
    <n v="0"/>
    <n v="0"/>
    <n v="0"/>
    <n v="0"/>
    <n v="0"/>
    <n v="0"/>
    <n v="0"/>
    <n v="0"/>
    <n v="0"/>
    <n v="0.36"/>
    <n v="96.28"/>
    <n v="0"/>
    <n v="0"/>
    <n v="0"/>
    <n v="0"/>
    <n v="0"/>
    <n v="41.06"/>
    <n v="0"/>
    <n v="0"/>
    <n v="0"/>
    <n v="0"/>
    <n v="0"/>
    <n v="0.75"/>
    <n v="2.2999999999999998"/>
    <n v="0"/>
    <n v="0"/>
    <n v="9.6"/>
    <n v="34.72"/>
    <n v="0"/>
    <n v="5.14"/>
    <n v="0"/>
    <n v="0"/>
    <n v="0"/>
    <n v="0"/>
    <n v="0"/>
    <n v="0"/>
    <n v="0"/>
    <n v="0"/>
    <n v="884.44"/>
    <n v="884.44"/>
    <n v="0"/>
    <n v="0"/>
    <n v="0"/>
    <n v="0"/>
    <n v="0"/>
  </r>
  <r>
    <n v="14"/>
    <d v="2013-06-16T00:00:00"/>
    <d v="2013-06-29T00:00:00"/>
    <x v="35"/>
    <s v="G1N"/>
    <s v="GD10000000"/>
    <s v="GD0"/>
    <n v="13"/>
    <n v="8200"/>
    <s v="GD600"/>
    <s v="ADMIN"/>
    <s v="0ADMIN"/>
    <n v="1"/>
    <s v="CHOICE"/>
    <n v="12"/>
    <m/>
    <m/>
    <x v="361"/>
    <n v="7580"/>
    <s v="73466"/>
    <x v="160"/>
    <x v="1"/>
    <s v="Non-executive"/>
    <s v="D603"/>
    <x v="1"/>
    <n v="0"/>
    <n v="0"/>
    <n v="0"/>
    <n v="0"/>
    <n v="0"/>
    <n v="0"/>
    <n v="0"/>
    <n v="0"/>
    <n v="0"/>
    <n v="0"/>
    <n v="0"/>
    <n v="2523.91"/>
    <n v="0"/>
    <n v="0"/>
    <n v="0"/>
    <n v="0"/>
    <n v="0"/>
    <n v="0"/>
    <n v="0.6"/>
    <n v="47.65"/>
    <n v="0"/>
    <n v="0"/>
    <n v="0"/>
    <n v="0"/>
    <n v="0"/>
    <n v="229.52"/>
    <n v="0"/>
    <n v="0"/>
    <n v="0"/>
    <n v="0"/>
    <n v="0"/>
    <n v="0.67"/>
    <n v="1.62"/>
    <n v="0"/>
    <n v="0"/>
    <n v="53.67"/>
    <n v="0"/>
    <n v="0"/>
    <n v="0"/>
    <n v="0"/>
    <n v="0"/>
    <n v="0"/>
    <n v="0"/>
    <n v="0"/>
    <n v="1216.4000000000001"/>
    <n v="0"/>
    <n v="0"/>
    <n v="4074.04"/>
    <n v="2857.64"/>
    <n v="0"/>
    <n v="0"/>
    <n v="0"/>
    <n v="1216.4000000000001"/>
    <n v="0"/>
  </r>
  <r>
    <n v="14"/>
    <d v="2013-06-16T00:00:00"/>
    <d v="2013-06-29T00:00:00"/>
    <x v="35"/>
    <s v="G1N"/>
    <s v="GD10000000"/>
    <s v="GD0"/>
    <n v="13"/>
    <n v="8200"/>
    <s v="GD600"/>
    <s v="CLCB5"/>
    <s v="000CLC"/>
    <n v="15"/>
    <s v="32287C"/>
    <n v="13"/>
    <m/>
    <m/>
    <x v="211"/>
    <n v="43853"/>
    <s v="74888"/>
    <x v="2"/>
    <x v="1"/>
    <s v="Non-executive"/>
    <s v="D603"/>
    <x v="1"/>
    <n v="0"/>
    <n v="0"/>
    <n v="0"/>
    <n v="0"/>
    <n v="0"/>
    <n v="346.99"/>
    <n v="0"/>
    <n v="0"/>
    <n v="0"/>
    <n v="0"/>
    <n v="0"/>
    <n v="0"/>
    <n v="0"/>
    <n v="0"/>
    <n v="0"/>
    <n v="0"/>
    <n v="0"/>
    <n v="0"/>
    <n v="0.18"/>
    <n v="27.43"/>
    <n v="0"/>
    <n v="0"/>
    <n v="0"/>
    <n v="0"/>
    <n v="0"/>
    <n v="20.94"/>
    <n v="0"/>
    <n v="0"/>
    <n v="0"/>
    <n v="0"/>
    <n v="0"/>
    <n v="0.38"/>
    <n v="0.9"/>
    <n v="0"/>
    <n v="0"/>
    <n v="4.9000000000000004"/>
    <n v="17.34"/>
    <n v="0"/>
    <n v="1.46"/>
    <n v="0"/>
    <n v="0"/>
    <n v="0"/>
    <n v="0"/>
    <n v="0"/>
    <n v="0"/>
    <n v="0"/>
    <n v="0"/>
    <n v="420.52"/>
    <n v="420.51999999999992"/>
    <n v="0"/>
    <n v="0"/>
    <n v="0"/>
    <n v="0"/>
    <n v="0"/>
  </r>
  <r>
    <n v="14"/>
    <d v="2013-06-16T00:00:00"/>
    <d v="2013-06-29T00:00:00"/>
    <x v="35"/>
    <s v="G1N"/>
    <s v="GD10000000"/>
    <s v="GD0"/>
    <n v="13"/>
    <n v="8200"/>
    <s v="GD600"/>
    <s v="CLCB5"/>
    <s v="000CLC"/>
    <n v="15"/>
    <s v="32287C"/>
    <n v="13"/>
    <m/>
    <m/>
    <x v="217"/>
    <n v="68206"/>
    <s v="48863"/>
    <x v="2"/>
    <x v="1"/>
    <s v="Non-executive"/>
    <s v="D603"/>
    <x v="1"/>
    <n v="297.42"/>
    <n v="0"/>
    <n v="0"/>
    <n v="0"/>
    <n v="0"/>
    <n v="0"/>
    <n v="0"/>
    <n v="0"/>
    <n v="0"/>
    <n v="0"/>
    <n v="0"/>
    <n v="0"/>
    <n v="0"/>
    <n v="0"/>
    <n v="0"/>
    <n v="0"/>
    <n v="0"/>
    <n v="0"/>
    <n v="0.16"/>
    <n v="23.52"/>
    <n v="0"/>
    <n v="0"/>
    <n v="0"/>
    <n v="0"/>
    <n v="0"/>
    <n v="18.149999999999999"/>
    <n v="0"/>
    <n v="0"/>
    <n v="0"/>
    <n v="0"/>
    <n v="0"/>
    <n v="0.32"/>
    <n v="0.74"/>
    <n v="0"/>
    <n v="0"/>
    <n v="4.24"/>
    <n v="14.88"/>
    <n v="0"/>
    <n v="1.26"/>
    <n v="0"/>
    <n v="0"/>
    <n v="0"/>
    <n v="0"/>
    <n v="0"/>
    <n v="0"/>
    <n v="0"/>
    <n v="0"/>
    <n v="360.69"/>
    <n v="360.69"/>
    <n v="0"/>
    <n v="0"/>
    <n v="0"/>
    <n v="0"/>
    <n v="0"/>
  </r>
  <r>
    <n v="14"/>
    <d v="2013-06-16T00:00:00"/>
    <d v="2013-06-29T00:00:00"/>
    <x v="35"/>
    <s v="G1N"/>
    <s v="GD10000000"/>
    <s v="GD0"/>
    <n v="13"/>
    <n v="8200"/>
    <s v="GD600"/>
    <s v="CLCB7"/>
    <s v="000CLC"/>
    <n v="17"/>
    <s v="32287C"/>
    <n v="13"/>
    <m/>
    <m/>
    <x v="211"/>
    <n v="43853"/>
    <s v="74888"/>
    <x v="2"/>
    <x v="1"/>
    <s v="Non-executive"/>
    <s v="D603"/>
    <x v="1"/>
    <n v="0"/>
    <n v="0"/>
    <n v="0"/>
    <n v="0"/>
    <n v="0"/>
    <n v="520.47"/>
    <n v="0"/>
    <n v="0"/>
    <n v="0"/>
    <n v="0"/>
    <n v="0"/>
    <n v="0"/>
    <n v="0"/>
    <n v="0"/>
    <n v="0"/>
    <n v="0"/>
    <n v="0"/>
    <n v="0"/>
    <n v="0.28000000000000003"/>
    <n v="41.14"/>
    <n v="0"/>
    <n v="0"/>
    <n v="0"/>
    <n v="0"/>
    <n v="0"/>
    <n v="31.42"/>
    <n v="0"/>
    <n v="0"/>
    <n v="0"/>
    <n v="0"/>
    <n v="0"/>
    <n v="0.56999999999999995"/>
    <n v="1.36"/>
    <n v="0"/>
    <n v="0"/>
    <n v="7.35"/>
    <n v="26.02"/>
    <n v="0"/>
    <n v="2.2000000000000002"/>
    <n v="0"/>
    <n v="0"/>
    <n v="0"/>
    <n v="0"/>
    <n v="0"/>
    <n v="0"/>
    <n v="0"/>
    <n v="0"/>
    <n v="630.80999999999995"/>
    <n v="630.81000000000006"/>
    <n v="0"/>
    <n v="0"/>
    <n v="0"/>
    <n v="0"/>
    <n v="0"/>
  </r>
  <r>
    <n v="14"/>
    <d v="2013-06-16T00:00:00"/>
    <d v="2013-06-29T00:00:00"/>
    <x v="35"/>
    <s v="G1N"/>
    <s v="GD10000000"/>
    <s v="GD0"/>
    <n v="13"/>
    <n v="8200"/>
    <s v="GD600"/>
    <s v="CLCB7"/>
    <s v="000CLC"/>
    <n v="17"/>
    <s v="32287C"/>
    <n v="13"/>
    <m/>
    <m/>
    <x v="217"/>
    <n v="68206"/>
    <s v="48863"/>
    <x v="2"/>
    <x v="1"/>
    <s v="Non-executive"/>
    <s v="D603"/>
    <x v="1"/>
    <n v="446.12"/>
    <n v="0"/>
    <n v="0"/>
    <n v="0"/>
    <n v="0"/>
    <n v="0"/>
    <n v="0"/>
    <n v="0"/>
    <n v="0"/>
    <n v="0"/>
    <n v="0"/>
    <n v="0"/>
    <n v="0"/>
    <n v="0"/>
    <n v="0"/>
    <n v="0"/>
    <n v="0"/>
    <n v="0"/>
    <n v="0.24"/>
    <n v="35.26"/>
    <n v="0"/>
    <n v="0"/>
    <n v="0"/>
    <n v="0"/>
    <n v="0"/>
    <n v="27.22"/>
    <n v="0"/>
    <n v="0"/>
    <n v="0"/>
    <n v="0"/>
    <n v="0"/>
    <n v="0.48"/>
    <n v="1.1200000000000001"/>
    <n v="0"/>
    <n v="0"/>
    <n v="6.36"/>
    <n v="22.3"/>
    <n v="0"/>
    <n v="1.88"/>
    <n v="0"/>
    <n v="0"/>
    <n v="0"/>
    <n v="0"/>
    <n v="0"/>
    <n v="0"/>
    <n v="0"/>
    <n v="0"/>
    <n v="540.98"/>
    <n v="540.98"/>
    <n v="0"/>
    <n v="0"/>
    <n v="0"/>
    <n v="0"/>
    <n v="0"/>
  </r>
  <r>
    <n v="14"/>
    <d v="2013-06-16T00:00:00"/>
    <d v="2013-06-29T00:00:00"/>
    <x v="35"/>
    <s v="G1N"/>
    <s v="GD10000000"/>
    <s v="GD0"/>
    <n v="13"/>
    <n v="8200"/>
    <s v="GD600"/>
    <s v="DSG35"/>
    <s v="000DSG"/>
    <n v="15"/>
    <s v="15282A"/>
    <n v="13"/>
    <m/>
    <m/>
    <x v="361"/>
    <n v="7580"/>
    <s v="73466"/>
    <x v="160"/>
    <x v="1"/>
    <s v="Non-executive"/>
    <s v="D603"/>
    <x v="1"/>
    <n v="0"/>
    <n v="0"/>
    <n v="0"/>
    <n v="0"/>
    <n v="0"/>
    <n v="0"/>
    <n v="0"/>
    <n v="0"/>
    <n v="0"/>
    <n v="0"/>
    <n v="0"/>
    <n v="2523.92"/>
    <n v="0"/>
    <n v="0"/>
    <n v="0"/>
    <n v="0"/>
    <n v="0"/>
    <n v="0"/>
    <n v="0.64"/>
    <n v="47.68"/>
    <n v="0"/>
    <n v="0"/>
    <n v="0"/>
    <n v="0"/>
    <n v="0"/>
    <n v="229.57"/>
    <n v="0"/>
    <n v="0"/>
    <n v="0"/>
    <n v="0"/>
    <n v="0"/>
    <n v="0.68"/>
    <n v="1.62"/>
    <n v="0"/>
    <n v="0"/>
    <n v="53.69"/>
    <n v="0"/>
    <n v="0"/>
    <n v="0"/>
    <n v="0"/>
    <n v="0"/>
    <n v="0"/>
    <n v="0"/>
    <n v="0"/>
    <n v="1216.4000000000001"/>
    <n v="0"/>
    <n v="0"/>
    <n v="4074.2"/>
    <n v="2857.7999999999997"/>
    <n v="0"/>
    <n v="0"/>
    <n v="0"/>
    <n v="1216.4000000000001"/>
    <n v="0"/>
  </r>
  <r>
    <n v="14"/>
    <d v="2013-06-16T00:00:00"/>
    <d v="2013-06-29T00:00:00"/>
    <x v="35"/>
    <s v="G1N"/>
    <s v="GD10000000"/>
    <s v="GD0"/>
    <n v="13"/>
    <n v="8200"/>
    <s v="GD600"/>
    <s v="EAHB5"/>
    <s v="000EAH"/>
    <n v="15"/>
    <s v="32010A"/>
    <n v="13"/>
    <m/>
    <m/>
    <x v="106"/>
    <n v="23952"/>
    <s v="47825"/>
    <x v="58"/>
    <x v="1"/>
    <s v="Non-executive"/>
    <s v="D603"/>
    <x v="1"/>
    <n v="0"/>
    <n v="0"/>
    <n v="0"/>
    <n v="0"/>
    <n v="0"/>
    <n v="555.35"/>
    <n v="0"/>
    <n v="0"/>
    <n v="0"/>
    <n v="0"/>
    <n v="0"/>
    <n v="0"/>
    <n v="0"/>
    <n v="0"/>
    <n v="0"/>
    <n v="0"/>
    <n v="0"/>
    <n v="0"/>
    <n v="0.28000000000000003"/>
    <n v="77.040000000000006"/>
    <n v="0"/>
    <n v="0"/>
    <n v="0"/>
    <n v="0"/>
    <n v="0"/>
    <n v="32.83"/>
    <n v="0"/>
    <n v="0"/>
    <n v="0"/>
    <n v="0"/>
    <n v="0"/>
    <n v="0.59"/>
    <n v="1.84"/>
    <n v="0"/>
    <n v="0"/>
    <n v="7.68"/>
    <n v="27.78"/>
    <n v="0"/>
    <n v="4.12"/>
    <n v="0"/>
    <n v="0"/>
    <n v="0"/>
    <n v="0"/>
    <n v="0"/>
    <n v="0"/>
    <n v="0"/>
    <n v="0"/>
    <n v="707.51"/>
    <n v="707.51"/>
    <n v="0"/>
    <n v="0"/>
    <n v="0"/>
    <n v="0"/>
    <n v="0"/>
  </r>
  <r>
    <n v="14"/>
    <d v="2013-06-16T00:00:00"/>
    <d v="2013-06-29T00:00:00"/>
    <x v="35"/>
    <s v="G1N"/>
    <s v="GD10000000"/>
    <s v="GD0"/>
    <n v="13"/>
    <n v="8200"/>
    <s v="GD600"/>
    <s v="EAHB5"/>
    <s v="000EAH"/>
    <n v="15"/>
    <s v="32010A"/>
    <n v="13"/>
    <m/>
    <m/>
    <x v="215"/>
    <n v="59989"/>
    <s v="51101"/>
    <x v="116"/>
    <x v="1"/>
    <s v="Non-executive"/>
    <s v="D603"/>
    <x v="1"/>
    <n v="1429.18"/>
    <n v="0"/>
    <n v="0"/>
    <n v="0"/>
    <n v="0"/>
    <n v="0"/>
    <n v="0"/>
    <n v="0"/>
    <n v="0"/>
    <n v="0"/>
    <n v="0"/>
    <n v="0"/>
    <n v="0"/>
    <n v="0"/>
    <n v="0"/>
    <n v="0"/>
    <n v="0"/>
    <n v="0"/>
    <n v="0.74"/>
    <n v="97.96"/>
    <n v="0"/>
    <n v="0"/>
    <n v="0"/>
    <n v="0"/>
    <n v="0"/>
    <n v="86.58"/>
    <n v="0"/>
    <n v="0"/>
    <n v="0"/>
    <n v="0"/>
    <n v="0"/>
    <n v="1.35"/>
    <n v="3.24"/>
    <n v="0"/>
    <n v="0"/>
    <n v="20.239999999999998"/>
    <n v="71.459999999999994"/>
    <n v="0"/>
    <n v="5.22"/>
    <n v="0"/>
    <n v="0"/>
    <n v="0"/>
    <n v="0"/>
    <n v="0"/>
    <n v="0"/>
    <n v="0"/>
    <n v="0"/>
    <n v="1715.97"/>
    <n v="1715.97"/>
    <n v="0"/>
    <n v="0"/>
    <n v="0"/>
    <n v="0"/>
    <n v="0"/>
  </r>
  <r>
    <n v="14"/>
    <d v="2013-06-16T00:00:00"/>
    <d v="2013-06-29T00:00:00"/>
    <x v="35"/>
    <s v="G1N"/>
    <s v="GD10000000"/>
    <s v="GD0"/>
    <n v="13"/>
    <n v="8200"/>
    <s v="GD600"/>
    <s v="EAHB5"/>
    <s v="000EAH"/>
    <n v="15"/>
    <s v="32010A"/>
    <n v="13"/>
    <m/>
    <m/>
    <x v="219"/>
    <n v="64263"/>
    <s v="63301"/>
    <x v="2"/>
    <x v="1"/>
    <s v="Non-executive"/>
    <s v="D603"/>
    <x v="1"/>
    <n v="675.56"/>
    <n v="0"/>
    <n v="0"/>
    <n v="0"/>
    <n v="0"/>
    <n v="0"/>
    <n v="0"/>
    <n v="0"/>
    <n v="0"/>
    <n v="0"/>
    <n v="0"/>
    <n v="0"/>
    <n v="0"/>
    <n v="0"/>
    <n v="0"/>
    <n v="0"/>
    <n v="0"/>
    <n v="0"/>
    <n v="0.36"/>
    <n v="48.98"/>
    <n v="0"/>
    <n v="0"/>
    <n v="0"/>
    <n v="0"/>
    <n v="0"/>
    <n v="40.270000000000003"/>
    <n v="0"/>
    <n v="0"/>
    <n v="0"/>
    <n v="0"/>
    <n v="0"/>
    <n v="0.68"/>
    <n v="1.54"/>
    <n v="0"/>
    <n v="0"/>
    <n v="9.42"/>
    <n v="33.78"/>
    <n v="0"/>
    <n v="2.61"/>
    <n v="0"/>
    <n v="0"/>
    <n v="0"/>
    <n v="0"/>
    <n v="0"/>
    <n v="0"/>
    <n v="0"/>
    <n v="0"/>
    <n v="813.2"/>
    <n v="813.19999999999982"/>
    <n v="0"/>
    <n v="0"/>
    <n v="0"/>
    <n v="0"/>
    <n v="0"/>
  </r>
  <r>
    <n v="14"/>
    <d v="2013-06-16T00:00:00"/>
    <d v="2013-06-29T00:00:00"/>
    <x v="35"/>
    <s v="G1N"/>
    <s v="GD10000000"/>
    <s v="GD0"/>
    <n v="13"/>
    <n v="8200"/>
    <s v="GD600"/>
    <s v="EAHB5"/>
    <s v="000EAH"/>
    <n v="15"/>
    <s v="32010A"/>
    <n v="13"/>
    <m/>
    <m/>
    <x v="216"/>
    <n v="68069"/>
    <s v="47282"/>
    <x v="2"/>
    <x v="1"/>
    <s v="Non-executive"/>
    <s v="D603"/>
    <x v="1"/>
    <n v="127.64"/>
    <n v="0"/>
    <n v="0"/>
    <n v="0"/>
    <n v="0"/>
    <n v="0"/>
    <n v="0"/>
    <n v="0"/>
    <n v="0"/>
    <n v="0"/>
    <n v="0"/>
    <n v="0"/>
    <n v="0"/>
    <n v="0"/>
    <n v="0"/>
    <n v="0"/>
    <n v="0"/>
    <n v="0"/>
    <n v="0.08"/>
    <n v="8.52"/>
    <n v="0"/>
    <n v="0"/>
    <n v="0"/>
    <n v="0"/>
    <n v="0"/>
    <n v="7.68"/>
    <n v="0"/>
    <n v="0"/>
    <n v="0"/>
    <n v="0"/>
    <n v="0"/>
    <n v="0.13"/>
    <n v="0.34"/>
    <n v="0"/>
    <n v="0"/>
    <n v="1.79"/>
    <n v="6.39"/>
    <n v="0"/>
    <n v="0.46"/>
    <n v="0"/>
    <n v="0"/>
    <n v="0"/>
    <n v="0"/>
    <n v="0"/>
    <n v="0"/>
    <n v="0"/>
    <n v="0"/>
    <n v="153.03"/>
    <n v="153.03"/>
    <n v="0"/>
    <n v="0"/>
    <n v="0"/>
    <n v="0"/>
    <n v="0"/>
  </r>
  <r>
    <n v="14"/>
    <d v="2013-06-16T00:00:00"/>
    <d v="2013-06-29T00:00:00"/>
    <x v="35"/>
    <s v="G1N"/>
    <s v="GD10000000"/>
    <s v="GD0"/>
    <n v="13"/>
    <n v="8200"/>
    <s v="GD600"/>
    <s v="EAZB5"/>
    <s v="000EAZ"/>
    <n v="15"/>
    <s v="32010A"/>
    <n v="13"/>
    <m/>
    <m/>
    <x v="361"/>
    <n v="7580"/>
    <s v="73466"/>
    <x v="160"/>
    <x v="1"/>
    <s v="Non-executive"/>
    <s v="D603"/>
    <x v="1"/>
    <n v="0"/>
    <n v="0"/>
    <n v="0"/>
    <n v="0"/>
    <n v="0"/>
    <n v="0"/>
    <n v="0"/>
    <n v="0"/>
    <n v="0"/>
    <n v="0"/>
    <n v="0"/>
    <n v="2523.92"/>
    <n v="0"/>
    <n v="0"/>
    <n v="0"/>
    <n v="0"/>
    <n v="0"/>
    <n v="0"/>
    <n v="0.64"/>
    <n v="47.68"/>
    <n v="0"/>
    <n v="0"/>
    <n v="0"/>
    <n v="0"/>
    <n v="0"/>
    <n v="229.57"/>
    <n v="0"/>
    <n v="0"/>
    <n v="0"/>
    <n v="0"/>
    <n v="0"/>
    <n v="0.68"/>
    <n v="1.62"/>
    <n v="0"/>
    <n v="0"/>
    <n v="53.69"/>
    <n v="0"/>
    <n v="0"/>
    <n v="0"/>
    <n v="0"/>
    <n v="0"/>
    <n v="0"/>
    <n v="0"/>
    <n v="0"/>
    <n v="1216.4000000000001"/>
    <n v="0"/>
    <n v="0"/>
    <n v="4074.2"/>
    <n v="2857.7999999999997"/>
    <n v="0"/>
    <n v="0"/>
    <n v="0"/>
    <n v="1216.4000000000001"/>
    <n v="0"/>
  </r>
  <r>
    <n v="14"/>
    <d v="2013-06-16T00:00:00"/>
    <d v="2013-06-29T00:00:00"/>
    <x v="35"/>
    <s v="G1N"/>
    <s v="GD10000000"/>
    <s v="GD0"/>
    <n v="13"/>
    <n v="8200"/>
    <s v="GD600"/>
    <s v="EAZB5"/>
    <s v="000EAZ"/>
    <n v="15"/>
    <s v="32010A"/>
    <n v="13"/>
    <m/>
    <m/>
    <x v="106"/>
    <n v="23952"/>
    <s v="47825"/>
    <x v="58"/>
    <x v="1"/>
    <s v="Non-executive"/>
    <s v="D603"/>
    <x v="1"/>
    <n v="0"/>
    <n v="0"/>
    <n v="0"/>
    <n v="0"/>
    <n v="0"/>
    <n v="555.39"/>
    <n v="0"/>
    <n v="0"/>
    <n v="0"/>
    <n v="0"/>
    <n v="0"/>
    <n v="0"/>
    <n v="0"/>
    <n v="0"/>
    <n v="0"/>
    <n v="0"/>
    <n v="0"/>
    <n v="0"/>
    <n v="0.3"/>
    <n v="77.02"/>
    <n v="0"/>
    <n v="0"/>
    <n v="0"/>
    <n v="0"/>
    <n v="0"/>
    <n v="32.840000000000003"/>
    <n v="0"/>
    <n v="0"/>
    <n v="0"/>
    <n v="0"/>
    <n v="0"/>
    <n v="0.6"/>
    <n v="1.84"/>
    <n v="0"/>
    <n v="0"/>
    <n v="7.68"/>
    <n v="27.76"/>
    <n v="0"/>
    <n v="4.0999999999999996"/>
    <n v="0"/>
    <n v="0"/>
    <n v="0"/>
    <n v="0"/>
    <n v="0"/>
    <n v="0"/>
    <n v="0"/>
    <n v="0"/>
    <n v="707.53"/>
    <n v="707.53"/>
    <n v="0"/>
    <n v="0"/>
    <n v="0"/>
    <n v="0"/>
    <n v="0"/>
  </r>
  <r>
    <n v="14"/>
    <d v="2013-06-16T00:00:00"/>
    <d v="2013-06-29T00:00:00"/>
    <x v="35"/>
    <s v="G1N"/>
    <s v="GD10000000"/>
    <s v="GD0"/>
    <n v="13"/>
    <n v="8200"/>
    <s v="GD600"/>
    <s v="EAZB5"/>
    <s v="000EAZ"/>
    <n v="15"/>
    <s v="32010A"/>
    <n v="13"/>
    <m/>
    <m/>
    <x v="211"/>
    <n v="43853"/>
    <s v="74888"/>
    <x v="2"/>
    <x v="1"/>
    <s v="Non-executive"/>
    <s v="D603"/>
    <x v="1"/>
    <n v="0"/>
    <n v="0"/>
    <n v="0"/>
    <n v="0"/>
    <n v="0"/>
    <n v="371.77"/>
    <n v="0"/>
    <n v="0"/>
    <n v="0"/>
    <n v="0"/>
    <n v="0"/>
    <n v="0"/>
    <n v="0"/>
    <n v="0"/>
    <n v="0"/>
    <n v="0"/>
    <n v="0"/>
    <n v="0"/>
    <n v="0.2"/>
    <n v="29.38"/>
    <n v="0"/>
    <n v="0"/>
    <n v="0"/>
    <n v="0"/>
    <n v="0"/>
    <n v="22.44"/>
    <n v="0"/>
    <n v="0"/>
    <n v="0"/>
    <n v="0"/>
    <n v="0"/>
    <n v="0.4"/>
    <n v="0.98"/>
    <n v="0"/>
    <n v="0"/>
    <n v="5.25"/>
    <n v="18.579999999999998"/>
    <n v="0"/>
    <n v="1.56"/>
    <n v="0"/>
    <n v="0"/>
    <n v="0"/>
    <n v="0"/>
    <n v="0"/>
    <n v="0"/>
    <n v="0"/>
    <n v="0"/>
    <n v="450.56"/>
    <n v="450.55999999999995"/>
    <n v="0"/>
    <n v="0"/>
    <n v="0"/>
    <n v="0"/>
    <n v="0"/>
  </r>
  <r>
    <n v="14"/>
    <d v="2013-06-16T00:00:00"/>
    <d v="2013-06-29T00:00:00"/>
    <x v="35"/>
    <s v="G1N"/>
    <s v="GD10000000"/>
    <s v="GD0"/>
    <n v="13"/>
    <n v="8200"/>
    <s v="GD600"/>
    <s v="EAZB5"/>
    <s v="000EAZ"/>
    <n v="15"/>
    <s v="32010A"/>
    <n v="13"/>
    <m/>
    <m/>
    <x v="215"/>
    <n v="59989"/>
    <s v="51101"/>
    <x v="116"/>
    <x v="1"/>
    <s v="Non-executive"/>
    <s v="D603"/>
    <x v="1"/>
    <n v="1429.2"/>
    <n v="0"/>
    <n v="0"/>
    <n v="0"/>
    <n v="0"/>
    <n v="0"/>
    <n v="0"/>
    <n v="0"/>
    <n v="0"/>
    <n v="0"/>
    <n v="0"/>
    <n v="0"/>
    <n v="0"/>
    <n v="0"/>
    <n v="0"/>
    <n v="0"/>
    <n v="0"/>
    <n v="0"/>
    <n v="0.76"/>
    <n v="97.96"/>
    <n v="0"/>
    <n v="0"/>
    <n v="0"/>
    <n v="0"/>
    <n v="0"/>
    <n v="86.59"/>
    <n v="0"/>
    <n v="0"/>
    <n v="0"/>
    <n v="0"/>
    <n v="0"/>
    <n v="1.36"/>
    <n v="3.24"/>
    <n v="0"/>
    <n v="0"/>
    <n v="20.25"/>
    <n v="71.459999999999994"/>
    <n v="0"/>
    <n v="5.23"/>
    <n v="0"/>
    <n v="0"/>
    <n v="0"/>
    <n v="0"/>
    <n v="0"/>
    <n v="0"/>
    <n v="0"/>
    <n v="0"/>
    <n v="1716.05"/>
    <n v="1716.05"/>
    <n v="0"/>
    <n v="0"/>
    <n v="0"/>
    <n v="0"/>
    <n v="0"/>
  </r>
  <r>
    <n v="14"/>
    <d v="2013-06-16T00:00:00"/>
    <d v="2013-06-29T00:00:00"/>
    <x v="35"/>
    <s v="G1N"/>
    <s v="GD10000000"/>
    <s v="GD0"/>
    <n v="13"/>
    <n v="8200"/>
    <s v="GD600"/>
    <s v="EAZB5"/>
    <s v="000EAZ"/>
    <n v="15"/>
    <s v="32010A"/>
    <n v="13"/>
    <m/>
    <m/>
    <x v="219"/>
    <n v="64263"/>
    <s v="63301"/>
    <x v="2"/>
    <x v="1"/>
    <s v="Non-executive"/>
    <s v="D603"/>
    <x v="1"/>
    <n v="2026.7"/>
    <n v="0"/>
    <n v="0"/>
    <n v="0"/>
    <n v="0"/>
    <n v="0"/>
    <n v="0"/>
    <n v="0"/>
    <n v="0"/>
    <n v="0"/>
    <n v="0"/>
    <n v="0"/>
    <n v="0"/>
    <n v="0"/>
    <n v="0"/>
    <n v="0"/>
    <n v="0"/>
    <n v="0"/>
    <n v="1.06"/>
    <n v="146.94"/>
    <n v="0"/>
    <n v="0"/>
    <n v="0"/>
    <n v="0"/>
    <n v="0"/>
    <n v="120.82"/>
    <n v="0"/>
    <n v="0"/>
    <n v="0"/>
    <n v="0"/>
    <n v="0"/>
    <n v="2.0299999999999998"/>
    <n v="4.6500000000000004"/>
    <n v="0"/>
    <n v="0"/>
    <n v="28.25"/>
    <n v="101.33"/>
    <n v="0"/>
    <n v="7.84"/>
    <n v="0"/>
    <n v="0"/>
    <n v="0"/>
    <n v="0"/>
    <n v="0"/>
    <n v="0"/>
    <n v="0"/>
    <n v="0"/>
    <n v="2439.62"/>
    <n v="2439.6200000000003"/>
    <n v="0"/>
    <n v="0"/>
    <n v="0"/>
    <n v="0"/>
    <n v="0"/>
  </r>
  <r>
    <n v="14"/>
    <d v="2013-06-16T00:00:00"/>
    <d v="2013-06-29T00:00:00"/>
    <x v="35"/>
    <s v="G1N"/>
    <s v="GD10000000"/>
    <s v="GD0"/>
    <n v="13"/>
    <n v="8200"/>
    <s v="GD600"/>
    <s v="EAZB5"/>
    <s v="000EAZ"/>
    <n v="15"/>
    <s v="32010A"/>
    <n v="13"/>
    <m/>
    <m/>
    <x v="216"/>
    <n v="68069"/>
    <s v="47282"/>
    <x v="2"/>
    <x v="1"/>
    <s v="Non-executive"/>
    <s v="D603"/>
    <x v="1"/>
    <n v="382.96"/>
    <n v="0"/>
    <n v="0"/>
    <n v="0"/>
    <n v="0"/>
    <n v="0"/>
    <n v="0"/>
    <n v="0"/>
    <n v="0"/>
    <n v="0"/>
    <n v="0"/>
    <n v="0"/>
    <n v="0"/>
    <n v="0"/>
    <n v="0"/>
    <n v="0"/>
    <n v="0"/>
    <n v="0"/>
    <n v="0.2"/>
    <n v="25.6"/>
    <n v="0"/>
    <n v="0"/>
    <n v="0"/>
    <n v="0"/>
    <n v="0"/>
    <n v="23.08"/>
    <n v="0"/>
    <n v="0"/>
    <n v="0"/>
    <n v="0"/>
    <n v="0"/>
    <n v="0.4"/>
    <n v="0.98"/>
    <n v="0"/>
    <n v="0"/>
    <n v="5.4"/>
    <n v="19.14"/>
    <n v="0"/>
    <n v="1.36"/>
    <n v="0"/>
    <n v="0"/>
    <n v="0"/>
    <n v="0"/>
    <n v="0"/>
    <n v="0"/>
    <n v="0"/>
    <n v="0"/>
    <n v="459.12"/>
    <n v="459.11999999999995"/>
    <n v="0"/>
    <n v="0"/>
    <n v="0"/>
    <n v="0"/>
    <n v="0"/>
  </r>
  <r>
    <n v="14"/>
    <d v="2013-06-16T00:00:00"/>
    <d v="2013-06-29T00:00:00"/>
    <x v="35"/>
    <s v="G1N"/>
    <s v="GD10000000"/>
    <s v="GD0"/>
    <n v="13"/>
    <n v="8200"/>
    <s v="GD600"/>
    <s v="EAZB5"/>
    <s v="000EAZ"/>
    <n v="15"/>
    <s v="32010A"/>
    <n v="13"/>
    <m/>
    <m/>
    <x v="217"/>
    <n v="68206"/>
    <s v="48863"/>
    <x v="2"/>
    <x v="1"/>
    <s v="Non-executive"/>
    <s v="D603"/>
    <x v="1"/>
    <n v="247.84"/>
    <n v="0"/>
    <n v="0"/>
    <n v="0"/>
    <n v="0"/>
    <n v="0"/>
    <n v="0"/>
    <n v="0"/>
    <n v="0"/>
    <n v="0"/>
    <n v="0"/>
    <n v="0"/>
    <n v="0"/>
    <n v="0"/>
    <n v="0"/>
    <n v="0"/>
    <n v="0"/>
    <n v="0"/>
    <n v="0.13"/>
    <n v="19.600000000000001"/>
    <n v="0"/>
    <n v="0"/>
    <n v="0"/>
    <n v="0"/>
    <n v="0"/>
    <n v="15.12"/>
    <n v="0"/>
    <n v="0"/>
    <n v="0"/>
    <n v="0"/>
    <n v="0"/>
    <n v="0.27"/>
    <n v="0.62"/>
    <n v="0"/>
    <n v="0"/>
    <n v="3.54"/>
    <n v="12.4"/>
    <n v="0"/>
    <n v="1.04"/>
    <n v="0"/>
    <n v="0"/>
    <n v="0"/>
    <n v="0"/>
    <n v="0"/>
    <n v="0"/>
    <n v="0"/>
    <n v="0"/>
    <n v="300.56"/>
    <n v="300.56"/>
    <n v="0"/>
    <n v="0"/>
    <n v="0"/>
    <n v="0"/>
    <n v="0"/>
  </r>
  <r>
    <n v="14"/>
    <d v="2013-06-16T00:00:00"/>
    <d v="2013-06-29T00:00:00"/>
    <x v="35"/>
    <s v="G1N"/>
    <s v="GD10000000"/>
    <s v="GD0"/>
    <n v="13"/>
    <n v="8200"/>
    <s v="GD600"/>
    <s v="EAZB5"/>
    <s v="000EAZ"/>
    <n v="15"/>
    <s v="32010A"/>
    <n v="13"/>
    <m/>
    <m/>
    <x v="89"/>
    <n v="69397"/>
    <s v="44654"/>
    <x v="159"/>
    <x v="1"/>
    <s v="Non-executive"/>
    <s v="D603"/>
    <x v="1"/>
    <n v="1159.74"/>
    <n v="0"/>
    <n v="0"/>
    <n v="0"/>
    <n v="0"/>
    <n v="0"/>
    <n v="0"/>
    <n v="0"/>
    <n v="0"/>
    <n v="0"/>
    <n v="0"/>
    <n v="0"/>
    <n v="0"/>
    <n v="0"/>
    <n v="0"/>
    <n v="0"/>
    <n v="0"/>
    <n v="0"/>
    <n v="0.6"/>
    <n v="43.48"/>
    <n v="0"/>
    <n v="0"/>
    <n v="0"/>
    <n v="0"/>
    <n v="0"/>
    <n v="71"/>
    <n v="0"/>
    <n v="0"/>
    <n v="0"/>
    <n v="0"/>
    <n v="0"/>
    <n v="0.68"/>
    <n v="1.62"/>
    <n v="0"/>
    <n v="0"/>
    <n v="16.61"/>
    <n v="0"/>
    <n v="0"/>
    <n v="2.3199999999999998"/>
    <n v="0"/>
    <n v="0"/>
    <n v="0"/>
    <n v="0"/>
    <n v="0"/>
    <n v="0"/>
    <n v="0"/>
    <n v="0"/>
    <n v="1296.05"/>
    <n v="1296.0499999999997"/>
    <n v="0"/>
    <n v="0"/>
    <n v="0"/>
    <n v="0"/>
    <n v="0"/>
  </r>
  <r>
    <n v="14"/>
    <d v="2013-06-16T00:00:00"/>
    <d v="2013-06-29T00:00:00"/>
    <x v="35"/>
    <s v="G1N"/>
    <s v="GD10000000"/>
    <s v="GD0"/>
    <n v="13"/>
    <n v="8200"/>
    <s v="GD600"/>
    <s v="ITQB5"/>
    <s v="000ITQ"/>
    <n v="15"/>
    <s v="32367A"/>
    <n v="13"/>
    <m/>
    <m/>
    <x v="211"/>
    <n v="43853"/>
    <s v="74888"/>
    <x v="2"/>
    <x v="1"/>
    <s v="Non-executive"/>
    <s v="D603"/>
    <x v="1"/>
    <n v="0"/>
    <n v="0"/>
    <n v="0"/>
    <n v="0"/>
    <n v="0"/>
    <n v="247.84"/>
    <n v="0"/>
    <n v="0"/>
    <n v="0"/>
    <n v="0"/>
    <n v="0"/>
    <n v="0"/>
    <n v="0"/>
    <n v="0"/>
    <n v="0"/>
    <n v="0"/>
    <n v="0"/>
    <n v="0"/>
    <n v="0.13"/>
    <n v="19.600000000000001"/>
    <n v="0"/>
    <n v="0"/>
    <n v="0"/>
    <n v="0"/>
    <n v="0"/>
    <n v="14.96"/>
    <n v="0"/>
    <n v="0"/>
    <n v="0"/>
    <n v="0"/>
    <n v="0"/>
    <n v="0.27"/>
    <n v="0.64"/>
    <n v="0"/>
    <n v="0"/>
    <n v="3.5"/>
    <n v="12.4"/>
    <n v="0"/>
    <n v="1.04"/>
    <n v="0"/>
    <n v="0"/>
    <n v="0"/>
    <n v="0"/>
    <n v="0"/>
    <n v="0"/>
    <n v="0"/>
    <n v="0"/>
    <n v="300.38"/>
    <n v="300.37999999999994"/>
    <n v="0"/>
    <n v="0"/>
    <n v="0"/>
    <n v="0"/>
    <n v="0"/>
  </r>
  <r>
    <n v="14"/>
    <d v="2013-06-16T00:00:00"/>
    <d v="2013-06-29T00:00:00"/>
    <x v="35"/>
    <s v="G1N"/>
    <s v="GD10000000"/>
    <s v="GD0"/>
    <n v="13"/>
    <n v="8200"/>
    <s v="GD600"/>
    <s v="ITQB5"/>
    <s v="000ITQ"/>
    <n v="15"/>
    <s v="32367A"/>
    <n v="13"/>
    <m/>
    <m/>
    <x v="223"/>
    <n v="50752"/>
    <s v="73463"/>
    <x v="2"/>
    <x v="1"/>
    <s v="Non-executive"/>
    <s v="D603"/>
    <x v="1"/>
    <n v="768.84"/>
    <n v="0"/>
    <n v="0"/>
    <n v="0"/>
    <n v="0"/>
    <n v="0"/>
    <n v="0"/>
    <n v="0"/>
    <n v="0"/>
    <n v="0"/>
    <n v="0"/>
    <n v="0"/>
    <n v="0"/>
    <n v="0"/>
    <n v="0"/>
    <n v="0"/>
    <n v="0"/>
    <n v="0"/>
    <n v="0.4"/>
    <n v="47.68"/>
    <n v="0"/>
    <n v="0"/>
    <n v="0"/>
    <n v="0"/>
    <n v="0"/>
    <n v="46.56"/>
    <n v="0"/>
    <n v="0"/>
    <n v="0"/>
    <n v="0"/>
    <n v="0"/>
    <n v="0.68"/>
    <n v="1.62"/>
    <n v="0"/>
    <n v="0"/>
    <n v="10.9"/>
    <n v="38.44"/>
    <n v="0"/>
    <n v="2.54"/>
    <n v="0"/>
    <n v="0"/>
    <n v="0"/>
    <n v="0"/>
    <n v="0"/>
    <n v="0"/>
    <n v="0"/>
    <n v="0"/>
    <n v="917.66"/>
    <n v="917.65999999999985"/>
    <n v="0"/>
    <n v="0"/>
    <n v="0"/>
    <n v="0"/>
    <n v="0"/>
  </r>
  <r>
    <n v="14"/>
    <d v="2013-06-16T00:00:00"/>
    <d v="2013-06-29T00:00:00"/>
    <x v="35"/>
    <s v="G1N"/>
    <s v="GD10000000"/>
    <s v="GD0"/>
    <n v="13"/>
    <n v="8200"/>
    <s v="GD600"/>
    <s v="ITQB5"/>
    <s v="000ITQ"/>
    <n v="15"/>
    <s v="32367A"/>
    <n v="13"/>
    <m/>
    <m/>
    <x v="216"/>
    <n v="68069"/>
    <s v="47282"/>
    <x v="2"/>
    <x v="1"/>
    <s v="Non-executive"/>
    <s v="D603"/>
    <x v="1"/>
    <n v="127.66"/>
    <n v="0"/>
    <n v="0"/>
    <n v="0"/>
    <n v="0"/>
    <n v="0"/>
    <n v="0"/>
    <n v="0"/>
    <n v="0"/>
    <n v="0"/>
    <n v="0"/>
    <n v="0"/>
    <n v="0"/>
    <n v="0"/>
    <n v="0"/>
    <n v="0"/>
    <n v="0"/>
    <n v="0"/>
    <n v="0.06"/>
    <n v="8.5399999999999991"/>
    <n v="0"/>
    <n v="0"/>
    <n v="0"/>
    <n v="0"/>
    <n v="0"/>
    <n v="7.7"/>
    <n v="0"/>
    <n v="0"/>
    <n v="0"/>
    <n v="0"/>
    <n v="0"/>
    <n v="0.14000000000000001"/>
    <n v="0.32"/>
    <n v="0"/>
    <n v="0"/>
    <n v="1.8"/>
    <n v="6.38"/>
    <n v="0"/>
    <n v="0.46"/>
    <n v="0"/>
    <n v="0"/>
    <n v="0"/>
    <n v="0"/>
    <n v="0"/>
    <n v="0"/>
    <n v="0"/>
    <n v="0"/>
    <n v="153.06"/>
    <n v="153.05999999999997"/>
    <n v="0"/>
    <n v="0"/>
    <n v="0"/>
    <n v="0"/>
    <n v="0"/>
  </r>
  <r>
    <n v="14"/>
    <d v="2013-06-16T00:00:00"/>
    <d v="2013-06-29T00:00:00"/>
    <x v="35"/>
    <s v="G1N"/>
    <s v="GD10000000"/>
    <s v="GD0"/>
    <n v="13"/>
    <n v="8200"/>
    <s v="GD600"/>
    <s v="ITQB5"/>
    <s v="000ITQ"/>
    <n v="15"/>
    <s v="32367A"/>
    <n v="13"/>
    <m/>
    <m/>
    <x v="217"/>
    <n v="68206"/>
    <s v="48863"/>
    <x v="2"/>
    <x v="1"/>
    <s v="Non-executive"/>
    <s v="D603"/>
    <x v="1"/>
    <n v="371.76"/>
    <n v="0"/>
    <n v="0"/>
    <n v="0"/>
    <n v="0"/>
    <n v="0"/>
    <n v="0"/>
    <n v="0"/>
    <n v="0"/>
    <n v="0"/>
    <n v="0"/>
    <n v="0"/>
    <n v="0"/>
    <n v="0"/>
    <n v="0"/>
    <n v="0"/>
    <n v="0"/>
    <n v="0"/>
    <n v="0.2"/>
    <n v="29.38"/>
    <n v="0"/>
    <n v="0"/>
    <n v="0"/>
    <n v="0"/>
    <n v="0"/>
    <n v="22.68"/>
    <n v="0"/>
    <n v="0"/>
    <n v="0"/>
    <n v="0"/>
    <n v="0"/>
    <n v="0.4"/>
    <n v="0.92"/>
    <n v="0"/>
    <n v="0"/>
    <n v="5.3"/>
    <n v="18.579999999999998"/>
    <n v="0"/>
    <n v="1.56"/>
    <n v="0"/>
    <n v="0"/>
    <n v="0"/>
    <n v="0"/>
    <n v="0"/>
    <n v="0"/>
    <n v="0"/>
    <n v="0"/>
    <n v="450.78"/>
    <n v="450.78"/>
    <n v="0"/>
    <n v="0"/>
    <n v="0"/>
    <n v="0"/>
    <n v="0"/>
  </r>
  <r>
    <n v="14"/>
    <d v="2013-06-16T00:00:00"/>
    <d v="2013-06-29T00:00:00"/>
    <x v="35"/>
    <s v="G1N"/>
    <s v="GD10000000"/>
    <s v="GD0"/>
    <n v="13"/>
    <n v="8200"/>
    <s v="GD600"/>
    <s v="ITQB5"/>
    <s v="000ITQ"/>
    <n v="15"/>
    <s v="32367A"/>
    <n v="13"/>
    <m/>
    <m/>
    <x v="222"/>
    <n v="70287"/>
    <s v="48884"/>
    <x v="15"/>
    <x v="1"/>
    <s v="Non-executive"/>
    <s v="D603"/>
    <x v="1"/>
    <n v="971.36"/>
    <n v="0"/>
    <n v="0"/>
    <n v="0"/>
    <n v="0"/>
    <n v="0"/>
    <n v="0"/>
    <n v="0"/>
    <n v="0"/>
    <n v="0"/>
    <n v="0"/>
    <n v="0"/>
    <n v="0"/>
    <n v="0"/>
    <n v="0"/>
    <n v="0"/>
    <n v="0"/>
    <n v="0"/>
    <n v="0.52"/>
    <n v="85.32"/>
    <n v="0"/>
    <n v="0"/>
    <n v="0"/>
    <n v="0"/>
    <n v="0"/>
    <n v="58.46"/>
    <n v="0"/>
    <n v="0"/>
    <n v="0"/>
    <n v="0"/>
    <n v="0"/>
    <n v="1.36"/>
    <n v="3.24"/>
    <n v="0"/>
    <n v="0"/>
    <n v="13.68"/>
    <n v="0"/>
    <n v="0"/>
    <n v="4.5599999999999996"/>
    <n v="0"/>
    <n v="0"/>
    <n v="0"/>
    <n v="0"/>
    <n v="0"/>
    <n v="0"/>
    <n v="0"/>
    <n v="0"/>
    <n v="1138.5"/>
    <n v="1138.5"/>
    <n v="0"/>
    <n v="0"/>
    <n v="0"/>
    <n v="0"/>
    <n v="0"/>
  </r>
  <r>
    <n v="14"/>
    <d v="2013-06-16T00:00:00"/>
    <d v="2013-06-29T00:00:00"/>
    <x v="35"/>
    <s v="G1N"/>
    <s v="GD10000000"/>
    <s v="GD0"/>
    <n v="13"/>
    <n v="8200"/>
    <s v="GD600"/>
    <s v="LAPB5"/>
    <s v="000LAP"/>
    <n v="15"/>
    <s v="32365A"/>
    <n v="13"/>
    <m/>
    <m/>
    <x v="211"/>
    <n v="43853"/>
    <s v="74888"/>
    <x v="2"/>
    <x v="1"/>
    <s v="Non-executive"/>
    <s v="D603"/>
    <x v="1"/>
    <n v="0"/>
    <n v="0"/>
    <n v="0"/>
    <n v="0"/>
    <n v="0"/>
    <n v="495.68"/>
    <n v="0"/>
    <n v="0"/>
    <n v="0"/>
    <n v="0"/>
    <n v="0"/>
    <n v="0"/>
    <n v="0"/>
    <n v="0"/>
    <n v="0"/>
    <n v="0"/>
    <n v="0"/>
    <n v="0"/>
    <n v="0.26"/>
    <n v="39.18"/>
    <n v="0"/>
    <n v="0"/>
    <n v="0"/>
    <n v="0"/>
    <n v="0"/>
    <n v="29.92"/>
    <n v="0"/>
    <n v="0"/>
    <n v="0"/>
    <n v="0"/>
    <n v="0"/>
    <n v="0.54"/>
    <n v="1.3"/>
    <n v="0"/>
    <n v="0"/>
    <n v="7"/>
    <n v="24.78"/>
    <n v="0"/>
    <n v="2.09"/>
    <n v="0"/>
    <n v="0"/>
    <n v="0"/>
    <n v="0"/>
    <n v="0"/>
    <n v="0"/>
    <n v="0"/>
    <n v="0"/>
    <n v="600.75"/>
    <n v="600.74999999999989"/>
    <n v="0"/>
    <n v="0"/>
    <n v="0"/>
    <n v="0"/>
    <n v="0"/>
  </r>
  <r>
    <n v="14"/>
    <d v="2013-06-16T00:00:00"/>
    <d v="2013-06-29T00:00:00"/>
    <x v="35"/>
    <s v="G1N"/>
    <s v="GD10000000"/>
    <s v="GD0"/>
    <n v="13"/>
    <n v="8200"/>
    <s v="GD600"/>
    <s v="LAPB5"/>
    <s v="000LAP"/>
    <n v="15"/>
    <s v="32365A"/>
    <n v="13"/>
    <m/>
    <m/>
    <x v="223"/>
    <n v="50752"/>
    <s v="73463"/>
    <x v="2"/>
    <x v="1"/>
    <s v="Non-executive"/>
    <s v="D603"/>
    <x v="1"/>
    <n v="2306.5100000000002"/>
    <n v="0"/>
    <n v="0"/>
    <n v="0"/>
    <n v="0"/>
    <n v="0"/>
    <n v="0"/>
    <n v="0"/>
    <n v="0"/>
    <n v="0"/>
    <n v="0"/>
    <n v="0"/>
    <n v="0"/>
    <n v="0"/>
    <n v="0"/>
    <n v="0"/>
    <n v="0"/>
    <n v="0"/>
    <n v="1.2"/>
    <n v="143.01"/>
    <n v="0"/>
    <n v="0"/>
    <n v="0"/>
    <n v="0"/>
    <n v="0"/>
    <n v="139.69"/>
    <n v="0"/>
    <n v="0"/>
    <n v="0"/>
    <n v="0"/>
    <n v="0"/>
    <n v="2.0299999999999998"/>
    <n v="4.8600000000000003"/>
    <n v="0"/>
    <n v="0"/>
    <n v="32.659999999999997"/>
    <n v="115.33"/>
    <n v="0"/>
    <n v="7.63"/>
    <n v="0"/>
    <n v="0"/>
    <n v="0"/>
    <n v="0"/>
    <n v="0"/>
    <n v="0"/>
    <n v="0"/>
    <n v="0"/>
    <n v="2752.92"/>
    <n v="2752.9200000000005"/>
    <n v="0"/>
    <n v="0"/>
    <n v="0"/>
    <n v="0"/>
    <n v="0"/>
  </r>
  <r>
    <n v="14"/>
    <d v="2013-06-16T00:00:00"/>
    <d v="2013-06-29T00:00:00"/>
    <x v="35"/>
    <s v="G1N"/>
    <s v="GD10000000"/>
    <s v="GD0"/>
    <n v="13"/>
    <n v="8200"/>
    <s v="GD600"/>
    <s v="LAPB5"/>
    <s v="000LAP"/>
    <n v="15"/>
    <s v="32365A"/>
    <n v="13"/>
    <m/>
    <m/>
    <x v="216"/>
    <n v="68069"/>
    <s v="47282"/>
    <x v="2"/>
    <x v="1"/>
    <s v="Non-executive"/>
    <s v="D603"/>
    <x v="1"/>
    <n v="255.3"/>
    <n v="0"/>
    <n v="0"/>
    <n v="0"/>
    <n v="0"/>
    <n v="0"/>
    <n v="0"/>
    <n v="0"/>
    <n v="0"/>
    <n v="0"/>
    <n v="0"/>
    <n v="0"/>
    <n v="0"/>
    <n v="0"/>
    <n v="0"/>
    <n v="0"/>
    <n v="0"/>
    <n v="0"/>
    <n v="0.14000000000000001"/>
    <n v="17.059999999999999"/>
    <n v="0"/>
    <n v="0"/>
    <n v="0"/>
    <n v="0"/>
    <n v="0"/>
    <n v="15.38"/>
    <n v="0"/>
    <n v="0"/>
    <n v="0"/>
    <n v="0"/>
    <n v="0"/>
    <n v="0.27"/>
    <n v="0.64"/>
    <n v="0"/>
    <n v="0"/>
    <n v="3.6"/>
    <n v="12.76"/>
    <n v="0"/>
    <n v="0.9"/>
    <n v="0"/>
    <n v="0"/>
    <n v="0"/>
    <n v="0"/>
    <n v="0"/>
    <n v="0"/>
    <n v="0"/>
    <n v="0"/>
    <n v="306.05"/>
    <n v="306.04999999999995"/>
    <n v="0"/>
    <n v="0"/>
    <n v="0"/>
    <n v="0"/>
    <n v="0"/>
  </r>
  <r>
    <n v="14"/>
    <d v="2013-06-16T00:00:00"/>
    <d v="2013-06-29T00:00:00"/>
    <x v="35"/>
    <s v="G1N"/>
    <s v="GD10000000"/>
    <s v="GD0"/>
    <n v="13"/>
    <n v="8200"/>
    <s v="GD600"/>
    <s v="LAPB5"/>
    <s v="000LAP"/>
    <n v="15"/>
    <s v="32365A"/>
    <n v="13"/>
    <m/>
    <m/>
    <x v="217"/>
    <n v="68206"/>
    <s v="48863"/>
    <x v="2"/>
    <x v="1"/>
    <s v="Non-executive"/>
    <s v="D603"/>
    <x v="1"/>
    <n v="619.6"/>
    <n v="0"/>
    <n v="0"/>
    <n v="0"/>
    <n v="0"/>
    <n v="0"/>
    <n v="0"/>
    <n v="0"/>
    <n v="0"/>
    <n v="0"/>
    <n v="0"/>
    <n v="0"/>
    <n v="0"/>
    <n v="0"/>
    <n v="0"/>
    <n v="0"/>
    <n v="0"/>
    <n v="0"/>
    <n v="0.32"/>
    <n v="48.98"/>
    <n v="0"/>
    <n v="0"/>
    <n v="0"/>
    <n v="0"/>
    <n v="0"/>
    <n v="37.81"/>
    <n v="0"/>
    <n v="0"/>
    <n v="0"/>
    <n v="0"/>
    <n v="0"/>
    <n v="0.68"/>
    <n v="1.54"/>
    <n v="0"/>
    <n v="0"/>
    <n v="8.84"/>
    <n v="30.98"/>
    <n v="0"/>
    <n v="2.61"/>
    <n v="0"/>
    <n v="0"/>
    <n v="0"/>
    <n v="0"/>
    <n v="0"/>
    <n v="0"/>
    <n v="0"/>
    <n v="0"/>
    <n v="751.36"/>
    <n v="751.36"/>
    <n v="0"/>
    <n v="0"/>
    <n v="0"/>
    <n v="0"/>
    <n v="0"/>
  </r>
  <r>
    <n v="14"/>
    <d v="2013-06-16T00:00:00"/>
    <d v="2013-06-29T00:00:00"/>
    <x v="35"/>
    <s v="G1N"/>
    <s v="GD10000000"/>
    <s v="GD0"/>
    <n v="13"/>
    <n v="8200"/>
    <s v="GD600"/>
    <s v="MASB5"/>
    <s v="000MSP"/>
    <n v="15"/>
    <s v="32366B"/>
    <n v="13"/>
    <m/>
    <m/>
    <x v="211"/>
    <n v="43853"/>
    <s v="74888"/>
    <x v="2"/>
    <x v="1"/>
    <s v="Non-executive"/>
    <s v="D603"/>
    <x v="1"/>
    <n v="0"/>
    <n v="0"/>
    <n v="0"/>
    <n v="0"/>
    <n v="0"/>
    <n v="495.67"/>
    <n v="0"/>
    <n v="0"/>
    <n v="0"/>
    <n v="0"/>
    <n v="0"/>
    <n v="0"/>
    <n v="0"/>
    <n v="0"/>
    <n v="0"/>
    <n v="0"/>
    <n v="0"/>
    <n v="0"/>
    <n v="0.26"/>
    <n v="39.19"/>
    <n v="0"/>
    <n v="0"/>
    <n v="0"/>
    <n v="0"/>
    <n v="0"/>
    <n v="29.93"/>
    <n v="0"/>
    <n v="0"/>
    <n v="0"/>
    <n v="0"/>
    <n v="0"/>
    <n v="0.55000000000000004"/>
    <n v="1.3"/>
    <n v="0"/>
    <n v="0"/>
    <n v="6.99"/>
    <n v="24.8"/>
    <n v="0"/>
    <n v="2.1"/>
    <n v="0"/>
    <n v="0"/>
    <n v="0"/>
    <n v="0"/>
    <n v="0"/>
    <n v="0"/>
    <n v="0"/>
    <n v="0"/>
    <n v="600.79"/>
    <n v="600.78999999999985"/>
    <n v="0"/>
    <n v="0"/>
    <n v="0"/>
    <n v="0"/>
    <n v="0"/>
  </r>
  <r>
    <n v="14"/>
    <d v="2013-06-16T00:00:00"/>
    <d v="2013-06-29T00:00:00"/>
    <x v="35"/>
    <s v="G1N"/>
    <s v="GD10000000"/>
    <s v="GD0"/>
    <n v="13"/>
    <n v="8200"/>
    <s v="GD600"/>
    <s v="MASB5"/>
    <s v="000MSP"/>
    <n v="15"/>
    <s v="32366B"/>
    <n v="13"/>
    <m/>
    <m/>
    <x v="217"/>
    <n v="68206"/>
    <s v="48863"/>
    <x v="2"/>
    <x v="1"/>
    <s v="Non-executive"/>
    <s v="D603"/>
    <x v="1"/>
    <n v="247.84"/>
    <n v="0"/>
    <n v="0"/>
    <n v="0"/>
    <n v="0"/>
    <n v="0"/>
    <n v="0"/>
    <n v="0"/>
    <n v="0"/>
    <n v="0"/>
    <n v="0"/>
    <n v="0"/>
    <n v="0"/>
    <n v="0"/>
    <n v="0"/>
    <n v="0"/>
    <n v="0"/>
    <n v="0"/>
    <n v="0.14000000000000001"/>
    <n v="19.579999999999998"/>
    <n v="0"/>
    <n v="0"/>
    <n v="0"/>
    <n v="0"/>
    <n v="0"/>
    <n v="15.15"/>
    <n v="0"/>
    <n v="0"/>
    <n v="0"/>
    <n v="0"/>
    <n v="0"/>
    <n v="0.28000000000000003"/>
    <n v="0.65"/>
    <n v="0"/>
    <n v="0"/>
    <n v="3.58"/>
    <n v="12.38"/>
    <n v="0"/>
    <n v="1.06"/>
    <n v="0"/>
    <n v="0"/>
    <n v="0"/>
    <n v="0"/>
    <n v="0"/>
    <n v="0"/>
    <n v="0"/>
    <n v="0"/>
    <n v="300.66000000000003"/>
    <n v="300.65999999999991"/>
    <n v="0"/>
    <n v="0"/>
    <n v="0"/>
    <n v="0"/>
    <n v="0"/>
  </r>
  <r>
    <n v="14"/>
    <d v="2013-06-16T00:00:00"/>
    <d v="2013-06-29T00:00:00"/>
    <x v="35"/>
    <s v="G1N"/>
    <s v="GD10000000"/>
    <s v="GD0"/>
    <n v="13"/>
    <n v="8200"/>
    <s v="GD600"/>
    <s v="SAHB5"/>
    <s v="000SAH"/>
    <n v="15"/>
    <s v="32367B"/>
    <n v="13"/>
    <m/>
    <m/>
    <x v="99"/>
    <n v="38606"/>
    <s v="51150"/>
    <x v="2"/>
    <x v="1"/>
    <s v="Non-executive"/>
    <s v="D603"/>
    <x v="1"/>
    <n v="262.76"/>
    <n v="0"/>
    <n v="0"/>
    <n v="0"/>
    <n v="0"/>
    <n v="0"/>
    <n v="0"/>
    <n v="0"/>
    <n v="0"/>
    <n v="0"/>
    <n v="0"/>
    <n v="0"/>
    <n v="0"/>
    <n v="0"/>
    <n v="0"/>
    <n v="0"/>
    <n v="0"/>
    <n v="0"/>
    <n v="0.14000000000000001"/>
    <n v="50.96"/>
    <n v="0"/>
    <n v="0"/>
    <n v="0"/>
    <n v="0"/>
    <n v="0"/>
    <n v="15.24"/>
    <n v="0"/>
    <n v="0"/>
    <n v="0"/>
    <n v="0"/>
    <n v="0"/>
    <n v="0.32"/>
    <n v="1.2"/>
    <n v="0"/>
    <n v="0"/>
    <n v="3.56"/>
    <n v="13.14"/>
    <n v="0"/>
    <n v="2.72"/>
    <n v="0"/>
    <n v="0"/>
    <n v="0"/>
    <n v="0"/>
    <n v="0"/>
    <n v="0"/>
    <n v="0"/>
    <n v="0"/>
    <n v="350.04"/>
    <n v="350.03999999999996"/>
    <n v="0"/>
    <n v="0"/>
    <n v="0"/>
    <n v="0"/>
    <n v="0"/>
  </r>
  <r>
    <n v="14"/>
    <d v="2013-06-16T00:00:00"/>
    <d v="2013-06-29T00:00:00"/>
    <x v="35"/>
    <s v="G1N"/>
    <s v="GD10000000"/>
    <s v="GD0"/>
    <n v="13"/>
    <n v="8200"/>
    <s v="GD600"/>
    <s v="SAHB5"/>
    <s v="000SAH"/>
    <n v="15"/>
    <s v="32367B"/>
    <n v="13"/>
    <m/>
    <m/>
    <x v="103"/>
    <n v="39707"/>
    <s v="46623"/>
    <x v="2"/>
    <x v="1"/>
    <s v="Non-executive"/>
    <s v="D603"/>
    <x v="1"/>
    <n v="0"/>
    <n v="0"/>
    <n v="0"/>
    <n v="0"/>
    <n v="0"/>
    <n v="285.83999999999997"/>
    <n v="0"/>
    <n v="0"/>
    <n v="0"/>
    <n v="0"/>
    <n v="0"/>
    <n v="0"/>
    <n v="0"/>
    <n v="0"/>
    <n v="0"/>
    <n v="0"/>
    <n v="0"/>
    <n v="0"/>
    <n v="0.16"/>
    <n v="55.1"/>
    <n v="0"/>
    <n v="0"/>
    <n v="0"/>
    <n v="0"/>
    <n v="0"/>
    <n v="16.22"/>
    <n v="0"/>
    <n v="0"/>
    <n v="0"/>
    <n v="0"/>
    <n v="0"/>
    <n v="0.32"/>
    <n v="1.2"/>
    <n v="0"/>
    <n v="0"/>
    <n v="3.8"/>
    <n v="14.3"/>
    <n v="0"/>
    <n v="2.94"/>
    <n v="0"/>
    <n v="0"/>
    <n v="0"/>
    <n v="0"/>
    <n v="0"/>
    <n v="0"/>
    <n v="0"/>
    <n v="0"/>
    <n v="379.88"/>
    <n v="379.88000000000005"/>
    <n v="0"/>
    <n v="0"/>
    <n v="0"/>
    <n v="0"/>
    <n v="0"/>
  </r>
  <r>
    <n v="14"/>
    <d v="2013-06-16T00:00:00"/>
    <d v="2013-06-29T00:00:00"/>
    <x v="35"/>
    <s v="G1N"/>
    <s v="GD10000000"/>
    <s v="GD0"/>
    <n v="13"/>
    <n v="8230"/>
    <s v="STIM6"/>
    <s v="RTP15"/>
    <s v="000RTT"/>
    <n v="15"/>
    <s v="ST395A"/>
    <n v="11"/>
    <m/>
    <m/>
    <x v="106"/>
    <n v="23952"/>
    <s v="47825"/>
    <x v="58"/>
    <x v="1"/>
    <s v="Non-executive"/>
    <s v="D603"/>
    <x v="1"/>
    <n v="0"/>
    <n v="0"/>
    <n v="0"/>
    <n v="0"/>
    <n v="0"/>
    <n v="555.38"/>
    <n v="0"/>
    <n v="0"/>
    <n v="0"/>
    <n v="0"/>
    <n v="0"/>
    <n v="0"/>
    <n v="0"/>
    <n v="0"/>
    <n v="0"/>
    <n v="0"/>
    <n v="0"/>
    <n v="0"/>
    <n v="0.3"/>
    <n v="77.02"/>
    <n v="0"/>
    <n v="0"/>
    <n v="0"/>
    <n v="0"/>
    <n v="0"/>
    <n v="32.840000000000003"/>
    <n v="0"/>
    <n v="0"/>
    <n v="0"/>
    <n v="0"/>
    <n v="0"/>
    <n v="0.6"/>
    <n v="1.84"/>
    <n v="0"/>
    <n v="0"/>
    <n v="7.68"/>
    <n v="27.76"/>
    <n v="0"/>
    <n v="4.0999999999999996"/>
    <n v="0"/>
    <n v="0"/>
    <n v="0"/>
    <n v="0"/>
    <n v="0"/>
    <n v="0"/>
    <n v="0"/>
    <n v="0"/>
    <n v="707.52"/>
    <n v="707.52"/>
    <n v="0"/>
    <n v="0"/>
    <n v="0"/>
    <n v="0"/>
    <n v="0"/>
  </r>
  <r>
    <n v="14"/>
    <d v="2013-06-16T00:00:00"/>
    <d v="2013-06-29T00:00:00"/>
    <x v="35"/>
    <s v="G1N"/>
    <s v="GD10000000"/>
    <s v="GD0"/>
    <n v="13"/>
    <n v="8230"/>
    <s v="STIM6"/>
    <s v="RTP15"/>
    <s v="000RTT"/>
    <n v="15"/>
    <s v="ST395A"/>
    <n v="11"/>
    <m/>
    <m/>
    <x v="260"/>
    <n v="39708"/>
    <s v="73440"/>
    <x v="134"/>
    <x v="1"/>
    <s v="Non-executive"/>
    <s v="D603"/>
    <x v="1"/>
    <n v="3378.16"/>
    <n v="0"/>
    <n v="0"/>
    <n v="0"/>
    <n v="0"/>
    <n v="0"/>
    <n v="0"/>
    <n v="0"/>
    <n v="0"/>
    <n v="0"/>
    <n v="0"/>
    <n v="0"/>
    <n v="0"/>
    <n v="0"/>
    <n v="0"/>
    <n v="0"/>
    <n v="0"/>
    <n v="0"/>
    <n v="1.75"/>
    <n v="0"/>
    <n v="0"/>
    <n v="0"/>
    <n v="0"/>
    <n v="0"/>
    <n v="0"/>
    <n v="198.48"/>
    <n v="0"/>
    <n v="0"/>
    <n v="0"/>
    <n v="0"/>
    <n v="0"/>
    <n v="2.71"/>
    <n v="6.48"/>
    <n v="0"/>
    <n v="0"/>
    <n v="46.41"/>
    <n v="168.91"/>
    <n v="0"/>
    <n v="0"/>
    <n v="0"/>
    <n v="0"/>
    <n v="0"/>
    <n v="0"/>
    <n v="0"/>
    <n v="0"/>
    <n v="0"/>
    <n v="0"/>
    <n v="3802.9"/>
    <n v="3802.8999999999996"/>
    <n v="0"/>
    <n v="0"/>
    <n v="0"/>
    <n v="0"/>
    <n v="0"/>
  </r>
  <r>
    <n v="14"/>
    <d v="2013-06-16T00:00:00"/>
    <d v="2013-06-29T00:00:00"/>
    <x v="35"/>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7"/>
    <n v="0"/>
    <n v="0"/>
    <n v="0"/>
    <n v="0"/>
    <n v="0"/>
    <n v="2.71"/>
    <n v="6.19"/>
    <n v="0"/>
    <n v="0"/>
    <n v="71.11"/>
    <n v="250"/>
    <n v="0"/>
    <n v="9.1"/>
    <n v="0"/>
    <n v="0"/>
    <n v="0"/>
    <n v="0"/>
    <n v="0"/>
    <n v="0"/>
    <n v="0"/>
    <n v="0"/>
    <n v="5816.38"/>
    <n v="5816.3799999999992"/>
    <n v="0"/>
    <n v="0"/>
    <n v="0"/>
    <n v="0"/>
    <n v="0"/>
  </r>
  <r>
    <n v="14"/>
    <d v="2013-06-16T00:00:00"/>
    <d v="2013-06-29T00:00:00"/>
    <x v="35"/>
    <s v="G1N"/>
    <s v="GD10000000"/>
    <s v="GD0"/>
    <n v="13"/>
    <n v="8230"/>
    <s v="STIM6"/>
    <s v="RTP15"/>
    <s v="000RTT"/>
    <n v="15"/>
    <s v="ST395A"/>
    <n v="11"/>
    <m/>
    <m/>
    <x v="96"/>
    <n v="67856"/>
    <s v="73528"/>
    <x v="2"/>
    <x v="1"/>
    <s v="Non-executive"/>
    <s v="D603"/>
    <x v="1"/>
    <n v="1107.8399999999999"/>
    <n v="0"/>
    <n v="0"/>
    <n v="0"/>
    <n v="0"/>
    <n v="0"/>
    <n v="0"/>
    <n v="0"/>
    <n v="0"/>
    <n v="0"/>
    <n v="0"/>
    <n v="0"/>
    <n v="0"/>
    <n v="0"/>
    <n v="0"/>
    <n v="0"/>
    <n v="0"/>
    <n v="0"/>
    <n v="0.57999999999999996"/>
    <n v="78.36"/>
    <n v="0"/>
    <n v="0"/>
    <n v="0"/>
    <n v="0"/>
    <n v="0"/>
    <n v="66.099999999999994"/>
    <n v="0"/>
    <n v="0"/>
    <n v="0"/>
    <n v="0"/>
    <n v="0"/>
    <n v="1.08"/>
    <n v="2.48"/>
    <n v="0"/>
    <n v="0"/>
    <n v="15.46"/>
    <n v="55.4"/>
    <n v="0"/>
    <n v="4.18"/>
    <n v="0"/>
    <n v="0"/>
    <n v="0"/>
    <n v="0"/>
    <n v="0"/>
    <n v="0"/>
    <n v="0"/>
    <n v="0"/>
    <n v="1331.48"/>
    <n v="1331.4799999999998"/>
    <n v="0"/>
    <n v="0"/>
    <n v="0"/>
    <n v="0"/>
    <n v="0"/>
  </r>
  <r>
    <n v="14"/>
    <d v="2013-06-16T00:00:00"/>
    <d v="2013-06-29T00:00:00"/>
    <x v="35"/>
    <s v="G1N"/>
    <s v="GD10000000"/>
    <s v="GD0"/>
    <n v="13"/>
    <n v="8230"/>
    <s v="STIM6"/>
    <s v="RTP15"/>
    <s v="000RTT"/>
    <n v="15"/>
    <s v="ST395A"/>
    <n v="11"/>
    <m/>
    <m/>
    <x v="216"/>
    <n v="68069"/>
    <s v="47282"/>
    <x v="2"/>
    <x v="1"/>
    <s v="Non-executive"/>
    <s v="D603"/>
    <x v="1"/>
    <n v="765.92"/>
    <n v="0"/>
    <n v="0"/>
    <n v="0"/>
    <n v="0"/>
    <n v="0"/>
    <n v="0"/>
    <n v="0"/>
    <n v="0"/>
    <n v="0"/>
    <n v="0"/>
    <n v="0"/>
    <n v="0"/>
    <n v="0"/>
    <n v="0"/>
    <n v="0"/>
    <n v="0"/>
    <n v="0"/>
    <n v="0.4"/>
    <n v="51.18"/>
    <n v="0"/>
    <n v="0"/>
    <n v="0"/>
    <n v="0"/>
    <n v="0"/>
    <n v="46.14"/>
    <n v="0"/>
    <n v="0"/>
    <n v="0"/>
    <n v="0"/>
    <n v="0"/>
    <n v="0.82"/>
    <n v="1.94"/>
    <n v="0"/>
    <n v="0"/>
    <n v="10.79"/>
    <n v="38.299999999999997"/>
    <n v="0"/>
    <n v="2.74"/>
    <n v="0"/>
    <n v="0"/>
    <n v="0"/>
    <n v="0"/>
    <n v="0"/>
    <n v="0"/>
    <n v="0"/>
    <n v="0"/>
    <n v="918.23"/>
    <n v="918.2299999999999"/>
    <n v="0"/>
    <n v="0"/>
    <n v="0"/>
    <n v="0"/>
    <n v="0"/>
  </r>
  <r>
    <n v="14"/>
    <d v="2013-06-16T00:00:00"/>
    <d v="2013-06-29T00:00:00"/>
    <x v="35"/>
    <s v="G1N"/>
    <s v="GD10000000"/>
    <s v="GD0"/>
    <n v="13"/>
    <n v="8230"/>
    <s v="STIM6"/>
    <s v="RTP15"/>
    <s v="000RTT"/>
    <n v="15"/>
    <s v="ST395A"/>
    <n v="11"/>
    <m/>
    <m/>
    <x v="217"/>
    <n v="68206"/>
    <s v="48863"/>
    <x v="2"/>
    <x v="1"/>
    <s v="Non-executive"/>
    <s v="D603"/>
    <x v="1"/>
    <n v="123.92"/>
    <n v="0"/>
    <n v="0"/>
    <n v="0"/>
    <n v="0"/>
    <n v="0"/>
    <n v="0"/>
    <n v="0"/>
    <n v="0"/>
    <n v="0"/>
    <n v="0"/>
    <n v="0"/>
    <n v="0"/>
    <n v="0"/>
    <n v="0"/>
    <n v="0"/>
    <n v="0"/>
    <n v="0"/>
    <n v="0.06"/>
    <n v="9.8000000000000007"/>
    <n v="0"/>
    <n v="0"/>
    <n v="0"/>
    <n v="0"/>
    <n v="0"/>
    <n v="7.56"/>
    <n v="0"/>
    <n v="0"/>
    <n v="0"/>
    <n v="0"/>
    <n v="0"/>
    <n v="0.14000000000000001"/>
    <n v="0.3"/>
    <n v="0"/>
    <n v="0"/>
    <n v="1.76"/>
    <n v="6.2"/>
    <n v="0"/>
    <n v="0.52"/>
    <n v="0"/>
    <n v="0"/>
    <n v="0"/>
    <n v="0"/>
    <n v="0"/>
    <n v="0"/>
    <n v="0"/>
    <n v="0"/>
    <n v="150.26"/>
    <n v="150.26"/>
    <n v="0"/>
    <n v="0"/>
    <n v="0"/>
    <n v="0"/>
    <n v="0"/>
  </r>
  <r>
    <n v="14"/>
    <d v="2013-06-16T00:00:00"/>
    <d v="2013-06-29T00:00:00"/>
    <x v="35"/>
    <s v="G1N"/>
    <s v="GD10000000"/>
    <s v="GD0"/>
    <n v="13"/>
    <n v="8230"/>
    <s v="STIM6"/>
    <s v="RTP15"/>
    <s v="000RTT"/>
    <n v="15"/>
    <s v="ST395A"/>
    <n v="11"/>
    <m/>
    <m/>
    <x v="263"/>
    <n v="68722"/>
    <s v="74668"/>
    <x v="137"/>
    <x v="1"/>
    <s v="Non-executive"/>
    <s v="D603"/>
    <x v="1"/>
    <n v="3124.69"/>
    <n v="0"/>
    <n v="0"/>
    <n v="0"/>
    <n v="0"/>
    <n v="0"/>
    <n v="0"/>
    <n v="0"/>
    <n v="0"/>
    <n v="0"/>
    <n v="0"/>
    <n v="0"/>
    <n v="0"/>
    <n v="0"/>
    <n v="0"/>
    <n v="0"/>
    <n v="0"/>
    <n v="0"/>
    <n v="1.64"/>
    <n v="332.22"/>
    <n v="0"/>
    <n v="0"/>
    <n v="0"/>
    <n v="0"/>
    <n v="0"/>
    <n v="177.53"/>
    <n v="0"/>
    <n v="0"/>
    <n v="0"/>
    <n v="0"/>
    <n v="0"/>
    <n v="2.99"/>
    <n v="8.7799999999999994"/>
    <n v="0"/>
    <n v="0"/>
    <n v="41.52"/>
    <n v="0"/>
    <n v="0"/>
    <n v="17.72"/>
    <n v="0"/>
    <n v="0"/>
    <n v="0"/>
    <n v="0"/>
    <n v="0"/>
    <n v="0"/>
    <n v="0"/>
    <n v="0"/>
    <n v="3707.09"/>
    <n v="3707.09"/>
    <n v="0"/>
    <n v="0"/>
    <n v="0"/>
    <n v="0"/>
    <n v="0"/>
  </r>
  <r>
    <n v="14"/>
    <d v="2013-06-16T00:00:00"/>
    <d v="2013-06-29T00:00:00"/>
    <x v="35"/>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3"/>
    <n v="0"/>
    <n v="0"/>
    <n v="0"/>
    <n v="0"/>
    <n v="0"/>
    <n v="2.71"/>
    <n v="6.48"/>
    <n v="0"/>
    <n v="0"/>
    <n v="33.19"/>
    <n v="0"/>
    <n v="0"/>
    <n v="9.1"/>
    <n v="0"/>
    <n v="0"/>
    <n v="0"/>
    <n v="0"/>
    <n v="0"/>
    <n v="0"/>
    <n v="0"/>
    <n v="0"/>
    <n v="2769.09"/>
    <n v="2769.09"/>
    <n v="0"/>
    <n v="0"/>
    <n v="0"/>
    <n v="0"/>
    <n v="0"/>
  </r>
  <r>
    <n v="14"/>
    <d v="2013-06-16T00:00:00"/>
    <d v="2013-06-29T00:00:00"/>
    <x v="35"/>
    <s v="G1N"/>
    <s v="GD10000000"/>
    <s v="GD0"/>
    <n v="13"/>
    <n v="8230"/>
    <s v="STIM6"/>
    <s v="RTP15"/>
    <s v="000RTT"/>
    <n v="15"/>
    <s v="ST395A"/>
    <n v="11"/>
    <m/>
    <m/>
    <x v="266"/>
    <n v="68922"/>
    <s v="75461"/>
    <x v="2"/>
    <x v="1"/>
    <s v="Non-executive"/>
    <s v="D603"/>
    <x v="1"/>
    <n v="1923.04"/>
    <n v="0"/>
    <n v="0"/>
    <n v="0"/>
    <n v="0"/>
    <n v="0"/>
    <n v="0"/>
    <n v="0"/>
    <n v="0"/>
    <n v="0"/>
    <n v="0"/>
    <n v="0"/>
    <n v="0"/>
    <n v="0"/>
    <n v="0"/>
    <n v="0"/>
    <n v="0"/>
    <n v="0"/>
    <n v="1"/>
    <n v="0"/>
    <n v="0"/>
    <n v="0"/>
    <n v="0"/>
    <n v="0"/>
    <n v="0"/>
    <n v="119.24"/>
    <n v="0"/>
    <n v="0"/>
    <n v="0"/>
    <n v="0"/>
    <n v="0"/>
    <n v="2.17"/>
    <n v="5.18"/>
    <n v="0"/>
    <n v="0"/>
    <n v="27.88"/>
    <n v="0"/>
    <n v="0"/>
    <n v="0"/>
    <n v="0"/>
    <n v="0"/>
    <n v="0"/>
    <n v="0"/>
    <n v="0"/>
    <n v="0"/>
    <n v="0"/>
    <n v="0"/>
    <n v="2078.5100000000002"/>
    <n v="2078.5100000000002"/>
    <n v="0"/>
    <n v="0"/>
    <n v="0"/>
    <n v="0"/>
    <n v="0"/>
  </r>
  <r>
    <n v="14"/>
    <d v="2013-06-16T00:00:00"/>
    <d v="2013-06-29T00:00:00"/>
    <x v="35"/>
    <s v="G1N"/>
    <s v="GD10000000"/>
    <s v="GD0"/>
    <n v="13"/>
    <n v="8230"/>
    <s v="STIM6"/>
    <s v="RTP15"/>
    <s v="000RTT"/>
    <n v="15"/>
    <s v="ST395A"/>
    <n v="11"/>
    <m/>
    <m/>
    <x v="264"/>
    <n v="69469"/>
    <s v="73438"/>
    <x v="138"/>
    <x v="1"/>
    <s v="Non-executive"/>
    <s v="D603"/>
    <x v="1"/>
    <n v="3273.27"/>
    <n v="0"/>
    <n v="0"/>
    <n v="0"/>
    <n v="0"/>
    <n v="0"/>
    <n v="0"/>
    <n v="0"/>
    <n v="0"/>
    <n v="0"/>
    <n v="0"/>
    <n v="0"/>
    <n v="0"/>
    <n v="0"/>
    <n v="0"/>
    <n v="0"/>
    <n v="0"/>
    <n v="0"/>
    <n v="1.71"/>
    <n v="190.69"/>
    <n v="0"/>
    <n v="0"/>
    <n v="0"/>
    <n v="0"/>
    <n v="0"/>
    <n v="199"/>
    <n v="0"/>
    <n v="0"/>
    <n v="0"/>
    <n v="0"/>
    <n v="0"/>
    <n v="2.71"/>
    <n v="6.48"/>
    <n v="0"/>
    <n v="0"/>
    <n v="46.54"/>
    <n v="0"/>
    <n v="0"/>
    <n v="10.17"/>
    <n v="0"/>
    <n v="0"/>
    <n v="0"/>
    <n v="0"/>
    <n v="0"/>
    <n v="0"/>
    <n v="0"/>
    <n v="0"/>
    <n v="3730.57"/>
    <n v="3730.57"/>
    <n v="0"/>
    <n v="0"/>
    <n v="0"/>
    <n v="0"/>
    <n v="0"/>
  </r>
  <r>
    <n v="14"/>
    <d v="2013-06-16T00:00:00"/>
    <d v="2013-06-29T00:00:00"/>
    <x v="35"/>
    <s v="G1N"/>
    <s v="GD10000000"/>
    <s v="GD0"/>
    <n v="13"/>
    <n v="8230"/>
    <s v="STIM6"/>
    <s v="RTP15"/>
    <s v="000RTT"/>
    <n v="15"/>
    <s v="ST395A"/>
    <n v="11"/>
    <m/>
    <m/>
    <x v="222"/>
    <n v="70287"/>
    <s v="48884"/>
    <x v="15"/>
    <x v="1"/>
    <s v="Non-executive"/>
    <s v="D603"/>
    <x v="1"/>
    <n v="971.34"/>
    <n v="0"/>
    <n v="0"/>
    <n v="0"/>
    <n v="0"/>
    <n v="0"/>
    <n v="0"/>
    <n v="0"/>
    <n v="0"/>
    <n v="0"/>
    <n v="0"/>
    <n v="0"/>
    <n v="0"/>
    <n v="0"/>
    <n v="0"/>
    <n v="0"/>
    <n v="0"/>
    <n v="0"/>
    <n v="0.51"/>
    <n v="85.3"/>
    <n v="0"/>
    <n v="0"/>
    <n v="0"/>
    <n v="0"/>
    <n v="0"/>
    <n v="58.46"/>
    <n v="0"/>
    <n v="0"/>
    <n v="0"/>
    <n v="0"/>
    <n v="0"/>
    <n v="1.35"/>
    <n v="3.24"/>
    <n v="0"/>
    <n v="0"/>
    <n v="13.67"/>
    <n v="0"/>
    <n v="0"/>
    <n v="4.54"/>
    <n v="0"/>
    <n v="0"/>
    <n v="0"/>
    <n v="0"/>
    <n v="0"/>
    <n v="0"/>
    <n v="0"/>
    <n v="0"/>
    <n v="1138.4100000000001"/>
    <n v="1138.4100000000001"/>
    <n v="0"/>
    <n v="0"/>
    <n v="0"/>
    <n v="0"/>
    <n v="0"/>
  </r>
  <r>
    <n v="14"/>
    <d v="2013-06-16T00:00:00"/>
    <d v="2013-06-29T00:00:00"/>
    <x v="35"/>
    <s v="G1N"/>
    <s v="GD10000000"/>
    <s v="GD0"/>
    <n v="13"/>
    <n v="8230"/>
    <s v="STIM6"/>
    <s v="SGP25"/>
    <s v="STAARA"/>
    <n v="15"/>
    <s v="RA388A"/>
    <n v="9"/>
    <m/>
    <m/>
    <x v="106"/>
    <n v="23952"/>
    <s v="47825"/>
    <x v="58"/>
    <x v="1"/>
    <s v="Non-executive"/>
    <s v="D603"/>
    <x v="1"/>
    <n v="0"/>
    <n v="0"/>
    <n v="0"/>
    <n v="0"/>
    <n v="0"/>
    <n v="416.54"/>
    <n v="0"/>
    <n v="0"/>
    <n v="0"/>
    <n v="0"/>
    <n v="0"/>
    <n v="0"/>
    <n v="0"/>
    <n v="0"/>
    <n v="0"/>
    <n v="0"/>
    <n v="0"/>
    <n v="0"/>
    <n v="0.22"/>
    <n v="57.76"/>
    <n v="0"/>
    <n v="0"/>
    <n v="0"/>
    <n v="0"/>
    <n v="0"/>
    <n v="24.64"/>
    <n v="0"/>
    <n v="0"/>
    <n v="0"/>
    <n v="0"/>
    <n v="0"/>
    <n v="0.45"/>
    <n v="1.38"/>
    <n v="0"/>
    <n v="0"/>
    <n v="5.76"/>
    <n v="20.82"/>
    <n v="0"/>
    <n v="3.08"/>
    <n v="0"/>
    <n v="0"/>
    <n v="0"/>
    <n v="0"/>
    <n v="0"/>
    <n v="0"/>
    <n v="0"/>
    <n v="0"/>
    <n v="530.65"/>
    <n v="530.65000000000009"/>
    <n v="0"/>
    <n v="0"/>
    <n v="0"/>
    <n v="0"/>
    <n v="0"/>
  </r>
  <r>
    <n v="14"/>
    <d v="2013-06-16T00:00:00"/>
    <d v="2013-06-29T00:00:00"/>
    <x v="35"/>
    <s v="G1N"/>
    <s v="GD10000000"/>
    <s v="GD0"/>
    <n v="13"/>
    <n v="8230"/>
    <s v="STIM6"/>
    <s v="SGP25"/>
    <s v="STAARA"/>
    <n v="15"/>
    <s v="RA388A"/>
    <n v="9"/>
    <m/>
    <m/>
    <x v="96"/>
    <n v="67856"/>
    <s v="73528"/>
    <x v="2"/>
    <x v="1"/>
    <s v="Non-executive"/>
    <s v="D603"/>
    <x v="1"/>
    <n v="1661.78"/>
    <n v="0"/>
    <n v="0"/>
    <n v="0"/>
    <n v="0"/>
    <n v="0"/>
    <n v="0"/>
    <n v="0"/>
    <n v="0"/>
    <n v="0"/>
    <n v="0"/>
    <n v="0"/>
    <n v="0"/>
    <n v="0"/>
    <n v="0"/>
    <n v="0"/>
    <n v="0"/>
    <n v="0"/>
    <n v="0.88"/>
    <n v="117.56"/>
    <n v="0"/>
    <n v="0"/>
    <n v="0"/>
    <n v="0"/>
    <n v="0"/>
    <n v="99.16"/>
    <n v="0"/>
    <n v="0"/>
    <n v="0"/>
    <n v="0"/>
    <n v="0"/>
    <n v="1.63"/>
    <n v="3.71"/>
    <n v="0"/>
    <n v="0"/>
    <n v="23.19"/>
    <n v="83.08"/>
    <n v="0"/>
    <n v="6.27"/>
    <n v="0"/>
    <n v="0"/>
    <n v="0"/>
    <n v="0"/>
    <n v="0"/>
    <n v="0"/>
    <n v="0"/>
    <n v="0"/>
    <n v="1997.26"/>
    <n v="1997.2600000000002"/>
    <n v="0"/>
    <n v="0"/>
    <n v="0"/>
    <n v="0"/>
    <n v="0"/>
  </r>
  <r>
    <n v="14"/>
    <d v="2013-06-16T00:00:00"/>
    <d v="2013-06-29T00:00:00"/>
    <x v="35"/>
    <s v="G1N"/>
    <s v="GD10000000"/>
    <s v="GD0"/>
    <n v="13"/>
    <n v="8230"/>
    <s v="STIM6"/>
    <s v="SGP25"/>
    <s v="STAARA"/>
    <n v="15"/>
    <s v="RA388A"/>
    <n v="9"/>
    <m/>
    <m/>
    <x v="216"/>
    <n v="68069"/>
    <s v="47282"/>
    <x v="2"/>
    <x v="1"/>
    <s v="Non-executive"/>
    <s v="D603"/>
    <x v="1"/>
    <n v="893.56"/>
    <n v="0"/>
    <n v="0"/>
    <n v="0"/>
    <n v="0"/>
    <n v="0"/>
    <n v="0"/>
    <n v="0"/>
    <n v="0"/>
    <n v="0"/>
    <n v="0"/>
    <n v="0"/>
    <n v="0"/>
    <n v="0"/>
    <n v="0"/>
    <n v="0"/>
    <n v="0"/>
    <n v="0"/>
    <n v="0.47"/>
    <n v="59.72"/>
    <n v="0"/>
    <n v="0"/>
    <n v="0"/>
    <n v="0"/>
    <n v="0"/>
    <n v="53.83"/>
    <n v="0"/>
    <n v="0"/>
    <n v="0"/>
    <n v="0"/>
    <n v="0"/>
    <n v="0.95"/>
    <n v="2.2599999999999998"/>
    <n v="0"/>
    <n v="0"/>
    <n v="12.59"/>
    <n v="44.68"/>
    <n v="0"/>
    <n v="3.18"/>
    <n v="0"/>
    <n v="0"/>
    <n v="0"/>
    <n v="0"/>
    <n v="0"/>
    <n v="0"/>
    <n v="0"/>
    <n v="0"/>
    <n v="1071.24"/>
    <n v="1071.2400000000002"/>
    <n v="0"/>
    <n v="0"/>
    <n v="0"/>
    <n v="0"/>
    <n v="0"/>
  </r>
  <r>
    <n v="14"/>
    <d v="2013-06-16T00:00:00"/>
    <d v="2013-06-29T00:00:00"/>
    <x v="35"/>
    <s v="G1N"/>
    <s v="GD10000000"/>
    <s v="GD0"/>
    <n v="13"/>
    <n v="8230"/>
    <s v="STIM6"/>
    <s v="SGP25"/>
    <s v="STAARA"/>
    <n v="15"/>
    <s v="RA388A"/>
    <n v="9"/>
    <m/>
    <m/>
    <x v="217"/>
    <n v="68206"/>
    <s v="48863"/>
    <x v="2"/>
    <x v="1"/>
    <s v="Non-executive"/>
    <s v="D603"/>
    <x v="1"/>
    <n v="123.92"/>
    <n v="0"/>
    <n v="0"/>
    <n v="0"/>
    <n v="0"/>
    <n v="0"/>
    <n v="0"/>
    <n v="0"/>
    <n v="0"/>
    <n v="0"/>
    <n v="0"/>
    <n v="0"/>
    <n v="0"/>
    <n v="0"/>
    <n v="0"/>
    <n v="0"/>
    <n v="0"/>
    <n v="0"/>
    <n v="0.06"/>
    <n v="9.8000000000000007"/>
    <n v="0"/>
    <n v="0"/>
    <n v="0"/>
    <n v="0"/>
    <n v="0"/>
    <n v="7.56"/>
    <n v="0"/>
    <n v="0"/>
    <n v="0"/>
    <n v="0"/>
    <n v="0"/>
    <n v="0.14000000000000001"/>
    <n v="0.3"/>
    <n v="0"/>
    <n v="0"/>
    <n v="1.76"/>
    <n v="6.2"/>
    <n v="0"/>
    <n v="0.52"/>
    <n v="0"/>
    <n v="0"/>
    <n v="0"/>
    <n v="0"/>
    <n v="0"/>
    <n v="0"/>
    <n v="0"/>
    <n v="0"/>
    <n v="150.26"/>
    <n v="150.26"/>
    <n v="0"/>
    <n v="0"/>
    <n v="0"/>
    <n v="0"/>
    <n v="0"/>
  </r>
  <r>
    <n v="14"/>
    <d v="2013-06-16T00:00:00"/>
    <d v="2013-06-29T00:00:00"/>
    <x v="35"/>
    <s v="G1N"/>
    <s v="GD10000000"/>
    <s v="GD0"/>
    <n v="13"/>
    <n v="8230"/>
    <s v="STIM6"/>
    <s v="SGP25"/>
    <s v="STAARA"/>
    <n v="15"/>
    <s v="RA388A"/>
    <n v="9"/>
    <m/>
    <m/>
    <x v="266"/>
    <n v="68922"/>
    <s v="75461"/>
    <x v="2"/>
    <x v="1"/>
    <s v="Non-executive"/>
    <s v="D603"/>
    <x v="1"/>
    <n v="480.76"/>
    <n v="0"/>
    <n v="0"/>
    <n v="0"/>
    <n v="0"/>
    <n v="0"/>
    <n v="0"/>
    <n v="0"/>
    <n v="0"/>
    <n v="0"/>
    <n v="0"/>
    <n v="0"/>
    <n v="0"/>
    <n v="0"/>
    <n v="0"/>
    <n v="0"/>
    <n v="0"/>
    <n v="0"/>
    <n v="0.26"/>
    <n v="0"/>
    <n v="0"/>
    <n v="0"/>
    <n v="0"/>
    <n v="0"/>
    <n v="0"/>
    <n v="29.8"/>
    <n v="0"/>
    <n v="0"/>
    <n v="0"/>
    <n v="0"/>
    <n v="0"/>
    <n v="0.54"/>
    <n v="1.3"/>
    <n v="0"/>
    <n v="0"/>
    <n v="6.97"/>
    <n v="0"/>
    <n v="0"/>
    <n v="0"/>
    <n v="0"/>
    <n v="0"/>
    <n v="0"/>
    <n v="0"/>
    <n v="0"/>
    <n v="0"/>
    <n v="0"/>
    <n v="0"/>
    <n v="519.63"/>
    <n v="519.63"/>
    <n v="0"/>
    <n v="0"/>
    <n v="0"/>
    <n v="0"/>
    <n v="0"/>
  </r>
  <r>
    <n v="14"/>
    <d v="2013-06-16T00:00:00"/>
    <d v="2013-06-29T00:00:00"/>
    <x v="36"/>
    <s v="T12"/>
    <s v="GD10000000"/>
    <s v="GD0"/>
    <n v="13"/>
    <n v="8230"/>
    <s v="STIM6"/>
    <s v="RTP15"/>
    <s v="000RTT"/>
    <n v="15"/>
    <s v="ST395A"/>
    <n v="11"/>
    <m/>
    <m/>
    <x v="299"/>
    <n v="66662"/>
    <s v="73433"/>
    <x v="149"/>
    <x v="1"/>
    <s v="Non-executive"/>
    <s v="D603"/>
    <x v="1"/>
    <n v="2769.62"/>
    <n v="0"/>
    <n v="0"/>
    <n v="0"/>
    <n v="0"/>
    <n v="0"/>
    <n v="0"/>
    <n v="0"/>
    <n v="0"/>
    <n v="0"/>
    <n v="0"/>
    <n v="0"/>
    <n v="0"/>
    <n v="0"/>
    <n v="0"/>
    <n v="0"/>
    <n v="0"/>
    <n v="0"/>
    <n v="1.46"/>
    <n v="195.92"/>
    <n v="0"/>
    <n v="0"/>
    <n v="0"/>
    <n v="0"/>
    <n v="0"/>
    <n v="164.26"/>
    <n v="0"/>
    <n v="0"/>
    <n v="0"/>
    <n v="0"/>
    <n v="0"/>
    <n v="2.71"/>
    <n v="6.48"/>
    <n v="0"/>
    <n v="0"/>
    <n v="38.42"/>
    <n v="138.47999999999999"/>
    <n v="0"/>
    <n v="10.45"/>
    <n v="0"/>
    <n v="0"/>
    <n v="0"/>
    <n v="0"/>
    <n v="0"/>
    <n v="0"/>
    <n v="0"/>
    <n v="0"/>
    <n v="3327.8"/>
    <n v="3327.8"/>
    <n v="0"/>
    <n v="0"/>
    <n v="0"/>
    <n v="0"/>
    <n v="0"/>
  </r>
  <r>
    <n v="15"/>
    <d v="2013-06-30T00:00:00"/>
    <d v="2013-07-13T00:00:00"/>
    <x v="37"/>
    <s v="G1N"/>
    <s v="GD10000000"/>
    <s v="GD0"/>
    <n v="13"/>
    <n v="100"/>
    <s v="LD600"/>
    <s v="LF601"/>
    <m/>
    <m/>
    <m/>
    <m/>
    <m/>
    <m/>
    <x v="361"/>
    <n v="7580"/>
    <s v="73466"/>
    <x v="160"/>
    <x v="1"/>
    <s v="Non-executive"/>
    <s v="D603"/>
    <x v="1"/>
    <n v="0"/>
    <n v="0"/>
    <n v="0"/>
    <n v="0"/>
    <n v="0"/>
    <n v="0"/>
    <n v="0"/>
    <n v="0"/>
    <n v="0"/>
    <n v="0"/>
    <n v="0"/>
    <n v="0"/>
    <n v="0"/>
    <n v="0"/>
    <n v="0"/>
    <n v="0"/>
    <n v="0"/>
    <n v="0"/>
    <n v="0.64"/>
    <n v="47.68"/>
    <n v="0"/>
    <n v="0"/>
    <n v="0"/>
    <n v="0"/>
    <n v="0"/>
    <n v="73.08"/>
    <n v="0"/>
    <n v="0"/>
    <n v="0"/>
    <n v="0"/>
    <n v="0"/>
    <n v="0.68"/>
    <n v="1.63"/>
    <n v="0"/>
    <n v="0"/>
    <n v="17.100000000000001"/>
    <n v="0"/>
    <n v="0"/>
    <n v="0"/>
    <n v="0"/>
    <n v="0"/>
    <n v="0"/>
    <n v="0"/>
    <n v="0"/>
    <n v="1216.4100000000001"/>
    <n v="0"/>
    <n v="0"/>
    <n v="1357.22"/>
    <n v="140.81"/>
    <n v="0"/>
    <n v="0"/>
    <n v="0"/>
    <n v="1216.4100000000001"/>
    <n v="0"/>
  </r>
  <r>
    <n v="15"/>
    <d v="2013-06-30T00:00:00"/>
    <d v="2013-07-13T00:00:00"/>
    <x v="37"/>
    <s v="G1N"/>
    <s v="GD10000000"/>
    <s v="GD0"/>
    <n v="13"/>
    <n v="100"/>
    <s v="LD600"/>
    <s v="LF601"/>
    <m/>
    <m/>
    <m/>
    <m/>
    <m/>
    <m/>
    <x v="89"/>
    <n v="69397"/>
    <s v="44654"/>
    <x v="159"/>
    <x v="1"/>
    <s v="Non-executive"/>
    <s v="D603"/>
    <x v="1"/>
    <n v="3479.21"/>
    <n v="0"/>
    <n v="0"/>
    <n v="0"/>
    <n v="0"/>
    <n v="0"/>
    <n v="0"/>
    <n v="0"/>
    <n v="0"/>
    <n v="0"/>
    <n v="0"/>
    <n v="0"/>
    <n v="0"/>
    <n v="0"/>
    <n v="0"/>
    <n v="0"/>
    <n v="0"/>
    <n v="0"/>
    <n v="1.8"/>
    <n v="130.44999999999999"/>
    <n v="0"/>
    <n v="0"/>
    <n v="0"/>
    <n v="0"/>
    <n v="0"/>
    <n v="213.02"/>
    <n v="0"/>
    <n v="0"/>
    <n v="0"/>
    <n v="0"/>
    <n v="0"/>
    <n v="2.0299999999999998"/>
    <n v="4.8499999999999996"/>
    <n v="0"/>
    <n v="0"/>
    <n v="49.81"/>
    <n v="0"/>
    <n v="0"/>
    <n v="6.95"/>
    <n v="0"/>
    <n v="0"/>
    <n v="0"/>
    <n v="0"/>
    <n v="0"/>
    <n v="0"/>
    <n v="0"/>
    <n v="0"/>
    <n v="3888.12"/>
    <n v="3888.12"/>
    <n v="0"/>
    <n v="0"/>
    <n v="0"/>
    <n v="0"/>
    <n v="0"/>
  </r>
  <r>
    <n v="15"/>
    <d v="2013-06-30T00:00:00"/>
    <d v="2013-07-13T00:00:00"/>
    <x v="37"/>
    <s v="G1N"/>
    <s v="GD10000000"/>
    <s v="GD0"/>
    <n v="13"/>
    <n v="100"/>
    <s v="LD600"/>
    <s v="LF605"/>
    <m/>
    <m/>
    <m/>
    <m/>
    <m/>
    <m/>
    <x v="99"/>
    <n v="38606"/>
    <s v="51150"/>
    <x v="2"/>
    <x v="1"/>
    <s v="Non-executive"/>
    <s v="D603"/>
    <x v="1"/>
    <n v="2364.92"/>
    <n v="0"/>
    <n v="0"/>
    <n v="0"/>
    <n v="0"/>
    <n v="0"/>
    <n v="0"/>
    <n v="0"/>
    <n v="0"/>
    <n v="0"/>
    <n v="0"/>
    <n v="0"/>
    <n v="0"/>
    <n v="0"/>
    <n v="0"/>
    <n v="0"/>
    <n v="0"/>
    <n v="0"/>
    <n v="1.24"/>
    <n v="458.68"/>
    <n v="0"/>
    <n v="0"/>
    <n v="0"/>
    <n v="0"/>
    <n v="0"/>
    <n v="137.13999999999999"/>
    <n v="0"/>
    <n v="0"/>
    <n v="0"/>
    <n v="0"/>
    <n v="0"/>
    <n v="2.95"/>
    <n v="10.74"/>
    <n v="0"/>
    <n v="0"/>
    <n v="32.08"/>
    <n v="118.24"/>
    <n v="0"/>
    <n v="24.47"/>
    <n v="0"/>
    <n v="0"/>
    <n v="0"/>
    <n v="0"/>
    <n v="0"/>
    <n v="0"/>
    <n v="0"/>
    <n v="0"/>
    <n v="3150.46"/>
    <n v="3150.4599999999987"/>
    <n v="0"/>
    <n v="0"/>
    <n v="0"/>
    <n v="0"/>
    <n v="0"/>
  </r>
  <r>
    <n v="15"/>
    <d v="2013-06-30T00:00:00"/>
    <d v="2013-07-13T00:00:00"/>
    <x v="37"/>
    <s v="G1N"/>
    <s v="GD10000000"/>
    <s v="GD0"/>
    <n v="13"/>
    <n v="100"/>
    <s v="LD600"/>
    <s v="LF605"/>
    <m/>
    <m/>
    <m/>
    <m/>
    <m/>
    <m/>
    <x v="103"/>
    <n v="39707"/>
    <s v="46623"/>
    <x v="2"/>
    <x v="1"/>
    <s v="Non-executive"/>
    <s v="D603"/>
    <x v="1"/>
    <n v="0"/>
    <n v="0"/>
    <n v="0"/>
    <n v="0"/>
    <n v="0"/>
    <n v="2572.56"/>
    <n v="0"/>
    <n v="0"/>
    <n v="0"/>
    <n v="0"/>
    <n v="0"/>
    <n v="0"/>
    <n v="0"/>
    <n v="0"/>
    <n v="0"/>
    <n v="0"/>
    <n v="0"/>
    <n v="0"/>
    <n v="1.35"/>
    <n v="495.95"/>
    <n v="0"/>
    <n v="0"/>
    <n v="0"/>
    <n v="0"/>
    <n v="0"/>
    <n v="146.04"/>
    <n v="0"/>
    <n v="0"/>
    <n v="0"/>
    <n v="0"/>
    <n v="0"/>
    <n v="2.95"/>
    <n v="10.74"/>
    <n v="0"/>
    <n v="0"/>
    <n v="34.15"/>
    <n v="128.63"/>
    <n v="0"/>
    <n v="26.45"/>
    <n v="0"/>
    <n v="0"/>
    <n v="0"/>
    <n v="0"/>
    <n v="0"/>
    <n v="0"/>
    <n v="0"/>
    <n v="0"/>
    <n v="3418.82"/>
    <n v="3418.8199999999993"/>
    <n v="0"/>
    <n v="0"/>
    <n v="0"/>
    <n v="0"/>
    <n v="0"/>
  </r>
  <r>
    <n v="15"/>
    <d v="2013-06-30T00:00:00"/>
    <d v="2013-07-13T00:00:00"/>
    <x v="37"/>
    <s v="G1N"/>
    <s v="GD10000000"/>
    <s v="GD0"/>
    <n v="13"/>
    <n v="100"/>
    <s v="LD600"/>
    <s v="LF606"/>
    <m/>
    <m/>
    <m/>
    <m/>
    <m/>
    <m/>
    <x v="106"/>
    <n v="23952"/>
    <s v="47825"/>
    <x v="58"/>
    <x v="1"/>
    <s v="Non-executive"/>
    <s v="D603"/>
    <x v="1"/>
    <n v="0"/>
    <n v="0"/>
    <n v="0"/>
    <n v="0"/>
    <n v="0"/>
    <n v="694.25"/>
    <n v="0"/>
    <n v="0"/>
    <n v="0"/>
    <n v="0"/>
    <n v="0"/>
    <n v="0"/>
    <n v="0"/>
    <n v="0"/>
    <n v="0"/>
    <n v="0"/>
    <n v="0"/>
    <n v="0"/>
    <n v="0.37"/>
    <n v="96.29"/>
    <n v="0"/>
    <n v="0"/>
    <n v="0"/>
    <n v="0"/>
    <n v="0"/>
    <n v="41.06"/>
    <n v="0"/>
    <n v="0"/>
    <n v="0"/>
    <n v="0"/>
    <n v="0"/>
    <n v="0.74"/>
    <n v="2.31"/>
    <n v="0"/>
    <n v="0"/>
    <n v="9.61"/>
    <n v="34.72"/>
    <n v="0"/>
    <n v="5.14"/>
    <n v="0"/>
    <n v="0"/>
    <n v="0"/>
    <n v="0"/>
    <n v="0"/>
    <n v="0"/>
    <n v="0"/>
    <n v="0"/>
    <n v="884.49"/>
    <n v="884.49"/>
    <n v="0"/>
    <n v="0"/>
    <n v="0"/>
    <n v="0"/>
    <n v="0"/>
  </r>
  <r>
    <n v="15"/>
    <d v="2013-06-30T00:00:00"/>
    <d v="2013-07-13T00:00:00"/>
    <x v="37"/>
    <s v="G1N"/>
    <s v="GD10000000"/>
    <s v="GD0"/>
    <n v="13"/>
    <n v="100"/>
    <s v="LD600"/>
    <s v="LF606"/>
    <m/>
    <m/>
    <m/>
    <m/>
    <m/>
    <m/>
    <x v="261"/>
    <n v="58856"/>
    <s v="73439"/>
    <x v="135"/>
    <x v="1"/>
    <s v="Non-executive"/>
    <s v="D603"/>
    <x v="1"/>
    <n v="4615.4399999999996"/>
    <n v="0"/>
    <n v="0"/>
    <n v="0"/>
    <n v="0"/>
    <n v="0"/>
    <n v="0"/>
    <n v="0"/>
    <n v="0"/>
    <n v="0"/>
    <n v="0"/>
    <n v="0"/>
    <n v="0"/>
    <n v="0"/>
    <n v="0"/>
    <n v="0"/>
    <n v="0"/>
    <n v="0"/>
    <n v="2.4"/>
    <n v="551.08000000000004"/>
    <n v="0"/>
    <n v="0"/>
    <n v="0"/>
    <n v="0"/>
    <n v="0"/>
    <n v="256.48"/>
    <n v="0"/>
    <n v="0"/>
    <n v="0"/>
    <n v="0"/>
    <n v="0"/>
    <n v="3.29"/>
    <n v="11.41"/>
    <n v="0"/>
    <n v="0"/>
    <n v="59.99"/>
    <n v="230.78"/>
    <n v="0"/>
    <n v="29.4"/>
    <n v="0"/>
    <n v="0"/>
    <n v="0"/>
    <n v="0"/>
    <n v="0"/>
    <n v="0"/>
    <n v="0"/>
    <n v="0"/>
    <n v="5760.27"/>
    <n v="5760.2699999999986"/>
    <n v="0"/>
    <n v="0"/>
    <n v="0"/>
    <n v="0"/>
    <n v="0"/>
  </r>
  <r>
    <n v="15"/>
    <d v="2013-06-30T00:00:00"/>
    <d v="2013-07-13T00:00:00"/>
    <x v="37"/>
    <s v="G1N"/>
    <s v="GD10000000"/>
    <s v="GD0"/>
    <n v="13"/>
    <n v="8200"/>
    <s v="GD600"/>
    <s v="ADMIN"/>
    <s v="0ADMIN"/>
    <n v="1"/>
    <s v="CHOICE"/>
    <n v="12"/>
    <m/>
    <m/>
    <x v="361"/>
    <n v="7580"/>
    <s v="73466"/>
    <x v="160"/>
    <x v="1"/>
    <s v="Non-executive"/>
    <s v="D603"/>
    <x v="1"/>
    <n v="0"/>
    <n v="0"/>
    <n v="0"/>
    <n v="0"/>
    <n v="0"/>
    <n v="0"/>
    <n v="0"/>
    <n v="0"/>
    <n v="0"/>
    <n v="0"/>
    <n v="0"/>
    <n v="0"/>
    <n v="0"/>
    <n v="0"/>
    <n v="0"/>
    <n v="0"/>
    <n v="0"/>
    <n v="0"/>
    <n v="0.6"/>
    <n v="47.65"/>
    <n v="0"/>
    <n v="0"/>
    <n v="0"/>
    <n v="0"/>
    <n v="0"/>
    <n v="73.05"/>
    <n v="0"/>
    <n v="0"/>
    <n v="0"/>
    <n v="0"/>
    <n v="0"/>
    <n v="0.67"/>
    <n v="1.59"/>
    <n v="0"/>
    <n v="0"/>
    <n v="17.059999999999999"/>
    <n v="0"/>
    <n v="0"/>
    <n v="0"/>
    <n v="0"/>
    <n v="0"/>
    <n v="0"/>
    <n v="0"/>
    <n v="0"/>
    <n v="1216.3699999999999"/>
    <n v="0"/>
    <n v="0"/>
    <n v="1356.99"/>
    <n v="140.62"/>
    <n v="0"/>
    <n v="0"/>
    <n v="0"/>
    <n v="1216.3699999999999"/>
    <n v="0"/>
  </r>
  <r>
    <n v="15"/>
    <d v="2013-06-30T00:00:00"/>
    <d v="2013-07-13T00:00:00"/>
    <x v="37"/>
    <s v="G1N"/>
    <s v="GD10000000"/>
    <s v="GD0"/>
    <n v="13"/>
    <n v="8200"/>
    <s v="GD600"/>
    <s v="CLCB5"/>
    <s v="000CLC"/>
    <n v="15"/>
    <s v="32287C"/>
    <n v="13"/>
    <m/>
    <m/>
    <x v="211"/>
    <n v="43853"/>
    <s v="74888"/>
    <x v="2"/>
    <x v="1"/>
    <s v="Non-executive"/>
    <s v="D603"/>
    <x v="1"/>
    <n v="0"/>
    <n v="0"/>
    <n v="0"/>
    <n v="0"/>
    <n v="0"/>
    <n v="346.98"/>
    <n v="0"/>
    <n v="0"/>
    <n v="0"/>
    <n v="0"/>
    <n v="0"/>
    <n v="0"/>
    <n v="0"/>
    <n v="0"/>
    <n v="0"/>
    <n v="0"/>
    <n v="0"/>
    <n v="0"/>
    <n v="0.18"/>
    <n v="27.43"/>
    <n v="0"/>
    <n v="0"/>
    <n v="0"/>
    <n v="0"/>
    <n v="0"/>
    <n v="20.95"/>
    <n v="0"/>
    <n v="0"/>
    <n v="0"/>
    <n v="0"/>
    <n v="0"/>
    <n v="0.38"/>
    <n v="0.9"/>
    <n v="0"/>
    <n v="0"/>
    <n v="4.9000000000000004"/>
    <n v="17.350000000000001"/>
    <n v="0"/>
    <n v="1.47"/>
    <n v="0"/>
    <n v="0"/>
    <n v="0"/>
    <n v="0"/>
    <n v="0"/>
    <n v="0"/>
    <n v="0"/>
    <n v="0"/>
    <n v="420.54"/>
    <n v="420.54"/>
    <n v="0"/>
    <n v="0"/>
    <n v="0"/>
    <n v="0"/>
    <n v="0"/>
  </r>
  <r>
    <n v="15"/>
    <d v="2013-06-30T00:00:00"/>
    <d v="2013-07-13T00:00:00"/>
    <x v="37"/>
    <s v="G1N"/>
    <s v="GD10000000"/>
    <s v="GD0"/>
    <n v="13"/>
    <n v="8200"/>
    <s v="GD600"/>
    <s v="CLCB5"/>
    <s v="000CLC"/>
    <n v="15"/>
    <s v="32287C"/>
    <n v="13"/>
    <m/>
    <m/>
    <x v="217"/>
    <n v="68206"/>
    <s v="48863"/>
    <x v="2"/>
    <x v="1"/>
    <s v="Non-executive"/>
    <s v="D603"/>
    <x v="1"/>
    <n v="297.44"/>
    <n v="0"/>
    <n v="0"/>
    <n v="0"/>
    <n v="0"/>
    <n v="0"/>
    <n v="0"/>
    <n v="0"/>
    <n v="0"/>
    <n v="0"/>
    <n v="0"/>
    <n v="0"/>
    <n v="0"/>
    <n v="0"/>
    <n v="0"/>
    <n v="0"/>
    <n v="0"/>
    <n v="0"/>
    <n v="0.16"/>
    <n v="23.52"/>
    <n v="0"/>
    <n v="0"/>
    <n v="0"/>
    <n v="0"/>
    <n v="0"/>
    <n v="18.16"/>
    <n v="0"/>
    <n v="0"/>
    <n v="0"/>
    <n v="0"/>
    <n v="0"/>
    <n v="0.32"/>
    <n v="0.74"/>
    <n v="0"/>
    <n v="0"/>
    <n v="4.24"/>
    <n v="14.87"/>
    <n v="0"/>
    <n v="1.26"/>
    <n v="0"/>
    <n v="0"/>
    <n v="0"/>
    <n v="0"/>
    <n v="0"/>
    <n v="0"/>
    <n v="0"/>
    <n v="0"/>
    <n v="360.71"/>
    <n v="360.71000000000004"/>
    <n v="0"/>
    <n v="0"/>
    <n v="0"/>
    <n v="0"/>
    <n v="0"/>
  </r>
  <r>
    <n v="15"/>
    <d v="2013-06-30T00:00:00"/>
    <d v="2013-07-13T00:00:00"/>
    <x v="37"/>
    <s v="G1N"/>
    <s v="GD10000000"/>
    <s v="GD0"/>
    <n v="13"/>
    <n v="8200"/>
    <s v="GD600"/>
    <s v="CLCB7"/>
    <s v="000CLC"/>
    <n v="17"/>
    <s v="32287C"/>
    <n v="13"/>
    <m/>
    <m/>
    <x v="211"/>
    <n v="43853"/>
    <s v="74888"/>
    <x v="2"/>
    <x v="1"/>
    <s v="Non-executive"/>
    <s v="D603"/>
    <x v="1"/>
    <n v="0"/>
    <n v="0"/>
    <n v="0"/>
    <n v="0"/>
    <n v="0"/>
    <n v="520.49"/>
    <n v="0"/>
    <n v="0"/>
    <n v="0"/>
    <n v="0"/>
    <n v="0"/>
    <n v="0"/>
    <n v="0"/>
    <n v="0"/>
    <n v="0"/>
    <n v="0"/>
    <n v="0"/>
    <n v="0"/>
    <n v="0.28000000000000003"/>
    <n v="41.14"/>
    <n v="0"/>
    <n v="0"/>
    <n v="0"/>
    <n v="0"/>
    <n v="0"/>
    <n v="31.43"/>
    <n v="0"/>
    <n v="0"/>
    <n v="0"/>
    <n v="0"/>
    <n v="0"/>
    <n v="0.56999999999999995"/>
    <n v="1.36"/>
    <n v="0"/>
    <n v="0"/>
    <n v="7.35"/>
    <n v="26.02"/>
    <n v="0"/>
    <n v="2.2000000000000002"/>
    <n v="0"/>
    <n v="0"/>
    <n v="0"/>
    <n v="0"/>
    <n v="0"/>
    <n v="0"/>
    <n v="0"/>
    <n v="0"/>
    <n v="630.84"/>
    <n v="630.84"/>
    <n v="0"/>
    <n v="0"/>
    <n v="0"/>
    <n v="0"/>
    <n v="0"/>
  </r>
  <r>
    <n v="15"/>
    <d v="2013-06-30T00:00:00"/>
    <d v="2013-07-13T00:00:00"/>
    <x v="37"/>
    <s v="G1N"/>
    <s v="GD10000000"/>
    <s v="GD0"/>
    <n v="13"/>
    <n v="8200"/>
    <s v="GD600"/>
    <s v="CLCB7"/>
    <s v="000CLC"/>
    <n v="17"/>
    <s v="32287C"/>
    <n v="13"/>
    <m/>
    <m/>
    <x v="217"/>
    <n v="68206"/>
    <s v="48863"/>
    <x v="2"/>
    <x v="1"/>
    <s v="Non-executive"/>
    <s v="D603"/>
    <x v="1"/>
    <n v="446.12"/>
    <n v="0"/>
    <n v="0"/>
    <n v="0"/>
    <n v="0"/>
    <n v="0"/>
    <n v="0"/>
    <n v="0"/>
    <n v="0"/>
    <n v="0"/>
    <n v="0"/>
    <n v="0"/>
    <n v="0"/>
    <n v="0"/>
    <n v="0"/>
    <n v="0"/>
    <n v="0"/>
    <n v="0"/>
    <n v="0.24"/>
    <n v="35.26"/>
    <n v="0"/>
    <n v="0"/>
    <n v="0"/>
    <n v="0"/>
    <n v="0"/>
    <n v="27.22"/>
    <n v="0"/>
    <n v="0"/>
    <n v="0"/>
    <n v="0"/>
    <n v="0"/>
    <n v="0.48"/>
    <n v="1.1200000000000001"/>
    <n v="0"/>
    <n v="0"/>
    <n v="6.37"/>
    <n v="22.3"/>
    <n v="0"/>
    <n v="1.89"/>
    <n v="0"/>
    <n v="0"/>
    <n v="0"/>
    <n v="0"/>
    <n v="0"/>
    <n v="0"/>
    <n v="0"/>
    <n v="0"/>
    <n v="541"/>
    <n v="541"/>
    <n v="0"/>
    <n v="0"/>
    <n v="0"/>
    <n v="0"/>
    <n v="0"/>
  </r>
  <r>
    <n v="15"/>
    <d v="2013-06-30T00:00:00"/>
    <d v="2013-07-13T00:00:00"/>
    <x v="37"/>
    <s v="G1N"/>
    <s v="GD10000000"/>
    <s v="GD0"/>
    <n v="13"/>
    <n v="8200"/>
    <s v="GD600"/>
    <s v="DSG35"/>
    <s v="000DSG"/>
    <n v="15"/>
    <s v="15282A"/>
    <n v="13"/>
    <m/>
    <m/>
    <x v="361"/>
    <n v="7580"/>
    <s v="73466"/>
    <x v="160"/>
    <x v="1"/>
    <s v="Non-executive"/>
    <s v="D603"/>
    <x v="1"/>
    <n v="0"/>
    <n v="0"/>
    <n v="0"/>
    <n v="0"/>
    <n v="0"/>
    <n v="0"/>
    <n v="0"/>
    <n v="0"/>
    <n v="0"/>
    <n v="0"/>
    <n v="0"/>
    <n v="0"/>
    <n v="0"/>
    <n v="0"/>
    <n v="0"/>
    <n v="0"/>
    <n v="0"/>
    <n v="0"/>
    <n v="0.64"/>
    <n v="47.68"/>
    <n v="0"/>
    <n v="0"/>
    <n v="0"/>
    <n v="0"/>
    <n v="0"/>
    <n v="73.08"/>
    <n v="0"/>
    <n v="0"/>
    <n v="0"/>
    <n v="0"/>
    <n v="0"/>
    <n v="0.68"/>
    <n v="1.63"/>
    <n v="0"/>
    <n v="0"/>
    <n v="17.100000000000001"/>
    <n v="0"/>
    <n v="0"/>
    <n v="0"/>
    <n v="0"/>
    <n v="0"/>
    <n v="0"/>
    <n v="0"/>
    <n v="0"/>
    <n v="1216.4100000000001"/>
    <n v="0"/>
    <n v="0"/>
    <n v="1357.22"/>
    <n v="140.81"/>
    <n v="0"/>
    <n v="0"/>
    <n v="0"/>
    <n v="1216.4100000000001"/>
    <n v="0"/>
  </r>
  <r>
    <n v="15"/>
    <d v="2013-06-30T00:00:00"/>
    <d v="2013-07-13T00:00:00"/>
    <x v="37"/>
    <s v="G1N"/>
    <s v="GD10000000"/>
    <s v="GD0"/>
    <n v="13"/>
    <n v="8200"/>
    <s v="GD600"/>
    <s v="EAHB5"/>
    <s v="000EAH"/>
    <n v="15"/>
    <s v="32010A"/>
    <n v="13"/>
    <m/>
    <m/>
    <x v="106"/>
    <n v="23952"/>
    <s v="47825"/>
    <x v="58"/>
    <x v="1"/>
    <s v="Non-executive"/>
    <s v="D603"/>
    <x v="1"/>
    <n v="0"/>
    <n v="0"/>
    <n v="0"/>
    <n v="0"/>
    <n v="0"/>
    <n v="555.33000000000004"/>
    <n v="0"/>
    <n v="0"/>
    <n v="0"/>
    <n v="0"/>
    <n v="0"/>
    <n v="0"/>
    <n v="0"/>
    <n v="0"/>
    <n v="0"/>
    <n v="0"/>
    <n v="0"/>
    <n v="0"/>
    <n v="0.28000000000000003"/>
    <n v="77.02"/>
    <n v="0"/>
    <n v="0"/>
    <n v="0"/>
    <n v="0"/>
    <n v="0"/>
    <n v="32.82"/>
    <n v="0"/>
    <n v="0"/>
    <n v="0"/>
    <n v="0"/>
    <n v="0"/>
    <n v="0.61"/>
    <n v="1.83"/>
    <n v="0"/>
    <n v="0"/>
    <n v="7.67"/>
    <n v="27.78"/>
    <n v="0"/>
    <n v="4.12"/>
    <n v="0"/>
    <n v="0"/>
    <n v="0"/>
    <n v="0"/>
    <n v="0"/>
    <n v="0"/>
    <n v="0"/>
    <n v="0"/>
    <n v="707.46"/>
    <n v="707.46"/>
    <n v="0"/>
    <n v="0"/>
    <n v="0"/>
    <n v="0"/>
    <n v="0"/>
  </r>
  <r>
    <n v="15"/>
    <d v="2013-06-30T00:00:00"/>
    <d v="2013-07-13T00:00:00"/>
    <x v="37"/>
    <s v="G1N"/>
    <s v="GD10000000"/>
    <s v="GD0"/>
    <n v="13"/>
    <n v="8200"/>
    <s v="GD600"/>
    <s v="EAHB5"/>
    <s v="000EAH"/>
    <n v="15"/>
    <s v="32010A"/>
    <n v="13"/>
    <m/>
    <m/>
    <x v="215"/>
    <n v="59989"/>
    <s v="51101"/>
    <x v="116"/>
    <x v="1"/>
    <s v="Non-executive"/>
    <s v="D603"/>
    <x v="1"/>
    <n v="1429.17"/>
    <n v="0"/>
    <n v="0"/>
    <n v="0"/>
    <n v="0"/>
    <n v="0"/>
    <n v="0"/>
    <n v="0"/>
    <n v="0"/>
    <n v="0"/>
    <n v="0"/>
    <n v="0"/>
    <n v="0"/>
    <n v="0"/>
    <n v="0"/>
    <n v="0"/>
    <n v="0"/>
    <n v="0"/>
    <n v="0.74"/>
    <n v="97.95"/>
    <n v="0"/>
    <n v="0"/>
    <n v="0"/>
    <n v="0"/>
    <n v="0"/>
    <n v="86.57"/>
    <n v="0"/>
    <n v="0"/>
    <n v="0"/>
    <n v="0"/>
    <n v="0"/>
    <n v="1.35"/>
    <n v="3.24"/>
    <n v="0"/>
    <n v="0"/>
    <n v="20.239999999999998"/>
    <n v="71.45"/>
    <n v="0"/>
    <n v="5.21"/>
    <n v="0"/>
    <n v="0"/>
    <n v="0"/>
    <n v="0"/>
    <n v="0"/>
    <n v="0"/>
    <n v="0"/>
    <n v="0"/>
    <n v="1715.92"/>
    <n v="1715.92"/>
    <n v="0"/>
    <n v="0"/>
    <n v="0"/>
    <n v="0"/>
    <n v="0"/>
  </r>
  <r>
    <n v="15"/>
    <d v="2013-06-30T00:00:00"/>
    <d v="2013-07-13T00:00:00"/>
    <x v="37"/>
    <s v="G1N"/>
    <s v="GD10000000"/>
    <s v="GD0"/>
    <n v="13"/>
    <n v="8200"/>
    <s v="GD600"/>
    <s v="EAHB5"/>
    <s v="000EAH"/>
    <n v="15"/>
    <s v="32010A"/>
    <n v="13"/>
    <m/>
    <m/>
    <x v="219"/>
    <n v="64263"/>
    <s v="63301"/>
    <x v="2"/>
    <x v="1"/>
    <s v="Non-executive"/>
    <s v="D603"/>
    <x v="1"/>
    <n v="675.57"/>
    <n v="0"/>
    <n v="0"/>
    <n v="0"/>
    <n v="0"/>
    <n v="0"/>
    <n v="0"/>
    <n v="0"/>
    <n v="0"/>
    <n v="0"/>
    <n v="0"/>
    <n v="0"/>
    <n v="0"/>
    <n v="0"/>
    <n v="0"/>
    <n v="0"/>
    <n v="0"/>
    <n v="0"/>
    <n v="0.36"/>
    <n v="48.98"/>
    <n v="0"/>
    <n v="0"/>
    <n v="0"/>
    <n v="0"/>
    <n v="0"/>
    <n v="40.270000000000003"/>
    <n v="0"/>
    <n v="0"/>
    <n v="0"/>
    <n v="0"/>
    <n v="0"/>
    <n v="0.68"/>
    <n v="1.55"/>
    <n v="0"/>
    <n v="0"/>
    <n v="9.42"/>
    <n v="33.78"/>
    <n v="0"/>
    <n v="2.61"/>
    <n v="0"/>
    <n v="0"/>
    <n v="0"/>
    <n v="0"/>
    <n v="0"/>
    <n v="0"/>
    <n v="0"/>
    <n v="0"/>
    <n v="813.22"/>
    <n v="813.21999999999991"/>
    <n v="0"/>
    <n v="0"/>
    <n v="0"/>
    <n v="0"/>
    <n v="0"/>
  </r>
  <r>
    <n v="15"/>
    <d v="2013-06-30T00:00:00"/>
    <d v="2013-07-13T00:00:00"/>
    <x v="37"/>
    <s v="G1N"/>
    <s v="GD10000000"/>
    <s v="GD0"/>
    <n v="13"/>
    <n v="8200"/>
    <s v="GD600"/>
    <s v="EAHB5"/>
    <s v="000EAH"/>
    <n v="15"/>
    <s v="32010A"/>
    <n v="13"/>
    <m/>
    <m/>
    <x v="216"/>
    <n v="68069"/>
    <s v="47282"/>
    <x v="2"/>
    <x v="1"/>
    <s v="Non-executive"/>
    <s v="D603"/>
    <x v="1"/>
    <n v="127.62"/>
    <n v="0"/>
    <n v="0"/>
    <n v="0"/>
    <n v="0"/>
    <n v="0"/>
    <n v="0"/>
    <n v="0"/>
    <n v="0"/>
    <n v="0"/>
    <n v="0"/>
    <n v="0"/>
    <n v="0"/>
    <n v="0"/>
    <n v="0"/>
    <n v="0"/>
    <n v="0"/>
    <n v="0"/>
    <n v="7.0000000000000007E-2"/>
    <n v="8.51"/>
    <n v="0"/>
    <n v="0"/>
    <n v="0"/>
    <n v="0"/>
    <n v="0"/>
    <n v="7.67"/>
    <n v="0"/>
    <n v="0"/>
    <n v="0"/>
    <n v="0"/>
    <n v="0"/>
    <n v="0.11"/>
    <n v="0.33"/>
    <n v="0"/>
    <n v="0"/>
    <n v="1.78"/>
    <n v="6.38"/>
    <n v="0"/>
    <n v="0.45"/>
    <n v="0"/>
    <n v="0"/>
    <n v="0"/>
    <n v="0"/>
    <n v="0"/>
    <n v="0"/>
    <n v="0"/>
    <n v="0"/>
    <n v="152.91999999999999"/>
    <n v="152.91999999999999"/>
    <n v="0"/>
    <n v="0"/>
    <n v="0"/>
    <n v="0"/>
    <n v="0"/>
  </r>
  <r>
    <n v="15"/>
    <d v="2013-06-30T00:00:00"/>
    <d v="2013-07-13T00:00:00"/>
    <x v="37"/>
    <s v="G1N"/>
    <s v="GD10000000"/>
    <s v="GD0"/>
    <n v="13"/>
    <n v="8200"/>
    <s v="GD600"/>
    <s v="EAZB5"/>
    <s v="000EAZ"/>
    <n v="15"/>
    <s v="32010A"/>
    <n v="13"/>
    <m/>
    <m/>
    <x v="361"/>
    <n v="7580"/>
    <s v="73466"/>
    <x v="160"/>
    <x v="1"/>
    <s v="Non-executive"/>
    <s v="D603"/>
    <x v="1"/>
    <n v="0"/>
    <n v="0"/>
    <n v="0"/>
    <n v="0"/>
    <n v="0"/>
    <n v="0"/>
    <n v="0"/>
    <n v="0"/>
    <n v="0"/>
    <n v="0"/>
    <n v="0"/>
    <n v="0"/>
    <n v="0"/>
    <n v="0"/>
    <n v="0"/>
    <n v="0"/>
    <n v="0"/>
    <n v="0"/>
    <n v="0.64"/>
    <n v="47.68"/>
    <n v="0"/>
    <n v="0"/>
    <n v="0"/>
    <n v="0"/>
    <n v="0"/>
    <n v="73.08"/>
    <n v="0"/>
    <n v="0"/>
    <n v="0"/>
    <n v="0"/>
    <n v="0"/>
    <n v="0.68"/>
    <n v="1.63"/>
    <n v="0"/>
    <n v="0"/>
    <n v="17.100000000000001"/>
    <n v="0"/>
    <n v="0"/>
    <n v="0"/>
    <n v="0"/>
    <n v="0"/>
    <n v="0"/>
    <n v="0"/>
    <n v="0"/>
    <n v="1216.4100000000001"/>
    <n v="0"/>
    <n v="0"/>
    <n v="1357.22"/>
    <n v="140.81"/>
    <n v="0"/>
    <n v="0"/>
    <n v="0"/>
    <n v="1216.4100000000001"/>
    <n v="0"/>
  </r>
  <r>
    <n v="15"/>
    <d v="2013-06-30T00:00:00"/>
    <d v="2013-07-13T00:00:00"/>
    <x v="37"/>
    <s v="G1N"/>
    <s v="GD10000000"/>
    <s v="GD0"/>
    <n v="13"/>
    <n v="8200"/>
    <s v="GD600"/>
    <s v="EAZB5"/>
    <s v="000EAZ"/>
    <n v="15"/>
    <s v="32010A"/>
    <n v="13"/>
    <m/>
    <m/>
    <x v="106"/>
    <n v="23952"/>
    <s v="47825"/>
    <x v="58"/>
    <x v="1"/>
    <s v="Non-executive"/>
    <s v="D603"/>
    <x v="1"/>
    <n v="0"/>
    <n v="0"/>
    <n v="0"/>
    <n v="0"/>
    <n v="0"/>
    <n v="555.41999999999996"/>
    <n v="0"/>
    <n v="0"/>
    <n v="0"/>
    <n v="0"/>
    <n v="0"/>
    <n v="0"/>
    <n v="0"/>
    <n v="0"/>
    <n v="0"/>
    <n v="0"/>
    <n v="0"/>
    <n v="0"/>
    <n v="0.3"/>
    <n v="77.02"/>
    <n v="0"/>
    <n v="0"/>
    <n v="0"/>
    <n v="0"/>
    <n v="0"/>
    <n v="32.85"/>
    <n v="0"/>
    <n v="0"/>
    <n v="0"/>
    <n v="0"/>
    <n v="0"/>
    <n v="0.6"/>
    <n v="1.84"/>
    <n v="0"/>
    <n v="0"/>
    <n v="7.68"/>
    <n v="27.76"/>
    <n v="0"/>
    <n v="4.0999999999999996"/>
    <n v="0"/>
    <n v="0"/>
    <n v="0"/>
    <n v="0"/>
    <n v="0"/>
    <n v="0"/>
    <n v="0"/>
    <n v="0"/>
    <n v="707.57"/>
    <n v="707.56999999999994"/>
    <n v="0"/>
    <n v="0"/>
    <n v="0"/>
    <n v="0"/>
    <n v="0"/>
  </r>
  <r>
    <n v="15"/>
    <d v="2013-06-30T00:00:00"/>
    <d v="2013-07-13T00:00:00"/>
    <x v="37"/>
    <s v="G1N"/>
    <s v="GD10000000"/>
    <s v="GD0"/>
    <n v="13"/>
    <n v="8200"/>
    <s v="GD600"/>
    <s v="EAZB5"/>
    <s v="000EAZ"/>
    <n v="15"/>
    <s v="32010A"/>
    <n v="13"/>
    <m/>
    <m/>
    <x v="211"/>
    <n v="43853"/>
    <s v="74888"/>
    <x v="2"/>
    <x v="1"/>
    <s v="Non-executive"/>
    <s v="D603"/>
    <x v="1"/>
    <n v="0"/>
    <n v="0"/>
    <n v="0"/>
    <n v="0"/>
    <n v="0"/>
    <n v="371.76"/>
    <n v="0"/>
    <n v="0"/>
    <n v="0"/>
    <n v="0"/>
    <n v="0"/>
    <n v="0"/>
    <n v="0"/>
    <n v="0"/>
    <n v="0"/>
    <n v="0"/>
    <n v="0"/>
    <n v="0"/>
    <n v="0.2"/>
    <n v="29.38"/>
    <n v="0"/>
    <n v="0"/>
    <n v="0"/>
    <n v="0"/>
    <n v="0"/>
    <n v="22.44"/>
    <n v="0"/>
    <n v="0"/>
    <n v="0"/>
    <n v="0"/>
    <n v="0"/>
    <n v="0.41"/>
    <n v="0.98"/>
    <n v="0"/>
    <n v="0"/>
    <n v="5.24"/>
    <n v="18.59"/>
    <n v="0"/>
    <n v="1.56"/>
    <n v="0"/>
    <n v="0"/>
    <n v="0"/>
    <n v="0"/>
    <n v="0"/>
    <n v="0"/>
    <n v="0"/>
    <n v="0"/>
    <n v="450.56"/>
    <n v="450.56"/>
    <n v="0"/>
    <n v="0"/>
    <n v="0"/>
    <n v="0"/>
    <n v="0"/>
  </r>
  <r>
    <n v="15"/>
    <d v="2013-06-30T00:00:00"/>
    <d v="2013-07-13T00:00:00"/>
    <x v="37"/>
    <s v="G1N"/>
    <s v="GD10000000"/>
    <s v="GD0"/>
    <n v="13"/>
    <n v="8200"/>
    <s v="GD600"/>
    <s v="EAZB5"/>
    <s v="000EAZ"/>
    <n v="15"/>
    <s v="32010A"/>
    <n v="13"/>
    <m/>
    <m/>
    <x v="215"/>
    <n v="59989"/>
    <s v="51101"/>
    <x v="116"/>
    <x v="1"/>
    <s v="Non-executive"/>
    <s v="D603"/>
    <x v="1"/>
    <n v="1429.21"/>
    <n v="0"/>
    <n v="0"/>
    <n v="0"/>
    <n v="0"/>
    <n v="0"/>
    <n v="0"/>
    <n v="0"/>
    <n v="0"/>
    <n v="0"/>
    <n v="0"/>
    <n v="0"/>
    <n v="0"/>
    <n v="0"/>
    <n v="0"/>
    <n v="0"/>
    <n v="0"/>
    <n v="0"/>
    <n v="0.76"/>
    <n v="97.97"/>
    <n v="0"/>
    <n v="0"/>
    <n v="0"/>
    <n v="0"/>
    <n v="0"/>
    <n v="86.6"/>
    <n v="0"/>
    <n v="0"/>
    <n v="0"/>
    <n v="0"/>
    <n v="0"/>
    <n v="1.36"/>
    <n v="3.24"/>
    <n v="0"/>
    <n v="0"/>
    <n v="20.260000000000002"/>
    <n v="71.47"/>
    <n v="0"/>
    <n v="5.24"/>
    <n v="0"/>
    <n v="0"/>
    <n v="0"/>
    <n v="0"/>
    <n v="0"/>
    <n v="0"/>
    <n v="0"/>
    <n v="0"/>
    <n v="1716.11"/>
    <n v="1716.11"/>
    <n v="0"/>
    <n v="0"/>
    <n v="0"/>
    <n v="0"/>
    <n v="0"/>
  </r>
  <r>
    <n v="15"/>
    <d v="2013-06-30T00:00:00"/>
    <d v="2013-07-13T00:00:00"/>
    <x v="37"/>
    <s v="G1N"/>
    <s v="GD10000000"/>
    <s v="GD0"/>
    <n v="13"/>
    <n v="8200"/>
    <s v="GD600"/>
    <s v="EAZB5"/>
    <s v="000EAZ"/>
    <n v="15"/>
    <s v="32010A"/>
    <n v="13"/>
    <m/>
    <m/>
    <x v="219"/>
    <n v="64263"/>
    <s v="63301"/>
    <x v="2"/>
    <x v="1"/>
    <s v="Non-executive"/>
    <s v="D603"/>
    <x v="1"/>
    <n v="2026.7"/>
    <n v="0"/>
    <n v="0"/>
    <n v="0"/>
    <n v="0"/>
    <n v="0"/>
    <n v="0"/>
    <n v="0"/>
    <n v="0"/>
    <n v="0"/>
    <n v="0"/>
    <n v="0"/>
    <n v="0"/>
    <n v="0"/>
    <n v="0"/>
    <n v="0"/>
    <n v="0"/>
    <n v="0"/>
    <n v="1.06"/>
    <n v="146.94"/>
    <n v="0"/>
    <n v="0"/>
    <n v="0"/>
    <n v="0"/>
    <n v="0"/>
    <n v="120.81"/>
    <n v="0"/>
    <n v="0"/>
    <n v="0"/>
    <n v="0"/>
    <n v="0"/>
    <n v="2.0299999999999998"/>
    <n v="4.6399999999999997"/>
    <n v="0"/>
    <n v="0"/>
    <n v="28.25"/>
    <n v="101.33"/>
    <n v="0"/>
    <n v="7.84"/>
    <n v="0"/>
    <n v="0"/>
    <n v="0"/>
    <n v="0"/>
    <n v="0"/>
    <n v="0"/>
    <n v="0"/>
    <n v="0"/>
    <n v="2439.6"/>
    <n v="2439.6"/>
    <n v="0"/>
    <n v="0"/>
    <n v="0"/>
    <n v="0"/>
    <n v="0"/>
  </r>
  <r>
    <n v="15"/>
    <d v="2013-06-30T00:00:00"/>
    <d v="2013-07-13T00:00:00"/>
    <x v="37"/>
    <s v="G1N"/>
    <s v="GD10000000"/>
    <s v="GD0"/>
    <n v="13"/>
    <n v="8200"/>
    <s v="GD600"/>
    <s v="EAZB5"/>
    <s v="000EAZ"/>
    <n v="15"/>
    <s v="32010A"/>
    <n v="13"/>
    <m/>
    <m/>
    <x v="216"/>
    <n v="68069"/>
    <s v="47282"/>
    <x v="2"/>
    <x v="1"/>
    <s v="Non-executive"/>
    <s v="D603"/>
    <x v="1"/>
    <n v="383"/>
    <n v="0"/>
    <n v="0"/>
    <n v="0"/>
    <n v="0"/>
    <n v="0"/>
    <n v="0"/>
    <n v="0"/>
    <n v="0"/>
    <n v="0"/>
    <n v="0"/>
    <n v="0"/>
    <n v="0"/>
    <n v="0"/>
    <n v="0"/>
    <n v="0"/>
    <n v="0"/>
    <n v="0"/>
    <n v="0.21"/>
    <n v="25.6"/>
    <n v="0"/>
    <n v="0"/>
    <n v="0"/>
    <n v="0"/>
    <n v="0"/>
    <n v="23.08"/>
    <n v="0"/>
    <n v="0"/>
    <n v="0"/>
    <n v="0"/>
    <n v="0"/>
    <n v="0.4"/>
    <n v="0.98"/>
    <n v="0"/>
    <n v="0"/>
    <n v="5.4"/>
    <n v="19.16"/>
    <n v="0"/>
    <n v="1.37"/>
    <n v="0"/>
    <n v="0"/>
    <n v="0"/>
    <n v="0"/>
    <n v="0"/>
    <n v="0"/>
    <n v="0"/>
    <n v="0"/>
    <n v="459.2"/>
    <n v="459.2"/>
    <n v="0"/>
    <n v="0"/>
    <n v="0"/>
    <n v="0"/>
    <n v="0"/>
  </r>
  <r>
    <n v="15"/>
    <d v="2013-06-30T00:00:00"/>
    <d v="2013-07-13T00:00:00"/>
    <x v="37"/>
    <s v="G1N"/>
    <s v="GD10000000"/>
    <s v="GD0"/>
    <n v="13"/>
    <n v="8200"/>
    <s v="GD600"/>
    <s v="EAZB5"/>
    <s v="000EAZ"/>
    <n v="15"/>
    <s v="32010A"/>
    <n v="13"/>
    <m/>
    <m/>
    <x v="217"/>
    <n v="68206"/>
    <s v="48863"/>
    <x v="2"/>
    <x v="1"/>
    <s v="Non-executive"/>
    <s v="D603"/>
    <x v="1"/>
    <n v="247.84"/>
    <n v="0"/>
    <n v="0"/>
    <n v="0"/>
    <n v="0"/>
    <n v="0"/>
    <n v="0"/>
    <n v="0"/>
    <n v="0"/>
    <n v="0"/>
    <n v="0"/>
    <n v="0"/>
    <n v="0"/>
    <n v="0"/>
    <n v="0"/>
    <n v="0"/>
    <n v="0"/>
    <n v="0"/>
    <n v="0.13"/>
    <n v="19.600000000000001"/>
    <n v="0"/>
    <n v="0"/>
    <n v="0"/>
    <n v="0"/>
    <n v="0"/>
    <n v="15.12"/>
    <n v="0"/>
    <n v="0"/>
    <n v="0"/>
    <n v="0"/>
    <n v="0"/>
    <n v="0.27"/>
    <n v="0.62"/>
    <n v="0"/>
    <n v="0"/>
    <n v="3.54"/>
    <n v="12.39"/>
    <n v="0"/>
    <n v="1.04"/>
    <n v="0"/>
    <n v="0"/>
    <n v="0"/>
    <n v="0"/>
    <n v="0"/>
    <n v="0"/>
    <n v="0"/>
    <n v="0"/>
    <n v="300.55"/>
    <n v="300.55"/>
    <n v="0"/>
    <n v="0"/>
    <n v="0"/>
    <n v="0"/>
    <n v="0"/>
  </r>
  <r>
    <n v="15"/>
    <d v="2013-06-30T00:00:00"/>
    <d v="2013-07-13T00:00:00"/>
    <x v="37"/>
    <s v="G1N"/>
    <s v="GD10000000"/>
    <s v="GD0"/>
    <n v="13"/>
    <n v="8200"/>
    <s v="GD600"/>
    <s v="EAZB5"/>
    <s v="000EAZ"/>
    <n v="15"/>
    <s v="32010A"/>
    <n v="13"/>
    <m/>
    <m/>
    <x v="89"/>
    <n v="69397"/>
    <s v="44654"/>
    <x v="159"/>
    <x v="1"/>
    <s v="Non-executive"/>
    <s v="D603"/>
    <x v="1"/>
    <n v="1159.75"/>
    <n v="0"/>
    <n v="0"/>
    <n v="0"/>
    <n v="0"/>
    <n v="0"/>
    <n v="0"/>
    <n v="0"/>
    <n v="0"/>
    <n v="0"/>
    <n v="0"/>
    <n v="0"/>
    <n v="0"/>
    <n v="0"/>
    <n v="0"/>
    <n v="0"/>
    <n v="0"/>
    <n v="0"/>
    <n v="0.6"/>
    <n v="43.49"/>
    <n v="0"/>
    <n v="0"/>
    <n v="0"/>
    <n v="0"/>
    <n v="0"/>
    <n v="71"/>
    <n v="0"/>
    <n v="0"/>
    <n v="0"/>
    <n v="0"/>
    <n v="0"/>
    <n v="0.68"/>
    <n v="1.63"/>
    <n v="0"/>
    <n v="0"/>
    <n v="16.61"/>
    <n v="0"/>
    <n v="0"/>
    <n v="2.33"/>
    <n v="0"/>
    <n v="0"/>
    <n v="0"/>
    <n v="0"/>
    <n v="0"/>
    <n v="0"/>
    <n v="0"/>
    <n v="0"/>
    <n v="1296.0899999999999"/>
    <n v="1296.0899999999999"/>
    <n v="0"/>
    <n v="0"/>
    <n v="0"/>
    <n v="0"/>
    <n v="0"/>
  </r>
  <r>
    <n v="15"/>
    <d v="2013-06-30T00:00:00"/>
    <d v="2013-07-13T00:00:00"/>
    <x v="37"/>
    <s v="G1N"/>
    <s v="GD10000000"/>
    <s v="GD0"/>
    <n v="13"/>
    <n v="8200"/>
    <s v="GD600"/>
    <s v="ITQB5"/>
    <s v="000ITQ"/>
    <n v="15"/>
    <s v="32367A"/>
    <n v="13"/>
    <m/>
    <m/>
    <x v="211"/>
    <n v="43853"/>
    <s v="74888"/>
    <x v="2"/>
    <x v="1"/>
    <s v="Non-executive"/>
    <s v="D603"/>
    <x v="1"/>
    <n v="0"/>
    <n v="0"/>
    <n v="0"/>
    <n v="0"/>
    <n v="0"/>
    <n v="247.84"/>
    <n v="0"/>
    <n v="0"/>
    <n v="0"/>
    <n v="0"/>
    <n v="0"/>
    <n v="0"/>
    <n v="0"/>
    <n v="0"/>
    <n v="0"/>
    <n v="0"/>
    <n v="0"/>
    <n v="0"/>
    <n v="0.13"/>
    <n v="19.600000000000001"/>
    <n v="0"/>
    <n v="0"/>
    <n v="0"/>
    <n v="0"/>
    <n v="0"/>
    <n v="14.96"/>
    <n v="0"/>
    <n v="0"/>
    <n v="0"/>
    <n v="0"/>
    <n v="0"/>
    <n v="0.27"/>
    <n v="0.65"/>
    <n v="0"/>
    <n v="0"/>
    <n v="3.5"/>
    <n v="12.39"/>
    <n v="0"/>
    <n v="1.04"/>
    <n v="0"/>
    <n v="0"/>
    <n v="0"/>
    <n v="0"/>
    <n v="0"/>
    <n v="0"/>
    <n v="0"/>
    <n v="0"/>
    <n v="300.38"/>
    <n v="300.37999999999994"/>
    <n v="0"/>
    <n v="0"/>
    <n v="0"/>
    <n v="0"/>
    <n v="0"/>
  </r>
  <r>
    <n v="15"/>
    <d v="2013-06-30T00:00:00"/>
    <d v="2013-07-13T00:00:00"/>
    <x v="37"/>
    <s v="G1N"/>
    <s v="GD10000000"/>
    <s v="GD0"/>
    <n v="13"/>
    <n v="8200"/>
    <s v="GD600"/>
    <s v="ITQB5"/>
    <s v="000ITQ"/>
    <n v="15"/>
    <s v="32367A"/>
    <n v="13"/>
    <m/>
    <m/>
    <x v="223"/>
    <n v="50752"/>
    <s v="73463"/>
    <x v="2"/>
    <x v="1"/>
    <s v="Non-executive"/>
    <s v="D603"/>
    <x v="1"/>
    <n v="768.83"/>
    <n v="0"/>
    <n v="0"/>
    <n v="0"/>
    <n v="0"/>
    <n v="0"/>
    <n v="0"/>
    <n v="0"/>
    <n v="0"/>
    <n v="0"/>
    <n v="0"/>
    <n v="0"/>
    <n v="0"/>
    <n v="0"/>
    <n v="0"/>
    <n v="0"/>
    <n v="0"/>
    <n v="0"/>
    <n v="0.4"/>
    <n v="47.67"/>
    <n v="0"/>
    <n v="0"/>
    <n v="0"/>
    <n v="0"/>
    <n v="0"/>
    <n v="46.55"/>
    <n v="0"/>
    <n v="0"/>
    <n v="0"/>
    <n v="0"/>
    <n v="0"/>
    <n v="0.68"/>
    <n v="1.61"/>
    <n v="0"/>
    <n v="0"/>
    <n v="10.89"/>
    <n v="38.43"/>
    <n v="0"/>
    <n v="2.54"/>
    <n v="0"/>
    <n v="0"/>
    <n v="0"/>
    <n v="0"/>
    <n v="0"/>
    <n v="0"/>
    <n v="0"/>
    <n v="0"/>
    <n v="917.6"/>
    <n v="917.5999999999998"/>
    <n v="0"/>
    <n v="0"/>
    <n v="0"/>
    <n v="0"/>
    <n v="0"/>
  </r>
  <r>
    <n v="15"/>
    <d v="2013-06-30T00:00:00"/>
    <d v="2013-07-13T00:00:00"/>
    <x v="37"/>
    <s v="G1N"/>
    <s v="GD10000000"/>
    <s v="GD0"/>
    <n v="13"/>
    <n v="8200"/>
    <s v="GD600"/>
    <s v="ITQB5"/>
    <s v="000ITQ"/>
    <n v="15"/>
    <s v="32367A"/>
    <n v="13"/>
    <m/>
    <m/>
    <x v="216"/>
    <n v="68069"/>
    <s v="47282"/>
    <x v="2"/>
    <x v="1"/>
    <s v="Non-executive"/>
    <s v="D603"/>
    <x v="1"/>
    <n v="127.63"/>
    <n v="0"/>
    <n v="0"/>
    <n v="0"/>
    <n v="0"/>
    <n v="0"/>
    <n v="0"/>
    <n v="0"/>
    <n v="0"/>
    <n v="0"/>
    <n v="0"/>
    <n v="0"/>
    <n v="0"/>
    <n v="0"/>
    <n v="0"/>
    <n v="0"/>
    <n v="0"/>
    <n v="0"/>
    <n v="0.06"/>
    <n v="8.5399999999999991"/>
    <n v="0"/>
    <n v="0"/>
    <n v="0"/>
    <n v="0"/>
    <n v="0"/>
    <n v="7.7"/>
    <n v="0"/>
    <n v="0"/>
    <n v="0"/>
    <n v="0"/>
    <n v="0"/>
    <n v="0.14000000000000001"/>
    <n v="0.32"/>
    <n v="0"/>
    <n v="0"/>
    <n v="1.8"/>
    <n v="6.38"/>
    <n v="0"/>
    <n v="0.45"/>
    <n v="0"/>
    <n v="0"/>
    <n v="0"/>
    <n v="0"/>
    <n v="0"/>
    <n v="0"/>
    <n v="0"/>
    <n v="0"/>
    <n v="153.02000000000001"/>
    <n v="153.01999999999995"/>
    <n v="0"/>
    <n v="0"/>
    <n v="0"/>
    <n v="0"/>
    <n v="0"/>
  </r>
  <r>
    <n v="15"/>
    <d v="2013-06-30T00:00:00"/>
    <d v="2013-07-13T00:00:00"/>
    <x v="37"/>
    <s v="G1N"/>
    <s v="GD10000000"/>
    <s v="GD0"/>
    <n v="13"/>
    <n v="8200"/>
    <s v="GD600"/>
    <s v="ITQB5"/>
    <s v="000ITQ"/>
    <n v="15"/>
    <s v="32367A"/>
    <n v="13"/>
    <m/>
    <m/>
    <x v="217"/>
    <n v="68206"/>
    <s v="48863"/>
    <x v="2"/>
    <x v="1"/>
    <s v="Non-executive"/>
    <s v="D603"/>
    <x v="1"/>
    <n v="371.75"/>
    <n v="0"/>
    <n v="0"/>
    <n v="0"/>
    <n v="0"/>
    <n v="0"/>
    <n v="0"/>
    <n v="0"/>
    <n v="0"/>
    <n v="0"/>
    <n v="0"/>
    <n v="0"/>
    <n v="0"/>
    <n v="0"/>
    <n v="0"/>
    <n v="0"/>
    <n v="0"/>
    <n v="0"/>
    <n v="0.2"/>
    <n v="29.38"/>
    <n v="0"/>
    <n v="0"/>
    <n v="0"/>
    <n v="0"/>
    <n v="0"/>
    <n v="22.68"/>
    <n v="0"/>
    <n v="0"/>
    <n v="0"/>
    <n v="0"/>
    <n v="0"/>
    <n v="0.41"/>
    <n v="0.93"/>
    <n v="0"/>
    <n v="0"/>
    <n v="5.3"/>
    <n v="18.59"/>
    <n v="0"/>
    <n v="1.56"/>
    <n v="0"/>
    <n v="0"/>
    <n v="0"/>
    <n v="0"/>
    <n v="0"/>
    <n v="0"/>
    <n v="0"/>
    <n v="0"/>
    <n v="450.8"/>
    <n v="450.8"/>
    <n v="0"/>
    <n v="0"/>
    <n v="0"/>
    <n v="0"/>
    <n v="0"/>
  </r>
  <r>
    <n v="15"/>
    <d v="2013-06-30T00:00:00"/>
    <d v="2013-07-13T00:00:00"/>
    <x v="37"/>
    <s v="G1N"/>
    <s v="GD10000000"/>
    <s v="GD0"/>
    <n v="13"/>
    <n v="8200"/>
    <s v="GD600"/>
    <s v="ITQB5"/>
    <s v="000ITQ"/>
    <n v="15"/>
    <s v="32367A"/>
    <n v="13"/>
    <m/>
    <m/>
    <x v="222"/>
    <n v="70287"/>
    <s v="48884"/>
    <x v="15"/>
    <x v="1"/>
    <s v="Non-executive"/>
    <s v="D603"/>
    <x v="1"/>
    <n v="971.37"/>
    <n v="0"/>
    <n v="0"/>
    <n v="0"/>
    <n v="0"/>
    <n v="0"/>
    <n v="0"/>
    <n v="0"/>
    <n v="0"/>
    <n v="0"/>
    <n v="0"/>
    <n v="0"/>
    <n v="0"/>
    <n v="0"/>
    <n v="0"/>
    <n v="0"/>
    <n v="0"/>
    <n v="0"/>
    <n v="0.52"/>
    <n v="85.32"/>
    <n v="0"/>
    <n v="0"/>
    <n v="0"/>
    <n v="0"/>
    <n v="0"/>
    <n v="58.47"/>
    <n v="0"/>
    <n v="0"/>
    <n v="0"/>
    <n v="0"/>
    <n v="0"/>
    <n v="1.36"/>
    <n v="3.24"/>
    <n v="0"/>
    <n v="0"/>
    <n v="13.68"/>
    <n v="0"/>
    <n v="0"/>
    <n v="4.5599999999999996"/>
    <n v="0"/>
    <n v="0"/>
    <n v="0"/>
    <n v="0"/>
    <n v="0"/>
    <n v="0"/>
    <n v="0"/>
    <n v="0"/>
    <n v="1138.52"/>
    <n v="1138.52"/>
    <n v="0"/>
    <n v="0"/>
    <n v="0"/>
    <n v="0"/>
    <n v="0"/>
  </r>
  <r>
    <n v="15"/>
    <d v="2013-06-30T00:00:00"/>
    <d v="2013-07-13T00:00:00"/>
    <x v="37"/>
    <s v="G1N"/>
    <s v="GD10000000"/>
    <s v="GD0"/>
    <n v="13"/>
    <n v="8200"/>
    <s v="GD600"/>
    <s v="LAPB5"/>
    <s v="000LAP"/>
    <n v="15"/>
    <s v="32365A"/>
    <n v="13"/>
    <m/>
    <m/>
    <x v="211"/>
    <n v="43853"/>
    <s v="74888"/>
    <x v="2"/>
    <x v="1"/>
    <s v="Non-executive"/>
    <s v="D603"/>
    <x v="1"/>
    <n v="0"/>
    <n v="0"/>
    <n v="0"/>
    <n v="0"/>
    <n v="0"/>
    <n v="495.69"/>
    <n v="0"/>
    <n v="0"/>
    <n v="0"/>
    <n v="0"/>
    <n v="0"/>
    <n v="0"/>
    <n v="0"/>
    <n v="0"/>
    <n v="0"/>
    <n v="0"/>
    <n v="0"/>
    <n v="0"/>
    <n v="0.26"/>
    <n v="39.18"/>
    <n v="0"/>
    <n v="0"/>
    <n v="0"/>
    <n v="0"/>
    <n v="0"/>
    <n v="29.92"/>
    <n v="0"/>
    <n v="0"/>
    <n v="0"/>
    <n v="0"/>
    <n v="0"/>
    <n v="0.54"/>
    <n v="1.3"/>
    <n v="0"/>
    <n v="0"/>
    <n v="7"/>
    <n v="24.78"/>
    <n v="0"/>
    <n v="2.09"/>
    <n v="0"/>
    <n v="0"/>
    <n v="0"/>
    <n v="0"/>
    <n v="0"/>
    <n v="0"/>
    <n v="0"/>
    <n v="0"/>
    <n v="600.76"/>
    <n v="600.75999999999988"/>
    <n v="0"/>
    <n v="0"/>
    <n v="0"/>
    <n v="0"/>
    <n v="0"/>
  </r>
  <r>
    <n v="15"/>
    <d v="2013-06-30T00:00:00"/>
    <d v="2013-07-13T00:00:00"/>
    <x v="37"/>
    <s v="G1N"/>
    <s v="GD10000000"/>
    <s v="GD0"/>
    <n v="13"/>
    <n v="8200"/>
    <s v="GD600"/>
    <s v="LAPB5"/>
    <s v="000LAP"/>
    <n v="15"/>
    <s v="32365A"/>
    <n v="13"/>
    <m/>
    <m/>
    <x v="223"/>
    <n v="50752"/>
    <s v="73463"/>
    <x v="2"/>
    <x v="1"/>
    <s v="Non-executive"/>
    <s v="D603"/>
    <x v="1"/>
    <n v="2306.5100000000002"/>
    <n v="0"/>
    <n v="0"/>
    <n v="0"/>
    <n v="0"/>
    <n v="0"/>
    <n v="0"/>
    <n v="0"/>
    <n v="0"/>
    <n v="0"/>
    <n v="0"/>
    <n v="0"/>
    <n v="0"/>
    <n v="0"/>
    <n v="0"/>
    <n v="0"/>
    <n v="0"/>
    <n v="0"/>
    <n v="1.2"/>
    <n v="143.02000000000001"/>
    <n v="0"/>
    <n v="0"/>
    <n v="0"/>
    <n v="0"/>
    <n v="0"/>
    <n v="139.69999999999999"/>
    <n v="0"/>
    <n v="0"/>
    <n v="0"/>
    <n v="0"/>
    <n v="0"/>
    <n v="2.0299999999999998"/>
    <n v="4.87"/>
    <n v="0"/>
    <n v="0"/>
    <n v="32.659999999999997"/>
    <n v="115.34"/>
    <n v="0"/>
    <n v="7.63"/>
    <n v="0"/>
    <n v="0"/>
    <n v="0"/>
    <n v="0"/>
    <n v="0"/>
    <n v="0"/>
    <n v="0"/>
    <n v="0"/>
    <n v="2752.96"/>
    <n v="2752.96"/>
    <n v="0"/>
    <n v="0"/>
    <n v="0"/>
    <n v="0"/>
    <n v="0"/>
  </r>
  <r>
    <n v="15"/>
    <d v="2013-06-30T00:00:00"/>
    <d v="2013-07-13T00:00:00"/>
    <x v="37"/>
    <s v="G1N"/>
    <s v="GD10000000"/>
    <s v="GD0"/>
    <n v="13"/>
    <n v="8200"/>
    <s v="GD600"/>
    <s v="LAPB5"/>
    <s v="000LAP"/>
    <n v="15"/>
    <s v="32365A"/>
    <n v="13"/>
    <m/>
    <m/>
    <x v="216"/>
    <n v="68069"/>
    <s v="47282"/>
    <x v="2"/>
    <x v="1"/>
    <s v="Non-executive"/>
    <s v="D603"/>
    <x v="1"/>
    <n v="255.31"/>
    <n v="0"/>
    <n v="0"/>
    <n v="0"/>
    <n v="0"/>
    <n v="0"/>
    <n v="0"/>
    <n v="0"/>
    <n v="0"/>
    <n v="0"/>
    <n v="0"/>
    <n v="0"/>
    <n v="0"/>
    <n v="0"/>
    <n v="0"/>
    <n v="0"/>
    <n v="0"/>
    <n v="0"/>
    <n v="0.14000000000000001"/>
    <n v="17.059999999999999"/>
    <n v="0"/>
    <n v="0"/>
    <n v="0"/>
    <n v="0"/>
    <n v="0"/>
    <n v="15.38"/>
    <n v="0"/>
    <n v="0"/>
    <n v="0"/>
    <n v="0"/>
    <n v="0"/>
    <n v="0.28000000000000003"/>
    <n v="0.65"/>
    <n v="0"/>
    <n v="0"/>
    <n v="3.6"/>
    <n v="12.76"/>
    <n v="0"/>
    <n v="0.91"/>
    <n v="0"/>
    <n v="0"/>
    <n v="0"/>
    <n v="0"/>
    <n v="0"/>
    <n v="0"/>
    <n v="0"/>
    <n v="0"/>
    <n v="306.08999999999997"/>
    <n v="306.08999999999997"/>
    <n v="0"/>
    <n v="0"/>
    <n v="0"/>
    <n v="0"/>
    <n v="0"/>
  </r>
  <r>
    <n v="15"/>
    <d v="2013-06-30T00:00:00"/>
    <d v="2013-07-13T00:00:00"/>
    <x v="37"/>
    <s v="G1N"/>
    <s v="GD10000000"/>
    <s v="GD0"/>
    <n v="13"/>
    <n v="8200"/>
    <s v="GD600"/>
    <s v="LAPB5"/>
    <s v="000LAP"/>
    <n v="15"/>
    <s v="32365A"/>
    <n v="13"/>
    <m/>
    <m/>
    <x v="217"/>
    <n v="68206"/>
    <s v="48863"/>
    <x v="2"/>
    <x v="1"/>
    <s v="Non-executive"/>
    <s v="D603"/>
    <x v="1"/>
    <n v="619.61"/>
    <n v="0"/>
    <n v="0"/>
    <n v="0"/>
    <n v="0"/>
    <n v="0"/>
    <n v="0"/>
    <n v="0"/>
    <n v="0"/>
    <n v="0"/>
    <n v="0"/>
    <n v="0"/>
    <n v="0"/>
    <n v="0"/>
    <n v="0"/>
    <n v="0"/>
    <n v="0"/>
    <n v="0"/>
    <n v="0.32"/>
    <n v="48.98"/>
    <n v="0"/>
    <n v="0"/>
    <n v="0"/>
    <n v="0"/>
    <n v="0"/>
    <n v="37.82"/>
    <n v="0"/>
    <n v="0"/>
    <n v="0"/>
    <n v="0"/>
    <n v="0"/>
    <n v="0.68"/>
    <n v="1.55"/>
    <n v="0"/>
    <n v="0"/>
    <n v="8.84"/>
    <n v="30.98"/>
    <n v="0"/>
    <n v="2.61"/>
    <n v="0"/>
    <n v="0"/>
    <n v="0"/>
    <n v="0"/>
    <n v="0"/>
    <n v="0"/>
    <n v="0"/>
    <n v="0"/>
    <n v="751.39"/>
    <n v="751.3900000000001"/>
    <n v="0"/>
    <n v="0"/>
    <n v="0"/>
    <n v="0"/>
    <n v="0"/>
  </r>
  <r>
    <n v="15"/>
    <d v="2013-06-30T00:00:00"/>
    <d v="2013-07-13T00:00:00"/>
    <x v="37"/>
    <s v="G1N"/>
    <s v="GD10000000"/>
    <s v="GD0"/>
    <n v="13"/>
    <n v="8200"/>
    <s v="GD600"/>
    <s v="MASB5"/>
    <s v="000MSP"/>
    <n v="15"/>
    <s v="32366B"/>
    <n v="13"/>
    <m/>
    <m/>
    <x v="211"/>
    <n v="43853"/>
    <s v="74888"/>
    <x v="2"/>
    <x v="1"/>
    <s v="Non-executive"/>
    <s v="D603"/>
    <x v="1"/>
    <n v="0"/>
    <n v="0"/>
    <n v="0"/>
    <n v="0"/>
    <n v="0"/>
    <n v="495.66"/>
    <n v="0"/>
    <n v="0"/>
    <n v="0"/>
    <n v="0"/>
    <n v="0"/>
    <n v="0"/>
    <n v="0"/>
    <n v="0"/>
    <n v="0"/>
    <n v="0"/>
    <n v="0"/>
    <n v="0"/>
    <n v="0.26"/>
    <n v="39.19"/>
    <n v="0"/>
    <n v="0"/>
    <n v="0"/>
    <n v="0"/>
    <n v="0"/>
    <n v="29.91"/>
    <n v="0"/>
    <n v="0"/>
    <n v="0"/>
    <n v="0"/>
    <n v="0"/>
    <n v="0.54"/>
    <n v="1.29"/>
    <n v="0"/>
    <n v="0"/>
    <n v="7"/>
    <n v="24.79"/>
    <n v="0"/>
    <n v="2.09"/>
    <n v="0"/>
    <n v="0"/>
    <n v="0"/>
    <n v="0"/>
    <n v="0"/>
    <n v="0"/>
    <n v="0"/>
    <n v="0"/>
    <n v="600.73"/>
    <n v="600.7299999999999"/>
    <n v="0"/>
    <n v="0"/>
    <n v="0"/>
    <n v="0"/>
    <n v="0"/>
  </r>
  <r>
    <n v="15"/>
    <d v="2013-06-30T00:00:00"/>
    <d v="2013-07-13T00:00:00"/>
    <x v="37"/>
    <s v="G1N"/>
    <s v="GD10000000"/>
    <s v="GD0"/>
    <n v="13"/>
    <n v="8200"/>
    <s v="GD600"/>
    <s v="MASB5"/>
    <s v="000MSP"/>
    <n v="15"/>
    <s v="32366B"/>
    <n v="13"/>
    <m/>
    <m/>
    <x v="217"/>
    <n v="68206"/>
    <s v="48863"/>
    <x v="2"/>
    <x v="1"/>
    <s v="Non-executive"/>
    <s v="D603"/>
    <x v="1"/>
    <n v="247.82"/>
    <n v="0"/>
    <n v="0"/>
    <n v="0"/>
    <n v="0"/>
    <n v="0"/>
    <n v="0"/>
    <n v="0"/>
    <n v="0"/>
    <n v="0"/>
    <n v="0"/>
    <n v="0"/>
    <n v="0"/>
    <n v="0"/>
    <n v="0"/>
    <n v="0"/>
    <n v="0"/>
    <n v="0"/>
    <n v="0.14000000000000001"/>
    <n v="19.579999999999998"/>
    <n v="0"/>
    <n v="0"/>
    <n v="0"/>
    <n v="0"/>
    <n v="0"/>
    <n v="15.14"/>
    <n v="0"/>
    <n v="0"/>
    <n v="0"/>
    <n v="0"/>
    <n v="0"/>
    <n v="0.27"/>
    <n v="0.63"/>
    <n v="0"/>
    <n v="0"/>
    <n v="3.54"/>
    <n v="12.39"/>
    <n v="0"/>
    <n v="1.05"/>
    <n v="0"/>
    <n v="0"/>
    <n v="0"/>
    <n v="0"/>
    <n v="0"/>
    <n v="0"/>
    <n v="0"/>
    <n v="0"/>
    <n v="300.56"/>
    <n v="300.55999999999995"/>
    <n v="0"/>
    <n v="0"/>
    <n v="0"/>
    <n v="0"/>
    <n v="0"/>
  </r>
  <r>
    <n v="15"/>
    <d v="2013-06-30T00:00:00"/>
    <d v="2013-07-13T00:00:00"/>
    <x v="37"/>
    <s v="G1N"/>
    <s v="GD10000000"/>
    <s v="GD0"/>
    <n v="13"/>
    <n v="8200"/>
    <s v="GD600"/>
    <s v="SAHB5"/>
    <s v="000SAH"/>
    <n v="15"/>
    <s v="32367B"/>
    <n v="13"/>
    <m/>
    <m/>
    <x v="99"/>
    <n v="38606"/>
    <s v="51150"/>
    <x v="2"/>
    <x v="1"/>
    <s v="Non-executive"/>
    <s v="D603"/>
    <x v="1"/>
    <n v="262.75"/>
    <n v="0"/>
    <n v="0"/>
    <n v="0"/>
    <n v="0"/>
    <n v="0"/>
    <n v="0"/>
    <n v="0"/>
    <n v="0"/>
    <n v="0"/>
    <n v="0"/>
    <n v="0"/>
    <n v="0"/>
    <n v="0"/>
    <n v="0"/>
    <n v="0"/>
    <n v="0"/>
    <n v="0"/>
    <n v="0.14000000000000001"/>
    <n v="50.96"/>
    <n v="0"/>
    <n v="0"/>
    <n v="0"/>
    <n v="0"/>
    <n v="0"/>
    <n v="15.24"/>
    <n v="0"/>
    <n v="0"/>
    <n v="0"/>
    <n v="0"/>
    <n v="0"/>
    <n v="0.32"/>
    <n v="1.19"/>
    <n v="0"/>
    <n v="0"/>
    <n v="3.56"/>
    <n v="13.14"/>
    <n v="0"/>
    <n v="2.71"/>
    <n v="0"/>
    <n v="0"/>
    <n v="0"/>
    <n v="0"/>
    <n v="0"/>
    <n v="0"/>
    <n v="0"/>
    <n v="0"/>
    <n v="350.01"/>
    <n v="350.00999999999993"/>
    <n v="0"/>
    <n v="0"/>
    <n v="0"/>
    <n v="0"/>
    <n v="0"/>
  </r>
  <r>
    <n v="15"/>
    <d v="2013-06-30T00:00:00"/>
    <d v="2013-07-13T00:00:00"/>
    <x v="37"/>
    <s v="G1N"/>
    <s v="GD10000000"/>
    <s v="GD0"/>
    <n v="13"/>
    <n v="8200"/>
    <s v="GD600"/>
    <s v="SAHB5"/>
    <s v="000SAH"/>
    <n v="15"/>
    <s v="32367B"/>
    <n v="13"/>
    <m/>
    <m/>
    <x v="103"/>
    <n v="39707"/>
    <s v="46623"/>
    <x v="2"/>
    <x v="1"/>
    <s v="Non-executive"/>
    <s v="D603"/>
    <x v="1"/>
    <n v="0"/>
    <n v="0"/>
    <n v="0"/>
    <n v="0"/>
    <n v="0"/>
    <n v="285.83"/>
    <n v="0"/>
    <n v="0"/>
    <n v="0"/>
    <n v="0"/>
    <n v="0"/>
    <n v="0"/>
    <n v="0"/>
    <n v="0"/>
    <n v="0"/>
    <n v="0"/>
    <n v="0"/>
    <n v="0"/>
    <n v="0.15"/>
    <n v="55.11"/>
    <n v="0"/>
    <n v="0"/>
    <n v="0"/>
    <n v="0"/>
    <n v="0"/>
    <n v="16.22"/>
    <n v="0"/>
    <n v="0"/>
    <n v="0"/>
    <n v="0"/>
    <n v="0"/>
    <n v="0.32"/>
    <n v="1.19"/>
    <n v="0"/>
    <n v="0"/>
    <n v="3.8"/>
    <n v="14.29"/>
    <n v="0"/>
    <n v="2.94"/>
    <n v="0"/>
    <n v="0"/>
    <n v="0"/>
    <n v="0"/>
    <n v="0"/>
    <n v="0"/>
    <n v="0"/>
    <n v="0"/>
    <n v="379.85"/>
    <n v="379.84999999999997"/>
    <n v="0"/>
    <n v="0"/>
    <n v="0"/>
    <n v="0"/>
    <n v="0"/>
  </r>
  <r>
    <n v="15"/>
    <d v="2013-06-30T00:00:00"/>
    <d v="2013-07-13T00:00:00"/>
    <x v="37"/>
    <s v="G1N"/>
    <s v="GD10000000"/>
    <s v="GD0"/>
    <n v="13"/>
    <n v="8230"/>
    <s v="STIM6"/>
    <s v="RTP15"/>
    <s v="000RTT"/>
    <n v="15"/>
    <s v="ST395A"/>
    <n v="11"/>
    <m/>
    <m/>
    <x v="106"/>
    <n v="23952"/>
    <s v="47825"/>
    <x v="58"/>
    <x v="1"/>
    <s v="Non-executive"/>
    <s v="D603"/>
    <x v="1"/>
    <n v="0"/>
    <n v="0"/>
    <n v="0"/>
    <n v="0"/>
    <n v="0"/>
    <n v="555.36"/>
    <n v="0"/>
    <n v="0"/>
    <n v="0"/>
    <n v="0"/>
    <n v="0"/>
    <n v="0"/>
    <n v="0"/>
    <n v="0"/>
    <n v="0"/>
    <n v="0"/>
    <n v="0"/>
    <n v="0"/>
    <n v="0.3"/>
    <n v="77.02"/>
    <n v="0"/>
    <n v="0"/>
    <n v="0"/>
    <n v="0"/>
    <n v="0"/>
    <n v="32.840000000000003"/>
    <n v="0"/>
    <n v="0"/>
    <n v="0"/>
    <n v="0"/>
    <n v="0"/>
    <n v="0.6"/>
    <n v="1.84"/>
    <n v="0"/>
    <n v="0"/>
    <n v="7.68"/>
    <n v="27.76"/>
    <n v="0"/>
    <n v="4.0999999999999996"/>
    <n v="0"/>
    <n v="0"/>
    <n v="0"/>
    <n v="0"/>
    <n v="0"/>
    <n v="0"/>
    <n v="0"/>
    <n v="0"/>
    <n v="707.5"/>
    <n v="707.5"/>
    <n v="0"/>
    <n v="0"/>
    <n v="0"/>
    <n v="0"/>
    <n v="0"/>
  </r>
  <r>
    <n v="15"/>
    <d v="2013-06-30T00:00:00"/>
    <d v="2013-07-13T00:00:00"/>
    <x v="37"/>
    <s v="G1N"/>
    <s v="GD10000000"/>
    <s v="GD0"/>
    <n v="13"/>
    <n v="8230"/>
    <s v="STIM6"/>
    <s v="RTP15"/>
    <s v="000RTT"/>
    <n v="15"/>
    <s v="ST395A"/>
    <n v="11"/>
    <m/>
    <m/>
    <x v="260"/>
    <n v="39708"/>
    <s v="73440"/>
    <x v="134"/>
    <x v="1"/>
    <s v="Non-executive"/>
    <s v="D603"/>
    <x v="1"/>
    <n v="3378.16"/>
    <n v="0"/>
    <n v="0"/>
    <n v="0"/>
    <n v="0"/>
    <n v="0"/>
    <n v="0"/>
    <n v="0"/>
    <n v="0"/>
    <n v="0"/>
    <n v="0"/>
    <n v="0"/>
    <n v="0"/>
    <n v="0"/>
    <n v="0"/>
    <n v="0"/>
    <n v="0"/>
    <n v="0"/>
    <n v="1.75"/>
    <n v="0"/>
    <n v="0"/>
    <n v="0"/>
    <n v="0"/>
    <n v="0"/>
    <n v="0"/>
    <n v="198.48"/>
    <n v="0"/>
    <n v="0"/>
    <n v="0"/>
    <n v="0"/>
    <n v="0"/>
    <n v="2.71"/>
    <n v="6.48"/>
    <n v="0"/>
    <n v="0"/>
    <n v="46.42"/>
    <n v="168.91"/>
    <n v="0"/>
    <n v="0"/>
    <n v="0"/>
    <n v="0"/>
    <n v="0"/>
    <n v="0"/>
    <n v="0"/>
    <n v="0"/>
    <n v="0"/>
    <n v="0"/>
    <n v="3802.91"/>
    <n v="3802.91"/>
    <n v="0"/>
    <n v="0"/>
    <n v="0"/>
    <n v="0"/>
    <n v="0"/>
  </r>
  <r>
    <n v="15"/>
    <d v="2013-06-30T00:00:00"/>
    <d v="2013-07-13T00:00:00"/>
    <x v="37"/>
    <s v="G1N"/>
    <s v="GD10000000"/>
    <s v="GD0"/>
    <n v="13"/>
    <n v="8230"/>
    <s v="STIM6"/>
    <s v="RTP15"/>
    <s v="000RTT"/>
    <n v="15"/>
    <s v="ST395A"/>
    <n v="11"/>
    <m/>
    <m/>
    <x v="261"/>
    <n v="58856"/>
    <s v="73439"/>
    <x v="135"/>
    <x v="1"/>
    <s v="Non-executive"/>
    <s v="D603"/>
    <x v="1"/>
    <n v="2769.21"/>
    <n v="0"/>
    <n v="0"/>
    <n v="0"/>
    <n v="0"/>
    <n v="0"/>
    <n v="0"/>
    <n v="0"/>
    <n v="0"/>
    <n v="0"/>
    <n v="0"/>
    <n v="0"/>
    <n v="0"/>
    <n v="0"/>
    <n v="0"/>
    <n v="0"/>
    <n v="0"/>
    <n v="0"/>
    <n v="1.44"/>
    <n v="330.64"/>
    <n v="0"/>
    <n v="0"/>
    <n v="0"/>
    <n v="0"/>
    <n v="0"/>
    <n v="153.88"/>
    <n v="0"/>
    <n v="0"/>
    <n v="0"/>
    <n v="0"/>
    <n v="0"/>
    <n v="1.96"/>
    <n v="6.84"/>
    <n v="0"/>
    <n v="0"/>
    <n v="36"/>
    <n v="138.44999999999999"/>
    <n v="0"/>
    <n v="17.64"/>
    <n v="0"/>
    <n v="0"/>
    <n v="0"/>
    <n v="0"/>
    <n v="0"/>
    <n v="0"/>
    <n v="0"/>
    <n v="0"/>
    <n v="3456.06"/>
    <n v="3456.06"/>
    <n v="0"/>
    <n v="0"/>
    <n v="0"/>
    <n v="0"/>
    <n v="0"/>
  </r>
  <r>
    <n v="15"/>
    <d v="2013-06-30T00:00:00"/>
    <d v="2013-07-13T00:00:00"/>
    <x v="37"/>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7"/>
    <n v="0"/>
    <n v="0"/>
    <n v="0"/>
    <n v="0"/>
    <n v="0"/>
    <n v="2.71"/>
    <n v="6.19"/>
    <n v="0"/>
    <n v="0"/>
    <n v="71.12"/>
    <n v="250"/>
    <n v="0"/>
    <n v="9.1"/>
    <n v="0"/>
    <n v="0"/>
    <n v="0"/>
    <n v="0"/>
    <n v="0"/>
    <n v="0"/>
    <n v="0"/>
    <n v="0"/>
    <n v="5816.39"/>
    <n v="5816.3899999999994"/>
    <n v="0"/>
    <n v="0"/>
    <n v="0"/>
    <n v="0"/>
    <n v="0"/>
  </r>
  <r>
    <n v="15"/>
    <d v="2013-06-30T00:00:00"/>
    <d v="2013-07-13T00:00:00"/>
    <x v="37"/>
    <s v="G1N"/>
    <s v="GD10000000"/>
    <s v="GD0"/>
    <n v="13"/>
    <n v="8230"/>
    <s v="STIM6"/>
    <s v="RTP15"/>
    <s v="000RTT"/>
    <n v="15"/>
    <s v="ST395A"/>
    <n v="11"/>
    <m/>
    <m/>
    <x v="96"/>
    <n v="67856"/>
    <s v="73528"/>
    <x v="2"/>
    <x v="1"/>
    <s v="Non-executive"/>
    <s v="D603"/>
    <x v="1"/>
    <n v="1107.8499999999999"/>
    <n v="0"/>
    <n v="0"/>
    <n v="0"/>
    <n v="0"/>
    <n v="0"/>
    <n v="0"/>
    <n v="0"/>
    <n v="0"/>
    <n v="0"/>
    <n v="0"/>
    <n v="0"/>
    <n v="0"/>
    <n v="0"/>
    <n v="0"/>
    <n v="0"/>
    <n v="0"/>
    <n v="0"/>
    <n v="0.57999999999999996"/>
    <n v="78.37"/>
    <n v="0"/>
    <n v="0"/>
    <n v="0"/>
    <n v="0"/>
    <n v="0"/>
    <n v="66.11"/>
    <n v="0"/>
    <n v="0"/>
    <n v="0"/>
    <n v="0"/>
    <n v="0"/>
    <n v="1.08"/>
    <n v="2.48"/>
    <n v="0"/>
    <n v="0"/>
    <n v="15.45"/>
    <n v="55.4"/>
    <n v="0"/>
    <n v="4.18"/>
    <n v="0"/>
    <n v="0"/>
    <n v="0"/>
    <n v="0"/>
    <n v="0"/>
    <n v="0"/>
    <n v="0"/>
    <n v="0"/>
    <n v="1331.5"/>
    <n v="1331.4999999999998"/>
    <n v="0"/>
    <n v="0"/>
    <n v="0"/>
    <n v="0"/>
    <n v="0"/>
  </r>
  <r>
    <n v="15"/>
    <d v="2013-06-30T00:00:00"/>
    <d v="2013-07-13T00:00:00"/>
    <x v="37"/>
    <s v="G1N"/>
    <s v="GD10000000"/>
    <s v="GD0"/>
    <n v="13"/>
    <n v="8230"/>
    <s v="STIM6"/>
    <s v="RTP15"/>
    <s v="000RTT"/>
    <n v="15"/>
    <s v="ST395A"/>
    <n v="11"/>
    <m/>
    <m/>
    <x v="216"/>
    <n v="68069"/>
    <s v="47282"/>
    <x v="2"/>
    <x v="1"/>
    <s v="Non-executive"/>
    <s v="D603"/>
    <x v="1"/>
    <n v="765.92"/>
    <n v="0"/>
    <n v="0"/>
    <n v="0"/>
    <n v="0"/>
    <n v="0"/>
    <n v="0"/>
    <n v="0"/>
    <n v="0"/>
    <n v="0"/>
    <n v="0"/>
    <n v="0"/>
    <n v="0"/>
    <n v="0"/>
    <n v="0"/>
    <n v="0"/>
    <n v="0"/>
    <n v="0"/>
    <n v="0.4"/>
    <n v="51.19"/>
    <n v="0"/>
    <n v="0"/>
    <n v="0"/>
    <n v="0"/>
    <n v="0"/>
    <n v="46.15"/>
    <n v="0"/>
    <n v="0"/>
    <n v="0"/>
    <n v="0"/>
    <n v="0"/>
    <n v="0.82"/>
    <n v="1.94"/>
    <n v="0"/>
    <n v="0"/>
    <n v="10.8"/>
    <n v="38.299999999999997"/>
    <n v="0"/>
    <n v="2.74"/>
    <n v="0"/>
    <n v="0"/>
    <n v="0"/>
    <n v="0"/>
    <n v="0"/>
    <n v="0"/>
    <n v="0"/>
    <n v="0"/>
    <n v="918.26"/>
    <n v="918.26"/>
    <n v="0"/>
    <n v="0"/>
    <n v="0"/>
    <n v="0"/>
    <n v="0"/>
  </r>
  <r>
    <n v="15"/>
    <d v="2013-06-30T00:00:00"/>
    <d v="2013-07-13T00:00:00"/>
    <x v="37"/>
    <s v="G1N"/>
    <s v="GD10000000"/>
    <s v="GD0"/>
    <n v="13"/>
    <n v="8230"/>
    <s v="STIM6"/>
    <s v="RTP15"/>
    <s v="000RTT"/>
    <n v="15"/>
    <s v="ST395A"/>
    <n v="11"/>
    <m/>
    <m/>
    <x v="217"/>
    <n v="68206"/>
    <s v="48863"/>
    <x v="2"/>
    <x v="1"/>
    <s v="Non-executive"/>
    <s v="D603"/>
    <x v="1"/>
    <n v="123.92"/>
    <n v="0"/>
    <n v="0"/>
    <n v="0"/>
    <n v="0"/>
    <n v="0"/>
    <n v="0"/>
    <n v="0"/>
    <n v="0"/>
    <n v="0"/>
    <n v="0"/>
    <n v="0"/>
    <n v="0"/>
    <n v="0"/>
    <n v="0"/>
    <n v="0"/>
    <n v="0"/>
    <n v="0"/>
    <n v="0.06"/>
    <n v="9.8000000000000007"/>
    <n v="0"/>
    <n v="0"/>
    <n v="0"/>
    <n v="0"/>
    <n v="0"/>
    <n v="7.56"/>
    <n v="0"/>
    <n v="0"/>
    <n v="0"/>
    <n v="0"/>
    <n v="0"/>
    <n v="0.14000000000000001"/>
    <n v="0.3"/>
    <n v="0"/>
    <n v="0"/>
    <n v="1.77"/>
    <n v="6.2"/>
    <n v="0"/>
    <n v="0.52"/>
    <n v="0"/>
    <n v="0"/>
    <n v="0"/>
    <n v="0"/>
    <n v="0"/>
    <n v="0"/>
    <n v="0"/>
    <n v="0"/>
    <n v="150.27000000000001"/>
    <n v="150.27000000000001"/>
    <n v="0"/>
    <n v="0"/>
    <n v="0"/>
    <n v="0"/>
    <n v="0"/>
  </r>
  <r>
    <n v="15"/>
    <d v="2013-06-30T00:00:00"/>
    <d v="2013-07-13T00:00:00"/>
    <x v="37"/>
    <s v="G1N"/>
    <s v="GD10000000"/>
    <s v="GD0"/>
    <n v="13"/>
    <n v="8230"/>
    <s v="STIM6"/>
    <s v="RTP15"/>
    <s v="000RTT"/>
    <n v="15"/>
    <s v="ST395A"/>
    <n v="11"/>
    <m/>
    <m/>
    <x v="263"/>
    <n v="68722"/>
    <s v="74668"/>
    <x v="137"/>
    <x v="1"/>
    <s v="Non-executive"/>
    <s v="D603"/>
    <x v="1"/>
    <n v="3124.7"/>
    <n v="0"/>
    <n v="0"/>
    <n v="0"/>
    <n v="0"/>
    <n v="0"/>
    <n v="0"/>
    <n v="0"/>
    <n v="0"/>
    <n v="0"/>
    <n v="0"/>
    <n v="0"/>
    <n v="0"/>
    <n v="0"/>
    <n v="0"/>
    <n v="0"/>
    <n v="0"/>
    <n v="0"/>
    <n v="1.64"/>
    <n v="332.22"/>
    <n v="0"/>
    <n v="0"/>
    <n v="0"/>
    <n v="0"/>
    <n v="0"/>
    <n v="177.54"/>
    <n v="0"/>
    <n v="0"/>
    <n v="0"/>
    <n v="0"/>
    <n v="0"/>
    <n v="2.99"/>
    <n v="8.7799999999999994"/>
    <n v="0"/>
    <n v="0"/>
    <n v="41.52"/>
    <n v="0"/>
    <n v="0"/>
    <n v="17.72"/>
    <n v="0"/>
    <n v="0"/>
    <n v="0"/>
    <n v="0"/>
    <n v="0"/>
    <n v="0"/>
    <n v="0"/>
    <n v="0"/>
    <n v="3707.11"/>
    <n v="3707.1099999999992"/>
    <n v="0"/>
    <n v="0"/>
    <n v="0"/>
    <n v="0"/>
    <n v="0"/>
  </r>
  <r>
    <n v="15"/>
    <d v="2013-06-30T00:00:00"/>
    <d v="2013-07-13T00:00:00"/>
    <x v="37"/>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3"/>
    <n v="0"/>
    <n v="0"/>
    <n v="0"/>
    <n v="0"/>
    <n v="0"/>
    <n v="2.71"/>
    <n v="6.48"/>
    <n v="0"/>
    <n v="0"/>
    <n v="33.19"/>
    <n v="0"/>
    <n v="0"/>
    <n v="9.1"/>
    <n v="0"/>
    <n v="0"/>
    <n v="0"/>
    <n v="0"/>
    <n v="0"/>
    <n v="0"/>
    <n v="0"/>
    <n v="0"/>
    <n v="2769.09"/>
    <n v="2769.09"/>
    <n v="0"/>
    <n v="0"/>
    <n v="0"/>
    <n v="0"/>
    <n v="0"/>
  </r>
  <r>
    <n v="15"/>
    <d v="2013-06-30T00:00:00"/>
    <d v="2013-07-13T00:00:00"/>
    <x v="37"/>
    <s v="G1N"/>
    <s v="GD10000000"/>
    <s v="GD0"/>
    <n v="13"/>
    <n v="8230"/>
    <s v="STIM6"/>
    <s v="RTP15"/>
    <s v="000RTT"/>
    <n v="15"/>
    <s v="ST395A"/>
    <n v="11"/>
    <m/>
    <m/>
    <x v="266"/>
    <n v="68922"/>
    <s v="75461"/>
    <x v="2"/>
    <x v="1"/>
    <s v="Non-executive"/>
    <s v="D603"/>
    <x v="1"/>
    <n v="1923.04"/>
    <n v="0"/>
    <n v="0"/>
    <n v="0"/>
    <n v="0"/>
    <n v="0"/>
    <n v="0"/>
    <n v="0"/>
    <n v="0"/>
    <n v="0"/>
    <n v="0"/>
    <n v="0"/>
    <n v="0"/>
    <n v="0"/>
    <n v="0"/>
    <n v="0"/>
    <n v="0"/>
    <n v="0"/>
    <n v="1"/>
    <n v="0"/>
    <n v="0"/>
    <n v="0"/>
    <n v="0"/>
    <n v="0"/>
    <n v="0"/>
    <n v="119.23"/>
    <n v="0"/>
    <n v="0"/>
    <n v="0"/>
    <n v="0"/>
    <n v="0"/>
    <n v="2.17"/>
    <n v="5.18"/>
    <n v="0"/>
    <n v="0"/>
    <n v="27.88"/>
    <n v="0"/>
    <n v="0"/>
    <n v="0"/>
    <n v="0"/>
    <n v="0"/>
    <n v="0"/>
    <n v="0"/>
    <n v="0"/>
    <n v="0"/>
    <n v="0"/>
    <n v="0"/>
    <n v="2078.5"/>
    <n v="2078.5"/>
    <n v="0"/>
    <n v="0"/>
    <n v="0"/>
    <n v="0"/>
    <n v="0"/>
  </r>
  <r>
    <n v="15"/>
    <d v="2013-06-30T00:00:00"/>
    <d v="2013-07-13T00:00:00"/>
    <x v="37"/>
    <s v="G1N"/>
    <s v="GD10000000"/>
    <s v="GD0"/>
    <n v="13"/>
    <n v="8230"/>
    <s v="STIM6"/>
    <s v="RTP15"/>
    <s v="000RTT"/>
    <n v="15"/>
    <s v="ST395A"/>
    <n v="11"/>
    <m/>
    <m/>
    <x v="264"/>
    <n v="69469"/>
    <s v="73438"/>
    <x v="138"/>
    <x v="1"/>
    <s v="Non-executive"/>
    <s v="D603"/>
    <x v="1"/>
    <n v="3273.27"/>
    <n v="0"/>
    <n v="0"/>
    <n v="0"/>
    <n v="0"/>
    <n v="0"/>
    <n v="0"/>
    <n v="0"/>
    <n v="0"/>
    <n v="0"/>
    <n v="0"/>
    <n v="0"/>
    <n v="0"/>
    <n v="0"/>
    <n v="0"/>
    <n v="0"/>
    <n v="0"/>
    <n v="0"/>
    <n v="1.71"/>
    <n v="190.69"/>
    <n v="0"/>
    <n v="0"/>
    <n v="0"/>
    <n v="0"/>
    <n v="0"/>
    <n v="199"/>
    <n v="0"/>
    <n v="0"/>
    <n v="0"/>
    <n v="0"/>
    <n v="0"/>
    <n v="2.71"/>
    <n v="6.48"/>
    <n v="0"/>
    <n v="0"/>
    <n v="46.54"/>
    <n v="0"/>
    <n v="0"/>
    <n v="10.17"/>
    <n v="0"/>
    <n v="0"/>
    <n v="0"/>
    <n v="0"/>
    <n v="0"/>
    <n v="0"/>
    <n v="0"/>
    <n v="0"/>
    <n v="3730.57"/>
    <n v="3730.57"/>
    <n v="0"/>
    <n v="0"/>
    <n v="0"/>
    <n v="0"/>
    <n v="0"/>
  </r>
  <r>
    <n v="15"/>
    <d v="2013-06-30T00:00:00"/>
    <d v="2013-07-13T00:00:00"/>
    <x v="37"/>
    <s v="G1N"/>
    <s v="GD10000000"/>
    <s v="GD0"/>
    <n v="13"/>
    <n v="8230"/>
    <s v="STIM6"/>
    <s v="RTP15"/>
    <s v="000RTT"/>
    <n v="15"/>
    <s v="ST395A"/>
    <n v="11"/>
    <m/>
    <m/>
    <x v="222"/>
    <n v="70287"/>
    <s v="48884"/>
    <x v="15"/>
    <x v="1"/>
    <s v="Non-executive"/>
    <s v="D603"/>
    <x v="1"/>
    <n v="971.33"/>
    <n v="0"/>
    <n v="0"/>
    <n v="0"/>
    <n v="0"/>
    <n v="0"/>
    <n v="0"/>
    <n v="0"/>
    <n v="0"/>
    <n v="0"/>
    <n v="0"/>
    <n v="0"/>
    <n v="0"/>
    <n v="0"/>
    <n v="0"/>
    <n v="0"/>
    <n v="0"/>
    <n v="0"/>
    <n v="0.51"/>
    <n v="85.3"/>
    <n v="0"/>
    <n v="0"/>
    <n v="0"/>
    <n v="0"/>
    <n v="0"/>
    <n v="58.45"/>
    <n v="0"/>
    <n v="0"/>
    <n v="0"/>
    <n v="0"/>
    <n v="0"/>
    <n v="1.35"/>
    <n v="3.24"/>
    <n v="0"/>
    <n v="0"/>
    <n v="13.66"/>
    <n v="0"/>
    <n v="0"/>
    <n v="4.54"/>
    <n v="0"/>
    <n v="0"/>
    <n v="0"/>
    <n v="0"/>
    <n v="0"/>
    <n v="0"/>
    <n v="0"/>
    <n v="0"/>
    <n v="1138.3800000000001"/>
    <n v="1138.3800000000001"/>
    <n v="0"/>
    <n v="0"/>
    <n v="0"/>
    <n v="0"/>
    <n v="0"/>
  </r>
  <r>
    <n v="15"/>
    <d v="2013-06-30T00:00:00"/>
    <d v="2013-07-13T00:00:00"/>
    <x v="37"/>
    <s v="G1N"/>
    <s v="GD10000000"/>
    <s v="GD0"/>
    <n v="13"/>
    <n v="8230"/>
    <s v="STIM6"/>
    <s v="SGP25"/>
    <s v="STAARA"/>
    <n v="15"/>
    <s v="RA388A"/>
    <n v="9"/>
    <m/>
    <m/>
    <x v="106"/>
    <n v="23952"/>
    <s v="47825"/>
    <x v="58"/>
    <x v="1"/>
    <s v="Non-executive"/>
    <s v="D603"/>
    <x v="1"/>
    <n v="0"/>
    <n v="0"/>
    <n v="0"/>
    <n v="0"/>
    <n v="0"/>
    <n v="416.53"/>
    <n v="0"/>
    <n v="0"/>
    <n v="0"/>
    <n v="0"/>
    <n v="0"/>
    <n v="0"/>
    <n v="0"/>
    <n v="0"/>
    <n v="0"/>
    <n v="0"/>
    <n v="0"/>
    <n v="0"/>
    <n v="0.21"/>
    <n v="57.77"/>
    <n v="0"/>
    <n v="0"/>
    <n v="0"/>
    <n v="0"/>
    <n v="0"/>
    <n v="24.64"/>
    <n v="0"/>
    <n v="0"/>
    <n v="0"/>
    <n v="0"/>
    <n v="0"/>
    <n v="0.44"/>
    <n v="1.38"/>
    <n v="0"/>
    <n v="0"/>
    <n v="5.76"/>
    <n v="20.82"/>
    <n v="0"/>
    <n v="3.08"/>
    <n v="0"/>
    <n v="0"/>
    <n v="0"/>
    <n v="0"/>
    <n v="0"/>
    <n v="0"/>
    <n v="0"/>
    <n v="0"/>
    <n v="530.63"/>
    <n v="530.63"/>
    <n v="0"/>
    <n v="0"/>
    <n v="0"/>
    <n v="0"/>
    <n v="0"/>
  </r>
  <r>
    <n v="15"/>
    <d v="2013-06-30T00:00:00"/>
    <d v="2013-07-13T00:00:00"/>
    <x v="37"/>
    <s v="G1N"/>
    <s v="GD10000000"/>
    <s v="GD0"/>
    <n v="13"/>
    <n v="8230"/>
    <s v="STIM6"/>
    <s v="SGP25"/>
    <s v="STAARA"/>
    <n v="15"/>
    <s v="RA388A"/>
    <n v="9"/>
    <m/>
    <m/>
    <x v="261"/>
    <n v="58856"/>
    <s v="73439"/>
    <x v="135"/>
    <x v="1"/>
    <s v="Non-executive"/>
    <s v="D603"/>
    <x v="1"/>
    <n v="1846.12"/>
    <n v="0"/>
    <n v="0"/>
    <n v="0"/>
    <n v="0"/>
    <n v="0"/>
    <n v="0"/>
    <n v="0"/>
    <n v="0"/>
    <n v="0"/>
    <n v="0"/>
    <n v="0"/>
    <n v="0"/>
    <n v="0"/>
    <n v="0"/>
    <n v="0"/>
    <n v="0"/>
    <n v="0"/>
    <n v="0.92"/>
    <n v="220.4"/>
    <n v="0"/>
    <n v="0"/>
    <n v="0"/>
    <n v="0"/>
    <n v="0"/>
    <n v="102.59"/>
    <n v="0"/>
    <n v="0"/>
    <n v="0"/>
    <n v="0"/>
    <n v="0"/>
    <n v="1.29"/>
    <n v="4.53"/>
    <n v="0"/>
    <n v="0"/>
    <n v="23.97"/>
    <n v="92.31"/>
    <n v="0"/>
    <n v="11.74"/>
    <n v="0"/>
    <n v="0"/>
    <n v="0"/>
    <n v="0"/>
    <n v="0"/>
    <n v="0"/>
    <n v="0"/>
    <n v="0"/>
    <n v="2303.87"/>
    <n v="2303.87"/>
    <n v="0"/>
    <n v="0"/>
    <n v="0"/>
    <n v="0"/>
    <n v="0"/>
  </r>
  <r>
    <n v="15"/>
    <d v="2013-06-30T00:00:00"/>
    <d v="2013-07-13T00:00:00"/>
    <x v="37"/>
    <s v="G1N"/>
    <s v="GD10000000"/>
    <s v="GD0"/>
    <n v="13"/>
    <n v="8230"/>
    <s v="STIM6"/>
    <s v="SGP25"/>
    <s v="STAARA"/>
    <n v="15"/>
    <s v="RA388A"/>
    <n v="9"/>
    <m/>
    <m/>
    <x v="96"/>
    <n v="67856"/>
    <s v="73528"/>
    <x v="2"/>
    <x v="1"/>
    <s v="Non-executive"/>
    <s v="D603"/>
    <x v="1"/>
    <n v="1661.77"/>
    <n v="0"/>
    <n v="0"/>
    <n v="0"/>
    <n v="0"/>
    <n v="0"/>
    <n v="0"/>
    <n v="0"/>
    <n v="0"/>
    <n v="0"/>
    <n v="0"/>
    <n v="0"/>
    <n v="0"/>
    <n v="0"/>
    <n v="0"/>
    <n v="0"/>
    <n v="0"/>
    <n v="0"/>
    <n v="0.88"/>
    <n v="117.55"/>
    <n v="0"/>
    <n v="0"/>
    <n v="0"/>
    <n v="0"/>
    <n v="0"/>
    <n v="99.16"/>
    <n v="0"/>
    <n v="0"/>
    <n v="0"/>
    <n v="0"/>
    <n v="0"/>
    <n v="1.63"/>
    <n v="3.71"/>
    <n v="0"/>
    <n v="0"/>
    <n v="23.2"/>
    <n v="83.08"/>
    <n v="0"/>
    <n v="6.27"/>
    <n v="0"/>
    <n v="0"/>
    <n v="0"/>
    <n v="0"/>
    <n v="0"/>
    <n v="0"/>
    <n v="0"/>
    <n v="0"/>
    <n v="1997.25"/>
    <n v="1997.2500000000002"/>
    <n v="0"/>
    <n v="0"/>
    <n v="0"/>
    <n v="0"/>
    <n v="0"/>
  </r>
  <r>
    <n v="15"/>
    <d v="2013-06-30T00:00:00"/>
    <d v="2013-07-13T00:00:00"/>
    <x v="37"/>
    <s v="G1N"/>
    <s v="GD10000000"/>
    <s v="GD0"/>
    <n v="13"/>
    <n v="8230"/>
    <s v="STIM6"/>
    <s v="SGP25"/>
    <s v="STAARA"/>
    <n v="15"/>
    <s v="RA388A"/>
    <n v="9"/>
    <m/>
    <m/>
    <x v="216"/>
    <n v="68069"/>
    <s v="47282"/>
    <x v="2"/>
    <x v="1"/>
    <s v="Non-executive"/>
    <s v="D603"/>
    <x v="1"/>
    <n v="893.55"/>
    <n v="0"/>
    <n v="0"/>
    <n v="0"/>
    <n v="0"/>
    <n v="0"/>
    <n v="0"/>
    <n v="0"/>
    <n v="0"/>
    <n v="0"/>
    <n v="0"/>
    <n v="0"/>
    <n v="0"/>
    <n v="0"/>
    <n v="0"/>
    <n v="0"/>
    <n v="0"/>
    <n v="0"/>
    <n v="0.47"/>
    <n v="59.72"/>
    <n v="0"/>
    <n v="0"/>
    <n v="0"/>
    <n v="0"/>
    <n v="0"/>
    <n v="53.84"/>
    <n v="0"/>
    <n v="0"/>
    <n v="0"/>
    <n v="0"/>
    <n v="0"/>
    <n v="0.96"/>
    <n v="2.2599999999999998"/>
    <n v="0"/>
    <n v="0"/>
    <n v="12.6"/>
    <n v="44.67"/>
    <n v="0"/>
    <n v="3.18"/>
    <n v="0"/>
    <n v="0"/>
    <n v="0"/>
    <n v="0"/>
    <n v="0"/>
    <n v="0"/>
    <n v="0"/>
    <n v="0"/>
    <n v="1071.25"/>
    <n v="1071.2500000000002"/>
    <n v="0"/>
    <n v="0"/>
    <n v="0"/>
    <n v="0"/>
    <n v="0"/>
  </r>
  <r>
    <n v="15"/>
    <d v="2013-06-30T00:00:00"/>
    <d v="2013-07-13T00:00:00"/>
    <x v="37"/>
    <s v="G1N"/>
    <s v="GD10000000"/>
    <s v="GD0"/>
    <n v="13"/>
    <n v="8230"/>
    <s v="STIM6"/>
    <s v="SGP25"/>
    <s v="STAARA"/>
    <n v="15"/>
    <s v="RA388A"/>
    <n v="9"/>
    <m/>
    <m/>
    <x v="217"/>
    <n v="68206"/>
    <s v="48863"/>
    <x v="2"/>
    <x v="1"/>
    <s v="Non-executive"/>
    <s v="D603"/>
    <x v="1"/>
    <n v="123.92"/>
    <n v="0"/>
    <n v="0"/>
    <n v="0"/>
    <n v="0"/>
    <n v="0"/>
    <n v="0"/>
    <n v="0"/>
    <n v="0"/>
    <n v="0"/>
    <n v="0"/>
    <n v="0"/>
    <n v="0"/>
    <n v="0"/>
    <n v="0"/>
    <n v="0"/>
    <n v="0"/>
    <n v="0"/>
    <n v="0.06"/>
    <n v="9.8000000000000007"/>
    <n v="0"/>
    <n v="0"/>
    <n v="0"/>
    <n v="0"/>
    <n v="0"/>
    <n v="7.56"/>
    <n v="0"/>
    <n v="0"/>
    <n v="0"/>
    <n v="0"/>
    <n v="0"/>
    <n v="0.14000000000000001"/>
    <n v="0.3"/>
    <n v="0"/>
    <n v="0"/>
    <n v="1.77"/>
    <n v="6.2"/>
    <n v="0"/>
    <n v="0.52"/>
    <n v="0"/>
    <n v="0"/>
    <n v="0"/>
    <n v="0"/>
    <n v="0"/>
    <n v="0"/>
    <n v="0"/>
    <n v="0"/>
    <n v="150.27000000000001"/>
    <n v="150.27000000000001"/>
    <n v="0"/>
    <n v="0"/>
    <n v="0"/>
    <n v="0"/>
    <n v="0"/>
  </r>
  <r>
    <n v="15"/>
    <d v="2013-06-30T00:00:00"/>
    <d v="2013-07-13T00:00:00"/>
    <x v="37"/>
    <s v="G1N"/>
    <s v="GD10000000"/>
    <s v="GD0"/>
    <n v="13"/>
    <n v="8230"/>
    <s v="STIM6"/>
    <s v="SGP25"/>
    <s v="STAARA"/>
    <n v="15"/>
    <s v="RA388A"/>
    <n v="9"/>
    <m/>
    <m/>
    <x v="266"/>
    <n v="68922"/>
    <s v="75461"/>
    <x v="2"/>
    <x v="1"/>
    <s v="Non-executive"/>
    <s v="D603"/>
    <x v="1"/>
    <n v="480.76"/>
    <n v="0"/>
    <n v="0"/>
    <n v="0"/>
    <n v="0"/>
    <n v="0"/>
    <n v="0"/>
    <n v="0"/>
    <n v="0"/>
    <n v="0"/>
    <n v="0"/>
    <n v="0"/>
    <n v="0"/>
    <n v="0"/>
    <n v="0"/>
    <n v="0"/>
    <n v="0"/>
    <n v="0"/>
    <n v="0.26"/>
    <n v="0"/>
    <n v="0"/>
    <n v="0"/>
    <n v="0"/>
    <n v="0"/>
    <n v="0"/>
    <n v="29.8"/>
    <n v="0"/>
    <n v="0"/>
    <n v="0"/>
    <n v="0"/>
    <n v="0"/>
    <n v="0.54"/>
    <n v="1.3"/>
    <n v="0"/>
    <n v="0"/>
    <n v="6.98"/>
    <n v="0"/>
    <n v="0"/>
    <n v="0"/>
    <n v="0"/>
    <n v="0"/>
    <n v="0"/>
    <n v="0"/>
    <n v="0"/>
    <n v="0"/>
    <n v="0"/>
    <n v="0"/>
    <n v="519.64"/>
    <n v="519.64"/>
    <n v="0"/>
    <n v="0"/>
    <n v="0"/>
    <n v="0"/>
    <n v="0"/>
  </r>
  <r>
    <n v="15"/>
    <d v="2013-06-30T00:00:00"/>
    <d v="2013-07-13T00:00:00"/>
    <x v="38"/>
    <s v="T12"/>
    <s v="GD10000000"/>
    <s v="GD0"/>
    <n v="13"/>
    <n v="8230"/>
    <s v="STIM6"/>
    <s v="RTP15"/>
    <s v="000RTT"/>
    <n v="15"/>
    <s v="ST395A"/>
    <n v="11"/>
    <m/>
    <m/>
    <x v="299"/>
    <n v="66662"/>
    <s v="73433"/>
    <x v="149"/>
    <x v="1"/>
    <s v="Non-executive"/>
    <s v="D603"/>
    <x v="1"/>
    <n v="2769.61"/>
    <n v="0"/>
    <n v="0"/>
    <n v="0"/>
    <n v="0"/>
    <n v="0"/>
    <n v="0"/>
    <n v="0"/>
    <n v="0"/>
    <n v="0"/>
    <n v="0"/>
    <n v="0"/>
    <n v="0"/>
    <n v="0"/>
    <n v="0"/>
    <n v="0"/>
    <n v="0"/>
    <n v="0"/>
    <n v="1.46"/>
    <n v="195.92"/>
    <n v="0"/>
    <n v="0"/>
    <n v="0"/>
    <n v="0"/>
    <n v="0"/>
    <n v="164.26"/>
    <n v="0"/>
    <n v="0"/>
    <n v="0"/>
    <n v="0"/>
    <n v="0"/>
    <n v="2.71"/>
    <n v="6.48"/>
    <n v="0"/>
    <n v="0"/>
    <n v="38.409999999999997"/>
    <n v="138.47999999999999"/>
    <n v="0"/>
    <n v="10.45"/>
    <n v="0"/>
    <n v="0"/>
    <n v="0"/>
    <n v="0"/>
    <n v="0"/>
    <n v="0"/>
    <n v="0"/>
    <n v="0"/>
    <n v="3327.78"/>
    <n v="3327.7799999999997"/>
    <n v="0"/>
    <n v="0"/>
    <n v="0"/>
    <n v="0"/>
    <n v="0"/>
  </r>
  <r>
    <n v="16"/>
    <d v="2013-07-14T00:00:00"/>
    <d v="2013-07-27T00:00:00"/>
    <x v="39"/>
    <s v="T12"/>
    <s v="GD10000000"/>
    <s v="GD0"/>
    <n v="13"/>
    <n v="8230"/>
    <s v="STIM6"/>
    <s v="RTP15"/>
    <s v="000RTT"/>
    <n v="15"/>
    <s v="ST395A"/>
    <n v="11"/>
    <m/>
    <m/>
    <x v="299"/>
    <n v="66662"/>
    <s v="73433"/>
    <x v="149"/>
    <x v="1"/>
    <s v="Non-executive"/>
    <s v="D603"/>
    <x v="1"/>
    <n v="2944.16"/>
    <n v="0"/>
    <n v="0"/>
    <n v="0"/>
    <n v="0"/>
    <n v="0"/>
    <n v="0"/>
    <n v="0"/>
    <n v="0"/>
    <n v="0"/>
    <n v="0"/>
    <n v="0"/>
    <n v="0"/>
    <n v="0"/>
    <n v="0"/>
    <n v="0"/>
    <n v="0"/>
    <n v="0"/>
    <n v="1.54"/>
    <n v="195.92"/>
    <n v="0"/>
    <n v="0"/>
    <n v="0"/>
    <n v="0"/>
    <n v="0"/>
    <n v="175.08"/>
    <n v="0"/>
    <n v="0"/>
    <n v="0"/>
    <n v="0"/>
    <n v="0"/>
    <n v="2.71"/>
    <n v="6.48"/>
    <n v="0"/>
    <n v="0"/>
    <n v="40.950000000000003"/>
    <n v="147.21"/>
    <n v="0"/>
    <n v="10.45"/>
    <n v="0"/>
    <n v="0"/>
    <n v="0"/>
    <n v="0"/>
    <n v="0"/>
    <n v="0"/>
    <n v="0"/>
    <n v="0"/>
    <n v="3524.5"/>
    <n v="3524.4999999999995"/>
    <n v="0"/>
    <n v="0"/>
    <n v="0"/>
    <n v="0"/>
    <n v="0"/>
  </r>
  <r>
    <n v="16"/>
    <d v="2013-07-14T00:00:00"/>
    <d v="2013-07-27T00:00:00"/>
    <x v="40"/>
    <s v="G1N"/>
    <s v="GD10000000"/>
    <s v="GD0"/>
    <n v="13"/>
    <n v="100"/>
    <s v="LD600"/>
    <s v="LF601"/>
    <m/>
    <m/>
    <m/>
    <m/>
    <m/>
    <m/>
    <x v="361"/>
    <n v="7580"/>
    <s v="73466"/>
    <x v="160"/>
    <x v="1"/>
    <s v="Non-executive"/>
    <s v="D603"/>
    <x v="1"/>
    <n v="0"/>
    <n v="0"/>
    <n v="0"/>
    <n v="0"/>
    <n v="0"/>
    <n v="0"/>
    <n v="0"/>
    <n v="0"/>
    <n v="0"/>
    <n v="0"/>
    <n v="0"/>
    <n v="0"/>
    <n v="0"/>
    <n v="0"/>
    <n v="0"/>
    <n v="0"/>
    <n v="0"/>
    <n v="0"/>
    <n v="0"/>
    <n v="47.68"/>
    <n v="0"/>
    <n v="0"/>
    <n v="0"/>
    <n v="0"/>
    <n v="0"/>
    <n v="74.44"/>
    <n v="0"/>
    <n v="0"/>
    <n v="0"/>
    <n v="0"/>
    <n v="0"/>
    <n v="0.68"/>
    <n v="1.62"/>
    <n v="0"/>
    <n v="0"/>
    <n v="17.41"/>
    <n v="0"/>
    <n v="0"/>
    <n v="0"/>
    <n v="0"/>
    <n v="0"/>
    <n v="0"/>
    <n v="0"/>
    <n v="0"/>
    <n v="1216.4000000000001"/>
    <n v="0"/>
    <n v="0"/>
    <n v="1358.23"/>
    <n v="141.83000000000001"/>
    <n v="0"/>
    <n v="0"/>
    <n v="0"/>
    <n v="1216.4000000000001"/>
    <n v="0"/>
  </r>
  <r>
    <n v="16"/>
    <d v="2013-07-14T00:00:00"/>
    <d v="2013-07-27T00:00:00"/>
    <x v="40"/>
    <s v="G1N"/>
    <s v="GD10000000"/>
    <s v="GD0"/>
    <n v="13"/>
    <n v="100"/>
    <s v="LD600"/>
    <s v="LF601"/>
    <m/>
    <m/>
    <m/>
    <m/>
    <m/>
    <m/>
    <x v="89"/>
    <n v="69397"/>
    <s v="44654"/>
    <x v="159"/>
    <x v="1"/>
    <s v="Non-executive"/>
    <s v="D603"/>
    <x v="1"/>
    <n v="3583.6"/>
    <n v="0"/>
    <n v="0"/>
    <n v="0"/>
    <n v="0"/>
    <n v="0"/>
    <n v="0"/>
    <n v="0"/>
    <n v="0"/>
    <n v="0"/>
    <n v="0"/>
    <n v="0"/>
    <n v="0"/>
    <n v="0"/>
    <n v="0"/>
    <n v="0"/>
    <n v="0"/>
    <n v="0"/>
    <n v="1.86"/>
    <n v="130.46"/>
    <n v="0"/>
    <n v="0"/>
    <n v="0"/>
    <n v="0"/>
    <n v="0"/>
    <n v="219.49"/>
    <n v="0"/>
    <n v="0"/>
    <n v="0"/>
    <n v="0"/>
    <n v="0"/>
    <n v="2.0299999999999998"/>
    <n v="4.8600000000000003"/>
    <n v="0"/>
    <n v="0"/>
    <n v="51.32"/>
    <n v="0"/>
    <n v="0"/>
    <n v="6.96"/>
    <n v="0"/>
    <n v="0"/>
    <n v="0"/>
    <n v="0"/>
    <n v="0"/>
    <n v="0"/>
    <n v="0"/>
    <n v="0"/>
    <n v="4000.58"/>
    <n v="4000.5800000000004"/>
    <n v="0"/>
    <n v="0"/>
    <n v="0"/>
    <n v="0"/>
    <n v="0"/>
  </r>
  <r>
    <n v="16"/>
    <d v="2013-07-14T00:00:00"/>
    <d v="2013-07-27T00:00:00"/>
    <x v="40"/>
    <s v="G1N"/>
    <s v="GD10000000"/>
    <s v="GD0"/>
    <n v="13"/>
    <n v="100"/>
    <s v="LD600"/>
    <s v="LF605"/>
    <m/>
    <m/>
    <m/>
    <m/>
    <m/>
    <m/>
    <x v="99"/>
    <n v="38606"/>
    <s v="51150"/>
    <x v="2"/>
    <x v="1"/>
    <s v="Non-executive"/>
    <s v="D603"/>
    <x v="1"/>
    <n v="2435.86"/>
    <n v="0"/>
    <n v="0"/>
    <n v="0"/>
    <n v="0"/>
    <n v="0"/>
    <n v="0"/>
    <n v="0"/>
    <n v="0"/>
    <n v="0"/>
    <n v="0"/>
    <n v="0"/>
    <n v="0"/>
    <n v="0"/>
    <n v="0"/>
    <n v="0"/>
    <n v="0"/>
    <n v="0"/>
    <n v="1.28"/>
    <n v="458.68"/>
    <n v="0"/>
    <n v="0"/>
    <n v="0"/>
    <n v="0"/>
    <n v="0"/>
    <n v="141.55000000000001"/>
    <n v="0"/>
    <n v="0"/>
    <n v="0"/>
    <n v="0"/>
    <n v="0"/>
    <n v="2.95"/>
    <n v="10.73"/>
    <n v="0"/>
    <n v="0"/>
    <n v="33.1"/>
    <n v="121.79"/>
    <n v="0"/>
    <n v="24.46"/>
    <n v="0"/>
    <n v="0"/>
    <n v="0"/>
    <n v="0"/>
    <n v="0"/>
    <n v="0"/>
    <n v="0"/>
    <n v="0"/>
    <n v="3230.4"/>
    <n v="3230.4"/>
    <n v="0"/>
    <n v="0"/>
    <n v="0"/>
    <n v="0"/>
    <n v="0"/>
  </r>
  <r>
    <n v="16"/>
    <d v="2013-07-14T00:00:00"/>
    <d v="2013-07-27T00:00:00"/>
    <x v="40"/>
    <s v="G1N"/>
    <s v="GD10000000"/>
    <s v="GD0"/>
    <n v="13"/>
    <n v="100"/>
    <s v="LD600"/>
    <s v="LF605"/>
    <m/>
    <m/>
    <m/>
    <m/>
    <m/>
    <m/>
    <x v="103"/>
    <n v="39707"/>
    <s v="46623"/>
    <x v="2"/>
    <x v="1"/>
    <s v="Non-executive"/>
    <s v="D603"/>
    <x v="1"/>
    <n v="0"/>
    <n v="0"/>
    <n v="0"/>
    <n v="0"/>
    <n v="0"/>
    <n v="2649.73"/>
    <n v="0"/>
    <n v="0"/>
    <n v="0"/>
    <n v="0"/>
    <n v="0"/>
    <n v="0"/>
    <n v="0"/>
    <n v="0"/>
    <n v="0"/>
    <n v="0"/>
    <n v="0"/>
    <n v="0"/>
    <n v="1.38"/>
    <n v="495.96"/>
    <n v="0"/>
    <n v="0"/>
    <n v="0"/>
    <n v="0"/>
    <n v="0"/>
    <n v="150.81"/>
    <n v="0"/>
    <n v="0"/>
    <n v="0"/>
    <n v="0"/>
    <n v="0"/>
    <n v="2.95"/>
    <n v="10.73"/>
    <n v="0"/>
    <n v="0"/>
    <n v="35.270000000000003"/>
    <n v="132.49"/>
    <n v="0"/>
    <n v="26.45"/>
    <n v="0"/>
    <n v="0"/>
    <n v="0"/>
    <n v="0"/>
    <n v="0"/>
    <n v="0"/>
    <n v="0"/>
    <n v="0"/>
    <n v="3505.77"/>
    <n v="3505.7699999999995"/>
    <n v="0"/>
    <n v="0"/>
    <n v="0"/>
    <n v="0"/>
    <n v="0"/>
  </r>
  <r>
    <n v="16"/>
    <d v="2013-07-14T00:00:00"/>
    <d v="2013-07-27T00:00:00"/>
    <x v="40"/>
    <s v="G1N"/>
    <s v="GD10000000"/>
    <s v="GD0"/>
    <n v="13"/>
    <n v="100"/>
    <s v="LD600"/>
    <s v="LF606"/>
    <m/>
    <m/>
    <m/>
    <m/>
    <m/>
    <m/>
    <x v="106"/>
    <n v="23952"/>
    <s v="47825"/>
    <x v="58"/>
    <x v="1"/>
    <s v="Non-executive"/>
    <s v="D603"/>
    <x v="1"/>
    <n v="0"/>
    <n v="0"/>
    <n v="0"/>
    <n v="0"/>
    <n v="0"/>
    <n v="715.06"/>
    <n v="0"/>
    <n v="0"/>
    <n v="0"/>
    <n v="0"/>
    <n v="0"/>
    <n v="0"/>
    <n v="0"/>
    <n v="0"/>
    <n v="0"/>
    <n v="0"/>
    <n v="0"/>
    <n v="0"/>
    <n v="0.38"/>
    <n v="96.28"/>
    <n v="0"/>
    <n v="0"/>
    <n v="0"/>
    <n v="0"/>
    <n v="0"/>
    <n v="42.34"/>
    <n v="0"/>
    <n v="0"/>
    <n v="0"/>
    <n v="0"/>
    <n v="0"/>
    <n v="0.75"/>
    <n v="2.2999999999999998"/>
    <n v="0"/>
    <n v="0"/>
    <n v="9.9"/>
    <n v="35.76"/>
    <n v="0"/>
    <n v="5.14"/>
    <n v="0"/>
    <n v="0"/>
    <n v="0"/>
    <n v="0"/>
    <n v="0"/>
    <n v="0"/>
    <n v="0"/>
    <n v="0"/>
    <n v="907.91"/>
    <n v="907.90999999999985"/>
    <n v="0"/>
    <n v="0"/>
    <n v="0"/>
    <n v="0"/>
    <n v="0"/>
  </r>
  <r>
    <n v="16"/>
    <d v="2013-07-14T00:00:00"/>
    <d v="2013-07-27T00:00:00"/>
    <x v="40"/>
    <s v="G1N"/>
    <s v="GD10000000"/>
    <s v="GD0"/>
    <n v="13"/>
    <n v="100"/>
    <s v="LD600"/>
    <s v="LF606"/>
    <m/>
    <m/>
    <m/>
    <m/>
    <m/>
    <m/>
    <x v="261"/>
    <n v="58856"/>
    <s v="73439"/>
    <x v="135"/>
    <x v="1"/>
    <s v="Non-executive"/>
    <s v="D603"/>
    <x v="1"/>
    <n v="2376.92"/>
    <n v="0"/>
    <n v="0"/>
    <n v="0"/>
    <n v="0"/>
    <n v="0"/>
    <n v="0"/>
    <n v="0"/>
    <n v="0"/>
    <n v="0"/>
    <n v="0"/>
    <n v="0"/>
    <n v="0"/>
    <n v="0"/>
    <n v="0"/>
    <n v="0"/>
    <n v="0"/>
    <n v="0"/>
    <n v="1.24"/>
    <n v="275.54000000000002"/>
    <n v="0"/>
    <n v="0"/>
    <n v="0"/>
    <n v="0"/>
    <n v="0"/>
    <n v="132.84"/>
    <n v="0"/>
    <n v="0"/>
    <n v="0"/>
    <n v="0"/>
    <n v="0"/>
    <n v="1.64"/>
    <n v="5.7"/>
    <n v="0"/>
    <n v="0"/>
    <n v="31.07"/>
    <n v="118.85"/>
    <n v="0"/>
    <n v="14.7"/>
    <n v="0"/>
    <n v="0"/>
    <n v="0"/>
    <n v="0"/>
    <n v="0"/>
    <n v="0"/>
    <n v="0"/>
    <n v="0"/>
    <n v="2958.5"/>
    <n v="2958.4999999999995"/>
    <n v="0"/>
    <n v="0"/>
    <n v="0"/>
    <n v="0"/>
    <n v="0"/>
  </r>
  <r>
    <n v="16"/>
    <d v="2013-07-14T00:00:00"/>
    <d v="2013-07-27T00:00:00"/>
    <x v="40"/>
    <s v="G1N"/>
    <s v="GD10000000"/>
    <s v="GD0"/>
    <n v="13"/>
    <n v="8200"/>
    <s v="GD600"/>
    <s v="ADMIN"/>
    <s v="0ADMIN"/>
    <n v="1"/>
    <s v="CHOICE"/>
    <n v="12"/>
    <m/>
    <m/>
    <x v="361"/>
    <n v="7580"/>
    <s v="73466"/>
    <x v="160"/>
    <x v="1"/>
    <s v="Non-executive"/>
    <s v="D603"/>
    <x v="1"/>
    <n v="0"/>
    <n v="0"/>
    <n v="0"/>
    <n v="0"/>
    <n v="0"/>
    <n v="0"/>
    <n v="0"/>
    <n v="0"/>
    <n v="0"/>
    <n v="0"/>
    <n v="0"/>
    <n v="0"/>
    <n v="0"/>
    <n v="0"/>
    <n v="0"/>
    <n v="0"/>
    <n v="0"/>
    <n v="0"/>
    <n v="0"/>
    <n v="47.65"/>
    <n v="0"/>
    <n v="0"/>
    <n v="0"/>
    <n v="0"/>
    <n v="0"/>
    <n v="74.400000000000006"/>
    <n v="0"/>
    <n v="0"/>
    <n v="0"/>
    <n v="0"/>
    <n v="0"/>
    <n v="0.67"/>
    <n v="1.62"/>
    <n v="0"/>
    <n v="0"/>
    <n v="17.399999999999999"/>
    <n v="0"/>
    <n v="0"/>
    <n v="0"/>
    <n v="0"/>
    <n v="0"/>
    <n v="0"/>
    <n v="0"/>
    <n v="0"/>
    <n v="1216.4000000000001"/>
    <n v="0"/>
    <n v="0"/>
    <n v="1358.14"/>
    <n v="141.74"/>
    <n v="0"/>
    <n v="0"/>
    <n v="0"/>
    <n v="1216.4000000000001"/>
    <n v="0"/>
  </r>
  <r>
    <n v="16"/>
    <d v="2013-07-14T00:00:00"/>
    <d v="2013-07-27T00:00:00"/>
    <x v="40"/>
    <s v="G1N"/>
    <s v="GD10000000"/>
    <s v="GD0"/>
    <n v="13"/>
    <n v="8200"/>
    <s v="GD600"/>
    <s v="CLCB5"/>
    <s v="000CLC"/>
    <n v="15"/>
    <s v="32287C"/>
    <n v="13"/>
    <m/>
    <m/>
    <x v="211"/>
    <n v="43853"/>
    <s v="74888"/>
    <x v="2"/>
    <x v="1"/>
    <s v="Non-executive"/>
    <s v="D603"/>
    <x v="1"/>
    <n v="0"/>
    <n v="0"/>
    <n v="0"/>
    <n v="0"/>
    <n v="0"/>
    <n v="357.4"/>
    <n v="0"/>
    <n v="0"/>
    <n v="0"/>
    <n v="0"/>
    <n v="0"/>
    <n v="0"/>
    <n v="0"/>
    <n v="0"/>
    <n v="0"/>
    <n v="0"/>
    <n v="0"/>
    <n v="0"/>
    <n v="0.19"/>
    <n v="27.42"/>
    <n v="0"/>
    <n v="0"/>
    <n v="0"/>
    <n v="0"/>
    <n v="0"/>
    <n v="21.6"/>
    <n v="0"/>
    <n v="0"/>
    <n v="0"/>
    <n v="0"/>
    <n v="0"/>
    <n v="0.38"/>
    <n v="0.9"/>
    <n v="0"/>
    <n v="0"/>
    <n v="5.05"/>
    <n v="17.86"/>
    <n v="0"/>
    <n v="1.46"/>
    <n v="0"/>
    <n v="0"/>
    <n v="0"/>
    <n v="0"/>
    <n v="0"/>
    <n v="0"/>
    <n v="0"/>
    <n v="0"/>
    <n v="432.26"/>
    <n v="432.26"/>
    <n v="0"/>
    <n v="0"/>
    <n v="0"/>
    <n v="0"/>
    <n v="0"/>
  </r>
  <r>
    <n v="16"/>
    <d v="2013-07-14T00:00:00"/>
    <d v="2013-07-27T00:00:00"/>
    <x v="40"/>
    <s v="G1N"/>
    <s v="GD10000000"/>
    <s v="GD0"/>
    <n v="13"/>
    <n v="8200"/>
    <s v="GD600"/>
    <s v="CLCB5"/>
    <s v="000CLC"/>
    <n v="15"/>
    <s v="32287C"/>
    <n v="13"/>
    <m/>
    <m/>
    <x v="217"/>
    <n v="68206"/>
    <s v="48863"/>
    <x v="2"/>
    <x v="1"/>
    <s v="Non-executive"/>
    <s v="D603"/>
    <x v="1"/>
    <n v="306.33999999999997"/>
    <n v="0"/>
    <n v="0"/>
    <n v="0"/>
    <n v="0"/>
    <n v="0"/>
    <n v="0"/>
    <n v="0"/>
    <n v="0"/>
    <n v="0"/>
    <n v="0"/>
    <n v="0"/>
    <n v="0"/>
    <n v="0"/>
    <n v="0"/>
    <n v="0"/>
    <n v="0"/>
    <n v="0"/>
    <n v="0.16"/>
    <n v="23.52"/>
    <n v="0"/>
    <n v="0"/>
    <n v="0"/>
    <n v="0"/>
    <n v="0"/>
    <n v="18.7"/>
    <n v="0"/>
    <n v="0"/>
    <n v="0"/>
    <n v="0"/>
    <n v="0"/>
    <n v="0.32"/>
    <n v="0.74"/>
    <n v="0"/>
    <n v="0"/>
    <n v="4.38"/>
    <n v="15.32"/>
    <n v="0"/>
    <n v="1.26"/>
    <n v="0"/>
    <n v="0"/>
    <n v="0"/>
    <n v="0"/>
    <n v="0"/>
    <n v="0"/>
    <n v="0"/>
    <n v="0"/>
    <n v="370.74"/>
    <n v="370.73999999999995"/>
    <n v="0"/>
    <n v="0"/>
    <n v="0"/>
    <n v="0"/>
    <n v="0"/>
  </r>
  <r>
    <n v="16"/>
    <d v="2013-07-14T00:00:00"/>
    <d v="2013-07-27T00:00:00"/>
    <x v="40"/>
    <s v="G1N"/>
    <s v="GD10000000"/>
    <s v="GD0"/>
    <n v="13"/>
    <n v="8200"/>
    <s v="GD600"/>
    <s v="CLCB7"/>
    <s v="000CLC"/>
    <n v="17"/>
    <s v="32287C"/>
    <n v="13"/>
    <m/>
    <m/>
    <x v="211"/>
    <n v="43853"/>
    <s v="74888"/>
    <x v="2"/>
    <x v="1"/>
    <s v="Non-executive"/>
    <s v="D603"/>
    <x v="1"/>
    <n v="0"/>
    <n v="0"/>
    <n v="0"/>
    <n v="0"/>
    <n v="0"/>
    <n v="536.08000000000004"/>
    <n v="0"/>
    <n v="0"/>
    <n v="0"/>
    <n v="0"/>
    <n v="0"/>
    <n v="0"/>
    <n v="0"/>
    <n v="0"/>
    <n v="0"/>
    <n v="0"/>
    <n v="0"/>
    <n v="0"/>
    <n v="0.28000000000000003"/>
    <n v="41.14"/>
    <n v="0"/>
    <n v="0"/>
    <n v="0"/>
    <n v="0"/>
    <n v="0"/>
    <n v="32.380000000000003"/>
    <n v="0"/>
    <n v="0"/>
    <n v="0"/>
    <n v="0"/>
    <n v="0"/>
    <n v="0.56999999999999995"/>
    <n v="1.36"/>
    <n v="0"/>
    <n v="0"/>
    <n v="7.58"/>
    <n v="26.8"/>
    <n v="0"/>
    <n v="2.2000000000000002"/>
    <n v="0"/>
    <n v="0"/>
    <n v="0"/>
    <n v="0"/>
    <n v="0"/>
    <n v="0"/>
    <n v="0"/>
    <n v="0"/>
    <n v="648.39"/>
    <n v="648.3900000000001"/>
    <n v="0"/>
    <n v="0"/>
    <n v="0"/>
    <n v="0"/>
    <n v="0"/>
  </r>
  <r>
    <n v="16"/>
    <d v="2013-07-14T00:00:00"/>
    <d v="2013-07-27T00:00:00"/>
    <x v="40"/>
    <s v="G1N"/>
    <s v="GD10000000"/>
    <s v="GD0"/>
    <n v="13"/>
    <n v="8200"/>
    <s v="GD600"/>
    <s v="CLCB7"/>
    <s v="000CLC"/>
    <n v="17"/>
    <s v="32287C"/>
    <n v="13"/>
    <m/>
    <m/>
    <x v="217"/>
    <n v="68206"/>
    <s v="48863"/>
    <x v="2"/>
    <x v="1"/>
    <s v="Non-executive"/>
    <s v="D603"/>
    <x v="1"/>
    <n v="459.5"/>
    <n v="0"/>
    <n v="0"/>
    <n v="0"/>
    <n v="0"/>
    <n v="0"/>
    <n v="0"/>
    <n v="0"/>
    <n v="0"/>
    <n v="0"/>
    <n v="0"/>
    <n v="0"/>
    <n v="0"/>
    <n v="0"/>
    <n v="0"/>
    <n v="0"/>
    <n v="0"/>
    <n v="0"/>
    <n v="0.24"/>
    <n v="35.26"/>
    <n v="0"/>
    <n v="0"/>
    <n v="0"/>
    <n v="0"/>
    <n v="0"/>
    <n v="28.06"/>
    <n v="0"/>
    <n v="0"/>
    <n v="0"/>
    <n v="0"/>
    <n v="0"/>
    <n v="0.48"/>
    <n v="1.1200000000000001"/>
    <n v="0"/>
    <n v="0"/>
    <n v="6.56"/>
    <n v="22.98"/>
    <n v="0"/>
    <n v="1.88"/>
    <n v="0"/>
    <n v="0"/>
    <n v="0"/>
    <n v="0"/>
    <n v="0"/>
    <n v="0"/>
    <n v="0"/>
    <n v="0"/>
    <n v="556.08000000000004"/>
    <n v="556.07999999999993"/>
    <n v="0"/>
    <n v="0"/>
    <n v="0"/>
    <n v="0"/>
    <n v="0"/>
  </r>
  <r>
    <n v="16"/>
    <d v="2013-07-14T00:00:00"/>
    <d v="2013-07-27T00:00:00"/>
    <x v="40"/>
    <s v="G1N"/>
    <s v="GD10000000"/>
    <s v="GD0"/>
    <n v="13"/>
    <n v="8200"/>
    <s v="GD600"/>
    <s v="DSG35"/>
    <s v="000DSG"/>
    <n v="15"/>
    <s v="15282A"/>
    <n v="13"/>
    <m/>
    <m/>
    <x v="361"/>
    <n v="7580"/>
    <s v="73466"/>
    <x v="160"/>
    <x v="1"/>
    <s v="Non-executive"/>
    <s v="D603"/>
    <x v="1"/>
    <n v="0"/>
    <n v="0"/>
    <n v="0"/>
    <n v="0"/>
    <n v="0"/>
    <n v="0"/>
    <n v="0"/>
    <n v="0"/>
    <n v="0"/>
    <n v="0"/>
    <n v="0"/>
    <n v="0"/>
    <n v="0"/>
    <n v="0"/>
    <n v="0"/>
    <n v="0"/>
    <n v="0"/>
    <n v="0"/>
    <n v="0"/>
    <n v="47.68"/>
    <n v="0"/>
    <n v="0"/>
    <n v="0"/>
    <n v="0"/>
    <n v="0"/>
    <n v="74.44"/>
    <n v="0"/>
    <n v="0"/>
    <n v="0"/>
    <n v="0"/>
    <n v="0"/>
    <n v="0.68"/>
    <n v="1.62"/>
    <n v="0"/>
    <n v="0"/>
    <n v="17.41"/>
    <n v="0"/>
    <n v="0"/>
    <n v="0"/>
    <n v="0"/>
    <n v="0"/>
    <n v="0"/>
    <n v="0"/>
    <n v="0"/>
    <n v="1216.4000000000001"/>
    <n v="0"/>
    <n v="0"/>
    <n v="1358.23"/>
    <n v="141.83000000000001"/>
    <n v="0"/>
    <n v="0"/>
    <n v="0"/>
    <n v="1216.4000000000001"/>
    <n v="0"/>
  </r>
  <r>
    <n v="16"/>
    <d v="2013-07-14T00:00:00"/>
    <d v="2013-07-27T00:00:00"/>
    <x v="40"/>
    <s v="G1N"/>
    <s v="GD10000000"/>
    <s v="GD0"/>
    <n v="13"/>
    <n v="8200"/>
    <s v="GD600"/>
    <s v="EAHB5"/>
    <s v="000EAH"/>
    <n v="15"/>
    <s v="32010A"/>
    <n v="13"/>
    <m/>
    <m/>
    <x v="106"/>
    <n v="23952"/>
    <s v="47825"/>
    <x v="58"/>
    <x v="1"/>
    <s v="Non-executive"/>
    <s v="D603"/>
    <x v="1"/>
    <n v="0"/>
    <n v="0"/>
    <n v="0"/>
    <n v="0"/>
    <n v="0"/>
    <n v="572.02"/>
    <n v="0"/>
    <n v="0"/>
    <n v="0"/>
    <n v="0"/>
    <n v="0"/>
    <n v="0"/>
    <n v="0"/>
    <n v="0"/>
    <n v="0"/>
    <n v="0"/>
    <n v="0"/>
    <n v="0"/>
    <n v="0.3"/>
    <n v="77.040000000000006"/>
    <n v="0"/>
    <n v="0"/>
    <n v="0"/>
    <n v="0"/>
    <n v="0"/>
    <n v="33.869999999999997"/>
    <n v="0"/>
    <n v="0"/>
    <n v="0"/>
    <n v="0"/>
    <n v="0"/>
    <n v="0.59"/>
    <n v="1.84"/>
    <n v="0"/>
    <n v="0"/>
    <n v="7.94"/>
    <n v="28.59"/>
    <n v="0"/>
    <n v="4.12"/>
    <n v="0"/>
    <n v="0"/>
    <n v="0"/>
    <n v="0"/>
    <n v="0"/>
    <n v="0"/>
    <n v="0"/>
    <n v="0"/>
    <n v="726.31"/>
    <n v="726.31000000000006"/>
    <n v="0"/>
    <n v="0"/>
    <n v="0"/>
    <n v="0"/>
    <n v="0"/>
  </r>
  <r>
    <n v="16"/>
    <d v="2013-07-14T00:00:00"/>
    <d v="2013-07-27T00:00:00"/>
    <x v="40"/>
    <s v="G1N"/>
    <s v="GD10000000"/>
    <s v="GD0"/>
    <n v="13"/>
    <n v="8200"/>
    <s v="GD600"/>
    <s v="EAHB5"/>
    <s v="000EAH"/>
    <n v="15"/>
    <s v="32010A"/>
    <n v="13"/>
    <m/>
    <m/>
    <x v="215"/>
    <n v="59989"/>
    <s v="51101"/>
    <x v="116"/>
    <x v="1"/>
    <s v="Non-executive"/>
    <s v="D603"/>
    <x v="1"/>
    <n v="1472.08"/>
    <n v="0"/>
    <n v="0"/>
    <n v="0"/>
    <n v="0"/>
    <n v="0"/>
    <n v="0"/>
    <n v="0"/>
    <n v="0"/>
    <n v="0"/>
    <n v="0"/>
    <n v="0"/>
    <n v="0"/>
    <n v="0"/>
    <n v="0"/>
    <n v="0"/>
    <n v="0"/>
    <n v="0"/>
    <n v="0.76"/>
    <n v="97.96"/>
    <n v="0"/>
    <n v="0"/>
    <n v="0"/>
    <n v="0"/>
    <n v="0"/>
    <n v="89.24"/>
    <n v="0"/>
    <n v="0"/>
    <n v="0"/>
    <n v="0"/>
    <n v="0"/>
    <n v="1.35"/>
    <n v="3.24"/>
    <n v="0"/>
    <n v="0"/>
    <n v="20.87"/>
    <n v="73.599999999999994"/>
    <n v="0"/>
    <n v="5.22"/>
    <n v="0"/>
    <n v="0"/>
    <n v="0"/>
    <n v="0"/>
    <n v="0"/>
    <n v="0"/>
    <n v="0"/>
    <n v="0"/>
    <n v="1764.32"/>
    <n v="1764.3199999999997"/>
    <n v="0"/>
    <n v="0"/>
    <n v="0"/>
    <n v="0"/>
    <n v="0"/>
  </r>
  <r>
    <n v="16"/>
    <d v="2013-07-14T00:00:00"/>
    <d v="2013-07-27T00:00:00"/>
    <x v="40"/>
    <s v="G1N"/>
    <s v="GD10000000"/>
    <s v="GD0"/>
    <n v="13"/>
    <n v="8200"/>
    <s v="GD600"/>
    <s v="EAHB5"/>
    <s v="000EAH"/>
    <n v="15"/>
    <s v="32010A"/>
    <n v="13"/>
    <m/>
    <m/>
    <x v="219"/>
    <n v="64263"/>
    <s v="63301"/>
    <x v="2"/>
    <x v="1"/>
    <s v="Non-executive"/>
    <s v="D603"/>
    <x v="1"/>
    <n v="695.84"/>
    <n v="0"/>
    <n v="0"/>
    <n v="0"/>
    <n v="0"/>
    <n v="0"/>
    <n v="0"/>
    <n v="0"/>
    <n v="0"/>
    <n v="0"/>
    <n v="0"/>
    <n v="0"/>
    <n v="0"/>
    <n v="0"/>
    <n v="0"/>
    <n v="0"/>
    <n v="0"/>
    <n v="0"/>
    <n v="0.36"/>
    <n v="48.98"/>
    <n v="0"/>
    <n v="0"/>
    <n v="0"/>
    <n v="0"/>
    <n v="0"/>
    <n v="41.54"/>
    <n v="0"/>
    <n v="0"/>
    <n v="0"/>
    <n v="0"/>
    <n v="0"/>
    <n v="0.68"/>
    <n v="1.55"/>
    <n v="0"/>
    <n v="0"/>
    <n v="9.7200000000000006"/>
    <n v="34.799999999999997"/>
    <n v="0"/>
    <n v="2.62"/>
    <n v="0"/>
    <n v="0"/>
    <n v="0"/>
    <n v="0"/>
    <n v="0"/>
    <n v="0"/>
    <n v="0"/>
    <n v="0"/>
    <n v="836.09"/>
    <n v="836.08999999999992"/>
    <n v="0"/>
    <n v="0"/>
    <n v="0"/>
    <n v="0"/>
    <n v="0"/>
  </r>
  <r>
    <n v="16"/>
    <d v="2013-07-14T00:00:00"/>
    <d v="2013-07-27T00:00:00"/>
    <x v="40"/>
    <s v="G1N"/>
    <s v="GD10000000"/>
    <s v="GD0"/>
    <n v="13"/>
    <n v="8200"/>
    <s v="GD600"/>
    <s v="EAHB5"/>
    <s v="000EAH"/>
    <n v="15"/>
    <s v="32010A"/>
    <n v="13"/>
    <m/>
    <m/>
    <x v="216"/>
    <n v="68069"/>
    <s v="47282"/>
    <x v="2"/>
    <x v="1"/>
    <s v="Non-executive"/>
    <s v="D603"/>
    <x v="1"/>
    <n v="131.47999999999999"/>
    <n v="0"/>
    <n v="0"/>
    <n v="0"/>
    <n v="0"/>
    <n v="0"/>
    <n v="0"/>
    <n v="0"/>
    <n v="0"/>
    <n v="0"/>
    <n v="0"/>
    <n v="0"/>
    <n v="0"/>
    <n v="0"/>
    <n v="0"/>
    <n v="0"/>
    <n v="0"/>
    <n v="0"/>
    <n v="0.08"/>
    <n v="8.52"/>
    <n v="0"/>
    <n v="0"/>
    <n v="0"/>
    <n v="0"/>
    <n v="0"/>
    <n v="7.94"/>
    <n v="0"/>
    <n v="0"/>
    <n v="0"/>
    <n v="0"/>
    <n v="0"/>
    <n v="0.13"/>
    <n v="0.34"/>
    <n v="0"/>
    <n v="0"/>
    <n v="1.86"/>
    <n v="6.58"/>
    <n v="0"/>
    <n v="0.46"/>
    <n v="0"/>
    <n v="0"/>
    <n v="0"/>
    <n v="0"/>
    <n v="0"/>
    <n v="0"/>
    <n v="0"/>
    <n v="0"/>
    <n v="157.38999999999999"/>
    <n v="157.39000000000004"/>
    <n v="0"/>
    <n v="0"/>
    <n v="0"/>
    <n v="0"/>
    <n v="0"/>
  </r>
  <r>
    <n v="16"/>
    <d v="2013-07-14T00:00:00"/>
    <d v="2013-07-27T00:00:00"/>
    <x v="40"/>
    <s v="G1N"/>
    <s v="GD10000000"/>
    <s v="GD0"/>
    <n v="13"/>
    <n v="8200"/>
    <s v="GD600"/>
    <s v="EAZB5"/>
    <s v="000EAZ"/>
    <n v="15"/>
    <s v="32010A"/>
    <n v="13"/>
    <m/>
    <m/>
    <x v="361"/>
    <n v="7580"/>
    <s v="73466"/>
    <x v="160"/>
    <x v="1"/>
    <s v="Non-executive"/>
    <s v="D603"/>
    <x v="1"/>
    <n v="0"/>
    <n v="0"/>
    <n v="0"/>
    <n v="0"/>
    <n v="0"/>
    <n v="0"/>
    <n v="0"/>
    <n v="0"/>
    <n v="0"/>
    <n v="0"/>
    <n v="0"/>
    <n v="0"/>
    <n v="0"/>
    <n v="0"/>
    <n v="0"/>
    <n v="0"/>
    <n v="0"/>
    <n v="0"/>
    <n v="0"/>
    <n v="47.68"/>
    <n v="0"/>
    <n v="0"/>
    <n v="0"/>
    <n v="0"/>
    <n v="0"/>
    <n v="74.44"/>
    <n v="0"/>
    <n v="0"/>
    <n v="0"/>
    <n v="0"/>
    <n v="0"/>
    <n v="0.68"/>
    <n v="1.62"/>
    <n v="0"/>
    <n v="0"/>
    <n v="17.41"/>
    <n v="0"/>
    <n v="0"/>
    <n v="0"/>
    <n v="0"/>
    <n v="0"/>
    <n v="0"/>
    <n v="0"/>
    <n v="0"/>
    <n v="1216.4000000000001"/>
    <n v="0"/>
    <n v="0"/>
    <n v="1358.23"/>
    <n v="141.83000000000001"/>
    <n v="0"/>
    <n v="0"/>
    <n v="0"/>
    <n v="1216.4000000000001"/>
    <n v="0"/>
  </r>
  <r>
    <n v="16"/>
    <d v="2013-07-14T00:00:00"/>
    <d v="2013-07-27T00:00:00"/>
    <x v="40"/>
    <s v="G1N"/>
    <s v="GD10000000"/>
    <s v="GD0"/>
    <n v="13"/>
    <n v="8200"/>
    <s v="GD600"/>
    <s v="EAZB5"/>
    <s v="000EAZ"/>
    <n v="15"/>
    <s v="32010A"/>
    <n v="13"/>
    <m/>
    <m/>
    <x v="106"/>
    <n v="23952"/>
    <s v="47825"/>
    <x v="58"/>
    <x v="1"/>
    <s v="Non-executive"/>
    <s v="D603"/>
    <x v="1"/>
    <n v="0"/>
    <n v="0"/>
    <n v="0"/>
    <n v="0"/>
    <n v="0"/>
    <n v="572.04"/>
    <n v="0"/>
    <n v="0"/>
    <n v="0"/>
    <n v="0"/>
    <n v="0"/>
    <n v="0"/>
    <n v="0"/>
    <n v="0"/>
    <n v="0"/>
    <n v="0"/>
    <n v="0"/>
    <n v="0"/>
    <n v="0.3"/>
    <n v="77.02"/>
    <n v="0"/>
    <n v="0"/>
    <n v="0"/>
    <n v="0"/>
    <n v="0"/>
    <n v="33.880000000000003"/>
    <n v="0"/>
    <n v="0"/>
    <n v="0"/>
    <n v="0"/>
    <n v="0"/>
    <n v="0.6"/>
    <n v="1.84"/>
    <n v="0"/>
    <n v="0"/>
    <n v="7.92"/>
    <n v="28.6"/>
    <n v="0"/>
    <n v="4.0999999999999996"/>
    <n v="0"/>
    <n v="0"/>
    <n v="0"/>
    <n v="0"/>
    <n v="0"/>
    <n v="0"/>
    <n v="0"/>
    <n v="0"/>
    <n v="726.3"/>
    <n v="726.3"/>
    <n v="0"/>
    <n v="0"/>
    <n v="0"/>
    <n v="0"/>
    <n v="0"/>
  </r>
  <r>
    <n v="16"/>
    <d v="2013-07-14T00:00:00"/>
    <d v="2013-07-27T00:00:00"/>
    <x v="40"/>
    <s v="G1N"/>
    <s v="GD10000000"/>
    <s v="GD0"/>
    <n v="13"/>
    <n v="8200"/>
    <s v="GD600"/>
    <s v="EAZB5"/>
    <s v="000EAZ"/>
    <n v="15"/>
    <s v="32010A"/>
    <n v="13"/>
    <m/>
    <m/>
    <x v="211"/>
    <n v="43853"/>
    <s v="74888"/>
    <x v="2"/>
    <x v="1"/>
    <s v="Non-executive"/>
    <s v="D603"/>
    <x v="1"/>
    <n v="0"/>
    <n v="0"/>
    <n v="0"/>
    <n v="0"/>
    <n v="0"/>
    <n v="382.92"/>
    <n v="0"/>
    <n v="0"/>
    <n v="0"/>
    <n v="0"/>
    <n v="0"/>
    <n v="0"/>
    <n v="0"/>
    <n v="0"/>
    <n v="0"/>
    <n v="0"/>
    <n v="0"/>
    <n v="0"/>
    <n v="0.2"/>
    <n v="29.38"/>
    <n v="0"/>
    <n v="0"/>
    <n v="0"/>
    <n v="0"/>
    <n v="0"/>
    <n v="23.14"/>
    <n v="0"/>
    <n v="0"/>
    <n v="0"/>
    <n v="0"/>
    <n v="0"/>
    <n v="0.4"/>
    <n v="0.98"/>
    <n v="0"/>
    <n v="0"/>
    <n v="5.41"/>
    <n v="19.14"/>
    <n v="0"/>
    <n v="1.56"/>
    <n v="0"/>
    <n v="0"/>
    <n v="0"/>
    <n v="0"/>
    <n v="0"/>
    <n v="0"/>
    <n v="0"/>
    <n v="0"/>
    <n v="463.13"/>
    <n v="463.13"/>
    <n v="0"/>
    <n v="0"/>
    <n v="0"/>
    <n v="0"/>
    <n v="0"/>
  </r>
  <r>
    <n v="16"/>
    <d v="2013-07-14T00:00:00"/>
    <d v="2013-07-27T00:00:00"/>
    <x v="40"/>
    <s v="G1N"/>
    <s v="GD10000000"/>
    <s v="GD0"/>
    <n v="13"/>
    <n v="8200"/>
    <s v="GD600"/>
    <s v="EAZB5"/>
    <s v="000EAZ"/>
    <n v="15"/>
    <s v="32010A"/>
    <n v="13"/>
    <m/>
    <m/>
    <x v="215"/>
    <n v="59989"/>
    <s v="51101"/>
    <x v="116"/>
    <x v="1"/>
    <s v="Non-executive"/>
    <s v="D603"/>
    <x v="1"/>
    <n v="1472.08"/>
    <n v="0"/>
    <n v="0"/>
    <n v="0"/>
    <n v="0"/>
    <n v="0"/>
    <n v="0"/>
    <n v="0"/>
    <n v="0"/>
    <n v="0"/>
    <n v="0"/>
    <n v="0"/>
    <n v="0"/>
    <n v="0"/>
    <n v="0"/>
    <n v="0"/>
    <n v="0"/>
    <n v="0"/>
    <n v="0.78"/>
    <n v="97.96"/>
    <n v="0"/>
    <n v="0"/>
    <n v="0"/>
    <n v="0"/>
    <n v="0"/>
    <n v="89.25"/>
    <n v="0"/>
    <n v="0"/>
    <n v="0"/>
    <n v="0"/>
    <n v="0"/>
    <n v="1.36"/>
    <n v="3.24"/>
    <n v="0"/>
    <n v="0"/>
    <n v="20.88"/>
    <n v="73.61"/>
    <n v="0"/>
    <n v="5.23"/>
    <n v="0"/>
    <n v="0"/>
    <n v="0"/>
    <n v="0"/>
    <n v="0"/>
    <n v="0"/>
    <n v="0"/>
    <n v="0"/>
    <n v="1764.39"/>
    <n v="1764.3899999999999"/>
    <n v="0"/>
    <n v="0"/>
    <n v="0"/>
    <n v="0"/>
    <n v="0"/>
  </r>
  <r>
    <n v="16"/>
    <d v="2013-07-14T00:00:00"/>
    <d v="2013-07-27T00:00:00"/>
    <x v="40"/>
    <s v="G1N"/>
    <s v="GD10000000"/>
    <s v="GD0"/>
    <n v="13"/>
    <n v="8200"/>
    <s v="GD600"/>
    <s v="EAZB5"/>
    <s v="000EAZ"/>
    <n v="15"/>
    <s v="32010A"/>
    <n v="13"/>
    <m/>
    <m/>
    <x v="219"/>
    <n v="64263"/>
    <s v="63301"/>
    <x v="2"/>
    <x v="1"/>
    <s v="Non-executive"/>
    <s v="D603"/>
    <x v="1"/>
    <n v="2087.5"/>
    <n v="0"/>
    <n v="0"/>
    <n v="0"/>
    <n v="0"/>
    <n v="0"/>
    <n v="0"/>
    <n v="0"/>
    <n v="0"/>
    <n v="0"/>
    <n v="0"/>
    <n v="0"/>
    <n v="0"/>
    <n v="0"/>
    <n v="0"/>
    <n v="0"/>
    <n v="0"/>
    <n v="0"/>
    <n v="1.1000000000000001"/>
    <n v="146.94"/>
    <n v="0"/>
    <n v="0"/>
    <n v="0"/>
    <n v="0"/>
    <n v="0"/>
    <n v="124.58"/>
    <n v="0"/>
    <n v="0"/>
    <n v="0"/>
    <n v="0"/>
    <n v="0"/>
    <n v="2.0299999999999998"/>
    <n v="4.6399999999999997"/>
    <n v="0"/>
    <n v="0"/>
    <n v="29.13"/>
    <n v="104.37"/>
    <n v="0"/>
    <n v="7.83"/>
    <n v="0"/>
    <n v="0"/>
    <n v="0"/>
    <n v="0"/>
    <n v="0"/>
    <n v="0"/>
    <n v="0"/>
    <n v="0"/>
    <n v="2508.12"/>
    <n v="2508.12"/>
    <n v="0"/>
    <n v="0"/>
    <n v="0"/>
    <n v="0"/>
    <n v="0"/>
  </r>
  <r>
    <n v="16"/>
    <d v="2013-07-14T00:00:00"/>
    <d v="2013-07-27T00:00:00"/>
    <x v="40"/>
    <s v="G1N"/>
    <s v="GD10000000"/>
    <s v="GD0"/>
    <n v="13"/>
    <n v="8200"/>
    <s v="GD600"/>
    <s v="EAZB5"/>
    <s v="000EAZ"/>
    <n v="15"/>
    <s v="32010A"/>
    <n v="13"/>
    <m/>
    <m/>
    <x v="216"/>
    <n v="68069"/>
    <s v="47282"/>
    <x v="2"/>
    <x v="1"/>
    <s v="Non-executive"/>
    <s v="D603"/>
    <x v="1"/>
    <n v="394.46"/>
    <n v="0"/>
    <n v="0"/>
    <n v="0"/>
    <n v="0"/>
    <n v="0"/>
    <n v="0"/>
    <n v="0"/>
    <n v="0"/>
    <n v="0"/>
    <n v="0"/>
    <n v="0"/>
    <n v="0"/>
    <n v="0"/>
    <n v="0"/>
    <n v="0"/>
    <n v="0"/>
    <n v="0"/>
    <n v="0.2"/>
    <n v="25.6"/>
    <n v="0"/>
    <n v="0"/>
    <n v="0"/>
    <n v="0"/>
    <n v="0"/>
    <n v="23.78"/>
    <n v="0"/>
    <n v="0"/>
    <n v="0"/>
    <n v="0"/>
    <n v="0"/>
    <n v="0.4"/>
    <n v="0.98"/>
    <n v="0"/>
    <n v="0"/>
    <n v="5.56"/>
    <n v="19.72"/>
    <n v="0"/>
    <n v="1.36"/>
    <n v="0"/>
    <n v="0"/>
    <n v="0"/>
    <n v="0"/>
    <n v="0"/>
    <n v="0"/>
    <n v="0"/>
    <n v="0"/>
    <n v="472.06"/>
    <n v="472.05999999999995"/>
    <n v="0"/>
    <n v="0"/>
    <n v="0"/>
    <n v="0"/>
    <n v="0"/>
  </r>
  <r>
    <n v="16"/>
    <d v="2013-07-14T00:00:00"/>
    <d v="2013-07-27T00:00:00"/>
    <x v="40"/>
    <s v="G1N"/>
    <s v="GD10000000"/>
    <s v="GD0"/>
    <n v="13"/>
    <n v="8200"/>
    <s v="GD600"/>
    <s v="EAZB5"/>
    <s v="000EAZ"/>
    <n v="15"/>
    <s v="32010A"/>
    <n v="13"/>
    <m/>
    <m/>
    <x v="217"/>
    <n v="68206"/>
    <s v="48863"/>
    <x v="2"/>
    <x v="1"/>
    <s v="Non-executive"/>
    <s v="D603"/>
    <x v="1"/>
    <n v="255.28"/>
    <n v="0"/>
    <n v="0"/>
    <n v="0"/>
    <n v="0"/>
    <n v="0"/>
    <n v="0"/>
    <n v="0"/>
    <n v="0"/>
    <n v="0"/>
    <n v="0"/>
    <n v="0"/>
    <n v="0"/>
    <n v="0"/>
    <n v="0"/>
    <n v="0"/>
    <n v="0"/>
    <n v="0"/>
    <n v="0.14000000000000001"/>
    <n v="19.600000000000001"/>
    <n v="0"/>
    <n v="0"/>
    <n v="0"/>
    <n v="0"/>
    <n v="0"/>
    <n v="15.58"/>
    <n v="0"/>
    <n v="0"/>
    <n v="0"/>
    <n v="0"/>
    <n v="0"/>
    <n v="0.28000000000000003"/>
    <n v="0.62"/>
    <n v="0"/>
    <n v="0"/>
    <n v="3.64"/>
    <n v="12.76"/>
    <n v="0"/>
    <n v="1.04"/>
    <n v="0"/>
    <n v="0"/>
    <n v="0"/>
    <n v="0"/>
    <n v="0"/>
    <n v="0"/>
    <n v="0"/>
    <n v="0"/>
    <n v="308.94"/>
    <n v="308.93999999999994"/>
    <n v="0"/>
    <n v="0"/>
    <n v="0"/>
    <n v="0"/>
    <n v="0"/>
  </r>
  <r>
    <n v="16"/>
    <d v="2013-07-14T00:00:00"/>
    <d v="2013-07-27T00:00:00"/>
    <x v="40"/>
    <s v="G1N"/>
    <s v="GD10000000"/>
    <s v="GD0"/>
    <n v="13"/>
    <n v="8200"/>
    <s v="GD600"/>
    <s v="EAZB5"/>
    <s v="000EAZ"/>
    <n v="15"/>
    <s v="32010A"/>
    <n v="13"/>
    <m/>
    <m/>
    <x v="89"/>
    <n v="69397"/>
    <s v="44654"/>
    <x v="159"/>
    <x v="1"/>
    <s v="Non-executive"/>
    <s v="D603"/>
    <x v="1"/>
    <n v="1194.54"/>
    <n v="0"/>
    <n v="0"/>
    <n v="0"/>
    <n v="0"/>
    <n v="0"/>
    <n v="0"/>
    <n v="0"/>
    <n v="0"/>
    <n v="0"/>
    <n v="0"/>
    <n v="0"/>
    <n v="0"/>
    <n v="0"/>
    <n v="0"/>
    <n v="0"/>
    <n v="0"/>
    <n v="0"/>
    <n v="0.62"/>
    <n v="43.48"/>
    <n v="0"/>
    <n v="0"/>
    <n v="0"/>
    <n v="0"/>
    <n v="0"/>
    <n v="73.16"/>
    <n v="0"/>
    <n v="0"/>
    <n v="0"/>
    <n v="0"/>
    <n v="0"/>
    <n v="0.68"/>
    <n v="1.62"/>
    <n v="0"/>
    <n v="0"/>
    <n v="17.12"/>
    <n v="0"/>
    <n v="0"/>
    <n v="2.3199999999999998"/>
    <n v="0"/>
    <n v="0"/>
    <n v="0"/>
    <n v="0"/>
    <n v="0"/>
    <n v="0"/>
    <n v="0"/>
    <n v="0"/>
    <n v="1333.54"/>
    <n v="1333.5399999999997"/>
    <n v="0"/>
    <n v="0"/>
    <n v="0"/>
    <n v="0"/>
    <n v="0"/>
  </r>
  <r>
    <n v="16"/>
    <d v="2013-07-14T00:00:00"/>
    <d v="2013-07-27T00:00:00"/>
    <x v="40"/>
    <s v="G1N"/>
    <s v="GD10000000"/>
    <s v="GD0"/>
    <n v="13"/>
    <n v="8200"/>
    <s v="GD600"/>
    <s v="ITQB5"/>
    <s v="000ITQ"/>
    <n v="15"/>
    <s v="32367A"/>
    <n v="13"/>
    <m/>
    <m/>
    <x v="211"/>
    <n v="43853"/>
    <s v="74888"/>
    <x v="2"/>
    <x v="1"/>
    <s v="Non-executive"/>
    <s v="D603"/>
    <x v="1"/>
    <n v="0"/>
    <n v="0"/>
    <n v="0"/>
    <n v="0"/>
    <n v="0"/>
    <n v="255.28"/>
    <n v="0"/>
    <n v="0"/>
    <n v="0"/>
    <n v="0"/>
    <n v="0"/>
    <n v="0"/>
    <n v="0"/>
    <n v="0"/>
    <n v="0"/>
    <n v="0"/>
    <n v="0"/>
    <n v="0"/>
    <n v="0.14000000000000001"/>
    <n v="19.600000000000001"/>
    <n v="0"/>
    <n v="0"/>
    <n v="0"/>
    <n v="0"/>
    <n v="0"/>
    <n v="15.42"/>
    <n v="0"/>
    <n v="0"/>
    <n v="0"/>
    <n v="0"/>
    <n v="0"/>
    <n v="0.28000000000000003"/>
    <n v="0.64"/>
    <n v="0"/>
    <n v="0"/>
    <n v="3.6"/>
    <n v="12.76"/>
    <n v="0"/>
    <n v="1.04"/>
    <n v="0"/>
    <n v="0"/>
    <n v="0"/>
    <n v="0"/>
    <n v="0"/>
    <n v="0"/>
    <n v="0"/>
    <n v="0"/>
    <n v="308.76"/>
    <n v="308.76"/>
    <n v="0"/>
    <n v="0"/>
    <n v="0"/>
    <n v="0"/>
    <n v="0"/>
  </r>
  <r>
    <n v="16"/>
    <d v="2013-07-14T00:00:00"/>
    <d v="2013-07-27T00:00:00"/>
    <x v="40"/>
    <s v="G1N"/>
    <s v="GD10000000"/>
    <s v="GD0"/>
    <n v="13"/>
    <n v="8200"/>
    <s v="GD600"/>
    <s v="ITQB5"/>
    <s v="000ITQ"/>
    <n v="15"/>
    <s v="32367A"/>
    <n v="13"/>
    <m/>
    <m/>
    <x v="223"/>
    <n v="50752"/>
    <s v="73463"/>
    <x v="2"/>
    <x v="1"/>
    <s v="Non-executive"/>
    <s v="D603"/>
    <x v="1"/>
    <n v="791.9"/>
    <n v="0"/>
    <n v="0"/>
    <n v="0"/>
    <n v="0"/>
    <n v="0"/>
    <n v="0"/>
    <n v="0"/>
    <n v="0"/>
    <n v="0"/>
    <n v="0"/>
    <n v="0"/>
    <n v="0"/>
    <n v="0"/>
    <n v="0"/>
    <n v="0"/>
    <n v="0"/>
    <n v="0"/>
    <n v="0.42"/>
    <n v="47.68"/>
    <n v="0"/>
    <n v="0"/>
    <n v="0"/>
    <n v="0"/>
    <n v="0"/>
    <n v="48"/>
    <n v="0"/>
    <n v="0"/>
    <n v="0"/>
    <n v="0"/>
    <n v="0"/>
    <n v="0.68"/>
    <n v="1.62"/>
    <n v="0"/>
    <n v="0"/>
    <n v="11.22"/>
    <n v="39.6"/>
    <n v="0"/>
    <n v="2.54"/>
    <n v="0"/>
    <n v="0"/>
    <n v="0"/>
    <n v="0"/>
    <n v="0"/>
    <n v="0"/>
    <n v="0"/>
    <n v="0"/>
    <n v="943.66"/>
    <n v="943.65999999999985"/>
    <n v="0"/>
    <n v="0"/>
    <n v="0"/>
    <n v="0"/>
    <n v="0"/>
  </r>
  <r>
    <n v="16"/>
    <d v="2013-07-14T00:00:00"/>
    <d v="2013-07-27T00:00:00"/>
    <x v="40"/>
    <s v="G1N"/>
    <s v="GD10000000"/>
    <s v="GD0"/>
    <n v="13"/>
    <n v="8200"/>
    <s v="GD600"/>
    <s v="ITQB5"/>
    <s v="000ITQ"/>
    <n v="15"/>
    <s v="32367A"/>
    <n v="13"/>
    <m/>
    <m/>
    <x v="216"/>
    <n v="68069"/>
    <s v="47282"/>
    <x v="2"/>
    <x v="1"/>
    <s v="Non-executive"/>
    <s v="D603"/>
    <x v="1"/>
    <n v="131.47999999999999"/>
    <n v="0"/>
    <n v="0"/>
    <n v="0"/>
    <n v="0"/>
    <n v="0"/>
    <n v="0"/>
    <n v="0"/>
    <n v="0"/>
    <n v="0"/>
    <n v="0"/>
    <n v="0"/>
    <n v="0"/>
    <n v="0"/>
    <n v="0"/>
    <n v="0"/>
    <n v="0"/>
    <n v="0"/>
    <n v="0.06"/>
    <n v="8.5399999999999991"/>
    <n v="0"/>
    <n v="0"/>
    <n v="0"/>
    <n v="0"/>
    <n v="0"/>
    <n v="7.92"/>
    <n v="0"/>
    <n v="0"/>
    <n v="0"/>
    <n v="0"/>
    <n v="0"/>
    <n v="0.14000000000000001"/>
    <n v="0.32"/>
    <n v="0"/>
    <n v="0"/>
    <n v="1.86"/>
    <n v="6.58"/>
    <n v="0"/>
    <n v="0.46"/>
    <n v="0"/>
    <n v="0"/>
    <n v="0"/>
    <n v="0"/>
    <n v="0"/>
    <n v="0"/>
    <n v="0"/>
    <n v="0"/>
    <n v="157.36000000000001"/>
    <n v="157.35999999999999"/>
    <n v="0"/>
    <n v="0"/>
    <n v="0"/>
    <n v="0"/>
    <n v="0"/>
  </r>
  <r>
    <n v="16"/>
    <d v="2013-07-14T00:00:00"/>
    <d v="2013-07-27T00:00:00"/>
    <x v="40"/>
    <s v="G1N"/>
    <s v="GD10000000"/>
    <s v="GD0"/>
    <n v="13"/>
    <n v="8200"/>
    <s v="GD600"/>
    <s v="ITQB5"/>
    <s v="000ITQ"/>
    <n v="15"/>
    <s v="32367A"/>
    <n v="13"/>
    <m/>
    <m/>
    <x v="217"/>
    <n v="68206"/>
    <s v="48863"/>
    <x v="2"/>
    <x v="1"/>
    <s v="Non-executive"/>
    <s v="D603"/>
    <x v="1"/>
    <n v="382.92"/>
    <n v="0"/>
    <n v="0"/>
    <n v="0"/>
    <n v="0"/>
    <n v="0"/>
    <n v="0"/>
    <n v="0"/>
    <n v="0"/>
    <n v="0"/>
    <n v="0"/>
    <n v="0"/>
    <n v="0"/>
    <n v="0"/>
    <n v="0"/>
    <n v="0"/>
    <n v="0"/>
    <n v="0"/>
    <n v="0.2"/>
    <n v="29.38"/>
    <n v="0"/>
    <n v="0"/>
    <n v="0"/>
    <n v="0"/>
    <n v="0"/>
    <n v="23.38"/>
    <n v="0"/>
    <n v="0"/>
    <n v="0"/>
    <n v="0"/>
    <n v="0"/>
    <n v="0.4"/>
    <n v="0.93"/>
    <n v="0"/>
    <n v="0"/>
    <n v="5.46"/>
    <n v="19.14"/>
    <n v="0"/>
    <n v="1.56"/>
    <n v="0"/>
    <n v="0"/>
    <n v="0"/>
    <n v="0"/>
    <n v="0"/>
    <n v="0"/>
    <n v="0"/>
    <n v="0"/>
    <n v="463.37"/>
    <n v="463.36999999999995"/>
    <n v="0"/>
    <n v="0"/>
    <n v="0"/>
    <n v="0"/>
    <n v="0"/>
  </r>
  <r>
    <n v="16"/>
    <d v="2013-07-14T00:00:00"/>
    <d v="2013-07-27T00:00:00"/>
    <x v="40"/>
    <s v="G1N"/>
    <s v="GD10000000"/>
    <s v="GD0"/>
    <n v="13"/>
    <n v="8200"/>
    <s v="GD600"/>
    <s v="ITQB5"/>
    <s v="000ITQ"/>
    <n v="15"/>
    <s v="32367A"/>
    <n v="13"/>
    <m/>
    <m/>
    <x v="222"/>
    <n v="70287"/>
    <s v="48884"/>
    <x v="15"/>
    <x v="1"/>
    <s v="Non-executive"/>
    <s v="D603"/>
    <x v="1"/>
    <n v="1000.48"/>
    <n v="0"/>
    <n v="0"/>
    <n v="0"/>
    <n v="0"/>
    <n v="0"/>
    <n v="0"/>
    <n v="0"/>
    <n v="0"/>
    <n v="0"/>
    <n v="0"/>
    <n v="0"/>
    <n v="0"/>
    <n v="0"/>
    <n v="0"/>
    <n v="0"/>
    <n v="0"/>
    <n v="0"/>
    <n v="0.55000000000000004"/>
    <n v="85.32"/>
    <n v="0"/>
    <n v="0"/>
    <n v="0"/>
    <n v="0"/>
    <n v="0"/>
    <n v="60.28"/>
    <n v="0"/>
    <n v="0"/>
    <n v="0"/>
    <n v="0"/>
    <n v="0"/>
    <n v="1.36"/>
    <n v="3.25"/>
    <n v="0"/>
    <n v="0"/>
    <n v="14.1"/>
    <n v="0"/>
    <n v="0"/>
    <n v="4.5599999999999996"/>
    <n v="0"/>
    <n v="0"/>
    <n v="0"/>
    <n v="0"/>
    <n v="0"/>
    <n v="0"/>
    <n v="0"/>
    <n v="0"/>
    <n v="1169.9000000000001"/>
    <n v="1169.8999999999996"/>
    <n v="0"/>
    <n v="0"/>
    <n v="0"/>
    <n v="0"/>
    <n v="0"/>
  </r>
  <r>
    <n v="16"/>
    <d v="2013-07-14T00:00:00"/>
    <d v="2013-07-27T00:00:00"/>
    <x v="40"/>
    <s v="G1N"/>
    <s v="GD10000000"/>
    <s v="GD0"/>
    <n v="13"/>
    <n v="8200"/>
    <s v="GD600"/>
    <s v="LAPB5"/>
    <s v="000LAP"/>
    <n v="15"/>
    <s v="32365A"/>
    <n v="13"/>
    <m/>
    <m/>
    <x v="211"/>
    <n v="43853"/>
    <s v="74888"/>
    <x v="2"/>
    <x v="1"/>
    <s v="Non-executive"/>
    <s v="D603"/>
    <x v="1"/>
    <n v="0"/>
    <n v="0"/>
    <n v="0"/>
    <n v="0"/>
    <n v="0"/>
    <n v="510.56"/>
    <n v="0"/>
    <n v="0"/>
    <n v="0"/>
    <n v="0"/>
    <n v="0"/>
    <n v="0"/>
    <n v="0"/>
    <n v="0"/>
    <n v="0"/>
    <n v="0"/>
    <n v="0"/>
    <n v="0"/>
    <n v="0.27"/>
    <n v="39.18"/>
    <n v="0"/>
    <n v="0"/>
    <n v="0"/>
    <n v="0"/>
    <n v="0"/>
    <n v="30.84"/>
    <n v="0"/>
    <n v="0"/>
    <n v="0"/>
    <n v="0"/>
    <n v="0"/>
    <n v="0.54"/>
    <n v="1.3"/>
    <n v="0"/>
    <n v="0"/>
    <n v="7.22"/>
    <n v="25.52"/>
    <n v="0"/>
    <n v="2.09"/>
    <n v="0"/>
    <n v="0"/>
    <n v="0"/>
    <n v="0"/>
    <n v="0"/>
    <n v="0"/>
    <n v="0"/>
    <n v="0"/>
    <n v="617.52"/>
    <n v="617.52"/>
    <n v="0"/>
    <n v="0"/>
    <n v="0"/>
    <n v="0"/>
    <n v="0"/>
  </r>
  <r>
    <n v="16"/>
    <d v="2013-07-14T00:00:00"/>
    <d v="2013-07-27T00:00:00"/>
    <x v="40"/>
    <s v="G1N"/>
    <s v="GD10000000"/>
    <s v="GD0"/>
    <n v="13"/>
    <n v="8200"/>
    <s v="GD600"/>
    <s v="LAPB5"/>
    <s v="000LAP"/>
    <n v="15"/>
    <s v="32365A"/>
    <n v="13"/>
    <m/>
    <m/>
    <x v="223"/>
    <n v="50752"/>
    <s v="73463"/>
    <x v="2"/>
    <x v="1"/>
    <s v="Non-executive"/>
    <s v="D603"/>
    <x v="1"/>
    <n v="2375.6799999999998"/>
    <n v="0"/>
    <n v="0"/>
    <n v="0"/>
    <n v="0"/>
    <n v="0"/>
    <n v="0"/>
    <n v="0"/>
    <n v="0"/>
    <n v="0"/>
    <n v="0"/>
    <n v="0"/>
    <n v="0"/>
    <n v="0"/>
    <n v="0"/>
    <n v="0"/>
    <n v="0"/>
    <n v="0"/>
    <n v="1.24"/>
    <n v="143.01"/>
    <n v="0"/>
    <n v="0"/>
    <n v="0"/>
    <n v="0"/>
    <n v="0"/>
    <n v="143.97999999999999"/>
    <n v="0"/>
    <n v="0"/>
    <n v="0"/>
    <n v="0"/>
    <n v="0"/>
    <n v="2.0299999999999998"/>
    <n v="4.8600000000000003"/>
    <n v="0"/>
    <n v="0"/>
    <n v="33.68"/>
    <n v="118.78"/>
    <n v="0"/>
    <n v="7.63"/>
    <n v="0"/>
    <n v="0"/>
    <n v="0"/>
    <n v="0"/>
    <n v="0"/>
    <n v="0"/>
    <n v="0"/>
    <n v="0"/>
    <n v="2830.89"/>
    <n v="2830.89"/>
    <n v="0"/>
    <n v="0"/>
    <n v="0"/>
    <n v="0"/>
    <n v="0"/>
  </r>
  <r>
    <n v="16"/>
    <d v="2013-07-14T00:00:00"/>
    <d v="2013-07-27T00:00:00"/>
    <x v="40"/>
    <s v="G1N"/>
    <s v="GD10000000"/>
    <s v="GD0"/>
    <n v="13"/>
    <n v="8200"/>
    <s v="GD600"/>
    <s v="LAPB5"/>
    <s v="000LAP"/>
    <n v="15"/>
    <s v="32365A"/>
    <n v="13"/>
    <m/>
    <m/>
    <x v="216"/>
    <n v="68069"/>
    <s v="47282"/>
    <x v="2"/>
    <x v="1"/>
    <s v="Non-executive"/>
    <s v="D603"/>
    <x v="1"/>
    <n v="262.95999999999998"/>
    <n v="0"/>
    <n v="0"/>
    <n v="0"/>
    <n v="0"/>
    <n v="0"/>
    <n v="0"/>
    <n v="0"/>
    <n v="0"/>
    <n v="0"/>
    <n v="0"/>
    <n v="0"/>
    <n v="0"/>
    <n v="0"/>
    <n v="0"/>
    <n v="0"/>
    <n v="0"/>
    <n v="0"/>
    <n v="0.14000000000000001"/>
    <n v="17.059999999999999"/>
    <n v="0"/>
    <n v="0"/>
    <n v="0"/>
    <n v="0"/>
    <n v="0"/>
    <n v="15.86"/>
    <n v="0"/>
    <n v="0"/>
    <n v="0"/>
    <n v="0"/>
    <n v="0"/>
    <n v="0.27"/>
    <n v="0.64"/>
    <n v="0"/>
    <n v="0"/>
    <n v="3.7"/>
    <n v="13.14"/>
    <n v="0"/>
    <n v="0.9"/>
    <n v="0"/>
    <n v="0"/>
    <n v="0"/>
    <n v="0"/>
    <n v="0"/>
    <n v="0"/>
    <n v="0"/>
    <n v="0"/>
    <n v="314.67"/>
    <n v="314.6699999999999"/>
    <n v="0"/>
    <n v="0"/>
    <n v="0"/>
    <n v="0"/>
    <n v="0"/>
  </r>
  <r>
    <n v="16"/>
    <d v="2013-07-14T00:00:00"/>
    <d v="2013-07-27T00:00:00"/>
    <x v="40"/>
    <s v="G1N"/>
    <s v="GD10000000"/>
    <s v="GD0"/>
    <n v="13"/>
    <n v="8200"/>
    <s v="GD600"/>
    <s v="LAPB5"/>
    <s v="000LAP"/>
    <n v="15"/>
    <s v="32365A"/>
    <n v="13"/>
    <m/>
    <m/>
    <x v="217"/>
    <n v="68206"/>
    <s v="48863"/>
    <x v="2"/>
    <x v="1"/>
    <s v="Non-executive"/>
    <s v="D603"/>
    <x v="1"/>
    <n v="638.21"/>
    <n v="0"/>
    <n v="0"/>
    <n v="0"/>
    <n v="0"/>
    <n v="0"/>
    <n v="0"/>
    <n v="0"/>
    <n v="0"/>
    <n v="0"/>
    <n v="0"/>
    <n v="0"/>
    <n v="0"/>
    <n v="0"/>
    <n v="0"/>
    <n v="0"/>
    <n v="0"/>
    <n v="0"/>
    <n v="0.34"/>
    <n v="48.98"/>
    <n v="0"/>
    <n v="0"/>
    <n v="0"/>
    <n v="0"/>
    <n v="0"/>
    <n v="38.97"/>
    <n v="0"/>
    <n v="0"/>
    <n v="0"/>
    <n v="0"/>
    <n v="0"/>
    <n v="0.68"/>
    <n v="1.55"/>
    <n v="0"/>
    <n v="0"/>
    <n v="9.1199999999999992"/>
    <n v="31.92"/>
    <n v="0"/>
    <n v="2.62"/>
    <n v="0"/>
    <n v="0"/>
    <n v="0"/>
    <n v="0"/>
    <n v="0"/>
    <n v="0"/>
    <n v="0"/>
    <n v="0"/>
    <n v="772.39"/>
    <n v="772.39"/>
    <n v="0"/>
    <n v="0"/>
    <n v="0"/>
    <n v="0"/>
    <n v="0"/>
  </r>
  <r>
    <n v="16"/>
    <d v="2013-07-14T00:00:00"/>
    <d v="2013-07-27T00:00:00"/>
    <x v="40"/>
    <s v="G1N"/>
    <s v="GD10000000"/>
    <s v="GD0"/>
    <n v="13"/>
    <n v="8200"/>
    <s v="GD600"/>
    <s v="MASB5"/>
    <s v="000MSP"/>
    <n v="15"/>
    <s v="32366B"/>
    <n v="13"/>
    <m/>
    <m/>
    <x v="211"/>
    <n v="43853"/>
    <s v="74888"/>
    <x v="2"/>
    <x v="1"/>
    <s v="Non-executive"/>
    <s v="D603"/>
    <x v="1"/>
    <n v="0"/>
    <n v="0"/>
    <n v="0"/>
    <n v="0"/>
    <n v="0"/>
    <n v="510.56"/>
    <n v="0"/>
    <n v="0"/>
    <n v="0"/>
    <n v="0"/>
    <n v="0"/>
    <n v="0"/>
    <n v="0"/>
    <n v="0"/>
    <n v="0"/>
    <n v="0"/>
    <n v="0"/>
    <n v="0"/>
    <n v="0.27"/>
    <n v="39.200000000000003"/>
    <n v="0"/>
    <n v="0"/>
    <n v="0"/>
    <n v="0"/>
    <n v="0"/>
    <n v="30.85"/>
    <n v="0"/>
    <n v="0"/>
    <n v="0"/>
    <n v="0"/>
    <n v="0"/>
    <n v="0.54"/>
    <n v="1.3"/>
    <n v="0"/>
    <n v="0"/>
    <n v="7.21"/>
    <n v="25.56"/>
    <n v="0"/>
    <n v="2.1"/>
    <n v="0"/>
    <n v="0"/>
    <n v="0"/>
    <n v="0"/>
    <n v="0"/>
    <n v="0"/>
    <n v="0"/>
    <n v="0"/>
    <n v="617.59"/>
    <n v="617.58999999999992"/>
    <n v="0"/>
    <n v="0"/>
    <n v="0"/>
    <n v="0"/>
    <n v="0"/>
  </r>
  <r>
    <n v="16"/>
    <d v="2013-07-14T00:00:00"/>
    <d v="2013-07-27T00:00:00"/>
    <x v="40"/>
    <s v="G1N"/>
    <s v="GD10000000"/>
    <s v="GD0"/>
    <n v="13"/>
    <n v="8200"/>
    <s v="GD600"/>
    <s v="MASB5"/>
    <s v="000MSP"/>
    <n v="15"/>
    <s v="32366B"/>
    <n v="13"/>
    <m/>
    <m/>
    <x v="217"/>
    <n v="68206"/>
    <s v="48863"/>
    <x v="2"/>
    <x v="1"/>
    <s v="Non-executive"/>
    <s v="D603"/>
    <x v="1"/>
    <n v="255.27"/>
    <n v="0"/>
    <n v="0"/>
    <n v="0"/>
    <n v="0"/>
    <n v="0"/>
    <n v="0"/>
    <n v="0"/>
    <n v="0"/>
    <n v="0"/>
    <n v="0"/>
    <n v="0"/>
    <n v="0"/>
    <n v="0"/>
    <n v="0"/>
    <n v="0"/>
    <n v="0"/>
    <n v="0"/>
    <n v="0.15"/>
    <n v="19.579999999999998"/>
    <n v="0"/>
    <n v="0"/>
    <n v="0"/>
    <n v="0"/>
    <n v="0"/>
    <n v="15.58"/>
    <n v="0"/>
    <n v="0"/>
    <n v="0"/>
    <n v="0"/>
    <n v="0"/>
    <n v="0.27"/>
    <n v="0.61"/>
    <n v="0"/>
    <n v="0"/>
    <n v="3.65"/>
    <n v="12.76"/>
    <n v="0"/>
    <n v="1.05"/>
    <n v="0"/>
    <n v="0"/>
    <n v="0"/>
    <n v="0"/>
    <n v="0"/>
    <n v="0"/>
    <n v="0"/>
    <n v="0"/>
    <n v="308.92"/>
    <n v="308.91999999999996"/>
    <n v="0"/>
    <n v="0"/>
    <n v="0"/>
    <n v="0"/>
    <n v="0"/>
  </r>
  <r>
    <n v="16"/>
    <d v="2013-07-14T00:00:00"/>
    <d v="2013-07-27T00:00:00"/>
    <x v="40"/>
    <s v="G1N"/>
    <s v="GD10000000"/>
    <s v="GD0"/>
    <n v="13"/>
    <n v="8200"/>
    <s v="GD600"/>
    <s v="SAHB5"/>
    <s v="000SAH"/>
    <n v="15"/>
    <s v="32367B"/>
    <n v="13"/>
    <m/>
    <m/>
    <x v="99"/>
    <n v="38606"/>
    <s v="51150"/>
    <x v="2"/>
    <x v="1"/>
    <s v="Non-executive"/>
    <s v="D603"/>
    <x v="1"/>
    <n v="270.64"/>
    <n v="0"/>
    <n v="0"/>
    <n v="0"/>
    <n v="0"/>
    <n v="0"/>
    <n v="0"/>
    <n v="0"/>
    <n v="0"/>
    <n v="0"/>
    <n v="0"/>
    <n v="0"/>
    <n v="0"/>
    <n v="0"/>
    <n v="0"/>
    <n v="0"/>
    <n v="0"/>
    <n v="0"/>
    <n v="0.14000000000000001"/>
    <n v="50.96"/>
    <n v="0"/>
    <n v="0"/>
    <n v="0"/>
    <n v="0"/>
    <n v="0"/>
    <n v="15.72"/>
    <n v="0"/>
    <n v="0"/>
    <n v="0"/>
    <n v="0"/>
    <n v="0"/>
    <n v="0.32"/>
    <n v="1.2"/>
    <n v="0"/>
    <n v="0"/>
    <n v="3.68"/>
    <n v="13.54"/>
    <n v="0"/>
    <n v="2.72"/>
    <n v="0"/>
    <n v="0"/>
    <n v="0"/>
    <n v="0"/>
    <n v="0"/>
    <n v="0"/>
    <n v="0"/>
    <n v="0"/>
    <n v="358.92"/>
    <n v="358.92"/>
    <n v="0"/>
    <n v="0"/>
    <n v="0"/>
    <n v="0"/>
    <n v="0"/>
  </r>
  <r>
    <n v="16"/>
    <d v="2013-07-14T00:00:00"/>
    <d v="2013-07-27T00:00:00"/>
    <x v="40"/>
    <s v="G1N"/>
    <s v="GD10000000"/>
    <s v="GD0"/>
    <n v="13"/>
    <n v="8200"/>
    <s v="GD600"/>
    <s v="SAHB5"/>
    <s v="000SAH"/>
    <n v="15"/>
    <s v="32367B"/>
    <n v="13"/>
    <m/>
    <m/>
    <x v="103"/>
    <n v="39707"/>
    <s v="46623"/>
    <x v="2"/>
    <x v="1"/>
    <s v="Non-executive"/>
    <s v="D603"/>
    <x v="1"/>
    <n v="0"/>
    <n v="0"/>
    <n v="0"/>
    <n v="0"/>
    <n v="0"/>
    <n v="294.42"/>
    <n v="0"/>
    <n v="0"/>
    <n v="0"/>
    <n v="0"/>
    <n v="0"/>
    <n v="0"/>
    <n v="0"/>
    <n v="0"/>
    <n v="0"/>
    <n v="0"/>
    <n v="0"/>
    <n v="0"/>
    <n v="0.16"/>
    <n v="55.1"/>
    <n v="0"/>
    <n v="0"/>
    <n v="0"/>
    <n v="0"/>
    <n v="0"/>
    <n v="16.760000000000002"/>
    <n v="0"/>
    <n v="0"/>
    <n v="0"/>
    <n v="0"/>
    <n v="0"/>
    <n v="0.32"/>
    <n v="1.2"/>
    <n v="0"/>
    <n v="0"/>
    <n v="3.92"/>
    <n v="14.72"/>
    <n v="0"/>
    <n v="2.94"/>
    <n v="0"/>
    <n v="0"/>
    <n v="0"/>
    <n v="0"/>
    <n v="0"/>
    <n v="0"/>
    <n v="0"/>
    <n v="0"/>
    <n v="389.54"/>
    <n v="389.54000000000008"/>
    <n v="0"/>
    <n v="0"/>
    <n v="0"/>
    <n v="0"/>
    <n v="0"/>
  </r>
  <r>
    <n v="16"/>
    <d v="2013-07-14T00:00:00"/>
    <d v="2013-07-27T00:00:00"/>
    <x v="40"/>
    <s v="G1N"/>
    <s v="GD10000000"/>
    <s v="GD0"/>
    <n v="13"/>
    <n v="8230"/>
    <s v="STIM6"/>
    <s v="RTP15"/>
    <s v="000RTT"/>
    <n v="15"/>
    <s v="ST395A"/>
    <n v="11"/>
    <m/>
    <m/>
    <x v="106"/>
    <n v="23952"/>
    <s v="47825"/>
    <x v="58"/>
    <x v="1"/>
    <s v="Non-executive"/>
    <s v="D603"/>
    <x v="1"/>
    <n v="0"/>
    <n v="0"/>
    <n v="0"/>
    <n v="0"/>
    <n v="0"/>
    <n v="572.04"/>
    <n v="0"/>
    <n v="0"/>
    <n v="0"/>
    <n v="0"/>
    <n v="0"/>
    <n v="0"/>
    <n v="0"/>
    <n v="0"/>
    <n v="0"/>
    <n v="0"/>
    <n v="0"/>
    <n v="0"/>
    <n v="0.3"/>
    <n v="77.02"/>
    <n v="0"/>
    <n v="0"/>
    <n v="0"/>
    <n v="0"/>
    <n v="0"/>
    <n v="33.880000000000003"/>
    <n v="0"/>
    <n v="0"/>
    <n v="0"/>
    <n v="0"/>
    <n v="0"/>
    <n v="0.6"/>
    <n v="1.84"/>
    <n v="0"/>
    <n v="0"/>
    <n v="7.92"/>
    <n v="28.6"/>
    <n v="0"/>
    <n v="4.0999999999999996"/>
    <n v="0"/>
    <n v="0"/>
    <n v="0"/>
    <n v="0"/>
    <n v="0"/>
    <n v="0"/>
    <n v="0"/>
    <n v="0"/>
    <n v="726.3"/>
    <n v="726.3"/>
    <n v="0"/>
    <n v="0"/>
    <n v="0"/>
    <n v="0"/>
    <n v="0"/>
  </r>
  <r>
    <n v="16"/>
    <d v="2013-07-14T00:00:00"/>
    <d v="2013-07-27T00:00:00"/>
    <x v="40"/>
    <s v="G1N"/>
    <s v="GD10000000"/>
    <s v="GD0"/>
    <n v="13"/>
    <n v="8230"/>
    <s v="STIM6"/>
    <s v="RTP15"/>
    <s v="000RTT"/>
    <n v="15"/>
    <s v="ST395A"/>
    <n v="11"/>
    <m/>
    <m/>
    <x v="260"/>
    <n v="39708"/>
    <s v="73440"/>
    <x v="134"/>
    <x v="1"/>
    <s v="Non-executive"/>
    <s v="D603"/>
    <x v="1"/>
    <n v="3479.58"/>
    <n v="0"/>
    <n v="0"/>
    <n v="0"/>
    <n v="0"/>
    <n v="0"/>
    <n v="0"/>
    <n v="0"/>
    <n v="0"/>
    <n v="0"/>
    <n v="0"/>
    <n v="0"/>
    <n v="0"/>
    <n v="0"/>
    <n v="0"/>
    <n v="0"/>
    <n v="0"/>
    <n v="0"/>
    <n v="1.81"/>
    <n v="0"/>
    <n v="0"/>
    <n v="0"/>
    <n v="0"/>
    <n v="0"/>
    <n v="0"/>
    <n v="204.76"/>
    <n v="0"/>
    <n v="0"/>
    <n v="0"/>
    <n v="0"/>
    <n v="0"/>
    <n v="2.71"/>
    <n v="6.48"/>
    <n v="0"/>
    <n v="0"/>
    <n v="47.89"/>
    <n v="173.98"/>
    <n v="0"/>
    <n v="0"/>
    <n v="0"/>
    <n v="0"/>
    <n v="0"/>
    <n v="0"/>
    <n v="0"/>
    <n v="0"/>
    <n v="0"/>
    <n v="0"/>
    <n v="3917.21"/>
    <n v="3917.2099999999996"/>
    <n v="0"/>
    <n v="0"/>
    <n v="0"/>
    <n v="0"/>
    <n v="0"/>
  </r>
  <r>
    <n v="16"/>
    <d v="2013-07-14T00:00:00"/>
    <d v="2013-07-27T00:00:00"/>
    <x v="40"/>
    <s v="G1N"/>
    <s v="GD10000000"/>
    <s v="GD0"/>
    <n v="13"/>
    <n v="8230"/>
    <s v="STIM6"/>
    <s v="RTP15"/>
    <s v="000RTT"/>
    <n v="15"/>
    <s v="ST395A"/>
    <n v="11"/>
    <m/>
    <m/>
    <x v="261"/>
    <n v="58856"/>
    <s v="73439"/>
    <x v="135"/>
    <x v="1"/>
    <s v="Non-executive"/>
    <s v="D603"/>
    <x v="1"/>
    <n v="1426.16"/>
    <n v="0"/>
    <n v="0"/>
    <n v="0"/>
    <n v="0"/>
    <n v="0"/>
    <n v="0"/>
    <n v="0"/>
    <n v="0"/>
    <n v="0"/>
    <n v="0"/>
    <n v="0"/>
    <n v="0"/>
    <n v="0"/>
    <n v="0"/>
    <n v="0"/>
    <n v="0"/>
    <n v="0"/>
    <n v="0.74"/>
    <n v="165.32"/>
    <n v="0"/>
    <n v="0"/>
    <n v="0"/>
    <n v="0"/>
    <n v="0"/>
    <n v="79.7"/>
    <n v="0"/>
    <n v="0"/>
    <n v="0"/>
    <n v="0"/>
    <n v="0"/>
    <n v="0.98"/>
    <n v="3.42"/>
    <n v="0"/>
    <n v="0"/>
    <n v="18.64"/>
    <n v="71.31"/>
    <n v="0"/>
    <n v="8.82"/>
    <n v="0"/>
    <n v="0"/>
    <n v="0"/>
    <n v="0"/>
    <n v="0"/>
    <n v="0"/>
    <n v="0"/>
    <n v="0"/>
    <n v="1775.09"/>
    <n v="1775.0900000000001"/>
    <n v="0"/>
    <n v="0"/>
    <n v="0"/>
    <n v="0"/>
    <n v="0"/>
  </r>
  <r>
    <n v="16"/>
    <d v="2013-07-14T00:00:00"/>
    <d v="2013-07-27T00:00:00"/>
    <x v="40"/>
    <s v="G1N"/>
    <s v="GD10000000"/>
    <s v="GD0"/>
    <n v="13"/>
    <n v="8230"/>
    <s v="STIM6"/>
    <s v="RTP15"/>
    <s v="000RTT"/>
    <n v="15"/>
    <s v="ST395A"/>
    <n v="11"/>
    <m/>
    <m/>
    <x v="262"/>
    <n v="67642"/>
    <s v="73111"/>
    <x v="136"/>
    <x v="1"/>
    <s v="Non-executive"/>
    <s v="D603"/>
    <x v="1"/>
    <n v="5150"/>
    <n v="0"/>
    <n v="0"/>
    <n v="0"/>
    <n v="0"/>
    <n v="0"/>
    <n v="0"/>
    <n v="0"/>
    <n v="0"/>
    <n v="0"/>
    <n v="0"/>
    <n v="0"/>
    <n v="0"/>
    <n v="0"/>
    <n v="0"/>
    <n v="0"/>
    <n v="0"/>
    <n v="0"/>
    <n v="2.65"/>
    <n v="170.62"/>
    <n v="0"/>
    <n v="0"/>
    <n v="0"/>
    <n v="0"/>
    <n v="0"/>
    <n v="313.37"/>
    <n v="0"/>
    <n v="0"/>
    <n v="0"/>
    <n v="0"/>
    <n v="0"/>
    <n v="2.71"/>
    <n v="6.19"/>
    <n v="0"/>
    <n v="0"/>
    <n v="73.28"/>
    <n v="257.5"/>
    <n v="0"/>
    <n v="9.1"/>
    <n v="0"/>
    <n v="0"/>
    <n v="0"/>
    <n v="0"/>
    <n v="0"/>
    <n v="0"/>
    <n v="0"/>
    <n v="0"/>
    <n v="5985.42"/>
    <n v="5985.4199999999992"/>
    <n v="0"/>
    <n v="0"/>
    <n v="0"/>
    <n v="0"/>
    <n v="0"/>
  </r>
  <r>
    <n v="16"/>
    <d v="2013-07-14T00:00:00"/>
    <d v="2013-07-27T00:00:00"/>
    <x v="40"/>
    <s v="G1N"/>
    <s v="GD10000000"/>
    <s v="GD0"/>
    <n v="13"/>
    <n v="8230"/>
    <s v="STIM6"/>
    <s v="RTP15"/>
    <s v="000RTT"/>
    <n v="15"/>
    <s v="ST395A"/>
    <n v="11"/>
    <m/>
    <m/>
    <x v="96"/>
    <n v="67856"/>
    <s v="73528"/>
    <x v="2"/>
    <x v="1"/>
    <s v="Non-executive"/>
    <s v="D603"/>
    <x v="1"/>
    <n v="1141.0999999999999"/>
    <n v="0"/>
    <n v="0"/>
    <n v="0"/>
    <n v="0"/>
    <n v="0"/>
    <n v="0"/>
    <n v="0"/>
    <n v="0"/>
    <n v="0"/>
    <n v="0"/>
    <n v="0"/>
    <n v="0"/>
    <n v="0"/>
    <n v="0"/>
    <n v="0"/>
    <n v="0"/>
    <n v="0"/>
    <n v="0.6"/>
    <n v="78.36"/>
    <n v="0"/>
    <n v="0"/>
    <n v="0"/>
    <n v="0"/>
    <n v="0"/>
    <n v="68.16"/>
    <n v="0"/>
    <n v="0"/>
    <n v="0"/>
    <n v="0"/>
    <n v="0"/>
    <n v="1.08"/>
    <n v="2.48"/>
    <n v="0"/>
    <n v="0"/>
    <n v="15.94"/>
    <n v="57.06"/>
    <n v="0"/>
    <n v="4.18"/>
    <n v="0"/>
    <n v="0"/>
    <n v="0"/>
    <n v="0"/>
    <n v="0"/>
    <n v="0"/>
    <n v="0"/>
    <n v="0"/>
    <n v="1368.96"/>
    <n v="1368.9599999999998"/>
    <n v="0"/>
    <n v="0"/>
    <n v="0"/>
    <n v="0"/>
    <n v="0"/>
  </r>
  <r>
    <n v="16"/>
    <d v="2013-07-14T00:00:00"/>
    <d v="2013-07-27T00:00:00"/>
    <x v="40"/>
    <s v="G1N"/>
    <s v="GD10000000"/>
    <s v="GD0"/>
    <n v="13"/>
    <n v="8230"/>
    <s v="STIM6"/>
    <s v="RTP15"/>
    <s v="000RTT"/>
    <n v="15"/>
    <s v="ST395A"/>
    <n v="11"/>
    <m/>
    <m/>
    <x v="216"/>
    <n v="68069"/>
    <s v="47282"/>
    <x v="2"/>
    <x v="1"/>
    <s v="Non-executive"/>
    <s v="D603"/>
    <x v="1"/>
    <n v="788.9"/>
    <n v="0"/>
    <n v="0"/>
    <n v="0"/>
    <n v="0"/>
    <n v="0"/>
    <n v="0"/>
    <n v="0"/>
    <n v="0"/>
    <n v="0"/>
    <n v="0"/>
    <n v="0"/>
    <n v="0"/>
    <n v="0"/>
    <n v="0"/>
    <n v="0"/>
    <n v="0"/>
    <n v="0"/>
    <n v="0.42"/>
    <n v="51.18"/>
    <n v="0"/>
    <n v="0"/>
    <n v="0"/>
    <n v="0"/>
    <n v="0"/>
    <n v="47.56"/>
    <n v="0"/>
    <n v="0"/>
    <n v="0"/>
    <n v="0"/>
    <n v="0"/>
    <n v="0.82"/>
    <n v="1.94"/>
    <n v="0"/>
    <n v="0"/>
    <n v="11.12"/>
    <n v="39.44"/>
    <n v="0"/>
    <n v="2.74"/>
    <n v="0"/>
    <n v="0"/>
    <n v="0"/>
    <n v="0"/>
    <n v="0"/>
    <n v="0"/>
    <n v="0"/>
    <n v="0"/>
    <n v="944.12"/>
    <n v="944.12000000000012"/>
    <n v="0"/>
    <n v="0"/>
    <n v="0"/>
    <n v="0"/>
    <n v="0"/>
  </r>
  <r>
    <n v="16"/>
    <d v="2013-07-14T00:00:00"/>
    <d v="2013-07-27T00:00:00"/>
    <x v="40"/>
    <s v="G1N"/>
    <s v="GD10000000"/>
    <s v="GD0"/>
    <n v="13"/>
    <n v="8230"/>
    <s v="STIM6"/>
    <s v="RTP15"/>
    <s v="000RTT"/>
    <n v="15"/>
    <s v="ST395A"/>
    <n v="11"/>
    <m/>
    <m/>
    <x v="217"/>
    <n v="68206"/>
    <s v="48863"/>
    <x v="2"/>
    <x v="1"/>
    <s v="Non-executive"/>
    <s v="D603"/>
    <x v="1"/>
    <n v="127.64"/>
    <n v="0"/>
    <n v="0"/>
    <n v="0"/>
    <n v="0"/>
    <n v="0"/>
    <n v="0"/>
    <n v="0"/>
    <n v="0"/>
    <n v="0"/>
    <n v="0"/>
    <n v="0"/>
    <n v="0"/>
    <n v="0"/>
    <n v="0"/>
    <n v="0"/>
    <n v="0"/>
    <n v="0"/>
    <n v="0.06"/>
    <n v="9.8000000000000007"/>
    <n v="0"/>
    <n v="0"/>
    <n v="0"/>
    <n v="0"/>
    <n v="0"/>
    <n v="7.8"/>
    <n v="0"/>
    <n v="0"/>
    <n v="0"/>
    <n v="0"/>
    <n v="0"/>
    <n v="0.14000000000000001"/>
    <n v="0.31"/>
    <n v="0"/>
    <n v="0"/>
    <n v="1.82"/>
    <n v="6.38"/>
    <n v="0"/>
    <n v="0.52"/>
    <n v="0"/>
    <n v="0"/>
    <n v="0"/>
    <n v="0"/>
    <n v="0"/>
    <n v="0"/>
    <n v="0"/>
    <n v="0"/>
    <n v="154.47"/>
    <n v="154.47"/>
    <n v="0"/>
    <n v="0"/>
    <n v="0"/>
    <n v="0"/>
    <n v="0"/>
  </r>
  <r>
    <n v="16"/>
    <d v="2013-07-14T00:00:00"/>
    <d v="2013-07-27T00:00:00"/>
    <x v="40"/>
    <s v="G1N"/>
    <s v="GD10000000"/>
    <s v="GD0"/>
    <n v="13"/>
    <n v="8230"/>
    <s v="STIM6"/>
    <s v="RTP15"/>
    <s v="000RTT"/>
    <n v="15"/>
    <s v="ST395A"/>
    <n v="11"/>
    <m/>
    <m/>
    <x v="263"/>
    <n v="68722"/>
    <s v="74668"/>
    <x v="137"/>
    <x v="1"/>
    <s v="Non-executive"/>
    <s v="D603"/>
    <x v="1"/>
    <n v="3218.42"/>
    <n v="0"/>
    <n v="0"/>
    <n v="0"/>
    <n v="0"/>
    <n v="0"/>
    <n v="0"/>
    <n v="0"/>
    <n v="0"/>
    <n v="0"/>
    <n v="0"/>
    <n v="0"/>
    <n v="0"/>
    <n v="0"/>
    <n v="0"/>
    <n v="0"/>
    <n v="0"/>
    <n v="0"/>
    <n v="1.68"/>
    <n v="332.22"/>
    <n v="0"/>
    <n v="0"/>
    <n v="0"/>
    <n v="0"/>
    <n v="0"/>
    <n v="183.35"/>
    <n v="0"/>
    <n v="0"/>
    <n v="0"/>
    <n v="0"/>
    <n v="0"/>
    <n v="2.99"/>
    <n v="8.7799999999999994"/>
    <n v="0"/>
    <n v="0"/>
    <n v="42.88"/>
    <n v="0"/>
    <n v="0"/>
    <n v="17.72"/>
    <n v="0"/>
    <n v="0"/>
    <n v="0"/>
    <n v="0"/>
    <n v="0"/>
    <n v="0"/>
    <n v="0"/>
    <n v="0"/>
    <n v="3808.04"/>
    <n v="3808.0399999999995"/>
    <n v="0"/>
    <n v="0"/>
    <n v="0"/>
    <n v="0"/>
    <n v="0"/>
  </r>
  <r>
    <n v="16"/>
    <d v="2013-07-14T00:00:00"/>
    <d v="2013-07-27T00:00:00"/>
    <x v="40"/>
    <s v="G1N"/>
    <s v="GD10000000"/>
    <s v="GD0"/>
    <n v="13"/>
    <n v="8230"/>
    <s v="STIM6"/>
    <s v="RTP15"/>
    <s v="000RTT"/>
    <n v="15"/>
    <s v="ST395A"/>
    <n v="11"/>
    <m/>
    <m/>
    <x v="265"/>
    <n v="68895"/>
    <s v="75462"/>
    <x v="2"/>
    <x v="1"/>
    <s v="Non-executive"/>
    <s v="D603"/>
    <x v="1"/>
    <n v="2552.8000000000002"/>
    <n v="0"/>
    <n v="0"/>
    <n v="0"/>
    <n v="0"/>
    <n v="0"/>
    <n v="0"/>
    <n v="0"/>
    <n v="0"/>
    <n v="0"/>
    <n v="0"/>
    <n v="0"/>
    <n v="0"/>
    <n v="0"/>
    <n v="0"/>
    <n v="0"/>
    <n v="0"/>
    <n v="0"/>
    <n v="1.35"/>
    <n v="170.62"/>
    <n v="0"/>
    <n v="0"/>
    <n v="0"/>
    <n v="0"/>
    <n v="0"/>
    <n v="151.18"/>
    <n v="0"/>
    <n v="0"/>
    <n v="0"/>
    <n v="0"/>
    <n v="0"/>
    <n v="2.71"/>
    <n v="6.48"/>
    <n v="0"/>
    <n v="0"/>
    <n v="35.36"/>
    <n v="0"/>
    <n v="0"/>
    <n v="9.1"/>
    <n v="0"/>
    <n v="0"/>
    <n v="0"/>
    <n v="0"/>
    <n v="0"/>
    <n v="0"/>
    <n v="0"/>
    <n v="0"/>
    <n v="2929.6"/>
    <n v="2929.6"/>
    <n v="0"/>
    <n v="0"/>
    <n v="0"/>
    <n v="0"/>
    <n v="0"/>
  </r>
  <r>
    <n v="16"/>
    <d v="2013-07-14T00:00:00"/>
    <d v="2013-07-27T00:00:00"/>
    <x v="40"/>
    <s v="G1N"/>
    <s v="GD10000000"/>
    <s v="GD0"/>
    <n v="13"/>
    <n v="8230"/>
    <s v="STIM6"/>
    <s v="RTP15"/>
    <s v="000RTT"/>
    <n v="15"/>
    <s v="ST395A"/>
    <n v="11"/>
    <m/>
    <m/>
    <x v="266"/>
    <n v="68922"/>
    <s v="75461"/>
    <x v="2"/>
    <x v="1"/>
    <s v="Non-executive"/>
    <s v="D603"/>
    <x v="1"/>
    <n v="2042.24"/>
    <n v="0"/>
    <n v="0"/>
    <n v="0"/>
    <n v="0"/>
    <n v="0"/>
    <n v="0"/>
    <n v="0"/>
    <n v="0"/>
    <n v="0"/>
    <n v="0"/>
    <n v="0"/>
    <n v="0"/>
    <n v="0"/>
    <n v="0"/>
    <n v="0"/>
    <n v="0"/>
    <n v="0"/>
    <n v="1.08"/>
    <n v="0"/>
    <n v="0"/>
    <n v="0"/>
    <n v="0"/>
    <n v="0"/>
    <n v="0"/>
    <n v="126.62"/>
    <n v="0"/>
    <n v="0"/>
    <n v="0"/>
    <n v="0"/>
    <n v="0"/>
    <n v="2.17"/>
    <n v="5.18"/>
    <n v="0"/>
    <n v="0"/>
    <n v="29.61"/>
    <n v="0"/>
    <n v="0"/>
    <n v="0"/>
    <n v="0"/>
    <n v="0"/>
    <n v="0"/>
    <n v="0"/>
    <n v="0"/>
    <n v="0"/>
    <n v="0"/>
    <n v="0"/>
    <n v="2206.9"/>
    <n v="2206.9"/>
    <n v="0"/>
    <n v="0"/>
    <n v="0"/>
    <n v="0"/>
    <n v="0"/>
  </r>
  <r>
    <n v="16"/>
    <d v="2013-07-14T00:00:00"/>
    <d v="2013-07-27T00:00:00"/>
    <x v="40"/>
    <s v="G1N"/>
    <s v="GD10000000"/>
    <s v="GD0"/>
    <n v="13"/>
    <n v="8230"/>
    <s v="STIM6"/>
    <s v="RTP15"/>
    <s v="000RTT"/>
    <n v="15"/>
    <s v="ST395A"/>
    <n v="11"/>
    <m/>
    <m/>
    <x v="264"/>
    <n v="69469"/>
    <s v="73438"/>
    <x v="138"/>
    <x v="1"/>
    <s v="Non-executive"/>
    <s v="D603"/>
    <x v="1"/>
    <n v="3371.58"/>
    <n v="0"/>
    <n v="0"/>
    <n v="0"/>
    <n v="0"/>
    <n v="0"/>
    <n v="0"/>
    <n v="0"/>
    <n v="0"/>
    <n v="0"/>
    <n v="0"/>
    <n v="0"/>
    <n v="0"/>
    <n v="0"/>
    <n v="0"/>
    <n v="0"/>
    <n v="0"/>
    <n v="0"/>
    <n v="1.75"/>
    <n v="190.69"/>
    <n v="0"/>
    <n v="0"/>
    <n v="0"/>
    <n v="0"/>
    <n v="0"/>
    <n v="205.1"/>
    <n v="0"/>
    <n v="0"/>
    <n v="0"/>
    <n v="0"/>
    <n v="0"/>
    <n v="2.71"/>
    <n v="6.48"/>
    <n v="0"/>
    <n v="0"/>
    <n v="47.96"/>
    <n v="0"/>
    <n v="0"/>
    <n v="10.17"/>
    <n v="0"/>
    <n v="0"/>
    <n v="0"/>
    <n v="0"/>
    <n v="0"/>
    <n v="0"/>
    <n v="0"/>
    <n v="0"/>
    <n v="3836.44"/>
    <n v="3836.44"/>
    <n v="0"/>
    <n v="0"/>
    <n v="0"/>
    <n v="0"/>
    <n v="0"/>
  </r>
  <r>
    <n v="16"/>
    <d v="2013-07-14T00:00:00"/>
    <d v="2013-07-27T00:00:00"/>
    <x v="40"/>
    <s v="G1N"/>
    <s v="GD10000000"/>
    <s v="GD0"/>
    <n v="13"/>
    <n v="8230"/>
    <s v="STIM6"/>
    <s v="RTP15"/>
    <s v="000RTT"/>
    <n v="15"/>
    <s v="ST395A"/>
    <n v="11"/>
    <m/>
    <m/>
    <x v="222"/>
    <n v="70287"/>
    <s v="48884"/>
    <x v="15"/>
    <x v="1"/>
    <s v="Non-executive"/>
    <s v="D603"/>
    <x v="1"/>
    <n v="1000.44"/>
    <n v="0"/>
    <n v="0"/>
    <n v="0"/>
    <n v="0"/>
    <n v="0"/>
    <n v="0"/>
    <n v="0"/>
    <n v="0"/>
    <n v="0"/>
    <n v="0"/>
    <n v="0"/>
    <n v="0"/>
    <n v="0"/>
    <n v="0"/>
    <n v="0"/>
    <n v="0"/>
    <n v="0"/>
    <n v="0.53"/>
    <n v="85.3"/>
    <n v="0"/>
    <n v="0"/>
    <n v="0"/>
    <n v="0"/>
    <n v="0"/>
    <n v="60.26"/>
    <n v="0"/>
    <n v="0"/>
    <n v="0"/>
    <n v="0"/>
    <n v="0"/>
    <n v="1.35"/>
    <n v="3.23"/>
    <n v="0"/>
    <n v="0"/>
    <n v="14.09"/>
    <n v="0"/>
    <n v="0"/>
    <n v="4.54"/>
    <n v="0"/>
    <n v="0"/>
    <n v="0"/>
    <n v="0"/>
    <n v="0"/>
    <n v="0"/>
    <n v="0"/>
    <n v="0"/>
    <n v="1169.74"/>
    <n v="1169.7399999999998"/>
    <n v="0"/>
    <n v="0"/>
    <n v="0"/>
    <n v="0"/>
    <n v="0"/>
  </r>
  <r>
    <n v="16"/>
    <d v="2013-07-14T00:00:00"/>
    <d v="2013-07-27T00:00:00"/>
    <x v="40"/>
    <s v="G1N"/>
    <s v="GD10000000"/>
    <s v="GD0"/>
    <n v="13"/>
    <n v="8230"/>
    <s v="STIM6"/>
    <s v="SGP25"/>
    <s v="STAARA"/>
    <n v="15"/>
    <s v="RA388A"/>
    <n v="9"/>
    <m/>
    <m/>
    <x v="106"/>
    <n v="23952"/>
    <s v="47825"/>
    <x v="58"/>
    <x v="1"/>
    <s v="Non-executive"/>
    <s v="D603"/>
    <x v="1"/>
    <n v="0"/>
    <n v="0"/>
    <n v="0"/>
    <n v="0"/>
    <n v="0"/>
    <n v="429.04"/>
    <n v="0"/>
    <n v="0"/>
    <n v="0"/>
    <n v="0"/>
    <n v="0"/>
    <n v="0"/>
    <n v="0"/>
    <n v="0"/>
    <n v="0"/>
    <n v="0"/>
    <n v="0"/>
    <n v="0"/>
    <n v="0.22"/>
    <n v="57.76"/>
    <n v="0"/>
    <n v="0"/>
    <n v="0"/>
    <n v="0"/>
    <n v="0"/>
    <n v="25.4"/>
    <n v="0"/>
    <n v="0"/>
    <n v="0"/>
    <n v="0"/>
    <n v="0"/>
    <n v="0.45"/>
    <n v="1.38"/>
    <n v="0"/>
    <n v="0"/>
    <n v="5.94"/>
    <n v="21.46"/>
    <n v="0"/>
    <n v="3.08"/>
    <n v="0"/>
    <n v="0"/>
    <n v="0"/>
    <n v="0"/>
    <n v="0"/>
    <n v="0"/>
    <n v="0"/>
    <n v="0"/>
    <n v="544.73"/>
    <n v="544.73000000000025"/>
    <n v="0"/>
    <n v="0"/>
    <n v="0"/>
    <n v="0"/>
    <n v="0"/>
  </r>
  <r>
    <n v="16"/>
    <d v="2013-07-14T00:00:00"/>
    <d v="2013-07-27T00:00:00"/>
    <x v="40"/>
    <s v="G1N"/>
    <s v="GD10000000"/>
    <s v="GD0"/>
    <n v="13"/>
    <n v="8230"/>
    <s v="STIM6"/>
    <s v="SGP25"/>
    <s v="STAARA"/>
    <n v="15"/>
    <s v="RA388A"/>
    <n v="9"/>
    <m/>
    <m/>
    <x v="261"/>
    <n v="58856"/>
    <s v="73439"/>
    <x v="135"/>
    <x v="1"/>
    <s v="Non-executive"/>
    <s v="D603"/>
    <x v="1"/>
    <n v="950.76"/>
    <n v="0"/>
    <n v="0"/>
    <n v="0"/>
    <n v="0"/>
    <n v="0"/>
    <n v="0"/>
    <n v="0"/>
    <n v="0"/>
    <n v="0"/>
    <n v="0"/>
    <n v="0"/>
    <n v="0"/>
    <n v="0"/>
    <n v="0"/>
    <n v="0"/>
    <n v="0"/>
    <n v="0"/>
    <n v="0.48"/>
    <n v="110.2"/>
    <n v="0"/>
    <n v="0"/>
    <n v="0"/>
    <n v="0"/>
    <n v="0"/>
    <n v="53.12"/>
    <n v="0"/>
    <n v="0"/>
    <n v="0"/>
    <n v="0"/>
    <n v="0"/>
    <n v="0.65"/>
    <n v="2.27"/>
    <n v="0"/>
    <n v="0"/>
    <n v="12.42"/>
    <n v="47.53"/>
    <n v="0"/>
    <n v="5.87"/>
    <n v="0"/>
    <n v="0"/>
    <n v="0"/>
    <n v="0"/>
    <n v="0"/>
    <n v="0"/>
    <n v="0"/>
    <n v="0"/>
    <n v="1183.3"/>
    <n v="1183.3"/>
    <n v="0"/>
    <n v="0"/>
    <n v="0"/>
    <n v="0"/>
    <n v="0"/>
  </r>
  <r>
    <n v="16"/>
    <d v="2013-07-14T00:00:00"/>
    <d v="2013-07-27T00:00:00"/>
    <x v="40"/>
    <s v="G1N"/>
    <s v="GD10000000"/>
    <s v="GD0"/>
    <n v="13"/>
    <n v="8230"/>
    <s v="STIM6"/>
    <s v="SGP25"/>
    <s v="STAARA"/>
    <n v="15"/>
    <s v="RA388A"/>
    <n v="9"/>
    <m/>
    <m/>
    <x v="96"/>
    <n v="67856"/>
    <s v="73528"/>
    <x v="2"/>
    <x v="1"/>
    <s v="Non-executive"/>
    <s v="D603"/>
    <x v="1"/>
    <n v="1711.64"/>
    <n v="0"/>
    <n v="0"/>
    <n v="0"/>
    <n v="0"/>
    <n v="0"/>
    <n v="0"/>
    <n v="0"/>
    <n v="0"/>
    <n v="0"/>
    <n v="0"/>
    <n v="0"/>
    <n v="0"/>
    <n v="0"/>
    <n v="0"/>
    <n v="0"/>
    <n v="0"/>
    <n v="0"/>
    <n v="0.9"/>
    <n v="117.56"/>
    <n v="0"/>
    <n v="0"/>
    <n v="0"/>
    <n v="0"/>
    <n v="0"/>
    <n v="102.25"/>
    <n v="0"/>
    <n v="0"/>
    <n v="0"/>
    <n v="0"/>
    <n v="0"/>
    <n v="1.63"/>
    <n v="3.71"/>
    <n v="0"/>
    <n v="0"/>
    <n v="23.92"/>
    <n v="85.58"/>
    <n v="0"/>
    <n v="6.27"/>
    <n v="0"/>
    <n v="0"/>
    <n v="0"/>
    <n v="0"/>
    <n v="0"/>
    <n v="0"/>
    <n v="0"/>
    <n v="0"/>
    <n v="2053.46"/>
    <n v="2053.4600000000005"/>
    <n v="0"/>
    <n v="0"/>
    <n v="0"/>
    <n v="0"/>
    <n v="0"/>
  </r>
  <r>
    <n v="16"/>
    <d v="2013-07-14T00:00:00"/>
    <d v="2013-07-27T00:00:00"/>
    <x v="40"/>
    <s v="G1N"/>
    <s v="GD10000000"/>
    <s v="GD0"/>
    <n v="13"/>
    <n v="8230"/>
    <s v="STIM6"/>
    <s v="SGP25"/>
    <s v="STAARA"/>
    <n v="15"/>
    <s v="RA388A"/>
    <n v="9"/>
    <m/>
    <m/>
    <x v="216"/>
    <n v="68069"/>
    <s v="47282"/>
    <x v="2"/>
    <x v="1"/>
    <s v="Non-executive"/>
    <s v="D603"/>
    <x v="1"/>
    <n v="920.38"/>
    <n v="0"/>
    <n v="0"/>
    <n v="0"/>
    <n v="0"/>
    <n v="0"/>
    <n v="0"/>
    <n v="0"/>
    <n v="0"/>
    <n v="0"/>
    <n v="0"/>
    <n v="0"/>
    <n v="0"/>
    <n v="0"/>
    <n v="0"/>
    <n v="0"/>
    <n v="0"/>
    <n v="0"/>
    <n v="0.48"/>
    <n v="59.72"/>
    <n v="0"/>
    <n v="0"/>
    <n v="0"/>
    <n v="0"/>
    <n v="0"/>
    <n v="55.5"/>
    <n v="0"/>
    <n v="0"/>
    <n v="0"/>
    <n v="0"/>
    <n v="0"/>
    <n v="0.95"/>
    <n v="2.2599999999999998"/>
    <n v="0"/>
    <n v="0"/>
    <n v="12.98"/>
    <n v="46.02"/>
    <n v="0"/>
    <n v="3.18"/>
    <n v="0"/>
    <n v="0"/>
    <n v="0"/>
    <n v="0"/>
    <n v="0"/>
    <n v="0"/>
    <n v="0"/>
    <n v="0"/>
    <n v="1101.47"/>
    <n v="1101.47"/>
    <n v="0"/>
    <n v="0"/>
    <n v="0"/>
    <n v="0"/>
    <n v="0"/>
  </r>
  <r>
    <n v="16"/>
    <d v="2013-07-14T00:00:00"/>
    <d v="2013-07-27T00:00:00"/>
    <x v="40"/>
    <s v="G1N"/>
    <s v="GD10000000"/>
    <s v="GD0"/>
    <n v="13"/>
    <n v="8230"/>
    <s v="STIM6"/>
    <s v="SGP25"/>
    <s v="STAARA"/>
    <n v="15"/>
    <s v="RA388A"/>
    <n v="9"/>
    <m/>
    <m/>
    <x v="217"/>
    <n v="68206"/>
    <s v="48863"/>
    <x v="2"/>
    <x v="1"/>
    <s v="Non-executive"/>
    <s v="D603"/>
    <x v="1"/>
    <n v="127.64"/>
    <n v="0"/>
    <n v="0"/>
    <n v="0"/>
    <n v="0"/>
    <n v="0"/>
    <n v="0"/>
    <n v="0"/>
    <n v="0"/>
    <n v="0"/>
    <n v="0"/>
    <n v="0"/>
    <n v="0"/>
    <n v="0"/>
    <n v="0"/>
    <n v="0"/>
    <n v="0"/>
    <n v="0"/>
    <n v="0.06"/>
    <n v="9.8000000000000007"/>
    <n v="0"/>
    <n v="0"/>
    <n v="0"/>
    <n v="0"/>
    <n v="0"/>
    <n v="7.8"/>
    <n v="0"/>
    <n v="0"/>
    <n v="0"/>
    <n v="0"/>
    <n v="0"/>
    <n v="0.14000000000000001"/>
    <n v="0.31"/>
    <n v="0"/>
    <n v="0"/>
    <n v="1.82"/>
    <n v="6.38"/>
    <n v="0"/>
    <n v="0.52"/>
    <n v="0"/>
    <n v="0"/>
    <n v="0"/>
    <n v="0"/>
    <n v="0"/>
    <n v="0"/>
    <n v="0"/>
    <n v="0"/>
    <n v="154.47"/>
    <n v="154.47"/>
    <n v="0"/>
    <n v="0"/>
    <n v="0"/>
    <n v="0"/>
    <n v="0"/>
  </r>
  <r>
    <n v="16"/>
    <d v="2013-07-14T00:00:00"/>
    <d v="2013-07-27T00:00:00"/>
    <x v="40"/>
    <s v="G1N"/>
    <s v="GD10000000"/>
    <s v="GD0"/>
    <n v="13"/>
    <n v="8230"/>
    <s v="STIM6"/>
    <s v="SGP25"/>
    <s v="STAARA"/>
    <n v="15"/>
    <s v="RA388A"/>
    <n v="9"/>
    <m/>
    <m/>
    <x v="266"/>
    <n v="68922"/>
    <s v="75461"/>
    <x v="2"/>
    <x v="1"/>
    <s v="Non-executive"/>
    <s v="D603"/>
    <x v="1"/>
    <n v="510.56"/>
    <n v="0"/>
    <n v="0"/>
    <n v="0"/>
    <n v="0"/>
    <n v="0"/>
    <n v="0"/>
    <n v="0"/>
    <n v="0"/>
    <n v="0"/>
    <n v="0"/>
    <n v="0"/>
    <n v="0"/>
    <n v="0"/>
    <n v="0"/>
    <n v="0"/>
    <n v="0"/>
    <n v="0"/>
    <n v="0.27"/>
    <n v="0"/>
    <n v="0"/>
    <n v="0"/>
    <n v="0"/>
    <n v="0"/>
    <n v="0"/>
    <n v="31.66"/>
    <n v="0"/>
    <n v="0"/>
    <n v="0"/>
    <n v="0"/>
    <n v="0"/>
    <n v="0.54"/>
    <n v="1.3"/>
    <n v="0"/>
    <n v="0"/>
    <n v="7.4"/>
    <n v="0"/>
    <n v="0"/>
    <n v="0"/>
    <n v="0"/>
    <n v="0"/>
    <n v="0"/>
    <n v="0"/>
    <n v="0"/>
    <n v="0"/>
    <n v="0"/>
    <n v="0"/>
    <n v="551.73"/>
    <n v="551.7299999999999"/>
    <n v="0"/>
    <n v="0"/>
    <n v="0"/>
    <n v="0"/>
    <n v="0"/>
  </r>
  <r>
    <n v="17"/>
    <d v="2013-07-28T00:00:00"/>
    <d v="2013-08-10T00:00:00"/>
    <x v="41"/>
    <s v="G1N"/>
    <s v="GD10000000"/>
    <s v="GD0"/>
    <n v="13"/>
    <n v="100"/>
    <s v="LD600"/>
    <s v="LF601"/>
    <m/>
    <m/>
    <m/>
    <m/>
    <m/>
    <m/>
    <x v="361"/>
    <n v="7580"/>
    <s v="73466"/>
    <x v="160"/>
    <x v="1"/>
    <s v="Non-executive"/>
    <s v="D603"/>
    <x v="1"/>
    <n v="0"/>
    <n v="0"/>
    <n v="0"/>
    <n v="0"/>
    <n v="0"/>
    <n v="0"/>
    <n v="0"/>
    <n v="0"/>
    <n v="0"/>
    <n v="0"/>
    <n v="0"/>
    <n v="0"/>
    <n v="0"/>
    <n v="0"/>
    <n v="0"/>
    <n v="0"/>
    <n v="0"/>
    <n v="0"/>
    <n v="0"/>
    <n v="47.68"/>
    <n v="0"/>
    <n v="0"/>
    <n v="0"/>
    <n v="0"/>
    <n v="0"/>
    <n v="74.44"/>
    <n v="0"/>
    <n v="0"/>
    <n v="0"/>
    <n v="0"/>
    <n v="0"/>
    <n v="0.68"/>
    <n v="1.62"/>
    <n v="0"/>
    <n v="0"/>
    <n v="17.41"/>
    <n v="0"/>
    <n v="0"/>
    <n v="0"/>
    <n v="0"/>
    <n v="0"/>
    <n v="0"/>
    <n v="0"/>
    <n v="0"/>
    <n v="1216.4000000000001"/>
    <n v="0"/>
    <n v="0"/>
    <n v="1358.23"/>
    <n v="141.83000000000001"/>
    <n v="0"/>
    <n v="0"/>
    <n v="0"/>
    <n v="1216.4000000000001"/>
    <n v="0"/>
  </r>
  <r>
    <n v="17"/>
    <d v="2013-07-28T00:00:00"/>
    <d v="2013-08-10T00:00:00"/>
    <x v="41"/>
    <s v="G1N"/>
    <s v="GD10000000"/>
    <s v="GD0"/>
    <n v="13"/>
    <n v="100"/>
    <s v="LD600"/>
    <s v="LF601"/>
    <m/>
    <m/>
    <m/>
    <m/>
    <m/>
    <m/>
    <x v="89"/>
    <n v="69397"/>
    <s v="44654"/>
    <x v="159"/>
    <x v="1"/>
    <s v="Non-executive"/>
    <s v="D603"/>
    <x v="1"/>
    <n v="3583.6"/>
    <n v="0"/>
    <n v="0"/>
    <n v="0"/>
    <n v="0"/>
    <n v="0"/>
    <n v="0"/>
    <n v="0"/>
    <n v="0"/>
    <n v="0"/>
    <n v="0"/>
    <n v="0"/>
    <n v="0"/>
    <n v="0"/>
    <n v="0"/>
    <n v="0"/>
    <n v="0"/>
    <n v="0"/>
    <n v="1.86"/>
    <n v="130.44999999999999"/>
    <n v="0"/>
    <n v="0"/>
    <n v="0"/>
    <n v="0"/>
    <n v="0"/>
    <n v="219.48"/>
    <n v="0"/>
    <n v="0"/>
    <n v="0"/>
    <n v="0"/>
    <n v="0"/>
    <n v="2.02"/>
    <n v="4.8600000000000003"/>
    <n v="0"/>
    <n v="0"/>
    <n v="51.33"/>
    <n v="0"/>
    <n v="0"/>
    <n v="6.96"/>
    <n v="0"/>
    <n v="0"/>
    <n v="0"/>
    <n v="0"/>
    <n v="0"/>
    <n v="0"/>
    <n v="0"/>
    <n v="0"/>
    <n v="4000.56"/>
    <n v="4000.56"/>
    <n v="0"/>
    <n v="0"/>
    <n v="0"/>
    <n v="0"/>
    <n v="0"/>
  </r>
  <r>
    <n v="17"/>
    <d v="2013-07-28T00:00:00"/>
    <d v="2013-08-10T00:00:00"/>
    <x v="41"/>
    <s v="G1N"/>
    <s v="GD10000000"/>
    <s v="GD0"/>
    <n v="13"/>
    <n v="100"/>
    <s v="LD600"/>
    <s v="LF605"/>
    <m/>
    <m/>
    <m/>
    <m/>
    <m/>
    <m/>
    <x v="99"/>
    <n v="38606"/>
    <s v="51150"/>
    <x v="2"/>
    <x v="1"/>
    <s v="Non-executive"/>
    <s v="D603"/>
    <x v="1"/>
    <n v="2435.85"/>
    <n v="0"/>
    <n v="0"/>
    <n v="0"/>
    <n v="0"/>
    <n v="0"/>
    <n v="0"/>
    <n v="0"/>
    <n v="0"/>
    <n v="0"/>
    <n v="0"/>
    <n v="0"/>
    <n v="0"/>
    <n v="0"/>
    <n v="0"/>
    <n v="0"/>
    <n v="0"/>
    <n v="0"/>
    <n v="1.28"/>
    <n v="458.68"/>
    <n v="0"/>
    <n v="0"/>
    <n v="0"/>
    <n v="0"/>
    <n v="0"/>
    <n v="141.55000000000001"/>
    <n v="0"/>
    <n v="0"/>
    <n v="0"/>
    <n v="0"/>
    <n v="0"/>
    <n v="2.95"/>
    <n v="10.73"/>
    <n v="0"/>
    <n v="0"/>
    <n v="33.1"/>
    <n v="121.79"/>
    <n v="0"/>
    <n v="24.46"/>
    <n v="0"/>
    <n v="0"/>
    <n v="0"/>
    <n v="0"/>
    <n v="0"/>
    <n v="0"/>
    <n v="0"/>
    <n v="0"/>
    <n v="3230.39"/>
    <n v="3230.39"/>
    <n v="0"/>
    <n v="0"/>
    <n v="0"/>
    <n v="0"/>
    <n v="0"/>
  </r>
  <r>
    <n v="17"/>
    <d v="2013-07-28T00:00:00"/>
    <d v="2013-08-10T00:00:00"/>
    <x v="41"/>
    <s v="G1N"/>
    <s v="GD10000000"/>
    <s v="GD0"/>
    <n v="13"/>
    <n v="100"/>
    <s v="LD600"/>
    <s v="LF605"/>
    <m/>
    <m/>
    <m/>
    <m/>
    <m/>
    <m/>
    <x v="103"/>
    <n v="39707"/>
    <s v="46623"/>
    <x v="2"/>
    <x v="1"/>
    <s v="Non-executive"/>
    <s v="D603"/>
    <x v="1"/>
    <n v="0"/>
    <n v="0"/>
    <n v="0"/>
    <n v="0"/>
    <n v="0"/>
    <n v="2649.75"/>
    <n v="0"/>
    <n v="0"/>
    <n v="0"/>
    <n v="0"/>
    <n v="0"/>
    <n v="0"/>
    <n v="0"/>
    <n v="0"/>
    <n v="0"/>
    <n v="0"/>
    <n v="0"/>
    <n v="0"/>
    <n v="1.39"/>
    <n v="495.96"/>
    <n v="0"/>
    <n v="0"/>
    <n v="0"/>
    <n v="0"/>
    <n v="0"/>
    <n v="150.81"/>
    <n v="0"/>
    <n v="0"/>
    <n v="0"/>
    <n v="0"/>
    <n v="0"/>
    <n v="2.95"/>
    <n v="10.74"/>
    <n v="0"/>
    <n v="0"/>
    <n v="35.270000000000003"/>
    <n v="132.49"/>
    <n v="0"/>
    <n v="26.45"/>
    <n v="0"/>
    <n v="0"/>
    <n v="0"/>
    <n v="0"/>
    <n v="0"/>
    <n v="0"/>
    <n v="0"/>
    <n v="0"/>
    <n v="3505.81"/>
    <n v="3505.8099999999995"/>
    <n v="0"/>
    <n v="0"/>
    <n v="0"/>
    <n v="0"/>
    <n v="0"/>
  </r>
  <r>
    <n v="17"/>
    <d v="2013-07-28T00:00:00"/>
    <d v="2013-08-10T00:00:00"/>
    <x v="41"/>
    <s v="G1N"/>
    <s v="GD10000000"/>
    <s v="GD0"/>
    <n v="13"/>
    <n v="100"/>
    <s v="LD600"/>
    <s v="LF606"/>
    <m/>
    <m/>
    <m/>
    <m/>
    <m/>
    <m/>
    <x v="106"/>
    <n v="23952"/>
    <s v="47825"/>
    <x v="58"/>
    <x v="1"/>
    <s v="Non-executive"/>
    <s v="D603"/>
    <x v="1"/>
    <n v="0"/>
    <n v="0"/>
    <n v="0"/>
    <n v="0"/>
    <n v="0"/>
    <n v="715.06"/>
    <n v="0"/>
    <n v="0"/>
    <n v="0"/>
    <n v="0"/>
    <n v="0"/>
    <n v="0"/>
    <n v="0"/>
    <n v="0"/>
    <n v="0"/>
    <n v="0"/>
    <n v="0"/>
    <n v="0"/>
    <n v="0.38"/>
    <n v="96.28"/>
    <n v="0"/>
    <n v="0"/>
    <n v="0"/>
    <n v="0"/>
    <n v="0"/>
    <n v="42.35"/>
    <n v="0"/>
    <n v="0"/>
    <n v="0"/>
    <n v="0"/>
    <n v="0"/>
    <n v="0.75"/>
    <n v="2.2999999999999998"/>
    <n v="0"/>
    <n v="0"/>
    <n v="9.9"/>
    <n v="35.76"/>
    <n v="0"/>
    <n v="5.14"/>
    <n v="0"/>
    <n v="0"/>
    <n v="0"/>
    <n v="0"/>
    <n v="0"/>
    <n v="0"/>
    <n v="0"/>
    <n v="0"/>
    <n v="907.92"/>
    <n v="907.91999999999985"/>
    <n v="0"/>
    <n v="0"/>
    <n v="0"/>
    <n v="0"/>
    <n v="0"/>
  </r>
  <r>
    <n v="17"/>
    <d v="2013-07-28T00:00:00"/>
    <d v="2013-08-10T00:00:00"/>
    <x v="41"/>
    <s v="G1N"/>
    <s v="GD10000000"/>
    <s v="GD0"/>
    <n v="13"/>
    <n v="100"/>
    <s v="LD600"/>
    <s v="LF606"/>
    <m/>
    <m/>
    <m/>
    <m/>
    <m/>
    <m/>
    <x v="261"/>
    <n v="58856"/>
    <s v="73439"/>
    <x v="135"/>
    <x v="1"/>
    <s v="Non-executive"/>
    <s v="D603"/>
    <x v="1"/>
    <n v="2376.94"/>
    <n v="0"/>
    <n v="0"/>
    <n v="0"/>
    <n v="0"/>
    <n v="0"/>
    <n v="0"/>
    <n v="0"/>
    <n v="0"/>
    <n v="0"/>
    <n v="0"/>
    <n v="0"/>
    <n v="0"/>
    <n v="0"/>
    <n v="0"/>
    <n v="0"/>
    <n v="0"/>
    <n v="0"/>
    <n v="1.24"/>
    <n v="275.54000000000002"/>
    <n v="0"/>
    <n v="0"/>
    <n v="0"/>
    <n v="0"/>
    <n v="0"/>
    <n v="132.84"/>
    <n v="0"/>
    <n v="0"/>
    <n v="0"/>
    <n v="0"/>
    <n v="0"/>
    <n v="1.64"/>
    <n v="5.7"/>
    <n v="0"/>
    <n v="0"/>
    <n v="31.08"/>
    <n v="118.86"/>
    <n v="0"/>
    <n v="14.7"/>
    <n v="0"/>
    <n v="0"/>
    <n v="0"/>
    <n v="0"/>
    <n v="0"/>
    <n v="0"/>
    <n v="0"/>
    <n v="0"/>
    <n v="2958.54"/>
    <n v="2958.5399999999995"/>
    <n v="0"/>
    <n v="0"/>
    <n v="0"/>
    <n v="0"/>
    <n v="0"/>
  </r>
  <r>
    <n v="17"/>
    <d v="2013-07-28T00:00:00"/>
    <d v="2013-08-10T00:00:00"/>
    <x v="41"/>
    <s v="G1N"/>
    <s v="GD10000000"/>
    <s v="GD0"/>
    <n v="13"/>
    <n v="8200"/>
    <s v="GD600"/>
    <s v="ADMIN"/>
    <s v="0ADMIN"/>
    <n v="1"/>
    <s v="CHOICE"/>
    <n v="12"/>
    <m/>
    <m/>
    <x v="361"/>
    <n v="7580"/>
    <s v="73466"/>
    <x v="160"/>
    <x v="1"/>
    <s v="Non-executive"/>
    <s v="D603"/>
    <x v="1"/>
    <n v="0"/>
    <n v="0"/>
    <n v="0"/>
    <n v="0"/>
    <n v="0"/>
    <n v="0"/>
    <n v="0"/>
    <n v="0"/>
    <n v="0"/>
    <n v="0"/>
    <n v="0"/>
    <n v="0"/>
    <n v="0"/>
    <n v="0"/>
    <n v="0"/>
    <n v="0"/>
    <n v="0"/>
    <n v="0"/>
    <n v="0"/>
    <n v="47.65"/>
    <n v="0"/>
    <n v="0"/>
    <n v="0"/>
    <n v="0"/>
    <n v="0"/>
    <n v="74.41"/>
    <n v="0"/>
    <n v="0"/>
    <n v="0"/>
    <n v="0"/>
    <n v="0"/>
    <n v="0.67"/>
    <n v="1.62"/>
    <n v="0"/>
    <n v="0"/>
    <n v="17.399999999999999"/>
    <n v="0"/>
    <n v="0"/>
    <n v="0"/>
    <n v="0"/>
    <n v="0"/>
    <n v="0"/>
    <n v="0"/>
    <n v="0"/>
    <n v="1216.3900000000001"/>
    <n v="0"/>
    <n v="0"/>
    <n v="1358.14"/>
    <n v="141.75"/>
    <n v="0"/>
    <n v="0"/>
    <n v="0"/>
    <n v="1216.3900000000001"/>
    <n v="0"/>
  </r>
  <r>
    <n v="17"/>
    <d v="2013-07-28T00:00:00"/>
    <d v="2013-08-10T00:00:00"/>
    <x v="41"/>
    <s v="G1N"/>
    <s v="GD10000000"/>
    <s v="GD0"/>
    <n v="13"/>
    <n v="8200"/>
    <s v="GD600"/>
    <s v="CLCB5"/>
    <s v="000CLC"/>
    <n v="15"/>
    <s v="32287C"/>
    <n v="13"/>
    <m/>
    <m/>
    <x v="211"/>
    <n v="43853"/>
    <s v="74888"/>
    <x v="2"/>
    <x v="1"/>
    <s v="Non-executive"/>
    <s v="D603"/>
    <x v="1"/>
    <n v="0"/>
    <n v="0"/>
    <n v="0"/>
    <n v="0"/>
    <n v="0"/>
    <n v="357.4"/>
    <n v="0"/>
    <n v="0"/>
    <n v="0"/>
    <n v="0"/>
    <n v="0"/>
    <n v="0"/>
    <n v="0"/>
    <n v="0"/>
    <n v="0"/>
    <n v="0"/>
    <n v="0"/>
    <n v="0"/>
    <n v="0.19"/>
    <n v="27.43"/>
    <n v="0"/>
    <n v="0"/>
    <n v="0"/>
    <n v="0"/>
    <n v="0"/>
    <n v="21.6"/>
    <n v="0"/>
    <n v="0"/>
    <n v="0"/>
    <n v="0"/>
    <n v="0"/>
    <n v="0.38"/>
    <n v="0.9"/>
    <n v="0"/>
    <n v="0"/>
    <n v="5.05"/>
    <n v="17.87"/>
    <n v="0"/>
    <n v="1.46"/>
    <n v="0"/>
    <n v="0"/>
    <n v="0"/>
    <n v="0"/>
    <n v="0"/>
    <n v="0"/>
    <n v="0"/>
    <n v="0"/>
    <n v="432.28"/>
    <n v="432.28"/>
    <n v="0"/>
    <n v="0"/>
    <n v="0"/>
    <n v="0"/>
    <n v="0"/>
  </r>
  <r>
    <n v="17"/>
    <d v="2013-07-28T00:00:00"/>
    <d v="2013-08-10T00:00:00"/>
    <x v="41"/>
    <s v="G1N"/>
    <s v="GD10000000"/>
    <s v="GD0"/>
    <n v="13"/>
    <n v="8200"/>
    <s v="GD600"/>
    <s v="CLCB5"/>
    <s v="000CLC"/>
    <n v="15"/>
    <s v="32287C"/>
    <n v="13"/>
    <m/>
    <m/>
    <x v="217"/>
    <n v="68206"/>
    <s v="48863"/>
    <x v="2"/>
    <x v="1"/>
    <s v="Non-executive"/>
    <s v="D603"/>
    <x v="1"/>
    <n v="306.33999999999997"/>
    <n v="0"/>
    <n v="0"/>
    <n v="0"/>
    <n v="0"/>
    <n v="0"/>
    <n v="0"/>
    <n v="0"/>
    <n v="0"/>
    <n v="0"/>
    <n v="0"/>
    <n v="0"/>
    <n v="0"/>
    <n v="0"/>
    <n v="0"/>
    <n v="0"/>
    <n v="0"/>
    <n v="0"/>
    <n v="0.16"/>
    <n v="23.52"/>
    <n v="0"/>
    <n v="0"/>
    <n v="0"/>
    <n v="0"/>
    <n v="0"/>
    <n v="18.7"/>
    <n v="0"/>
    <n v="0"/>
    <n v="0"/>
    <n v="0"/>
    <n v="0"/>
    <n v="0.32"/>
    <n v="0.74"/>
    <n v="0"/>
    <n v="0"/>
    <n v="4.38"/>
    <n v="15.32"/>
    <n v="0"/>
    <n v="1.26"/>
    <n v="0"/>
    <n v="0"/>
    <n v="0"/>
    <n v="0"/>
    <n v="0"/>
    <n v="0"/>
    <n v="0"/>
    <n v="0"/>
    <n v="370.74"/>
    <n v="370.73999999999995"/>
    <n v="0"/>
    <n v="0"/>
    <n v="0"/>
    <n v="0"/>
    <n v="0"/>
  </r>
  <r>
    <n v="17"/>
    <d v="2013-07-28T00:00:00"/>
    <d v="2013-08-10T00:00:00"/>
    <x v="41"/>
    <s v="G1N"/>
    <s v="GD10000000"/>
    <s v="GD0"/>
    <n v="13"/>
    <n v="8200"/>
    <s v="GD600"/>
    <s v="CLCB7"/>
    <s v="000CLC"/>
    <n v="17"/>
    <s v="32287C"/>
    <n v="13"/>
    <m/>
    <m/>
    <x v="211"/>
    <n v="43853"/>
    <s v="74888"/>
    <x v="2"/>
    <x v="1"/>
    <s v="Non-executive"/>
    <s v="D603"/>
    <x v="1"/>
    <n v="0"/>
    <n v="0"/>
    <n v="0"/>
    <n v="0"/>
    <n v="0"/>
    <n v="536.1"/>
    <n v="0"/>
    <n v="0"/>
    <n v="0"/>
    <n v="0"/>
    <n v="0"/>
    <n v="0"/>
    <n v="0"/>
    <n v="0"/>
    <n v="0"/>
    <n v="0"/>
    <n v="0"/>
    <n v="0"/>
    <n v="0.28000000000000003"/>
    <n v="41.15"/>
    <n v="0"/>
    <n v="0"/>
    <n v="0"/>
    <n v="0"/>
    <n v="0"/>
    <n v="32.380000000000003"/>
    <n v="0"/>
    <n v="0"/>
    <n v="0"/>
    <n v="0"/>
    <n v="0"/>
    <n v="0.56999999999999995"/>
    <n v="1.36"/>
    <n v="0"/>
    <n v="0"/>
    <n v="7.57"/>
    <n v="26.8"/>
    <n v="0"/>
    <n v="2.2000000000000002"/>
    <n v="0"/>
    <n v="0"/>
    <n v="0"/>
    <n v="0"/>
    <n v="0"/>
    <n v="0"/>
    <n v="0"/>
    <n v="0"/>
    <n v="648.41"/>
    <n v="648.41000000000008"/>
    <n v="0"/>
    <n v="0"/>
    <n v="0"/>
    <n v="0"/>
    <n v="0"/>
  </r>
  <r>
    <n v="17"/>
    <d v="2013-07-28T00:00:00"/>
    <d v="2013-08-10T00:00:00"/>
    <x v="41"/>
    <s v="G1N"/>
    <s v="GD10000000"/>
    <s v="GD0"/>
    <n v="13"/>
    <n v="8200"/>
    <s v="GD600"/>
    <s v="CLCB7"/>
    <s v="000CLC"/>
    <n v="17"/>
    <s v="32287C"/>
    <n v="13"/>
    <m/>
    <m/>
    <x v="217"/>
    <n v="68206"/>
    <s v="48863"/>
    <x v="2"/>
    <x v="1"/>
    <s v="Non-executive"/>
    <s v="D603"/>
    <x v="1"/>
    <n v="459.51"/>
    <n v="0"/>
    <n v="0"/>
    <n v="0"/>
    <n v="0"/>
    <n v="0"/>
    <n v="0"/>
    <n v="0"/>
    <n v="0"/>
    <n v="0"/>
    <n v="0"/>
    <n v="0"/>
    <n v="0"/>
    <n v="0"/>
    <n v="0"/>
    <n v="0"/>
    <n v="0"/>
    <n v="0"/>
    <n v="0.24"/>
    <n v="35.270000000000003"/>
    <n v="0"/>
    <n v="0"/>
    <n v="0"/>
    <n v="0"/>
    <n v="0"/>
    <n v="28.06"/>
    <n v="0"/>
    <n v="0"/>
    <n v="0"/>
    <n v="0"/>
    <n v="0"/>
    <n v="0.48"/>
    <n v="1.1200000000000001"/>
    <n v="0"/>
    <n v="0"/>
    <n v="6.57"/>
    <n v="22.97"/>
    <n v="0"/>
    <n v="1.88"/>
    <n v="0"/>
    <n v="0"/>
    <n v="0"/>
    <n v="0"/>
    <n v="0"/>
    <n v="0"/>
    <n v="0"/>
    <n v="0"/>
    <n v="556.1"/>
    <n v="556.1"/>
    <n v="0"/>
    <n v="0"/>
    <n v="0"/>
    <n v="0"/>
    <n v="0"/>
  </r>
  <r>
    <n v="17"/>
    <d v="2013-07-28T00:00:00"/>
    <d v="2013-08-10T00:00:00"/>
    <x v="41"/>
    <s v="G1N"/>
    <s v="GD10000000"/>
    <s v="GD0"/>
    <n v="13"/>
    <n v="8200"/>
    <s v="GD600"/>
    <s v="DSG35"/>
    <s v="000DSG"/>
    <n v="15"/>
    <s v="15282A"/>
    <n v="13"/>
    <m/>
    <m/>
    <x v="361"/>
    <n v="7580"/>
    <s v="73466"/>
    <x v="160"/>
    <x v="1"/>
    <s v="Non-executive"/>
    <s v="D603"/>
    <x v="1"/>
    <n v="0"/>
    <n v="0"/>
    <n v="0"/>
    <n v="0"/>
    <n v="0"/>
    <n v="0"/>
    <n v="0"/>
    <n v="0"/>
    <n v="0"/>
    <n v="0"/>
    <n v="0"/>
    <n v="0"/>
    <n v="0"/>
    <n v="0"/>
    <n v="0"/>
    <n v="0"/>
    <n v="0"/>
    <n v="0"/>
    <n v="0"/>
    <n v="47.68"/>
    <n v="0"/>
    <n v="0"/>
    <n v="0"/>
    <n v="0"/>
    <n v="0"/>
    <n v="74.44"/>
    <n v="0"/>
    <n v="0"/>
    <n v="0"/>
    <n v="0"/>
    <n v="0"/>
    <n v="0.68"/>
    <n v="1.62"/>
    <n v="0"/>
    <n v="0"/>
    <n v="17.41"/>
    <n v="0"/>
    <n v="0"/>
    <n v="0"/>
    <n v="0"/>
    <n v="0"/>
    <n v="0"/>
    <n v="0"/>
    <n v="0"/>
    <n v="1216.4100000000001"/>
    <n v="0"/>
    <n v="0"/>
    <n v="1358.24"/>
    <n v="141.83000000000001"/>
    <n v="0"/>
    <n v="0"/>
    <n v="0"/>
    <n v="1216.4100000000001"/>
    <n v="0"/>
  </r>
  <r>
    <n v="17"/>
    <d v="2013-07-28T00:00:00"/>
    <d v="2013-08-10T00:00:00"/>
    <x v="41"/>
    <s v="G1N"/>
    <s v="GD10000000"/>
    <s v="GD0"/>
    <n v="13"/>
    <n v="8200"/>
    <s v="GD600"/>
    <s v="EAHB5"/>
    <s v="000EAH"/>
    <n v="15"/>
    <s v="32010A"/>
    <n v="13"/>
    <m/>
    <m/>
    <x v="106"/>
    <n v="23952"/>
    <s v="47825"/>
    <x v="58"/>
    <x v="1"/>
    <s v="Non-executive"/>
    <s v="D603"/>
    <x v="1"/>
    <n v="0"/>
    <n v="0"/>
    <n v="0"/>
    <n v="0"/>
    <n v="0"/>
    <n v="572.02"/>
    <n v="0"/>
    <n v="0"/>
    <n v="0"/>
    <n v="0"/>
    <n v="0"/>
    <n v="0"/>
    <n v="0"/>
    <n v="0"/>
    <n v="0"/>
    <n v="0"/>
    <n v="0"/>
    <n v="0"/>
    <n v="0.3"/>
    <n v="77.02"/>
    <n v="0"/>
    <n v="0"/>
    <n v="0"/>
    <n v="0"/>
    <n v="0"/>
    <n v="33.86"/>
    <n v="0"/>
    <n v="0"/>
    <n v="0"/>
    <n v="0"/>
    <n v="0"/>
    <n v="0.59"/>
    <n v="1.84"/>
    <n v="0"/>
    <n v="0"/>
    <n v="7.93"/>
    <n v="28.59"/>
    <n v="0"/>
    <n v="4.12"/>
    <n v="0"/>
    <n v="0"/>
    <n v="0"/>
    <n v="0"/>
    <n v="0"/>
    <n v="0"/>
    <n v="0"/>
    <n v="0"/>
    <n v="726.27"/>
    <n v="726.27"/>
    <n v="0"/>
    <n v="0"/>
    <n v="0"/>
    <n v="0"/>
    <n v="0"/>
  </r>
  <r>
    <n v="17"/>
    <d v="2013-07-28T00:00:00"/>
    <d v="2013-08-10T00:00:00"/>
    <x v="41"/>
    <s v="G1N"/>
    <s v="GD10000000"/>
    <s v="GD0"/>
    <n v="13"/>
    <n v="8200"/>
    <s v="GD600"/>
    <s v="EAHB5"/>
    <s v="000EAH"/>
    <n v="15"/>
    <s v="32010A"/>
    <n v="13"/>
    <m/>
    <m/>
    <x v="215"/>
    <n v="59989"/>
    <s v="51101"/>
    <x v="116"/>
    <x v="1"/>
    <s v="Non-executive"/>
    <s v="D603"/>
    <x v="1"/>
    <n v="1472.07"/>
    <n v="0"/>
    <n v="0"/>
    <n v="0"/>
    <n v="0"/>
    <n v="0"/>
    <n v="0"/>
    <n v="0"/>
    <n v="0"/>
    <n v="0"/>
    <n v="0"/>
    <n v="0"/>
    <n v="0"/>
    <n v="0"/>
    <n v="0"/>
    <n v="0"/>
    <n v="0"/>
    <n v="0"/>
    <n v="0.76"/>
    <n v="97.96"/>
    <n v="0"/>
    <n v="0"/>
    <n v="0"/>
    <n v="0"/>
    <n v="0"/>
    <n v="89.24"/>
    <n v="0"/>
    <n v="0"/>
    <n v="0"/>
    <n v="0"/>
    <n v="0"/>
    <n v="1.35"/>
    <n v="3.23"/>
    <n v="0"/>
    <n v="0"/>
    <n v="20.86"/>
    <n v="73.599999999999994"/>
    <n v="0"/>
    <n v="5.22"/>
    <n v="0"/>
    <n v="0"/>
    <n v="0"/>
    <n v="0"/>
    <n v="0"/>
    <n v="0"/>
    <n v="0"/>
    <n v="0"/>
    <n v="1764.29"/>
    <n v="1764.2899999999997"/>
    <n v="0"/>
    <n v="0"/>
    <n v="0"/>
    <n v="0"/>
    <n v="0"/>
  </r>
  <r>
    <n v="17"/>
    <d v="2013-07-28T00:00:00"/>
    <d v="2013-08-10T00:00:00"/>
    <x v="41"/>
    <s v="G1N"/>
    <s v="GD10000000"/>
    <s v="GD0"/>
    <n v="13"/>
    <n v="8200"/>
    <s v="GD600"/>
    <s v="EAHB5"/>
    <s v="000EAH"/>
    <n v="15"/>
    <s v="32010A"/>
    <n v="13"/>
    <m/>
    <m/>
    <x v="219"/>
    <n v="64263"/>
    <s v="63301"/>
    <x v="2"/>
    <x v="1"/>
    <s v="Non-executive"/>
    <s v="D603"/>
    <x v="1"/>
    <n v="695.83"/>
    <n v="0"/>
    <n v="0"/>
    <n v="0"/>
    <n v="0"/>
    <n v="0"/>
    <n v="0"/>
    <n v="0"/>
    <n v="0"/>
    <n v="0"/>
    <n v="0"/>
    <n v="0"/>
    <n v="0"/>
    <n v="0"/>
    <n v="0"/>
    <n v="0"/>
    <n v="0"/>
    <n v="0"/>
    <n v="0.37"/>
    <n v="48.99"/>
    <n v="0"/>
    <n v="0"/>
    <n v="0"/>
    <n v="0"/>
    <n v="0"/>
    <n v="41.53"/>
    <n v="0"/>
    <n v="0"/>
    <n v="0"/>
    <n v="0"/>
    <n v="0"/>
    <n v="0.68"/>
    <n v="1.54"/>
    <n v="0"/>
    <n v="0"/>
    <n v="9.7200000000000006"/>
    <n v="34.799999999999997"/>
    <n v="0"/>
    <n v="2.62"/>
    <n v="0"/>
    <n v="0"/>
    <n v="0"/>
    <n v="0"/>
    <n v="0"/>
    <n v="0"/>
    <n v="0"/>
    <n v="0"/>
    <n v="836.08"/>
    <n v="836.07999999999993"/>
    <n v="0"/>
    <n v="0"/>
    <n v="0"/>
    <n v="0"/>
    <n v="0"/>
  </r>
  <r>
    <n v="17"/>
    <d v="2013-07-28T00:00:00"/>
    <d v="2013-08-10T00:00:00"/>
    <x v="41"/>
    <s v="G1N"/>
    <s v="GD10000000"/>
    <s v="GD0"/>
    <n v="13"/>
    <n v="8200"/>
    <s v="GD600"/>
    <s v="EAHB5"/>
    <s v="000EAH"/>
    <n v="15"/>
    <s v="32010A"/>
    <n v="13"/>
    <m/>
    <m/>
    <x v="216"/>
    <n v="68069"/>
    <s v="47282"/>
    <x v="2"/>
    <x v="1"/>
    <s v="Non-executive"/>
    <s v="D603"/>
    <x v="1"/>
    <n v="131.43"/>
    <n v="0"/>
    <n v="0"/>
    <n v="0"/>
    <n v="0"/>
    <n v="0"/>
    <n v="0"/>
    <n v="0"/>
    <n v="0"/>
    <n v="0"/>
    <n v="0"/>
    <n v="0"/>
    <n v="0"/>
    <n v="0"/>
    <n v="0"/>
    <n v="0"/>
    <n v="0"/>
    <n v="0"/>
    <n v="0.05"/>
    <n v="8.52"/>
    <n v="0"/>
    <n v="0"/>
    <n v="0"/>
    <n v="0"/>
    <n v="0"/>
    <n v="7.92"/>
    <n v="0"/>
    <n v="0"/>
    <n v="0"/>
    <n v="0"/>
    <n v="0"/>
    <n v="0.14000000000000001"/>
    <n v="0.32"/>
    <n v="0"/>
    <n v="0"/>
    <n v="1.85"/>
    <n v="6.56"/>
    <n v="0"/>
    <n v="0.46"/>
    <n v="0"/>
    <n v="0"/>
    <n v="0"/>
    <n v="0"/>
    <n v="0"/>
    <n v="0"/>
    <n v="0"/>
    <n v="0"/>
    <n v="157.25"/>
    <n v="157.25"/>
    <n v="0"/>
    <n v="0"/>
    <n v="0"/>
    <n v="0"/>
    <n v="0"/>
  </r>
  <r>
    <n v="17"/>
    <d v="2013-07-28T00:00:00"/>
    <d v="2013-08-10T00:00:00"/>
    <x v="41"/>
    <s v="G1N"/>
    <s v="GD10000000"/>
    <s v="GD0"/>
    <n v="13"/>
    <n v="8200"/>
    <s v="GD600"/>
    <s v="EAZB5"/>
    <s v="000EAZ"/>
    <n v="15"/>
    <s v="32010A"/>
    <n v="13"/>
    <m/>
    <m/>
    <x v="361"/>
    <n v="7580"/>
    <s v="73466"/>
    <x v="160"/>
    <x v="1"/>
    <s v="Non-executive"/>
    <s v="D603"/>
    <x v="1"/>
    <n v="0"/>
    <n v="0"/>
    <n v="0"/>
    <n v="0"/>
    <n v="0"/>
    <n v="0"/>
    <n v="0"/>
    <n v="0"/>
    <n v="0"/>
    <n v="0"/>
    <n v="0"/>
    <n v="0"/>
    <n v="0"/>
    <n v="0"/>
    <n v="0"/>
    <n v="0"/>
    <n v="0"/>
    <n v="0"/>
    <n v="0"/>
    <n v="47.68"/>
    <n v="0"/>
    <n v="0"/>
    <n v="0"/>
    <n v="0"/>
    <n v="0"/>
    <n v="74.44"/>
    <n v="0"/>
    <n v="0"/>
    <n v="0"/>
    <n v="0"/>
    <n v="0"/>
    <n v="0.68"/>
    <n v="1.62"/>
    <n v="0"/>
    <n v="0"/>
    <n v="17.41"/>
    <n v="0"/>
    <n v="0"/>
    <n v="0"/>
    <n v="0"/>
    <n v="0"/>
    <n v="0"/>
    <n v="0"/>
    <n v="0"/>
    <n v="1216.4000000000001"/>
    <n v="0"/>
    <n v="0"/>
    <n v="1358.23"/>
    <n v="141.83000000000001"/>
    <n v="0"/>
    <n v="0"/>
    <n v="0"/>
    <n v="1216.4000000000001"/>
    <n v="0"/>
  </r>
  <r>
    <n v="17"/>
    <d v="2013-07-28T00:00:00"/>
    <d v="2013-08-10T00:00:00"/>
    <x v="41"/>
    <s v="G1N"/>
    <s v="GD10000000"/>
    <s v="GD0"/>
    <n v="13"/>
    <n v="8200"/>
    <s v="GD600"/>
    <s v="EAZB5"/>
    <s v="000EAZ"/>
    <n v="15"/>
    <s v="32010A"/>
    <n v="13"/>
    <m/>
    <m/>
    <x v="106"/>
    <n v="23952"/>
    <s v="47825"/>
    <x v="58"/>
    <x v="1"/>
    <s v="Non-executive"/>
    <s v="D603"/>
    <x v="1"/>
    <n v="0"/>
    <n v="0"/>
    <n v="0"/>
    <n v="0"/>
    <n v="0"/>
    <n v="572.04"/>
    <n v="0"/>
    <n v="0"/>
    <n v="0"/>
    <n v="0"/>
    <n v="0"/>
    <n v="0"/>
    <n v="0"/>
    <n v="0"/>
    <n v="0"/>
    <n v="0"/>
    <n v="0"/>
    <n v="0"/>
    <n v="0.3"/>
    <n v="77.03"/>
    <n v="0"/>
    <n v="0"/>
    <n v="0"/>
    <n v="0"/>
    <n v="0"/>
    <n v="33.880000000000003"/>
    <n v="0"/>
    <n v="0"/>
    <n v="0"/>
    <n v="0"/>
    <n v="0"/>
    <n v="0.6"/>
    <n v="1.84"/>
    <n v="0"/>
    <n v="0"/>
    <n v="7.92"/>
    <n v="28.6"/>
    <n v="0"/>
    <n v="4.0999999999999996"/>
    <n v="0"/>
    <n v="0"/>
    <n v="0"/>
    <n v="0"/>
    <n v="0"/>
    <n v="0"/>
    <n v="0"/>
    <n v="0"/>
    <n v="726.31"/>
    <n v="726.31"/>
    <n v="0"/>
    <n v="0"/>
    <n v="0"/>
    <n v="0"/>
    <n v="0"/>
  </r>
  <r>
    <n v="17"/>
    <d v="2013-07-28T00:00:00"/>
    <d v="2013-08-10T00:00:00"/>
    <x v="41"/>
    <s v="G1N"/>
    <s v="GD10000000"/>
    <s v="GD0"/>
    <n v="13"/>
    <n v="8200"/>
    <s v="GD600"/>
    <s v="EAZB5"/>
    <s v="000EAZ"/>
    <n v="15"/>
    <s v="32010A"/>
    <n v="13"/>
    <m/>
    <m/>
    <x v="211"/>
    <n v="43853"/>
    <s v="74888"/>
    <x v="2"/>
    <x v="1"/>
    <s v="Non-executive"/>
    <s v="D603"/>
    <x v="1"/>
    <n v="0"/>
    <n v="0"/>
    <n v="0"/>
    <n v="0"/>
    <n v="0"/>
    <n v="382.92"/>
    <n v="0"/>
    <n v="0"/>
    <n v="0"/>
    <n v="0"/>
    <n v="0"/>
    <n v="0"/>
    <n v="0"/>
    <n v="0"/>
    <n v="0"/>
    <n v="0"/>
    <n v="0"/>
    <n v="0"/>
    <n v="0.2"/>
    <n v="29.39"/>
    <n v="0"/>
    <n v="0"/>
    <n v="0"/>
    <n v="0"/>
    <n v="0"/>
    <n v="23.14"/>
    <n v="0"/>
    <n v="0"/>
    <n v="0"/>
    <n v="0"/>
    <n v="0"/>
    <n v="0.41"/>
    <n v="0.98"/>
    <n v="0"/>
    <n v="0"/>
    <n v="5.42"/>
    <n v="19.14"/>
    <n v="0"/>
    <n v="1.57"/>
    <n v="0"/>
    <n v="0"/>
    <n v="0"/>
    <n v="0"/>
    <n v="0"/>
    <n v="0"/>
    <n v="0"/>
    <n v="0"/>
    <n v="463.17"/>
    <n v="463.17"/>
    <n v="0"/>
    <n v="0"/>
    <n v="0"/>
    <n v="0"/>
    <n v="0"/>
  </r>
  <r>
    <n v="17"/>
    <d v="2013-07-28T00:00:00"/>
    <d v="2013-08-10T00:00:00"/>
    <x v="41"/>
    <s v="G1N"/>
    <s v="GD10000000"/>
    <s v="GD0"/>
    <n v="13"/>
    <n v="8200"/>
    <s v="GD600"/>
    <s v="EAZB5"/>
    <s v="000EAZ"/>
    <n v="15"/>
    <s v="32010A"/>
    <n v="13"/>
    <m/>
    <m/>
    <x v="368"/>
    <n v="48619"/>
    <s v="73384"/>
    <x v="2"/>
    <x v="1"/>
    <s v="Non-executive"/>
    <s v="D603"/>
    <x v="1"/>
    <n v="2475.96"/>
    <n v="0"/>
    <n v="0"/>
    <n v="0"/>
    <n v="0"/>
    <n v="0"/>
    <n v="0"/>
    <n v="0"/>
    <n v="0"/>
    <n v="0"/>
    <n v="0"/>
    <n v="0"/>
    <n v="0"/>
    <n v="0"/>
    <n v="0"/>
    <n v="0"/>
    <n v="0"/>
    <n v="0"/>
    <n v="0"/>
    <n v="190.69"/>
    <n v="0"/>
    <n v="0"/>
    <n v="0"/>
    <n v="0"/>
    <n v="0"/>
    <n v="134.38"/>
    <n v="0"/>
    <n v="0"/>
    <n v="0"/>
    <n v="0"/>
    <n v="0"/>
    <n v="2.99"/>
    <n v="9.1999999999999993"/>
    <n v="0"/>
    <n v="0"/>
    <n v="31.43"/>
    <n v="123.8"/>
    <n v="0"/>
    <n v="10.17"/>
    <n v="0"/>
    <n v="0"/>
    <n v="0"/>
    <n v="0"/>
    <n v="0"/>
    <n v="0"/>
    <n v="0"/>
    <n v="0"/>
    <n v="2978.62"/>
    <n v="2978.62"/>
    <n v="0"/>
    <n v="0"/>
    <n v="0"/>
    <n v="0"/>
    <n v="0"/>
  </r>
  <r>
    <n v="17"/>
    <d v="2013-07-28T00:00:00"/>
    <d v="2013-08-10T00:00:00"/>
    <x v="41"/>
    <s v="G1N"/>
    <s v="GD10000000"/>
    <s v="GD0"/>
    <n v="13"/>
    <n v="8200"/>
    <s v="GD600"/>
    <s v="EAZB5"/>
    <s v="000EAZ"/>
    <n v="15"/>
    <s v="32010A"/>
    <n v="13"/>
    <m/>
    <m/>
    <x v="215"/>
    <n v="59989"/>
    <s v="51101"/>
    <x v="116"/>
    <x v="1"/>
    <s v="Non-executive"/>
    <s v="D603"/>
    <x v="1"/>
    <n v="1472.09"/>
    <n v="0"/>
    <n v="0"/>
    <n v="0"/>
    <n v="0"/>
    <n v="0"/>
    <n v="0"/>
    <n v="0"/>
    <n v="0"/>
    <n v="0"/>
    <n v="0"/>
    <n v="0"/>
    <n v="0"/>
    <n v="0"/>
    <n v="0"/>
    <n v="0"/>
    <n v="0"/>
    <n v="0"/>
    <n v="0.78"/>
    <n v="97.96"/>
    <n v="0"/>
    <n v="0"/>
    <n v="0"/>
    <n v="0"/>
    <n v="0"/>
    <n v="89.25"/>
    <n v="0"/>
    <n v="0"/>
    <n v="0"/>
    <n v="0"/>
    <n v="0"/>
    <n v="1.36"/>
    <n v="3.25"/>
    <n v="0"/>
    <n v="0"/>
    <n v="20.88"/>
    <n v="73.61"/>
    <n v="0"/>
    <n v="5.23"/>
    <n v="0"/>
    <n v="0"/>
    <n v="0"/>
    <n v="0"/>
    <n v="0"/>
    <n v="0"/>
    <n v="0"/>
    <n v="0"/>
    <n v="1764.41"/>
    <n v="1764.4099999999999"/>
    <n v="0"/>
    <n v="0"/>
    <n v="0"/>
    <n v="0"/>
    <n v="0"/>
  </r>
  <r>
    <n v="17"/>
    <d v="2013-07-28T00:00:00"/>
    <d v="2013-08-10T00:00:00"/>
    <x v="41"/>
    <s v="G1N"/>
    <s v="GD10000000"/>
    <s v="GD0"/>
    <n v="13"/>
    <n v="8200"/>
    <s v="GD600"/>
    <s v="EAZB5"/>
    <s v="000EAZ"/>
    <n v="15"/>
    <s v="32010A"/>
    <n v="13"/>
    <m/>
    <m/>
    <x v="219"/>
    <n v="64263"/>
    <s v="63301"/>
    <x v="2"/>
    <x v="1"/>
    <s v="Non-executive"/>
    <s v="D603"/>
    <x v="1"/>
    <n v="2087.5100000000002"/>
    <n v="0"/>
    <n v="0"/>
    <n v="0"/>
    <n v="0"/>
    <n v="0"/>
    <n v="0"/>
    <n v="0"/>
    <n v="0"/>
    <n v="0"/>
    <n v="0"/>
    <n v="0"/>
    <n v="0"/>
    <n v="0"/>
    <n v="0"/>
    <n v="0"/>
    <n v="0"/>
    <n v="0"/>
    <n v="1.0900000000000001"/>
    <n v="146.93"/>
    <n v="0"/>
    <n v="0"/>
    <n v="0"/>
    <n v="0"/>
    <n v="0"/>
    <n v="124.58"/>
    <n v="0"/>
    <n v="0"/>
    <n v="0"/>
    <n v="0"/>
    <n v="0"/>
    <n v="2.0299999999999998"/>
    <n v="4.6500000000000004"/>
    <n v="0"/>
    <n v="0"/>
    <n v="29.13"/>
    <n v="104.37"/>
    <n v="0"/>
    <n v="7.83"/>
    <n v="0"/>
    <n v="0"/>
    <n v="0"/>
    <n v="0"/>
    <n v="0"/>
    <n v="0"/>
    <n v="0"/>
    <n v="0"/>
    <n v="2508.12"/>
    <n v="2508.1200000000003"/>
    <n v="0"/>
    <n v="0"/>
    <n v="0"/>
    <n v="0"/>
    <n v="0"/>
  </r>
  <r>
    <n v="17"/>
    <d v="2013-07-28T00:00:00"/>
    <d v="2013-08-10T00:00:00"/>
    <x v="41"/>
    <s v="G1N"/>
    <s v="GD10000000"/>
    <s v="GD0"/>
    <n v="13"/>
    <n v="8200"/>
    <s v="GD600"/>
    <s v="EAZB5"/>
    <s v="000EAZ"/>
    <n v="15"/>
    <s v="32010A"/>
    <n v="13"/>
    <m/>
    <m/>
    <x v="216"/>
    <n v="68069"/>
    <s v="47282"/>
    <x v="2"/>
    <x v="1"/>
    <s v="Non-executive"/>
    <s v="D603"/>
    <x v="1"/>
    <n v="394.49"/>
    <n v="0"/>
    <n v="0"/>
    <n v="0"/>
    <n v="0"/>
    <n v="0"/>
    <n v="0"/>
    <n v="0"/>
    <n v="0"/>
    <n v="0"/>
    <n v="0"/>
    <n v="0"/>
    <n v="0"/>
    <n v="0"/>
    <n v="0"/>
    <n v="0"/>
    <n v="0"/>
    <n v="0"/>
    <n v="0.21"/>
    <n v="25.59"/>
    <n v="0"/>
    <n v="0"/>
    <n v="0"/>
    <n v="0"/>
    <n v="0"/>
    <n v="23.79"/>
    <n v="0"/>
    <n v="0"/>
    <n v="0"/>
    <n v="0"/>
    <n v="0"/>
    <n v="0.41"/>
    <n v="0.98"/>
    <n v="0"/>
    <n v="0"/>
    <n v="5.56"/>
    <n v="19.73"/>
    <n v="0"/>
    <n v="1.36"/>
    <n v="0"/>
    <n v="0"/>
    <n v="0"/>
    <n v="0"/>
    <n v="0"/>
    <n v="0"/>
    <n v="0"/>
    <n v="0"/>
    <n v="472.12"/>
    <n v="472.12000000000006"/>
    <n v="0"/>
    <n v="0"/>
    <n v="0"/>
    <n v="0"/>
    <n v="0"/>
  </r>
  <r>
    <n v="17"/>
    <d v="2013-07-28T00:00:00"/>
    <d v="2013-08-10T00:00:00"/>
    <x v="41"/>
    <s v="G1N"/>
    <s v="GD10000000"/>
    <s v="GD0"/>
    <n v="13"/>
    <n v="8200"/>
    <s v="GD600"/>
    <s v="EAZB5"/>
    <s v="000EAZ"/>
    <n v="15"/>
    <s v="32010A"/>
    <n v="13"/>
    <m/>
    <m/>
    <x v="217"/>
    <n v="68206"/>
    <s v="48863"/>
    <x v="2"/>
    <x v="1"/>
    <s v="Non-executive"/>
    <s v="D603"/>
    <x v="1"/>
    <n v="255.28"/>
    <n v="0"/>
    <n v="0"/>
    <n v="0"/>
    <n v="0"/>
    <n v="0"/>
    <n v="0"/>
    <n v="0"/>
    <n v="0"/>
    <n v="0"/>
    <n v="0"/>
    <n v="0"/>
    <n v="0"/>
    <n v="0"/>
    <n v="0"/>
    <n v="0"/>
    <n v="0"/>
    <n v="0"/>
    <n v="0.14000000000000001"/>
    <n v="19.600000000000001"/>
    <n v="0"/>
    <n v="0"/>
    <n v="0"/>
    <n v="0"/>
    <n v="0"/>
    <n v="15.58"/>
    <n v="0"/>
    <n v="0"/>
    <n v="0"/>
    <n v="0"/>
    <n v="0"/>
    <n v="0.28000000000000003"/>
    <n v="0.62"/>
    <n v="0"/>
    <n v="0"/>
    <n v="3.64"/>
    <n v="12.77"/>
    <n v="0"/>
    <n v="1.04"/>
    <n v="0"/>
    <n v="0"/>
    <n v="0"/>
    <n v="0"/>
    <n v="0"/>
    <n v="0"/>
    <n v="0"/>
    <n v="0"/>
    <n v="308.95"/>
    <n v="308.94999999999993"/>
    <n v="0"/>
    <n v="0"/>
    <n v="0"/>
    <n v="0"/>
    <n v="0"/>
  </r>
  <r>
    <n v="17"/>
    <d v="2013-07-28T00:00:00"/>
    <d v="2013-08-10T00:00:00"/>
    <x v="41"/>
    <s v="G1N"/>
    <s v="GD10000000"/>
    <s v="GD0"/>
    <n v="13"/>
    <n v="8200"/>
    <s v="GD600"/>
    <s v="EAZB5"/>
    <s v="000EAZ"/>
    <n v="15"/>
    <s v="32010A"/>
    <n v="13"/>
    <m/>
    <m/>
    <x v="89"/>
    <n v="69397"/>
    <s v="44654"/>
    <x v="159"/>
    <x v="1"/>
    <s v="Non-executive"/>
    <s v="D603"/>
    <x v="1"/>
    <n v="1194.54"/>
    <n v="0"/>
    <n v="0"/>
    <n v="0"/>
    <n v="0"/>
    <n v="0"/>
    <n v="0"/>
    <n v="0"/>
    <n v="0"/>
    <n v="0"/>
    <n v="0"/>
    <n v="0"/>
    <n v="0"/>
    <n v="0"/>
    <n v="0"/>
    <n v="0"/>
    <n v="0"/>
    <n v="0"/>
    <n v="0.62"/>
    <n v="43.49"/>
    <n v="0"/>
    <n v="0"/>
    <n v="0"/>
    <n v="0"/>
    <n v="0"/>
    <n v="73.17"/>
    <n v="0"/>
    <n v="0"/>
    <n v="0"/>
    <n v="0"/>
    <n v="0"/>
    <n v="0.69"/>
    <n v="1.62"/>
    <n v="0"/>
    <n v="0"/>
    <n v="17.12"/>
    <n v="0"/>
    <n v="0"/>
    <n v="2.3199999999999998"/>
    <n v="0"/>
    <n v="0"/>
    <n v="0"/>
    <n v="0"/>
    <n v="0"/>
    <n v="0"/>
    <n v="0"/>
    <n v="0"/>
    <n v="1333.57"/>
    <n v="1333.5699999999997"/>
    <n v="0"/>
    <n v="0"/>
    <n v="0"/>
    <n v="0"/>
    <n v="0"/>
  </r>
  <r>
    <n v="17"/>
    <d v="2013-07-28T00:00:00"/>
    <d v="2013-08-10T00:00:00"/>
    <x v="41"/>
    <s v="G1N"/>
    <s v="GD10000000"/>
    <s v="GD0"/>
    <n v="13"/>
    <n v="8200"/>
    <s v="GD600"/>
    <s v="ITQB5"/>
    <s v="000ITQ"/>
    <n v="15"/>
    <s v="32367A"/>
    <n v="13"/>
    <m/>
    <m/>
    <x v="211"/>
    <n v="43853"/>
    <s v="74888"/>
    <x v="2"/>
    <x v="1"/>
    <s v="Non-executive"/>
    <s v="D603"/>
    <x v="1"/>
    <n v="0"/>
    <n v="0"/>
    <n v="0"/>
    <n v="0"/>
    <n v="0"/>
    <n v="255.28"/>
    <n v="0"/>
    <n v="0"/>
    <n v="0"/>
    <n v="0"/>
    <n v="0"/>
    <n v="0"/>
    <n v="0"/>
    <n v="0"/>
    <n v="0"/>
    <n v="0"/>
    <n v="0"/>
    <n v="0"/>
    <n v="0.14000000000000001"/>
    <n v="19.600000000000001"/>
    <n v="0"/>
    <n v="0"/>
    <n v="0"/>
    <n v="0"/>
    <n v="0"/>
    <n v="15.43"/>
    <n v="0"/>
    <n v="0"/>
    <n v="0"/>
    <n v="0"/>
    <n v="0"/>
    <n v="0.28000000000000003"/>
    <n v="0.65"/>
    <n v="0"/>
    <n v="0"/>
    <n v="3.6"/>
    <n v="12.77"/>
    <n v="0"/>
    <n v="1.04"/>
    <n v="0"/>
    <n v="0"/>
    <n v="0"/>
    <n v="0"/>
    <n v="0"/>
    <n v="0"/>
    <n v="0"/>
    <n v="0"/>
    <n v="308.79000000000002"/>
    <n v="308.78999999999996"/>
    <n v="0"/>
    <n v="0"/>
    <n v="0"/>
    <n v="0"/>
    <n v="0"/>
  </r>
  <r>
    <n v="17"/>
    <d v="2013-07-28T00:00:00"/>
    <d v="2013-08-10T00:00:00"/>
    <x v="41"/>
    <s v="G1N"/>
    <s v="GD10000000"/>
    <s v="GD0"/>
    <n v="13"/>
    <n v="8200"/>
    <s v="GD600"/>
    <s v="ITQB5"/>
    <s v="000ITQ"/>
    <n v="15"/>
    <s v="32367A"/>
    <n v="13"/>
    <m/>
    <m/>
    <x v="223"/>
    <n v="50752"/>
    <s v="73463"/>
    <x v="2"/>
    <x v="1"/>
    <s v="Non-executive"/>
    <s v="D603"/>
    <x v="1"/>
    <n v="791.9"/>
    <n v="0"/>
    <n v="0"/>
    <n v="0"/>
    <n v="0"/>
    <n v="0"/>
    <n v="0"/>
    <n v="0"/>
    <n v="0"/>
    <n v="0"/>
    <n v="0"/>
    <n v="0"/>
    <n v="0"/>
    <n v="0"/>
    <n v="0"/>
    <n v="0"/>
    <n v="0"/>
    <n v="0"/>
    <n v="0.42"/>
    <n v="47.68"/>
    <n v="0"/>
    <n v="0"/>
    <n v="0"/>
    <n v="0"/>
    <n v="0"/>
    <n v="48"/>
    <n v="0"/>
    <n v="0"/>
    <n v="0"/>
    <n v="0"/>
    <n v="0"/>
    <n v="0.69"/>
    <n v="1.62"/>
    <n v="0"/>
    <n v="0"/>
    <n v="11.23"/>
    <n v="39.6"/>
    <n v="0"/>
    <n v="2.5499999999999998"/>
    <n v="0"/>
    <n v="0"/>
    <n v="0"/>
    <n v="0"/>
    <n v="0"/>
    <n v="0"/>
    <n v="0"/>
    <n v="0"/>
    <n v="943.69"/>
    <n v="943.68999999999994"/>
    <n v="0"/>
    <n v="0"/>
    <n v="0"/>
    <n v="0"/>
    <n v="0"/>
  </r>
  <r>
    <n v="17"/>
    <d v="2013-07-28T00:00:00"/>
    <d v="2013-08-10T00:00:00"/>
    <x v="41"/>
    <s v="G1N"/>
    <s v="GD10000000"/>
    <s v="GD0"/>
    <n v="13"/>
    <n v="8200"/>
    <s v="GD600"/>
    <s v="ITQB5"/>
    <s v="000ITQ"/>
    <n v="15"/>
    <s v="32367A"/>
    <n v="13"/>
    <m/>
    <m/>
    <x v="216"/>
    <n v="68069"/>
    <s v="47282"/>
    <x v="2"/>
    <x v="1"/>
    <s v="Non-executive"/>
    <s v="D603"/>
    <x v="1"/>
    <n v="131.49"/>
    <n v="0"/>
    <n v="0"/>
    <n v="0"/>
    <n v="0"/>
    <n v="0"/>
    <n v="0"/>
    <n v="0"/>
    <n v="0"/>
    <n v="0"/>
    <n v="0"/>
    <n v="0"/>
    <n v="0"/>
    <n v="0"/>
    <n v="0"/>
    <n v="0"/>
    <n v="0"/>
    <n v="0"/>
    <n v="7.0000000000000007E-2"/>
    <n v="8.5399999999999991"/>
    <n v="0"/>
    <n v="0"/>
    <n v="0"/>
    <n v="0"/>
    <n v="0"/>
    <n v="7.93"/>
    <n v="0"/>
    <n v="0"/>
    <n v="0"/>
    <n v="0"/>
    <n v="0"/>
    <n v="0.14000000000000001"/>
    <n v="0.32"/>
    <n v="0"/>
    <n v="0"/>
    <n v="1.86"/>
    <n v="6.58"/>
    <n v="0"/>
    <n v="0.46"/>
    <n v="0"/>
    <n v="0"/>
    <n v="0"/>
    <n v="0"/>
    <n v="0"/>
    <n v="0"/>
    <n v="0"/>
    <n v="0"/>
    <n v="157.38999999999999"/>
    <n v="157.39000000000001"/>
    <n v="0"/>
    <n v="0"/>
    <n v="0"/>
    <n v="0"/>
    <n v="0"/>
  </r>
  <r>
    <n v="17"/>
    <d v="2013-07-28T00:00:00"/>
    <d v="2013-08-10T00:00:00"/>
    <x v="41"/>
    <s v="G1N"/>
    <s v="GD10000000"/>
    <s v="GD0"/>
    <n v="13"/>
    <n v="8200"/>
    <s v="GD600"/>
    <s v="ITQB5"/>
    <s v="000ITQ"/>
    <n v="15"/>
    <s v="32367A"/>
    <n v="13"/>
    <m/>
    <m/>
    <x v="217"/>
    <n v="68206"/>
    <s v="48863"/>
    <x v="2"/>
    <x v="1"/>
    <s v="Non-executive"/>
    <s v="D603"/>
    <x v="1"/>
    <n v="382.92"/>
    <n v="0"/>
    <n v="0"/>
    <n v="0"/>
    <n v="0"/>
    <n v="0"/>
    <n v="0"/>
    <n v="0"/>
    <n v="0"/>
    <n v="0"/>
    <n v="0"/>
    <n v="0"/>
    <n v="0"/>
    <n v="0"/>
    <n v="0"/>
    <n v="0"/>
    <n v="0"/>
    <n v="0"/>
    <n v="0.2"/>
    <n v="29.39"/>
    <n v="0"/>
    <n v="0"/>
    <n v="0"/>
    <n v="0"/>
    <n v="0"/>
    <n v="23.38"/>
    <n v="0"/>
    <n v="0"/>
    <n v="0"/>
    <n v="0"/>
    <n v="0"/>
    <n v="0.41"/>
    <n v="0.94"/>
    <n v="0"/>
    <n v="0"/>
    <n v="5.46"/>
    <n v="19.14"/>
    <n v="0"/>
    <n v="1.57"/>
    <n v="0"/>
    <n v="0"/>
    <n v="0"/>
    <n v="0"/>
    <n v="0"/>
    <n v="0"/>
    <n v="0"/>
    <n v="0"/>
    <n v="463.41"/>
    <n v="463.40999999999997"/>
    <n v="0"/>
    <n v="0"/>
    <n v="0"/>
    <n v="0"/>
    <n v="0"/>
  </r>
  <r>
    <n v="17"/>
    <d v="2013-07-28T00:00:00"/>
    <d v="2013-08-10T00:00:00"/>
    <x v="41"/>
    <s v="G1N"/>
    <s v="GD10000000"/>
    <s v="GD0"/>
    <n v="13"/>
    <n v="8200"/>
    <s v="GD600"/>
    <s v="ITQB5"/>
    <s v="000ITQ"/>
    <n v="15"/>
    <s v="32367A"/>
    <n v="13"/>
    <m/>
    <m/>
    <x v="222"/>
    <n v="70287"/>
    <s v="48884"/>
    <x v="15"/>
    <x v="1"/>
    <s v="Non-executive"/>
    <s v="D603"/>
    <x v="1"/>
    <n v="1000.47"/>
    <n v="0"/>
    <n v="0"/>
    <n v="0"/>
    <n v="0"/>
    <n v="0"/>
    <n v="0"/>
    <n v="0"/>
    <n v="0"/>
    <n v="0"/>
    <n v="0"/>
    <n v="0"/>
    <n v="0"/>
    <n v="0"/>
    <n v="0"/>
    <n v="0"/>
    <n v="0"/>
    <n v="0"/>
    <n v="0.55000000000000004"/>
    <n v="85.32"/>
    <n v="0"/>
    <n v="0"/>
    <n v="0"/>
    <n v="0"/>
    <n v="0"/>
    <n v="60.27"/>
    <n v="0"/>
    <n v="0"/>
    <n v="0"/>
    <n v="0"/>
    <n v="0"/>
    <n v="1.36"/>
    <n v="3.25"/>
    <n v="0"/>
    <n v="0"/>
    <n v="14.1"/>
    <n v="0"/>
    <n v="0"/>
    <n v="4.5599999999999996"/>
    <n v="0"/>
    <n v="0"/>
    <n v="0"/>
    <n v="0"/>
    <n v="0"/>
    <n v="0"/>
    <n v="0"/>
    <n v="0"/>
    <n v="1169.8800000000001"/>
    <n v="1169.8799999999997"/>
    <n v="0"/>
    <n v="0"/>
    <n v="0"/>
    <n v="0"/>
    <n v="0"/>
  </r>
  <r>
    <n v="17"/>
    <d v="2013-07-28T00:00:00"/>
    <d v="2013-08-10T00:00:00"/>
    <x v="41"/>
    <s v="G1N"/>
    <s v="GD10000000"/>
    <s v="GD0"/>
    <n v="13"/>
    <n v="8200"/>
    <s v="GD600"/>
    <s v="LAPB5"/>
    <s v="000LAP"/>
    <n v="15"/>
    <s v="32365A"/>
    <n v="13"/>
    <m/>
    <m/>
    <x v="211"/>
    <n v="43853"/>
    <s v="74888"/>
    <x v="2"/>
    <x v="1"/>
    <s v="Non-executive"/>
    <s v="D603"/>
    <x v="1"/>
    <n v="0"/>
    <n v="0"/>
    <n v="0"/>
    <n v="0"/>
    <n v="0"/>
    <n v="510.57"/>
    <n v="0"/>
    <n v="0"/>
    <n v="0"/>
    <n v="0"/>
    <n v="0"/>
    <n v="0"/>
    <n v="0"/>
    <n v="0"/>
    <n v="0"/>
    <n v="0"/>
    <n v="0"/>
    <n v="0"/>
    <n v="0.28000000000000003"/>
    <n v="39.19"/>
    <n v="0"/>
    <n v="0"/>
    <n v="0"/>
    <n v="0"/>
    <n v="0"/>
    <n v="30.84"/>
    <n v="0"/>
    <n v="0"/>
    <n v="0"/>
    <n v="0"/>
    <n v="0"/>
    <n v="0.54"/>
    <n v="1.3"/>
    <n v="0"/>
    <n v="0"/>
    <n v="7.22"/>
    <n v="25.52"/>
    <n v="0"/>
    <n v="2.1"/>
    <n v="0"/>
    <n v="0"/>
    <n v="0"/>
    <n v="0"/>
    <n v="0"/>
    <n v="0"/>
    <n v="0"/>
    <n v="0"/>
    <n v="617.55999999999995"/>
    <n v="617.55999999999995"/>
    <n v="0"/>
    <n v="0"/>
    <n v="0"/>
    <n v="0"/>
    <n v="0"/>
  </r>
  <r>
    <n v="17"/>
    <d v="2013-07-28T00:00:00"/>
    <d v="2013-08-10T00:00:00"/>
    <x v="41"/>
    <s v="G1N"/>
    <s v="GD10000000"/>
    <s v="GD0"/>
    <n v="13"/>
    <n v="8200"/>
    <s v="GD600"/>
    <s v="LAPB5"/>
    <s v="000LAP"/>
    <n v="15"/>
    <s v="32365A"/>
    <n v="13"/>
    <m/>
    <m/>
    <x v="223"/>
    <n v="50752"/>
    <s v="73463"/>
    <x v="2"/>
    <x v="1"/>
    <s v="Non-executive"/>
    <s v="D603"/>
    <x v="1"/>
    <n v="2375.6799999999998"/>
    <n v="0"/>
    <n v="0"/>
    <n v="0"/>
    <n v="0"/>
    <n v="0"/>
    <n v="0"/>
    <n v="0"/>
    <n v="0"/>
    <n v="0"/>
    <n v="0"/>
    <n v="0"/>
    <n v="0"/>
    <n v="0"/>
    <n v="0"/>
    <n v="0"/>
    <n v="0"/>
    <n v="0"/>
    <n v="1.24"/>
    <n v="143.01"/>
    <n v="0"/>
    <n v="0"/>
    <n v="0"/>
    <n v="0"/>
    <n v="0"/>
    <n v="143.97"/>
    <n v="0"/>
    <n v="0"/>
    <n v="0"/>
    <n v="0"/>
    <n v="0"/>
    <n v="2.02"/>
    <n v="4.8600000000000003"/>
    <n v="0"/>
    <n v="0"/>
    <n v="33.67"/>
    <n v="118.78"/>
    <n v="0"/>
    <n v="7.62"/>
    <n v="0"/>
    <n v="0"/>
    <n v="0"/>
    <n v="0"/>
    <n v="0"/>
    <n v="0"/>
    <n v="0"/>
    <n v="0"/>
    <n v="2830.85"/>
    <n v="2830.8499999999995"/>
    <n v="0"/>
    <n v="0"/>
    <n v="0"/>
    <n v="0"/>
    <n v="0"/>
  </r>
  <r>
    <n v="17"/>
    <d v="2013-07-28T00:00:00"/>
    <d v="2013-08-10T00:00:00"/>
    <x v="41"/>
    <s v="G1N"/>
    <s v="GD10000000"/>
    <s v="GD0"/>
    <n v="13"/>
    <n v="8200"/>
    <s v="GD600"/>
    <s v="LAPB5"/>
    <s v="000LAP"/>
    <n v="15"/>
    <s v="32365A"/>
    <n v="13"/>
    <m/>
    <m/>
    <x v="216"/>
    <n v="68069"/>
    <s v="47282"/>
    <x v="2"/>
    <x v="1"/>
    <s v="Non-executive"/>
    <s v="D603"/>
    <x v="1"/>
    <n v="262.97000000000003"/>
    <n v="0"/>
    <n v="0"/>
    <n v="0"/>
    <n v="0"/>
    <n v="0"/>
    <n v="0"/>
    <n v="0"/>
    <n v="0"/>
    <n v="0"/>
    <n v="0"/>
    <n v="0"/>
    <n v="0"/>
    <n v="0"/>
    <n v="0"/>
    <n v="0"/>
    <n v="0"/>
    <n v="0"/>
    <n v="0.14000000000000001"/>
    <n v="17.07"/>
    <n v="0"/>
    <n v="0"/>
    <n v="0"/>
    <n v="0"/>
    <n v="0"/>
    <n v="15.86"/>
    <n v="0"/>
    <n v="0"/>
    <n v="0"/>
    <n v="0"/>
    <n v="0"/>
    <n v="0.27"/>
    <n v="0.65"/>
    <n v="0"/>
    <n v="0"/>
    <n v="3.71"/>
    <n v="13.15"/>
    <n v="0"/>
    <n v="0.91"/>
    <n v="0"/>
    <n v="0"/>
    <n v="0"/>
    <n v="0"/>
    <n v="0"/>
    <n v="0"/>
    <n v="0"/>
    <n v="0"/>
    <n v="314.73"/>
    <n v="314.72999999999996"/>
    <n v="0"/>
    <n v="0"/>
    <n v="0"/>
    <n v="0"/>
    <n v="0"/>
  </r>
  <r>
    <n v="17"/>
    <d v="2013-07-28T00:00:00"/>
    <d v="2013-08-10T00:00:00"/>
    <x v="41"/>
    <s v="G1N"/>
    <s v="GD10000000"/>
    <s v="GD0"/>
    <n v="13"/>
    <n v="8200"/>
    <s v="GD600"/>
    <s v="LAPB5"/>
    <s v="000LAP"/>
    <n v="15"/>
    <s v="32365A"/>
    <n v="13"/>
    <m/>
    <m/>
    <x v="217"/>
    <n v="68206"/>
    <s v="48863"/>
    <x v="2"/>
    <x v="1"/>
    <s v="Non-executive"/>
    <s v="D603"/>
    <x v="1"/>
    <n v="638.20000000000005"/>
    <n v="0"/>
    <n v="0"/>
    <n v="0"/>
    <n v="0"/>
    <n v="0"/>
    <n v="0"/>
    <n v="0"/>
    <n v="0"/>
    <n v="0"/>
    <n v="0"/>
    <n v="0"/>
    <n v="0"/>
    <n v="0"/>
    <n v="0"/>
    <n v="0"/>
    <n v="0"/>
    <n v="0"/>
    <n v="0.34"/>
    <n v="48.99"/>
    <n v="0"/>
    <n v="0"/>
    <n v="0"/>
    <n v="0"/>
    <n v="0"/>
    <n v="38.97"/>
    <n v="0"/>
    <n v="0"/>
    <n v="0"/>
    <n v="0"/>
    <n v="0"/>
    <n v="0.68"/>
    <n v="1.55"/>
    <n v="0"/>
    <n v="0"/>
    <n v="9.1199999999999992"/>
    <n v="31.92"/>
    <n v="0"/>
    <n v="2.62"/>
    <n v="0"/>
    <n v="0"/>
    <n v="0"/>
    <n v="0"/>
    <n v="0"/>
    <n v="0"/>
    <n v="0"/>
    <n v="0"/>
    <n v="772.39"/>
    <n v="772.39"/>
    <n v="0"/>
    <n v="0"/>
    <n v="0"/>
    <n v="0"/>
    <n v="0"/>
  </r>
  <r>
    <n v="17"/>
    <d v="2013-07-28T00:00:00"/>
    <d v="2013-08-10T00:00:00"/>
    <x v="41"/>
    <s v="G1N"/>
    <s v="GD10000000"/>
    <s v="GD0"/>
    <n v="13"/>
    <n v="8200"/>
    <s v="GD600"/>
    <s v="MASB5"/>
    <s v="000MSP"/>
    <n v="15"/>
    <s v="32366B"/>
    <n v="13"/>
    <m/>
    <m/>
    <x v="211"/>
    <n v="43853"/>
    <s v="74888"/>
    <x v="2"/>
    <x v="1"/>
    <s v="Non-executive"/>
    <s v="D603"/>
    <x v="1"/>
    <n v="0"/>
    <n v="0"/>
    <n v="0"/>
    <n v="0"/>
    <n v="0"/>
    <n v="510.53"/>
    <n v="0"/>
    <n v="0"/>
    <n v="0"/>
    <n v="0"/>
    <n v="0"/>
    <n v="0"/>
    <n v="0"/>
    <n v="0"/>
    <n v="0"/>
    <n v="0"/>
    <n v="0"/>
    <n v="0"/>
    <n v="0.26"/>
    <n v="39.159999999999997"/>
    <n v="0"/>
    <n v="0"/>
    <n v="0"/>
    <n v="0"/>
    <n v="0"/>
    <n v="30.83"/>
    <n v="0"/>
    <n v="0"/>
    <n v="0"/>
    <n v="0"/>
    <n v="0"/>
    <n v="0.53"/>
    <n v="1.29"/>
    <n v="0"/>
    <n v="0"/>
    <n v="7.21"/>
    <n v="25.54"/>
    <n v="0"/>
    <n v="2.08"/>
    <n v="0"/>
    <n v="0"/>
    <n v="0"/>
    <n v="0"/>
    <n v="0"/>
    <n v="0"/>
    <n v="0"/>
    <n v="0"/>
    <n v="617.42999999999995"/>
    <n v="617.42999999999995"/>
    <n v="0"/>
    <n v="0"/>
    <n v="0"/>
    <n v="0"/>
    <n v="0"/>
  </r>
  <r>
    <n v="17"/>
    <d v="2013-07-28T00:00:00"/>
    <d v="2013-08-10T00:00:00"/>
    <x v="41"/>
    <s v="G1N"/>
    <s v="GD10000000"/>
    <s v="GD0"/>
    <n v="13"/>
    <n v="8200"/>
    <s v="GD600"/>
    <s v="MASB5"/>
    <s v="000MSP"/>
    <n v="15"/>
    <s v="32366B"/>
    <n v="13"/>
    <m/>
    <m/>
    <x v="217"/>
    <n v="68206"/>
    <s v="48863"/>
    <x v="2"/>
    <x v="1"/>
    <s v="Non-executive"/>
    <s v="D603"/>
    <x v="1"/>
    <n v="255.27"/>
    <n v="0"/>
    <n v="0"/>
    <n v="0"/>
    <n v="0"/>
    <n v="0"/>
    <n v="0"/>
    <n v="0"/>
    <n v="0"/>
    <n v="0"/>
    <n v="0"/>
    <n v="0"/>
    <n v="0"/>
    <n v="0"/>
    <n v="0"/>
    <n v="0"/>
    <n v="0"/>
    <n v="0"/>
    <n v="0.15"/>
    <n v="19.55"/>
    <n v="0"/>
    <n v="0"/>
    <n v="0"/>
    <n v="0"/>
    <n v="0"/>
    <n v="15.58"/>
    <n v="0"/>
    <n v="0"/>
    <n v="0"/>
    <n v="0"/>
    <n v="0"/>
    <n v="0.26"/>
    <n v="0.57999999999999996"/>
    <n v="0"/>
    <n v="0"/>
    <n v="3.65"/>
    <n v="12.76"/>
    <n v="0"/>
    <n v="1.04"/>
    <n v="0"/>
    <n v="0"/>
    <n v="0"/>
    <n v="0"/>
    <n v="0"/>
    <n v="0"/>
    <n v="0"/>
    <n v="0"/>
    <n v="308.83999999999997"/>
    <n v="308.83999999999997"/>
    <n v="0"/>
    <n v="0"/>
    <n v="0"/>
    <n v="0"/>
    <n v="0"/>
  </r>
  <r>
    <n v="17"/>
    <d v="2013-07-28T00:00:00"/>
    <d v="2013-08-10T00:00:00"/>
    <x v="41"/>
    <s v="G1N"/>
    <s v="GD10000000"/>
    <s v="GD0"/>
    <n v="13"/>
    <n v="8200"/>
    <s v="GD600"/>
    <s v="SAHB5"/>
    <s v="000SAH"/>
    <n v="15"/>
    <s v="32367B"/>
    <n v="13"/>
    <m/>
    <m/>
    <x v="99"/>
    <n v="38606"/>
    <s v="51150"/>
    <x v="2"/>
    <x v="1"/>
    <s v="Non-executive"/>
    <s v="D603"/>
    <x v="1"/>
    <n v="270.64999999999998"/>
    <n v="0"/>
    <n v="0"/>
    <n v="0"/>
    <n v="0"/>
    <n v="0"/>
    <n v="0"/>
    <n v="0"/>
    <n v="0"/>
    <n v="0"/>
    <n v="0"/>
    <n v="0"/>
    <n v="0"/>
    <n v="0"/>
    <n v="0"/>
    <n v="0"/>
    <n v="0"/>
    <n v="0"/>
    <n v="0.14000000000000001"/>
    <n v="50.96"/>
    <n v="0"/>
    <n v="0"/>
    <n v="0"/>
    <n v="0"/>
    <n v="0"/>
    <n v="15.72"/>
    <n v="0"/>
    <n v="0"/>
    <n v="0"/>
    <n v="0"/>
    <n v="0"/>
    <n v="0.32"/>
    <n v="1.2"/>
    <n v="0"/>
    <n v="0"/>
    <n v="3.68"/>
    <n v="13.54"/>
    <n v="0"/>
    <n v="2.72"/>
    <n v="0"/>
    <n v="0"/>
    <n v="0"/>
    <n v="0"/>
    <n v="0"/>
    <n v="0"/>
    <n v="0"/>
    <n v="0"/>
    <n v="358.93"/>
    <n v="358.93"/>
    <n v="0"/>
    <n v="0"/>
    <n v="0"/>
    <n v="0"/>
    <n v="0"/>
  </r>
  <r>
    <n v="17"/>
    <d v="2013-07-28T00:00:00"/>
    <d v="2013-08-10T00:00:00"/>
    <x v="41"/>
    <s v="G1N"/>
    <s v="GD10000000"/>
    <s v="GD0"/>
    <n v="13"/>
    <n v="8200"/>
    <s v="GD600"/>
    <s v="SAHB5"/>
    <s v="000SAH"/>
    <n v="15"/>
    <s v="32367B"/>
    <n v="13"/>
    <m/>
    <m/>
    <x v="103"/>
    <n v="39707"/>
    <s v="46623"/>
    <x v="2"/>
    <x v="1"/>
    <s v="Non-executive"/>
    <s v="D603"/>
    <x v="1"/>
    <n v="0"/>
    <n v="0"/>
    <n v="0"/>
    <n v="0"/>
    <n v="0"/>
    <n v="294.41000000000003"/>
    <n v="0"/>
    <n v="0"/>
    <n v="0"/>
    <n v="0"/>
    <n v="0"/>
    <n v="0"/>
    <n v="0"/>
    <n v="0"/>
    <n v="0"/>
    <n v="0"/>
    <n v="0"/>
    <n v="0"/>
    <n v="0.15"/>
    <n v="55.1"/>
    <n v="0"/>
    <n v="0"/>
    <n v="0"/>
    <n v="0"/>
    <n v="0"/>
    <n v="16.760000000000002"/>
    <n v="0"/>
    <n v="0"/>
    <n v="0"/>
    <n v="0"/>
    <n v="0"/>
    <n v="0.32"/>
    <n v="1.19"/>
    <n v="0"/>
    <n v="0"/>
    <n v="3.92"/>
    <n v="14.72"/>
    <n v="0"/>
    <n v="2.94"/>
    <n v="0"/>
    <n v="0"/>
    <n v="0"/>
    <n v="0"/>
    <n v="0"/>
    <n v="0"/>
    <n v="0"/>
    <n v="0"/>
    <n v="389.51"/>
    <n v="389.51000000000005"/>
    <n v="0"/>
    <n v="0"/>
    <n v="0"/>
    <n v="0"/>
    <n v="0"/>
  </r>
  <r>
    <n v="17"/>
    <d v="2013-07-28T00:00:00"/>
    <d v="2013-08-10T00:00:00"/>
    <x v="41"/>
    <s v="G1N"/>
    <s v="GD10000000"/>
    <s v="GD0"/>
    <n v="13"/>
    <n v="8230"/>
    <s v="STIM6"/>
    <s v="RTP15"/>
    <s v="000RTT"/>
    <n v="15"/>
    <s v="ST395A"/>
    <n v="11"/>
    <m/>
    <m/>
    <x v="106"/>
    <n v="23952"/>
    <s v="47825"/>
    <x v="58"/>
    <x v="1"/>
    <s v="Non-executive"/>
    <s v="D603"/>
    <x v="1"/>
    <n v="0"/>
    <n v="0"/>
    <n v="0"/>
    <n v="0"/>
    <n v="0"/>
    <n v="572.04"/>
    <n v="0"/>
    <n v="0"/>
    <n v="0"/>
    <n v="0"/>
    <n v="0"/>
    <n v="0"/>
    <n v="0"/>
    <n v="0"/>
    <n v="0"/>
    <n v="0"/>
    <n v="0"/>
    <n v="0"/>
    <n v="0.3"/>
    <n v="77.03"/>
    <n v="0"/>
    <n v="0"/>
    <n v="0"/>
    <n v="0"/>
    <n v="0"/>
    <n v="33.880000000000003"/>
    <n v="0"/>
    <n v="0"/>
    <n v="0"/>
    <n v="0"/>
    <n v="0"/>
    <n v="0.6"/>
    <n v="1.84"/>
    <n v="0"/>
    <n v="0"/>
    <n v="7.92"/>
    <n v="28.6"/>
    <n v="0"/>
    <n v="4.0999999999999996"/>
    <n v="0"/>
    <n v="0"/>
    <n v="0"/>
    <n v="0"/>
    <n v="0"/>
    <n v="0"/>
    <n v="0"/>
    <n v="0"/>
    <n v="726.31"/>
    <n v="726.31"/>
    <n v="0"/>
    <n v="0"/>
    <n v="0"/>
    <n v="0"/>
    <n v="0"/>
  </r>
  <r>
    <n v="17"/>
    <d v="2013-07-28T00:00:00"/>
    <d v="2013-08-10T00:00:00"/>
    <x v="41"/>
    <s v="G1N"/>
    <s v="GD10000000"/>
    <s v="GD0"/>
    <n v="13"/>
    <n v="8230"/>
    <s v="STIM6"/>
    <s v="RTP15"/>
    <s v="000RTT"/>
    <n v="15"/>
    <s v="ST395A"/>
    <n v="11"/>
    <m/>
    <m/>
    <x v="260"/>
    <n v="39708"/>
    <s v="73440"/>
    <x v="134"/>
    <x v="1"/>
    <s v="Non-executive"/>
    <s v="D603"/>
    <x v="1"/>
    <n v="3479.58"/>
    <n v="0"/>
    <n v="0"/>
    <n v="0"/>
    <n v="0"/>
    <n v="0"/>
    <n v="0"/>
    <n v="0"/>
    <n v="0"/>
    <n v="0"/>
    <n v="0"/>
    <n v="0"/>
    <n v="0"/>
    <n v="0"/>
    <n v="0"/>
    <n v="0"/>
    <n v="0"/>
    <n v="0"/>
    <n v="1.81"/>
    <n v="0"/>
    <n v="0"/>
    <n v="0"/>
    <n v="0"/>
    <n v="0"/>
    <n v="0"/>
    <n v="204.77"/>
    <n v="0"/>
    <n v="0"/>
    <n v="0"/>
    <n v="0"/>
    <n v="0"/>
    <n v="2.71"/>
    <n v="6.48"/>
    <n v="0"/>
    <n v="0"/>
    <n v="47.89"/>
    <n v="173.98"/>
    <n v="0"/>
    <n v="0"/>
    <n v="0"/>
    <n v="0"/>
    <n v="0"/>
    <n v="0"/>
    <n v="0"/>
    <n v="0"/>
    <n v="0"/>
    <n v="0"/>
    <n v="3917.22"/>
    <n v="3917.22"/>
    <n v="0"/>
    <n v="0"/>
    <n v="0"/>
    <n v="0"/>
    <n v="0"/>
  </r>
  <r>
    <n v="17"/>
    <d v="2013-07-28T00:00:00"/>
    <d v="2013-08-10T00:00:00"/>
    <x v="41"/>
    <s v="G1N"/>
    <s v="GD10000000"/>
    <s v="GD0"/>
    <n v="13"/>
    <n v="8230"/>
    <s v="STIM6"/>
    <s v="RTP15"/>
    <s v="000RTT"/>
    <n v="15"/>
    <s v="ST395A"/>
    <n v="11"/>
    <m/>
    <m/>
    <x v="261"/>
    <n v="58856"/>
    <s v="73439"/>
    <x v="135"/>
    <x v="1"/>
    <s v="Non-executive"/>
    <s v="D603"/>
    <x v="1"/>
    <n v="1426.16"/>
    <n v="0"/>
    <n v="0"/>
    <n v="0"/>
    <n v="0"/>
    <n v="0"/>
    <n v="0"/>
    <n v="0"/>
    <n v="0"/>
    <n v="0"/>
    <n v="0"/>
    <n v="0"/>
    <n v="0"/>
    <n v="0"/>
    <n v="0"/>
    <n v="0"/>
    <n v="0"/>
    <n v="0"/>
    <n v="0.74"/>
    <n v="165.32"/>
    <n v="0"/>
    <n v="0"/>
    <n v="0"/>
    <n v="0"/>
    <n v="0"/>
    <n v="79.7"/>
    <n v="0"/>
    <n v="0"/>
    <n v="0"/>
    <n v="0"/>
    <n v="0"/>
    <n v="0.98"/>
    <n v="3.42"/>
    <n v="0"/>
    <n v="0"/>
    <n v="18.64"/>
    <n v="71.3"/>
    <n v="0"/>
    <n v="8.82"/>
    <n v="0"/>
    <n v="0"/>
    <n v="0"/>
    <n v="0"/>
    <n v="0"/>
    <n v="0"/>
    <n v="0"/>
    <n v="0"/>
    <n v="1775.08"/>
    <n v="1775.0800000000002"/>
    <n v="0"/>
    <n v="0"/>
    <n v="0"/>
    <n v="0"/>
    <n v="0"/>
  </r>
  <r>
    <n v="17"/>
    <d v="2013-07-28T00:00:00"/>
    <d v="2013-08-10T00:00:00"/>
    <x v="41"/>
    <s v="G1N"/>
    <s v="GD10000000"/>
    <s v="GD0"/>
    <n v="13"/>
    <n v="8230"/>
    <s v="STIM6"/>
    <s v="RTP15"/>
    <s v="000RTT"/>
    <n v="15"/>
    <s v="ST395A"/>
    <n v="11"/>
    <m/>
    <m/>
    <x v="262"/>
    <n v="67642"/>
    <s v="73111"/>
    <x v="136"/>
    <x v="1"/>
    <s v="Non-executive"/>
    <s v="D603"/>
    <x v="1"/>
    <n v="3605"/>
    <n v="0"/>
    <n v="0"/>
    <n v="0"/>
    <n v="0"/>
    <n v="0"/>
    <n v="0"/>
    <n v="0"/>
    <n v="0"/>
    <n v="0"/>
    <n v="0"/>
    <n v="0"/>
    <n v="0"/>
    <n v="0"/>
    <n v="0"/>
    <n v="0"/>
    <n v="0"/>
    <n v="0"/>
    <n v="2.65"/>
    <n v="170.62"/>
    <n v="0"/>
    <n v="0"/>
    <n v="0"/>
    <n v="0"/>
    <n v="0"/>
    <n v="315.77"/>
    <n v="0"/>
    <n v="0"/>
    <n v="0"/>
    <n v="0"/>
    <n v="0"/>
    <n v="2.71"/>
    <n v="0"/>
    <n v="0"/>
    <n v="0"/>
    <n v="73.849999999999994"/>
    <n v="180.25"/>
    <n v="0"/>
    <n v="0"/>
    <n v="0"/>
    <n v="0"/>
    <n v="0"/>
    <n v="0"/>
    <n v="0"/>
    <n v="1545"/>
    <n v="0"/>
    <n v="0"/>
    <n v="5895.85"/>
    <n v="4350.8500000000004"/>
    <n v="0"/>
    <n v="0"/>
    <n v="0"/>
    <n v="1545"/>
    <n v="0"/>
  </r>
  <r>
    <n v="17"/>
    <d v="2013-07-28T00:00:00"/>
    <d v="2013-08-10T00:00:00"/>
    <x v="41"/>
    <s v="G1N"/>
    <s v="GD10000000"/>
    <s v="GD0"/>
    <n v="13"/>
    <n v="8230"/>
    <s v="STIM6"/>
    <s v="RTP15"/>
    <s v="000RTT"/>
    <n v="15"/>
    <s v="ST395A"/>
    <n v="11"/>
    <m/>
    <m/>
    <x v="96"/>
    <n v="67856"/>
    <s v="73528"/>
    <x v="2"/>
    <x v="1"/>
    <s v="Non-executive"/>
    <s v="D603"/>
    <x v="1"/>
    <n v="1141.0999999999999"/>
    <n v="0"/>
    <n v="0"/>
    <n v="0"/>
    <n v="0"/>
    <n v="0"/>
    <n v="0"/>
    <n v="0"/>
    <n v="0"/>
    <n v="0"/>
    <n v="0"/>
    <n v="0"/>
    <n v="0"/>
    <n v="0"/>
    <n v="0"/>
    <n v="0"/>
    <n v="0"/>
    <n v="0"/>
    <n v="0.6"/>
    <n v="78.36"/>
    <n v="0"/>
    <n v="0"/>
    <n v="0"/>
    <n v="0"/>
    <n v="0"/>
    <n v="68.17"/>
    <n v="0"/>
    <n v="0"/>
    <n v="0"/>
    <n v="0"/>
    <n v="0"/>
    <n v="1.08"/>
    <n v="2.48"/>
    <n v="0"/>
    <n v="0"/>
    <n v="15.95"/>
    <n v="57.06"/>
    <n v="0"/>
    <n v="4.1900000000000004"/>
    <n v="0"/>
    <n v="0"/>
    <n v="0"/>
    <n v="0"/>
    <n v="0"/>
    <n v="0"/>
    <n v="0"/>
    <n v="0"/>
    <n v="1368.99"/>
    <n v="1368.9899999999998"/>
    <n v="0"/>
    <n v="0"/>
    <n v="0"/>
    <n v="0"/>
    <n v="0"/>
  </r>
  <r>
    <n v="17"/>
    <d v="2013-07-28T00:00:00"/>
    <d v="2013-08-10T00:00:00"/>
    <x v="41"/>
    <s v="G1N"/>
    <s v="GD10000000"/>
    <s v="GD0"/>
    <n v="13"/>
    <n v="8230"/>
    <s v="STIM6"/>
    <s v="RTP15"/>
    <s v="000RTT"/>
    <n v="15"/>
    <s v="ST395A"/>
    <n v="11"/>
    <m/>
    <m/>
    <x v="216"/>
    <n v="68069"/>
    <s v="47282"/>
    <x v="2"/>
    <x v="1"/>
    <s v="Non-executive"/>
    <s v="D603"/>
    <x v="1"/>
    <n v="788.9"/>
    <n v="0"/>
    <n v="0"/>
    <n v="0"/>
    <n v="0"/>
    <n v="0"/>
    <n v="0"/>
    <n v="0"/>
    <n v="0"/>
    <n v="0"/>
    <n v="0"/>
    <n v="0"/>
    <n v="0"/>
    <n v="0"/>
    <n v="0"/>
    <n v="0"/>
    <n v="0"/>
    <n v="0"/>
    <n v="0.42"/>
    <n v="51.18"/>
    <n v="0"/>
    <n v="0"/>
    <n v="0"/>
    <n v="0"/>
    <n v="0"/>
    <n v="47.56"/>
    <n v="0"/>
    <n v="0"/>
    <n v="0"/>
    <n v="0"/>
    <n v="0"/>
    <n v="0.81"/>
    <n v="1.94"/>
    <n v="0"/>
    <n v="0"/>
    <n v="11.12"/>
    <n v="39.44"/>
    <n v="0"/>
    <n v="2.73"/>
    <n v="0"/>
    <n v="0"/>
    <n v="0"/>
    <n v="0"/>
    <n v="0"/>
    <n v="0"/>
    <n v="0"/>
    <n v="0"/>
    <n v="944.1"/>
    <n v="944.09999999999991"/>
    <n v="0"/>
    <n v="0"/>
    <n v="0"/>
    <n v="0"/>
    <n v="0"/>
  </r>
  <r>
    <n v="17"/>
    <d v="2013-07-28T00:00:00"/>
    <d v="2013-08-10T00:00:00"/>
    <x v="41"/>
    <s v="G1N"/>
    <s v="GD10000000"/>
    <s v="GD0"/>
    <n v="13"/>
    <n v="8230"/>
    <s v="STIM6"/>
    <s v="RTP15"/>
    <s v="000RTT"/>
    <n v="15"/>
    <s v="ST395A"/>
    <n v="11"/>
    <m/>
    <m/>
    <x v="217"/>
    <n v="68206"/>
    <s v="48863"/>
    <x v="2"/>
    <x v="1"/>
    <s v="Non-executive"/>
    <s v="D603"/>
    <x v="1"/>
    <n v="127.64"/>
    <n v="0"/>
    <n v="0"/>
    <n v="0"/>
    <n v="0"/>
    <n v="0"/>
    <n v="0"/>
    <n v="0"/>
    <n v="0"/>
    <n v="0"/>
    <n v="0"/>
    <n v="0"/>
    <n v="0"/>
    <n v="0"/>
    <n v="0"/>
    <n v="0"/>
    <n v="0"/>
    <n v="0"/>
    <n v="0.06"/>
    <n v="9.8000000000000007"/>
    <n v="0"/>
    <n v="0"/>
    <n v="0"/>
    <n v="0"/>
    <n v="0"/>
    <n v="7.8"/>
    <n v="0"/>
    <n v="0"/>
    <n v="0"/>
    <n v="0"/>
    <n v="0"/>
    <n v="0.14000000000000001"/>
    <n v="0.32"/>
    <n v="0"/>
    <n v="0"/>
    <n v="1.82"/>
    <n v="6.38"/>
    <n v="0"/>
    <n v="0.52"/>
    <n v="0"/>
    <n v="0"/>
    <n v="0"/>
    <n v="0"/>
    <n v="0"/>
    <n v="0"/>
    <n v="0"/>
    <n v="0"/>
    <n v="154.47999999999999"/>
    <n v="154.47999999999999"/>
    <n v="0"/>
    <n v="0"/>
    <n v="0"/>
    <n v="0"/>
    <n v="0"/>
  </r>
  <r>
    <n v="17"/>
    <d v="2013-07-28T00:00:00"/>
    <d v="2013-08-10T00:00:00"/>
    <x v="41"/>
    <s v="G1N"/>
    <s v="GD10000000"/>
    <s v="GD0"/>
    <n v="13"/>
    <n v="8230"/>
    <s v="STIM6"/>
    <s v="RTP15"/>
    <s v="000RTT"/>
    <n v="15"/>
    <s v="ST395A"/>
    <n v="11"/>
    <m/>
    <m/>
    <x v="263"/>
    <n v="68722"/>
    <s v="74668"/>
    <x v="137"/>
    <x v="1"/>
    <s v="Non-executive"/>
    <s v="D603"/>
    <x v="1"/>
    <n v="3218.42"/>
    <n v="0"/>
    <n v="0"/>
    <n v="0"/>
    <n v="0"/>
    <n v="0"/>
    <n v="0"/>
    <n v="0"/>
    <n v="0"/>
    <n v="0"/>
    <n v="0"/>
    <n v="0"/>
    <n v="0"/>
    <n v="0"/>
    <n v="0"/>
    <n v="0"/>
    <n v="0"/>
    <n v="0"/>
    <n v="1.68"/>
    <n v="332.22"/>
    <n v="0"/>
    <n v="0"/>
    <n v="0"/>
    <n v="0"/>
    <n v="0"/>
    <n v="183.34"/>
    <n v="0"/>
    <n v="0"/>
    <n v="0"/>
    <n v="0"/>
    <n v="0"/>
    <n v="2.99"/>
    <n v="8.7799999999999994"/>
    <n v="0"/>
    <n v="0"/>
    <n v="42.88"/>
    <n v="0"/>
    <n v="0"/>
    <n v="17.72"/>
    <n v="0"/>
    <n v="0"/>
    <n v="0"/>
    <n v="0"/>
    <n v="0"/>
    <n v="0"/>
    <n v="0"/>
    <n v="0"/>
    <n v="3808.03"/>
    <n v="3808.0299999999997"/>
    <n v="0"/>
    <n v="0"/>
    <n v="0"/>
    <n v="0"/>
    <n v="0"/>
  </r>
  <r>
    <n v="17"/>
    <d v="2013-07-28T00:00:00"/>
    <d v="2013-08-10T00:00:00"/>
    <x v="41"/>
    <s v="G1N"/>
    <s v="GD10000000"/>
    <s v="GD0"/>
    <n v="13"/>
    <n v="8230"/>
    <s v="STIM6"/>
    <s v="RTP15"/>
    <s v="000RTT"/>
    <n v="15"/>
    <s v="ST395A"/>
    <n v="11"/>
    <m/>
    <m/>
    <x v="265"/>
    <n v="68895"/>
    <s v="75462"/>
    <x v="2"/>
    <x v="1"/>
    <s v="Non-executive"/>
    <s v="D603"/>
    <x v="1"/>
    <n v="2552.8000000000002"/>
    <n v="0"/>
    <n v="0"/>
    <n v="0"/>
    <n v="0"/>
    <n v="0"/>
    <n v="0"/>
    <n v="0"/>
    <n v="0"/>
    <n v="0"/>
    <n v="0"/>
    <n v="0"/>
    <n v="0"/>
    <n v="0"/>
    <n v="0"/>
    <n v="0"/>
    <n v="0"/>
    <n v="0"/>
    <n v="1.35"/>
    <n v="170.62"/>
    <n v="0"/>
    <n v="0"/>
    <n v="0"/>
    <n v="0"/>
    <n v="0"/>
    <n v="151.16999999999999"/>
    <n v="0"/>
    <n v="0"/>
    <n v="0"/>
    <n v="0"/>
    <n v="0"/>
    <n v="2.71"/>
    <n v="6.48"/>
    <n v="0"/>
    <n v="0"/>
    <n v="35.35"/>
    <n v="0"/>
    <n v="0"/>
    <n v="9.1"/>
    <n v="0"/>
    <n v="0"/>
    <n v="0"/>
    <n v="0"/>
    <n v="0"/>
    <n v="0"/>
    <n v="0"/>
    <n v="0"/>
    <n v="2929.58"/>
    <n v="2929.58"/>
    <n v="0"/>
    <n v="0"/>
    <n v="0"/>
    <n v="0"/>
    <n v="0"/>
  </r>
  <r>
    <n v="17"/>
    <d v="2013-07-28T00:00:00"/>
    <d v="2013-08-10T00:00:00"/>
    <x v="41"/>
    <s v="G1N"/>
    <s v="GD10000000"/>
    <s v="GD0"/>
    <n v="13"/>
    <n v="8230"/>
    <s v="STIM6"/>
    <s v="RTP15"/>
    <s v="000RTT"/>
    <n v="15"/>
    <s v="ST395A"/>
    <n v="11"/>
    <m/>
    <m/>
    <x v="266"/>
    <n v="68922"/>
    <s v="75461"/>
    <x v="2"/>
    <x v="1"/>
    <s v="Non-executive"/>
    <s v="D603"/>
    <x v="1"/>
    <n v="2042.24"/>
    <n v="0"/>
    <n v="0"/>
    <n v="0"/>
    <n v="0"/>
    <n v="0"/>
    <n v="0"/>
    <n v="0"/>
    <n v="0"/>
    <n v="0"/>
    <n v="0"/>
    <n v="0"/>
    <n v="0"/>
    <n v="0"/>
    <n v="0"/>
    <n v="0"/>
    <n v="0"/>
    <n v="0"/>
    <n v="1.07"/>
    <n v="0"/>
    <n v="0"/>
    <n v="0"/>
    <n v="0"/>
    <n v="0"/>
    <n v="0"/>
    <n v="126.62"/>
    <n v="0"/>
    <n v="0"/>
    <n v="0"/>
    <n v="0"/>
    <n v="0"/>
    <n v="2.17"/>
    <n v="5.18"/>
    <n v="0"/>
    <n v="0"/>
    <n v="29.61"/>
    <n v="0"/>
    <n v="0"/>
    <n v="0"/>
    <n v="0"/>
    <n v="0"/>
    <n v="0"/>
    <n v="0"/>
    <n v="0"/>
    <n v="0"/>
    <n v="0"/>
    <n v="0"/>
    <n v="2206.89"/>
    <n v="2206.89"/>
    <n v="0"/>
    <n v="0"/>
    <n v="0"/>
    <n v="0"/>
    <n v="0"/>
  </r>
  <r>
    <n v="17"/>
    <d v="2013-07-28T00:00:00"/>
    <d v="2013-08-10T00:00:00"/>
    <x v="41"/>
    <s v="G1N"/>
    <s v="GD10000000"/>
    <s v="GD0"/>
    <n v="13"/>
    <n v="8230"/>
    <s v="STIM6"/>
    <s v="RTP15"/>
    <s v="000RTT"/>
    <n v="15"/>
    <s v="ST395A"/>
    <n v="11"/>
    <m/>
    <m/>
    <x v="264"/>
    <n v="69469"/>
    <s v="73438"/>
    <x v="138"/>
    <x v="1"/>
    <s v="Non-executive"/>
    <s v="D603"/>
    <x v="1"/>
    <n v="3371.58"/>
    <n v="0"/>
    <n v="0"/>
    <n v="0"/>
    <n v="0"/>
    <n v="0"/>
    <n v="0"/>
    <n v="0"/>
    <n v="0"/>
    <n v="0"/>
    <n v="0"/>
    <n v="0"/>
    <n v="0"/>
    <n v="0"/>
    <n v="0"/>
    <n v="0"/>
    <n v="0"/>
    <n v="0"/>
    <n v="1.75"/>
    <n v="190.69"/>
    <n v="0"/>
    <n v="0"/>
    <n v="0"/>
    <n v="0"/>
    <n v="0"/>
    <n v="205.1"/>
    <n v="0"/>
    <n v="0"/>
    <n v="0"/>
    <n v="0"/>
    <n v="0"/>
    <n v="2.71"/>
    <n v="6.48"/>
    <n v="0"/>
    <n v="0"/>
    <n v="47.97"/>
    <n v="0"/>
    <n v="0"/>
    <n v="10.17"/>
    <n v="0"/>
    <n v="0"/>
    <n v="0"/>
    <n v="0"/>
    <n v="0"/>
    <n v="0"/>
    <n v="0"/>
    <n v="0"/>
    <n v="3836.45"/>
    <n v="3836.45"/>
    <n v="0"/>
    <n v="0"/>
    <n v="0"/>
    <n v="0"/>
    <n v="0"/>
  </r>
  <r>
    <n v="17"/>
    <d v="2013-07-28T00:00:00"/>
    <d v="2013-08-10T00:00:00"/>
    <x v="41"/>
    <s v="G1N"/>
    <s v="GD10000000"/>
    <s v="GD0"/>
    <n v="13"/>
    <n v="8230"/>
    <s v="STIM6"/>
    <s v="RTP15"/>
    <s v="000RTT"/>
    <n v="15"/>
    <s v="ST395A"/>
    <n v="11"/>
    <m/>
    <m/>
    <x v="222"/>
    <n v="70287"/>
    <s v="48884"/>
    <x v="15"/>
    <x v="1"/>
    <s v="Non-executive"/>
    <s v="D603"/>
    <x v="1"/>
    <n v="1000.45"/>
    <n v="0"/>
    <n v="0"/>
    <n v="0"/>
    <n v="0"/>
    <n v="0"/>
    <n v="0"/>
    <n v="0"/>
    <n v="0"/>
    <n v="0"/>
    <n v="0"/>
    <n v="0"/>
    <n v="0"/>
    <n v="0"/>
    <n v="0"/>
    <n v="0"/>
    <n v="0"/>
    <n v="0"/>
    <n v="0.53"/>
    <n v="85.3"/>
    <n v="0"/>
    <n v="0"/>
    <n v="0"/>
    <n v="0"/>
    <n v="0"/>
    <n v="60.26"/>
    <n v="0"/>
    <n v="0"/>
    <n v="0"/>
    <n v="0"/>
    <n v="0"/>
    <n v="1.35"/>
    <n v="3.23"/>
    <n v="0"/>
    <n v="0"/>
    <n v="14.09"/>
    <n v="0"/>
    <n v="0"/>
    <n v="4.54"/>
    <n v="0"/>
    <n v="0"/>
    <n v="0"/>
    <n v="0"/>
    <n v="0"/>
    <n v="0"/>
    <n v="0"/>
    <n v="0"/>
    <n v="1169.75"/>
    <n v="1169.7499999999998"/>
    <n v="0"/>
    <n v="0"/>
    <n v="0"/>
    <n v="0"/>
    <n v="0"/>
  </r>
  <r>
    <n v="17"/>
    <d v="2013-07-28T00:00:00"/>
    <d v="2013-08-10T00:00:00"/>
    <x v="41"/>
    <s v="G1N"/>
    <s v="GD10000000"/>
    <s v="GD0"/>
    <n v="13"/>
    <n v="8230"/>
    <s v="STIM6"/>
    <s v="SGP25"/>
    <s v="STAARA"/>
    <n v="15"/>
    <s v="RA388A"/>
    <n v="9"/>
    <m/>
    <m/>
    <x v="106"/>
    <n v="23952"/>
    <s v="47825"/>
    <x v="58"/>
    <x v="1"/>
    <s v="Non-executive"/>
    <s v="D603"/>
    <x v="1"/>
    <n v="0"/>
    <n v="0"/>
    <n v="0"/>
    <n v="0"/>
    <n v="0"/>
    <n v="429.04"/>
    <n v="0"/>
    <n v="0"/>
    <n v="0"/>
    <n v="0"/>
    <n v="0"/>
    <n v="0"/>
    <n v="0"/>
    <n v="0"/>
    <n v="0"/>
    <n v="0"/>
    <n v="0"/>
    <n v="0"/>
    <n v="0.22"/>
    <n v="57.76"/>
    <n v="0"/>
    <n v="0"/>
    <n v="0"/>
    <n v="0"/>
    <n v="0"/>
    <n v="25.41"/>
    <n v="0"/>
    <n v="0"/>
    <n v="0"/>
    <n v="0"/>
    <n v="0"/>
    <n v="0.45"/>
    <n v="1.38"/>
    <n v="0"/>
    <n v="0"/>
    <n v="5.94"/>
    <n v="21.46"/>
    <n v="0"/>
    <n v="3.08"/>
    <n v="0"/>
    <n v="0"/>
    <n v="0"/>
    <n v="0"/>
    <n v="0"/>
    <n v="0"/>
    <n v="0"/>
    <n v="0"/>
    <n v="544.74"/>
    <n v="544.74000000000024"/>
    <n v="0"/>
    <n v="0"/>
    <n v="0"/>
    <n v="0"/>
    <n v="0"/>
  </r>
  <r>
    <n v="17"/>
    <d v="2013-07-28T00:00:00"/>
    <d v="2013-08-10T00:00:00"/>
    <x v="41"/>
    <s v="G1N"/>
    <s v="GD10000000"/>
    <s v="GD0"/>
    <n v="13"/>
    <n v="8230"/>
    <s v="STIM6"/>
    <s v="SGP25"/>
    <s v="STAARA"/>
    <n v="15"/>
    <s v="RA388A"/>
    <n v="9"/>
    <m/>
    <m/>
    <x v="261"/>
    <n v="58856"/>
    <s v="73439"/>
    <x v="135"/>
    <x v="1"/>
    <s v="Non-executive"/>
    <s v="D603"/>
    <x v="1"/>
    <n v="950.74"/>
    <n v="0"/>
    <n v="0"/>
    <n v="0"/>
    <n v="0"/>
    <n v="0"/>
    <n v="0"/>
    <n v="0"/>
    <n v="0"/>
    <n v="0"/>
    <n v="0"/>
    <n v="0"/>
    <n v="0"/>
    <n v="0"/>
    <n v="0"/>
    <n v="0"/>
    <n v="0"/>
    <n v="0"/>
    <n v="0.48"/>
    <n v="110.2"/>
    <n v="0"/>
    <n v="0"/>
    <n v="0"/>
    <n v="0"/>
    <n v="0"/>
    <n v="53.12"/>
    <n v="0"/>
    <n v="0"/>
    <n v="0"/>
    <n v="0"/>
    <n v="0"/>
    <n v="0.65"/>
    <n v="2.27"/>
    <n v="0"/>
    <n v="0"/>
    <n v="12.41"/>
    <n v="47.53"/>
    <n v="0"/>
    <n v="5.87"/>
    <n v="0"/>
    <n v="0"/>
    <n v="0"/>
    <n v="0"/>
    <n v="0"/>
    <n v="0"/>
    <n v="0"/>
    <n v="0"/>
    <n v="1183.27"/>
    <n v="1183.27"/>
    <n v="0"/>
    <n v="0"/>
    <n v="0"/>
    <n v="0"/>
    <n v="0"/>
  </r>
  <r>
    <n v="17"/>
    <d v="2013-07-28T00:00:00"/>
    <d v="2013-08-10T00:00:00"/>
    <x v="41"/>
    <s v="G1N"/>
    <s v="GD10000000"/>
    <s v="GD0"/>
    <n v="13"/>
    <n v="8230"/>
    <s v="STIM6"/>
    <s v="SGP25"/>
    <s v="STAARA"/>
    <n v="15"/>
    <s v="RA388A"/>
    <n v="9"/>
    <m/>
    <m/>
    <x v="96"/>
    <n v="67856"/>
    <s v="73528"/>
    <x v="2"/>
    <x v="1"/>
    <s v="Non-executive"/>
    <s v="D603"/>
    <x v="1"/>
    <n v="1711.64"/>
    <n v="0"/>
    <n v="0"/>
    <n v="0"/>
    <n v="0"/>
    <n v="0"/>
    <n v="0"/>
    <n v="0"/>
    <n v="0"/>
    <n v="0"/>
    <n v="0"/>
    <n v="0"/>
    <n v="0"/>
    <n v="0"/>
    <n v="0"/>
    <n v="0"/>
    <n v="0"/>
    <n v="0"/>
    <n v="0.9"/>
    <n v="117.56"/>
    <n v="0"/>
    <n v="0"/>
    <n v="0"/>
    <n v="0"/>
    <n v="0"/>
    <n v="102.25"/>
    <n v="0"/>
    <n v="0"/>
    <n v="0"/>
    <n v="0"/>
    <n v="0"/>
    <n v="1.63"/>
    <n v="3.71"/>
    <n v="0"/>
    <n v="0"/>
    <n v="23.9"/>
    <n v="85.58"/>
    <n v="0"/>
    <n v="6.26"/>
    <n v="0"/>
    <n v="0"/>
    <n v="0"/>
    <n v="0"/>
    <n v="0"/>
    <n v="0"/>
    <n v="0"/>
    <n v="0"/>
    <n v="2053.4299999999998"/>
    <n v="2053.4300000000003"/>
    <n v="0"/>
    <n v="0"/>
    <n v="0"/>
    <n v="0"/>
    <n v="0"/>
  </r>
  <r>
    <n v="17"/>
    <d v="2013-07-28T00:00:00"/>
    <d v="2013-08-10T00:00:00"/>
    <x v="41"/>
    <s v="G1N"/>
    <s v="GD10000000"/>
    <s v="GD0"/>
    <n v="13"/>
    <n v="8230"/>
    <s v="STIM6"/>
    <s v="SGP25"/>
    <s v="STAARA"/>
    <n v="15"/>
    <s v="RA388A"/>
    <n v="9"/>
    <m/>
    <m/>
    <x v="216"/>
    <n v="68069"/>
    <s v="47282"/>
    <x v="2"/>
    <x v="1"/>
    <s v="Non-executive"/>
    <s v="D603"/>
    <x v="1"/>
    <n v="920.39"/>
    <n v="0"/>
    <n v="0"/>
    <n v="0"/>
    <n v="0"/>
    <n v="0"/>
    <n v="0"/>
    <n v="0"/>
    <n v="0"/>
    <n v="0"/>
    <n v="0"/>
    <n v="0"/>
    <n v="0"/>
    <n v="0"/>
    <n v="0"/>
    <n v="0"/>
    <n v="0"/>
    <n v="0"/>
    <n v="0.49"/>
    <n v="59.72"/>
    <n v="0"/>
    <n v="0"/>
    <n v="0"/>
    <n v="0"/>
    <n v="0"/>
    <n v="55.5"/>
    <n v="0"/>
    <n v="0"/>
    <n v="0"/>
    <n v="0"/>
    <n v="0"/>
    <n v="0.94"/>
    <n v="2.27"/>
    <n v="0"/>
    <n v="0"/>
    <n v="12.98"/>
    <n v="46.02"/>
    <n v="0"/>
    <n v="3.18"/>
    <n v="0"/>
    <n v="0"/>
    <n v="0"/>
    <n v="0"/>
    <n v="0"/>
    <n v="0"/>
    <n v="0"/>
    <n v="0"/>
    <n v="1101.49"/>
    <n v="1101.49"/>
    <n v="0"/>
    <n v="0"/>
    <n v="0"/>
    <n v="0"/>
    <n v="0"/>
  </r>
  <r>
    <n v="17"/>
    <d v="2013-07-28T00:00:00"/>
    <d v="2013-08-10T00:00:00"/>
    <x v="41"/>
    <s v="G1N"/>
    <s v="GD10000000"/>
    <s v="GD0"/>
    <n v="13"/>
    <n v="8230"/>
    <s v="STIM6"/>
    <s v="SGP25"/>
    <s v="STAARA"/>
    <n v="15"/>
    <s v="RA388A"/>
    <n v="9"/>
    <m/>
    <m/>
    <x v="217"/>
    <n v="68206"/>
    <s v="48863"/>
    <x v="2"/>
    <x v="1"/>
    <s v="Non-executive"/>
    <s v="D603"/>
    <x v="1"/>
    <n v="127.64"/>
    <n v="0"/>
    <n v="0"/>
    <n v="0"/>
    <n v="0"/>
    <n v="0"/>
    <n v="0"/>
    <n v="0"/>
    <n v="0"/>
    <n v="0"/>
    <n v="0"/>
    <n v="0"/>
    <n v="0"/>
    <n v="0"/>
    <n v="0"/>
    <n v="0"/>
    <n v="0"/>
    <n v="0"/>
    <n v="0.06"/>
    <n v="9.8000000000000007"/>
    <n v="0"/>
    <n v="0"/>
    <n v="0"/>
    <n v="0"/>
    <n v="0"/>
    <n v="7.8"/>
    <n v="0"/>
    <n v="0"/>
    <n v="0"/>
    <n v="0"/>
    <n v="0"/>
    <n v="0.14000000000000001"/>
    <n v="0.32"/>
    <n v="0"/>
    <n v="0"/>
    <n v="1.82"/>
    <n v="6.38"/>
    <n v="0"/>
    <n v="0.52"/>
    <n v="0"/>
    <n v="0"/>
    <n v="0"/>
    <n v="0"/>
    <n v="0"/>
    <n v="0"/>
    <n v="0"/>
    <n v="0"/>
    <n v="154.47999999999999"/>
    <n v="154.47999999999999"/>
    <n v="0"/>
    <n v="0"/>
    <n v="0"/>
    <n v="0"/>
    <n v="0"/>
  </r>
  <r>
    <n v="17"/>
    <d v="2013-07-28T00:00:00"/>
    <d v="2013-08-10T00:00:00"/>
    <x v="41"/>
    <s v="G1N"/>
    <s v="GD10000000"/>
    <s v="GD0"/>
    <n v="13"/>
    <n v="8230"/>
    <s v="STIM6"/>
    <s v="SGP25"/>
    <s v="STAARA"/>
    <n v="15"/>
    <s v="RA388A"/>
    <n v="9"/>
    <m/>
    <m/>
    <x v="266"/>
    <n v="68922"/>
    <s v="75461"/>
    <x v="2"/>
    <x v="1"/>
    <s v="Non-executive"/>
    <s v="D603"/>
    <x v="1"/>
    <n v="510.56"/>
    <n v="0"/>
    <n v="0"/>
    <n v="0"/>
    <n v="0"/>
    <n v="0"/>
    <n v="0"/>
    <n v="0"/>
    <n v="0"/>
    <n v="0"/>
    <n v="0"/>
    <n v="0"/>
    <n v="0"/>
    <n v="0"/>
    <n v="0"/>
    <n v="0"/>
    <n v="0"/>
    <n v="0"/>
    <n v="0.28000000000000003"/>
    <n v="0"/>
    <n v="0"/>
    <n v="0"/>
    <n v="0"/>
    <n v="0"/>
    <n v="0"/>
    <n v="31.65"/>
    <n v="0"/>
    <n v="0"/>
    <n v="0"/>
    <n v="0"/>
    <n v="0"/>
    <n v="0.54"/>
    <n v="1.3"/>
    <n v="0"/>
    <n v="0"/>
    <n v="7.41"/>
    <n v="0"/>
    <n v="0"/>
    <n v="0"/>
    <n v="0"/>
    <n v="0"/>
    <n v="0"/>
    <n v="0"/>
    <n v="0"/>
    <n v="0"/>
    <n v="0"/>
    <n v="0"/>
    <n v="551.74"/>
    <n v="551.7399999999999"/>
    <n v="0"/>
    <n v="0"/>
    <n v="0"/>
    <n v="0"/>
    <n v="0"/>
  </r>
  <r>
    <n v="17"/>
    <d v="2013-07-28T00:00:00"/>
    <d v="2013-08-10T00:00:00"/>
    <x v="42"/>
    <s v="T12"/>
    <s v="GD10000000"/>
    <s v="GD0"/>
    <n v="13"/>
    <n v="8230"/>
    <s v="STIM6"/>
    <s v="RTP15"/>
    <s v="000RTT"/>
    <n v="15"/>
    <s v="ST395A"/>
    <n v="11"/>
    <m/>
    <m/>
    <x v="299"/>
    <n v="66662"/>
    <s v="73433"/>
    <x v="149"/>
    <x v="1"/>
    <s v="Non-executive"/>
    <s v="D603"/>
    <x v="1"/>
    <n v="2944.16"/>
    <n v="0"/>
    <n v="0"/>
    <n v="0"/>
    <n v="0"/>
    <n v="0"/>
    <n v="0"/>
    <n v="0"/>
    <n v="0"/>
    <n v="0"/>
    <n v="0"/>
    <n v="0"/>
    <n v="0"/>
    <n v="0"/>
    <n v="0"/>
    <n v="0"/>
    <n v="0"/>
    <n v="0"/>
    <n v="1.54"/>
    <n v="195.92"/>
    <n v="0"/>
    <n v="0"/>
    <n v="0"/>
    <n v="0"/>
    <n v="0"/>
    <n v="175.08"/>
    <n v="0"/>
    <n v="0"/>
    <n v="0"/>
    <n v="0"/>
    <n v="0"/>
    <n v="2.71"/>
    <n v="6.48"/>
    <n v="0"/>
    <n v="0"/>
    <n v="40.950000000000003"/>
    <n v="147.21"/>
    <n v="0"/>
    <n v="10.45"/>
    <n v="0"/>
    <n v="0"/>
    <n v="0"/>
    <n v="0"/>
    <n v="0"/>
    <n v="0"/>
    <n v="0"/>
    <n v="0"/>
    <n v="3524.5"/>
    <n v="3524.4999999999995"/>
    <n v="0"/>
    <n v="0"/>
    <n v="0"/>
    <n v="0"/>
    <n v="0"/>
  </r>
  <r>
    <n v="18"/>
    <d v="2013-08-11T00:00:00"/>
    <d v="2013-08-24T00:00:00"/>
    <x v="43"/>
    <s v="G1N"/>
    <s v="GD10000000"/>
    <s v="GD0"/>
    <n v="13"/>
    <n v="100"/>
    <s v="LD600"/>
    <s v="LF601"/>
    <m/>
    <m/>
    <m/>
    <m/>
    <m/>
    <m/>
    <x v="361"/>
    <n v="7580"/>
    <s v="73466"/>
    <x v="160"/>
    <x v="1"/>
    <s v="Non-executive"/>
    <s v="D603"/>
    <x v="1"/>
    <n v="0"/>
    <n v="0"/>
    <n v="0"/>
    <n v="0"/>
    <n v="0"/>
    <n v="0"/>
    <n v="0"/>
    <n v="0"/>
    <n v="0"/>
    <n v="0"/>
    <n v="0"/>
    <n v="0"/>
    <n v="0"/>
    <n v="0"/>
    <n v="0"/>
    <n v="0"/>
    <n v="0"/>
    <n v="0"/>
    <n v="0"/>
    <n v="47.67"/>
    <n v="0"/>
    <n v="0"/>
    <n v="0"/>
    <n v="0"/>
    <n v="0"/>
    <n v="36.72"/>
    <n v="0"/>
    <n v="0"/>
    <n v="0"/>
    <n v="0"/>
    <n v="0"/>
    <n v="0.68"/>
    <n v="1.62"/>
    <n v="0"/>
    <n v="0"/>
    <n v="8.59"/>
    <n v="0"/>
    <n v="0"/>
    <n v="0"/>
    <n v="0"/>
    <n v="0"/>
    <n v="0"/>
    <n v="0"/>
    <n v="0"/>
    <n v="608.20000000000005"/>
    <n v="0"/>
    <n v="0"/>
    <n v="703.48"/>
    <n v="95.280000000000015"/>
    <n v="0"/>
    <n v="0"/>
    <n v="0"/>
    <n v="608.20000000000005"/>
    <n v="0"/>
  </r>
  <r>
    <n v="18"/>
    <d v="2013-08-11T00:00:00"/>
    <d v="2013-08-24T00:00:00"/>
    <x v="43"/>
    <s v="G1N"/>
    <s v="GD10000000"/>
    <s v="GD0"/>
    <n v="13"/>
    <n v="100"/>
    <s v="LD600"/>
    <s v="LF601"/>
    <m/>
    <m/>
    <m/>
    <m/>
    <m/>
    <m/>
    <x v="89"/>
    <n v="69397"/>
    <s v="44654"/>
    <x v="159"/>
    <x v="1"/>
    <s v="Non-executive"/>
    <s v="D603"/>
    <x v="1"/>
    <n v="3583.6"/>
    <n v="0"/>
    <n v="0"/>
    <n v="0"/>
    <n v="0"/>
    <n v="0"/>
    <n v="0"/>
    <n v="0"/>
    <n v="0"/>
    <n v="0"/>
    <n v="0"/>
    <n v="0"/>
    <n v="0"/>
    <n v="0"/>
    <n v="0"/>
    <n v="0"/>
    <n v="0"/>
    <n v="0"/>
    <n v="1.86"/>
    <n v="130.46"/>
    <n v="0"/>
    <n v="0"/>
    <n v="0"/>
    <n v="0"/>
    <n v="0"/>
    <n v="219.49"/>
    <n v="0"/>
    <n v="0"/>
    <n v="0"/>
    <n v="0"/>
    <n v="0"/>
    <n v="2.0299999999999998"/>
    <n v="4.8600000000000003"/>
    <n v="0"/>
    <n v="0"/>
    <n v="51.32"/>
    <n v="0"/>
    <n v="0"/>
    <n v="6.96"/>
    <n v="0"/>
    <n v="0"/>
    <n v="0"/>
    <n v="0"/>
    <n v="0"/>
    <n v="0"/>
    <n v="0"/>
    <n v="0"/>
    <n v="4000.58"/>
    <n v="4000.5800000000004"/>
    <n v="0"/>
    <n v="0"/>
    <n v="0"/>
    <n v="0"/>
    <n v="0"/>
  </r>
  <r>
    <n v="18"/>
    <d v="2013-08-11T00:00:00"/>
    <d v="2013-08-24T00:00:00"/>
    <x v="43"/>
    <s v="G1N"/>
    <s v="GD10000000"/>
    <s v="GD0"/>
    <n v="13"/>
    <n v="100"/>
    <s v="LD600"/>
    <s v="LF605"/>
    <m/>
    <m/>
    <m/>
    <m/>
    <m/>
    <m/>
    <x v="99"/>
    <n v="38606"/>
    <s v="51150"/>
    <x v="2"/>
    <x v="1"/>
    <s v="Non-executive"/>
    <s v="D603"/>
    <x v="1"/>
    <n v="2435.85"/>
    <n v="0"/>
    <n v="0"/>
    <n v="0"/>
    <n v="0"/>
    <n v="0"/>
    <n v="0"/>
    <n v="0"/>
    <n v="0"/>
    <n v="0"/>
    <n v="0"/>
    <n v="0"/>
    <n v="0"/>
    <n v="0"/>
    <n v="0"/>
    <n v="0"/>
    <n v="0"/>
    <n v="0"/>
    <n v="1.28"/>
    <n v="458.68"/>
    <n v="0"/>
    <n v="0"/>
    <n v="0"/>
    <n v="0"/>
    <n v="0"/>
    <n v="141.55000000000001"/>
    <n v="0"/>
    <n v="0"/>
    <n v="0"/>
    <n v="0"/>
    <n v="0"/>
    <n v="2.95"/>
    <n v="10.73"/>
    <n v="0"/>
    <n v="0"/>
    <n v="33.1"/>
    <n v="121.79"/>
    <n v="0"/>
    <n v="24.46"/>
    <n v="0"/>
    <n v="0"/>
    <n v="0"/>
    <n v="0"/>
    <n v="0"/>
    <n v="0"/>
    <n v="0"/>
    <n v="0"/>
    <n v="3230.39"/>
    <n v="3230.39"/>
    <n v="0"/>
    <n v="0"/>
    <n v="0"/>
    <n v="0"/>
    <n v="0"/>
  </r>
  <r>
    <n v="18"/>
    <d v="2013-08-11T00:00:00"/>
    <d v="2013-08-24T00:00:00"/>
    <x v="43"/>
    <s v="G1N"/>
    <s v="GD10000000"/>
    <s v="GD0"/>
    <n v="13"/>
    <n v="100"/>
    <s v="LD600"/>
    <s v="LF605"/>
    <m/>
    <m/>
    <m/>
    <m/>
    <m/>
    <m/>
    <x v="103"/>
    <n v="39707"/>
    <s v="46623"/>
    <x v="2"/>
    <x v="1"/>
    <s v="Non-executive"/>
    <s v="D603"/>
    <x v="1"/>
    <n v="0"/>
    <n v="0"/>
    <n v="0"/>
    <n v="0"/>
    <n v="0"/>
    <n v="2649.74"/>
    <n v="0"/>
    <n v="0"/>
    <n v="0"/>
    <n v="0"/>
    <n v="0"/>
    <n v="0"/>
    <n v="0"/>
    <n v="0"/>
    <n v="0"/>
    <n v="0"/>
    <n v="0"/>
    <n v="0"/>
    <n v="1.38"/>
    <n v="495.96"/>
    <n v="0"/>
    <n v="0"/>
    <n v="0"/>
    <n v="0"/>
    <n v="0"/>
    <n v="150.81"/>
    <n v="0"/>
    <n v="0"/>
    <n v="0"/>
    <n v="0"/>
    <n v="0"/>
    <n v="2.95"/>
    <n v="10.73"/>
    <n v="0"/>
    <n v="0"/>
    <n v="35.270000000000003"/>
    <n v="132.49"/>
    <n v="0"/>
    <n v="26.45"/>
    <n v="0"/>
    <n v="0"/>
    <n v="0"/>
    <n v="0"/>
    <n v="0"/>
    <n v="0"/>
    <n v="0"/>
    <n v="0"/>
    <n v="3505.78"/>
    <n v="3505.7799999999997"/>
    <n v="0"/>
    <n v="0"/>
    <n v="0"/>
    <n v="0"/>
    <n v="0"/>
  </r>
  <r>
    <n v="18"/>
    <d v="2013-08-11T00:00:00"/>
    <d v="2013-08-24T00:00:00"/>
    <x v="43"/>
    <s v="G1N"/>
    <s v="GD10000000"/>
    <s v="GD0"/>
    <n v="13"/>
    <n v="100"/>
    <s v="LD600"/>
    <s v="LF606"/>
    <m/>
    <m/>
    <m/>
    <m/>
    <m/>
    <m/>
    <x v="106"/>
    <n v="23952"/>
    <s v="47825"/>
    <x v="58"/>
    <x v="1"/>
    <s v="Non-executive"/>
    <s v="D603"/>
    <x v="1"/>
    <n v="0"/>
    <n v="0"/>
    <n v="0"/>
    <n v="0"/>
    <n v="0"/>
    <n v="715.06"/>
    <n v="0"/>
    <n v="0"/>
    <n v="0"/>
    <n v="0"/>
    <n v="0"/>
    <n v="0"/>
    <n v="0"/>
    <n v="0"/>
    <n v="0"/>
    <n v="0"/>
    <n v="0"/>
    <n v="0"/>
    <n v="0.38"/>
    <n v="96.28"/>
    <n v="0"/>
    <n v="0"/>
    <n v="0"/>
    <n v="0"/>
    <n v="0"/>
    <n v="42.34"/>
    <n v="0"/>
    <n v="0"/>
    <n v="0"/>
    <n v="0"/>
    <n v="0"/>
    <n v="0.75"/>
    <n v="2.2999999999999998"/>
    <n v="0"/>
    <n v="0"/>
    <n v="9.9"/>
    <n v="35.76"/>
    <n v="0"/>
    <n v="5.14"/>
    <n v="0"/>
    <n v="0"/>
    <n v="0"/>
    <n v="0"/>
    <n v="0"/>
    <n v="0"/>
    <n v="0"/>
    <n v="0"/>
    <n v="907.91"/>
    <n v="907.90999999999985"/>
    <n v="0"/>
    <n v="0"/>
    <n v="0"/>
    <n v="0"/>
    <n v="0"/>
  </r>
  <r>
    <n v="18"/>
    <d v="2013-08-11T00:00:00"/>
    <d v="2013-08-24T00:00:00"/>
    <x v="43"/>
    <s v="G1N"/>
    <s v="GD10000000"/>
    <s v="GD0"/>
    <n v="13"/>
    <n v="100"/>
    <s v="LD600"/>
    <s v="LF606"/>
    <m/>
    <m/>
    <m/>
    <m/>
    <m/>
    <m/>
    <x v="261"/>
    <n v="58856"/>
    <s v="73439"/>
    <x v="135"/>
    <x v="1"/>
    <s v="Non-executive"/>
    <s v="D603"/>
    <x v="1"/>
    <n v="2376.92"/>
    <n v="0"/>
    <n v="0"/>
    <n v="0"/>
    <n v="0"/>
    <n v="0"/>
    <n v="0"/>
    <n v="0"/>
    <n v="0"/>
    <n v="0"/>
    <n v="0"/>
    <n v="0"/>
    <n v="0"/>
    <n v="0"/>
    <n v="0"/>
    <n v="0"/>
    <n v="0"/>
    <n v="0"/>
    <n v="1.24"/>
    <n v="275.54000000000002"/>
    <n v="0"/>
    <n v="0"/>
    <n v="0"/>
    <n v="0"/>
    <n v="0"/>
    <n v="132.84"/>
    <n v="0"/>
    <n v="0"/>
    <n v="0"/>
    <n v="0"/>
    <n v="0"/>
    <n v="1.64"/>
    <n v="5.7"/>
    <n v="0"/>
    <n v="0"/>
    <n v="31.07"/>
    <n v="118.85"/>
    <n v="0"/>
    <n v="14.7"/>
    <n v="0"/>
    <n v="0"/>
    <n v="0"/>
    <n v="0"/>
    <n v="0"/>
    <n v="0"/>
    <n v="0"/>
    <n v="0"/>
    <n v="2958.5"/>
    <n v="2958.4999999999995"/>
    <n v="0"/>
    <n v="0"/>
    <n v="0"/>
    <n v="0"/>
    <n v="0"/>
  </r>
  <r>
    <n v="18"/>
    <d v="2013-08-11T00:00:00"/>
    <d v="2013-08-24T00:00:00"/>
    <x v="43"/>
    <s v="G1N"/>
    <s v="GD10000000"/>
    <s v="GD0"/>
    <n v="13"/>
    <n v="8200"/>
    <s v="GD600"/>
    <s v="ADMIN"/>
    <s v="0ADMIN"/>
    <n v="1"/>
    <s v="CHOICE"/>
    <n v="12"/>
    <m/>
    <m/>
    <x v="361"/>
    <n v="7580"/>
    <s v="73466"/>
    <x v="160"/>
    <x v="1"/>
    <s v="Non-executive"/>
    <s v="D603"/>
    <x v="1"/>
    <n v="0"/>
    <n v="0"/>
    <n v="0"/>
    <n v="0"/>
    <n v="0"/>
    <n v="0"/>
    <n v="0"/>
    <n v="0"/>
    <n v="0"/>
    <n v="0"/>
    <n v="0"/>
    <n v="0"/>
    <n v="0"/>
    <n v="0"/>
    <n v="0"/>
    <n v="0"/>
    <n v="0"/>
    <n v="0"/>
    <n v="0"/>
    <n v="47.68"/>
    <n v="0"/>
    <n v="0"/>
    <n v="0"/>
    <n v="0"/>
    <n v="0"/>
    <n v="36.729999999999997"/>
    <n v="0"/>
    <n v="0"/>
    <n v="0"/>
    <n v="0"/>
    <n v="0"/>
    <n v="0.67"/>
    <n v="1.62"/>
    <n v="0"/>
    <n v="0"/>
    <n v="8.58"/>
    <n v="0"/>
    <n v="0"/>
    <n v="0"/>
    <n v="0"/>
    <n v="0"/>
    <n v="0"/>
    <n v="0"/>
    <n v="0"/>
    <n v="608.20000000000005"/>
    <n v="0"/>
    <n v="0"/>
    <n v="703.48"/>
    <n v="95.28"/>
    <n v="0"/>
    <n v="0"/>
    <n v="0"/>
    <n v="608.20000000000005"/>
    <n v="0"/>
  </r>
  <r>
    <n v="18"/>
    <d v="2013-08-11T00:00:00"/>
    <d v="2013-08-24T00:00:00"/>
    <x v="43"/>
    <s v="G1N"/>
    <s v="GD10000000"/>
    <s v="GD0"/>
    <n v="13"/>
    <n v="8200"/>
    <s v="GD600"/>
    <s v="CLCB5"/>
    <s v="000CLC"/>
    <n v="15"/>
    <s v="32287C"/>
    <n v="13"/>
    <m/>
    <m/>
    <x v="211"/>
    <n v="43853"/>
    <s v="74888"/>
    <x v="2"/>
    <x v="1"/>
    <s v="Non-executive"/>
    <s v="D603"/>
    <x v="1"/>
    <n v="0"/>
    <n v="0"/>
    <n v="0"/>
    <n v="0"/>
    <n v="0"/>
    <n v="357.4"/>
    <n v="0"/>
    <n v="0"/>
    <n v="0"/>
    <n v="0"/>
    <n v="0"/>
    <n v="0"/>
    <n v="0"/>
    <n v="0"/>
    <n v="0"/>
    <n v="0"/>
    <n v="0"/>
    <n v="0"/>
    <n v="0.19"/>
    <n v="27.42"/>
    <n v="0"/>
    <n v="0"/>
    <n v="0"/>
    <n v="0"/>
    <n v="0"/>
    <n v="21.6"/>
    <n v="0"/>
    <n v="0"/>
    <n v="0"/>
    <n v="0"/>
    <n v="0"/>
    <n v="0.38"/>
    <n v="0.9"/>
    <n v="0"/>
    <n v="0"/>
    <n v="5.05"/>
    <n v="17.86"/>
    <n v="0"/>
    <n v="1.46"/>
    <n v="0"/>
    <n v="0"/>
    <n v="0"/>
    <n v="0"/>
    <n v="0"/>
    <n v="0"/>
    <n v="0"/>
    <n v="0"/>
    <n v="432.26"/>
    <n v="432.26"/>
    <n v="0"/>
    <n v="0"/>
    <n v="0"/>
    <n v="0"/>
    <n v="0"/>
  </r>
  <r>
    <n v="18"/>
    <d v="2013-08-11T00:00:00"/>
    <d v="2013-08-24T00:00:00"/>
    <x v="43"/>
    <s v="G1N"/>
    <s v="GD10000000"/>
    <s v="GD0"/>
    <n v="13"/>
    <n v="8200"/>
    <s v="GD600"/>
    <s v="CLCB5"/>
    <s v="000CLC"/>
    <n v="15"/>
    <s v="32287C"/>
    <n v="13"/>
    <m/>
    <m/>
    <x v="217"/>
    <n v="68206"/>
    <s v="48863"/>
    <x v="2"/>
    <x v="1"/>
    <s v="Non-executive"/>
    <s v="D603"/>
    <x v="1"/>
    <n v="306.35000000000002"/>
    <n v="0"/>
    <n v="0"/>
    <n v="0"/>
    <n v="0"/>
    <n v="0"/>
    <n v="0"/>
    <n v="0"/>
    <n v="0"/>
    <n v="0"/>
    <n v="0"/>
    <n v="0"/>
    <n v="0"/>
    <n v="0"/>
    <n v="0"/>
    <n v="0"/>
    <n v="0"/>
    <n v="0"/>
    <n v="0.16"/>
    <n v="23.52"/>
    <n v="0"/>
    <n v="0"/>
    <n v="0"/>
    <n v="0"/>
    <n v="0"/>
    <n v="18.7"/>
    <n v="0"/>
    <n v="0"/>
    <n v="0"/>
    <n v="0"/>
    <n v="0"/>
    <n v="0.33"/>
    <n v="0.75"/>
    <n v="0"/>
    <n v="0"/>
    <n v="4.38"/>
    <n v="15.32"/>
    <n v="0"/>
    <n v="1.26"/>
    <n v="0"/>
    <n v="0"/>
    <n v="0"/>
    <n v="0"/>
    <n v="0"/>
    <n v="0"/>
    <n v="0"/>
    <n v="0"/>
    <n v="370.77"/>
    <n v="370.77"/>
    <n v="0"/>
    <n v="0"/>
    <n v="0"/>
    <n v="0"/>
    <n v="0"/>
  </r>
  <r>
    <n v="18"/>
    <d v="2013-08-11T00:00:00"/>
    <d v="2013-08-24T00:00:00"/>
    <x v="43"/>
    <s v="G1N"/>
    <s v="GD10000000"/>
    <s v="GD0"/>
    <n v="13"/>
    <n v="8200"/>
    <s v="GD600"/>
    <s v="CLCB7"/>
    <s v="000CLC"/>
    <n v="17"/>
    <s v="32287C"/>
    <n v="13"/>
    <m/>
    <m/>
    <x v="211"/>
    <n v="43853"/>
    <s v="74888"/>
    <x v="2"/>
    <x v="1"/>
    <s v="Non-executive"/>
    <s v="D603"/>
    <x v="1"/>
    <n v="0"/>
    <n v="0"/>
    <n v="0"/>
    <n v="0"/>
    <n v="0"/>
    <n v="536.09"/>
    <n v="0"/>
    <n v="0"/>
    <n v="0"/>
    <n v="0"/>
    <n v="0"/>
    <n v="0"/>
    <n v="0"/>
    <n v="0"/>
    <n v="0"/>
    <n v="0"/>
    <n v="0"/>
    <n v="0"/>
    <n v="0.28000000000000003"/>
    <n v="41.14"/>
    <n v="0"/>
    <n v="0"/>
    <n v="0"/>
    <n v="0"/>
    <n v="0"/>
    <n v="32.39"/>
    <n v="0"/>
    <n v="0"/>
    <n v="0"/>
    <n v="0"/>
    <n v="0"/>
    <n v="0.56999999999999995"/>
    <n v="1.36"/>
    <n v="0"/>
    <n v="0"/>
    <n v="7.58"/>
    <n v="26.8"/>
    <n v="0"/>
    <n v="2.2000000000000002"/>
    <n v="0"/>
    <n v="0"/>
    <n v="0"/>
    <n v="0"/>
    <n v="0"/>
    <n v="0"/>
    <n v="0"/>
    <n v="0"/>
    <n v="648.41"/>
    <n v="648.41000000000008"/>
    <n v="0"/>
    <n v="0"/>
    <n v="0"/>
    <n v="0"/>
    <n v="0"/>
  </r>
  <r>
    <n v="18"/>
    <d v="2013-08-11T00:00:00"/>
    <d v="2013-08-24T00:00:00"/>
    <x v="43"/>
    <s v="G1N"/>
    <s v="GD10000000"/>
    <s v="GD0"/>
    <n v="13"/>
    <n v="8200"/>
    <s v="GD600"/>
    <s v="CLCB7"/>
    <s v="000CLC"/>
    <n v="17"/>
    <s v="32287C"/>
    <n v="13"/>
    <m/>
    <m/>
    <x v="217"/>
    <n v="68206"/>
    <s v="48863"/>
    <x v="2"/>
    <x v="1"/>
    <s v="Non-executive"/>
    <s v="D603"/>
    <x v="1"/>
    <n v="459.5"/>
    <n v="0"/>
    <n v="0"/>
    <n v="0"/>
    <n v="0"/>
    <n v="0"/>
    <n v="0"/>
    <n v="0"/>
    <n v="0"/>
    <n v="0"/>
    <n v="0"/>
    <n v="0"/>
    <n v="0"/>
    <n v="0"/>
    <n v="0"/>
    <n v="0"/>
    <n v="0"/>
    <n v="0"/>
    <n v="0.24"/>
    <n v="35.26"/>
    <n v="0"/>
    <n v="0"/>
    <n v="0"/>
    <n v="0"/>
    <n v="0"/>
    <n v="28.06"/>
    <n v="0"/>
    <n v="0"/>
    <n v="0"/>
    <n v="0"/>
    <n v="0"/>
    <n v="0.48"/>
    <n v="1.1200000000000001"/>
    <n v="0"/>
    <n v="0"/>
    <n v="6.56"/>
    <n v="22.98"/>
    <n v="0"/>
    <n v="1.88"/>
    <n v="0"/>
    <n v="0"/>
    <n v="0"/>
    <n v="0"/>
    <n v="0"/>
    <n v="0"/>
    <n v="0"/>
    <n v="0"/>
    <n v="556.08000000000004"/>
    <n v="556.07999999999993"/>
    <n v="0"/>
    <n v="0"/>
    <n v="0"/>
    <n v="0"/>
    <n v="0"/>
  </r>
  <r>
    <n v="18"/>
    <d v="2013-08-11T00:00:00"/>
    <d v="2013-08-24T00:00:00"/>
    <x v="43"/>
    <s v="G1N"/>
    <s v="GD10000000"/>
    <s v="GD0"/>
    <n v="13"/>
    <n v="8200"/>
    <s v="GD600"/>
    <s v="DSG35"/>
    <s v="000DSG"/>
    <n v="15"/>
    <s v="15282A"/>
    <n v="13"/>
    <m/>
    <m/>
    <x v="361"/>
    <n v="7580"/>
    <s v="73466"/>
    <x v="160"/>
    <x v="1"/>
    <s v="Non-executive"/>
    <s v="D603"/>
    <x v="1"/>
    <n v="0"/>
    <n v="0"/>
    <n v="0"/>
    <n v="0"/>
    <n v="0"/>
    <n v="0"/>
    <n v="0"/>
    <n v="0"/>
    <n v="0"/>
    <n v="0"/>
    <n v="0"/>
    <n v="0"/>
    <n v="0"/>
    <n v="0"/>
    <n v="0"/>
    <n v="0"/>
    <n v="0"/>
    <n v="0"/>
    <n v="0"/>
    <n v="47.67"/>
    <n v="0"/>
    <n v="0"/>
    <n v="0"/>
    <n v="0"/>
    <n v="0"/>
    <n v="36.72"/>
    <n v="0"/>
    <n v="0"/>
    <n v="0"/>
    <n v="0"/>
    <n v="0"/>
    <n v="0.68"/>
    <n v="1.62"/>
    <n v="0"/>
    <n v="0"/>
    <n v="8.59"/>
    <n v="0"/>
    <n v="0"/>
    <n v="0"/>
    <n v="0"/>
    <n v="0"/>
    <n v="0"/>
    <n v="0"/>
    <n v="0"/>
    <n v="608.20000000000005"/>
    <n v="0"/>
    <n v="0"/>
    <n v="703.48"/>
    <n v="95.280000000000015"/>
    <n v="0"/>
    <n v="0"/>
    <n v="0"/>
    <n v="608.20000000000005"/>
    <n v="0"/>
  </r>
  <r>
    <n v="18"/>
    <d v="2013-08-11T00:00:00"/>
    <d v="2013-08-24T00:00:00"/>
    <x v="43"/>
    <s v="G1N"/>
    <s v="GD10000000"/>
    <s v="GD0"/>
    <n v="13"/>
    <n v="8200"/>
    <s v="GD600"/>
    <s v="EAHB5"/>
    <s v="000EAH"/>
    <n v="15"/>
    <s v="32010A"/>
    <n v="13"/>
    <m/>
    <m/>
    <x v="106"/>
    <n v="23952"/>
    <s v="47825"/>
    <x v="58"/>
    <x v="1"/>
    <s v="Non-executive"/>
    <s v="D603"/>
    <x v="1"/>
    <n v="0"/>
    <n v="0"/>
    <n v="0"/>
    <n v="0"/>
    <n v="0"/>
    <n v="572.02"/>
    <n v="0"/>
    <n v="0"/>
    <n v="0"/>
    <n v="0"/>
    <n v="0"/>
    <n v="0"/>
    <n v="0"/>
    <n v="0"/>
    <n v="0"/>
    <n v="0"/>
    <n v="0"/>
    <n v="0"/>
    <n v="0.3"/>
    <n v="77.040000000000006"/>
    <n v="0"/>
    <n v="0"/>
    <n v="0"/>
    <n v="0"/>
    <n v="0"/>
    <n v="33.869999999999997"/>
    <n v="0"/>
    <n v="0"/>
    <n v="0"/>
    <n v="0"/>
    <n v="0"/>
    <n v="0.59"/>
    <n v="1.84"/>
    <n v="0"/>
    <n v="0"/>
    <n v="7.93"/>
    <n v="28.59"/>
    <n v="0"/>
    <n v="4.12"/>
    <n v="0"/>
    <n v="0"/>
    <n v="0"/>
    <n v="0"/>
    <n v="0"/>
    <n v="0"/>
    <n v="0"/>
    <n v="0"/>
    <n v="726.3"/>
    <n v="726.3"/>
    <n v="0"/>
    <n v="0"/>
    <n v="0"/>
    <n v="0"/>
    <n v="0"/>
  </r>
  <r>
    <n v="18"/>
    <d v="2013-08-11T00:00:00"/>
    <d v="2013-08-24T00:00:00"/>
    <x v="43"/>
    <s v="G1N"/>
    <s v="GD10000000"/>
    <s v="GD0"/>
    <n v="13"/>
    <n v="8200"/>
    <s v="GD600"/>
    <s v="EAHB5"/>
    <s v="000EAH"/>
    <n v="15"/>
    <s v="32010A"/>
    <n v="13"/>
    <m/>
    <m/>
    <x v="215"/>
    <n v="59989"/>
    <s v="51101"/>
    <x v="116"/>
    <x v="1"/>
    <s v="Non-executive"/>
    <s v="D603"/>
    <x v="1"/>
    <n v="1472.08"/>
    <n v="0"/>
    <n v="0"/>
    <n v="0"/>
    <n v="0"/>
    <n v="0"/>
    <n v="0"/>
    <n v="0"/>
    <n v="0"/>
    <n v="0"/>
    <n v="0"/>
    <n v="0"/>
    <n v="0"/>
    <n v="0"/>
    <n v="0"/>
    <n v="0"/>
    <n v="0"/>
    <n v="0"/>
    <n v="0.76"/>
    <n v="97.95"/>
    <n v="0"/>
    <n v="0"/>
    <n v="0"/>
    <n v="0"/>
    <n v="0"/>
    <n v="89.24"/>
    <n v="0"/>
    <n v="0"/>
    <n v="0"/>
    <n v="0"/>
    <n v="0"/>
    <n v="1.35"/>
    <n v="3.24"/>
    <n v="0"/>
    <n v="0"/>
    <n v="20.86"/>
    <n v="73.599999999999994"/>
    <n v="0"/>
    <n v="5.22"/>
    <n v="0"/>
    <n v="0"/>
    <n v="0"/>
    <n v="0"/>
    <n v="0"/>
    <n v="0"/>
    <n v="0"/>
    <n v="0"/>
    <n v="1764.3"/>
    <n v="1764.2999999999997"/>
    <n v="0"/>
    <n v="0"/>
    <n v="0"/>
    <n v="0"/>
    <n v="0"/>
  </r>
  <r>
    <n v="18"/>
    <d v="2013-08-11T00:00:00"/>
    <d v="2013-08-24T00:00:00"/>
    <x v="43"/>
    <s v="G1N"/>
    <s v="GD10000000"/>
    <s v="GD0"/>
    <n v="13"/>
    <n v="8200"/>
    <s v="GD600"/>
    <s v="EAHB5"/>
    <s v="000EAH"/>
    <n v="15"/>
    <s v="32010A"/>
    <n v="13"/>
    <m/>
    <m/>
    <x v="219"/>
    <n v="64263"/>
    <s v="63301"/>
    <x v="2"/>
    <x v="1"/>
    <s v="Non-executive"/>
    <s v="D603"/>
    <x v="1"/>
    <n v="695.83"/>
    <n v="0"/>
    <n v="0"/>
    <n v="0"/>
    <n v="0"/>
    <n v="0"/>
    <n v="0"/>
    <n v="0"/>
    <n v="0"/>
    <n v="0"/>
    <n v="0"/>
    <n v="0"/>
    <n v="0"/>
    <n v="0"/>
    <n v="0"/>
    <n v="0"/>
    <n v="0"/>
    <n v="0"/>
    <n v="0.36"/>
    <n v="48.98"/>
    <n v="0"/>
    <n v="0"/>
    <n v="0"/>
    <n v="0"/>
    <n v="0"/>
    <n v="41.53"/>
    <n v="0"/>
    <n v="0"/>
    <n v="0"/>
    <n v="0"/>
    <n v="0"/>
    <n v="0.68"/>
    <n v="1.55"/>
    <n v="0"/>
    <n v="0"/>
    <n v="9.7100000000000009"/>
    <n v="34.79"/>
    <n v="0"/>
    <n v="2.62"/>
    <n v="0"/>
    <n v="0"/>
    <n v="0"/>
    <n v="0"/>
    <n v="0"/>
    <n v="0"/>
    <n v="0"/>
    <n v="0"/>
    <n v="836.05"/>
    <n v="836.05"/>
    <n v="0"/>
    <n v="0"/>
    <n v="0"/>
    <n v="0"/>
    <n v="0"/>
  </r>
  <r>
    <n v="18"/>
    <d v="2013-08-11T00:00:00"/>
    <d v="2013-08-24T00:00:00"/>
    <x v="43"/>
    <s v="G1N"/>
    <s v="GD10000000"/>
    <s v="GD0"/>
    <n v="13"/>
    <n v="8200"/>
    <s v="GD600"/>
    <s v="EAHB5"/>
    <s v="000EAH"/>
    <n v="15"/>
    <s v="32010A"/>
    <n v="13"/>
    <m/>
    <m/>
    <x v="216"/>
    <n v="68069"/>
    <s v="47282"/>
    <x v="2"/>
    <x v="1"/>
    <s v="Non-executive"/>
    <s v="D603"/>
    <x v="1"/>
    <n v="131.47"/>
    <n v="0"/>
    <n v="0"/>
    <n v="0"/>
    <n v="0"/>
    <n v="0"/>
    <n v="0"/>
    <n v="0"/>
    <n v="0"/>
    <n v="0"/>
    <n v="0"/>
    <n v="0"/>
    <n v="0"/>
    <n v="0"/>
    <n v="0"/>
    <n v="0"/>
    <n v="0"/>
    <n v="0"/>
    <n v="0.08"/>
    <n v="8.5299999999999994"/>
    <n v="0"/>
    <n v="0"/>
    <n v="0"/>
    <n v="0"/>
    <n v="0"/>
    <n v="7.94"/>
    <n v="0"/>
    <n v="0"/>
    <n v="0"/>
    <n v="0"/>
    <n v="0"/>
    <n v="0.13"/>
    <n v="0.34"/>
    <n v="0"/>
    <n v="0"/>
    <n v="1.86"/>
    <n v="6.58"/>
    <n v="0"/>
    <n v="0.46"/>
    <n v="0"/>
    <n v="0"/>
    <n v="0"/>
    <n v="0"/>
    <n v="0"/>
    <n v="0"/>
    <n v="0"/>
    <n v="0"/>
    <n v="157.38999999999999"/>
    <n v="157.39000000000004"/>
    <n v="0"/>
    <n v="0"/>
    <n v="0"/>
    <n v="0"/>
    <n v="0"/>
  </r>
  <r>
    <n v="18"/>
    <d v="2013-08-11T00:00:00"/>
    <d v="2013-08-24T00:00:00"/>
    <x v="43"/>
    <s v="G1N"/>
    <s v="GD10000000"/>
    <s v="GD0"/>
    <n v="13"/>
    <n v="8200"/>
    <s v="GD600"/>
    <s v="EAZB5"/>
    <s v="000EAZ"/>
    <n v="15"/>
    <s v="32010A"/>
    <n v="13"/>
    <m/>
    <m/>
    <x v="361"/>
    <n v="7580"/>
    <s v="73466"/>
    <x v="160"/>
    <x v="1"/>
    <s v="Non-executive"/>
    <s v="D603"/>
    <x v="1"/>
    <n v="0"/>
    <n v="0"/>
    <n v="0"/>
    <n v="0"/>
    <n v="0"/>
    <n v="0"/>
    <n v="0"/>
    <n v="0"/>
    <n v="0"/>
    <n v="0"/>
    <n v="0"/>
    <n v="0"/>
    <n v="0"/>
    <n v="0"/>
    <n v="0"/>
    <n v="0"/>
    <n v="0"/>
    <n v="0"/>
    <n v="0"/>
    <n v="47.67"/>
    <n v="0"/>
    <n v="0"/>
    <n v="0"/>
    <n v="0"/>
    <n v="0"/>
    <n v="36.72"/>
    <n v="0"/>
    <n v="0"/>
    <n v="0"/>
    <n v="0"/>
    <n v="0"/>
    <n v="0.68"/>
    <n v="1.62"/>
    <n v="0"/>
    <n v="0"/>
    <n v="8.59"/>
    <n v="0"/>
    <n v="0"/>
    <n v="0"/>
    <n v="0"/>
    <n v="0"/>
    <n v="0"/>
    <n v="0"/>
    <n v="0"/>
    <n v="608.20000000000005"/>
    <n v="0"/>
    <n v="0"/>
    <n v="703.48"/>
    <n v="95.280000000000015"/>
    <n v="0"/>
    <n v="0"/>
    <n v="0"/>
    <n v="608.20000000000005"/>
    <n v="0"/>
  </r>
  <r>
    <n v="18"/>
    <d v="2013-08-11T00:00:00"/>
    <d v="2013-08-24T00:00:00"/>
    <x v="43"/>
    <s v="G1N"/>
    <s v="GD10000000"/>
    <s v="GD0"/>
    <n v="13"/>
    <n v="8200"/>
    <s v="GD600"/>
    <s v="EAZB5"/>
    <s v="000EAZ"/>
    <n v="15"/>
    <s v="32010A"/>
    <n v="13"/>
    <m/>
    <m/>
    <x v="106"/>
    <n v="23952"/>
    <s v="47825"/>
    <x v="58"/>
    <x v="1"/>
    <s v="Non-executive"/>
    <s v="D603"/>
    <x v="1"/>
    <n v="0"/>
    <n v="0"/>
    <n v="0"/>
    <n v="0"/>
    <n v="0"/>
    <n v="572.04"/>
    <n v="0"/>
    <n v="0"/>
    <n v="0"/>
    <n v="0"/>
    <n v="0"/>
    <n v="0"/>
    <n v="0"/>
    <n v="0"/>
    <n v="0"/>
    <n v="0"/>
    <n v="0"/>
    <n v="0"/>
    <n v="0.3"/>
    <n v="77.02"/>
    <n v="0"/>
    <n v="0"/>
    <n v="0"/>
    <n v="0"/>
    <n v="0"/>
    <n v="33.880000000000003"/>
    <n v="0"/>
    <n v="0"/>
    <n v="0"/>
    <n v="0"/>
    <n v="0"/>
    <n v="0.6"/>
    <n v="1.84"/>
    <n v="0"/>
    <n v="0"/>
    <n v="7.92"/>
    <n v="28.6"/>
    <n v="0"/>
    <n v="4.0999999999999996"/>
    <n v="0"/>
    <n v="0"/>
    <n v="0"/>
    <n v="0"/>
    <n v="0"/>
    <n v="0"/>
    <n v="0"/>
    <n v="0"/>
    <n v="726.3"/>
    <n v="726.3"/>
    <n v="0"/>
    <n v="0"/>
    <n v="0"/>
    <n v="0"/>
    <n v="0"/>
  </r>
  <r>
    <n v="18"/>
    <d v="2013-08-11T00:00:00"/>
    <d v="2013-08-24T00:00:00"/>
    <x v="43"/>
    <s v="G1N"/>
    <s v="GD10000000"/>
    <s v="GD0"/>
    <n v="13"/>
    <n v="8200"/>
    <s v="GD600"/>
    <s v="EAZB5"/>
    <s v="000EAZ"/>
    <n v="15"/>
    <s v="32010A"/>
    <n v="13"/>
    <m/>
    <m/>
    <x v="211"/>
    <n v="43853"/>
    <s v="74888"/>
    <x v="2"/>
    <x v="1"/>
    <s v="Non-executive"/>
    <s v="D603"/>
    <x v="1"/>
    <n v="0"/>
    <n v="0"/>
    <n v="0"/>
    <n v="0"/>
    <n v="0"/>
    <n v="382.92"/>
    <n v="0"/>
    <n v="0"/>
    <n v="0"/>
    <n v="0"/>
    <n v="0"/>
    <n v="0"/>
    <n v="0"/>
    <n v="0"/>
    <n v="0"/>
    <n v="0"/>
    <n v="0"/>
    <n v="0"/>
    <n v="0.2"/>
    <n v="29.38"/>
    <n v="0"/>
    <n v="0"/>
    <n v="0"/>
    <n v="0"/>
    <n v="0"/>
    <n v="23.14"/>
    <n v="0"/>
    <n v="0"/>
    <n v="0"/>
    <n v="0"/>
    <n v="0"/>
    <n v="0.4"/>
    <n v="0.98"/>
    <n v="0"/>
    <n v="0"/>
    <n v="5.41"/>
    <n v="19.14"/>
    <n v="0"/>
    <n v="1.56"/>
    <n v="0"/>
    <n v="0"/>
    <n v="0"/>
    <n v="0"/>
    <n v="0"/>
    <n v="0"/>
    <n v="0"/>
    <n v="0"/>
    <n v="463.13"/>
    <n v="463.13"/>
    <n v="0"/>
    <n v="0"/>
    <n v="0"/>
    <n v="0"/>
    <n v="0"/>
  </r>
  <r>
    <n v="18"/>
    <d v="2013-08-11T00:00:00"/>
    <d v="2013-08-24T00:00:00"/>
    <x v="43"/>
    <s v="G1N"/>
    <s v="GD10000000"/>
    <s v="GD0"/>
    <n v="13"/>
    <n v="8200"/>
    <s v="GD600"/>
    <s v="EAZB5"/>
    <s v="000EAZ"/>
    <n v="15"/>
    <s v="32010A"/>
    <n v="13"/>
    <m/>
    <m/>
    <x v="368"/>
    <n v="48619"/>
    <s v="73384"/>
    <x v="2"/>
    <x v="1"/>
    <s v="Non-executive"/>
    <s v="D603"/>
    <x v="1"/>
    <n v="2475.96"/>
    <n v="0"/>
    <n v="0"/>
    <n v="0"/>
    <n v="0"/>
    <n v="0"/>
    <n v="0"/>
    <n v="0"/>
    <n v="0"/>
    <n v="0"/>
    <n v="0"/>
    <n v="0"/>
    <n v="0"/>
    <n v="0"/>
    <n v="0"/>
    <n v="0"/>
    <n v="0"/>
    <n v="0"/>
    <n v="0"/>
    <n v="190.69"/>
    <n v="0"/>
    <n v="0"/>
    <n v="0"/>
    <n v="0"/>
    <n v="0"/>
    <n v="134.37"/>
    <n v="0"/>
    <n v="0"/>
    <n v="0"/>
    <n v="0"/>
    <n v="0"/>
    <n v="2.99"/>
    <n v="9.1999999999999993"/>
    <n v="0"/>
    <n v="0"/>
    <n v="31.42"/>
    <n v="123.8"/>
    <n v="0"/>
    <n v="10.17"/>
    <n v="0"/>
    <n v="0"/>
    <n v="0"/>
    <n v="0"/>
    <n v="0"/>
    <n v="0"/>
    <n v="0"/>
    <n v="0"/>
    <n v="2978.6"/>
    <n v="2978.6"/>
    <n v="0"/>
    <n v="0"/>
    <n v="0"/>
    <n v="0"/>
    <n v="0"/>
  </r>
  <r>
    <n v="18"/>
    <d v="2013-08-11T00:00:00"/>
    <d v="2013-08-24T00:00:00"/>
    <x v="43"/>
    <s v="G1N"/>
    <s v="GD10000000"/>
    <s v="GD0"/>
    <n v="13"/>
    <n v="8200"/>
    <s v="GD600"/>
    <s v="EAZB5"/>
    <s v="000EAZ"/>
    <n v="15"/>
    <s v="32010A"/>
    <n v="13"/>
    <m/>
    <m/>
    <x v="215"/>
    <n v="59989"/>
    <s v="51101"/>
    <x v="116"/>
    <x v="1"/>
    <s v="Non-executive"/>
    <s v="D603"/>
    <x v="1"/>
    <n v="1472.08"/>
    <n v="0"/>
    <n v="0"/>
    <n v="0"/>
    <n v="0"/>
    <n v="0"/>
    <n v="0"/>
    <n v="0"/>
    <n v="0"/>
    <n v="0"/>
    <n v="0"/>
    <n v="0"/>
    <n v="0"/>
    <n v="0"/>
    <n v="0"/>
    <n v="0"/>
    <n v="0"/>
    <n v="0"/>
    <n v="0.78"/>
    <n v="97.97"/>
    <n v="0"/>
    <n v="0"/>
    <n v="0"/>
    <n v="0"/>
    <n v="0"/>
    <n v="89.25"/>
    <n v="0"/>
    <n v="0"/>
    <n v="0"/>
    <n v="0"/>
    <n v="0"/>
    <n v="1.36"/>
    <n v="3.24"/>
    <n v="0"/>
    <n v="0"/>
    <n v="20.88"/>
    <n v="73.61"/>
    <n v="0"/>
    <n v="5.23"/>
    <n v="0"/>
    <n v="0"/>
    <n v="0"/>
    <n v="0"/>
    <n v="0"/>
    <n v="0"/>
    <n v="0"/>
    <n v="0"/>
    <n v="1764.4"/>
    <n v="1764.3999999999999"/>
    <n v="0"/>
    <n v="0"/>
    <n v="0"/>
    <n v="0"/>
    <n v="0"/>
  </r>
  <r>
    <n v="18"/>
    <d v="2013-08-11T00:00:00"/>
    <d v="2013-08-24T00:00:00"/>
    <x v="43"/>
    <s v="G1N"/>
    <s v="GD10000000"/>
    <s v="GD0"/>
    <n v="13"/>
    <n v="8200"/>
    <s v="GD600"/>
    <s v="EAZB5"/>
    <s v="000EAZ"/>
    <n v="15"/>
    <s v="32010A"/>
    <n v="13"/>
    <m/>
    <m/>
    <x v="219"/>
    <n v="64263"/>
    <s v="63301"/>
    <x v="2"/>
    <x v="1"/>
    <s v="Non-executive"/>
    <s v="D603"/>
    <x v="1"/>
    <n v="2087.5100000000002"/>
    <n v="0"/>
    <n v="0"/>
    <n v="0"/>
    <n v="0"/>
    <n v="0"/>
    <n v="0"/>
    <n v="0"/>
    <n v="0"/>
    <n v="0"/>
    <n v="0"/>
    <n v="0"/>
    <n v="0"/>
    <n v="0"/>
    <n v="0"/>
    <n v="0"/>
    <n v="0"/>
    <n v="0"/>
    <n v="1.1000000000000001"/>
    <n v="146.94"/>
    <n v="0"/>
    <n v="0"/>
    <n v="0"/>
    <n v="0"/>
    <n v="0"/>
    <n v="124.58"/>
    <n v="0"/>
    <n v="0"/>
    <n v="0"/>
    <n v="0"/>
    <n v="0"/>
    <n v="2.0299999999999998"/>
    <n v="4.6399999999999997"/>
    <n v="0"/>
    <n v="0"/>
    <n v="29.14"/>
    <n v="104.38"/>
    <n v="0"/>
    <n v="7.83"/>
    <n v="0"/>
    <n v="0"/>
    <n v="0"/>
    <n v="0"/>
    <n v="0"/>
    <n v="0"/>
    <n v="0"/>
    <n v="0"/>
    <n v="2508.15"/>
    <n v="2508.15"/>
    <n v="0"/>
    <n v="0"/>
    <n v="0"/>
    <n v="0"/>
    <n v="0"/>
  </r>
  <r>
    <n v="18"/>
    <d v="2013-08-11T00:00:00"/>
    <d v="2013-08-24T00:00:00"/>
    <x v="43"/>
    <s v="G1N"/>
    <s v="GD10000000"/>
    <s v="GD0"/>
    <n v="13"/>
    <n v="8200"/>
    <s v="GD600"/>
    <s v="EAZB5"/>
    <s v="000EAZ"/>
    <n v="15"/>
    <s v="32010A"/>
    <n v="13"/>
    <m/>
    <m/>
    <x v="216"/>
    <n v="68069"/>
    <s v="47282"/>
    <x v="2"/>
    <x v="1"/>
    <s v="Non-executive"/>
    <s v="D603"/>
    <x v="1"/>
    <n v="394.47"/>
    <n v="0"/>
    <n v="0"/>
    <n v="0"/>
    <n v="0"/>
    <n v="0"/>
    <n v="0"/>
    <n v="0"/>
    <n v="0"/>
    <n v="0"/>
    <n v="0"/>
    <n v="0"/>
    <n v="0"/>
    <n v="0"/>
    <n v="0"/>
    <n v="0"/>
    <n v="0"/>
    <n v="0"/>
    <n v="0.2"/>
    <n v="25.6"/>
    <n v="0"/>
    <n v="0"/>
    <n v="0"/>
    <n v="0"/>
    <n v="0"/>
    <n v="23.78"/>
    <n v="0"/>
    <n v="0"/>
    <n v="0"/>
    <n v="0"/>
    <n v="0"/>
    <n v="0.4"/>
    <n v="0.98"/>
    <n v="0"/>
    <n v="0"/>
    <n v="5.56"/>
    <n v="19.72"/>
    <n v="0"/>
    <n v="1.36"/>
    <n v="0"/>
    <n v="0"/>
    <n v="0"/>
    <n v="0"/>
    <n v="0"/>
    <n v="0"/>
    <n v="0"/>
    <n v="0"/>
    <n v="472.07"/>
    <n v="472.07000000000005"/>
    <n v="0"/>
    <n v="0"/>
    <n v="0"/>
    <n v="0"/>
    <n v="0"/>
  </r>
  <r>
    <n v="18"/>
    <d v="2013-08-11T00:00:00"/>
    <d v="2013-08-24T00:00:00"/>
    <x v="43"/>
    <s v="G1N"/>
    <s v="GD10000000"/>
    <s v="GD0"/>
    <n v="13"/>
    <n v="8200"/>
    <s v="GD600"/>
    <s v="EAZB5"/>
    <s v="000EAZ"/>
    <n v="15"/>
    <s v="32010A"/>
    <n v="13"/>
    <m/>
    <m/>
    <x v="217"/>
    <n v="68206"/>
    <s v="48863"/>
    <x v="2"/>
    <x v="1"/>
    <s v="Non-executive"/>
    <s v="D603"/>
    <x v="1"/>
    <n v="255.28"/>
    <n v="0"/>
    <n v="0"/>
    <n v="0"/>
    <n v="0"/>
    <n v="0"/>
    <n v="0"/>
    <n v="0"/>
    <n v="0"/>
    <n v="0"/>
    <n v="0"/>
    <n v="0"/>
    <n v="0"/>
    <n v="0"/>
    <n v="0"/>
    <n v="0"/>
    <n v="0"/>
    <n v="0"/>
    <n v="0.14000000000000001"/>
    <n v="19.600000000000001"/>
    <n v="0"/>
    <n v="0"/>
    <n v="0"/>
    <n v="0"/>
    <n v="0"/>
    <n v="15.59"/>
    <n v="0"/>
    <n v="0"/>
    <n v="0"/>
    <n v="0"/>
    <n v="0"/>
    <n v="0.28000000000000003"/>
    <n v="0.62"/>
    <n v="0"/>
    <n v="0"/>
    <n v="3.64"/>
    <n v="12.76"/>
    <n v="0"/>
    <n v="1.04"/>
    <n v="0"/>
    <n v="0"/>
    <n v="0"/>
    <n v="0"/>
    <n v="0"/>
    <n v="0"/>
    <n v="0"/>
    <n v="0"/>
    <n v="308.95"/>
    <n v="308.94999999999993"/>
    <n v="0"/>
    <n v="0"/>
    <n v="0"/>
    <n v="0"/>
    <n v="0"/>
  </r>
  <r>
    <n v="18"/>
    <d v="2013-08-11T00:00:00"/>
    <d v="2013-08-24T00:00:00"/>
    <x v="43"/>
    <s v="G1N"/>
    <s v="GD10000000"/>
    <s v="GD0"/>
    <n v="13"/>
    <n v="8200"/>
    <s v="GD600"/>
    <s v="EAZB5"/>
    <s v="000EAZ"/>
    <n v="15"/>
    <s v="32010A"/>
    <n v="13"/>
    <m/>
    <m/>
    <x v="89"/>
    <n v="69397"/>
    <s v="44654"/>
    <x v="159"/>
    <x v="1"/>
    <s v="Non-executive"/>
    <s v="D603"/>
    <x v="1"/>
    <n v="1194.54"/>
    <n v="0"/>
    <n v="0"/>
    <n v="0"/>
    <n v="0"/>
    <n v="0"/>
    <n v="0"/>
    <n v="0"/>
    <n v="0"/>
    <n v="0"/>
    <n v="0"/>
    <n v="0"/>
    <n v="0"/>
    <n v="0"/>
    <n v="0"/>
    <n v="0"/>
    <n v="0"/>
    <n v="0"/>
    <n v="0.62"/>
    <n v="43.48"/>
    <n v="0"/>
    <n v="0"/>
    <n v="0"/>
    <n v="0"/>
    <n v="0"/>
    <n v="73.16"/>
    <n v="0"/>
    <n v="0"/>
    <n v="0"/>
    <n v="0"/>
    <n v="0"/>
    <n v="0.68"/>
    <n v="1.62"/>
    <n v="0"/>
    <n v="0"/>
    <n v="17.12"/>
    <n v="0"/>
    <n v="0"/>
    <n v="2.3199999999999998"/>
    <n v="0"/>
    <n v="0"/>
    <n v="0"/>
    <n v="0"/>
    <n v="0"/>
    <n v="0"/>
    <n v="0"/>
    <n v="0"/>
    <n v="1333.54"/>
    <n v="1333.5399999999997"/>
    <n v="0"/>
    <n v="0"/>
    <n v="0"/>
    <n v="0"/>
    <n v="0"/>
  </r>
  <r>
    <n v="18"/>
    <d v="2013-08-11T00:00:00"/>
    <d v="2013-08-24T00:00:00"/>
    <x v="43"/>
    <s v="G1N"/>
    <s v="GD10000000"/>
    <s v="GD0"/>
    <n v="13"/>
    <n v="8200"/>
    <s v="GD600"/>
    <s v="ITQB5"/>
    <s v="000ITQ"/>
    <n v="15"/>
    <s v="32367A"/>
    <n v="13"/>
    <m/>
    <m/>
    <x v="211"/>
    <n v="43853"/>
    <s v="74888"/>
    <x v="2"/>
    <x v="1"/>
    <s v="Non-executive"/>
    <s v="D603"/>
    <x v="1"/>
    <n v="0"/>
    <n v="0"/>
    <n v="0"/>
    <n v="0"/>
    <n v="0"/>
    <n v="255.28"/>
    <n v="0"/>
    <n v="0"/>
    <n v="0"/>
    <n v="0"/>
    <n v="0"/>
    <n v="0"/>
    <n v="0"/>
    <n v="0"/>
    <n v="0"/>
    <n v="0"/>
    <n v="0"/>
    <n v="0"/>
    <n v="0.14000000000000001"/>
    <n v="19.600000000000001"/>
    <n v="0"/>
    <n v="0"/>
    <n v="0"/>
    <n v="0"/>
    <n v="0"/>
    <n v="15.42"/>
    <n v="0"/>
    <n v="0"/>
    <n v="0"/>
    <n v="0"/>
    <n v="0"/>
    <n v="0.28000000000000003"/>
    <n v="0.64"/>
    <n v="0"/>
    <n v="0"/>
    <n v="3.6"/>
    <n v="12.76"/>
    <n v="0"/>
    <n v="1.04"/>
    <n v="0"/>
    <n v="0"/>
    <n v="0"/>
    <n v="0"/>
    <n v="0"/>
    <n v="0"/>
    <n v="0"/>
    <n v="0"/>
    <n v="308.76"/>
    <n v="308.76"/>
    <n v="0"/>
    <n v="0"/>
    <n v="0"/>
    <n v="0"/>
    <n v="0"/>
  </r>
  <r>
    <n v="18"/>
    <d v="2013-08-11T00:00:00"/>
    <d v="2013-08-24T00:00:00"/>
    <x v="43"/>
    <s v="G1N"/>
    <s v="GD10000000"/>
    <s v="GD0"/>
    <n v="13"/>
    <n v="8200"/>
    <s v="GD600"/>
    <s v="ITQB5"/>
    <s v="000ITQ"/>
    <n v="15"/>
    <s v="32367A"/>
    <n v="13"/>
    <m/>
    <m/>
    <x v="223"/>
    <n v="50752"/>
    <s v="73463"/>
    <x v="2"/>
    <x v="1"/>
    <s v="Non-executive"/>
    <s v="D603"/>
    <x v="1"/>
    <n v="791.9"/>
    <n v="0"/>
    <n v="0"/>
    <n v="0"/>
    <n v="0"/>
    <n v="0"/>
    <n v="0"/>
    <n v="0"/>
    <n v="0"/>
    <n v="0"/>
    <n v="0"/>
    <n v="0"/>
    <n v="0"/>
    <n v="0"/>
    <n v="0"/>
    <n v="0"/>
    <n v="0"/>
    <n v="0"/>
    <n v="0.42"/>
    <n v="47.68"/>
    <n v="0"/>
    <n v="0"/>
    <n v="0"/>
    <n v="0"/>
    <n v="0"/>
    <n v="48"/>
    <n v="0"/>
    <n v="0"/>
    <n v="0"/>
    <n v="0"/>
    <n v="0"/>
    <n v="0.68"/>
    <n v="1.62"/>
    <n v="0"/>
    <n v="0"/>
    <n v="11.22"/>
    <n v="39.6"/>
    <n v="0"/>
    <n v="2.54"/>
    <n v="0"/>
    <n v="0"/>
    <n v="0"/>
    <n v="0"/>
    <n v="0"/>
    <n v="0"/>
    <n v="0"/>
    <n v="0"/>
    <n v="943.66"/>
    <n v="943.65999999999985"/>
    <n v="0"/>
    <n v="0"/>
    <n v="0"/>
    <n v="0"/>
    <n v="0"/>
  </r>
  <r>
    <n v="18"/>
    <d v="2013-08-11T00:00:00"/>
    <d v="2013-08-24T00:00:00"/>
    <x v="43"/>
    <s v="G1N"/>
    <s v="GD10000000"/>
    <s v="GD0"/>
    <n v="13"/>
    <n v="8200"/>
    <s v="GD600"/>
    <s v="ITQB5"/>
    <s v="000ITQ"/>
    <n v="15"/>
    <s v="32367A"/>
    <n v="13"/>
    <m/>
    <m/>
    <x v="216"/>
    <n v="68069"/>
    <s v="47282"/>
    <x v="2"/>
    <x v="1"/>
    <s v="Non-executive"/>
    <s v="D603"/>
    <x v="1"/>
    <n v="131.47"/>
    <n v="0"/>
    <n v="0"/>
    <n v="0"/>
    <n v="0"/>
    <n v="0"/>
    <n v="0"/>
    <n v="0"/>
    <n v="0"/>
    <n v="0"/>
    <n v="0"/>
    <n v="0"/>
    <n v="0"/>
    <n v="0"/>
    <n v="0"/>
    <n v="0"/>
    <n v="0"/>
    <n v="0"/>
    <n v="0.06"/>
    <n v="8.5299999999999994"/>
    <n v="0"/>
    <n v="0"/>
    <n v="0"/>
    <n v="0"/>
    <n v="0"/>
    <n v="7.92"/>
    <n v="0"/>
    <n v="0"/>
    <n v="0"/>
    <n v="0"/>
    <n v="0"/>
    <n v="0.14000000000000001"/>
    <n v="0.32"/>
    <n v="0"/>
    <n v="0"/>
    <n v="1.86"/>
    <n v="6.58"/>
    <n v="0"/>
    <n v="0.46"/>
    <n v="0"/>
    <n v="0"/>
    <n v="0"/>
    <n v="0"/>
    <n v="0"/>
    <n v="0"/>
    <n v="0"/>
    <n v="0"/>
    <n v="157.34"/>
    <n v="157.34"/>
    <n v="0"/>
    <n v="0"/>
    <n v="0"/>
    <n v="0"/>
    <n v="0"/>
  </r>
  <r>
    <n v="18"/>
    <d v="2013-08-11T00:00:00"/>
    <d v="2013-08-24T00:00:00"/>
    <x v="43"/>
    <s v="G1N"/>
    <s v="GD10000000"/>
    <s v="GD0"/>
    <n v="13"/>
    <n v="8200"/>
    <s v="GD600"/>
    <s v="ITQB5"/>
    <s v="000ITQ"/>
    <n v="15"/>
    <s v="32367A"/>
    <n v="13"/>
    <m/>
    <m/>
    <x v="217"/>
    <n v="68206"/>
    <s v="48863"/>
    <x v="2"/>
    <x v="1"/>
    <s v="Non-executive"/>
    <s v="D603"/>
    <x v="1"/>
    <n v="382.92"/>
    <n v="0"/>
    <n v="0"/>
    <n v="0"/>
    <n v="0"/>
    <n v="0"/>
    <n v="0"/>
    <n v="0"/>
    <n v="0"/>
    <n v="0"/>
    <n v="0"/>
    <n v="0"/>
    <n v="0"/>
    <n v="0"/>
    <n v="0"/>
    <n v="0"/>
    <n v="0"/>
    <n v="0"/>
    <n v="0.2"/>
    <n v="29.39"/>
    <n v="0"/>
    <n v="0"/>
    <n v="0"/>
    <n v="0"/>
    <n v="0"/>
    <n v="23.38"/>
    <n v="0"/>
    <n v="0"/>
    <n v="0"/>
    <n v="0"/>
    <n v="0"/>
    <n v="0.4"/>
    <n v="0.93"/>
    <n v="0"/>
    <n v="0"/>
    <n v="5.46"/>
    <n v="19.14"/>
    <n v="0"/>
    <n v="1.56"/>
    <n v="0"/>
    <n v="0"/>
    <n v="0"/>
    <n v="0"/>
    <n v="0"/>
    <n v="0"/>
    <n v="0"/>
    <n v="0"/>
    <n v="463.38"/>
    <n v="463.37999999999994"/>
    <n v="0"/>
    <n v="0"/>
    <n v="0"/>
    <n v="0"/>
    <n v="0"/>
  </r>
  <r>
    <n v="18"/>
    <d v="2013-08-11T00:00:00"/>
    <d v="2013-08-24T00:00:00"/>
    <x v="43"/>
    <s v="G1N"/>
    <s v="GD10000000"/>
    <s v="GD0"/>
    <n v="13"/>
    <n v="8200"/>
    <s v="GD600"/>
    <s v="ITQB5"/>
    <s v="000ITQ"/>
    <n v="15"/>
    <s v="32367A"/>
    <n v="13"/>
    <m/>
    <m/>
    <x v="222"/>
    <n v="70287"/>
    <s v="48884"/>
    <x v="15"/>
    <x v="1"/>
    <s v="Non-executive"/>
    <s v="D603"/>
    <x v="1"/>
    <n v="1000.46"/>
    <n v="0"/>
    <n v="0"/>
    <n v="0"/>
    <n v="0"/>
    <n v="0"/>
    <n v="0"/>
    <n v="0"/>
    <n v="0"/>
    <n v="0"/>
    <n v="0"/>
    <n v="0"/>
    <n v="0"/>
    <n v="0"/>
    <n v="0"/>
    <n v="0"/>
    <n v="0"/>
    <n v="0"/>
    <n v="0.54"/>
    <n v="85.32"/>
    <n v="0"/>
    <n v="0"/>
    <n v="0"/>
    <n v="0"/>
    <n v="0"/>
    <n v="60.27"/>
    <n v="0"/>
    <n v="0"/>
    <n v="0"/>
    <n v="0"/>
    <n v="0"/>
    <n v="1.36"/>
    <n v="3.24"/>
    <n v="0"/>
    <n v="0"/>
    <n v="14.1"/>
    <n v="0"/>
    <n v="0"/>
    <n v="4.5599999999999996"/>
    <n v="0"/>
    <n v="0"/>
    <n v="0"/>
    <n v="0"/>
    <n v="0"/>
    <n v="0"/>
    <n v="0"/>
    <n v="0"/>
    <n v="1169.8499999999999"/>
    <n v="1169.8499999999997"/>
    <n v="0"/>
    <n v="0"/>
    <n v="0"/>
    <n v="0"/>
    <n v="0"/>
  </r>
  <r>
    <n v="18"/>
    <d v="2013-08-11T00:00:00"/>
    <d v="2013-08-24T00:00:00"/>
    <x v="43"/>
    <s v="G1N"/>
    <s v="GD10000000"/>
    <s v="GD0"/>
    <n v="13"/>
    <n v="8200"/>
    <s v="GD600"/>
    <s v="LAPB5"/>
    <s v="000LAP"/>
    <n v="15"/>
    <s v="32365A"/>
    <n v="13"/>
    <m/>
    <m/>
    <x v="211"/>
    <n v="43853"/>
    <s v="74888"/>
    <x v="2"/>
    <x v="1"/>
    <s v="Non-executive"/>
    <s v="D603"/>
    <x v="1"/>
    <n v="0"/>
    <n v="0"/>
    <n v="0"/>
    <n v="0"/>
    <n v="0"/>
    <n v="510.56"/>
    <n v="0"/>
    <n v="0"/>
    <n v="0"/>
    <n v="0"/>
    <n v="0"/>
    <n v="0"/>
    <n v="0"/>
    <n v="0"/>
    <n v="0"/>
    <n v="0"/>
    <n v="0"/>
    <n v="0"/>
    <n v="0.27"/>
    <n v="39.18"/>
    <n v="0"/>
    <n v="0"/>
    <n v="0"/>
    <n v="0"/>
    <n v="0"/>
    <n v="30.84"/>
    <n v="0"/>
    <n v="0"/>
    <n v="0"/>
    <n v="0"/>
    <n v="0"/>
    <n v="0.54"/>
    <n v="1.3"/>
    <n v="0"/>
    <n v="0"/>
    <n v="7.22"/>
    <n v="25.52"/>
    <n v="0"/>
    <n v="2.09"/>
    <n v="0"/>
    <n v="0"/>
    <n v="0"/>
    <n v="0"/>
    <n v="0"/>
    <n v="0"/>
    <n v="0"/>
    <n v="0"/>
    <n v="617.52"/>
    <n v="617.52"/>
    <n v="0"/>
    <n v="0"/>
    <n v="0"/>
    <n v="0"/>
    <n v="0"/>
  </r>
  <r>
    <n v="18"/>
    <d v="2013-08-11T00:00:00"/>
    <d v="2013-08-24T00:00:00"/>
    <x v="43"/>
    <s v="G1N"/>
    <s v="GD10000000"/>
    <s v="GD0"/>
    <n v="13"/>
    <n v="8200"/>
    <s v="GD600"/>
    <s v="LAPB5"/>
    <s v="000LAP"/>
    <n v="15"/>
    <s v="32365A"/>
    <n v="13"/>
    <m/>
    <m/>
    <x v="223"/>
    <n v="50752"/>
    <s v="73463"/>
    <x v="2"/>
    <x v="1"/>
    <s v="Non-executive"/>
    <s v="D603"/>
    <x v="1"/>
    <n v="2375.6799999999998"/>
    <n v="0"/>
    <n v="0"/>
    <n v="0"/>
    <n v="0"/>
    <n v="0"/>
    <n v="0"/>
    <n v="0"/>
    <n v="0"/>
    <n v="0"/>
    <n v="0"/>
    <n v="0"/>
    <n v="0"/>
    <n v="0"/>
    <n v="0"/>
    <n v="0"/>
    <n v="0"/>
    <n v="0"/>
    <n v="1.24"/>
    <n v="143.01"/>
    <n v="0"/>
    <n v="0"/>
    <n v="0"/>
    <n v="0"/>
    <n v="0"/>
    <n v="143.97"/>
    <n v="0"/>
    <n v="0"/>
    <n v="0"/>
    <n v="0"/>
    <n v="0"/>
    <n v="2.0299999999999998"/>
    <n v="4.8600000000000003"/>
    <n v="0"/>
    <n v="0"/>
    <n v="33.67"/>
    <n v="118.78"/>
    <n v="0"/>
    <n v="7.63"/>
    <n v="0"/>
    <n v="0"/>
    <n v="0"/>
    <n v="0"/>
    <n v="0"/>
    <n v="0"/>
    <n v="0"/>
    <n v="0"/>
    <n v="2830.87"/>
    <n v="2830.87"/>
    <n v="0"/>
    <n v="0"/>
    <n v="0"/>
    <n v="0"/>
    <n v="0"/>
  </r>
  <r>
    <n v="18"/>
    <d v="2013-08-11T00:00:00"/>
    <d v="2013-08-24T00:00:00"/>
    <x v="43"/>
    <s v="G1N"/>
    <s v="GD10000000"/>
    <s v="GD0"/>
    <n v="13"/>
    <n v="8200"/>
    <s v="GD600"/>
    <s v="LAPB5"/>
    <s v="000LAP"/>
    <n v="15"/>
    <s v="32365A"/>
    <n v="13"/>
    <m/>
    <m/>
    <x v="216"/>
    <n v="68069"/>
    <s v="47282"/>
    <x v="2"/>
    <x v="1"/>
    <s v="Non-executive"/>
    <s v="D603"/>
    <x v="1"/>
    <n v="262.97000000000003"/>
    <n v="0"/>
    <n v="0"/>
    <n v="0"/>
    <n v="0"/>
    <n v="0"/>
    <n v="0"/>
    <n v="0"/>
    <n v="0"/>
    <n v="0"/>
    <n v="0"/>
    <n v="0"/>
    <n v="0"/>
    <n v="0"/>
    <n v="0"/>
    <n v="0"/>
    <n v="0"/>
    <n v="0"/>
    <n v="0.14000000000000001"/>
    <n v="17.059999999999999"/>
    <n v="0"/>
    <n v="0"/>
    <n v="0"/>
    <n v="0"/>
    <n v="0"/>
    <n v="15.86"/>
    <n v="0"/>
    <n v="0"/>
    <n v="0"/>
    <n v="0"/>
    <n v="0"/>
    <n v="0.28000000000000003"/>
    <n v="0.64"/>
    <n v="0"/>
    <n v="0"/>
    <n v="3.7"/>
    <n v="13.14"/>
    <n v="0"/>
    <n v="0.91"/>
    <n v="0"/>
    <n v="0"/>
    <n v="0"/>
    <n v="0"/>
    <n v="0"/>
    <n v="0"/>
    <n v="0"/>
    <n v="0"/>
    <n v="314.7"/>
    <n v="314.7"/>
    <n v="0"/>
    <n v="0"/>
    <n v="0"/>
    <n v="0"/>
    <n v="0"/>
  </r>
  <r>
    <n v="18"/>
    <d v="2013-08-11T00:00:00"/>
    <d v="2013-08-24T00:00:00"/>
    <x v="43"/>
    <s v="G1N"/>
    <s v="GD10000000"/>
    <s v="GD0"/>
    <n v="13"/>
    <n v="8200"/>
    <s v="GD600"/>
    <s v="LAPB5"/>
    <s v="000LAP"/>
    <n v="15"/>
    <s v="32365A"/>
    <n v="13"/>
    <m/>
    <m/>
    <x v="217"/>
    <n v="68206"/>
    <s v="48863"/>
    <x v="2"/>
    <x v="1"/>
    <s v="Non-executive"/>
    <s v="D603"/>
    <x v="1"/>
    <n v="638.20000000000005"/>
    <n v="0"/>
    <n v="0"/>
    <n v="0"/>
    <n v="0"/>
    <n v="0"/>
    <n v="0"/>
    <n v="0"/>
    <n v="0"/>
    <n v="0"/>
    <n v="0"/>
    <n v="0"/>
    <n v="0"/>
    <n v="0"/>
    <n v="0"/>
    <n v="0"/>
    <n v="0"/>
    <n v="0"/>
    <n v="0.34"/>
    <n v="48.98"/>
    <n v="0"/>
    <n v="0"/>
    <n v="0"/>
    <n v="0"/>
    <n v="0"/>
    <n v="38.97"/>
    <n v="0"/>
    <n v="0"/>
    <n v="0"/>
    <n v="0"/>
    <n v="0"/>
    <n v="0.68"/>
    <n v="1.55"/>
    <n v="0"/>
    <n v="0"/>
    <n v="9.11"/>
    <n v="31.92"/>
    <n v="0"/>
    <n v="2.61"/>
    <n v="0"/>
    <n v="0"/>
    <n v="0"/>
    <n v="0"/>
    <n v="0"/>
    <n v="0"/>
    <n v="0"/>
    <n v="0"/>
    <n v="772.36"/>
    <n v="772.36"/>
    <n v="0"/>
    <n v="0"/>
    <n v="0"/>
    <n v="0"/>
    <n v="0"/>
  </r>
  <r>
    <n v="18"/>
    <d v="2013-08-11T00:00:00"/>
    <d v="2013-08-24T00:00:00"/>
    <x v="43"/>
    <s v="G1N"/>
    <s v="GD10000000"/>
    <s v="GD0"/>
    <n v="13"/>
    <n v="8200"/>
    <s v="GD600"/>
    <s v="MASB5"/>
    <s v="000MSP"/>
    <n v="15"/>
    <s v="32366B"/>
    <n v="13"/>
    <m/>
    <m/>
    <x v="211"/>
    <n v="43853"/>
    <s v="74888"/>
    <x v="2"/>
    <x v="1"/>
    <s v="Non-executive"/>
    <s v="D603"/>
    <x v="1"/>
    <n v="0"/>
    <n v="0"/>
    <n v="0"/>
    <n v="0"/>
    <n v="0"/>
    <n v="510.55"/>
    <n v="0"/>
    <n v="0"/>
    <n v="0"/>
    <n v="0"/>
    <n v="0"/>
    <n v="0"/>
    <n v="0"/>
    <n v="0"/>
    <n v="0"/>
    <n v="0"/>
    <n v="0"/>
    <n v="0"/>
    <n v="0.27"/>
    <n v="39.200000000000003"/>
    <n v="0"/>
    <n v="0"/>
    <n v="0"/>
    <n v="0"/>
    <n v="0"/>
    <n v="30.84"/>
    <n v="0"/>
    <n v="0"/>
    <n v="0"/>
    <n v="0"/>
    <n v="0"/>
    <n v="0.54"/>
    <n v="1.3"/>
    <n v="0"/>
    <n v="0"/>
    <n v="7.21"/>
    <n v="25.56"/>
    <n v="0"/>
    <n v="2.1"/>
    <n v="0"/>
    <n v="0"/>
    <n v="0"/>
    <n v="0"/>
    <n v="0"/>
    <n v="0"/>
    <n v="0"/>
    <n v="0"/>
    <n v="617.57000000000005"/>
    <n v="617.56999999999994"/>
    <n v="0"/>
    <n v="0"/>
    <n v="0"/>
    <n v="0"/>
    <n v="0"/>
  </r>
  <r>
    <n v="18"/>
    <d v="2013-08-11T00:00:00"/>
    <d v="2013-08-24T00:00:00"/>
    <x v="43"/>
    <s v="G1N"/>
    <s v="GD10000000"/>
    <s v="GD0"/>
    <n v="13"/>
    <n v="8200"/>
    <s v="GD600"/>
    <s v="MASB5"/>
    <s v="000MSP"/>
    <n v="15"/>
    <s v="32366B"/>
    <n v="13"/>
    <m/>
    <m/>
    <x v="217"/>
    <n v="68206"/>
    <s v="48863"/>
    <x v="2"/>
    <x v="1"/>
    <s v="Non-executive"/>
    <s v="D603"/>
    <x v="1"/>
    <n v="255.27"/>
    <n v="0"/>
    <n v="0"/>
    <n v="0"/>
    <n v="0"/>
    <n v="0"/>
    <n v="0"/>
    <n v="0"/>
    <n v="0"/>
    <n v="0"/>
    <n v="0"/>
    <n v="0"/>
    <n v="0"/>
    <n v="0"/>
    <n v="0"/>
    <n v="0"/>
    <n v="0"/>
    <n v="0"/>
    <n v="0.15"/>
    <n v="19.57"/>
    <n v="0"/>
    <n v="0"/>
    <n v="0"/>
    <n v="0"/>
    <n v="0"/>
    <n v="15.58"/>
    <n v="0"/>
    <n v="0"/>
    <n v="0"/>
    <n v="0"/>
    <n v="0"/>
    <n v="0.26"/>
    <n v="0.6"/>
    <n v="0"/>
    <n v="0"/>
    <n v="3.66"/>
    <n v="12.76"/>
    <n v="0"/>
    <n v="1.06"/>
    <n v="0"/>
    <n v="0"/>
    <n v="0"/>
    <n v="0"/>
    <n v="0"/>
    <n v="0"/>
    <n v="0"/>
    <n v="0"/>
    <n v="308.91000000000003"/>
    <n v="308.91000000000003"/>
    <n v="0"/>
    <n v="0"/>
    <n v="0"/>
    <n v="0"/>
    <n v="0"/>
  </r>
  <r>
    <n v="18"/>
    <d v="2013-08-11T00:00:00"/>
    <d v="2013-08-24T00:00:00"/>
    <x v="43"/>
    <s v="G1N"/>
    <s v="GD10000000"/>
    <s v="GD0"/>
    <n v="13"/>
    <n v="8200"/>
    <s v="GD600"/>
    <s v="SAHB5"/>
    <s v="000SAH"/>
    <n v="15"/>
    <s v="32367B"/>
    <n v="13"/>
    <m/>
    <m/>
    <x v="99"/>
    <n v="38606"/>
    <s v="51150"/>
    <x v="2"/>
    <x v="1"/>
    <s v="Non-executive"/>
    <s v="D603"/>
    <x v="1"/>
    <n v="270.64999999999998"/>
    <n v="0"/>
    <n v="0"/>
    <n v="0"/>
    <n v="0"/>
    <n v="0"/>
    <n v="0"/>
    <n v="0"/>
    <n v="0"/>
    <n v="0"/>
    <n v="0"/>
    <n v="0"/>
    <n v="0"/>
    <n v="0"/>
    <n v="0"/>
    <n v="0"/>
    <n v="0"/>
    <n v="0"/>
    <n v="0.14000000000000001"/>
    <n v="50.96"/>
    <n v="0"/>
    <n v="0"/>
    <n v="0"/>
    <n v="0"/>
    <n v="0"/>
    <n v="15.72"/>
    <n v="0"/>
    <n v="0"/>
    <n v="0"/>
    <n v="0"/>
    <n v="0"/>
    <n v="0.32"/>
    <n v="1.2"/>
    <n v="0"/>
    <n v="0"/>
    <n v="3.68"/>
    <n v="13.54"/>
    <n v="0"/>
    <n v="2.72"/>
    <n v="0"/>
    <n v="0"/>
    <n v="0"/>
    <n v="0"/>
    <n v="0"/>
    <n v="0"/>
    <n v="0"/>
    <n v="0"/>
    <n v="358.93"/>
    <n v="358.93"/>
    <n v="0"/>
    <n v="0"/>
    <n v="0"/>
    <n v="0"/>
    <n v="0"/>
  </r>
  <r>
    <n v="18"/>
    <d v="2013-08-11T00:00:00"/>
    <d v="2013-08-24T00:00:00"/>
    <x v="43"/>
    <s v="G1N"/>
    <s v="GD10000000"/>
    <s v="GD0"/>
    <n v="13"/>
    <n v="8200"/>
    <s v="GD600"/>
    <s v="SAHB5"/>
    <s v="000SAH"/>
    <n v="15"/>
    <s v="32367B"/>
    <n v="13"/>
    <m/>
    <m/>
    <x v="103"/>
    <n v="39707"/>
    <s v="46623"/>
    <x v="2"/>
    <x v="1"/>
    <s v="Non-executive"/>
    <s v="D603"/>
    <x v="1"/>
    <n v="0"/>
    <n v="0"/>
    <n v="0"/>
    <n v="0"/>
    <n v="0"/>
    <n v="294.41000000000003"/>
    <n v="0"/>
    <n v="0"/>
    <n v="0"/>
    <n v="0"/>
    <n v="0"/>
    <n v="0"/>
    <n v="0"/>
    <n v="0"/>
    <n v="0"/>
    <n v="0"/>
    <n v="0"/>
    <n v="0"/>
    <n v="0.16"/>
    <n v="55.1"/>
    <n v="0"/>
    <n v="0"/>
    <n v="0"/>
    <n v="0"/>
    <n v="0"/>
    <n v="16.760000000000002"/>
    <n v="0"/>
    <n v="0"/>
    <n v="0"/>
    <n v="0"/>
    <n v="0"/>
    <n v="0.32"/>
    <n v="1.2"/>
    <n v="0"/>
    <n v="0"/>
    <n v="3.92"/>
    <n v="14.72"/>
    <n v="0"/>
    <n v="2.94"/>
    <n v="0"/>
    <n v="0"/>
    <n v="0"/>
    <n v="0"/>
    <n v="0"/>
    <n v="0"/>
    <n v="0"/>
    <n v="0"/>
    <n v="389.53"/>
    <n v="389.53000000000009"/>
    <n v="0"/>
    <n v="0"/>
    <n v="0"/>
    <n v="0"/>
    <n v="0"/>
  </r>
  <r>
    <n v="18"/>
    <d v="2013-08-11T00:00:00"/>
    <d v="2013-08-24T00:00:00"/>
    <x v="43"/>
    <s v="G1N"/>
    <s v="GD10000000"/>
    <s v="GD0"/>
    <n v="13"/>
    <n v="8230"/>
    <s v="STIM6"/>
    <s v="RTP15"/>
    <s v="000RTT"/>
    <n v="15"/>
    <s v="ST395A"/>
    <n v="11"/>
    <m/>
    <m/>
    <x v="106"/>
    <n v="23952"/>
    <s v="47825"/>
    <x v="58"/>
    <x v="1"/>
    <s v="Non-executive"/>
    <s v="D603"/>
    <x v="1"/>
    <n v="0"/>
    <n v="0"/>
    <n v="0"/>
    <n v="0"/>
    <n v="0"/>
    <n v="572.04"/>
    <n v="0"/>
    <n v="0"/>
    <n v="0"/>
    <n v="0"/>
    <n v="0"/>
    <n v="0"/>
    <n v="0"/>
    <n v="0"/>
    <n v="0"/>
    <n v="0"/>
    <n v="0"/>
    <n v="0"/>
    <n v="0.3"/>
    <n v="77.02"/>
    <n v="0"/>
    <n v="0"/>
    <n v="0"/>
    <n v="0"/>
    <n v="0"/>
    <n v="33.880000000000003"/>
    <n v="0"/>
    <n v="0"/>
    <n v="0"/>
    <n v="0"/>
    <n v="0"/>
    <n v="0.6"/>
    <n v="1.84"/>
    <n v="0"/>
    <n v="0"/>
    <n v="7.92"/>
    <n v="28.6"/>
    <n v="0"/>
    <n v="4.0999999999999996"/>
    <n v="0"/>
    <n v="0"/>
    <n v="0"/>
    <n v="0"/>
    <n v="0"/>
    <n v="0"/>
    <n v="0"/>
    <n v="0"/>
    <n v="726.3"/>
    <n v="726.3"/>
    <n v="0"/>
    <n v="0"/>
    <n v="0"/>
    <n v="0"/>
    <n v="0"/>
  </r>
  <r>
    <n v="18"/>
    <d v="2013-08-11T00:00:00"/>
    <d v="2013-08-24T00:00:00"/>
    <x v="43"/>
    <s v="G1N"/>
    <s v="GD10000000"/>
    <s v="GD0"/>
    <n v="13"/>
    <n v="8230"/>
    <s v="STIM6"/>
    <s v="RTP15"/>
    <s v="000RTT"/>
    <n v="15"/>
    <s v="ST395A"/>
    <n v="11"/>
    <m/>
    <m/>
    <x v="260"/>
    <n v="39708"/>
    <s v="73440"/>
    <x v="134"/>
    <x v="1"/>
    <s v="Non-executive"/>
    <s v="D603"/>
    <x v="1"/>
    <n v="3479.58"/>
    <n v="0"/>
    <n v="0"/>
    <n v="0"/>
    <n v="0"/>
    <n v="0"/>
    <n v="0"/>
    <n v="0"/>
    <n v="0"/>
    <n v="0"/>
    <n v="0"/>
    <n v="0"/>
    <n v="0"/>
    <n v="0"/>
    <n v="0"/>
    <n v="0"/>
    <n v="0"/>
    <n v="0"/>
    <n v="1.81"/>
    <n v="0"/>
    <n v="0"/>
    <n v="0"/>
    <n v="0"/>
    <n v="0"/>
    <n v="0"/>
    <n v="204.76"/>
    <n v="0"/>
    <n v="0"/>
    <n v="0"/>
    <n v="0"/>
    <n v="0"/>
    <n v="2.71"/>
    <n v="6.48"/>
    <n v="0"/>
    <n v="0"/>
    <n v="47.89"/>
    <n v="173.98"/>
    <n v="0"/>
    <n v="0"/>
    <n v="0"/>
    <n v="0"/>
    <n v="0"/>
    <n v="0"/>
    <n v="0"/>
    <n v="0"/>
    <n v="0"/>
    <n v="0"/>
    <n v="3917.21"/>
    <n v="3917.2099999999996"/>
    <n v="0"/>
    <n v="0"/>
    <n v="0"/>
    <n v="0"/>
    <n v="0"/>
  </r>
  <r>
    <n v="18"/>
    <d v="2013-08-11T00:00:00"/>
    <d v="2013-08-24T00:00:00"/>
    <x v="43"/>
    <s v="G1N"/>
    <s v="GD10000000"/>
    <s v="GD0"/>
    <n v="13"/>
    <n v="8230"/>
    <s v="STIM6"/>
    <s v="RTP15"/>
    <s v="000RTT"/>
    <n v="15"/>
    <s v="ST395A"/>
    <n v="11"/>
    <m/>
    <m/>
    <x v="261"/>
    <n v="58856"/>
    <s v="73439"/>
    <x v="135"/>
    <x v="1"/>
    <s v="Non-executive"/>
    <s v="D603"/>
    <x v="1"/>
    <n v="1426.15"/>
    <n v="0"/>
    <n v="0"/>
    <n v="0"/>
    <n v="0"/>
    <n v="0"/>
    <n v="0"/>
    <n v="0"/>
    <n v="0"/>
    <n v="0"/>
    <n v="0"/>
    <n v="0"/>
    <n v="0"/>
    <n v="0"/>
    <n v="0"/>
    <n v="0"/>
    <n v="0"/>
    <n v="0"/>
    <n v="0.74"/>
    <n v="165.32"/>
    <n v="0"/>
    <n v="0"/>
    <n v="0"/>
    <n v="0"/>
    <n v="0"/>
    <n v="79.7"/>
    <n v="0"/>
    <n v="0"/>
    <n v="0"/>
    <n v="0"/>
    <n v="0"/>
    <n v="0.98"/>
    <n v="3.42"/>
    <n v="0"/>
    <n v="0"/>
    <n v="18.64"/>
    <n v="71.31"/>
    <n v="0"/>
    <n v="8.82"/>
    <n v="0"/>
    <n v="0"/>
    <n v="0"/>
    <n v="0"/>
    <n v="0"/>
    <n v="0"/>
    <n v="0"/>
    <n v="0"/>
    <n v="1775.08"/>
    <n v="1775.0800000000002"/>
    <n v="0"/>
    <n v="0"/>
    <n v="0"/>
    <n v="0"/>
    <n v="0"/>
  </r>
  <r>
    <n v="18"/>
    <d v="2013-08-11T00:00:00"/>
    <d v="2013-08-24T00:00:00"/>
    <x v="43"/>
    <s v="G1N"/>
    <s v="GD10000000"/>
    <s v="GD0"/>
    <n v="13"/>
    <n v="8230"/>
    <s v="STIM6"/>
    <s v="RTP15"/>
    <s v="000RTT"/>
    <n v="15"/>
    <s v="ST395A"/>
    <n v="11"/>
    <m/>
    <m/>
    <x v="262"/>
    <n v="67642"/>
    <s v="73111"/>
    <x v="136"/>
    <x v="1"/>
    <s v="Non-executive"/>
    <s v="D603"/>
    <x v="1"/>
    <n v="0"/>
    <n v="0"/>
    <n v="0"/>
    <n v="0"/>
    <n v="0"/>
    <n v="0"/>
    <n v="0"/>
    <n v="0"/>
    <n v="0"/>
    <n v="0"/>
    <n v="0"/>
    <n v="8755"/>
    <n v="0"/>
    <n v="0"/>
    <n v="0"/>
    <n v="0"/>
    <n v="0"/>
    <n v="0"/>
    <n v="2.65"/>
    <n v="170.62"/>
    <n v="0"/>
    <n v="0"/>
    <n v="0"/>
    <n v="0"/>
    <n v="0"/>
    <n v="849.29"/>
    <n v="0"/>
    <n v="0"/>
    <n v="0"/>
    <n v="0"/>
    <n v="0"/>
    <n v="2.71"/>
    <n v="0"/>
    <n v="0"/>
    <n v="0"/>
    <n v="198.63"/>
    <n v="0"/>
    <n v="0"/>
    <n v="0"/>
    <n v="0"/>
    <n v="0"/>
    <n v="0"/>
    <n v="0"/>
    <n v="0"/>
    <n v="5000"/>
    <n v="0"/>
    <n v="0"/>
    <n v="14978.9"/>
    <n v="9978.9"/>
    <n v="0"/>
    <n v="0"/>
    <n v="0"/>
    <n v="5000"/>
    <n v="0"/>
  </r>
  <r>
    <n v="18"/>
    <d v="2013-08-11T00:00:00"/>
    <d v="2013-08-24T00:00:00"/>
    <x v="43"/>
    <s v="G1N"/>
    <s v="GD10000000"/>
    <s v="GD0"/>
    <n v="13"/>
    <n v="8230"/>
    <s v="STIM6"/>
    <s v="RTP15"/>
    <s v="000RTT"/>
    <n v="15"/>
    <s v="ST395A"/>
    <n v="11"/>
    <m/>
    <m/>
    <x v="96"/>
    <n v="67856"/>
    <s v="73528"/>
    <x v="2"/>
    <x v="1"/>
    <s v="Non-executive"/>
    <s v="D603"/>
    <x v="1"/>
    <n v="1141.0999999999999"/>
    <n v="0"/>
    <n v="0"/>
    <n v="0"/>
    <n v="0"/>
    <n v="0"/>
    <n v="0"/>
    <n v="0"/>
    <n v="0"/>
    <n v="0"/>
    <n v="0"/>
    <n v="0"/>
    <n v="0"/>
    <n v="0"/>
    <n v="0"/>
    <n v="0"/>
    <n v="0"/>
    <n v="0"/>
    <n v="0.6"/>
    <n v="78.36"/>
    <n v="0"/>
    <n v="0"/>
    <n v="0"/>
    <n v="0"/>
    <n v="0"/>
    <n v="68.16"/>
    <n v="0"/>
    <n v="0"/>
    <n v="0"/>
    <n v="0"/>
    <n v="0"/>
    <n v="1.08"/>
    <n v="2.48"/>
    <n v="0"/>
    <n v="0"/>
    <n v="15.94"/>
    <n v="57.06"/>
    <n v="0"/>
    <n v="4.18"/>
    <n v="0"/>
    <n v="0"/>
    <n v="0"/>
    <n v="0"/>
    <n v="0"/>
    <n v="0"/>
    <n v="0"/>
    <n v="0"/>
    <n v="1368.96"/>
    <n v="1368.9599999999998"/>
    <n v="0"/>
    <n v="0"/>
    <n v="0"/>
    <n v="0"/>
    <n v="0"/>
  </r>
  <r>
    <n v="18"/>
    <d v="2013-08-11T00:00:00"/>
    <d v="2013-08-24T00:00:00"/>
    <x v="43"/>
    <s v="G1N"/>
    <s v="GD10000000"/>
    <s v="GD0"/>
    <n v="13"/>
    <n v="8230"/>
    <s v="STIM6"/>
    <s v="RTP15"/>
    <s v="000RTT"/>
    <n v="15"/>
    <s v="ST395A"/>
    <n v="11"/>
    <m/>
    <m/>
    <x v="216"/>
    <n v="68069"/>
    <s v="47282"/>
    <x v="2"/>
    <x v="1"/>
    <s v="Non-executive"/>
    <s v="D603"/>
    <x v="1"/>
    <n v="788.89"/>
    <n v="0"/>
    <n v="0"/>
    <n v="0"/>
    <n v="0"/>
    <n v="0"/>
    <n v="0"/>
    <n v="0"/>
    <n v="0"/>
    <n v="0"/>
    <n v="0"/>
    <n v="0"/>
    <n v="0"/>
    <n v="0"/>
    <n v="0"/>
    <n v="0"/>
    <n v="0"/>
    <n v="0"/>
    <n v="0.42"/>
    <n v="51.18"/>
    <n v="0"/>
    <n v="0"/>
    <n v="0"/>
    <n v="0"/>
    <n v="0"/>
    <n v="47.57"/>
    <n v="0"/>
    <n v="0"/>
    <n v="0"/>
    <n v="0"/>
    <n v="0"/>
    <n v="0.81"/>
    <n v="1.94"/>
    <n v="0"/>
    <n v="0"/>
    <n v="11.13"/>
    <n v="39.44"/>
    <n v="0"/>
    <n v="2.73"/>
    <n v="0"/>
    <n v="0"/>
    <n v="0"/>
    <n v="0"/>
    <n v="0"/>
    <n v="0"/>
    <n v="0"/>
    <n v="0"/>
    <n v="944.11"/>
    <n v="944.1099999999999"/>
    <n v="0"/>
    <n v="0"/>
    <n v="0"/>
    <n v="0"/>
    <n v="0"/>
  </r>
  <r>
    <n v="18"/>
    <d v="2013-08-11T00:00:00"/>
    <d v="2013-08-24T00:00:00"/>
    <x v="43"/>
    <s v="G1N"/>
    <s v="GD10000000"/>
    <s v="GD0"/>
    <n v="13"/>
    <n v="8230"/>
    <s v="STIM6"/>
    <s v="RTP15"/>
    <s v="000RTT"/>
    <n v="15"/>
    <s v="ST395A"/>
    <n v="11"/>
    <m/>
    <m/>
    <x v="217"/>
    <n v="68206"/>
    <s v="48863"/>
    <x v="2"/>
    <x v="1"/>
    <s v="Non-executive"/>
    <s v="D603"/>
    <x v="1"/>
    <n v="127.64"/>
    <n v="0"/>
    <n v="0"/>
    <n v="0"/>
    <n v="0"/>
    <n v="0"/>
    <n v="0"/>
    <n v="0"/>
    <n v="0"/>
    <n v="0"/>
    <n v="0"/>
    <n v="0"/>
    <n v="0"/>
    <n v="0"/>
    <n v="0"/>
    <n v="0"/>
    <n v="0"/>
    <n v="0"/>
    <n v="0.06"/>
    <n v="9.8000000000000007"/>
    <n v="0"/>
    <n v="0"/>
    <n v="0"/>
    <n v="0"/>
    <n v="0"/>
    <n v="7.79"/>
    <n v="0"/>
    <n v="0"/>
    <n v="0"/>
    <n v="0"/>
    <n v="0"/>
    <n v="0.14000000000000001"/>
    <n v="0.31"/>
    <n v="0"/>
    <n v="0"/>
    <n v="1.82"/>
    <n v="6.38"/>
    <n v="0"/>
    <n v="0.52"/>
    <n v="0"/>
    <n v="0"/>
    <n v="0"/>
    <n v="0"/>
    <n v="0"/>
    <n v="0"/>
    <n v="0"/>
    <n v="0"/>
    <n v="154.46"/>
    <n v="154.45999999999998"/>
    <n v="0"/>
    <n v="0"/>
    <n v="0"/>
    <n v="0"/>
    <n v="0"/>
  </r>
  <r>
    <n v="18"/>
    <d v="2013-08-11T00:00:00"/>
    <d v="2013-08-24T00:00:00"/>
    <x v="43"/>
    <s v="G1N"/>
    <s v="GD10000000"/>
    <s v="GD0"/>
    <n v="13"/>
    <n v="8230"/>
    <s v="STIM6"/>
    <s v="RTP15"/>
    <s v="000RTT"/>
    <n v="15"/>
    <s v="ST395A"/>
    <n v="11"/>
    <m/>
    <m/>
    <x v="263"/>
    <n v="68722"/>
    <s v="74668"/>
    <x v="137"/>
    <x v="1"/>
    <s v="Non-executive"/>
    <s v="D603"/>
    <x v="1"/>
    <n v="3218.42"/>
    <n v="0"/>
    <n v="0"/>
    <n v="0"/>
    <n v="0"/>
    <n v="0"/>
    <n v="0"/>
    <n v="0"/>
    <n v="0"/>
    <n v="0"/>
    <n v="0"/>
    <n v="0"/>
    <n v="0"/>
    <n v="0"/>
    <n v="0"/>
    <n v="0"/>
    <n v="0"/>
    <n v="0"/>
    <n v="1.68"/>
    <n v="332.22"/>
    <n v="0"/>
    <n v="0"/>
    <n v="0"/>
    <n v="0"/>
    <n v="0"/>
    <n v="183.35"/>
    <n v="0"/>
    <n v="0"/>
    <n v="0"/>
    <n v="0"/>
    <n v="0"/>
    <n v="2.99"/>
    <n v="8.7799999999999994"/>
    <n v="0"/>
    <n v="0"/>
    <n v="42.88"/>
    <n v="0"/>
    <n v="0"/>
    <n v="17.72"/>
    <n v="0"/>
    <n v="0"/>
    <n v="0"/>
    <n v="0"/>
    <n v="0"/>
    <n v="0"/>
    <n v="0"/>
    <n v="0"/>
    <n v="3808.04"/>
    <n v="3808.0399999999995"/>
    <n v="0"/>
    <n v="0"/>
    <n v="0"/>
    <n v="0"/>
    <n v="0"/>
  </r>
  <r>
    <n v="18"/>
    <d v="2013-08-11T00:00:00"/>
    <d v="2013-08-24T00:00:00"/>
    <x v="43"/>
    <s v="G1N"/>
    <s v="GD10000000"/>
    <s v="GD0"/>
    <n v="13"/>
    <n v="8230"/>
    <s v="STIM6"/>
    <s v="RTP15"/>
    <s v="000RTT"/>
    <n v="15"/>
    <s v="ST395A"/>
    <n v="11"/>
    <m/>
    <m/>
    <x v="265"/>
    <n v="68895"/>
    <s v="75462"/>
    <x v="2"/>
    <x v="1"/>
    <s v="Non-executive"/>
    <s v="D603"/>
    <x v="1"/>
    <n v="2552.8000000000002"/>
    <n v="0"/>
    <n v="0"/>
    <n v="0"/>
    <n v="0"/>
    <n v="0"/>
    <n v="0"/>
    <n v="0"/>
    <n v="0"/>
    <n v="0"/>
    <n v="0"/>
    <n v="0"/>
    <n v="0"/>
    <n v="0"/>
    <n v="0"/>
    <n v="0"/>
    <n v="0"/>
    <n v="0"/>
    <n v="1.35"/>
    <n v="170.62"/>
    <n v="0"/>
    <n v="0"/>
    <n v="0"/>
    <n v="0"/>
    <n v="0"/>
    <n v="151.16999999999999"/>
    <n v="0"/>
    <n v="0"/>
    <n v="0"/>
    <n v="0"/>
    <n v="0"/>
    <n v="2.71"/>
    <n v="6.48"/>
    <n v="0"/>
    <n v="0"/>
    <n v="35.36"/>
    <n v="0"/>
    <n v="0"/>
    <n v="9.1"/>
    <n v="0"/>
    <n v="0"/>
    <n v="0"/>
    <n v="0"/>
    <n v="0"/>
    <n v="0"/>
    <n v="0"/>
    <n v="0"/>
    <n v="2929.59"/>
    <n v="2929.59"/>
    <n v="0"/>
    <n v="0"/>
    <n v="0"/>
    <n v="0"/>
    <n v="0"/>
  </r>
  <r>
    <n v="18"/>
    <d v="2013-08-11T00:00:00"/>
    <d v="2013-08-24T00:00:00"/>
    <x v="43"/>
    <s v="G1N"/>
    <s v="GD10000000"/>
    <s v="GD0"/>
    <n v="13"/>
    <n v="8230"/>
    <s v="STIM6"/>
    <s v="RTP15"/>
    <s v="000RTT"/>
    <n v="15"/>
    <s v="ST395A"/>
    <n v="11"/>
    <m/>
    <m/>
    <x v="266"/>
    <n v="68922"/>
    <s v="75461"/>
    <x v="2"/>
    <x v="1"/>
    <s v="Non-executive"/>
    <s v="D603"/>
    <x v="1"/>
    <n v="2042.24"/>
    <n v="0"/>
    <n v="0"/>
    <n v="0"/>
    <n v="0"/>
    <n v="0"/>
    <n v="0"/>
    <n v="0"/>
    <n v="0"/>
    <n v="0"/>
    <n v="0"/>
    <n v="0"/>
    <n v="0"/>
    <n v="0"/>
    <n v="0"/>
    <n v="0"/>
    <n v="0"/>
    <n v="0"/>
    <n v="1.08"/>
    <n v="0"/>
    <n v="0"/>
    <n v="0"/>
    <n v="0"/>
    <n v="0"/>
    <n v="0"/>
    <n v="126.61"/>
    <n v="0"/>
    <n v="0"/>
    <n v="0"/>
    <n v="0"/>
    <n v="0"/>
    <n v="2.17"/>
    <n v="5.18"/>
    <n v="0"/>
    <n v="0"/>
    <n v="29.61"/>
    <n v="0"/>
    <n v="0"/>
    <n v="0"/>
    <n v="0"/>
    <n v="0"/>
    <n v="0"/>
    <n v="0"/>
    <n v="0"/>
    <n v="0"/>
    <n v="0"/>
    <n v="0"/>
    <n v="2206.89"/>
    <n v="2206.89"/>
    <n v="0"/>
    <n v="0"/>
    <n v="0"/>
    <n v="0"/>
    <n v="0"/>
  </r>
  <r>
    <n v="18"/>
    <d v="2013-08-11T00:00:00"/>
    <d v="2013-08-24T00:00:00"/>
    <x v="43"/>
    <s v="G1N"/>
    <s v="GD10000000"/>
    <s v="GD0"/>
    <n v="13"/>
    <n v="8230"/>
    <s v="STIM6"/>
    <s v="RTP15"/>
    <s v="000RTT"/>
    <n v="15"/>
    <s v="ST395A"/>
    <n v="11"/>
    <m/>
    <m/>
    <x v="264"/>
    <n v="69469"/>
    <s v="73438"/>
    <x v="138"/>
    <x v="1"/>
    <s v="Non-executive"/>
    <s v="D603"/>
    <x v="1"/>
    <n v="3371.58"/>
    <n v="0"/>
    <n v="0"/>
    <n v="0"/>
    <n v="0"/>
    <n v="0"/>
    <n v="0"/>
    <n v="0"/>
    <n v="0"/>
    <n v="0"/>
    <n v="0"/>
    <n v="0"/>
    <n v="0"/>
    <n v="0"/>
    <n v="0"/>
    <n v="0"/>
    <n v="0"/>
    <n v="0"/>
    <n v="1.75"/>
    <n v="190.69"/>
    <n v="0"/>
    <n v="0"/>
    <n v="0"/>
    <n v="0"/>
    <n v="0"/>
    <n v="205.09"/>
    <n v="0"/>
    <n v="0"/>
    <n v="0"/>
    <n v="0"/>
    <n v="0"/>
    <n v="2.71"/>
    <n v="6.48"/>
    <n v="0"/>
    <n v="0"/>
    <n v="47.97"/>
    <n v="0"/>
    <n v="0"/>
    <n v="10.17"/>
    <n v="0"/>
    <n v="0"/>
    <n v="0"/>
    <n v="0"/>
    <n v="0"/>
    <n v="0"/>
    <n v="0"/>
    <n v="0"/>
    <n v="3836.44"/>
    <n v="3836.44"/>
    <n v="0"/>
    <n v="0"/>
    <n v="0"/>
    <n v="0"/>
    <n v="0"/>
  </r>
  <r>
    <n v="18"/>
    <d v="2013-08-11T00:00:00"/>
    <d v="2013-08-24T00:00:00"/>
    <x v="43"/>
    <s v="G1N"/>
    <s v="GD10000000"/>
    <s v="GD0"/>
    <n v="13"/>
    <n v="8230"/>
    <s v="STIM6"/>
    <s v="RTP15"/>
    <s v="000RTT"/>
    <n v="15"/>
    <s v="ST395A"/>
    <n v="11"/>
    <m/>
    <m/>
    <x v="222"/>
    <n v="70287"/>
    <s v="48884"/>
    <x v="15"/>
    <x v="1"/>
    <s v="Non-executive"/>
    <s v="D603"/>
    <x v="1"/>
    <n v="1000.46"/>
    <n v="0"/>
    <n v="0"/>
    <n v="0"/>
    <n v="0"/>
    <n v="0"/>
    <n v="0"/>
    <n v="0"/>
    <n v="0"/>
    <n v="0"/>
    <n v="0"/>
    <n v="0"/>
    <n v="0"/>
    <n v="0"/>
    <n v="0"/>
    <n v="0"/>
    <n v="0"/>
    <n v="0"/>
    <n v="0.54"/>
    <n v="85.3"/>
    <n v="0"/>
    <n v="0"/>
    <n v="0"/>
    <n v="0"/>
    <n v="0"/>
    <n v="60.26"/>
    <n v="0"/>
    <n v="0"/>
    <n v="0"/>
    <n v="0"/>
    <n v="0"/>
    <n v="1.35"/>
    <n v="3.24"/>
    <n v="0"/>
    <n v="0"/>
    <n v="14.09"/>
    <n v="0"/>
    <n v="0"/>
    <n v="4.54"/>
    <n v="0"/>
    <n v="0"/>
    <n v="0"/>
    <n v="0"/>
    <n v="0"/>
    <n v="0"/>
    <n v="0"/>
    <n v="0"/>
    <n v="1169.78"/>
    <n v="1169.7799999999997"/>
    <n v="0"/>
    <n v="0"/>
    <n v="0"/>
    <n v="0"/>
    <n v="0"/>
  </r>
  <r>
    <n v="18"/>
    <d v="2013-08-11T00:00:00"/>
    <d v="2013-08-24T00:00:00"/>
    <x v="43"/>
    <s v="G1N"/>
    <s v="GD10000000"/>
    <s v="GD0"/>
    <n v="13"/>
    <n v="8230"/>
    <s v="STIM6"/>
    <s v="SGP25"/>
    <s v="STAARA"/>
    <n v="15"/>
    <s v="RA388A"/>
    <n v="9"/>
    <m/>
    <m/>
    <x v="106"/>
    <n v="23952"/>
    <s v="47825"/>
    <x v="58"/>
    <x v="1"/>
    <s v="Non-executive"/>
    <s v="D603"/>
    <x v="1"/>
    <n v="0"/>
    <n v="0"/>
    <n v="0"/>
    <n v="0"/>
    <n v="0"/>
    <n v="429.04"/>
    <n v="0"/>
    <n v="0"/>
    <n v="0"/>
    <n v="0"/>
    <n v="0"/>
    <n v="0"/>
    <n v="0"/>
    <n v="0"/>
    <n v="0"/>
    <n v="0"/>
    <n v="0"/>
    <n v="0"/>
    <n v="0.22"/>
    <n v="57.76"/>
    <n v="0"/>
    <n v="0"/>
    <n v="0"/>
    <n v="0"/>
    <n v="0"/>
    <n v="25.4"/>
    <n v="0"/>
    <n v="0"/>
    <n v="0"/>
    <n v="0"/>
    <n v="0"/>
    <n v="0.45"/>
    <n v="1.38"/>
    <n v="0"/>
    <n v="0"/>
    <n v="5.94"/>
    <n v="21.46"/>
    <n v="0"/>
    <n v="3.08"/>
    <n v="0"/>
    <n v="0"/>
    <n v="0"/>
    <n v="0"/>
    <n v="0"/>
    <n v="0"/>
    <n v="0"/>
    <n v="0"/>
    <n v="544.73"/>
    <n v="544.73000000000025"/>
    <n v="0"/>
    <n v="0"/>
    <n v="0"/>
    <n v="0"/>
    <n v="0"/>
  </r>
  <r>
    <n v="18"/>
    <d v="2013-08-11T00:00:00"/>
    <d v="2013-08-24T00:00:00"/>
    <x v="43"/>
    <s v="G1N"/>
    <s v="GD10000000"/>
    <s v="GD0"/>
    <n v="13"/>
    <n v="8230"/>
    <s v="STIM6"/>
    <s v="SGP25"/>
    <s v="STAARA"/>
    <n v="15"/>
    <s v="RA388A"/>
    <n v="9"/>
    <m/>
    <m/>
    <x v="261"/>
    <n v="58856"/>
    <s v="73439"/>
    <x v="135"/>
    <x v="1"/>
    <s v="Non-executive"/>
    <s v="D603"/>
    <x v="1"/>
    <n v="950.77"/>
    <n v="0"/>
    <n v="0"/>
    <n v="0"/>
    <n v="0"/>
    <n v="0"/>
    <n v="0"/>
    <n v="0"/>
    <n v="0"/>
    <n v="0"/>
    <n v="0"/>
    <n v="0"/>
    <n v="0"/>
    <n v="0"/>
    <n v="0"/>
    <n v="0"/>
    <n v="0"/>
    <n v="0"/>
    <n v="0.48"/>
    <n v="110.2"/>
    <n v="0"/>
    <n v="0"/>
    <n v="0"/>
    <n v="0"/>
    <n v="0"/>
    <n v="53.12"/>
    <n v="0"/>
    <n v="0"/>
    <n v="0"/>
    <n v="0"/>
    <n v="0"/>
    <n v="0.65"/>
    <n v="2.27"/>
    <n v="0"/>
    <n v="0"/>
    <n v="12.42"/>
    <n v="47.53"/>
    <n v="0"/>
    <n v="5.87"/>
    <n v="0"/>
    <n v="0"/>
    <n v="0"/>
    <n v="0"/>
    <n v="0"/>
    <n v="0"/>
    <n v="0"/>
    <n v="0"/>
    <n v="1183.31"/>
    <n v="1183.31"/>
    <n v="0"/>
    <n v="0"/>
    <n v="0"/>
    <n v="0"/>
    <n v="0"/>
  </r>
  <r>
    <n v="18"/>
    <d v="2013-08-11T00:00:00"/>
    <d v="2013-08-24T00:00:00"/>
    <x v="43"/>
    <s v="G1N"/>
    <s v="GD10000000"/>
    <s v="GD0"/>
    <n v="13"/>
    <n v="8230"/>
    <s v="STIM6"/>
    <s v="SGP25"/>
    <s v="STAARA"/>
    <n v="15"/>
    <s v="RA388A"/>
    <n v="9"/>
    <m/>
    <m/>
    <x v="96"/>
    <n v="67856"/>
    <s v="73528"/>
    <x v="2"/>
    <x v="1"/>
    <s v="Non-executive"/>
    <s v="D603"/>
    <x v="1"/>
    <n v="1711.64"/>
    <n v="0"/>
    <n v="0"/>
    <n v="0"/>
    <n v="0"/>
    <n v="0"/>
    <n v="0"/>
    <n v="0"/>
    <n v="0"/>
    <n v="0"/>
    <n v="0"/>
    <n v="0"/>
    <n v="0"/>
    <n v="0"/>
    <n v="0"/>
    <n v="0"/>
    <n v="0"/>
    <n v="0"/>
    <n v="0.9"/>
    <n v="117.56"/>
    <n v="0"/>
    <n v="0"/>
    <n v="0"/>
    <n v="0"/>
    <n v="0"/>
    <n v="102.25"/>
    <n v="0"/>
    <n v="0"/>
    <n v="0"/>
    <n v="0"/>
    <n v="0"/>
    <n v="1.63"/>
    <n v="3.71"/>
    <n v="0"/>
    <n v="0"/>
    <n v="23.92"/>
    <n v="85.58"/>
    <n v="0"/>
    <n v="6.27"/>
    <n v="0"/>
    <n v="0"/>
    <n v="0"/>
    <n v="0"/>
    <n v="0"/>
    <n v="0"/>
    <n v="0"/>
    <n v="0"/>
    <n v="2053.46"/>
    <n v="2053.4600000000005"/>
    <n v="0"/>
    <n v="0"/>
    <n v="0"/>
    <n v="0"/>
    <n v="0"/>
  </r>
  <r>
    <n v="18"/>
    <d v="2013-08-11T00:00:00"/>
    <d v="2013-08-24T00:00:00"/>
    <x v="43"/>
    <s v="G1N"/>
    <s v="GD10000000"/>
    <s v="GD0"/>
    <n v="13"/>
    <n v="8230"/>
    <s v="STIM6"/>
    <s v="SGP25"/>
    <s v="STAARA"/>
    <n v="15"/>
    <s v="RA388A"/>
    <n v="9"/>
    <m/>
    <m/>
    <x v="216"/>
    <n v="68069"/>
    <s v="47282"/>
    <x v="2"/>
    <x v="1"/>
    <s v="Non-executive"/>
    <s v="D603"/>
    <x v="1"/>
    <n v="920.38"/>
    <n v="0"/>
    <n v="0"/>
    <n v="0"/>
    <n v="0"/>
    <n v="0"/>
    <n v="0"/>
    <n v="0"/>
    <n v="0"/>
    <n v="0"/>
    <n v="0"/>
    <n v="0"/>
    <n v="0"/>
    <n v="0"/>
    <n v="0"/>
    <n v="0"/>
    <n v="0"/>
    <n v="0"/>
    <n v="0.48"/>
    <n v="59.72"/>
    <n v="0"/>
    <n v="0"/>
    <n v="0"/>
    <n v="0"/>
    <n v="0"/>
    <n v="55.5"/>
    <n v="0"/>
    <n v="0"/>
    <n v="0"/>
    <n v="0"/>
    <n v="0"/>
    <n v="0.95"/>
    <n v="2.2599999999999998"/>
    <n v="0"/>
    <n v="0"/>
    <n v="12.98"/>
    <n v="46.02"/>
    <n v="0"/>
    <n v="3.18"/>
    <n v="0"/>
    <n v="0"/>
    <n v="0"/>
    <n v="0"/>
    <n v="0"/>
    <n v="0"/>
    <n v="0"/>
    <n v="0"/>
    <n v="1101.47"/>
    <n v="1101.47"/>
    <n v="0"/>
    <n v="0"/>
    <n v="0"/>
    <n v="0"/>
    <n v="0"/>
  </r>
  <r>
    <n v="18"/>
    <d v="2013-08-11T00:00:00"/>
    <d v="2013-08-24T00:00:00"/>
    <x v="43"/>
    <s v="G1N"/>
    <s v="GD10000000"/>
    <s v="GD0"/>
    <n v="13"/>
    <n v="8230"/>
    <s v="STIM6"/>
    <s v="SGP25"/>
    <s v="STAARA"/>
    <n v="15"/>
    <s v="RA388A"/>
    <n v="9"/>
    <m/>
    <m/>
    <x v="217"/>
    <n v="68206"/>
    <s v="48863"/>
    <x v="2"/>
    <x v="1"/>
    <s v="Non-executive"/>
    <s v="D603"/>
    <x v="1"/>
    <n v="127.64"/>
    <n v="0"/>
    <n v="0"/>
    <n v="0"/>
    <n v="0"/>
    <n v="0"/>
    <n v="0"/>
    <n v="0"/>
    <n v="0"/>
    <n v="0"/>
    <n v="0"/>
    <n v="0"/>
    <n v="0"/>
    <n v="0"/>
    <n v="0"/>
    <n v="0"/>
    <n v="0"/>
    <n v="0"/>
    <n v="0.06"/>
    <n v="9.8000000000000007"/>
    <n v="0"/>
    <n v="0"/>
    <n v="0"/>
    <n v="0"/>
    <n v="0"/>
    <n v="7.79"/>
    <n v="0"/>
    <n v="0"/>
    <n v="0"/>
    <n v="0"/>
    <n v="0"/>
    <n v="0.14000000000000001"/>
    <n v="0.31"/>
    <n v="0"/>
    <n v="0"/>
    <n v="1.82"/>
    <n v="6.38"/>
    <n v="0"/>
    <n v="0.52"/>
    <n v="0"/>
    <n v="0"/>
    <n v="0"/>
    <n v="0"/>
    <n v="0"/>
    <n v="0"/>
    <n v="0"/>
    <n v="0"/>
    <n v="154.46"/>
    <n v="154.45999999999998"/>
    <n v="0"/>
    <n v="0"/>
    <n v="0"/>
    <n v="0"/>
    <n v="0"/>
  </r>
  <r>
    <n v="18"/>
    <d v="2013-08-11T00:00:00"/>
    <d v="2013-08-24T00:00:00"/>
    <x v="43"/>
    <s v="G1N"/>
    <s v="GD10000000"/>
    <s v="GD0"/>
    <n v="13"/>
    <n v="8230"/>
    <s v="STIM6"/>
    <s v="SGP25"/>
    <s v="STAARA"/>
    <n v="15"/>
    <s v="RA388A"/>
    <n v="9"/>
    <m/>
    <m/>
    <x v="266"/>
    <n v="68922"/>
    <s v="75461"/>
    <x v="2"/>
    <x v="1"/>
    <s v="Non-executive"/>
    <s v="D603"/>
    <x v="1"/>
    <n v="510.56"/>
    <n v="0"/>
    <n v="0"/>
    <n v="0"/>
    <n v="0"/>
    <n v="0"/>
    <n v="0"/>
    <n v="0"/>
    <n v="0"/>
    <n v="0"/>
    <n v="0"/>
    <n v="0"/>
    <n v="0"/>
    <n v="0"/>
    <n v="0"/>
    <n v="0"/>
    <n v="0"/>
    <n v="0"/>
    <n v="0.27"/>
    <n v="0"/>
    <n v="0"/>
    <n v="0"/>
    <n v="0"/>
    <n v="0"/>
    <n v="0"/>
    <n v="31.66"/>
    <n v="0"/>
    <n v="0"/>
    <n v="0"/>
    <n v="0"/>
    <n v="0"/>
    <n v="0.54"/>
    <n v="1.3"/>
    <n v="0"/>
    <n v="0"/>
    <n v="7.4"/>
    <n v="0"/>
    <n v="0"/>
    <n v="0"/>
    <n v="0"/>
    <n v="0"/>
    <n v="0"/>
    <n v="0"/>
    <n v="0"/>
    <n v="0"/>
    <n v="0"/>
    <n v="0"/>
    <n v="551.73"/>
    <n v="551.7299999999999"/>
    <n v="0"/>
    <n v="0"/>
    <n v="0"/>
    <n v="0"/>
    <n v="0"/>
  </r>
  <r>
    <n v="18"/>
    <d v="2013-08-11T00:00:00"/>
    <d v="2013-08-24T00:00:00"/>
    <x v="44"/>
    <s v="T12"/>
    <s v="GD10000000"/>
    <s v="GD0"/>
    <n v="13"/>
    <n v="8230"/>
    <s v="STIM6"/>
    <s v="RTP15"/>
    <s v="000RTT"/>
    <n v="15"/>
    <s v="ST395A"/>
    <n v="11"/>
    <m/>
    <m/>
    <x v="299"/>
    <n v="66662"/>
    <s v="73433"/>
    <x v="149"/>
    <x v="1"/>
    <s v="Non-executive"/>
    <s v="D603"/>
    <x v="1"/>
    <n v="2944.16"/>
    <n v="0"/>
    <n v="0"/>
    <n v="0"/>
    <n v="0"/>
    <n v="0"/>
    <n v="0"/>
    <n v="0"/>
    <n v="0"/>
    <n v="0"/>
    <n v="0"/>
    <n v="0"/>
    <n v="0"/>
    <n v="0"/>
    <n v="0"/>
    <n v="0"/>
    <n v="0"/>
    <n v="0"/>
    <n v="1.54"/>
    <n v="195.92"/>
    <n v="0"/>
    <n v="0"/>
    <n v="0"/>
    <n v="0"/>
    <n v="0"/>
    <n v="175.08"/>
    <n v="0"/>
    <n v="0"/>
    <n v="0"/>
    <n v="0"/>
    <n v="0"/>
    <n v="2.71"/>
    <n v="6.48"/>
    <n v="0"/>
    <n v="0"/>
    <n v="40.94"/>
    <n v="147.21"/>
    <n v="0"/>
    <n v="10.45"/>
    <n v="0"/>
    <n v="0"/>
    <n v="0"/>
    <n v="0"/>
    <n v="0"/>
    <n v="0"/>
    <n v="0"/>
    <n v="0"/>
    <n v="3524.49"/>
    <n v="3524.49"/>
    <n v="0"/>
    <n v="0"/>
    <n v="0"/>
    <n v="0"/>
    <n v="0"/>
  </r>
  <r>
    <n v="19"/>
    <d v="2013-08-25T00:00:00"/>
    <d v="2013-09-07T00:00:00"/>
    <x v="45"/>
    <s v="G1N"/>
    <s v="GD10000000"/>
    <s v="GD0"/>
    <n v="13"/>
    <n v="100"/>
    <s v="LD600"/>
    <s v="LF601"/>
    <m/>
    <m/>
    <m/>
    <m/>
    <m/>
    <m/>
    <x v="361"/>
    <n v="7580"/>
    <s v="73466"/>
    <x v="160"/>
    <x v="1"/>
    <s v="Non-executive"/>
    <s v="D603"/>
    <x v="1"/>
    <n v="239.92"/>
    <n v="0"/>
    <n v="0"/>
    <n v="0"/>
    <n v="0"/>
    <n v="0"/>
    <n v="0"/>
    <n v="0"/>
    <n v="0"/>
    <n v="0"/>
    <n v="0"/>
    <n v="0"/>
    <n v="0"/>
    <n v="0"/>
    <n v="0"/>
    <n v="0"/>
    <n v="0"/>
    <n v="0"/>
    <n v="0"/>
    <n v="47.68"/>
    <n v="0"/>
    <n v="0"/>
    <n v="0"/>
    <n v="0"/>
    <n v="0"/>
    <n v="13.89"/>
    <n v="0"/>
    <n v="0"/>
    <n v="0"/>
    <n v="0"/>
    <n v="0"/>
    <n v="0.68"/>
    <n v="1.63"/>
    <n v="0"/>
    <n v="0"/>
    <n v="3.25"/>
    <n v="12"/>
    <n v="0"/>
    <n v="0"/>
    <n v="0"/>
    <n v="0"/>
    <n v="0"/>
    <n v="0"/>
    <n v="0"/>
    <n v="0"/>
    <n v="0"/>
    <n v="0"/>
    <n v="319.05"/>
    <n v="319.04999999999995"/>
    <n v="0"/>
    <n v="0"/>
    <n v="0"/>
    <n v="0"/>
    <n v="0"/>
  </r>
  <r>
    <n v="19"/>
    <d v="2013-08-25T00:00:00"/>
    <d v="2013-09-07T00:00:00"/>
    <x v="45"/>
    <s v="G1N"/>
    <s v="GD10000000"/>
    <s v="GD0"/>
    <n v="13"/>
    <n v="100"/>
    <s v="LD600"/>
    <s v="LF601"/>
    <m/>
    <m/>
    <m/>
    <m/>
    <m/>
    <m/>
    <x v="89"/>
    <n v="69397"/>
    <s v="44654"/>
    <x v="159"/>
    <x v="1"/>
    <s v="Non-executive"/>
    <s v="D603"/>
    <x v="1"/>
    <n v="4304.6400000000003"/>
    <n v="0"/>
    <n v="0"/>
    <n v="0"/>
    <n v="0"/>
    <n v="0"/>
    <n v="0"/>
    <n v="0"/>
    <n v="0"/>
    <n v="0"/>
    <n v="0"/>
    <n v="0"/>
    <n v="0"/>
    <n v="0"/>
    <n v="0"/>
    <n v="0"/>
    <n v="0"/>
    <n v="0"/>
    <n v="1.85"/>
    <n v="130.46"/>
    <n v="0"/>
    <n v="0"/>
    <n v="0"/>
    <n v="0"/>
    <n v="0"/>
    <n v="264.2"/>
    <n v="0"/>
    <n v="0"/>
    <n v="0"/>
    <n v="0"/>
    <n v="0"/>
    <n v="2.0299999999999998"/>
    <n v="4.8600000000000003"/>
    <n v="0"/>
    <n v="0"/>
    <n v="61.79"/>
    <n v="215.23"/>
    <n v="0"/>
    <n v="6.95"/>
    <n v="0"/>
    <n v="0"/>
    <n v="0"/>
    <n v="0"/>
    <n v="0"/>
    <n v="0"/>
    <n v="0"/>
    <n v="0"/>
    <n v="4992.01"/>
    <n v="4992.0099999999993"/>
    <n v="0"/>
    <n v="0"/>
    <n v="0"/>
    <n v="0"/>
    <n v="0"/>
  </r>
  <r>
    <n v="19"/>
    <d v="2013-08-25T00:00:00"/>
    <d v="2013-09-07T00:00:00"/>
    <x v="45"/>
    <s v="G1N"/>
    <s v="GD10000000"/>
    <s v="GD0"/>
    <n v="13"/>
    <n v="100"/>
    <s v="LD600"/>
    <s v="LF605"/>
    <m/>
    <m/>
    <m/>
    <m/>
    <m/>
    <m/>
    <x v="99"/>
    <n v="38606"/>
    <s v="51150"/>
    <x v="2"/>
    <x v="1"/>
    <s v="Non-executive"/>
    <s v="D603"/>
    <x v="1"/>
    <n v="2932.54"/>
    <n v="0"/>
    <n v="0"/>
    <n v="0"/>
    <n v="0"/>
    <n v="0"/>
    <n v="0"/>
    <n v="0"/>
    <n v="0"/>
    <n v="0"/>
    <n v="0"/>
    <n v="0"/>
    <n v="0"/>
    <n v="0"/>
    <n v="0"/>
    <n v="0"/>
    <n v="0"/>
    <n v="0"/>
    <n v="1.28"/>
    <n v="458.67"/>
    <n v="0"/>
    <n v="0"/>
    <n v="0"/>
    <n v="0"/>
    <n v="0"/>
    <n v="172.35"/>
    <n v="0"/>
    <n v="0"/>
    <n v="0"/>
    <n v="0"/>
    <n v="0"/>
    <n v="2.93"/>
    <n v="10.74"/>
    <n v="0"/>
    <n v="0"/>
    <n v="40.299999999999997"/>
    <n v="146.62"/>
    <n v="0"/>
    <n v="24.46"/>
    <n v="0"/>
    <n v="0"/>
    <n v="0"/>
    <n v="0"/>
    <n v="0"/>
    <n v="0"/>
    <n v="0"/>
    <n v="0"/>
    <n v="3789.89"/>
    <n v="3789.89"/>
    <n v="0"/>
    <n v="0"/>
    <n v="0"/>
    <n v="0"/>
    <n v="0"/>
  </r>
  <r>
    <n v="19"/>
    <d v="2013-08-25T00:00:00"/>
    <d v="2013-09-07T00:00:00"/>
    <x v="45"/>
    <s v="G1N"/>
    <s v="GD10000000"/>
    <s v="GD0"/>
    <n v="13"/>
    <n v="100"/>
    <s v="LD600"/>
    <s v="LF605"/>
    <m/>
    <m/>
    <m/>
    <m/>
    <m/>
    <m/>
    <x v="103"/>
    <n v="39707"/>
    <s v="46623"/>
    <x v="2"/>
    <x v="1"/>
    <s v="Non-executive"/>
    <s v="D603"/>
    <x v="1"/>
    <n v="0"/>
    <n v="0"/>
    <n v="0"/>
    <n v="0"/>
    <n v="0"/>
    <n v="3173.19"/>
    <n v="0"/>
    <n v="0"/>
    <n v="0"/>
    <n v="0"/>
    <n v="0"/>
    <n v="0"/>
    <n v="0"/>
    <n v="0"/>
    <n v="0"/>
    <n v="0"/>
    <n v="0"/>
    <n v="0"/>
    <n v="1.39"/>
    <n v="495.96"/>
    <n v="0"/>
    <n v="0"/>
    <n v="0"/>
    <n v="0"/>
    <n v="0"/>
    <n v="183.27"/>
    <n v="0"/>
    <n v="0"/>
    <n v="0"/>
    <n v="0"/>
    <n v="0"/>
    <n v="2.94"/>
    <n v="10.74"/>
    <n v="0"/>
    <n v="0"/>
    <n v="42.85"/>
    <n v="158.66"/>
    <n v="0"/>
    <n v="26.46"/>
    <n v="0"/>
    <n v="0"/>
    <n v="0"/>
    <n v="0"/>
    <n v="0"/>
    <n v="0"/>
    <n v="0"/>
    <n v="0"/>
    <n v="4095.46"/>
    <n v="4095.4599999999996"/>
    <n v="0"/>
    <n v="0"/>
    <n v="0"/>
    <n v="0"/>
    <n v="0"/>
  </r>
  <r>
    <n v="19"/>
    <d v="2013-08-25T00:00:00"/>
    <d v="2013-09-07T00:00:00"/>
    <x v="45"/>
    <s v="G1N"/>
    <s v="GD10000000"/>
    <s v="GD0"/>
    <n v="13"/>
    <n v="100"/>
    <s v="LD600"/>
    <s v="LF606"/>
    <m/>
    <m/>
    <m/>
    <m/>
    <m/>
    <m/>
    <x v="106"/>
    <n v="23952"/>
    <s v="47825"/>
    <x v="58"/>
    <x v="1"/>
    <s v="Non-executive"/>
    <s v="D603"/>
    <x v="1"/>
    <n v="0"/>
    <n v="0"/>
    <n v="0"/>
    <n v="0"/>
    <n v="0"/>
    <n v="860.86"/>
    <n v="0"/>
    <n v="0"/>
    <n v="0"/>
    <n v="0"/>
    <n v="0"/>
    <n v="0"/>
    <n v="0"/>
    <n v="0"/>
    <n v="0"/>
    <n v="0"/>
    <n v="0"/>
    <n v="0"/>
    <n v="0.39"/>
    <n v="96.29"/>
    <n v="0"/>
    <n v="0"/>
    <n v="0"/>
    <n v="0"/>
    <n v="0"/>
    <n v="51.38"/>
    <n v="0"/>
    <n v="0"/>
    <n v="0"/>
    <n v="0"/>
    <n v="0"/>
    <n v="0.75"/>
    <n v="2.31"/>
    <n v="0"/>
    <n v="0"/>
    <n v="12.02"/>
    <n v="43.05"/>
    <n v="0"/>
    <n v="5.13"/>
    <n v="0"/>
    <n v="0"/>
    <n v="0"/>
    <n v="0"/>
    <n v="0"/>
    <n v="0"/>
    <n v="0"/>
    <n v="0"/>
    <n v="1072.18"/>
    <n v="1072.18"/>
    <n v="0"/>
    <n v="0"/>
    <n v="0"/>
    <n v="0"/>
    <n v="0"/>
  </r>
  <r>
    <n v="19"/>
    <d v="2013-08-25T00:00:00"/>
    <d v="2013-09-07T00:00:00"/>
    <x v="45"/>
    <s v="G1N"/>
    <s v="GD10000000"/>
    <s v="GD0"/>
    <n v="13"/>
    <n v="100"/>
    <s v="LD600"/>
    <s v="LF606"/>
    <m/>
    <m/>
    <m/>
    <m/>
    <m/>
    <m/>
    <x v="261"/>
    <n v="58856"/>
    <s v="73439"/>
    <x v="135"/>
    <x v="1"/>
    <s v="Non-executive"/>
    <s v="D603"/>
    <x v="1"/>
    <n v="2861.53"/>
    <n v="0"/>
    <n v="0"/>
    <n v="0"/>
    <n v="0"/>
    <n v="0"/>
    <n v="0"/>
    <n v="0"/>
    <n v="0"/>
    <n v="0"/>
    <n v="0"/>
    <n v="0"/>
    <n v="0"/>
    <n v="0"/>
    <n v="0"/>
    <n v="0"/>
    <n v="0"/>
    <n v="0"/>
    <n v="1.24"/>
    <n v="275.55"/>
    <n v="0"/>
    <n v="0"/>
    <n v="0"/>
    <n v="0"/>
    <n v="0"/>
    <n v="162.88"/>
    <n v="0"/>
    <n v="0"/>
    <n v="0"/>
    <n v="0"/>
    <n v="0"/>
    <n v="1.64"/>
    <n v="5.71"/>
    <n v="0"/>
    <n v="0"/>
    <n v="38.11"/>
    <n v="143.09"/>
    <n v="0"/>
    <n v="14.7"/>
    <n v="0"/>
    <n v="0"/>
    <n v="0"/>
    <n v="0"/>
    <n v="0"/>
    <n v="0"/>
    <n v="0"/>
    <n v="0"/>
    <n v="3504.45"/>
    <n v="3504.4500000000003"/>
    <n v="0"/>
    <n v="0"/>
    <n v="0"/>
    <n v="0"/>
    <n v="0"/>
  </r>
  <r>
    <n v="19"/>
    <d v="2013-08-25T00:00:00"/>
    <d v="2013-09-07T00:00:00"/>
    <x v="45"/>
    <s v="G1N"/>
    <s v="GD10000000"/>
    <s v="GD0"/>
    <n v="13"/>
    <n v="8200"/>
    <s v="GD600"/>
    <s v="ADMIN"/>
    <s v="0ADMIN"/>
    <n v="1"/>
    <s v="CHOICE"/>
    <n v="12"/>
    <m/>
    <m/>
    <x v="361"/>
    <n v="7580"/>
    <s v="73466"/>
    <x v="160"/>
    <x v="1"/>
    <s v="Non-executive"/>
    <s v="D603"/>
    <x v="1"/>
    <n v="239.9"/>
    <n v="0"/>
    <n v="0"/>
    <n v="0"/>
    <n v="0"/>
    <n v="0"/>
    <n v="0"/>
    <n v="0"/>
    <n v="0"/>
    <n v="0"/>
    <n v="0"/>
    <n v="0"/>
    <n v="0"/>
    <n v="0"/>
    <n v="0"/>
    <n v="0"/>
    <n v="0"/>
    <n v="0"/>
    <n v="0"/>
    <n v="47.65"/>
    <n v="0"/>
    <n v="0"/>
    <n v="0"/>
    <n v="0"/>
    <n v="0"/>
    <n v="13.89"/>
    <n v="0"/>
    <n v="0"/>
    <n v="0"/>
    <n v="0"/>
    <n v="0"/>
    <n v="0.67"/>
    <n v="1.59"/>
    <n v="0"/>
    <n v="0"/>
    <n v="3.25"/>
    <n v="11.98"/>
    <n v="0"/>
    <n v="0"/>
    <n v="0"/>
    <n v="0"/>
    <n v="0"/>
    <n v="0"/>
    <n v="0"/>
    <n v="0"/>
    <n v="0"/>
    <n v="0"/>
    <n v="318.93"/>
    <n v="318.93"/>
    <n v="0"/>
    <n v="0"/>
    <n v="0"/>
    <n v="0"/>
    <n v="0"/>
  </r>
  <r>
    <n v="19"/>
    <d v="2013-08-25T00:00:00"/>
    <d v="2013-09-07T00:00:00"/>
    <x v="45"/>
    <s v="G1N"/>
    <s v="GD10000000"/>
    <s v="GD0"/>
    <n v="13"/>
    <n v="8200"/>
    <s v="GD600"/>
    <s v="CLCB5"/>
    <s v="000CLC"/>
    <n v="15"/>
    <s v="32287C"/>
    <n v="13"/>
    <m/>
    <m/>
    <x v="211"/>
    <n v="43853"/>
    <s v="74888"/>
    <x v="2"/>
    <x v="1"/>
    <s v="Non-executive"/>
    <s v="D603"/>
    <x v="1"/>
    <n v="0"/>
    <n v="0"/>
    <n v="0"/>
    <n v="0"/>
    <n v="0"/>
    <n v="430.3"/>
    <n v="0"/>
    <n v="0"/>
    <n v="0"/>
    <n v="0"/>
    <n v="0"/>
    <n v="0"/>
    <n v="0"/>
    <n v="0"/>
    <n v="0"/>
    <n v="0"/>
    <n v="0"/>
    <n v="0"/>
    <n v="0.19"/>
    <n v="27.43"/>
    <n v="0"/>
    <n v="0"/>
    <n v="0"/>
    <n v="0"/>
    <n v="0"/>
    <n v="26.11"/>
    <n v="0"/>
    <n v="0"/>
    <n v="0"/>
    <n v="0"/>
    <n v="0"/>
    <n v="0.38"/>
    <n v="0.91"/>
    <n v="0"/>
    <n v="0"/>
    <n v="6.11"/>
    <n v="21.5"/>
    <n v="0"/>
    <n v="1.47"/>
    <n v="0"/>
    <n v="0"/>
    <n v="0"/>
    <n v="0"/>
    <n v="0"/>
    <n v="0"/>
    <n v="0"/>
    <n v="0"/>
    <n v="514.4"/>
    <n v="514.40000000000009"/>
    <n v="0"/>
    <n v="0"/>
    <n v="0"/>
    <n v="0"/>
    <n v="0"/>
  </r>
  <r>
    <n v="19"/>
    <d v="2013-08-25T00:00:00"/>
    <d v="2013-09-07T00:00:00"/>
    <x v="45"/>
    <s v="G1N"/>
    <s v="GD10000000"/>
    <s v="GD0"/>
    <n v="13"/>
    <n v="8200"/>
    <s v="GD600"/>
    <s v="CLCB5"/>
    <s v="000CLC"/>
    <n v="15"/>
    <s v="32287C"/>
    <n v="13"/>
    <m/>
    <m/>
    <x v="217"/>
    <n v="68206"/>
    <s v="48863"/>
    <x v="2"/>
    <x v="1"/>
    <s v="Non-executive"/>
    <s v="D603"/>
    <x v="1"/>
    <n v="368.58"/>
    <n v="0"/>
    <n v="0"/>
    <n v="0"/>
    <n v="0"/>
    <n v="0"/>
    <n v="0"/>
    <n v="0"/>
    <n v="0"/>
    <n v="0"/>
    <n v="0"/>
    <n v="0"/>
    <n v="0"/>
    <n v="0"/>
    <n v="0"/>
    <n v="0"/>
    <n v="0"/>
    <n v="0"/>
    <n v="0.16"/>
    <n v="23.5"/>
    <n v="0"/>
    <n v="0"/>
    <n v="0"/>
    <n v="0"/>
    <n v="0"/>
    <n v="22.56"/>
    <n v="0"/>
    <n v="0"/>
    <n v="0"/>
    <n v="0"/>
    <n v="0"/>
    <n v="0.33"/>
    <n v="0.75"/>
    <n v="0"/>
    <n v="0"/>
    <n v="5.26"/>
    <n v="18.43"/>
    <n v="0"/>
    <n v="1.26"/>
    <n v="0"/>
    <n v="0"/>
    <n v="0"/>
    <n v="0"/>
    <n v="0"/>
    <n v="0"/>
    <n v="0"/>
    <n v="0"/>
    <n v="440.83"/>
    <n v="440.83"/>
    <n v="0"/>
    <n v="0"/>
    <n v="0"/>
    <n v="0"/>
    <n v="0"/>
  </r>
  <r>
    <n v="19"/>
    <d v="2013-08-25T00:00:00"/>
    <d v="2013-09-07T00:00:00"/>
    <x v="45"/>
    <s v="G1N"/>
    <s v="GD10000000"/>
    <s v="GD0"/>
    <n v="13"/>
    <n v="8200"/>
    <s v="GD600"/>
    <s v="CLCB7"/>
    <s v="000CLC"/>
    <n v="17"/>
    <s v="32287C"/>
    <n v="13"/>
    <m/>
    <m/>
    <x v="211"/>
    <n v="43853"/>
    <s v="74888"/>
    <x v="2"/>
    <x v="1"/>
    <s v="Non-executive"/>
    <s v="D603"/>
    <x v="1"/>
    <n v="0"/>
    <n v="0"/>
    <n v="0"/>
    <n v="0"/>
    <n v="0"/>
    <n v="645.42999999999995"/>
    <n v="0"/>
    <n v="0"/>
    <n v="0"/>
    <n v="0"/>
    <n v="0"/>
    <n v="0"/>
    <n v="0"/>
    <n v="0"/>
    <n v="0"/>
    <n v="0"/>
    <n v="0"/>
    <n v="0"/>
    <n v="0.28000000000000003"/>
    <n v="41.15"/>
    <n v="0"/>
    <n v="0"/>
    <n v="0"/>
    <n v="0"/>
    <n v="0"/>
    <n v="39.15"/>
    <n v="0"/>
    <n v="0"/>
    <n v="0"/>
    <n v="0"/>
    <n v="0"/>
    <n v="0.57999999999999996"/>
    <n v="1.35"/>
    <n v="0"/>
    <n v="0"/>
    <n v="9.16"/>
    <n v="32.270000000000003"/>
    <n v="0"/>
    <n v="2.19"/>
    <n v="0"/>
    <n v="0"/>
    <n v="0"/>
    <n v="0"/>
    <n v="0"/>
    <n v="0"/>
    <n v="0"/>
    <n v="0"/>
    <n v="771.56"/>
    <n v="771.56"/>
    <n v="0"/>
    <n v="0"/>
    <n v="0"/>
    <n v="0"/>
    <n v="0"/>
  </r>
  <r>
    <n v="19"/>
    <d v="2013-08-25T00:00:00"/>
    <d v="2013-09-07T00:00:00"/>
    <x v="45"/>
    <s v="G1N"/>
    <s v="GD10000000"/>
    <s v="GD0"/>
    <n v="13"/>
    <n v="8200"/>
    <s v="GD600"/>
    <s v="CLCB7"/>
    <s v="000CLC"/>
    <n v="17"/>
    <s v="32287C"/>
    <n v="13"/>
    <m/>
    <m/>
    <x v="217"/>
    <n v="68206"/>
    <s v="48863"/>
    <x v="2"/>
    <x v="1"/>
    <s v="Non-executive"/>
    <s v="D603"/>
    <x v="1"/>
    <n v="552.83000000000004"/>
    <n v="0"/>
    <n v="0"/>
    <n v="0"/>
    <n v="0"/>
    <n v="0"/>
    <n v="0"/>
    <n v="0"/>
    <n v="0"/>
    <n v="0"/>
    <n v="0"/>
    <n v="0"/>
    <n v="0"/>
    <n v="0"/>
    <n v="0"/>
    <n v="0"/>
    <n v="0"/>
    <n v="0"/>
    <n v="0.24"/>
    <n v="35.28"/>
    <n v="0"/>
    <n v="0"/>
    <n v="0"/>
    <n v="0"/>
    <n v="0"/>
    <n v="33.86"/>
    <n v="0"/>
    <n v="0"/>
    <n v="0"/>
    <n v="0"/>
    <n v="0"/>
    <n v="0.49"/>
    <n v="1.1000000000000001"/>
    <n v="0"/>
    <n v="0"/>
    <n v="7.92"/>
    <n v="27.64"/>
    <n v="0"/>
    <n v="1.87"/>
    <n v="0"/>
    <n v="0"/>
    <n v="0"/>
    <n v="0"/>
    <n v="0"/>
    <n v="0"/>
    <n v="0"/>
    <n v="0"/>
    <n v="661.23"/>
    <n v="661.23"/>
    <n v="0"/>
    <n v="0"/>
    <n v="0"/>
    <n v="0"/>
    <n v="0"/>
  </r>
  <r>
    <n v="19"/>
    <d v="2013-08-25T00:00:00"/>
    <d v="2013-09-07T00:00:00"/>
    <x v="45"/>
    <s v="G1N"/>
    <s v="GD10000000"/>
    <s v="GD0"/>
    <n v="13"/>
    <n v="8200"/>
    <s v="GD600"/>
    <s v="DSG35"/>
    <s v="000DSG"/>
    <n v="15"/>
    <s v="15282A"/>
    <n v="13"/>
    <m/>
    <m/>
    <x v="361"/>
    <n v="7580"/>
    <s v="73466"/>
    <x v="160"/>
    <x v="1"/>
    <s v="Non-executive"/>
    <s v="D603"/>
    <x v="1"/>
    <n v="239.92"/>
    <n v="0"/>
    <n v="0"/>
    <n v="0"/>
    <n v="0"/>
    <n v="0"/>
    <n v="0"/>
    <n v="0"/>
    <n v="0"/>
    <n v="0"/>
    <n v="0"/>
    <n v="0"/>
    <n v="0"/>
    <n v="0"/>
    <n v="0"/>
    <n v="0"/>
    <n v="0"/>
    <n v="0"/>
    <n v="0"/>
    <n v="47.68"/>
    <n v="0"/>
    <n v="0"/>
    <n v="0"/>
    <n v="0"/>
    <n v="0"/>
    <n v="13.89"/>
    <n v="0"/>
    <n v="0"/>
    <n v="0"/>
    <n v="0"/>
    <n v="0"/>
    <n v="0.68"/>
    <n v="1.63"/>
    <n v="0"/>
    <n v="0"/>
    <n v="3.25"/>
    <n v="12"/>
    <n v="0"/>
    <n v="0"/>
    <n v="0"/>
    <n v="0"/>
    <n v="0"/>
    <n v="0"/>
    <n v="0"/>
    <n v="0"/>
    <n v="0"/>
    <n v="0"/>
    <n v="319.05"/>
    <n v="319.04999999999995"/>
    <n v="0"/>
    <n v="0"/>
    <n v="0"/>
    <n v="0"/>
    <n v="0"/>
  </r>
  <r>
    <n v="19"/>
    <d v="2013-08-25T00:00:00"/>
    <d v="2013-09-07T00:00:00"/>
    <x v="45"/>
    <s v="G1N"/>
    <s v="GD10000000"/>
    <s v="GD0"/>
    <n v="13"/>
    <n v="8200"/>
    <s v="GD600"/>
    <s v="DSG35"/>
    <s v="000DSG"/>
    <n v="15"/>
    <s v="15282A"/>
    <n v="13"/>
    <m/>
    <m/>
    <x v="362"/>
    <n v="40012"/>
    <s v="73024"/>
    <x v="12"/>
    <x v="1"/>
    <s v="Non-executive"/>
    <s v="D603"/>
    <x v="1"/>
    <n v="313.63"/>
    <n v="0"/>
    <n v="0"/>
    <n v="0"/>
    <n v="0"/>
    <n v="0"/>
    <n v="0"/>
    <n v="0"/>
    <n v="0"/>
    <n v="0"/>
    <n v="0"/>
    <n v="0"/>
    <n v="0"/>
    <n v="0"/>
    <n v="0"/>
    <n v="0"/>
    <n v="0"/>
    <n v="0"/>
    <n v="0"/>
    <n v="0"/>
    <n v="0"/>
    <n v="0"/>
    <n v="0"/>
    <n v="0"/>
    <n v="0"/>
    <n v="19.45"/>
    <n v="0"/>
    <n v="0"/>
    <n v="0"/>
    <n v="0"/>
    <n v="0"/>
    <n v="0"/>
    <n v="0"/>
    <n v="0"/>
    <n v="0"/>
    <n v="4.55"/>
    <n v="0"/>
    <n v="0"/>
    <n v="0"/>
    <n v="0"/>
    <n v="0"/>
    <n v="0"/>
    <n v="0"/>
    <n v="0"/>
    <n v="0"/>
    <n v="0"/>
    <n v="0"/>
    <n v="337.63"/>
    <n v="337.63"/>
    <n v="0"/>
    <n v="0"/>
    <n v="0"/>
    <n v="0"/>
    <n v="0"/>
  </r>
  <r>
    <n v="19"/>
    <d v="2013-08-25T00:00:00"/>
    <d v="2013-09-07T00:00:00"/>
    <x v="45"/>
    <s v="G1N"/>
    <s v="GD10000000"/>
    <s v="GD0"/>
    <n v="13"/>
    <n v="8200"/>
    <s v="GD600"/>
    <s v="EAHB5"/>
    <s v="000EAH"/>
    <n v="15"/>
    <s v="32010A"/>
    <n v="13"/>
    <m/>
    <m/>
    <x v="106"/>
    <n v="23952"/>
    <s v="47825"/>
    <x v="58"/>
    <x v="1"/>
    <s v="Non-executive"/>
    <s v="D603"/>
    <x v="1"/>
    <n v="0"/>
    <n v="0"/>
    <n v="0"/>
    <n v="0"/>
    <n v="0"/>
    <n v="688.65"/>
    <n v="0"/>
    <n v="0"/>
    <n v="0"/>
    <n v="0"/>
    <n v="0"/>
    <n v="0"/>
    <n v="0"/>
    <n v="0"/>
    <n v="0"/>
    <n v="0"/>
    <n v="0"/>
    <n v="0"/>
    <n v="0.31"/>
    <n v="77.02"/>
    <n v="0"/>
    <n v="0"/>
    <n v="0"/>
    <n v="0"/>
    <n v="0"/>
    <n v="41.13"/>
    <n v="0"/>
    <n v="0"/>
    <n v="0"/>
    <n v="0"/>
    <n v="0"/>
    <n v="0.57999999999999996"/>
    <n v="1.85"/>
    <n v="0"/>
    <n v="0"/>
    <n v="9.6199999999999992"/>
    <n v="34.42"/>
    <n v="0"/>
    <n v="4.09"/>
    <n v="0"/>
    <n v="0"/>
    <n v="0"/>
    <n v="0"/>
    <n v="0"/>
    <n v="0"/>
    <n v="0"/>
    <n v="0"/>
    <n v="857.67"/>
    <n v="857.67"/>
    <n v="0"/>
    <n v="0"/>
    <n v="0"/>
    <n v="0"/>
    <n v="0"/>
  </r>
  <r>
    <n v="19"/>
    <d v="2013-08-25T00:00:00"/>
    <d v="2013-09-07T00:00:00"/>
    <x v="45"/>
    <s v="G1N"/>
    <s v="GD10000000"/>
    <s v="GD0"/>
    <n v="13"/>
    <n v="8200"/>
    <s v="GD600"/>
    <s v="EAHB5"/>
    <s v="000EAH"/>
    <n v="15"/>
    <s v="32010A"/>
    <n v="13"/>
    <m/>
    <m/>
    <x v="362"/>
    <n v="40012"/>
    <s v="73024"/>
    <x v="12"/>
    <x v="1"/>
    <s v="Non-executive"/>
    <s v="D603"/>
    <x v="1"/>
    <n v="104.54"/>
    <n v="0"/>
    <n v="0"/>
    <n v="0"/>
    <n v="0"/>
    <n v="0"/>
    <n v="0"/>
    <n v="0"/>
    <n v="0"/>
    <n v="0"/>
    <n v="0"/>
    <n v="0"/>
    <n v="0"/>
    <n v="0"/>
    <n v="0"/>
    <n v="0"/>
    <n v="0"/>
    <n v="0"/>
    <n v="0"/>
    <n v="0"/>
    <n v="0"/>
    <n v="0"/>
    <n v="0"/>
    <n v="0"/>
    <n v="0"/>
    <n v="6.48"/>
    <n v="0"/>
    <n v="0"/>
    <n v="0"/>
    <n v="0"/>
    <n v="0"/>
    <n v="0"/>
    <n v="0"/>
    <n v="0"/>
    <n v="0"/>
    <n v="1.51"/>
    <n v="0"/>
    <n v="0"/>
    <n v="0"/>
    <n v="0"/>
    <n v="0"/>
    <n v="0"/>
    <n v="0"/>
    <n v="0"/>
    <n v="0"/>
    <n v="0"/>
    <n v="0"/>
    <n v="112.53"/>
    <n v="112.53000000000002"/>
    <n v="0"/>
    <n v="0"/>
    <n v="0"/>
    <n v="0"/>
    <n v="0"/>
  </r>
  <r>
    <n v="19"/>
    <d v="2013-08-25T00:00:00"/>
    <d v="2013-09-07T00:00:00"/>
    <x v="45"/>
    <s v="G1N"/>
    <s v="GD10000000"/>
    <s v="GD0"/>
    <n v="13"/>
    <n v="8200"/>
    <s v="GD600"/>
    <s v="EAHB5"/>
    <s v="000EAH"/>
    <n v="15"/>
    <s v="32010A"/>
    <n v="13"/>
    <m/>
    <m/>
    <x v="215"/>
    <n v="59989"/>
    <s v="51101"/>
    <x v="116"/>
    <x v="1"/>
    <s v="Non-executive"/>
    <s v="D603"/>
    <x v="1"/>
    <n v="1772.3"/>
    <n v="0"/>
    <n v="0"/>
    <n v="0"/>
    <n v="0"/>
    <n v="0"/>
    <n v="0"/>
    <n v="0"/>
    <n v="0"/>
    <n v="0"/>
    <n v="0"/>
    <n v="0"/>
    <n v="0"/>
    <n v="0"/>
    <n v="0"/>
    <n v="0"/>
    <n v="0"/>
    <n v="0"/>
    <n v="0.76"/>
    <n v="97.94"/>
    <n v="0"/>
    <n v="0"/>
    <n v="0"/>
    <n v="0"/>
    <n v="0"/>
    <n v="107.84"/>
    <n v="0"/>
    <n v="0"/>
    <n v="0"/>
    <n v="0"/>
    <n v="0"/>
    <n v="1.34"/>
    <n v="3.22"/>
    <n v="0"/>
    <n v="0"/>
    <n v="25.21"/>
    <n v="88.61"/>
    <n v="0"/>
    <n v="5.22"/>
    <n v="0"/>
    <n v="0"/>
    <n v="0"/>
    <n v="0"/>
    <n v="0"/>
    <n v="0"/>
    <n v="0"/>
    <n v="0"/>
    <n v="2102.44"/>
    <n v="2102.4399999999996"/>
    <n v="0"/>
    <n v="0"/>
    <n v="0"/>
    <n v="0"/>
    <n v="0"/>
  </r>
  <r>
    <n v="19"/>
    <d v="2013-08-25T00:00:00"/>
    <d v="2013-09-07T00:00:00"/>
    <x v="45"/>
    <s v="G1N"/>
    <s v="GD10000000"/>
    <s v="GD0"/>
    <n v="13"/>
    <n v="8200"/>
    <s v="GD600"/>
    <s v="EAHB5"/>
    <s v="000EAH"/>
    <n v="15"/>
    <s v="32010A"/>
    <n v="13"/>
    <m/>
    <m/>
    <x v="219"/>
    <n v="64263"/>
    <s v="63301"/>
    <x v="2"/>
    <x v="1"/>
    <s v="Non-executive"/>
    <s v="D603"/>
    <x v="1"/>
    <n v="837.71"/>
    <n v="0"/>
    <n v="0"/>
    <n v="0"/>
    <n v="0"/>
    <n v="0"/>
    <n v="0"/>
    <n v="0"/>
    <n v="0"/>
    <n v="0"/>
    <n v="0"/>
    <n v="0"/>
    <n v="0"/>
    <n v="0"/>
    <n v="0"/>
    <n v="0"/>
    <n v="0"/>
    <n v="0"/>
    <n v="0.36"/>
    <n v="48.97"/>
    <n v="0"/>
    <n v="0"/>
    <n v="0"/>
    <n v="0"/>
    <n v="0"/>
    <n v="50.32"/>
    <n v="0"/>
    <n v="0"/>
    <n v="0"/>
    <n v="0"/>
    <n v="0"/>
    <n v="0.67"/>
    <n v="1.54"/>
    <n v="0"/>
    <n v="0"/>
    <n v="11.77"/>
    <n v="41.88"/>
    <n v="0"/>
    <n v="2.62"/>
    <n v="0"/>
    <n v="0"/>
    <n v="0"/>
    <n v="0"/>
    <n v="0"/>
    <n v="0"/>
    <n v="0"/>
    <n v="0"/>
    <n v="995.84"/>
    <n v="995.84"/>
    <n v="0"/>
    <n v="0"/>
    <n v="0"/>
    <n v="0"/>
    <n v="0"/>
  </r>
  <r>
    <n v="19"/>
    <d v="2013-08-25T00:00:00"/>
    <d v="2013-09-07T00:00:00"/>
    <x v="45"/>
    <s v="G1N"/>
    <s v="GD10000000"/>
    <s v="GD0"/>
    <n v="13"/>
    <n v="8200"/>
    <s v="GD600"/>
    <s v="EAHB5"/>
    <s v="000EAH"/>
    <n v="15"/>
    <s v="32010A"/>
    <n v="13"/>
    <m/>
    <m/>
    <x v="216"/>
    <n v="68069"/>
    <s v="47282"/>
    <x v="2"/>
    <x v="1"/>
    <s v="Non-executive"/>
    <s v="D603"/>
    <x v="1"/>
    <n v="158.29"/>
    <n v="0"/>
    <n v="0"/>
    <n v="0"/>
    <n v="0"/>
    <n v="0"/>
    <n v="0"/>
    <n v="0"/>
    <n v="0"/>
    <n v="0"/>
    <n v="0"/>
    <n v="0"/>
    <n v="0"/>
    <n v="0"/>
    <n v="0"/>
    <n v="0"/>
    <n v="0"/>
    <n v="0"/>
    <n v="0.05"/>
    <n v="8.5299999999999994"/>
    <n v="0"/>
    <n v="0"/>
    <n v="0"/>
    <n v="0"/>
    <n v="0"/>
    <n v="9.58"/>
    <n v="0"/>
    <n v="0"/>
    <n v="0"/>
    <n v="0"/>
    <n v="0"/>
    <n v="0.14000000000000001"/>
    <n v="0.34"/>
    <n v="0"/>
    <n v="0"/>
    <n v="2.2599999999999998"/>
    <n v="7.92"/>
    <n v="0"/>
    <n v="0.46"/>
    <n v="0"/>
    <n v="0"/>
    <n v="0"/>
    <n v="0"/>
    <n v="0"/>
    <n v="0"/>
    <n v="0"/>
    <n v="0"/>
    <n v="187.57"/>
    <n v="187.57"/>
    <n v="0"/>
    <n v="0"/>
    <n v="0"/>
    <n v="0"/>
    <n v="0"/>
  </r>
  <r>
    <n v="19"/>
    <d v="2013-08-25T00:00:00"/>
    <d v="2013-09-07T00:00:00"/>
    <x v="45"/>
    <s v="G1N"/>
    <s v="GD10000000"/>
    <s v="GD0"/>
    <n v="13"/>
    <n v="8200"/>
    <s v="GD600"/>
    <s v="EAZB5"/>
    <s v="000EAZ"/>
    <n v="15"/>
    <s v="32010A"/>
    <n v="13"/>
    <m/>
    <m/>
    <x v="361"/>
    <n v="7580"/>
    <s v="73466"/>
    <x v="160"/>
    <x v="1"/>
    <s v="Non-executive"/>
    <s v="D603"/>
    <x v="1"/>
    <n v="239.92"/>
    <n v="0"/>
    <n v="0"/>
    <n v="0"/>
    <n v="0"/>
    <n v="0"/>
    <n v="0"/>
    <n v="0"/>
    <n v="0"/>
    <n v="0"/>
    <n v="0"/>
    <n v="0"/>
    <n v="0"/>
    <n v="0"/>
    <n v="0"/>
    <n v="0"/>
    <n v="0"/>
    <n v="0"/>
    <n v="0"/>
    <n v="47.68"/>
    <n v="0"/>
    <n v="0"/>
    <n v="0"/>
    <n v="0"/>
    <n v="0"/>
    <n v="13.89"/>
    <n v="0"/>
    <n v="0"/>
    <n v="0"/>
    <n v="0"/>
    <n v="0"/>
    <n v="0.68"/>
    <n v="1.63"/>
    <n v="0"/>
    <n v="0"/>
    <n v="3.25"/>
    <n v="12"/>
    <n v="0"/>
    <n v="0"/>
    <n v="0"/>
    <n v="0"/>
    <n v="0"/>
    <n v="0"/>
    <n v="0"/>
    <n v="0"/>
    <n v="0"/>
    <n v="0"/>
    <n v="319.05"/>
    <n v="319.04999999999995"/>
    <n v="0"/>
    <n v="0"/>
    <n v="0"/>
    <n v="0"/>
    <n v="0"/>
  </r>
  <r>
    <n v="19"/>
    <d v="2013-08-25T00:00:00"/>
    <d v="2013-09-07T00:00:00"/>
    <x v="45"/>
    <s v="G1N"/>
    <s v="GD10000000"/>
    <s v="GD0"/>
    <n v="13"/>
    <n v="8200"/>
    <s v="GD600"/>
    <s v="EAZB5"/>
    <s v="000EAZ"/>
    <n v="15"/>
    <s v="32010A"/>
    <n v="13"/>
    <m/>
    <m/>
    <x v="106"/>
    <n v="23952"/>
    <s v="47825"/>
    <x v="58"/>
    <x v="1"/>
    <s v="Non-executive"/>
    <s v="D603"/>
    <x v="1"/>
    <n v="0"/>
    <n v="0"/>
    <n v="0"/>
    <n v="0"/>
    <n v="0"/>
    <n v="688.69"/>
    <n v="0"/>
    <n v="0"/>
    <n v="0"/>
    <n v="0"/>
    <n v="0"/>
    <n v="0"/>
    <n v="0"/>
    <n v="0"/>
    <n v="0"/>
    <n v="0"/>
    <n v="0"/>
    <n v="0"/>
    <n v="0.28999999999999998"/>
    <n v="77.02"/>
    <n v="0"/>
    <n v="0"/>
    <n v="0"/>
    <n v="0"/>
    <n v="0"/>
    <n v="41.1"/>
    <n v="0"/>
    <n v="0"/>
    <n v="0"/>
    <n v="0"/>
    <n v="0"/>
    <n v="0.6"/>
    <n v="1.83"/>
    <n v="0"/>
    <n v="0"/>
    <n v="9.61"/>
    <n v="34.44"/>
    <n v="0"/>
    <n v="4.12"/>
    <n v="0"/>
    <n v="0"/>
    <n v="0"/>
    <n v="0"/>
    <n v="0"/>
    <n v="0"/>
    <n v="0"/>
    <n v="0"/>
    <n v="857.7"/>
    <n v="857.70000000000016"/>
    <n v="0"/>
    <n v="0"/>
    <n v="0"/>
    <n v="0"/>
    <n v="0"/>
  </r>
  <r>
    <n v="19"/>
    <d v="2013-08-25T00:00:00"/>
    <d v="2013-09-07T00:00:00"/>
    <x v="45"/>
    <s v="G1N"/>
    <s v="GD10000000"/>
    <s v="GD0"/>
    <n v="13"/>
    <n v="8200"/>
    <s v="GD600"/>
    <s v="EAZB5"/>
    <s v="000EAZ"/>
    <n v="15"/>
    <s v="32010A"/>
    <n v="13"/>
    <m/>
    <m/>
    <x v="211"/>
    <n v="43853"/>
    <s v="74888"/>
    <x v="2"/>
    <x v="1"/>
    <s v="Non-executive"/>
    <s v="D603"/>
    <x v="1"/>
    <n v="0"/>
    <n v="0"/>
    <n v="0"/>
    <n v="0"/>
    <n v="0"/>
    <n v="461.02"/>
    <n v="0"/>
    <n v="0"/>
    <n v="0"/>
    <n v="0"/>
    <n v="0"/>
    <n v="0"/>
    <n v="0"/>
    <n v="0"/>
    <n v="0"/>
    <n v="0"/>
    <n v="0"/>
    <n v="0"/>
    <n v="0.19"/>
    <n v="29.39"/>
    <n v="0"/>
    <n v="0"/>
    <n v="0"/>
    <n v="0"/>
    <n v="0"/>
    <n v="27.98"/>
    <n v="0"/>
    <n v="0"/>
    <n v="0"/>
    <n v="0"/>
    <n v="0"/>
    <n v="0.4"/>
    <n v="0.96"/>
    <n v="0"/>
    <n v="0"/>
    <n v="6.55"/>
    <n v="23.05"/>
    <n v="0"/>
    <n v="1.57"/>
    <n v="0"/>
    <n v="0"/>
    <n v="0"/>
    <n v="0"/>
    <n v="0"/>
    <n v="0"/>
    <n v="0"/>
    <n v="0"/>
    <n v="551.11"/>
    <n v="551.1099999999999"/>
    <n v="0"/>
    <n v="0"/>
    <n v="0"/>
    <n v="0"/>
    <n v="0"/>
  </r>
  <r>
    <n v="19"/>
    <d v="2013-08-25T00:00:00"/>
    <d v="2013-09-07T00:00:00"/>
    <x v="45"/>
    <s v="G1N"/>
    <s v="GD10000000"/>
    <s v="GD0"/>
    <n v="13"/>
    <n v="8200"/>
    <s v="GD600"/>
    <s v="EAZB5"/>
    <s v="000EAZ"/>
    <n v="15"/>
    <s v="32010A"/>
    <n v="13"/>
    <m/>
    <m/>
    <x v="368"/>
    <n v="48619"/>
    <s v="73384"/>
    <x v="2"/>
    <x v="1"/>
    <s v="Non-executive"/>
    <s v="D603"/>
    <x v="1"/>
    <n v="2475.96"/>
    <n v="0"/>
    <n v="0"/>
    <n v="0"/>
    <n v="0"/>
    <n v="0"/>
    <n v="0"/>
    <n v="0"/>
    <n v="0"/>
    <n v="0"/>
    <n v="0"/>
    <n v="0"/>
    <n v="0"/>
    <n v="0"/>
    <n v="0"/>
    <n v="0"/>
    <n v="0"/>
    <n v="0"/>
    <n v="0"/>
    <n v="190.69"/>
    <n v="0"/>
    <n v="0"/>
    <n v="0"/>
    <n v="0"/>
    <n v="0"/>
    <n v="134.38"/>
    <n v="0"/>
    <n v="0"/>
    <n v="0"/>
    <n v="0"/>
    <n v="0"/>
    <n v="2.99"/>
    <n v="9.1999999999999993"/>
    <n v="0"/>
    <n v="0"/>
    <n v="31.43"/>
    <n v="123.8"/>
    <n v="0"/>
    <n v="10.17"/>
    <n v="0"/>
    <n v="0"/>
    <n v="0"/>
    <n v="0"/>
    <n v="0"/>
    <n v="0"/>
    <n v="0"/>
    <n v="0"/>
    <n v="2978.62"/>
    <n v="2978.62"/>
    <n v="0"/>
    <n v="0"/>
    <n v="0"/>
    <n v="0"/>
    <n v="0"/>
  </r>
  <r>
    <n v="19"/>
    <d v="2013-08-25T00:00:00"/>
    <d v="2013-09-07T00:00:00"/>
    <x v="45"/>
    <s v="G1N"/>
    <s v="GD10000000"/>
    <s v="GD0"/>
    <n v="13"/>
    <n v="8200"/>
    <s v="GD600"/>
    <s v="EAZB5"/>
    <s v="000EAZ"/>
    <n v="15"/>
    <s v="32010A"/>
    <n v="13"/>
    <m/>
    <m/>
    <x v="215"/>
    <n v="59989"/>
    <s v="51101"/>
    <x v="116"/>
    <x v="1"/>
    <s v="Non-executive"/>
    <s v="D603"/>
    <x v="1"/>
    <n v="1772.32"/>
    <n v="0"/>
    <n v="0"/>
    <n v="0"/>
    <n v="0"/>
    <n v="0"/>
    <n v="0"/>
    <n v="0"/>
    <n v="0"/>
    <n v="0"/>
    <n v="0"/>
    <n v="0"/>
    <n v="0"/>
    <n v="0"/>
    <n v="0"/>
    <n v="0"/>
    <n v="0"/>
    <n v="0"/>
    <n v="0.78"/>
    <n v="97.98"/>
    <n v="0"/>
    <n v="0"/>
    <n v="0"/>
    <n v="0"/>
    <n v="0"/>
    <n v="107.88"/>
    <n v="0"/>
    <n v="0"/>
    <n v="0"/>
    <n v="0"/>
    <n v="0"/>
    <n v="1.37"/>
    <n v="3.26"/>
    <n v="0"/>
    <n v="0"/>
    <n v="25.24"/>
    <n v="88.62"/>
    <n v="0"/>
    <n v="5.23"/>
    <n v="0"/>
    <n v="0"/>
    <n v="0"/>
    <n v="0"/>
    <n v="0"/>
    <n v="0"/>
    <n v="0"/>
    <n v="0"/>
    <n v="2102.6799999999998"/>
    <n v="2102.6799999999998"/>
    <n v="0"/>
    <n v="0"/>
    <n v="0"/>
    <n v="0"/>
    <n v="0"/>
  </r>
  <r>
    <n v="19"/>
    <d v="2013-08-25T00:00:00"/>
    <d v="2013-09-07T00:00:00"/>
    <x v="45"/>
    <s v="G1N"/>
    <s v="GD10000000"/>
    <s v="GD0"/>
    <n v="13"/>
    <n v="8200"/>
    <s v="GD600"/>
    <s v="EAZB5"/>
    <s v="000EAZ"/>
    <n v="15"/>
    <s v="32010A"/>
    <n v="13"/>
    <m/>
    <m/>
    <x v="219"/>
    <n v="64263"/>
    <s v="63301"/>
    <x v="2"/>
    <x v="1"/>
    <s v="Non-executive"/>
    <s v="D603"/>
    <x v="1"/>
    <n v="2513.15"/>
    <n v="0"/>
    <n v="0"/>
    <n v="0"/>
    <n v="0"/>
    <n v="0"/>
    <n v="0"/>
    <n v="0"/>
    <n v="0"/>
    <n v="0"/>
    <n v="0"/>
    <n v="0"/>
    <n v="0"/>
    <n v="0"/>
    <n v="0"/>
    <n v="0"/>
    <n v="0"/>
    <n v="0"/>
    <n v="1.1000000000000001"/>
    <n v="146.94999999999999"/>
    <n v="0"/>
    <n v="0"/>
    <n v="0"/>
    <n v="0"/>
    <n v="0"/>
    <n v="150.97999999999999"/>
    <n v="0"/>
    <n v="0"/>
    <n v="0"/>
    <n v="0"/>
    <n v="0"/>
    <n v="2.04"/>
    <n v="4.6500000000000004"/>
    <n v="0"/>
    <n v="0"/>
    <n v="35.31"/>
    <n v="125.66"/>
    <n v="0"/>
    <n v="7.83"/>
    <n v="0"/>
    <n v="0"/>
    <n v="0"/>
    <n v="0"/>
    <n v="0"/>
    <n v="0"/>
    <n v="0"/>
    <n v="0"/>
    <n v="2987.67"/>
    <n v="2987.6699999999996"/>
    <n v="0"/>
    <n v="0"/>
    <n v="0"/>
    <n v="0"/>
    <n v="0"/>
  </r>
  <r>
    <n v="19"/>
    <d v="2013-08-25T00:00:00"/>
    <d v="2013-09-07T00:00:00"/>
    <x v="45"/>
    <s v="G1N"/>
    <s v="GD10000000"/>
    <s v="GD0"/>
    <n v="13"/>
    <n v="8200"/>
    <s v="GD600"/>
    <s v="EAZB5"/>
    <s v="000EAZ"/>
    <n v="15"/>
    <s v="32010A"/>
    <n v="13"/>
    <m/>
    <m/>
    <x v="220"/>
    <n v="66995"/>
    <s v="73384"/>
    <x v="2"/>
    <x v="1"/>
    <s v="Non-executive"/>
    <s v="D603"/>
    <x v="1"/>
    <n v="313.89999999999998"/>
    <n v="0"/>
    <n v="0"/>
    <n v="0"/>
    <n v="0"/>
    <n v="0"/>
    <n v="0"/>
    <n v="0"/>
    <n v="0"/>
    <n v="0"/>
    <n v="0"/>
    <n v="0"/>
    <n v="0"/>
    <n v="0"/>
    <n v="0"/>
    <n v="0"/>
    <n v="0"/>
    <n v="0"/>
    <n v="0"/>
    <n v="0"/>
    <n v="0"/>
    <n v="0"/>
    <n v="0"/>
    <n v="0"/>
    <n v="0"/>
    <n v="19.47"/>
    <n v="0"/>
    <n v="0"/>
    <n v="0"/>
    <n v="0"/>
    <n v="0"/>
    <n v="0"/>
    <n v="0"/>
    <n v="0"/>
    <n v="0"/>
    <n v="4.55"/>
    <n v="0"/>
    <n v="0"/>
    <n v="0"/>
    <n v="0"/>
    <n v="0"/>
    <n v="0"/>
    <n v="0"/>
    <n v="0"/>
    <n v="0"/>
    <n v="0"/>
    <n v="0"/>
    <n v="337.92"/>
    <n v="337.92"/>
    <n v="0"/>
    <n v="0"/>
    <n v="0"/>
    <n v="0"/>
    <n v="0"/>
  </r>
  <r>
    <n v="19"/>
    <d v="2013-08-25T00:00:00"/>
    <d v="2013-09-07T00:00:00"/>
    <x v="45"/>
    <s v="G1N"/>
    <s v="GD10000000"/>
    <s v="GD0"/>
    <n v="13"/>
    <n v="8200"/>
    <s v="GD600"/>
    <s v="EAZB5"/>
    <s v="000EAZ"/>
    <n v="15"/>
    <s v="32010A"/>
    <n v="13"/>
    <m/>
    <m/>
    <x v="216"/>
    <n v="68069"/>
    <s v="47282"/>
    <x v="2"/>
    <x v="1"/>
    <s v="Non-executive"/>
    <s v="D603"/>
    <x v="1"/>
    <n v="474.92"/>
    <n v="0"/>
    <n v="0"/>
    <n v="0"/>
    <n v="0"/>
    <n v="0"/>
    <n v="0"/>
    <n v="0"/>
    <n v="0"/>
    <n v="0"/>
    <n v="0"/>
    <n v="0"/>
    <n v="0"/>
    <n v="0"/>
    <n v="0"/>
    <n v="0"/>
    <n v="0"/>
    <n v="0"/>
    <n v="0.21"/>
    <n v="25.6"/>
    <n v="0"/>
    <n v="0"/>
    <n v="0"/>
    <n v="0"/>
    <n v="0"/>
    <n v="28.78"/>
    <n v="0"/>
    <n v="0"/>
    <n v="0"/>
    <n v="0"/>
    <n v="0"/>
    <n v="0.4"/>
    <n v="0.96"/>
    <n v="0"/>
    <n v="0"/>
    <n v="6.72"/>
    <n v="23.75"/>
    <n v="0"/>
    <n v="1.37"/>
    <n v="0"/>
    <n v="0"/>
    <n v="0"/>
    <n v="0"/>
    <n v="0"/>
    <n v="0"/>
    <n v="0"/>
    <n v="0"/>
    <n v="562.71"/>
    <n v="562.71"/>
    <n v="0"/>
    <n v="0"/>
    <n v="0"/>
    <n v="0"/>
    <n v="0"/>
  </r>
  <r>
    <n v="19"/>
    <d v="2013-08-25T00:00:00"/>
    <d v="2013-09-07T00:00:00"/>
    <x v="45"/>
    <s v="G1N"/>
    <s v="GD10000000"/>
    <s v="GD0"/>
    <n v="13"/>
    <n v="8200"/>
    <s v="GD600"/>
    <s v="EAZB5"/>
    <s v="000EAZ"/>
    <n v="15"/>
    <s v="32010A"/>
    <n v="13"/>
    <m/>
    <m/>
    <x v="217"/>
    <n v="68206"/>
    <s v="48863"/>
    <x v="2"/>
    <x v="1"/>
    <s v="Non-executive"/>
    <s v="D603"/>
    <x v="1"/>
    <n v="307.12"/>
    <n v="0"/>
    <n v="0"/>
    <n v="0"/>
    <n v="0"/>
    <n v="0"/>
    <n v="0"/>
    <n v="0"/>
    <n v="0"/>
    <n v="0"/>
    <n v="0"/>
    <n v="0"/>
    <n v="0"/>
    <n v="0"/>
    <n v="0"/>
    <n v="0"/>
    <n v="0"/>
    <n v="0"/>
    <n v="0.14000000000000001"/>
    <n v="19.600000000000001"/>
    <n v="0"/>
    <n v="0"/>
    <n v="0"/>
    <n v="0"/>
    <n v="0"/>
    <n v="18.8"/>
    <n v="0"/>
    <n v="0"/>
    <n v="0"/>
    <n v="0"/>
    <n v="0"/>
    <n v="0.26"/>
    <n v="0.63"/>
    <n v="0"/>
    <n v="0"/>
    <n v="4.4000000000000004"/>
    <n v="15.34"/>
    <n v="0"/>
    <n v="1.03"/>
    <n v="0"/>
    <n v="0"/>
    <n v="0"/>
    <n v="0"/>
    <n v="0"/>
    <n v="0"/>
    <n v="0"/>
    <n v="0"/>
    <n v="367.32"/>
    <n v="367.31999999999994"/>
    <n v="0"/>
    <n v="0"/>
    <n v="0"/>
    <n v="0"/>
    <n v="0"/>
  </r>
  <r>
    <n v="19"/>
    <d v="2013-08-25T00:00:00"/>
    <d v="2013-09-07T00:00:00"/>
    <x v="45"/>
    <s v="G1N"/>
    <s v="GD10000000"/>
    <s v="GD0"/>
    <n v="13"/>
    <n v="8200"/>
    <s v="GD600"/>
    <s v="EAZB5"/>
    <s v="000EAZ"/>
    <n v="15"/>
    <s v="32010A"/>
    <n v="13"/>
    <m/>
    <m/>
    <x v="89"/>
    <n v="69397"/>
    <s v="44654"/>
    <x v="159"/>
    <x v="1"/>
    <s v="Non-executive"/>
    <s v="D603"/>
    <x v="1"/>
    <n v="1434.88"/>
    <n v="0"/>
    <n v="0"/>
    <n v="0"/>
    <n v="0"/>
    <n v="0"/>
    <n v="0"/>
    <n v="0"/>
    <n v="0"/>
    <n v="0"/>
    <n v="0"/>
    <n v="0"/>
    <n v="0"/>
    <n v="0"/>
    <n v="0"/>
    <n v="0"/>
    <n v="0"/>
    <n v="0"/>
    <n v="0.63"/>
    <n v="43.48"/>
    <n v="0"/>
    <n v="0"/>
    <n v="0"/>
    <n v="0"/>
    <n v="0"/>
    <n v="88.06"/>
    <n v="0"/>
    <n v="0"/>
    <n v="0"/>
    <n v="0"/>
    <n v="0"/>
    <n v="0.68"/>
    <n v="1.62"/>
    <n v="0"/>
    <n v="0"/>
    <n v="20.59"/>
    <n v="71.75"/>
    <n v="0"/>
    <n v="2.33"/>
    <n v="0"/>
    <n v="0"/>
    <n v="0"/>
    <n v="0"/>
    <n v="0"/>
    <n v="0"/>
    <n v="0"/>
    <n v="0"/>
    <n v="1664.02"/>
    <n v="1664.02"/>
    <n v="0"/>
    <n v="0"/>
    <n v="0"/>
    <n v="0"/>
    <n v="0"/>
  </r>
  <r>
    <n v="19"/>
    <d v="2013-08-25T00:00:00"/>
    <d v="2013-09-07T00:00:00"/>
    <x v="45"/>
    <s v="G1N"/>
    <s v="GD10000000"/>
    <s v="GD0"/>
    <n v="13"/>
    <n v="8200"/>
    <s v="GD600"/>
    <s v="ITQB5"/>
    <s v="000ITQ"/>
    <n v="15"/>
    <s v="32367A"/>
    <n v="13"/>
    <m/>
    <m/>
    <x v="211"/>
    <n v="43853"/>
    <s v="74888"/>
    <x v="2"/>
    <x v="1"/>
    <s v="Non-executive"/>
    <s v="D603"/>
    <x v="1"/>
    <n v="0"/>
    <n v="0"/>
    <n v="0"/>
    <n v="0"/>
    <n v="0"/>
    <n v="307.35000000000002"/>
    <n v="0"/>
    <n v="0"/>
    <n v="0"/>
    <n v="0"/>
    <n v="0"/>
    <n v="0"/>
    <n v="0"/>
    <n v="0"/>
    <n v="0"/>
    <n v="0"/>
    <n v="0"/>
    <n v="0"/>
    <n v="0.14000000000000001"/>
    <n v="19.600000000000001"/>
    <n v="0"/>
    <n v="0"/>
    <n v="0"/>
    <n v="0"/>
    <n v="0"/>
    <n v="18.66"/>
    <n v="0"/>
    <n v="0"/>
    <n v="0"/>
    <n v="0"/>
    <n v="0"/>
    <n v="0.26"/>
    <n v="0.65"/>
    <n v="0"/>
    <n v="0"/>
    <n v="4.3600000000000003"/>
    <n v="15.37"/>
    <n v="0"/>
    <n v="1.03"/>
    <n v="0"/>
    <n v="0"/>
    <n v="0"/>
    <n v="0"/>
    <n v="0"/>
    <n v="0"/>
    <n v="0"/>
    <n v="0"/>
    <n v="367.42"/>
    <n v="367.42"/>
    <n v="0"/>
    <n v="0"/>
    <n v="0"/>
    <n v="0"/>
    <n v="0"/>
  </r>
  <r>
    <n v="19"/>
    <d v="2013-08-25T00:00:00"/>
    <d v="2013-09-07T00:00:00"/>
    <x v="45"/>
    <s v="G1N"/>
    <s v="GD10000000"/>
    <s v="GD0"/>
    <n v="13"/>
    <n v="8200"/>
    <s v="GD600"/>
    <s v="ITQB5"/>
    <s v="000ITQ"/>
    <n v="15"/>
    <s v="32367A"/>
    <n v="13"/>
    <m/>
    <m/>
    <x v="223"/>
    <n v="50752"/>
    <s v="73463"/>
    <x v="2"/>
    <x v="1"/>
    <s v="Non-executive"/>
    <s v="D603"/>
    <x v="1"/>
    <n v="953.32"/>
    <n v="0"/>
    <n v="0"/>
    <n v="0"/>
    <n v="0"/>
    <n v="0"/>
    <n v="0"/>
    <n v="0"/>
    <n v="0"/>
    <n v="0"/>
    <n v="0"/>
    <n v="0"/>
    <n v="0"/>
    <n v="0"/>
    <n v="0"/>
    <n v="0"/>
    <n v="0"/>
    <n v="0"/>
    <n v="0.41"/>
    <n v="47.67"/>
    <n v="0"/>
    <n v="0"/>
    <n v="0"/>
    <n v="0"/>
    <n v="0"/>
    <n v="58"/>
    <n v="0"/>
    <n v="0"/>
    <n v="0"/>
    <n v="0"/>
    <n v="0"/>
    <n v="0.67"/>
    <n v="1.61"/>
    <n v="0"/>
    <n v="0"/>
    <n v="13.57"/>
    <n v="47.67"/>
    <n v="0"/>
    <n v="2.5499999999999998"/>
    <n v="0"/>
    <n v="0"/>
    <n v="0"/>
    <n v="0"/>
    <n v="0"/>
    <n v="0"/>
    <n v="0"/>
    <n v="0"/>
    <n v="1125.47"/>
    <n v="1125.47"/>
    <n v="0"/>
    <n v="0"/>
    <n v="0"/>
    <n v="0"/>
    <n v="0"/>
  </r>
  <r>
    <n v="19"/>
    <d v="2013-08-25T00:00:00"/>
    <d v="2013-09-07T00:00:00"/>
    <x v="45"/>
    <s v="G1N"/>
    <s v="GD10000000"/>
    <s v="GD0"/>
    <n v="13"/>
    <n v="8200"/>
    <s v="GD600"/>
    <s v="ITQB5"/>
    <s v="000ITQ"/>
    <n v="15"/>
    <s v="32367A"/>
    <n v="13"/>
    <m/>
    <m/>
    <x v="216"/>
    <n v="68069"/>
    <s v="47282"/>
    <x v="2"/>
    <x v="1"/>
    <s v="Non-executive"/>
    <s v="D603"/>
    <x v="1"/>
    <n v="158.30000000000001"/>
    <n v="0"/>
    <n v="0"/>
    <n v="0"/>
    <n v="0"/>
    <n v="0"/>
    <n v="0"/>
    <n v="0"/>
    <n v="0"/>
    <n v="0"/>
    <n v="0"/>
    <n v="0"/>
    <n v="0"/>
    <n v="0"/>
    <n v="0"/>
    <n v="0"/>
    <n v="0"/>
    <n v="0"/>
    <n v="7.0000000000000007E-2"/>
    <n v="8.52"/>
    <n v="0"/>
    <n v="0"/>
    <n v="0"/>
    <n v="0"/>
    <n v="0"/>
    <n v="9.59"/>
    <n v="0"/>
    <n v="0"/>
    <n v="0"/>
    <n v="0"/>
    <n v="0"/>
    <n v="0.14000000000000001"/>
    <n v="0.31"/>
    <n v="0"/>
    <n v="0"/>
    <n v="2.2400000000000002"/>
    <n v="7.92"/>
    <n v="0"/>
    <n v="0.46"/>
    <n v="0"/>
    <n v="0"/>
    <n v="0"/>
    <n v="0"/>
    <n v="0"/>
    <n v="0"/>
    <n v="0"/>
    <n v="0"/>
    <n v="187.55"/>
    <n v="187.55"/>
    <n v="0"/>
    <n v="0"/>
    <n v="0"/>
    <n v="0"/>
    <n v="0"/>
  </r>
  <r>
    <n v="19"/>
    <d v="2013-08-25T00:00:00"/>
    <d v="2013-09-07T00:00:00"/>
    <x v="45"/>
    <s v="G1N"/>
    <s v="GD10000000"/>
    <s v="GD0"/>
    <n v="13"/>
    <n v="8200"/>
    <s v="GD600"/>
    <s v="ITQB5"/>
    <s v="000ITQ"/>
    <n v="15"/>
    <s v="32367A"/>
    <n v="13"/>
    <m/>
    <m/>
    <x v="217"/>
    <n v="68206"/>
    <s v="48863"/>
    <x v="2"/>
    <x v="1"/>
    <s v="Non-executive"/>
    <s v="D603"/>
    <x v="1"/>
    <n v="460.68"/>
    <n v="0"/>
    <n v="0"/>
    <n v="0"/>
    <n v="0"/>
    <n v="0"/>
    <n v="0"/>
    <n v="0"/>
    <n v="0"/>
    <n v="0"/>
    <n v="0"/>
    <n v="0"/>
    <n v="0"/>
    <n v="0"/>
    <n v="0"/>
    <n v="0"/>
    <n v="0"/>
    <n v="0"/>
    <n v="0.19"/>
    <n v="29.37"/>
    <n v="0"/>
    <n v="0"/>
    <n v="0"/>
    <n v="0"/>
    <n v="0"/>
    <n v="28.2"/>
    <n v="0"/>
    <n v="0"/>
    <n v="0"/>
    <n v="0"/>
    <n v="0"/>
    <n v="0.4"/>
    <n v="0.94"/>
    <n v="0"/>
    <n v="0"/>
    <n v="6.59"/>
    <n v="23.03"/>
    <n v="0"/>
    <n v="1.57"/>
    <n v="0"/>
    <n v="0"/>
    <n v="0"/>
    <n v="0"/>
    <n v="0"/>
    <n v="0"/>
    <n v="0"/>
    <n v="0"/>
    <n v="550.97"/>
    <n v="550.97000000000014"/>
    <n v="0"/>
    <n v="0"/>
    <n v="0"/>
    <n v="0"/>
    <n v="0"/>
  </r>
  <r>
    <n v="19"/>
    <d v="2013-08-25T00:00:00"/>
    <d v="2013-09-07T00:00:00"/>
    <x v="45"/>
    <s v="G1N"/>
    <s v="GD10000000"/>
    <s v="GD0"/>
    <n v="13"/>
    <n v="8200"/>
    <s v="GD600"/>
    <s v="ITQB5"/>
    <s v="000ITQ"/>
    <n v="15"/>
    <s v="32367A"/>
    <n v="13"/>
    <m/>
    <m/>
    <x v="222"/>
    <n v="70287"/>
    <s v="48884"/>
    <x v="15"/>
    <x v="1"/>
    <s v="Non-executive"/>
    <s v="D603"/>
    <x v="1"/>
    <n v="1204.25"/>
    <n v="0"/>
    <n v="0"/>
    <n v="0"/>
    <n v="0"/>
    <n v="0"/>
    <n v="0"/>
    <n v="0"/>
    <n v="0"/>
    <n v="0"/>
    <n v="0"/>
    <n v="0"/>
    <n v="0"/>
    <n v="0"/>
    <n v="0"/>
    <n v="0"/>
    <n v="0"/>
    <n v="0"/>
    <n v="0.56000000000000005"/>
    <n v="85.32"/>
    <n v="0"/>
    <n v="0"/>
    <n v="0"/>
    <n v="0"/>
    <n v="0"/>
    <n v="72.900000000000006"/>
    <n v="0"/>
    <n v="0"/>
    <n v="0"/>
    <n v="0"/>
    <n v="0"/>
    <n v="1.37"/>
    <n v="3.26"/>
    <n v="0"/>
    <n v="0"/>
    <n v="17.059999999999999"/>
    <n v="0"/>
    <n v="0"/>
    <n v="4.5599999999999996"/>
    <n v="0"/>
    <n v="0"/>
    <n v="0"/>
    <n v="0"/>
    <n v="0"/>
    <n v="0"/>
    <n v="0"/>
    <n v="0"/>
    <n v="1389.28"/>
    <n v="1389.2799999999997"/>
    <n v="0"/>
    <n v="0"/>
    <n v="0"/>
    <n v="0"/>
    <n v="0"/>
  </r>
  <r>
    <n v="19"/>
    <d v="2013-08-25T00:00:00"/>
    <d v="2013-09-07T00:00:00"/>
    <x v="45"/>
    <s v="G1N"/>
    <s v="GD10000000"/>
    <s v="GD0"/>
    <n v="13"/>
    <n v="8200"/>
    <s v="GD600"/>
    <s v="LAPB5"/>
    <s v="000LAP"/>
    <n v="15"/>
    <s v="32365A"/>
    <n v="13"/>
    <m/>
    <m/>
    <x v="211"/>
    <n v="43853"/>
    <s v="74888"/>
    <x v="2"/>
    <x v="1"/>
    <s v="Non-executive"/>
    <s v="D603"/>
    <x v="1"/>
    <n v="0"/>
    <n v="0"/>
    <n v="0"/>
    <n v="0"/>
    <n v="0"/>
    <n v="614.69000000000005"/>
    <n v="0"/>
    <n v="0"/>
    <n v="0"/>
    <n v="0"/>
    <n v="0"/>
    <n v="0"/>
    <n v="0"/>
    <n v="0"/>
    <n v="0"/>
    <n v="0"/>
    <n v="0"/>
    <n v="0"/>
    <n v="0.26"/>
    <n v="39.17"/>
    <n v="0"/>
    <n v="0"/>
    <n v="0"/>
    <n v="0"/>
    <n v="0"/>
    <n v="37.299999999999997"/>
    <n v="0"/>
    <n v="0"/>
    <n v="0"/>
    <n v="0"/>
    <n v="0"/>
    <n v="0.55000000000000004"/>
    <n v="1.3"/>
    <n v="0"/>
    <n v="0"/>
    <n v="8.7200000000000006"/>
    <n v="30.72"/>
    <n v="0"/>
    <n v="2.1"/>
    <n v="0"/>
    <n v="0"/>
    <n v="0"/>
    <n v="0"/>
    <n v="0"/>
    <n v="0"/>
    <n v="0"/>
    <n v="0"/>
    <n v="734.81"/>
    <n v="734.81"/>
    <n v="0"/>
    <n v="0"/>
    <n v="0"/>
    <n v="0"/>
    <n v="0"/>
  </r>
  <r>
    <n v="19"/>
    <d v="2013-08-25T00:00:00"/>
    <d v="2013-09-07T00:00:00"/>
    <x v="45"/>
    <s v="G1N"/>
    <s v="GD10000000"/>
    <s v="GD0"/>
    <n v="13"/>
    <n v="8200"/>
    <s v="GD600"/>
    <s v="LAPB5"/>
    <s v="000LAP"/>
    <n v="15"/>
    <s v="32365A"/>
    <n v="13"/>
    <m/>
    <m/>
    <x v="223"/>
    <n v="50752"/>
    <s v="73463"/>
    <x v="2"/>
    <x v="1"/>
    <s v="Non-executive"/>
    <s v="D603"/>
    <x v="1"/>
    <n v="2859.95"/>
    <n v="0"/>
    <n v="0"/>
    <n v="0"/>
    <n v="0"/>
    <n v="0"/>
    <n v="0"/>
    <n v="0"/>
    <n v="0"/>
    <n v="0"/>
    <n v="0"/>
    <n v="0"/>
    <n v="0"/>
    <n v="0"/>
    <n v="0"/>
    <n v="0"/>
    <n v="0"/>
    <n v="0"/>
    <n v="1.25"/>
    <n v="143.02000000000001"/>
    <n v="0"/>
    <n v="0"/>
    <n v="0"/>
    <n v="0"/>
    <n v="0"/>
    <n v="174.01"/>
    <n v="0"/>
    <n v="0"/>
    <n v="0"/>
    <n v="0"/>
    <n v="0"/>
    <n v="2.04"/>
    <n v="4.87"/>
    <n v="0"/>
    <n v="0"/>
    <n v="40.69"/>
    <n v="142.99"/>
    <n v="0"/>
    <n v="7.62"/>
    <n v="0"/>
    <n v="0"/>
    <n v="0"/>
    <n v="0"/>
    <n v="0"/>
    <n v="0"/>
    <n v="0"/>
    <n v="0"/>
    <n v="3376.44"/>
    <n v="3376.4399999999996"/>
    <n v="0"/>
    <n v="0"/>
    <n v="0"/>
    <n v="0"/>
    <n v="0"/>
  </r>
  <r>
    <n v="19"/>
    <d v="2013-08-25T00:00:00"/>
    <d v="2013-09-07T00:00:00"/>
    <x v="45"/>
    <s v="G1N"/>
    <s v="GD10000000"/>
    <s v="GD0"/>
    <n v="13"/>
    <n v="8200"/>
    <s v="GD600"/>
    <s v="LAPB5"/>
    <s v="000LAP"/>
    <n v="15"/>
    <s v="32365A"/>
    <n v="13"/>
    <m/>
    <m/>
    <x v="216"/>
    <n v="68069"/>
    <s v="47282"/>
    <x v="2"/>
    <x v="1"/>
    <s v="Non-executive"/>
    <s v="D603"/>
    <x v="1"/>
    <n v="316.60000000000002"/>
    <n v="0"/>
    <n v="0"/>
    <n v="0"/>
    <n v="0"/>
    <n v="0"/>
    <n v="0"/>
    <n v="0"/>
    <n v="0"/>
    <n v="0"/>
    <n v="0"/>
    <n v="0"/>
    <n v="0"/>
    <n v="0"/>
    <n v="0"/>
    <n v="0"/>
    <n v="0"/>
    <n v="0"/>
    <n v="0.14000000000000001"/>
    <n v="17.07"/>
    <n v="0"/>
    <n v="0"/>
    <n v="0"/>
    <n v="0"/>
    <n v="0"/>
    <n v="19.190000000000001"/>
    <n v="0"/>
    <n v="0"/>
    <n v="0"/>
    <n v="0"/>
    <n v="0"/>
    <n v="0.26"/>
    <n v="0.65"/>
    <n v="0"/>
    <n v="0"/>
    <n v="4.4800000000000004"/>
    <n v="15.82"/>
    <n v="0"/>
    <n v="0.91"/>
    <n v="0"/>
    <n v="0"/>
    <n v="0"/>
    <n v="0"/>
    <n v="0"/>
    <n v="0"/>
    <n v="0"/>
    <n v="0"/>
    <n v="375.12"/>
    <n v="375.12"/>
    <n v="0"/>
    <n v="0"/>
    <n v="0"/>
    <n v="0"/>
    <n v="0"/>
  </r>
  <r>
    <n v="19"/>
    <d v="2013-08-25T00:00:00"/>
    <d v="2013-09-07T00:00:00"/>
    <x v="45"/>
    <s v="G1N"/>
    <s v="GD10000000"/>
    <s v="GD0"/>
    <n v="13"/>
    <n v="8200"/>
    <s v="GD600"/>
    <s v="LAPB5"/>
    <s v="000LAP"/>
    <n v="15"/>
    <s v="32365A"/>
    <n v="13"/>
    <m/>
    <m/>
    <x v="217"/>
    <n v="68206"/>
    <s v="48863"/>
    <x v="2"/>
    <x v="1"/>
    <s v="Non-executive"/>
    <s v="D603"/>
    <x v="1"/>
    <n v="767.82"/>
    <n v="0"/>
    <n v="0"/>
    <n v="0"/>
    <n v="0"/>
    <n v="0"/>
    <n v="0"/>
    <n v="0"/>
    <n v="0"/>
    <n v="0"/>
    <n v="0"/>
    <n v="0"/>
    <n v="0"/>
    <n v="0"/>
    <n v="0"/>
    <n v="0"/>
    <n v="0"/>
    <n v="0"/>
    <n v="0.35"/>
    <n v="48.99"/>
    <n v="0"/>
    <n v="0"/>
    <n v="0"/>
    <n v="0"/>
    <n v="0"/>
    <n v="47.02"/>
    <n v="0"/>
    <n v="0"/>
    <n v="0"/>
    <n v="0"/>
    <n v="0"/>
    <n v="0.68"/>
    <n v="1.56"/>
    <n v="0"/>
    <n v="0"/>
    <n v="10.99"/>
    <n v="38.4"/>
    <n v="0"/>
    <n v="2.62"/>
    <n v="0"/>
    <n v="0"/>
    <n v="0"/>
    <n v="0"/>
    <n v="0"/>
    <n v="0"/>
    <n v="0"/>
    <n v="0"/>
    <n v="918.43"/>
    <n v="918.43"/>
    <n v="0"/>
    <n v="0"/>
    <n v="0"/>
    <n v="0"/>
    <n v="0"/>
  </r>
  <r>
    <n v="19"/>
    <d v="2013-08-25T00:00:00"/>
    <d v="2013-09-07T00:00:00"/>
    <x v="45"/>
    <s v="G1N"/>
    <s v="GD10000000"/>
    <s v="GD0"/>
    <n v="13"/>
    <n v="8200"/>
    <s v="GD600"/>
    <s v="MASB5"/>
    <s v="000MSP"/>
    <n v="15"/>
    <s v="32366B"/>
    <n v="13"/>
    <m/>
    <m/>
    <x v="211"/>
    <n v="43853"/>
    <s v="74888"/>
    <x v="2"/>
    <x v="1"/>
    <s v="Non-executive"/>
    <s v="D603"/>
    <x v="1"/>
    <n v="0"/>
    <n v="0"/>
    <n v="0"/>
    <n v="0"/>
    <n v="0"/>
    <n v="614.66999999999996"/>
    <n v="0"/>
    <n v="0"/>
    <n v="0"/>
    <n v="0"/>
    <n v="0"/>
    <n v="0"/>
    <n v="0"/>
    <n v="0"/>
    <n v="0"/>
    <n v="0"/>
    <n v="0"/>
    <n v="0"/>
    <n v="0.28999999999999998"/>
    <n v="39.18"/>
    <n v="0"/>
    <n v="0"/>
    <n v="0"/>
    <n v="0"/>
    <n v="0"/>
    <n v="37.299999999999997"/>
    <n v="0"/>
    <n v="0"/>
    <n v="0"/>
    <n v="0"/>
    <n v="0"/>
    <n v="0.54"/>
    <n v="1.31"/>
    <n v="0"/>
    <n v="0"/>
    <n v="8.7200000000000006"/>
    <n v="30.76"/>
    <n v="0"/>
    <n v="2.09"/>
    <n v="0"/>
    <n v="0"/>
    <n v="0"/>
    <n v="0"/>
    <n v="0"/>
    <n v="0"/>
    <n v="0"/>
    <n v="0"/>
    <n v="734.86"/>
    <n v="734.85999999999979"/>
    <n v="0"/>
    <n v="0"/>
    <n v="0"/>
    <n v="0"/>
    <n v="0"/>
  </r>
  <r>
    <n v="19"/>
    <d v="2013-08-25T00:00:00"/>
    <d v="2013-09-07T00:00:00"/>
    <x v="45"/>
    <s v="G1N"/>
    <s v="GD10000000"/>
    <s v="GD0"/>
    <n v="13"/>
    <n v="8200"/>
    <s v="GD600"/>
    <s v="MASB5"/>
    <s v="000MSP"/>
    <n v="15"/>
    <s v="32366B"/>
    <n v="13"/>
    <m/>
    <m/>
    <x v="217"/>
    <n v="68206"/>
    <s v="48863"/>
    <x v="2"/>
    <x v="1"/>
    <s v="Non-executive"/>
    <s v="D603"/>
    <x v="1"/>
    <n v="307.08999999999997"/>
    <n v="0"/>
    <n v="0"/>
    <n v="0"/>
    <n v="0"/>
    <n v="0"/>
    <n v="0"/>
    <n v="0"/>
    <n v="0"/>
    <n v="0"/>
    <n v="0"/>
    <n v="0"/>
    <n v="0"/>
    <n v="0"/>
    <n v="0"/>
    <n v="0"/>
    <n v="0"/>
    <n v="0"/>
    <n v="0.13"/>
    <n v="19.579999999999998"/>
    <n v="0"/>
    <n v="0"/>
    <n v="0"/>
    <n v="0"/>
    <n v="0"/>
    <n v="18.78"/>
    <n v="0"/>
    <n v="0"/>
    <n v="0"/>
    <n v="0"/>
    <n v="0"/>
    <n v="0.27"/>
    <n v="0.59"/>
    <n v="0"/>
    <n v="0"/>
    <n v="4.41"/>
    <n v="15.38"/>
    <n v="0"/>
    <n v="1.02"/>
    <n v="0"/>
    <n v="0"/>
    <n v="0"/>
    <n v="0"/>
    <n v="0"/>
    <n v="0"/>
    <n v="0"/>
    <n v="0"/>
    <n v="367.25"/>
    <n v="367.24999999999989"/>
    <n v="0"/>
    <n v="0"/>
    <n v="0"/>
    <n v="0"/>
    <n v="0"/>
  </r>
  <r>
    <n v="19"/>
    <d v="2013-08-25T00:00:00"/>
    <d v="2013-09-07T00:00:00"/>
    <x v="45"/>
    <s v="G1N"/>
    <s v="GD10000000"/>
    <s v="GD0"/>
    <n v="13"/>
    <n v="8200"/>
    <s v="GD600"/>
    <s v="SAHB5"/>
    <s v="000SAH"/>
    <n v="15"/>
    <s v="32367B"/>
    <n v="13"/>
    <m/>
    <m/>
    <x v="99"/>
    <n v="38606"/>
    <s v="51150"/>
    <x v="2"/>
    <x v="1"/>
    <s v="Non-executive"/>
    <s v="D603"/>
    <x v="1"/>
    <n v="325.83"/>
    <n v="0"/>
    <n v="0"/>
    <n v="0"/>
    <n v="0"/>
    <n v="0"/>
    <n v="0"/>
    <n v="0"/>
    <n v="0"/>
    <n v="0"/>
    <n v="0"/>
    <n v="0"/>
    <n v="0"/>
    <n v="0"/>
    <n v="0"/>
    <n v="0"/>
    <n v="0"/>
    <n v="0"/>
    <n v="0.14000000000000001"/>
    <n v="50.97"/>
    <n v="0"/>
    <n v="0"/>
    <n v="0"/>
    <n v="0"/>
    <n v="0"/>
    <n v="19.14"/>
    <n v="0"/>
    <n v="0"/>
    <n v="0"/>
    <n v="0"/>
    <n v="0"/>
    <n v="0.34"/>
    <n v="1.19"/>
    <n v="0"/>
    <n v="0"/>
    <n v="4.4800000000000004"/>
    <n v="16.3"/>
    <n v="0"/>
    <n v="2.72"/>
    <n v="0"/>
    <n v="0"/>
    <n v="0"/>
    <n v="0"/>
    <n v="0"/>
    <n v="0"/>
    <n v="0"/>
    <n v="0"/>
    <n v="421.11"/>
    <n v="421.10999999999996"/>
    <n v="0"/>
    <n v="0"/>
    <n v="0"/>
    <n v="0"/>
    <n v="0"/>
  </r>
  <r>
    <n v="19"/>
    <d v="2013-08-25T00:00:00"/>
    <d v="2013-09-07T00:00:00"/>
    <x v="45"/>
    <s v="G1N"/>
    <s v="GD10000000"/>
    <s v="GD0"/>
    <n v="13"/>
    <n v="8200"/>
    <s v="GD600"/>
    <s v="SAHB5"/>
    <s v="000SAH"/>
    <n v="15"/>
    <s v="32367B"/>
    <n v="13"/>
    <m/>
    <m/>
    <x v="103"/>
    <n v="39707"/>
    <s v="46623"/>
    <x v="2"/>
    <x v="1"/>
    <s v="Non-executive"/>
    <s v="D603"/>
    <x v="1"/>
    <n v="0"/>
    <n v="0"/>
    <n v="0"/>
    <n v="0"/>
    <n v="0"/>
    <n v="352.57"/>
    <n v="0"/>
    <n v="0"/>
    <n v="0"/>
    <n v="0"/>
    <n v="0"/>
    <n v="0"/>
    <n v="0"/>
    <n v="0"/>
    <n v="0"/>
    <n v="0"/>
    <n v="0"/>
    <n v="0"/>
    <n v="0.15"/>
    <n v="55.1"/>
    <n v="0"/>
    <n v="0"/>
    <n v="0"/>
    <n v="0"/>
    <n v="0"/>
    <n v="20.36"/>
    <n v="0"/>
    <n v="0"/>
    <n v="0"/>
    <n v="0"/>
    <n v="0"/>
    <n v="0.33"/>
    <n v="1.19"/>
    <n v="0"/>
    <n v="0"/>
    <n v="4.7699999999999996"/>
    <n v="17.63"/>
    <n v="0"/>
    <n v="2.93"/>
    <n v="0"/>
    <n v="0"/>
    <n v="0"/>
    <n v="0"/>
    <n v="0"/>
    <n v="0"/>
    <n v="0"/>
    <n v="0"/>
    <n v="455.03"/>
    <n v="455.03"/>
    <n v="0"/>
    <n v="0"/>
    <n v="0"/>
    <n v="0"/>
    <n v="0"/>
  </r>
  <r>
    <n v="19"/>
    <d v="2013-08-25T00:00:00"/>
    <d v="2013-09-07T00:00:00"/>
    <x v="45"/>
    <s v="G1N"/>
    <s v="GD10000000"/>
    <s v="GD0"/>
    <n v="13"/>
    <n v="8230"/>
    <s v="STIM6"/>
    <s v="RTP15"/>
    <s v="000RTT"/>
    <n v="15"/>
    <s v="ST395A"/>
    <n v="11"/>
    <m/>
    <m/>
    <x v="106"/>
    <n v="23952"/>
    <s v="47825"/>
    <x v="58"/>
    <x v="1"/>
    <s v="Non-executive"/>
    <s v="D603"/>
    <x v="1"/>
    <n v="0"/>
    <n v="0"/>
    <n v="0"/>
    <n v="0"/>
    <n v="0"/>
    <n v="688.67"/>
    <n v="0"/>
    <n v="0"/>
    <n v="0"/>
    <n v="0"/>
    <n v="0"/>
    <n v="0"/>
    <n v="0"/>
    <n v="0"/>
    <n v="0"/>
    <n v="0"/>
    <n v="0"/>
    <n v="0"/>
    <n v="0.28999999999999998"/>
    <n v="77.02"/>
    <n v="0"/>
    <n v="0"/>
    <n v="0"/>
    <n v="0"/>
    <n v="0"/>
    <n v="41.1"/>
    <n v="0"/>
    <n v="0"/>
    <n v="0"/>
    <n v="0"/>
    <n v="0"/>
    <n v="0.6"/>
    <n v="1.83"/>
    <n v="0"/>
    <n v="0"/>
    <n v="9.61"/>
    <n v="34.44"/>
    <n v="0"/>
    <n v="4.12"/>
    <n v="0"/>
    <n v="0"/>
    <n v="0"/>
    <n v="0"/>
    <n v="0"/>
    <n v="0"/>
    <n v="0"/>
    <n v="0"/>
    <n v="857.68"/>
    <n v="857.68"/>
    <n v="0"/>
    <n v="0"/>
    <n v="0"/>
    <n v="0"/>
    <n v="0"/>
  </r>
  <r>
    <n v="19"/>
    <d v="2013-08-25T00:00:00"/>
    <d v="2013-09-07T00:00:00"/>
    <x v="45"/>
    <s v="G1N"/>
    <s v="GD10000000"/>
    <s v="GD0"/>
    <n v="13"/>
    <n v="8230"/>
    <s v="STIM6"/>
    <s v="RTP15"/>
    <s v="000RTT"/>
    <n v="15"/>
    <s v="ST395A"/>
    <n v="11"/>
    <m/>
    <m/>
    <x v="260"/>
    <n v="39708"/>
    <s v="73440"/>
    <x v="134"/>
    <x v="1"/>
    <s v="Non-executive"/>
    <s v="D603"/>
    <x v="1"/>
    <n v="4189.5200000000004"/>
    <n v="0"/>
    <n v="0"/>
    <n v="0"/>
    <n v="0"/>
    <n v="0"/>
    <n v="0"/>
    <n v="0"/>
    <n v="0"/>
    <n v="0"/>
    <n v="0"/>
    <n v="0"/>
    <n v="0"/>
    <n v="0"/>
    <n v="0"/>
    <n v="0"/>
    <n v="0"/>
    <n v="0"/>
    <n v="1.81"/>
    <n v="0"/>
    <n v="0"/>
    <n v="0"/>
    <n v="0"/>
    <n v="0"/>
    <n v="0"/>
    <n v="248.78"/>
    <n v="0"/>
    <n v="0"/>
    <n v="0"/>
    <n v="0"/>
    <n v="0"/>
    <n v="2.71"/>
    <n v="6.48"/>
    <n v="0"/>
    <n v="0"/>
    <n v="58.18"/>
    <n v="209.48"/>
    <n v="0"/>
    <n v="0"/>
    <n v="0"/>
    <n v="0"/>
    <n v="0"/>
    <n v="0"/>
    <n v="0"/>
    <n v="0"/>
    <n v="0"/>
    <n v="0"/>
    <n v="4716.96"/>
    <n v="4716.96"/>
    <n v="0"/>
    <n v="0"/>
    <n v="0"/>
    <n v="0"/>
    <n v="0"/>
  </r>
  <r>
    <n v="19"/>
    <d v="2013-08-25T00:00:00"/>
    <d v="2013-09-07T00:00:00"/>
    <x v="45"/>
    <s v="G1N"/>
    <s v="GD10000000"/>
    <s v="GD0"/>
    <n v="13"/>
    <n v="8230"/>
    <s v="STIM6"/>
    <s v="RTP15"/>
    <s v="000RTT"/>
    <n v="15"/>
    <s v="ST395A"/>
    <n v="11"/>
    <m/>
    <m/>
    <x v="261"/>
    <n v="58856"/>
    <s v="73439"/>
    <x v="135"/>
    <x v="1"/>
    <s v="Non-executive"/>
    <s v="D603"/>
    <x v="1"/>
    <n v="1716.92"/>
    <n v="0"/>
    <n v="0"/>
    <n v="0"/>
    <n v="0"/>
    <n v="0"/>
    <n v="0"/>
    <n v="0"/>
    <n v="0"/>
    <n v="0"/>
    <n v="0"/>
    <n v="0"/>
    <n v="0"/>
    <n v="0"/>
    <n v="0"/>
    <n v="0"/>
    <n v="0"/>
    <n v="0"/>
    <n v="0.74"/>
    <n v="165.32"/>
    <n v="0"/>
    <n v="0"/>
    <n v="0"/>
    <n v="0"/>
    <n v="0"/>
    <n v="97.73"/>
    <n v="0"/>
    <n v="0"/>
    <n v="0"/>
    <n v="0"/>
    <n v="0"/>
    <n v="0.99"/>
    <n v="3.42"/>
    <n v="0"/>
    <n v="0"/>
    <n v="22.86"/>
    <n v="85.85"/>
    <n v="0"/>
    <n v="8.81"/>
    <n v="0"/>
    <n v="0"/>
    <n v="0"/>
    <n v="0"/>
    <n v="0"/>
    <n v="0"/>
    <n v="0"/>
    <n v="0"/>
    <n v="2102.64"/>
    <n v="2102.64"/>
    <n v="0"/>
    <n v="0"/>
    <n v="0"/>
    <n v="0"/>
    <n v="0"/>
  </r>
  <r>
    <n v="19"/>
    <d v="2013-08-25T00:00:00"/>
    <d v="2013-09-07T00:00:00"/>
    <x v="45"/>
    <s v="G1N"/>
    <s v="GD10000000"/>
    <s v="GD0"/>
    <n v="13"/>
    <n v="8230"/>
    <s v="STIM6"/>
    <s v="RTP15"/>
    <s v="000RTT"/>
    <n v="15"/>
    <s v="ST395A"/>
    <n v="11"/>
    <m/>
    <m/>
    <x v="262"/>
    <n v="67642"/>
    <s v="73111"/>
    <x v="136"/>
    <x v="1"/>
    <s v="Non-executive"/>
    <s v="D603"/>
    <x v="1"/>
    <n v="1050"/>
    <n v="0"/>
    <n v="0"/>
    <n v="0"/>
    <n v="0"/>
    <n v="0"/>
    <n v="0"/>
    <n v="0"/>
    <n v="0"/>
    <n v="0"/>
    <n v="0"/>
    <n v="0"/>
    <n v="0"/>
    <n v="0"/>
    <n v="0"/>
    <n v="0"/>
    <n v="0"/>
    <n v="0"/>
    <n v="0"/>
    <n v="0"/>
    <n v="0"/>
    <n v="0"/>
    <n v="0"/>
    <n v="0"/>
    <n v="0"/>
    <n v="375.1"/>
    <n v="0"/>
    <n v="0"/>
    <n v="0"/>
    <n v="0"/>
    <n v="0"/>
    <n v="0"/>
    <n v="0"/>
    <n v="0"/>
    <n v="0"/>
    <n v="87.72"/>
    <n v="0"/>
    <n v="0"/>
    <n v="0"/>
    <n v="0"/>
    <n v="0"/>
    <n v="0"/>
    <n v="0"/>
    <n v="0"/>
    <n v="5000"/>
    <n v="0"/>
    <n v="0"/>
    <n v="6512.82"/>
    <n v="1512.82"/>
    <n v="0"/>
    <n v="0"/>
    <n v="0"/>
    <n v="5000"/>
    <n v="0"/>
  </r>
  <r>
    <n v="19"/>
    <d v="2013-08-25T00:00:00"/>
    <d v="2013-09-07T00:00:00"/>
    <x v="45"/>
    <s v="G1N"/>
    <s v="GD10000000"/>
    <s v="GD0"/>
    <n v="13"/>
    <n v="8230"/>
    <s v="STIM6"/>
    <s v="RTP15"/>
    <s v="000RTT"/>
    <n v="15"/>
    <s v="ST395A"/>
    <n v="11"/>
    <m/>
    <m/>
    <x v="96"/>
    <n v="67856"/>
    <s v="73528"/>
    <x v="2"/>
    <x v="1"/>
    <s v="Non-executive"/>
    <s v="D603"/>
    <x v="1"/>
    <n v="1359.85"/>
    <n v="0"/>
    <n v="0"/>
    <n v="0"/>
    <n v="0"/>
    <n v="0"/>
    <n v="0"/>
    <n v="0"/>
    <n v="0"/>
    <n v="0"/>
    <n v="0"/>
    <n v="0"/>
    <n v="0"/>
    <n v="0"/>
    <n v="0"/>
    <n v="0"/>
    <n v="0"/>
    <n v="0"/>
    <n v="0.6"/>
    <n v="78.36"/>
    <n v="0"/>
    <n v="0"/>
    <n v="0"/>
    <n v="0"/>
    <n v="0"/>
    <n v="81.73"/>
    <n v="0"/>
    <n v="0"/>
    <n v="0"/>
    <n v="0"/>
    <n v="0"/>
    <n v="1.0900000000000001"/>
    <n v="2.48"/>
    <n v="0"/>
    <n v="0"/>
    <n v="19.12"/>
    <n v="67.989999999999995"/>
    <n v="0"/>
    <n v="4.18"/>
    <n v="0"/>
    <n v="0"/>
    <n v="0"/>
    <n v="0"/>
    <n v="0"/>
    <n v="0"/>
    <n v="0"/>
    <n v="0"/>
    <n v="1615.4"/>
    <n v="1615.3999999999996"/>
    <n v="0"/>
    <n v="0"/>
    <n v="0"/>
    <n v="0"/>
    <n v="0"/>
  </r>
  <r>
    <n v="19"/>
    <d v="2013-08-25T00:00:00"/>
    <d v="2013-09-07T00:00:00"/>
    <x v="45"/>
    <s v="G1N"/>
    <s v="GD10000000"/>
    <s v="GD0"/>
    <n v="13"/>
    <n v="8230"/>
    <s v="STIM6"/>
    <s v="RTP15"/>
    <s v="000RTT"/>
    <n v="15"/>
    <s v="ST395A"/>
    <n v="11"/>
    <m/>
    <m/>
    <x v="216"/>
    <n v="68069"/>
    <s v="47282"/>
    <x v="2"/>
    <x v="1"/>
    <s v="Non-executive"/>
    <s v="D603"/>
    <x v="1"/>
    <n v="949.81"/>
    <n v="0"/>
    <n v="0"/>
    <n v="0"/>
    <n v="0"/>
    <n v="0"/>
    <n v="0"/>
    <n v="0"/>
    <n v="0"/>
    <n v="0"/>
    <n v="0"/>
    <n v="0"/>
    <n v="0"/>
    <n v="0"/>
    <n v="0"/>
    <n v="0"/>
    <n v="0"/>
    <n v="0"/>
    <n v="0.42"/>
    <n v="51.19"/>
    <n v="0"/>
    <n v="0"/>
    <n v="0"/>
    <n v="0"/>
    <n v="0"/>
    <n v="57.55"/>
    <n v="0"/>
    <n v="0"/>
    <n v="0"/>
    <n v="0"/>
    <n v="0"/>
    <n v="0.82"/>
    <n v="1.95"/>
    <n v="0"/>
    <n v="0"/>
    <n v="13.46"/>
    <n v="47.49"/>
    <n v="0"/>
    <n v="2.72"/>
    <n v="0"/>
    <n v="0"/>
    <n v="0"/>
    <n v="0"/>
    <n v="0"/>
    <n v="0"/>
    <n v="0"/>
    <n v="0"/>
    <n v="1125.4100000000001"/>
    <n v="1125.4099999999999"/>
    <n v="0"/>
    <n v="0"/>
    <n v="0"/>
    <n v="0"/>
    <n v="0"/>
  </r>
  <r>
    <n v="19"/>
    <d v="2013-08-25T00:00:00"/>
    <d v="2013-09-07T00:00:00"/>
    <x v="45"/>
    <s v="G1N"/>
    <s v="GD10000000"/>
    <s v="GD0"/>
    <n v="13"/>
    <n v="8230"/>
    <s v="STIM6"/>
    <s v="RTP15"/>
    <s v="000RTT"/>
    <n v="15"/>
    <s v="ST395A"/>
    <n v="11"/>
    <m/>
    <m/>
    <x v="217"/>
    <n v="68206"/>
    <s v="48863"/>
    <x v="2"/>
    <x v="1"/>
    <s v="Non-executive"/>
    <s v="D603"/>
    <x v="1"/>
    <n v="153.56"/>
    <n v="0"/>
    <n v="0"/>
    <n v="0"/>
    <n v="0"/>
    <n v="0"/>
    <n v="0"/>
    <n v="0"/>
    <n v="0"/>
    <n v="0"/>
    <n v="0"/>
    <n v="0"/>
    <n v="0"/>
    <n v="0"/>
    <n v="0"/>
    <n v="0"/>
    <n v="0"/>
    <n v="0"/>
    <n v="7.0000000000000007E-2"/>
    <n v="9.8000000000000007"/>
    <n v="0"/>
    <n v="0"/>
    <n v="0"/>
    <n v="0"/>
    <n v="0"/>
    <n v="9.4"/>
    <n v="0"/>
    <n v="0"/>
    <n v="0"/>
    <n v="0"/>
    <n v="0"/>
    <n v="0.14000000000000001"/>
    <n v="0.31"/>
    <n v="0"/>
    <n v="0"/>
    <n v="2.2000000000000002"/>
    <n v="7.67"/>
    <n v="0"/>
    <n v="0.54"/>
    <n v="0"/>
    <n v="0"/>
    <n v="0"/>
    <n v="0"/>
    <n v="0"/>
    <n v="0"/>
    <n v="0"/>
    <n v="0"/>
    <n v="183.69"/>
    <n v="183.68999999999997"/>
    <n v="0"/>
    <n v="0"/>
    <n v="0"/>
    <n v="0"/>
    <n v="0"/>
  </r>
  <r>
    <n v="19"/>
    <d v="2013-08-25T00:00:00"/>
    <d v="2013-09-07T00:00:00"/>
    <x v="45"/>
    <s v="G1N"/>
    <s v="GD10000000"/>
    <s v="GD0"/>
    <n v="13"/>
    <n v="8230"/>
    <s v="STIM6"/>
    <s v="RTP15"/>
    <s v="000RTT"/>
    <n v="15"/>
    <s v="ST395A"/>
    <n v="11"/>
    <m/>
    <m/>
    <x v="263"/>
    <n v="68722"/>
    <s v="74668"/>
    <x v="137"/>
    <x v="1"/>
    <s v="Non-executive"/>
    <s v="D603"/>
    <x v="1"/>
    <n v="3874.47"/>
    <n v="0"/>
    <n v="0"/>
    <n v="0"/>
    <n v="0"/>
    <n v="0"/>
    <n v="0"/>
    <n v="0"/>
    <n v="0"/>
    <n v="0"/>
    <n v="0"/>
    <n v="0"/>
    <n v="0"/>
    <n v="0"/>
    <n v="0"/>
    <n v="0"/>
    <n v="0"/>
    <n v="0"/>
    <n v="1.68"/>
    <n v="332.22"/>
    <n v="0"/>
    <n v="0"/>
    <n v="0"/>
    <n v="0"/>
    <n v="0"/>
    <n v="224.02"/>
    <n v="0"/>
    <n v="0"/>
    <n v="0"/>
    <n v="0"/>
    <n v="0"/>
    <n v="2.99"/>
    <n v="8.7799999999999994"/>
    <n v="0"/>
    <n v="0"/>
    <n v="52.39"/>
    <n v="193.72"/>
    <n v="0"/>
    <n v="17.72"/>
    <n v="0"/>
    <n v="0"/>
    <n v="0"/>
    <n v="0"/>
    <n v="0"/>
    <n v="0"/>
    <n v="0"/>
    <n v="0"/>
    <n v="4707.99"/>
    <n v="4707.9900000000007"/>
    <n v="0"/>
    <n v="0"/>
    <n v="0"/>
    <n v="0"/>
    <n v="0"/>
  </r>
  <r>
    <n v="19"/>
    <d v="2013-08-25T00:00:00"/>
    <d v="2013-09-07T00:00:00"/>
    <x v="45"/>
    <s v="G1N"/>
    <s v="GD10000000"/>
    <s v="GD0"/>
    <n v="13"/>
    <n v="8230"/>
    <s v="STIM6"/>
    <s v="RTP15"/>
    <s v="000RTT"/>
    <n v="15"/>
    <s v="ST395A"/>
    <n v="11"/>
    <m/>
    <m/>
    <x v="265"/>
    <n v="68895"/>
    <s v="75462"/>
    <x v="2"/>
    <x v="1"/>
    <s v="Non-executive"/>
    <s v="D603"/>
    <x v="1"/>
    <n v="3057.92"/>
    <n v="0"/>
    <n v="0"/>
    <n v="0"/>
    <n v="0"/>
    <n v="0"/>
    <n v="0"/>
    <n v="0"/>
    <n v="0"/>
    <n v="0"/>
    <n v="0"/>
    <n v="0"/>
    <n v="0"/>
    <n v="0"/>
    <n v="0"/>
    <n v="0"/>
    <n v="0"/>
    <n v="0"/>
    <n v="1.35"/>
    <n v="170.62"/>
    <n v="0"/>
    <n v="0"/>
    <n v="0"/>
    <n v="0"/>
    <n v="0"/>
    <n v="182.48"/>
    <n v="0"/>
    <n v="0"/>
    <n v="0"/>
    <n v="0"/>
    <n v="0"/>
    <n v="2.71"/>
    <n v="6.48"/>
    <n v="0"/>
    <n v="0"/>
    <n v="42.68"/>
    <n v="152.9"/>
    <n v="0"/>
    <n v="9.1"/>
    <n v="0"/>
    <n v="0"/>
    <n v="0"/>
    <n v="0"/>
    <n v="0"/>
    <n v="0"/>
    <n v="0"/>
    <n v="0"/>
    <n v="3626.24"/>
    <n v="3626.24"/>
    <n v="0"/>
    <n v="0"/>
    <n v="0"/>
    <n v="0"/>
    <n v="0"/>
  </r>
  <r>
    <n v="19"/>
    <d v="2013-08-25T00:00:00"/>
    <d v="2013-09-07T00:00:00"/>
    <x v="45"/>
    <s v="G1N"/>
    <s v="GD10000000"/>
    <s v="GD0"/>
    <n v="13"/>
    <n v="8230"/>
    <s v="STIM6"/>
    <s v="RTP15"/>
    <s v="000RTT"/>
    <n v="15"/>
    <s v="ST395A"/>
    <n v="11"/>
    <m/>
    <m/>
    <x v="266"/>
    <n v="68922"/>
    <s v="75461"/>
    <x v="2"/>
    <x v="1"/>
    <s v="Non-executive"/>
    <s v="D603"/>
    <x v="1"/>
    <n v="2446.34"/>
    <n v="0"/>
    <n v="0"/>
    <n v="0"/>
    <n v="0"/>
    <n v="0"/>
    <n v="0"/>
    <n v="0"/>
    <n v="0"/>
    <n v="0"/>
    <n v="0"/>
    <n v="0"/>
    <n v="0"/>
    <n v="0"/>
    <n v="0"/>
    <n v="0"/>
    <n v="0"/>
    <n v="0"/>
    <n v="1.0900000000000001"/>
    <n v="0"/>
    <n v="0"/>
    <n v="0"/>
    <n v="0"/>
    <n v="0"/>
    <n v="0"/>
    <n v="151.68"/>
    <n v="0"/>
    <n v="0"/>
    <n v="0"/>
    <n v="0"/>
    <n v="0"/>
    <n v="2.16"/>
    <n v="5.19"/>
    <n v="0"/>
    <n v="0"/>
    <n v="35.479999999999997"/>
    <n v="122.33"/>
    <n v="0"/>
    <n v="0"/>
    <n v="0"/>
    <n v="0"/>
    <n v="0"/>
    <n v="0"/>
    <n v="0"/>
    <n v="0"/>
    <n v="0"/>
    <n v="0"/>
    <n v="2764.27"/>
    <n v="2764.27"/>
    <n v="0"/>
    <n v="0"/>
    <n v="0"/>
    <n v="0"/>
    <n v="0"/>
  </r>
  <r>
    <n v="19"/>
    <d v="2013-08-25T00:00:00"/>
    <d v="2013-09-07T00:00:00"/>
    <x v="45"/>
    <s v="G1N"/>
    <s v="GD10000000"/>
    <s v="GD0"/>
    <n v="13"/>
    <n v="8230"/>
    <s v="STIM6"/>
    <s v="RTP15"/>
    <s v="000RTT"/>
    <n v="15"/>
    <s v="ST395A"/>
    <n v="11"/>
    <m/>
    <m/>
    <x v="264"/>
    <n v="69469"/>
    <s v="73438"/>
    <x v="138"/>
    <x v="1"/>
    <s v="Non-executive"/>
    <s v="D603"/>
    <x v="1"/>
    <n v="4167.7700000000004"/>
    <n v="0"/>
    <n v="0"/>
    <n v="0"/>
    <n v="0"/>
    <n v="0"/>
    <n v="0"/>
    <n v="0"/>
    <n v="0"/>
    <n v="0"/>
    <n v="0"/>
    <n v="0"/>
    <n v="0"/>
    <n v="0"/>
    <n v="0"/>
    <n v="0"/>
    <n v="0"/>
    <n v="0"/>
    <n v="1.81"/>
    <n v="190.69"/>
    <n v="0"/>
    <n v="0"/>
    <n v="0"/>
    <n v="0"/>
    <n v="0"/>
    <n v="254.46"/>
    <n v="0"/>
    <n v="0"/>
    <n v="0"/>
    <n v="0"/>
    <n v="0"/>
    <n v="2.71"/>
    <n v="6.48"/>
    <n v="0"/>
    <n v="0"/>
    <n v="59.51"/>
    <n v="208.39"/>
    <n v="0"/>
    <n v="10.17"/>
    <n v="0"/>
    <n v="0"/>
    <n v="0"/>
    <n v="0"/>
    <n v="0"/>
    <n v="0"/>
    <n v="0"/>
    <n v="0"/>
    <n v="4901.99"/>
    <n v="4901.9900000000007"/>
    <n v="0"/>
    <n v="0"/>
    <n v="0"/>
    <n v="0"/>
    <n v="0"/>
  </r>
  <r>
    <n v="19"/>
    <d v="2013-08-25T00:00:00"/>
    <d v="2013-09-07T00:00:00"/>
    <x v="45"/>
    <s v="G1N"/>
    <s v="GD10000000"/>
    <s v="GD0"/>
    <n v="13"/>
    <n v="8230"/>
    <s v="STIM6"/>
    <s v="RTP15"/>
    <s v="000RTT"/>
    <n v="15"/>
    <s v="ST395A"/>
    <n v="11"/>
    <m/>
    <m/>
    <x v="222"/>
    <n v="70287"/>
    <s v="48884"/>
    <x v="15"/>
    <x v="1"/>
    <s v="Non-executive"/>
    <s v="D603"/>
    <x v="1"/>
    <n v="1204.21"/>
    <n v="0"/>
    <n v="0"/>
    <n v="0"/>
    <n v="0"/>
    <n v="0"/>
    <n v="0"/>
    <n v="0"/>
    <n v="0"/>
    <n v="0"/>
    <n v="0"/>
    <n v="0"/>
    <n v="0"/>
    <n v="0"/>
    <n v="0"/>
    <n v="0"/>
    <n v="0"/>
    <n v="0"/>
    <n v="0.52"/>
    <n v="85.3"/>
    <n v="0"/>
    <n v="0"/>
    <n v="0"/>
    <n v="0"/>
    <n v="0"/>
    <n v="72.900000000000006"/>
    <n v="0"/>
    <n v="0"/>
    <n v="0"/>
    <n v="0"/>
    <n v="0"/>
    <n v="1.34"/>
    <n v="3.22"/>
    <n v="0"/>
    <n v="0"/>
    <n v="17.04"/>
    <n v="0"/>
    <n v="0"/>
    <n v="4.54"/>
    <n v="0"/>
    <n v="0"/>
    <n v="0"/>
    <n v="0"/>
    <n v="0"/>
    <n v="0"/>
    <n v="0"/>
    <n v="0"/>
    <n v="1389.07"/>
    <n v="1389.07"/>
    <n v="0"/>
    <n v="0"/>
    <n v="0"/>
    <n v="0"/>
    <n v="0"/>
  </r>
  <r>
    <n v="19"/>
    <d v="2013-08-25T00:00:00"/>
    <d v="2013-09-07T00:00:00"/>
    <x v="45"/>
    <s v="G1N"/>
    <s v="GD10000000"/>
    <s v="GD0"/>
    <n v="13"/>
    <n v="8230"/>
    <s v="STIM6"/>
    <s v="SGP25"/>
    <s v="STAARA"/>
    <n v="15"/>
    <s v="RA388A"/>
    <n v="9"/>
    <m/>
    <m/>
    <x v="106"/>
    <n v="23952"/>
    <s v="47825"/>
    <x v="58"/>
    <x v="1"/>
    <s v="Non-executive"/>
    <s v="D603"/>
    <x v="1"/>
    <n v="0"/>
    <n v="0"/>
    <n v="0"/>
    <n v="0"/>
    <n v="0"/>
    <n v="516.51"/>
    <n v="0"/>
    <n v="0"/>
    <n v="0"/>
    <n v="0"/>
    <n v="0"/>
    <n v="0"/>
    <n v="0"/>
    <n v="0"/>
    <n v="0"/>
    <n v="0"/>
    <n v="0"/>
    <n v="0"/>
    <n v="0.22"/>
    <n v="57.77"/>
    <n v="0"/>
    <n v="0"/>
    <n v="0"/>
    <n v="0"/>
    <n v="0"/>
    <n v="30.82"/>
    <n v="0"/>
    <n v="0"/>
    <n v="0"/>
    <n v="0"/>
    <n v="0"/>
    <n v="0.46"/>
    <n v="1.38"/>
    <n v="0"/>
    <n v="0"/>
    <n v="7.21"/>
    <n v="25.82"/>
    <n v="0"/>
    <n v="3.08"/>
    <n v="0"/>
    <n v="0"/>
    <n v="0"/>
    <n v="0"/>
    <n v="0"/>
    <n v="0"/>
    <n v="0"/>
    <n v="0"/>
    <n v="643.27"/>
    <n v="643.27000000000021"/>
    <n v="0"/>
    <n v="0"/>
    <n v="0"/>
    <n v="0"/>
    <n v="0"/>
  </r>
  <r>
    <n v="19"/>
    <d v="2013-08-25T00:00:00"/>
    <d v="2013-09-07T00:00:00"/>
    <x v="45"/>
    <s v="G1N"/>
    <s v="GD10000000"/>
    <s v="GD0"/>
    <n v="13"/>
    <n v="8230"/>
    <s v="STIM6"/>
    <s v="SGP25"/>
    <s v="STAARA"/>
    <n v="15"/>
    <s v="RA388A"/>
    <n v="9"/>
    <m/>
    <m/>
    <x v="261"/>
    <n v="58856"/>
    <s v="73439"/>
    <x v="135"/>
    <x v="1"/>
    <s v="Non-executive"/>
    <s v="D603"/>
    <x v="1"/>
    <n v="1144.5899999999999"/>
    <n v="0"/>
    <n v="0"/>
    <n v="0"/>
    <n v="0"/>
    <n v="0"/>
    <n v="0"/>
    <n v="0"/>
    <n v="0"/>
    <n v="0"/>
    <n v="0"/>
    <n v="0"/>
    <n v="0"/>
    <n v="0"/>
    <n v="0"/>
    <n v="0"/>
    <n v="0"/>
    <n v="0"/>
    <n v="0.48"/>
    <n v="110.19"/>
    <n v="0"/>
    <n v="0"/>
    <n v="0"/>
    <n v="0"/>
    <n v="0"/>
    <n v="65.14"/>
    <n v="0"/>
    <n v="0"/>
    <n v="0"/>
    <n v="0"/>
    <n v="0"/>
    <n v="0.64"/>
    <n v="2.2599999999999998"/>
    <n v="0"/>
    <n v="0"/>
    <n v="15.22"/>
    <n v="57.21"/>
    <n v="0"/>
    <n v="5.88"/>
    <n v="0"/>
    <n v="0"/>
    <n v="0"/>
    <n v="0"/>
    <n v="0"/>
    <n v="0"/>
    <n v="0"/>
    <n v="0"/>
    <n v="1401.61"/>
    <n v="1401.6100000000004"/>
    <n v="0"/>
    <n v="0"/>
    <n v="0"/>
    <n v="0"/>
    <n v="0"/>
  </r>
  <r>
    <n v="19"/>
    <d v="2013-08-25T00:00:00"/>
    <d v="2013-09-07T00:00:00"/>
    <x v="45"/>
    <s v="G1N"/>
    <s v="GD10000000"/>
    <s v="GD0"/>
    <n v="13"/>
    <n v="8230"/>
    <s v="STIM6"/>
    <s v="SGP25"/>
    <s v="STAARA"/>
    <n v="15"/>
    <s v="RA388A"/>
    <n v="9"/>
    <m/>
    <m/>
    <x v="96"/>
    <n v="67856"/>
    <s v="73528"/>
    <x v="2"/>
    <x v="1"/>
    <s v="Non-executive"/>
    <s v="D603"/>
    <x v="1"/>
    <n v="2039.75"/>
    <n v="0"/>
    <n v="0"/>
    <n v="0"/>
    <n v="0"/>
    <n v="0"/>
    <n v="0"/>
    <n v="0"/>
    <n v="0"/>
    <n v="0"/>
    <n v="0"/>
    <n v="0"/>
    <n v="0"/>
    <n v="0"/>
    <n v="0"/>
    <n v="0"/>
    <n v="0"/>
    <n v="0"/>
    <n v="0.9"/>
    <n v="117.56"/>
    <n v="0"/>
    <n v="0"/>
    <n v="0"/>
    <n v="0"/>
    <n v="0"/>
    <n v="122.59"/>
    <n v="0"/>
    <n v="0"/>
    <n v="0"/>
    <n v="0"/>
    <n v="0"/>
    <n v="1.62"/>
    <n v="3.71"/>
    <n v="0"/>
    <n v="0"/>
    <n v="28.66"/>
    <n v="101.99"/>
    <n v="0"/>
    <n v="6.27"/>
    <n v="0"/>
    <n v="0"/>
    <n v="0"/>
    <n v="0"/>
    <n v="0"/>
    <n v="0"/>
    <n v="0"/>
    <n v="0"/>
    <n v="2423.0500000000002"/>
    <n v="2423.0499999999997"/>
    <n v="0"/>
    <n v="0"/>
    <n v="0"/>
    <n v="0"/>
    <n v="0"/>
  </r>
  <r>
    <n v="19"/>
    <d v="2013-08-25T00:00:00"/>
    <d v="2013-09-07T00:00:00"/>
    <x v="45"/>
    <s v="G1N"/>
    <s v="GD10000000"/>
    <s v="GD0"/>
    <n v="13"/>
    <n v="8230"/>
    <s v="STIM6"/>
    <s v="SGP25"/>
    <s v="STAARA"/>
    <n v="15"/>
    <s v="RA388A"/>
    <n v="9"/>
    <m/>
    <m/>
    <x v="216"/>
    <n v="68069"/>
    <s v="47282"/>
    <x v="2"/>
    <x v="1"/>
    <s v="Non-executive"/>
    <s v="D603"/>
    <x v="1"/>
    <n v="1108.1099999999999"/>
    <n v="0"/>
    <n v="0"/>
    <n v="0"/>
    <n v="0"/>
    <n v="0"/>
    <n v="0"/>
    <n v="0"/>
    <n v="0"/>
    <n v="0"/>
    <n v="0"/>
    <n v="0"/>
    <n v="0"/>
    <n v="0"/>
    <n v="0"/>
    <n v="0"/>
    <n v="0"/>
    <n v="0"/>
    <n v="0.49"/>
    <n v="59.71"/>
    <n v="0"/>
    <n v="0"/>
    <n v="0"/>
    <n v="0"/>
    <n v="0"/>
    <n v="67.13"/>
    <n v="0"/>
    <n v="0"/>
    <n v="0"/>
    <n v="0"/>
    <n v="0"/>
    <n v="0.95"/>
    <n v="2.27"/>
    <n v="0"/>
    <n v="0"/>
    <n v="15.7"/>
    <n v="55.4"/>
    <n v="0"/>
    <n v="3.18"/>
    <n v="0"/>
    <n v="0"/>
    <n v="0"/>
    <n v="0"/>
    <n v="0"/>
    <n v="0"/>
    <n v="0"/>
    <n v="0"/>
    <n v="1312.94"/>
    <n v="1312.9400000000003"/>
    <n v="0"/>
    <n v="0"/>
    <n v="0"/>
    <n v="0"/>
    <n v="0"/>
  </r>
  <r>
    <n v="19"/>
    <d v="2013-08-25T00:00:00"/>
    <d v="2013-09-07T00:00:00"/>
    <x v="45"/>
    <s v="G1N"/>
    <s v="GD10000000"/>
    <s v="GD0"/>
    <n v="13"/>
    <n v="8230"/>
    <s v="STIM6"/>
    <s v="SGP25"/>
    <s v="STAARA"/>
    <n v="15"/>
    <s v="RA388A"/>
    <n v="9"/>
    <m/>
    <m/>
    <x v="217"/>
    <n v="68206"/>
    <s v="48863"/>
    <x v="2"/>
    <x v="1"/>
    <s v="Non-executive"/>
    <s v="D603"/>
    <x v="1"/>
    <n v="153.56"/>
    <n v="0"/>
    <n v="0"/>
    <n v="0"/>
    <n v="0"/>
    <n v="0"/>
    <n v="0"/>
    <n v="0"/>
    <n v="0"/>
    <n v="0"/>
    <n v="0"/>
    <n v="0"/>
    <n v="0"/>
    <n v="0"/>
    <n v="0"/>
    <n v="0"/>
    <n v="0"/>
    <n v="0"/>
    <n v="7.0000000000000007E-2"/>
    <n v="9.8000000000000007"/>
    <n v="0"/>
    <n v="0"/>
    <n v="0"/>
    <n v="0"/>
    <n v="0"/>
    <n v="9.4"/>
    <n v="0"/>
    <n v="0"/>
    <n v="0"/>
    <n v="0"/>
    <n v="0"/>
    <n v="0.14000000000000001"/>
    <n v="0.31"/>
    <n v="0"/>
    <n v="0"/>
    <n v="2.2000000000000002"/>
    <n v="7.67"/>
    <n v="0"/>
    <n v="0.54"/>
    <n v="0"/>
    <n v="0"/>
    <n v="0"/>
    <n v="0"/>
    <n v="0"/>
    <n v="0"/>
    <n v="0"/>
    <n v="0"/>
    <n v="183.69"/>
    <n v="183.68999999999997"/>
    <n v="0"/>
    <n v="0"/>
    <n v="0"/>
    <n v="0"/>
    <n v="0"/>
  </r>
  <r>
    <n v="19"/>
    <d v="2013-08-25T00:00:00"/>
    <d v="2013-09-07T00:00:00"/>
    <x v="45"/>
    <s v="G1N"/>
    <s v="GD10000000"/>
    <s v="GD0"/>
    <n v="13"/>
    <n v="8230"/>
    <s v="STIM6"/>
    <s v="SGP25"/>
    <s v="STAARA"/>
    <n v="15"/>
    <s v="RA388A"/>
    <n v="9"/>
    <m/>
    <m/>
    <x v="266"/>
    <n v="68922"/>
    <s v="75461"/>
    <x v="2"/>
    <x v="1"/>
    <s v="Non-executive"/>
    <s v="D603"/>
    <x v="1"/>
    <n v="611.58000000000004"/>
    <n v="0"/>
    <n v="0"/>
    <n v="0"/>
    <n v="0"/>
    <n v="0"/>
    <n v="0"/>
    <n v="0"/>
    <n v="0"/>
    <n v="0"/>
    <n v="0"/>
    <n v="0"/>
    <n v="0"/>
    <n v="0"/>
    <n v="0"/>
    <n v="0"/>
    <n v="0"/>
    <n v="0"/>
    <n v="0.26"/>
    <n v="0"/>
    <n v="0"/>
    <n v="0"/>
    <n v="0"/>
    <n v="0"/>
    <n v="0"/>
    <n v="37.92"/>
    <n v="0"/>
    <n v="0"/>
    <n v="0"/>
    <n v="0"/>
    <n v="0"/>
    <n v="0.55000000000000004"/>
    <n v="1.29"/>
    <n v="0"/>
    <n v="0"/>
    <n v="8.86"/>
    <n v="30.57"/>
    <n v="0"/>
    <n v="0"/>
    <n v="0"/>
    <n v="0"/>
    <n v="0"/>
    <n v="0"/>
    <n v="0"/>
    <n v="0"/>
    <n v="0"/>
    <n v="0"/>
    <n v="691.03"/>
    <n v="691.03"/>
    <n v="0"/>
    <n v="0"/>
    <n v="0"/>
    <n v="0"/>
    <n v="0"/>
  </r>
  <r>
    <n v="19"/>
    <d v="2013-08-25T00:00:00"/>
    <d v="2013-09-07T00:00:00"/>
    <x v="46"/>
    <s v="T12"/>
    <s v="GD10000000"/>
    <s v="GD0"/>
    <n v="13"/>
    <n v="8230"/>
    <s v="STIM6"/>
    <s v="RTP15"/>
    <s v="000RTT"/>
    <n v="15"/>
    <s v="ST395A"/>
    <n v="11"/>
    <m/>
    <m/>
    <x v="299"/>
    <n v="66662"/>
    <s v="73433"/>
    <x v="149"/>
    <x v="1"/>
    <s v="Non-executive"/>
    <s v="D603"/>
    <x v="1"/>
    <n v="3442.86"/>
    <n v="0"/>
    <n v="0"/>
    <n v="0"/>
    <n v="0"/>
    <n v="0"/>
    <n v="0"/>
    <n v="0"/>
    <n v="0"/>
    <n v="0"/>
    <n v="0"/>
    <n v="0"/>
    <n v="0"/>
    <n v="0"/>
    <n v="0"/>
    <n v="0"/>
    <n v="0"/>
    <n v="0"/>
    <n v="1.54"/>
    <n v="195.92"/>
    <n v="0"/>
    <n v="0"/>
    <n v="0"/>
    <n v="0"/>
    <n v="0"/>
    <n v="206"/>
    <n v="0"/>
    <n v="0"/>
    <n v="0"/>
    <n v="0"/>
    <n v="0"/>
    <n v="0"/>
    <n v="0"/>
    <n v="0"/>
    <n v="0"/>
    <n v="48.18"/>
    <n v="172.14"/>
    <n v="0"/>
    <n v="10.45"/>
    <n v="0"/>
    <n v="0"/>
    <n v="0"/>
    <n v="0"/>
    <n v="0"/>
    <n v="0"/>
    <n v="0"/>
    <n v="0"/>
    <n v="4077.09"/>
    <n v="4077.0899999999997"/>
    <n v="0"/>
    <n v="0"/>
    <n v="0"/>
    <n v="0"/>
    <n v="0"/>
  </r>
  <r>
    <n v="21"/>
    <d v="2012-09-23T00:00:00"/>
    <d v="2012-10-06T00:00:00"/>
    <x v="2"/>
    <s v="G1N"/>
    <s v="GD10000000"/>
    <s v="GD0"/>
    <n v="13"/>
    <n v="100"/>
    <s v="LD600"/>
    <s v="LF604"/>
    <m/>
    <m/>
    <m/>
    <m/>
    <m/>
    <m/>
    <x v="97"/>
    <n v="43292"/>
    <s v="50892"/>
    <x v="2"/>
    <x v="1"/>
    <s v="Non-executive"/>
    <s v="D604"/>
    <x v="1"/>
    <n v="0"/>
    <n v="0"/>
    <n v="0"/>
    <n v="0"/>
    <n v="0"/>
    <n v="1351.11"/>
    <n v="0"/>
    <n v="0"/>
    <n v="0"/>
    <n v="0"/>
    <n v="0"/>
    <n v="0"/>
    <n v="0"/>
    <n v="0"/>
    <n v="0"/>
    <n v="0"/>
    <n v="0"/>
    <n v="0"/>
    <n v="0.98"/>
    <n v="225.03"/>
    <n v="0"/>
    <n v="0"/>
    <n v="0"/>
    <n v="0"/>
    <n v="0"/>
    <n v="78.33"/>
    <n v="0"/>
    <n v="0"/>
    <n v="0"/>
    <n v="0"/>
    <n v="0"/>
    <n v="1.49"/>
    <n v="4.3899999999999997"/>
    <n v="0"/>
    <n v="0"/>
    <n v="18.3"/>
    <n v="67.540000000000006"/>
    <n v="0"/>
    <n v="12.5"/>
    <n v="0"/>
    <n v="0"/>
    <n v="0"/>
    <n v="0"/>
    <n v="0"/>
    <n v="0"/>
    <n v="0"/>
    <n v="0"/>
    <n v="1759.67"/>
    <n v="1759.6699999999998"/>
    <n v="0"/>
    <n v="0"/>
    <n v="0"/>
    <n v="0"/>
    <n v="0"/>
  </r>
  <r>
    <n v="21"/>
    <d v="2012-09-23T00:00:00"/>
    <d v="2012-10-06T00:00:00"/>
    <x v="2"/>
    <s v="G1N"/>
    <s v="GD10000000"/>
    <s v="GD0"/>
    <n v="13"/>
    <n v="100"/>
    <s v="LD600"/>
    <s v="LF604"/>
    <m/>
    <m/>
    <m/>
    <m/>
    <m/>
    <m/>
    <x v="98"/>
    <n v="57634"/>
    <s v="73501"/>
    <x v="2"/>
    <x v="1"/>
    <s v="Non-executive"/>
    <s v="D604"/>
    <x v="1"/>
    <n v="2627.66"/>
    <n v="0"/>
    <n v="0"/>
    <n v="0"/>
    <n v="0"/>
    <n v="0"/>
    <n v="0"/>
    <n v="0"/>
    <n v="0"/>
    <n v="0"/>
    <n v="0"/>
    <n v="0"/>
    <n v="0"/>
    <n v="0"/>
    <n v="0"/>
    <n v="0"/>
    <n v="0"/>
    <n v="0"/>
    <n v="1.92"/>
    <n v="0"/>
    <n v="0"/>
    <n v="0"/>
    <n v="0"/>
    <n v="0"/>
    <n v="0"/>
    <n v="162.91999999999999"/>
    <n v="0"/>
    <n v="0"/>
    <n v="0"/>
    <n v="0"/>
    <n v="0"/>
    <n v="2.71"/>
    <n v="6.19"/>
    <n v="0"/>
    <n v="0"/>
    <n v="38.1"/>
    <n v="131.38"/>
    <n v="0"/>
    <n v="0"/>
    <n v="0"/>
    <n v="0"/>
    <n v="0"/>
    <n v="0"/>
    <n v="0"/>
    <n v="0"/>
    <n v="0"/>
    <n v="0"/>
    <n v="2970.88"/>
    <n v="2970.88"/>
    <n v="0"/>
    <n v="0"/>
    <n v="0"/>
    <n v="0"/>
    <n v="0"/>
  </r>
  <r>
    <n v="21"/>
    <d v="2012-09-23T00:00:00"/>
    <d v="2012-10-06T00:00:00"/>
    <x v="2"/>
    <s v="G1N"/>
    <s v="GD10000000"/>
    <s v="GD0"/>
    <n v="13"/>
    <n v="8200"/>
    <s v="GD600"/>
    <s v="MKVB7"/>
    <s v="000MKV"/>
    <n v="17"/>
    <s v="32196A"/>
    <n v="13"/>
    <m/>
    <m/>
    <x v="97"/>
    <n v="43292"/>
    <s v="50892"/>
    <x v="2"/>
    <x v="1"/>
    <s v="Non-executive"/>
    <s v="D604"/>
    <x v="1"/>
    <n v="0"/>
    <n v="0"/>
    <n v="0"/>
    <n v="0"/>
    <n v="0"/>
    <n v="1351.15"/>
    <n v="0"/>
    <n v="0"/>
    <n v="0"/>
    <n v="0"/>
    <n v="0"/>
    <n v="0"/>
    <n v="0"/>
    <n v="0"/>
    <n v="0"/>
    <n v="0"/>
    <n v="0"/>
    <n v="0"/>
    <n v="1"/>
    <n v="225.06"/>
    <n v="0"/>
    <n v="0"/>
    <n v="0"/>
    <n v="0"/>
    <n v="0"/>
    <n v="78.349999999999994"/>
    <n v="0"/>
    <n v="0"/>
    <n v="0"/>
    <n v="0"/>
    <n v="0"/>
    <n v="1.5"/>
    <n v="4.3899999999999997"/>
    <n v="0"/>
    <n v="0"/>
    <n v="18.34"/>
    <n v="67.569999999999993"/>
    <n v="0"/>
    <n v="12.51"/>
    <n v="0"/>
    <n v="0"/>
    <n v="0"/>
    <n v="0"/>
    <n v="0"/>
    <n v="0"/>
    <n v="0"/>
    <n v="0"/>
    <n v="1759.87"/>
    <n v="1759.87"/>
    <n v="0"/>
    <n v="0"/>
    <n v="0"/>
    <n v="0"/>
    <n v="0"/>
  </r>
  <r>
    <n v="22"/>
    <d v="2012-10-07T00:00:00"/>
    <d v="2012-10-20T00:00:00"/>
    <x v="3"/>
    <s v="G1N"/>
    <s v="GD10000000"/>
    <s v="GD0"/>
    <n v="13"/>
    <n v="100"/>
    <s v="LD600"/>
    <s v="LF604"/>
    <m/>
    <m/>
    <m/>
    <m/>
    <m/>
    <m/>
    <x v="97"/>
    <n v="43292"/>
    <s v="50892"/>
    <x v="2"/>
    <x v="1"/>
    <s v="Non-executive"/>
    <s v="D604"/>
    <x v="1"/>
    <n v="0"/>
    <n v="0"/>
    <n v="0"/>
    <n v="0"/>
    <n v="0"/>
    <n v="1351.12"/>
    <n v="0"/>
    <n v="0"/>
    <n v="0"/>
    <n v="0"/>
    <n v="0"/>
    <n v="0"/>
    <n v="0"/>
    <n v="0"/>
    <n v="0"/>
    <n v="0"/>
    <n v="0"/>
    <n v="0"/>
    <n v="0.98"/>
    <n v="234.42"/>
    <n v="0"/>
    <n v="0"/>
    <n v="0"/>
    <n v="0"/>
    <n v="0"/>
    <n v="78.92"/>
    <n v="0"/>
    <n v="0"/>
    <n v="0"/>
    <n v="0"/>
    <n v="0"/>
    <n v="1.49"/>
    <n v="4.38"/>
    <n v="0"/>
    <n v="0"/>
    <n v="18.46"/>
    <n v="67.55"/>
    <n v="0"/>
    <n v="12.5"/>
    <n v="0"/>
    <n v="0"/>
    <n v="0"/>
    <n v="0"/>
    <n v="0"/>
    <n v="0"/>
    <n v="0"/>
    <n v="0"/>
    <n v="1769.82"/>
    <n v="1769.8200000000002"/>
    <n v="0"/>
    <n v="0"/>
    <n v="0"/>
    <n v="0"/>
    <n v="0"/>
  </r>
  <r>
    <n v="22"/>
    <d v="2012-10-07T00:00:00"/>
    <d v="2012-10-20T00:00:00"/>
    <x v="3"/>
    <s v="G1N"/>
    <s v="GD10000000"/>
    <s v="GD0"/>
    <n v="13"/>
    <n v="100"/>
    <s v="LD600"/>
    <s v="LF604"/>
    <m/>
    <m/>
    <m/>
    <m/>
    <m/>
    <m/>
    <x v="98"/>
    <n v="57634"/>
    <s v="73501"/>
    <x v="2"/>
    <x v="1"/>
    <s v="Non-executive"/>
    <s v="D604"/>
    <x v="1"/>
    <n v="2627.66"/>
    <n v="0"/>
    <n v="0"/>
    <n v="0"/>
    <n v="0"/>
    <n v="0"/>
    <n v="0"/>
    <n v="0"/>
    <n v="0"/>
    <n v="0"/>
    <n v="0"/>
    <n v="0"/>
    <n v="0"/>
    <n v="0"/>
    <n v="0"/>
    <n v="0"/>
    <n v="0"/>
    <n v="0"/>
    <n v="1.92"/>
    <n v="0"/>
    <n v="0"/>
    <n v="0"/>
    <n v="0"/>
    <n v="0"/>
    <n v="0"/>
    <n v="162.91"/>
    <n v="0"/>
    <n v="0"/>
    <n v="0"/>
    <n v="0"/>
    <n v="0"/>
    <n v="2.71"/>
    <n v="6.19"/>
    <n v="0"/>
    <n v="0"/>
    <n v="38.1"/>
    <n v="131.38"/>
    <n v="0"/>
    <n v="0"/>
    <n v="0"/>
    <n v="0"/>
    <n v="0"/>
    <n v="0"/>
    <n v="0"/>
    <n v="0"/>
    <n v="0"/>
    <n v="0"/>
    <n v="2970.87"/>
    <n v="2970.87"/>
    <n v="0"/>
    <n v="0"/>
    <n v="0"/>
    <n v="0"/>
    <n v="0"/>
  </r>
  <r>
    <n v="22"/>
    <d v="2012-10-07T00:00:00"/>
    <d v="2012-10-20T00:00:00"/>
    <x v="3"/>
    <s v="G1N"/>
    <s v="GD10000000"/>
    <s v="GD0"/>
    <n v="13"/>
    <n v="8200"/>
    <s v="GD600"/>
    <s v="MKVB7"/>
    <s v="000MKV"/>
    <n v="17"/>
    <s v="32196A"/>
    <n v="13"/>
    <m/>
    <m/>
    <x v="97"/>
    <n v="43292"/>
    <s v="50892"/>
    <x v="2"/>
    <x v="1"/>
    <s v="Non-executive"/>
    <s v="D604"/>
    <x v="1"/>
    <n v="0"/>
    <n v="0"/>
    <n v="0"/>
    <n v="0"/>
    <n v="0"/>
    <n v="1351.16"/>
    <n v="0"/>
    <n v="0"/>
    <n v="0"/>
    <n v="0"/>
    <n v="0"/>
    <n v="0"/>
    <n v="0"/>
    <n v="0"/>
    <n v="0"/>
    <n v="0"/>
    <n v="0"/>
    <n v="0"/>
    <n v="1"/>
    <n v="234.42"/>
    <n v="0"/>
    <n v="0"/>
    <n v="0"/>
    <n v="0"/>
    <n v="0"/>
    <n v="78.94"/>
    <n v="0"/>
    <n v="0"/>
    <n v="0"/>
    <n v="0"/>
    <n v="0"/>
    <n v="1.5"/>
    <n v="4.4000000000000004"/>
    <n v="0"/>
    <n v="0"/>
    <n v="18.46"/>
    <n v="67.56"/>
    <n v="0"/>
    <n v="12.51"/>
    <n v="0"/>
    <n v="0"/>
    <n v="0"/>
    <n v="0"/>
    <n v="0"/>
    <n v="0"/>
    <n v="0"/>
    <n v="0"/>
    <n v="1769.95"/>
    <n v="1769.9500000000003"/>
    <n v="0"/>
    <n v="0"/>
    <n v="0"/>
    <n v="0"/>
    <n v="0"/>
  </r>
  <r>
    <n v="23"/>
    <d v="2012-10-21T00:00:00"/>
    <d v="2012-11-03T00:00:00"/>
    <x v="4"/>
    <s v="G1N"/>
    <s v="GD10000000"/>
    <s v="GD0"/>
    <n v="13"/>
    <n v="100"/>
    <s v="LD600"/>
    <s v="LF604"/>
    <m/>
    <m/>
    <m/>
    <m/>
    <m/>
    <m/>
    <x v="97"/>
    <n v="43292"/>
    <s v="50892"/>
    <x v="2"/>
    <x v="1"/>
    <s v="Non-executive"/>
    <s v="D604"/>
    <x v="1"/>
    <n v="0"/>
    <n v="0"/>
    <n v="0"/>
    <n v="0"/>
    <n v="0"/>
    <n v="1351.11"/>
    <n v="0"/>
    <n v="0"/>
    <n v="0"/>
    <n v="0"/>
    <n v="0"/>
    <n v="0"/>
    <n v="0"/>
    <n v="0"/>
    <n v="0"/>
    <n v="0"/>
    <n v="0"/>
    <n v="0"/>
    <n v="0.98"/>
    <n v="234.41"/>
    <n v="0"/>
    <n v="0"/>
    <n v="0"/>
    <n v="0"/>
    <n v="0"/>
    <n v="78.91"/>
    <n v="0"/>
    <n v="0"/>
    <n v="0"/>
    <n v="0"/>
    <n v="0"/>
    <n v="1.48"/>
    <n v="4.38"/>
    <n v="0"/>
    <n v="0"/>
    <n v="18.440000000000001"/>
    <n v="67.540000000000006"/>
    <n v="0"/>
    <n v="12.49"/>
    <n v="0"/>
    <n v="0"/>
    <n v="0"/>
    <n v="0"/>
    <n v="0"/>
    <n v="0"/>
    <n v="0"/>
    <n v="0"/>
    <n v="1769.74"/>
    <n v="1769.7400000000002"/>
    <n v="0"/>
    <n v="0"/>
    <n v="0"/>
    <n v="0"/>
    <n v="0"/>
  </r>
  <r>
    <n v="23"/>
    <d v="2012-10-21T00:00:00"/>
    <d v="2012-11-03T00:00:00"/>
    <x v="4"/>
    <s v="G1N"/>
    <s v="GD10000000"/>
    <s v="GD0"/>
    <n v="13"/>
    <n v="100"/>
    <s v="LD600"/>
    <s v="LF604"/>
    <m/>
    <m/>
    <m/>
    <m/>
    <m/>
    <m/>
    <x v="98"/>
    <n v="57634"/>
    <s v="73501"/>
    <x v="2"/>
    <x v="1"/>
    <s v="Non-executive"/>
    <s v="D604"/>
    <x v="1"/>
    <n v="2627.66"/>
    <n v="0"/>
    <n v="0"/>
    <n v="0"/>
    <n v="0"/>
    <n v="0"/>
    <n v="0"/>
    <n v="0"/>
    <n v="0"/>
    <n v="0"/>
    <n v="0"/>
    <n v="0"/>
    <n v="0"/>
    <n v="0"/>
    <n v="0"/>
    <n v="0"/>
    <n v="0"/>
    <n v="0"/>
    <n v="1.92"/>
    <n v="0"/>
    <n v="0"/>
    <n v="0"/>
    <n v="0"/>
    <n v="0"/>
    <n v="0"/>
    <n v="162.91999999999999"/>
    <n v="0"/>
    <n v="0"/>
    <n v="0"/>
    <n v="0"/>
    <n v="0"/>
    <n v="2.71"/>
    <n v="6.19"/>
    <n v="0"/>
    <n v="0"/>
    <n v="38.1"/>
    <n v="131.38"/>
    <n v="0"/>
    <n v="0"/>
    <n v="0"/>
    <n v="0"/>
    <n v="0"/>
    <n v="0"/>
    <n v="0"/>
    <n v="0"/>
    <n v="0"/>
    <n v="0"/>
    <n v="2970.88"/>
    <n v="2970.88"/>
    <n v="0"/>
    <n v="0"/>
    <n v="0"/>
    <n v="0"/>
    <n v="0"/>
  </r>
  <r>
    <n v="23"/>
    <d v="2012-10-21T00:00:00"/>
    <d v="2012-11-03T00:00:00"/>
    <x v="4"/>
    <s v="G1N"/>
    <s v="GD10000000"/>
    <s v="GD0"/>
    <n v="13"/>
    <n v="8200"/>
    <s v="GD600"/>
    <s v="MKVB7"/>
    <s v="000MKV"/>
    <n v="17"/>
    <s v="32196A"/>
    <n v="13"/>
    <m/>
    <m/>
    <x v="97"/>
    <n v="43292"/>
    <s v="50892"/>
    <x v="2"/>
    <x v="1"/>
    <s v="Non-executive"/>
    <s v="D604"/>
    <x v="1"/>
    <n v="0"/>
    <n v="0"/>
    <n v="0"/>
    <n v="0"/>
    <n v="0"/>
    <n v="1351.15"/>
    <n v="0"/>
    <n v="0"/>
    <n v="0"/>
    <n v="0"/>
    <n v="0"/>
    <n v="0"/>
    <n v="0"/>
    <n v="0"/>
    <n v="0"/>
    <n v="0"/>
    <n v="0"/>
    <n v="0"/>
    <n v="1"/>
    <n v="234.43"/>
    <n v="0"/>
    <n v="0"/>
    <n v="0"/>
    <n v="0"/>
    <n v="0"/>
    <n v="78.94"/>
    <n v="0"/>
    <n v="0"/>
    <n v="0"/>
    <n v="0"/>
    <n v="0"/>
    <n v="1.51"/>
    <n v="4.4000000000000004"/>
    <n v="0"/>
    <n v="0"/>
    <n v="18.47"/>
    <n v="67.569999999999993"/>
    <n v="0"/>
    <n v="12.52"/>
    <n v="0"/>
    <n v="0"/>
    <n v="0"/>
    <n v="0"/>
    <n v="0"/>
    <n v="0"/>
    <n v="0"/>
    <n v="0"/>
    <n v="1769.99"/>
    <n v="1769.9900000000002"/>
    <n v="0"/>
    <n v="0"/>
    <n v="0"/>
    <n v="0"/>
    <n v="0"/>
  </r>
  <r>
    <n v="24"/>
    <d v="2012-11-04T00:00:00"/>
    <d v="2012-11-17T00:00:00"/>
    <x v="5"/>
    <s v="G1N"/>
    <s v="GD10000000"/>
    <s v="GD0"/>
    <n v="13"/>
    <n v="100"/>
    <s v="LD600"/>
    <s v="LF604"/>
    <m/>
    <m/>
    <m/>
    <m/>
    <m/>
    <m/>
    <x v="97"/>
    <n v="43292"/>
    <s v="50892"/>
    <x v="2"/>
    <x v="1"/>
    <s v="Non-executive"/>
    <s v="D604"/>
    <x v="1"/>
    <n v="0"/>
    <n v="0"/>
    <n v="0"/>
    <n v="0"/>
    <n v="0"/>
    <n v="1351.12"/>
    <n v="0"/>
    <n v="0"/>
    <n v="0"/>
    <n v="0"/>
    <n v="0"/>
    <n v="0"/>
    <n v="0"/>
    <n v="0"/>
    <n v="0"/>
    <n v="0"/>
    <n v="0"/>
    <n v="0"/>
    <n v="0.98"/>
    <n v="234.42"/>
    <n v="0"/>
    <n v="0"/>
    <n v="0"/>
    <n v="0"/>
    <n v="0"/>
    <n v="78.92"/>
    <n v="0"/>
    <n v="0"/>
    <n v="0"/>
    <n v="0"/>
    <n v="0"/>
    <n v="1.49"/>
    <n v="4.38"/>
    <n v="0"/>
    <n v="0"/>
    <n v="18.46"/>
    <n v="67.55"/>
    <n v="0"/>
    <n v="12.5"/>
    <n v="0"/>
    <n v="0"/>
    <n v="0"/>
    <n v="0"/>
    <n v="0"/>
    <n v="0"/>
    <n v="0"/>
    <n v="0"/>
    <n v="1769.82"/>
    <n v="1769.8200000000002"/>
    <n v="0"/>
    <n v="0"/>
    <n v="0"/>
    <n v="0"/>
    <n v="0"/>
  </r>
  <r>
    <n v="24"/>
    <d v="2012-11-04T00:00:00"/>
    <d v="2012-11-17T00:00:00"/>
    <x v="5"/>
    <s v="G1N"/>
    <s v="GD10000000"/>
    <s v="GD0"/>
    <n v="13"/>
    <n v="100"/>
    <s v="LD600"/>
    <s v="LF604"/>
    <m/>
    <m/>
    <m/>
    <m/>
    <m/>
    <m/>
    <x v="98"/>
    <n v="57634"/>
    <s v="73501"/>
    <x v="2"/>
    <x v="1"/>
    <s v="Non-executive"/>
    <s v="D604"/>
    <x v="1"/>
    <n v="2627.66"/>
    <n v="0"/>
    <n v="0"/>
    <n v="0"/>
    <n v="0"/>
    <n v="0"/>
    <n v="0"/>
    <n v="0"/>
    <n v="0"/>
    <n v="0"/>
    <n v="0"/>
    <n v="0"/>
    <n v="0"/>
    <n v="0"/>
    <n v="0"/>
    <n v="0"/>
    <n v="0"/>
    <n v="0"/>
    <n v="1.92"/>
    <n v="0"/>
    <n v="0"/>
    <n v="0"/>
    <n v="0"/>
    <n v="0"/>
    <n v="0"/>
    <n v="162.91"/>
    <n v="0"/>
    <n v="0"/>
    <n v="0"/>
    <n v="0"/>
    <n v="0"/>
    <n v="2.71"/>
    <n v="6.19"/>
    <n v="0"/>
    <n v="0"/>
    <n v="38.11"/>
    <n v="131.38"/>
    <n v="0"/>
    <n v="0"/>
    <n v="0"/>
    <n v="0"/>
    <n v="0"/>
    <n v="0"/>
    <n v="0"/>
    <n v="0"/>
    <n v="0"/>
    <n v="0"/>
    <n v="2970.88"/>
    <n v="2970.88"/>
    <n v="0"/>
    <n v="0"/>
    <n v="0"/>
    <n v="0"/>
    <n v="0"/>
  </r>
  <r>
    <n v="24"/>
    <d v="2012-11-04T00:00:00"/>
    <d v="2012-11-17T00:00:00"/>
    <x v="5"/>
    <s v="G1N"/>
    <s v="GD10000000"/>
    <s v="GD0"/>
    <n v="13"/>
    <n v="8200"/>
    <s v="GD600"/>
    <s v="MKVB7"/>
    <s v="000MKV"/>
    <n v="17"/>
    <s v="32196A"/>
    <n v="13"/>
    <m/>
    <m/>
    <x v="97"/>
    <n v="43292"/>
    <s v="50892"/>
    <x v="2"/>
    <x v="1"/>
    <s v="Non-executive"/>
    <s v="D604"/>
    <x v="1"/>
    <n v="0"/>
    <n v="0"/>
    <n v="0"/>
    <n v="0"/>
    <n v="0"/>
    <n v="1351.15"/>
    <n v="0"/>
    <n v="0"/>
    <n v="0"/>
    <n v="0"/>
    <n v="0"/>
    <n v="0"/>
    <n v="0"/>
    <n v="0"/>
    <n v="0"/>
    <n v="0"/>
    <n v="0"/>
    <n v="0"/>
    <n v="1"/>
    <n v="234.42"/>
    <n v="0"/>
    <n v="0"/>
    <n v="0"/>
    <n v="0"/>
    <n v="0"/>
    <n v="78.930000000000007"/>
    <n v="0"/>
    <n v="0"/>
    <n v="0"/>
    <n v="0"/>
    <n v="0"/>
    <n v="1.5"/>
    <n v="4.4000000000000004"/>
    <n v="0"/>
    <n v="0"/>
    <n v="18.46"/>
    <n v="67.56"/>
    <n v="0"/>
    <n v="12.51"/>
    <n v="0"/>
    <n v="0"/>
    <n v="0"/>
    <n v="0"/>
    <n v="0"/>
    <n v="0"/>
    <n v="0"/>
    <n v="0"/>
    <n v="1769.93"/>
    <n v="1769.9300000000003"/>
    <n v="0"/>
    <n v="0"/>
    <n v="0"/>
    <n v="0"/>
    <n v="0"/>
  </r>
  <r>
    <n v="25"/>
    <d v="2012-11-18T00:00:00"/>
    <d v="2012-12-01T00:00:00"/>
    <x v="6"/>
    <s v="G1N"/>
    <s v="GD10000000"/>
    <s v="GD0"/>
    <n v="13"/>
    <n v="100"/>
    <s v="LD600"/>
    <s v="LF604"/>
    <m/>
    <m/>
    <m/>
    <m/>
    <m/>
    <m/>
    <x v="97"/>
    <n v="43292"/>
    <s v="50892"/>
    <x v="2"/>
    <x v="1"/>
    <s v="Non-executive"/>
    <s v="D604"/>
    <x v="1"/>
    <n v="0"/>
    <n v="0"/>
    <n v="0"/>
    <n v="0"/>
    <n v="0"/>
    <n v="1351.11"/>
    <n v="0"/>
    <n v="0"/>
    <n v="0"/>
    <n v="0"/>
    <n v="0"/>
    <n v="0"/>
    <n v="0"/>
    <n v="0"/>
    <n v="0"/>
    <n v="0"/>
    <n v="0"/>
    <n v="0"/>
    <n v="0.98"/>
    <n v="234.41"/>
    <n v="0"/>
    <n v="0"/>
    <n v="0"/>
    <n v="0"/>
    <n v="0"/>
    <n v="78.91"/>
    <n v="0"/>
    <n v="0"/>
    <n v="0"/>
    <n v="0"/>
    <n v="0"/>
    <n v="1.49"/>
    <n v="4.38"/>
    <n v="0"/>
    <n v="0"/>
    <n v="18.46"/>
    <n v="67.55"/>
    <n v="0"/>
    <n v="12.49"/>
    <n v="0"/>
    <n v="0"/>
    <n v="0"/>
    <n v="0"/>
    <n v="0"/>
    <n v="0"/>
    <n v="0"/>
    <n v="0"/>
    <n v="1769.78"/>
    <n v="1769.7800000000002"/>
    <n v="0"/>
    <n v="0"/>
    <n v="0"/>
    <n v="0"/>
    <n v="0"/>
  </r>
  <r>
    <n v="25"/>
    <d v="2012-11-18T00:00:00"/>
    <d v="2012-12-01T00:00:00"/>
    <x v="6"/>
    <s v="G1N"/>
    <s v="GD10000000"/>
    <s v="GD0"/>
    <n v="13"/>
    <n v="100"/>
    <s v="LD600"/>
    <s v="LF604"/>
    <m/>
    <m/>
    <m/>
    <m/>
    <m/>
    <m/>
    <x v="98"/>
    <n v="57634"/>
    <s v="73501"/>
    <x v="2"/>
    <x v="1"/>
    <s v="Non-executive"/>
    <s v="D604"/>
    <x v="1"/>
    <n v="2627.66"/>
    <n v="0"/>
    <n v="0"/>
    <n v="0"/>
    <n v="0"/>
    <n v="0"/>
    <n v="0"/>
    <n v="0"/>
    <n v="0"/>
    <n v="0"/>
    <n v="0"/>
    <n v="0"/>
    <n v="0"/>
    <n v="0"/>
    <n v="0"/>
    <n v="0"/>
    <n v="0"/>
    <n v="0"/>
    <n v="1.92"/>
    <n v="0"/>
    <n v="0"/>
    <n v="0"/>
    <n v="0"/>
    <n v="0"/>
    <n v="0"/>
    <n v="162.91999999999999"/>
    <n v="0"/>
    <n v="0"/>
    <n v="0"/>
    <n v="0"/>
    <n v="0"/>
    <n v="2.71"/>
    <n v="6.19"/>
    <n v="0"/>
    <n v="0"/>
    <n v="38.1"/>
    <n v="131.38"/>
    <n v="0"/>
    <n v="0"/>
    <n v="0"/>
    <n v="0"/>
    <n v="0"/>
    <n v="0"/>
    <n v="0"/>
    <n v="0"/>
    <n v="0"/>
    <n v="0"/>
    <n v="2970.88"/>
    <n v="2970.88"/>
    <n v="0"/>
    <n v="0"/>
    <n v="0"/>
    <n v="0"/>
    <n v="0"/>
  </r>
  <r>
    <n v="25"/>
    <d v="2012-11-18T00:00:00"/>
    <d v="2012-12-01T00:00:00"/>
    <x v="6"/>
    <s v="G1N"/>
    <s v="GD10000000"/>
    <s v="GD0"/>
    <n v="13"/>
    <n v="8200"/>
    <s v="GD600"/>
    <s v="MKVB7"/>
    <s v="000MKV"/>
    <n v="17"/>
    <s v="32196A"/>
    <n v="13"/>
    <m/>
    <m/>
    <x v="97"/>
    <n v="43292"/>
    <s v="50892"/>
    <x v="2"/>
    <x v="1"/>
    <s v="Non-executive"/>
    <s v="D604"/>
    <x v="1"/>
    <n v="0"/>
    <n v="0"/>
    <n v="0"/>
    <n v="0"/>
    <n v="0"/>
    <n v="1351.16"/>
    <n v="0"/>
    <n v="0"/>
    <n v="0"/>
    <n v="0"/>
    <n v="0"/>
    <n v="0"/>
    <n v="0"/>
    <n v="0"/>
    <n v="0"/>
    <n v="0"/>
    <n v="0"/>
    <n v="0"/>
    <n v="1"/>
    <n v="234.43"/>
    <n v="0"/>
    <n v="0"/>
    <n v="0"/>
    <n v="0"/>
    <n v="0"/>
    <n v="78.94"/>
    <n v="0"/>
    <n v="0"/>
    <n v="0"/>
    <n v="0"/>
    <n v="0"/>
    <n v="1.5"/>
    <n v="4.4000000000000004"/>
    <n v="0"/>
    <n v="0"/>
    <n v="18.46"/>
    <n v="67.56"/>
    <n v="0"/>
    <n v="12.52"/>
    <n v="0"/>
    <n v="0"/>
    <n v="0"/>
    <n v="0"/>
    <n v="0"/>
    <n v="0"/>
    <n v="0"/>
    <n v="0"/>
    <n v="1769.97"/>
    <n v="1769.9700000000003"/>
    <n v="0"/>
    <n v="0"/>
    <n v="0"/>
    <n v="0"/>
    <n v="0"/>
  </r>
  <r>
    <n v="26"/>
    <d v="2012-12-02T00:00:00"/>
    <d v="2012-12-15T00:00:00"/>
    <x v="7"/>
    <s v="G1N"/>
    <s v="GD10000000"/>
    <s v="GD0"/>
    <n v="13"/>
    <n v="100"/>
    <s v="LD600"/>
    <s v="LF604"/>
    <m/>
    <m/>
    <m/>
    <m/>
    <m/>
    <m/>
    <x v="97"/>
    <n v="43292"/>
    <s v="50892"/>
    <x v="2"/>
    <x v="1"/>
    <s v="Non-executive"/>
    <s v="D604"/>
    <x v="1"/>
    <n v="0"/>
    <n v="0"/>
    <n v="0"/>
    <n v="0"/>
    <n v="0"/>
    <n v="1351.12"/>
    <n v="0"/>
    <n v="0"/>
    <n v="0"/>
    <n v="0"/>
    <n v="0"/>
    <n v="0"/>
    <n v="0"/>
    <n v="0"/>
    <n v="0"/>
    <n v="0"/>
    <n v="0"/>
    <n v="0"/>
    <n v="0.98"/>
    <n v="234.42"/>
    <n v="0"/>
    <n v="0"/>
    <n v="0"/>
    <n v="0"/>
    <n v="0"/>
    <n v="78.92"/>
    <n v="0"/>
    <n v="0"/>
    <n v="0"/>
    <n v="0"/>
    <n v="0"/>
    <n v="1.49"/>
    <n v="4.38"/>
    <n v="0"/>
    <n v="0"/>
    <n v="18.46"/>
    <n v="67.55"/>
    <n v="0"/>
    <n v="12.5"/>
    <n v="0"/>
    <n v="0"/>
    <n v="0"/>
    <n v="0"/>
    <n v="0"/>
    <n v="0"/>
    <n v="0"/>
    <n v="0"/>
    <n v="1769.82"/>
    <n v="1769.8200000000002"/>
    <n v="0"/>
    <n v="0"/>
    <n v="0"/>
    <n v="0"/>
    <n v="0"/>
  </r>
  <r>
    <n v="26"/>
    <d v="2012-12-02T00:00:00"/>
    <d v="2012-12-15T00:00:00"/>
    <x v="7"/>
    <s v="G1N"/>
    <s v="GD10000000"/>
    <s v="GD0"/>
    <n v="13"/>
    <n v="100"/>
    <s v="LD600"/>
    <s v="LF604"/>
    <m/>
    <m/>
    <m/>
    <m/>
    <m/>
    <m/>
    <x v="98"/>
    <n v="57634"/>
    <s v="73501"/>
    <x v="2"/>
    <x v="1"/>
    <s v="Non-executive"/>
    <s v="D604"/>
    <x v="1"/>
    <n v="2627.66"/>
    <n v="0"/>
    <n v="0"/>
    <n v="0"/>
    <n v="0"/>
    <n v="0"/>
    <n v="0"/>
    <n v="0"/>
    <n v="0"/>
    <n v="0"/>
    <n v="0"/>
    <n v="0"/>
    <n v="0"/>
    <n v="0"/>
    <n v="0"/>
    <n v="0"/>
    <n v="0"/>
    <n v="0"/>
    <n v="1.92"/>
    <n v="0"/>
    <n v="0"/>
    <n v="0"/>
    <n v="0"/>
    <n v="0"/>
    <n v="0"/>
    <n v="162.91"/>
    <n v="0"/>
    <n v="0"/>
    <n v="0"/>
    <n v="0"/>
    <n v="0"/>
    <n v="2.71"/>
    <n v="6.19"/>
    <n v="0"/>
    <n v="0"/>
    <n v="38.1"/>
    <n v="131.38"/>
    <n v="0"/>
    <n v="0"/>
    <n v="0"/>
    <n v="0"/>
    <n v="0"/>
    <n v="0"/>
    <n v="0"/>
    <n v="0"/>
    <n v="0"/>
    <n v="0"/>
    <n v="2970.87"/>
    <n v="2970.87"/>
    <n v="0"/>
    <n v="0"/>
    <n v="0"/>
    <n v="0"/>
    <n v="0"/>
  </r>
  <r>
    <n v="26"/>
    <d v="2012-12-02T00:00:00"/>
    <d v="2012-12-15T00:00:00"/>
    <x v="7"/>
    <s v="G1N"/>
    <s v="GD10000000"/>
    <s v="GD0"/>
    <n v="13"/>
    <n v="8200"/>
    <s v="GD600"/>
    <s v="MKVB7"/>
    <s v="000MKV"/>
    <n v="17"/>
    <s v="32196A"/>
    <n v="13"/>
    <m/>
    <m/>
    <x v="97"/>
    <n v="43292"/>
    <s v="50892"/>
    <x v="2"/>
    <x v="1"/>
    <s v="Non-executive"/>
    <s v="D604"/>
    <x v="1"/>
    <n v="0"/>
    <n v="0"/>
    <n v="0"/>
    <n v="0"/>
    <n v="0"/>
    <n v="1351.14"/>
    <n v="0"/>
    <n v="0"/>
    <n v="0"/>
    <n v="0"/>
    <n v="0"/>
    <n v="0"/>
    <n v="0"/>
    <n v="0"/>
    <n v="0"/>
    <n v="0"/>
    <n v="0"/>
    <n v="0"/>
    <n v="1"/>
    <n v="234.42"/>
    <n v="0"/>
    <n v="0"/>
    <n v="0"/>
    <n v="0"/>
    <n v="0"/>
    <n v="78.930000000000007"/>
    <n v="0"/>
    <n v="0"/>
    <n v="0"/>
    <n v="0"/>
    <n v="0"/>
    <n v="1.5"/>
    <n v="4.4000000000000004"/>
    <n v="0"/>
    <n v="0"/>
    <n v="18.46"/>
    <n v="67.56"/>
    <n v="0"/>
    <n v="12.51"/>
    <n v="0"/>
    <n v="0"/>
    <n v="0"/>
    <n v="0"/>
    <n v="0"/>
    <n v="0"/>
    <n v="0"/>
    <n v="0"/>
    <n v="1769.92"/>
    <n v="1769.9200000000003"/>
    <n v="0"/>
    <n v="0"/>
    <n v="0"/>
    <n v="0"/>
    <n v="0"/>
  </r>
  <r>
    <n v="1"/>
    <d v="2012-12-16T00:00:00"/>
    <d v="2012-12-29T00:00:00"/>
    <x v="9"/>
    <s v="G1N"/>
    <s v="GD10000000"/>
    <s v="GD0"/>
    <n v="13"/>
    <n v="100"/>
    <s v="LD600"/>
    <s v="LF604"/>
    <m/>
    <m/>
    <m/>
    <m/>
    <m/>
    <m/>
    <x v="97"/>
    <n v="43292"/>
    <s v="50892"/>
    <x v="2"/>
    <x v="1"/>
    <s v="Non-executive"/>
    <s v="D604"/>
    <x v="1"/>
    <n v="0"/>
    <n v="0"/>
    <n v="0"/>
    <n v="0"/>
    <n v="0"/>
    <n v="1351.11"/>
    <n v="0"/>
    <n v="0"/>
    <n v="0"/>
    <n v="0"/>
    <n v="0"/>
    <n v="0"/>
    <n v="0"/>
    <n v="0"/>
    <n v="0"/>
    <n v="0"/>
    <n v="0"/>
    <n v="0"/>
    <n v="0.98"/>
    <n v="234.42"/>
    <n v="0"/>
    <n v="0"/>
    <n v="0"/>
    <n v="0"/>
    <n v="0"/>
    <n v="78.92"/>
    <n v="0"/>
    <n v="0"/>
    <n v="0"/>
    <n v="0"/>
    <n v="0"/>
    <n v="1.49"/>
    <n v="4.38"/>
    <n v="0"/>
    <n v="0"/>
    <n v="18.46"/>
    <n v="67.55"/>
    <n v="0"/>
    <n v="12.5"/>
    <n v="0"/>
    <n v="0"/>
    <n v="0"/>
    <n v="0"/>
    <n v="0"/>
    <n v="0"/>
    <n v="0"/>
    <n v="0"/>
    <n v="1769.81"/>
    <n v="1769.8100000000002"/>
    <n v="0"/>
    <n v="0"/>
    <n v="0"/>
    <n v="0"/>
    <n v="0"/>
  </r>
  <r>
    <n v="1"/>
    <d v="2012-12-16T00:00:00"/>
    <d v="2012-12-29T00:00:00"/>
    <x v="9"/>
    <s v="G1N"/>
    <s v="GD10000000"/>
    <s v="GD0"/>
    <n v="13"/>
    <n v="100"/>
    <s v="LD600"/>
    <s v="LF604"/>
    <m/>
    <m/>
    <m/>
    <m/>
    <m/>
    <m/>
    <x v="98"/>
    <n v="57634"/>
    <s v="73501"/>
    <x v="2"/>
    <x v="1"/>
    <s v="Non-executive"/>
    <s v="D604"/>
    <x v="1"/>
    <n v="2627.66"/>
    <n v="0"/>
    <n v="0"/>
    <n v="0"/>
    <n v="0"/>
    <n v="0"/>
    <n v="0"/>
    <n v="0"/>
    <n v="0"/>
    <n v="0"/>
    <n v="0"/>
    <n v="0"/>
    <n v="0"/>
    <n v="0"/>
    <n v="0"/>
    <n v="0"/>
    <n v="0"/>
    <n v="0"/>
    <n v="1.92"/>
    <n v="0"/>
    <n v="0"/>
    <n v="0"/>
    <n v="0"/>
    <n v="0"/>
    <n v="0"/>
    <n v="162.91"/>
    <n v="0"/>
    <n v="0"/>
    <n v="0"/>
    <n v="0"/>
    <n v="0"/>
    <n v="2.71"/>
    <n v="6.19"/>
    <n v="0"/>
    <n v="0"/>
    <n v="38.1"/>
    <n v="131.38"/>
    <n v="0"/>
    <n v="0"/>
    <n v="0"/>
    <n v="0"/>
    <n v="0"/>
    <n v="0"/>
    <n v="0"/>
    <n v="0"/>
    <n v="0"/>
    <n v="0"/>
    <n v="2970.87"/>
    <n v="2970.87"/>
    <n v="0"/>
    <n v="0"/>
    <n v="0"/>
    <n v="0"/>
    <n v="0"/>
  </r>
  <r>
    <n v="1"/>
    <d v="2012-12-16T00:00:00"/>
    <d v="2012-12-29T00:00:00"/>
    <x v="9"/>
    <s v="G1N"/>
    <s v="GD10000000"/>
    <s v="GD0"/>
    <n v="13"/>
    <n v="8200"/>
    <s v="GD600"/>
    <s v="MKVB7"/>
    <s v="000MKV"/>
    <n v="17"/>
    <s v="32196A"/>
    <n v="13"/>
    <m/>
    <m/>
    <x v="97"/>
    <n v="43292"/>
    <s v="50892"/>
    <x v="2"/>
    <x v="1"/>
    <s v="Non-executive"/>
    <s v="D604"/>
    <x v="1"/>
    <n v="0"/>
    <n v="0"/>
    <n v="0"/>
    <n v="0"/>
    <n v="0"/>
    <n v="1351.16"/>
    <n v="0"/>
    <n v="0"/>
    <n v="0"/>
    <n v="0"/>
    <n v="0"/>
    <n v="0"/>
    <n v="0"/>
    <n v="0"/>
    <n v="0"/>
    <n v="0"/>
    <n v="0"/>
    <n v="0"/>
    <n v="1"/>
    <n v="234.42"/>
    <n v="0"/>
    <n v="0"/>
    <n v="0"/>
    <n v="0"/>
    <n v="0"/>
    <n v="78.930000000000007"/>
    <n v="0"/>
    <n v="0"/>
    <n v="0"/>
    <n v="0"/>
    <n v="0"/>
    <n v="1.5"/>
    <n v="4.4000000000000004"/>
    <n v="0"/>
    <n v="0"/>
    <n v="18.46"/>
    <n v="67.56"/>
    <n v="0"/>
    <n v="12.51"/>
    <n v="0"/>
    <n v="0"/>
    <n v="0"/>
    <n v="0"/>
    <n v="0"/>
    <n v="0"/>
    <n v="0"/>
    <n v="0"/>
    <n v="1769.94"/>
    <n v="1769.9400000000003"/>
    <n v="0"/>
    <n v="0"/>
    <n v="0"/>
    <n v="0"/>
    <n v="0"/>
  </r>
  <r>
    <n v="2"/>
    <d v="2012-12-30T00:00:00"/>
    <d v="2013-01-12T00:00:00"/>
    <x v="11"/>
    <s v="G1N"/>
    <s v="GD10000000"/>
    <s v="GD0"/>
    <n v="13"/>
    <n v="100"/>
    <s v="LD600"/>
    <s v="LF604"/>
    <m/>
    <m/>
    <m/>
    <m/>
    <m/>
    <m/>
    <x v="97"/>
    <n v="43292"/>
    <s v="50892"/>
    <x v="2"/>
    <x v="1"/>
    <s v="Non-executive"/>
    <s v="D604"/>
    <x v="1"/>
    <n v="0"/>
    <n v="0"/>
    <n v="0"/>
    <n v="0"/>
    <n v="0"/>
    <n v="1351.16"/>
    <n v="0"/>
    <n v="0"/>
    <n v="0"/>
    <n v="0"/>
    <n v="0"/>
    <n v="0"/>
    <n v="0"/>
    <n v="0"/>
    <n v="0"/>
    <n v="0"/>
    <n v="0"/>
    <n v="0"/>
    <n v="0.98"/>
    <n v="234.44"/>
    <n v="0"/>
    <n v="0"/>
    <n v="0"/>
    <n v="0"/>
    <n v="0"/>
    <n v="78.92"/>
    <n v="0"/>
    <n v="0"/>
    <n v="0"/>
    <n v="0"/>
    <n v="0"/>
    <n v="1.51"/>
    <n v="4.3899999999999997"/>
    <n v="0"/>
    <n v="0"/>
    <n v="18.45"/>
    <n v="67.540000000000006"/>
    <n v="0"/>
    <n v="12.49"/>
    <n v="0"/>
    <n v="0"/>
    <n v="0"/>
    <n v="0"/>
    <n v="0"/>
    <n v="0"/>
    <n v="0"/>
    <n v="0"/>
    <n v="1769.88"/>
    <n v="1769.8800000000003"/>
    <n v="0"/>
    <n v="0"/>
    <n v="0"/>
    <n v="0"/>
    <n v="0"/>
  </r>
  <r>
    <n v="2"/>
    <d v="2012-12-30T00:00:00"/>
    <d v="2013-01-12T00:00:00"/>
    <x v="11"/>
    <s v="G1N"/>
    <s v="GD10000000"/>
    <s v="GD0"/>
    <n v="13"/>
    <n v="100"/>
    <s v="LD600"/>
    <s v="LF604"/>
    <m/>
    <m/>
    <m/>
    <m/>
    <m/>
    <m/>
    <x v="98"/>
    <n v="57634"/>
    <s v="73501"/>
    <x v="2"/>
    <x v="1"/>
    <s v="Non-executive"/>
    <s v="D604"/>
    <x v="1"/>
    <n v="2627.66"/>
    <n v="0"/>
    <n v="0"/>
    <n v="0"/>
    <n v="0"/>
    <n v="0"/>
    <n v="0"/>
    <n v="0"/>
    <n v="0"/>
    <n v="0"/>
    <n v="0"/>
    <n v="0"/>
    <n v="0"/>
    <n v="0"/>
    <n v="0"/>
    <n v="0"/>
    <n v="0"/>
    <n v="0"/>
    <n v="1.92"/>
    <n v="0"/>
    <n v="0"/>
    <n v="0"/>
    <n v="0"/>
    <n v="0"/>
    <n v="0"/>
    <n v="162.91999999999999"/>
    <n v="0"/>
    <n v="0"/>
    <n v="0"/>
    <n v="0"/>
    <n v="0"/>
    <n v="2.71"/>
    <n v="6.19"/>
    <n v="0"/>
    <n v="0"/>
    <n v="38.1"/>
    <n v="131.38"/>
    <n v="0"/>
    <n v="0"/>
    <n v="0"/>
    <n v="0"/>
    <n v="0"/>
    <n v="0"/>
    <n v="0"/>
    <n v="0"/>
    <n v="0"/>
    <n v="0"/>
    <n v="2970.88"/>
    <n v="2970.88"/>
    <n v="0"/>
    <n v="0"/>
    <n v="0"/>
    <n v="0"/>
    <n v="0"/>
  </r>
  <r>
    <n v="2"/>
    <d v="2012-12-30T00:00:00"/>
    <d v="2013-01-12T00:00:00"/>
    <x v="11"/>
    <s v="G1N"/>
    <s v="GD10000000"/>
    <s v="GD0"/>
    <n v="13"/>
    <n v="8200"/>
    <s v="GD600"/>
    <s v="CLCB5"/>
    <s v="000CLC"/>
    <n v="15"/>
    <s v="32287C"/>
    <n v="13"/>
    <m/>
    <m/>
    <x v="97"/>
    <n v="43292"/>
    <s v="50892"/>
    <x v="2"/>
    <x v="1"/>
    <s v="Non-executive"/>
    <s v="D604"/>
    <x v="1"/>
    <n v="0"/>
    <n v="0"/>
    <n v="0"/>
    <n v="0"/>
    <n v="0"/>
    <n v="405.33"/>
    <n v="0"/>
    <n v="0"/>
    <n v="0"/>
    <n v="0"/>
    <n v="0"/>
    <n v="0"/>
    <n v="0"/>
    <n v="0"/>
    <n v="0"/>
    <n v="0"/>
    <n v="0"/>
    <n v="0"/>
    <n v="0.3"/>
    <n v="70.31"/>
    <n v="0"/>
    <n v="0"/>
    <n v="0"/>
    <n v="0"/>
    <n v="0"/>
    <n v="23.68"/>
    <n v="0"/>
    <n v="0"/>
    <n v="0"/>
    <n v="0"/>
    <n v="0"/>
    <n v="0.44"/>
    <n v="1.31"/>
    <n v="0"/>
    <n v="0"/>
    <n v="5.55"/>
    <n v="20.27"/>
    <n v="0"/>
    <n v="3.75"/>
    <n v="0"/>
    <n v="0"/>
    <n v="0"/>
    <n v="0"/>
    <n v="0"/>
    <n v="0"/>
    <n v="0"/>
    <n v="0"/>
    <n v="530.94000000000005"/>
    <n v="530.94000000000005"/>
    <n v="0"/>
    <n v="0"/>
    <n v="0"/>
    <n v="0"/>
    <n v="0"/>
  </r>
  <r>
    <n v="2"/>
    <d v="2012-12-30T00:00:00"/>
    <d v="2013-01-12T00:00:00"/>
    <x v="11"/>
    <s v="G1N"/>
    <s v="GD10000000"/>
    <s v="GD0"/>
    <n v="13"/>
    <n v="8200"/>
    <s v="GD600"/>
    <s v="MKVB7"/>
    <s v="000MKV"/>
    <n v="17"/>
    <s v="32196A"/>
    <n v="13"/>
    <m/>
    <m/>
    <x v="97"/>
    <n v="43292"/>
    <s v="50892"/>
    <x v="2"/>
    <x v="1"/>
    <s v="Non-executive"/>
    <s v="D604"/>
    <x v="1"/>
    <n v="0"/>
    <n v="0"/>
    <n v="0"/>
    <n v="0"/>
    <n v="0"/>
    <n v="945.79"/>
    <n v="0"/>
    <n v="0"/>
    <n v="0"/>
    <n v="0"/>
    <n v="0"/>
    <n v="0"/>
    <n v="0"/>
    <n v="0"/>
    <n v="0"/>
    <n v="0"/>
    <n v="0"/>
    <n v="0"/>
    <n v="0.7"/>
    <n v="164.09"/>
    <n v="0"/>
    <n v="0"/>
    <n v="0"/>
    <n v="0"/>
    <n v="0"/>
    <n v="55.25"/>
    <n v="0"/>
    <n v="0"/>
    <n v="0"/>
    <n v="0"/>
    <n v="0"/>
    <n v="1.04"/>
    <n v="3.08"/>
    <n v="0"/>
    <n v="0"/>
    <n v="12.91"/>
    <n v="47.3"/>
    <n v="0"/>
    <n v="8.77"/>
    <n v="0"/>
    <n v="0"/>
    <n v="0"/>
    <n v="0"/>
    <n v="0"/>
    <n v="0"/>
    <n v="0"/>
    <n v="0"/>
    <n v="1238.93"/>
    <n v="1238.9299999999998"/>
    <n v="0"/>
    <n v="0"/>
    <n v="0"/>
    <n v="0"/>
    <n v="0"/>
  </r>
  <r>
    <n v="3"/>
    <d v="2013-01-13T00:00:00"/>
    <d v="2013-01-26T00:00:00"/>
    <x v="13"/>
    <s v="G1N"/>
    <s v="GD10000000"/>
    <s v="GD0"/>
    <n v="13"/>
    <n v="100"/>
    <s v="LD600"/>
    <s v="LF604"/>
    <m/>
    <m/>
    <m/>
    <m/>
    <m/>
    <m/>
    <x v="97"/>
    <n v="43292"/>
    <s v="50892"/>
    <x v="2"/>
    <x v="1"/>
    <s v="Non-executive"/>
    <s v="D604"/>
    <x v="1"/>
    <n v="0"/>
    <n v="0"/>
    <n v="0"/>
    <n v="0"/>
    <n v="0"/>
    <n v="1351.13"/>
    <n v="0"/>
    <n v="0"/>
    <n v="0"/>
    <n v="0"/>
    <n v="0"/>
    <n v="0"/>
    <n v="0"/>
    <n v="0"/>
    <n v="0"/>
    <n v="0"/>
    <n v="0"/>
    <n v="0"/>
    <n v="0.7"/>
    <n v="254.82"/>
    <n v="0"/>
    <n v="0"/>
    <n v="0"/>
    <n v="0"/>
    <n v="0"/>
    <n v="78.489999999999995"/>
    <n v="0"/>
    <n v="0"/>
    <n v="0"/>
    <n v="0"/>
    <n v="0"/>
    <n v="1.5"/>
    <n v="4.5999999999999996"/>
    <n v="0"/>
    <n v="0"/>
    <n v="18.36"/>
    <n v="67.56"/>
    <n v="0"/>
    <n v="12.49"/>
    <n v="0"/>
    <n v="0"/>
    <n v="0"/>
    <n v="0"/>
    <n v="0"/>
    <n v="0"/>
    <n v="0"/>
    <n v="0"/>
    <n v="1789.65"/>
    <n v="1789.6499999999999"/>
    <n v="0"/>
    <n v="0"/>
    <n v="0"/>
    <n v="0"/>
    <n v="0"/>
  </r>
  <r>
    <n v="3"/>
    <d v="2013-01-13T00:00:00"/>
    <d v="2013-01-26T00:00:00"/>
    <x v="13"/>
    <s v="G1N"/>
    <s v="GD10000000"/>
    <s v="GD0"/>
    <n v="13"/>
    <n v="100"/>
    <s v="LD600"/>
    <s v="LF604"/>
    <m/>
    <m/>
    <m/>
    <m/>
    <m/>
    <m/>
    <x v="98"/>
    <n v="57634"/>
    <s v="73501"/>
    <x v="2"/>
    <x v="1"/>
    <s v="Non-executive"/>
    <s v="D604"/>
    <x v="1"/>
    <n v="2627.67"/>
    <n v="0"/>
    <n v="0"/>
    <n v="0"/>
    <n v="0"/>
    <n v="0"/>
    <n v="0"/>
    <n v="0"/>
    <n v="0"/>
    <n v="0"/>
    <n v="0"/>
    <n v="0"/>
    <n v="0"/>
    <n v="0"/>
    <n v="0"/>
    <n v="0"/>
    <n v="0"/>
    <n v="0"/>
    <n v="1.38"/>
    <n v="170.62"/>
    <n v="0"/>
    <n v="0"/>
    <n v="0"/>
    <n v="0"/>
    <n v="0"/>
    <n v="159.38999999999999"/>
    <n v="0"/>
    <n v="0"/>
    <n v="0"/>
    <n v="0"/>
    <n v="0"/>
    <n v="2.71"/>
    <n v="6.48"/>
    <n v="0"/>
    <n v="0"/>
    <n v="37.28"/>
    <n v="131.38"/>
    <n v="0"/>
    <n v="0"/>
    <n v="0"/>
    <n v="0"/>
    <n v="0"/>
    <n v="0"/>
    <n v="0"/>
    <n v="0"/>
    <n v="0"/>
    <n v="0"/>
    <n v="3136.91"/>
    <n v="3136.9100000000003"/>
    <n v="0"/>
    <n v="0"/>
    <n v="0"/>
    <n v="0"/>
    <n v="0"/>
  </r>
  <r>
    <n v="3"/>
    <d v="2013-01-13T00:00:00"/>
    <d v="2013-01-26T00:00:00"/>
    <x v="13"/>
    <s v="G1N"/>
    <s v="GD10000000"/>
    <s v="GD0"/>
    <n v="13"/>
    <n v="8200"/>
    <s v="GD600"/>
    <s v="CLCB5"/>
    <s v="000CLC"/>
    <n v="15"/>
    <s v="32287C"/>
    <n v="13"/>
    <m/>
    <m/>
    <x v="97"/>
    <n v="43292"/>
    <s v="50892"/>
    <x v="2"/>
    <x v="1"/>
    <s v="Non-executive"/>
    <s v="D604"/>
    <x v="1"/>
    <n v="0"/>
    <n v="0"/>
    <n v="0"/>
    <n v="0"/>
    <n v="0"/>
    <n v="405.34"/>
    <n v="0"/>
    <n v="0"/>
    <n v="0"/>
    <n v="0"/>
    <n v="0"/>
    <n v="0"/>
    <n v="0"/>
    <n v="0"/>
    <n v="0"/>
    <n v="0"/>
    <n v="0"/>
    <n v="0"/>
    <n v="0.22"/>
    <n v="76.44"/>
    <n v="0"/>
    <n v="0"/>
    <n v="0"/>
    <n v="0"/>
    <n v="0"/>
    <n v="23.56"/>
    <n v="0"/>
    <n v="0"/>
    <n v="0"/>
    <n v="0"/>
    <n v="0"/>
    <n v="0.44"/>
    <n v="1.38"/>
    <n v="0"/>
    <n v="0"/>
    <n v="5.5"/>
    <n v="20.260000000000002"/>
    <n v="0"/>
    <n v="3.76"/>
    <n v="0"/>
    <n v="0"/>
    <n v="0"/>
    <n v="0"/>
    <n v="0"/>
    <n v="0"/>
    <n v="0"/>
    <n v="0"/>
    <n v="536.9"/>
    <n v="536.9"/>
    <n v="0"/>
    <n v="0"/>
    <n v="0"/>
    <n v="0"/>
    <n v="0"/>
  </r>
  <r>
    <n v="3"/>
    <d v="2013-01-13T00:00:00"/>
    <d v="2013-01-26T00:00:00"/>
    <x v="13"/>
    <s v="G1N"/>
    <s v="GD10000000"/>
    <s v="GD0"/>
    <n v="13"/>
    <n v="8200"/>
    <s v="GD600"/>
    <s v="MKVB7"/>
    <s v="000MKV"/>
    <n v="17"/>
    <s v="32196A"/>
    <n v="13"/>
    <m/>
    <m/>
    <x v="97"/>
    <n v="43292"/>
    <s v="50892"/>
    <x v="2"/>
    <x v="1"/>
    <s v="Non-executive"/>
    <s v="D604"/>
    <x v="1"/>
    <n v="0"/>
    <n v="0"/>
    <n v="0"/>
    <n v="0"/>
    <n v="0"/>
    <n v="945.8"/>
    <n v="0"/>
    <n v="0"/>
    <n v="0"/>
    <n v="0"/>
    <n v="0"/>
    <n v="0"/>
    <n v="0"/>
    <n v="0"/>
    <n v="0"/>
    <n v="0"/>
    <n v="0"/>
    <n v="0"/>
    <n v="0.5"/>
    <n v="178.38"/>
    <n v="0"/>
    <n v="0"/>
    <n v="0"/>
    <n v="0"/>
    <n v="0"/>
    <n v="54.96"/>
    <n v="0"/>
    <n v="0"/>
    <n v="0"/>
    <n v="0"/>
    <n v="0"/>
    <n v="1.05"/>
    <n v="3.22"/>
    <n v="0"/>
    <n v="0"/>
    <n v="12.86"/>
    <n v="47.29"/>
    <n v="0"/>
    <n v="8.76"/>
    <n v="0"/>
    <n v="0"/>
    <n v="0"/>
    <n v="0"/>
    <n v="0"/>
    <n v="0"/>
    <n v="0"/>
    <n v="0"/>
    <n v="1252.82"/>
    <n v="1252.8199999999997"/>
    <n v="0"/>
    <n v="0"/>
    <n v="0"/>
    <n v="0"/>
    <n v="0"/>
  </r>
  <r>
    <n v="4"/>
    <d v="2013-01-27T00:00:00"/>
    <d v="2013-02-09T00:00:00"/>
    <x v="15"/>
    <s v="G1N"/>
    <s v="GD10000000"/>
    <s v="GD0"/>
    <n v="13"/>
    <n v="100"/>
    <s v="LD600"/>
    <s v="LF604"/>
    <m/>
    <m/>
    <m/>
    <m/>
    <m/>
    <m/>
    <x v="97"/>
    <n v="43292"/>
    <s v="50892"/>
    <x v="2"/>
    <x v="1"/>
    <s v="Non-executive"/>
    <s v="D604"/>
    <x v="1"/>
    <n v="0"/>
    <n v="0"/>
    <n v="0"/>
    <n v="0"/>
    <n v="0"/>
    <n v="1351.15"/>
    <n v="0"/>
    <n v="0"/>
    <n v="0"/>
    <n v="0"/>
    <n v="0"/>
    <n v="0"/>
    <n v="0"/>
    <n v="0"/>
    <n v="0"/>
    <n v="0"/>
    <n v="0"/>
    <n v="0"/>
    <n v="0.72"/>
    <n v="254.83"/>
    <n v="0"/>
    <n v="0"/>
    <n v="0"/>
    <n v="0"/>
    <n v="0"/>
    <n v="78.510000000000005"/>
    <n v="0"/>
    <n v="0"/>
    <n v="0"/>
    <n v="0"/>
    <n v="0"/>
    <n v="1.51"/>
    <n v="4.6100000000000003"/>
    <n v="0"/>
    <n v="0"/>
    <n v="18.37"/>
    <n v="67.56"/>
    <n v="0"/>
    <n v="12.51"/>
    <n v="0"/>
    <n v="0"/>
    <n v="0"/>
    <n v="0"/>
    <n v="0"/>
    <n v="0"/>
    <n v="0"/>
    <n v="0"/>
    <n v="1789.77"/>
    <n v="1789.7699999999998"/>
    <n v="0"/>
    <n v="0"/>
    <n v="0"/>
    <n v="0"/>
    <n v="0"/>
  </r>
  <r>
    <n v="4"/>
    <d v="2013-01-27T00:00:00"/>
    <d v="2013-02-09T00:00:00"/>
    <x v="15"/>
    <s v="G1N"/>
    <s v="GD10000000"/>
    <s v="GD0"/>
    <n v="13"/>
    <n v="100"/>
    <s v="LD600"/>
    <s v="LF604"/>
    <m/>
    <m/>
    <m/>
    <m/>
    <m/>
    <m/>
    <x v="98"/>
    <n v="57634"/>
    <s v="73501"/>
    <x v="2"/>
    <x v="1"/>
    <s v="Non-executive"/>
    <s v="D604"/>
    <x v="1"/>
    <n v="2627.66"/>
    <n v="0"/>
    <n v="0"/>
    <n v="0"/>
    <n v="0"/>
    <n v="0"/>
    <n v="0"/>
    <n v="0"/>
    <n v="0"/>
    <n v="0"/>
    <n v="0"/>
    <n v="0"/>
    <n v="0"/>
    <n v="0"/>
    <n v="0"/>
    <n v="0"/>
    <n v="0"/>
    <n v="0"/>
    <n v="1.38"/>
    <n v="170.62"/>
    <n v="0"/>
    <n v="0"/>
    <n v="0"/>
    <n v="0"/>
    <n v="0"/>
    <n v="159.38999999999999"/>
    <n v="0"/>
    <n v="0"/>
    <n v="0"/>
    <n v="0"/>
    <n v="0"/>
    <n v="2.71"/>
    <n v="6.48"/>
    <n v="0"/>
    <n v="0"/>
    <n v="37.28"/>
    <n v="131.38"/>
    <n v="0"/>
    <n v="0"/>
    <n v="0"/>
    <n v="0"/>
    <n v="0"/>
    <n v="0"/>
    <n v="0"/>
    <n v="0"/>
    <n v="0"/>
    <n v="0"/>
    <n v="3136.9"/>
    <n v="3136.9"/>
    <n v="0"/>
    <n v="0"/>
    <n v="0"/>
    <n v="0"/>
    <n v="0"/>
  </r>
  <r>
    <n v="4"/>
    <d v="2013-01-27T00:00:00"/>
    <d v="2013-02-09T00:00:00"/>
    <x v="15"/>
    <s v="G1N"/>
    <s v="GD10000000"/>
    <s v="GD0"/>
    <n v="13"/>
    <n v="8200"/>
    <s v="GD600"/>
    <s v="CLCB7"/>
    <s v="000CLC"/>
    <n v="17"/>
    <s v="32287C"/>
    <n v="13"/>
    <m/>
    <m/>
    <x v="97"/>
    <n v="43292"/>
    <s v="50892"/>
    <x v="2"/>
    <x v="1"/>
    <s v="Non-executive"/>
    <s v="D604"/>
    <x v="1"/>
    <n v="0"/>
    <n v="0"/>
    <n v="0"/>
    <n v="0"/>
    <n v="0"/>
    <n v="405.32"/>
    <n v="0"/>
    <n v="0"/>
    <n v="0"/>
    <n v="0"/>
    <n v="0"/>
    <n v="0"/>
    <n v="0"/>
    <n v="0"/>
    <n v="0"/>
    <n v="0"/>
    <n v="0"/>
    <n v="0"/>
    <n v="0.2"/>
    <n v="76.44"/>
    <n v="0"/>
    <n v="0"/>
    <n v="0"/>
    <n v="0"/>
    <n v="0"/>
    <n v="23.54"/>
    <n v="0"/>
    <n v="0"/>
    <n v="0"/>
    <n v="0"/>
    <n v="0"/>
    <n v="0.44"/>
    <n v="1.37"/>
    <n v="0"/>
    <n v="0"/>
    <n v="5.49"/>
    <n v="20.260000000000002"/>
    <n v="0"/>
    <n v="3.74"/>
    <n v="0"/>
    <n v="0"/>
    <n v="0"/>
    <n v="0"/>
    <n v="0"/>
    <n v="0"/>
    <n v="0"/>
    <n v="0"/>
    <n v="536.79999999999995"/>
    <n v="536.79999999999995"/>
    <n v="0"/>
    <n v="0"/>
    <n v="0"/>
    <n v="0"/>
    <n v="0"/>
  </r>
  <r>
    <n v="4"/>
    <d v="2013-01-27T00:00:00"/>
    <d v="2013-02-09T00:00:00"/>
    <x v="15"/>
    <s v="G1N"/>
    <s v="GD10000000"/>
    <s v="GD0"/>
    <n v="13"/>
    <n v="8200"/>
    <s v="GD600"/>
    <s v="MKVB7"/>
    <s v="000MKV"/>
    <n v="17"/>
    <s v="32196A"/>
    <n v="13"/>
    <m/>
    <m/>
    <x v="97"/>
    <n v="43292"/>
    <s v="50892"/>
    <x v="2"/>
    <x v="1"/>
    <s v="Non-executive"/>
    <s v="D604"/>
    <x v="1"/>
    <n v="0"/>
    <n v="0"/>
    <n v="0"/>
    <n v="0"/>
    <n v="0"/>
    <n v="945.8"/>
    <n v="0"/>
    <n v="0"/>
    <n v="0"/>
    <n v="0"/>
    <n v="0"/>
    <n v="0"/>
    <n v="0"/>
    <n v="0"/>
    <n v="0"/>
    <n v="0"/>
    <n v="0"/>
    <n v="0"/>
    <n v="0.5"/>
    <n v="178.37"/>
    <n v="0"/>
    <n v="0"/>
    <n v="0"/>
    <n v="0"/>
    <n v="0"/>
    <n v="54.96"/>
    <n v="0"/>
    <n v="0"/>
    <n v="0"/>
    <n v="0"/>
    <n v="0"/>
    <n v="1.04"/>
    <n v="3.22"/>
    <n v="0"/>
    <n v="0"/>
    <n v="12.86"/>
    <n v="47.29"/>
    <n v="0"/>
    <n v="8.76"/>
    <n v="0"/>
    <n v="0"/>
    <n v="0"/>
    <n v="0"/>
    <n v="0"/>
    <n v="0"/>
    <n v="0"/>
    <n v="0"/>
    <n v="1252.8"/>
    <n v="1252.8"/>
    <n v="0"/>
    <n v="0"/>
    <n v="0"/>
    <n v="0"/>
    <n v="0"/>
  </r>
  <r>
    <n v="5"/>
    <d v="2013-02-10T00:00:00"/>
    <d v="2013-02-23T00:00:00"/>
    <x v="17"/>
    <s v="G1N"/>
    <s v="GD10000000"/>
    <s v="GD0"/>
    <n v="13"/>
    <n v="100"/>
    <s v="LD600"/>
    <s v="LF604"/>
    <m/>
    <m/>
    <m/>
    <m/>
    <m/>
    <m/>
    <x v="97"/>
    <n v="43292"/>
    <s v="50892"/>
    <x v="2"/>
    <x v="1"/>
    <s v="Non-executive"/>
    <s v="D604"/>
    <x v="1"/>
    <n v="0"/>
    <n v="0"/>
    <n v="0"/>
    <n v="0"/>
    <n v="0"/>
    <n v="1351.15"/>
    <n v="0"/>
    <n v="0"/>
    <n v="0"/>
    <n v="0"/>
    <n v="0"/>
    <n v="0"/>
    <n v="0"/>
    <n v="0"/>
    <n v="0"/>
    <n v="0"/>
    <n v="0"/>
    <n v="0"/>
    <n v="0.72"/>
    <n v="254.82"/>
    <n v="0"/>
    <n v="0"/>
    <n v="0"/>
    <n v="0"/>
    <n v="0"/>
    <n v="78.510000000000005"/>
    <n v="0"/>
    <n v="0"/>
    <n v="0"/>
    <n v="0"/>
    <n v="0"/>
    <n v="1.5"/>
    <n v="4.5999999999999996"/>
    <n v="0"/>
    <n v="0"/>
    <n v="18.36"/>
    <n v="67.56"/>
    <n v="0"/>
    <n v="12.51"/>
    <n v="0"/>
    <n v="0"/>
    <n v="0"/>
    <n v="0"/>
    <n v="0"/>
    <n v="0"/>
    <n v="0"/>
    <n v="0"/>
    <n v="1789.73"/>
    <n v="1789.7299999999998"/>
    <n v="0"/>
    <n v="0"/>
    <n v="0"/>
    <n v="0"/>
    <n v="0"/>
  </r>
  <r>
    <n v="5"/>
    <d v="2013-02-10T00:00:00"/>
    <d v="2013-02-23T00:00:00"/>
    <x v="17"/>
    <s v="G1N"/>
    <s v="GD10000000"/>
    <s v="GD0"/>
    <n v="13"/>
    <n v="100"/>
    <s v="LD600"/>
    <s v="LF604"/>
    <m/>
    <m/>
    <m/>
    <m/>
    <m/>
    <m/>
    <x v="98"/>
    <n v="57634"/>
    <s v="73501"/>
    <x v="2"/>
    <x v="1"/>
    <s v="Non-executive"/>
    <s v="D604"/>
    <x v="1"/>
    <n v="2627.66"/>
    <n v="0"/>
    <n v="0"/>
    <n v="0"/>
    <n v="0"/>
    <n v="0"/>
    <n v="0"/>
    <n v="0"/>
    <n v="0"/>
    <n v="0"/>
    <n v="0"/>
    <n v="0"/>
    <n v="0"/>
    <n v="0"/>
    <n v="0"/>
    <n v="0"/>
    <n v="0"/>
    <n v="0"/>
    <n v="1.38"/>
    <n v="170.62"/>
    <n v="0"/>
    <n v="0"/>
    <n v="0"/>
    <n v="0"/>
    <n v="0"/>
    <n v="159.38999999999999"/>
    <n v="0"/>
    <n v="0"/>
    <n v="0"/>
    <n v="0"/>
    <n v="0"/>
    <n v="2.71"/>
    <n v="6.48"/>
    <n v="0"/>
    <n v="0"/>
    <n v="37.270000000000003"/>
    <n v="131.38"/>
    <n v="0"/>
    <n v="0"/>
    <n v="0"/>
    <n v="0"/>
    <n v="0"/>
    <n v="0"/>
    <n v="0"/>
    <n v="0"/>
    <n v="0"/>
    <n v="0"/>
    <n v="3136.89"/>
    <n v="3136.89"/>
    <n v="0"/>
    <n v="0"/>
    <n v="0"/>
    <n v="0"/>
    <n v="0"/>
  </r>
  <r>
    <n v="5"/>
    <d v="2013-02-10T00:00:00"/>
    <d v="2013-02-23T00:00:00"/>
    <x v="17"/>
    <s v="G1N"/>
    <s v="GD10000000"/>
    <s v="GD0"/>
    <n v="13"/>
    <n v="8200"/>
    <s v="GD600"/>
    <s v="CLCB7"/>
    <s v="000CLC"/>
    <n v="17"/>
    <s v="32287C"/>
    <n v="13"/>
    <m/>
    <m/>
    <x v="97"/>
    <n v="43292"/>
    <s v="50892"/>
    <x v="2"/>
    <x v="1"/>
    <s v="Non-executive"/>
    <s v="D604"/>
    <x v="1"/>
    <n v="0"/>
    <n v="0"/>
    <n v="0"/>
    <n v="0"/>
    <n v="0"/>
    <n v="405.32"/>
    <n v="0"/>
    <n v="0"/>
    <n v="0"/>
    <n v="0"/>
    <n v="0"/>
    <n v="0"/>
    <n v="0"/>
    <n v="0"/>
    <n v="0"/>
    <n v="0"/>
    <n v="0"/>
    <n v="0"/>
    <n v="0.2"/>
    <n v="76.44"/>
    <n v="0"/>
    <n v="0"/>
    <n v="0"/>
    <n v="0"/>
    <n v="0"/>
    <n v="23.54"/>
    <n v="0"/>
    <n v="0"/>
    <n v="0"/>
    <n v="0"/>
    <n v="0"/>
    <n v="0.44"/>
    <n v="1.38"/>
    <n v="0"/>
    <n v="0"/>
    <n v="5.5"/>
    <n v="20.260000000000002"/>
    <n v="0"/>
    <n v="3.74"/>
    <n v="0"/>
    <n v="0"/>
    <n v="0"/>
    <n v="0"/>
    <n v="0"/>
    <n v="0"/>
    <n v="0"/>
    <n v="0"/>
    <n v="536.82000000000005"/>
    <n v="536.81999999999994"/>
    <n v="0"/>
    <n v="0"/>
    <n v="0"/>
    <n v="0"/>
    <n v="0"/>
  </r>
  <r>
    <n v="5"/>
    <d v="2013-02-10T00:00:00"/>
    <d v="2013-02-23T00:00:00"/>
    <x v="17"/>
    <s v="G1N"/>
    <s v="GD10000000"/>
    <s v="GD0"/>
    <n v="13"/>
    <n v="8200"/>
    <s v="GD600"/>
    <s v="MKVB7"/>
    <s v="000MKV"/>
    <n v="17"/>
    <s v="32196A"/>
    <n v="13"/>
    <m/>
    <m/>
    <x v="97"/>
    <n v="43292"/>
    <s v="50892"/>
    <x v="2"/>
    <x v="1"/>
    <s v="Non-executive"/>
    <s v="D604"/>
    <x v="1"/>
    <n v="0"/>
    <n v="0"/>
    <n v="0"/>
    <n v="0"/>
    <n v="0"/>
    <n v="945.8"/>
    <n v="0"/>
    <n v="0"/>
    <n v="0"/>
    <n v="0"/>
    <n v="0"/>
    <n v="0"/>
    <n v="0"/>
    <n v="0"/>
    <n v="0"/>
    <n v="0"/>
    <n v="0"/>
    <n v="0"/>
    <n v="0.5"/>
    <n v="178.38"/>
    <n v="0"/>
    <n v="0"/>
    <n v="0"/>
    <n v="0"/>
    <n v="0"/>
    <n v="54.96"/>
    <n v="0"/>
    <n v="0"/>
    <n v="0"/>
    <n v="0"/>
    <n v="0"/>
    <n v="1.05"/>
    <n v="3.22"/>
    <n v="0"/>
    <n v="0"/>
    <n v="12.86"/>
    <n v="47.29"/>
    <n v="0"/>
    <n v="8.76"/>
    <n v="0"/>
    <n v="0"/>
    <n v="0"/>
    <n v="0"/>
    <n v="0"/>
    <n v="0"/>
    <n v="0"/>
    <n v="0"/>
    <n v="1252.82"/>
    <n v="1252.8199999999997"/>
    <n v="0"/>
    <n v="0"/>
    <n v="0"/>
    <n v="0"/>
    <n v="0"/>
  </r>
  <r>
    <n v="6"/>
    <d v="2013-02-24T00:00:00"/>
    <d v="2013-03-09T00:00:00"/>
    <x v="19"/>
    <s v="G1N"/>
    <s v="GD10000000"/>
    <s v="GD0"/>
    <n v="13"/>
    <n v="100"/>
    <s v="LD600"/>
    <s v="LF604"/>
    <m/>
    <m/>
    <m/>
    <m/>
    <m/>
    <m/>
    <x v="97"/>
    <n v="43292"/>
    <s v="50892"/>
    <x v="2"/>
    <x v="1"/>
    <s v="Non-executive"/>
    <s v="D604"/>
    <x v="1"/>
    <n v="0"/>
    <n v="0"/>
    <n v="0"/>
    <n v="0"/>
    <n v="0"/>
    <n v="1351.15"/>
    <n v="0"/>
    <n v="0"/>
    <n v="0"/>
    <n v="0"/>
    <n v="0"/>
    <n v="0"/>
    <n v="0"/>
    <n v="0"/>
    <n v="0"/>
    <n v="0"/>
    <n v="0"/>
    <n v="0"/>
    <n v="0.72"/>
    <n v="254.83"/>
    <n v="0"/>
    <n v="0"/>
    <n v="0"/>
    <n v="0"/>
    <n v="0"/>
    <n v="78.52"/>
    <n v="0"/>
    <n v="0"/>
    <n v="0"/>
    <n v="0"/>
    <n v="0"/>
    <n v="1.5"/>
    <n v="4.6100000000000003"/>
    <n v="0"/>
    <n v="0"/>
    <n v="18.37"/>
    <n v="67.56"/>
    <n v="0"/>
    <n v="12.52"/>
    <n v="0"/>
    <n v="0"/>
    <n v="0"/>
    <n v="0"/>
    <n v="0"/>
    <n v="0"/>
    <n v="0"/>
    <n v="0"/>
    <n v="1789.78"/>
    <n v="1789.7799999999997"/>
    <n v="0"/>
    <n v="0"/>
    <n v="0"/>
    <n v="0"/>
    <n v="0"/>
  </r>
  <r>
    <n v="6"/>
    <d v="2013-02-24T00:00:00"/>
    <d v="2013-03-09T00:00:00"/>
    <x v="19"/>
    <s v="G1N"/>
    <s v="GD10000000"/>
    <s v="GD0"/>
    <n v="13"/>
    <n v="100"/>
    <s v="LD600"/>
    <s v="LF604"/>
    <m/>
    <m/>
    <m/>
    <m/>
    <m/>
    <m/>
    <x v="98"/>
    <n v="57634"/>
    <s v="73501"/>
    <x v="2"/>
    <x v="1"/>
    <s v="Non-executive"/>
    <s v="D604"/>
    <x v="1"/>
    <n v="2627.65"/>
    <n v="0"/>
    <n v="0"/>
    <n v="0"/>
    <n v="0"/>
    <n v="0"/>
    <n v="0"/>
    <n v="0"/>
    <n v="0"/>
    <n v="0"/>
    <n v="0"/>
    <n v="0"/>
    <n v="0"/>
    <n v="0"/>
    <n v="0"/>
    <n v="0"/>
    <n v="0"/>
    <n v="0"/>
    <n v="1.38"/>
    <n v="170.62"/>
    <n v="0"/>
    <n v="0"/>
    <n v="0"/>
    <n v="0"/>
    <n v="0"/>
    <n v="159.38999999999999"/>
    <n v="0"/>
    <n v="0"/>
    <n v="0"/>
    <n v="0"/>
    <n v="0"/>
    <n v="2.71"/>
    <n v="6.48"/>
    <n v="0"/>
    <n v="0"/>
    <n v="37.28"/>
    <n v="131.38"/>
    <n v="0"/>
    <n v="0"/>
    <n v="0"/>
    <n v="0"/>
    <n v="0"/>
    <n v="0"/>
    <n v="0"/>
    <n v="0"/>
    <n v="0"/>
    <n v="0"/>
    <n v="3136.89"/>
    <n v="3136.8900000000003"/>
    <n v="0"/>
    <n v="0"/>
    <n v="0"/>
    <n v="0"/>
    <n v="0"/>
  </r>
  <r>
    <n v="6"/>
    <d v="2013-02-24T00:00:00"/>
    <d v="2013-03-09T00:00:00"/>
    <x v="19"/>
    <s v="G1N"/>
    <s v="GD10000000"/>
    <s v="GD0"/>
    <n v="13"/>
    <n v="8200"/>
    <s v="GD600"/>
    <s v="CLCB7"/>
    <s v="000CLC"/>
    <n v="17"/>
    <s v="32287C"/>
    <n v="13"/>
    <m/>
    <m/>
    <x v="97"/>
    <n v="43292"/>
    <s v="50892"/>
    <x v="2"/>
    <x v="1"/>
    <s v="Non-executive"/>
    <s v="D604"/>
    <x v="1"/>
    <n v="0"/>
    <n v="0"/>
    <n v="0"/>
    <n v="0"/>
    <n v="0"/>
    <n v="405.33"/>
    <n v="0"/>
    <n v="0"/>
    <n v="0"/>
    <n v="0"/>
    <n v="0"/>
    <n v="0"/>
    <n v="0"/>
    <n v="0"/>
    <n v="0"/>
    <n v="0"/>
    <n v="0"/>
    <n v="0"/>
    <n v="0.2"/>
    <n v="76.44"/>
    <n v="0"/>
    <n v="0"/>
    <n v="0"/>
    <n v="0"/>
    <n v="0"/>
    <n v="23.54"/>
    <n v="0"/>
    <n v="0"/>
    <n v="0"/>
    <n v="0"/>
    <n v="0"/>
    <n v="0.44"/>
    <n v="1.37"/>
    <n v="0"/>
    <n v="0"/>
    <n v="5.49"/>
    <n v="20.260000000000002"/>
    <n v="0"/>
    <n v="3.73"/>
    <n v="0"/>
    <n v="0"/>
    <n v="0"/>
    <n v="0"/>
    <n v="0"/>
    <n v="0"/>
    <n v="0"/>
    <n v="0"/>
    <n v="536.79999999999995"/>
    <n v="536.79999999999995"/>
    <n v="0"/>
    <n v="0"/>
    <n v="0"/>
    <n v="0"/>
    <n v="0"/>
  </r>
  <r>
    <n v="6"/>
    <d v="2013-02-24T00:00:00"/>
    <d v="2013-03-09T00:00:00"/>
    <x v="19"/>
    <s v="G1N"/>
    <s v="GD10000000"/>
    <s v="GD0"/>
    <n v="13"/>
    <n v="8200"/>
    <s v="GD600"/>
    <s v="MKVB7"/>
    <s v="000MKV"/>
    <n v="17"/>
    <s v="32196A"/>
    <n v="13"/>
    <m/>
    <m/>
    <x v="97"/>
    <n v="43292"/>
    <s v="50892"/>
    <x v="2"/>
    <x v="1"/>
    <s v="Non-executive"/>
    <s v="D604"/>
    <x v="1"/>
    <n v="0"/>
    <n v="0"/>
    <n v="0"/>
    <n v="0"/>
    <n v="0"/>
    <n v="945.79"/>
    <n v="0"/>
    <n v="0"/>
    <n v="0"/>
    <n v="0"/>
    <n v="0"/>
    <n v="0"/>
    <n v="0"/>
    <n v="0"/>
    <n v="0"/>
    <n v="0"/>
    <n v="0"/>
    <n v="0"/>
    <n v="0.5"/>
    <n v="178.37"/>
    <n v="0"/>
    <n v="0"/>
    <n v="0"/>
    <n v="0"/>
    <n v="0"/>
    <n v="54.95"/>
    <n v="0"/>
    <n v="0"/>
    <n v="0"/>
    <n v="0"/>
    <n v="0"/>
    <n v="1.05"/>
    <n v="3.22"/>
    <n v="0"/>
    <n v="0"/>
    <n v="12.86"/>
    <n v="47.29"/>
    <n v="0"/>
    <n v="8.76"/>
    <n v="0"/>
    <n v="0"/>
    <n v="0"/>
    <n v="0"/>
    <n v="0"/>
    <n v="0"/>
    <n v="0"/>
    <n v="0"/>
    <n v="1252.79"/>
    <n v="1252.7899999999997"/>
    <n v="0"/>
    <n v="0"/>
    <n v="0"/>
    <n v="0"/>
    <n v="0"/>
  </r>
  <r>
    <n v="7"/>
    <d v="2013-03-10T00:00:00"/>
    <d v="2013-03-23T00:00:00"/>
    <x v="21"/>
    <s v="G1N"/>
    <s v="GD10000000"/>
    <s v="GD0"/>
    <n v="13"/>
    <n v="100"/>
    <s v="LD600"/>
    <s v="LF604"/>
    <m/>
    <m/>
    <m/>
    <m/>
    <m/>
    <m/>
    <x v="97"/>
    <n v="43292"/>
    <s v="50892"/>
    <x v="2"/>
    <x v="1"/>
    <s v="Non-executive"/>
    <s v="D604"/>
    <x v="1"/>
    <n v="0"/>
    <n v="0"/>
    <n v="0"/>
    <n v="0"/>
    <n v="0"/>
    <n v="1351.14"/>
    <n v="0"/>
    <n v="0"/>
    <n v="0"/>
    <n v="0"/>
    <n v="0"/>
    <n v="0"/>
    <n v="0"/>
    <n v="0"/>
    <n v="0"/>
    <n v="0"/>
    <n v="0"/>
    <n v="0"/>
    <n v="0.72"/>
    <n v="254.82"/>
    <n v="0"/>
    <n v="0"/>
    <n v="0"/>
    <n v="0"/>
    <n v="0"/>
    <n v="78.5"/>
    <n v="0"/>
    <n v="0"/>
    <n v="0"/>
    <n v="0"/>
    <n v="0"/>
    <n v="1.5"/>
    <n v="4.5999999999999996"/>
    <n v="0"/>
    <n v="0"/>
    <n v="18.36"/>
    <n v="67.56"/>
    <n v="0"/>
    <n v="12.51"/>
    <n v="0"/>
    <n v="0"/>
    <n v="0"/>
    <n v="0"/>
    <n v="0"/>
    <n v="0"/>
    <n v="0"/>
    <n v="0"/>
    <n v="1789.71"/>
    <n v="1789.7099999999998"/>
    <n v="0"/>
    <n v="0"/>
    <n v="0"/>
    <n v="0"/>
    <n v="0"/>
  </r>
  <r>
    <n v="7"/>
    <d v="2013-03-10T00:00:00"/>
    <d v="2013-03-23T00:00:00"/>
    <x v="21"/>
    <s v="G1N"/>
    <s v="GD10000000"/>
    <s v="GD0"/>
    <n v="13"/>
    <n v="100"/>
    <s v="LD600"/>
    <s v="LF604"/>
    <m/>
    <m/>
    <m/>
    <m/>
    <m/>
    <m/>
    <x v="98"/>
    <n v="57634"/>
    <s v="73501"/>
    <x v="2"/>
    <x v="1"/>
    <s v="Non-executive"/>
    <s v="D604"/>
    <x v="1"/>
    <n v="2627.66"/>
    <n v="0"/>
    <n v="0"/>
    <n v="0"/>
    <n v="0"/>
    <n v="0"/>
    <n v="0"/>
    <n v="0"/>
    <n v="0"/>
    <n v="0"/>
    <n v="0"/>
    <n v="0"/>
    <n v="0"/>
    <n v="0"/>
    <n v="0"/>
    <n v="0"/>
    <n v="0"/>
    <n v="0"/>
    <n v="1.38"/>
    <n v="170.62"/>
    <n v="0"/>
    <n v="0"/>
    <n v="0"/>
    <n v="0"/>
    <n v="0"/>
    <n v="159.38"/>
    <n v="0"/>
    <n v="0"/>
    <n v="0"/>
    <n v="0"/>
    <n v="0"/>
    <n v="2.71"/>
    <n v="6.48"/>
    <n v="0"/>
    <n v="0"/>
    <n v="37.270000000000003"/>
    <n v="131.38"/>
    <n v="0"/>
    <n v="0"/>
    <n v="0"/>
    <n v="0"/>
    <n v="0"/>
    <n v="0"/>
    <n v="0"/>
    <n v="0"/>
    <n v="0"/>
    <n v="0"/>
    <n v="3136.88"/>
    <n v="3136.88"/>
    <n v="0"/>
    <n v="0"/>
    <n v="0"/>
    <n v="0"/>
    <n v="0"/>
  </r>
  <r>
    <n v="7"/>
    <d v="2013-03-10T00:00:00"/>
    <d v="2013-03-23T00:00:00"/>
    <x v="21"/>
    <s v="G1N"/>
    <s v="GD10000000"/>
    <s v="GD0"/>
    <n v="13"/>
    <n v="8200"/>
    <s v="GD600"/>
    <s v="CLCB7"/>
    <s v="000CLC"/>
    <n v="17"/>
    <s v="32287C"/>
    <n v="13"/>
    <m/>
    <m/>
    <x v="97"/>
    <n v="43292"/>
    <s v="50892"/>
    <x v="2"/>
    <x v="1"/>
    <s v="Non-executive"/>
    <s v="D604"/>
    <x v="1"/>
    <n v="0"/>
    <n v="0"/>
    <n v="0"/>
    <n v="0"/>
    <n v="0"/>
    <n v="405.32"/>
    <n v="0"/>
    <n v="0"/>
    <n v="0"/>
    <n v="0"/>
    <n v="0"/>
    <n v="0"/>
    <n v="0"/>
    <n v="0"/>
    <n v="0"/>
    <n v="0"/>
    <n v="0"/>
    <n v="0"/>
    <n v="0.2"/>
    <n v="76.44"/>
    <n v="0"/>
    <n v="0"/>
    <n v="0"/>
    <n v="0"/>
    <n v="0"/>
    <n v="23.54"/>
    <n v="0"/>
    <n v="0"/>
    <n v="0"/>
    <n v="0"/>
    <n v="0"/>
    <n v="0.44"/>
    <n v="1.38"/>
    <n v="0"/>
    <n v="0"/>
    <n v="5.5"/>
    <n v="20.260000000000002"/>
    <n v="0"/>
    <n v="3.74"/>
    <n v="0"/>
    <n v="0"/>
    <n v="0"/>
    <n v="0"/>
    <n v="0"/>
    <n v="0"/>
    <n v="0"/>
    <n v="0"/>
    <n v="536.82000000000005"/>
    <n v="536.81999999999994"/>
    <n v="0"/>
    <n v="0"/>
    <n v="0"/>
    <n v="0"/>
    <n v="0"/>
  </r>
  <r>
    <n v="7"/>
    <d v="2013-03-10T00:00:00"/>
    <d v="2013-03-23T00:00:00"/>
    <x v="21"/>
    <s v="G1N"/>
    <s v="GD10000000"/>
    <s v="GD0"/>
    <n v="13"/>
    <n v="8200"/>
    <s v="GD600"/>
    <s v="MKVB7"/>
    <s v="000MKV"/>
    <n v="17"/>
    <s v="32196A"/>
    <n v="13"/>
    <m/>
    <m/>
    <x v="97"/>
    <n v="43292"/>
    <s v="50892"/>
    <x v="2"/>
    <x v="1"/>
    <s v="Non-executive"/>
    <s v="D604"/>
    <x v="1"/>
    <n v="0"/>
    <n v="0"/>
    <n v="0"/>
    <n v="0"/>
    <n v="0"/>
    <n v="945.8"/>
    <n v="0"/>
    <n v="0"/>
    <n v="0"/>
    <n v="0"/>
    <n v="0"/>
    <n v="0"/>
    <n v="0"/>
    <n v="0"/>
    <n v="0"/>
    <n v="0"/>
    <n v="0"/>
    <n v="0"/>
    <n v="0.5"/>
    <n v="178.38"/>
    <n v="0"/>
    <n v="0"/>
    <n v="0"/>
    <n v="0"/>
    <n v="0"/>
    <n v="54.96"/>
    <n v="0"/>
    <n v="0"/>
    <n v="0"/>
    <n v="0"/>
    <n v="0"/>
    <n v="1.05"/>
    <n v="3.22"/>
    <n v="0"/>
    <n v="0"/>
    <n v="12.86"/>
    <n v="47.29"/>
    <n v="0"/>
    <n v="8.76"/>
    <n v="0"/>
    <n v="0"/>
    <n v="0"/>
    <n v="0"/>
    <n v="0"/>
    <n v="0"/>
    <n v="0"/>
    <n v="0"/>
    <n v="1252.82"/>
    <n v="1252.8199999999997"/>
    <n v="0"/>
    <n v="0"/>
    <n v="0"/>
    <n v="0"/>
    <n v="0"/>
  </r>
  <r>
    <n v="8"/>
    <d v="2013-03-24T00:00:00"/>
    <d v="2013-04-06T00:00:00"/>
    <x v="23"/>
    <s v="G1N"/>
    <s v="GD10000000"/>
    <s v="GD0"/>
    <n v="13"/>
    <n v="100"/>
    <s v="LD600"/>
    <s v="LF604"/>
    <m/>
    <m/>
    <m/>
    <m/>
    <m/>
    <m/>
    <x v="97"/>
    <n v="43292"/>
    <s v="50892"/>
    <x v="2"/>
    <x v="1"/>
    <s v="Non-executive"/>
    <s v="D604"/>
    <x v="1"/>
    <n v="0"/>
    <n v="0"/>
    <n v="0"/>
    <n v="0"/>
    <n v="0"/>
    <n v="1351.14"/>
    <n v="0"/>
    <n v="0"/>
    <n v="0"/>
    <n v="0"/>
    <n v="0"/>
    <n v="0"/>
    <n v="0"/>
    <n v="0"/>
    <n v="0"/>
    <n v="0"/>
    <n v="0"/>
    <n v="0"/>
    <n v="0.72"/>
    <n v="254.83"/>
    <n v="0"/>
    <n v="0"/>
    <n v="0"/>
    <n v="0"/>
    <n v="0"/>
    <n v="78.52"/>
    <n v="0"/>
    <n v="0"/>
    <n v="0"/>
    <n v="0"/>
    <n v="0"/>
    <n v="1.51"/>
    <n v="4.6100000000000003"/>
    <n v="0"/>
    <n v="0"/>
    <n v="18.37"/>
    <n v="67.56"/>
    <n v="0"/>
    <n v="12.52"/>
    <n v="0"/>
    <n v="0"/>
    <n v="0"/>
    <n v="0"/>
    <n v="0"/>
    <n v="0"/>
    <n v="0"/>
    <n v="0"/>
    <n v="1789.78"/>
    <n v="1789.7799999999997"/>
    <n v="0"/>
    <n v="0"/>
    <n v="0"/>
    <n v="0"/>
    <n v="0"/>
  </r>
  <r>
    <n v="8"/>
    <d v="2013-03-24T00:00:00"/>
    <d v="2013-04-06T00:00:00"/>
    <x v="23"/>
    <s v="G1N"/>
    <s v="GD10000000"/>
    <s v="GD0"/>
    <n v="13"/>
    <n v="100"/>
    <s v="LD600"/>
    <s v="LF604"/>
    <m/>
    <m/>
    <m/>
    <m/>
    <m/>
    <m/>
    <x v="98"/>
    <n v="57634"/>
    <s v="73501"/>
    <x v="2"/>
    <x v="1"/>
    <s v="Non-executive"/>
    <s v="D604"/>
    <x v="1"/>
    <n v="2702.26"/>
    <n v="0"/>
    <n v="0"/>
    <n v="0"/>
    <n v="0"/>
    <n v="0"/>
    <n v="0"/>
    <n v="0"/>
    <n v="0"/>
    <n v="0"/>
    <n v="0"/>
    <n v="0"/>
    <n v="0"/>
    <n v="0"/>
    <n v="0"/>
    <n v="0"/>
    <n v="0"/>
    <n v="0"/>
    <n v="1.42"/>
    <n v="170.62"/>
    <n v="0"/>
    <n v="0"/>
    <n v="0"/>
    <n v="0"/>
    <n v="0"/>
    <n v="164.02"/>
    <n v="0"/>
    <n v="0"/>
    <n v="0"/>
    <n v="0"/>
    <n v="0"/>
    <n v="2.71"/>
    <n v="6.48"/>
    <n v="0"/>
    <n v="0"/>
    <n v="38.36"/>
    <n v="135.11000000000001"/>
    <n v="0"/>
    <n v="0"/>
    <n v="0"/>
    <n v="0"/>
    <n v="0"/>
    <n v="0"/>
    <n v="0"/>
    <n v="0"/>
    <n v="0"/>
    <n v="0"/>
    <n v="3220.98"/>
    <n v="3220.9800000000005"/>
    <n v="0"/>
    <n v="0"/>
    <n v="0"/>
    <n v="0"/>
    <n v="0"/>
  </r>
  <r>
    <n v="8"/>
    <d v="2013-03-24T00:00:00"/>
    <d v="2013-04-06T00:00:00"/>
    <x v="23"/>
    <s v="G1N"/>
    <s v="GD10000000"/>
    <s v="GD0"/>
    <n v="13"/>
    <n v="8200"/>
    <s v="GD600"/>
    <s v="CLCB7"/>
    <s v="000CLC"/>
    <n v="17"/>
    <s v="32287C"/>
    <n v="13"/>
    <m/>
    <m/>
    <x v="97"/>
    <n v="43292"/>
    <s v="50892"/>
    <x v="2"/>
    <x v="1"/>
    <s v="Non-executive"/>
    <s v="D604"/>
    <x v="1"/>
    <n v="0"/>
    <n v="0"/>
    <n v="0"/>
    <n v="0"/>
    <n v="0"/>
    <n v="405.33"/>
    <n v="0"/>
    <n v="0"/>
    <n v="0"/>
    <n v="0"/>
    <n v="0"/>
    <n v="0"/>
    <n v="0"/>
    <n v="0"/>
    <n v="0"/>
    <n v="0"/>
    <n v="0"/>
    <n v="0"/>
    <n v="0.21"/>
    <n v="76.44"/>
    <n v="0"/>
    <n v="0"/>
    <n v="0"/>
    <n v="0"/>
    <n v="0"/>
    <n v="23.53"/>
    <n v="0"/>
    <n v="0"/>
    <n v="0"/>
    <n v="0"/>
    <n v="0"/>
    <n v="0.43"/>
    <n v="1.37"/>
    <n v="0"/>
    <n v="0"/>
    <n v="5.49"/>
    <n v="20.260000000000002"/>
    <n v="0"/>
    <n v="3.73"/>
    <n v="0"/>
    <n v="0"/>
    <n v="0"/>
    <n v="0"/>
    <n v="0"/>
    <n v="0"/>
    <n v="0"/>
    <n v="0"/>
    <n v="536.79"/>
    <n v="536.79"/>
    <n v="0"/>
    <n v="0"/>
    <n v="0"/>
    <n v="0"/>
    <n v="0"/>
  </r>
  <r>
    <n v="8"/>
    <d v="2013-03-24T00:00:00"/>
    <d v="2013-04-06T00:00:00"/>
    <x v="23"/>
    <s v="G1N"/>
    <s v="GD10000000"/>
    <s v="GD0"/>
    <n v="13"/>
    <n v="8200"/>
    <s v="GD600"/>
    <s v="MKVB7"/>
    <s v="000MKV"/>
    <n v="17"/>
    <s v="32196A"/>
    <n v="13"/>
    <m/>
    <m/>
    <x v="97"/>
    <n v="43292"/>
    <s v="50892"/>
    <x v="2"/>
    <x v="1"/>
    <s v="Non-executive"/>
    <s v="D604"/>
    <x v="1"/>
    <n v="0"/>
    <n v="0"/>
    <n v="0"/>
    <n v="0"/>
    <n v="0"/>
    <n v="945.79"/>
    <n v="0"/>
    <n v="0"/>
    <n v="0"/>
    <n v="0"/>
    <n v="0"/>
    <n v="0"/>
    <n v="0"/>
    <n v="0"/>
    <n v="0"/>
    <n v="0"/>
    <n v="0"/>
    <n v="0"/>
    <n v="0.49"/>
    <n v="178.37"/>
    <n v="0"/>
    <n v="0"/>
    <n v="0"/>
    <n v="0"/>
    <n v="0"/>
    <n v="54.96"/>
    <n v="0"/>
    <n v="0"/>
    <n v="0"/>
    <n v="0"/>
    <n v="0"/>
    <n v="1.05"/>
    <n v="3.22"/>
    <n v="0"/>
    <n v="0"/>
    <n v="12.86"/>
    <n v="47.29"/>
    <n v="0"/>
    <n v="8.76"/>
    <n v="0"/>
    <n v="0"/>
    <n v="0"/>
    <n v="0"/>
    <n v="0"/>
    <n v="0"/>
    <n v="0"/>
    <n v="0"/>
    <n v="1252.79"/>
    <n v="1252.79"/>
    <n v="0"/>
    <n v="0"/>
    <n v="0"/>
    <n v="0"/>
    <n v="0"/>
  </r>
  <r>
    <n v="9"/>
    <d v="2013-04-07T00:00:00"/>
    <d v="2013-04-20T00:00:00"/>
    <x v="25"/>
    <s v="G1N"/>
    <s v="GD10000000"/>
    <s v="GD0"/>
    <n v="13"/>
    <n v="100"/>
    <s v="LD600"/>
    <s v="LF604"/>
    <m/>
    <m/>
    <m/>
    <m/>
    <m/>
    <m/>
    <x v="97"/>
    <n v="43292"/>
    <s v="50892"/>
    <x v="2"/>
    <x v="1"/>
    <s v="Non-executive"/>
    <s v="D604"/>
    <x v="1"/>
    <n v="0"/>
    <n v="0"/>
    <n v="0"/>
    <n v="0"/>
    <n v="0"/>
    <n v="1351.15"/>
    <n v="0"/>
    <n v="0"/>
    <n v="0"/>
    <n v="0"/>
    <n v="0"/>
    <n v="0"/>
    <n v="0"/>
    <n v="0"/>
    <n v="0"/>
    <n v="0"/>
    <n v="0"/>
    <n v="0"/>
    <n v="0.72"/>
    <n v="254.82"/>
    <n v="0"/>
    <n v="0"/>
    <n v="0"/>
    <n v="0"/>
    <n v="0"/>
    <n v="78.510000000000005"/>
    <n v="0"/>
    <n v="0"/>
    <n v="0"/>
    <n v="0"/>
    <n v="0"/>
    <n v="1.5"/>
    <n v="4.5999999999999996"/>
    <n v="0"/>
    <n v="0"/>
    <n v="18.36"/>
    <n v="67.56"/>
    <n v="0"/>
    <n v="13.6"/>
    <n v="0"/>
    <n v="0"/>
    <n v="0"/>
    <n v="0"/>
    <n v="0"/>
    <n v="0"/>
    <n v="0"/>
    <n v="0"/>
    <n v="1790.82"/>
    <n v="1790.8199999999997"/>
    <n v="0"/>
    <n v="0"/>
    <n v="0"/>
    <n v="0"/>
    <n v="0"/>
  </r>
  <r>
    <n v="9"/>
    <d v="2013-04-07T00:00:00"/>
    <d v="2013-04-20T00:00:00"/>
    <x v="25"/>
    <s v="G1N"/>
    <s v="GD10000000"/>
    <s v="GD0"/>
    <n v="13"/>
    <n v="8200"/>
    <s v="GD600"/>
    <s v="CLCB7"/>
    <s v="000CLC"/>
    <n v="17"/>
    <s v="32287C"/>
    <n v="13"/>
    <m/>
    <m/>
    <x v="97"/>
    <n v="43292"/>
    <s v="50892"/>
    <x v="2"/>
    <x v="1"/>
    <s v="Non-executive"/>
    <s v="D604"/>
    <x v="1"/>
    <n v="0"/>
    <n v="0"/>
    <n v="0"/>
    <n v="0"/>
    <n v="0"/>
    <n v="405.32"/>
    <n v="0"/>
    <n v="0"/>
    <n v="0"/>
    <n v="0"/>
    <n v="0"/>
    <n v="0"/>
    <n v="0"/>
    <n v="0"/>
    <n v="0"/>
    <n v="0"/>
    <n v="0"/>
    <n v="0"/>
    <n v="0.2"/>
    <n v="76.44"/>
    <n v="0"/>
    <n v="0"/>
    <n v="0"/>
    <n v="0"/>
    <n v="0"/>
    <n v="23.54"/>
    <n v="0"/>
    <n v="0"/>
    <n v="0"/>
    <n v="0"/>
    <n v="0"/>
    <n v="0.44"/>
    <n v="1.38"/>
    <n v="0"/>
    <n v="0"/>
    <n v="5.5"/>
    <n v="20.260000000000002"/>
    <n v="0"/>
    <n v="4.0599999999999996"/>
    <n v="0"/>
    <n v="0"/>
    <n v="0"/>
    <n v="0"/>
    <n v="0"/>
    <n v="0"/>
    <n v="0"/>
    <n v="0"/>
    <n v="537.14"/>
    <n v="537.13999999999987"/>
    <n v="0"/>
    <n v="0"/>
    <n v="0"/>
    <n v="0"/>
    <n v="0"/>
  </r>
  <r>
    <n v="9"/>
    <d v="2013-04-07T00:00:00"/>
    <d v="2013-04-20T00:00:00"/>
    <x v="25"/>
    <s v="G1N"/>
    <s v="GD10000000"/>
    <s v="GD0"/>
    <n v="13"/>
    <n v="8200"/>
    <s v="GD600"/>
    <s v="MKVB7"/>
    <s v="000MKV"/>
    <n v="17"/>
    <s v="32196A"/>
    <n v="13"/>
    <m/>
    <m/>
    <x v="97"/>
    <n v="43292"/>
    <s v="50892"/>
    <x v="2"/>
    <x v="1"/>
    <s v="Non-executive"/>
    <s v="D604"/>
    <x v="1"/>
    <n v="0"/>
    <n v="0"/>
    <n v="0"/>
    <n v="0"/>
    <n v="0"/>
    <n v="945.8"/>
    <n v="0"/>
    <n v="0"/>
    <n v="0"/>
    <n v="0"/>
    <n v="0"/>
    <n v="0"/>
    <n v="0"/>
    <n v="0"/>
    <n v="0"/>
    <n v="0"/>
    <n v="0"/>
    <n v="0"/>
    <n v="0.5"/>
    <n v="178.38"/>
    <n v="0"/>
    <n v="0"/>
    <n v="0"/>
    <n v="0"/>
    <n v="0"/>
    <n v="54.96"/>
    <n v="0"/>
    <n v="0"/>
    <n v="0"/>
    <n v="0"/>
    <n v="0"/>
    <n v="1.05"/>
    <n v="3.22"/>
    <n v="0"/>
    <n v="0"/>
    <n v="12.86"/>
    <n v="47.29"/>
    <n v="0"/>
    <n v="9.52"/>
    <n v="0"/>
    <n v="0"/>
    <n v="0"/>
    <n v="0"/>
    <n v="0"/>
    <n v="0"/>
    <n v="0"/>
    <n v="0"/>
    <n v="1253.58"/>
    <n v="1253.5799999999997"/>
    <n v="0"/>
    <n v="0"/>
    <n v="0"/>
    <n v="0"/>
    <n v="0"/>
  </r>
  <r>
    <n v="10"/>
    <d v="2013-04-21T00:00:00"/>
    <d v="2013-05-04T00:00:00"/>
    <x v="27"/>
    <s v="G1N"/>
    <s v="GD10000000"/>
    <s v="GD0"/>
    <n v="13"/>
    <n v="100"/>
    <s v="LD600"/>
    <s v="LF604"/>
    <m/>
    <m/>
    <m/>
    <m/>
    <m/>
    <m/>
    <x v="97"/>
    <n v="43292"/>
    <s v="50892"/>
    <x v="2"/>
    <x v="1"/>
    <s v="Non-executive"/>
    <s v="D604"/>
    <x v="1"/>
    <n v="0"/>
    <n v="0"/>
    <n v="0"/>
    <n v="0"/>
    <n v="0"/>
    <n v="1351.14"/>
    <n v="0"/>
    <n v="0"/>
    <n v="0"/>
    <n v="0"/>
    <n v="0"/>
    <n v="0"/>
    <n v="0"/>
    <n v="0"/>
    <n v="0"/>
    <n v="0"/>
    <n v="0"/>
    <n v="0"/>
    <n v="0.72"/>
    <n v="254.83"/>
    <n v="0"/>
    <n v="0"/>
    <n v="0"/>
    <n v="0"/>
    <n v="0"/>
    <n v="78.510000000000005"/>
    <n v="0"/>
    <n v="0"/>
    <n v="0"/>
    <n v="0"/>
    <n v="0"/>
    <n v="1.5"/>
    <n v="4.6100000000000003"/>
    <n v="0"/>
    <n v="0"/>
    <n v="18.37"/>
    <n v="67.569999999999993"/>
    <n v="0"/>
    <n v="13.6"/>
    <n v="0"/>
    <n v="0"/>
    <n v="0"/>
    <n v="0"/>
    <n v="0"/>
    <n v="0"/>
    <n v="0"/>
    <n v="0"/>
    <n v="1790.85"/>
    <n v="1790.8499999999997"/>
    <n v="0"/>
    <n v="0"/>
    <n v="0"/>
    <n v="0"/>
    <n v="0"/>
  </r>
  <r>
    <n v="10"/>
    <d v="2013-04-21T00:00:00"/>
    <d v="2013-05-04T00:00:00"/>
    <x v="27"/>
    <s v="G1N"/>
    <s v="GD10000000"/>
    <s v="GD0"/>
    <n v="13"/>
    <n v="100"/>
    <s v="LD600"/>
    <s v="LF604"/>
    <m/>
    <m/>
    <m/>
    <m/>
    <m/>
    <m/>
    <x v="98"/>
    <n v="57634"/>
    <s v="73501"/>
    <x v="2"/>
    <x v="1"/>
    <s v="Non-executive"/>
    <s v="D604"/>
    <x v="1"/>
    <n v="5404.54"/>
    <n v="0"/>
    <n v="0"/>
    <n v="0"/>
    <n v="0"/>
    <n v="0"/>
    <n v="0"/>
    <n v="0"/>
    <n v="0"/>
    <n v="0"/>
    <n v="0"/>
    <n v="0"/>
    <n v="0"/>
    <n v="0"/>
    <n v="0"/>
    <n v="0"/>
    <n v="0"/>
    <n v="0"/>
    <n v="2.84"/>
    <n v="341.24"/>
    <n v="0"/>
    <n v="0"/>
    <n v="0"/>
    <n v="0"/>
    <n v="0"/>
    <n v="328.03"/>
    <n v="0"/>
    <n v="0"/>
    <n v="0"/>
    <n v="0"/>
    <n v="0"/>
    <n v="5.42"/>
    <n v="12.96"/>
    <n v="0"/>
    <n v="0"/>
    <n v="76.72"/>
    <n v="270.22000000000003"/>
    <n v="0"/>
    <n v="0"/>
    <n v="0"/>
    <n v="0"/>
    <n v="0"/>
    <n v="0"/>
    <n v="0"/>
    <n v="0"/>
    <n v="0"/>
    <n v="0"/>
    <n v="6441.97"/>
    <n v="6441.97"/>
    <n v="0"/>
    <n v="0"/>
    <n v="0"/>
    <n v="0"/>
    <n v="0"/>
  </r>
  <r>
    <n v="10"/>
    <d v="2013-04-21T00:00:00"/>
    <d v="2013-05-04T00:00:00"/>
    <x v="27"/>
    <s v="G1N"/>
    <s v="GD10000000"/>
    <s v="GD0"/>
    <n v="13"/>
    <n v="8200"/>
    <s v="GD600"/>
    <s v="CLCB7"/>
    <s v="000CLC"/>
    <n v="17"/>
    <s v="32287C"/>
    <n v="13"/>
    <m/>
    <m/>
    <x v="97"/>
    <n v="43292"/>
    <s v="50892"/>
    <x v="2"/>
    <x v="1"/>
    <s v="Non-executive"/>
    <s v="D604"/>
    <x v="1"/>
    <n v="0"/>
    <n v="0"/>
    <n v="0"/>
    <n v="0"/>
    <n v="0"/>
    <n v="405.33"/>
    <n v="0"/>
    <n v="0"/>
    <n v="0"/>
    <n v="0"/>
    <n v="0"/>
    <n v="0"/>
    <n v="0"/>
    <n v="0"/>
    <n v="0"/>
    <n v="0"/>
    <n v="0"/>
    <n v="0"/>
    <n v="0.21"/>
    <n v="76.44"/>
    <n v="0"/>
    <n v="0"/>
    <n v="0"/>
    <n v="0"/>
    <n v="0"/>
    <n v="23.54"/>
    <n v="0"/>
    <n v="0"/>
    <n v="0"/>
    <n v="0"/>
    <n v="0"/>
    <n v="0.45"/>
    <n v="1.37"/>
    <n v="0"/>
    <n v="0"/>
    <n v="5.5"/>
    <n v="20.260000000000002"/>
    <n v="0"/>
    <n v="4.0599999999999996"/>
    <n v="0"/>
    <n v="0"/>
    <n v="0"/>
    <n v="0"/>
    <n v="0"/>
    <n v="0"/>
    <n v="0"/>
    <n v="0"/>
    <n v="537.16"/>
    <n v="537.15999999999985"/>
    <n v="0"/>
    <n v="0"/>
    <n v="0"/>
    <n v="0"/>
    <n v="0"/>
  </r>
  <r>
    <n v="10"/>
    <d v="2013-04-21T00:00:00"/>
    <d v="2013-05-04T00:00:00"/>
    <x v="27"/>
    <s v="G1N"/>
    <s v="GD10000000"/>
    <s v="GD0"/>
    <n v="13"/>
    <n v="8200"/>
    <s v="GD600"/>
    <s v="MKVB7"/>
    <s v="000MKV"/>
    <n v="17"/>
    <s v="32196A"/>
    <n v="13"/>
    <m/>
    <m/>
    <x v="97"/>
    <n v="43292"/>
    <s v="50892"/>
    <x v="2"/>
    <x v="1"/>
    <s v="Non-executive"/>
    <s v="D604"/>
    <x v="1"/>
    <n v="0"/>
    <n v="0"/>
    <n v="0"/>
    <n v="0"/>
    <n v="0"/>
    <n v="945.79"/>
    <n v="0"/>
    <n v="0"/>
    <n v="0"/>
    <n v="0"/>
    <n v="0"/>
    <n v="0"/>
    <n v="0"/>
    <n v="0"/>
    <n v="0"/>
    <n v="0"/>
    <n v="0"/>
    <n v="0"/>
    <n v="0.49"/>
    <n v="178.37"/>
    <n v="0"/>
    <n v="0"/>
    <n v="0"/>
    <n v="0"/>
    <n v="0"/>
    <n v="54.96"/>
    <n v="0"/>
    <n v="0"/>
    <n v="0"/>
    <n v="0"/>
    <n v="0"/>
    <n v="1.04"/>
    <n v="3.22"/>
    <n v="0"/>
    <n v="0"/>
    <n v="12.85"/>
    <n v="47.28"/>
    <n v="0"/>
    <n v="9.52"/>
    <n v="0"/>
    <n v="0"/>
    <n v="0"/>
    <n v="0"/>
    <n v="0"/>
    <n v="0"/>
    <n v="0"/>
    <n v="0"/>
    <n v="1253.52"/>
    <n v="1253.52"/>
    <n v="0"/>
    <n v="0"/>
    <n v="0"/>
    <n v="0"/>
    <n v="0"/>
  </r>
  <r>
    <n v="11"/>
    <d v="2013-05-05T00:00:00"/>
    <d v="2013-05-18T00:00:00"/>
    <x v="29"/>
    <s v="G1N"/>
    <s v="GD10000000"/>
    <s v="GD0"/>
    <n v="13"/>
    <n v="100"/>
    <s v="LD600"/>
    <s v="LF604"/>
    <m/>
    <m/>
    <m/>
    <m/>
    <m/>
    <m/>
    <x v="97"/>
    <n v="43292"/>
    <s v="50892"/>
    <x v="2"/>
    <x v="1"/>
    <s v="Non-executive"/>
    <s v="D604"/>
    <x v="1"/>
    <n v="0"/>
    <n v="0"/>
    <n v="0"/>
    <n v="0"/>
    <n v="0"/>
    <n v="1351.14"/>
    <n v="0"/>
    <n v="0"/>
    <n v="0"/>
    <n v="0"/>
    <n v="0"/>
    <n v="0"/>
    <n v="0"/>
    <n v="0"/>
    <n v="0"/>
    <n v="0"/>
    <n v="0"/>
    <n v="0"/>
    <n v="0.72"/>
    <n v="254.82"/>
    <n v="0"/>
    <n v="0"/>
    <n v="0"/>
    <n v="0"/>
    <n v="0"/>
    <n v="78.5"/>
    <n v="0"/>
    <n v="0"/>
    <n v="0"/>
    <n v="0"/>
    <n v="0"/>
    <n v="1.5"/>
    <n v="4.5999999999999996"/>
    <n v="0"/>
    <n v="0"/>
    <n v="18.36"/>
    <n v="67.56"/>
    <n v="0"/>
    <n v="13.6"/>
    <n v="0"/>
    <n v="0"/>
    <n v="0"/>
    <n v="0"/>
    <n v="0"/>
    <n v="0"/>
    <n v="0"/>
    <n v="0"/>
    <n v="1790.8"/>
    <n v="1790.7999999999997"/>
    <n v="0"/>
    <n v="0"/>
    <n v="0"/>
    <n v="0"/>
    <n v="0"/>
  </r>
  <r>
    <n v="11"/>
    <d v="2013-05-05T00:00:00"/>
    <d v="2013-05-18T00:00:00"/>
    <x v="29"/>
    <s v="G1N"/>
    <s v="GD10000000"/>
    <s v="GD0"/>
    <n v="13"/>
    <n v="100"/>
    <s v="LD600"/>
    <s v="LF604"/>
    <m/>
    <m/>
    <m/>
    <m/>
    <m/>
    <m/>
    <x v="98"/>
    <n v="57634"/>
    <s v="73501"/>
    <x v="2"/>
    <x v="1"/>
    <s v="Non-executive"/>
    <s v="D604"/>
    <x v="1"/>
    <n v="2702.26"/>
    <n v="0"/>
    <n v="0"/>
    <n v="0"/>
    <n v="0"/>
    <n v="0"/>
    <n v="0"/>
    <n v="0"/>
    <n v="0"/>
    <n v="0"/>
    <n v="0"/>
    <n v="0"/>
    <n v="0"/>
    <n v="0"/>
    <n v="0"/>
    <n v="0"/>
    <n v="0"/>
    <n v="0"/>
    <n v="1.42"/>
    <n v="170.62"/>
    <n v="0"/>
    <n v="0"/>
    <n v="0"/>
    <n v="0"/>
    <n v="0"/>
    <n v="164.01"/>
    <n v="0"/>
    <n v="0"/>
    <n v="0"/>
    <n v="0"/>
    <n v="0"/>
    <n v="2.71"/>
    <n v="6.48"/>
    <n v="0"/>
    <n v="0"/>
    <n v="38.36"/>
    <n v="135.11000000000001"/>
    <n v="0"/>
    <n v="0"/>
    <n v="0"/>
    <n v="0"/>
    <n v="0"/>
    <n v="0"/>
    <n v="0"/>
    <n v="0"/>
    <n v="0"/>
    <n v="0"/>
    <n v="3220.97"/>
    <n v="3220.9700000000007"/>
    <n v="0"/>
    <n v="0"/>
    <n v="0"/>
    <n v="0"/>
    <n v="0"/>
  </r>
  <r>
    <n v="11"/>
    <d v="2013-05-05T00:00:00"/>
    <d v="2013-05-18T00:00:00"/>
    <x v="29"/>
    <s v="G1N"/>
    <s v="GD10000000"/>
    <s v="GD0"/>
    <n v="13"/>
    <n v="8200"/>
    <s v="GD600"/>
    <s v="CLCB7"/>
    <s v="000CLC"/>
    <n v="17"/>
    <s v="32287C"/>
    <n v="13"/>
    <m/>
    <m/>
    <x v="97"/>
    <n v="43292"/>
    <s v="50892"/>
    <x v="2"/>
    <x v="1"/>
    <s v="Non-executive"/>
    <s v="D604"/>
    <x v="1"/>
    <n v="0"/>
    <n v="0"/>
    <n v="0"/>
    <n v="0"/>
    <n v="0"/>
    <n v="405.32"/>
    <n v="0"/>
    <n v="0"/>
    <n v="0"/>
    <n v="0"/>
    <n v="0"/>
    <n v="0"/>
    <n v="0"/>
    <n v="0"/>
    <n v="0"/>
    <n v="0"/>
    <n v="0"/>
    <n v="0"/>
    <n v="0.2"/>
    <n v="76.44"/>
    <n v="0"/>
    <n v="0"/>
    <n v="0"/>
    <n v="0"/>
    <n v="0"/>
    <n v="23.54"/>
    <n v="0"/>
    <n v="0"/>
    <n v="0"/>
    <n v="0"/>
    <n v="0"/>
    <n v="0.44"/>
    <n v="1.38"/>
    <n v="0"/>
    <n v="0"/>
    <n v="5.5"/>
    <n v="20.260000000000002"/>
    <n v="0"/>
    <n v="4.0599999999999996"/>
    <n v="0"/>
    <n v="0"/>
    <n v="0"/>
    <n v="0"/>
    <n v="0"/>
    <n v="0"/>
    <n v="0"/>
    <n v="0"/>
    <n v="537.14"/>
    <n v="537.13999999999987"/>
    <n v="0"/>
    <n v="0"/>
    <n v="0"/>
    <n v="0"/>
    <n v="0"/>
  </r>
  <r>
    <n v="11"/>
    <d v="2013-05-05T00:00:00"/>
    <d v="2013-05-18T00:00:00"/>
    <x v="29"/>
    <s v="G1N"/>
    <s v="GD10000000"/>
    <s v="GD0"/>
    <n v="13"/>
    <n v="8200"/>
    <s v="GD600"/>
    <s v="MKVB7"/>
    <s v="000MKV"/>
    <n v="17"/>
    <s v="32196A"/>
    <n v="13"/>
    <m/>
    <m/>
    <x v="97"/>
    <n v="43292"/>
    <s v="50892"/>
    <x v="2"/>
    <x v="1"/>
    <s v="Non-executive"/>
    <s v="D604"/>
    <x v="1"/>
    <n v="0"/>
    <n v="0"/>
    <n v="0"/>
    <n v="0"/>
    <n v="0"/>
    <n v="945.8"/>
    <n v="0"/>
    <n v="0"/>
    <n v="0"/>
    <n v="0"/>
    <n v="0"/>
    <n v="0"/>
    <n v="0"/>
    <n v="0"/>
    <n v="0"/>
    <n v="0"/>
    <n v="0"/>
    <n v="0"/>
    <n v="0.5"/>
    <n v="178.38"/>
    <n v="0"/>
    <n v="0"/>
    <n v="0"/>
    <n v="0"/>
    <n v="0"/>
    <n v="54.96"/>
    <n v="0"/>
    <n v="0"/>
    <n v="0"/>
    <n v="0"/>
    <n v="0"/>
    <n v="1.05"/>
    <n v="3.22"/>
    <n v="0"/>
    <n v="0"/>
    <n v="12.86"/>
    <n v="47.29"/>
    <n v="0"/>
    <n v="9.52"/>
    <n v="0"/>
    <n v="0"/>
    <n v="0"/>
    <n v="0"/>
    <n v="0"/>
    <n v="0"/>
    <n v="0"/>
    <n v="0"/>
    <n v="1253.58"/>
    <n v="1253.5799999999997"/>
    <n v="0"/>
    <n v="0"/>
    <n v="0"/>
    <n v="0"/>
    <n v="0"/>
  </r>
  <r>
    <n v="12"/>
    <d v="2013-05-19T00:00:00"/>
    <d v="2013-06-01T00:00:00"/>
    <x v="31"/>
    <s v="G1N"/>
    <s v="GD10000000"/>
    <s v="GD0"/>
    <n v="13"/>
    <n v="100"/>
    <s v="LD600"/>
    <s v="LF604"/>
    <m/>
    <m/>
    <m/>
    <m/>
    <m/>
    <m/>
    <x v="97"/>
    <n v="43292"/>
    <s v="50892"/>
    <x v="2"/>
    <x v="1"/>
    <s v="Non-executive"/>
    <s v="D604"/>
    <x v="1"/>
    <n v="0"/>
    <n v="0"/>
    <n v="0"/>
    <n v="0"/>
    <n v="0"/>
    <n v="1351.18"/>
    <n v="0"/>
    <n v="0"/>
    <n v="0"/>
    <n v="0"/>
    <n v="0"/>
    <n v="0"/>
    <n v="0"/>
    <n v="0"/>
    <n v="0"/>
    <n v="0"/>
    <n v="0"/>
    <n v="0"/>
    <n v="0.72"/>
    <n v="254.83"/>
    <n v="0"/>
    <n v="0"/>
    <n v="0"/>
    <n v="0"/>
    <n v="0"/>
    <n v="78.52"/>
    <n v="0"/>
    <n v="0"/>
    <n v="0"/>
    <n v="0"/>
    <n v="0"/>
    <n v="1.5"/>
    <n v="4.5999999999999996"/>
    <n v="0"/>
    <n v="0"/>
    <n v="18.36"/>
    <n v="67.56"/>
    <n v="0"/>
    <n v="13.6"/>
    <n v="0"/>
    <n v="0"/>
    <n v="0"/>
    <n v="0"/>
    <n v="0"/>
    <n v="0"/>
    <n v="0"/>
    <n v="0"/>
    <n v="1790.87"/>
    <n v="1790.8699999999997"/>
    <n v="0"/>
    <n v="0"/>
    <n v="0"/>
    <n v="0"/>
    <n v="0"/>
  </r>
  <r>
    <n v="12"/>
    <d v="2013-05-19T00:00:00"/>
    <d v="2013-06-01T00:00:00"/>
    <x v="31"/>
    <s v="G1N"/>
    <s v="GD10000000"/>
    <s v="GD0"/>
    <n v="13"/>
    <n v="8200"/>
    <s v="GD600"/>
    <s v="CLCB5"/>
    <s v="000CLC"/>
    <n v="15"/>
    <s v="32287C"/>
    <n v="13"/>
    <m/>
    <m/>
    <x v="97"/>
    <n v="43292"/>
    <s v="50892"/>
    <x v="2"/>
    <x v="1"/>
    <s v="Non-executive"/>
    <s v="D604"/>
    <x v="1"/>
    <n v="0"/>
    <n v="0"/>
    <n v="0"/>
    <n v="0"/>
    <n v="0"/>
    <n v="162.12"/>
    <n v="0"/>
    <n v="0"/>
    <n v="0"/>
    <n v="0"/>
    <n v="0"/>
    <n v="0"/>
    <n v="0"/>
    <n v="0"/>
    <n v="0"/>
    <n v="0"/>
    <n v="0"/>
    <n v="0"/>
    <n v="0.09"/>
    <n v="30.57"/>
    <n v="0"/>
    <n v="0"/>
    <n v="0"/>
    <n v="0"/>
    <n v="0"/>
    <n v="9.42"/>
    <n v="0"/>
    <n v="0"/>
    <n v="0"/>
    <n v="0"/>
    <n v="0"/>
    <n v="0.18"/>
    <n v="0.56000000000000005"/>
    <n v="0"/>
    <n v="0"/>
    <n v="2.2000000000000002"/>
    <n v="8.1"/>
    <n v="0"/>
    <n v="1.64"/>
    <n v="0"/>
    <n v="0"/>
    <n v="0"/>
    <n v="0"/>
    <n v="0"/>
    <n v="0"/>
    <n v="0"/>
    <n v="0"/>
    <n v="214.88"/>
    <n v="214.87999999999997"/>
    <n v="0"/>
    <n v="0"/>
    <n v="0"/>
    <n v="0"/>
    <n v="0"/>
  </r>
  <r>
    <n v="12"/>
    <d v="2013-05-19T00:00:00"/>
    <d v="2013-06-01T00:00:00"/>
    <x v="31"/>
    <s v="G1N"/>
    <s v="GD10000000"/>
    <s v="GD0"/>
    <n v="13"/>
    <n v="8200"/>
    <s v="GD600"/>
    <s v="CLCB7"/>
    <s v="000CLC"/>
    <n v="17"/>
    <s v="32287C"/>
    <n v="13"/>
    <m/>
    <m/>
    <x v="97"/>
    <n v="43292"/>
    <s v="50892"/>
    <x v="2"/>
    <x v="1"/>
    <s v="Non-executive"/>
    <s v="D604"/>
    <x v="1"/>
    <n v="0"/>
    <n v="0"/>
    <n v="0"/>
    <n v="0"/>
    <n v="0"/>
    <n v="243.19"/>
    <n v="0"/>
    <n v="0"/>
    <n v="0"/>
    <n v="0"/>
    <n v="0"/>
    <n v="0"/>
    <n v="0"/>
    <n v="0"/>
    <n v="0"/>
    <n v="0"/>
    <n v="0"/>
    <n v="0"/>
    <n v="0.12"/>
    <n v="45.87"/>
    <n v="0"/>
    <n v="0"/>
    <n v="0"/>
    <n v="0"/>
    <n v="0"/>
    <n v="14.12"/>
    <n v="0"/>
    <n v="0"/>
    <n v="0"/>
    <n v="0"/>
    <n v="0"/>
    <n v="0.26"/>
    <n v="0.82"/>
    <n v="0"/>
    <n v="0"/>
    <n v="3.3"/>
    <n v="12.16"/>
    <n v="0"/>
    <n v="2.42"/>
    <n v="0"/>
    <n v="0"/>
    <n v="0"/>
    <n v="0"/>
    <n v="0"/>
    <n v="0"/>
    <n v="0"/>
    <n v="0"/>
    <n v="322.26"/>
    <n v="322.26000000000005"/>
    <n v="0"/>
    <n v="0"/>
    <n v="0"/>
    <n v="0"/>
    <n v="0"/>
  </r>
  <r>
    <n v="12"/>
    <d v="2013-05-19T00:00:00"/>
    <d v="2013-06-01T00:00:00"/>
    <x v="31"/>
    <s v="G1N"/>
    <s v="GD10000000"/>
    <s v="GD0"/>
    <n v="13"/>
    <n v="8200"/>
    <s v="GD600"/>
    <s v="MKVB7"/>
    <s v="000MKV"/>
    <n v="17"/>
    <s v="32196A"/>
    <n v="13"/>
    <m/>
    <m/>
    <x v="97"/>
    <n v="43292"/>
    <s v="50892"/>
    <x v="2"/>
    <x v="1"/>
    <s v="Non-executive"/>
    <s v="D604"/>
    <x v="1"/>
    <n v="0"/>
    <n v="0"/>
    <n v="0"/>
    <n v="0"/>
    <n v="0"/>
    <n v="945.78"/>
    <n v="0"/>
    <n v="0"/>
    <n v="0"/>
    <n v="0"/>
    <n v="0"/>
    <n v="0"/>
    <n v="0"/>
    <n v="0"/>
    <n v="0"/>
    <n v="0"/>
    <n v="0"/>
    <n v="0"/>
    <n v="0.49"/>
    <n v="178.37"/>
    <n v="0"/>
    <n v="0"/>
    <n v="0"/>
    <n v="0"/>
    <n v="0"/>
    <n v="54.95"/>
    <n v="0"/>
    <n v="0"/>
    <n v="0"/>
    <n v="0"/>
    <n v="0"/>
    <n v="1.05"/>
    <n v="3.22"/>
    <n v="0"/>
    <n v="0"/>
    <n v="12.86"/>
    <n v="47.29"/>
    <n v="0"/>
    <n v="9.52"/>
    <n v="0"/>
    <n v="0"/>
    <n v="0"/>
    <n v="0"/>
    <n v="0"/>
    <n v="0"/>
    <n v="0"/>
    <n v="0"/>
    <n v="1253.53"/>
    <n v="1253.5299999999997"/>
    <n v="0"/>
    <n v="0"/>
    <n v="0"/>
    <n v="0"/>
    <n v="0"/>
  </r>
  <r>
    <n v="13"/>
    <d v="2013-06-02T00:00:00"/>
    <d v="2013-06-15T00:00:00"/>
    <x v="33"/>
    <s v="G1N"/>
    <s v="GD10000000"/>
    <s v="GD0"/>
    <n v="13"/>
    <n v="100"/>
    <s v="LD600"/>
    <s v="LF604"/>
    <m/>
    <m/>
    <m/>
    <m/>
    <m/>
    <m/>
    <x v="97"/>
    <n v="43292"/>
    <s v="50892"/>
    <x v="2"/>
    <x v="1"/>
    <s v="Non-executive"/>
    <s v="D604"/>
    <x v="1"/>
    <n v="0"/>
    <n v="0"/>
    <n v="0"/>
    <n v="0"/>
    <n v="0"/>
    <n v="1351.14"/>
    <n v="0"/>
    <n v="0"/>
    <n v="0"/>
    <n v="0"/>
    <n v="0"/>
    <n v="0"/>
    <n v="0"/>
    <n v="0"/>
    <n v="0"/>
    <n v="0"/>
    <n v="0"/>
    <n v="0"/>
    <n v="0.72"/>
    <n v="254.82"/>
    <n v="0"/>
    <n v="0"/>
    <n v="0"/>
    <n v="0"/>
    <n v="0"/>
    <n v="78.510000000000005"/>
    <n v="0"/>
    <n v="0"/>
    <n v="0"/>
    <n v="0"/>
    <n v="0"/>
    <n v="1.5"/>
    <n v="4.5999999999999996"/>
    <n v="0"/>
    <n v="0"/>
    <n v="18.36"/>
    <n v="67.56"/>
    <n v="0"/>
    <n v="13.6"/>
    <n v="0"/>
    <n v="0"/>
    <n v="0"/>
    <n v="0"/>
    <n v="0"/>
    <n v="0"/>
    <n v="0"/>
    <n v="0"/>
    <n v="1790.81"/>
    <n v="1790.8099999999997"/>
    <n v="0"/>
    <n v="0"/>
    <n v="0"/>
    <n v="0"/>
    <n v="0"/>
  </r>
  <r>
    <n v="13"/>
    <d v="2013-06-02T00:00:00"/>
    <d v="2013-06-15T00:00:00"/>
    <x v="33"/>
    <s v="G1N"/>
    <s v="GD10000000"/>
    <s v="GD0"/>
    <n v="13"/>
    <n v="100"/>
    <s v="LD600"/>
    <s v="LF604"/>
    <m/>
    <m/>
    <m/>
    <m/>
    <m/>
    <m/>
    <x v="98"/>
    <n v="57634"/>
    <s v="73501"/>
    <x v="2"/>
    <x v="1"/>
    <s v="Non-executive"/>
    <s v="D604"/>
    <x v="1"/>
    <n v="5404.54"/>
    <n v="0"/>
    <n v="0"/>
    <n v="0"/>
    <n v="0"/>
    <n v="0"/>
    <n v="0"/>
    <n v="0"/>
    <n v="0"/>
    <n v="0"/>
    <n v="0"/>
    <n v="0"/>
    <n v="0"/>
    <n v="0"/>
    <n v="0"/>
    <n v="0"/>
    <n v="0"/>
    <n v="0"/>
    <n v="2.84"/>
    <n v="341.24"/>
    <n v="0"/>
    <n v="0"/>
    <n v="0"/>
    <n v="0"/>
    <n v="0"/>
    <n v="328.03"/>
    <n v="0"/>
    <n v="0"/>
    <n v="0"/>
    <n v="0"/>
    <n v="0"/>
    <n v="5.42"/>
    <n v="12.96"/>
    <n v="0"/>
    <n v="0"/>
    <n v="76.709999999999994"/>
    <n v="270.22000000000003"/>
    <n v="0"/>
    <n v="0"/>
    <n v="0"/>
    <n v="0"/>
    <n v="0"/>
    <n v="0"/>
    <n v="0"/>
    <n v="0"/>
    <n v="0"/>
    <n v="0"/>
    <n v="6441.96"/>
    <n v="6441.96"/>
    <n v="0"/>
    <n v="0"/>
    <n v="0"/>
    <n v="0"/>
    <n v="0"/>
  </r>
  <r>
    <n v="13"/>
    <d v="2013-06-02T00:00:00"/>
    <d v="2013-06-15T00:00:00"/>
    <x v="33"/>
    <s v="G1N"/>
    <s v="GD10000000"/>
    <s v="GD0"/>
    <n v="13"/>
    <n v="8200"/>
    <s v="GD600"/>
    <s v="CLCB5"/>
    <s v="000CLC"/>
    <n v="15"/>
    <s v="32287C"/>
    <n v="13"/>
    <m/>
    <m/>
    <x v="97"/>
    <n v="43292"/>
    <s v="50892"/>
    <x v="2"/>
    <x v="1"/>
    <s v="Non-executive"/>
    <s v="D604"/>
    <x v="1"/>
    <n v="0"/>
    <n v="0"/>
    <n v="0"/>
    <n v="0"/>
    <n v="0"/>
    <n v="162.13999999999999"/>
    <n v="0"/>
    <n v="0"/>
    <n v="0"/>
    <n v="0"/>
    <n v="0"/>
    <n v="0"/>
    <n v="0"/>
    <n v="0"/>
    <n v="0"/>
    <n v="0"/>
    <n v="0"/>
    <n v="0"/>
    <n v="0.08"/>
    <n v="30.58"/>
    <n v="0"/>
    <n v="0"/>
    <n v="0"/>
    <n v="0"/>
    <n v="0"/>
    <n v="9.42"/>
    <n v="0"/>
    <n v="0"/>
    <n v="0"/>
    <n v="0"/>
    <n v="0"/>
    <n v="0.18"/>
    <n v="0.56000000000000005"/>
    <n v="0"/>
    <n v="0"/>
    <n v="2.2000000000000002"/>
    <n v="8.1"/>
    <n v="0"/>
    <n v="1.64"/>
    <n v="0"/>
    <n v="0"/>
    <n v="0"/>
    <n v="0"/>
    <n v="0"/>
    <n v="0"/>
    <n v="0"/>
    <n v="0"/>
    <n v="214.9"/>
    <n v="214.89999999999998"/>
    <n v="0"/>
    <n v="0"/>
    <n v="0"/>
    <n v="0"/>
    <n v="0"/>
  </r>
  <r>
    <n v="13"/>
    <d v="2013-06-02T00:00:00"/>
    <d v="2013-06-15T00:00:00"/>
    <x v="33"/>
    <s v="G1N"/>
    <s v="GD10000000"/>
    <s v="GD0"/>
    <n v="13"/>
    <n v="8200"/>
    <s v="GD600"/>
    <s v="CLCB7"/>
    <s v="000CLC"/>
    <n v="17"/>
    <s v="32287C"/>
    <n v="13"/>
    <m/>
    <m/>
    <x v="97"/>
    <n v="43292"/>
    <s v="50892"/>
    <x v="2"/>
    <x v="1"/>
    <s v="Non-executive"/>
    <s v="D604"/>
    <x v="1"/>
    <n v="0"/>
    <n v="0"/>
    <n v="0"/>
    <n v="0"/>
    <n v="0"/>
    <n v="243.18"/>
    <n v="0"/>
    <n v="0"/>
    <n v="0"/>
    <n v="0"/>
    <n v="0"/>
    <n v="0"/>
    <n v="0"/>
    <n v="0"/>
    <n v="0"/>
    <n v="0"/>
    <n v="0"/>
    <n v="0"/>
    <n v="0.12"/>
    <n v="45.86"/>
    <n v="0"/>
    <n v="0"/>
    <n v="0"/>
    <n v="0"/>
    <n v="0"/>
    <n v="14.12"/>
    <n v="0"/>
    <n v="0"/>
    <n v="0"/>
    <n v="0"/>
    <n v="0"/>
    <n v="0.26"/>
    <n v="0.82"/>
    <n v="0"/>
    <n v="0"/>
    <n v="3.3"/>
    <n v="12.16"/>
    <n v="0"/>
    <n v="2.42"/>
    <n v="0"/>
    <n v="0"/>
    <n v="0"/>
    <n v="0"/>
    <n v="0"/>
    <n v="0"/>
    <n v="0"/>
    <n v="0"/>
    <n v="322.24"/>
    <n v="322.24000000000007"/>
    <n v="0"/>
    <n v="0"/>
    <n v="0"/>
    <n v="0"/>
    <n v="0"/>
  </r>
  <r>
    <n v="13"/>
    <d v="2013-06-02T00:00:00"/>
    <d v="2013-06-15T00:00:00"/>
    <x v="33"/>
    <s v="G1N"/>
    <s v="GD10000000"/>
    <s v="GD0"/>
    <n v="13"/>
    <n v="8200"/>
    <s v="GD600"/>
    <s v="MKVB7"/>
    <s v="000MKV"/>
    <n v="17"/>
    <s v="32196A"/>
    <n v="13"/>
    <m/>
    <m/>
    <x v="97"/>
    <n v="43292"/>
    <s v="50892"/>
    <x v="2"/>
    <x v="1"/>
    <s v="Non-executive"/>
    <s v="D604"/>
    <x v="1"/>
    <n v="0"/>
    <n v="0"/>
    <n v="0"/>
    <n v="0"/>
    <n v="0"/>
    <n v="945.8"/>
    <n v="0"/>
    <n v="0"/>
    <n v="0"/>
    <n v="0"/>
    <n v="0"/>
    <n v="0"/>
    <n v="0"/>
    <n v="0"/>
    <n v="0"/>
    <n v="0"/>
    <n v="0"/>
    <n v="0"/>
    <n v="0.5"/>
    <n v="178.38"/>
    <n v="0"/>
    <n v="0"/>
    <n v="0"/>
    <n v="0"/>
    <n v="0"/>
    <n v="54.96"/>
    <n v="0"/>
    <n v="0"/>
    <n v="0"/>
    <n v="0"/>
    <n v="0"/>
    <n v="1.05"/>
    <n v="3.22"/>
    <n v="0"/>
    <n v="0"/>
    <n v="12.86"/>
    <n v="47.29"/>
    <n v="0"/>
    <n v="9.52"/>
    <n v="0"/>
    <n v="0"/>
    <n v="0"/>
    <n v="0"/>
    <n v="0"/>
    <n v="0"/>
    <n v="0"/>
    <n v="0"/>
    <n v="1253.58"/>
    <n v="1253.5799999999997"/>
    <n v="0"/>
    <n v="0"/>
    <n v="0"/>
    <n v="0"/>
    <n v="0"/>
  </r>
  <r>
    <n v="14"/>
    <d v="2013-06-16T00:00:00"/>
    <d v="2013-06-29T00:00:00"/>
    <x v="35"/>
    <s v="G1N"/>
    <s v="GD10000000"/>
    <s v="GD0"/>
    <n v="13"/>
    <n v="100"/>
    <s v="LD600"/>
    <s v="LF604"/>
    <m/>
    <m/>
    <m/>
    <m/>
    <m/>
    <m/>
    <x v="97"/>
    <n v="43292"/>
    <s v="50892"/>
    <x v="2"/>
    <x v="1"/>
    <s v="Non-executive"/>
    <s v="D604"/>
    <x v="1"/>
    <n v="0"/>
    <n v="0"/>
    <n v="0"/>
    <n v="0"/>
    <n v="0"/>
    <n v="1351.15"/>
    <n v="0"/>
    <n v="0"/>
    <n v="0"/>
    <n v="0"/>
    <n v="0"/>
    <n v="0"/>
    <n v="0"/>
    <n v="0"/>
    <n v="0"/>
    <n v="0"/>
    <n v="0"/>
    <n v="0"/>
    <n v="0.72"/>
    <n v="254.82"/>
    <n v="0"/>
    <n v="0"/>
    <n v="0"/>
    <n v="0"/>
    <n v="0"/>
    <n v="78.510000000000005"/>
    <n v="0"/>
    <n v="0"/>
    <n v="0"/>
    <n v="0"/>
    <n v="0"/>
    <n v="1.5"/>
    <n v="4.5999999999999996"/>
    <n v="0"/>
    <n v="0"/>
    <n v="18.36"/>
    <n v="67.56"/>
    <n v="0"/>
    <n v="13.6"/>
    <n v="0"/>
    <n v="0"/>
    <n v="0"/>
    <n v="0"/>
    <n v="0"/>
    <n v="0"/>
    <n v="0"/>
    <n v="0"/>
    <n v="1790.82"/>
    <n v="1790.8199999999997"/>
    <n v="0"/>
    <n v="0"/>
    <n v="0"/>
    <n v="0"/>
    <n v="0"/>
  </r>
  <r>
    <n v="14"/>
    <d v="2013-06-16T00:00:00"/>
    <d v="2013-06-29T00:00:00"/>
    <x v="35"/>
    <s v="G1N"/>
    <s v="GD10000000"/>
    <s v="GD0"/>
    <n v="13"/>
    <n v="8200"/>
    <s v="GD600"/>
    <s v="CLCB5"/>
    <s v="000CLC"/>
    <n v="15"/>
    <s v="32287C"/>
    <n v="13"/>
    <m/>
    <m/>
    <x v="97"/>
    <n v="43292"/>
    <s v="50892"/>
    <x v="2"/>
    <x v="1"/>
    <s v="Non-executive"/>
    <s v="D604"/>
    <x v="1"/>
    <n v="0"/>
    <n v="0"/>
    <n v="0"/>
    <n v="0"/>
    <n v="0"/>
    <n v="162.13"/>
    <n v="0"/>
    <n v="0"/>
    <n v="0"/>
    <n v="0"/>
    <n v="0"/>
    <n v="0"/>
    <n v="0"/>
    <n v="0"/>
    <n v="0"/>
    <n v="0"/>
    <n v="0"/>
    <n v="0"/>
    <n v="0.08"/>
    <n v="30.58"/>
    <n v="0"/>
    <n v="0"/>
    <n v="0"/>
    <n v="0"/>
    <n v="0"/>
    <n v="9.42"/>
    <n v="0"/>
    <n v="0"/>
    <n v="0"/>
    <n v="0"/>
    <n v="0"/>
    <n v="0.18"/>
    <n v="0.56000000000000005"/>
    <n v="0"/>
    <n v="0"/>
    <n v="2.2000000000000002"/>
    <n v="8.1"/>
    <n v="0"/>
    <n v="1.64"/>
    <n v="0"/>
    <n v="0"/>
    <n v="0"/>
    <n v="0"/>
    <n v="0"/>
    <n v="0"/>
    <n v="0"/>
    <n v="0"/>
    <n v="214.89"/>
    <n v="214.89"/>
    <n v="0"/>
    <n v="0"/>
    <n v="0"/>
    <n v="0"/>
    <n v="0"/>
  </r>
  <r>
    <n v="14"/>
    <d v="2013-06-16T00:00:00"/>
    <d v="2013-06-29T00:00:00"/>
    <x v="35"/>
    <s v="G1N"/>
    <s v="GD10000000"/>
    <s v="GD0"/>
    <n v="13"/>
    <n v="8200"/>
    <s v="GD600"/>
    <s v="CLCB7"/>
    <s v="000CLC"/>
    <n v="17"/>
    <s v="32287C"/>
    <n v="13"/>
    <m/>
    <m/>
    <x v="97"/>
    <n v="43292"/>
    <s v="50892"/>
    <x v="2"/>
    <x v="1"/>
    <s v="Non-executive"/>
    <s v="D604"/>
    <x v="1"/>
    <n v="0"/>
    <n v="0"/>
    <n v="0"/>
    <n v="0"/>
    <n v="0"/>
    <n v="243.19"/>
    <n v="0"/>
    <n v="0"/>
    <n v="0"/>
    <n v="0"/>
    <n v="0"/>
    <n v="0"/>
    <n v="0"/>
    <n v="0"/>
    <n v="0"/>
    <n v="0"/>
    <n v="0"/>
    <n v="0"/>
    <n v="0.12"/>
    <n v="45.86"/>
    <n v="0"/>
    <n v="0"/>
    <n v="0"/>
    <n v="0"/>
    <n v="0"/>
    <n v="14.12"/>
    <n v="0"/>
    <n v="0"/>
    <n v="0"/>
    <n v="0"/>
    <n v="0"/>
    <n v="0.26"/>
    <n v="0.82"/>
    <n v="0"/>
    <n v="0"/>
    <n v="3.3"/>
    <n v="12.16"/>
    <n v="0"/>
    <n v="2.42"/>
    <n v="0"/>
    <n v="0"/>
    <n v="0"/>
    <n v="0"/>
    <n v="0"/>
    <n v="0"/>
    <n v="0"/>
    <n v="0"/>
    <n v="322.25"/>
    <n v="322.25000000000006"/>
    <n v="0"/>
    <n v="0"/>
    <n v="0"/>
    <n v="0"/>
    <n v="0"/>
  </r>
  <r>
    <n v="14"/>
    <d v="2013-06-16T00:00:00"/>
    <d v="2013-06-29T00:00:00"/>
    <x v="35"/>
    <s v="G1N"/>
    <s v="GD10000000"/>
    <s v="GD0"/>
    <n v="13"/>
    <n v="8200"/>
    <s v="GD600"/>
    <s v="MKVB7"/>
    <s v="000MKV"/>
    <n v="17"/>
    <s v="32196A"/>
    <n v="13"/>
    <m/>
    <m/>
    <x v="97"/>
    <n v="43292"/>
    <s v="50892"/>
    <x v="2"/>
    <x v="1"/>
    <s v="Non-executive"/>
    <s v="D604"/>
    <x v="1"/>
    <n v="0"/>
    <n v="0"/>
    <n v="0"/>
    <n v="0"/>
    <n v="0"/>
    <n v="945.8"/>
    <n v="0"/>
    <n v="0"/>
    <n v="0"/>
    <n v="0"/>
    <n v="0"/>
    <n v="0"/>
    <n v="0"/>
    <n v="0"/>
    <n v="0"/>
    <n v="0"/>
    <n v="0"/>
    <n v="0"/>
    <n v="0.5"/>
    <n v="178.38"/>
    <n v="0"/>
    <n v="0"/>
    <n v="0"/>
    <n v="0"/>
    <n v="0"/>
    <n v="54.96"/>
    <n v="0"/>
    <n v="0"/>
    <n v="0"/>
    <n v="0"/>
    <n v="0"/>
    <n v="1.05"/>
    <n v="3.22"/>
    <n v="0"/>
    <n v="0"/>
    <n v="12.86"/>
    <n v="47.29"/>
    <n v="0"/>
    <n v="9.52"/>
    <n v="0"/>
    <n v="0"/>
    <n v="0"/>
    <n v="0"/>
    <n v="0"/>
    <n v="0"/>
    <n v="0"/>
    <n v="0"/>
    <n v="1253.58"/>
    <n v="1253.5799999999997"/>
    <n v="0"/>
    <n v="0"/>
    <n v="0"/>
    <n v="0"/>
    <n v="0"/>
  </r>
  <r>
    <n v="15"/>
    <d v="2013-06-30T00:00:00"/>
    <d v="2013-07-13T00:00:00"/>
    <x v="37"/>
    <s v="G1N"/>
    <s v="GD10000000"/>
    <s v="GD0"/>
    <n v="13"/>
    <n v="100"/>
    <s v="LD600"/>
    <s v="LF604"/>
    <m/>
    <m/>
    <m/>
    <m/>
    <m/>
    <m/>
    <x v="97"/>
    <n v="43292"/>
    <s v="50892"/>
    <x v="2"/>
    <x v="1"/>
    <s v="Non-executive"/>
    <s v="D604"/>
    <x v="1"/>
    <n v="0"/>
    <n v="0"/>
    <n v="0"/>
    <n v="0"/>
    <n v="0"/>
    <n v="1351.15"/>
    <n v="0"/>
    <n v="0"/>
    <n v="0"/>
    <n v="0"/>
    <n v="0"/>
    <n v="0"/>
    <n v="0"/>
    <n v="0"/>
    <n v="0"/>
    <n v="0"/>
    <n v="0"/>
    <n v="0"/>
    <n v="0.72"/>
    <n v="254.82"/>
    <n v="0"/>
    <n v="0"/>
    <n v="0"/>
    <n v="0"/>
    <n v="0"/>
    <n v="78.510000000000005"/>
    <n v="0"/>
    <n v="0"/>
    <n v="0"/>
    <n v="0"/>
    <n v="0"/>
    <n v="1.51"/>
    <n v="4.5999999999999996"/>
    <n v="0"/>
    <n v="0"/>
    <n v="18.36"/>
    <n v="67.569999999999993"/>
    <n v="0"/>
    <n v="13.6"/>
    <n v="0"/>
    <n v="0"/>
    <n v="0"/>
    <n v="0"/>
    <n v="0"/>
    <n v="0"/>
    <n v="0"/>
    <n v="0"/>
    <n v="1790.84"/>
    <n v="1790.8399999999997"/>
    <n v="0"/>
    <n v="0"/>
    <n v="0"/>
    <n v="0"/>
    <n v="0"/>
  </r>
  <r>
    <n v="15"/>
    <d v="2013-06-30T00:00:00"/>
    <d v="2013-07-13T00:00:00"/>
    <x v="37"/>
    <s v="G1N"/>
    <s v="GD10000000"/>
    <s v="GD0"/>
    <n v="13"/>
    <n v="8200"/>
    <s v="GD600"/>
    <s v="CLCB5"/>
    <s v="000CLC"/>
    <n v="15"/>
    <s v="32287C"/>
    <n v="13"/>
    <m/>
    <m/>
    <x v="97"/>
    <n v="43292"/>
    <s v="50892"/>
    <x v="2"/>
    <x v="1"/>
    <s v="Non-executive"/>
    <s v="D604"/>
    <x v="1"/>
    <n v="0"/>
    <n v="0"/>
    <n v="0"/>
    <n v="0"/>
    <n v="0"/>
    <n v="162.15"/>
    <n v="0"/>
    <n v="0"/>
    <n v="0"/>
    <n v="0"/>
    <n v="0"/>
    <n v="0"/>
    <n v="0"/>
    <n v="0"/>
    <n v="0"/>
    <n v="0"/>
    <n v="0"/>
    <n v="0"/>
    <n v="0.09"/>
    <n v="30.58"/>
    <n v="0"/>
    <n v="0"/>
    <n v="0"/>
    <n v="0"/>
    <n v="0"/>
    <n v="9.42"/>
    <n v="0"/>
    <n v="0"/>
    <n v="0"/>
    <n v="0"/>
    <n v="0"/>
    <n v="0.18"/>
    <n v="0.56000000000000005"/>
    <n v="0"/>
    <n v="0"/>
    <n v="2.2000000000000002"/>
    <n v="8.11"/>
    <n v="0"/>
    <n v="1.64"/>
    <n v="0"/>
    <n v="0"/>
    <n v="0"/>
    <n v="0"/>
    <n v="0"/>
    <n v="0"/>
    <n v="0"/>
    <n v="0"/>
    <n v="214.93"/>
    <n v="214.92999999999995"/>
    <n v="0"/>
    <n v="0"/>
    <n v="0"/>
    <n v="0"/>
    <n v="0"/>
  </r>
  <r>
    <n v="15"/>
    <d v="2013-06-30T00:00:00"/>
    <d v="2013-07-13T00:00:00"/>
    <x v="37"/>
    <s v="G1N"/>
    <s v="GD10000000"/>
    <s v="GD0"/>
    <n v="13"/>
    <n v="8200"/>
    <s v="GD600"/>
    <s v="CLCB7"/>
    <s v="000CLC"/>
    <n v="17"/>
    <s v="32287C"/>
    <n v="13"/>
    <m/>
    <m/>
    <x v="97"/>
    <n v="43292"/>
    <s v="50892"/>
    <x v="2"/>
    <x v="1"/>
    <s v="Non-executive"/>
    <s v="D604"/>
    <x v="1"/>
    <n v="0"/>
    <n v="0"/>
    <n v="0"/>
    <n v="0"/>
    <n v="0"/>
    <n v="243.17"/>
    <n v="0"/>
    <n v="0"/>
    <n v="0"/>
    <n v="0"/>
    <n v="0"/>
    <n v="0"/>
    <n v="0"/>
    <n v="0"/>
    <n v="0"/>
    <n v="0"/>
    <n v="0"/>
    <n v="0"/>
    <n v="0.11"/>
    <n v="45.86"/>
    <n v="0"/>
    <n v="0"/>
    <n v="0"/>
    <n v="0"/>
    <n v="0"/>
    <n v="14.12"/>
    <n v="0"/>
    <n v="0"/>
    <n v="0"/>
    <n v="0"/>
    <n v="0"/>
    <n v="0.26"/>
    <n v="0.82"/>
    <n v="0"/>
    <n v="0"/>
    <n v="3.3"/>
    <n v="12.14"/>
    <n v="0"/>
    <n v="2.42"/>
    <n v="0"/>
    <n v="0"/>
    <n v="0"/>
    <n v="0"/>
    <n v="0"/>
    <n v="0"/>
    <n v="0"/>
    <n v="0"/>
    <n v="322.2"/>
    <n v="322.2"/>
    <n v="0"/>
    <n v="0"/>
    <n v="0"/>
    <n v="0"/>
    <n v="0"/>
  </r>
  <r>
    <n v="15"/>
    <d v="2013-06-30T00:00:00"/>
    <d v="2013-07-13T00:00:00"/>
    <x v="37"/>
    <s v="G1N"/>
    <s v="GD10000000"/>
    <s v="GD0"/>
    <n v="13"/>
    <n v="8200"/>
    <s v="GD600"/>
    <s v="MKVB7"/>
    <s v="000MKV"/>
    <n v="17"/>
    <s v="32196A"/>
    <n v="13"/>
    <m/>
    <m/>
    <x v="97"/>
    <n v="43292"/>
    <s v="50892"/>
    <x v="2"/>
    <x v="1"/>
    <s v="Non-executive"/>
    <s v="D604"/>
    <x v="1"/>
    <n v="0"/>
    <n v="0"/>
    <n v="0"/>
    <n v="0"/>
    <n v="0"/>
    <n v="945.8"/>
    <n v="0"/>
    <n v="0"/>
    <n v="0"/>
    <n v="0"/>
    <n v="0"/>
    <n v="0"/>
    <n v="0"/>
    <n v="0"/>
    <n v="0"/>
    <n v="0"/>
    <n v="0"/>
    <n v="0"/>
    <n v="0.5"/>
    <n v="178.38"/>
    <n v="0"/>
    <n v="0"/>
    <n v="0"/>
    <n v="0"/>
    <n v="0"/>
    <n v="54.96"/>
    <n v="0"/>
    <n v="0"/>
    <n v="0"/>
    <n v="0"/>
    <n v="0"/>
    <n v="1.04"/>
    <n v="3.22"/>
    <n v="0"/>
    <n v="0"/>
    <n v="12.86"/>
    <n v="47.29"/>
    <n v="0"/>
    <n v="9.52"/>
    <n v="0"/>
    <n v="0"/>
    <n v="0"/>
    <n v="0"/>
    <n v="0"/>
    <n v="0"/>
    <n v="0"/>
    <n v="0"/>
    <n v="1253.57"/>
    <n v="1253.5699999999997"/>
    <n v="0"/>
    <n v="0"/>
    <n v="0"/>
    <n v="0"/>
    <n v="0"/>
  </r>
  <r>
    <n v="16"/>
    <d v="2013-07-14T00:00:00"/>
    <d v="2013-07-27T00:00:00"/>
    <x v="40"/>
    <s v="G1N"/>
    <s v="GD10000000"/>
    <s v="GD0"/>
    <n v="13"/>
    <n v="100"/>
    <s v="LD600"/>
    <s v="LF604"/>
    <m/>
    <m/>
    <m/>
    <m/>
    <m/>
    <m/>
    <x v="97"/>
    <n v="43292"/>
    <s v="50892"/>
    <x v="2"/>
    <x v="1"/>
    <s v="Non-executive"/>
    <s v="D604"/>
    <x v="1"/>
    <n v="0"/>
    <n v="0"/>
    <n v="0"/>
    <n v="0"/>
    <n v="0"/>
    <n v="1391.68"/>
    <n v="0"/>
    <n v="0"/>
    <n v="0"/>
    <n v="0"/>
    <n v="0"/>
    <n v="0"/>
    <n v="0"/>
    <n v="0"/>
    <n v="0"/>
    <n v="0"/>
    <n v="0"/>
    <n v="0"/>
    <n v="0.74"/>
    <n v="254.82"/>
    <n v="0"/>
    <n v="0"/>
    <n v="0"/>
    <n v="0"/>
    <n v="0"/>
    <n v="81.02"/>
    <n v="0"/>
    <n v="0"/>
    <n v="0"/>
    <n v="0"/>
    <n v="0"/>
    <n v="1.5"/>
    <n v="4.5999999999999996"/>
    <n v="0"/>
    <n v="0"/>
    <n v="18.95"/>
    <n v="69.59"/>
    <n v="0"/>
    <n v="13.6"/>
    <n v="0"/>
    <n v="0"/>
    <n v="0"/>
    <n v="0"/>
    <n v="0"/>
    <n v="0"/>
    <n v="0"/>
    <n v="0"/>
    <n v="1836.5"/>
    <n v="1836.4999999999998"/>
    <n v="0"/>
    <n v="0"/>
    <n v="0"/>
    <n v="0"/>
    <n v="0"/>
  </r>
  <r>
    <n v="16"/>
    <d v="2013-07-14T00:00:00"/>
    <d v="2013-07-27T00:00:00"/>
    <x v="40"/>
    <s v="G1N"/>
    <s v="GD10000000"/>
    <s v="GD0"/>
    <n v="13"/>
    <n v="8200"/>
    <s v="GD600"/>
    <s v="CLCB5"/>
    <s v="000CLC"/>
    <n v="15"/>
    <s v="32287C"/>
    <n v="13"/>
    <m/>
    <m/>
    <x v="97"/>
    <n v="43292"/>
    <s v="50892"/>
    <x v="2"/>
    <x v="1"/>
    <s v="Non-executive"/>
    <s v="D604"/>
    <x v="1"/>
    <n v="0"/>
    <n v="0"/>
    <n v="0"/>
    <n v="0"/>
    <n v="0"/>
    <n v="167"/>
    <n v="0"/>
    <n v="0"/>
    <n v="0"/>
    <n v="0"/>
    <n v="0"/>
    <n v="0"/>
    <n v="0"/>
    <n v="0"/>
    <n v="0"/>
    <n v="0"/>
    <n v="0"/>
    <n v="0"/>
    <n v="0.08"/>
    <n v="30.58"/>
    <n v="0"/>
    <n v="0"/>
    <n v="0"/>
    <n v="0"/>
    <n v="0"/>
    <n v="9.7200000000000006"/>
    <n v="0"/>
    <n v="0"/>
    <n v="0"/>
    <n v="0"/>
    <n v="0"/>
    <n v="0.18"/>
    <n v="0.56000000000000005"/>
    <n v="0"/>
    <n v="0"/>
    <n v="2.2799999999999998"/>
    <n v="8.35"/>
    <n v="0"/>
    <n v="1.64"/>
    <n v="0"/>
    <n v="0"/>
    <n v="0"/>
    <n v="0"/>
    <n v="0"/>
    <n v="0"/>
    <n v="0"/>
    <n v="0"/>
    <n v="220.39"/>
    <n v="220.39000000000001"/>
    <n v="0"/>
    <n v="0"/>
    <n v="0"/>
    <n v="0"/>
    <n v="0"/>
  </r>
  <r>
    <n v="16"/>
    <d v="2013-07-14T00:00:00"/>
    <d v="2013-07-27T00:00:00"/>
    <x v="40"/>
    <s v="G1N"/>
    <s v="GD10000000"/>
    <s v="GD0"/>
    <n v="13"/>
    <n v="8200"/>
    <s v="GD600"/>
    <s v="CLCB7"/>
    <s v="000CLC"/>
    <n v="17"/>
    <s v="32287C"/>
    <n v="13"/>
    <m/>
    <m/>
    <x v="97"/>
    <n v="43292"/>
    <s v="50892"/>
    <x v="2"/>
    <x v="1"/>
    <s v="Non-executive"/>
    <s v="D604"/>
    <x v="1"/>
    <n v="0"/>
    <n v="0"/>
    <n v="0"/>
    <n v="0"/>
    <n v="0"/>
    <n v="250.5"/>
    <n v="0"/>
    <n v="0"/>
    <n v="0"/>
    <n v="0"/>
    <n v="0"/>
    <n v="0"/>
    <n v="0"/>
    <n v="0"/>
    <n v="0"/>
    <n v="0"/>
    <n v="0"/>
    <n v="0"/>
    <n v="0.12"/>
    <n v="45.86"/>
    <n v="0"/>
    <n v="0"/>
    <n v="0"/>
    <n v="0"/>
    <n v="0"/>
    <n v="14.58"/>
    <n v="0"/>
    <n v="0"/>
    <n v="0"/>
    <n v="0"/>
    <n v="0"/>
    <n v="0.27"/>
    <n v="0.82"/>
    <n v="0"/>
    <n v="0"/>
    <n v="3.4"/>
    <n v="12.52"/>
    <n v="0"/>
    <n v="2.42"/>
    <n v="0"/>
    <n v="0"/>
    <n v="0"/>
    <n v="0"/>
    <n v="0"/>
    <n v="0"/>
    <n v="0"/>
    <n v="0"/>
    <n v="330.49"/>
    <n v="330.48999999999995"/>
    <n v="0"/>
    <n v="0"/>
    <n v="0"/>
    <n v="0"/>
    <n v="0"/>
  </r>
  <r>
    <n v="16"/>
    <d v="2013-07-14T00:00:00"/>
    <d v="2013-07-27T00:00:00"/>
    <x v="40"/>
    <s v="G1N"/>
    <s v="GD10000000"/>
    <s v="GD0"/>
    <n v="13"/>
    <n v="8200"/>
    <s v="GD600"/>
    <s v="MKVB7"/>
    <s v="000MKV"/>
    <n v="17"/>
    <s v="32196A"/>
    <n v="13"/>
    <m/>
    <m/>
    <x v="97"/>
    <n v="43292"/>
    <s v="50892"/>
    <x v="2"/>
    <x v="1"/>
    <s v="Non-executive"/>
    <s v="D604"/>
    <x v="1"/>
    <n v="0"/>
    <n v="0"/>
    <n v="0"/>
    <n v="0"/>
    <n v="0"/>
    <n v="974.16"/>
    <n v="0"/>
    <n v="0"/>
    <n v="0"/>
    <n v="0"/>
    <n v="0"/>
    <n v="0"/>
    <n v="0"/>
    <n v="0"/>
    <n v="0"/>
    <n v="0"/>
    <n v="0"/>
    <n v="0"/>
    <n v="0.52"/>
    <n v="178.38"/>
    <n v="0"/>
    <n v="0"/>
    <n v="0"/>
    <n v="0"/>
    <n v="0"/>
    <n v="56.71"/>
    <n v="0"/>
    <n v="0"/>
    <n v="0"/>
    <n v="0"/>
    <n v="0"/>
    <n v="1.04"/>
    <n v="3.22"/>
    <n v="0"/>
    <n v="0"/>
    <n v="13.26"/>
    <n v="48.71"/>
    <n v="0"/>
    <n v="9.52"/>
    <n v="0"/>
    <n v="0"/>
    <n v="0"/>
    <n v="0"/>
    <n v="0"/>
    <n v="0"/>
    <n v="0"/>
    <n v="0"/>
    <n v="1285.52"/>
    <n v="1285.52"/>
    <n v="0"/>
    <n v="0"/>
    <n v="0"/>
    <n v="0"/>
    <n v="0"/>
  </r>
  <r>
    <n v="17"/>
    <d v="2013-07-28T00:00:00"/>
    <d v="2013-08-10T00:00:00"/>
    <x v="41"/>
    <s v="G1N"/>
    <s v="GD10000000"/>
    <s v="GD0"/>
    <n v="13"/>
    <n v="100"/>
    <s v="LD600"/>
    <s v="LF604"/>
    <m/>
    <m/>
    <m/>
    <m/>
    <m/>
    <m/>
    <x v="97"/>
    <n v="43292"/>
    <s v="50892"/>
    <x v="2"/>
    <x v="1"/>
    <s v="Non-executive"/>
    <s v="D604"/>
    <x v="1"/>
    <n v="0"/>
    <n v="0"/>
    <n v="0"/>
    <n v="0"/>
    <n v="0"/>
    <n v="1391.68"/>
    <n v="0"/>
    <n v="0"/>
    <n v="0"/>
    <n v="0"/>
    <n v="0"/>
    <n v="0"/>
    <n v="0"/>
    <n v="0"/>
    <n v="0"/>
    <n v="0"/>
    <n v="0"/>
    <n v="0"/>
    <n v="0.74"/>
    <n v="254.83"/>
    <n v="0"/>
    <n v="0"/>
    <n v="0"/>
    <n v="0"/>
    <n v="0"/>
    <n v="81.02"/>
    <n v="0"/>
    <n v="0"/>
    <n v="0"/>
    <n v="0"/>
    <n v="0"/>
    <n v="1.5"/>
    <n v="4.6100000000000003"/>
    <n v="0"/>
    <n v="0"/>
    <n v="18.96"/>
    <n v="69.59"/>
    <n v="0"/>
    <n v="13.6"/>
    <n v="0"/>
    <n v="0"/>
    <n v="0"/>
    <n v="0"/>
    <n v="0"/>
    <n v="0"/>
    <n v="0"/>
    <n v="0"/>
    <n v="1836.53"/>
    <n v="1836.5299999999997"/>
    <n v="0"/>
    <n v="0"/>
    <n v="0"/>
    <n v="0"/>
    <n v="0"/>
  </r>
  <r>
    <n v="17"/>
    <d v="2013-07-28T00:00:00"/>
    <d v="2013-08-10T00:00:00"/>
    <x v="41"/>
    <s v="G1N"/>
    <s v="GD10000000"/>
    <s v="GD0"/>
    <n v="13"/>
    <n v="100"/>
    <s v="LD600"/>
    <s v="LF604"/>
    <m/>
    <m/>
    <m/>
    <m/>
    <m/>
    <m/>
    <x v="369"/>
    <n v="73214"/>
    <s v="73501"/>
    <x v="2"/>
    <x v="1"/>
    <s v="Non-executive"/>
    <s v="D604"/>
    <x v="1"/>
    <n v="2475.96"/>
    <n v="0"/>
    <n v="0"/>
    <n v="0"/>
    <n v="0"/>
    <n v="0"/>
    <n v="0"/>
    <n v="0"/>
    <n v="0"/>
    <n v="0"/>
    <n v="0"/>
    <n v="0"/>
    <n v="0"/>
    <n v="0"/>
    <n v="0"/>
    <n v="0"/>
    <n v="0"/>
    <n v="0"/>
    <n v="1.31"/>
    <n v="0"/>
    <n v="0"/>
    <n v="0"/>
    <n v="0"/>
    <n v="0"/>
    <n v="0"/>
    <n v="153.51"/>
    <n v="0"/>
    <n v="0"/>
    <n v="0"/>
    <n v="0"/>
    <n v="0"/>
    <n v="0"/>
    <n v="0"/>
    <n v="0"/>
    <n v="0"/>
    <n v="35.9"/>
    <n v="0"/>
    <n v="0"/>
    <n v="0"/>
    <n v="0"/>
    <n v="0"/>
    <n v="0"/>
    <n v="0"/>
    <n v="0"/>
    <n v="0"/>
    <n v="0"/>
    <n v="0"/>
    <n v="2666.68"/>
    <n v="2666.68"/>
    <n v="0"/>
    <n v="0"/>
    <n v="0"/>
    <n v="0"/>
    <n v="0"/>
  </r>
  <r>
    <n v="17"/>
    <d v="2013-07-28T00:00:00"/>
    <d v="2013-08-10T00:00:00"/>
    <x v="41"/>
    <s v="G1N"/>
    <s v="GD10000000"/>
    <s v="GD0"/>
    <n v="13"/>
    <n v="8200"/>
    <s v="GD600"/>
    <s v="CLCB5"/>
    <s v="000CLC"/>
    <n v="15"/>
    <s v="32287C"/>
    <n v="13"/>
    <m/>
    <m/>
    <x v="97"/>
    <n v="43292"/>
    <s v="50892"/>
    <x v="2"/>
    <x v="1"/>
    <s v="Non-executive"/>
    <s v="D604"/>
    <x v="1"/>
    <n v="0"/>
    <n v="0"/>
    <n v="0"/>
    <n v="0"/>
    <n v="0"/>
    <n v="167.01"/>
    <n v="0"/>
    <n v="0"/>
    <n v="0"/>
    <n v="0"/>
    <n v="0"/>
    <n v="0"/>
    <n v="0"/>
    <n v="0"/>
    <n v="0"/>
    <n v="0"/>
    <n v="0"/>
    <n v="0"/>
    <n v="0.09"/>
    <n v="30.58"/>
    <n v="0"/>
    <n v="0"/>
    <n v="0"/>
    <n v="0"/>
    <n v="0"/>
    <n v="9.7200000000000006"/>
    <n v="0"/>
    <n v="0"/>
    <n v="0"/>
    <n v="0"/>
    <n v="0"/>
    <n v="0.18"/>
    <n v="0.56000000000000005"/>
    <n v="0"/>
    <n v="0"/>
    <n v="2.2799999999999998"/>
    <n v="8.35"/>
    <n v="0"/>
    <n v="1.64"/>
    <n v="0"/>
    <n v="0"/>
    <n v="0"/>
    <n v="0"/>
    <n v="0"/>
    <n v="0"/>
    <n v="0"/>
    <n v="0"/>
    <n v="220.41"/>
    <n v="220.41"/>
    <n v="0"/>
    <n v="0"/>
    <n v="0"/>
    <n v="0"/>
    <n v="0"/>
  </r>
  <r>
    <n v="17"/>
    <d v="2013-07-28T00:00:00"/>
    <d v="2013-08-10T00:00:00"/>
    <x v="41"/>
    <s v="G1N"/>
    <s v="GD10000000"/>
    <s v="GD0"/>
    <n v="13"/>
    <n v="8200"/>
    <s v="GD600"/>
    <s v="CLCB7"/>
    <s v="000CLC"/>
    <n v="17"/>
    <s v="32287C"/>
    <n v="13"/>
    <m/>
    <m/>
    <x v="97"/>
    <n v="43292"/>
    <s v="50892"/>
    <x v="2"/>
    <x v="1"/>
    <s v="Non-executive"/>
    <s v="D604"/>
    <x v="1"/>
    <n v="0"/>
    <n v="0"/>
    <n v="0"/>
    <n v="0"/>
    <n v="0"/>
    <n v="250.48"/>
    <n v="0"/>
    <n v="0"/>
    <n v="0"/>
    <n v="0"/>
    <n v="0"/>
    <n v="0"/>
    <n v="0"/>
    <n v="0"/>
    <n v="0"/>
    <n v="0"/>
    <n v="0"/>
    <n v="0"/>
    <n v="0.11"/>
    <n v="45.86"/>
    <n v="0"/>
    <n v="0"/>
    <n v="0"/>
    <n v="0"/>
    <n v="0"/>
    <n v="14.58"/>
    <n v="0"/>
    <n v="0"/>
    <n v="0"/>
    <n v="0"/>
    <n v="0"/>
    <n v="0.27"/>
    <n v="0.81"/>
    <n v="0"/>
    <n v="0"/>
    <n v="3.4"/>
    <n v="12.52"/>
    <n v="0"/>
    <n v="2.42"/>
    <n v="0"/>
    <n v="0"/>
    <n v="0"/>
    <n v="0"/>
    <n v="0"/>
    <n v="0"/>
    <n v="0"/>
    <n v="0"/>
    <n v="330.45"/>
    <n v="330.44999999999993"/>
    <n v="0"/>
    <n v="0"/>
    <n v="0"/>
    <n v="0"/>
    <n v="0"/>
  </r>
  <r>
    <n v="17"/>
    <d v="2013-07-28T00:00:00"/>
    <d v="2013-08-10T00:00:00"/>
    <x v="41"/>
    <s v="G1N"/>
    <s v="GD10000000"/>
    <s v="GD0"/>
    <n v="13"/>
    <n v="8200"/>
    <s v="GD600"/>
    <s v="MKVB7"/>
    <s v="000MKV"/>
    <n v="17"/>
    <s v="32196A"/>
    <n v="13"/>
    <m/>
    <m/>
    <x v="97"/>
    <n v="43292"/>
    <s v="50892"/>
    <x v="2"/>
    <x v="1"/>
    <s v="Non-executive"/>
    <s v="D604"/>
    <x v="1"/>
    <n v="0"/>
    <n v="0"/>
    <n v="0"/>
    <n v="0"/>
    <n v="0"/>
    <n v="974.17"/>
    <n v="0"/>
    <n v="0"/>
    <n v="0"/>
    <n v="0"/>
    <n v="0"/>
    <n v="0"/>
    <n v="0"/>
    <n v="0"/>
    <n v="0"/>
    <n v="0"/>
    <n v="0"/>
    <n v="0"/>
    <n v="0.52"/>
    <n v="178.37"/>
    <n v="0"/>
    <n v="0"/>
    <n v="0"/>
    <n v="0"/>
    <n v="0"/>
    <n v="56.72"/>
    <n v="0"/>
    <n v="0"/>
    <n v="0"/>
    <n v="0"/>
    <n v="0"/>
    <n v="1.04"/>
    <n v="3.22"/>
    <n v="0"/>
    <n v="0"/>
    <n v="13.26"/>
    <n v="48.71"/>
    <n v="0"/>
    <n v="9.52"/>
    <n v="0"/>
    <n v="0"/>
    <n v="0"/>
    <n v="0"/>
    <n v="0"/>
    <n v="0"/>
    <n v="0"/>
    <n v="0"/>
    <n v="1285.53"/>
    <n v="1285.53"/>
    <n v="0"/>
    <n v="0"/>
    <n v="0"/>
    <n v="0"/>
    <n v="0"/>
  </r>
  <r>
    <n v="18"/>
    <d v="2013-08-11T00:00:00"/>
    <d v="2013-08-24T00:00:00"/>
    <x v="43"/>
    <s v="G1N"/>
    <s v="GD10000000"/>
    <s v="GD0"/>
    <n v="13"/>
    <n v="100"/>
    <s v="LD600"/>
    <s v="LF604"/>
    <m/>
    <m/>
    <m/>
    <m/>
    <m/>
    <m/>
    <x v="97"/>
    <n v="43292"/>
    <s v="50892"/>
    <x v="2"/>
    <x v="1"/>
    <s v="Non-executive"/>
    <s v="D604"/>
    <x v="1"/>
    <n v="0"/>
    <n v="0"/>
    <n v="0"/>
    <n v="0"/>
    <n v="0"/>
    <n v="1391.68"/>
    <n v="0"/>
    <n v="0"/>
    <n v="0"/>
    <n v="0"/>
    <n v="0"/>
    <n v="0"/>
    <n v="0"/>
    <n v="0"/>
    <n v="0"/>
    <n v="0"/>
    <n v="0"/>
    <n v="0"/>
    <n v="0.74"/>
    <n v="254.82"/>
    <n v="0"/>
    <n v="0"/>
    <n v="0"/>
    <n v="0"/>
    <n v="0"/>
    <n v="81.02"/>
    <n v="0"/>
    <n v="0"/>
    <n v="0"/>
    <n v="0"/>
    <n v="0"/>
    <n v="1.5"/>
    <n v="4.5999999999999996"/>
    <n v="0"/>
    <n v="0"/>
    <n v="18.95"/>
    <n v="69.59"/>
    <n v="0"/>
    <n v="13.6"/>
    <n v="0"/>
    <n v="0"/>
    <n v="0"/>
    <n v="0"/>
    <n v="0"/>
    <n v="0"/>
    <n v="0"/>
    <n v="0"/>
    <n v="1836.5"/>
    <n v="1836.4999999999998"/>
    <n v="0"/>
    <n v="0"/>
    <n v="0"/>
    <n v="0"/>
    <n v="0"/>
  </r>
  <r>
    <n v="18"/>
    <d v="2013-08-11T00:00:00"/>
    <d v="2013-08-24T00:00:00"/>
    <x v="43"/>
    <s v="G1N"/>
    <s v="GD10000000"/>
    <s v="GD0"/>
    <n v="13"/>
    <n v="100"/>
    <s v="LD600"/>
    <s v="LF604"/>
    <m/>
    <m/>
    <m/>
    <m/>
    <m/>
    <m/>
    <x v="369"/>
    <n v="73214"/>
    <s v="73501"/>
    <x v="2"/>
    <x v="1"/>
    <s v="Non-executive"/>
    <s v="D604"/>
    <x v="1"/>
    <n v="2475.96"/>
    <n v="0"/>
    <n v="0"/>
    <n v="0"/>
    <n v="0"/>
    <n v="0"/>
    <n v="0"/>
    <n v="0"/>
    <n v="0"/>
    <n v="0"/>
    <n v="0"/>
    <n v="0"/>
    <n v="0"/>
    <n v="0"/>
    <n v="0"/>
    <n v="0"/>
    <n v="0"/>
    <n v="0"/>
    <n v="1.31"/>
    <n v="190.69"/>
    <n v="0"/>
    <n v="0"/>
    <n v="0"/>
    <n v="0"/>
    <n v="0"/>
    <n v="141.30000000000001"/>
    <n v="0"/>
    <n v="0"/>
    <n v="0"/>
    <n v="0"/>
    <n v="0"/>
    <n v="2.71"/>
    <n v="6.48"/>
    <n v="0"/>
    <n v="0"/>
    <n v="33.049999999999997"/>
    <n v="0"/>
    <n v="0"/>
    <n v="0"/>
    <n v="0"/>
    <n v="0"/>
    <n v="0"/>
    <n v="0"/>
    <n v="0"/>
    <n v="0"/>
    <n v="0"/>
    <n v="0"/>
    <n v="2851.5"/>
    <n v="2851.5000000000005"/>
    <n v="0"/>
    <n v="0"/>
    <n v="0"/>
    <n v="0"/>
    <n v="0"/>
  </r>
  <r>
    <n v="18"/>
    <d v="2013-08-11T00:00:00"/>
    <d v="2013-08-24T00:00:00"/>
    <x v="43"/>
    <s v="G1N"/>
    <s v="GD10000000"/>
    <s v="GD0"/>
    <n v="13"/>
    <n v="8200"/>
    <s v="GD600"/>
    <s v="CLCB5"/>
    <s v="000CLC"/>
    <n v="15"/>
    <s v="32287C"/>
    <n v="13"/>
    <m/>
    <m/>
    <x v="97"/>
    <n v="43292"/>
    <s v="50892"/>
    <x v="2"/>
    <x v="1"/>
    <s v="Non-executive"/>
    <s v="D604"/>
    <x v="1"/>
    <n v="0"/>
    <n v="0"/>
    <n v="0"/>
    <n v="0"/>
    <n v="0"/>
    <n v="167"/>
    <n v="0"/>
    <n v="0"/>
    <n v="0"/>
    <n v="0"/>
    <n v="0"/>
    <n v="0"/>
    <n v="0"/>
    <n v="0"/>
    <n v="0"/>
    <n v="0"/>
    <n v="0"/>
    <n v="0"/>
    <n v="0.08"/>
    <n v="30.58"/>
    <n v="0"/>
    <n v="0"/>
    <n v="0"/>
    <n v="0"/>
    <n v="0"/>
    <n v="9.7200000000000006"/>
    <n v="0"/>
    <n v="0"/>
    <n v="0"/>
    <n v="0"/>
    <n v="0"/>
    <n v="0.18"/>
    <n v="0.56000000000000005"/>
    <n v="0"/>
    <n v="0"/>
    <n v="2.2799999999999998"/>
    <n v="8.35"/>
    <n v="0"/>
    <n v="1.64"/>
    <n v="0"/>
    <n v="0"/>
    <n v="0"/>
    <n v="0"/>
    <n v="0"/>
    <n v="0"/>
    <n v="0"/>
    <n v="0"/>
    <n v="220.39"/>
    <n v="220.39000000000001"/>
    <n v="0"/>
    <n v="0"/>
    <n v="0"/>
    <n v="0"/>
    <n v="0"/>
  </r>
  <r>
    <n v="18"/>
    <d v="2013-08-11T00:00:00"/>
    <d v="2013-08-24T00:00:00"/>
    <x v="43"/>
    <s v="G1N"/>
    <s v="GD10000000"/>
    <s v="GD0"/>
    <n v="13"/>
    <n v="8200"/>
    <s v="GD600"/>
    <s v="CLCB7"/>
    <s v="000CLC"/>
    <n v="17"/>
    <s v="32287C"/>
    <n v="13"/>
    <m/>
    <m/>
    <x v="97"/>
    <n v="43292"/>
    <s v="50892"/>
    <x v="2"/>
    <x v="1"/>
    <s v="Non-executive"/>
    <s v="D604"/>
    <x v="1"/>
    <n v="0"/>
    <n v="0"/>
    <n v="0"/>
    <n v="0"/>
    <n v="0"/>
    <n v="250.5"/>
    <n v="0"/>
    <n v="0"/>
    <n v="0"/>
    <n v="0"/>
    <n v="0"/>
    <n v="0"/>
    <n v="0"/>
    <n v="0"/>
    <n v="0"/>
    <n v="0"/>
    <n v="0"/>
    <n v="0"/>
    <n v="0.12"/>
    <n v="45.86"/>
    <n v="0"/>
    <n v="0"/>
    <n v="0"/>
    <n v="0"/>
    <n v="0"/>
    <n v="14.58"/>
    <n v="0"/>
    <n v="0"/>
    <n v="0"/>
    <n v="0"/>
    <n v="0"/>
    <n v="0.27"/>
    <n v="0.82"/>
    <n v="0"/>
    <n v="0"/>
    <n v="3.4"/>
    <n v="12.52"/>
    <n v="0"/>
    <n v="2.42"/>
    <n v="0"/>
    <n v="0"/>
    <n v="0"/>
    <n v="0"/>
    <n v="0"/>
    <n v="0"/>
    <n v="0"/>
    <n v="0"/>
    <n v="330.49"/>
    <n v="330.48999999999995"/>
    <n v="0"/>
    <n v="0"/>
    <n v="0"/>
    <n v="0"/>
    <n v="0"/>
  </r>
  <r>
    <n v="18"/>
    <d v="2013-08-11T00:00:00"/>
    <d v="2013-08-24T00:00:00"/>
    <x v="43"/>
    <s v="G1N"/>
    <s v="GD10000000"/>
    <s v="GD0"/>
    <n v="13"/>
    <n v="8200"/>
    <s v="GD600"/>
    <s v="MKVB7"/>
    <s v="000MKV"/>
    <n v="17"/>
    <s v="32196A"/>
    <n v="13"/>
    <m/>
    <m/>
    <x v="97"/>
    <n v="43292"/>
    <s v="50892"/>
    <x v="2"/>
    <x v="1"/>
    <s v="Non-executive"/>
    <s v="D604"/>
    <x v="1"/>
    <n v="0"/>
    <n v="0"/>
    <n v="0"/>
    <n v="0"/>
    <n v="0"/>
    <n v="974.16"/>
    <n v="0"/>
    <n v="0"/>
    <n v="0"/>
    <n v="0"/>
    <n v="0"/>
    <n v="0"/>
    <n v="0"/>
    <n v="0"/>
    <n v="0"/>
    <n v="0"/>
    <n v="0"/>
    <n v="0"/>
    <n v="0.52"/>
    <n v="178.38"/>
    <n v="0"/>
    <n v="0"/>
    <n v="0"/>
    <n v="0"/>
    <n v="0"/>
    <n v="56.71"/>
    <n v="0"/>
    <n v="0"/>
    <n v="0"/>
    <n v="0"/>
    <n v="0"/>
    <n v="1.04"/>
    <n v="3.22"/>
    <n v="0"/>
    <n v="0"/>
    <n v="13.26"/>
    <n v="48.71"/>
    <n v="0"/>
    <n v="9.52"/>
    <n v="0"/>
    <n v="0"/>
    <n v="0"/>
    <n v="0"/>
    <n v="0"/>
    <n v="0"/>
    <n v="0"/>
    <n v="0"/>
    <n v="1285.52"/>
    <n v="1285.52"/>
    <n v="0"/>
    <n v="0"/>
    <n v="0"/>
    <n v="0"/>
    <n v="0"/>
  </r>
  <r>
    <n v="19"/>
    <d v="2013-08-25T00:00:00"/>
    <d v="2013-09-07T00:00:00"/>
    <x v="45"/>
    <s v="G1N"/>
    <s v="GD10000000"/>
    <s v="GD0"/>
    <n v="13"/>
    <n v="100"/>
    <s v="LD600"/>
    <s v="LF604"/>
    <m/>
    <m/>
    <m/>
    <m/>
    <m/>
    <m/>
    <x v="97"/>
    <n v="43292"/>
    <s v="50892"/>
    <x v="2"/>
    <x v="1"/>
    <s v="Non-executive"/>
    <s v="D604"/>
    <x v="1"/>
    <n v="0"/>
    <n v="0"/>
    <n v="0"/>
    <n v="0"/>
    <n v="0"/>
    <n v="1675.45"/>
    <n v="0"/>
    <n v="0"/>
    <n v="0"/>
    <n v="0"/>
    <n v="0"/>
    <n v="0"/>
    <n v="0"/>
    <n v="0"/>
    <n v="0"/>
    <n v="0"/>
    <n v="0"/>
    <n v="0"/>
    <n v="0.74"/>
    <n v="254.82"/>
    <n v="0"/>
    <n v="0"/>
    <n v="0"/>
    <n v="0"/>
    <n v="0"/>
    <n v="98.62"/>
    <n v="0"/>
    <n v="0"/>
    <n v="0"/>
    <n v="0"/>
    <n v="0"/>
    <n v="1.5"/>
    <n v="4.5999999999999996"/>
    <n v="0"/>
    <n v="0"/>
    <n v="23.07"/>
    <n v="83.77"/>
    <n v="0"/>
    <n v="13.6"/>
    <n v="0"/>
    <n v="0"/>
    <n v="0"/>
    <n v="0"/>
    <n v="0"/>
    <n v="0"/>
    <n v="0"/>
    <n v="0"/>
    <n v="2156.17"/>
    <n v="2156.17"/>
    <n v="0"/>
    <n v="0"/>
    <n v="0"/>
    <n v="0"/>
    <n v="0"/>
  </r>
  <r>
    <n v="19"/>
    <d v="2013-08-25T00:00:00"/>
    <d v="2013-09-07T00:00:00"/>
    <x v="45"/>
    <s v="G1N"/>
    <s v="GD10000000"/>
    <s v="GD0"/>
    <n v="13"/>
    <n v="100"/>
    <s v="LD600"/>
    <s v="LF604"/>
    <m/>
    <m/>
    <m/>
    <m/>
    <m/>
    <m/>
    <x v="369"/>
    <n v="73214"/>
    <s v="73501"/>
    <x v="2"/>
    <x v="1"/>
    <s v="Non-executive"/>
    <s v="D604"/>
    <x v="1"/>
    <n v="2475.96"/>
    <n v="0"/>
    <n v="0"/>
    <n v="0"/>
    <n v="0"/>
    <n v="0"/>
    <n v="0"/>
    <n v="0"/>
    <n v="0"/>
    <n v="0"/>
    <n v="0"/>
    <n v="0"/>
    <n v="0"/>
    <n v="0"/>
    <n v="0"/>
    <n v="0"/>
    <n v="0"/>
    <n v="0"/>
    <n v="1.31"/>
    <n v="190.69"/>
    <n v="0"/>
    <n v="0"/>
    <n v="0"/>
    <n v="0"/>
    <n v="0"/>
    <n v="141.30000000000001"/>
    <n v="0"/>
    <n v="0"/>
    <n v="0"/>
    <n v="0"/>
    <n v="0"/>
    <n v="2.71"/>
    <n v="6.48"/>
    <n v="0"/>
    <n v="0"/>
    <n v="33.04"/>
    <n v="0"/>
    <n v="0"/>
    <n v="0"/>
    <n v="0"/>
    <n v="0"/>
    <n v="0"/>
    <n v="0"/>
    <n v="0"/>
    <n v="0"/>
    <n v="0"/>
    <n v="0"/>
    <n v="2851.49"/>
    <n v="2851.4900000000002"/>
    <n v="0"/>
    <n v="0"/>
    <n v="0"/>
    <n v="0"/>
    <n v="0"/>
  </r>
  <r>
    <n v="19"/>
    <d v="2013-08-25T00:00:00"/>
    <d v="2013-09-07T00:00:00"/>
    <x v="45"/>
    <s v="G1N"/>
    <s v="GD10000000"/>
    <s v="GD0"/>
    <n v="13"/>
    <n v="8200"/>
    <s v="GD600"/>
    <s v="CLCB5"/>
    <s v="000CLC"/>
    <n v="15"/>
    <s v="32287C"/>
    <n v="13"/>
    <m/>
    <m/>
    <x v="97"/>
    <n v="43292"/>
    <s v="50892"/>
    <x v="2"/>
    <x v="1"/>
    <s v="Non-executive"/>
    <s v="D604"/>
    <x v="1"/>
    <n v="0"/>
    <n v="0"/>
    <n v="0"/>
    <n v="0"/>
    <n v="0"/>
    <n v="201.05"/>
    <n v="0"/>
    <n v="0"/>
    <n v="0"/>
    <n v="0"/>
    <n v="0"/>
    <n v="0"/>
    <n v="0"/>
    <n v="0"/>
    <n v="0"/>
    <n v="0"/>
    <n v="0"/>
    <n v="0"/>
    <n v="0.09"/>
    <n v="30.58"/>
    <n v="0"/>
    <n v="0"/>
    <n v="0"/>
    <n v="0"/>
    <n v="0"/>
    <n v="11.82"/>
    <n v="0"/>
    <n v="0"/>
    <n v="0"/>
    <n v="0"/>
    <n v="0"/>
    <n v="0.17"/>
    <n v="0.55000000000000004"/>
    <n v="0"/>
    <n v="0"/>
    <n v="2.77"/>
    <n v="10.039999999999999"/>
    <n v="0"/>
    <n v="1.64"/>
    <n v="0"/>
    <n v="0"/>
    <n v="0"/>
    <n v="0"/>
    <n v="0"/>
    <n v="0"/>
    <n v="0"/>
    <n v="0"/>
    <n v="258.70999999999998"/>
    <n v="258.71000000000004"/>
    <n v="0"/>
    <n v="0"/>
    <n v="0"/>
    <n v="0"/>
    <n v="0"/>
  </r>
  <r>
    <n v="19"/>
    <d v="2013-08-25T00:00:00"/>
    <d v="2013-09-07T00:00:00"/>
    <x v="45"/>
    <s v="G1N"/>
    <s v="GD10000000"/>
    <s v="GD0"/>
    <n v="13"/>
    <n v="8200"/>
    <s v="GD600"/>
    <s v="CLCB7"/>
    <s v="000CLC"/>
    <n v="17"/>
    <s v="32287C"/>
    <n v="13"/>
    <m/>
    <m/>
    <x v="97"/>
    <n v="43292"/>
    <s v="50892"/>
    <x v="2"/>
    <x v="1"/>
    <s v="Non-executive"/>
    <s v="D604"/>
    <x v="1"/>
    <n v="0"/>
    <n v="0"/>
    <n v="0"/>
    <n v="0"/>
    <n v="0"/>
    <n v="301.56"/>
    <n v="0"/>
    <n v="0"/>
    <n v="0"/>
    <n v="0"/>
    <n v="0"/>
    <n v="0"/>
    <n v="0"/>
    <n v="0"/>
    <n v="0"/>
    <n v="0"/>
    <n v="0"/>
    <n v="0"/>
    <n v="0.12"/>
    <n v="45.87"/>
    <n v="0"/>
    <n v="0"/>
    <n v="0"/>
    <n v="0"/>
    <n v="0"/>
    <n v="17.75"/>
    <n v="0"/>
    <n v="0"/>
    <n v="0"/>
    <n v="0"/>
    <n v="0"/>
    <n v="0.28000000000000003"/>
    <n v="0.82"/>
    <n v="0"/>
    <n v="0"/>
    <n v="4.1399999999999997"/>
    <n v="15.1"/>
    <n v="0"/>
    <n v="2.4300000000000002"/>
    <n v="0"/>
    <n v="0"/>
    <n v="0"/>
    <n v="0"/>
    <n v="0"/>
    <n v="0"/>
    <n v="0"/>
    <n v="0"/>
    <n v="388.07"/>
    <n v="388.07"/>
    <n v="0"/>
    <n v="0"/>
    <n v="0"/>
    <n v="0"/>
    <n v="0"/>
  </r>
  <r>
    <n v="19"/>
    <d v="2013-08-25T00:00:00"/>
    <d v="2013-09-07T00:00:00"/>
    <x v="45"/>
    <s v="G1N"/>
    <s v="GD10000000"/>
    <s v="GD0"/>
    <n v="13"/>
    <n v="8200"/>
    <s v="GD600"/>
    <s v="MKVB7"/>
    <s v="000MKV"/>
    <n v="17"/>
    <s v="32196A"/>
    <n v="13"/>
    <m/>
    <m/>
    <x v="97"/>
    <n v="43292"/>
    <s v="50892"/>
    <x v="2"/>
    <x v="1"/>
    <s v="Non-executive"/>
    <s v="D604"/>
    <x v="1"/>
    <n v="0"/>
    <n v="0"/>
    <n v="0"/>
    <n v="0"/>
    <n v="0"/>
    <n v="1172.81"/>
    <n v="0"/>
    <n v="0"/>
    <n v="0"/>
    <n v="0"/>
    <n v="0"/>
    <n v="0"/>
    <n v="0"/>
    <n v="0"/>
    <n v="0"/>
    <n v="0"/>
    <n v="0"/>
    <n v="0"/>
    <n v="0.51"/>
    <n v="178.37"/>
    <n v="0"/>
    <n v="0"/>
    <n v="0"/>
    <n v="0"/>
    <n v="0"/>
    <n v="69.03"/>
    <n v="0"/>
    <n v="0"/>
    <n v="0"/>
    <n v="0"/>
    <n v="0"/>
    <n v="1.04"/>
    <n v="3.23"/>
    <n v="0"/>
    <n v="0"/>
    <n v="16.149999999999999"/>
    <n v="58.63"/>
    <n v="0"/>
    <n v="9.51"/>
    <n v="0"/>
    <n v="0"/>
    <n v="0"/>
    <n v="0"/>
    <n v="0"/>
    <n v="0"/>
    <n v="0"/>
    <n v="0"/>
    <n v="1509.28"/>
    <n v="1509.2800000000002"/>
    <n v="0"/>
    <n v="0"/>
    <n v="0"/>
    <n v="0"/>
    <n v="0"/>
  </r>
  <r>
    <n v="21"/>
    <d v="2012-09-23T00:00:00"/>
    <d v="2012-10-06T00:00:00"/>
    <x v="2"/>
    <s v="G1N"/>
    <s v="GD10000000"/>
    <s v="GD0"/>
    <n v="13"/>
    <n v="100"/>
    <s v="LD600"/>
    <s v="LF605"/>
    <m/>
    <m/>
    <m/>
    <m/>
    <m/>
    <m/>
    <x v="5"/>
    <n v="37386"/>
    <s v="51099"/>
    <x v="5"/>
    <x v="1"/>
    <s v="Non-executive"/>
    <s v="D605"/>
    <x v="1"/>
    <n v="971.35"/>
    <n v="0"/>
    <n v="0"/>
    <n v="0"/>
    <n v="0"/>
    <n v="0"/>
    <n v="0"/>
    <n v="0"/>
    <n v="0"/>
    <n v="0"/>
    <n v="0"/>
    <n v="0"/>
    <n v="0"/>
    <n v="0"/>
    <n v="0"/>
    <n v="0"/>
    <n v="0"/>
    <n v="0"/>
    <n v="1.44"/>
    <n v="455.47"/>
    <n v="0"/>
    <n v="0"/>
    <n v="0"/>
    <n v="0"/>
    <n v="0"/>
    <n v="46.6"/>
    <n v="0"/>
    <n v="0"/>
    <n v="0"/>
    <n v="0"/>
    <n v="0"/>
    <n v="3.27"/>
    <n v="11.39"/>
    <n v="0"/>
    <n v="0"/>
    <n v="10.9"/>
    <n v="48.57"/>
    <n v="0"/>
    <n v="25.01"/>
    <n v="0"/>
    <n v="0"/>
    <n v="0"/>
    <n v="0"/>
    <n v="0"/>
    <n v="0"/>
    <n v="0"/>
    <n v="0"/>
    <n v="1574"/>
    <n v="1574.0000000000002"/>
    <n v="0"/>
    <n v="0"/>
    <n v="0"/>
    <n v="0"/>
    <n v="0"/>
  </r>
  <r>
    <n v="21"/>
    <d v="2012-09-23T00:00:00"/>
    <d v="2012-10-06T00:00:00"/>
    <x v="2"/>
    <s v="G1N"/>
    <s v="GD10000000"/>
    <s v="GD0"/>
    <n v="13"/>
    <n v="100"/>
    <s v="LD600"/>
    <s v="LF605"/>
    <m/>
    <m/>
    <m/>
    <m/>
    <m/>
    <m/>
    <x v="100"/>
    <n v="38854"/>
    <s v="45941"/>
    <x v="55"/>
    <x v="1"/>
    <s v="Non-executive"/>
    <s v="D605"/>
    <x v="1"/>
    <n v="0"/>
    <n v="0"/>
    <n v="0"/>
    <n v="0"/>
    <n v="0"/>
    <n v="3780.19"/>
    <n v="0"/>
    <n v="0"/>
    <n v="0"/>
    <n v="0"/>
    <n v="0"/>
    <n v="0"/>
    <n v="0"/>
    <n v="0"/>
    <n v="0"/>
    <n v="0"/>
    <n v="0"/>
    <n v="0"/>
    <n v="2.73"/>
    <n v="218.58"/>
    <n v="0"/>
    <n v="0"/>
    <n v="0"/>
    <n v="0"/>
    <n v="0"/>
    <n v="230.92"/>
    <n v="0"/>
    <n v="0"/>
    <n v="0"/>
    <n v="0"/>
    <n v="0"/>
    <n v="2.71"/>
    <n v="6.19"/>
    <n v="0"/>
    <n v="0"/>
    <n v="54.01"/>
    <n v="189.01"/>
    <n v="0"/>
    <n v="9.42"/>
    <n v="0"/>
    <n v="0"/>
    <n v="0"/>
    <n v="0"/>
    <n v="0"/>
    <n v="0"/>
    <n v="0"/>
    <n v="0"/>
    <n v="4493.76"/>
    <n v="4493.76"/>
    <n v="0"/>
    <n v="0"/>
    <n v="0"/>
    <n v="0"/>
    <n v="0"/>
  </r>
  <r>
    <n v="21"/>
    <d v="2012-09-23T00:00:00"/>
    <d v="2012-10-06T00:00:00"/>
    <x v="2"/>
    <s v="G1N"/>
    <s v="GD10000000"/>
    <s v="GD0"/>
    <n v="13"/>
    <n v="100"/>
    <s v="LD600"/>
    <s v="LF605"/>
    <m/>
    <m/>
    <m/>
    <m/>
    <m/>
    <m/>
    <x v="101"/>
    <n v="39682"/>
    <s v="51057"/>
    <x v="56"/>
    <x v="1"/>
    <s v="Non-executive"/>
    <s v="D605"/>
    <x v="1"/>
    <n v="2961.39"/>
    <n v="0"/>
    <n v="0"/>
    <n v="0"/>
    <n v="0"/>
    <n v="0"/>
    <n v="0"/>
    <n v="0"/>
    <n v="0"/>
    <n v="0"/>
    <n v="0"/>
    <n v="0"/>
    <n v="0"/>
    <n v="0"/>
    <n v="0"/>
    <n v="0"/>
    <n v="0"/>
    <n v="0"/>
    <n v="2.14"/>
    <n v="218.58"/>
    <n v="0"/>
    <n v="0"/>
    <n v="0"/>
    <n v="0"/>
    <n v="0"/>
    <n v="182.56"/>
    <n v="0"/>
    <n v="0"/>
    <n v="0"/>
    <n v="0"/>
    <n v="0"/>
    <n v="2.71"/>
    <n v="6.19"/>
    <n v="0"/>
    <n v="0"/>
    <n v="42.69"/>
    <n v="148.07"/>
    <n v="0"/>
    <n v="9.42"/>
    <n v="0"/>
    <n v="0"/>
    <n v="0"/>
    <n v="0"/>
    <n v="0"/>
    <n v="0"/>
    <n v="0"/>
    <n v="0"/>
    <n v="3573.75"/>
    <n v="3573.75"/>
    <n v="0"/>
    <n v="0"/>
    <n v="0"/>
    <n v="0"/>
    <n v="0"/>
  </r>
  <r>
    <n v="21"/>
    <d v="2012-09-23T00:00:00"/>
    <d v="2012-10-06T00:00:00"/>
    <x v="2"/>
    <s v="G1N"/>
    <s v="GD10000000"/>
    <s v="GD0"/>
    <n v="13"/>
    <n v="100"/>
    <s v="LD600"/>
    <s v="LF605"/>
    <m/>
    <m/>
    <m/>
    <m/>
    <m/>
    <m/>
    <x v="104"/>
    <n v="43200"/>
    <s v="50900"/>
    <x v="57"/>
    <x v="1"/>
    <s v="Non-executive"/>
    <s v="D605"/>
    <x v="1"/>
    <n v="0"/>
    <n v="0"/>
    <n v="0"/>
    <n v="0"/>
    <n v="0"/>
    <n v="1427.62"/>
    <n v="0"/>
    <n v="0"/>
    <n v="0"/>
    <n v="0"/>
    <n v="0"/>
    <n v="0"/>
    <n v="0"/>
    <n v="0"/>
    <n v="0"/>
    <n v="0"/>
    <n v="0"/>
    <n v="0"/>
    <n v="1.08"/>
    <n v="219.94"/>
    <n v="0"/>
    <n v="0"/>
    <n v="0"/>
    <n v="0"/>
    <n v="0"/>
    <n v="87.36"/>
    <n v="0"/>
    <n v="0"/>
    <n v="0"/>
    <n v="0"/>
    <n v="0"/>
    <n v="2.71"/>
    <n v="6.19"/>
    <n v="0"/>
    <n v="0"/>
    <n v="20.43"/>
    <n v="71.38"/>
    <n v="0"/>
    <n v="9.5399999999999991"/>
    <n v="0"/>
    <n v="0"/>
    <n v="0"/>
    <n v="0"/>
    <n v="0"/>
    <n v="0"/>
    <n v="0"/>
    <n v="0"/>
    <n v="1846.25"/>
    <n v="1846.25"/>
    <n v="0"/>
    <n v="0"/>
    <n v="0"/>
    <n v="0"/>
    <n v="0"/>
  </r>
  <r>
    <n v="21"/>
    <d v="2012-09-23T00:00:00"/>
    <d v="2012-10-06T00:00:00"/>
    <x v="2"/>
    <s v="G1N"/>
    <s v="GD10000000"/>
    <s v="GD0"/>
    <n v="13"/>
    <n v="100"/>
    <s v="LD600"/>
    <s v="LF605"/>
    <m/>
    <m/>
    <m/>
    <m/>
    <m/>
    <m/>
    <x v="105"/>
    <n v="43349"/>
    <s v="50912"/>
    <x v="6"/>
    <x v="1"/>
    <s v="Non-executive"/>
    <s v="D605"/>
    <x v="1"/>
    <n v="0"/>
    <n v="0"/>
    <n v="0"/>
    <n v="0"/>
    <n v="0"/>
    <n v="1818.58"/>
    <n v="0"/>
    <n v="0"/>
    <n v="0"/>
    <n v="0"/>
    <n v="0"/>
    <n v="0"/>
    <n v="0"/>
    <n v="0"/>
    <n v="0"/>
    <n v="0"/>
    <n v="0"/>
    <n v="0"/>
    <n v="1.35"/>
    <n v="460.8"/>
    <n v="0"/>
    <n v="0"/>
    <n v="0"/>
    <n v="0"/>
    <n v="0"/>
    <n v="111.2"/>
    <n v="0"/>
    <n v="0"/>
    <n v="0"/>
    <n v="0"/>
    <n v="0"/>
    <n v="2.99"/>
    <n v="8.7799999999999994"/>
    <n v="0"/>
    <n v="0"/>
    <n v="26.01"/>
    <n v="90.93"/>
    <n v="0"/>
    <n v="22.71"/>
    <n v="0"/>
    <n v="0"/>
    <n v="0"/>
    <n v="0"/>
    <n v="0"/>
    <n v="0"/>
    <n v="0"/>
    <n v="0"/>
    <n v="2543.35"/>
    <n v="2543.35"/>
    <n v="0"/>
    <n v="0"/>
    <n v="0"/>
    <n v="0"/>
    <n v="0"/>
  </r>
  <r>
    <n v="22"/>
    <d v="2012-10-07T00:00:00"/>
    <d v="2012-10-20T00:00:00"/>
    <x v="3"/>
    <s v="G1N"/>
    <s v="GD10000000"/>
    <s v="GD0"/>
    <n v="13"/>
    <n v="100"/>
    <s v="LD600"/>
    <s v="LF605"/>
    <m/>
    <m/>
    <m/>
    <m/>
    <m/>
    <m/>
    <x v="5"/>
    <n v="37386"/>
    <s v="51099"/>
    <x v="5"/>
    <x v="1"/>
    <s v="Non-executive"/>
    <s v="D605"/>
    <x v="1"/>
    <n v="1942.7"/>
    <n v="0"/>
    <n v="0"/>
    <n v="0"/>
    <n v="0"/>
    <n v="0"/>
    <n v="0"/>
    <n v="0"/>
    <n v="0"/>
    <n v="0"/>
    <n v="0"/>
    <n v="0"/>
    <n v="0"/>
    <n v="0"/>
    <n v="0"/>
    <n v="0"/>
    <n v="0"/>
    <n v="0"/>
    <n v="1.44"/>
    <n v="468.84"/>
    <n v="0"/>
    <n v="0"/>
    <n v="0"/>
    <n v="0"/>
    <n v="0"/>
    <n v="107.66"/>
    <n v="0"/>
    <n v="0"/>
    <n v="0"/>
    <n v="0"/>
    <n v="0"/>
    <n v="3.27"/>
    <n v="11.39"/>
    <n v="0"/>
    <n v="0"/>
    <n v="25.17"/>
    <n v="97.14"/>
    <n v="0"/>
    <n v="25.01"/>
    <n v="0"/>
    <n v="0"/>
    <n v="0"/>
    <n v="0"/>
    <n v="0"/>
    <n v="0"/>
    <n v="0"/>
    <n v="0"/>
    <n v="2682.62"/>
    <n v="2682.62"/>
    <n v="0"/>
    <n v="0"/>
    <n v="0"/>
    <n v="0"/>
    <n v="0"/>
  </r>
  <r>
    <n v="22"/>
    <d v="2012-10-07T00:00:00"/>
    <d v="2012-10-20T00:00:00"/>
    <x v="3"/>
    <s v="G1N"/>
    <s v="GD10000000"/>
    <s v="GD0"/>
    <n v="13"/>
    <n v="100"/>
    <s v="LD600"/>
    <s v="LF605"/>
    <m/>
    <m/>
    <m/>
    <m/>
    <m/>
    <m/>
    <x v="100"/>
    <n v="38854"/>
    <s v="45941"/>
    <x v="55"/>
    <x v="1"/>
    <s v="Non-executive"/>
    <s v="D605"/>
    <x v="1"/>
    <n v="0"/>
    <n v="0"/>
    <n v="0"/>
    <n v="0"/>
    <n v="0"/>
    <n v="3780.2"/>
    <n v="0"/>
    <n v="0"/>
    <n v="0"/>
    <n v="0"/>
    <n v="0"/>
    <n v="0"/>
    <n v="0"/>
    <n v="0"/>
    <n v="0"/>
    <n v="0"/>
    <n v="0"/>
    <n v="0"/>
    <n v="2.73"/>
    <n v="176.57"/>
    <n v="0"/>
    <n v="0"/>
    <n v="0"/>
    <n v="0"/>
    <n v="0"/>
    <n v="228.32"/>
    <n v="0"/>
    <n v="0"/>
    <n v="0"/>
    <n v="0"/>
    <n v="0"/>
    <n v="2.71"/>
    <n v="6.19"/>
    <n v="0"/>
    <n v="0"/>
    <n v="53.4"/>
    <n v="189.01"/>
    <n v="0"/>
    <n v="9.42"/>
    <n v="0"/>
    <n v="0"/>
    <n v="0"/>
    <n v="0"/>
    <n v="0"/>
    <n v="0"/>
    <n v="0"/>
    <n v="0"/>
    <n v="4448.55"/>
    <n v="4448.5499999999993"/>
    <n v="0"/>
    <n v="0"/>
    <n v="0"/>
    <n v="0"/>
    <n v="0"/>
  </r>
  <r>
    <n v="22"/>
    <d v="2012-10-07T00:00:00"/>
    <d v="2012-10-20T00:00:00"/>
    <x v="3"/>
    <s v="G1N"/>
    <s v="GD10000000"/>
    <s v="GD0"/>
    <n v="13"/>
    <n v="100"/>
    <s v="LD600"/>
    <s v="LF605"/>
    <m/>
    <m/>
    <m/>
    <m/>
    <m/>
    <m/>
    <x v="101"/>
    <n v="39682"/>
    <s v="51057"/>
    <x v="56"/>
    <x v="1"/>
    <s v="Non-executive"/>
    <s v="D605"/>
    <x v="1"/>
    <n v="2961.39"/>
    <n v="0"/>
    <n v="0"/>
    <n v="0"/>
    <n v="0"/>
    <n v="0"/>
    <n v="0"/>
    <n v="0"/>
    <n v="0"/>
    <n v="0"/>
    <n v="0"/>
    <n v="0"/>
    <n v="0"/>
    <n v="0"/>
    <n v="0"/>
    <n v="0"/>
    <n v="0"/>
    <n v="0"/>
    <n v="2.14"/>
    <n v="176.57"/>
    <n v="0"/>
    <n v="0"/>
    <n v="0"/>
    <n v="0"/>
    <n v="0"/>
    <n v="179.96"/>
    <n v="0"/>
    <n v="0"/>
    <n v="0"/>
    <n v="0"/>
    <n v="0"/>
    <n v="2.71"/>
    <n v="6.19"/>
    <n v="0"/>
    <n v="0"/>
    <n v="42.09"/>
    <n v="148.07"/>
    <n v="0"/>
    <n v="9.42"/>
    <n v="0"/>
    <n v="0"/>
    <n v="0"/>
    <n v="0"/>
    <n v="0"/>
    <n v="0"/>
    <n v="0"/>
    <n v="0"/>
    <n v="3528.54"/>
    <n v="3528.5400000000004"/>
    <n v="0"/>
    <n v="0"/>
    <n v="0"/>
    <n v="0"/>
    <n v="0"/>
  </r>
  <r>
    <n v="22"/>
    <d v="2012-10-07T00:00:00"/>
    <d v="2012-10-20T00:00:00"/>
    <x v="3"/>
    <s v="G1N"/>
    <s v="GD10000000"/>
    <s v="GD0"/>
    <n v="13"/>
    <n v="100"/>
    <s v="LD600"/>
    <s v="LF605"/>
    <m/>
    <m/>
    <m/>
    <m/>
    <m/>
    <m/>
    <x v="104"/>
    <n v="43200"/>
    <s v="50900"/>
    <x v="57"/>
    <x v="1"/>
    <s v="Non-executive"/>
    <s v="D605"/>
    <x v="1"/>
    <n v="0"/>
    <n v="0"/>
    <n v="0"/>
    <n v="0"/>
    <n v="0"/>
    <n v="1427.62"/>
    <n v="0"/>
    <n v="0"/>
    <n v="0"/>
    <n v="0"/>
    <n v="0"/>
    <n v="0"/>
    <n v="0"/>
    <n v="0"/>
    <n v="0"/>
    <n v="0"/>
    <n v="0"/>
    <n v="0"/>
    <n v="1.08"/>
    <n v="178.92"/>
    <n v="0"/>
    <n v="0"/>
    <n v="0"/>
    <n v="0"/>
    <n v="0"/>
    <n v="84.81"/>
    <n v="0"/>
    <n v="0"/>
    <n v="0"/>
    <n v="0"/>
    <n v="0"/>
    <n v="2.71"/>
    <n v="6.19"/>
    <n v="0"/>
    <n v="0"/>
    <n v="19.84"/>
    <n v="71.38"/>
    <n v="0"/>
    <n v="9.5399999999999991"/>
    <n v="0"/>
    <n v="0"/>
    <n v="0"/>
    <n v="0"/>
    <n v="0"/>
    <n v="0"/>
    <n v="0"/>
    <n v="0"/>
    <n v="1802.09"/>
    <n v="1802.0899999999997"/>
    <n v="0"/>
    <n v="0"/>
    <n v="0"/>
    <n v="0"/>
    <n v="0"/>
  </r>
  <r>
    <n v="22"/>
    <d v="2012-10-07T00:00:00"/>
    <d v="2012-10-20T00:00:00"/>
    <x v="3"/>
    <s v="G1N"/>
    <s v="GD10000000"/>
    <s v="GD0"/>
    <n v="13"/>
    <n v="100"/>
    <s v="LD600"/>
    <s v="LF605"/>
    <m/>
    <m/>
    <m/>
    <m/>
    <m/>
    <m/>
    <x v="105"/>
    <n v="43349"/>
    <s v="50912"/>
    <x v="6"/>
    <x v="1"/>
    <s v="Non-executive"/>
    <s v="D605"/>
    <x v="1"/>
    <n v="0"/>
    <n v="0"/>
    <n v="0"/>
    <n v="0"/>
    <n v="0"/>
    <n v="1818.58"/>
    <n v="0"/>
    <n v="0"/>
    <n v="0"/>
    <n v="0"/>
    <n v="0"/>
    <n v="0"/>
    <n v="0"/>
    <n v="0"/>
    <n v="0"/>
    <n v="0"/>
    <n v="0"/>
    <n v="0"/>
    <n v="1.35"/>
    <n v="347.08"/>
    <n v="0"/>
    <n v="0"/>
    <n v="0"/>
    <n v="0"/>
    <n v="0"/>
    <n v="104.15"/>
    <n v="0"/>
    <n v="0"/>
    <n v="0"/>
    <n v="0"/>
    <n v="0"/>
    <n v="2.99"/>
    <n v="8.7799999999999994"/>
    <n v="0"/>
    <n v="0"/>
    <n v="24.35"/>
    <n v="90.93"/>
    <n v="0"/>
    <n v="22.71"/>
    <n v="0"/>
    <n v="0"/>
    <n v="0"/>
    <n v="0"/>
    <n v="0"/>
    <n v="0"/>
    <n v="0"/>
    <n v="0"/>
    <n v="2420.92"/>
    <n v="2420.9199999999996"/>
    <n v="0"/>
    <n v="0"/>
    <n v="0"/>
    <n v="0"/>
    <n v="0"/>
  </r>
  <r>
    <n v="23"/>
    <d v="2012-10-21T00:00:00"/>
    <d v="2012-11-03T00:00:00"/>
    <x v="4"/>
    <s v="G1N"/>
    <s v="GD10000000"/>
    <s v="GD0"/>
    <n v="13"/>
    <n v="100"/>
    <s v="LD600"/>
    <s v="LF605"/>
    <m/>
    <m/>
    <m/>
    <m/>
    <m/>
    <m/>
    <x v="5"/>
    <n v="37386"/>
    <s v="51099"/>
    <x v="5"/>
    <x v="1"/>
    <s v="Non-executive"/>
    <s v="D605"/>
    <x v="1"/>
    <n v="1942.69"/>
    <n v="0"/>
    <n v="0"/>
    <n v="0"/>
    <n v="0"/>
    <n v="0"/>
    <n v="0"/>
    <n v="0"/>
    <n v="0"/>
    <n v="0"/>
    <n v="0"/>
    <n v="0"/>
    <n v="0"/>
    <n v="0"/>
    <n v="0"/>
    <n v="0"/>
    <n v="0"/>
    <n v="0"/>
    <n v="1.44"/>
    <n v="468.84"/>
    <n v="0"/>
    <n v="0"/>
    <n v="0"/>
    <n v="0"/>
    <n v="0"/>
    <n v="107.66"/>
    <n v="0"/>
    <n v="0"/>
    <n v="0"/>
    <n v="0"/>
    <n v="0"/>
    <n v="3.27"/>
    <n v="11.39"/>
    <n v="0"/>
    <n v="0"/>
    <n v="25.18"/>
    <n v="97.13"/>
    <n v="0"/>
    <n v="25.01"/>
    <n v="0"/>
    <n v="0"/>
    <n v="0"/>
    <n v="0"/>
    <n v="0"/>
    <n v="0"/>
    <n v="0"/>
    <n v="0"/>
    <n v="2682.61"/>
    <n v="2682.61"/>
    <n v="0"/>
    <n v="0"/>
    <n v="0"/>
    <n v="0"/>
    <n v="0"/>
  </r>
  <r>
    <n v="23"/>
    <d v="2012-10-21T00:00:00"/>
    <d v="2012-11-03T00:00:00"/>
    <x v="4"/>
    <s v="G1N"/>
    <s v="GD10000000"/>
    <s v="GD0"/>
    <n v="13"/>
    <n v="100"/>
    <s v="LD600"/>
    <s v="LF605"/>
    <m/>
    <m/>
    <m/>
    <m/>
    <m/>
    <m/>
    <x v="100"/>
    <n v="38854"/>
    <s v="45941"/>
    <x v="55"/>
    <x v="1"/>
    <s v="Non-executive"/>
    <s v="D605"/>
    <x v="1"/>
    <n v="0"/>
    <n v="0"/>
    <n v="0"/>
    <n v="0"/>
    <n v="0"/>
    <n v="3780.2"/>
    <n v="0"/>
    <n v="0"/>
    <n v="0"/>
    <n v="0"/>
    <n v="0"/>
    <n v="0"/>
    <n v="0"/>
    <n v="0"/>
    <n v="0"/>
    <n v="0"/>
    <n v="0"/>
    <n v="0"/>
    <n v="2.73"/>
    <n v="176.57"/>
    <n v="0"/>
    <n v="0"/>
    <n v="0"/>
    <n v="0"/>
    <n v="0"/>
    <n v="228.32"/>
    <n v="0"/>
    <n v="0"/>
    <n v="0"/>
    <n v="0"/>
    <n v="0"/>
    <n v="2.71"/>
    <n v="6.19"/>
    <n v="0"/>
    <n v="0"/>
    <n v="53.39"/>
    <n v="189.01"/>
    <n v="0"/>
    <n v="9.42"/>
    <n v="0"/>
    <n v="0"/>
    <n v="0"/>
    <n v="0"/>
    <n v="0"/>
    <n v="0"/>
    <n v="0"/>
    <n v="0"/>
    <n v="4448.54"/>
    <n v="4448.54"/>
    <n v="0"/>
    <n v="0"/>
    <n v="0"/>
    <n v="0"/>
    <n v="0"/>
  </r>
  <r>
    <n v="23"/>
    <d v="2012-10-21T00:00:00"/>
    <d v="2012-11-03T00:00:00"/>
    <x v="4"/>
    <s v="G1N"/>
    <s v="GD10000000"/>
    <s v="GD0"/>
    <n v="13"/>
    <n v="100"/>
    <s v="LD600"/>
    <s v="LF605"/>
    <m/>
    <m/>
    <m/>
    <m/>
    <m/>
    <m/>
    <x v="101"/>
    <n v="39682"/>
    <s v="51057"/>
    <x v="56"/>
    <x v="1"/>
    <s v="Non-executive"/>
    <s v="D605"/>
    <x v="1"/>
    <n v="2961.39"/>
    <n v="0"/>
    <n v="0"/>
    <n v="0"/>
    <n v="0"/>
    <n v="0"/>
    <n v="0"/>
    <n v="0"/>
    <n v="0"/>
    <n v="0"/>
    <n v="0"/>
    <n v="0"/>
    <n v="0"/>
    <n v="0"/>
    <n v="0"/>
    <n v="0"/>
    <n v="0"/>
    <n v="0"/>
    <n v="2.14"/>
    <n v="176.57"/>
    <n v="0"/>
    <n v="0"/>
    <n v="0"/>
    <n v="0"/>
    <n v="0"/>
    <n v="179.96"/>
    <n v="0"/>
    <n v="0"/>
    <n v="0"/>
    <n v="0"/>
    <n v="0"/>
    <n v="2.71"/>
    <n v="6.19"/>
    <n v="0"/>
    <n v="0"/>
    <n v="42.09"/>
    <n v="148.07"/>
    <n v="0"/>
    <n v="9.42"/>
    <n v="0"/>
    <n v="0"/>
    <n v="0"/>
    <n v="0"/>
    <n v="0"/>
    <n v="0"/>
    <n v="0"/>
    <n v="0"/>
    <n v="3528.54"/>
    <n v="3528.5400000000004"/>
    <n v="0"/>
    <n v="0"/>
    <n v="0"/>
    <n v="0"/>
    <n v="0"/>
  </r>
  <r>
    <n v="23"/>
    <d v="2012-10-21T00:00:00"/>
    <d v="2012-11-03T00:00:00"/>
    <x v="4"/>
    <s v="G1N"/>
    <s v="GD10000000"/>
    <s v="GD0"/>
    <n v="13"/>
    <n v="100"/>
    <s v="LD600"/>
    <s v="LF605"/>
    <m/>
    <m/>
    <m/>
    <m/>
    <m/>
    <m/>
    <x v="104"/>
    <n v="43200"/>
    <s v="50900"/>
    <x v="57"/>
    <x v="1"/>
    <s v="Non-executive"/>
    <s v="D605"/>
    <x v="1"/>
    <n v="0"/>
    <n v="0"/>
    <n v="0"/>
    <n v="0"/>
    <n v="0"/>
    <n v="1427.61"/>
    <n v="0"/>
    <n v="0"/>
    <n v="0"/>
    <n v="0"/>
    <n v="0"/>
    <n v="0"/>
    <n v="0"/>
    <n v="0"/>
    <n v="0"/>
    <n v="0"/>
    <n v="0"/>
    <n v="0"/>
    <n v="1.08"/>
    <n v="178.92"/>
    <n v="0"/>
    <n v="0"/>
    <n v="0"/>
    <n v="0"/>
    <n v="0"/>
    <n v="84.82"/>
    <n v="0"/>
    <n v="0"/>
    <n v="0"/>
    <n v="0"/>
    <n v="0"/>
    <n v="2.71"/>
    <n v="6.19"/>
    <n v="0"/>
    <n v="0"/>
    <n v="19.829999999999998"/>
    <n v="71.38"/>
    <n v="0"/>
    <n v="9.5399999999999991"/>
    <n v="0"/>
    <n v="0"/>
    <n v="0"/>
    <n v="0"/>
    <n v="0"/>
    <n v="0"/>
    <n v="0"/>
    <n v="0"/>
    <n v="1802.08"/>
    <n v="1802.08"/>
    <n v="0"/>
    <n v="0"/>
    <n v="0"/>
    <n v="0"/>
    <n v="0"/>
  </r>
  <r>
    <n v="23"/>
    <d v="2012-10-21T00:00:00"/>
    <d v="2012-11-03T00:00:00"/>
    <x v="4"/>
    <s v="G1N"/>
    <s v="GD10000000"/>
    <s v="GD0"/>
    <n v="13"/>
    <n v="100"/>
    <s v="LD600"/>
    <s v="LF605"/>
    <m/>
    <m/>
    <m/>
    <m/>
    <m/>
    <m/>
    <x v="105"/>
    <n v="43349"/>
    <s v="50912"/>
    <x v="6"/>
    <x v="1"/>
    <s v="Non-executive"/>
    <s v="D605"/>
    <x v="1"/>
    <n v="0"/>
    <n v="0"/>
    <n v="0"/>
    <n v="0"/>
    <n v="0"/>
    <n v="1818.58"/>
    <n v="0"/>
    <n v="0"/>
    <n v="0"/>
    <n v="0"/>
    <n v="0"/>
    <n v="0"/>
    <n v="0"/>
    <n v="0"/>
    <n v="0"/>
    <n v="0"/>
    <n v="0"/>
    <n v="0"/>
    <n v="1.35"/>
    <n v="347.08"/>
    <n v="0"/>
    <n v="0"/>
    <n v="0"/>
    <n v="0"/>
    <n v="0"/>
    <n v="104.15"/>
    <n v="0"/>
    <n v="0"/>
    <n v="0"/>
    <n v="0"/>
    <n v="0"/>
    <n v="2.99"/>
    <n v="8.7799999999999994"/>
    <n v="0"/>
    <n v="0"/>
    <n v="24.36"/>
    <n v="90.93"/>
    <n v="0"/>
    <n v="22.71"/>
    <n v="0"/>
    <n v="0"/>
    <n v="0"/>
    <n v="0"/>
    <n v="0"/>
    <n v="0"/>
    <n v="0"/>
    <n v="0"/>
    <n v="2420.9299999999998"/>
    <n v="2420.9299999999998"/>
    <n v="0"/>
    <n v="0"/>
    <n v="0"/>
    <n v="0"/>
    <n v="0"/>
  </r>
  <r>
    <n v="24"/>
    <d v="2012-11-04T00:00:00"/>
    <d v="2012-11-17T00:00:00"/>
    <x v="5"/>
    <s v="G1N"/>
    <s v="GD10000000"/>
    <s v="GD0"/>
    <n v="13"/>
    <n v="100"/>
    <s v="LD600"/>
    <s v="LF605"/>
    <m/>
    <m/>
    <m/>
    <m/>
    <m/>
    <m/>
    <x v="5"/>
    <n v="37386"/>
    <s v="51099"/>
    <x v="5"/>
    <x v="1"/>
    <s v="Non-executive"/>
    <s v="D605"/>
    <x v="1"/>
    <n v="1942.7"/>
    <n v="0"/>
    <n v="0"/>
    <n v="0"/>
    <n v="0"/>
    <n v="0"/>
    <n v="0"/>
    <n v="0"/>
    <n v="0"/>
    <n v="0"/>
    <n v="0"/>
    <n v="0"/>
    <n v="0"/>
    <n v="0"/>
    <n v="0"/>
    <n v="0"/>
    <n v="0"/>
    <n v="0"/>
    <n v="1.44"/>
    <n v="468.84"/>
    <n v="0"/>
    <n v="0"/>
    <n v="0"/>
    <n v="0"/>
    <n v="0"/>
    <n v="107.65"/>
    <n v="0"/>
    <n v="0"/>
    <n v="0"/>
    <n v="0"/>
    <n v="0"/>
    <n v="3.27"/>
    <n v="11.39"/>
    <n v="0"/>
    <n v="0"/>
    <n v="25.18"/>
    <n v="97.14"/>
    <n v="0"/>
    <n v="25.01"/>
    <n v="0"/>
    <n v="0"/>
    <n v="0"/>
    <n v="0"/>
    <n v="0"/>
    <n v="0"/>
    <n v="0"/>
    <n v="0"/>
    <n v="2682.62"/>
    <n v="2682.62"/>
    <n v="0"/>
    <n v="0"/>
    <n v="0"/>
    <n v="0"/>
    <n v="0"/>
  </r>
  <r>
    <n v="24"/>
    <d v="2012-11-04T00:00:00"/>
    <d v="2012-11-17T00:00:00"/>
    <x v="5"/>
    <s v="G1N"/>
    <s v="GD10000000"/>
    <s v="GD0"/>
    <n v="13"/>
    <n v="100"/>
    <s v="LD600"/>
    <s v="LF605"/>
    <m/>
    <m/>
    <m/>
    <m/>
    <m/>
    <m/>
    <x v="100"/>
    <n v="38854"/>
    <s v="45941"/>
    <x v="55"/>
    <x v="1"/>
    <s v="Non-executive"/>
    <s v="D605"/>
    <x v="1"/>
    <n v="0"/>
    <n v="0"/>
    <n v="0"/>
    <n v="0"/>
    <n v="0"/>
    <n v="3780.2"/>
    <n v="0"/>
    <n v="0"/>
    <n v="0"/>
    <n v="0"/>
    <n v="0"/>
    <n v="0"/>
    <n v="0"/>
    <n v="0"/>
    <n v="0"/>
    <n v="0"/>
    <n v="0"/>
    <n v="0"/>
    <n v="2.73"/>
    <n v="176.57"/>
    <n v="0"/>
    <n v="0"/>
    <n v="0"/>
    <n v="0"/>
    <n v="0"/>
    <n v="228.31"/>
    <n v="0"/>
    <n v="0"/>
    <n v="0"/>
    <n v="0"/>
    <n v="0"/>
    <n v="2.71"/>
    <n v="6.19"/>
    <n v="0"/>
    <n v="0"/>
    <n v="53.4"/>
    <n v="189.01"/>
    <n v="0"/>
    <n v="9.42"/>
    <n v="0"/>
    <n v="0"/>
    <n v="0"/>
    <n v="0"/>
    <n v="0"/>
    <n v="0"/>
    <n v="0"/>
    <n v="0"/>
    <n v="4448.54"/>
    <n v="4448.54"/>
    <n v="0"/>
    <n v="0"/>
    <n v="0"/>
    <n v="0"/>
    <n v="0"/>
  </r>
  <r>
    <n v="24"/>
    <d v="2012-11-04T00:00:00"/>
    <d v="2012-11-17T00:00:00"/>
    <x v="5"/>
    <s v="G1N"/>
    <s v="GD10000000"/>
    <s v="GD0"/>
    <n v="13"/>
    <n v="100"/>
    <s v="LD600"/>
    <s v="LF605"/>
    <m/>
    <m/>
    <m/>
    <m/>
    <m/>
    <m/>
    <x v="101"/>
    <n v="39682"/>
    <s v="51057"/>
    <x v="56"/>
    <x v="1"/>
    <s v="Non-executive"/>
    <s v="D605"/>
    <x v="1"/>
    <n v="2961.38"/>
    <n v="0"/>
    <n v="0"/>
    <n v="0"/>
    <n v="0"/>
    <n v="0"/>
    <n v="0"/>
    <n v="0"/>
    <n v="0"/>
    <n v="0"/>
    <n v="0"/>
    <n v="0"/>
    <n v="0"/>
    <n v="0"/>
    <n v="0"/>
    <n v="0"/>
    <n v="0"/>
    <n v="0"/>
    <n v="2.14"/>
    <n v="176.57"/>
    <n v="0"/>
    <n v="0"/>
    <n v="0"/>
    <n v="0"/>
    <n v="0"/>
    <n v="179.95"/>
    <n v="0"/>
    <n v="0"/>
    <n v="0"/>
    <n v="0"/>
    <n v="0"/>
    <n v="2.71"/>
    <n v="6.19"/>
    <n v="0"/>
    <n v="0"/>
    <n v="42.08"/>
    <n v="148.07"/>
    <n v="0"/>
    <n v="9.42"/>
    <n v="0"/>
    <n v="0"/>
    <n v="0"/>
    <n v="0"/>
    <n v="0"/>
    <n v="0"/>
    <n v="0"/>
    <n v="0"/>
    <n v="3528.51"/>
    <n v="3528.51"/>
    <n v="0"/>
    <n v="0"/>
    <n v="0"/>
    <n v="0"/>
    <n v="0"/>
  </r>
  <r>
    <n v="24"/>
    <d v="2012-11-04T00:00:00"/>
    <d v="2012-11-17T00:00:00"/>
    <x v="5"/>
    <s v="G1N"/>
    <s v="GD10000000"/>
    <s v="GD0"/>
    <n v="13"/>
    <n v="100"/>
    <s v="LD600"/>
    <s v="LF605"/>
    <m/>
    <m/>
    <m/>
    <m/>
    <m/>
    <m/>
    <x v="104"/>
    <n v="43200"/>
    <s v="50900"/>
    <x v="57"/>
    <x v="1"/>
    <s v="Non-executive"/>
    <s v="D605"/>
    <x v="1"/>
    <n v="0"/>
    <n v="0"/>
    <n v="0"/>
    <n v="0"/>
    <n v="0"/>
    <n v="1427.63"/>
    <n v="0"/>
    <n v="0"/>
    <n v="0"/>
    <n v="0"/>
    <n v="0"/>
    <n v="0"/>
    <n v="0"/>
    <n v="0"/>
    <n v="0"/>
    <n v="0"/>
    <n v="0"/>
    <n v="0"/>
    <n v="1.08"/>
    <n v="178.92"/>
    <n v="0"/>
    <n v="0"/>
    <n v="0"/>
    <n v="0"/>
    <n v="0"/>
    <n v="84.81"/>
    <n v="0"/>
    <n v="0"/>
    <n v="0"/>
    <n v="0"/>
    <n v="0"/>
    <n v="2.71"/>
    <n v="6.19"/>
    <n v="0"/>
    <n v="0"/>
    <n v="19.84"/>
    <n v="71.38"/>
    <n v="0"/>
    <n v="9.5399999999999991"/>
    <n v="0"/>
    <n v="0"/>
    <n v="0"/>
    <n v="0"/>
    <n v="0"/>
    <n v="0"/>
    <n v="0"/>
    <n v="0"/>
    <n v="1802.1"/>
    <n v="1802.1"/>
    <n v="0"/>
    <n v="0"/>
    <n v="0"/>
    <n v="0"/>
    <n v="0"/>
  </r>
  <r>
    <n v="24"/>
    <d v="2012-11-04T00:00:00"/>
    <d v="2012-11-17T00:00:00"/>
    <x v="5"/>
    <s v="G1N"/>
    <s v="GD10000000"/>
    <s v="GD0"/>
    <n v="13"/>
    <n v="100"/>
    <s v="LD600"/>
    <s v="LF605"/>
    <m/>
    <m/>
    <m/>
    <m/>
    <m/>
    <m/>
    <x v="105"/>
    <n v="43349"/>
    <s v="50912"/>
    <x v="6"/>
    <x v="1"/>
    <s v="Non-executive"/>
    <s v="D605"/>
    <x v="1"/>
    <n v="0"/>
    <n v="0"/>
    <n v="0"/>
    <n v="0"/>
    <n v="0"/>
    <n v="1818.58"/>
    <n v="0"/>
    <n v="0"/>
    <n v="0"/>
    <n v="0"/>
    <n v="0"/>
    <n v="0"/>
    <n v="0"/>
    <n v="0"/>
    <n v="0"/>
    <n v="0"/>
    <n v="0"/>
    <n v="0"/>
    <n v="1.35"/>
    <n v="347.08"/>
    <n v="0"/>
    <n v="0"/>
    <n v="0"/>
    <n v="0"/>
    <n v="0"/>
    <n v="104.15"/>
    <n v="0"/>
    <n v="0"/>
    <n v="0"/>
    <n v="0"/>
    <n v="0"/>
    <n v="2.99"/>
    <n v="8.7799999999999994"/>
    <n v="0"/>
    <n v="0"/>
    <n v="24.36"/>
    <n v="90.93"/>
    <n v="0"/>
    <n v="22.71"/>
    <n v="0"/>
    <n v="0"/>
    <n v="0"/>
    <n v="0"/>
    <n v="0"/>
    <n v="0"/>
    <n v="0"/>
    <n v="0"/>
    <n v="2420.9299999999998"/>
    <n v="2420.9299999999998"/>
    <n v="0"/>
    <n v="0"/>
    <n v="0"/>
    <n v="0"/>
    <n v="0"/>
  </r>
  <r>
    <n v="25"/>
    <d v="2012-11-18T00:00:00"/>
    <d v="2012-12-01T00:00:00"/>
    <x v="6"/>
    <s v="G1N"/>
    <s v="GD10000000"/>
    <s v="GD0"/>
    <n v="13"/>
    <n v="100"/>
    <s v="LD600"/>
    <s v="LF605"/>
    <m/>
    <m/>
    <m/>
    <m/>
    <m/>
    <m/>
    <x v="5"/>
    <n v="37386"/>
    <s v="51099"/>
    <x v="5"/>
    <x v="1"/>
    <s v="Non-executive"/>
    <s v="D605"/>
    <x v="1"/>
    <n v="1942.7"/>
    <n v="0"/>
    <n v="0"/>
    <n v="0"/>
    <n v="0"/>
    <n v="0"/>
    <n v="0"/>
    <n v="0"/>
    <n v="0"/>
    <n v="0"/>
    <n v="0"/>
    <n v="0"/>
    <n v="0"/>
    <n v="0"/>
    <n v="0"/>
    <n v="0"/>
    <n v="0"/>
    <n v="0"/>
    <n v="1.44"/>
    <n v="468.84"/>
    <n v="0"/>
    <n v="0"/>
    <n v="0"/>
    <n v="0"/>
    <n v="0"/>
    <n v="107.66"/>
    <n v="0"/>
    <n v="0"/>
    <n v="0"/>
    <n v="0"/>
    <n v="0"/>
    <n v="3.27"/>
    <n v="11.39"/>
    <n v="0"/>
    <n v="0"/>
    <n v="25.18"/>
    <n v="97.14"/>
    <n v="0"/>
    <n v="25.01"/>
    <n v="0"/>
    <n v="0"/>
    <n v="0"/>
    <n v="0"/>
    <n v="0"/>
    <n v="0"/>
    <n v="0"/>
    <n v="0"/>
    <n v="2682.63"/>
    <n v="2682.6299999999997"/>
    <n v="0"/>
    <n v="0"/>
    <n v="0"/>
    <n v="0"/>
    <n v="0"/>
  </r>
  <r>
    <n v="25"/>
    <d v="2012-11-18T00:00:00"/>
    <d v="2012-12-01T00:00:00"/>
    <x v="6"/>
    <s v="G1N"/>
    <s v="GD10000000"/>
    <s v="GD0"/>
    <n v="13"/>
    <n v="100"/>
    <s v="LD600"/>
    <s v="LF605"/>
    <m/>
    <m/>
    <m/>
    <m/>
    <m/>
    <m/>
    <x v="100"/>
    <n v="38854"/>
    <s v="45941"/>
    <x v="55"/>
    <x v="1"/>
    <s v="Non-executive"/>
    <s v="D605"/>
    <x v="1"/>
    <n v="0"/>
    <n v="0"/>
    <n v="0"/>
    <n v="0"/>
    <n v="0"/>
    <n v="3780.2"/>
    <n v="0"/>
    <n v="0"/>
    <n v="0"/>
    <n v="0"/>
    <n v="0"/>
    <n v="0"/>
    <n v="0"/>
    <n v="0"/>
    <n v="0"/>
    <n v="0"/>
    <n v="0"/>
    <n v="0"/>
    <n v="2.73"/>
    <n v="176.57"/>
    <n v="0"/>
    <n v="0"/>
    <n v="0"/>
    <n v="0"/>
    <n v="0"/>
    <n v="228.32"/>
    <n v="0"/>
    <n v="0"/>
    <n v="0"/>
    <n v="0"/>
    <n v="0"/>
    <n v="2.71"/>
    <n v="6.19"/>
    <n v="0"/>
    <n v="0"/>
    <n v="53.4"/>
    <n v="189.01"/>
    <n v="0"/>
    <n v="9.42"/>
    <n v="0"/>
    <n v="0"/>
    <n v="0"/>
    <n v="0"/>
    <n v="0"/>
    <n v="0"/>
    <n v="0"/>
    <n v="0"/>
    <n v="4448.55"/>
    <n v="4448.5499999999993"/>
    <n v="0"/>
    <n v="0"/>
    <n v="0"/>
    <n v="0"/>
    <n v="0"/>
  </r>
  <r>
    <n v="25"/>
    <d v="2012-11-18T00:00:00"/>
    <d v="2012-12-01T00:00:00"/>
    <x v="6"/>
    <s v="G1N"/>
    <s v="GD10000000"/>
    <s v="GD0"/>
    <n v="13"/>
    <n v="100"/>
    <s v="LD600"/>
    <s v="LF605"/>
    <m/>
    <m/>
    <m/>
    <m/>
    <m/>
    <m/>
    <x v="101"/>
    <n v="39682"/>
    <s v="51057"/>
    <x v="56"/>
    <x v="1"/>
    <s v="Non-executive"/>
    <s v="D605"/>
    <x v="1"/>
    <n v="2961.38"/>
    <n v="0"/>
    <n v="0"/>
    <n v="0"/>
    <n v="0"/>
    <n v="0"/>
    <n v="0"/>
    <n v="0"/>
    <n v="0"/>
    <n v="0"/>
    <n v="0"/>
    <n v="0"/>
    <n v="0"/>
    <n v="0"/>
    <n v="0"/>
    <n v="0"/>
    <n v="0"/>
    <n v="0"/>
    <n v="2.14"/>
    <n v="176.57"/>
    <n v="0"/>
    <n v="0"/>
    <n v="0"/>
    <n v="0"/>
    <n v="0"/>
    <n v="179.96"/>
    <n v="0"/>
    <n v="0"/>
    <n v="0"/>
    <n v="0"/>
    <n v="0"/>
    <n v="2.71"/>
    <n v="6.19"/>
    <n v="0"/>
    <n v="0"/>
    <n v="42.09"/>
    <n v="148.07"/>
    <n v="0"/>
    <n v="9.42"/>
    <n v="0"/>
    <n v="0"/>
    <n v="0"/>
    <n v="0"/>
    <n v="0"/>
    <n v="0"/>
    <n v="0"/>
    <n v="0"/>
    <n v="3528.53"/>
    <n v="3528.5300000000007"/>
    <n v="0"/>
    <n v="0"/>
    <n v="0"/>
    <n v="0"/>
    <n v="0"/>
  </r>
  <r>
    <n v="25"/>
    <d v="2012-11-18T00:00:00"/>
    <d v="2012-12-01T00:00:00"/>
    <x v="6"/>
    <s v="G1N"/>
    <s v="GD10000000"/>
    <s v="GD0"/>
    <n v="13"/>
    <n v="100"/>
    <s v="LD600"/>
    <s v="LF605"/>
    <m/>
    <m/>
    <m/>
    <m/>
    <m/>
    <m/>
    <x v="104"/>
    <n v="43200"/>
    <s v="50900"/>
    <x v="57"/>
    <x v="1"/>
    <s v="Non-executive"/>
    <s v="D605"/>
    <x v="1"/>
    <n v="0"/>
    <n v="0"/>
    <n v="0"/>
    <n v="0"/>
    <n v="0"/>
    <n v="1427.62"/>
    <n v="0"/>
    <n v="0"/>
    <n v="0"/>
    <n v="0"/>
    <n v="0"/>
    <n v="0"/>
    <n v="0"/>
    <n v="0"/>
    <n v="0"/>
    <n v="0"/>
    <n v="0"/>
    <n v="0"/>
    <n v="1.08"/>
    <n v="178.92"/>
    <n v="0"/>
    <n v="0"/>
    <n v="0"/>
    <n v="0"/>
    <n v="0"/>
    <n v="84.82"/>
    <n v="0"/>
    <n v="0"/>
    <n v="0"/>
    <n v="0"/>
    <n v="0"/>
    <n v="2.71"/>
    <n v="6.19"/>
    <n v="0"/>
    <n v="0"/>
    <n v="19.829999999999998"/>
    <n v="71.38"/>
    <n v="0"/>
    <n v="9.5399999999999991"/>
    <n v="0"/>
    <n v="0"/>
    <n v="0"/>
    <n v="0"/>
    <n v="0"/>
    <n v="0"/>
    <n v="0"/>
    <n v="0"/>
    <n v="1802.09"/>
    <n v="1802.0899999999997"/>
    <n v="0"/>
    <n v="0"/>
    <n v="0"/>
    <n v="0"/>
    <n v="0"/>
  </r>
  <r>
    <n v="25"/>
    <d v="2012-11-18T00:00:00"/>
    <d v="2012-12-01T00:00:00"/>
    <x v="6"/>
    <s v="G1N"/>
    <s v="GD10000000"/>
    <s v="GD0"/>
    <n v="13"/>
    <n v="100"/>
    <s v="LD600"/>
    <s v="LF605"/>
    <m/>
    <m/>
    <m/>
    <m/>
    <m/>
    <m/>
    <x v="105"/>
    <n v="43349"/>
    <s v="50912"/>
    <x v="6"/>
    <x v="1"/>
    <s v="Non-executive"/>
    <s v="D605"/>
    <x v="1"/>
    <n v="0"/>
    <n v="0"/>
    <n v="0"/>
    <n v="0"/>
    <n v="0"/>
    <n v="1818.58"/>
    <n v="0"/>
    <n v="0"/>
    <n v="0"/>
    <n v="0"/>
    <n v="0"/>
    <n v="0"/>
    <n v="0"/>
    <n v="0"/>
    <n v="0"/>
    <n v="0"/>
    <n v="0"/>
    <n v="0"/>
    <n v="1.35"/>
    <n v="347.08"/>
    <n v="0"/>
    <n v="0"/>
    <n v="0"/>
    <n v="0"/>
    <n v="0"/>
    <n v="104.14"/>
    <n v="0"/>
    <n v="0"/>
    <n v="0"/>
    <n v="0"/>
    <n v="0"/>
    <n v="2.99"/>
    <n v="8.7799999999999994"/>
    <n v="0"/>
    <n v="0"/>
    <n v="24.35"/>
    <n v="90.93"/>
    <n v="0"/>
    <n v="22.71"/>
    <n v="0"/>
    <n v="0"/>
    <n v="0"/>
    <n v="0"/>
    <n v="0"/>
    <n v="0"/>
    <n v="0"/>
    <n v="0"/>
    <n v="2420.91"/>
    <n v="2420.9099999999994"/>
    <n v="0"/>
    <n v="0"/>
    <n v="0"/>
    <n v="0"/>
    <n v="0"/>
  </r>
  <r>
    <n v="26"/>
    <d v="2012-12-02T00:00:00"/>
    <d v="2012-12-15T00:00:00"/>
    <x v="7"/>
    <s v="G1N"/>
    <s v="GD10000000"/>
    <s v="GD0"/>
    <n v="13"/>
    <n v="100"/>
    <s v="LD600"/>
    <s v="LF605"/>
    <m/>
    <m/>
    <m/>
    <m/>
    <m/>
    <m/>
    <x v="5"/>
    <n v="37386"/>
    <s v="51099"/>
    <x v="5"/>
    <x v="1"/>
    <s v="Non-executive"/>
    <s v="D605"/>
    <x v="1"/>
    <n v="1942.7"/>
    <n v="0"/>
    <n v="0"/>
    <n v="0"/>
    <n v="0"/>
    <n v="0"/>
    <n v="0"/>
    <n v="0"/>
    <n v="0"/>
    <n v="0"/>
    <n v="0"/>
    <n v="0"/>
    <n v="0"/>
    <n v="0"/>
    <n v="0"/>
    <n v="0"/>
    <n v="0"/>
    <n v="0"/>
    <n v="1.44"/>
    <n v="468.84"/>
    <n v="0"/>
    <n v="0"/>
    <n v="0"/>
    <n v="0"/>
    <n v="0"/>
    <n v="107.66"/>
    <n v="0"/>
    <n v="0"/>
    <n v="0"/>
    <n v="0"/>
    <n v="0"/>
    <n v="3.27"/>
    <n v="11.39"/>
    <n v="0"/>
    <n v="0"/>
    <n v="25.18"/>
    <n v="97.14"/>
    <n v="0"/>
    <n v="25.01"/>
    <n v="0"/>
    <n v="0"/>
    <n v="0"/>
    <n v="0"/>
    <n v="0"/>
    <n v="0"/>
    <n v="0"/>
    <n v="0"/>
    <n v="2682.63"/>
    <n v="2682.6299999999997"/>
    <n v="0"/>
    <n v="0"/>
    <n v="0"/>
    <n v="0"/>
    <n v="0"/>
  </r>
  <r>
    <n v="26"/>
    <d v="2012-12-02T00:00:00"/>
    <d v="2012-12-15T00:00:00"/>
    <x v="7"/>
    <s v="G1N"/>
    <s v="GD10000000"/>
    <s v="GD0"/>
    <n v="13"/>
    <n v="100"/>
    <s v="LD600"/>
    <s v="LF605"/>
    <m/>
    <m/>
    <m/>
    <m/>
    <m/>
    <m/>
    <x v="100"/>
    <n v="38854"/>
    <s v="45941"/>
    <x v="55"/>
    <x v="1"/>
    <s v="Non-executive"/>
    <s v="D605"/>
    <x v="1"/>
    <n v="0"/>
    <n v="0"/>
    <n v="0"/>
    <n v="0"/>
    <n v="0"/>
    <n v="3780.2"/>
    <n v="0"/>
    <n v="0"/>
    <n v="0"/>
    <n v="0"/>
    <n v="0"/>
    <n v="0"/>
    <n v="0"/>
    <n v="0"/>
    <n v="0"/>
    <n v="0"/>
    <n v="0"/>
    <n v="0"/>
    <n v="2.73"/>
    <n v="176.57"/>
    <n v="0"/>
    <n v="0"/>
    <n v="0"/>
    <n v="0"/>
    <n v="0"/>
    <n v="228.32"/>
    <n v="0"/>
    <n v="0"/>
    <n v="0"/>
    <n v="0"/>
    <n v="0"/>
    <n v="2.71"/>
    <n v="6.19"/>
    <n v="0"/>
    <n v="0"/>
    <n v="53.39"/>
    <n v="189.01"/>
    <n v="0"/>
    <n v="9.42"/>
    <n v="0"/>
    <n v="0"/>
    <n v="0"/>
    <n v="0"/>
    <n v="0"/>
    <n v="0"/>
    <n v="0"/>
    <n v="0"/>
    <n v="4448.54"/>
    <n v="4448.54"/>
    <n v="0"/>
    <n v="0"/>
    <n v="0"/>
    <n v="0"/>
    <n v="0"/>
  </r>
  <r>
    <n v="26"/>
    <d v="2012-12-02T00:00:00"/>
    <d v="2012-12-15T00:00:00"/>
    <x v="7"/>
    <s v="G1N"/>
    <s v="GD10000000"/>
    <s v="GD0"/>
    <n v="13"/>
    <n v="100"/>
    <s v="LD600"/>
    <s v="LF605"/>
    <m/>
    <m/>
    <m/>
    <m/>
    <m/>
    <m/>
    <x v="101"/>
    <n v="39682"/>
    <s v="51057"/>
    <x v="56"/>
    <x v="1"/>
    <s v="Non-executive"/>
    <s v="D605"/>
    <x v="1"/>
    <n v="2961.39"/>
    <n v="0"/>
    <n v="0"/>
    <n v="0"/>
    <n v="0"/>
    <n v="0"/>
    <n v="0"/>
    <n v="0"/>
    <n v="0"/>
    <n v="0"/>
    <n v="0"/>
    <n v="0"/>
    <n v="0"/>
    <n v="0"/>
    <n v="0"/>
    <n v="0"/>
    <n v="0"/>
    <n v="0"/>
    <n v="2.14"/>
    <n v="176.57"/>
    <n v="0"/>
    <n v="0"/>
    <n v="0"/>
    <n v="0"/>
    <n v="0"/>
    <n v="179.96"/>
    <n v="0"/>
    <n v="0"/>
    <n v="0"/>
    <n v="0"/>
    <n v="0"/>
    <n v="2.71"/>
    <n v="6.19"/>
    <n v="0"/>
    <n v="0"/>
    <n v="42.09"/>
    <n v="148.07"/>
    <n v="0"/>
    <n v="9.42"/>
    <n v="0"/>
    <n v="0"/>
    <n v="0"/>
    <n v="0"/>
    <n v="0"/>
    <n v="0"/>
    <n v="0"/>
    <n v="0"/>
    <n v="3528.54"/>
    <n v="3528.5400000000004"/>
    <n v="0"/>
    <n v="0"/>
    <n v="0"/>
    <n v="0"/>
    <n v="0"/>
  </r>
  <r>
    <n v="26"/>
    <d v="2012-12-02T00:00:00"/>
    <d v="2012-12-15T00:00:00"/>
    <x v="7"/>
    <s v="G1N"/>
    <s v="GD10000000"/>
    <s v="GD0"/>
    <n v="13"/>
    <n v="100"/>
    <s v="LD600"/>
    <s v="LF605"/>
    <m/>
    <m/>
    <m/>
    <m/>
    <m/>
    <m/>
    <x v="104"/>
    <n v="43200"/>
    <s v="50900"/>
    <x v="57"/>
    <x v="1"/>
    <s v="Non-executive"/>
    <s v="D605"/>
    <x v="1"/>
    <n v="0"/>
    <n v="0"/>
    <n v="0"/>
    <n v="0"/>
    <n v="0"/>
    <n v="1427.62"/>
    <n v="0"/>
    <n v="0"/>
    <n v="0"/>
    <n v="0"/>
    <n v="0"/>
    <n v="0"/>
    <n v="0"/>
    <n v="0"/>
    <n v="0"/>
    <n v="0"/>
    <n v="0"/>
    <n v="0"/>
    <n v="1.08"/>
    <n v="178.92"/>
    <n v="0"/>
    <n v="0"/>
    <n v="0"/>
    <n v="0"/>
    <n v="0"/>
    <n v="84.81"/>
    <n v="0"/>
    <n v="0"/>
    <n v="0"/>
    <n v="0"/>
    <n v="0"/>
    <n v="2.71"/>
    <n v="6.19"/>
    <n v="0"/>
    <n v="0"/>
    <n v="19.84"/>
    <n v="71.38"/>
    <n v="0"/>
    <n v="9.5399999999999991"/>
    <n v="0"/>
    <n v="0"/>
    <n v="0"/>
    <n v="0"/>
    <n v="0"/>
    <n v="0"/>
    <n v="0"/>
    <n v="0"/>
    <n v="1802.09"/>
    <n v="1802.0899999999997"/>
    <n v="0"/>
    <n v="0"/>
    <n v="0"/>
    <n v="0"/>
    <n v="0"/>
  </r>
  <r>
    <n v="26"/>
    <d v="2012-12-02T00:00:00"/>
    <d v="2012-12-15T00:00:00"/>
    <x v="7"/>
    <s v="G1N"/>
    <s v="GD10000000"/>
    <s v="GD0"/>
    <n v="13"/>
    <n v="100"/>
    <s v="LD600"/>
    <s v="LF605"/>
    <m/>
    <m/>
    <m/>
    <m/>
    <m/>
    <m/>
    <x v="105"/>
    <n v="43349"/>
    <s v="50912"/>
    <x v="6"/>
    <x v="1"/>
    <s v="Non-executive"/>
    <s v="D605"/>
    <x v="1"/>
    <n v="0"/>
    <n v="0"/>
    <n v="0"/>
    <n v="0"/>
    <n v="0"/>
    <n v="1818.58"/>
    <n v="0"/>
    <n v="0"/>
    <n v="0"/>
    <n v="0"/>
    <n v="0"/>
    <n v="0"/>
    <n v="0"/>
    <n v="0"/>
    <n v="0"/>
    <n v="0"/>
    <n v="0"/>
    <n v="0"/>
    <n v="1.35"/>
    <n v="347.08"/>
    <n v="0"/>
    <n v="0"/>
    <n v="0"/>
    <n v="0"/>
    <n v="0"/>
    <n v="104.15"/>
    <n v="0"/>
    <n v="0"/>
    <n v="0"/>
    <n v="0"/>
    <n v="0"/>
    <n v="2.99"/>
    <n v="8.7799999999999994"/>
    <n v="0"/>
    <n v="0"/>
    <n v="24.36"/>
    <n v="90.93"/>
    <n v="0"/>
    <n v="22.71"/>
    <n v="0"/>
    <n v="0"/>
    <n v="0"/>
    <n v="0"/>
    <n v="0"/>
    <n v="0"/>
    <n v="0"/>
    <n v="0"/>
    <n v="2420.9299999999998"/>
    <n v="2420.9299999999998"/>
    <n v="0"/>
    <n v="0"/>
    <n v="0"/>
    <n v="0"/>
    <n v="0"/>
  </r>
  <r>
    <n v="1"/>
    <d v="2012-12-16T00:00:00"/>
    <d v="2012-12-29T00:00:00"/>
    <x v="9"/>
    <s v="G1N"/>
    <s v="GD10000000"/>
    <s v="GD0"/>
    <n v="13"/>
    <n v="100"/>
    <s v="LD600"/>
    <s v="LF605"/>
    <m/>
    <m/>
    <m/>
    <m/>
    <m/>
    <m/>
    <x v="5"/>
    <n v="37386"/>
    <s v="51099"/>
    <x v="5"/>
    <x v="1"/>
    <s v="Non-executive"/>
    <s v="D605"/>
    <x v="1"/>
    <n v="1942.7"/>
    <n v="0"/>
    <n v="0"/>
    <n v="0"/>
    <n v="0"/>
    <n v="0"/>
    <n v="0"/>
    <n v="0"/>
    <n v="0"/>
    <n v="0"/>
    <n v="0"/>
    <n v="0"/>
    <n v="0"/>
    <n v="0"/>
    <n v="0"/>
    <n v="0"/>
    <n v="0"/>
    <n v="0"/>
    <n v="1.44"/>
    <n v="468.84"/>
    <n v="0"/>
    <n v="0"/>
    <n v="0"/>
    <n v="0"/>
    <n v="0"/>
    <n v="108.85"/>
    <n v="0"/>
    <n v="0"/>
    <n v="0"/>
    <n v="0"/>
    <n v="0"/>
    <n v="3.27"/>
    <n v="11.39"/>
    <n v="0"/>
    <n v="0"/>
    <n v="25.46"/>
    <n v="97.14"/>
    <n v="0"/>
    <n v="25.01"/>
    <n v="0"/>
    <n v="0"/>
    <n v="0"/>
    <n v="0"/>
    <n v="0"/>
    <n v="0"/>
    <n v="0"/>
    <n v="0"/>
    <n v="2684.1"/>
    <n v="2684.1"/>
    <n v="0"/>
    <n v="0"/>
    <n v="0"/>
    <n v="0"/>
    <n v="0"/>
  </r>
  <r>
    <n v="1"/>
    <d v="2012-12-16T00:00:00"/>
    <d v="2012-12-29T00:00:00"/>
    <x v="9"/>
    <s v="G1N"/>
    <s v="GD10000000"/>
    <s v="GD0"/>
    <n v="13"/>
    <n v="100"/>
    <s v="LD600"/>
    <s v="LF605"/>
    <m/>
    <m/>
    <m/>
    <m/>
    <m/>
    <m/>
    <x v="100"/>
    <n v="38854"/>
    <s v="45941"/>
    <x v="55"/>
    <x v="1"/>
    <s v="Non-executive"/>
    <s v="D605"/>
    <x v="1"/>
    <n v="0"/>
    <n v="0"/>
    <n v="0"/>
    <n v="0"/>
    <n v="0"/>
    <n v="3780.2"/>
    <n v="0"/>
    <n v="0"/>
    <n v="0"/>
    <n v="0"/>
    <n v="0"/>
    <n v="0"/>
    <n v="0"/>
    <n v="0"/>
    <n v="0"/>
    <n v="0"/>
    <n v="0"/>
    <n v="0"/>
    <n v="2.73"/>
    <n v="176.57"/>
    <n v="0"/>
    <n v="0"/>
    <n v="0"/>
    <n v="0"/>
    <n v="0"/>
    <n v="223.76"/>
    <n v="0"/>
    <n v="0"/>
    <n v="0"/>
    <n v="0"/>
    <n v="0"/>
    <n v="2.71"/>
    <n v="6.19"/>
    <n v="0"/>
    <n v="0"/>
    <n v="52.33"/>
    <n v="189.01"/>
    <n v="0"/>
    <n v="9.42"/>
    <n v="0"/>
    <n v="0"/>
    <n v="0"/>
    <n v="0"/>
    <n v="0"/>
    <n v="0"/>
    <n v="0"/>
    <n v="0"/>
    <n v="4442.92"/>
    <n v="4442.92"/>
    <n v="0"/>
    <n v="0"/>
    <n v="0"/>
    <n v="0"/>
    <n v="0"/>
  </r>
  <r>
    <n v="1"/>
    <d v="2012-12-16T00:00:00"/>
    <d v="2012-12-29T00:00:00"/>
    <x v="9"/>
    <s v="G1N"/>
    <s v="GD10000000"/>
    <s v="GD0"/>
    <n v="13"/>
    <n v="100"/>
    <s v="LD600"/>
    <s v="LF605"/>
    <m/>
    <m/>
    <m/>
    <m/>
    <m/>
    <m/>
    <x v="101"/>
    <n v="39682"/>
    <s v="51057"/>
    <x v="56"/>
    <x v="1"/>
    <s v="Non-executive"/>
    <s v="D605"/>
    <x v="1"/>
    <n v="2961.39"/>
    <n v="0"/>
    <n v="0"/>
    <n v="0"/>
    <n v="0"/>
    <n v="0"/>
    <n v="0"/>
    <n v="0"/>
    <n v="0"/>
    <n v="0"/>
    <n v="0"/>
    <n v="0"/>
    <n v="0"/>
    <n v="0"/>
    <n v="0"/>
    <n v="0"/>
    <n v="0"/>
    <n v="0"/>
    <n v="2.14"/>
    <n v="176.57"/>
    <n v="0"/>
    <n v="0"/>
    <n v="0"/>
    <n v="0"/>
    <n v="0"/>
    <n v="179.96"/>
    <n v="0"/>
    <n v="0"/>
    <n v="0"/>
    <n v="0"/>
    <n v="0"/>
    <n v="2.71"/>
    <n v="6.19"/>
    <n v="0"/>
    <n v="0"/>
    <n v="42.09"/>
    <n v="148.07"/>
    <n v="0"/>
    <n v="9.42"/>
    <n v="0"/>
    <n v="0"/>
    <n v="0"/>
    <n v="0"/>
    <n v="0"/>
    <n v="0"/>
    <n v="0"/>
    <n v="0"/>
    <n v="3528.54"/>
    <n v="3528.5400000000004"/>
    <n v="0"/>
    <n v="0"/>
    <n v="0"/>
    <n v="0"/>
    <n v="0"/>
  </r>
  <r>
    <n v="1"/>
    <d v="2012-12-16T00:00:00"/>
    <d v="2012-12-29T00:00:00"/>
    <x v="9"/>
    <s v="G1N"/>
    <s v="GD10000000"/>
    <s v="GD0"/>
    <n v="13"/>
    <n v="100"/>
    <s v="LD600"/>
    <s v="LF605"/>
    <m/>
    <m/>
    <m/>
    <m/>
    <m/>
    <m/>
    <x v="104"/>
    <n v="43200"/>
    <s v="50900"/>
    <x v="57"/>
    <x v="1"/>
    <s v="Non-executive"/>
    <s v="D605"/>
    <x v="1"/>
    <n v="0"/>
    <n v="0"/>
    <n v="0"/>
    <n v="0"/>
    <n v="0"/>
    <n v="1427.61"/>
    <n v="0"/>
    <n v="0"/>
    <n v="0"/>
    <n v="0"/>
    <n v="0"/>
    <n v="0"/>
    <n v="0"/>
    <n v="0"/>
    <n v="0"/>
    <n v="0"/>
    <n v="0"/>
    <n v="0"/>
    <n v="1.08"/>
    <n v="178.92"/>
    <n v="0"/>
    <n v="0"/>
    <n v="0"/>
    <n v="0"/>
    <n v="0"/>
    <n v="84.81"/>
    <n v="0"/>
    <n v="0"/>
    <n v="0"/>
    <n v="0"/>
    <n v="0"/>
    <n v="2.71"/>
    <n v="6.19"/>
    <n v="0"/>
    <n v="0"/>
    <n v="19.84"/>
    <n v="71.38"/>
    <n v="0"/>
    <n v="9.5399999999999991"/>
    <n v="0"/>
    <n v="0"/>
    <n v="0"/>
    <n v="0"/>
    <n v="0"/>
    <n v="0"/>
    <n v="0"/>
    <n v="0"/>
    <n v="1802.08"/>
    <n v="1802.08"/>
    <n v="0"/>
    <n v="0"/>
    <n v="0"/>
    <n v="0"/>
    <n v="0"/>
  </r>
  <r>
    <n v="1"/>
    <d v="2012-12-16T00:00:00"/>
    <d v="2012-12-29T00:00:00"/>
    <x v="9"/>
    <s v="G1N"/>
    <s v="GD10000000"/>
    <s v="GD0"/>
    <n v="13"/>
    <n v="100"/>
    <s v="LD600"/>
    <s v="LF605"/>
    <m/>
    <m/>
    <m/>
    <m/>
    <m/>
    <m/>
    <x v="105"/>
    <n v="43349"/>
    <s v="50912"/>
    <x v="6"/>
    <x v="1"/>
    <s v="Non-executive"/>
    <s v="D605"/>
    <x v="1"/>
    <n v="0"/>
    <n v="0"/>
    <n v="0"/>
    <n v="0"/>
    <n v="0"/>
    <n v="1818.58"/>
    <n v="0"/>
    <n v="0"/>
    <n v="0"/>
    <n v="0"/>
    <n v="0"/>
    <n v="0"/>
    <n v="0"/>
    <n v="0"/>
    <n v="0"/>
    <n v="0"/>
    <n v="0"/>
    <n v="0"/>
    <n v="1.35"/>
    <n v="347.08"/>
    <n v="0"/>
    <n v="0"/>
    <n v="0"/>
    <n v="0"/>
    <n v="0"/>
    <n v="104.15"/>
    <n v="0"/>
    <n v="0"/>
    <n v="0"/>
    <n v="0"/>
    <n v="0"/>
    <n v="2.99"/>
    <n v="8.7799999999999994"/>
    <n v="0"/>
    <n v="0"/>
    <n v="24.36"/>
    <n v="90.93"/>
    <n v="0"/>
    <n v="22.71"/>
    <n v="0"/>
    <n v="0"/>
    <n v="0"/>
    <n v="0"/>
    <n v="0"/>
    <n v="0"/>
    <n v="0"/>
    <n v="0"/>
    <n v="2420.9299999999998"/>
    <n v="2420.9299999999998"/>
    <n v="0"/>
    <n v="0"/>
    <n v="0"/>
    <n v="0"/>
    <n v="0"/>
  </r>
  <r>
    <n v="2"/>
    <d v="2012-12-30T00:00:00"/>
    <d v="2013-01-12T00:00:00"/>
    <x v="11"/>
    <s v="G1N"/>
    <s v="GD10000000"/>
    <s v="GD0"/>
    <n v="13"/>
    <n v="100"/>
    <s v="LD600"/>
    <s v="LF605"/>
    <m/>
    <m/>
    <m/>
    <m/>
    <m/>
    <m/>
    <x v="5"/>
    <n v="37386"/>
    <s v="51099"/>
    <x v="5"/>
    <x v="1"/>
    <s v="Non-executive"/>
    <s v="D605"/>
    <x v="1"/>
    <n v="1942.69"/>
    <n v="0"/>
    <n v="0"/>
    <n v="0"/>
    <n v="0"/>
    <n v="0"/>
    <n v="0"/>
    <n v="0"/>
    <n v="0"/>
    <n v="0"/>
    <n v="0"/>
    <n v="0"/>
    <n v="0"/>
    <n v="0"/>
    <n v="0"/>
    <n v="0"/>
    <n v="0"/>
    <n v="0"/>
    <n v="1.44"/>
    <n v="468.84"/>
    <n v="0"/>
    <n v="0"/>
    <n v="0"/>
    <n v="0"/>
    <n v="0"/>
    <n v="110.75"/>
    <n v="0"/>
    <n v="0"/>
    <n v="0"/>
    <n v="0"/>
    <n v="0"/>
    <n v="3.27"/>
    <n v="11.39"/>
    <n v="0"/>
    <n v="0"/>
    <n v="25.9"/>
    <n v="97.13"/>
    <n v="0"/>
    <n v="25.01"/>
    <n v="0"/>
    <n v="0"/>
    <n v="0"/>
    <n v="0"/>
    <n v="0"/>
    <n v="0"/>
    <n v="0"/>
    <n v="0"/>
    <n v="2686.42"/>
    <n v="2686.4200000000005"/>
    <n v="0"/>
    <n v="0"/>
    <n v="0"/>
    <n v="0"/>
    <n v="0"/>
  </r>
  <r>
    <n v="2"/>
    <d v="2012-12-30T00:00:00"/>
    <d v="2013-01-12T00:00:00"/>
    <x v="11"/>
    <s v="G1N"/>
    <s v="GD10000000"/>
    <s v="GD0"/>
    <n v="13"/>
    <n v="100"/>
    <s v="LD600"/>
    <s v="LF605"/>
    <m/>
    <m/>
    <m/>
    <m/>
    <m/>
    <m/>
    <x v="101"/>
    <n v="39682"/>
    <s v="51057"/>
    <x v="56"/>
    <x v="1"/>
    <s v="Non-executive"/>
    <s v="D605"/>
    <x v="1"/>
    <n v="2961.4"/>
    <n v="0"/>
    <n v="0"/>
    <n v="0"/>
    <n v="0"/>
    <n v="0"/>
    <n v="0"/>
    <n v="0"/>
    <n v="0"/>
    <n v="0"/>
    <n v="0"/>
    <n v="0"/>
    <n v="0"/>
    <n v="0"/>
    <n v="0"/>
    <n v="0"/>
    <n v="0"/>
    <n v="0"/>
    <n v="2.14"/>
    <n v="176.57"/>
    <n v="0"/>
    <n v="0"/>
    <n v="0"/>
    <n v="0"/>
    <n v="0"/>
    <n v="179.95"/>
    <n v="0"/>
    <n v="0"/>
    <n v="0"/>
    <n v="0"/>
    <n v="0"/>
    <n v="2.71"/>
    <n v="6.19"/>
    <n v="0"/>
    <n v="0"/>
    <n v="42.08"/>
    <n v="148.07"/>
    <n v="0"/>
    <n v="9.42"/>
    <n v="0"/>
    <n v="0"/>
    <n v="0"/>
    <n v="0"/>
    <n v="0"/>
    <n v="0"/>
    <n v="0"/>
    <n v="0"/>
    <n v="3528.53"/>
    <n v="3528.53"/>
    <n v="0"/>
    <n v="0"/>
    <n v="0"/>
    <n v="0"/>
    <n v="0"/>
  </r>
  <r>
    <n v="2"/>
    <d v="2012-12-30T00:00:00"/>
    <d v="2013-01-12T00:00:00"/>
    <x v="11"/>
    <s v="G1N"/>
    <s v="GD10000000"/>
    <s v="GD0"/>
    <n v="13"/>
    <n v="100"/>
    <s v="LD600"/>
    <s v="LF605"/>
    <m/>
    <m/>
    <m/>
    <m/>
    <m/>
    <m/>
    <x v="104"/>
    <n v="43200"/>
    <s v="50900"/>
    <x v="57"/>
    <x v="1"/>
    <s v="Non-executive"/>
    <s v="D605"/>
    <x v="1"/>
    <n v="0"/>
    <n v="0"/>
    <n v="0"/>
    <n v="0"/>
    <n v="0"/>
    <n v="1427.61"/>
    <n v="0"/>
    <n v="0"/>
    <n v="0"/>
    <n v="0"/>
    <n v="0"/>
    <n v="0"/>
    <n v="0"/>
    <n v="0"/>
    <n v="0"/>
    <n v="0"/>
    <n v="0"/>
    <n v="0"/>
    <n v="1.08"/>
    <n v="178.92"/>
    <n v="0"/>
    <n v="0"/>
    <n v="0"/>
    <n v="0"/>
    <n v="0"/>
    <n v="84.82"/>
    <n v="0"/>
    <n v="0"/>
    <n v="0"/>
    <n v="0"/>
    <n v="0"/>
    <n v="2.71"/>
    <n v="6.19"/>
    <n v="0"/>
    <n v="0"/>
    <n v="19.829999999999998"/>
    <n v="71.38"/>
    <n v="0"/>
    <n v="9.5399999999999991"/>
    <n v="0"/>
    <n v="0"/>
    <n v="0"/>
    <n v="0"/>
    <n v="0"/>
    <n v="0"/>
    <n v="0"/>
    <n v="0"/>
    <n v="1802.08"/>
    <n v="1802.08"/>
    <n v="0"/>
    <n v="0"/>
    <n v="0"/>
    <n v="0"/>
    <n v="0"/>
  </r>
  <r>
    <n v="2"/>
    <d v="2012-12-30T00:00:00"/>
    <d v="2013-01-12T00:00:00"/>
    <x v="11"/>
    <s v="G1N"/>
    <s v="GD10000000"/>
    <s v="GD0"/>
    <n v="13"/>
    <n v="100"/>
    <s v="LD600"/>
    <s v="LF605"/>
    <m/>
    <m/>
    <m/>
    <m/>
    <m/>
    <m/>
    <x v="105"/>
    <n v="43349"/>
    <s v="50912"/>
    <x v="6"/>
    <x v="1"/>
    <s v="Non-executive"/>
    <s v="D605"/>
    <x v="1"/>
    <n v="0"/>
    <n v="0"/>
    <n v="0"/>
    <n v="0"/>
    <n v="0"/>
    <n v="1818.59"/>
    <n v="0"/>
    <n v="0"/>
    <n v="0"/>
    <n v="0"/>
    <n v="0"/>
    <n v="0"/>
    <n v="0"/>
    <n v="0"/>
    <n v="0"/>
    <n v="0"/>
    <n v="0"/>
    <n v="0"/>
    <n v="1.35"/>
    <n v="347.08"/>
    <n v="0"/>
    <n v="0"/>
    <n v="0"/>
    <n v="0"/>
    <n v="0"/>
    <n v="104.15"/>
    <n v="0"/>
    <n v="0"/>
    <n v="0"/>
    <n v="0"/>
    <n v="0"/>
    <n v="2.99"/>
    <n v="8.7799999999999994"/>
    <n v="0"/>
    <n v="0"/>
    <n v="24.35"/>
    <n v="90.93"/>
    <n v="0"/>
    <n v="22.71"/>
    <n v="0"/>
    <n v="0"/>
    <n v="0"/>
    <n v="0"/>
    <n v="0"/>
    <n v="0"/>
    <n v="0"/>
    <n v="0"/>
    <n v="2420.9299999999998"/>
    <n v="2420.9299999999998"/>
    <n v="0"/>
    <n v="0"/>
    <n v="0"/>
    <n v="0"/>
    <n v="0"/>
  </r>
  <r>
    <n v="3"/>
    <d v="2013-01-13T00:00:00"/>
    <d v="2013-01-26T00:00:00"/>
    <x v="13"/>
    <s v="G1N"/>
    <s v="GD10000000"/>
    <s v="GD0"/>
    <n v="13"/>
    <n v="100"/>
    <s v="LD600"/>
    <s v="LF605"/>
    <m/>
    <m/>
    <m/>
    <m/>
    <m/>
    <m/>
    <x v="5"/>
    <n v="37386"/>
    <s v="51099"/>
    <x v="5"/>
    <x v="1"/>
    <s v="Non-executive"/>
    <s v="D605"/>
    <x v="1"/>
    <n v="1942.69"/>
    <n v="0"/>
    <n v="0"/>
    <n v="0"/>
    <n v="0"/>
    <n v="0"/>
    <n v="0"/>
    <n v="0"/>
    <n v="0"/>
    <n v="0"/>
    <n v="0"/>
    <n v="0"/>
    <n v="0"/>
    <n v="0"/>
    <n v="0"/>
    <n v="0"/>
    <n v="0"/>
    <n v="0"/>
    <n v="1.03"/>
    <n v="509.64"/>
    <n v="0"/>
    <n v="0"/>
    <n v="0"/>
    <n v="0"/>
    <n v="0"/>
    <n v="109.92"/>
    <n v="0"/>
    <n v="0"/>
    <n v="0"/>
    <n v="0"/>
    <n v="0"/>
    <n v="3.27"/>
    <n v="11.93"/>
    <n v="0"/>
    <n v="0"/>
    <n v="25.7"/>
    <n v="97.13"/>
    <n v="0"/>
    <n v="25.01"/>
    <n v="0"/>
    <n v="0"/>
    <n v="0"/>
    <n v="0"/>
    <n v="0"/>
    <n v="0"/>
    <n v="0"/>
    <n v="0"/>
    <n v="2726.32"/>
    <n v="2726.32"/>
    <n v="0"/>
    <n v="0"/>
    <n v="0"/>
    <n v="0"/>
    <n v="0"/>
  </r>
  <r>
    <n v="3"/>
    <d v="2013-01-13T00:00:00"/>
    <d v="2013-01-26T00:00:00"/>
    <x v="13"/>
    <s v="G1N"/>
    <s v="GD10000000"/>
    <s v="GD0"/>
    <n v="13"/>
    <n v="100"/>
    <s v="LD600"/>
    <s v="LF605"/>
    <m/>
    <m/>
    <m/>
    <m/>
    <m/>
    <m/>
    <x v="100"/>
    <n v="38854"/>
    <s v="45941"/>
    <x v="55"/>
    <x v="1"/>
    <s v="Non-executive"/>
    <s v="D605"/>
    <x v="1"/>
    <n v="0"/>
    <n v="0"/>
    <n v="0"/>
    <n v="0"/>
    <n v="0"/>
    <n v="7560.4"/>
    <n v="0"/>
    <n v="0"/>
    <n v="0"/>
    <n v="0"/>
    <n v="0"/>
    <n v="0"/>
    <n v="0"/>
    <n v="0"/>
    <n v="0"/>
    <n v="0"/>
    <n v="0"/>
    <n v="0"/>
    <n v="3.94"/>
    <n v="381.38"/>
    <n v="0"/>
    <n v="0"/>
    <n v="0"/>
    <n v="0"/>
    <n v="0"/>
    <n v="451.56"/>
    <n v="0"/>
    <n v="0"/>
    <n v="0"/>
    <n v="0"/>
    <n v="0"/>
    <n v="5.42"/>
    <n v="12.96"/>
    <n v="0"/>
    <n v="0"/>
    <n v="105.61"/>
    <n v="378.02"/>
    <n v="0"/>
    <n v="18.84"/>
    <n v="0"/>
    <n v="0"/>
    <n v="0"/>
    <n v="0"/>
    <n v="0"/>
    <n v="0"/>
    <n v="0"/>
    <n v="0"/>
    <n v="8918.1299999999992"/>
    <n v="8918.1299999999992"/>
    <n v="0"/>
    <n v="0"/>
    <n v="0"/>
    <n v="0"/>
    <n v="0"/>
  </r>
  <r>
    <n v="3"/>
    <d v="2013-01-13T00:00:00"/>
    <d v="2013-01-26T00:00:00"/>
    <x v="13"/>
    <s v="G1N"/>
    <s v="GD10000000"/>
    <s v="GD0"/>
    <n v="13"/>
    <n v="100"/>
    <s v="LD600"/>
    <s v="LF605"/>
    <m/>
    <m/>
    <m/>
    <m/>
    <m/>
    <m/>
    <x v="101"/>
    <n v="39682"/>
    <s v="51057"/>
    <x v="56"/>
    <x v="1"/>
    <s v="Non-executive"/>
    <s v="D605"/>
    <x v="1"/>
    <n v="2961.39"/>
    <n v="0"/>
    <n v="0"/>
    <n v="0"/>
    <n v="0"/>
    <n v="0"/>
    <n v="0"/>
    <n v="0"/>
    <n v="0"/>
    <n v="0"/>
    <n v="0"/>
    <n v="0"/>
    <n v="0"/>
    <n v="0"/>
    <n v="0"/>
    <n v="0"/>
    <n v="0"/>
    <n v="0"/>
    <n v="1.54"/>
    <n v="190.69"/>
    <n v="0"/>
    <n v="0"/>
    <n v="0"/>
    <n v="0"/>
    <n v="0"/>
    <n v="179.67"/>
    <n v="0"/>
    <n v="0"/>
    <n v="0"/>
    <n v="0"/>
    <n v="0"/>
    <n v="2.71"/>
    <n v="6.48"/>
    <n v="0"/>
    <n v="0"/>
    <n v="42.02"/>
    <n v="148.07"/>
    <n v="0"/>
    <n v="9.42"/>
    <n v="0"/>
    <n v="0"/>
    <n v="0"/>
    <n v="0"/>
    <n v="0"/>
    <n v="0"/>
    <n v="0"/>
    <n v="0"/>
    <n v="3541.99"/>
    <n v="3541.9900000000002"/>
    <n v="0"/>
    <n v="0"/>
    <n v="0"/>
    <n v="0"/>
    <n v="0"/>
  </r>
  <r>
    <n v="3"/>
    <d v="2013-01-13T00:00:00"/>
    <d v="2013-01-26T00:00:00"/>
    <x v="13"/>
    <s v="G1N"/>
    <s v="GD10000000"/>
    <s v="GD0"/>
    <n v="13"/>
    <n v="100"/>
    <s v="LD600"/>
    <s v="LF605"/>
    <m/>
    <m/>
    <m/>
    <m/>
    <m/>
    <m/>
    <x v="104"/>
    <n v="43200"/>
    <s v="50900"/>
    <x v="57"/>
    <x v="1"/>
    <s v="Non-executive"/>
    <s v="D605"/>
    <x v="1"/>
    <n v="1427.61"/>
    <n v="0"/>
    <n v="0"/>
    <n v="0"/>
    <n v="0"/>
    <n v="0"/>
    <n v="0"/>
    <n v="0"/>
    <n v="0"/>
    <n v="0"/>
    <n v="0"/>
    <n v="0"/>
    <n v="0"/>
    <n v="0"/>
    <n v="0"/>
    <n v="0"/>
    <n v="0"/>
    <n v="0"/>
    <n v="0.78"/>
    <n v="195.92"/>
    <n v="0"/>
    <n v="0"/>
    <n v="0"/>
    <n v="0"/>
    <n v="0"/>
    <n v="84.46"/>
    <n v="0"/>
    <n v="0"/>
    <n v="0"/>
    <n v="0"/>
    <n v="0"/>
    <n v="2.71"/>
    <n v="6.48"/>
    <n v="0"/>
    <n v="0"/>
    <n v="19.75"/>
    <n v="71.38"/>
    <n v="0"/>
    <n v="9.5399999999999991"/>
    <n v="0"/>
    <n v="0"/>
    <n v="0"/>
    <n v="0"/>
    <n v="0"/>
    <n v="0"/>
    <n v="0"/>
    <n v="0"/>
    <n v="1818.63"/>
    <n v="1818.63"/>
    <n v="0"/>
    <n v="0"/>
    <n v="0"/>
    <n v="0"/>
    <n v="0"/>
  </r>
  <r>
    <n v="3"/>
    <d v="2013-01-13T00:00:00"/>
    <d v="2013-01-26T00:00:00"/>
    <x v="13"/>
    <s v="G1N"/>
    <s v="GD10000000"/>
    <s v="GD0"/>
    <n v="13"/>
    <n v="100"/>
    <s v="LD600"/>
    <s v="LF605"/>
    <m/>
    <m/>
    <m/>
    <m/>
    <m/>
    <m/>
    <x v="105"/>
    <n v="43349"/>
    <s v="50912"/>
    <x v="6"/>
    <x v="1"/>
    <s v="Non-executive"/>
    <s v="D605"/>
    <x v="1"/>
    <n v="0"/>
    <n v="0"/>
    <n v="0"/>
    <n v="0"/>
    <n v="0"/>
    <n v="1818.58"/>
    <n v="0"/>
    <n v="0"/>
    <n v="0"/>
    <n v="0"/>
    <n v="0"/>
    <n v="0"/>
    <n v="0"/>
    <n v="0"/>
    <n v="0"/>
    <n v="0"/>
    <n v="0"/>
    <n v="0"/>
    <n v="0.97"/>
    <n v="374.84"/>
    <n v="0"/>
    <n v="0"/>
    <n v="0"/>
    <n v="0"/>
    <n v="0"/>
    <n v="103.57"/>
    <n v="0"/>
    <n v="0"/>
    <n v="0"/>
    <n v="0"/>
    <n v="0"/>
    <n v="2.99"/>
    <n v="9.1999999999999993"/>
    <n v="0"/>
    <n v="0"/>
    <n v="24.23"/>
    <n v="90.93"/>
    <n v="0"/>
    <n v="22.71"/>
    <n v="0"/>
    <n v="0"/>
    <n v="0"/>
    <n v="0"/>
    <n v="0"/>
    <n v="0"/>
    <n v="0"/>
    <n v="0"/>
    <n v="2448.02"/>
    <n v="2448.0199999999995"/>
    <n v="0"/>
    <n v="0"/>
    <n v="0"/>
    <n v="0"/>
    <n v="0"/>
  </r>
  <r>
    <n v="4"/>
    <d v="2013-01-27T00:00:00"/>
    <d v="2013-02-09T00:00:00"/>
    <x v="15"/>
    <s v="G1N"/>
    <s v="GD10000000"/>
    <s v="GD0"/>
    <n v="13"/>
    <n v="100"/>
    <s v="LD600"/>
    <s v="LF605"/>
    <m/>
    <m/>
    <m/>
    <m/>
    <m/>
    <m/>
    <x v="5"/>
    <n v="37386"/>
    <s v="51099"/>
    <x v="5"/>
    <x v="1"/>
    <s v="Non-executive"/>
    <s v="D605"/>
    <x v="1"/>
    <n v="1942.7"/>
    <n v="0"/>
    <n v="0"/>
    <n v="0"/>
    <n v="0"/>
    <n v="0"/>
    <n v="0"/>
    <n v="0"/>
    <n v="0"/>
    <n v="0"/>
    <n v="0"/>
    <n v="0"/>
    <n v="0"/>
    <n v="0"/>
    <n v="0"/>
    <n v="0"/>
    <n v="0"/>
    <n v="0"/>
    <n v="1.03"/>
    <n v="509.64"/>
    <n v="0"/>
    <n v="0"/>
    <n v="0"/>
    <n v="0"/>
    <n v="0"/>
    <n v="109.91"/>
    <n v="0"/>
    <n v="0"/>
    <n v="0"/>
    <n v="0"/>
    <n v="0"/>
    <n v="3.27"/>
    <n v="11.93"/>
    <n v="0"/>
    <n v="0"/>
    <n v="25.71"/>
    <n v="97.14"/>
    <n v="0"/>
    <n v="25.01"/>
    <n v="0"/>
    <n v="0"/>
    <n v="0"/>
    <n v="0"/>
    <n v="0"/>
    <n v="0"/>
    <n v="0"/>
    <n v="0"/>
    <n v="2726.34"/>
    <n v="2726.3399999999997"/>
    <n v="0"/>
    <n v="0"/>
    <n v="0"/>
    <n v="0"/>
    <n v="0"/>
  </r>
  <r>
    <n v="4"/>
    <d v="2013-01-27T00:00:00"/>
    <d v="2013-02-09T00:00:00"/>
    <x v="15"/>
    <s v="G1N"/>
    <s v="GD10000000"/>
    <s v="GD0"/>
    <n v="13"/>
    <n v="100"/>
    <s v="LD600"/>
    <s v="LF605"/>
    <m/>
    <m/>
    <m/>
    <m/>
    <m/>
    <m/>
    <x v="100"/>
    <n v="38854"/>
    <s v="45941"/>
    <x v="55"/>
    <x v="1"/>
    <s v="Non-executive"/>
    <s v="D605"/>
    <x v="1"/>
    <n v="0"/>
    <n v="0"/>
    <n v="0"/>
    <n v="0"/>
    <n v="0"/>
    <n v="3780.19"/>
    <n v="0"/>
    <n v="0"/>
    <n v="0"/>
    <n v="0"/>
    <n v="0"/>
    <n v="0"/>
    <n v="0"/>
    <n v="0"/>
    <n v="0"/>
    <n v="0"/>
    <n v="0"/>
    <n v="0"/>
    <n v="1.97"/>
    <n v="190.69"/>
    <n v="0"/>
    <n v="0"/>
    <n v="0"/>
    <n v="0"/>
    <n v="0"/>
    <n v="225.88"/>
    <n v="0"/>
    <n v="0"/>
    <n v="0"/>
    <n v="0"/>
    <n v="0"/>
    <n v="2.71"/>
    <n v="6.48"/>
    <n v="0"/>
    <n v="0"/>
    <n v="52.82"/>
    <n v="189.01"/>
    <n v="0"/>
    <n v="9.42"/>
    <n v="0"/>
    <n v="0"/>
    <n v="0"/>
    <n v="0"/>
    <n v="0"/>
    <n v="0"/>
    <n v="0"/>
    <n v="0"/>
    <n v="4459.17"/>
    <n v="4459.1699999999992"/>
    <n v="0"/>
    <n v="0"/>
    <n v="0"/>
    <n v="0"/>
    <n v="0"/>
  </r>
  <r>
    <n v="4"/>
    <d v="2013-01-27T00:00:00"/>
    <d v="2013-02-09T00:00:00"/>
    <x v="15"/>
    <s v="G1N"/>
    <s v="GD10000000"/>
    <s v="GD0"/>
    <n v="13"/>
    <n v="100"/>
    <s v="LD600"/>
    <s v="LF605"/>
    <m/>
    <m/>
    <m/>
    <m/>
    <m/>
    <m/>
    <x v="101"/>
    <n v="39682"/>
    <s v="51057"/>
    <x v="56"/>
    <x v="1"/>
    <s v="Non-executive"/>
    <s v="D605"/>
    <x v="1"/>
    <n v="2961.38"/>
    <n v="0"/>
    <n v="0"/>
    <n v="0"/>
    <n v="0"/>
    <n v="0"/>
    <n v="0"/>
    <n v="0"/>
    <n v="0"/>
    <n v="0"/>
    <n v="0"/>
    <n v="0"/>
    <n v="0"/>
    <n v="0"/>
    <n v="0"/>
    <n v="0"/>
    <n v="0"/>
    <n v="0"/>
    <n v="1.54"/>
    <n v="190.69"/>
    <n v="0"/>
    <n v="0"/>
    <n v="0"/>
    <n v="0"/>
    <n v="0"/>
    <n v="179.66"/>
    <n v="0"/>
    <n v="0"/>
    <n v="0"/>
    <n v="0"/>
    <n v="0"/>
    <n v="2.71"/>
    <n v="6.48"/>
    <n v="0"/>
    <n v="0"/>
    <n v="42.02"/>
    <n v="148.07"/>
    <n v="0"/>
    <n v="9.42"/>
    <n v="0"/>
    <n v="0"/>
    <n v="0"/>
    <n v="0"/>
    <n v="0"/>
    <n v="0"/>
    <n v="0"/>
    <n v="0"/>
    <n v="3541.97"/>
    <n v="3541.9700000000003"/>
    <n v="0"/>
    <n v="0"/>
    <n v="0"/>
    <n v="0"/>
    <n v="0"/>
  </r>
  <r>
    <n v="4"/>
    <d v="2013-01-27T00:00:00"/>
    <d v="2013-02-09T00:00:00"/>
    <x v="15"/>
    <s v="G1N"/>
    <s v="GD10000000"/>
    <s v="GD0"/>
    <n v="13"/>
    <n v="100"/>
    <s v="LD600"/>
    <s v="LF605"/>
    <m/>
    <m/>
    <m/>
    <m/>
    <m/>
    <m/>
    <x v="104"/>
    <n v="43200"/>
    <s v="50900"/>
    <x v="57"/>
    <x v="1"/>
    <s v="Non-executive"/>
    <s v="D605"/>
    <x v="1"/>
    <n v="1427.62"/>
    <n v="0"/>
    <n v="0"/>
    <n v="0"/>
    <n v="0"/>
    <n v="0"/>
    <n v="0"/>
    <n v="0"/>
    <n v="0"/>
    <n v="0"/>
    <n v="0"/>
    <n v="0"/>
    <n v="0"/>
    <n v="0"/>
    <n v="0"/>
    <n v="0"/>
    <n v="0"/>
    <n v="0"/>
    <n v="0.78"/>
    <n v="195.92"/>
    <n v="0"/>
    <n v="0"/>
    <n v="0"/>
    <n v="0"/>
    <n v="0"/>
    <n v="84.46"/>
    <n v="0"/>
    <n v="0"/>
    <n v="0"/>
    <n v="0"/>
    <n v="0"/>
    <n v="2.71"/>
    <n v="6.48"/>
    <n v="0"/>
    <n v="0"/>
    <n v="19.760000000000002"/>
    <n v="71.38"/>
    <n v="0"/>
    <n v="9.5399999999999991"/>
    <n v="0"/>
    <n v="0"/>
    <n v="0"/>
    <n v="0"/>
    <n v="0"/>
    <n v="0"/>
    <n v="0"/>
    <n v="0"/>
    <n v="1818.65"/>
    <n v="1818.65"/>
    <n v="0"/>
    <n v="0"/>
    <n v="0"/>
    <n v="0"/>
    <n v="0"/>
  </r>
  <r>
    <n v="4"/>
    <d v="2013-01-27T00:00:00"/>
    <d v="2013-02-09T00:00:00"/>
    <x v="15"/>
    <s v="G1N"/>
    <s v="GD10000000"/>
    <s v="GD0"/>
    <n v="13"/>
    <n v="100"/>
    <s v="LD600"/>
    <s v="LF605"/>
    <m/>
    <m/>
    <m/>
    <m/>
    <m/>
    <m/>
    <x v="105"/>
    <n v="43349"/>
    <s v="50912"/>
    <x v="6"/>
    <x v="1"/>
    <s v="Non-executive"/>
    <s v="D605"/>
    <x v="1"/>
    <n v="0"/>
    <n v="0"/>
    <n v="0"/>
    <n v="0"/>
    <n v="0"/>
    <n v="1818.57"/>
    <n v="0"/>
    <n v="0"/>
    <n v="0"/>
    <n v="0"/>
    <n v="0"/>
    <n v="0"/>
    <n v="0"/>
    <n v="0"/>
    <n v="0"/>
    <n v="0"/>
    <n v="0"/>
    <n v="0"/>
    <n v="0.97"/>
    <n v="374.84"/>
    <n v="0"/>
    <n v="0"/>
    <n v="0"/>
    <n v="0"/>
    <n v="0"/>
    <n v="103.57"/>
    <n v="0"/>
    <n v="0"/>
    <n v="0"/>
    <n v="0"/>
    <n v="0"/>
    <n v="2.99"/>
    <n v="9.1999999999999993"/>
    <n v="0"/>
    <n v="0"/>
    <n v="24.22"/>
    <n v="90.93"/>
    <n v="0"/>
    <n v="22.71"/>
    <n v="0"/>
    <n v="0"/>
    <n v="0"/>
    <n v="0"/>
    <n v="0"/>
    <n v="0"/>
    <n v="0"/>
    <n v="0"/>
    <n v="2448"/>
    <n v="2447.9999999999995"/>
    <n v="0"/>
    <n v="0"/>
    <n v="0"/>
    <n v="0"/>
    <n v="0"/>
  </r>
  <r>
    <n v="5"/>
    <d v="2013-02-10T00:00:00"/>
    <d v="2013-02-23T00:00:00"/>
    <x v="17"/>
    <s v="G1N"/>
    <s v="GD10000000"/>
    <s v="GD0"/>
    <n v="13"/>
    <n v="100"/>
    <s v="LD600"/>
    <s v="LF605"/>
    <m/>
    <m/>
    <m/>
    <m/>
    <m/>
    <m/>
    <x v="5"/>
    <n v="37386"/>
    <s v="51099"/>
    <x v="5"/>
    <x v="1"/>
    <s v="Non-executive"/>
    <s v="D605"/>
    <x v="1"/>
    <n v="1942.69"/>
    <n v="0"/>
    <n v="0"/>
    <n v="0"/>
    <n v="0"/>
    <n v="0"/>
    <n v="0"/>
    <n v="0"/>
    <n v="0"/>
    <n v="0"/>
    <n v="0"/>
    <n v="0"/>
    <n v="0"/>
    <n v="0"/>
    <n v="0"/>
    <n v="0"/>
    <n v="0"/>
    <n v="0"/>
    <n v="1.03"/>
    <n v="509.64"/>
    <n v="0"/>
    <n v="0"/>
    <n v="0"/>
    <n v="0"/>
    <n v="0"/>
    <n v="109.92"/>
    <n v="0"/>
    <n v="0"/>
    <n v="0"/>
    <n v="0"/>
    <n v="0"/>
    <n v="3.27"/>
    <n v="11.93"/>
    <n v="0"/>
    <n v="0"/>
    <n v="25.71"/>
    <n v="97.13"/>
    <n v="0"/>
    <n v="25.01"/>
    <n v="0"/>
    <n v="0"/>
    <n v="0"/>
    <n v="0"/>
    <n v="0"/>
    <n v="0"/>
    <n v="0"/>
    <n v="0"/>
    <n v="2726.33"/>
    <n v="2726.3300000000004"/>
    <n v="0"/>
    <n v="0"/>
    <n v="0"/>
    <n v="0"/>
    <n v="0"/>
  </r>
  <r>
    <n v="5"/>
    <d v="2013-02-10T00:00:00"/>
    <d v="2013-02-23T00:00:00"/>
    <x v="17"/>
    <s v="G1N"/>
    <s v="GD10000000"/>
    <s v="GD0"/>
    <n v="13"/>
    <n v="100"/>
    <s v="LD600"/>
    <s v="LF605"/>
    <m/>
    <m/>
    <m/>
    <m/>
    <m/>
    <m/>
    <x v="100"/>
    <n v="38854"/>
    <s v="45941"/>
    <x v="55"/>
    <x v="1"/>
    <s v="Non-executive"/>
    <s v="D605"/>
    <x v="1"/>
    <n v="0"/>
    <n v="0"/>
    <n v="0"/>
    <n v="0"/>
    <n v="0"/>
    <n v="3780.19"/>
    <n v="0"/>
    <n v="0"/>
    <n v="0"/>
    <n v="0"/>
    <n v="0"/>
    <n v="0"/>
    <n v="0"/>
    <n v="0"/>
    <n v="0"/>
    <n v="0"/>
    <n v="0"/>
    <n v="0"/>
    <n v="1.97"/>
    <n v="190.69"/>
    <n v="0"/>
    <n v="0"/>
    <n v="0"/>
    <n v="0"/>
    <n v="0"/>
    <n v="225.88"/>
    <n v="0"/>
    <n v="0"/>
    <n v="0"/>
    <n v="0"/>
    <n v="0"/>
    <n v="2.71"/>
    <n v="6.48"/>
    <n v="0"/>
    <n v="0"/>
    <n v="52.83"/>
    <n v="189.01"/>
    <n v="0"/>
    <n v="9.42"/>
    <n v="0"/>
    <n v="0"/>
    <n v="0"/>
    <n v="0"/>
    <n v="0"/>
    <n v="0"/>
    <n v="0"/>
    <n v="0"/>
    <n v="4459.18"/>
    <n v="4459.1799999999994"/>
    <n v="0"/>
    <n v="0"/>
    <n v="0"/>
    <n v="0"/>
    <n v="0"/>
  </r>
  <r>
    <n v="5"/>
    <d v="2013-02-10T00:00:00"/>
    <d v="2013-02-23T00:00:00"/>
    <x v="17"/>
    <s v="G1N"/>
    <s v="GD10000000"/>
    <s v="GD0"/>
    <n v="13"/>
    <n v="100"/>
    <s v="LD600"/>
    <s v="LF605"/>
    <m/>
    <m/>
    <m/>
    <m/>
    <m/>
    <m/>
    <x v="101"/>
    <n v="39682"/>
    <s v="51057"/>
    <x v="56"/>
    <x v="1"/>
    <s v="Non-executive"/>
    <s v="D605"/>
    <x v="1"/>
    <n v="2961.38"/>
    <n v="0"/>
    <n v="0"/>
    <n v="0"/>
    <n v="0"/>
    <n v="0"/>
    <n v="0"/>
    <n v="0"/>
    <n v="0"/>
    <n v="0"/>
    <n v="0"/>
    <n v="0"/>
    <n v="0"/>
    <n v="0"/>
    <n v="0"/>
    <n v="0"/>
    <n v="0"/>
    <n v="0"/>
    <n v="1.54"/>
    <n v="190.69"/>
    <n v="0"/>
    <n v="0"/>
    <n v="0"/>
    <n v="0"/>
    <n v="0"/>
    <n v="179.67"/>
    <n v="0"/>
    <n v="0"/>
    <n v="0"/>
    <n v="0"/>
    <n v="0"/>
    <n v="2.71"/>
    <n v="6.48"/>
    <n v="0"/>
    <n v="0"/>
    <n v="42.02"/>
    <n v="148.07"/>
    <n v="0"/>
    <n v="9.42"/>
    <n v="0"/>
    <n v="0"/>
    <n v="0"/>
    <n v="0"/>
    <n v="0"/>
    <n v="0"/>
    <n v="0"/>
    <n v="0"/>
    <n v="3541.98"/>
    <n v="3541.9800000000005"/>
    <n v="0"/>
    <n v="0"/>
    <n v="0"/>
    <n v="0"/>
    <n v="0"/>
  </r>
  <r>
    <n v="5"/>
    <d v="2013-02-10T00:00:00"/>
    <d v="2013-02-23T00:00:00"/>
    <x v="17"/>
    <s v="G1N"/>
    <s v="GD10000000"/>
    <s v="GD0"/>
    <n v="13"/>
    <n v="100"/>
    <s v="LD600"/>
    <s v="LF605"/>
    <m/>
    <m/>
    <m/>
    <m/>
    <m/>
    <m/>
    <x v="104"/>
    <n v="43200"/>
    <s v="50900"/>
    <x v="57"/>
    <x v="1"/>
    <s v="Non-executive"/>
    <s v="D605"/>
    <x v="1"/>
    <n v="1427.61"/>
    <n v="0"/>
    <n v="0"/>
    <n v="0"/>
    <n v="0"/>
    <n v="0"/>
    <n v="0"/>
    <n v="0"/>
    <n v="0"/>
    <n v="0"/>
    <n v="0"/>
    <n v="0"/>
    <n v="0"/>
    <n v="0"/>
    <n v="0"/>
    <n v="0"/>
    <n v="0"/>
    <n v="0"/>
    <n v="0.78"/>
    <n v="195.92"/>
    <n v="0"/>
    <n v="0"/>
    <n v="0"/>
    <n v="0"/>
    <n v="0"/>
    <n v="84.47"/>
    <n v="0"/>
    <n v="0"/>
    <n v="0"/>
    <n v="0"/>
    <n v="0"/>
    <n v="2.71"/>
    <n v="6.48"/>
    <n v="0"/>
    <n v="0"/>
    <n v="19.75"/>
    <n v="71.38"/>
    <n v="0"/>
    <n v="9.5399999999999991"/>
    <n v="0"/>
    <n v="0"/>
    <n v="0"/>
    <n v="0"/>
    <n v="0"/>
    <n v="0"/>
    <n v="0"/>
    <n v="0"/>
    <n v="1818.64"/>
    <n v="1818.6399999999999"/>
    <n v="0"/>
    <n v="0"/>
    <n v="0"/>
    <n v="0"/>
    <n v="0"/>
  </r>
  <r>
    <n v="5"/>
    <d v="2013-02-10T00:00:00"/>
    <d v="2013-02-23T00:00:00"/>
    <x v="17"/>
    <s v="G1N"/>
    <s v="GD10000000"/>
    <s v="GD0"/>
    <n v="13"/>
    <n v="100"/>
    <s v="LD600"/>
    <s v="LF605"/>
    <m/>
    <m/>
    <m/>
    <m/>
    <m/>
    <m/>
    <x v="105"/>
    <n v="43349"/>
    <s v="50912"/>
    <x v="6"/>
    <x v="1"/>
    <s v="Non-executive"/>
    <s v="D605"/>
    <x v="1"/>
    <n v="1818.58"/>
    <n v="0"/>
    <n v="0"/>
    <n v="0"/>
    <n v="0"/>
    <n v="0"/>
    <n v="0"/>
    <n v="0"/>
    <n v="0"/>
    <n v="0"/>
    <n v="0"/>
    <n v="0"/>
    <n v="0"/>
    <n v="0"/>
    <n v="0"/>
    <n v="0"/>
    <n v="0"/>
    <n v="0"/>
    <n v="0.97"/>
    <n v="374.84"/>
    <n v="0"/>
    <n v="0"/>
    <n v="0"/>
    <n v="0"/>
    <n v="0"/>
    <n v="103.58"/>
    <n v="0"/>
    <n v="0"/>
    <n v="0"/>
    <n v="0"/>
    <n v="0"/>
    <n v="2.99"/>
    <n v="9.1999999999999993"/>
    <n v="0"/>
    <n v="0"/>
    <n v="24.22"/>
    <n v="90.93"/>
    <n v="0"/>
    <n v="22.71"/>
    <n v="0"/>
    <n v="0"/>
    <n v="0"/>
    <n v="0"/>
    <n v="0"/>
    <n v="0"/>
    <n v="0"/>
    <n v="0"/>
    <n v="2448.02"/>
    <n v="2448.0199999999991"/>
    <n v="0"/>
    <n v="0"/>
    <n v="0"/>
    <n v="0"/>
    <n v="0"/>
  </r>
  <r>
    <n v="6"/>
    <d v="2013-02-24T00:00:00"/>
    <d v="2013-03-09T00:00:00"/>
    <x v="19"/>
    <s v="G1N"/>
    <s v="GD10000000"/>
    <s v="GD0"/>
    <n v="13"/>
    <n v="100"/>
    <s v="LD600"/>
    <s v="LF605"/>
    <m/>
    <m/>
    <m/>
    <m/>
    <m/>
    <m/>
    <x v="5"/>
    <n v="37386"/>
    <s v="51099"/>
    <x v="5"/>
    <x v="1"/>
    <s v="Non-executive"/>
    <s v="D605"/>
    <x v="1"/>
    <n v="1942.7"/>
    <n v="0"/>
    <n v="0"/>
    <n v="0"/>
    <n v="0"/>
    <n v="0"/>
    <n v="0"/>
    <n v="0"/>
    <n v="0"/>
    <n v="0"/>
    <n v="0"/>
    <n v="0"/>
    <n v="0"/>
    <n v="0"/>
    <n v="0"/>
    <n v="0"/>
    <n v="0"/>
    <n v="0"/>
    <n v="1.03"/>
    <n v="509.64"/>
    <n v="0"/>
    <n v="0"/>
    <n v="0"/>
    <n v="0"/>
    <n v="0"/>
    <n v="109.91"/>
    <n v="0"/>
    <n v="0"/>
    <n v="0"/>
    <n v="0"/>
    <n v="0"/>
    <n v="3.27"/>
    <n v="11.93"/>
    <n v="0"/>
    <n v="0"/>
    <n v="25.7"/>
    <n v="97.14"/>
    <n v="0"/>
    <n v="25.01"/>
    <n v="0"/>
    <n v="0"/>
    <n v="0"/>
    <n v="0"/>
    <n v="0"/>
    <n v="0"/>
    <n v="0"/>
    <n v="0"/>
    <n v="2726.33"/>
    <n v="2726.3299999999995"/>
    <n v="0"/>
    <n v="0"/>
    <n v="0"/>
    <n v="0"/>
    <n v="0"/>
  </r>
  <r>
    <n v="6"/>
    <d v="2013-02-24T00:00:00"/>
    <d v="2013-03-09T00:00:00"/>
    <x v="19"/>
    <s v="G1N"/>
    <s v="GD10000000"/>
    <s v="GD0"/>
    <n v="13"/>
    <n v="100"/>
    <s v="LD600"/>
    <s v="LF605"/>
    <m/>
    <m/>
    <m/>
    <m/>
    <m/>
    <m/>
    <x v="100"/>
    <n v="38854"/>
    <s v="45941"/>
    <x v="55"/>
    <x v="1"/>
    <s v="Non-executive"/>
    <s v="D605"/>
    <x v="1"/>
    <n v="0"/>
    <n v="0"/>
    <n v="0"/>
    <n v="0"/>
    <n v="0"/>
    <n v="3780.2"/>
    <n v="0"/>
    <n v="0"/>
    <n v="0"/>
    <n v="0"/>
    <n v="0"/>
    <n v="0"/>
    <n v="0"/>
    <n v="0"/>
    <n v="0"/>
    <n v="0"/>
    <n v="0"/>
    <n v="0"/>
    <n v="1.97"/>
    <n v="190.69"/>
    <n v="0"/>
    <n v="0"/>
    <n v="0"/>
    <n v="0"/>
    <n v="0"/>
    <n v="225.88"/>
    <n v="0"/>
    <n v="0"/>
    <n v="0"/>
    <n v="0"/>
    <n v="0"/>
    <n v="2.71"/>
    <n v="6.48"/>
    <n v="0"/>
    <n v="0"/>
    <n v="52.83"/>
    <n v="189.01"/>
    <n v="0"/>
    <n v="9.42"/>
    <n v="0"/>
    <n v="0"/>
    <n v="0"/>
    <n v="0"/>
    <n v="0"/>
    <n v="0"/>
    <n v="0"/>
    <n v="0"/>
    <n v="4459.1899999999996"/>
    <n v="4459.1899999999996"/>
    <n v="0"/>
    <n v="0"/>
    <n v="0"/>
    <n v="0"/>
    <n v="0"/>
  </r>
  <r>
    <n v="6"/>
    <d v="2013-02-24T00:00:00"/>
    <d v="2013-03-09T00:00:00"/>
    <x v="19"/>
    <s v="G1N"/>
    <s v="GD10000000"/>
    <s v="GD0"/>
    <n v="13"/>
    <n v="100"/>
    <s v="LD600"/>
    <s v="LF605"/>
    <m/>
    <m/>
    <m/>
    <m/>
    <m/>
    <m/>
    <x v="101"/>
    <n v="39682"/>
    <s v="51057"/>
    <x v="56"/>
    <x v="1"/>
    <s v="Non-executive"/>
    <s v="D605"/>
    <x v="1"/>
    <n v="2961.38"/>
    <n v="0"/>
    <n v="0"/>
    <n v="0"/>
    <n v="0"/>
    <n v="0"/>
    <n v="0"/>
    <n v="0"/>
    <n v="0"/>
    <n v="0"/>
    <n v="0"/>
    <n v="0"/>
    <n v="0"/>
    <n v="0"/>
    <n v="0"/>
    <n v="0"/>
    <n v="0"/>
    <n v="0"/>
    <n v="1.54"/>
    <n v="190.69"/>
    <n v="0"/>
    <n v="0"/>
    <n v="0"/>
    <n v="0"/>
    <n v="0"/>
    <n v="179.66"/>
    <n v="0"/>
    <n v="0"/>
    <n v="0"/>
    <n v="0"/>
    <n v="0"/>
    <n v="2.71"/>
    <n v="6.48"/>
    <n v="0"/>
    <n v="0"/>
    <n v="42.02"/>
    <n v="148.07"/>
    <n v="0"/>
    <n v="9.42"/>
    <n v="0"/>
    <n v="0"/>
    <n v="0"/>
    <n v="0"/>
    <n v="0"/>
    <n v="0"/>
    <n v="0"/>
    <n v="0"/>
    <n v="3541.97"/>
    <n v="3541.9700000000003"/>
    <n v="0"/>
    <n v="0"/>
    <n v="0"/>
    <n v="0"/>
    <n v="0"/>
  </r>
  <r>
    <n v="6"/>
    <d v="2013-02-24T00:00:00"/>
    <d v="2013-03-09T00:00:00"/>
    <x v="19"/>
    <s v="G1N"/>
    <s v="GD10000000"/>
    <s v="GD0"/>
    <n v="13"/>
    <n v="100"/>
    <s v="LD600"/>
    <s v="LF605"/>
    <m/>
    <m/>
    <m/>
    <m/>
    <m/>
    <m/>
    <x v="104"/>
    <n v="43200"/>
    <s v="50900"/>
    <x v="57"/>
    <x v="1"/>
    <s v="Non-executive"/>
    <s v="D605"/>
    <x v="1"/>
    <n v="1427.62"/>
    <n v="0"/>
    <n v="0"/>
    <n v="0"/>
    <n v="0"/>
    <n v="0"/>
    <n v="0"/>
    <n v="0"/>
    <n v="0"/>
    <n v="0"/>
    <n v="0"/>
    <n v="0"/>
    <n v="0"/>
    <n v="0"/>
    <n v="0"/>
    <n v="0"/>
    <n v="0"/>
    <n v="0"/>
    <n v="0.78"/>
    <n v="195.92"/>
    <n v="0"/>
    <n v="0"/>
    <n v="0"/>
    <n v="0"/>
    <n v="0"/>
    <n v="84.46"/>
    <n v="0"/>
    <n v="0"/>
    <n v="0"/>
    <n v="0"/>
    <n v="0"/>
    <n v="2.71"/>
    <n v="6.48"/>
    <n v="0"/>
    <n v="0"/>
    <n v="19.75"/>
    <n v="71.38"/>
    <n v="0"/>
    <n v="9.5399999999999991"/>
    <n v="0"/>
    <n v="0"/>
    <n v="0"/>
    <n v="0"/>
    <n v="0"/>
    <n v="0"/>
    <n v="0"/>
    <n v="0"/>
    <n v="1818.64"/>
    <n v="1818.6399999999999"/>
    <n v="0"/>
    <n v="0"/>
    <n v="0"/>
    <n v="0"/>
    <n v="0"/>
  </r>
  <r>
    <n v="6"/>
    <d v="2013-02-24T00:00:00"/>
    <d v="2013-03-09T00:00:00"/>
    <x v="19"/>
    <s v="G1N"/>
    <s v="GD10000000"/>
    <s v="GD0"/>
    <n v="13"/>
    <n v="100"/>
    <s v="LD600"/>
    <s v="LF605"/>
    <m/>
    <m/>
    <m/>
    <m/>
    <m/>
    <m/>
    <x v="105"/>
    <n v="43349"/>
    <s v="50912"/>
    <x v="6"/>
    <x v="1"/>
    <s v="Non-executive"/>
    <s v="D605"/>
    <x v="1"/>
    <n v="1818.58"/>
    <n v="0"/>
    <n v="0"/>
    <n v="0"/>
    <n v="0"/>
    <n v="0"/>
    <n v="0"/>
    <n v="0"/>
    <n v="0"/>
    <n v="0"/>
    <n v="0"/>
    <n v="0"/>
    <n v="0"/>
    <n v="0"/>
    <n v="0"/>
    <n v="0"/>
    <n v="0"/>
    <n v="0"/>
    <n v="0.97"/>
    <n v="374.84"/>
    <n v="0"/>
    <n v="0"/>
    <n v="0"/>
    <n v="0"/>
    <n v="0"/>
    <n v="103.57"/>
    <n v="0"/>
    <n v="0"/>
    <n v="0"/>
    <n v="0"/>
    <n v="0"/>
    <n v="2.99"/>
    <n v="9.1999999999999993"/>
    <n v="0"/>
    <n v="0"/>
    <n v="24.23"/>
    <n v="90.93"/>
    <n v="0"/>
    <n v="22.71"/>
    <n v="0"/>
    <n v="0"/>
    <n v="0"/>
    <n v="0"/>
    <n v="0"/>
    <n v="0"/>
    <n v="0"/>
    <n v="0"/>
    <n v="2448.02"/>
    <n v="2448.0199999999995"/>
    <n v="0"/>
    <n v="0"/>
    <n v="0"/>
    <n v="0"/>
    <n v="0"/>
  </r>
  <r>
    <n v="7"/>
    <d v="2013-03-10T00:00:00"/>
    <d v="2013-03-23T00:00:00"/>
    <x v="21"/>
    <s v="G1N"/>
    <s v="GD10000000"/>
    <s v="GD0"/>
    <n v="13"/>
    <n v="100"/>
    <s v="LD600"/>
    <s v="LF605"/>
    <m/>
    <m/>
    <m/>
    <m/>
    <m/>
    <m/>
    <x v="5"/>
    <n v="37386"/>
    <s v="51099"/>
    <x v="5"/>
    <x v="1"/>
    <s v="Non-executive"/>
    <s v="D605"/>
    <x v="1"/>
    <n v="1942.7"/>
    <n v="0"/>
    <n v="0"/>
    <n v="0"/>
    <n v="0"/>
    <n v="0"/>
    <n v="0"/>
    <n v="0"/>
    <n v="0"/>
    <n v="0"/>
    <n v="0"/>
    <n v="0"/>
    <n v="0"/>
    <n v="0"/>
    <n v="0"/>
    <n v="0"/>
    <n v="0"/>
    <n v="0"/>
    <n v="1.03"/>
    <n v="509.64"/>
    <n v="0"/>
    <n v="0"/>
    <n v="0"/>
    <n v="0"/>
    <n v="0"/>
    <n v="109.92"/>
    <n v="0"/>
    <n v="0"/>
    <n v="0"/>
    <n v="0"/>
    <n v="0"/>
    <n v="3.27"/>
    <n v="11.93"/>
    <n v="0"/>
    <n v="0"/>
    <n v="25.71"/>
    <n v="97.14"/>
    <n v="0"/>
    <n v="25.01"/>
    <n v="0"/>
    <n v="0"/>
    <n v="0"/>
    <n v="0"/>
    <n v="0"/>
    <n v="0"/>
    <n v="0"/>
    <n v="0"/>
    <n v="2726.35"/>
    <n v="2726.35"/>
    <n v="0"/>
    <n v="0"/>
    <n v="0"/>
    <n v="0"/>
    <n v="0"/>
  </r>
  <r>
    <n v="7"/>
    <d v="2013-03-10T00:00:00"/>
    <d v="2013-03-23T00:00:00"/>
    <x v="21"/>
    <s v="G1N"/>
    <s v="GD10000000"/>
    <s v="GD0"/>
    <n v="13"/>
    <n v="100"/>
    <s v="LD600"/>
    <s v="LF605"/>
    <m/>
    <m/>
    <m/>
    <m/>
    <m/>
    <m/>
    <x v="100"/>
    <n v="38854"/>
    <s v="45941"/>
    <x v="55"/>
    <x v="1"/>
    <s v="Non-executive"/>
    <s v="D605"/>
    <x v="1"/>
    <n v="0"/>
    <n v="0"/>
    <n v="0"/>
    <n v="0"/>
    <n v="0"/>
    <n v="3780.2"/>
    <n v="0"/>
    <n v="0"/>
    <n v="0"/>
    <n v="0"/>
    <n v="0"/>
    <n v="0"/>
    <n v="0"/>
    <n v="0"/>
    <n v="0"/>
    <n v="0"/>
    <n v="0"/>
    <n v="0"/>
    <n v="1.97"/>
    <n v="190.69"/>
    <n v="0"/>
    <n v="0"/>
    <n v="0"/>
    <n v="0"/>
    <n v="0"/>
    <n v="225.88"/>
    <n v="0"/>
    <n v="0"/>
    <n v="0"/>
    <n v="0"/>
    <n v="0"/>
    <n v="2.71"/>
    <n v="6.48"/>
    <n v="0"/>
    <n v="0"/>
    <n v="52.82"/>
    <n v="189.01"/>
    <n v="0"/>
    <n v="9.42"/>
    <n v="0"/>
    <n v="0"/>
    <n v="0"/>
    <n v="0"/>
    <n v="0"/>
    <n v="0"/>
    <n v="0"/>
    <n v="0"/>
    <n v="4459.18"/>
    <n v="4459.1799999999994"/>
    <n v="0"/>
    <n v="0"/>
    <n v="0"/>
    <n v="0"/>
    <n v="0"/>
  </r>
  <r>
    <n v="7"/>
    <d v="2013-03-10T00:00:00"/>
    <d v="2013-03-23T00:00:00"/>
    <x v="21"/>
    <s v="G1N"/>
    <s v="GD10000000"/>
    <s v="GD0"/>
    <n v="13"/>
    <n v="100"/>
    <s v="LD600"/>
    <s v="LF605"/>
    <m/>
    <m/>
    <m/>
    <m/>
    <m/>
    <m/>
    <x v="101"/>
    <n v="39682"/>
    <s v="51057"/>
    <x v="56"/>
    <x v="1"/>
    <s v="Non-executive"/>
    <s v="D605"/>
    <x v="1"/>
    <n v="2961.38"/>
    <n v="0"/>
    <n v="0"/>
    <n v="0"/>
    <n v="0"/>
    <n v="0"/>
    <n v="0"/>
    <n v="0"/>
    <n v="0"/>
    <n v="0"/>
    <n v="0"/>
    <n v="0"/>
    <n v="0"/>
    <n v="0"/>
    <n v="0"/>
    <n v="0"/>
    <n v="0"/>
    <n v="0"/>
    <n v="1.54"/>
    <n v="190.69"/>
    <n v="0"/>
    <n v="0"/>
    <n v="0"/>
    <n v="0"/>
    <n v="0"/>
    <n v="179.67"/>
    <n v="0"/>
    <n v="0"/>
    <n v="0"/>
    <n v="0"/>
    <n v="0"/>
    <n v="2.71"/>
    <n v="6.48"/>
    <n v="0"/>
    <n v="0"/>
    <n v="42.02"/>
    <n v="148.07"/>
    <n v="0"/>
    <n v="9.42"/>
    <n v="0"/>
    <n v="0"/>
    <n v="0"/>
    <n v="0"/>
    <n v="0"/>
    <n v="0"/>
    <n v="0"/>
    <n v="0"/>
    <n v="3541.98"/>
    <n v="3541.9800000000005"/>
    <n v="0"/>
    <n v="0"/>
    <n v="0"/>
    <n v="0"/>
    <n v="0"/>
  </r>
  <r>
    <n v="7"/>
    <d v="2013-03-10T00:00:00"/>
    <d v="2013-03-23T00:00:00"/>
    <x v="21"/>
    <s v="G1N"/>
    <s v="GD10000000"/>
    <s v="GD0"/>
    <n v="13"/>
    <n v="100"/>
    <s v="LD600"/>
    <s v="LF605"/>
    <m/>
    <m/>
    <m/>
    <m/>
    <m/>
    <m/>
    <x v="104"/>
    <n v="43200"/>
    <s v="50900"/>
    <x v="57"/>
    <x v="1"/>
    <s v="Non-executive"/>
    <s v="D605"/>
    <x v="1"/>
    <n v="1031.82"/>
    <n v="0"/>
    <n v="0"/>
    <n v="0"/>
    <n v="0"/>
    <n v="0"/>
    <n v="0"/>
    <n v="0"/>
    <n v="0"/>
    <n v="0"/>
    <n v="0"/>
    <n v="0"/>
    <n v="0"/>
    <n v="0"/>
    <n v="0"/>
    <n v="0"/>
    <n v="0"/>
    <n v="0"/>
    <n v="0.8"/>
    <n v="195.92"/>
    <n v="0"/>
    <n v="0"/>
    <n v="0"/>
    <n v="0"/>
    <n v="0"/>
    <n v="59.92"/>
    <n v="0"/>
    <n v="0"/>
    <n v="0"/>
    <n v="0"/>
    <n v="0"/>
    <n v="2.71"/>
    <n v="6.48"/>
    <n v="0"/>
    <n v="0"/>
    <n v="14.02"/>
    <n v="51.59"/>
    <n v="0"/>
    <n v="9.5399999999999991"/>
    <n v="0"/>
    <n v="0"/>
    <n v="0"/>
    <n v="0"/>
    <n v="0"/>
    <n v="0"/>
    <n v="0"/>
    <n v="0"/>
    <n v="1372.8"/>
    <n v="1372.8"/>
    <n v="0"/>
    <n v="0"/>
    <n v="0"/>
    <n v="0"/>
    <n v="0"/>
  </r>
  <r>
    <n v="7"/>
    <d v="2013-03-10T00:00:00"/>
    <d v="2013-03-23T00:00:00"/>
    <x v="21"/>
    <s v="G1N"/>
    <s v="GD10000000"/>
    <s v="GD0"/>
    <n v="13"/>
    <n v="100"/>
    <s v="LD600"/>
    <s v="LF605"/>
    <m/>
    <m/>
    <m/>
    <m/>
    <m/>
    <m/>
    <x v="105"/>
    <n v="43349"/>
    <s v="50912"/>
    <x v="6"/>
    <x v="1"/>
    <s v="Non-executive"/>
    <s v="D605"/>
    <x v="1"/>
    <n v="1870.11"/>
    <n v="0"/>
    <n v="0"/>
    <n v="0"/>
    <n v="0"/>
    <n v="0"/>
    <n v="0"/>
    <n v="0"/>
    <n v="0"/>
    <n v="0"/>
    <n v="0"/>
    <n v="0"/>
    <n v="0"/>
    <n v="0"/>
    <n v="0"/>
    <n v="0"/>
    <n v="0"/>
    <n v="0"/>
    <n v="0.99"/>
    <n v="374.84"/>
    <n v="0"/>
    <n v="0"/>
    <n v="0"/>
    <n v="0"/>
    <n v="0"/>
    <n v="106.77"/>
    <n v="0"/>
    <n v="0"/>
    <n v="0"/>
    <n v="0"/>
    <n v="0"/>
    <n v="2.99"/>
    <n v="9.1999999999999993"/>
    <n v="0"/>
    <n v="0"/>
    <n v="24.97"/>
    <n v="93.51"/>
    <n v="0"/>
    <n v="22.71"/>
    <n v="0"/>
    <n v="0"/>
    <n v="0"/>
    <n v="0"/>
    <n v="0"/>
    <n v="0"/>
    <n v="0"/>
    <n v="0"/>
    <n v="2506.09"/>
    <n v="2506.0899999999997"/>
    <n v="0"/>
    <n v="0"/>
    <n v="0"/>
    <n v="0"/>
    <n v="0"/>
  </r>
  <r>
    <n v="8"/>
    <d v="2013-03-24T00:00:00"/>
    <d v="2013-04-06T00:00:00"/>
    <x v="23"/>
    <s v="G1N"/>
    <s v="GD10000000"/>
    <s v="GD0"/>
    <n v="13"/>
    <n v="100"/>
    <s v="LD600"/>
    <s v="LF605"/>
    <m/>
    <m/>
    <m/>
    <m/>
    <m/>
    <m/>
    <x v="5"/>
    <n v="37386"/>
    <s v="51099"/>
    <x v="5"/>
    <x v="1"/>
    <s v="Non-executive"/>
    <s v="D605"/>
    <x v="1"/>
    <n v="1942.7"/>
    <n v="0"/>
    <n v="0"/>
    <n v="0"/>
    <n v="0"/>
    <n v="0"/>
    <n v="0"/>
    <n v="0"/>
    <n v="0"/>
    <n v="0"/>
    <n v="0"/>
    <n v="0"/>
    <n v="0"/>
    <n v="0"/>
    <n v="0"/>
    <n v="0"/>
    <n v="0"/>
    <n v="0"/>
    <n v="1.03"/>
    <n v="509.64"/>
    <n v="0"/>
    <n v="0"/>
    <n v="0"/>
    <n v="0"/>
    <n v="0"/>
    <n v="109.91"/>
    <n v="0"/>
    <n v="0"/>
    <n v="0"/>
    <n v="0"/>
    <n v="0"/>
    <n v="3.27"/>
    <n v="11.93"/>
    <n v="0"/>
    <n v="0"/>
    <n v="25.7"/>
    <n v="97.14"/>
    <n v="0"/>
    <n v="25.01"/>
    <n v="0"/>
    <n v="0"/>
    <n v="0"/>
    <n v="0"/>
    <n v="0"/>
    <n v="0"/>
    <n v="0"/>
    <n v="0"/>
    <n v="2726.33"/>
    <n v="2726.3299999999995"/>
    <n v="0"/>
    <n v="0"/>
    <n v="0"/>
    <n v="0"/>
    <n v="0"/>
  </r>
  <r>
    <n v="8"/>
    <d v="2013-03-24T00:00:00"/>
    <d v="2013-04-06T00:00:00"/>
    <x v="23"/>
    <s v="G1N"/>
    <s v="GD10000000"/>
    <s v="GD0"/>
    <n v="13"/>
    <n v="100"/>
    <s v="LD600"/>
    <s v="LF605"/>
    <m/>
    <m/>
    <m/>
    <m/>
    <m/>
    <m/>
    <x v="100"/>
    <n v="38854"/>
    <s v="45941"/>
    <x v="55"/>
    <x v="1"/>
    <s v="Non-executive"/>
    <s v="D605"/>
    <x v="1"/>
    <n v="0"/>
    <n v="0"/>
    <n v="0"/>
    <n v="0"/>
    <n v="0"/>
    <n v="3780.19"/>
    <n v="0"/>
    <n v="0"/>
    <n v="0"/>
    <n v="0"/>
    <n v="0"/>
    <n v="0"/>
    <n v="0"/>
    <n v="0"/>
    <n v="0"/>
    <n v="0"/>
    <n v="0"/>
    <n v="0"/>
    <n v="1.97"/>
    <n v="190.69"/>
    <n v="0"/>
    <n v="0"/>
    <n v="0"/>
    <n v="0"/>
    <n v="0"/>
    <n v="225.88"/>
    <n v="0"/>
    <n v="0"/>
    <n v="0"/>
    <n v="0"/>
    <n v="0"/>
    <n v="2.71"/>
    <n v="6.48"/>
    <n v="0"/>
    <n v="0"/>
    <n v="52.83"/>
    <n v="189.01"/>
    <n v="0"/>
    <n v="9.42"/>
    <n v="0"/>
    <n v="0"/>
    <n v="0"/>
    <n v="0"/>
    <n v="0"/>
    <n v="0"/>
    <n v="0"/>
    <n v="0"/>
    <n v="4459.18"/>
    <n v="4459.1799999999994"/>
    <n v="0"/>
    <n v="0"/>
    <n v="0"/>
    <n v="0"/>
    <n v="0"/>
  </r>
  <r>
    <n v="8"/>
    <d v="2013-03-24T00:00:00"/>
    <d v="2013-04-06T00:00:00"/>
    <x v="23"/>
    <s v="G1N"/>
    <s v="GD10000000"/>
    <s v="GD0"/>
    <n v="13"/>
    <n v="100"/>
    <s v="LD600"/>
    <s v="LF605"/>
    <m/>
    <m/>
    <m/>
    <m/>
    <m/>
    <m/>
    <x v="101"/>
    <n v="39682"/>
    <s v="51057"/>
    <x v="56"/>
    <x v="1"/>
    <s v="Non-executive"/>
    <s v="D605"/>
    <x v="1"/>
    <n v="2961.38"/>
    <n v="0"/>
    <n v="0"/>
    <n v="0"/>
    <n v="0"/>
    <n v="0"/>
    <n v="0"/>
    <n v="0"/>
    <n v="0"/>
    <n v="0"/>
    <n v="0"/>
    <n v="0"/>
    <n v="0"/>
    <n v="0"/>
    <n v="0"/>
    <n v="0"/>
    <n v="0"/>
    <n v="0"/>
    <n v="1.54"/>
    <n v="190.69"/>
    <n v="0"/>
    <n v="0"/>
    <n v="0"/>
    <n v="0"/>
    <n v="0"/>
    <n v="179.66"/>
    <n v="0"/>
    <n v="0"/>
    <n v="0"/>
    <n v="0"/>
    <n v="0"/>
    <n v="2.71"/>
    <n v="6.48"/>
    <n v="0"/>
    <n v="0"/>
    <n v="42.01"/>
    <n v="148.07"/>
    <n v="0"/>
    <n v="9.42"/>
    <n v="0"/>
    <n v="0"/>
    <n v="0"/>
    <n v="0"/>
    <n v="0"/>
    <n v="0"/>
    <n v="0"/>
    <n v="0"/>
    <n v="3541.96"/>
    <n v="3541.9600000000005"/>
    <n v="0"/>
    <n v="0"/>
    <n v="0"/>
    <n v="0"/>
    <n v="0"/>
  </r>
  <r>
    <n v="8"/>
    <d v="2013-03-24T00:00:00"/>
    <d v="2013-04-06T00:00:00"/>
    <x v="23"/>
    <s v="G1N"/>
    <s v="GD10000000"/>
    <s v="GD0"/>
    <n v="13"/>
    <n v="100"/>
    <s v="LD600"/>
    <s v="LF605"/>
    <m/>
    <m/>
    <m/>
    <m/>
    <m/>
    <m/>
    <x v="104"/>
    <n v="43200"/>
    <s v="50900"/>
    <x v="57"/>
    <x v="1"/>
    <s v="Non-executive"/>
    <s v="D605"/>
    <x v="1"/>
    <n v="1474.01"/>
    <n v="0"/>
    <n v="0"/>
    <n v="0"/>
    <n v="0"/>
    <n v="0"/>
    <n v="0"/>
    <n v="0"/>
    <n v="0"/>
    <n v="0"/>
    <n v="0"/>
    <n v="0"/>
    <n v="0"/>
    <n v="0"/>
    <n v="0"/>
    <n v="0"/>
    <n v="0"/>
    <n v="0"/>
    <n v="0.8"/>
    <n v="195.92"/>
    <n v="0"/>
    <n v="0"/>
    <n v="0"/>
    <n v="0"/>
    <n v="0"/>
    <n v="87.34"/>
    <n v="0"/>
    <n v="0"/>
    <n v="0"/>
    <n v="0"/>
    <n v="0"/>
    <n v="2.71"/>
    <n v="6.48"/>
    <n v="0"/>
    <n v="0"/>
    <n v="20.43"/>
    <n v="73.7"/>
    <n v="0"/>
    <n v="9.5399999999999991"/>
    <n v="0"/>
    <n v="0"/>
    <n v="0"/>
    <n v="0"/>
    <n v="0"/>
    <n v="0"/>
    <n v="0"/>
    <n v="0"/>
    <n v="1870.93"/>
    <n v="1870.93"/>
    <n v="0"/>
    <n v="0"/>
    <n v="0"/>
    <n v="0"/>
    <n v="0"/>
  </r>
  <r>
    <n v="8"/>
    <d v="2013-03-24T00:00:00"/>
    <d v="2013-04-06T00:00:00"/>
    <x v="23"/>
    <s v="G1N"/>
    <s v="GD10000000"/>
    <s v="GD0"/>
    <n v="13"/>
    <n v="100"/>
    <s v="LD600"/>
    <s v="LF605"/>
    <m/>
    <m/>
    <m/>
    <m/>
    <m/>
    <m/>
    <x v="105"/>
    <n v="43349"/>
    <s v="50912"/>
    <x v="6"/>
    <x v="1"/>
    <s v="Non-executive"/>
    <s v="D605"/>
    <x v="1"/>
    <n v="1870.12"/>
    <n v="0"/>
    <n v="0"/>
    <n v="0"/>
    <n v="0"/>
    <n v="0"/>
    <n v="0"/>
    <n v="0"/>
    <n v="0"/>
    <n v="0"/>
    <n v="0"/>
    <n v="0"/>
    <n v="0"/>
    <n v="0"/>
    <n v="0"/>
    <n v="0"/>
    <n v="0"/>
    <n v="0"/>
    <n v="0.99"/>
    <n v="374.84"/>
    <n v="0"/>
    <n v="0"/>
    <n v="0"/>
    <n v="0"/>
    <n v="0"/>
    <n v="106.77"/>
    <n v="0"/>
    <n v="0"/>
    <n v="0"/>
    <n v="0"/>
    <n v="0"/>
    <n v="2.99"/>
    <n v="9.1999999999999993"/>
    <n v="0"/>
    <n v="0"/>
    <n v="24.97"/>
    <n v="93.51"/>
    <n v="0"/>
    <n v="22.71"/>
    <n v="0"/>
    <n v="0"/>
    <n v="0"/>
    <n v="0"/>
    <n v="0"/>
    <n v="0"/>
    <n v="0"/>
    <n v="0"/>
    <n v="2506.1"/>
    <n v="2506.0999999999995"/>
    <n v="0"/>
    <n v="0"/>
    <n v="0"/>
    <n v="0"/>
    <n v="0"/>
  </r>
  <r>
    <n v="9"/>
    <d v="2013-04-07T00:00:00"/>
    <d v="2013-04-20T00:00:00"/>
    <x v="25"/>
    <s v="G1N"/>
    <s v="GD10000000"/>
    <s v="GD0"/>
    <n v="13"/>
    <n v="100"/>
    <s v="LD600"/>
    <s v="LF605"/>
    <m/>
    <m/>
    <m/>
    <m/>
    <m/>
    <m/>
    <x v="5"/>
    <n v="37386"/>
    <s v="51099"/>
    <x v="5"/>
    <x v="1"/>
    <s v="Non-executive"/>
    <s v="D605"/>
    <x v="1"/>
    <n v="1942.7"/>
    <n v="0"/>
    <n v="0"/>
    <n v="0"/>
    <n v="0"/>
    <n v="0"/>
    <n v="0"/>
    <n v="0"/>
    <n v="0"/>
    <n v="0"/>
    <n v="0"/>
    <n v="0"/>
    <n v="0"/>
    <n v="0"/>
    <n v="0"/>
    <n v="0"/>
    <n v="0"/>
    <n v="0"/>
    <n v="1.03"/>
    <n v="509.64"/>
    <n v="0"/>
    <n v="0"/>
    <n v="0"/>
    <n v="0"/>
    <n v="0"/>
    <n v="109.92"/>
    <n v="0"/>
    <n v="0"/>
    <n v="0"/>
    <n v="0"/>
    <n v="0"/>
    <n v="3.27"/>
    <n v="11.93"/>
    <n v="0"/>
    <n v="0"/>
    <n v="25.71"/>
    <n v="97.14"/>
    <n v="0"/>
    <n v="27.18"/>
    <n v="0"/>
    <n v="0"/>
    <n v="0"/>
    <n v="0"/>
    <n v="0"/>
    <n v="0"/>
    <n v="0"/>
    <n v="0"/>
    <n v="2728.52"/>
    <n v="2728.5199999999995"/>
    <n v="0"/>
    <n v="0"/>
    <n v="0"/>
    <n v="0"/>
    <n v="0"/>
  </r>
  <r>
    <n v="9"/>
    <d v="2013-04-07T00:00:00"/>
    <d v="2013-04-20T00:00:00"/>
    <x v="25"/>
    <s v="G1N"/>
    <s v="GD10000000"/>
    <s v="GD0"/>
    <n v="13"/>
    <n v="100"/>
    <s v="LD600"/>
    <s v="LF605"/>
    <m/>
    <m/>
    <m/>
    <m/>
    <m/>
    <m/>
    <x v="100"/>
    <n v="38854"/>
    <s v="45941"/>
    <x v="55"/>
    <x v="1"/>
    <s v="Non-executive"/>
    <s v="D605"/>
    <x v="1"/>
    <n v="0"/>
    <n v="0"/>
    <n v="0"/>
    <n v="0"/>
    <n v="0"/>
    <n v="3780.2"/>
    <n v="0"/>
    <n v="0"/>
    <n v="0"/>
    <n v="0"/>
    <n v="0"/>
    <n v="0"/>
    <n v="0"/>
    <n v="0"/>
    <n v="0"/>
    <n v="0"/>
    <n v="0"/>
    <n v="0"/>
    <n v="1.97"/>
    <n v="190.69"/>
    <n v="0"/>
    <n v="0"/>
    <n v="0"/>
    <n v="0"/>
    <n v="0"/>
    <n v="225.88"/>
    <n v="0"/>
    <n v="0"/>
    <n v="0"/>
    <n v="0"/>
    <n v="0"/>
    <n v="2.71"/>
    <n v="6.48"/>
    <n v="0"/>
    <n v="0"/>
    <n v="52.83"/>
    <n v="189.01"/>
    <n v="0"/>
    <n v="10.17"/>
    <n v="0"/>
    <n v="0"/>
    <n v="0"/>
    <n v="0"/>
    <n v="0"/>
    <n v="0"/>
    <n v="0"/>
    <n v="0"/>
    <n v="4459.9399999999996"/>
    <n v="4459.9399999999996"/>
    <n v="0"/>
    <n v="0"/>
    <n v="0"/>
    <n v="0"/>
    <n v="0"/>
  </r>
  <r>
    <n v="9"/>
    <d v="2013-04-07T00:00:00"/>
    <d v="2013-04-20T00:00:00"/>
    <x v="25"/>
    <s v="G1N"/>
    <s v="GD10000000"/>
    <s v="GD0"/>
    <n v="13"/>
    <n v="100"/>
    <s v="LD600"/>
    <s v="LF605"/>
    <m/>
    <m/>
    <m/>
    <m/>
    <m/>
    <m/>
    <x v="101"/>
    <n v="39682"/>
    <s v="51057"/>
    <x v="56"/>
    <x v="1"/>
    <s v="Non-executive"/>
    <s v="D605"/>
    <x v="1"/>
    <n v="2961.38"/>
    <n v="0"/>
    <n v="0"/>
    <n v="0"/>
    <n v="0"/>
    <n v="0"/>
    <n v="0"/>
    <n v="0"/>
    <n v="0"/>
    <n v="0"/>
    <n v="0"/>
    <n v="0"/>
    <n v="0"/>
    <n v="0"/>
    <n v="0"/>
    <n v="0"/>
    <n v="0"/>
    <n v="0"/>
    <n v="1.54"/>
    <n v="190.69"/>
    <n v="0"/>
    <n v="0"/>
    <n v="0"/>
    <n v="0"/>
    <n v="0"/>
    <n v="179.67"/>
    <n v="0"/>
    <n v="0"/>
    <n v="0"/>
    <n v="0"/>
    <n v="0"/>
    <n v="2.71"/>
    <n v="6.48"/>
    <n v="0"/>
    <n v="0"/>
    <n v="42.02"/>
    <n v="148.07"/>
    <n v="0"/>
    <n v="10.17"/>
    <n v="0"/>
    <n v="0"/>
    <n v="0"/>
    <n v="0"/>
    <n v="0"/>
    <n v="0"/>
    <n v="0"/>
    <n v="0"/>
    <n v="3542.73"/>
    <n v="3542.7300000000005"/>
    <n v="0"/>
    <n v="0"/>
    <n v="0"/>
    <n v="0"/>
    <n v="0"/>
  </r>
  <r>
    <n v="9"/>
    <d v="2013-04-07T00:00:00"/>
    <d v="2013-04-20T00:00:00"/>
    <x v="25"/>
    <s v="G1N"/>
    <s v="GD10000000"/>
    <s v="GD0"/>
    <n v="13"/>
    <n v="100"/>
    <s v="LD600"/>
    <s v="LF605"/>
    <m/>
    <m/>
    <m/>
    <m/>
    <m/>
    <m/>
    <x v="104"/>
    <n v="43200"/>
    <s v="50900"/>
    <x v="57"/>
    <x v="1"/>
    <s v="Non-executive"/>
    <s v="D605"/>
    <x v="1"/>
    <n v="1845.21"/>
    <n v="0"/>
    <n v="0"/>
    <n v="0"/>
    <n v="0"/>
    <n v="0"/>
    <n v="0"/>
    <n v="0"/>
    <n v="0"/>
    <n v="0"/>
    <n v="0"/>
    <n v="0"/>
    <n v="0"/>
    <n v="0"/>
    <n v="0"/>
    <n v="0"/>
    <n v="0"/>
    <n v="0"/>
    <n v="0.8"/>
    <n v="195.92"/>
    <n v="0"/>
    <n v="0"/>
    <n v="0"/>
    <n v="0"/>
    <n v="0"/>
    <n v="110.36"/>
    <n v="0"/>
    <n v="0"/>
    <n v="0"/>
    <n v="0"/>
    <n v="0"/>
    <n v="2.71"/>
    <n v="6.48"/>
    <n v="0"/>
    <n v="0"/>
    <n v="25.8"/>
    <n v="92.26"/>
    <n v="0"/>
    <n v="10.45"/>
    <n v="0"/>
    <n v="0"/>
    <n v="0"/>
    <n v="0"/>
    <n v="0"/>
    <n v="0"/>
    <n v="0"/>
    <n v="0"/>
    <n v="2289.9899999999998"/>
    <n v="2289.9900000000002"/>
    <n v="0"/>
    <n v="0"/>
    <n v="0"/>
    <n v="0"/>
    <n v="0"/>
  </r>
  <r>
    <n v="9"/>
    <d v="2013-04-07T00:00:00"/>
    <d v="2013-04-20T00:00:00"/>
    <x v="25"/>
    <s v="G1N"/>
    <s v="GD10000000"/>
    <s v="GD0"/>
    <n v="13"/>
    <n v="100"/>
    <s v="LD600"/>
    <s v="LF605"/>
    <m/>
    <m/>
    <m/>
    <m/>
    <m/>
    <m/>
    <x v="105"/>
    <n v="43349"/>
    <s v="50912"/>
    <x v="6"/>
    <x v="1"/>
    <s v="Non-executive"/>
    <s v="D605"/>
    <x v="1"/>
    <n v="2179.3200000000002"/>
    <n v="0"/>
    <n v="0"/>
    <n v="0"/>
    <n v="0"/>
    <n v="0"/>
    <n v="0"/>
    <n v="0"/>
    <n v="0"/>
    <n v="0"/>
    <n v="0"/>
    <n v="0"/>
    <n v="0"/>
    <n v="0"/>
    <n v="0"/>
    <n v="0"/>
    <n v="0"/>
    <n v="0"/>
    <n v="0.99"/>
    <n v="374.84"/>
    <n v="0"/>
    <n v="0"/>
    <n v="0"/>
    <n v="0"/>
    <n v="0"/>
    <n v="125.94"/>
    <n v="0"/>
    <n v="0"/>
    <n v="0"/>
    <n v="0"/>
    <n v="0"/>
    <n v="2.99"/>
    <n v="9.1999999999999993"/>
    <n v="0"/>
    <n v="0"/>
    <n v="29.45"/>
    <n v="108.97"/>
    <n v="0"/>
    <n v="19.989999999999998"/>
    <n v="0"/>
    <n v="0"/>
    <n v="0"/>
    <n v="0"/>
    <n v="0"/>
    <n v="0"/>
    <n v="0"/>
    <n v="0"/>
    <n v="2851.69"/>
    <n v="2851.6899999999991"/>
    <n v="0"/>
    <n v="0"/>
    <n v="0"/>
    <n v="0"/>
    <n v="0"/>
  </r>
  <r>
    <n v="10"/>
    <d v="2013-04-21T00:00:00"/>
    <d v="2013-05-04T00:00:00"/>
    <x v="27"/>
    <s v="G1N"/>
    <s v="GD10000000"/>
    <s v="GD0"/>
    <n v="13"/>
    <n v="100"/>
    <s v="LD600"/>
    <s v="LF605"/>
    <m/>
    <m/>
    <m/>
    <m/>
    <m/>
    <m/>
    <x v="5"/>
    <n v="37386"/>
    <s v="51099"/>
    <x v="5"/>
    <x v="1"/>
    <s v="Non-executive"/>
    <s v="D605"/>
    <x v="1"/>
    <n v="1942.7"/>
    <n v="0"/>
    <n v="0"/>
    <n v="0"/>
    <n v="0"/>
    <n v="0"/>
    <n v="0"/>
    <n v="0"/>
    <n v="0"/>
    <n v="0"/>
    <n v="0"/>
    <n v="0"/>
    <n v="0"/>
    <n v="0"/>
    <n v="0"/>
    <n v="0"/>
    <n v="0"/>
    <n v="0"/>
    <n v="1.03"/>
    <n v="509.64"/>
    <n v="0"/>
    <n v="0"/>
    <n v="0"/>
    <n v="0"/>
    <n v="0"/>
    <n v="109.91"/>
    <n v="0"/>
    <n v="0"/>
    <n v="0"/>
    <n v="0"/>
    <n v="0"/>
    <n v="3.27"/>
    <n v="11.93"/>
    <n v="0"/>
    <n v="0"/>
    <n v="25.71"/>
    <n v="97.14"/>
    <n v="0"/>
    <n v="27.18"/>
    <n v="0"/>
    <n v="0"/>
    <n v="0"/>
    <n v="0"/>
    <n v="0"/>
    <n v="0"/>
    <n v="0"/>
    <n v="0"/>
    <n v="2728.51"/>
    <n v="2728.5099999999993"/>
    <n v="0"/>
    <n v="0"/>
    <n v="0"/>
    <n v="0"/>
    <n v="0"/>
  </r>
  <r>
    <n v="10"/>
    <d v="2013-04-21T00:00:00"/>
    <d v="2013-05-04T00:00:00"/>
    <x v="27"/>
    <s v="G1N"/>
    <s v="GD10000000"/>
    <s v="GD0"/>
    <n v="13"/>
    <n v="100"/>
    <s v="LD600"/>
    <s v="LF605"/>
    <m/>
    <m/>
    <m/>
    <m/>
    <m/>
    <m/>
    <x v="100"/>
    <n v="38854"/>
    <s v="45941"/>
    <x v="55"/>
    <x v="1"/>
    <s v="Non-executive"/>
    <s v="D605"/>
    <x v="1"/>
    <n v="0"/>
    <n v="0"/>
    <n v="0"/>
    <n v="0"/>
    <n v="0"/>
    <n v="3780.2"/>
    <n v="0"/>
    <n v="0"/>
    <n v="0"/>
    <n v="0"/>
    <n v="0"/>
    <n v="0"/>
    <n v="0"/>
    <n v="0"/>
    <n v="0"/>
    <n v="0"/>
    <n v="0"/>
    <n v="0"/>
    <n v="1.97"/>
    <n v="190.69"/>
    <n v="0"/>
    <n v="0"/>
    <n v="0"/>
    <n v="0"/>
    <n v="0"/>
    <n v="225.88"/>
    <n v="0"/>
    <n v="0"/>
    <n v="0"/>
    <n v="0"/>
    <n v="0"/>
    <n v="2.71"/>
    <n v="6.48"/>
    <n v="0"/>
    <n v="0"/>
    <n v="52.83"/>
    <n v="189.01"/>
    <n v="0"/>
    <n v="10.17"/>
    <n v="0"/>
    <n v="0"/>
    <n v="0"/>
    <n v="0"/>
    <n v="0"/>
    <n v="0"/>
    <n v="0"/>
    <n v="0"/>
    <n v="4459.9399999999996"/>
    <n v="4459.9399999999996"/>
    <n v="0"/>
    <n v="0"/>
    <n v="0"/>
    <n v="0"/>
    <n v="0"/>
  </r>
  <r>
    <n v="10"/>
    <d v="2013-04-21T00:00:00"/>
    <d v="2013-05-04T00:00:00"/>
    <x v="27"/>
    <s v="G1N"/>
    <s v="GD10000000"/>
    <s v="GD0"/>
    <n v="13"/>
    <n v="100"/>
    <s v="LD600"/>
    <s v="LF605"/>
    <m/>
    <m/>
    <m/>
    <m/>
    <m/>
    <m/>
    <x v="101"/>
    <n v="39682"/>
    <s v="51057"/>
    <x v="56"/>
    <x v="1"/>
    <s v="Non-executive"/>
    <s v="D605"/>
    <x v="1"/>
    <n v="2961.38"/>
    <n v="0"/>
    <n v="0"/>
    <n v="0"/>
    <n v="0"/>
    <n v="0"/>
    <n v="0"/>
    <n v="0"/>
    <n v="0"/>
    <n v="0"/>
    <n v="0"/>
    <n v="0"/>
    <n v="0"/>
    <n v="0"/>
    <n v="0"/>
    <n v="0"/>
    <n v="0"/>
    <n v="0"/>
    <n v="1.54"/>
    <n v="190.69"/>
    <n v="0"/>
    <n v="0"/>
    <n v="0"/>
    <n v="0"/>
    <n v="0"/>
    <n v="179.66"/>
    <n v="0"/>
    <n v="0"/>
    <n v="0"/>
    <n v="0"/>
    <n v="0"/>
    <n v="2.71"/>
    <n v="6.48"/>
    <n v="0"/>
    <n v="0"/>
    <n v="42.02"/>
    <n v="148.07"/>
    <n v="0"/>
    <n v="10.17"/>
    <n v="0"/>
    <n v="0"/>
    <n v="0"/>
    <n v="0"/>
    <n v="0"/>
    <n v="0"/>
    <n v="0"/>
    <n v="0"/>
    <n v="3542.72"/>
    <n v="3542.7200000000003"/>
    <n v="0"/>
    <n v="0"/>
    <n v="0"/>
    <n v="0"/>
    <n v="0"/>
  </r>
  <r>
    <n v="10"/>
    <d v="2013-04-21T00:00:00"/>
    <d v="2013-05-04T00:00:00"/>
    <x v="27"/>
    <s v="G1N"/>
    <s v="GD10000000"/>
    <s v="GD0"/>
    <n v="13"/>
    <n v="100"/>
    <s v="LD600"/>
    <s v="LF605"/>
    <m/>
    <m/>
    <m/>
    <m/>
    <m/>
    <m/>
    <x v="104"/>
    <n v="43200"/>
    <s v="50900"/>
    <x v="57"/>
    <x v="1"/>
    <s v="Non-executive"/>
    <s v="D605"/>
    <x v="1"/>
    <n v="1474"/>
    <n v="0"/>
    <n v="0"/>
    <n v="0"/>
    <n v="0"/>
    <n v="0"/>
    <n v="0"/>
    <n v="0"/>
    <n v="0"/>
    <n v="0"/>
    <n v="0"/>
    <n v="0"/>
    <n v="0"/>
    <n v="0"/>
    <n v="0"/>
    <n v="0"/>
    <n v="0"/>
    <n v="0"/>
    <n v="0.8"/>
    <n v="195.92"/>
    <n v="0"/>
    <n v="0"/>
    <n v="0"/>
    <n v="0"/>
    <n v="0"/>
    <n v="87.34"/>
    <n v="0"/>
    <n v="0"/>
    <n v="0"/>
    <n v="0"/>
    <n v="0"/>
    <n v="2.71"/>
    <n v="6.48"/>
    <n v="0"/>
    <n v="0"/>
    <n v="20.43"/>
    <n v="73.7"/>
    <n v="0"/>
    <n v="10.45"/>
    <n v="0"/>
    <n v="0"/>
    <n v="0"/>
    <n v="0"/>
    <n v="0"/>
    <n v="0"/>
    <n v="0"/>
    <n v="0"/>
    <n v="1871.83"/>
    <n v="1871.8300000000002"/>
    <n v="0"/>
    <n v="0"/>
    <n v="0"/>
    <n v="0"/>
    <n v="0"/>
  </r>
  <r>
    <n v="10"/>
    <d v="2013-04-21T00:00:00"/>
    <d v="2013-05-04T00:00:00"/>
    <x v="27"/>
    <s v="G1N"/>
    <s v="GD10000000"/>
    <s v="GD0"/>
    <n v="13"/>
    <n v="100"/>
    <s v="LD600"/>
    <s v="LF605"/>
    <m/>
    <m/>
    <m/>
    <m/>
    <m/>
    <m/>
    <x v="105"/>
    <n v="43349"/>
    <s v="50912"/>
    <x v="6"/>
    <x v="1"/>
    <s v="Non-executive"/>
    <s v="D605"/>
    <x v="1"/>
    <n v="1870.11"/>
    <n v="0"/>
    <n v="0"/>
    <n v="0"/>
    <n v="0"/>
    <n v="0"/>
    <n v="0"/>
    <n v="0"/>
    <n v="0"/>
    <n v="0"/>
    <n v="0"/>
    <n v="0"/>
    <n v="0"/>
    <n v="0"/>
    <n v="0"/>
    <n v="0"/>
    <n v="0"/>
    <n v="0"/>
    <n v="0.99"/>
    <n v="374.84"/>
    <n v="0"/>
    <n v="0"/>
    <n v="0"/>
    <n v="0"/>
    <n v="0"/>
    <n v="106.77"/>
    <n v="0"/>
    <n v="0"/>
    <n v="0"/>
    <n v="0"/>
    <n v="0"/>
    <n v="2.99"/>
    <n v="9.1999999999999993"/>
    <n v="0"/>
    <n v="0"/>
    <n v="24.97"/>
    <n v="93.51"/>
    <n v="0"/>
    <n v="19.989999999999998"/>
    <n v="0"/>
    <n v="0"/>
    <n v="0"/>
    <n v="0"/>
    <n v="0"/>
    <n v="0"/>
    <n v="0"/>
    <n v="0"/>
    <n v="2503.37"/>
    <n v="2503.3699999999994"/>
    <n v="0"/>
    <n v="0"/>
    <n v="0"/>
    <n v="0"/>
    <n v="0"/>
  </r>
  <r>
    <n v="11"/>
    <d v="2013-05-05T00:00:00"/>
    <d v="2013-05-18T00:00:00"/>
    <x v="29"/>
    <s v="G1N"/>
    <s v="GD10000000"/>
    <s v="GD0"/>
    <n v="13"/>
    <n v="100"/>
    <s v="LD600"/>
    <s v="LF605"/>
    <m/>
    <m/>
    <m/>
    <m/>
    <m/>
    <m/>
    <x v="5"/>
    <n v="37386"/>
    <s v="51099"/>
    <x v="5"/>
    <x v="1"/>
    <s v="Non-executive"/>
    <s v="D605"/>
    <x v="1"/>
    <n v="1942.7"/>
    <n v="0"/>
    <n v="0"/>
    <n v="0"/>
    <n v="0"/>
    <n v="0"/>
    <n v="0"/>
    <n v="0"/>
    <n v="0"/>
    <n v="0"/>
    <n v="0"/>
    <n v="0"/>
    <n v="0"/>
    <n v="0"/>
    <n v="0"/>
    <n v="0"/>
    <n v="0"/>
    <n v="0"/>
    <n v="1.03"/>
    <n v="509.64"/>
    <n v="0"/>
    <n v="0"/>
    <n v="0"/>
    <n v="0"/>
    <n v="0"/>
    <n v="109.92"/>
    <n v="0"/>
    <n v="0"/>
    <n v="0"/>
    <n v="0"/>
    <n v="0"/>
    <n v="3.27"/>
    <n v="11.93"/>
    <n v="0"/>
    <n v="0"/>
    <n v="25.7"/>
    <n v="97.14"/>
    <n v="0"/>
    <n v="27.18"/>
    <n v="0"/>
    <n v="0"/>
    <n v="0"/>
    <n v="0"/>
    <n v="0"/>
    <n v="0"/>
    <n v="0"/>
    <n v="0"/>
    <n v="2728.51"/>
    <n v="2728.5099999999993"/>
    <n v="0"/>
    <n v="0"/>
    <n v="0"/>
    <n v="0"/>
    <n v="0"/>
  </r>
  <r>
    <n v="11"/>
    <d v="2013-05-05T00:00:00"/>
    <d v="2013-05-18T00:00:00"/>
    <x v="29"/>
    <s v="G1N"/>
    <s v="GD10000000"/>
    <s v="GD0"/>
    <n v="13"/>
    <n v="100"/>
    <s v="LD600"/>
    <s v="LF605"/>
    <m/>
    <m/>
    <m/>
    <m/>
    <m/>
    <m/>
    <x v="100"/>
    <n v="38854"/>
    <s v="45941"/>
    <x v="55"/>
    <x v="1"/>
    <s v="Non-executive"/>
    <s v="D605"/>
    <x v="1"/>
    <n v="0"/>
    <n v="0"/>
    <n v="0"/>
    <n v="0"/>
    <n v="0"/>
    <n v="3780.19"/>
    <n v="0"/>
    <n v="0"/>
    <n v="0"/>
    <n v="0"/>
    <n v="0"/>
    <n v="0"/>
    <n v="0"/>
    <n v="0"/>
    <n v="0"/>
    <n v="0"/>
    <n v="0"/>
    <n v="0"/>
    <n v="1.97"/>
    <n v="190.69"/>
    <n v="0"/>
    <n v="0"/>
    <n v="0"/>
    <n v="0"/>
    <n v="0"/>
    <n v="225.88"/>
    <n v="0"/>
    <n v="0"/>
    <n v="0"/>
    <n v="0"/>
    <n v="0"/>
    <n v="2.71"/>
    <n v="6.48"/>
    <n v="0"/>
    <n v="0"/>
    <n v="52.82"/>
    <n v="189.01"/>
    <n v="0"/>
    <n v="10.17"/>
    <n v="0"/>
    <n v="0"/>
    <n v="0"/>
    <n v="0"/>
    <n v="0"/>
    <n v="0"/>
    <n v="0"/>
    <n v="0"/>
    <n v="4459.92"/>
    <n v="4459.9199999999992"/>
    <n v="0"/>
    <n v="0"/>
    <n v="0"/>
    <n v="0"/>
    <n v="0"/>
  </r>
  <r>
    <n v="11"/>
    <d v="2013-05-05T00:00:00"/>
    <d v="2013-05-18T00:00:00"/>
    <x v="29"/>
    <s v="G1N"/>
    <s v="GD10000000"/>
    <s v="GD0"/>
    <n v="13"/>
    <n v="100"/>
    <s v="LD600"/>
    <s v="LF605"/>
    <m/>
    <m/>
    <m/>
    <m/>
    <m/>
    <m/>
    <x v="101"/>
    <n v="39682"/>
    <s v="51057"/>
    <x v="56"/>
    <x v="1"/>
    <s v="Non-executive"/>
    <s v="D605"/>
    <x v="1"/>
    <n v="2961.38"/>
    <n v="0"/>
    <n v="0"/>
    <n v="0"/>
    <n v="0"/>
    <n v="0"/>
    <n v="0"/>
    <n v="0"/>
    <n v="0"/>
    <n v="0"/>
    <n v="0"/>
    <n v="0"/>
    <n v="0"/>
    <n v="0"/>
    <n v="0"/>
    <n v="0"/>
    <n v="0"/>
    <n v="0"/>
    <n v="1.54"/>
    <n v="190.69"/>
    <n v="0"/>
    <n v="0"/>
    <n v="0"/>
    <n v="0"/>
    <n v="0"/>
    <n v="179.67"/>
    <n v="0"/>
    <n v="0"/>
    <n v="0"/>
    <n v="0"/>
    <n v="0"/>
    <n v="2.71"/>
    <n v="6.48"/>
    <n v="0"/>
    <n v="0"/>
    <n v="42.02"/>
    <n v="148.07"/>
    <n v="0"/>
    <n v="10.17"/>
    <n v="0"/>
    <n v="0"/>
    <n v="0"/>
    <n v="0"/>
    <n v="0"/>
    <n v="0"/>
    <n v="0"/>
    <n v="0"/>
    <n v="3542.73"/>
    <n v="3542.7300000000005"/>
    <n v="0"/>
    <n v="0"/>
    <n v="0"/>
    <n v="0"/>
    <n v="0"/>
  </r>
  <r>
    <n v="11"/>
    <d v="2013-05-05T00:00:00"/>
    <d v="2013-05-18T00:00:00"/>
    <x v="29"/>
    <s v="G1N"/>
    <s v="GD10000000"/>
    <s v="GD0"/>
    <n v="13"/>
    <n v="100"/>
    <s v="LD600"/>
    <s v="LF605"/>
    <m/>
    <m/>
    <m/>
    <m/>
    <m/>
    <m/>
    <x v="104"/>
    <n v="43200"/>
    <s v="50900"/>
    <x v="57"/>
    <x v="1"/>
    <s v="Non-executive"/>
    <s v="D605"/>
    <x v="1"/>
    <n v="1474"/>
    <n v="0"/>
    <n v="0"/>
    <n v="0"/>
    <n v="0"/>
    <n v="0"/>
    <n v="0"/>
    <n v="0"/>
    <n v="0"/>
    <n v="0"/>
    <n v="0"/>
    <n v="0"/>
    <n v="0"/>
    <n v="0"/>
    <n v="0"/>
    <n v="0"/>
    <n v="0"/>
    <n v="0"/>
    <n v="0.8"/>
    <n v="195.92"/>
    <n v="0"/>
    <n v="0"/>
    <n v="0"/>
    <n v="0"/>
    <n v="0"/>
    <n v="87.33"/>
    <n v="0"/>
    <n v="0"/>
    <n v="0"/>
    <n v="0"/>
    <n v="0"/>
    <n v="2.71"/>
    <n v="6.48"/>
    <n v="0"/>
    <n v="0"/>
    <n v="20.43"/>
    <n v="73.7"/>
    <n v="0"/>
    <n v="10.45"/>
    <n v="0"/>
    <n v="0"/>
    <n v="0"/>
    <n v="0"/>
    <n v="0"/>
    <n v="0"/>
    <n v="0"/>
    <n v="0"/>
    <n v="1871.82"/>
    <n v="1871.8200000000002"/>
    <n v="0"/>
    <n v="0"/>
    <n v="0"/>
    <n v="0"/>
    <n v="0"/>
  </r>
  <r>
    <n v="11"/>
    <d v="2013-05-05T00:00:00"/>
    <d v="2013-05-18T00:00:00"/>
    <x v="29"/>
    <s v="G1N"/>
    <s v="GD10000000"/>
    <s v="GD0"/>
    <n v="13"/>
    <n v="100"/>
    <s v="LD600"/>
    <s v="LF605"/>
    <m/>
    <m/>
    <m/>
    <m/>
    <m/>
    <m/>
    <x v="105"/>
    <n v="43349"/>
    <s v="50912"/>
    <x v="6"/>
    <x v="1"/>
    <s v="Non-executive"/>
    <s v="D605"/>
    <x v="1"/>
    <n v="1870.12"/>
    <n v="0"/>
    <n v="0"/>
    <n v="0"/>
    <n v="0"/>
    <n v="0"/>
    <n v="0"/>
    <n v="0"/>
    <n v="0"/>
    <n v="0"/>
    <n v="0"/>
    <n v="0"/>
    <n v="0"/>
    <n v="0"/>
    <n v="0"/>
    <n v="0"/>
    <n v="0"/>
    <n v="0"/>
    <n v="0.99"/>
    <n v="374.84"/>
    <n v="0"/>
    <n v="0"/>
    <n v="0"/>
    <n v="0"/>
    <n v="0"/>
    <n v="106.77"/>
    <n v="0"/>
    <n v="0"/>
    <n v="0"/>
    <n v="0"/>
    <n v="0"/>
    <n v="2.99"/>
    <n v="9.1999999999999993"/>
    <n v="0"/>
    <n v="0"/>
    <n v="24.97"/>
    <n v="93.51"/>
    <n v="0"/>
    <n v="19.989999999999998"/>
    <n v="0"/>
    <n v="0"/>
    <n v="0"/>
    <n v="0"/>
    <n v="0"/>
    <n v="0"/>
    <n v="0"/>
    <n v="0"/>
    <n v="2503.38"/>
    <n v="2503.3799999999992"/>
    <n v="0"/>
    <n v="0"/>
    <n v="0"/>
    <n v="0"/>
    <n v="0"/>
  </r>
  <r>
    <n v="12"/>
    <d v="2013-05-19T00:00:00"/>
    <d v="2013-06-01T00:00:00"/>
    <x v="31"/>
    <s v="G1N"/>
    <s v="GD10000000"/>
    <s v="GD0"/>
    <n v="13"/>
    <n v="100"/>
    <s v="LD600"/>
    <s v="LF605"/>
    <m/>
    <m/>
    <m/>
    <m/>
    <m/>
    <m/>
    <x v="5"/>
    <n v="37386"/>
    <s v="51099"/>
    <x v="5"/>
    <x v="1"/>
    <s v="Non-executive"/>
    <s v="D605"/>
    <x v="1"/>
    <n v="1942.7"/>
    <n v="0"/>
    <n v="0"/>
    <n v="0"/>
    <n v="0"/>
    <n v="0"/>
    <n v="0"/>
    <n v="0"/>
    <n v="0"/>
    <n v="0"/>
    <n v="0"/>
    <n v="0"/>
    <n v="0"/>
    <n v="0"/>
    <n v="0"/>
    <n v="0"/>
    <n v="0"/>
    <n v="0"/>
    <n v="1.03"/>
    <n v="509.64"/>
    <n v="0"/>
    <n v="0"/>
    <n v="0"/>
    <n v="0"/>
    <n v="0"/>
    <n v="109.91"/>
    <n v="0"/>
    <n v="0"/>
    <n v="0"/>
    <n v="0"/>
    <n v="0"/>
    <n v="3.27"/>
    <n v="11.93"/>
    <n v="0"/>
    <n v="0"/>
    <n v="25.71"/>
    <n v="97.14"/>
    <n v="0"/>
    <n v="27.18"/>
    <n v="0"/>
    <n v="0"/>
    <n v="0"/>
    <n v="0"/>
    <n v="0"/>
    <n v="0"/>
    <n v="0"/>
    <n v="0"/>
    <n v="2728.51"/>
    <n v="2728.5099999999993"/>
    <n v="0"/>
    <n v="0"/>
    <n v="0"/>
    <n v="0"/>
    <n v="0"/>
  </r>
  <r>
    <n v="12"/>
    <d v="2013-05-19T00:00:00"/>
    <d v="2013-06-01T00:00:00"/>
    <x v="31"/>
    <s v="G1N"/>
    <s v="GD10000000"/>
    <s v="GD0"/>
    <n v="13"/>
    <n v="100"/>
    <s v="LD600"/>
    <s v="LF605"/>
    <m/>
    <m/>
    <m/>
    <m/>
    <m/>
    <m/>
    <x v="100"/>
    <n v="38854"/>
    <s v="45941"/>
    <x v="55"/>
    <x v="1"/>
    <s v="Non-executive"/>
    <s v="D605"/>
    <x v="1"/>
    <n v="3780.2"/>
    <n v="0"/>
    <n v="0"/>
    <n v="0"/>
    <n v="0"/>
    <n v="0"/>
    <n v="0"/>
    <n v="0"/>
    <n v="0"/>
    <n v="0"/>
    <n v="0"/>
    <n v="0"/>
    <n v="0"/>
    <n v="0"/>
    <n v="0"/>
    <n v="0"/>
    <n v="0"/>
    <n v="0"/>
    <n v="1.97"/>
    <n v="190.69"/>
    <n v="0"/>
    <n v="0"/>
    <n v="0"/>
    <n v="0"/>
    <n v="0"/>
    <n v="225.88"/>
    <n v="0"/>
    <n v="0"/>
    <n v="0"/>
    <n v="0"/>
    <n v="0"/>
    <n v="2.71"/>
    <n v="6.48"/>
    <n v="0"/>
    <n v="0"/>
    <n v="52.83"/>
    <n v="189.01"/>
    <n v="0"/>
    <n v="10.17"/>
    <n v="0"/>
    <n v="0"/>
    <n v="0"/>
    <n v="0"/>
    <n v="0"/>
    <n v="0"/>
    <n v="0"/>
    <n v="0"/>
    <n v="4459.9399999999996"/>
    <n v="4459.9399999999996"/>
    <n v="0"/>
    <n v="0"/>
    <n v="0"/>
    <n v="0"/>
    <n v="0"/>
  </r>
  <r>
    <n v="12"/>
    <d v="2013-05-19T00:00:00"/>
    <d v="2013-06-01T00:00:00"/>
    <x v="31"/>
    <s v="G1N"/>
    <s v="GD10000000"/>
    <s v="GD0"/>
    <n v="13"/>
    <n v="100"/>
    <s v="LD600"/>
    <s v="LF605"/>
    <m/>
    <m/>
    <m/>
    <m/>
    <m/>
    <m/>
    <x v="101"/>
    <n v="39682"/>
    <s v="51057"/>
    <x v="56"/>
    <x v="1"/>
    <s v="Non-executive"/>
    <s v="D605"/>
    <x v="1"/>
    <n v="2961.38"/>
    <n v="0"/>
    <n v="0"/>
    <n v="0"/>
    <n v="0"/>
    <n v="0"/>
    <n v="0"/>
    <n v="0"/>
    <n v="0"/>
    <n v="0"/>
    <n v="0"/>
    <n v="0"/>
    <n v="0"/>
    <n v="0"/>
    <n v="0"/>
    <n v="0"/>
    <n v="0"/>
    <n v="0"/>
    <n v="1.54"/>
    <n v="190.69"/>
    <n v="0"/>
    <n v="0"/>
    <n v="0"/>
    <n v="0"/>
    <n v="0"/>
    <n v="179.66"/>
    <n v="0"/>
    <n v="0"/>
    <n v="0"/>
    <n v="0"/>
    <n v="0"/>
    <n v="2.71"/>
    <n v="6.48"/>
    <n v="0"/>
    <n v="0"/>
    <n v="42.02"/>
    <n v="148.07"/>
    <n v="0"/>
    <n v="10.17"/>
    <n v="0"/>
    <n v="0"/>
    <n v="0"/>
    <n v="0"/>
    <n v="0"/>
    <n v="0"/>
    <n v="0"/>
    <n v="0"/>
    <n v="3542.72"/>
    <n v="3542.7200000000003"/>
    <n v="0"/>
    <n v="0"/>
    <n v="0"/>
    <n v="0"/>
    <n v="0"/>
  </r>
  <r>
    <n v="12"/>
    <d v="2013-05-19T00:00:00"/>
    <d v="2013-06-01T00:00:00"/>
    <x v="31"/>
    <s v="G1N"/>
    <s v="GD10000000"/>
    <s v="GD0"/>
    <n v="13"/>
    <n v="100"/>
    <s v="LD600"/>
    <s v="LF605"/>
    <m/>
    <m/>
    <m/>
    <m/>
    <m/>
    <m/>
    <x v="104"/>
    <n v="43200"/>
    <s v="50900"/>
    <x v="57"/>
    <x v="1"/>
    <s v="Non-executive"/>
    <s v="D605"/>
    <x v="1"/>
    <n v="1474.02"/>
    <n v="0"/>
    <n v="0"/>
    <n v="0"/>
    <n v="0"/>
    <n v="0"/>
    <n v="0"/>
    <n v="0"/>
    <n v="0"/>
    <n v="0"/>
    <n v="0"/>
    <n v="0"/>
    <n v="0"/>
    <n v="0"/>
    <n v="0"/>
    <n v="0"/>
    <n v="0"/>
    <n v="0"/>
    <n v="0.8"/>
    <n v="195.92"/>
    <n v="0"/>
    <n v="0"/>
    <n v="0"/>
    <n v="0"/>
    <n v="0"/>
    <n v="87.34"/>
    <n v="0"/>
    <n v="0"/>
    <n v="0"/>
    <n v="0"/>
    <n v="0"/>
    <n v="2.71"/>
    <n v="6.48"/>
    <n v="0"/>
    <n v="0"/>
    <n v="20.420000000000002"/>
    <n v="73.7"/>
    <n v="0"/>
    <n v="10.45"/>
    <n v="0"/>
    <n v="0"/>
    <n v="0"/>
    <n v="0"/>
    <n v="0"/>
    <n v="0"/>
    <n v="0"/>
    <n v="0"/>
    <n v="1871.84"/>
    <n v="1871.8400000000001"/>
    <n v="0"/>
    <n v="0"/>
    <n v="0"/>
    <n v="0"/>
    <n v="0"/>
  </r>
  <r>
    <n v="12"/>
    <d v="2013-05-19T00:00:00"/>
    <d v="2013-06-01T00:00:00"/>
    <x v="31"/>
    <s v="G1N"/>
    <s v="GD10000000"/>
    <s v="GD0"/>
    <n v="13"/>
    <n v="100"/>
    <s v="LD600"/>
    <s v="LF605"/>
    <m/>
    <m/>
    <m/>
    <m/>
    <m/>
    <m/>
    <x v="105"/>
    <n v="43349"/>
    <s v="50912"/>
    <x v="6"/>
    <x v="1"/>
    <s v="Non-executive"/>
    <s v="D605"/>
    <x v="1"/>
    <n v="1870.12"/>
    <n v="0"/>
    <n v="0"/>
    <n v="0"/>
    <n v="0"/>
    <n v="0"/>
    <n v="0"/>
    <n v="0"/>
    <n v="0"/>
    <n v="0"/>
    <n v="0"/>
    <n v="0"/>
    <n v="0"/>
    <n v="0"/>
    <n v="0"/>
    <n v="0"/>
    <n v="0"/>
    <n v="0"/>
    <n v="0.99"/>
    <n v="374.84"/>
    <n v="0"/>
    <n v="0"/>
    <n v="0"/>
    <n v="0"/>
    <n v="0"/>
    <n v="106.77"/>
    <n v="0"/>
    <n v="0"/>
    <n v="0"/>
    <n v="0"/>
    <n v="0"/>
    <n v="2.99"/>
    <n v="9.1999999999999993"/>
    <n v="0"/>
    <n v="0"/>
    <n v="24.97"/>
    <n v="93.51"/>
    <n v="0"/>
    <n v="19.989999999999998"/>
    <n v="0"/>
    <n v="0"/>
    <n v="0"/>
    <n v="0"/>
    <n v="0"/>
    <n v="0"/>
    <n v="0"/>
    <n v="0"/>
    <n v="2503.38"/>
    <n v="2503.3799999999992"/>
    <n v="0"/>
    <n v="0"/>
    <n v="0"/>
    <n v="0"/>
    <n v="0"/>
  </r>
  <r>
    <n v="13"/>
    <d v="2013-06-02T00:00:00"/>
    <d v="2013-06-15T00:00:00"/>
    <x v="33"/>
    <s v="G1N"/>
    <s v="GD10000000"/>
    <s v="GD0"/>
    <n v="13"/>
    <n v="100"/>
    <s v="LD600"/>
    <s v="LF605"/>
    <m/>
    <m/>
    <m/>
    <m/>
    <m/>
    <m/>
    <x v="5"/>
    <n v="37386"/>
    <s v="51099"/>
    <x v="5"/>
    <x v="1"/>
    <s v="Non-executive"/>
    <s v="D605"/>
    <x v="1"/>
    <n v="1942.7"/>
    <n v="0"/>
    <n v="0"/>
    <n v="0"/>
    <n v="0"/>
    <n v="0"/>
    <n v="0"/>
    <n v="0"/>
    <n v="0"/>
    <n v="0"/>
    <n v="0"/>
    <n v="0"/>
    <n v="0"/>
    <n v="0"/>
    <n v="0"/>
    <n v="0"/>
    <n v="0"/>
    <n v="0"/>
    <n v="1.03"/>
    <n v="509.64"/>
    <n v="0"/>
    <n v="0"/>
    <n v="0"/>
    <n v="0"/>
    <n v="0"/>
    <n v="109.91"/>
    <n v="0"/>
    <n v="0"/>
    <n v="0"/>
    <n v="0"/>
    <n v="0"/>
    <n v="3.27"/>
    <n v="11.93"/>
    <n v="0"/>
    <n v="0"/>
    <n v="25.7"/>
    <n v="97.14"/>
    <n v="0"/>
    <n v="27.18"/>
    <n v="0"/>
    <n v="0"/>
    <n v="0"/>
    <n v="0"/>
    <n v="0"/>
    <n v="0"/>
    <n v="0"/>
    <n v="0"/>
    <n v="2728.5"/>
    <n v="2728.4999999999991"/>
    <n v="0"/>
    <n v="0"/>
    <n v="0"/>
    <n v="0"/>
    <n v="0"/>
  </r>
  <r>
    <n v="13"/>
    <d v="2013-06-02T00:00:00"/>
    <d v="2013-06-15T00:00:00"/>
    <x v="33"/>
    <s v="G1N"/>
    <s v="GD10000000"/>
    <s v="GD0"/>
    <n v="13"/>
    <n v="100"/>
    <s v="LD600"/>
    <s v="LF605"/>
    <m/>
    <m/>
    <m/>
    <m/>
    <m/>
    <m/>
    <x v="100"/>
    <n v="38854"/>
    <s v="45941"/>
    <x v="55"/>
    <x v="1"/>
    <s v="Non-executive"/>
    <s v="D605"/>
    <x v="1"/>
    <n v="3780.2"/>
    <n v="0"/>
    <n v="0"/>
    <n v="0"/>
    <n v="0"/>
    <n v="0"/>
    <n v="0"/>
    <n v="0"/>
    <n v="0"/>
    <n v="0"/>
    <n v="0"/>
    <n v="0"/>
    <n v="0"/>
    <n v="0"/>
    <n v="0"/>
    <n v="0"/>
    <n v="0"/>
    <n v="0"/>
    <n v="1.97"/>
    <n v="190.69"/>
    <n v="0"/>
    <n v="0"/>
    <n v="0"/>
    <n v="0"/>
    <n v="0"/>
    <n v="225.88"/>
    <n v="0"/>
    <n v="0"/>
    <n v="0"/>
    <n v="0"/>
    <n v="0"/>
    <n v="2.71"/>
    <n v="6.48"/>
    <n v="0"/>
    <n v="0"/>
    <n v="52.83"/>
    <n v="189.01"/>
    <n v="0"/>
    <n v="10.17"/>
    <n v="0"/>
    <n v="0"/>
    <n v="0"/>
    <n v="0"/>
    <n v="0"/>
    <n v="0"/>
    <n v="0"/>
    <n v="0"/>
    <n v="4459.9399999999996"/>
    <n v="4459.9399999999996"/>
    <n v="0"/>
    <n v="0"/>
    <n v="0"/>
    <n v="0"/>
    <n v="0"/>
  </r>
  <r>
    <n v="13"/>
    <d v="2013-06-02T00:00:00"/>
    <d v="2013-06-15T00:00:00"/>
    <x v="33"/>
    <s v="G1N"/>
    <s v="GD10000000"/>
    <s v="GD0"/>
    <n v="13"/>
    <n v="100"/>
    <s v="LD600"/>
    <s v="LF605"/>
    <m/>
    <m/>
    <m/>
    <m/>
    <m/>
    <m/>
    <x v="101"/>
    <n v="39682"/>
    <s v="51057"/>
    <x v="56"/>
    <x v="1"/>
    <s v="Non-executive"/>
    <s v="D605"/>
    <x v="1"/>
    <n v="2961.38"/>
    <n v="0"/>
    <n v="0"/>
    <n v="0"/>
    <n v="0"/>
    <n v="0"/>
    <n v="0"/>
    <n v="0"/>
    <n v="0"/>
    <n v="0"/>
    <n v="0"/>
    <n v="0"/>
    <n v="0"/>
    <n v="0"/>
    <n v="0"/>
    <n v="0"/>
    <n v="0"/>
    <n v="0"/>
    <n v="1.54"/>
    <n v="190.69"/>
    <n v="0"/>
    <n v="0"/>
    <n v="0"/>
    <n v="0"/>
    <n v="0"/>
    <n v="179.67"/>
    <n v="0"/>
    <n v="0"/>
    <n v="0"/>
    <n v="0"/>
    <n v="0"/>
    <n v="2.71"/>
    <n v="6.48"/>
    <n v="0"/>
    <n v="0"/>
    <n v="42.02"/>
    <n v="148.07"/>
    <n v="0"/>
    <n v="10.17"/>
    <n v="0"/>
    <n v="0"/>
    <n v="0"/>
    <n v="0"/>
    <n v="0"/>
    <n v="0"/>
    <n v="0"/>
    <n v="0"/>
    <n v="3542.73"/>
    <n v="3542.7300000000005"/>
    <n v="0"/>
    <n v="0"/>
    <n v="0"/>
    <n v="0"/>
    <n v="0"/>
  </r>
  <r>
    <n v="13"/>
    <d v="2013-06-02T00:00:00"/>
    <d v="2013-06-15T00:00:00"/>
    <x v="33"/>
    <s v="G1N"/>
    <s v="GD10000000"/>
    <s v="GD0"/>
    <n v="13"/>
    <n v="100"/>
    <s v="LD600"/>
    <s v="LF605"/>
    <m/>
    <m/>
    <m/>
    <m/>
    <m/>
    <m/>
    <x v="104"/>
    <n v="43200"/>
    <s v="50900"/>
    <x v="57"/>
    <x v="1"/>
    <s v="Non-executive"/>
    <s v="D605"/>
    <x v="1"/>
    <n v="1474.01"/>
    <n v="0"/>
    <n v="0"/>
    <n v="0"/>
    <n v="0"/>
    <n v="0"/>
    <n v="0"/>
    <n v="0"/>
    <n v="0"/>
    <n v="0"/>
    <n v="0"/>
    <n v="0"/>
    <n v="0"/>
    <n v="0"/>
    <n v="0"/>
    <n v="0"/>
    <n v="0"/>
    <n v="0"/>
    <n v="0.8"/>
    <n v="195.92"/>
    <n v="0"/>
    <n v="0"/>
    <n v="0"/>
    <n v="0"/>
    <n v="0"/>
    <n v="87.34"/>
    <n v="0"/>
    <n v="0"/>
    <n v="0"/>
    <n v="0"/>
    <n v="0"/>
    <n v="2.71"/>
    <n v="6.48"/>
    <n v="0"/>
    <n v="0"/>
    <n v="20.43"/>
    <n v="73.7"/>
    <n v="0"/>
    <n v="10.45"/>
    <n v="0"/>
    <n v="0"/>
    <n v="0"/>
    <n v="0"/>
    <n v="0"/>
    <n v="0"/>
    <n v="0"/>
    <n v="0"/>
    <n v="1871.84"/>
    <n v="1871.8400000000001"/>
    <n v="0"/>
    <n v="0"/>
    <n v="0"/>
    <n v="0"/>
    <n v="0"/>
  </r>
  <r>
    <n v="13"/>
    <d v="2013-06-02T00:00:00"/>
    <d v="2013-06-15T00:00:00"/>
    <x v="33"/>
    <s v="G1N"/>
    <s v="GD10000000"/>
    <s v="GD0"/>
    <n v="13"/>
    <n v="100"/>
    <s v="LD600"/>
    <s v="LF605"/>
    <m/>
    <m/>
    <m/>
    <m/>
    <m/>
    <m/>
    <x v="105"/>
    <n v="43349"/>
    <s v="50912"/>
    <x v="6"/>
    <x v="1"/>
    <s v="Non-executive"/>
    <s v="D605"/>
    <x v="1"/>
    <n v="1870.11"/>
    <n v="0"/>
    <n v="0"/>
    <n v="0"/>
    <n v="0"/>
    <n v="0"/>
    <n v="0"/>
    <n v="0"/>
    <n v="0"/>
    <n v="0"/>
    <n v="0"/>
    <n v="0"/>
    <n v="0"/>
    <n v="0"/>
    <n v="0"/>
    <n v="0"/>
    <n v="0"/>
    <n v="0"/>
    <n v="0.99"/>
    <n v="374.84"/>
    <n v="0"/>
    <n v="0"/>
    <n v="0"/>
    <n v="0"/>
    <n v="0"/>
    <n v="106.77"/>
    <n v="0"/>
    <n v="0"/>
    <n v="0"/>
    <n v="0"/>
    <n v="0"/>
    <n v="2.99"/>
    <n v="9.1999999999999993"/>
    <n v="0"/>
    <n v="0"/>
    <n v="24.97"/>
    <n v="93.51"/>
    <n v="0"/>
    <n v="19.989999999999998"/>
    <n v="0"/>
    <n v="0"/>
    <n v="0"/>
    <n v="0"/>
    <n v="0"/>
    <n v="0"/>
    <n v="0"/>
    <n v="0"/>
    <n v="2503.37"/>
    <n v="2503.3699999999994"/>
    <n v="0"/>
    <n v="0"/>
    <n v="0"/>
    <n v="0"/>
    <n v="0"/>
  </r>
  <r>
    <n v="14"/>
    <d v="2013-06-16T00:00:00"/>
    <d v="2013-06-29T00:00:00"/>
    <x v="35"/>
    <s v="G1N"/>
    <s v="GD10000000"/>
    <s v="GD0"/>
    <n v="13"/>
    <n v="100"/>
    <s v="LD600"/>
    <s v="LF605"/>
    <m/>
    <m/>
    <m/>
    <m/>
    <m/>
    <m/>
    <x v="5"/>
    <n v="37386"/>
    <s v="51099"/>
    <x v="5"/>
    <x v="1"/>
    <s v="Non-executive"/>
    <s v="D605"/>
    <x v="1"/>
    <n v="1942.7"/>
    <n v="0"/>
    <n v="0"/>
    <n v="0"/>
    <n v="0"/>
    <n v="0"/>
    <n v="0"/>
    <n v="0"/>
    <n v="0"/>
    <n v="0"/>
    <n v="0"/>
    <n v="0"/>
    <n v="0"/>
    <n v="0"/>
    <n v="0"/>
    <n v="0"/>
    <n v="0"/>
    <n v="0"/>
    <n v="1.03"/>
    <n v="509.64"/>
    <n v="0"/>
    <n v="0"/>
    <n v="0"/>
    <n v="0"/>
    <n v="0"/>
    <n v="109.92"/>
    <n v="0"/>
    <n v="0"/>
    <n v="0"/>
    <n v="0"/>
    <n v="0"/>
    <n v="3.27"/>
    <n v="11.93"/>
    <n v="0"/>
    <n v="0"/>
    <n v="25.71"/>
    <n v="97.14"/>
    <n v="0"/>
    <n v="27.18"/>
    <n v="0"/>
    <n v="0"/>
    <n v="0"/>
    <n v="0"/>
    <n v="0"/>
    <n v="0"/>
    <n v="0"/>
    <n v="0"/>
    <n v="2728.52"/>
    <n v="2728.5199999999995"/>
    <n v="0"/>
    <n v="0"/>
    <n v="0"/>
    <n v="0"/>
    <n v="0"/>
  </r>
  <r>
    <n v="14"/>
    <d v="2013-06-16T00:00:00"/>
    <d v="2013-06-29T00:00:00"/>
    <x v="35"/>
    <s v="G1N"/>
    <s v="GD10000000"/>
    <s v="GD0"/>
    <n v="13"/>
    <n v="100"/>
    <s v="LD600"/>
    <s v="LF605"/>
    <m/>
    <m/>
    <m/>
    <m/>
    <m/>
    <m/>
    <x v="100"/>
    <n v="38854"/>
    <s v="45941"/>
    <x v="55"/>
    <x v="1"/>
    <s v="Non-executive"/>
    <s v="D605"/>
    <x v="1"/>
    <n v="3780.2"/>
    <n v="0"/>
    <n v="0"/>
    <n v="0"/>
    <n v="0"/>
    <n v="0"/>
    <n v="0"/>
    <n v="0"/>
    <n v="0"/>
    <n v="0"/>
    <n v="0"/>
    <n v="0"/>
    <n v="0"/>
    <n v="0"/>
    <n v="0"/>
    <n v="0"/>
    <n v="0"/>
    <n v="0"/>
    <n v="1.97"/>
    <n v="190.69"/>
    <n v="0"/>
    <n v="0"/>
    <n v="0"/>
    <n v="0"/>
    <n v="0"/>
    <n v="225.88"/>
    <n v="0"/>
    <n v="0"/>
    <n v="0"/>
    <n v="0"/>
    <n v="0"/>
    <n v="2.71"/>
    <n v="6.48"/>
    <n v="0"/>
    <n v="0"/>
    <n v="52.82"/>
    <n v="189.01"/>
    <n v="0"/>
    <n v="10.17"/>
    <n v="0"/>
    <n v="0"/>
    <n v="0"/>
    <n v="0"/>
    <n v="0"/>
    <n v="0"/>
    <n v="0"/>
    <n v="0"/>
    <n v="4459.93"/>
    <n v="4459.9299999999994"/>
    <n v="0"/>
    <n v="0"/>
    <n v="0"/>
    <n v="0"/>
    <n v="0"/>
  </r>
  <r>
    <n v="14"/>
    <d v="2013-06-16T00:00:00"/>
    <d v="2013-06-29T00:00:00"/>
    <x v="35"/>
    <s v="G1N"/>
    <s v="GD10000000"/>
    <s v="GD0"/>
    <n v="13"/>
    <n v="100"/>
    <s v="LD600"/>
    <s v="LF605"/>
    <m/>
    <m/>
    <m/>
    <m/>
    <m/>
    <m/>
    <x v="101"/>
    <n v="39682"/>
    <s v="51057"/>
    <x v="56"/>
    <x v="1"/>
    <s v="Non-executive"/>
    <s v="D605"/>
    <x v="1"/>
    <n v="2961.39"/>
    <n v="0"/>
    <n v="0"/>
    <n v="0"/>
    <n v="0"/>
    <n v="0"/>
    <n v="0"/>
    <n v="0"/>
    <n v="0"/>
    <n v="0"/>
    <n v="0"/>
    <n v="0"/>
    <n v="0"/>
    <n v="0"/>
    <n v="0"/>
    <n v="0"/>
    <n v="0"/>
    <n v="0"/>
    <n v="1.54"/>
    <n v="190.69"/>
    <n v="0"/>
    <n v="0"/>
    <n v="0"/>
    <n v="0"/>
    <n v="0"/>
    <n v="179.66"/>
    <n v="0"/>
    <n v="0"/>
    <n v="0"/>
    <n v="0"/>
    <n v="0"/>
    <n v="2.71"/>
    <n v="6.48"/>
    <n v="0"/>
    <n v="0"/>
    <n v="42.01"/>
    <n v="148.07"/>
    <n v="0"/>
    <n v="10.17"/>
    <n v="0"/>
    <n v="0"/>
    <n v="0"/>
    <n v="0"/>
    <n v="0"/>
    <n v="0"/>
    <n v="0"/>
    <n v="0"/>
    <n v="3542.72"/>
    <n v="3542.7200000000003"/>
    <n v="0"/>
    <n v="0"/>
    <n v="0"/>
    <n v="0"/>
    <n v="0"/>
  </r>
  <r>
    <n v="14"/>
    <d v="2013-06-16T00:00:00"/>
    <d v="2013-06-29T00:00:00"/>
    <x v="35"/>
    <s v="G1N"/>
    <s v="GD10000000"/>
    <s v="GD0"/>
    <n v="13"/>
    <n v="100"/>
    <s v="LD600"/>
    <s v="LF605"/>
    <m/>
    <m/>
    <m/>
    <m/>
    <m/>
    <m/>
    <x v="104"/>
    <n v="43200"/>
    <s v="50900"/>
    <x v="57"/>
    <x v="1"/>
    <s v="Non-executive"/>
    <s v="D605"/>
    <x v="1"/>
    <n v="1474.01"/>
    <n v="0"/>
    <n v="0"/>
    <n v="0"/>
    <n v="0"/>
    <n v="0"/>
    <n v="0"/>
    <n v="0"/>
    <n v="0"/>
    <n v="0"/>
    <n v="0"/>
    <n v="0"/>
    <n v="0"/>
    <n v="0"/>
    <n v="0"/>
    <n v="0"/>
    <n v="0"/>
    <n v="0"/>
    <n v="0.8"/>
    <n v="195.92"/>
    <n v="0"/>
    <n v="0"/>
    <n v="0"/>
    <n v="0"/>
    <n v="0"/>
    <n v="87.34"/>
    <n v="0"/>
    <n v="0"/>
    <n v="0"/>
    <n v="0"/>
    <n v="0"/>
    <n v="2.71"/>
    <n v="6.48"/>
    <n v="0"/>
    <n v="0"/>
    <n v="20.420000000000002"/>
    <n v="73.7"/>
    <n v="0"/>
    <n v="10.45"/>
    <n v="0"/>
    <n v="0"/>
    <n v="0"/>
    <n v="0"/>
    <n v="0"/>
    <n v="0"/>
    <n v="0"/>
    <n v="0"/>
    <n v="1871.83"/>
    <n v="1871.8300000000002"/>
    <n v="0"/>
    <n v="0"/>
    <n v="0"/>
    <n v="0"/>
    <n v="0"/>
  </r>
  <r>
    <n v="14"/>
    <d v="2013-06-16T00:00:00"/>
    <d v="2013-06-29T00:00:00"/>
    <x v="35"/>
    <s v="G1N"/>
    <s v="GD10000000"/>
    <s v="GD0"/>
    <n v="13"/>
    <n v="100"/>
    <s v="LD600"/>
    <s v="LF605"/>
    <m/>
    <m/>
    <m/>
    <m/>
    <m/>
    <m/>
    <x v="105"/>
    <n v="43349"/>
    <s v="50912"/>
    <x v="6"/>
    <x v="1"/>
    <s v="Non-executive"/>
    <s v="D605"/>
    <x v="1"/>
    <n v="1870.13"/>
    <n v="0"/>
    <n v="0"/>
    <n v="0"/>
    <n v="0"/>
    <n v="0"/>
    <n v="0"/>
    <n v="0"/>
    <n v="0"/>
    <n v="0"/>
    <n v="0"/>
    <n v="0"/>
    <n v="0"/>
    <n v="0"/>
    <n v="0"/>
    <n v="0"/>
    <n v="0"/>
    <n v="0"/>
    <n v="0.99"/>
    <n v="374.84"/>
    <n v="0"/>
    <n v="0"/>
    <n v="0"/>
    <n v="0"/>
    <n v="0"/>
    <n v="106.77"/>
    <n v="0"/>
    <n v="0"/>
    <n v="0"/>
    <n v="0"/>
    <n v="0"/>
    <n v="2.99"/>
    <n v="9.1999999999999993"/>
    <n v="0"/>
    <n v="0"/>
    <n v="24.97"/>
    <n v="93.51"/>
    <n v="0"/>
    <n v="19.989999999999998"/>
    <n v="0"/>
    <n v="0"/>
    <n v="0"/>
    <n v="0"/>
    <n v="0"/>
    <n v="0"/>
    <n v="0"/>
    <n v="0"/>
    <n v="2503.39"/>
    <n v="2503.3899999999994"/>
    <n v="0"/>
    <n v="0"/>
    <n v="0"/>
    <n v="0"/>
    <n v="0"/>
  </r>
  <r>
    <n v="15"/>
    <d v="2013-06-30T00:00:00"/>
    <d v="2013-07-13T00:00:00"/>
    <x v="37"/>
    <s v="G1N"/>
    <s v="GD10000000"/>
    <s v="GD0"/>
    <n v="13"/>
    <n v="100"/>
    <s v="LD600"/>
    <s v="LF605"/>
    <m/>
    <m/>
    <m/>
    <m/>
    <m/>
    <m/>
    <x v="5"/>
    <n v="37386"/>
    <s v="51099"/>
    <x v="5"/>
    <x v="1"/>
    <s v="Non-executive"/>
    <s v="D605"/>
    <x v="1"/>
    <n v="1942.7"/>
    <n v="0"/>
    <n v="0"/>
    <n v="0"/>
    <n v="0"/>
    <n v="0"/>
    <n v="0"/>
    <n v="0"/>
    <n v="0"/>
    <n v="0"/>
    <n v="0"/>
    <n v="0"/>
    <n v="0"/>
    <n v="0"/>
    <n v="0"/>
    <n v="0"/>
    <n v="0"/>
    <n v="0"/>
    <n v="1.03"/>
    <n v="509.64"/>
    <n v="0"/>
    <n v="0"/>
    <n v="0"/>
    <n v="0"/>
    <n v="0"/>
    <n v="109.91"/>
    <n v="0"/>
    <n v="0"/>
    <n v="0"/>
    <n v="0"/>
    <n v="0"/>
    <n v="3.27"/>
    <n v="11.93"/>
    <n v="0"/>
    <n v="0"/>
    <n v="25.7"/>
    <n v="97.14"/>
    <n v="0"/>
    <n v="27.18"/>
    <n v="0"/>
    <n v="0"/>
    <n v="0"/>
    <n v="0"/>
    <n v="0"/>
    <n v="0"/>
    <n v="0"/>
    <n v="0"/>
    <n v="2728.5"/>
    <n v="2728.4999999999991"/>
    <n v="0"/>
    <n v="0"/>
    <n v="0"/>
    <n v="0"/>
    <n v="0"/>
  </r>
  <r>
    <n v="15"/>
    <d v="2013-06-30T00:00:00"/>
    <d v="2013-07-13T00:00:00"/>
    <x v="37"/>
    <s v="G1N"/>
    <s v="GD10000000"/>
    <s v="GD0"/>
    <n v="13"/>
    <n v="100"/>
    <s v="LD600"/>
    <s v="LF605"/>
    <m/>
    <m/>
    <m/>
    <m/>
    <m/>
    <m/>
    <x v="100"/>
    <n v="38854"/>
    <s v="45941"/>
    <x v="55"/>
    <x v="1"/>
    <s v="Non-executive"/>
    <s v="D605"/>
    <x v="1"/>
    <n v="3780.2"/>
    <n v="0"/>
    <n v="0"/>
    <n v="0"/>
    <n v="0"/>
    <n v="0"/>
    <n v="0"/>
    <n v="0"/>
    <n v="0"/>
    <n v="0"/>
    <n v="0"/>
    <n v="0"/>
    <n v="0"/>
    <n v="0"/>
    <n v="0"/>
    <n v="0"/>
    <n v="0"/>
    <n v="0"/>
    <n v="1.97"/>
    <n v="190.69"/>
    <n v="0"/>
    <n v="0"/>
    <n v="0"/>
    <n v="0"/>
    <n v="0"/>
    <n v="225.88"/>
    <n v="0"/>
    <n v="0"/>
    <n v="0"/>
    <n v="0"/>
    <n v="0"/>
    <n v="2.71"/>
    <n v="6.48"/>
    <n v="0"/>
    <n v="0"/>
    <n v="52.83"/>
    <n v="189.01"/>
    <n v="0"/>
    <n v="10.17"/>
    <n v="0"/>
    <n v="0"/>
    <n v="0"/>
    <n v="0"/>
    <n v="0"/>
    <n v="0"/>
    <n v="0"/>
    <n v="0"/>
    <n v="4459.9399999999996"/>
    <n v="4459.9399999999996"/>
    <n v="0"/>
    <n v="0"/>
    <n v="0"/>
    <n v="0"/>
    <n v="0"/>
  </r>
  <r>
    <n v="15"/>
    <d v="2013-06-30T00:00:00"/>
    <d v="2013-07-13T00:00:00"/>
    <x v="37"/>
    <s v="G1N"/>
    <s v="GD10000000"/>
    <s v="GD0"/>
    <n v="13"/>
    <n v="100"/>
    <s v="LD600"/>
    <s v="LF605"/>
    <m/>
    <m/>
    <m/>
    <m/>
    <m/>
    <m/>
    <x v="101"/>
    <n v="39682"/>
    <s v="51057"/>
    <x v="56"/>
    <x v="1"/>
    <s v="Non-executive"/>
    <s v="D605"/>
    <x v="1"/>
    <n v="2961.39"/>
    <n v="0"/>
    <n v="0"/>
    <n v="0"/>
    <n v="0"/>
    <n v="0"/>
    <n v="0"/>
    <n v="0"/>
    <n v="0"/>
    <n v="0"/>
    <n v="0"/>
    <n v="0"/>
    <n v="0"/>
    <n v="0"/>
    <n v="0"/>
    <n v="0"/>
    <n v="0"/>
    <n v="0"/>
    <n v="1.54"/>
    <n v="190.69"/>
    <n v="0"/>
    <n v="0"/>
    <n v="0"/>
    <n v="0"/>
    <n v="0"/>
    <n v="179.67"/>
    <n v="0"/>
    <n v="0"/>
    <n v="0"/>
    <n v="0"/>
    <n v="0"/>
    <n v="2.71"/>
    <n v="6.48"/>
    <n v="0"/>
    <n v="0"/>
    <n v="42.02"/>
    <n v="148.07"/>
    <n v="0"/>
    <n v="10.17"/>
    <n v="0"/>
    <n v="0"/>
    <n v="0"/>
    <n v="0"/>
    <n v="0"/>
    <n v="0"/>
    <n v="0"/>
    <n v="0"/>
    <n v="3542.74"/>
    <n v="3542.7400000000002"/>
    <n v="0"/>
    <n v="0"/>
    <n v="0"/>
    <n v="0"/>
    <n v="0"/>
  </r>
  <r>
    <n v="15"/>
    <d v="2013-06-30T00:00:00"/>
    <d v="2013-07-13T00:00:00"/>
    <x v="37"/>
    <s v="G1N"/>
    <s v="GD10000000"/>
    <s v="GD0"/>
    <n v="13"/>
    <n v="100"/>
    <s v="LD600"/>
    <s v="LF605"/>
    <m/>
    <m/>
    <m/>
    <m/>
    <m/>
    <m/>
    <x v="104"/>
    <n v="43200"/>
    <s v="50900"/>
    <x v="57"/>
    <x v="1"/>
    <s v="Non-executive"/>
    <s v="D605"/>
    <x v="1"/>
    <n v="1474"/>
    <n v="0"/>
    <n v="0"/>
    <n v="0"/>
    <n v="0"/>
    <n v="0"/>
    <n v="0"/>
    <n v="0"/>
    <n v="0"/>
    <n v="0"/>
    <n v="0"/>
    <n v="0"/>
    <n v="0"/>
    <n v="0"/>
    <n v="0"/>
    <n v="0"/>
    <n v="0"/>
    <n v="0"/>
    <n v="0.8"/>
    <n v="195.92"/>
    <n v="0"/>
    <n v="0"/>
    <n v="0"/>
    <n v="0"/>
    <n v="0"/>
    <n v="87.34"/>
    <n v="0"/>
    <n v="0"/>
    <n v="0"/>
    <n v="0"/>
    <n v="0"/>
    <n v="2.71"/>
    <n v="6.48"/>
    <n v="0"/>
    <n v="0"/>
    <n v="20.43"/>
    <n v="73.7"/>
    <n v="0"/>
    <n v="10.45"/>
    <n v="0"/>
    <n v="0"/>
    <n v="0"/>
    <n v="0"/>
    <n v="0"/>
    <n v="0"/>
    <n v="0"/>
    <n v="0"/>
    <n v="1871.83"/>
    <n v="1871.8300000000002"/>
    <n v="0"/>
    <n v="0"/>
    <n v="0"/>
    <n v="0"/>
    <n v="0"/>
  </r>
  <r>
    <n v="15"/>
    <d v="2013-06-30T00:00:00"/>
    <d v="2013-07-13T00:00:00"/>
    <x v="37"/>
    <s v="G1N"/>
    <s v="GD10000000"/>
    <s v="GD0"/>
    <n v="13"/>
    <n v="100"/>
    <s v="LD600"/>
    <s v="LF605"/>
    <m/>
    <m/>
    <m/>
    <m/>
    <m/>
    <m/>
    <x v="105"/>
    <n v="43349"/>
    <s v="50912"/>
    <x v="6"/>
    <x v="1"/>
    <s v="Non-executive"/>
    <s v="D605"/>
    <x v="1"/>
    <n v="1870.11"/>
    <n v="0"/>
    <n v="0"/>
    <n v="0"/>
    <n v="0"/>
    <n v="0"/>
    <n v="0"/>
    <n v="0"/>
    <n v="0"/>
    <n v="0"/>
    <n v="0"/>
    <n v="0"/>
    <n v="0"/>
    <n v="0"/>
    <n v="0"/>
    <n v="0"/>
    <n v="0"/>
    <n v="0"/>
    <n v="0.99"/>
    <n v="374.84"/>
    <n v="0"/>
    <n v="0"/>
    <n v="0"/>
    <n v="0"/>
    <n v="0"/>
    <n v="106.77"/>
    <n v="0"/>
    <n v="0"/>
    <n v="0"/>
    <n v="0"/>
    <n v="0"/>
    <n v="2.99"/>
    <n v="9.1999999999999993"/>
    <n v="0"/>
    <n v="0"/>
    <n v="24.97"/>
    <n v="93.51"/>
    <n v="0"/>
    <n v="19.989999999999998"/>
    <n v="0"/>
    <n v="0"/>
    <n v="0"/>
    <n v="0"/>
    <n v="0"/>
    <n v="0"/>
    <n v="0"/>
    <n v="0"/>
    <n v="2503.37"/>
    <n v="2503.3699999999994"/>
    <n v="0"/>
    <n v="0"/>
    <n v="0"/>
    <n v="0"/>
    <n v="0"/>
  </r>
  <r>
    <n v="16"/>
    <d v="2013-07-14T00:00:00"/>
    <d v="2013-07-27T00:00:00"/>
    <x v="40"/>
    <s v="G1N"/>
    <s v="GD10000000"/>
    <s v="GD0"/>
    <n v="13"/>
    <n v="100"/>
    <s v="LD600"/>
    <s v="LF605"/>
    <m/>
    <m/>
    <m/>
    <m/>
    <m/>
    <m/>
    <x v="5"/>
    <n v="37386"/>
    <s v="51099"/>
    <x v="5"/>
    <x v="1"/>
    <s v="Non-executive"/>
    <s v="D605"/>
    <x v="1"/>
    <n v="2065.2800000000002"/>
    <n v="0"/>
    <n v="0"/>
    <n v="0"/>
    <n v="0"/>
    <n v="0"/>
    <n v="0"/>
    <n v="0"/>
    <n v="0"/>
    <n v="0"/>
    <n v="0"/>
    <n v="0"/>
    <n v="0"/>
    <n v="0"/>
    <n v="0"/>
    <n v="0"/>
    <n v="0"/>
    <n v="0"/>
    <n v="1.0900000000000001"/>
    <n v="509.64"/>
    <n v="0"/>
    <n v="0"/>
    <n v="0"/>
    <n v="0"/>
    <n v="0"/>
    <n v="117.52"/>
    <n v="0"/>
    <n v="0"/>
    <n v="0"/>
    <n v="0"/>
    <n v="0"/>
    <n v="3.27"/>
    <n v="11.93"/>
    <n v="0"/>
    <n v="0"/>
    <n v="27.49"/>
    <n v="103.26"/>
    <n v="0"/>
    <n v="27.18"/>
    <n v="0"/>
    <n v="0"/>
    <n v="0"/>
    <n v="0"/>
    <n v="0"/>
    <n v="0"/>
    <n v="0"/>
    <n v="0"/>
    <n v="2866.66"/>
    <n v="2866.66"/>
    <n v="0"/>
    <n v="0"/>
    <n v="0"/>
    <n v="0"/>
    <n v="0"/>
  </r>
  <r>
    <n v="16"/>
    <d v="2013-07-14T00:00:00"/>
    <d v="2013-07-27T00:00:00"/>
    <x v="40"/>
    <s v="G1N"/>
    <s v="GD10000000"/>
    <s v="GD0"/>
    <n v="13"/>
    <n v="100"/>
    <s v="LD600"/>
    <s v="LF605"/>
    <m/>
    <m/>
    <m/>
    <m/>
    <m/>
    <m/>
    <x v="100"/>
    <n v="38854"/>
    <s v="45941"/>
    <x v="55"/>
    <x v="1"/>
    <s v="Non-executive"/>
    <s v="D605"/>
    <x v="1"/>
    <n v="3893.6"/>
    <n v="0"/>
    <n v="0"/>
    <n v="0"/>
    <n v="0"/>
    <n v="0"/>
    <n v="0"/>
    <n v="0"/>
    <n v="0"/>
    <n v="0"/>
    <n v="0"/>
    <n v="0"/>
    <n v="0"/>
    <n v="0"/>
    <n v="0"/>
    <n v="0"/>
    <n v="0"/>
    <n v="0"/>
    <n v="2.0299999999999998"/>
    <n v="190.69"/>
    <n v="0"/>
    <n v="0"/>
    <n v="0"/>
    <n v="0"/>
    <n v="0"/>
    <n v="232.91"/>
    <n v="0"/>
    <n v="0"/>
    <n v="0"/>
    <n v="0"/>
    <n v="0"/>
    <n v="2.71"/>
    <n v="6.48"/>
    <n v="0"/>
    <n v="0"/>
    <n v="54.47"/>
    <n v="194.68"/>
    <n v="0"/>
    <n v="10.17"/>
    <n v="0"/>
    <n v="0"/>
    <n v="0"/>
    <n v="0"/>
    <n v="0"/>
    <n v="0"/>
    <n v="0"/>
    <n v="0"/>
    <n v="4587.74"/>
    <n v="4587.7400000000007"/>
    <n v="0"/>
    <n v="0"/>
    <n v="0"/>
    <n v="0"/>
    <n v="0"/>
  </r>
  <r>
    <n v="16"/>
    <d v="2013-07-14T00:00:00"/>
    <d v="2013-07-27T00:00:00"/>
    <x v="40"/>
    <s v="G1N"/>
    <s v="GD10000000"/>
    <s v="GD0"/>
    <n v="13"/>
    <n v="100"/>
    <s v="LD600"/>
    <s v="LF605"/>
    <m/>
    <m/>
    <m/>
    <m/>
    <m/>
    <m/>
    <x v="101"/>
    <n v="39682"/>
    <s v="51057"/>
    <x v="56"/>
    <x v="1"/>
    <s v="Non-executive"/>
    <s v="D605"/>
    <x v="1"/>
    <n v="3050.24"/>
    <n v="0"/>
    <n v="0"/>
    <n v="0"/>
    <n v="0"/>
    <n v="0"/>
    <n v="0"/>
    <n v="0"/>
    <n v="0"/>
    <n v="0"/>
    <n v="0"/>
    <n v="0"/>
    <n v="0"/>
    <n v="0"/>
    <n v="0"/>
    <n v="0"/>
    <n v="0"/>
    <n v="0"/>
    <n v="1.6"/>
    <n v="190.69"/>
    <n v="0"/>
    <n v="0"/>
    <n v="0"/>
    <n v="0"/>
    <n v="0"/>
    <n v="185.17"/>
    <n v="0"/>
    <n v="0"/>
    <n v="0"/>
    <n v="0"/>
    <n v="0"/>
    <n v="2.71"/>
    <n v="6.48"/>
    <n v="0"/>
    <n v="0"/>
    <n v="43.31"/>
    <n v="152.51"/>
    <n v="0"/>
    <n v="10.17"/>
    <n v="0"/>
    <n v="0"/>
    <n v="0"/>
    <n v="0"/>
    <n v="0"/>
    <n v="0"/>
    <n v="0"/>
    <n v="0"/>
    <n v="3642.88"/>
    <n v="3642.88"/>
    <n v="0"/>
    <n v="0"/>
    <n v="0"/>
    <n v="0"/>
    <n v="0"/>
  </r>
  <r>
    <n v="16"/>
    <d v="2013-07-14T00:00:00"/>
    <d v="2013-07-27T00:00:00"/>
    <x v="40"/>
    <s v="G1N"/>
    <s v="GD10000000"/>
    <s v="GD0"/>
    <n v="13"/>
    <n v="100"/>
    <s v="LD600"/>
    <s v="LF605"/>
    <m/>
    <m/>
    <m/>
    <m/>
    <m/>
    <m/>
    <x v="104"/>
    <n v="43200"/>
    <s v="50900"/>
    <x v="57"/>
    <x v="1"/>
    <s v="Non-executive"/>
    <s v="D605"/>
    <x v="1"/>
    <n v="1518.24"/>
    <n v="0"/>
    <n v="0"/>
    <n v="0"/>
    <n v="0"/>
    <n v="0"/>
    <n v="0"/>
    <n v="0"/>
    <n v="0"/>
    <n v="0"/>
    <n v="0"/>
    <n v="0"/>
    <n v="0"/>
    <n v="0"/>
    <n v="0"/>
    <n v="0"/>
    <n v="0"/>
    <n v="0"/>
    <n v="0.82"/>
    <n v="195.92"/>
    <n v="0"/>
    <n v="0"/>
    <n v="0"/>
    <n v="0"/>
    <n v="0"/>
    <n v="90.08"/>
    <n v="0"/>
    <n v="0"/>
    <n v="0"/>
    <n v="0"/>
    <n v="0"/>
    <n v="2.71"/>
    <n v="6.48"/>
    <n v="0"/>
    <n v="0"/>
    <n v="21.07"/>
    <n v="75.91"/>
    <n v="0"/>
    <n v="10.45"/>
    <n v="0"/>
    <n v="0"/>
    <n v="0"/>
    <n v="0"/>
    <n v="0"/>
    <n v="0"/>
    <n v="0"/>
    <n v="0"/>
    <n v="1921.68"/>
    <n v="1921.68"/>
    <n v="0"/>
    <n v="0"/>
    <n v="0"/>
    <n v="0"/>
    <n v="0"/>
  </r>
  <r>
    <n v="16"/>
    <d v="2013-07-14T00:00:00"/>
    <d v="2013-07-27T00:00:00"/>
    <x v="40"/>
    <s v="G1N"/>
    <s v="GD10000000"/>
    <s v="GD0"/>
    <n v="13"/>
    <n v="100"/>
    <s v="LD600"/>
    <s v="LF605"/>
    <m/>
    <m/>
    <m/>
    <m/>
    <m/>
    <m/>
    <x v="105"/>
    <n v="43349"/>
    <s v="50912"/>
    <x v="6"/>
    <x v="1"/>
    <s v="Non-executive"/>
    <s v="D605"/>
    <x v="1"/>
    <n v="1926.2"/>
    <n v="0"/>
    <n v="0"/>
    <n v="0"/>
    <n v="0"/>
    <n v="0"/>
    <n v="0"/>
    <n v="0"/>
    <n v="0"/>
    <n v="0"/>
    <n v="0"/>
    <n v="0"/>
    <n v="0"/>
    <n v="0"/>
    <n v="0"/>
    <n v="0"/>
    <n v="0"/>
    <n v="0"/>
    <n v="1.03"/>
    <n v="374.84"/>
    <n v="0"/>
    <n v="0"/>
    <n v="0"/>
    <n v="0"/>
    <n v="0"/>
    <n v="110.25"/>
    <n v="0"/>
    <n v="0"/>
    <n v="0"/>
    <n v="0"/>
    <n v="0"/>
    <n v="2.99"/>
    <n v="9.1999999999999993"/>
    <n v="0"/>
    <n v="0"/>
    <n v="25.79"/>
    <n v="96.31"/>
    <n v="0"/>
    <n v="19.989999999999998"/>
    <n v="0"/>
    <n v="0"/>
    <n v="0"/>
    <n v="0"/>
    <n v="0"/>
    <n v="0"/>
    <n v="0"/>
    <n v="0"/>
    <n v="2566.6"/>
    <n v="2566.5999999999995"/>
    <n v="0"/>
    <n v="0"/>
    <n v="0"/>
    <n v="0"/>
    <n v="0"/>
  </r>
  <r>
    <n v="17"/>
    <d v="2013-07-28T00:00:00"/>
    <d v="2013-08-10T00:00:00"/>
    <x v="41"/>
    <s v="G1N"/>
    <s v="GD10000000"/>
    <s v="GD0"/>
    <n v="13"/>
    <n v="100"/>
    <s v="LD600"/>
    <s v="LF605"/>
    <m/>
    <m/>
    <m/>
    <m/>
    <m/>
    <m/>
    <x v="5"/>
    <n v="37386"/>
    <s v="51099"/>
    <x v="5"/>
    <x v="1"/>
    <s v="Non-executive"/>
    <s v="D605"/>
    <x v="1"/>
    <n v="2065.2600000000002"/>
    <n v="0"/>
    <n v="0"/>
    <n v="0"/>
    <n v="0"/>
    <n v="0"/>
    <n v="0"/>
    <n v="0"/>
    <n v="0"/>
    <n v="0"/>
    <n v="0"/>
    <n v="0"/>
    <n v="0"/>
    <n v="0"/>
    <n v="0"/>
    <n v="0"/>
    <n v="0"/>
    <n v="0"/>
    <n v="1.0900000000000001"/>
    <n v="509.64"/>
    <n v="0"/>
    <n v="0"/>
    <n v="0"/>
    <n v="0"/>
    <n v="0"/>
    <n v="117.51"/>
    <n v="0"/>
    <n v="0"/>
    <n v="0"/>
    <n v="0"/>
    <n v="0"/>
    <n v="3.27"/>
    <n v="11.93"/>
    <n v="0"/>
    <n v="0"/>
    <n v="27.48"/>
    <n v="103.26"/>
    <n v="0"/>
    <n v="27.18"/>
    <n v="0"/>
    <n v="0"/>
    <n v="0"/>
    <n v="0"/>
    <n v="0"/>
    <n v="0"/>
    <n v="0"/>
    <n v="0"/>
    <n v="2866.62"/>
    <n v="2866.6200000000003"/>
    <n v="0"/>
    <n v="0"/>
    <n v="0"/>
    <n v="0"/>
    <n v="0"/>
  </r>
  <r>
    <n v="17"/>
    <d v="2013-07-28T00:00:00"/>
    <d v="2013-08-10T00:00:00"/>
    <x v="41"/>
    <s v="G1N"/>
    <s v="GD10000000"/>
    <s v="GD0"/>
    <n v="13"/>
    <n v="100"/>
    <s v="LD600"/>
    <s v="LF605"/>
    <m/>
    <m/>
    <m/>
    <m/>
    <m/>
    <m/>
    <x v="100"/>
    <n v="38854"/>
    <s v="45941"/>
    <x v="55"/>
    <x v="1"/>
    <s v="Non-executive"/>
    <s v="D605"/>
    <x v="1"/>
    <n v="3893.6"/>
    <n v="0"/>
    <n v="0"/>
    <n v="0"/>
    <n v="0"/>
    <n v="0"/>
    <n v="0"/>
    <n v="0"/>
    <n v="0"/>
    <n v="0"/>
    <n v="0"/>
    <n v="0"/>
    <n v="0"/>
    <n v="0"/>
    <n v="0"/>
    <n v="0"/>
    <n v="0"/>
    <n v="0"/>
    <n v="2.0299999999999998"/>
    <n v="190.69"/>
    <n v="0"/>
    <n v="0"/>
    <n v="0"/>
    <n v="0"/>
    <n v="0"/>
    <n v="232.91"/>
    <n v="0"/>
    <n v="0"/>
    <n v="0"/>
    <n v="0"/>
    <n v="0"/>
    <n v="2.71"/>
    <n v="6.48"/>
    <n v="0"/>
    <n v="0"/>
    <n v="54.47"/>
    <n v="194.68"/>
    <n v="0"/>
    <n v="10.17"/>
    <n v="0"/>
    <n v="0"/>
    <n v="0"/>
    <n v="0"/>
    <n v="0"/>
    <n v="0"/>
    <n v="0"/>
    <n v="0"/>
    <n v="4587.74"/>
    <n v="4587.7400000000007"/>
    <n v="0"/>
    <n v="0"/>
    <n v="0"/>
    <n v="0"/>
    <n v="0"/>
  </r>
  <r>
    <n v="17"/>
    <d v="2013-07-28T00:00:00"/>
    <d v="2013-08-10T00:00:00"/>
    <x v="41"/>
    <s v="G1N"/>
    <s v="GD10000000"/>
    <s v="GD0"/>
    <n v="13"/>
    <n v="100"/>
    <s v="LD600"/>
    <s v="LF605"/>
    <m/>
    <m/>
    <m/>
    <m/>
    <m/>
    <m/>
    <x v="101"/>
    <n v="39682"/>
    <s v="51057"/>
    <x v="56"/>
    <x v="1"/>
    <s v="Non-executive"/>
    <s v="D605"/>
    <x v="1"/>
    <n v="3050.23"/>
    <n v="0"/>
    <n v="0"/>
    <n v="0"/>
    <n v="0"/>
    <n v="0"/>
    <n v="0"/>
    <n v="0"/>
    <n v="0"/>
    <n v="0"/>
    <n v="0"/>
    <n v="0"/>
    <n v="0"/>
    <n v="0"/>
    <n v="0"/>
    <n v="0"/>
    <n v="0"/>
    <n v="0"/>
    <n v="1.6"/>
    <n v="190.69"/>
    <n v="0"/>
    <n v="0"/>
    <n v="0"/>
    <n v="0"/>
    <n v="0"/>
    <n v="185.18"/>
    <n v="0"/>
    <n v="0"/>
    <n v="0"/>
    <n v="0"/>
    <n v="0"/>
    <n v="2.71"/>
    <n v="6.48"/>
    <n v="0"/>
    <n v="0"/>
    <n v="43.31"/>
    <n v="152.51"/>
    <n v="0"/>
    <n v="10.17"/>
    <n v="0"/>
    <n v="0"/>
    <n v="0"/>
    <n v="0"/>
    <n v="0"/>
    <n v="0"/>
    <n v="0"/>
    <n v="0"/>
    <n v="3642.88"/>
    <n v="3642.88"/>
    <n v="0"/>
    <n v="0"/>
    <n v="0"/>
    <n v="0"/>
    <n v="0"/>
  </r>
  <r>
    <n v="17"/>
    <d v="2013-07-28T00:00:00"/>
    <d v="2013-08-10T00:00:00"/>
    <x v="41"/>
    <s v="G1N"/>
    <s v="GD10000000"/>
    <s v="GD0"/>
    <n v="13"/>
    <n v="100"/>
    <s v="LD600"/>
    <s v="LF605"/>
    <m/>
    <m/>
    <m/>
    <m/>
    <m/>
    <m/>
    <x v="104"/>
    <n v="43200"/>
    <s v="50900"/>
    <x v="57"/>
    <x v="1"/>
    <s v="Non-executive"/>
    <s v="D605"/>
    <x v="1"/>
    <n v="1518.24"/>
    <n v="0"/>
    <n v="0"/>
    <n v="0"/>
    <n v="0"/>
    <n v="0"/>
    <n v="0"/>
    <n v="0"/>
    <n v="0"/>
    <n v="0"/>
    <n v="0"/>
    <n v="0"/>
    <n v="0"/>
    <n v="0"/>
    <n v="0"/>
    <n v="0"/>
    <n v="0"/>
    <n v="0"/>
    <n v="0.82"/>
    <n v="195.92"/>
    <n v="0"/>
    <n v="0"/>
    <n v="0"/>
    <n v="0"/>
    <n v="0"/>
    <n v="90.09"/>
    <n v="0"/>
    <n v="0"/>
    <n v="0"/>
    <n v="0"/>
    <n v="0"/>
    <n v="2.71"/>
    <n v="6.48"/>
    <n v="0"/>
    <n v="0"/>
    <n v="21.07"/>
    <n v="75.91"/>
    <n v="0"/>
    <n v="10.45"/>
    <n v="0"/>
    <n v="0"/>
    <n v="0"/>
    <n v="0"/>
    <n v="0"/>
    <n v="0"/>
    <n v="0"/>
    <n v="0"/>
    <n v="1921.69"/>
    <n v="1921.69"/>
    <n v="0"/>
    <n v="0"/>
    <n v="0"/>
    <n v="0"/>
    <n v="0"/>
  </r>
  <r>
    <n v="17"/>
    <d v="2013-07-28T00:00:00"/>
    <d v="2013-08-10T00:00:00"/>
    <x v="41"/>
    <s v="G1N"/>
    <s v="GD10000000"/>
    <s v="GD0"/>
    <n v="13"/>
    <n v="100"/>
    <s v="LD600"/>
    <s v="LF605"/>
    <m/>
    <m/>
    <m/>
    <m/>
    <m/>
    <m/>
    <x v="105"/>
    <n v="43349"/>
    <s v="50912"/>
    <x v="6"/>
    <x v="1"/>
    <s v="Non-executive"/>
    <s v="D605"/>
    <x v="1"/>
    <n v="1926.2"/>
    <n v="0"/>
    <n v="0"/>
    <n v="0"/>
    <n v="0"/>
    <n v="0"/>
    <n v="0"/>
    <n v="0"/>
    <n v="0"/>
    <n v="0"/>
    <n v="0"/>
    <n v="0"/>
    <n v="0"/>
    <n v="0"/>
    <n v="0"/>
    <n v="0"/>
    <n v="0"/>
    <n v="0"/>
    <n v="1.03"/>
    <n v="374.84"/>
    <n v="0"/>
    <n v="0"/>
    <n v="0"/>
    <n v="0"/>
    <n v="0"/>
    <n v="110.24"/>
    <n v="0"/>
    <n v="0"/>
    <n v="0"/>
    <n v="0"/>
    <n v="0"/>
    <n v="2.99"/>
    <n v="9.1999999999999993"/>
    <n v="0"/>
    <n v="0"/>
    <n v="25.78"/>
    <n v="96.31"/>
    <n v="0"/>
    <n v="19.989999999999998"/>
    <n v="0"/>
    <n v="0"/>
    <n v="0"/>
    <n v="0"/>
    <n v="0"/>
    <n v="0"/>
    <n v="0"/>
    <n v="0"/>
    <n v="2566.58"/>
    <n v="2566.5799999999995"/>
    <n v="0"/>
    <n v="0"/>
    <n v="0"/>
    <n v="0"/>
    <n v="0"/>
  </r>
  <r>
    <n v="18"/>
    <d v="2013-08-11T00:00:00"/>
    <d v="2013-08-24T00:00:00"/>
    <x v="43"/>
    <s v="G1N"/>
    <s v="GD10000000"/>
    <s v="GD0"/>
    <n v="13"/>
    <n v="100"/>
    <s v="LD600"/>
    <s v="LF605"/>
    <m/>
    <m/>
    <m/>
    <m/>
    <m/>
    <m/>
    <x v="5"/>
    <n v="37386"/>
    <s v="51099"/>
    <x v="5"/>
    <x v="1"/>
    <s v="Non-executive"/>
    <s v="D605"/>
    <x v="1"/>
    <n v="2065.2600000000002"/>
    <n v="0"/>
    <n v="0"/>
    <n v="0"/>
    <n v="0"/>
    <n v="0"/>
    <n v="0"/>
    <n v="0"/>
    <n v="0"/>
    <n v="0"/>
    <n v="0"/>
    <n v="0"/>
    <n v="0"/>
    <n v="0"/>
    <n v="0"/>
    <n v="0"/>
    <n v="0"/>
    <n v="0"/>
    <n v="1.0900000000000001"/>
    <n v="509.64"/>
    <n v="0"/>
    <n v="0"/>
    <n v="0"/>
    <n v="0"/>
    <n v="0"/>
    <n v="117.52"/>
    <n v="0"/>
    <n v="0"/>
    <n v="0"/>
    <n v="0"/>
    <n v="0"/>
    <n v="3.27"/>
    <n v="11.93"/>
    <n v="0"/>
    <n v="0"/>
    <n v="27.48"/>
    <n v="103.26"/>
    <n v="0"/>
    <n v="27.18"/>
    <n v="0"/>
    <n v="0"/>
    <n v="0"/>
    <n v="0"/>
    <n v="0"/>
    <n v="0"/>
    <n v="0"/>
    <n v="0"/>
    <n v="2866.63"/>
    <n v="2866.63"/>
    <n v="0"/>
    <n v="0"/>
    <n v="0"/>
    <n v="0"/>
    <n v="0"/>
  </r>
  <r>
    <n v="18"/>
    <d v="2013-08-11T00:00:00"/>
    <d v="2013-08-24T00:00:00"/>
    <x v="43"/>
    <s v="G1N"/>
    <s v="GD10000000"/>
    <s v="GD0"/>
    <n v="13"/>
    <n v="100"/>
    <s v="LD600"/>
    <s v="LF605"/>
    <m/>
    <m/>
    <m/>
    <m/>
    <m/>
    <m/>
    <x v="100"/>
    <n v="38854"/>
    <s v="45941"/>
    <x v="55"/>
    <x v="1"/>
    <s v="Non-executive"/>
    <s v="D605"/>
    <x v="1"/>
    <n v="3893.6"/>
    <n v="0"/>
    <n v="0"/>
    <n v="0"/>
    <n v="0"/>
    <n v="0"/>
    <n v="0"/>
    <n v="0"/>
    <n v="0"/>
    <n v="0"/>
    <n v="0"/>
    <n v="0"/>
    <n v="0"/>
    <n v="0"/>
    <n v="0"/>
    <n v="0"/>
    <n v="0"/>
    <n v="0"/>
    <n v="2.0299999999999998"/>
    <n v="190.69"/>
    <n v="0"/>
    <n v="0"/>
    <n v="0"/>
    <n v="0"/>
    <n v="0"/>
    <n v="232.91"/>
    <n v="0"/>
    <n v="0"/>
    <n v="0"/>
    <n v="0"/>
    <n v="0"/>
    <n v="2.71"/>
    <n v="6.48"/>
    <n v="0"/>
    <n v="0"/>
    <n v="54.47"/>
    <n v="194.68"/>
    <n v="0"/>
    <n v="10.17"/>
    <n v="0"/>
    <n v="0"/>
    <n v="0"/>
    <n v="0"/>
    <n v="0"/>
    <n v="0"/>
    <n v="0"/>
    <n v="0"/>
    <n v="4587.74"/>
    <n v="4587.7400000000007"/>
    <n v="0"/>
    <n v="0"/>
    <n v="0"/>
    <n v="0"/>
    <n v="0"/>
  </r>
  <r>
    <n v="18"/>
    <d v="2013-08-11T00:00:00"/>
    <d v="2013-08-24T00:00:00"/>
    <x v="43"/>
    <s v="G1N"/>
    <s v="GD10000000"/>
    <s v="GD0"/>
    <n v="13"/>
    <n v="100"/>
    <s v="LD600"/>
    <s v="LF605"/>
    <m/>
    <m/>
    <m/>
    <m/>
    <m/>
    <m/>
    <x v="101"/>
    <n v="39682"/>
    <s v="51057"/>
    <x v="56"/>
    <x v="1"/>
    <s v="Non-executive"/>
    <s v="D605"/>
    <x v="1"/>
    <n v="3050.23"/>
    <n v="0"/>
    <n v="0"/>
    <n v="0"/>
    <n v="0"/>
    <n v="0"/>
    <n v="0"/>
    <n v="0"/>
    <n v="0"/>
    <n v="0"/>
    <n v="0"/>
    <n v="0"/>
    <n v="0"/>
    <n v="0"/>
    <n v="0"/>
    <n v="0"/>
    <n v="0"/>
    <n v="0"/>
    <n v="1.6"/>
    <n v="190.69"/>
    <n v="0"/>
    <n v="0"/>
    <n v="0"/>
    <n v="0"/>
    <n v="0"/>
    <n v="185.17"/>
    <n v="0"/>
    <n v="0"/>
    <n v="0"/>
    <n v="0"/>
    <n v="0"/>
    <n v="2.71"/>
    <n v="6.48"/>
    <n v="0"/>
    <n v="0"/>
    <n v="43.3"/>
    <n v="152.51"/>
    <n v="0"/>
    <n v="10.17"/>
    <n v="0"/>
    <n v="0"/>
    <n v="0"/>
    <n v="0"/>
    <n v="0"/>
    <n v="0"/>
    <n v="0"/>
    <n v="0"/>
    <n v="3642.86"/>
    <n v="3642.8600000000006"/>
    <n v="0"/>
    <n v="0"/>
    <n v="0"/>
    <n v="0"/>
    <n v="0"/>
  </r>
  <r>
    <n v="18"/>
    <d v="2013-08-11T00:00:00"/>
    <d v="2013-08-24T00:00:00"/>
    <x v="43"/>
    <s v="G1N"/>
    <s v="GD10000000"/>
    <s v="GD0"/>
    <n v="13"/>
    <n v="100"/>
    <s v="LD600"/>
    <s v="LF605"/>
    <m/>
    <m/>
    <m/>
    <m/>
    <m/>
    <m/>
    <x v="104"/>
    <n v="43200"/>
    <s v="50900"/>
    <x v="57"/>
    <x v="1"/>
    <s v="Non-executive"/>
    <s v="D605"/>
    <x v="1"/>
    <n v="1195.6099999999999"/>
    <n v="0"/>
    <n v="0"/>
    <n v="0"/>
    <n v="0"/>
    <n v="0"/>
    <n v="0"/>
    <n v="0"/>
    <n v="0"/>
    <n v="0"/>
    <n v="0"/>
    <n v="0"/>
    <n v="0"/>
    <n v="0"/>
    <n v="0"/>
    <n v="0"/>
    <n v="0"/>
    <n v="0"/>
    <n v="0.82"/>
    <n v="195.92"/>
    <n v="0"/>
    <n v="0"/>
    <n v="0"/>
    <n v="0"/>
    <n v="0"/>
    <n v="70.069999999999993"/>
    <n v="0"/>
    <n v="0"/>
    <n v="0"/>
    <n v="0"/>
    <n v="0"/>
    <n v="2.71"/>
    <n v="6.48"/>
    <n v="0"/>
    <n v="0"/>
    <n v="16.38"/>
    <n v="59.78"/>
    <n v="0"/>
    <n v="10.45"/>
    <n v="0"/>
    <n v="0"/>
    <n v="0"/>
    <n v="0"/>
    <n v="0"/>
    <n v="0"/>
    <n v="0"/>
    <n v="0"/>
    <n v="1558.22"/>
    <n v="1558.22"/>
    <n v="0"/>
    <n v="0"/>
    <n v="0"/>
    <n v="0"/>
    <n v="0"/>
  </r>
  <r>
    <n v="18"/>
    <d v="2013-08-11T00:00:00"/>
    <d v="2013-08-24T00:00:00"/>
    <x v="43"/>
    <s v="G1N"/>
    <s v="GD10000000"/>
    <s v="GD0"/>
    <n v="13"/>
    <n v="100"/>
    <s v="LD600"/>
    <s v="LF605"/>
    <m/>
    <m/>
    <m/>
    <m/>
    <m/>
    <m/>
    <x v="105"/>
    <n v="43349"/>
    <s v="50912"/>
    <x v="6"/>
    <x v="1"/>
    <s v="Non-executive"/>
    <s v="D605"/>
    <x v="1"/>
    <n v="1926.2"/>
    <n v="0"/>
    <n v="0"/>
    <n v="0"/>
    <n v="0"/>
    <n v="0"/>
    <n v="0"/>
    <n v="0"/>
    <n v="0"/>
    <n v="0"/>
    <n v="0"/>
    <n v="0"/>
    <n v="0"/>
    <n v="0"/>
    <n v="0"/>
    <n v="0"/>
    <n v="0"/>
    <n v="0"/>
    <n v="1.03"/>
    <n v="374.84"/>
    <n v="0"/>
    <n v="0"/>
    <n v="0"/>
    <n v="0"/>
    <n v="0"/>
    <n v="110.25"/>
    <n v="0"/>
    <n v="0"/>
    <n v="0"/>
    <n v="0"/>
    <n v="0"/>
    <n v="2.99"/>
    <n v="9.1999999999999993"/>
    <n v="0"/>
    <n v="0"/>
    <n v="25.78"/>
    <n v="96.31"/>
    <n v="0"/>
    <n v="19.989999999999998"/>
    <n v="0"/>
    <n v="0"/>
    <n v="0"/>
    <n v="0"/>
    <n v="0"/>
    <n v="0"/>
    <n v="0"/>
    <n v="0"/>
    <n v="2566.59"/>
    <n v="2566.5899999999997"/>
    <n v="0"/>
    <n v="0"/>
    <n v="0"/>
    <n v="0"/>
    <n v="0"/>
  </r>
  <r>
    <n v="19"/>
    <d v="2013-08-25T00:00:00"/>
    <d v="2013-09-07T00:00:00"/>
    <x v="45"/>
    <s v="G1N"/>
    <s v="GD10000000"/>
    <s v="GD0"/>
    <n v="13"/>
    <n v="100"/>
    <s v="LD600"/>
    <s v="LF605"/>
    <m/>
    <m/>
    <m/>
    <m/>
    <m/>
    <m/>
    <x v="5"/>
    <n v="37386"/>
    <s v="51099"/>
    <x v="5"/>
    <x v="1"/>
    <s v="Non-executive"/>
    <s v="D605"/>
    <x v="1"/>
    <n v="2472.81"/>
    <n v="0"/>
    <n v="0"/>
    <n v="0"/>
    <n v="0"/>
    <n v="0"/>
    <n v="0"/>
    <n v="0"/>
    <n v="0"/>
    <n v="0"/>
    <n v="0"/>
    <n v="0"/>
    <n v="0"/>
    <n v="0"/>
    <n v="0"/>
    <n v="0"/>
    <n v="0"/>
    <n v="0"/>
    <n v="1.0900000000000001"/>
    <n v="509.64"/>
    <n v="0"/>
    <n v="0"/>
    <n v="0"/>
    <n v="0"/>
    <n v="0"/>
    <n v="142.78"/>
    <n v="0"/>
    <n v="0"/>
    <n v="0"/>
    <n v="0"/>
    <n v="0"/>
    <n v="3.27"/>
    <n v="11.93"/>
    <n v="0"/>
    <n v="0"/>
    <n v="33.4"/>
    <n v="123.64"/>
    <n v="0"/>
    <n v="27.18"/>
    <n v="0"/>
    <n v="0"/>
    <n v="0"/>
    <n v="0"/>
    <n v="0"/>
    <n v="0"/>
    <n v="0"/>
    <n v="0"/>
    <n v="3325.74"/>
    <n v="3325.74"/>
    <n v="0"/>
    <n v="0"/>
    <n v="0"/>
    <n v="0"/>
    <n v="0"/>
  </r>
  <r>
    <n v="19"/>
    <d v="2013-08-25T00:00:00"/>
    <d v="2013-09-07T00:00:00"/>
    <x v="45"/>
    <s v="G1N"/>
    <s v="GD10000000"/>
    <s v="GD0"/>
    <n v="13"/>
    <n v="100"/>
    <s v="LD600"/>
    <s v="LF605"/>
    <m/>
    <m/>
    <m/>
    <m/>
    <m/>
    <m/>
    <x v="100"/>
    <n v="38854"/>
    <s v="45941"/>
    <x v="55"/>
    <x v="1"/>
    <s v="Non-executive"/>
    <s v="D605"/>
    <x v="1"/>
    <n v="4687.42"/>
    <n v="0"/>
    <n v="0"/>
    <n v="0"/>
    <n v="0"/>
    <n v="0"/>
    <n v="0"/>
    <n v="0"/>
    <n v="0"/>
    <n v="0"/>
    <n v="0"/>
    <n v="0"/>
    <n v="0"/>
    <n v="0"/>
    <n v="0"/>
    <n v="0"/>
    <n v="0"/>
    <n v="0"/>
    <n v="2.0299999999999998"/>
    <n v="190.69"/>
    <n v="0"/>
    <n v="0"/>
    <n v="0"/>
    <n v="0"/>
    <n v="0"/>
    <n v="282.13"/>
    <n v="0"/>
    <n v="0"/>
    <n v="0"/>
    <n v="0"/>
    <n v="0"/>
    <n v="2.71"/>
    <n v="6.48"/>
    <n v="0"/>
    <n v="0"/>
    <n v="65.98"/>
    <n v="234.37"/>
    <n v="0"/>
    <n v="10.17"/>
    <n v="0"/>
    <n v="0"/>
    <n v="0"/>
    <n v="0"/>
    <n v="0"/>
    <n v="0"/>
    <n v="0"/>
    <n v="0"/>
    <n v="5481.98"/>
    <n v="5481.9799999999987"/>
    <n v="0"/>
    <n v="0"/>
    <n v="0"/>
    <n v="0"/>
    <n v="0"/>
  </r>
  <r>
    <n v="19"/>
    <d v="2013-08-25T00:00:00"/>
    <d v="2013-09-07T00:00:00"/>
    <x v="45"/>
    <s v="G1N"/>
    <s v="GD10000000"/>
    <s v="GD0"/>
    <n v="13"/>
    <n v="100"/>
    <s v="LD600"/>
    <s v="LF605"/>
    <m/>
    <m/>
    <m/>
    <m/>
    <m/>
    <m/>
    <x v="101"/>
    <n v="39682"/>
    <s v="51057"/>
    <x v="56"/>
    <x v="1"/>
    <s v="Non-executive"/>
    <s v="D605"/>
    <x v="1"/>
    <n v="3672.16"/>
    <n v="0"/>
    <n v="0"/>
    <n v="0"/>
    <n v="0"/>
    <n v="0"/>
    <n v="0"/>
    <n v="0"/>
    <n v="0"/>
    <n v="0"/>
    <n v="0"/>
    <n v="0"/>
    <n v="0"/>
    <n v="0"/>
    <n v="0"/>
    <n v="0"/>
    <n v="0"/>
    <n v="0"/>
    <n v="1.6"/>
    <n v="190.69"/>
    <n v="0"/>
    <n v="0"/>
    <n v="0"/>
    <n v="0"/>
    <n v="0"/>
    <n v="223.73"/>
    <n v="0"/>
    <n v="0"/>
    <n v="0"/>
    <n v="0"/>
    <n v="0"/>
    <n v="2.71"/>
    <n v="6.48"/>
    <n v="0"/>
    <n v="0"/>
    <n v="52.33"/>
    <n v="183.61"/>
    <n v="0"/>
    <n v="10.17"/>
    <n v="0"/>
    <n v="0"/>
    <n v="0"/>
    <n v="0"/>
    <n v="0"/>
    <n v="0"/>
    <n v="0"/>
    <n v="0"/>
    <n v="4343.4799999999996"/>
    <n v="4343.4799999999996"/>
    <n v="0"/>
    <n v="0"/>
    <n v="0"/>
    <n v="0"/>
    <n v="0"/>
  </r>
  <r>
    <n v="19"/>
    <d v="2013-08-25T00:00:00"/>
    <d v="2013-09-07T00:00:00"/>
    <x v="45"/>
    <s v="G1N"/>
    <s v="GD10000000"/>
    <s v="GD0"/>
    <n v="13"/>
    <n v="100"/>
    <s v="LD600"/>
    <s v="LF605"/>
    <m/>
    <m/>
    <m/>
    <m/>
    <m/>
    <m/>
    <x v="104"/>
    <n v="43200"/>
    <s v="50900"/>
    <x v="57"/>
    <x v="1"/>
    <s v="Non-executive"/>
    <s v="D605"/>
    <x v="1"/>
    <n v="1675.94"/>
    <n v="0"/>
    <n v="0"/>
    <n v="0"/>
    <n v="0"/>
    <n v="0"/>
    <n v="0"/>
    <n v="0"/>
    <n v="0"/>
    <n v="0"/>
    <n v="0"/>
    <n v="0"/>
    <n v="0"/>
    <n v="0"/>
    <n v="0"/>
    <n v="0"/>
    <n v="0"/>
    <n v="0"/>
    <n v="0.82"/>
    <n v="195.92"/>
    <n v="0"/>
    <n v="0"/>
    <n v="0"/>
    <n v="0"/>
    <n v="0"/>
    <n v="99.86"/>
    <n v="0"/>
    <n v="0"/>
    <n v="0"/>
    <n v="0"/>
    <n v="0"/>
    <n v="2.71"/>
    <n v="6.48"/>
    <n v="0"/>
    <n v="0"/>
    <n v="23.36"/>
    <n v="83.8"/>
    <n v="0"/>
    <n v="10.45"/>
    <n v="0"/>
    <n v="0"/>
    <n v="0"/>
    <n v="0"/>
    <n v="0"/>
    <n v="0"/>
    <n v="0"/>
    <n v="0"/>
    <n v="2099.34"/>
    <n v="2099.3399999999997"/>
    <n v="0"/>
    <n v="0"/>
    <n v="0"/>
    <n v="0"/>
    <n v="0"/>
  </r>
  <r>
    <n v="19"/>
    <d v="2013-08-25T00:00:00"/>
    <d v="2013-09-07T00:00:00"/>
    <x v="45"/>
    <s v="G1N"/>
    <s v="GD10000000"/>
    <s v="GD0"/>
    <n v="13"/>
    <n v="100"/>
    <s v="LD600"/>
    <s v="LF605"/>
    <m/>
    <m/>
    <m/>
    <m/>
    <m/>
    <m/>
    <x v="105"/>
    <n v="43349"/>
    <s v="50912"/>
    <x v="6"/>
    <x v="1"/>
    <s v="Non-executive"/>
    <s v="D605"/>
    <x v="1"/>
    <n v="2318.7600000000002"/>
    <n v="0"/>
    <n v="0"/>
    <n v="0"/>
    <n v="0"/>
    <n v="0"/>
    <n v="0"/>
    <n v="0"/>
    <n v="0"/>
    <n v="0"/>
    <n v="0"/>
    <n v="0"/>
    <n v="0"/>
    <n v="0"/>
    <n v="0"/>
    <n v="0"/>
    <n v="0"/>
    <n v="0"/>
    <n v="1.03"/>
    <n v="374.84"/>
    <n v="0"/>
    <n v="0"/>
    <n v="0"/>
    <n v="0"/>
    <n v="0"/>
    <n v="134.58000000000001"/>
    <n v="0"/>
    <n v="0"/>
    <n v="0"/>
    <n v="0"/>
    <n v="0"/>
    <n v="2.99"/>
    <n v="9.1999999999999993"/>
    <n v="0"/>
    <n v="0"/>
    <n v="31.48"/>
    <n v="115.94"/>
    <n v="0"/>
    <n v="19.989999999999998"/>
    <n v="0"/>
    <n v="0"/>
    <n v="0"/>
    <n v="0"/>
    <n v="0"/>
    <n v="0"/>
    <n v="0"/>
    <n v="0"/>
    <n v="3008.81"/>
    <n v="3008.81"/>
    <n v="0"/>
    <n v="0"/>
    <n v="0"/>
    <n v="0"/>
    <n v="0"/>
  </r>
  <r>
    <n v="6"/>
    <d v="2013-02-24T00:00:00"/>
    <d v="2013-03-09T00:00:00"/>
    <x v="19"/>
    <s v="G1N"/>
    <s v="GD10000000"/>
    <s v="GD0"/>
    <n v="13"/>
    <n v="100"/>
    <s v="LD600"/>
    <s v="LF606"/>
    <m/>
    <m/>
    <m/>
    <m/>
    <m/>
    <m/>
    <x v="370"/>
    <n v="71639"/>
    <s v="48867"/>
    <x v="15"/>
    <x v="1"/>
    <s v="Non-executive"/>
    <s v="D606"/>
    <x v="1"/>
    <n v="2460.2800000000002"/>
    <n v="0"/>
    <n v="0"/>
    <n v="0"/>
    <n v="0"/>
    <n v="0"/>
    <n v="0"/>
    <n v="0"/>
    <n v="0"/>
    <n v="0"/>
    <n v="0"/>
    <n v="0"/>
    <n v="0"/>
    <n v="0"/>
    <n v="0"/>
    <n v="0"/>
    <n v="0"/>
    <n v="0"/>
    <n v="0"/>
    <n v="0"/>
    <n v="0"/>
    <n v="0"/>
    <n v="0"/>
    <n v="0"/>
    <n v="0"/>
    <n v="152.54"/>
    <n v="0"/>
    <n v="0"/>
    <n v="0"/>
    <n v="0"/>
    <n v="0"/>
    <n v="0"/>
    <n v="0"/>
    <n v="0"/>
    <n v="0"/>
    <n v="35.67"/>
    <n v="0"/>
    <n v="0"/>
    <n v="0"/>
    <n v="0"/>
    <n v="0"/>
    <n v="0"/>
    <n v="0"/>
    <n v="0"/>
    <n v="0"/>
    <n v="0"/>
    <n v="0"/>
    <n v="2648.49"/>
    <n v="2648.4900000000002"/>
    <n v="0"/>
    <n v="0"/>
    <n v="0"/>
    <n v="0"/>
    <n v="0"/>
  </r>
  <r>
    <n v="7"/>
    <d v="2013-03-10T00:00:00"/>
    <d v="2013-03-23T00:00:00"/>
    <x v="21"/>
    <s v="G1N"/>
    <s v="GD10000000"/>
    <s v="GD0"/>
    <n v="13"/>
    <n v="100"/>
    <s v="LD600"/>
    <s v="LF606"/>
    <m/>
    <m/>
    <m/>
    <m/>
    <m/>
    <m/>
    <x v="370"/>
    <n v="71639"/>
    <s v="48867"/>
    <x v="15"/>
    <x v="1"/>
    <s v="Non-executive"/>
    <s v="D606"/>
    <x v="1"/>
    <n v="3075.34"/>
    <n v="0"/>
    <n v="0"/>
    <n v="0"/>
    <n v="0"/>
    <n v="0"/>
    <n v="0"/>
    <n v="0"/>
    <n v="0"/>
    <n v="0"/>
    <n v="0"/>
    <n v="0"/>
    <n v="0"/>
    <n v="0"/>
    <n v="0"/>
    <n v="0"/>
    <n v="0"/>
    <n v="0"/>
    <n v="0"/>
    <n v="0"/>
    <n v="0"/>
    <n v="0"/>
    <n v="0"/>
    <n v="0"/>
    <n v="0"/>
    <n v="190.67"/>
    <n v="0"/>
    <n v="0"/>
    <n v="0"/>
    <n v="0"/>
    <n v="0"/>
    <n v="0"/>
    <n v="0"/>
    <n v="0"/>
    <n v="0"/>
    <n v="44.6"/>
    <n v="0"/>
    <n v="0"/>
    <n v="0"/>
    <n v="0"/>
    <n v="0"/>
    <n v="0"/>
    <n v="0"/>
    <n v="0"/>
    <n v="0"/>
    <n v="0"/>
    <n v="0"/>
    <n v="3310.61"/>
    <n v="3310.61"/>
    <n v="0"/>
    <n v="0"/>
    <n v="0"/>
    <n v="0"/>
    <n v="0"/>
  </r>
  <r>
    <n v="8"/>
    <d v="2013-03-24T00:00:00"/>
    <d v="2013-04-06T00:00:00"/>
    <x v="23"/>
    <s v="G1N"/>
    <s v="GD10000000"/>
    <s v="GD0"/>
    <n v="13"/>
    <n v="100"/>
    <s v="LD600"/>
    <s v="LF606"/>
    <m/>
    <m/>
    <m/>
    <m/>
    <m/>
    <m/>
    <x v="370"/>
    <n v="71639"/>
    <s v="48867"/>
    <x v="15"/>
    <x v="1"/>
    <s v="Non-executive"/>
    <s v="D606"/>
    <x v="1"/>
    <n v="3075.34"/>
    <n v="0"/>
    <n v="0"/>
    <n v="0"/>
    <n v="0"/>
    <n v="0"/>
    <n v="0"/>
    <n v="0"/>
    <n v="0"/>
    <n v="0"/>
    <n v="0"/>
    <n v="0"/>
    <n v="0"/>
    <n v="0"/>
    <n v="0"/>
    <n v="0"/>
    <n v="0"/>
    <n v="0"/>
    <n v="1.6"/>
    <n v="509.64"/>
    <n v="0"/>
    <n v="0"/>
    <n v="0"/>
    <n v="0"/>
    <n v="0"/>
    <n v="175.71"/>
    <n v="0"/>
    <n v="0"/>
    <n v="0"/>
    <n v="0"/>
    <n v="0"/>
    <n v="3.27"/>
    <n v="11.39"/>
    <n v="0"/>
    <n v="0"/>
    <n v="41.09"/>
    <n v="0"/>
    <n v="0"/>
    <n v="0"/>
    <n v="0"/>
    <n v="0"/>
    <n v="0"/>
    <n v="0"/>
    <n v="0"/>
    <n v="0"/>
    <n v="0"/>
    <n v="0"/>
    <n v="3818.04"/>
    <n v="3818.04"/>
    <n v="0"/>
    <n v="0"/>
    <n v="0"/>
    <n v="0"/>
    <n v="0"/>
  </r>
  <r>
    <n v="9"/>
    <d v="2013-04-07T00:00:00"/>
    <d v="2013-04-20T00:00:00"/>
    <x v="25"/>
    <s v="G1N"/>
    <s v="GD10000000"/>
    <s v="GD0"/>
    <n v="13"/>
    <n v="100"/>
    <s v="LD600"/>
    <s v="LF606"/>
    <m/>
    <m/>
    <m/>
    <m/>
    <m/>
    <m/>
    <x v="370"/>
    <n v="71639"/>
    <s v="48867"/>
    <x v="15"/>
    <x v="1"/>
    <s v="Non-executive"/>
    <s v="D606"/>
    <x v="1"/>
    <n v="3075.34"/>
    <n v="0"/>
    <n v="0"/>
    <n v="0"/>
    <n v="0"/>
    <n v="0"/>
    <n v="0"/>
    <n v="0"/>
    <n v="0"/>
    <n v="0"/>
    <n v="0"/>
    <n v="0"/>
    <n v="0"/>
    <n v="0"/>
    <n v="0"/>
    <n v="0"/>
    <n v="0"/>
    <n v="0"/>
    <n v="1.6"/>
    <n v="509.64"/>
    <n v="0"/>
    <n v="0"/>
    <n v="0"/>
    <n v="0"/>
    <n v="0"/>
    <n v="175.71"/>
    <n v="0"/>
    <n v="0"/>
    <n v="0"/>
    <n v="0"/>
    <n v="0"/>
    <n v="3.27"/>
    <n v="11.39"/>
    <n v="0"/>
    <n v="0"/>
    <n v="41.09"/>
    <n v="0"/>
    <n v="0"/>
    <n v="27.18"/>
    <n v="0"/>
    <n v="0"/>
    <n v="0"/>
    <n v="0"/>
    <n v="0"/>
    <n v="0"/>
    <n v="0"/>
    <n v="0"/>
    <n v="3845.22"/>
    <n v="3845.22"/>
    <n v="0"/>
    <n v="0"/>
    <n v="0"/>
    <n v="0"/>
    <n v="0"/>
  </r>
  <r>
    <n v="10"/>
    <d v="2013-04-21T00:00:00"/>
    <d v="2013-05-04T00:00:00"/>
    <x v="27"/>
    <s v="G1N"/>
    <s v="GD10000000"/>
    <s v="GD0"/>
    <n v="13"/>
    <n v="100"/>
    <s v="LD600"/>
    <s v="LF606"/>
    <m/>
    <m/>
    <m/>
    <m/>
    <m/>
    <m/>
    <x v="370"/>
    <n v="71639"/>
    <s v="48867"/>
    <x v="15"/>
    <x v="1"/>
    <s v="Non-executive"/>
    <s v="D606"/>
    <x v="1"/>
    <n v="3075.34"/>
    <n v="0"/>
    <n v="0"/>
    <n v="0"/>
    <n v="0"/>
    <n v="0"/>
    <n v="0"/>
    <n v="0"/>
    <n v="0"/>
    <n v="0"/>
    <n v="0"/>
    <n v="0"/>
    <n v="0"/>
    <n v="0"/>
    <n v="0"/>
    <n v="0"/>
    <n v="0"/>
    <n v="0"/>
    <n v="1.6"/>
    <n v="509.64"/>
    <n v="0"/>
    <n v="0"/>
    <n v="0"/>
    <n v="0"/>
    <n v="0"/>
    <n v="175.71"/>
    <n v="0"/>
    <n v="0"/>
    <n v="0"/>
    <n v="0"/>
    <n v="0"/>
    <n v="3.27"/>
    <n v="11.39"/>
    <n v="0"/>
    <n v="0"/>
    <n v="41.1"/>
    <n v="0"/>
    <n v="0"/>
    <n v="27.18"/>
    <n v="0"/>
    <n v="0"/>
    <n v="0"/>
    <n v="0"/>
    <n v="0"/>
    <n v="0"/>
    <n v="0"/>
    <n v="0"/>
    <n v="3845.23"/>
    <n v="3845.2299999999996"/>
    <n v="0"/>
    <n v="0"/>
    <n v="0"/>
    <n v="0"/>
    <n v="0"/>
  </r>
  <r>
    <n v="11"/>
    <d v="2013-05-05T00:00:00"/>
    <d v="2013-05-18T00:00:00"/>
    <x v="29"/>
    <s v="G1N"/>
    <s v="GD10000000"/>
    <s v="GD0"/>
    <n v="13"/>
    <n v="100"/>
    <s v="LD600"/>
    <s v="LF606"/>
    <m/>
    <m/>
    <m/>
    <m/>
    <m/>
    <m/>
    <x v="370"/>
    <n v="71639"/>
    <s v="48867"/>
    <x v="15"/>
    <x v="1"/>
    <s v="Non-executive"/>
    <s v="D606"/>
    <x v="1"/>
    <n v="3075.34"/>
    <n v="0"/>
    <n v="0"/>
    <n v="0"/>
    <n v="0"/>
    <n v="0"/>
    <n v="0"/>
    <n v="0"/>
    <n v="0"/>
    <n v="0"/>
    <n v="0"/>
    <n v="0"/>
    <n v="0"/>
    <n v="0"/>
    <n v="0"/>
    <n v="0"/>
    <n v="0"/>
    <n v="0"/>
    <n v="1.6"/>
    <n v="509.64"/>
    <n v="0"/>
    <n v="0"/>
    <n v="0"/>
    <n v="0"/>
    <n v="0"/>
    <n v="175.71"/>
    <n v="0"/>
    <n v="0"/>
    <n v="0"/>
    <n v="0"/>
    <n v="0"/>
    <n v="3.27"/>
    <n v="11.39"/>
    <n v="0"/>
    <n v="0"/>
    <n v="41.09"/>
    <n v="0"/>
    <n v="0"/>
    <n v="27.18"/>
    <n v="0"/>
    <n v="0"/>
    <n v="0"/>
    <n v="0"/>
    <n v="0"/>
    <n v="0"/>
    <n v="0"/>
    <n v="0"/>
    <n v="3845.22"/>
    <n v="3845.22"/>
    <n v="0"/>
    <n v="0"/>
    <n v="0"/>
    <n v="0"/>
    <n v="0"/>
  </r>
  <r>
    <n v="12"/>
    <d v="2013-05-19T00:00:00"/>
    <d v="2013-06-01T00:00:00"/>
    <x v="31"/>
    <s v="G1N"/>
    <s v="GD10000000"/>
    <s v="GD0"/>
    <n v="13"/>
    <n v="100"/>
    <s v="LD600"/>
    <s v="LF606"/>
    <m/>
    <m/>
    <m/>
    <m/>
    <m/>
    <m/>
    <x v="370"/>
    <n v="71639"/>
    <s v="48867"/>
    <x v="15"/>
    <x v="1"/>
    <s v="Non-executive"/>
    <s v="D606"/>
    <x v="1"/>
    <n v="3075.34"/>
    <n v="0"/>
    <n v="0"/>
    <n v="0"/>
    <n v="0"/>
    <n v="0"/>
    <n v="0"/>
    <n v="0"/>
    <n v="0"/>
    <n v="0"/>
    <n v="0"/>
    <n v="0"/>
    <n v="0"/>
    <n v="0"/>
    <n v="0"/>
    <n v="0"/>
    <n v="0"/>
    <n v="0"/>
    <n v="1.6"/>
    <n v="509.64"/>
    <n v="0"/>
    <n v="0"/>
    <n v="0"/>
    <n v="0"/>
    <n v="0"/>
    <n v="175.71"/>
    <n v="0"/>
    <n v="0"/>
    <n v="0"/>
    <n v="0"/>
    <n v="0"/>
    <n v="3.27"/>
    <n v="11.39"/>
    <n v="0"/>
    <n v="0"/>
    <n v="41.1"/>
    <n v="0"/>
    <n v="0"/>
    <n v="27.18"/>
    <n v="0"/>
    <n v="0"/>
    <n v="0"/>
    <n v="0"/>
    <n v="0"/>
    <n v="0"/>
    <n v="0"/>
    <n v="0"/>
    <n v="3845.23"/>
    <n v="3845.2299999999996"/>
    <n v="0"/>
    <n v="0"/>
    <n v="0"/>
    <n v="0"/>
    <n v="0"/>
  </r>
  <r>
    <n v="13"/>
    <d v="2013-06-02T00:00:00"/>
    <d v="2013-06-15T00:00:00"/>
    <x v="33"/>
    <s v="G1N"/>
    <s v="GD10000000"/>
    <s v="GD0"/>
    <n v="13"/>
    <n v="100"/>
    <s v="LD600"/>
    <s v="LF606"/>
    <m/>
    <m/>
    <m/>
    <m/>
    <m/>
    <m/>
    <x v="370"/>
    <n v="71639"/>
    <s v="48867"/>
    <x v="15"/>
    <x v="1"/>
    <s v="Non-executive"/>
    <s v="D606"/>
    <x v="1"/>
    <n v="3075.34"/>
    <n v="0"/>
    <n v="0"/>
    <n v="0"/>
    <n v="0"/>
    <n v="0"/>
    <n v="0"/>
    <n v="0"/>
    <n v="0"/>
    <n v="0"/>
    <n v="0"/>
    <n v="0"/>
    <n v="0"/>
    <n v="0"/>
    <n v="0"/>
    <n v="0"/>
    <n v="0"/>
    <n v="0"/>
    <n v="1.6"/>
    <n v="509.64"/>
    <n v="0"/>
    <n v="0"/>
    <n v="0"/>
    <n v="0"/>
    <n v="0"/>
    <n v="175.72"/>
    <n v="0"/>
    <n v="0"/>
    <n v="0"/>
    <n v="0"/>
    <n v="0"/>
    <n v="3.27"/>
    <n v="11.39"/>
    <n v="0"/>
    <n v="0"/>
    <n v="41.09"/>
    <n v="0"/>
    <n v="0"/>
    <n v="27.18"/>
    <n v="0"/>
    <n v="0"/>
    <n v="0"/>
    <n v="0"/>
    <n v="0"/>
    <n v="0"/>
    <n v="0"/>
    <n v="0"/>
    <n v="3845.23"/>
    <n v="3845.2299999999996"/>
    <n v="0"/>
    <n v="0"/>
    <n v="0"/>
    <n v="0"/>
    <n v="0"/>
  </r>
  <r>
    <n v="14"/>
    <d v="2013-06-16T00:00:00"/>
    <d v="2013-06-29T00:00:00"/>
    <x v="35"/>
    <s v="G1N"/>
    <s v="GD10000000"/>
    <s v="GD0"/>
    <n v="13"/>
    <n v="100"/>
    <s v="LD600"/>
    <s v="LF606"/>
    <m/>
    <m/>
    <m/>
    <m/>
    <m/>
    <m/>
    <x v="370"/>
    <n v="71639"/>
    <s v="48867"/>
    <x v="15"/>
    <x v="1"/>
    <s v="Non-executive"/>
    <s v="D606"/>
    <x v="1"/>
    <n v="3075.34"/>
    <n v="0"/>
    <n v="0"/>
    <n v="0"/>
    <n v="0"/>
    <n v="0"/>
    <n v="0"/>
    <n v="0"/>
    <n v="0"/>
    <n v="0"/>
    <n v="0"/>
    <n v="0"/>
    <n v="0"/>
    <n v="0"/>
    <n v="0"/>
    <n v="0"/>
    <n v="0"/>
    <n v="0"/>
    <n v="1.6"/>
    <n v="509.64"/>
    <n v="0"/>
    <n v="0"/>
    <n v="0"/>
    <n v="0"/>
    <n v="0"/>
    <n v="175.71"/>
    <n v="0"/>
    <n v="0"/>
    <n v="0"/>
    <n v="0"/>
    <n v="0"/>
    <n v="3.27"/>
    <n v="11.39"/>
    <n v="0"/>
    <n v="0"/>
    <n v="41.09"/>
    <n v="0"/>
    <n v="0"/>
    <n v="27.18"/>
    <n v="0"/>
    <n v="0"/>
    <n v="0"/>
    <n v="0"/>
    <n v="0"/>
    <n v="0"/>
    <n v="0"/>
    <n v="0"/>
    <n v="3845.22"/>
    <n v="3845.22"/>
    <n v="0"/>
    <n v="0"/>
    <n v="0"/>
    <n v="0"/>
    <n v="0"/>
  </r>
  <r>
    <n v="15"/>
    <d v="2013-06-30T00:00:00"/>
    <d v="2013-07-13T00:00:00"/>
    <x v="37"/>
    <s v="G1N"/>
    <s v="GD10000000"/>
    <s v="GD0"/>
    <n v="13"/>
    <n v="100"/>
    <s v="LD600"/>
    <s v="LF606"/>
    <m/>
    <m/>
    <m/>
    <m/>
    <m/>
    <m/>
    <x v="370"/>
    <n v="71639"/>
    <s v="48867"/>
    <x v="15"/>
    <x v="1"/>
    <s v="Non-executive"/>
    <s v="D606"/>
    <x v="1"/>
    <n v="3075.33"/>
    <n v="0"/>
    <n v="0"/>
    <n v="0"/>
    <n v="0"/>
    <n v="0"/>
    <n v="0"/>
    <n v="0"/>
    <n v="0"/>
    <n v="0"/>
    <n v="0"/>
    <n v="0"/>
    <n v="0"/>
    <n v="0"/>
    <n v="0"/>
    <n v="0"/>
    <n v="0"/>
    <n v="0"/>
    <n v="1.6"/>
    <n v="509.64"/>
    <n v="0"/>
    <n v="0"/>
    <n v="0"/>
    <n v="0"/>
    <n v="0"/>
    <n v="175.71"/>
    <n v="0"/>
    <n v="0"/>
    <n v="0"/>
    <n v="0"/>
    <n v="0"/>
    <n v="3.27"/>
    <n v="11.39"/>
    <n v="0"/>
    <n v="0"/>
    <n v="41.1"/>
    <n v="0"/>
    <n v="0"/>
    <n v="27.18"/>
    <n v="0"/>
    <n v="0"/>
    <n v="0"/>
    <n v="0"/>
    <n v="0"/>
    <n v="0"/>
    <n v="0"/>
    <n v="0"/>
    <n v="3845.22"/>
    <n v="3845.2199999999993"/>
    <n v="0"/>
    <n v="0"/>
    <n v="0"/>
    <n v="0"/>
    <n v="0"/>
  </r>
  <r>
    <n v="16"/>
    <d v="2013-07-14T00:00:00"/>
    <d v="2013-07-27T00:00:00"/>
    <x v="40"/>
    <s v="G1N"/>
    <s v="GD10000000"/>
    <s v="GD0"/>
    <n v="13"/>
    <n v="100"/>
    <s v="LD600"/>
    <s v="LF606"/>
    <m/>
    <m/>
    <m/>
    <m/>
    <m/>
    <m/>
    <x v="370"/>
    <n v="71639"/>
    <s v="48867"/>
    <x v="15"/>
    <x v="1"/>
    <s v="Non-executive"/>
    <s v="D606"/>
    <x v="1"/>
    <n v="3167.58"/>
    <n v="0"/>
    <n v="0"/>
    <n v="0"/>
    <n v="0"/>
    <n v="0"/>
    <n v="0"/>
    <n v="0"/>
    <n v="0"/>
    <n v="0"/>
    <n v="0"/>
    <n v="0"/>
    <n v="0"/>
    <n v="0"/>
    <n v="0"/>
    <n v="0"/>
    <n v="0"/>
    <n v="0"/>
    <n v="1.66"/>
    <n v="509.64"/>
    <n v="0"/>
    <n v="0"/>
    <n v="0"/>
    <n v="0"/>
    <n v="0"/>
    <n v="181.43"/>
    <n v="0"/>
    <n v="0"/>
    <n v="0"/>
    <n v="0"/>
    <n v="0"/>
    <n v="3.27"/>
    <n v="11.39"/>
    <n v="0"/>
    <n v="0"/>
    <n v="42.43"/>
    <n v="0"/>
    <n v="0"/>
    <n v="27.18"/>
    <n v="0"/>
    <n v="0"/>
    <n v="0"/>
    <n v="0"/>
    <n v="0"/>
    <n v="0"/>
    <n v="0"/>
    <n v="0"/>
    <n v="3944.58"/>
    <n v="3944.579999999999"/>
    <n v="0"/>
    <n v="0"/>
    <n v="0"/>
    <n v="0"/>
    <n v="0"/>
  </r>
  <r>
    <n v="17"/>
    <d v="2013-07-28T00:00:00"/>
    <d v="2013-08-10T00:00:00"/>
    <x v="41"/>
    <s v="G1N"/>
    <s v="GD10000000"/>
    <s v="GD0"/>
    <n v="13"/>
    <n v="100"/>
    <s v="LD600"/>
    <s v="LF606"/>
    <m/>
    <m/>
    <m/>
    <m/>
    <m/>
    <m/>
    <x v="370"/>
    <n v="71639"/>
    <s v="48867"/>
    <x v="15"/>
    <x v="1"/>
    <s v="Non-executive"/>
    <s v="D606"/>
    <x v="1"/>
    <n v="3167.58"/>
    <n v="0"/>
    <n v="0"/>
    <n v="0"/>
    <n v="0"/>
    <n v="0"/>
    <n v="0"/>
    <n v="0"/>
    <n v="0"/>
    <n v="0"/>
    <n v="0"/>
    <n v="0"/>
    <n v="0"/>
    <n v="0"/>
    <n v="0"/>
    <n v="0"/>
    <n v="0"/>
    <n v="0"/>
    <n v="1.66"/>
    <n v="509.64"/>
    <n v="0"/>
    <n v="0"/>
    <n v="0"/>
    <n v="0"/>
    <n v="0"/>
    <n v="181.43"/>
    <n v="0"/>
    <n v="0"/>
    <n v="0"/>
    <n v="0"/>
    <n v="0"/>
    <n v="3.27"/>
    <n v="11.39"/>
    <n v="0"/>
    <n v="0"/>
    <n v="42.43"/>
    <n v="0"/>
    <n v="0"/>
    <n v="27.18"/>
    <n v="0"/>
    <n v="0"/>
    <n v="0"/>
    <n v="0"/>
    <n v="0"/>
    <n v="0"/>
    <n v="0"/>
    <n v="0"/>
    <n v="3944.58"/>
    <n v="3944.579999999999"/>
    <n v="0"/>
    <n v="0"/>
    <n v="0"/>
    <n v="0"/>
    <n v="0"/>
  </r>
  <r>
    <n v="18"/>
    <d v="2013-08-11T00:00:00"/>
    <d v="2013-08-24T00:00:00"/>
    <x v="43"/>
    <s v="G1N"/>
    <s v="GD10000000"/>
    <s v="GD0"/>
    <n v="13"/>
    <n v="100"/>
    <s v="LD600"/>
    <s v="LF606"/>
    <m/>
    <m/>
    <m/>
    <m/>
    <m/>
    <m/>
    <x v="370"/>
    <n v="71639"/>
    <s v="48867"/>
    <x v="15"/>
    <x v="1"/>
    <s v="Non-executive"/>
    <s v="D606"/>
    <x v="1"/>
    <n v="3167.58"/>
    <n v="0"/>
    <n v="0"/>
    <n v="0"/>
    <n v="0"/>
    <n v="0"/>
    <n v="0"/>
    <n v="0"/>
    <n v="0"/>
    <n v="0"/>
    <n v="0"/>
    <n v="0"/>
    <n v="0"/>
    <n v="0"/>
    <n v="0"/>
    <n v="0"/>
    <n v="0"/>
    <n v="0"/>
    <n v="1.66"/>
    <n v="509.64"/>
    <n v="0"/>
    <n v="0"/>
    <n v="0"/>
    <n v="0"/>
    <n v="0"/>
    <n v="181.43"/>
    <n v="0"/>
    <n v="0"/>
    <n v="0"/>
    <n v="0"/>
    <n v="0"/>
    <n v="3.27"/>
    <n v="11.39"/>
    <n v="0"/>
    <n v="0"/>
    <n v="42.43"/>
    <n v="0"/>
    <n v="0"/>
    <n v="27.18"/>
    <n v="0"/>
    <n v="0"/>
    <n v="0"/>
    <n v="0"/>
    <n v="0"/>
    <n v="0"/>
    <n v="0"/>
    <n v="0"/>
    <n v="3944.58"/>
    <n v="3944.579999999999"/>
    <n v="0"/>
    <n v="0"/>
    <n v="0"/>
    <n v="0"/>
    <n v="0"/>
  </r>
  <r>
    <n v="19"/>
    <d v="2013-08-25T00:00:00"/>
    <d v="2013-09-07T00:00:00"/>
    <x v="45"/>
    <s v="G1N"/>
    <s v="GD10000000"/>
    <s v="GD0"/>
    <n v="13"/>
    <n v="100"/>
    <s v="LD600"/>
    <s v="LF606"/>
    <m/>
    <m/>
    <m/>
    <m/>
    <m/>
    <m/>
    <x v="370"/>
    <n v="71639"/>
    <s v="48867"/>
    <x v="15"/>
    <x v="1"/>
    <s v="Non-executive"/>
    <s v="D606"/>
    <x v="1"/>
    <n v="3813.27"/>
    <n v="0"/>
    <n v="0"/>
    <n v="0"/>
    <n v="0"/>
    <n v="0"/>
    <n v="0"/>
    <n v="0"/>
    <n v="0"/>
    <n v="0"/>
    <n v="0"/>
    <n v="0"/>
    <n v="0"/>
    <n v="0"/>
    <n v="0"/>
    <n v="0"/>
    <n v="0"/>
    <n v="0"/>
    <n v="1.66"/>
    <n v="509.64"/>
    <n v="0"/>
    <n v="0"/>
    <n v="0"/>
    <n v="0"/>
    <n v="0"/>
    <n v="221.46"/>
    <n v="0"/>
    <n v="0"/>
    <n v="0"/>
    <n v="0"/>
    <n v="0"/>
    <n v="3.27"/>
    <n v="11.39"/>
    <n v="0"/>
    <n v="0"/>
    <n v="51.79"/>
    <n v="0"/>
    <n v="0"/>
    <n v="27.18"/>
    <n v="0"/>
    <n v="0"/>
    <n v="0"/>
    <n v="0"/>
    <n v="0"/>
    <n v="0"/>
    <n v="0"/>
    <n v="0"/>
    <n v="4639.66"/>
    <n v="4639.6600000000008"/>
    <n v="0"/>
    <n v="0"/>
    <n v="0"/>
    <n v="0"/>
    <n v="0"/>
  </r>
  <r>
    <n v="21"/>
    <d v="2012-09-23T00:00:00"/>
    <d v="2012-10-06T00:00:00"/>
    <x v="47"/>
    <s v="S12"/>
    <s v="GD10000000"/>
    <s v="GD0"/>
    <n v="13"/>
    <n v="100"/>
    <s v="LD600"/>
    <s v="LF607"/>
    <m/>
    <m/>
    <m/>
    <m/>
    <m/>
    <m/>
    <x v="269"/>
    <n v="47032"/>
    <s v="71809"/>
    <x v="140"/>
    <x v="1"/>
    <s v="Non-executive"/>
    <s v="D607"/>
    <x v="1"/>
    <n v="4011.3"/>
    <n v="0"/>
    <n v="0"/>
    <n v="0"/>
    <n v="0"/>
    <n v="0"/>
    <n v="0"/>
    <n v="0"/>
    <n v="0"/>
    <n v="0"/>
    <n v="0"/>
    <n v="0"/>
    <n v="0"/>
    <n v="0"/>
    <n v="0"/>
    <n v="0"/>
    <n v="0"/>
    <n v="0"/>
    <n v="2.89"/>
    <n v="218.08"/>
    <n v="0"/>
    <n v="0"/>
    <n v="0"/>
    <n v="0"/>
    <n v="0"/>
    <n v="0"/>
    <n v="0"/>
    <n v="0"/>
    <n v="0"/>
    <n v="0"/>
    <n v="0"/>
    <n v="0"/>
    <n v="0"/>
    <n v="0"/>
    <n v="0"/>
    <n v="57.86"/>
    <n v="0"/>
    <n v="0"/>
    <n v="9.5399999999999991"/>
    <n v="0"/>
    <n v="0"/>
    <n v="0"/>
    <n v="0"/>
    <n v="0"/>
    <n v="0"/>
    <n v="0"/>
    <n v="0"/>
    <n v="4299.67"/>
    <n v="4299.67"/>
    <n v="0"/>
    <n v="0"/>
    <n v="0"/>
    <n v="0"/>
    <n v="0"/>
  </r>
  <r>
    <n v="21"/>
    <d v="2012-09-23T00:00:00"/>
    <d v="2012-10-06T00:00:00"/>
    <x v="2"/>
    <s v="G1N"/>
    <s v="GD10000000"/>
    <s v="GD0"/>
    <n v="13"/>
    <n v="100"/>
    <s v="LD600"/>
    <s v="LF607"/>
    <m/>
    <m/>
    <m/>
    <m/>
    <m/>
    <m/>
    <x v="107"/>
    <n v="12078"/>
    <s v="45942"/>
    <x v="59"/>
    <x v="1"/>
    <s v="Non-executive"/>
    <s v="D607"/>
    <x v="1"/>
    <n v="0"/>
    <n v="0"/>
    <n v="0"/>
    <n v="0"/>
    <n v="0"/>
    <n v="3213.46"/>
    <n v="0"/>
    <n v="0"/>
    <n v="0"/>
    <n v="0"/>
    <n v="0"/>
    <n v="0"/>
    <n v="0"/>
    <n v="0"/>
    <n v="0"/>
    <n v="0"/>
    <n v="0"/>
    <n v="0"/>
    <n v="2.3199999999999998"/>
    <n v="219.94"/>
    <n v="0"/>
    <n v="0"/>
    <n v="0"/>
    <n v="0"/>
    <n v="0"/>
    <n v="198.08"/>
    <n v="0"/>
    <n v="0"/>
    <n v="0"/>
    <n v="0"/>
    <n v="0"/>
    <n v="2.71"/>
    <n v="6.19"/>
    <n v="0"/>
    <n v="0"/>
    <n v="46.33"/>
    <n v="160.66999999999999"/>
    <n v="0"/>
    <n v="9.5399999999999991"/>
    <n v="0"/>
    <n v="0"/>
    <n v="0"/>
    <n v="0"/>
    <n v="0"/>
    <n v="0"/>
    <n v="0"/>
    <n v="0"/>
    <n v="3859.24"/>
    <n v="3859.2400000000002"/>
    <n v="0"/>
    <n v="0"/>
    <n v="0"/>
    <n v="0"/>
    <n v="0"/>
  </r>
  <r>
    <n v="21"/>
    <d v="2012-09-23T00:00:00"/>
    <d v="2012-10-06T00:00:00"/>
    <x v="2"/>
    <s v="G1N"/>
    <s v="GD10000000"/>
    <s v="GD0"/>
    <n v="13"/>
    <n v="100"/>
    <s v="LD600"/>
    <s v="LF607"/>
    <m/>
    <m/>
    <m/>
    <m/>
    <m/>
    <m/>
    <x v="108"/>
    <n v="39696"/>
    <s v="50911"/>
    <x v="60"/>
    <x v="1"/>
    <s v="Non-executive"/>
    <s v="D607"/>
    <x v="1"/>
    <n v="0"/>
    <n v="0"/>
    <n v="0"/>
    <n v="0"/>
    <n v="0"/>
    <n v="2553.04"/>
    <n v="0"/>
    <n v="0"/>
    <n v="0"/>
    <n v="0"/>
    <n v="0"/>
    <n v="0"/>
    <n v="0"/>
    <n v="0"/>
    <n v="0"/>
    <n v="0"/>
    <n v="0"/>
    <n v="0"/>
    <n v="1.86"/>
    <n v="293.39999999999998"/>
    <n v="0"/>
    <n v="0"/>
    <n v="0"/>
    <n v="0"/>
    <n v="0"/>
    <n v="145.41999999999999"/>
    <n v="0"/>
    <n v="0"/>
    <n v="0"/>
    <n v="0"/>
    <n v="0"/>
    <n v="2.99"/>
    <n v="8.7799999999999994"/>
    <n v="0"/>
    <n v="0"/>
    <n v="34.01"/>
    <n v="127.65"/>
    <n v="0"/>
    <n v="18.63"/>
    <n v="0"/>
    <n v="0"/>
    <n v="0"/>
    <n v="0"/>
    <n v="0"/>
    <n v="0"/>
    <n v="0"/>
    <n v="0"/>
    <n v="3185.78"/>
    <n v="3185.7800000000007"/>
    <n v="0"/>
    <n v="0"/>
    <n v="0"/>
    <n v="0"/>
    <n v="0"/>
  </r>
  <r>
    <n v="21"/>
    <d v="2012-09-23T00:00:00"/>
    <d v="2012-10-06T00:00:00"/>
    <x v="2"/>
    <s v="G1N"/>
    <s v="GD10000000"/>
    <s v="GD0"/>
    <n v="13"/>
    <n v="100"/>
    <s v="LD600"/>
    <s v="LF607"/>
    <m/>
    <m/>
    <m/>
    <m/>
    <m/>
    <m/>
    <x v="102"/>
    <n v="39701"/>
    <s v="51279"/>
    <x v="5"/>
    <x v="1"/>
    <s v="Non-executive"/>
    <s v="D607"/>
    <x v="1"/>
    <n v="1651.3"/>
    <n v="0"/>
    <n v="0"/>
    <n v="0"/>
    <n v="0"/>
    <n v="0"/>
    <n v="0"/>
    <n v="0"/>
    <n v="0"/>
    <n v="0"/>
    <n v="0"/>
    <n v="0"/>
    <n v="0"/>
    <n v="0"/>
    <n v="0"/>
    <n v="0"/>
    <n v="0"/>
    <n v="0"/>
    <n v="1.22"/>
    <n v="524.82000000000005"/>
    <n v="0"/>
    <n v="0"/>
    <n v="0"/>
    <n v="0"/>
    <n v="0"/>
    <n v="96.16"/>
    <n v="0"/>
    <n v="0"/>
    <n v="0"/>
    <n v="0"/>
    <n v="0"/>
    <n v="2.54"/>
    <n v="7.46"/>
    <n v="0"/>
    <n v="0"/>
    <n v="22.49"/>
    <n v="82.56"/>
    <n v="0"/>
    <n v="23.13"/>
    <n v="0"/>
    <n v="0"/>
    <n v="0"/>
    <n v="0"/>
    <n v="0"/>
    <n v="0"/>
    <n v="0"/>
    <n v="0"/>
    <n v="2411.6799999999998"/>
    <n v="2411.6799999999998"/>
    <n v="0"/>
    <n v="0"/>
    <n v="0"/>
    <n v="0"/>
    <n v="0"/>
  </r>
  <r>
    <n v="21"/>
    <d v="2012-09-23T00:00:00"/>
    <d v="2012-10-06T00:00:00"/>
    <x v="2"/>
    <s v="G1N"/>
    <s v="GD10000000"/>
    <s v="GD0"/>
    <n v="13"/>
    <n v="8200"/>
    <s v="GD600"/>
    <s v="CLCB5"/>
    <s v="000CLC"/>
    <n v="15"/>
    <s v="32287C"/>
    <n v="13"/>
    <m/>
    <m/>
    <x v="212"/>
    <n v="58811"/>
    <s v="51229"/>
    <x v="2"/>
    <x v="1"/>
    <s v="Non-executive"/>
    <s v="D607"/>
    <x v="1"/>
    <n v="2403.8000000000002"/>
    <n v="0"/>
    <n v="0"/>
    <n v="0"/>
    <n v="0"/>
    <n v="0"/>
    <n v="0"/>
    <n v="0"/>
    <n v="0"/>
    <n v="0"/>
    <n v="0"/>
    <n v="0"/>
    <n v="0"/>
    <n v="0"/>
    <n v="0"/>
    <n v="0"/>
    <n v="0"/>
    <n v="0"/>
    <n v="0"/>
    <n v="153.61000000000001"/>
    <n v="0"/>
    <n v="0"/>
    <n v="0"/>
    <n v="0"/>
    <n v="0"/>
    <n v="145.33000000000001"/>
    <n v="0"/>
    <n v="0"/>
    <n v="0"/>
    <n v="0"/>
    <n v="0"/>
    <n v="2.71"/>
    <n v="6.19"/>
    <n v="0"/>
    <n v="0"/>
    <n v="33.99"/>
    <n v="120.19"/>
    <n v="0"/>
    <n v="8.5299999999999994"/>
    <n v="0"/>
    <n v="0"/>
    <n v="0"/>
    <n v="0"/>
    <n v="0"/>
    <n v="0"/>
    <n v="0"/>
    <n v="0"/>
    <n v="2874.35"/>
    <n v="2874.3500000000004"/>
    <n v="0"/>
    <n v="0"/>
    <n v="0"/>
    <n v="0"/>
    <n v="0"/>
  </r>
  <r>
    <n v="21"/>
    <d v="2012-09-23T00:00:00"/>
    <d v="2012-10-06T00:00:00"/>
    <x v="2"/>
    <s v="G1N"/>
    <s v="GD10000000"/>
    <s v="GD0"/>
    <n v="13"/>
    <n v="8200"/>
    <s v="GD600"/>
    <s v="CLCB5"/>
    <s v="000CLC"/>
    <n v="15"/>
    <s v="32287C"/>
    <n v="13"/>
    <m/>
    <m/>
    <x v="213"/>
    <n v="65499"/>
    <s v="73465"/>
    <x v="2"/>
    <x v="1"/>
    <s v="Non-executive"/>
    <s v="D607"/>
    <x v="1"/>
    <n v="3124.7"/>
    <n v="0"/>
    <n v="0"/>
    <n v="0"/>
    <n v="0"/>
    <n v="0"/>
    <n v="0"/>
    <n v="0"/>
    <n v="0"/>
    <n v="0"/>
    <n v="0"/>
    <n v="0"/>
    <n v="0"/>
    <n v="0"/>
    <n v="0"/>
    <n v="0"/>
    <n v="0"/>
    <n v="0"/>
    <n v="2.27"/>
    <n v="0"/>
    <n v="0"/>
    <n v="0"/>
    <n v="0"/>
    <n v="0"/>
    <n v="0"/>
    <n v="193.73"/>
    <n v="0"/>
    <n v="0"/>
    <n v="0"/>
    <n v="0"/>
    <n v="0"/>
    <n v="3.27"/>
    <n v="11.39"/>
    <n v="0"/>
    <n v="0"/>
    <n v="45.31"/>
    <n v="156.24"/>
    <n v="0"/>
    <n v="0"/>
    <n v="0"/>
    <n v="0"/>
    <n v="0"/>
    <n v="0"/>
    <n v="0"/>
    <n v="0"/>
    <n v="0"/>
    <n v="0"/>
    <n v="3536.91"/>
    <n v="3536.91"/>
    <n v="0"/>
    <n v="0"/>
    <n v="0"/>
    <n v="0"/>
    <n v="0"/>
  </r>
  <r>
    <n v="21"/>
    <d v="2012-09-23T00:00:00"/>
    <d v="2012-10-06T00:00:00"/>
    <x v="2"/>
    <s v="G1N"/>
    <s v="GD10000000"/>
    <s v="GD0"/>
    <n v="13"/>
    <n v="8200"/>
    <s v="GD600"/>
    <s v="ITQB5"/>
    <s v="000ITQ"/>
    <n v="15"/>
    <s v="32367A"/>
    <n v="13"/>
    <m/>
    <m/>
    <x v="102"/>
    <n v="39701"/>
    <s v="51279"/>
    <x v="5"/>
    <x v="1"/>
    <s v="Non-executive"/>
    <s v="D607"/>
    <x v="1"/>
    <n v="291.39999999999998"/>
    <n v="0"/>
    <n v="0"/>
    <n v="0"/>
    <n v="0"/>
    <n v="0"/>
    <n v="0"/>
    <n v="0"/>
    <n v="0"/>
    <n v="0"/>
    <n v="0"/>
    <n v="0"/>
    <n v="0"/>
    <n v="0"/>
    <n v="0"/>
    <n v="0"/>
    <n v="0"/>
    <n v="0"/>
    <n v="0.22"/>
    <n v="92.62"/>
    <n v="0"/>
    <n v="0"/>
    <n v="0"/>
    <n v="0"/>
    <n v="0"/>
    <n v="16.97"/>
    <n v="0"/>
    <n v="0"/>
    <n v="0"/>
    <n v="0"/>
    <n v="0"/>
    <n v="0.45"/>
    <n v="1.32"/>
    <n v="0"/>
    <n v="0"/>
    <n v="3.97"/>
    <n v="14.58"/>
    <n v="0"/>
    <n v="4.08"/>
    <n v="0"/>
    <n v="0"/>
    <n v="0"/>
    <n v="0"/>
    <n v="0"/>
    <n v="0"/>
    <n v="0"/>
    <n v="0"/>
    <n v="425.61"/>
    <n v="425.61"/>
    <n v="0"/>
    <n v="0"/>
    <n v="0"/>
    <n v="0"/>
    <n v="0"/>
  </r>
  <r>
    <n v="22"/>
    <d v="2012-10-07T00:00:00"/>
    <d v="2012-10-20T00:00:00"/>
    <x v="3"/>
    <s v="G1N"/>
    <s v="GD10000000"/>
    <s v="GD0"/>
    <n v="13"/>
    <n v="100"/>
    <s v="LD600"/>
    <s v="LF607"/>
    <m/>
    <m/>
    <m/>
    <m/>
    <m/>
    <m/>
    <x v="107"/>
    <n v="12078"/>
    <s v="45942"/>
    <x v="59"/>
    <x v="1"/>
    <s v="Non-executive"/>
    <s v="D607"/>
    <x v="1"/>
    <n v="0"/>
    <n v="0"/>
    <n v="0"/>
    <n v="0"/>
    <n v="0"/>
    <n v="3213.46"/>
    <n v="0"/>
    <n v="0"/>
    <n v="0"/>
    <n v="0"/>
    <n v="0"/>
    <n v="0"/>
    <n v="0"/>
    <n v="0"/>
    <n v="0"/>
    <n v="0"/>
    <n v="0"/>
    <n v="0"/>
    <n v="2.3199999999999998"/>
    <n v="178.92"/>
    <n v="0"/>
    <n v="0"/>
    <n v="0"/>
    <n v="0"/>
    <n v="0"/>
    <n v="195.54"/>
    <n v="0"/>
    <n v="0"/>
    <n v="0"/>
    <n v="0"/>
    <n v="0"/>
    <n v="2.71"/>
    <n v="6.19"/>
    <n v="0"/>
    <n v="0"/>
    <n v="45.73"/>
    <n v="160.66999999999999"/>
    <n v="0"/>
    <n v="9.5399999999999991"/>
    <n v="0"/>
    <n v="0"/>
    <n v="0"/>
    <n v="0"/>
    <n v="0"/>
    <n v="0"/>
    <n v="0"/>
    <n v="0"/>
    <n v="3815.08"/>
    <n v="3815.0800000000004"/>
    <n v="0"/>
    <n v="0"/>
    <n v="0"/>
    <n v="0"/>
    <n v="0"/>
  </r>
  <r>
    <n v="22"/>
    <d v="2012-10-07T00:00:00"/>
    <d v="2012-10-20T00:00:00"/>
    <x v="3"/>
    <s v="G1N"/>
    <s v="GD10000000"/>
    <s v="GD0"/>
    <n v="13"/>
    <n v="100"/>
    <s v="LD600"/>
    <s v="LF607"/>
    <m/>
    <m/>
    <m/>
    <m/>
    <m/>
    <m/>
    <x v="108"/>
    <n v="39696"/>
    <s v="50911"/>
    <x v="60"/>
    <x v="1"/>
    <s v="Non-executive"/>
    <s v="D607"/>
    <x v="1"/>
    <n v="0"/>
    <n v="0"/>
    <n v="0"/>
    <n v="0"/>
    <n v="0"/>
    <n v="2553.0300000000002"/>
    <n v="0"/>
    <n v="0"/>
    <n v="0"/>
    <n v="0"/>
    <n v="0"/>
    <n v="0"/>
    <n v="0"/>
    <n v="0"/>
    <n v="0"/>
    <n v="0"/>
    <n v="0"/>
    <n v="0"/>
    <n v="1.86"/>
    <n v="305.63"/>
    <n v="0"/>
    <n v="0"/>
    <n v="0"/>
    <n v="0"/>
    <n v="0"/>
    <n v="146.16999999999999"/>
    <n v="0"/>
    <n v="0"/>
    <n v="0"/>
    <n v="0"/>
    <n v="0"/>
    <n v="2.99"/>
    <n v="8.7799999999999994"/>
    <n v="0"/>
    <n v="0"/>
    <n v="34.19"/>
    <n v="127.65"/>
    <n v="0"/>
    <n v="18.63"/>
    <n v="0"/>
    <n v="0"/>
    <n v="0"/>
    <n v="0"/>
    <n v="0"/>
    <n v="0"/>
    <n v="0"/>
    <n v="0"/>
    <n v="3198.93"/>
    <n v="3198.9300000000007"/>
    <n v="0"/>
    <n v="0"/>
    <n v="0"/>
    <n v="0"/>
    <n v="0"/>
  </r>
  <r>
    <n v="22"/>
    <d v="2012-10-07T00:00:00"/>
    <d v="2012-10-20T00:00:00"/>
    <x v="3"/>
    <s v="G1N"/>
    <s v="GD10000000"/>
    <s v="GD0"/>
    <n v="13"/>
    <n v="100"/>
    <s v="LD600"/>
    <s v="LF607"/>
    <m/>
    <m/>
    <m/>
    <m/>
    <m/>
    <m/>
    <x v="102"/>
    <n v="39701"/>
    <s v="51279"/>
    <x v="5"/>
    <x v="1"/>
    <s v="Non-executive"/>
    <s v="D607"/>
    <x v="1"/>
    <n v="1651.3"/>
    <n v="0"/>
    <n v="0"/>
    <n v="0"/>
    <n v="0"/>
    <n v="0"/>
    <n v="0"/>
    <n v="0"/>
    <n v="0"/>
    <n v="0"/>
    <n v="0"/>
    <n v="0"/>
    <n v="0"/>
    <n v="0"/>
    <n v="0"/>
    <n v="0"/>
    <n v="0"/>
    <n v="0"/>
    <n v="1.22"/>
    <n v="433.7"/>
    <n v="0"/>
    <n v="0"/>
    <n v="0"/>
    <n v="0"/>
    <n v="0"/>
    <n v="90.51"/>
    <n v="0"/>
    <n v="0"/>
    <n v="0"/>
    <n v="0"/>
    <n v="0"/>
    <n v="2.5499999999999998"/>
    <n v="7.46"/>
    <n v="0"/>
    <n v="0"/>
    <n v="21.17"/>
    <n v="82.56"/>
    <n v="0"/>
    <n v="23.13"/>
    <n v="0"/>
    <n v="0"/>
    <n v="0"/>
    <n v="0"/>
    <n v="0"/>
    <n v="0"/>
    <n v="0"/>
    <n v="0"/>
    <n v="2313.6"/>
    <n v="2313.6000000000004"/>
    <n v="0"/>
    <n v="0"/>
    <n v="0"/>
    <n v="0"/>
    <n v="0"/>
  </r>
  <r>
    <n v="22"/>
    <d v="2012-10-07T00:00:00"/>
    <d v="2012-10-20T00:00:00"/>
    <x v="3"/>
    <s v="G1N"/>
    <s v="GD10000000"/>
    <s v="GD0"/>
    <n v="13"/>
    <n v="8200"/>
    <s v="GD600"/>
    <s v="CLCB5"/>
    <s v="000CLC"/>
    <n v="15"/>
    <s v="32287C"/>
    <n v="13"/>
    <m/>
    <m/>
    <x v="212"/>
    <n v="58811"/>
    <s v="51229"/>
    <x v="2"/>
    <x v="1"/>
    <s v="Non-executive"/>
    <s v="D607"/>
    <x v="1"/>
    <n v="2403.8000000000002"/>
    <n v="0"/>
    <n v="0"/>
    <n v="0"/>
    <n v="0"/>
    <n v="0"/>
    <n v="0"/>
    <n v="0"/>
    <n v="0"/>
    <n v="0"/>
    <n v="0"/>
    <n v="0"/>
    <n v="0"/>
    <n v="0"/>
    <n v="0"/>
    <n v="0"/>
    <n v="0"/>
    <n v="0"/>
    <n v="0"/>
    <n v="160.02000000000001"/>
    <n v="0"/>
    <n v="0"/>
    <n v="0"/>
    <n v="0"/>
    <n v="0"/>
    <n v="145.72999999999999"/>
    <n v="0"/>
    <n v="0"/>
    <n v="0"/>
    <n v="0"/>
    <n v="0"/>
    <n v="2.71"/>
    <n v="6.19"/>
    <n v="0"/>
    <n v="0"/>
    <n v="34.08"/>
    <n v="120.19"/>
    <n v="0"/>
    <n v="8.5299999999999994"/>
    <n v="0"/>
    <n v="0"/>
    <n v="0"/>
    <n v="0"/>
    <n v="0"/>
    <n v="0"/>
    <n v="0"/>
    <n v="0"/>
    <n v="2881.25"/>
    <n v="2881.2500000000005"/>
    <n v="0"/>
    <n v="0"/>
    <n v="0"/>
    <n v="0"/>
    <n v="0"/>
  </r>
  <r>
    <n v="22"/>
    <d v="2012-10-07T00:00:00"/>
    <d v="2012-10-20T00:00:00"/>
    <x v="3"/>
    <s v="G1N"/>
    <s v="GD10000000"/>
    <s v="GD0"/>
    <n v="13"/>
    <n v="8200"/>
    <s v="GD600"/>
    <s v="CLCB5"/>
    <s v="000CLC"/>
    <n v="15"/>
    <s v="32287C"/>
    <n v="13"/>
    <m/>
    <m/>
    <x v="213"/>
    <n v="65499"/>
    <s v="73465"/>
    <x v="2"/>
    <x v="1"/>
    <s v="Non-executive"/>
    <s v="D607"/>
    <x v="1"/>
    <n v="3124.7"/>
    <n v="0"/>
    <n v="0"/>
    <n v="0"/>
    <n v="0"/>
    <n v="0"/>
    <n v="0"/>
    <n v="0"/>
    <n v="0"/>
    <n v="0"/>
    <n v="0"/>
    <n v="0"/>
    <n v="0"/>
    <n v="0"/>
    <n v="0"/>
    <n v="0"/>
    <n v="0"/>
    <n v="0"/>
    <n v="2.27"/>
    <n v="0"/>
    <n v="0"/>
    <n v="0"/>
    <n v="0"/>
    <n v="0"/>
    <n v="0"/>
    <n v="193.73"/>
    <n v="0"/>
    <n v="0"/>
    <n v="0"/>
    <n v="0"/>
    <n v="0"/>
    <n v="3.27"/>
    <n v="11.39"/>
    <n v="0"/>
    <n v="0"/>
    <n v="45.31"/>
    <n v="156.24"/>
    <n v="0"/>
    <n v="0"/>
    <n v="0"/>
    <n v="0"/>
    <n v="0"/>
    <n v="0"/>
    <n v="0"/>
    <n v="0"/>
    <n v="0"/>
    <n v="0"/>
    <n v="3536.91"/>
    <n v="3536.91"/>
    <n v="0"/>
    <n v="0"/>
    <n v="0"/>
    <n v="0"/>
    <n v="0"/>
  </r>
  <r>
    <n v="22"/>
    <d v="2012-10-07T00:00:00"/>
    <d v="2012-10-20T00:00:00"/>
    <x v="3"/>
    <s v="G1N"/>
    <s v="GD10000000"/>
    <s v="GD0"/>
    <n v="13"/>
    <n v="8200"/>
    <s v="GD600"/>
    <s v="ITQB5"/>
    <s v="000ITQ"/>
    <n v="15"/>
    <s v="32367A"/>
    <n v="13"/>
    <m/>
    <m/>
    <x v="102"/>
    <n v="39701"/>
    <s v="51279"/>
    <x v="5"/>
    <x v="1"/>
    <s v="Non-executive"/>
    <s v="D607"/>
    <x v="1"/>
    <n v="291.39999999999998"/>
    <n v="0"/>
    <n v="0"/>
    <n v="0"/>
    <n v="0"/>
    <n v="0"/>
    <n v="0"/>
    <n v="0"/>
    <n v="0"/>
    <n v="0"/>
    <n v="0"/>
    <n v="0"/>
    <n v="0"/>
    <n v="0"/>
    <n v="0"/>
    <n v="0"/>
    <n v="0"/>
    <n v="0"/>
    <n v="0.22"/>
    <n v="76.540000000000006"/>
    <n v="0"/>
    <n v="0"/>
    <n v="0"/>
    <n v="0"/>
    <n v="0"/>
    <n v="15.98"/>
    <n v="0"/>
    <n v="0"/>
    <n v="0"/>
    <n v="0"/>
    <n v="0"/>
    <n v="0.44"/>
    <n v="1.32"/>
    <n v="0"/>
    <n v="0"/>
    <n v="3.74"/>
    <n v="14.58"/>
    <n v="0"/>
    <n v="4.08"/>
    <n v="0"/>
    <n v="0"/>
    <n v="0"/>
    <n v="0"/>
    <n v="0"/>
    <n v="0"/>
    <n v="0"/>
    <n v="0"/>
    <n v="408.3"/>
    <n v="408.3"/>
    <n v="0"/>
    <n v="0"/>
    <n v="0"/>
    <n v="0"/>
    <n v="0"/>
  </r>
  <r>
    <n v="22"/>
    <d v="2012-10-07T00:00:00"/>
    <d v="2012-10-20T00:00:00"/>
    <x v="48"/>
    <s v="S12"/>
    <s v="GD10000000"/>
    <s v="GD0"/>
    <n v="13"/>
    <n v="100"/>
    <s v="LD600"/>
    <s v="LF607"/>
    <m/>
    <m/>
    <m/>
    <m/>
    <m/>
    <m/>
    <x v="269"/>
    <n v="47032"/>
    <s v="71809"/>
    <x v="140"/>
    <x v="1"/>
    <s v="Non-executive"/>
    <s v="D607"/>
    <x v="1"/>
    <n v="4011.3"/>
    <n v="0"/>
    <n v="0"/>
    <n v="0"/>
    <n v="0"/>
    <n v="0"/>
    <n v="0"/>
    <n v="0"/>
    <n v="0"/>
    <n v="0"/>
    <n v="0"/>
    <n v="0"/>
    <n v="0"/>
    <n v="0"/>
    <n v="0"/>
    <n v="0"/>
    <n v="0"/>
    <n v="0"/>
    <n v="2.89"/>
    <n v="178.92"/>
    <n v="0"/>
    <n v="0"/>
    <n v="0"/>
    <n v="0"/>
    <n v="0"/>
    <n v="0"/>
    <n v="0"/>
    <n v="0"/>
    <n v="0"/>
    <n v="0"/>
    <n v="0"/>
    <n v="0"/>
    <n v="0"/>
    <n v="0"/>
    <n v="0"/>
    <n v="57.3"/>
    <n v="0"/>
    <n v="0"/>
    <n v="9.5399999999999991"/>
    <n v="0"/>
    <n v="0"/>
    <n v="0"/>
    <n v="0"/>
    <n v="0"/>
    <n v="0"/>
    <n v="0"/>
    <n v="0"/>
    <n v="4259.95"/>
    <n v="4259.95"/>
    <n v="0"/>
    <n v="0"/>
    <n v="0"/>
    <n v="0"/>
    <n v="0"/>
  </r>
  <r>
    <n v="23"/>
    <d v="2012-10-21T00:00:00"/>
    <d v="2012-11-03T00:00:00"/>
    <x v="4"/>
    <s v="G1N"/>
    <s v="GD10000000"/>
    <s v="GD0"/>
    <n v="9"/>
    <n v="8134"/>
    <s v="EFP42"/>
    <n v="70000"/>
    <s v="GD1003"/>
    <n v="8"/>
    <m/>
    <m/>
    <m/>
    <m/>
    <x v="2"/>
    <n v="39208"/>
    <s v="47121"/>
    <x v="161"/>
    <x v="1"/>
    <s v="Non-executive"/>
    <s v="D607"/>
    <x v="1"/>
    <n v="0"/>
    <n v="0"/>
    <n v="0"/>
    <n v="0"/>
    <n v="0"/>
    <n v="1651.14"/>
    <n v="0"/>
    <n v="0"/>
    <n v="0"/>
    <n v="0"/>
    <n v="0"/>
    <n v="0"/>
    <n v="0"/>
    <n v="0"/>
    <n v="0"/>
    <n v="0"/>
    <n v="0"/>
    <n v="0"/>
    <n v="1.2"/>
    <n v="173.55"/>
    <n v="0"/>
    <n v="0"/>
    <n v="0"/>
    <n v="0"/>
    <n v="0"/>
    <n v="94.78"/>
    <n v="0"/>
    <n v="0"/>
    <n v="0"/>
    <n v="0"/>
    <n v="0"/>
    <n v="1.5"/>
    <n v="5.7"/>
    <n v="0"/>
    <n v="0"/>
    <n v="22.17"/>
    <n v="82.56"/>
    <n v="0"/>
    <n v="11.36"/>
    <n v="0"/>
    <n v="0"/>
    <n v="0"/>
    <n v="0"/>
    <n v="0"/>
    <n v="0"/>
    <n v="0"/>
    <n v="0"/>
    <n v="2043.96"/>
    <n v="2043.96"/>
    <n v="0"/>
    <n v="0"/>
    <n v="0"/>
    <n v="0"/>
    <n v="0"/>
  </r>
  <r>
    <n v="23"/>
    <d v="2012-10-21T00:00:00"/>
    <d v="2012-11-03T00:00:00"/>
    <x v="4"/>
    <s v="G1N"/>
    <s v="GD10000000"/>
    <s v="GD0"/>
    <n v="13"/>
    <n v="100"/>
    <s v="LD600"/>
    <s v="LF607"/>
    <m/>
    <m/>
    <m/>
    <m/>
    <m/>
    <m/>
    <x v="107"/>
    <n v="12078"/>
    <s v="45942"/>
    <x v="59"/>
    <x v="1"/>
    <s v="Non-executive"/>
    <s v="D607"/>
    <x v="1"/>
    <n v="0"/>
    <n v="0"/>
    <n v="0"/>
    <n v="0"/>
    <n v="0"/>
    <n v="3213.46"/>
    <n v="0"/>
    <n v="0"/>
    <n v="0"/>
    <n v="0"/>
    <n v="0"/>
    <n v="0"/>
    <n v="0"/>
    <n v="0"/>
    <n v="0"/>
    <n v="0"/>
    <n v="0"/>
    <n v="0"/>
    <n v="2.3199999999999998"/>
    <n v="178.92"/>
    <n v="0"/>
    <n v="0"/>
    <n v="0"/>
    <n v="0"/>
    <n v="0"/>
    <n v="195.53"/>
    <n v="0"/>
    <n v="0"/>
    <n v="0"/>
    <n v="0"/>
    <n v="0"/>
    <n v="2.71"/>
    <n v="6.19"/>
    <n v="0"/>
    <n v="0"/>
    <n v="45.73"/>
    <n v="160.66999999999999"/>
    <n v="0"/>
    <n v="9.5399999999999991"/>
    <n v="0"/>
    <n v="0"/>
    <n v="0"/>
    <n v="0"/>
    <n v="0"/>
    <n v="0"/>
    <n v="0"/>
    <n v="0"/>
    <n v="3815.07"/>
    <n v="3815.0700000000006"/>
    <n v="0"/>
    <n v="0"/>
    <n v="0"/>
    <n v="0"/>
    <n v="0"/>
  </r>
  <r>
    <n v="23"/>
    <d v="2012-10-21T00:00:00"/>
    <d v="2012-11-03T00:00:00"/>
    <x v="4"/>
    <s v="G1N"/>
    <s v="GD10000000"/>
    <s v="GD0"/>
    <n v="13"/>
    <n v="100"/>
    <s v="LD600"/>
    <s v="LF607"/>
    <m/>
    <m/>
    <m/>
    <m/>
    <m/>
    <m/>
    <x v="108"/>
    <n v="39696"/>
    <s v="50911"/>
    <x v="60"/>
    <x v="1"/>
    <s v="Non-executive"/>
    <s v="D607"/>
    <x v="1"/>
    <n v="0"/>
    <n v="0"/>
    <n v="0"/>
    <n v="0"/>
    <n v="0"/>
    <n v="2553.04"/>
    <n v="0"/>
    <n v="0"/>
    <n v="0"/>
    <n v="0"/>
    <n v="0"/>
    <n v="0"/>
    <n v="0"/>
    <n v="0"/>
    <n v="0"/>
    <n v="0"/>
    <n v="0"/>
    <n v="0"/>
    <n v="1.86"/>
    <n v="305.63"/>
    <n v="0"/>
    <n v="0"/>
    <n v="0"/>
    <n v="0"/>
    <n v="0"/>
    <n v="146.18"/>
    <n v="0"/>
    <n v="0"/>
    <n v="0"/>
    <n v="0"/>
    <n v="0"/>
    <n v="2.99"/>
    <n v="8.7799999999999994"/>
    <n v="0"/>
    <n v="0"/>
    <n v="34.19"/>
    <n v="127.65"/>
    <n v="0"/>
    <n v="18.63"/>
    <n v="0"/>
    <n v="0"/>
    <n v="0"/>
    <n v="0"/>
    <n v="0"/>
    <n v="0"/>
    <n v="0"/>
    <n v="0"/>
    <n v="3198.95"/>
    <n v="3198.9500000000003"/>
    <n v="0"/>
    <n v="0"/>
    <n v="0"/>
    <n v="0"/>
    <n v="0"/>
  </r>
  <r>
    <n v="23"/>
    <d v="2012-10-21T00:00:00"/>
    <d v="2012-11-03T00:00:00"/>
    <x v="4"/>
    <s v="G1N"/>
    <s v="GD10000000"/>
    <s v="GD0"/>
    <n v="13"/>
    <n v="100"/>
    <s v="LD600"/>
    <s v="LF607"/>
    <m/>
    <m/>
    <m/>
    <m/>
    <m/>
    <m/>
    <x v="102"/>
    <n v="39701"/>
    <s v="51279"/>
    <x v="5"/>
    <x v="1"/>
    <s v="Non-executive"/>
    <s v="D607"/>
    <x v="1"/>
    <n v="1651.3"/>
    <n v="0"/>
    <n v="0"/>
    <n v="0"/>
    <n v="0"/>
    <n v="0"/>
    <n v="0"/>
    <n v="0"/>
    <n v="0"/>
    <n v="0"/>
    <n v="0"/>
    <n v="0"/>
    <n v="0"/>
    <n v="0"/>
    <n v="0"/>
    <n v="0"/>
    <n v="0"/>
    <n v="0"/>
    <n v="1.22"/>
    <n v="433.7"/>
    <n v="0"/>
    <n v="0"/>
    <n v="0"/>
    <n v="0"/>
    <n v="0"/>
    <n v="90.52"/>
    <n v="0"/>
    <n v="0"/>
    <n v="0"/>
    <n v="0"/>
    <n v="0"/>
    <n v="2.54"/>
    <n v="7.46"/>
    <n v="0"/>
    <n v="0"/>
    <n v="21.16"/>
    <n v="82.57"/>
    <n v="0"/>
    <n v="23.13"/>
    <n v="0"/>
    <n v="0"/>
    <n v="0"/>
    <n v="0"/>
    <n v="0"/>
    <n v="0"/>
    <n v="0"/>
    <n v="0"/>
    <n v="2313.6"/>
    <n v="2313.6"/>
    <n v="0"/>
    <n v="0"/>
    <n v="0"/>
    <n v="0"/>
    <n v="0"/>
  </r>
  <r>
    <n v="23"/>
    <d v="2012-10-21T00:00:00"/>
    <d v="2012-11-03T00:00:00"/>
    <x v="4"/>
    <s v="G1N"/>
    <s v="GD10000000"/>
    <s v="GD0"/>
    <n v="13"/>
    <n v="8200"/>
    <s v="GD600"/>
    <s v="CLCB5"/>
    <s v="000CLC"/>
    <n v="15"/>
    <s v="32287C"/>
    <n v="13"/>
    <m/>
    <m/>
    <x v="212"/>
    <n v="58811"/>
    <s v="51229"/>
    <x v="2"/>
    <x v="1"/>
    <s v="Non-executive"/>
    <s v="D607"/>
    <x v="1"/>
    <n v="2403.8000000000002"/>
    <n v="0"/>
    <n v="0"/>
    <n v="0"/>
    <n v="0"/>
    <n v="0"/>
    <n v="0"/>
    <n v="0"/>
    <n v="0"/>
    <n v="0"/>
    <n v="0"/>
    <n v="0"/>
    <n v="0"/>
    <n v="0"/>
    <n v="0"/>
    <n v="0"/>
    <n v="0"/>
    <n v="0"/>
    <n v="0"/>
    <n v="160.02000000000001"/>
    <n v="0"/>
    <n v="0"/>
    <n v="0"/>
    <n v="0"/>
    <n v="0"/>
    <n v="145.72999999999999"/>
    <n v="0"/>
    <n v="0"/>
    <n v="0"/>
    <n v="0"/>
    <n v="0"/>
    <n v="2.71"/>
    <n v="6.19"/>
    <n v="0"/>
    <n v="0"/>
    <n v="34.08"/>
    <n v="120.19"/>
    <n v="0"/>
    <n v="8.5299999999999994"/>
    <n v="0"/>
    <n v="0"/>
    <n v="0"/>
    <n v="0"/>
    <n v="0"/>
    <n v="0"/>
    <n v="0"/>
    <n v="0"/>
    <n v="2881.25"/>
    <n v="2881.2500000000005"/>
    <n v="0"/>
    <n v="0"/>
    <n v="0"/>
    <n v="0"/>
    <n v="0"/>
  </r>
  <r>
    <n v="23"/>
    <d v="2012-10-21T00:00:00"/>
    <d v="2012-11-03T00:00:00"/>
    <x v="4"/>
    <s v="G1N"/>
    <s v="GD10000000"/>
    <s v="GD0"/>
    <n v="13"/>
    <n v="8200"/>
    <s v="GD600"/>
    <s v="CLCB5"/>
    <s v="000CLC"/>
    <n v="15"/>
    <s v="32287C"/>
    <n v="13"/>
    <m/>
    <m/>
    <x v="213"/>
    <n v="65499"/>
    <s v="73465"/>
    <x v="2"/>
    <x v="1"/>
    <s v="Non-executive"/>
    <s v="D607"/>
    <x v="1"/>
    <n v="3124.7"/>
    <n v="0"/>
    <n v="0"/>
    <n v="0"/>
    <n v="0"/>
    <n v="0"/>
    <n v="0"/>
    <n v="0"/>
    <n v="0"/>
    <n v="0"/>
    <n v="0"/>
    <n v="0"/>
    <n v="0"/>
    <n v="0"/>
    <n v="0"/>
    <n v="0"/>
    <n v="0"/>
    <n v="0"/>
    <n v="2.27"/>
    <n v="0"/>
    <n v="0"/>
    <n v="0"/>
    <n v="0"/>
    <n v="0"/>
    <n v="0"/>
    <n v="193.73"/>
    <n v="0"/>
    <n v="0"/>
    <n v="0"/>
    <n v="0"/>
    <n v="0"/>
    <n v="3.27"/>
    <n v="11.39"/>
    <n v="0"/>
    <n v="0"/>
    <n v="45.31"/>
    <n v="156.24"/>
    <n v="0"/>
    <n v="0"/>
    <n v="0"/>
    <n v="0"/>
    <n v="0"/>
    <n v="0"/>
    <n v="0"/>
    <n v="0"/>
    <n v="0"/>
    <n v="0"/>
    <n v="3536.91"/>
    <n v="3536.91"/>
    <n v="0"/>
    <n v="0"/>
    <n v="0"/>
    <n v="0"/>
    <n v="0"/>
  </r>
  <r>
    <n v="23"/>
    <d v="2012-10-21T00:00:00"/>
    <d v="2012-11-03T00:00:00"/>
    <x v="4"/>
    <s v="G1N"/>
    <s v="GD10000000"/>
    <s v="GD0"/>
    <n v="13"/>
    <n v="8200"/>
    <s v="GD600"/>
    <s v="DSG35"/>
    <s v="000DSG"/>
    <n v="15"/>
    <s v="15282A"/>
    <n v="13"/>
    <m/>
    <m/>
    <x v="2"/>
    <n v="39208"/>
    <s v="47121"/>
    <x v="161"/>
    <x v="1"/>
    <s v="Non-executive"/>
    <s v="D607"/>
    <x v="1"/>
    <n v="0"/>
    <n v="0"/>
    <n v="0"/>
    <n v="0"/>
    <n v="0"/>
    <n v="1651.1"/>
    <n v="0"/>
    <n v="0"/>
    <n v="0"/>
    <n v="0"/>
    <n v="0"/>
    <n v="0"/>
    <n v="0"/>
    <n v="0"/>
    <n v="0"/>
    <n v="0"/>
    <n v="0"/>
    <n v="0"/>
    <n v="1.18"/>
    <n v="173.53"/>
    <n v="0"/>
    <n v="0"/>
    <n v="0"/>
    <n v="0"/>
    <n v="0"/>
    <n v="94.75"/>
    <n v="0"/>
    <n v="0"/>
    <n v="0"/>
    <n v="0"/>
    <n v="0"/>
    <n v="1.49"/>
    <n v="5.69"/>
    <n v="0"/>
    <n v="0"/>
    <n v="22.16"/>
    <n v="82.55"/>
    <n v="0"/>
    <n v="11.35"/>
    <n v="0"/>
    <n v="0"/>
    <n v="0"/>
    <n v="0"/>
    <n v="0"/>
    <n v="0"/>
    <n v="0"/>
    <n v="0"/>
    <n v="2043.8"/>
    <n v="2043.8"/>
    <n v="0"/>
    <n v="0"/>
    <n v="0"/>
    <n v="0"/>
    <n v="0"/>
  </r>
  <r>
    <n v="23"/>
    <d v="2012-10-21T00:00:00"/>
    <d v="2012-11-03T00:00:00"/>
    <x v="4"/>
    <s v="G1N"/>
    <s v="GD10000000"/>
    <s v="GD0"/>
    <n v="13"/>
    <n v="8200"/>
    <s v="GD600"/>
    <s v="ITQB5"/>
    <s v="000ITQ"/>
    <n v="15"/>
    <s v="32367A"/>
    <n v="13"/>
    <m/>
    <m/>
    <x v="102"/>
    <n v="39701"/>
    <s v="51279"/>
    <x v="5"/>
    <x v="1"/>
    <s v="Non-executive"/>
    <s v="D607"/>
    <x v="1"/>
    <n v="291.39999999999998"/>
    <n v="0"/>
    <n v="0"/>
    <n v="0"/>
    <n v="0"/>
    <n v="0"/>
    <n v="0"/>
    <n v="0"/>
    <n v="0"/>
    <n v="0"/>
    <n v="0"/>
    <n v="0"/>
    <n v="0"/>
    <n v="0"/>
    <n v="0"/>
    <n v="0"/>
    <n v="0"/>
    <n v="0"/>
    <n v="0.22"/>
    <n v="76.540000000000006"/>
    <n v="0"/>
    <n v="0"/>
    <n v="0"/>
    <n v="0"/>
    <n v="0"/>
    <n v="15.97"/>
    <n v="0"/>
    <n v="0"/>
    <n v="0"/>
    <n v="0"/>
    <n v="0"/>
    <n v="0.45"/>
    <n v="1.32"/>
    <n v="0"/>
    <n v="0"/>
    <n v="3.74"/>
    <n v="14.57"/>
    <n v="0"/>
    <n v="4.08"/>
    <n v="0"/>
    <n v="0"/>
    <n v="0"/>
    <n v="0"/>
    <n v="0"/>
    <n v="0"/>
    <n v="0"/>
    <n v="0"/>
    <n v="408.29"/>
    <n v="408.29"/>
    <n v="0"/>
    <n v="0"/>
    <n v="0"/>
    <n v="0"/>
    <n v="0"/>
  </r>
  <r>
    <n v="23"/>
    <d v="2012-10-21T00:00:00"/>
    <d v="2012-11-03T00:00:00"/>
    <x v="49"/>
    <s v="S12"/>
    <s v="GD10000000"/>
    <s v="GD0"/>
    <n v="13"/>
    <n v="100"/>
    <s v="LD600"/>
    <s v="LF607"/>
    <m/>
    <m/>
    <m/>
    <m/>
    <m/>
    <m/>
    <x v="269"/>
    <n v="47032"/>
    <s v="71809"/>
    <x v="140"/>
    <x v="1"/>
    <s v="Non-executive"/>
    <s v="D607"/>
    <x v="1"/>
    <n v="4011.3"/>
    <n v="0"/>
    <n v="0"/>
    <n v="0"/>
    <n v="0"/>
    <n v="0"/>
    <n v="0"/>
    <n v="0"/>
    <n v="0"/>
    <n v="0"/>
    <n v="0"/>
    <n v="0"/>
    <n v="0"/>
    <n v="0"/>
    <n v="0"/>
    <n v="0"/>
    <n v="0"/>
    <n v="0"/>
    <n v="2.89"/>
    <n v="178.92"/>
    <n v="0"/>
    <n v="0"/>
    <n v="0"/>
    <n v="0"/>
    <n v="0"/>
    <n v="0"/>
    <n v="0"/>
    <n v="0"/>
    <n v="0"/>
    <n v="0"/>
    <n v="0"/>
    <n v="0"/>
    <n v="0"/>
    <n v="0"/>
    <n v="0"/>
    <n v="57.3"/>
    <n v="0"/>
    <n v="0"/>
    <n v="9.5399999999999991"/>
    <n v="0"/>
    <n v="0"/>
    <n v="0"/>
    <n v="0"/>
    <n v="0"/>
    <n v="0"/>
    <n v="0"/>
    <n v="0"/>
    <n v="4259.95"/>
    <n v="4259.95"/>
    <n v="0"/>
    <n v="0"/>
    <n v="0"/>
    <n v="0"/>
    <n v="0"/>
  </r>
  <r>
    <n v="24"/>
    <d v="2012-11-04T00:00:00"/>
    <d v="2012-11-17T00:00:00"/>
    <x v="5"/>
    <s v="G1N"/>
    <s v="GD10000000"/>
    <s v="GD0"/>
    <n v="9"/>
    <n v="8134"/>
    <s v="EFP42"/>
    <n v="70000"/>
    <s v="GD1003"/>
    <n v="8"/>
    <m/>
    <m/>
    <m/>
    <m/>
    <x v="2"/>
    <n v="39208"/>
    <s v="47121"/>
    <x v="161"/>
    <x v="1"/>
    <s v="Non-executive"/>
    <s v="D607"/>
    <x v="1"/>
    <n v="0"/>
    <n v="0"/>
    <n v="0"/>
    <n v="0"/>
    <n v="0"/>
    <n v="1651.12"/>
    <n v="0"/>
    <n v="0"/>
    <n v="0"/>
    <n v="0"/>
    <n v="0"/>
    <n v="0"/>
    <n v="0"/>
    <n v="0"/>
    <n v="0"/>
    <n v="0"/>
    <n v="0"/>
    <n v="0"/>
    <n v="1.2"/>
    <n v="173.54"/>
    <n v="0"/>
    <n v="0"/>
    <n v="0"/>
    <n v="0"/>
    <n v="0"/>
    <n v="94.77"/>
    <n v="0"/>
    <n v="0"/>
    <n v="0"/>
    <n v="0"/>
    <n v="0"/>
    <n v="1.5"/>
    <n v="5.7"/>
    <n v="0"/>
    <n v="0"/>
    <n v="22.16"/>
    <n v="82.56"/>
    <n v="0"/>
    <n v="11.36"/>
    <n v="0"/>
    <n v="0"/>
    <n v="0"/>
    <n v="0"/>
    <n v="0"/>
    <n v="0"/>
    <n v="0"/>
    <n v="0"/>
    <n v="2043.91"/>
    <n v="2043.9099999999999"/>
    <n v="0"/>
    <n v="0"/>
    <n v="0"/>
    <n v="0"/>
    <n v="0"/>
  </r>
  <r>
    <n v="24"/>
    <d v="2012-11-04T00:00:00"/>
    <d v="2012-11-17T00:00:00"/>
    <x v="5"/>
    <s v="G1N"/>
    <s v="GD10000000"/>
    <s v="GD0"/>
    <n v="13"/>
    <n v="100"/>
    <s v="LD600"/>
    <s v="LF607"/>
    <m/>
    <m/>
    <m/>
    <m/>
    <m/>
    <m/>
    <x v="107"/>
    <n v="12078"/>
    <s v="45942"/>
    <x v="59"/>
    <x v="1"/>
    <s v="Non-executive"/>
    <s v="D607"/>
    <x v="1"/>
    <n v="0"/>
    <n v="0"/>
    <n v="0"/>
    <n v="0"/>
    <n v="0"/>
    <n v="3213.46"/>
    <n v="0"/>
    <n v="0"/>
    <n v="0"/>
    <n v="0"/>
    <n v="0"/>
    <n v="0"/>
    <n v="0"/>
    <n v="0"/>
    <n v="0"/>
    <n v="0"/>
    <n v="0"/>
    <n v="0"/>
    <n v="2.3199999999999998"/>
    <n v="178.92"/>
    <n v="0"/>
    <n v="0"/>
    <n v="0"/>
    <n v="0"/>
    <n v="0"/>
    <n v="195.54"/>
    <n v="0"/>
    <n v="0"/>
    <n v="0"/>
    <n v="0"/>
    <n v="0"/>
    <n v="2.71"/>
    <n v="6.19"/>
    <n v="0"/>
    <n v="0"/>
    <n v="45.73"/>
    <n v="160.66999999999999"/>
    <n v="0"/>
    <n v="9.5399999999999991"/>
    <n v="0"/>
    <n v="0"/>
    <n v="0"/>
    <n v="0"/>
    <n v="0"/>
    <n v="0"/>
    <n v="0"/>
    <n v="0"/>
    <n v="3815.08"/>
    <n v="3815.0800000000004"/>
    <n v="0"/>
    <n v="0"/>
    <n v="0"/>
    <n v="0"/>
    <n v="0"/>
  </r>
  <r>
    <n v="24"/>
    <d v="2012-11-04T00:00:00"/>
    <d v="2012-11-17T00:00:00"/>
    <x v="5"/>
    <s v="G1N"/>
    <s v="GD10000000"/>
    <s v="GD0"/>
    <n v="13"/>
    <n v="100"/>
    <s v="LD600"/>
    <s v="LF607"/>
    <m/>
    <m/>
    <m/>
    <m/>
    <m/>
    <m/>
    <x v="108"/>
    <n v="39696"/>
    <s v="50911"/>
    <x v="60"/>
    <x v="1"/>
    <s v="Non-executive"/>
    <s v="D607"/>
    <x v="1"/>
    <n v="0"/>
    <n v="0"/>
    <n v="0"/>
    <n v="0"/>
    <n v="0"/>
    <n v="2553.0300000000002"/>
    <n v="0"/>
    <n v="0"/>
    <n v="0"/>
    <n v="0"/>
    <n v="0"/>
    <n v="0"/>
    <n v="0"/>
    <n v="0"/>
    <n v="0"/>
    <n v="0"/>
    <n v="0"/>
    <n v="0"/>
    <n v="1.86"/>
    <n v="305.63"/>
    <n v="0"/>
    <n v="0"/>
    <n v="0"/>
    <n v="0"/>
    <n v="0"/>
    <n v="146.18"/>
    <n v="0"/>
    <n v="0"/>
    <n v="0"/>
    <n v="0"/>
    <n v="0"/>
    <n v="2.99"/>
    <n v="8.7799999999999994"/>
    <n v="0"/>
    <n v="0"/>
    <n v="34.18"/>
    <n v="127.65"/>
    <n v="0"/>
    <n v="18.63"/>
    <n v="0"/>
    <n v="0"/>
    <n v="0"/>
    <n v="0"/>
    <n v="0"/>
    <n v="0"/>
    <n v="0"/>
    <n v="0"/>
    <n v="3198.93"/>
    <n v="3198.9300000000003"/>
    <n v="0"/>
    <n v="0"/>
    <n v="0"/>
    <n v="0"/>
    <n v="0"/>
  </r>
  <r>
    <n v="24"/>
    <d v="2012-11-04T00:00:00"/>
    <d v="2012-11-17T00:00:00"/>
    <x v="5"/>
    <s v="G1N"/>
    <s v="GD10000000"/>
    <s v="GD0"/>
    <n v="13"/>
    <n v="100"/>
    <s v="LD600"/>
    <s v="LF607"/>
    <m/>
    <m/>
    <m/>
    <m/>
    <m/>
    <m/>
    <x v="102"/>
    <n v="39701"/>
    <s v="51279"/>
    <x v="5"/>
    <x v="1"/>
    <s v="Non-executive"/>
    <s v="D607"/>
    <x v="1"/>
    <n v="1651.3"/>
    <n v="0"/>
    <n v="0"/>
    <n v="0"/>
    <n v="0"/>
    <n v="0"/>
    <n v="0"/>
    <n v="0"/>
    <n v="0"/>
    <n v="0"/>
    <n v="0"/>
    <n v="0"/>
    <n v="0"/>
    <n v="0"/>
    <n v="0"/>
    <n v="0"/>
    <n v="0"/>
    <n v="0"/>
    <n v="1.22"/>
    <n v="433.7"/>
    <n v="0"/>
    <n v="0"/>
    <n v="0"/>
    <n v="0"/>
    <n v="0"/>
    <n v="90.5"/>
    <n v="0"/>
    <n v="0"/>
    <n v="0"/>
    <n v="0"/>
    <n v="0"/>
    <n v="2.5499999999999998"/>
    <n v="7.46"/>
    <n v="0"/>
    <n v="0"/>
    <n v="21.16"/>
    <n v="82.56"/>
    <n v="0"/>
    <n v="23.13"/>
    <n v="0"/>
    <n v="0"/>
    <n v="0"/>
    <n v="0"/>
    <n v="0"/>
    <n v="0"/>
    <n v="0"/>
    <n v="0"/>
    <n v="2313.58"/>
    <n v="2313.58"/>
    <n v="0"/>
    <n v="0"/>
    <n v="0"/>
    <n v="0"/>
    <n v="0"/>
  </r>
  <r>
    <n v="24"/>
    <d v="2012-11-04T00:00:00"/>
    <d v="2012-11-17T00:00:00"/>
    <x v="5"/>
    <s v="G1N"/>
    <s v="GD10000000"/>
    <s v="GD0"/>
    <n v="13"/>
    <n v="8200"/>
    <s v="GD600"/>
    <s v="CLCB5"/>
    <s v="000CLC"/>
    <n v="15"/>
    <s v="32287C"/>
    <n v="13"/>
    <m/>
    <m/>
    <x v="212"/>
    <n v="58811"/>
    <s v="51229"/>
    <x v="2"/>
    <x v="1"/>
    <s v="Non-executive"/>
    <s v="D607"/>
    <x v="1"/>
    <n v="2403.8000000000002"/>
    <n v="0"/>
    <n v="0"/>
    <n v="0"/>
    <n v="0"/>
    <n v="0"/>
    <n v="0"/>
    <n v="0"/>
    <n v="0"/>
    <n v="0"/>
    <n v="0"/>
    <n v="0"/>
    <n v="0"/>
    <n v="0"/>
    <n v="0"/>
    <n v="0"/>
    <n v="0"/>
    <n v="0"/>
    <n v="0"/>
    <n v="160.02000000000001"/>
    <n v="0"/>
    <n v="0"/>
    <n v="0"/>
    <n v="0"/>
    <n v="0"/>
    <n v="145.72999999999999"/>
    <n v="0"/>
    <n v="0"/>
    <n v="0"/>
    <n v="0"/>
    <n v="0"/>
    <n v="2.71"/>
    <n v="6.19"/>
    <n v="0"/>
    <n v="0"/>
    <n v="34.08"/>
    <n v="120.19"/>
    <n v="0"/>
    <n v="8.5299999999999994"/>
    <n v="0"/>
    <n v="0"/>
    <n v="0"/>
    <n v="0"/>
    <n v="0"/>
    <n v="0"/>
    <n v="0"/>
    <n v="0"/>
    <n v="2881.25"/>
    <n v="2881.2500000000005"/>
    <n v="0"/>
    <n v="0"/>
    <n v="0"/>
    <n v="0"/>
    <n v="0"/>
  </r>
  <r>
    <n v="24"/>
    <d v="2012-11-04T00:00:00"/>
    <d v="2012-11-17T00:00:00"/>
    <x v="5"/>
    <s v="G1N"/>
    <s v="GD10000000"/>
    <s v="GD0"/>
    <n v="13"/>
    <n v="8200"/>
    <s v="GD600"/>
    <s v="CLCB5"/>
    <s v="000CLC"/>
    <n v="15"/>
    <s v="32287C"/>
    <n v="13"/>
    <m/>
    <m/>
    <x v="213"/>
    <n v="65499"/>
    <s v="73465"/>
    <x v="2"/>
    <x v="1"/>
    <s v="Non-executive"/>
    <s v="D607"/>
    <x v="1"/>
    <n v="3124.7"/>
    <n v="0"/>
    <n v="0"/>
    <n v="0"/>
    <n v="0"/>
    <n v="0"/>
    <n v="0"/>
    <n v="0"/>
    <n v="0"/>
    <n v="0"/>
    <n v="0"/>
    <n v="0"/>
    <n v="0"/>
    <n v="0"/>
    <n v="0"/>
    <n v="0"/>
    <n v="0"/>
    <n v="0"/>
    <n v="2.27"/>
    <n v="0"/>
    <n v="0"/>
    <n v="0"/>
    <n v="0"/>
    <n v="0"/>
    <n v="0"/>
    <n v="193.73"/>
    <n v="0"/>
    <n v="0"/>
    <n v="0"/>
    <n v="0"/>
    <n v="0"/>
    <n v="3.27"/>
    <n v="11.39"/>
    <n v="0"/>
    <n v="0"/>
    <n v="45.31"/>
    <n v="156.24"/>
    <n v="0"/>
    <n v="0"/>
    <n v="0"/>
    <n v="0"/>
    <n v="0"/>
    <n v="0"/>
    <n v="0"/>
    <n v="0"/>
    <n v="0"/>
    <n v="0"/>
    <n v="3536.91"/>
    <n v="3536.91"/>
    <n v="0"/>
    <n v="0"/>
    <n v="0"/>
    <n v="0"/>
    <n v="0"/>
  </r>
  <r>
    <n v="24"/>
    <d v="2012-11-04T00:00:00"/>
    <d v="2012-11-17T00:00:00"/>
    <x v="5"/>
    <s v="G1N"/>
    <s v="GD10000000"/>
    <s v="GD0"/>
    <n v="13"/>
    <n v="8200"/>
    <s v="GD600"/>
    <s v="DSG35"/>
    <s v="000DSG"/>
    <n v="15"/>
    <s v="15282A"/>
    <n v="13"/>
    <m/>
    <m/>
    <x v="2"/>
    <n v="39208"/>
    <s v="47121"/>
    <x v="161"/>
    <x v="1"/>
    <s v="Non-executive"/>
    <s v="D607"/>
    <x v="1"/>
    <n v="0"/>
    <n v="0"/>
    <n v="0"/>
    <n v="0"/>
    <n v="0"/>
    <n v="1651.1"/>
    <n v="0"/>
    <n v="0"/>
    <n v="0"/>
    <n v="0"/>
    <n v="0"/>
    <n v="0"/>
    <n v="0"/>
    <n v="0"/>
    <n v="0"/>
    <n v="0"/>
    <n v="0"/>
    <n v="0"/>
    <n v="1.18"/>
    <n v="173.54"/>
    <n v="0"/>
    <n v="0"/>
    <n v="0"/>
    <n v="0"/>
    <n v="0"/>
    <n v="94.76"/>
    <n v="0"/>
    <n v="0"/>
    <n v="0"/>
    <n v="0"/>
    <n v="0"/>
    <n v="1.49"/>
    <n v="5.69"/>
    <n v="0"/>
    <n v="0"/>
    <n v="22.16"/>
    <n v="82.55"/>
    <n v="0"/>
    <n v="11.35"/>
    <n v="0"/>
    <n v="0"/>
    <n v="0"/>
    <n v="0"/>
    <n v="0"/>
    <n v="0"/>
    <n v="0"/>
    <n v="0"/>
    <n v="2043.82"/>
    <n v="2043.82"/>
    <n v="0"/>
    <n v="0"/>
    <n v="0"/>
    <n v="0"/>
    <n v="0"/>
  </r>
  <r>
    <n v="24"/>
    <d v="2012-11-04T00:00:00"/>
    <d v="2012-11-17T00:00:00"/>
    <x v="5"/>
    <s v="G1N"/>
    <s v="GD10000000"/>
    <s v="GD0"/>
    <n v="13"/>
    <n v="8200"/>
    <s v="GD600"/>
    <s v="ITQB5"/>
    <s v="000ITQ"/>
    <n v="15"/>
    <s v="32367A"/>
    <n v="13"/>
    <m/>
    <m/>
    <x v="102"/>
    <n v="39701"/>
    <s v="51279"/>
    <x v="5"/>
    <x v="1"/>
    <s v="Non-executive"/>
    <s v="D607"/>
    <x v="1"/>
    <n v="291.39999999999998"/>
    <n v="0"/>
    <n v="0"/>
    <n v="0"/>
    <n v="0"/>
    <n v="0"/>
    <n v="0"/>
    <n v="0"/>
    <n v="0"/>
    <n v="0"/>
    <n v="0"/>
    <n v="0"/>
    <n v="0"/>
    <n v="0"/>
    <n v="0"/>
    <n v="0"/>
    <n v="0"/>
    <n v="0"/>
    <n v="0.22"/>
    <n v="76.540000000000006"/>
    <n v="0"/>
    <n v="0"/>
    <n v="0"/>
    <n v="0"/>
    <n v="0"/>
    <n v="15.98"/>
    <n v="0"/>
    <n v="0"/>
    <n v="0"/>
    <n v="0"/>
    <n v="0"/>
    <n v="0.44"/>
    <n v="1.32"/>
    <n v="0"/>
    <n v="0"/>
    <n v="3.74"/>
    <n v="14.58"/>
    <n v="0"/>
    <n v="4.08"/>
    <n v="0"/>
    <n v="0"/>
    <n v="0"/>
    <n v="0"/>
    <n v="0"/>
    <n v="0"/>
    <n v="0"/>
    <n v="0"/>
    <n v="408.3"/>
    <n v="408.3"/>
    <n v="0"/>
    <n v="0"/>
    <n v="0"/>
    <n v="0"/>
    <n v="0"/>
  </r>
  <r>
    <n v="24"/>
    <d v="2012-11-04T00:00:00"/>
    <d v="2012-11-17T00:00:00"/>
    <x v="50"/>
    <s v="S12"/>
    <s v="GD10000000"/>
    <s v="GD0"/>
    <n v="13"/>
    <n v="100"/>
    <s v="LD600"/>
    <s v="LF607"/>
    <m/>
    <m/>
    <m/>
    <m/>
    <m/>
    <m/>
    <x v="269"/>
    <n v="47032"/>
    <s v="71809"/>
    <x v="140"/>
    <x v="1"/>
    <s v="Non-executive"/>
    <s v="D607"/>
    <x v="1"/>
    <n v="4011.3"/>
    <n v="0"/>
    <n v="0"/>
    <n v="0"/>
    <n v="0"/>
    <n v="0"/>
    <n v="0"/>
    <n v="0"/>
    <n v="0"/>
    <n v="0"/>
    <n v="0"/>
    <n v="0"/>
    <n v="0"/>
    <n v="0"/>
    <n v="0"/>
    <n v="0"/>
    <n v="0"/>
    <n v="0"/>
    <n v="2.89"/>
    <n v="178.92"/>
    <n v="0"/>
    <n v="0"/>
    <n v="0"/>
    <n v="0"/>
    <n v="0"/>
    <n v="0"/>
    <n v="0"/>
    <n v="0"/>
    <n v="0"/>
    <n v="0"/>
    <n v="0"/>
    <n v="0"/>
    <n v="0"/>
    <n v="0"/>
    <n v="0"/>
    <n v="57.3"/>
    <n v="0"/>
    <n v="0"/>
    <n v="9.5399999999999991"/>
    <n v="0"/>
    <n v="0"/>
    <n v="0"/>
    <n v="0"/>
    <n v="0"/>
    <n v="0"/>
    <n v="0"/>
    <n v="0"/>
    <n v="4259.95"/>
    <n v="4259.95"/>
    <n v="0"/>
    <n v="0"/>
    <n v="0"/>
    <n v="0"/>
    <n v="0"/>
  </r>
  <r>
    <n v="25"/>
    <d v="2012-11-18T00:00:00"/>
    <d v="2012-12-01T00:00:00"/>
    <x v="6"/>
    <s v="G1N"/>
    <s v="GD10000000"/>
    <s v="GD0"/>
    <n v="9"/>
    <n v="8134"/>
    <s v="EFP42"/>
    <n v="70000"/>
    <s v="GD1003"/>
    <n v="8"/>
    <m/>
    <m/>
    <m/>
    <m/>
    <x v="2"/>
    <n v="39208"/>
    <s v="47121"/>
    <x v="161"/>
    <x v="1"/>
    <s v="Non-executive"/>
    <s v="D607"/>
    <x v="1"/>
    <n v="0"/>
    <n v="0"/>
    <n v="0"/>
    <n v="0"/>
    <n v="0"/>
    <n v="1651.13"/>
    <n v="0"/>
    <n v="0"/>
    <n v="0"/>
    <n v="0"/>
    <n v="0"/>
    <n v="0"/>
    <n v="0"/>
    <n v="0"/>
    <n v="0"/>
    <n v="0"/>
    <n v="0"/>
    <n v="0"/>
    <n v="1.2"/>
    <n v="173.55"/>
    <n v="0"/>
    <n v="0"/>
    <n v="0"/>
    <n v="0"/>
    <n v="0"/>
    <n v="94.77"/>
    <n v="0"/>
    <n v="0"/>
    <n v="0"/>
    <n v="0"/>
    <n v="0"/>
    <n v="1.51"/>
    <n v="5.71"/>
    <n v="0"/>
    <n v="0"/>
    <n v="22.17"/>
    <n v="82.57"/>
    <n v="0"/>
    <n v="11.36"/>
    <n v="0"/>
    <n v="0"/>
    <n v="0"/>
    <n v="0"/>
    <n v="0"/>
    <n v="0"/>
    <n v="0"/>
    <n v="0"/>
    <n v="2043.97"/>
    <n v="2043.97"/>
    <n v="0"/>
    <n v="0"/>
    <n v="0"/>
    <n v="0"/>
    <n v="0"/>
  </r>
  <r>
    <n v="25"/>
    <d v="2012-11-18T00:00:00"/>
    <d v="2012-12-01T00:00:00"/>
    <x v="6"/>
    <s v="G1N"/>
    <s v="GD10000000"/>
    <s v="GD0"/>
    <n v="13"/>
    <n v="100"/>
    <s v="LD600"/>
    <s v="LF607"/>
    <m/>
    <m/>
    <m/>
    <m/>
    <m/>
    <m/>
    <x v="107"/>
    <n v="12078"/>
    <s v="45942"/>
    <x v="59"/>
    <x v="1"/>
    <s v="Non-executive"/>
    <s v="D607"/>
    <x v="1"/>
    <n v="0"/>
    <n v="0"/>
    <n v="0"/>
    <n v="0"/>
    <n v="0"/>
    <n v="3213.46"/>
    <n v="0"/>
    <n v="0"/>
    <n v="0"/>
    <n v="0"/>
    <n v="0"/>
    <n v="0"/>
    <n v="0"/>
    <n v="0"/>
    <n v="0"/>
    <n v="0"/>
    <n v="0"/>
    <n v="0"/>
    <n v="2.3199999999999998"/>
    <n v="178.92"/>
    <n v="0"/>
    <n v="0"/>
    <n v="0"/>
    <n v="0"/>
    <n v="0"/>
    <n v="195.54"/>
    <n v="0"/>
    <n v="0"/>
    <n v="0"/>
    <n v="0"/>
    <n v="0"/>
    <n v="2.71"/>
    <n v="6.19"/>
    <n v="0"/>
    <n v="0"/>
    <n v="45.73"/>
    <n v="160.66999999999999"/>
    <n v="0"/>
    <n v="9.5399999999999991"/>
    <n v="0"/>
    <n v="0"/>
    <n v="0"/>
    <n v="0"/>
    <n v="0"/>
    <n v="0"/>
    <n v="0"/>
    <n v="0"/>
    <n v="3815.08"/>
    <n v="3815.0800000000004"/>
    <n v="0"/>
    <n v="0"/>
    <n v="0"/>
    <n v="0"/>
    <n v="0"/>
  </r>
  <r>
    <n v="25"/>
    <d v="2012-11-18T00:00:00"/>
    <d v="2012-12-01T00:00:00"/>
    <x v="6"/>
    <s v="G1N"/>
    <s v="GD10000000"/>
    <s v="GD0"/>
    <n v="13"/>
    <n v="100"/>
    <s v="LD600"/>
    <s v="LF607"/>
    <m/>
    <m/>
    <m/>
    <m/>
    <m/>
    <m/>
    <x v="108"/>
    <n v="39696"/>
    <s v="50911"/>
    <x v="60"/>
    <x v="1"/>
    <s v="Non-executive"/>
    <s v="D607"/>
    <x v="1"/>
    <n v="0"/>
    <n v="0"/>
    <n v="0"/>
    <n v="0"/>
    <n v="0"/>
    <n v="2553.0300000000002"/>
    <n v="0"/>
    <n v="0"/>
    <n v="0"/>
    <n v="0"/>
    <n v="0"/>
    <n v="0"/>
    <n v="0"/>
    <n v="0"/>
    <n v="0"/>
    <n v="0"/>
    <n v="0"/>
    <n v="0"/>
    <n v="1.86"/>
    <n v="305.63"/>
    <n v="0"/>
    <n v="0"/>
    <n v="0"/>
    <n v="0"/>
    <n v="0"/>
    <n v="146.16999999999999"/>
    <n v="0"/>
    <n v="0"/>
    <n v="0"/>
    <n v="0"/>
    <n v="0"/>
    <n v="2.99"/>
    <n v="8.7799999999999994"/>
    <n v="0"/>
    <n v="0"/>
    <n v="34.19"/>
    <n v="127.65"/>
    <n v="0"/>
    <n v="18.63"/>
    <n v="0"/>
    <n v="0"/>
    <n v="0"/>
    <n v="0"/>
    <n v="0"/>
    <n v="0"/>
    <n v="0"/>
    <n v="0"/>
    <n v="3198.93"/>
    <n v="3198.9300000000007"/>
    <n v="0"/>
    <n v="0"/>
    <n v="0"/>
    <n v="0"/>
    <n v="0"/>
  </r>
  <r>
    <n v="25"/>
    <d v="2012-11-18T00:00:00"/>
    <d v="2012-12-01T00:00:00"/>
    <x v="6"/>
    <s v="G1N"/>
    <s v="GD10000000"/>
    <s v="GD0"/>
    <n v="13"/>
    <n v="100"/>
    <s v="LD600"/>
    <s v="LF607"/>
    <m/>
    <m/>
    <m/>
    <m/>
    <m/>
    <m/>
    <x v="102"/>
    <n v="39701"/>
    <s v="51279"/>
    <x v="5"/>
    <x v="1"/>
    <s v="Non-executive"/>
    <s v="D607"/>
    <x v="1"/>
    <n v="1651.3"/>
    <n v="0"/>
    <n v="0"/>
    <n v="0"/>
    <n v="0"/>
    <n v="0"/>
    <n v="0"/>
    <n v="0"/>
    <n v="0"/>
    <n v="0"/>
    <n v="0"/>
    <n v="0"/>
    <n v="0"/>
    <n v="0"/>
    <n v="0"/>
    <n v="0"/>
    <n v="0"/>
    <n v="0"/>
    <n v="1.23"/>
    <n v="433.7"/>
    <n v="0"/>
    <n v="0"/>
    <n v="0"/>
    <n v="0"/>
    <n v="0"/>
    <n v="90.52"/>
    <n v="0"/>
    <n v="0"/>
    <n v="0"/>
    <n v="0"/>
    <n v="0"/>
    <n v="2.5499999999999998"/>
    <n v="7.47"/>
    <n v="0"/>
    <n v="0"/>
    <n v="21.17"/>
    <n v="82.57"/>
    <n v="0"/>
    <n v="23.13"/>
    <n v="0"/>
    <n v="0"/>
    <n v="0"/>
    <n v="0"/>
    <n v="0"/>
    <n v="0"/>
    <n v="0"/>
    <n v="0"/>
    <n v="2313.64"/>
    <n v="2313.6400000000003"/>
    <n v="0"/>
    <n v="0"/>
    <n v="0"/>
    <n v="0"/>
    <n v="0"/>
  </r>
  <r>
    <n v="25"/>
    <d v="2012-11-18T00:00:00"/>
    <d v="2012-12-01T00:00:00"/>
    <x v="6"/>
    <s v="G1N"/>
    <s v="GD10000000"/>
    <s v="GD0"/>
    <n v="13"/>
    <n v="8200"/>
    <s v="GD600"/>
    <s v="CLCB5"/>
    <s v="000CLC"/>
    <n v="15"/>
    <s v="32287C"/>
    <n v="13"/>
    <m/>
    <m/>
    <x v="212"/>
    <n v="58811"/>
    <s v="51229"/>
    <x v="2"/>
    <x v="1"/>
    <s v="Non-executive"/>
    <s v="D607"/>
    <x v="1"/>
    <n v="2403.8000000000002"/>
    <n v="0"/>
    <n v="0"/>
    <n v="0"/>
    <n v="0"/>
    <n v="0"/>
    <n v="0"/>
    <n v="0"/>
    <n v="0"/>
    <n v="0"/>
    <n v="0"/>
    <n v="0"/>
    <n v="0"/>
    <n v="0"/>
    <n v="0"/>
    <n v="0"/>
    <n v="0"/>
    <n v="0"/>
    <n v="0"/>
    <n v="160.02000000000001"/>
    <n v="0"/>
    <n v="0"/>
    <n v="0"/>
    <n v="0"/>
    <n v="0"/>
    <n v="145.72999999999999"/>
    <n v="0"/>
    <n v="0"/>
    <n v="0"/>
    <n v="0"/>
    <n v="0"/>
    <n v="2.71"/>
    <n v="6.19"/>
    <n v="0"/>
    <n v="0"/>
    <n v="34.090000000000003"/>
    <n v="120.19"/>
    <n v="0"/>
    <n v="8.5299999999999994"/>
    <n v="0"/>
    <n v="0"/>
    <n v="0"/>
    <n v="0"/>
    <n v="0"/>
    <n v="0"/>
    <n v="0"/>
    <n v="0"/>
    <n v="2881.26"/>
    <n v="2881.2600000000007"/>
    <n v="0"/>
    <n v="0"/>
    <n v="0"/>
    <n v="0"/>
    <n v="0"/>
  </r>
  <r>
    <n v="25"/>
    <d v="2012-11-18T00:00:00"/>
    <d v="2012-12-01T00:00:00"/>
    <x v="6"/>
    <s v="G1N"/>
    <s v="GD10000000"/>
    <s v="GD0"/>
    <n v="13"/>
    <n v="8200"/>
    <s v="GD600"/>
    <s v="CLCB5"/>
    <s v="000CLC"/>
    <n v="15"/>
    <s v="32287C"/>
    <n v="13"/>
    <m/>
    <m/>
    <x v="213"/>
    <n v="65499"/>
    <s v="73465"/>
    <x v="2"/>
    <x v="1"/>
    <s v="Non-executive"/>
    <s v="D607"/>
    <x v="1"/>
    <n v="3124.7"/>
    <n v="0"/>
    <n v="0"/>
    <n v="0"/>
    <n v="0"/>
    <n v="0"/>
    <n v="0"/>
    <n v="0"/>
    <n v="0"/>
    <n v="0"/>
    <n v="0"/>
    <n v="0"/>
    <n v="0"/>
    <n v="0"/>
    <n v="0"/>
    <n v="0"/>
    <n v="0"/>
    <n v="0"/>
    <n v="2.27"/>
    <n v="0"/>
    <n v="0"/>
    <n v="0"/>
    <n v="0"/>
    <n v="0"/>
    <n v="0"/>
    <n v="193.74"/>
    <n v="0"/>
    <n v="0"/>
    <n v="0"/>
    <n v="0"/>
    <n v="0"/>
    <n v="3.27"/>
    <n v="11.39"/>
    <n v="0"/>
    <n v="0"/>
    <n v="45.3"/>
    <n v="156.24"/>
    <n v="0"/>
    <n v="0"/>
    <n v="0"/>
    <n v="0"/>
    <n v="0"/>
    <n v="0"/>
    <n v="0"/>
    <n v="0"/>
    <n v="0"/>
    <n v="0"/>
    <n v="3536.91"/>
    <n v="3536.91"/>
    <n v="0"/>
    <n v="0"/>
    <n v="0"/>
    <n v="0"/>
    <n v="0"/>
  </r>
  <r>
    <n v="25"/>
    <d v="2012-11-18T00:00:00"/>
    <d v="2012-12-01T00:00:00"/>
    <x v="6"/>
    <s v="G1N"/>
    <s v="GD10000000"/>
    <s v="GD0"/>
    <n v="13"/>
    <n v="8200"/>
    <s v="GD600"/>
    <s v="DSG35"/>
    <s v="000DSG"/>
    <n v="15"/>
    <s v="15282A"/>
    <n v="13"/>
    <m/>
    <m/>
    <x v="2"/>
    <n v="39208"/>
    <s v="47121"/>
    <x v="161"/>
    <x v="1"/>
    <s v="Non-executive"/>
    <s v="D607"/>
    <x v="1"/>
    <n v="0"/>
    <n v="0"/>
    <n v="0"/>
    <n v="0"/>
    <n v="0"/>
    <n v="1651.1"/>
    <n v="0"/>
    <n v="0"/>
    <n v="0"/>
    <n v="0"/>
    <n v="0"/>
    <n v="0"/>
    <n v="0"/>
    <n v="0"/>
    <n v="0"/>
    <n v="0"/>
    <n v="0"/>
    <n v="0"/>
    <n v="1.18"/>
    <n v="173.53"/>
    <n v="0"/>
    <n v="0"/>
    <n v="0"/>
    <n v="0"/>
    <n v="0"/>
    <n v="94.76"/>
    <n v="0"/>
    <n v="0"/>
    <n v="0"/>
    <n v="0"/>
    <n v="0"/>
    <n v="1.48"/>
    <n v="5.68"/>
    <n v="0"/>
    <n v="0"/>
    <n v="22.16"/>
    <n v="82.54"/>
    <n v="0"/>
    <n v="11.35"/>
    <n v="0"/>
    <n v="0"/>
    <n v="0"/>
    <n v="0"/>
    <n v="0"/>
    <n v="0"/>
    <n v="0"/>
    <n v="0"/>
    <n v="2043.78"/>
    <n v="2043.78"/>
    <n v="0"/>
    <n v="0"/>
    <n v="0"/>
    <n v="0"/>
    <n v="0"/>
  </r>
  <r>
    <n v="25"/>
    <d v="2012-11-18T00:00:00"/>
    <d v="2012-12-01T00:00:00"/>
    <x v="6"/>
    <s v="G1N"/>
    <s v="GD10000000"/>
    <s v="GD0"/>
    <n v="13"/>
    <n v="8200"/>
    <s v="GD600"/>
    <s v="ITQB5"/>
    <s v="000ITQ"/>
    <n v="15"/>
    <s v="32367A"/>
    <n v="13"/>
    <m/>
    <m/>
    <x v="102"/>
    <n v="39701"/>
    <s v="51279"/>
    <x v="5"/>
    <x v="1"/>
    <s v="Non-executive"/>
    <s v="D607"/>
    <x v="1"/>
    <n v="291.39999999999998"/>
    <n v="0"/>
    <n v="0"/>
    <n v="0"/>
    <n v="0"/>
    <n v="0"/>
    <n v="0"/>
    <n v="0"/>
    <n v="0"/>
    <n v="0"/>
    <n v="0"/>
    <n v="0"/>
    <n v="0"/>
    <n v="0"/>
    <n v="0"/>
    <n v="0"/>
    <n v="0"/>
    <n v="0"/>
    <n v="0.21"/>
    <n v="76.540000000000006"/>
    <n v="0"/>
    <n v="0"/>
    <n v="0"/>
    <n v="0"/>
    <n v="0"/>
    <n v="15.97"/>
    <n v="0"/>
    <n v="0"/>
    <n v="0"/>
    <n v="0"/>
    <n v="0"/>
    <n v="0.44"/>
    <n v="1.31"/>
    <n v="0"/>
    <n v="0"/>
    <n v="3.74"/>
    <n v="14.57"/>
    <n v="0"/>
    <n v="4.08"/>
    <n v="0"/>
    <n v="0"/>
    <n v="0"/>
    <n v="0"/>
    <n v="0"/>
    <n v="0"/>
    <n v="0"/>
    <n v="0"/>
    <n v="408.26"/>
    <n v="408.26"/>
    <n v="0"/>
    <n v="0"/>
    <n v="0"/>
    <n v="0"/>
    <n v="0"/>
  </r>
  <r>
    <n v="25"/>
    <d v="2012-11-18T00:00:00"/>
    <d v="2012-12-01T00:00:00"/>
    <x v="51"/>
    <s v="S12"/>
    <s v="GD10000000"/>
    <s v="GD0"/>
    <n v="13"/>
    <n v="100"/>
    <s v="LD600"/>
    <s v="LF607"/>
    <m/>
    <m/>
    <m/>
    <m/>
    <m/>
    <m/>
    <x v="269"/>
    <n v="47032"/>
    <s v="71809"/>
    <x v="140"/>
    <x v="1"/>
    <s v="Non-executive"/>
    <s v="D607"/>
    <x v="1"/>
    <n v="4011.3"/>
    <n v="0"/>
    <n v="0"/>
    <n v="0"/>
    <n v="0"/>
    <n v="0"/>
    <n v="0"/>
    <n v="0"/>
    <n v="0"/>
    <n v="0"/>
    <n v="0"/>
    <n v="0"/>
    <n v="0"/>
    <n v="0"/>
    <n v="0"/>
    <n v="0"/>
    <n v="0"/>
    <n v="0"/>
    <n v="2.89"/>
    <n v="178.92"/>
    <n v="0"/>
    <n v="0"/>
    <n v="0"/>
    <n v="0"/>
    <n v="0"/>
    <n v="0"/>
    <n v="0"/>
    <n v="0"/>
    <n v="0"/>
    <n v="0"/>
    <n v="0"/>
    <n v="0"/>
    <n v="0"/>
    <n v="0"/>
    <n v="0"/>
    <n v="57.3"/>
    <n v="0"/>
    <n v="0"/>
    <n v="9.5399999999999991"/>
    <n v="0"/>
    <n v="0"/>
    <n v="0"/>
    <n v="0"/>
    <n v="0"/>
    <n v="0"/>
    <n v="0"/>
    <n v="0"/>
    <n v="4259.95"/>
    <n v="4259.95"/>
    <n v="0"/>
    <n v="0"/>
    <n v="0"/>
    <n v="0"/>
    <n v="0"/>
  </r>
  <r>
    <n v="26"/>
    <d v="2012-12-02T00:00:00"/>
    <d v="2012-12-15T00:00:00"/>
    <x v="7"/>
    <s v="G1N"/>
    <s v="GD10000000"/>
    <s v="GD0"/>
    <n v="9"/>
    <n v="8134"/>
    <s v="EFP42"/>
    <n v="70000"/>
    <s v="GD1003"/>
    <n v="8"/>
    <m/>
    <m/>
    <m/>
    <m/>
    <x v="2"/>
    <n v="39208"/>
    <s v="47121"/>
    <x v="161"/>
    <x v="1"/>
    <s v="Non-executive"/>
    <s v="D607"/>
    <x v="1"/>
    <n v="0"/>
    <n v="0"/>
    <n v="0"/>
    <n v="0"/>
    <n v="0"/>
    <n v="1651.12"/>
    <n v="0"/>
    <n v="0"/>
    <n v="0"/>
    <n v="0"/>
    <n v="0"/>
    <n v="0"/>
    <n v="0"/>
    <n v="0"/>
    <n v="0"/>
    <n v="0"/>
    <n v="0"/>
    <n v="0"/>
    <n v="1.2"/>
    <n v="173.54"/>
    <n v="0"/>
    <n v="0"/>
    <n v="0"/>
    <n v="0"/>
    <n v="0"/>
    <n v="94.77"/>
    <n v="0"/>
    <n v="0"/>
    <n v="0"/>
    <n v="0"/>
    <n v="0"/>
    <n v="1.5"/>
    <n v="5.7"/>
    <n v="0"/>
    <n v="0"/>
    <n v="22.16"/>
    <n v="82.56"/>
    <n v="0"/>
    <n v="11.36"/>
    <n v="0"/>
    <n v="0"/>
    <n v="0"/>
    <n v="0"/>
    <n v="0"/>
    <n v="0"/>
    <n v="0"/>
    <n v="0"/>
    <n v="2043.91"/>
    <n v="2043.9099999999999"/>
    <n v="0"/>
    <n v="0"/>
    <n v="0"/>
    <n v="0"/>
    <n v="0"/>
  </r>
  <r>
    <n v="26"/>
    <d v="2012-12-02T00:00:00"/>
    <d v="2012-12-15T00:00:00"/>
    <x v="7"/>
    <s v="G1N"/>
    <s v="GD10000000"/>
    <s v="GD0"/>
    <n v="13"/>
    <n v="100"/>
    <s v="LD600"/>
    <s v="LF607"/>
    <m/>
    <m/>
    <m/>
    <m/>
    <m/>
    <m/>
    <x v="107"/>
    <n v="12078"/>
    <s v="45942"/>
    <x v="59"/>
    <x v="1"/>
    <s v="Non-executive"/>
    <s v="D607"/>
    <x v="1"/>
    <n v="0"/>
    <n v="0"/>
    <n v="0"/>
    <n v="0"/>
    <n v="0"/>
    <n v="3213.46"/>
    <n v="0"/>
    <n v="0"/>
    <n v="0"/>
    <n v="0"/>
    <n v="0"/>
    <n v="0"/>
    <n v="0"/>
    <n v="0"/>
    <n v="0"/>
    <n v="0"/>
    <n v="0"/>
    <n v="0"/>
    <n v="2.3199999999999998"/>
    <n v="178.92"/>
    <n v="0"/>
    <n v="0"/>
    <n v="0"/>
    <n v="0"/>
    <n v="0"/>
    <n v="195.53"/>
    <n v="0"/>
    <n v="0"/>
    <n v="0"/>
    <n v="0"/>
    <n v="0"/>
    <n v="2.71"/>
    <n v="6.19"/>
    <n v="0"/>
    <n v="0"/>
    <n v="45.73"/>
    <n v="160.66999999999999"/>
    <n v="0"/>
    <n v="9.5399999999999991"/>
    <n v="0"/>
    <n v="0"/>
    <n v="0"/>
    <n v="0"/>
    <n v="0"/>
    <n v="0"/>
    <n v="0"/>
    <n v="0"/>
    <n v="3815.07"/>
    <n v="3815.0700000000006"/>
    <n v="0"/>
    <n v="0"/>
    <n v="0"/>
    <n v="0"/>
    <n v="0"/>
  </r>
  <r>
    <n v="26"/>
    <d v="2012-12-02T00:00:00"/>
    <d v="2012-12-15T00:00:00"/>
    <x v="7"/>
    <s v="G1N"/>
    <s v="GD10000000"/>
    <s v="GD0"/>
    <n v="13"/>
    <n v="100"/>
    <s v="LD600"/>
    <s v="LF607"/>
    <m/>
    <m/>
    <m/>
    <m/>
    <m/>
    <m/>
    <x v="108"/>
    <n v="39696"/>
    <s v="50911"/>
    <x v="60"/>
    <x v="1"/>
    <s v="Non-executive"/>
    <s v="D607"/>
    <x v="1"/>
    <n v="0"/>
    <n v="0"/>
    <n v="0"/>
    <n v="0"/>
    <n v="0"/>
    <n v="2553.04"/>
    <n v="0"/>
    <n v="0"/>
    <n v="0"/>
    <n v="0"/>
    <n v="0"/>
    <n v="0"/>
    <n v="0"/>
    <n v="0"/>
    <n v="0"/>
    <n v="0"/>
    <n v="0"/>
    <n v="0"/>
    <n v="1.86"/>
    <n v="305.63"/>
    <n v="0"/>
    <n v="0"/>
    <n v="0"/>
    <n v="0"/>
    <n v="0"/>
    <n v="146.18"/>
    <n v="0"/>
    <n v="0"/>
    <n v="0"/>
    <n v="0"/>
    <n v="0"/>
    <n v="2.99"/>
    <n v="8.7799999999999994"/>
    <n v="0"/>
    <n v="0"/>
    <n v="34.19"/>
    <n v="127.65"/>
    <n v="0"/>
    <n v="18.63"/>
    <n v="0"/>
    <n v="0"/>
    <n v="0"/>
    <n v="0"/>
    <n v="0"/>
    <n v="0"/>
    <n v="0"/>
    <n v="0"/>
    <n v="3198.95"/>
    <n v="3198.9500000000003"/>
    <n v="0"/>
    <n v="0"/>
    <n v="0"/>
    <n v="0"/>
    <n v="0"/>
  </r>
  <r>
    <n v="26"/>
    <d v="2012-12-02T00:00:00"/>
    <d v="2012-12-15T00:00:00"/>
    <x v="7"/>
    <s v="G1N"/>
    <s v="GD10000000"/>
    <s v="GD0"/>
    <n v="13"/>
    <n v="100"/>
    <s v="LD600"/>
    <s v="LF607"/>
    <m/>
    <m/>
    <m/>
    <m/>
    <m/>
    <m/>
    <x v="102"/>
    <n v="39701"/>
    <s v="51279"/>
    <x v="5"/>
    <x v="1"/>
    <s v="Non-executive"/>
    <s v="D607"/>
    <x v="1"/>
    <n v="1651.29"/>
    <n v="0"/>
    <n v="0"/>
    <n v="0"/>
    <n v="0"/>
    <n v="0"/>
    <n v="0"/>
    <n v="0"/>
    <n v="0"/>
    <n v="0"/>
    <n v="0"/>
    <n v="0"/>
    <n v="0"/>
    <n v="0"/>
    <n v="0"/>
    <n v="0"/>
    <n v="0"/>
    <n v="0"/>
    <n v="1.22"/>
    <n v="433.7"/>
    <n v="0"/>
    <n v="0"/>
    <n v="0"/>
    <n v="0"/>
    <n v="0"/>
    <n v="90.51"/>
    <n v="0"/>
    <n v="0"/>
    <n v="0"/>
    <n v="0"/>
    <n v="0"/>
    <n v="2.5499999999999998"/>
    <n v="7.46"/>
    <n v="0"/>
    <n v="0"/>
    <n v="21.16"/>
    <n v="82.56"/>
    <n v="0"/>
    <n v="23.13"/>
    <n v="0"/>
    <n v="0"/>
    <n v="0"/>
    <n v="0"/>
    <n v="0"/>
    <n v="0"/>
    <n v="0"/>
    <n v="0"/>
    <n v="2313.58"/>
    <n v="2313.5800000000004"/>
    <n v="0"/>
    <n v="0"/>
    <n v="0"/>
    <n v="0"/>
    <n v="0"/>
  </r>
  <r>
    <n v="26"/>
    <d v="2012-12-02T00:00:00"/>
    <d v="2012-12-15T00:00:00"/>
    <x v="7"/>
    <s v="G1N"/>
    <s v="GD10000000"/>
    <s v="GD0"/>
    <n v="13"/>
    <n v="8200"/>
    <s v="GD600"/>
    <s v="CLCB5"/>
    <s v="000CLC"/>
    <n v="15"/>
    <s v="32287C"/>
    <n v="13"/>
    <m/>
    <m/>
    <x v="212"/>
    <n v="58811"/>
    <s v="51229"/>
    <x v="2"/>
    <x v="1"/>
    <s v="Non-executive"/>
    <s v="D607"/>
    <x v="1"/>
    <n v="2403.8000000000002"/>
    <n v="0"/>
    <n v="0"/>
    <n v="0"/>
    <n v="0"/>
    <n v="0"/>
    <n v="0"/>
    <n v="0"/>
    <n v="0"/>
    <n v="0"/>
    <n v="0"/>
    <n v="0"/>
    <n v="0"/>
    <n v="0"/>
    <n v="0"/>
    <n v="0"/>
    <n v="0"/>
    <n v="0"/>
    <n v="0"/>
    <n v="160.02000000000001"/>
    <n v="0"/>
    <n v="0"/>
    <n v="0"/>
    <n v="0"/>
    <n v="0"/>
    <n v="145.72"/>
    <n v="0"/>
    <n v="0"/>
    <n v="0"/>
    <n v="0"/>
    <n v="0"/>
    <n v="2.71"/>
    <n v="6.19"/>
    <n v="0"/>
    <n v="0"/>
    <n v="34.08"/>
    <n v="120.19"/>
    <n v="0"/>
    <n v="8.5299999999999994"/>
    <n v="0"/>
    <n v="0"/>
    <n v="0"/>
    <n v="0"/>
    <n v="0"/>
    <n v="0"/>
    <n v="0"/>
    <n v="0"/>
    <n v="2881.24"/>
    <n v="2881.2400000000002"/>
    <n v="0"/>
    <n v="0"/>
    <n v="0"/>
    <n v="0"/>
    <n v="0"/>
  </r>
  <r>
    <n v="26"/>
    <d v="2012-12-02T00:00:00"/>
    <d v="2012-12-15T00:00:00"/>
    <x v="7"/>
    <s v="G1N"/>
    <s v="GD10000000"/>
    <s v="GD0"/>
    <n v="13"/>
    <n v="8200"/>
    <s v="GD600"/>
    <s v="CLCB5"/>
    <s v="000CLC"/>
    <n v="15"/>
    <s v="32287C"/>
    <n v="13"/>
    <m/>
    <m/>
    <x v="213"/>
    <n v="65499"/>
    <s v="73465"/>
    <x v="2"/>
    <x v="1"/>
    <s v="Non-executive"/>
    <s v="D607"/>
    <x v="1"/>
    <n v="3124.7"/>
    <n v="0"/>
    <n v="0"/>
    <n v="0"/>
    <n v="0"/>
    <n v="0"/>
    <n v="0"/>
    <n v="0"/>
    <n v="0"/>
    <n v="0"/>
    <n v="0"/>
    <n v="0"/>
    <n v="0"/>
    <n v="0"/>
    <n v="0"/>
    <n v="0"/>
    <n v="0"/>
    <n v="0"/>
    <n v="2.27"/>
    <n v="0"/>
    <n v="0"/>
    <n v="0"/>
    <n v="0"/>
    <n v="0"/>
    <n v="0"/>
    <n v="193.73"/>
    <n v="0"/>
    <n v="0"/>
    <n v="0"/>
    <n v="0"/>
    <n v="0"/>
    <n v="3.27"/>
    <n v="11.39"/>
    <n v="0"/>
    <n v="0"/>
    <n v="45.31"/>
    <n v="156.24"/>
    <n v="0"/>
    <n v="0"/>
    <n v="0"/>
    <n v="0"/>
    <n v="0"/>
    <n v="0"/>
    <n v="0"/>
    <n v="0"/>
    <n v="0"/>
    <n v="0"/>
    <n v="3536.91"/>
    <n v="3536.91"/>
    <n v="0"/>
    <n v="0"/>
    <n v="0"/>
    <n v="0"/>
    <n v="0"/>
  </r>
  <r>
    <n v="26"/>
    <d v="2012-12-02T00:00:00"/>
    <d v="2012-12-15T00:00:00"/>
    <x v="7"/>
    <s v="G1N"/>
    <s v="GD10000000"/>
    <s v="GD0"/>
    <n v="13"/>
    <n v="8200"/>
    <s v="GD600"/>
    <s v="DSG35"/>
    <s v="000DSG"/>
    <n v="15"/>
    <s v="15282A"/>
    <n v="13"/>
    <m/>
    <m/>
    <x v="2"/>
    <n v="39208"/>
    <s v="47121"/>
    <x v="161"/>
    <x v="1"/>
    <s v="Non-executive"/>
    <s v="D607"/>
    <x v="1"/>
    <n v="0"/>
    <n v="0"/>
    <n v="0"/>
    <n v="0"/>
    <n v="0"/>
    <n v="1651.12"/>
    <n v="0"/>
    <n v="0"/>
    <n v="0"/>
    <n v="0"/>
    <n v="0"/>
    <n v="0"/>
    <n v="0"/>
    <n v="0"/>
    <n v="0"/>
    <n v="0"/>
    <n v="0"/>
    <n v="0"/>
    <n v="1.18"/>
    <n v="173.54"/>
    <n v="0"/>
    <n v="0"/>
    <n v="0"/>
    <n v="0"/>
    <n v="0"/>
    <n v="94.76"/>
    <n v="0"/>
    <n v="0"/>
    <n v="0"/>
    <n v="0"/>
    <n v="0"/>
    <n v="1.49"/>
    <n v="5.69"/>
    <n v="0"/>
    <n v="0"/>
    <n v="22.16"/>
    <n v="82.55"/>
    <n v="0"/>
    <n v="11.35"/>
    <n v="0"/>
    <n v="0"/>
    <n v="0"/>
    <n v="0"/>
    <n v="0"/>
    <n v="0"/>
    <n v="0"/>
    <n v="0"/>
    <n v="2043.84"/>
    <n v="2043.84"/>
    <n v="0"/>
    <n v="0"/>
    <n v="0"/>
    <n v="0"/>
    <n v="0"/>
  </r>
  <r>
    <n v="26"/>
    <d v="2012-12-02T00:00:00"/>
    <d v="2012-12-15T00:00:00"/>
    <x v="7"/>
    <s v="G1N"/>
    <s v="GD10000000"/>
    <s v="GD0"/>
    <n v="13"/>
    <n v="8200"/>
    <s v="GD600"/>
    <s v="ITQB5"/>
    <s v="000ITQ"/>
    <n v="15"/>
    <s v="32367A"/>
    <n v="13"/>
    <m/>
    <m/>
    <x v="102"/>
    <n v="39701"/>
    <s v="51279"/>
    <x v="5"/>
    <x v="1"/>
    <s v="Non-executive"/>
    <s v="D607"/>
    <x v="1"/>
    <n v="291.39999999999998"/>
    <n v="0"/>
    <n v="0"/>
    <n v="0"/>
    <n v="0"/>
    <n v="0"/>
    <n v="0"/>
    <n v="0"/>
    <n v="0"/>
    <n v="0"/>
    <n v="0"/>
    <n v="0"/>
    <n v="0"/>
    <n v="0"/>
    <n v="0"/>
    <n v="0"/>
    <n v="0"/>
    <n v="0"/>
    <n v="0.22"/>
    <n v="76.540000000000006"/>
    <n v="0"/>
    <n v="0"/>
    <n v="0"/>
    <n v="0"/>
    <n v="0"/>
    <n v="15.98"/>
    <n v="0"/>
    <n v="0"/>
    <n v="0"/>
    <n v="0"/>
    <n v="0"/>
    <n v="0.44"/>
    <n v="1.32"/>
    <n v="0"/>
    <n v="0"/>
    <n v="3.74"/>
    <n v="14.57"/>
    <n v="0"/>
    <n v="4.08"/>
    <n v="0"/>
    <n v="0"/>
    <n v="0"/>
    <n v="0"/>
    <n v="0"/>
    <n v="0"/>
    <n v="0"/>
    <n v="0"/>
    <n v="408.29"/>
    <n v="408.29"/>
    <n v="0"/>
    <n v="0"/>
    <n v="0"/>
    <n v="0"/>
    <n v="0"/>
  </r>
  <r>
    <n v="26"/>
    <d v="2012-12-02T00:00:00"/>
    <d v="2012-12-15T00:00:00"/>
    <x v="8"/>
    <s v="S12"/>
    <s v="GD10000000"/>
    <s v="GD0"/>
    <n v="13"/>
    <n v="100"/>
    <s v="LD600"/>
    <s v="LF607"/>
    <m/>
    <m/>
    <m/>
    <m/>
    <m/>
    <m/>
    <x v="269"/>
    <n v="47032"/>
    <s v="71809"/>
    <x v="140"/>
    <x v="1"/>
    <s v="Non-executive"/>
    <s v="D607"/>
    <x v="1"/>
    <n v="4011.3"/>
    <n v="0"/>
    <n v="0"/>
    <n v="0"/>
    <n v="0"/>
    <n v="0"/>
    <n v="0"/>
    <n v="0"/>
    <n v="0"/>
    <n v="0"/>
    <n v="0"/>
    <n v="0"/>
    <n v="0"/>
    <n v="0"/>
    <n v="0"/>
    <n v="0"/>
    <n v="0"/>
    <n v="0"/>
    <n v="2.89"/>
    <n v="178.92"/>
    <n v="0"/>
    <n v="0"/>
    <n v="0"/>
    <n v="0"/>
    <n v="0"/>
    <n v="0"/>
    <n v="0"/>
    <n v="0"/>
    <n v="0"/>
    <n v="0"/>
    <n v="0"/>
    <n v="0"/>
    <n v="0"/>
    <n v="0"/>
    <n v="0"/>
    <n v="57.3"/>
    <n v="0"/>
    <n v="0"/>
    <n v="9.5399999999999991"/>
    <n v="0"/>
    <n v="0"/>
    <n v="0"/>
    <n v="0"/>
    <n v="0"/>
    <n v="0"/>
    <n v="0"/>
    <n v="0"/>
    <n v="4259.95"/>
    <n v="4259.95"/>
    <n v="0"/>
    <n v="0"/>
    <n v="0"/>
    <n v="0"/>
    <n v="0"/>
  </r>
  <r>
    <n v="1"/>
    <d v="2012-12-16T00:00:00"/>
    <d v="2012-12-29T00:00:00"/>
    <x v="9"/>
    <s v="G1N"/>
    <s v="GD10000000"/>
    <s v="GD0"/>
    <n v="9"/>
    <n v="8134"/>
    <s v="EFP42"/>
    <n v="70000"/>
    <s v="GD1003"/>
    <n v="8"/>
    <m/>
    <m/>
    <m/>
    <m/>
    <x v="2"/>
    <n v="39208"/>
    <s v="47121"/>
    <x v="161"/>
    <x v="1"/>
    <s v="Non-executive"/>
    <s v="D607"/>
    <x v="1"/>
    <n v="0"/>
    <n v="0"/>
    <n v="0"/>
    <n v="0"/>
    <n v="0"/>
    <n v="1651.12"/>
    <n v="0"/>
    <n v="0"/>
    <n v="0"/>
    <n v="0"/>
    <n v="0"/>
    <n v="0"/>
    <n v="0"/>
    <n v="0"/>
    <n v="0"/>
    <n v="0"/>
    <n v="0"/>
    <n v="0"/>
    <n v="1.2"/>
    <n v="173.54"/>
    <n v="0"/>
    <n v="0"/>
    <n v="0"/>
    <n v="0"/>
    <n v="0"/>
    <n v="92.82"/>
    <n v="0"/>
    <n v="0"/>
    <n v="0"/>
    <n v="0"/>
    <n v="0"/>
    <n v="1.5"/>
    <n v="5.7"/>
    <n v="0"/>
    <n v="0"/>
    <n v="21.71"/>
    <n v="82.56"/>
    <n v="0"/>
    <n v="11.36"/>
    <n v="0"/>
    <n v="0"/>
    <n v="0"/>
    <n v="0"/>
    <n v="0"/>
    <n v="0"/>
    <n v="0"/>
    <n v="0"/>
    <n v="2041.51"/>
    <n v="2041.5099999999998"/>
    <n v="0"/>
    <n v="0"/>
    <n v="0"/>
    <n v="0"/>
    <n v="0"/>
  </r>
  <r>
    <n v="1"/>
    <d v="2012-12-16T00:00:00"/>
    <d v="2012-12-29T00:00:00"/>
    <x v="9"/>
    <s v="G1N"/>
    <s v="GD10000000"/>
    <s v="GD0"/>
    <n v="13"/>
    <n v="100"/>
    <s v="LD600"/>
    <s v="LF607"/>
    <m/>
    <m/>
    <m/>
    <m/>
    <m/>
    <m/>
    <x v="107"/>
    <n v="12078"/>
    <s v="45942"/>
    <x v="59"/>
    <x v="1"/>
    <s v="Non-executive"/>
    <s v="D607"/>
    <x v="1"/>
    <n v="0"/>
    <n v="0"/>
    <n v="0"/>
    <n v="0"/>
    <n v="0"/>
    <n v="3213.47"/>
    <n v="0"/>
    <n v="0"/>
    <n v="0"/>
    <n v="0"/>
    <n v="0"/>
    <n v="0"/>
    <n v="0"/>
    <n v="0"/>
    <n v="0"/>
    <n v="0"/>
    <n v="0"/>
    <n v="0"/>
    <n v="2.3199999999999998"/>
    <n v="178.92"/>
    <n v="0"/>
    <n v="0"/>
    <n v="0"/>
    <n v="0"/>
    <n v="0"/>
    <n v="195.54"/>
    <n v="0"/>
    <n v="0"/>
    <n v="0"/>
    <n v="0"/>
    <n v="0"/>
    <n v="2.71"/>
    <n v="6.19"/>
    <n v="0"/>
    <n v="0"/>
    <n v="45.73"/>
    <n v="160.66999999999999"/>
    <n v="0"/>
    <n v="9.5399999999999991"/>
    <n v="0"/>
    <n v="0"/>
    <n v="0"/>
    <n v="0"/>
    <n v="0"/>
    <n v="0"/>
    <n v="0"/>
    <n v="0"/>
    <n v="3815.09"/>
    <n v="3815.09"/>
    <n v="0"/>
    <n v="0"/>
    <n v="0"/>
    <n v="0"/>
    <n v="0"/>
  </r>
  <r>
    <n v="1"/>
    <d v="2012-12-16T00:00:00"/>
    <d v="2012-12-29T00:00:00"/>
    <x v="9"/>
    <s v="G1N"/>
    <s v="GD10000000"/>
    <s v="GD0"/>
    <n v="13"/>
    <n v="100"/>
    <s v="LD600"/>
    <s v="LF607"/>
    <m/>
    <m/>
    <m/>
    <m/>
    <m/>
    <m/>
    <x v="108"/>
    <n v="39696"/>
    <s v="50911"/>
    <x v="60"/>
    <x v="1"/>
    <s v="Non-executive"/>
    <s v="D607"/>
    <x v="1"/>
    <n v="0"/>
    <n v="0"/>
    <n v="0"/>
    <n v="0"/>
    <n v="0"/>
    <n v="2553.0300000000002"/>
    <n v="0"/>
    <n v="0"/>
    <n v="0"/>
    <n v="0"/>
    <n v="0"/>
    <n v="0"/>
    <n v="0"/>
    <n v="0"/>
    <n v="0"/>
    <n v="0"/>
    <n v="0"/>
    <n v="0"/>
    <n v="1.86"/>
    <n v="305.63"/>
    <n v="0"/>
    <n v="0"/>
    <n v="0"/>
    <n v="0"/>
    <n v="0"/>
    <n v="148.56"/>
    <n v="0"/>
    <n v="0"/>
    <n v="0"/>
    <n v="0"/>
    <n v="0"/>
    <n v="2.99"/>
    <n v="8.7799999999999994"/>
    <n v="0"/>
    <n v="0"/>
    <n v="34.74"/>
    <n v="127.65"/>
    <n v="0"/>
    <n v="18.63"/>
    <n v="0"/>
    <n v="0"/>
    <n v="0"/>
    <n v="0"/>
    <n v="0"/>
    <n v="0"/>
    <n v="0"/>
    <n v="0"/>
    <n v="3201.87"/>
    <n v="3201.8700000000003"/>
    <n v="0"/>
    <n v="0"/>
    <n v="0"/>
    <n v="0"/>
    <n v="0"/>
  </r>
  <r>
    <n v="1"/>
    <d v="2012-12-16T00:00:00"/>
    <d v="2012-12-29T00:00:00"/>
    <x v="9"/>
    <s v="G1N"/>
    <s v="GD10000000"/>
    <s v="GD0"/>
    <n v="13"/>
    <n v="100"/>
    <s v="LD600"/>
    <s v="LF607"/>
    <m/>
    <m/>
    <m/>
    <m/>
    <m/>
    <m/>
    <x v="102"/>
    <n v="39701"/>
    <s v="51279"/>
    <x v="5"/>
    <x v="1"/>
    <s v="Non-executive"/>
    <s v="D607"/>
    <x v="1"/>
    <n v="1651.3"/>
    <n v="0"/>
    <n v="0"/>
    <n v="0"/>
    <n v="0"/>
    <n v="0"/>
    <n v="0"/>
    <n v="0"/>
    <n v="0"/>
    <n v="0"/>
    <n v="0"/>
    <n v="0"/>
    <n v="0"/>
    <n v="0"/>
    <n v="0"/>
    <n v="0"/>
    <n v="0"/>
    <n v="0"/>
    <n v="1.22"/>
    <n v="433.7"/>
    <n v="0"/>
    <n v="0"/>
    <n v="0"/>
    <n v="0"/>
    <n v="0"/>
    <n v="90.51"/>
    <n v="0"/>
    <n v="0"/>
    <n v="0"/>
    <n v="0"/>
    <n v="0"/>
    <n v="2.5499999999999998"/>
    <n v="7.46"/>
    <n v="0"/>
    <n v="0"/>
    <n v="21.16"/>
    <n v="82.56"/>
    <n v="0"/>
    <n v="23.13"/>
    <n v="0"/>
    <n v="0"/>
    <n v="0"/>
    <n v="0"/>
    <n v="0"/>
    <n v="0"/>
    <n v="0"/>
    <n v="0"/>
    <n v="2313.59"/>
    <n v="2313.59"/>
    <n v="0"/>
    <n v="0"/>
    <n v="0"/>
    <n v="0"/>
    <n v="0"/>
  </r>
  <r>
    <n v="1"/>
    <d v="2012-12-16T00:00:00"/>
    <d v="2012-12-29T00:00:00"/>
    <x v="9"/>
    <s v="G1N"/>
    <s v="GD10000000"/>
    <s v="GD0"/>
    <n v="13"/>
    <n v="8200"/>
    <s v="GD600"/>
    <s v="CLCB5"/>
    <s v="000CLC"/>
    <n v="15"/>
    <s v="32287C"/>
    <n v="13"/>
    <m/>
    <m/>
    <x v="212"/>
    <n v="58811"/>
    <s v="51229"/>
    <x v="2"/>
    <x v="1"/>
    <s v="Non-executive"/>
    <s v="D607"/>
    <x v="1"/>
    <n v="2403.8000000000002"/>
    <n v="0"/>
    <n v="0"/>
    <n v="0"/>
    <n v="0"/>
    <n v="0"/>
    <n v="0"/>
    <n v="0"/>
    <n v="0"/>
    <n v="0"/>
    <n v="0"/>
    <n v="0"/>
    <n v="0"/>
    <n v="0"/>
    <n v="0"/>
    <n v="0"/>
    <n v="0"/>
    <n v="0"/>
    <n v="0"/>
    <n v="160.02000000000001"/>
    <n v="0"/>
    <n v="0"/>
    <n v="0"/>
    <n v="0"/>
    <n v="0"/>
    <n v="145.72999999999999"/>
    <n v="0"/>
    <n v="0"/>
    <n v="0"/>
    <n v="0"/>
    <n v="0"/>
    <n v="2.71"/>
    <n v="6.19"/>
    <n v="0"/>
    <n v="0"/>
    <n v="34.08"/>
    <n v="120.19"/>
    <n v="0"/>
    <n v="8.5299999999999994"/>
    <n v="0"/>
    <n v="0"/>
    <n v="0"/>
    <n v="0"/>
    <n v="0"/>
    <n v="0"/>
    <n v="0"/>
    <n v="0"/>
    <n v="2881.25"/>
    <n v="2881.2500000000005"/>
    <n v="0"/>
    <n v="0"/>
    <n v="0"/>
    <n v="0"/>
    <n v="0"/>
  </r>
  <r>
    <n v="1"/>
    <d v="2012-12-16T00:00:00"/>
    <d v="2012-12-29T00:00:00"/>
    <x v="9"/>
    <s v="G1N"/>
    <s v="GD10000000"/>
    <s v="GD0"/>
    <n v="13"/>
    <n v="8200"/>
    <s v="GD600"/>
    <s v="CLCB5"/>
    <s v="000CLC"/>
    <n v="15"/>
    <s v="32287C"/>
    <n v="13"/>
    <m/>
    <m/>
    <x v="213"/>
    <n v="65499"/>
    <s v="73465"/>
    <x v="2"/>
    <x v="1"/>
    <s v="Non-executive"/>
    <s v="D607"/>
    <x v="1"/>
    <n v="3124.7"/>
    <n v="0"/>
    <n v="0"/>
    <n v="0"/>
    <n v="0"/>
    <n v="0"/>
    <n v="0"/>
    <n v="0"/>
    <n v="0"/>
    <n v="0"/>
    <n v="0"/>
    <n v="0"/>
    <n v="0"/>
    <n v="0"/>
    <n v="0"/>
    <n v="0"/>
    <n v="0"/>
    <n v="0"/>
    <n v="2.27"/>
    <n v="0"/>
    <n v="0"/>
    <n v="0"/>
    <n v="0"/>
    <n v="0"/>
    <n v="0"/>
    <n v="193.73"/>
    <n v="0"/>
    <n v="0"/>
    <n v="0"/>
    <n v="0"/>
    <n v="0"/>
    <n v="3.27"/>
    <n v="11.39"/>
    <n v="0"/>
    <n v="0"/>
    <n v="45.31"/>
    <n v="156.24"/>
    <n v="0"/>
    <n v="0"/>
    <n v="0"/>
    <n v="0"/>
    <n v="0"/>
    <n v="0"/>
    <n v="0"/>
    <n v="0"/>
    <n v="0"/>
    <n v="0"/>
    <n v="3536.91"/>
    <n v="3536.91"/>
    <n v="0"/>
    <n v="0"/>
    <n v="0"/>
    <n v="0"/>
    <n v="0"/>
  </r>
  <r>
    <n v="1"/>
    <d v="2012-12-16T00:00:00"/>
    <d v="2012-12-29T00:00:00"/>
    <x v="9"/>
    <s v="G1N"/>
    <s v="GD10000000"/>
    <s v="GD0"/>
    <n v="13"/>
    <n v="8200"/>
    <s v="GD600"/>
    <s v="DSG35"/>
    <s v="000DSG"/>
    <n v="15"/>
    <s v="15282A"/>
    <n v="13"/>
    <m/>
    <m/>
    <x v="2"/>
    <n v="39208"/>
    <s v="47121"/>
    <x v="161"/>
    <x v="1"/>
    <s v="Non-executive"/>
    <s v="D607"/>
    <x v="1"/>
    <n v="0"/>
    <n v="0"/>
    <n v="0"/>
    <n v="0"/>
    <n v="0"/>
    <n v="1651.11"/>
    <n v="0"/>
    <n v="0"/>
    <n v="0"/>
    <n v="0"/>
    <n v="0"/>
    <n v="0"/>
    <n v="0"/>
    <n v="0"/>
    <n v="0"/>
    <n v="0"/>
    <n v="0"/>
    <n v="0"/>
    <n v="1.18"/>
    <n v="173.54"/>
    <n v="0"/>
    <n v="0"/>
    <n v="0"/>
    <n v="0"/>
    <n v="0"/>
    <n v="92.81"/>
    <n v="0"/>
    <n v="0"/>
    <n v="0"/>
    <n v="0"/>
    <n v="0"/>
    <n v="1.49"/>
    <n v="5.69"/>
    <n v="0"/>
    <n v="0"/>
    <n v="21.7"/>
    <n v="82.55"/>
    <n v="0"/>
    <n v="11.35"/>
    <n v="0"/>
    <n v="0"/>
    <n v="0"/>
    <n v="0"/>
    <n v="0"/>
    <n v="0"/>
    <n v="0"/>
    <n v="0"/>
    <n v="2041.42"/>
    <n v="2041.4199999999998"/>
    <n v="0"/>
    <n v="0"/>
    <n v="0"/>
    <n v="0"/>
    <n v="0"/>
  </r>
  <r>
    <n v="1"/>
    <d v="2012-12-16T00:00:00"/>
    <d v="2012-12-29T00:00:00"/>
    <x v="9"/>
    <s v="G1N"/>
    <s v="GD10000000"/>
    <s v="GD0"/>
    <n v="13"/>
    <n v="8200"/>
    <s v="GD600"/>
    <s v="ITQB5"/>
    <s v="000ITQ"/>
    <n v="15"/>
    <s v="32367A"/>
    <n v="13"/>
    <m/>
    <m/>
    <x v="102"/>
    <n v="39701"/>
    <s v="51279"/>
    <x v="5"/>
    <x v="1"/>
    <s v="Non-executive"/>
    <s v="D607"/>
    <x v="1"/>
    <n v="291.39999999999998"/>
    <n v="0"/>
    <n v="0"/>
    <n v="0"/>
    <n v="0"/>
    <n v="0"/>
    <n v="0"/>
    <n v="0"/>
    <n v="0"/>
    <n v="0"/>
    <n v="0"/>
    <n v="0"/>
    <n v="0"/>
    <n v="0"/>
    <n v="0"/>
    <n v="0"/>
    <n v="0"/>
    <n v="0"/>
    <n v="0.22"/>
    <n v="76.540000000000006"/>
    <n v="0"/>
    <n v="0"/>
    <n v="0"/>
    <n v="0"/>
    <n v="0"/>
    <n v="15.98"/>
    <n v="0"/>
    <n v="0"/>
    <n v="0"/>
    <n v="0"/>
    <n v="0"/>
    <n v="0.44"/>
    <n v="1.32"/>
    <n v="0"/>
    <n v="0"/>
    <n v="3.74"/>
    <n v="14.58"/>
    <n v="0"/>
    <n v="4.08"/>
    <n v="0"/>
    <n v="0"/>
    <n v="0"/>
    <n v="0"/>
    <n v="0"/>
    <n v="0"/>
    <n v="0"/>
    <n v="0"/>
    <n v="408.3"/>
    <n v="408.3"/>
    <n v="0"/>
    <n v="0"/>
    <n v="0"/>
    <n v="0"/>
    <n v="0"/>
  </r>
  <r>
    <n v="2"/>
    <d v="2012-12-30T00:00:00"/>
    <d v="2013-01-12T00:00:00"/>
    <x v="11"/>
    <s v="G1N"/>
    <s v="GD10000000"/>
    <s v="GD0"/>
    <n v="9"/>
    <n v="8134"/>
    <s v="EFP42"/>
    <n v="70000"/>
    <s v="GD1003"/>
    <n v="8"/>
    <m/>
    <m/>
    <m/>
    <m/>
    <x v="2"/>
    <n v="39208"/>
    <s v="47121"/>
    <x v="161"/>
    <x v="1"/>
    <s v="Non-executive"/>
    <s v="D607"/>
    <x v="1"/>
    <n v="0"/>
    <n v="0"/>
    <n v="0"/>
    <n v="0"/>
    <n v="0"/>
    <n v="1486.05"/>
    <n v="0"/>
    <n v="0"/>
    <n v="0"/>
    <n v="0"/>
    <n v="0"/>
    <n v="0"/>
    <n v="0"/>
    <n v="0"/>
    <n v="0"/>
    <n v="0"/>
    <n v="0"/>
    <n v="0"/>
    <n v="1.2"/>
    <n v="173.56"/>
    <n v="0"/>
    <n v="0"/>
    <n v="0"/>
    <n v="0"/>
    <n v="0"/>
    <n v="82.59"/>
    <n v="0"/>
    <n v="0"/>
    <n v="0"/>
    <n v="0"/>
    <n v="0"/>
    <n v="1.5"/>
    <n v="5.7"/>
    <n v="0"/>
    <n v="0"/>
    <n v="19.329999999999998"/>
    <n v="74.319999999999993"/>
    <n v="0"/>
    <n v="11.36"/>
    <n v="0"/>
    <n v="0"/>
    <n v="0"/>
    <n v="0"/>
    <n v="0"/>
    <n v="0"/>
    <n v="0"/>
    <n v="0"/>
    <n v="1855.61"/>
    <n v="1855.6099999999997"/>
    <n v="0"/>
    <n v="0"/>
    <n v="0"/>
    <n v="0"/>
    <n v="0"/>
  </r>
  <r>
    <n v="2"/>
    <d v="2012-12-30T00:00:00"/>
    <d v="2013-01-12T00:00:00"/>
    <x v="11"/>
    <s v="G1N"/>
    <s v="GD10000000"/>
    <s v="GD0"/>
    <n v="13"/>
    <n v="100"/>
    <s v="LD600"/>
    <s v="LF607"/>
    <m/>
    <m/>
    <m/>
    <m/>
    <m/>
    <m/>
    <x v="107"/>
    <n v="12078"/>
    <s v="45942"/>
    <x v="59"/>
    <x v="1"/>
    <s v="Non-executive"/>
    <s v="D607"/>
    <x v="1"/>
    <n v="0"/>
    <n v="0"/>
    <n v="0"/>
    <n v="0"/>
    <n v="0"/>
    <n v="3213.47"/>
    <n v="0"/>
    <n v="0"/>
    <n v="0"/>
    <n v="0"/>
    <n v="0"/>
    <n v="0"/>
    <n v="0"/>
    <n v="0"/>
    <n v="0"/>
    <n v="0"/>
    <n v="0"/>
    <n v="0"/>
    <n v="2.3199999999999998"/>
    <n v="178.92"/>
    <n v="0"/>
    <n v="0"/>
    <n v="0"/>
    <n v="0"/>
    <n v="0"/>
    <n v="195.53"/>
    <n v="0"/>
    <n v="0"/>
    <n v="0"/>
    <n v="0"/>
    <n v="0"/>
    <n v="2.71"/>
    <n v="6.19"/>
    <n v="0"/>
    <n v="0"/>
    <n v="45.73"/>
    <n v="160.66999999999999"/>
    <n v="0"/>
    <n v="9.5399999999999991"/>
    <n v="0"/>
    <n v="0"/>
    <n v="0"/>
    <n v="0"/>
    <n v="0"/>
    <n v="0"/>
    <n v="0"/>
    <n v="0"/>
    <n v="3815.08"/>
    <n v="3815.0800000000004"/>
    <n v="0"/>
    <n v="0"/>
    <n v="0"/>
    <n v="0"/>
    <n v="0"/>
  </r>
  <r>
    <n v="2"/>
    <d v="2012-12-30T00:00:00"/>
    <d v="2013-01-12T00:00:00"/>
    <x v="11"/>
    <s v="G1N"/>
    <s v="GD10000000"/>
    <s v="GD0"/>
    <n v="13"/>
    <n v="100"/>
    <s v="LD600"/>
    <s v="LF607"/>
    <m/>
    <m/>
    <m/>
    <m/>
    <m/>
    <m/>
    <x v="2"/>
    <n v="39208"/>
    <s v="47121"/>
    <x v="161"/>
    <x v="1"/>
    <s v="Non-executive"/>
    <s v="D607"/>
    <x v="1"/>
    <n v="0"/>
    <n v="0"/>
    <n v="0"/>
    <n v="0"/>
    <n v="0"/>
    <n v="594.4"/>
    <n v="0"/>
    <n v="0"/>
    <n v="0"/>
    <n v="0"/>
    <n v="0"/>
    <n v="0"/>
    <n v="0"/>
    <n v="0"/>
    <n v="0"/>
    <n v="0"/>
    <n v="0"/>
    <n v="0"/>
    <n v="0.48"/>
    <n v="69.42"/>
    <n v="0"/>
    <n v="0"/>
    <n v="0"/>
    <n v="0"/>
    <n v="0"/>
    <n v="33.03"/>
    <n v="0"/>
    <n v="0"/>
    <n v="0"/>
    <n v="0"/>
    <n v="0"/>
    <n v="0.61"/>
    <n v="2.27"/>
    <n v="0"/>
    <n v="0"/>
    <n v="7.72"/>
    <n v="29.72"/>
    <n v="0"/>
    <n v="4.54"/>
    <n v="0"/>
    <n v="0"/>
    <n v="0"/>
    <n v="0"/>
    <n v="0"/>
    <n v="0"/>
    <n v="0"/>
    <n v="0"/>
    <n v="742.19"/>
    <n v="742.18999999999994"/>
    <n v="0"/>
    <n v="0"/>
    <n v="0"/>
    <n v="0"/>
    <n v="0"/>
  </r>
  <r>
    <n v="2"/>
    <d v="2012-12-30T00:00:00"/>
    <d v="2013-01-12T00:00:00"/>
    <x v="11"/>
    <s v="G1N"/>
    <s v="GD10000000"/>
    <s v="GD0"/>
    <n v="13"/>
    <n v="100"/>
    <s v="LD600"/>
    <s v="LF607"/>
    <m/>
    <m/>
    <m/>
    <m/>
    <m/>
    <m/>
    <x v="108"/>
    <n v="39696"/>
    <s v="50911"/>
    <x v="60"/>
    <x v="1"/>
    <s v="Non-executive"/>
    <s v="D607"/>
    <x v="1"/>
    <n v="0"/>
    <n v="0"/>
    <n v="0"/>
    <n v="0"/>
    <n v="0"/>
    <n v="2297.73"/>
    <n v="0"/>
    <n v="0"/>
    <n v="0"/>
    <n v="0"/>
    <n v="0"/>
    <n v="0"/>
    <n v="0"/>
    <n v="0"/>
    <n v="0"/>
    <n v="0"/>
    <n v="0"/>
    <n v="0"/>
    <n v="1.68"/>
    <n v="275.07"/>
    <n v="0"/>
    <n v="0"/>
    <n v="0"/>
    <n v="0"/>
    <n v="0"/>
    <n v="127.59"/>
    <n v="0"/>
    <n v="0"/>
    <n v="0"/>
    <n v="0"/>
    <n v="0"/>
    <n v="2.69"/>
    <n v="7.91"/>
    <n v="0"/>
    <n v="0"/>
    <n v="29.84"/>
    <n v="114.89"/>
    <n v="0"/>
    <n v="16.77"/>
    <n v="0"/>
    <n v="0"/>
    <n v="0"/>
    <n v="0"/>
    <n v="0"/>
    <n v="0"/>
    <n v="0"/>
    <n v="0"/>
    <n v="2874.17"/>
    <n v="2874.17"/>
    <n v="0"/>
    <n v="0"/>
    <n v="0"/>
    <n v="0"/>
    <n v="0"/>
  </r>
  <r>
    <n v="2"/>
    <d v="2012-12-30T00:00:00"/>
    <d v="2013-01-12T00:00:00"/>
    <x v="11"/>
    <s v="G1N"/>
    <s v="GD10000000"/>
    <s v="GD0"/>
    <n v="13"/>
    <n v="100"/>
    <s v="LD600"/>
    <s v="LF607"/>
    <m/>
    <m/>
    <m/>
    <m/>
    <m/>
    <m/>
    <x v="102"/>
    <n v="39701"/>
    <s v="51279"/>
    <x v="5"/>
    <x v="1"/>
    <s v="Non-executive"/>
    <s v="D607"/>
    <x v="1"/>
    <n v="1748.42"/>
    <n v="0"/>
    <n v="0"/>
    <n v="0"/>
    <n v="0"/>
    <n v="0"/>
    <n v="0"/>
    <n v="0"/>
    <n v="0"/>
    <n v="0"/>
    <n v="0"/>
    <n v="0"/>
    <n v="0"/>
    <n v="0"/>
    <n v="0"/>
    <n v="0"/>
    <n v="0"/>
    <n v="0"/>
    <n v="1.3"/>
    <n v="459.21"/>
    <n v="0"/>
    <n v="0"/>
    <n v="0"/>
    <n v="0"/>
    <n v="0"/>
    <n v="95.84"/>
    <n v="0"/>
    <n v="0"/>
    <n v="0"/>
    <n v="0"/>
    <n v="0"/>
    <n v="2.69"/>
    <n v="7.91"/>
    <n v="0"/>
    <n v="0"/>
    <n v="22.41"/>
    <n v="87.43"/>
    <n v="0"/>
    <n v="24.5"/>
    <n v="0"/>
    <n v="0"/>
    <n v="0"/>
    <n v="0"/>
    <n v="0"/>
    <n v="0"/>
    <n v="0"/>
    <n v="0"/>
    <n v="2449.71"/>
    <n v="2449.7099999999996"/>
    <n v="0"/>
    <n v="0"/>
    <n v="0"/>
    <n v="0"/>
    <n v="0"/>
  </r>
  <r>
    <n v="2"/>
    <d v="2012-12-30T00:00:00"/>
    <d v="2013-01-12T00:00:00"/>
    <x v="11"/>
    <s v="G1N"/>
    <s v="GD10000000"/>
    <s v="GD0"/>
    <n v="13"/>
    <n v="100"/>
    <s v="LD600"/>
    <s v="LF607"/>
    <m/>
    <m/>
    <m/>
    <m/>
    <m/>
    <m/>
    <x v="213"/>
    <n v="65499"/>
    <s v="73465"/>
    <x v="2"/>
    <x v="1"/>
    <s v="Non-executive"/>
    <s v="D607"/>
    <x v="1"/>
    <n v="1249.9100000000001"/>
    <n v="0"/>
    <n v="0"/>
    <n v="0"/>
    <n v="0"/>
    <n v="0"/>
    <n v="0"/>
    <n v="0"/>
    <n v="0"/>
    <n v="0"/>
    <n v="0"/>
    <n v="0"/>
    <n v="0"/>
    <n v="0"/>
    <n v="0"/>
    <n v="0"/>
    <n v="0"/>
    <n v="0"/>
    <n v="0.9"/>
    <n v="0"/>
    <n v="0"/>
    <n v="0"/>
    <n v="0"/>
    <n v="0"/>
    <n v="0"/>
    <n v="77.5"/>
    <n v="0"/>
    <n v="0"/>
    <n v="0"/>
    <n v="0"/>
    <n v="0"/>
    <n v="1.31"/>
    <n v="4.55"/>
    <n v="0"/>
    <n v="0"/>
    <n v="18.13"/>
    <n v="62.49"/>
    <n v="0"/>
    <n v="0"/>
    <n v="0"/>
    <n v="0"/>
    <n v="0"/>
    <n v="0"/>
    <n v="0"/>
    <n v="0"/>
    <n v="0"/>
    <n v="0"/>
    <n v="1414.79"/>
    <n v="1414.7900000000002"/>
    <n v="0"/>
    <n v="0"/>
    <n v="0"/>
    <n v="0"/>
    <n v="0"/>
  </r>
  <r>
    <n v="2"/>
    <d v="2012-12-30T00:00:00"/>
    <d v="2013-01-12T00:00:00"/>
    <x v="11"/>
    <s v="G1N"/>
    <s v="GD10000000"/>
    <s v="GD0"/>
    <n v="13"/>
    <n v="8200"/>
    <s v="GD600"/>
    <s v="CLCB5"/>
    <s v="000CLC"/>
    <n v="15"/>
    <s v="32287C"/>
    <n v="13"/>
    <m/>
    <m/>
    <x v="212"/>
    <n v="58811"/>
    <s v="51229"/>
    <x v="2"/>
    <x v="1"/>
    <s v="Non-executive"/>
    <s v="D607"/>
    <x v="1"/>
    <n v="2403.8000000000002"/>
    <n v="0"/>
    <n v="0"/>
    <n v="0"/>
    <n v="0"/>
    <n v="0"/>
    <n v="0"/>
    <n v="0"/>
    <n v="0"/>
    <n v="0"/>
    <n v="0"/>
    <n v="0"/>
    <n v="0"/>
    <n v="0"/>
    <n v="0"/>
    <n v="0"/>
    <n v="0"/>
    <n v="0"/>
    <n v="0"/>
    <n v="160.02000000000001"/>
    <n v="0"/>
    <n v="0"/>
    <n v="0"/>
    <n v="0"/>
    <n v="0"/>
    <n v="145.72999999999999"/>
    <n v="0"/>
    <n v="0"/>
    <n v="0"/>
    <n v="0"/>
    <n v="0"/>
    <n v="2.71"/>
    <n v="6.19"/>
    <n v="0"/>
    <n v="0"/>
    <n v="34.08"/>
    <n v="120.19"/>
    <n v="0"/>
    <n v="8.5299999999999994"/>
    <n v="0"/>
    <n v="0"/>
    <n v="0"/>
    <n v="0"/>
    <n v="0"/>
    <n v="0"/>
    <n v="0"/>
    <n v="0"/>
    <n v="2881.25"/>
    <n v="2881.2500000000005"/>
    <n v="0"/>
    <n v="0"/>
    <n v="0"/>
    <n v="0"/>
    <n v="0"/>
  </r>
  <r>
    <n v="2"/>
    <d v="2012-12-30T00:00:00"/>
    <d v="2013-01-12T00:00:00"/>
    <x v="11"/>
    <s v="G1N"/>
    <s v="GD10000000"/>
    <s v="GD0"/>
    <n v="13"/>
    <n v="8200"/>
    <s v="GD600"/>
    <s v="CLCB5"/>
    <s v="000CLC"/>
    <n v="15"/>
    <s v="32287C"/>
    <n v="13"/>
    <m/>
    <m/>
    <x v="213"/>
    <n v="65499"/>
    <s v="73465"/>
    <x v="2"/>
    <x v="1"/>
    <s v="Non-executive"/>
    <s v="D607"/>
    <x v="1"/>
    <n v="1874.79"/>
    <n v="0"/>
    <n v="0"/>
    <n v="0"/>
    <n v="0"/>
    <n v="0"/>
    <n v="0"/>
    <n v="0"/>
    <n v="0"/>
    <n v="0"/>
    <n v="0"/>
    <n v="0"/>
    <n v="0"/>
    <n v="0"/>
    <n v="0"/>
    <n v="0"/>
    <n v="0"/>
    <n v="0"/>
    <n v="1.37"/>
    <n v="0"/>
    <n v="0"/>
    <n v="0"/>
    <n v="0"/>
    <n v="0"/>
    <n v="0"/>
    <n v="116.23"/>
    <n v="0"/>
    <n v="0"/>
    <n v="0"/>
    <n v="0"/>
    <n v="0"/>
    <n v="1.96"/>
    <n v="6.84"/>
    <n v="0"/>
    <n v="0"/>
    <n v="27.18"/>
    <n v="93.75"/>
    <n v="0"/>
    <n v="0"/>
    <n v="0"/>
    <n v="0"/>
    <n v="0"/>
    <n v="0"/>
    <n v="0"/>
    <n v="0"/>
    <n v="0"/>
    <n v="0"/>
    <n v="2122.12"/>
    <n v="2122.12"/>
    <n v="0"/>
    <n v="0"/>
    <n v="0"/>
    <n v="0"/>
    <n v="0"/>
  </r>
  <r>
    <n v="2"/>
    <d v="2012-12-30T00:00:00"/>
    <d v="2013-01-12T00:00:00"/>
    <x v="11"/>
    <s v="G1N"/>
    <s v="GD10000000"/>
    <s v="GD0"/>
    <n v="13"/>
    <n v="8200"/>
    <s v="GD600"/>
    <s v="DSG35"/>
    <s v="000DSG"/>
    <n v="15"/>
    <s v="15282A"/>
    <n v="13"/>
    <m/>
    <m/>
    <x v="2"/>
    <n v="39208"/>
    <s v="47121"/>
    <x v="161"/>
    <x v="1"/>
    <s v="Non-executive"/>
    <s v="D607"/>
    <x v="1"/>
    <n v="0"/>
    <n v="0"/>
    <n v="0"/>
    <n v="0"/>
    <n v="0"/>
    <n v="297.24"/>
    <n v="0"/>
    <n v="0"/>
    <n v="0"/>
    <n v="0"/>
    <n v="0"/>
    <n v="0"/>
    <n v="0"/>
    <n v="0"/>
    <n v="0"/>
    <n v="0"/>
    <n v="0"/>
    <n v="0"/>
    <n v="0.24"/>
    <n v="34.729999999999997"/>
    <n v="0"/>
    <n v="0"/>
    <n v="0"/>
    <n v="0"/>
    <n v="0"/>
    <n v="16.52"/>
    <n v="0"/>
    <n v="0"/>
    <n v="0"/>
    <n v="0"/>
    <n v="0"/>
    <n v="0.28999999999999998"/>
    <n v="1.1399999999999999"/>
    <n v="0"/>
    <n v="0"/>
    <n v="3.87"/>
    <n v="14.87"/>
    <n v="0"/>
    <n v="2.27"/>
    <n v="0"/>
    <n v="0"/>
    <n v="0"/>
    <n v="0"/>
    <n v="0"/>
    <n v="0"/>
    <n v="0"/>
    <n v="0"/>
    <n v="371.17"/>
    <n v="371.17"/>
    <n v="0"/>
    <n v="0"/>
    <n v="0"/>
    <n v="0"/>
    <n v="0"/>
  </r>
  <r>
    <n v="2"/>
    <d v="2012-12-30T00:00:00"/>
    <d v="2013-01-12T00:00:00"/>
    <x v="11"/>
    <s v="G1N"/>
    <s v="GD10000000"/>
    <s v="GD0"/>
    <n v="13"/>
    <n v="8200"/>
    <s v="GD600"/>
    <s v="ITQB5"/>
    <s v="000ITQ"/>
    <n v="15"/>
    <s v="32367A"/>
    <n v="13"/>
    <m/>
    <m/>
    <x v="102"/>
    <n v="39701"/>
    <s v="51279"/>
    <x v="5"/>
    <x v="1"/>
    <s v="Non-executive"/>
    <s v="D607"/>
    <x v="1"/>
    <n v="194.28"/>
    <n v="0"/>
    <n v="0"/>
    <n v="0"/>
    <n v="0"/>
    <n v="0"/>
    <n v="0"/>
    <n v="0"/>
    <n v="0"/>
    <n v="0"/>
    <n v="0"/>
    <n v="0"/>
    <n v="0"/>
    <n v="0"/>
    <n v="0"/>
    <n v="0"/>
    <n v="0"/>
    <n v="0"/>
    <n v="0.14000000000000001"/>
    <n v="51.03"/>
    <n v="0"/>
    <n v="0"/>
    <n v="0"/>
    <n v="0"/>
    <n v="0"/>
    <n v="10.64"/>
    <n v="0"/>
    <n v="0"/>
    <n v="0"/>
    <n v="0"/>
    <n v="0"/>
    <n v="0.3"/>
    <n v="0.87"/>
    <n v="0"/>
    <n v="0"/>
    <n v="2.5"/>
    <n v="9.7100000000000009"/>
    <n v="0"/>
    <n v="2.71"/>
    <n v="0"/>
    <n v="0"/>
    <n v="0"/>
    <n v="0"/>
    <n v="0"/>
    <n v="0"/>
    <n v="0"/>
    <n v="0"/>
    <n v="272.18"/>
    <n v="272.17999999999995"/>
    <n v="0"/>
    <n v="0"/>
    <n v="0"/>
    <n v="0"/>
    <n v="0"/>
  </r>
  <r>
    <n v="2"/>
    <d v="2012-12-30T00:00:00"/>
    <d v="2013-01-12T00:00:00"/>
    <x v="11"/>
    <s v="G1N"/>
    <s v="GD10000000"/>
    <s v="GD0"/>
    <n v="13"/>
    <n v="8200"/>
    <s v="GD600"/>
    <s v="MSPB5"/>
    <s v="000MSP"/>
    <n v="15"/>
    <s v="32366B"/>
    <n v="13"/>
    <m/>
    <m/>
    <x v="108"/>
    <n v="39696"/>
    <s v="50911"/>
    <x v="60"/>
    <x v="1"/>
    <s v="Non-executive"/>
    <s v="D607"/>
    <x v="1"/>
    <n v="0"/>
    <n v="0"/>
    <n v="0"/>
    <n v="0"/>
    <n v="0"/>
    <n v="255.31"/>
    <n v="0"/>
    <n v="0"/>
    <n v="0"/>
    <n v="0"/>
    <n v="0"/>
    <n v="0"/>
    <n v="0"/>
    <n v="0"/>
    <n v="0"/>
    <n v="0"/>
    <n v="0"/>
    <n v="0"/>
    <n v="0.18"/>
    <n v="30.56"/>
    <n v="0"/>
    <n v="0"/>
    <n v="0"/>
    <n v="0"/>
    <n v="0"/>
    <n v="14.17"/>
    <n v="0"/>
    <n v="0"/>
    <n v="0"/>
    <n v="0"/>
    <n v="0"/>
    <n v="0.3"/>
    <n v="0.87"/>
    <n v="0"/>
    <n v="0"/>
    <n v="3.32"/>
    <n v="12.76"/>
    <n v="0"/>
    <n v="1.86"/>
    <n v="0"/>
    <n v="0"/>
    <n v="0"/>
    <n v="0"/>
    <n v="0"/>
    <n v="0"/>
    <n v="0"/>
    <n v="0"/>
    <n v="319.33"/>
    <n v="319.33000000000004"/>
    <n v="0"/>
    <n v="0"/>
    <n v="0"/>
    <n v="0"/>
    <n v="0"/>
  </r>
  <r>
    <n v="2"/>
    <d v="2012-12-30T00:00:00"/>
    <d v="2013-01-12T00:00:00"/>
    <x v="11"/>
    <s v="G1N"/>
    <s v="GD10000000"/>
    <s v="GD0"/>
    <n v="13"/>
    <n v="8230"/>
    <s v="STIM1"/>
    <s v="RTT15"/>
    <s v="000RTT"/>
    <n v="15"/>
    <s v="ST395A"/>
    <n v="11"/>
    <m/>
    <m/>
    <x v="2"/>
    <n v="39208"/>
    <s v="47121"/>
    <x v="161"/>
    <x v="1"/>
    <s v="Non-executive"/>
    <s v="D607"/>
    <x v="1"/>
    <n v="0"/>
    <n v="0"/>
    <n v="0"/>
    <n v="0"/>
    <n v="0"/>
    <n v="297.08"/>
    <n v="0"/>
    <n v="0"/>
    <n v="0"/>
    <n v="0"/>
    <n v="0"/>
    <n v="0"/>
    <n v="0"/>
    <n v="0"/>
    <n v="0"/>
    <n v="0"/>
    <n v="0"/>
    <n v="0"/>
    <n v="0.22"/>
    <n v="34.64"/>
    <n v="0"/>
    <n v="0"/>
    <n v="0"/>
    <n v="0"/>
    <n v="0"/>
    <n v="16.5"/>
    <n v="0"/>
    <n v="0"/>
    <n v="0"/>
    <n v="0"/>
    <n v="0"/>
    <n v="0.3"/>
    <n v="1.1399999999999999"/>
    <n v="0"/>
    <n v="0"/>
    <n v="3.84"/>
    <n v="14.82"/>
    <n v="0"/>
    <n v="2.27"/>
    <n v="0"/>
    <n v="0"/>
    <n v="0"/>
    <n v="0"/>
    <n v="0"/>
    <n v="0"/>
    <n v="0"/>
    <n v="0"/>
    <n v="370.81"/>
    <n v="370.80999999999995"/>
    <n v="0"/>
    <n v="0"/>
    <n v="0"/>
    <n v="0"/>
    <n v="0"/>
  </r>
  <r>
    <n v="2"/>
    <d v="2012-12-30T00:00:00"/>
    <d v="2013-01-12T00:00:00"/>
    <x v="11"/>
    <s v="G1N"/>
    <s v="GD10000000"/>
    <s v="GD0"/>
    <n v="13"/>
    <n v="8230"/>
    <s v="STIM6"/>
    <s v="SGP25"/>
    <s v="STAARA"/>
    <n v="15"/>
    <s v="RA388A"/>
    <n v="9"/>
    <m/>
    <m/>
    <x v="2"/>
    <n v="39208"/>
    <s v="47121"/>
    <x v="161"/>
    <x v="1"/>
    <s v="Non-executive"/>
    <s v="D607"/>
    <x v="1"/>
    <n v="0"/>
    <n v="0"/>
    <n v="0"/>
    <n v="0"/>
    <n v="0"/>
    <n v="297.24"/>
    <n v="0"/>
    <n v="0"/>
    <n v="0"/>
    <n v="0"/>
    <n v="0"/>
    <n v="0"/>
    <n v="0"/>
    <n v="0"/>
    <n v="0"/>
    <n v="0"/>
    <n v="0"/>
    <n v="0"/>
    <n v="0.24"/>
    <n v="34.729999999999997"/>
    <n v="0"/>
    <n v="0"/>
    <n v="0"/>
    <n v="0"/>
    <n v="0"/>
    <n v="16.52"/>
    <n v="0"/>
    <n v="0"/>
    <n v="0"/>
    <n v="0"/>
    <n v="0"/>
    <n v="0.28999999999999998"/>
    <n v="1.1399999999999999"/>
    <n v="0"/>
    <n v="0"/>
    <n v="3.87"/>
    <n v="14.87"/>
    <n v="0"/>
    <n v="2.27"/>
    <n v="0"/>
    <n v="0"/>
    <n v="0"/>
    <n v="0"/>
    <n v="0"/>
    <n v="0"/>
    <n v="0"/>
    <n v="0"/>
    <n v="371.17"/>
    <n v="371.17"/>
    <n v="0"/>
    <n v="0"/>
    <n v="0"/>
    <n v="0"/>
    <n v="0"/>
  </r>
  <r>
    <n v="3"/>
    <d v="2013-01-13T00:00:00"/>
    <d v="2013-01-26T00:00:00"/>
    <x v="13"/>
    <s v="G1N"/>
    <s v="GD10000000"/>
    <s v="GD0"/>
    <n v="9"/>
    <n v="8134"/>
    <s v="EFP42"/>
    <n v="70000"/>
    <s v="GD1003"/>
    <n v="8"/>
    <m/>
    <m/>
    <m/>
    <m/>
    <x v="2"/>
    <n v="39208"/>
    <s v="47121"/>
    <x v="161"/>
    <x v="1"/>
    <s v="Non-executive"/>
    <s v="D607"/>
    <x v="1"/>
    <n v="0"/>
    <n v="0"/>
    <n v="0"/>
    <n v="0"/>
    <n v="0"/>
    <n v="1651.16"/>
    <n v="0"/>
    <n v="0"/>
    <n v="0"/>
    <n v="0"/>
    <n v="0"/>
    <n v="0"/>
    <n v="0"/>
    <n v="0"/>
    <n v="0"/>
    <n v="0"/>
    <n v="0"/>
    <n v="0"/>
    <n v="0.86"/>
    <n v="187.42"/>
    <n v="0"/>
    <n v="0"/>
    <n v="0"/>
    <n v="0"/>
    <n v="0"/>
    <n v="92.53"/>
    <n v="0"/>
    <n v="0"/>
    <n v="0"/>
    <n v="0"/>
    <n v="0"/>
    <n v="1.5"/>
    <n v="5.97"/>
    <n v="0"/>
    <n v="0"/>
    <n v="21.64"/>
    <n v="82.56"/>
    <n v="0"/>
    <n v="11.36"/>
    <n v="0"/>
    <n v="0"/>
    <n v="0"/>
    <n v="0"/>
    <n v="0"/>
    <n v="0"/>
    <n v="0"/>
    <n v="0"/>
    <n v="2055"/>
    <n v="2055"/>
    <n v="0"/>
    <n v="0"/>
    <n v="0"/>
    <n v="0"/>
    <n v="0"/>
  </r>
  <r>
    <n v="3"/>
    <d v="2013-01-13T00:00:00"/>
    <d v="2013-01-26T00:00:00"/>
    <x v="13"/>
    <s v="G1N"/>
    <s v="GD10000000"/>
    <s v="GD0"/>
    <n v="13"/>
    <n v="100"/>
    <s v="LD600"/>
    <s v="LF607"/>
    <m/>
    <m/>
    <m/>
    <m/>
    <m/>
    <m/>
    <x v="107"/>
    <n v="12078"/>
    <s v="45942"/>
    <x v="59"/>
    <x v="1"/>
    <s v="Non-executive"/>
    <s v="D607"/>
    <x v="1"/>
    <n v="0"/>
    <n v="0"/>
    <n v="0"/>
    <n v="0"/>
    <n v="0"/>
    <n v="3213.47"/>
    <n v="0"/>
    <n v="0"/>
    <n v="0"/>
    <n v="0"/>
    <n v="0"/>
    <n v="0"/>
    <n v="0"/>
    <n v="0"/>
    <n v="0"/>
    <n v="0"/>
    <n v="0"/>
    <n v="0"/>
    <n v="1.68"/>
    <n v="195.92"/>
    <n v="0"/>
    <n v="0"/>
    <n v="0"/>
    <n v="0"/>
    <n v="0"/>
    <n v="195.19"/>
    <n v="0"/>
    <n v="0"/>
    <n v="0"/>
    <n v="0"/>
    <n v="0"/>
    <n v="2.71"/>
    <n v="6.48"/>
    <n v="0"/>
    <n v="0"/>
    <n v="45.65"/>
    <n v="160.66999999999999"/>
    <n v="0"/>
    <n v="9.5399999999999991"/>
    <n v="0"/>
    <n v="0"/>
    <n v="0"/>
    <n v="0"/>
    <n v="0"/>
    <n v="0"/>
    <n v="0"/>
    <n v="0"/>
    <n v="3831.31"/>
    <n v="3831.31"/>
    <n v="0"/>
    <n v="0"/>
    <n v="0"/>
    <n v="0"/>
    <n v="0"/>
  </r>
  <r>
    <n v="3"/>
    <d v="2013-01-13T00:00:00"/>
    <d v="2013-01-26T00:00:00"/>
    <x v="13"/>
    <s v="G1N"/>
    <s v="GD10000000"/>
    <s v="GD0"/>
    <n v="13"/>
    <n v="100"/>
    <s v="LD600"/>
    <s v="LF607"/>
    <m/>
    <m/>
    <m/>
    <m/>
    <m/>
    <m/>
    <x v="2"/>
    <n v="39208"/>
    <s v="47121"/>
    <x v="161"/>
    <x v="1"/>
    <s v="Non-executive"/>
    <s v="D607"/>
    <x v="1"/>
    <n v="0"/>
    <n v="0"/>
    <n v="0"/>
    <n v="0"/>
    <n v="0"/>
    <n v="660.44"/>
    <n v="0"/>
    <n v="0"/>
    <n v="0"/>
    <n v="0"/>
    <n v="0"/>
    <n v="0"/>
    <n v="0"/>
    <n v="0"/>
    <n v="0"/>
    <n v="0"/>
    <n v="0"/>
    <n v="0"/>
    <n v="0.34"/>
    <n v="74.959999999999994"/>
    <n v="0"/>
    <n v="0"/>
    <n v="0"/>
    <n v="0"/>
    <n v="0"/>
    <n v="37.01"/>
    <n v="0"/>
    <n v="0"/>
    <n v="0"/>
    <n v="0"/>
    <n v="0"/>
    <n v="0.6"/>
    <n v="2.38"/>
    <n v="0"/>
    <n v="0"/>
    <n v="8.66"/>
    <n v="33.020000000000003"/>
    <n v="0"/>
    <n v="4.54"/>
    <n v="0"/>
    <n v="0"/>
    <n v="0"/>
    <n v="0"/>
    <n v="0"/>
    <n v="0"/>
    <n v="0"/>
    <n v="0"/>
    <n v="821.95"/>
    <n v="821.95"/>
    <n v="0"/>
    <n v="0"/>
    <n v="0"/>
    <n v="0"/>
    <n v="0"/>
  </r>
  <r>
    <n v="3"/>
    <d v="2013-01-13T00:00:00"/>
    <d v="2013-01-26T00:00:00"/>
    <x v="13"/>
    <s v="G1N"/>
    <s v="GD10000000"/>
    <s v="GD0"/>
    <n v="13"/>
    <n v="100"/>
    <s v="LD600"/>
    <s v="LF607"/>
    <m/>
    <m/>
    <m/>
    <m/>
    <m/>
    <m/>
    <x v="108"/>
    <n v="39696"/>
    <s v="50911"/>
    <x v="60"/>
    <x v="1"/>
    <s v="Non-executive"/>
    <s v="D607"/>
    <x v="1"/>
    <n v="0"/>
    <n v="0"/>
    <n v="0"/>
    <n v="0"/>
    <n v="0"/>
    <n v="2297.7399999999998"/>
    <n v="0"/>
    <n v="0"/>
    <n v="0"/>
    <n v="0"/>
    <n v="0"/>
    <n v="0"/>
    <n v="0"/>
    <n v="0"/>
    <n v="0"/>
    <n v="0"/>
    <n v="0"/>
    <n v="0"/>
    <n v="1.21"/>
    <n v="299"/>
    <n v="0"/>
    <n v="0"/>
    <n v="0"/>
    <n v="0"/>
    <n v="0"/>
    <n v="127.09"/>
    <n v="0"/>
    <n v="0"/>
    <n v="0"/>
    <n v="0"/>
    <n v="0"/>
    <n v="2.69"/>
    <n v="7.9"/>
    <n v="0"/>
    <n v="0"/>
    <n v="29.72"/>
    <n v="114.89"/>
    <n v="0"/>
    <n v="16.77"/>
    <n v="0"/>
    <n v="0"/>
    <n v="0"/>
    <n v="0"/>
    <n v="0"/>
    <n v="0"/>
    <n v="0"/>
    <n v="0"/>
    <n v="2897.01"/>
    <n v="2897.0099999999998"/>
    <n v="0"/>
    <n v="0"/>
    <n v="0"/>
    <n v="0"/>
    <n v="0"/>
  </r>
  <r>
    <n v="3"/>
    <d v="2013-01-13T00:00:00"/>
    <d v="2013-01-26T00:00:00"/>
    <x v="13"/>
    <s v="G1N"/>
    <s v="GD10000000"/>
    <s v="GD0"/>
    <n v="13"/>
    <n v="100"/>
    <s v="LD600"/>
    <s v="LF607"/>
    <m/>
    <m/>
    <m/>
    <m/>
    <m/>
    <m/>
    <x v="102"/>
    <n v="39701"/>
    <s v="51279"/>
    <x v="5"/>
    <x v="1"/>
    <s v="Non-executive"/>
    <s v="D607"/>
    <x v="1"/>
    <n v="1748.42"/>
    <n v="0"/>
    <n v="0"/>
    <n v="0"/>
    <n v="0"/>
    <n v="0"/>
    <n v="0"/>
    <n v="0"/>
    <n v="0"/>
    <n v="0"/>
    <n v="0"/>
    <n v="0"/>
    <n v="0"/>
    <n v="0"/>
    <n v="0"/>
    <n v="0"/>
    <n v="0"/>
    <n v="0"/>
    <n v="0.93"/>
    <n v="495.96"/>
    <n v="0"/>
    <n v="0"/>
    <n v="0"/>
    <n v="0"/>
    <n v="0"/>
    <n v="95.09"/>
    <n v="0"/>
    <n v="0"/>
    <n v="0"/>
    <n v="0"/>
    <n v="0"/>
    <n v="2.69"/>
    <n v="7.9"/>
    <n v="0"/>
    <n v="0"/>
    <n v="22.23"/>
    <n v="87.42"/>
    <n v="0"/>
    <n v="24.49"/>
    <n v="0"/>
    <n v="0"/>
    <n v="0"/>
    <n v="0"/>
    <n v="0"/>
    <n v="0"/>
    <n v="0"/>
    <n v="0"/>
    <n v="2485.13"/>
    <n v="2485.13"/>
    <n v="0"/>
    <n v="0"/>
    <n v="0"/>
    <n v="0"/>
    <n v="0"/>
  </r>
  <r>
    <n v="3"/>
    <d v="2013-01-13T00:00:00"/>
    <d v="2013-01-26T00:00:00"/>
    <x v="13"/>
    <s v="G1N"/>
    <s v="GD10000000"/>
    <s v="GD0"/>
    <n v="13"/>
    <n v="100"/>
    <s v="LD600"/>
    <s v="LF607"/>
    <m/>
    <m/>
    <m/>
    <m/>
    <m/>
    <m/>
    <x v="213"/>
    <n v="65499"/>
    <s v="73465"/>
    <x v="2"/>
    <x v="1"/>
    <s v="Non-executive"/>
    <s v="D607"/>
    <x v="1"/>
    <n v="1249.8800000000001"/>
    <n v="0"/>
    <n v="0"/>
    <n v="0"/>
    <n v="0"/>
    <n v="0"/>
    <n v="0"/>
    <n v="0"/>
    <n v="0"/>
    <n v="0"/>
    <n v="0"/>
    <n v="0"/>
    <n v="0"/>
    <n v="0"/>
    <n v="0"/>
    <n v="0"/>
    <n v="0"/>
    <n v="0"/>
    <n v="0.66"/>
    <n v="149.94"/>
    <n v="0"/>
    <n v="0"/>
    <n v="0"/>
    <n v="0"/>
    <n v="0"/>
    <n v="74.400000000000006"/>
    <n v="0"/>
    <n v="0"/>
    <n v="0"/>
    <n v="0"/>
    <n v="0"/>
    <n v="1.31"/>
    <n v="4.7699999999999996"/>
    <n v="0"/>
    <n v="0"/>
    <n v="17.399999999999999"/>
    <n v="62.5"/>
    <n v="0"/>
    <n v="0"/>
    <n v="0"/>
    <n v="0"/>
    <n v="0"/>
    <n v="0"/>
    <n v="0"/>
    <n v="0"/>
    <n v="0"/>
    <n v="0"/>
    <n v="1560.86"/>
    <n v="1560.8600000000004"/>
    <n v="0"/>
    <n v="0"/>
    <n v="0"/>
    <n v="0"/>
    <n v="0"/>
  </r>
  <r>
    <n v="3"/>
    <d v="2013-01-13T00:00:00"/>
    <d v="2013-01-26T00:00:00"/>
    <x v="13"/>
    <s v="G1N"/>
    <s v="GD10000000"/>
    <s v="GD0"/>
    <n v="13"/>
    <n v="8200"/>
    <s v="GD600"/>
    <s v="CLCB5"/>
    <s v="000CLC"/>
    <n v="15"/>
    <s v="32287C"/>
    <n v="13"/>
    <m/>
    <m/>
    <x v="212"/>
    <n v="58811"/>
    <s v="51229"/>
    <x v="2"/>
    <x v="1"/>
    <s v="Non-executive"/>
    <s v="D607"/>
    <x v="1"/>
    <n v="2403.8000000000002"/>
    <n v="0"/>
    <n v="0"/>
    <n v="0"/>
    <n v="0"/>
    <n v="0"/>
    <n v="0"/>
    <n v="0"/>
    <n v="0"/>
    <n v="0"/>
    <n v="0"/>
    <n v="0"/>
    <n v="0"/>
    <n v="0"/>
    <n v="0"/>
    <n v="0"/>
    <n v="0"/>
    <n v="0"/>
    <n v="0"/>
    <n v="173.94"/>
    <n v="0"/>
    <n v="0"/>
    <n v="0"/>
    <n v="0"/>
    <n v="0"/>
    <n v="145.44"/>
    <n v="0"/>
    <n v="0"/>
    <n v="0"/>
    <n v="0"/>
    <n v="0"/>
    <n v="2.71"/>
    <n v="6.48"/>
    <n v="0"/>
    <n v="0"/>
    <n v="34.020000000000003"/>
    <n v="120.19"/>
    <n v="0"/>
    <n v="8.5299999999999994"/>
    <n v="0"/>
    <n v="0"/>
    <n v="0"/>
    <n v="0"/>
    <n v="0"/>
    <n v="0"/>
    <n v="0"/>
    <n v="0"/>
    <n v="2895.11"/>
    <n v="2895.1100000000006"/>
    <n v="0"/>
    <n v="0"/>
    <n v="0"/>
    <n v="0"/>
    <n v="0"/>
  </r>
  <r>
    <n v="3"/>
    <d v="2013-01-13T00:00:00"/>
    <d v="2013-01-26T00:00:00"/>
    <x v="13"/>
    <s v="G1N"/>
    <s v="GD10000000"/>
    <s v="GD0"/>
    <n v="13"/>
    <n v="8200"/>
    <s v="GD600"/>
    <s v="CLCB5"/>
    <s v="000CLC"/>
    <n v="15"/>
    <s v="32287C"/>
    <n v="13"/>
    <m/>
    <m/>
    <x v="213"/>
    <n v="65499"/>
    <s v="73465"/>
    <x v="2"/>
    <x v="1"/>
    <s v="Non-executive"/>
    <s v="D607"/>
    <x v="1"/>
    <n v="1874.82"/>
    <n v="0"/>
    <n v="0"/>
    <n v="0"/>
    <n v="0"/>
    <n v="0"/>
    <n v="0"/>
    <n v="0"/>
    <n v="0"/>
    <n v="0"/>
    <n v="0"/>
    <n v="0"/>
    <n v="0"/>
    <n v="0"/>
    <n v="0"/>
    <n v="0"/>
    <n v="0"/>
    <n v="0"/>
    <n v="0.98"/>
    <n v="224.9"/>
    <n v="0"/>
    <n v="0"/>
    <n v="0"/>
    <n v="0"/>
    <n v="0"/>
    <n v="111.59"/>
    <n v="0"/>
    <n v="0"/>
    <n v="0"/>
    <n v="0"/>
    <n v="0"/>
    <n v="1.96"/>
    <n v="7.16"/>
    <n v="0"/>
    <n v="0"/>
    <n v="26.09"/>
    <n v="93.74"/>
    <n v="0"/>
    <n v="0"/>
    <n v="0"/>
    <n v="0"/>
    <n v="0"/>
    <n v="0"/>
    <n v="0"/>
    <n v="0"/>
    <n v="0"/>
    <n v="0"/>
    <n v="2341.2399999999998"/>
    <n v="2341.2399999999998"/>
    <n v="0"/>
    <n v="0"/>
    <n v="0"/>
    <n v="0"/>
    <n v="0"/>
  </r>
  <r>
    <n v="3"/>
    <d v="2013-01-13T00:00:00"/>
    <d v="2013-01-26T00:00:00"/>
    <x v="13"/>
    <s v="G1N"/>
    <s v="GD10000000"/>
    <s v="GD0"/>
    <n v="13"/>
    <n v="8200"/>
    <s v="GD600"/>
    <s v="DSG35"/>
    <s v="000DSG"/>
    <n v="15"/>
    <s v="15282A"/>
    <n v="13"/>
    <m/>
    <m/>
    <x v="2"/>
    <n v="39208"/>
    <s v="47121"/>
    <x v="161"/>
    <x v="1"/>
    <s v="Non-executive"/>
    <s v="D607"/>
    <x v="1"/>
    <n v="0"/>
    <n v="0"/>
    <n v="0"/>
    <n v="0"/>
    <n v="0"/>
    <n v="330.21"/>
    <n v="0"/>
    <n v="0"/>
    <n v="0"/>
    <n v="0"/>
    <n v="0"/>
    <n v="0"/>
    <n v="0"/>
    <n v="0"/>
    <n v="0"/>
    <n v="0"/>
    <n v="0"/>
    <n v="0"/>
    <n v="0.17"/>
    <n v="37.479999999999997"/>
    <n v="0"/>
    <n v="0"/>
    <n v="0"/>
    <n v="0"/>
    <n v="0"/>
    <n v="18.5"/>
    <n v="0"/>
    <n v="0"/>
    <n v="0"/>
    <n v="0"/>
    <n v="0"/>
    <n v="0.3"/>
    <n v="1.2"/>
    <n v="0"/>
    <n v="0"/>
    <n v="4.32"/>
    <n v="16.510000000000002"/>
    <n v="0"/>
    <n v="2.27"/>
    <n v="0"/>
    <n v="0"/>
    <n v="0"/>
    <n v="0"/>
    <n v="0"/>
    <n v="0"/>
    <n v="0"/>
    <n v="0"/>
    <n v="410.96"/>
    <n v="410.96"/>
    <n v="0"/>
    <n v="0"/>
    <n v="0"/>
    <n v="0"/>
    <n v="0"/>
  </r>
  <r>
    <n v="3"/>
    <d v="2013-01-13T00:00:00"/>
    <d v="2013-01-26T00:00:00"/>
    <x v="13"/>
    <s v="G1N"/>
    <s v="GD10000000"/>
    <s v="GD0"/>
    <n v="13"/>
    <n v="8200"/>
    <s v="GD600"/>
    <s v="ITQB5"/>
    <s v="000ITQ"/>
    <n v="15"/>
    <s v="32367A"/>
    <n v="13"/>
    <m/>
    <m/>
    <x v="102"/>
    <n v="39701"/>
    <s v="51279"/>
    <x v="5"/>
    <x v="1"/>
    <s v="Non-executive"/>
    <s v="D607"/>
    <x v="1"/>
    <n v="194.28"/>
    <n v="0"/>
    <n v="0"/>
    <n v="0"/>
    <n v="0"/>
    <n v="0"/>
    <n v="0"/>
    <n v="0"/>
    <n v="0"/>
    <n v="0"/>
    <n v="0"/>
    <n v="0"/>
    <n v="0"/>
    <n v="0"/>
    <n v="0"/>
    <n v="0"/>
    <n v="0"/>
    <n v="0"/>
    <n v="0.1"/>
    <n v="55.1"/>
    <n v="0"/>
    <n v="0"/>
    <n v="0"/>
    <n v="0"/>
    <n v="0"/>
    <n v="10.56"/>
    <n v="0"/>
    <n v="0"/>
    <n v="0"/>
    <n v="0"/>
    <n v="0"/>
    <n v="0.3"/>
    <n v="0.88"/>
    <n v="0"/>
    <n v="0"/>
    <n v="2.48"/>
    <n v="9.7200000000000006"/>
    <n v="0"/>
    <n v="2.72"/>
    <n v="0"/>
    <n v="0"/>
    <n v="0"/>
    <n v="0"/>
    <n v="0"/>
    <n v="0"/>
    <n v="0"/>
    <n v="0"/>
    <n v="276.14"/>
    <n v="276.14000000000004"/>
    <n v="0"/>
    <n v="0"/>
    <n v="0"/>
    <n v="0"/>
    <n v="0"/>
  </r>
  <r>
    <n v="3"/>
    <d v="2013-01-13T00:00:00"/>
    <d v="2013-01-26T00:00:00"/>
    <x v="13"/>
    <s v="G1N"/>
    <s v="GD10000000"/>
    <s v="GD0"/>
    <n v="13"/>
    <n v="8200"/>
    <s v="GD600"/>
    <s v="MSPB5"/>
    <s v="000MSP"/>
    <n v="15"/>
    <s v="32366B"/>
    <n v="13"/>
    <m/>
    <m/>
    <x v="108"/>
    <n v="39696"/>
    <s v="50911"/>
    <x v="60"/>
    <x v="1"/>
    <s v="Non-executive"/>
    <s v="D607"/>
    <x v="1"/>
    <n v="0"/>
    <n v="0"/>
    <n v="0"/>
    <n v="0"/>
    <n v="0"/>
    <n v="255.3"/>
    <n v="0"/>
    <n v="0"/>
    <n v="0"/>
    <n v="0"/>
    <n v="0"/>
    <n v="0"/>
    <n v="0"/>
    <n v="0"/>
    <n v="0"/>
    <n v="0"/>
    <n v="0"/>
    <n v="0"/>
    <n v="0.14000000000000001"/>
    <n v="33.22"/>
    <n v="0"/>
    <n v="0"/>
    <n v="0"/>
    <n v="0"/>
    <n v="0"/>
    <n v="14.12"/>
    <n v="0"/>
    <n v="0"/>
    <n v="0"/>
    <n v="0"/>
    <n v="0"/>
    <n v="0.3"/>
    <n v="0.88"/>
    <n v="0"/>
    <n v="0"/>
    <n v="3.3"/>
    <n v="12.76"/>
    <n v="0"/>
    <n v="1.86"/>
    <n v="0"/>
    <n v="0"/>
    <n v="0"/>
    <n v="0"/>
    <n v="0"/>
    <n v="0"/>
    <n v="0"/>
    <n v="0"/>
    <n v="321.88"/>
    <n v="321.88"/>
    <n v="0"/>
    <n v="0"/>
    <n v="0"/>
    <n v="0"/>
    <n v="0"/>
  </r>
  <r>
    <n v="3"/>
    <d v="2013-01-13T00:00:00"/>
    <d v="2013-01-26T00:00:00"/>
    <x v="13"/>
    <s v="G1N"/>
    <s v="GD10000000"/>
    <s v="GD0"/>
    <n v="13"/>
    <n v="8230"/>
    <s v="STIM1"/>
    <s v="RTT15"/>
    <s v="000RTT"/>
    <n v="15"/>
    <s v="ST395A"/>
    <n v="11"/>
    <m/>
    <m/>
    <x v="2"/>
    <n v="39208"/>
    <s v="47121"/>
    <x v="161"/>
    <x v="1"/>
    <s v="Non-executive"/>
    <s v="D607"/>
    <x v="1"/>
    <n v="0"/>
    <n v="0"/>
    <n v="0"/>
    <n v="0"/>
    <n v="0"/>
    <n v="330.21"/>
    <n v="0"/>
    <n v="0"/>
    <n v="0"/>
    <n v="0"/>
    <n v="0"/>
    <n v="0"/>
    <n v="0"/>
    <n v="0"/>
    <n v="0"/>
    <n v="0"/>
    <n v="0"/>
    <n v="0"/>
    <n v="0.17"/>
    <n v="37.5"/>
    <n v="0"/>
    <n v="0"/>
    <n v="0"/>
    <n v="0"/>
    <n v="0"/>
    <n v="18.510000000000002"/>
    <n v="0"/>
    <n v="0"/>
    <n v="0"/>
    <n v="0"/>
    <n v="0"/>
    <n v="0.28999999999999998"/>
    <n v="1.18"/>
    <n v="0"/>
    <n v="0"/>
    <n v="4.34"/>
    <n v="16.510000000000002"/>
    <n v="0"/>
    <n v="2.27"/>
    <n v="0"/>
    <n v="0"/>
    <n v="0"/>
    <n v="0"/>
    <n v="0"/>
    <n v="0"/>
    <n v="0"/>
    <n v="0"/>
    <n v="410.98"/>
    <n v="410.97999999999996"/>
    <n v="0"/>
    <n v="0"/>
    <n v="0"/>
    <n v="0"/>
    <n v="0"/>
  </r>
  <r>
    <n v="3"/>
    <d v="2013-01-13T00:00:00"/>
    <d v="2013-01-26T00:00:00"/>
    <x v="13"/>
    <s v="G1N"/>
    <s v="GD10000000"/>
    <s v="GD0"/>
    <n v="13"/>
    <n v="8230"/>
    <s v="STIM6"/>
    <s v="SGP25"/>
    <s v="STAARA"/>
    <n v="15"/>
    <s v="RA388A"/>
    <n v="9"/>
    <m/>
    <m/>
    <x v="2"/>
    <n v="39208"/>
    <s v="47121"/>
    <x v="161"/>
    <x v="1"/>
    <s v="Non-executive"/>
    <s v="D607"/>
    <x v="1"/>
    <n v="0"/>
    <n v="0"/>
    <n v="0"/>
    <n v="0"/>
    <n v="0"/>
    <n v="330.21"/>
    <n v="0"/>
    <n v="0"/>
    <n v="0"/>
    <n v="0"/>
    <n v="0"/>
    <n v="0"/>
    <n v="0"/>
    <n v="0"/>
    <n v="0"/>
    <n v="0"/>
    <n v="0"/>
    <n v="0"/>
    <n v="0.17"/>
    <n v="37.479999999999997"/>
    <n v="0"/>
    <n v="0"/>
    <n v="0"/>
    <n v="0"/>
    <n v="0"/>
    <n v="18.5"/>
    <n v="0"/>
    <n v="0"/>
    <n v="0"/>
    <n v="0"/>
    <n v="0"/>
    <n v="0.3"/>
    <n v="1.2"/>
    <n v="0"/>
    <n v="0"/>
    <n v="4.32"/>
    <n v="16.510000000000002"/>
    <n v="0"/>
    <n v="2.27"/>
    <n v="0"/>
    <n v="0"/>
    <n v="0"/>
    <n v="0"/>
    <n v="0"/>
    <n v="0"/>
    <n v="0"/>
    <n v="0"/>
    <n v="410.96"/>
    <n v="410.96"/>
    <n v="0"/>
    <n v="0"/>
    <n v="0"/>
    <n v="0"/>
    <n v="0"/>
  </r>
  <r>
    <n v="4"/>
    <d v="2013-01-27T00:00:00"/>
    <d v="2013-02-09T00:00:00"/>
    <x v="15"/>
    <s v="G1N"/>
    <s v="GD10000000"/>
    <s v="GD0"/>
    <n v="9"/>
    <n v="8134"/>
    <s v="EFP42"/>
    <n v="70000"/>
    <s v="GD1003"/>
    <n v="8"/>
    <m/>
    <m/>
    <m/>
    <m/>
    <x v="2"/>
    <n v="39208"/>
    <s v="47121"/>
    <x v="161"/>
    <x v="1"/>
    <s v="Non-executive"/>
    <s v="D607"/>
    <x v="1"/>
    <n v="0"/>
    <n v="0"/>
    <n v="0"/>
    <n v="0"/>
    <n v="0"/>
    <n v="1651.15"/>
    <n v="0"/>
    <n v="0"/>
    <n v="0"/>
    <n v="0"/>
    <n v="0"/>
    <n v="0"/>
    <n v="0"/>
    <n v="0"/>
    <n v="0"/>
    <n v="0"/>
    <n v="0"/>
    <n v="0"/>
    <n v="0.87"/>
    <n v="187.43"/>
    <n v="0"/>
    <n v="0"/>
    <n v="0"/>
    <n v="0"/>
    <n v="0"/>
    <n v="92.54"/>
    <n v="0"/>
    <n v="0"/>
    <n v="0"/>
    <n v="0"/>
    <n v="0"/>
    <n v="1.51"/>
    <n v="5.97"/>
    <n v="0"/>
    <n v="0"/>
    <n v="21.64"/>
    <n v="82.57"/>
    <n v="0"/>
    <n v="11.37"/>
    <n v="0"/>
    <n v="0"/>
    <n v="0"/>
    <n v="0"/>
    <n v="0"/>
    <n v="0"/>
    <n v="0"/>
    <n v="0"/>
    <n v="2055.0500000000002"/>
    <n v="2055.0500000000002"/>
    <n v="0"/>
    <n v="0"/>
    <n v="0"/>
    <n v="0"/>
    <n v="0"/>
  </r>
  <r>
    <n v="4"/>
    <d v="2013-01-27T00:00:00"/>
    <d v="2013-02-09T00:00:00"/>
    <x v="15"/>
    <s v="G1N"/>
    <s v="GD10000000"/>
    <s v="GD0"/>
    <n v="13"/>
    <n v="100"/>
    <s v="LD600"/>
    <s v="LF607"/>
    <m/>
    <m/>
    <m/>
    <m/>
    <m/>
    <m/>
    <x v="107"/>
    <n v="12078"/>
    <s v="45942"/>
    <x v="59"/>
    <x v="1"/>
    <s v="Non-executive"/>
    <s v="D607"/>
    <x v="1"/>
    <n v="0"/>
    <n v="0"/>
    <n v="0"/>
    <n v="0"/>
    <n v="0"/>
    <n v="3213.46"/>
    <n v="0"/>
    <n v="0"/>
    <n v="0"/>
    <n v="0"/>
    <n v="0"/>
    <n v="0"/>
    <n v="0"/>
    <n v="0"/>
    <n v="0"/>
    <n v="0"/>
    <n v="0"/>
    <n v="0"/>
    <n v="1.68"/>
    <n v="195.92"/>
    <n v="0"/>
    <n v="0"/>
    <n v="0"/>
    <n v="0"/>
    <n v="0"/>
    <n v="195.19"/>
    <n v="0"/>
    <n v="0"/>
    <n v="0"/>
    <n v="0"/>
    <n v="0"/>
    <n v="2.71"/>
    <n v="6.48"/>
    <n v="0"/>
    <n v="0"/>
    <n v="45.65"/>
    <n v="160.66999999999999"/>
    <n v="0"/>
    <n v="9.5399999999999991"/>
    <n v="0"/>
    <n v="0"/>
    <n v="0"/>
    <n v="0"/>
    <n v="0"/>
    <n v="0"/>
    <n v="0"/>
    <n v="0"/>
    <n v="3831.3"/>
    <n v="3831.3"/>
    <n v="0"/>
    <n v="0"/>
    <n v="0"/>
    <n v="0"/>
    <n v="0"/>
  </r>
  <r>
    <n v="4"/>
    <d v="2013-01-27T00:00:00"/>
    <d v="2013-02-09T00:00:00"/>
    <x v="15"/>
    <s v="G1N"/>
    <s v="GD10000000"/>
    <s v="GD0"/>
    <n v="13"/>
    <n v="100"/>
    <s v="LD600"/>
    <s v="LF607"/>
    <m/>
    <m/>
    <m/>
    <m/>
    <m/>
    <m/>
    <x v="2"/>
    <n v="39208"/>
    <s v="47121"/>
    <x v="161"/>
    <x v="1"/>
    <s v="Non-executive"/>
    <s v="D607"/>
    <x v="1"/>
    <n v="0"/>
    <n v="0"/>
    <n v="0"/>
    <n v="0"/>
    <n v="0"/>
    <n v="660.44"/>
    <n v="0"/>
    <n v="0"/>
    <n v="0"/>
    <n v="0"/>
    <n v="0"/>
    <n v="0"/>
    <n v="0"/>
    <n v="0"/>
    <n v="0"/>
    <n v="0"/>
    <n v="0"/>
    <n v="0"/>
    <n v="0.34"/>
    <n v="74.959999999999994"/>
    <n v="0"/>
    <n v="0"/>
    <n v="0"/>
    <n v="0"/>
    <n v="0"/>
    <n v="37.020000000000003"/>
    <n v="0"/>
    <n v="0"/>
    <n v="0"/>
    <n v="0"/>
    <n v="0"/>
    <n v="0.6"/>
    <n v="2.38"/>
    <n v="0"/>
    <n v="0"/>
    <n v="8.66"/>
    <n v="33.020000000000003"/>
    <n v="0"/>
    <n v="4.54"/>
    <n v="0"/>
    <n v="0"/>
    <n v="0"/>
    <n v="0"/>
    <n v="0"/>
    <n v="0"/>
    <n v="0"/>
    <n v="0"/>
    <n v="821.96"/>
    <n v="821.96"/>
    <n v="0"/>
    <n v="0"/>
    <n v="0"/>
    <n v="0"/>
    <n v="0"/>
  </r>
  <r>
    <n v="4"/>
    <d v="2013-01-27T00:00:00"/>
    <d v="2013-02-09T00:00:00"/>
    <x v="15"/>
    <s v="G1N"/>
    <s v="GD10000000"/>
    <s v="GD0"/>
    <n v="13"/>
    <n v="100"/>
    <s v="LD600"/>
    <s v="LF607"/>
    <m/>
    <m/>
    <m/>
    <m/>
    <m/>
    <m/>
    <x v="108"/>
    <n v="39696"/>
    <s v="50911"/>
    <x v="60"/>
    <x v="1"/>
    <s v="Non-executive"/>
    <s v="D607"/>
    <x v="1"/>
    <n v="0"/>
    <n v="0"/>
    <n v="0"/>
    <n v="0"/>
    <n v="0"/>
    <n v="2364.88"/>
    <n v="0"/>
    <n v="0"/>
    <n v="0"/>
    <n v="0"/>
    <n v="0"/>
    <n v="0"/>
    <n v="0"/>
    <n v="0"/>
    <n v="0"/>
    <n v="0"/>
    <n v="0"/>
    <n v="0"/>
    <n v="1.24"/>
    <n v="299"/>
    <n v="0"/>
    <n v="0"/>
    <n v="0"/>
    <n v="0"/>
    <n v="0"/>
    <n v="131.25"/>
    <n v="0"/>
    <n v="0"/>
    <n v="0"/>
    <n v="0"/>
    <n v="0"/>
    <n v="2.7"/>
    <n v="7.91"/>
    <n v="0"/>
    <n v="0"/>
    <n v="30.7"/>
    <n v="118.24"/>
    <n v="0"/>
    <n v="16.760000000000002"/>
    <n v="0"/>
    <n v="0"/>
    <n v="0"/>
    <n v="0"/>
    <n v="0"/>
    <n v="0"/>
    <n v="0"/>
    <n v="0"/>
    <n v="2972.68"/>
    <n v="2972.6799999999994"/>
    <n v="0"/>
    <n v="0"/>
    <n v="0"/>
    <n v="0"/>
    <n v="0"/>
  </r>
  <r>
    <n v="4"/>
    <d v="2013-01-27T00:00:00"/>
    <d v="2013-02-09T00:00:00"/>
    <x v="15"/>
    <s v="G1N"/>
    <s v="GD10000000"/>
    <s v="GD0"/>
    <n v="13"/>
    <n v="100"/>
    <s v="LD600"/>
    <s v="LF607"/>
    <m/>
    <m/>
    <m/>
    <m/>
    <m/>
    <m/>
    <x v="102"/>
    <n v="39701"/>
    <s v="51279"/>
    <x v="5"/>
    <x v="1"/>
    <s v="Non-executive"/>
    <s v="D607"/>
    <x v="1"/>
    <n v="1748.42"/>
    <n v="0"/>
    <n v="0"/>
    <n v="0"/>
    <n v="0"/>
    <n v="0"/>
    <n v="0"/>
    <n v="0"/>
    <n v="0"/>
    <n v="0"/>
    <n v="0"/>
    <n v="0"/>
    <n v="0"/>
    <n v="0"/>
    <n v="0"/>
    <n v="0"/>
    <n v="0"/>
    <n v="0"/>
    <n v="0.92"/>
    <n v="495.96"/>
    <n v="0"/>
    <n v="0"/>
    <n v="0"/>
    <n v="0"/>
    <n v="0"/>
    <n v="95.08"/>
    <n v="0"/>
    <n v="0"/>
    <n v="0"/>
    <n v="0"/>
    <n v="0"/>
    <n v="2.69"/>
    <n v="7.9"/>
    <n v="0"/>
    <n v="0"/>
    <n v="22.23"/>
    <n v="87.42"/>
    <n v="0"/>
    <n v="24.49"/>
    <n v="0"/>
    <n v="0"/>
    <n v="0"/>
    <n v="0"/>
    <n v="0"/>
    <n v="0"/>
    <n v="0"/>
    <n v="0"/>
    <n v="2485.11"/>
    <n v="2485.11"/>
    <n v="0"/>
    <n v="0"/>
    <n v="0"/>
    <n v="0"/>
    <n v="0"/>
  </r>
  <r>
    <n v="4"/>
    <d v="2013-01-27T00:00:00"/>
    <d v="2013-02-09T00:00:00"/>
    <x v="15"/>
    <s v="G1N"/>
    <s v="GD10000000"/>
    <s v="GD0"/>
    <n v="13"/>
    <n v="100"/>
    <s v="LD600"/>
    <s v="LF607"/>
    <m/>
    <m/>
    <m/>
    <m/>
    <m/>
    <m/>
    <x v="213"/>
    <n v="65499"/>
    <s v="73465"/>
    <x v="2"/>
    <x v="1"/>
    <s v="Non-executive"/>
    <s v="D607"/>
    <x v="1"/>
    <n v="1249.8800000000001"/>
    <n v="0"/>
    <n v="0"/>
    <n v="0"/>
    <n v="0"/>
    <n v="0"/>
    <n v="0"/>
    <n v="0"/>
    <n v="0"/>
    <n v="0"/>
    <n v="0"/>
    <n v="0"/>
    <n v="0"/>
    <n v="0"/>
    <n v="0"/>
    <n v="0"/>
    <n v="0"/>
    <n v="0"/>
    <n v="0.66"/>
    <n v="0"/>
    <n v="0"/>
    <n v="0"/>
    <n v="0"/>
    <n v="0"/>
    <n v="0"/>
    <n v="77.489999999999995"/>
    <n v="0"/>
    <n v="0"/>
    <n v="0"/>
    <n v="0"/>
    <n v="0"/>
    <n v="1.31"/>
    <n v="4.76"/>
    <n v="0"/>
    <n v="0"/>
    <n v="18.13"/>
    <n v="62.5"/>
    <n v="0"/>
    <n v="0"/>
    <n v="0"/>
    <n v="0"/>
    <n v="0"/>
    <n v="0"/>
    <n v="0"/>
    <n v="0"/>
    <n v="0"/>
    <n v="0"/>
    <n v="1414.73"/>
    <n v="1414.7300000000002"/>
    <n v="0"/>
    <n v="0"/>
    <n v="0"/>
    <n v="0"/>
    <n v="0"/>
  </r>
  <r>
    <n v="4"/>
    <d v="2013-01-27T00:00:00"/>
    <d v="2013-02-09T00:00:00"/>
    <x v="15"/>
    <s v="G1N"/>
    <s v="GD10000000"/>
    <s v="GD0"/>
    <n v="13"/>
    <n v="8200"/>
    <s v="GD600"/>
    <s v="CLCB7"/>
    <s v="000CLC"/>
    <n v="17"/>
    <s v="32287C"/>
    <n v="13"/>
    <m/>
    <m/>
    <x v="212"/>
    <n v="58811"/>
    <s v="51229"/>
    <x v="2"/>
    <x v="1"/>
    <s v="Non-executive"/>
    <s v="D607"/>
    <x v="1"/>
    <n v="2403.81"/>
    <n v="0"/>
    <n v="0"/>
    <n v="0"/>
    <n v="0"/>
    <n v="0"/>
    <n v="0"/>
    <n v="0"/>
    <n v="0"/>
    <n v="0"/>
    <n v="0"/>
    <n v="0"/>
    <n v="0"/>
    <n v="0"/>
    <n v="0"/>
    <n v="0"/>
    <n v="0"/>
    <n v="0"/>
    <n v="0"/>
    <n v="173.94"/>
    <n v="0"/>
    <n v="0"/>
    <n v="0"/>
    <n v="0"/>
    <n v="0"/>
    <n v="145.44"/>
    <n v="0"/>
    <n v="0"/>
    <n v="0"/>
    <n v="0"/>
    <n v="0"/>
    <n v="2.71"/>
    <n v="6.48"/>
    <n v="0"/>
    <n v="0"/>
    <n v="34.01"/>
    <n v="120.19"/>
    <n v="0"/>
    <n v="8.5299999999999994"/>
    <n v="0"/>
    <n v="0"/>
    <n v="0"/>
    <n v="0"/>
    <n v="0"/>
    <n v="0"/>
    <n v="0"/>
    <n v="0"/>
    <n v="2895.11"/>
    <n v="2895.1100000000006"/>
    <n v="0"/>
    <n v="0"/>
    <n v="0"/>
    <n v="0"/>
    <n v="0"/>
  </r>
  <r>
    <n v="4"/>
    <d v="2013-01-27T00:00:00"/>
    <d v="2013-02-09T00:00:00"/>
    <x v="15"/>
    <s v="G1N"/>
    <s v="GD10000000"/>
    <s v="GD0"/>
    <n v="13"/>
    <n v="8200"/>
    <s v="GD600"/>
    <s v="CLCB7"/>
    <s v="000CLC"/>
    <n v="17"/>
    <s v="32287C"/>
    <n v="13"/>
    <m/>
    <m/>
    <x v="213"/>
    <n v="65499"/>
    <s v="73465"/>
    <x v="2"/>
    <x v="1"/>
    <s v="Non-executive"/>
    <s v="D607"/>
    <x v="1"/>
    <n v="1874.82"/>
    <n v="0"/>
    <n v="0"/>
    <n v="0"/>
    <n v="0"/>
    <n v="0"/>
    <n v="0"/>
    <n v="0"/>
    <n v="0"/>
    <n v="0"/>
    <n v="0"/>
    <n v="0"/>
    <n v="0"/>
    <n v="0"/>
    <n v="0"/>
    <n v="0"/>
    <n v="0"/>
    <n v="0"/>
    <n v="0.98"/>
    <n v="0"/>
    <n v="0"/>
    <n v="0"/>
    <n v="0"/>
    <n v="0"/>
    <n v="0"/>
    <n v="116.24"/>
    <n v="0"/>
    <n v="0"/>
    <n v="0"/>
    <n v="0"/>
    <n v="0"/>
    <n v="1.96"/>
    <n v="7.17"/>
    <n v="0"/>
    <n v="0"/>
    <n v="27.18"/>
    <n v="93.74"/>
    <n v="0"/>
    <n v="0"/>
    <n v="0"/>
    <n v="0"/>
    <n v="0"/>
    <n v="0"/>
    <n v="0"/>
    <n v="0"/>
    <n v="0"/>
    <n v="0"/>
    <n v="2122.09"/>
    <n v="2122.09"/>
    <n v="0"/>
    <n v="0"/>
    <n v="0"/>
    <n v="0"/>
    <n v="0"/>
  </r>
  <r>
    <n v="4"/>
    <d v="2013-01-27T00:00:00"/>
    <d v="2013-02-09T00:00:00"/>
    <x v="15"/>
    <s v="G1N"/>
    <s v="GD10000000"/>
    <s v="GD0"/>
    <n v="13"/>
    <n v="8200"/>
    <s v="GD600"/>
    <s v="DSG35"/>
    <s v="000DSG"/>
    <n v="15"/>
    <s v="15282A"/>
    <n v="13"/>
    <m/>
    <m/>
    <x v="2"/>
    <n v="39208"/>
    <s v="47121"/>
    <x v="161"/>
    <x v="1"/>
    <s v="Non-executive"/>
    <s v="D607"/>
    <x v="1"/>
    <n v="0"/>
    <n v="0"/>
    <n v="0"/>
    <n v="0"/>
    <n v="0"/>
    <n v="330.23"/>
    <n v="0"/>
    <n v="0"/>
    <n v="0"/>
    <n v="0"/>
    <n v="0"/>
    <n v="0"/>
    <n v="0"/>
    <n v="0"/>
    <n v="0"/>
    <n v="0"/>
    <n v="0"/>
    <n v="0"/>
    <n v="0.17"/>
    <n v="37.49"/>
    <n v="0"/>
    <n v="0"/>
    <n v="0"/>
    <n v="0"/>
    <n v="0"/>
    <n v="18.5"/>
    <n v="0"/>
    <n v="0"/>
    <n v="0"/>
    <n v="0"/>
    <n v="0"/>
    <n v="0.3"/>
    <n v="1.2"/>
    <n v="0"/>
    <n v="0"/>
    <n v="4.33"/>
    <n v="16.510000000000002"/>
    <n v="0"/>
    <n v="2.27"/>
    <n v="0"/>
    <n v="0"/>
    <n v="0"/>
    <n v="0"/>
    <n v="0"/>
    <n v="0"/>
    <n v="0"/>
    <n v="0"/>
    <n v="411"/>
    <n v="411"/>
    <n v="0"/>
    <n v="0"/>
    <n v="0"/>
    <n v="0"/>
    <n v="0"/>
  </r>
  <r>
    <n v="4"/>
    <d v="2013-01-27T00:00:00"/>
    <d v="2013-02-09T00:00:00"/>
    <x v="15"/>
    <s v="G1N"/>
    <s v="GD10000000"/>
    <s v="GD0"/>
    <n v="13"/>
    <n v="8200"/>
    <s v="GD600"/>
    <s v="ITQB5"/>
    <s v="000ITQ"/>
    <n v="15"/>
    <s v="32367A"/>
    <n v="13"/>
    <m/>
    <m/>
    <x v="102"/>
    <n v="39701"/>
    <s v="51279"/>
    <x v="5"/>
    <x v="1"/>
    <s v="Non-executive"/>
    <s v="D607"/>
    <x v="1"/>
    <n v="194.28"/>
    <n v="0"/>
    <n v="0"/>
    <n v="0"/>
    <n v="0"/>
    <n v="0"/>
    <n v="0"/>
    <n v="0"/>
    <n v="0"/>
    <n v="0"/>
    <n v="0"/>
    <n v="0"/>
    <n v="0"/>
    <n v="0"/>
    <n v="0"/>
    <n v="0"/>
    <n v="0"/>
    <n v="0"/>
    <n v="0.11"/>
    <n v="55.1"/>
    <n v="0"/>
    <n v="0"/>
    <n v="0"/>
    <n v="0"/>
    <n v="0"/>
    <n v="10.56"/>
    <n v="0"/>
    <n v="0"/>
    <n v="0"/>
    <n v="0"/>
    <n v="0"/>
    <n v="0.3"/>
    <n v="0.88"/>
    <n v="0"/>
    <n v="0"/>
    <n v="2.4700000000000002"/>
    <n v="9.7200000000000006"/>
    <n v="0"/>
    <n v="2.72"/>
    <n v="0"/>
    <n v="0"/>
    <n v="0"/>
    <n v="0"/>
    <n v="0"/>
    <n v="0"/>
    <n v="0"/>
    <n v="0"/>
    <n v="276.14"/>
    <n v="276.1400000000001"/>
    <n v="0"/>
    <n v="0"/>
    <n v="0"/>
    <n v="0"/>
    <n v="0"/>
  </r>
  <r>
    <n v="4"/>
    <d v="2013-01-27T00:00:00"/>
    <d v="2013-02-09T00:00:00"/>
    <x v="15"/>
    <s v="G1N"/>
    <s v="GD10000000"/>
    <s v="GD0"/>
    <n v="13"/>
    <n v="8200"/>
    <s v="GD600"/>
    <s v="MSPB5"/>
    <s v="000MSP"/>
    <n v="15"/>
    <s v="32366B"/>
    <n v="13"/>
    <m/>
    <m/>
    <x v="108"/>
    <n v="39696"/>
    <s v="50911"/>
    <x v="60"/>
    <x v="1"/>
    <s v="Non-executive"/>
    <s v="D607"/>
    <x v="1"/>
    <n v="0"/>
    <n v="0"/>
    <n v="0"/>
    <n v="0"/>
    <n v="0"/>
    <n v="262.76"/>
    <n v="0"/>
    <n v="0"/>
    <n v="0"/>
    <n v="0"/>
    <n v="0"/>
    <n v="0"/>
    <n v="0"/>
    <n v="0"/>
    <n v="0"/>
    <n v="0"/>
    <n v="0"/>
    <n v="0"/>
    <n v="0.14000000000000001"/>
    <n v="33.22"/>
    <n v="0"/>
    <n v="0"/>
    <n v="0"/>
    <n v="0"/>
    <n v="0"/>
    <n v="14.59"/>
    <n v="0"/>
    <n v="0"/>
    <n v="0"/>
    <n v="0"/>
    <n v="0"/>
    <n v="0.28999999999999998"/>
    <n v="0.87"/>
    <n v="0"/>
    <n v="0"/>
    <n v="3.41"/>
    <n v="13.14"/>
    <n v="0"/>
    <n v="1.87"/>
    <n v="0"/>
    <n v="0"/>
    <n v="0"/>
    <n v="0"/>
    <n v="0"/>
    <n v="0"/>
    <n v="0"/>
    <n v="0"/>
    <n v="330.29"/>
    <n v="330.29"/>
    <n v="0"/>
    <n v="0"/>
    <n v="0"/>
    <n v="0"/>
    <n v="0"/>
  </r>
  <r>
    <n v="4"/>
    <d v="2013-01-27T00:00:00"/>
    <d v="2013-02-09T00:00:00"/>
    <x v="15"/>
    <s v="G1N"/>
    <s v="GD10000000"/>
    <s v="GD0"/>
    <n v="13"/>
    <n v="8230"/>
    <s v="STIM1"/>
    <s v="RTT15"/>
    <s v="000RTT"/>
    <n v="15"/>
    <s v="ST395A"/>
    <n v="11"/>
    <m/>
    <m/>
    <x v="2"/>
    <n v="39208"/>
    <s v="47121"/>
    <x v="161"/>
    <x v="1"/>
    <s v="Non-executive"/>
    <s v="D607"/>
    <x v="1"/>
    <n v="0"/>
    <n v="0"/>
    <n v="0"/>
    <n v="0"/>
    <n v="0"/>
    <n v="330.19"/>
    <n v="0"/>
    <n v="0"/>
    <n v="0"/>
    <n v="0"/>
    <n v="0"/>
    <n v="0"/>
    <n v="0"/>
    <n v="0"/>
    <n v="0"/>
    <n v="0"/>
    <n v="0"/>
    <n v="0"/>
    <n v="0.16"/>
    <n v="37.47"/>
    <n v="0"/>
    <n v="0"/>
    <n v="0"/>
    <n v="0"/>
    <n v="0"/>
    <n v="18.5"/>
    <n v="0"/>
    <n v="0"/>
    <n v="0"/>
    <n v="0"/>
    <n v="0"/>
    <n v="0.28000000000000003"/>
    <n v="1.18"/>
    <n v="0"/>
    <n v="0"/>
    <n v="4.32"/>
    <n v="16.5"/>
    <n v="0"/>
    <n v="2.2599999999999998"/>
    <n v="0"/>
    <n v="0"/>
    <n v="0"/>
    <n v="0"/>
    <n v="0"/>
    <n v="0"/>
    <n v="0"/>
    <n v="0"/>
    <n v="410.86"/>
    <n v="410.86"/>
    <n v="0"/>
    <n v="0"/>
    <n v="0"/>
    <n v="0"/>
    <n v="0"/>
  </r>
  <r>
    <n v="4"/>
    <d v="2013-01-27T00:00:00"/>
    <d v="2013-02-09T00:00:00"/>
    <x v="15"/>
    <s v="G1N"/>
    <s v="GD10000000"/>
    <s v="GD0"/>
    <n v="13"/>
    <n v="8230"/>
    <s v="STIM6"/>
    <s v="SGP25"/>
    <s v="STAARA"/>
    <n v="15"/>
    <s v="RA388A"/>
    <n v="9"/>
    <m/>
    <m/>
    <x v="2"/>
    <n v="39208"/>
    <s v="47121"/>
    <x v="161"/>
    <x v="1"/>
    <s v="Non-executive"/>
    <s v="D607"/>
    <x v="1"/>
    <n v="0"/>
    <n v="0"/>
    <n v="0"/>
    <n v="0"/>
    <n v="0"/>
    <n v="330.23"/>
    <n v="0"/>
    <n v="0"/>
    <n v="0"/>
    <n v="0"/>
    <n v="0"/>
    <n v="0"/>
    <n v="0"/>
    <n v="0"/>
    <n v="0"/>
    <n v="0"/>
    <n v="0"/>
    <n v="0"/>
    <n v="0.17"/>
    <n v="37.49"/>
    <n v="0"/>
    <n v="0"/>
    <n v="0"/>
    <n v="0"/>
    <n v="0"/>
    <n v="18.5"/>
    <n v="0"/>
    <n v="0"/>
    <n v="0"/>
    <n v="0"/>
    <n v="0"/>
    <n v="0.3"/>
    <n v="1.2"/>
    <n v="0"/>
    <n v="0"/>
    <n v="4.33"/>
    <n v="16.510000000000002"/>
    <n v="0"/>
    <n v="2.27"/>
    <n v="0"/>
    <n v="0"/>
    <n v="0"/>
    <n v="0"/>
    <n v="0"/>
    <n v="0"/>
    <n v="0"/>
    <n v="0"/>
    <n v="411"/>
    <n v="411"/>
    <n v="0"/>
    <n v="0"/>
    <n v="0"/>
    <n v="0"/>
    <n v="0"/>
  </r>
  <r>
    <n v="5"/>
    <d v="2013-02-10T00:00:00"/>
    <d v="2013-02-23T00:00:00"/>
    <x v="17"/>
    <s v="G1N"/>
    <s v="GD10000000"/>
    <s v="GD0"/>
    <n v="9"/>
    <n v="8134"/>
    <s v="EFP42"/>
    <n v="70000"/>
    <s v="GD1003"/>
    <n v="8"/>
    <m/>
    <m/>
    <m/>
    <m/>
    <x v="2"/>
    <n v="39208"/>
    <s v="47121"/>
    <x v="161"/>
    <x v="1"/>
    <s v="Non-executive"/>
    <s v="D607"/>
    <x v="1"/>
    <n v="0"/>
    <n v="0"/>
    <n v="0"/>
    <n v="0"/>
    <n v="0"/>
    <n v="1651.14"/>
    <n v="0"/>
    <n v="0"/>
    <n v="0"/>
    <n v="0"/>
    <n v="0"/>
    <n v="0"/>
    <n v="0"/>
    <n v="0"/>
    <n v="0"/>
    <n v="0"/>
    <n v="0"/>
    <n v="0"/>
    <n v="0.86"/>
    <n v="187.42"/>
    <n v="0"/>
    <n v="0"/>
    <n v="0"/>
    <n v="0"/>
    <n v="0"/>
    <n v="92.54"/>
    <n v="0"/>
    <n v="0"/>
    <n v="0"/>
    <n v="0"/>
    <n v="0"/>
    <n v="1.5"/>
    <n v="5.97"/>
    <n v="0"/>
    <n v="0"/>
    <n v="21.64"/>
    <n v="82.56"/>
    <n v="0"/>
    <n v="11.36"/>
    <n v="0"/>
    <n v="0"/>
    <n v="0"/>
    <n v="0"/>
    <n v="0"/>
    <n v="0"/>
    <n v="0"/>
    <n v="0"/>
    <n v="2054.9899999999998"/>
    <n v="2054.9900000000002"/>
    <n v="0"/>
    <n v="0"/>
    <n v="0"/>
    <n v="0"/>
    <n v="0"/>
  </r>
  <r>
    <n v="5"/>
    <d v="2013-02-10T00:00:00"/>
    <d v="2013-02-23T00:00:00"/>
    <x v="17"/>
    <s v="G1N"/>
    <s v="GD10000000"/>
    <s v="GD0"/>
    <n v="13"/>
    <n v="100"/>
    <s v="LD600"/>
    <s v="LF607"/>
    <m/>
    <m/>
    <m/>
    <m/>
    <m/>
    <m/>
    <x v="107"/>
    <n v="12078"/>
    <s v="45942"/>
    <x v="59"/>
    <x v="1"/>
    <s v="Non-executive"/>
    <s v="D607"/>
    <x v="1"/>
    <n v="3213.46"/>
    <n v="0"/>
    <n v="0"/>
    <n v="0"/>
    <n v="0"/>
    <n v="0"/>
    <n v="0"/>
    <n v="0"/>
    <n v="0"/>
    <n v="0"/>
    <n v="0"/>
    <n v="0"/>
    <n v="0"/>
    <n v="0"/>
    <n v="0"/>
    <n v="0"/>
    <n v="0"/>
    <n v="0"/>
    <n v="1.68"/>
    <n v="195.92"/>
    <n v="0"/>
    <n v="0"/>
    <n v="0"/>
    <n v="0"/>
    <n v="0"/>
    <n v="195.18"/>
    <n v="0"/>
    <n v="0"/>
    <n v="0"/>
    <n v="0"/>
    <n v="0"/>
    <n v="2.71"/>
    <n v="6.48"/>
    <n v="0"/>
    <n v="0"/>
    <n v="45.65"/>
    <n v="160.66999999999999"/>
    <n v="0"/>
    <n v="9.5399999999999991"/>
    <n v="0"/>
    <n v="0"/>
    <n v="0"/>
    <n v="0"/>
    <n v="0"/>
    <n v="0"/>
    <n v="0"/>
    <n v="0"/>
    <n v="3831.29"/>
    <n v="3831.29"/>
    <n v="0"/>
    <n v="0"/>
    <n v="0"/>
    <n v="0"/>
    <n v="0"/>
  </r>
  <r>
    <n v="5"/>
    <d v="2013-02-10T00:00:00"/>
    <d v="2013-02-23T00:00:00"/>
    <x v="17"/>
    <s v="G1N"/>
    <s v="GD10000000"/>
    <s v="GD0"/>
    <n v="13"/>
    <n v="100"/>
    <s v="LD600"/>
    <s v="LF607"/>
    <m/>
    <m/>
    <m/>
    <m/>
    <m/>
    <m/>
    <x v="2"/>
    <n v="39208"/>
    <s v="47121"/>
    <x v="161"/>
    <x v="1"/>
    <s v="Non-executive"/>
    <s v="D607"/>
    <x v="1"/>
    <n v="0"/>
    <n v="0"/>
    <n v="0"/>
    <n v="0"/>
    <n v="0"/>
    <n v="660.44"/>
    <n v="0"/>
    <n v="0"/>
    <n v="0"/>
    <n v="0"/>
    <n v="0"/>
    <n v="0"/>
    <n v="0"/>
    <n v="0"/>
    <n v="0"/>
    <n v="0"/>
    <n v="0"/>
    <n v="0"/>
    <n v="0.34"/>
    <n v="74.959999999999994"/>
    <n v="0"/>
    <n v="0"/>
    <n v="0"/>
    <n v="0"/>
    <n v="0"/>
    <n v="37.020000000000003"/>
    <n v="0"/>
    <n v="0"/>
    <n v="0"/>
    <n v="0"/>
    <n v="0"/>
    <n v="0.6"/>
    <n v="2.38"/>
    <n v="0"/>
    <n v="0"/>
    <n v="8.66"/>
    <n v="33.020000000000003"/>
    <n v="0"/>
    <n v="4.54"/>
    <n v="0"/>
    <n v="0"/>
    <n v="0"/>
    <n v="0"/>
    <n v="0"/>
    <n v="0"/>
    <n v="0"/>
    <n v="0"/>
    <n v="821.96"/>
    <n v="821.96"/>
    <n v="0"/>
    <n v="0"/>
    <n v="0"/>
    <n v="0"/>
    <n v="0"/>
  </r>
  <r>
    <n v="5"/>
    <d v="2013-02-10T00:00:00"/>
    <d v="2013-02-23T00:00:00"/>
    <x v="17"/>
    <s v="G1N"/>
    <s v="GD10000000"/>
    <s v="GD0"/>
    <n v="13"/>
    <n v="100"/>
    <s v="LD600"/>
    <s v="LF607"/>
    <m/>
    <m/>
    <m/>
    <m/>
    <m/>
    <m/>
    <x v="108"/>
    <n v="39696"/>
    <s v="50911"/>
    <x v="60"/>
    <x v="1"/>
    <s v="Non-executive"/>
    <s v="D607"/>
    <x v="1"/>
    <n v="0"/>
    <n v="0"/>
    <n v="0"/>
    <n v="0"/>
    <n v="0"/>
    <n v="2364.9"/>
    <n v="0"/>
    <n v="0"/>
    <n v="0"/>
    <n v="0"/>
    <n v="0"/>
    <n v="0"/>
    <n v="0"/>
    <n v="0"/>
    <n v="0"/>
    <n v="0"/>
    <n v="0"/>
    <n v="0"/>
    <n v="1.24"/>
    <n v="299"/>
    <n v="0"/>
    <n v="0"/>
    <n v="0"/>
    <n v="0"/>
    <n v="0"/>
    <n v="131.26"/>
    <n v="0"/>
    <n v="0"/>
    <n v="0"/>
    <n v="0"/>
    <n v="0"/>
    <n v="2.69"/>
    <n v="7.9"/>
    <n v="0"/>
    <n v="0"/>
    <n v="30.7"/>
    <n v="118.24"/>
    <n v="0"/>
    <n v="16.77"/>
    <n v="0"/>
    <n v="0"/>
    <n v="0"/>
    <n v="0"/>
    <n v="0"/>
    <n v="0"/>
    <n v="0"/>
    <n v="0"/>
    <n v="2972.7"/>
    <n v="2972.6999999999994"/>
    <n v="0"/>
    <n v="0"/>
    <n v="0"/>
    <n v="0"/>
    <n v="0"/>
  </r>
  <r>
    <n v="5"/>
    <d v="2013-02-10T00:00:00"/>
    <d v="2013-02-23T00:00:00"/>
    <x v="17"/>
    <s v="G1N"/>
    <s v="GD10000000"/>
    <s v="GD0"/>
    <n v="13"/>
    <n v="100"/>
    <s v="LD600"/>
    <s v="LF607"/>
    <m/>
    <m/>
    <m/>
    <m/>
    <m/>
    <m/>
    <x v="102"/>
    <n v="39701"/>
    <s v="51279"/>
    <x v="5"/>
    <x v="1"/>
    <s v="Non-executive"/>
    <s v="D607"/>
    <x v="1"/>
    <n v="1748.42"/>
    <n v="0"/>
    <n v="0"/>
    <n v="0"/>
    <n v="0"/>
    <n v="0"/>
    <n v="0"/>
    <n v="0"/>
    <n v="0"/>
    <n v="0"/>
    <n v="0"/>
    <n v="0"/>
    <n v="0"/>
    <n v="0"/>
    <n v="0"/>
    <n v="0"/>
    <n v="0"/>
    <n v="0"/>
    <n v="0.93"/>
    <n v="495.96"/>
    <n v="0"/>
    <n v="0"/>
    <n v="0"/>
    <n v="0"/>
    <n v="0"/>
    <n v="95.09"/>
    <n v="0"/>
    <n v="0"/>
    <n v="0"/>
    <n v="0"/>
    <n v="0"/>
    <n v="2.69"/>
    <n v="7.9"/>
    <n v="0"/>
    <n v="0"/>
    <n v="22.23"/>
    <n v="87.42"/>
    <n v="0"/>
    <n v="24.49"/>
    <n v="0"/>
    <n v="0"/>
    <n v="0"/>
    <n v="0"/>
    <n v="0"/>
    <n v="0"/>
    <n v="0"/>
    <n v="0"/>
    <n v="2485.13"/>
    <n v="2485.13"/>
    <n v="0"/>
    <n v="0"/>
    <n v="0"/>
    <n v="0"/>
    <n v="0"/>
  </r>
  <r>
    <n v="5"/>
    <d v="2013-02-10T00:00:00"/>
    <d v="2013-02-23T00:00:00"/>
    <x v="17"/>
    <s v="G1N"/>
    <s v="GD10000000"/>
    <s v="GD0"/>
    <n v="13"/>
    <n v="100"/>
    <s v="LD600"/>
    <s v="LF607"/>
    <m/>
    <m/>
    <m/>
    <m/>
    <m/>
    <m/>
    <x v="213"/>
    <n v="65499"/>
    <s v="73465"/>
    <x v="2"/>
    <x v="1"/>
    <s v="Non-executive"/>
    <s v="D607"/>
    <x v="1"/>
    <n v="1249.8800000000001"/>
    <n v="0"/>
    <n v="0"/>
    <n v="0"/>
    <n v="0"/>
    <n v="0"/>
    <n v="0"/>
    <n v="0"/>
    <n v="0"/>
    <n v="0"/>
    <n v="0"/>
    <n v="0"/>
    <n v="0"/>
    <n v="0"/>
    <n v="0"/>
    <n v="0"/>
    <n v="0"/>
    <n v="0"/>
    <n v="0.66"/>
    <n v="0"/>
    <n v="0"/>
    <n v="0"/>
    <n v="0"/>
    <n v="0"/>
    <n v="0"/>
    <n v="77.489999999999995"/>
    <n v="0"/>
    <n v="0"/>
    <n v="0"/>
    <n v="0"/>
    <n v="0"/>
    <n v="1.31"/>
    <n v="4.7699999999999996"/>
    <n v="0"/>
    <n v="0"/>
    <n v="18.12"/>
    <n v="62.5"/>
    <n v="0"/>
    <n v="0"/>
    <n v="0"/>
    <n v="0"/>
    <n v="0"/>
    <n v="0"/>
    <n v="0"/>
    <n v="0"/>
    <n v="0"/>
    <n v="0"/>
    <n v="1414.73"/>
    <n v="1414.73"/>
    <n v="0"/>
    <n v="0"/>
    <n v="0"/>
    <n v="0"/>
    <n v="0"/>
  </r>
  <r>
    <n v="5"/>
    <d v="2013-02-10T00:00:00"/>
    <d v="2013-02-23T00:00:00"/>
    <x v="17"/>
    <s v="G1N"/>
    <s v="GD10000000"/>
    <s v="GD0"/>
    <n v="13"/>
    <n v="8200"/>
    <s v="GD600"/>
    <s v="CLCB7"/>
    <s v="000CLC"/>
    <n v="17"/>
    <s v="32287C"/>
    <n v="13"/>
    <m/>
    <m/>
    <x v="212"/>
    <n v="58811"/>
    <s v="51229"/>
    <x v="2"/>
    <x v="1"/>
    <s v="Non-executive"/>
    <s v="D607"/>
    <x v="1"/>
    <n v="2403.8000000000002"/>
    <n v="0"/>
    <n v="0"/>
    <n v="0"/>
    <n v="0"/>
    <n v="0"/>
    <n v="0"/>
    <n v="0"/>
    <n v="0"/>
    <n v="0"/>
    <n v="0"/>
    <n v="0"/>
    <n v="0"/>
    <n v="0"/>
    <n v="0"/>
    <n v="0"/>
    <n v="0"/>
    <n v="0"/>
    <n v="0"/>
    <n v="173.94"/>
    <n v="0"/>
    <n v="0"/>
    <n v="0"/>
    <n v="0"/>
    <n v="0"/>
    <n v="145.44"/>
    <n v="0"/>
    <n v="0"/>
    <n v="0"/>
    <n v="0"/>
    <n v="0"/>
    <n v="2.71"/>
    <n v="6.48"/>
    <n v="0"/>
    <n v="0"/>
    <n v="34.020000000000003"/>
    <n v="120.19"/>
    <n v="0"/>
    <n v="8.5299999999999994"/>
    <n v="0"/>
    <n v="0"/>
    <n v="0"/>
    <n v="0"/>
    <n v="0"/>
    <n v="0"/>
    <n v="0"/>
    <n v="0"/>
    <n v="2895.11"/>
    <n v="2895.1100000000006"/>
    <n v="0"/>
    <n v="0"/>
    <n v="0"/>
    <n v="0"/>
    <n v="0"/>
  </r>
  <r>
    <n v="5"/>
    <d v="2013-02-10T00:00:00"/>
    <d v="2013-02-23T00:00:00"/>
    <x v="17"/>
    <s v="G1N"/>
    <s v="GD10000000"/>
    <s v="GD0"/>
    <n v="13"/>
    <n v="8200"/>
    <s v="GD600"/>
    <s v="CLCB7"/>
    <s v="000CLC"/>
    <n v="17"/>
    <s v="32287C"/>
    <n v="13"/>
    <m/>
    <m/>
    <x v="213"/>
    <n v="65499"/>
    <s v="73465"/>
    <x v="2"/>
    <x v="1"/>
    <s v="Non-executive"/>
    <s v="D607"/>
    <x v="1"/>
    <n v="1874.82"/>
    <n v="0"/>
    <n v="0"/>
    <n v="0"/>
    <n v="0"/>
    <n v="0"/>
    <n v="0"/>
    <n v="0"/>
    <n v="0"/>
    <n v="0"/>
    <n v="0"/>
    <n v="0"/>
    <n v="0"/>
    <n v="0"/>
    <n v="0"/>
    <n v="0"/>
    <n v="0"/>
    <n v="0"/>
    <n v="0.98"/>
    <n v="0"/>
    <n v="0"/>
    <n v="0"/>
    <n v="0"/>
    <n v="0"/>
    <n v="0"/>
    <n v="116.24"/>
    <n v="0"/>
    <n v="0"/>
    <n v="0"/>
    <n v="0"/>
    <n v="0"/>
    <n v="1.96"/>
    <n v="7.16"/>
    <n v="0"/>
    <n v="0"/>
    <n v="27.19"/>
    <n v="93.74"/>
    <n v="0"/>
    <n v="0"/>
    <n v="0"/>
    <n v="0"/>
    <n v="0"/>
    <n v="0"/>
    <n v="0"/>
    <n v="0"/>
    <n v="0"/>
    <n v="0"/>
    <n v="2122.09"/>
    <n v="2122.09"/>
    <n v="0"/>
    <n v="0"/>
    <n v="0"/>
    <n v="0"/>
    <n v="0"/>
  </r>
  <r>
    <n v="5"/>
    <d v="2013-02-10T00:00:00"/>
    <d v="2013-02-23T00:00:00"/>
    <x v="17"/>
    <s v="G1N"/>
    <s v="GD10000000"/>
    <s v="GD0"/>
    <n v="13"/>
    <n v="8200"/>
    <s v="GD600"/>
    <s v="DSG35"/>
    <s v="000DSG"/>
    <n v="15"/>
    <s v="15282A"/>
    <n v="13"/>
    <m/>
    <m/>
    <x v="2"/>
    <n v="39208"/>
    <s v="47121"/>
    <x v="161"/>
    <x v="1"/>
    <s v="Non-executive"/>
    <s v="D607"/>
    <x v="1"/>
    <n v="0"/>
    <n v="0"/>
    <n v="0"/>
    <n v="0"/>
    <n v="0"/>
    <n v="330.22"/>
    <n v="0"/>
    <n v="0"/>
    <n v="0"/>
    <n v="0"/>
    <n v="0"/>
    <n v="0"/>
    <n v="0"/>
    <n v="0"/>
    <n v="0"/>
    <n v="0"/>
    <n v="0"/>
    <n v="0"/>
    <n v="0.17"/>
    <n v="37.479999999999997"/>
    <n v="0"/>
    <n v="0"/>
    <n v="0"/>
    <n v="0"/>
    <n v="0"/>
    <n v="18.5"/>
    <n v="0"/>
    <n v="0"/>
    <n v="0"/>
    <n v="0"/>
    <n v="0"/>
    <n v="0.3"/>
    <n v="1.2"/>
    <n v="0"/>
    <n v="0"/>
    <n v="4.32"/>
    <n v="16.510000000000002"/>
    <n v="0"/>
    <n v="2.27"/>
    <n v="0"/>
    <n v="0"/>
    <n v="0"/>
    <n v="0"/>
    <n v="0"/>
    <n v="0"/>
    <n v="0"/>
    <n v="0"/>
    <n v="410.97"/>
    <n v="410.97"/>
    <n v="0"/>
    <n v="0"/>
    <n v="0"/>
    <n v="0"/>
    <n v="0"/>
  </r>
  <r>
    <n v="5"/>
    <d v="2013-02-10T00:00:00"/>
    <d v="2013-02-23T00:00:00"/>
    <x v="17"/>
    <s v="G1N"/>
    <s v="GD10000000"/>
    <s v="GD0"/>
    <n v="13"/>
    <n v="8200"/>
    <s v="GD600"/>
    <s v="ITQB5"/>
    <s v="000ITQ"/>
    <n v="15"/>
    <s v="32367A"/>
    <n v="13"/>
    <m/>
    <m/>
    <x v="102"/>
    <n v="39701"/>
    <s v="51279"/>
    <x v="5"/>
    <x v="1"/>
    <s v="Non-executive"/>
    <s v="D607"/>
    <x v="1"/>
    <n v="194.28"/>
    <n v="0"/>
    <n v="0"/>
    <n v="0"/>
    <n v="0"/>
    <n v="0"/>
    <n v="0"/>
    <n v="0"/>
    <n v="0"/>
    <n v="0"/>
    <n v="0"/>
    <n v="0"/>
    <n v="0"/>
    <n v="0"/>
    <n v="0"/>
    <n v="0"/>
    <n v="0"/>
    <n v="0"/>
    <n v="0.1"/>
    <n v="55.1"/>
    <n v="0"/>
    <n v="0"/>
    <n v="0"/>
    <n v="0"/>
    <n v="0"/>
    <n v="10.56"/>
    <n v="0"/>
    <n v="0"/>
    <n v="0"/>
    <n v="0"/>
    <n v="0"/>
    <n v="0.3"/>
    <n v="0.88"/>
    <n v="0"/>
    <n v="0"/>
    <n v="2.48"/>
    <n v="9.7200000000000006"/>
    <n v="0"/>
    <n v="2.72"/>
    <n v="0"/>
    <n v="0"/>
    <n v="0"/>
    <n v="0"/>
    <n v="0"/>
    <n v="0"/>
    <n v="0"/>
    <n v="0"/>
    <n v="276.14"/>
    <n v="276.14000000000004"/>
    <n v="0"/>
    <n v="0"/>
    <n v="0"/>
    <n v="0"/>
    <n v="0"/>
  </r>
  <r>
    <n v="5"/>
    <d v="2013-02-10T00:00:00"/>
    <d v="2013-02-23T00:00:00"/>
    <x v="17"/>
    <s v="G1N"/>
    <s v="GD10000000"/>
    <s v="GD0"/>
    <n v="13"/>
    <n v="8200"/>
    <s v="GD600"/>
    <s v="MSPB5"/>
    <s v="000MSP"/>
    <n v="15"/>
    <s v="32366B"/>
    <n v="13"/>
    <m/>
    <m/>
    <x v="108"/>
    <n v="39696"/>
    <s v="50911"/>
    <x v="60"/>
    <x v="1"/>
    <s v="Non-executive"/>
    <s v="D607"/>
    <x v="1"/>
    <n v="0"/>
    <n v="0"/>
    <n v="0"/>
    <n v="0"/>
    <n v="0"/>
    <n v="262.76"/>
    <n v="0"/>
    <n v="0"/>
    <n v="0"/>
    <n v="0"/>
    <n v="0"/>
    <n v="0"/>
    <n v="0"/>
    <n v="0"/>
    <n v="0"/>
    <n v="0"/>
    <n v="0"/>
    <n v="0"/>
    <n v="0.14000000000000001"/>
    <n v="33.22"/>
    <n v="0"/>
    <n v="0"/>
    <n v="0"/>
    <n v="0"/>
    <n v="0"/>
    <n v="14.58"/>
    <n v="0"/>
    <n v="0"/>
    <n v="0"/>
    <n v="0"/>
    <n v="0"/>
    <n v="0.3"/>
    <n v="0.88"/>
    <n v="0"/>
    <n v="0"/>
    <n v="3.41"/>
    <n v="13.14"/>
    <n v="0"/>
    <n v="1.86"/>
    <n v="0"/>
    <n v="0"/>
    <n v="0"/>
    <n v="0"/>
    <n v="0"/>
    <n v="0"/>
    <n v="0"/>
    <n v="0"/>
    <n v="330.29"/>
    <n v="330.29"/>
    <n v="0"/>
    <n v="0"/>
    <n v="0"/>
    <n v="0"/>
    <n v="0"/>
  </r>
  <r>
    <n v="5"/>
    <d v="2013-02-10T00:00:00"/>
    <d v="2013-02-23T00:00:00"/>
    <x v="17"/>
    <s v="G1N"/>
    <s v="GD10000000"/>
    <s v="GD0"/>
    <n v="13"/>
    <n v="8230"/>
    <s v="STIM1"/>
    <s v="RTT15"/>
    <s v="000RTT"/>
    <n v="15"/>
    <s v="ST395A"/>
    <n v="11"/>
    <m/>
    <m/>
    <x v="2"/>
    <n v="39208"/>
    <s v="47121"/>
    <x v="161"/>
    <x v="1"/>
    <s v="Non-executive"/>
    <s v="D607"/>
    <x v="1"/>
    <n v="0"/>
    <n v="0"/>
    <n v="0"/>
    <n v="0"/>
    <n v="0"/>
    <n v="330.21"/>
    <n v="0"/>
    <n v="0"/>
    <n v="0"/>
    <n v="0"/>
    <n v="0"/>
    <n v="0"/>
    <n v="0"/>
    <n v="0"/>
    <n v="0"/>
    <n v="0"/>
    <n v="0"/>
    <n v="0"/>
    <n v="0.17"/>
    <n v="37.5"/>
    <n v="0"/>
    <n v="0"/>
    <n v="0"/>
    <n v="0"/>
    <n v="0"/>
    <n v="18.5"/>
    <n v="0"/>
    <n v="0"/>
    <n v="0"/>
    <n v="0"/>
    <n v="0"/>
    <n v="0.28999999999999998"/>
    <n v="1.18"/>
    <n v="0"/>
    <n v="0"/>
    <n v="4.34"/>
    <n v="16.510000000000002"/>
    <n v="0"/>
    <n v="2.27"/>
    <n v="0"/>
    <n v="0"/>
    <n v="0"/>
    <n v="0"/>
    <n v="0"/>
    <n v="0"/>
    <n v="0"/>
    <n v="0"/>
    <n v="410.97"/>
    <n v="410.96999999999997"/>
    <n v="0"/>
    <n v="0"/>
    <n v="0"/>
    <n v="0"/>
    <n v="0"/>
  </r>
  <r>
    <n v="5"/>
    <d v="2013-02-10T00:00:00"/>
    <d v="2013-02-23T00:00:00"/>
    <x v="17"/>
    <s v="G1N"/>
    <s v="GD10000000"/>
    <s v="GD0"/>
    <n v="13"/>
    <n v="8230"/>
    <s v="STIM6"/>
    <s v="SGP25"/>
    <s v="STAARA"/>
    <n v="15"/>
    <s v="RA388A"/>
    <n v="9"/>
    <m/>
    <m/>
    <x v="2"/>
    <n v="39208"/>
    <s v="47121"/>
    <x v="161"/>
    <x v="1"/>
    <s v="Non-executive"/>
    <s v="D607"/>
    <x v="1"/>
    <n v="0"/>
    <n v="0"/>
    <n v="0"/>
    <n v="0"/>
    <n v="0"/>
    <n v="330.22"/>
    <n v="0"/>
    <n v="0"/>
    <n v="0"/>
    <n v="0"/>
    <n v="0"/>
    <n v="0"/>
    <n v="0"/>
    <n v="0"/>
    <n v="0"/>
    <n v="0"/>
    <n v="0"/>
    <n v="0"/>
    <n v="0.17"/>
    <n v="37.479999999999997"/>
    <n v="0"/>
    <n v="0"/>
    <n v="0"/>
    <n v="0"/>
    <n v="0"/>
    <n v="18.5"/>
    <n v="0"/>
    <n v="0"/>
    <n v="0"/>
    <n v="0"/>
    <n v="0"/>
    <n v="0.3"/>
    <n v="1.2"/>
    <n v="0"/>
    <n v="0"/>
    <n v="4.32"/>
    <n v="16.510000000000002"/>
    <n v="0"/>
    <n v="2.27"/>
    <n v="0"/>
    <n v="0"/>
    <n v="0"/>
    <n v="0"/>
    <n v="0"/>
    <n v="0"/>
    <n v="0"/>
    <n v="0"/>
    <n v="410.97"/>
    <n v="410.97"/>
    <n v="0"/>
    <n v="0"/>
    <n v="0"/>
    <n v="0"/>
    <n v="0"/>
  </r>
  <r>
    <n v="5"/>
    <d v="2013-02-10T00:00:00"/>
    <d v="2013-02-23T00:00:00"/>
    <x v="18"/>
    <s v="S12"/>
    <s v="GD10000000"/>
    <s v="GD0"/>
    <n v="13"/>
    <n v="100"/>
    <s v="LD600"/>
    <s v="LF607"/>
    <m/>
    <m/>
    <m/>
    <m/>
    <m/>
    <m/>
    <x v="269"/>
    <n v="47032"/>
    <s v="71809"/>
    <x v="140"/>
    <x v="1"/>
    <s v="Non-executive"/>
    <s v="D607"/>
    <x v="1"/>
    <n v="3008.48"/>
    <n v="0"/>
    <n v="0"/>
    <n v="0"/>
    <n v="0"/>
    <n v="0"/>
    <n v="0"/>
    <n v="0"/>
    <n v="0"/>
    <n v="0"/>
    <n v="0"/>
    <n v="0"/>
    <n v="0"/>
    <n v="0"/>
    <n v="0"/>
    <n v="0"/>
    <n v="0"/>
    <n v="0"/>
    <n v="2.09"/>
    <n v="195.92"/>
    <n v="0"/>
    <n v="0"/>
    <n v="0"/>
    <n v="0"/>
    <n v="0"/>
    <n v="0"/>
    <n v="0"/>
    <n v="0"/>
    <n v="0"/>
    <n v="0"/>
    <n v="0"/>
    <n v="0"/>
    <n v="0"/>
    <n v="0"/>
    <n v="0"/>
    <n v="42.68"/>
    <n v="0"/>
    <n v="0"/>
    <n v="9.5399999999999991"/>
    <n v="0"/>
    <n v="0"/>
    <n v="0"/>
    <n v="0"/>
    <n v="0"/>
    <n v="0"/>
    <n v="0"/>
    <n v="0"/>
    <n v="3258.71"/>
    <n v="3258.71"/>
    <n v="0"/>
    <n v="0"/>
    <n v="0"/>
    <n v="0"/>
    <n v="0"/>
  </r>
  <r>
    <n v="6"/>
    <d v="2013-02-24T00:00:00"/>
    <d v="2013-03-09T00:00:00"/>
    <x v="19"/>
    <s v="G1N"/>
    <s v="GD10000000"/>
    <s v="GD0"/>
    <n v="9"/>
    <n v="8134"/>
    <s v="EFP42"/>
    <n v="70000"/>
    <s v="GD1003"/>
    <n v="8"/>
    <m/>
    <m/>
    <m/>
    <m/>
    <x v="2"/>
    <n v="39208"/>
    <s v="47121"/>
    <x v="161"/>
    <x v="1"/>
    <s v="Non-executive"/>
    <s v="D607"/>
    <x v="1"/>
    <n v="0"/>
    <n v="0"/>
    <n v="0"/>
    <n v="0"/>
    <n v="0"/>
    <n v="1651.14"/>
    <n v="0"/>
    <n v="0"/>
    <n v="0"/>
    <n v="0"/>
    <n v="0"/>
    <n v="0"/>
    <n v="0"/>
    <n v="0"/>
    <n v="0"/>
    <n v="0"/>
    <n v="0"/>
    <n v="0"/>
    <n v="0.87"/>
    <n v="187.43"/>
    <n v="0"/>
    <n v="0"/>
    <n v="0"/>
    <n v="0"/>
    <n v="0"/>
    <n v="92.53"/>
    <n v="0"/>
    <n v="0"/>
    <n v="0"/>
    <n v="0"/>
    <n v="0"/>
    <n v="1.51"/>
    <n v="5.97"/>
    <n v="0"/>
    <n v="0"/>
    <n v="21.64"/>
    <n v="82.57"/>
    <n v="0"/>
    <n v="11.37"/>
    <n v="0"/>
    <n v="0"/>
    <n v="0"/>
    <n v="0"/>
    <n v="0"/>
    <n v="0"/>
    <n v="0"/>
    <n v="0"/>
    <n v="2055.0300000000002"/>
    <n v="2055.0300000000002"/>
    <n v="0"/>
    <n v="0"/>
    <n v="0"/>
    <n v="0"/>
    <n v="0"/>
  </r>
  <r>
    <n v="6"/>
    <d v="2013-02-24T00:00:00"/>
    <d v="2013-03-09T00:00:00"/>
    <x v="19"/>
    <s v="G1N"/>
    <s v="GD10000000"/>
    <s v="GD0"/>
    <n v="13"/>
    <n v="100"/>
    <s v="LD600"/>
    <s v="LF607"/>
    <m/>
    <m/>
    <m/>
    <m/>
    <m/>
    <m/>
    <x v="107"/>
    <n v="12078"/>
    <s v="45942"/>
    <x v="59"/>
    <x v="1"/>
    <s v="Non-executive"/>
    <s v="D607"/>
    <x v="1"/>
    <n v="3213.47"/>
    <n v="0"/>
    <n v="0"/>
    <n v="0"/>
    <n v="0"/>
    <n v="0"/>
    <n v="0"/>
    <n v="0"/>
    <n v="0"/>
    <n v="0"/>
    <n v="0"/>
    <n v="0"/>
    <n v="0"/>
    <n v="0"/>
    <n v="0"/>
    <n v="0"/>
    <n v="0"/>
    <n v="0"/>
    <n v="1.68"/>
    <n v="195.92"/>
    <n v="0"/>
    <n v="0"/>
    <n v="0"/>
    <n v="0"/>
    <n v="0"/>
    <n v="195.19"/>
    <n v="0"/>
    <n v="0"/>
    <n v="0"/>
    <n v="0"/>
    <n v="0"/>
    <n v="2.71"/>
    <n v="6.48"/>
    <n v="0"/>
    <n v="0"/>
    <n v="45.64"/>
    <n v="160.66999999999999"/>
    <n v="0"/>
    <n v="9.5399999999999991"/>
    <n v="0"/>
    <n v="0"/>
    <n v="0"/>
    <n v="0"/>
    <n v="0"/>
    <n v="0"/>
    <n v="0"/>
    <n v="0"/>
    <n v="3831.3"/>
    <n v="3831.2999999999997"/>
    <n v="0"/>
    <n v="0"/>
    <n v="0"/>
    <n v="0"/>
    <n v="0"/>
  </r>
  <r>
    <n v="6"/>
    <d v="2013-02-24T00:00:00"/>
    <d v="2013-03-09T00:00:00"/>
    <x v="19"/>
    <s v="G1N"/>
    <s v="GD10000000"/>
    <s v="GD0"/>
    <n v="13"/>
    <n v="100"/>
    <s v="LD600"/>
    <s v="LF607"/>
    <m/>
    <m/>
    <m/>
    <m/>
    <m/>
    <m/>
    <x v="2"/>
    <n v="39208"/>
    <s v="47121"/>
    <x v="161"/>
    <x v="1"/>
    <s v="Non-executive"/>
    <s v="D607"/>
    <x v="1"/>
    <n v="0"/>
    <n v="0"/>
    <n v="0"/>
    <n v="0"/>
    <n v="0"/>
    <n v="660.44"/>
    <n v="0"/>
    <n v="0"/>
    <n v="0"/>
    <n v="0"/>
    <n v="0"/>
    <n v="0"/>
    <n v="0"/>
    <n v="0"/>
    <n v="0"/>
    <n v="0"/>
    <n v="0"/>
    <n v="0"/>
    <n v="0.34"/>
    <n v="74.959999999999994"/>
    <n v="0"/>
    <n v="0"/>
    <n v="0"/>
    <n v="0"/>
    <n v="0"/>
    <n v="37.01"/>
    <n v="0"/>
    <n v="0"/>
    <n v="0"/>
    <n v="0"/>
    <n v="0"/>
    <n v="0.6"/>
    <n v="2.38"/>
    <n v="0"/>
    <n v="0"/>
    <n v="8.66"/>
    <n v="33.020000000000003"/>
    <n v="0"/>
    <n v="4.54"/>
    <n v="0"/>
    <n v="0"/>
    <n v="0"/>
    <n v="0"/>
    <n v="0"/>
    <n v="0"/>
    <n v="0"/>
    <n v="0"/>
    <n v="821.95"/>
    <n v="821.95"/>
    <n v="0"/>
    <n v="0"/>
    <n v="0"/>
    <n v="0"/>
    <n v="0"/>
  </r>
  <r>
    <n v="6"/>
    <d v="2013-02-24T00:00:00"/>
    <d v="2013-03-09T00:00:00"/>
    <x v="19"/>
    <s v="G1N"/>
    <s v="GD10000000"/>
    <s v="GD0"/>
    <n v="13"/>
    <n v="100"/>
    <s v="LD600"/>
    <s v="LF607"/>
    <m/>
    <m/>
    <m/>
    <m/>
    <m/>
    <m/>
    <x v="108"/>
    <n v="39696"/>
    <s v="50911"/>
    <x v="60"/>
    <x v="1"/>
    <s v="Non-executive"/>
    <s v="D607"/>
    <x v="1"/>
    <n v="0"/>
    <n v="0"/>
    <n v="0"/>
    <n v="0"/>
    <n v="0"/>
    <n v="2364.9"/>
    <n v="0"/>
    <n v="0"/>
    <n v="0"/>
    <n v="0"/>
    <n v="0"/>
    <n v="0"/>
    <n v="0"/>
    <n v="0"/>
    <n v="0"/>
    <n v="0"/>
    <n v="0"/>
    <n v="0"/>
    <n v="1.24"/>
    <n v="299"/>
    <n v="0"/>
    <n v="0"/>
    <n v="0"/>
    <n v="0"/>
    <n v="0"/>
    <n v="131.26"/>
    <n v="0"/>
    <n v="0"/>
    <n v="0"/>
    <n v="0"/>
    <n v="0"/>
    <n v="2.69"/>
    <n v="7.91"/>
    <n v="0"/>
    <n v="0"/>
    <n v="30.69"/>
    <n v="118.24"/>
    <n v="0"/>
    <n v="16.77"/>
    <n v="0"/>
    <n v="0"/>
    <n v="0"/>
    <n v="0"/>
    <n v="0"/>
    <n v="0"/>
    <n v="0"/>
    <n v="0"/>
    <n v="2972.7"/>
    <n v="2972.6999999999994"/>
    <n v="0"/>
    <n v="0"/>
    <n v="0"/>
    <n v="0"/>
    <n v="0"/>
  </r>
  <r>
    <n v="6"/>
    <d v="2013-02-24T00:00:00"/>
    <d v="2013-03-09T00:00:00"/>
    <x v="19"/>
    <s v="G1N"/>
    <s v="GD10000000"/>
    <s v="GD0"/>
    <n v="13"/>
    <n v="100"/>
    <s v="LD600"/>
    <s v="LF607"/>
    <m/>
    <m/>
    <m/>
    <m/>
    <m/>
    <m/>
    <x v="102"/>
    <n v="39701"/>
    <s v="51279"/>
    <x v="5"/>
    <x v="1"/>
    <s v="Non-executive"/>
    <s v="D607"/>
    <x v="1"/>
    <n v="1748.43"/>
    <n v="0"/>
    <n v="0"/>
    <n v="0"/>
    <n v="0"/>
    <n v="0"/>
    <n v="0"/>
    <n v="0"/>
    <n v="0"/>
    <n v="0"/>
    <n v="0"/>
    <n v="0"/>
    <n v="0"/>
    <n v="0"/>
    <n v="0"/>
    <n v="0"/>
    <n v="0"/>
    <n v="0"/>
    <n v="0.93"/>
    <n v="495.96"/>
    <n v="0"/>
    <n v="0"/>
    <n v="0"/>
    <n v="0"/>
    <n v="0"/>
    <n v="95.08"/>
    <n v="0"/>
    <n v="0"/>
    <n v="0"/>
    <n v="0"/>
    <n v="0"/>
    <n v="2.69"/>
    <n v="7.91"/>
    <n v="0"/>
    <n v="0"/>
    <n v="22.24"/>
    <n v="87.42"/>
    <n v="0"/>
    <n v="24.49"/>
    <n v="0"/>
    <n v="0"/>
    <n v="0"/>
    <n v="0"/>
    <n v="0"/>
    <n v="0"/>
    <n v="0"/>
    <n v="0"/>
    <n v="2485.15"/>
    <n v="2485.1499999999996"/>
    <n v="0"/>
    <n v="0"/>
    <n v="0"/>
    <n v="0"/>
    <n v="0"/>
  </r>
  <r>
    <n v="6"/>
    <d v="2013-02-24T00:00:00"/>
    <d v="2013-03-09T00:00:00"/>
    <x v="19"/>
    <s v="G1N"/>
    <s v="GD10000000"/>
    <s v="GD0"/>
    <n v="13"/>
    <n v="100"/>
    <s v="LD600"/>
    <s v="LF607"/>
    <m/>
    <m/>
    <m/>
    <m/>
    <m/>
    <m/>
    <x v="213"/>
    <n v="65499"/>
    <s v="73465"/>
    <x v="2"/>
    <x v="1"/>
    <s v="Non-executive"/>
    <s v="D607"/>
    <x v="1"/>
    <n v="1249.8800000000001"/>
    <n v="0"/>
    <n v="0"/>
    <n v="0"/>
    <n v="0"/>
    <n v="0"/>
    <n v="0"/>
    <n v="0"/>
    <n v="0"/>
    <n v="0"/>
    <n v="0"/>
    <n v="0"/>
    <n v="0"/>
    <n v="0"/>
    <n v="0"/>
    <n v="0"/>
    <n v="0"/>
    <n v="0"/>
    <n v="0.66"/>
    <n v="0"/>
    <n v="0"/>
    <n v="0"/>
    <n v="0"/>
    <n v="0"/>
    <n v="0"/>
    <n v="77.5"/>
    <n v="0"/>
    <n v="0"/>
    <n v="0"/>
    <n v="0"/>
    <n v="0"/>
    <n v="1.31"/>
    <n v="4.7699999999999996"/>
    <n v="0"/>
    <n v="0"/>
    <n v="18.12"/>
    <n v="62.5"/>
    <n v="0"/>
    <n v="0"/>
    <n v="0"/>
    <n v="0"/>
    <n v="0"/>
    <n v="0"/>
    <n v="0"/>
    <n v="0"/>
    <n v="0"/>
    <n v="0"/>
    <n v="1414.74"/>
    <n v="1414.74"/>
    <n v="0"/>
    <n v="0"/>
    <n v="0"/>
    <n v="0"/>
    <n v="0"/>
  </r>
  <r>
    <n v="6"/>
    <d v="2013-02-24T00:00:00"/>
    <d v="2013-03-09T00:00:00"/>
    <x v="19"/>
    <s v="G1N"/>
    <s v="GD10000000"/>
    <s v="GD0"/>
    <n v="13"/>
    <n v="8200"/>
    <s v="GD600"/>
    <s v="CLCB7"/>
    <s v="000CLC"/>
    <n v="17"/>
    <s v="32287C"/>
    <n v="13"/>
    <m/>
    <m/>
    <x v="212"/>
    <n v="58811"/>
    <s v="51229"/>
    <x v="2"/>
    <x v="1"/>
    <s v="Non-executive"/>
    <s v="D607"/>
    <x v="1"/>
    <n v="2403.8000000000002"/>
    <n v="0"/>
    <n v="0"/>
    <n v="0"/>
    <n v="0"/>
    <n v="0"/>
    <n v="0"/>
    <n v="0"/>
    <n v="0"/>
    <n v="0"/>
    <n v="0"/>
    <n v="0"/>
    <n v="0"/>
    <n v="0"/>
    <n v="0"/>
    <n v="0"/>
    <n v="0"/>
    <n v="0"/>
    <n v="0"/>
    <n v="173.94"/>
    <n v="0"/>
    <n v="0"/>
    <n v="0"/>
    <n v="0"/>
    <n v="0"/>
    <n v="145.44"/>
    <n v="0"/>
    <n v="0"/>
    <n v="0"/>
    <n v="0"/>
    <n v="0"/>
    <n v="2.71"/>
    <n v="6.48"/>
    <n v="0"/>
    <n v="0"/>
    <n v="34.01"/>
    <n v="120.19"/>
    <n v="0"/>
    <n v="8.5299999999999994"/>
    <n v="0"/>
    <n v="0"/>
    <n v="0"/>
    <n v="0"/>
    <n v="0"/>
    <n v="0"/>
    <n v="0"/>
    <n v="0"/>
    <n v="2895.1"/>
    <n v="2895.1000000000008"/>
    <n v="0"/>
    <n v="0"/>
    <n v="0"/>
    <n v="0"/>
    <n v="0"/>
  </r>
  <r>
    <n v="6"/>
    <d v="2013-02-24T00:00:00"/>
    <d v="2013-03-09T00:00:00"/>
    <x v="19"/>
    <s v="G1N"/>
    <s v="GD10000000"/>
    <s v="GD0"/>
    <n v="13"/>
    <n v="8200"/>
    <s v="GD600"/>
    <s v="CLCB7"/>
    <s v="000CLC"/>
    <n v="17"/>
    <s v="32287C"/>
    <n v="13"/>
    <m/>
    <m/>
    <x v="213"/>
    <n v="65499"/>
    <s v="73465"/>
    <x v="2"/>
    <x v="1"/>
    <s v="Non-executive"/>
    <s v="D607"/>
    <x v="1"/>
    <n v="1874.82"/>
    <n v="0"/>
    <n v="0"/>
    <n v="0"/>
    <n v="0"/>
    <n v="0"/>
    <n v="0"/>
    <n v="0"/>
    <n v="0"/>
    <n v="0"/>
    <n v="0"/>
    <n v="0"/>
    <n v="0"/>
    <n v="0"/>
    <n v="0"/>
    <n v="0"/>
    <n v="0"/>
    <n v="0"/>
    <n v="0.98"/>
    <n v="0"/>
    <n v="0"/>
    <n v="0"/>
    <n v="0"/>
    <n v="0"/>
    <n v="0"/>
    <n v="116.23"/>
    <n v="0"/>
    <n v="0"/>
    <n v="0"/>
    <n v="0"/>
    <n v="0"/>
    <n v="1.96"/>
    <n v="7.16"/>
    <n v="0"/>
    <n v="0"/>
    <n v="27.19"/>
    <n v="93.74"/>
    <n v="0"/>
    <n v="0"/>
    <n v="0"/>
    <n v="0"/>
    <n v="0"/>
    <n v="0"/>
    <n v="0"/>
    <n v="0"/>
    <n v="0"/>
    <n v="0"/>
    <n v="2122.08"/>
    <n v="2122.08"/>
    <n v="0"/>
    <n v="0"/>
    <n v="0"/>
    <n v="0"/>
    <n v="0"/>
  </r>
  <r>
    <n v="6"/>
    <d v="2013-02-24T00:00:00"/>
    <d v="2013-03-09T00:00:00"/>
    <x v="19"/>
    <s v="G1N"/>
    <s v="GD10000000"/>
    <s v="GD0"/>
    <n v="13"/>
    <n v="8200"/>
    <s v="GD600"/>
    <s v="DSG35"/>
    <s v="000DSG"/>
    <n v="15"/>
    <s v="15282A"/>
    <n v="13"/>
    <m/>
    <m/>
    <x v="2"/>
    <n v="39208"/>
    <s v="47121"/>
    <x v="161"/>
    <x v="1"/>
    <s v="Non-executive"/>
    <s v="D607"/>
    <x v="1"/>
    <n v="0"/>
    <n v="0"/>
    <n v="0"/>
    <n v="0"/>
    <n v="0"/>
    <n v="330.23"/>
    <n v="0"/>
    <n v="0"/>
    <n v="0"/>
    <n v="0"/>
    <n v="0"/>
    <n v="0"/>
    <n v="0"/>
    <n v="0"/>
    <n v="0"/>
    <n v="0"/>
    <n v="0"/>
    <n v="0"/>
    <n v="0.17"/>
    <n v="37.49"/>
    <n v="0"/>
    <n v="0"/>
    <n v="0"/>
    <n v="0"/>
    <n v="0"/>
    <n v="18.5"/>
    <n v="0"/>
    <n v="0"/>
    <n v="0"/>
    <n v="0"/>
    <n v="0"/>
    <n v="0.3"/>
    <n v="1.2"/>
    <n v="0"/>
    <n v="0"/>
    <n v="4.33"/>
    <n v="16.510000000000002"/>
    <n v="0"/>
    <n v="2.27"/>
    <n v="0"/>
    <n v="0"/>
    <n v="0"/>
    <n v="0"/>
    <n v="0"/>
    <n v="0"/>
    <n v="0"/>
    <n v="0"/>
    <n v="411"/>
    <n v="411"/>
    <n v="0"/>
    <n v="0"/>
    <n v="0"/>
    <n v="0"/>
    <n v="0"/>
  </r>
  <r>
    <n v="6"/>
    <d v="2013-02-24T00:00:00"/>
    <d v="2013-03-09T00:00:00"/>
    <x v="19"/>
    <s v="G1N"/>
    <s v="GD10000000"/>
    <s v="GD0"/>
    <n v="13"/>
    <n v="8200"/>
    <s v="GD600"/>
    <s v="ITQB5"/>
    <s v="000ITQ"/>
    <n v="15"/>
    <s v="32367A"/>
    <n v="13"/>
    <m/>
    <m/>
    <x v="102"/>
    <n v="39701"/>
    <s v="51279"/>
    <x v="5"/>
    <x v="1"/>
    <s v="Non-executive"/>
    <s v="D607"/>
    <x v="1"/>
    <n v="194.27"/>
    <n v="0"/>
    <n v="0"/>
    <n v="0"/>
    <n v="0"/>
    <n v="0"/>
    <n v="0"/>
    <n v="0"/>
    <n v="0"/>
    <n v="0"/>
    <n v="0"/>
    <n v="0"/>
    <n v="0"/>
    <n v="0"/>
    <n v="0"/>
    <n v="0"/>
    <n v="0"/>
    <n v="0"/>
    <n v="0.1"/>
    <n v="55.1"/>
    <n v="0"/>
    <n v="0"/>
    <n v="0"/>
    <n v="0"/>
    <n v="0"/>
    <n v="10.56"/>
    <n v="0"/>
    <n v="0"/>
    <n v="0"/>
    <n v="0"/>
    <n v="0"/>
    <n v="0.3"/>
    <n v="0.87"/>
    <n v="0"/>
    <n v="0"/>
    <n v="2.4700000000000002"/>
    <n v="9.7200000000000006"/>
    <n v="0"/>
    <n v="2.72"/>
    <n v="0"/>
    <n v="0"/>
    <n v="0"/>
    <n v="0"/>
    <n v="0"/>
    <n v="0"/>
    <n v="0"/>
    <n v="0"/>
    <n v="276.11"/>
    <n v="276.11000000000007"/>
    <n v="0"/>
    <n v="0"/>
    <n v="0"/>
    <n v="0"/>
    <n v="0"/>
  </r>
  <r>
    <n v="6"/>
    <d v="2013-02-24T00:00:00"/>
    <d v="2013-03-09T00:00:00"/>
    <x v="19"/>
    <s v="G1N"/>
    <s v="GD10000000"/>
    <s v="GD0"/>
    <n v="13"/>
    <n v="8200"/>
    <s v="GD600"/>
    <s v="MASB5"/>
    <s v="000MSP"/>
    <n v="15"/>
    <s v="32366B"/>
    <n v="13"/>
    <m/>
    <m/>
    <x v="108"/>
    <n v="39696"/>
    <s v="50911"/>
    <x v="60"/>
    <x v="1"/>
    <s v="Non-executive"/>
    <s v="D607"/>
    <x v="1"/>
    <n v="0"/>
    <n v="0"/>
    <n v="0"/>
    <n v="0"/>
    <n v="0"/>
    <n v="262.76"/>
    <n v="0"/>
    <n v="0"/>
    <n v="0"/>
    <n v="0"/>
    <n v="0"/>
    <n v="0"/>
    <n v="0"/>
    <n v="0"/>
    <n v="0"/>
    <n v="0"/>
    <n v="0"/>
    <n v="0"/>
    <n v="0.14000000000000001"/>
    <n v="33.22"/>
    <n v="0"/>
    <n v="0"/>
    <n v="0"/>
    <n v="0"/>
    <n v="0"/>
    <n v="14.58"/>
    <n v="0"/>
    <n v="0"/>
    <n v="0"/>
    <n v="0"/>
    <n v="0"/>
    <n v="0.3"/>
    <n v="0.87"/>
    <n v="0"/>
    <n v="0"/>
    <n v="3.41"/>
    <n v="13.14"/>
    <n v="0"/>
    <n v="1.86"/>
    <n v="0"/>
    <n v="0"/>
    <n v="0"/>
    <n v="0"/>
    <n v="0"/>
    <n v="0"/>
    <n v="0"/>
    <n v="0"/>
    <n v="330.28"/>
    <n v="330.28000000000003"/>
    <n v="0"/>
    <n v="0"/>
    <n v="0"/>
    <n v="0"/>
    <n v="0"/>
  </r>
  <r>
    <n v="6"/>
    <d v="2013-02-24T00:00:00"/>
    <d v="2013-03-09T00:00:00"/>
    <x v="19"/>
    <s v="G1N"/>
    <s v="GD10000000"/>
    <s v="GD0"/>
    <n v="13"/>
    <n v="8230"/>
    <s v="STIM1"/>
    <s v="RTT15"/>
    <s v="000RTT"/>
    <n v="15"/>
    <s v="ST395A"/>
    <n v="11"/>
    <m/>
    <m/>
    <x v="2"/>
    <n v="39208"/>
    <s v="47121"/>
    <x v="161"/>
    <x v="1"/>
    <s v="Non-executive"/>
    <s v="D607"/>
    <x v="1"/>
    <n v="0"/>
    <n v="0"/>
    <n v="0"/>
    <n v="0"/>
    <n v="0"/>
    <n v="330.18"/>
    <n v="0"/>
    <n v="0"/>
    <n v="0"/>
    <n v="0"/>
    <n v="0"/>
    <n v="0"/>
    <n v="0"/>
    <n v="0"/>
    <n v="0"/>
    <n v="0"/>
    <n v="0"/>
    <n v="0"/>
    <n v="0.16"/>
    <n v="37.47"/>
    <n v="0"/>
    <n v="0"/>
    <n v="0"/>
    <n v="0"/>
    <n v="0"/>
    <n v="18.510000000000002"/>
    <n v="0"/>
    <n v="0"/>
    <n v="0"/>
    <n v="0"/>
    <n v="0"/>
    <n v="0.28000000000000003"/>
    <n v="1.18"/>
    <n v="0"/>
    <n v="0"/>
    <n v="4.32"/>
    <n v="16.5"/>
    <n v="0"/>
    <n v="2.2599999999999998"/>
    <n v="0"/>
    <n v="0"/>
    <n v="0"/>
    <n v="0"/>
    <n v="0"/>
    <n v="0"/>
    <n v="0"/>
    <n v="0"/>
    <n v="410.86"/>
    <n v="410.86"/>
    <n v="0"/>
    <n v="0"/>
    <n v="0"/>
    <n v="0"/>
    <n v="0"/>
  </r>
  <r>
    <n v="6"/>
    <d v="2013-02-24T00:00:00"/>
    <d v="2013-03-09T00:00:00"/>
    <x v="19"/>
    <s v="G1N"/>
    <s v="GD10000000"/>
    <s v="GD0"/>
    <n v="13"/>
    <n v="8230"/>
    <s v="STIM6"/>
    <s v="SGP25"/>
    <s v="STAARA"/>
    <n v="15"/>
    <s v="RA388A"/>
    <n v="9"/>
    <m/>
    <m/>
    <x v="2"/>
    <n v="39208"/>
    <s v="47121"/>
    <x v="161"/>
    <x v="1"/>
    <s v="Non-executive"/>
    <s v="D607"/>
    <x v="1"/>
    <n v="0"/>
    <n v="0"/>
    <n v="0"/>
    <n v="0"/>
    <n v="0"/>
    <n v="330.23"/>
    <n v="0"/>
    <n v="0"/>
    <n v="0"/>
    <n v="0"/>
    <n v="0"/>
    <n v="0"/>
    <n v="0"/>
    <n v="0"/>
    <n v="0"/>
    <n v="0"/>
    <n v="0"/>
    <n v="0"/>
    <n v="0.17"/>
    <n v="37.49"/>
    <n v="0"/>
    <n v="0"/>
    <n v="0"/>
    <n v="0"/>
    <n v="0"/>
    <n v="18.5"/>
    <n v="0"/>
    <n v="0"/>
    <n v="0"/>
    <n v="0"/>
    <n v="0"/>
    <n v="0.3"/>
    <n v="1.2"/>
    <n v="0"/>
    <n v="0"/>
    <n v="4.33"/>
    <n v="16.510000000000002"/>
    <n v="0"/>
    <n v="2.27"/>
    <n v="0"/>
    <n v="0"/>
    <n v="0"/>
    <n v="0"/>
    <n v="0"/>
    <n v="0"/>
    <n v="0"/>
    <n v="0"/>
    <n v="411"/>
    <n v="411"/>
    <n v="0"/>
    <n v="0"/>
    <n v="0"/>
    <n v="0"/>
    <n v="0"/>
  </r>
  <r>
    <n v="6"/>
    <d v="2013-02-24T00:00:00"/>
    <d v="2013-03-09T00:00:00"/>
    <x v="20"/>
    <s v="S12"/>
    <s v="GD10000000"/>
    <s v="GD0"/>
    <n v="13"/>
    <n v="100"/>
    <s v="LD600"/>
    <s v="LF607"/>
    <m/>
    <m/>
    <m/>
    <m/>
    <m/>
    <m/>
    <x v="269"/>
    <n v="47032"/>
    <s v="71809"/>
    <x v="140"/>
    <x v="1"/>
    <s v="Non-executive"/>
    <s v="D607"/>
    <x v="1"/>
    <n v="20056.5"/>
    <n v="0"/>
    <n v="0"/>
    <n v="0"/>
    <n v="0"/>
    <n v="0"/>
    <n v="0"/>
    <n v="0"/>
    <n v="0"/>
    <n v="0"/>
    <n v="0"/>
    <n v="0"/>
    <n v="0"/>
    <n v="0"/>
    <n v="0"/>
    <n v="0"/>
    <n v="0"/>
    <n v="0"/>
    <n v="4.18"/>
    <n v="391.84"/>
    <n v="0"/>
    <n v="0"/>
    <n v="0"/>
    <n v="0"/>
    <n v="0"/>
    <n v="0"/>
    <n v="0"/>
    <n v="0"/>
    <n v="0"/>
    <n v="0"/>
    <n v="0"/>
    <n v="0"/>
    <n v="0"/>
    <n v="0"/>
    <n v="0"/>
    <n v="288.92"/>
    <n v="0"/>
    <n v="0"/>
    <n v="19.079999999999998"/>
    <n v="0"/>
    <n v="0"/>
    <n v="0"/>
    <n v="0"/>
    <n v="0"/>
    <n v="0"/>
    <n v="0"/>
    <n v="0"/>
    <n v="20760.52"/>
    <n v="20760.52"/>
    <n v="0"/>
    <n v="0"/>
    <n v="0"/>
    <n v="0"/>
    <n v="0"/>
  </r>
  <r>
    <n v="7"/>
    <d v="2013-03-10T00:00:00"/>
    <d v="2013-03-23T00:00:00"/>
    <x v="21"/>
    <s v="G1N"/>
    <s v="GD10000000"/>
    <s v="GD0"/>
    <n v="9"/>
    <n v="8134"/>
    <s v="EFP42"/>
    <n v="70000"/>
    <s v="GD1003"/>
    <n v="8"/>
    <m/>
    <m/>
    <m/>
    <m/>
    <x v="2"/>
    <n v="39208"/>
    <s v="47121"/>
    <x v="161"/>
    <x v="1"/>
    <s v="Non-executive"/>
    <s v="D607"/>
    <x v="1"/>
    <n v="0"/>
    <n v="0"/>
    <n v="0"/>
    <n v="0"/>
    <n v="0"/>
    <n v="1651.14"/>
    <n v="0"/>
    <n v="0"/>
    <n v="0"/>
    <n v="0"/>
    <n v="0"/>
    <n v="0"/>
    <n v="0"/>
    <n v="0"/>
    <n v="0"/>
    <n v="0"/>
    <n v="0"/>
    <n v="0"/>
    <n v="0.86"/>
    <n v="187.42"/>
    <n v="0"/>
    <n v="0"/>
    <n v="0"/>
    <n v="0"/>
    <n v="0"/>
    <n v="92.54"/>
    <n v="0"/>
    <n v="0"/>
    <n v="0"/>
    <n v="0"/>
    <n v="0"/>
    <n v="1.5"/>
    <n v="5.97"/>
    <n v="0"/>
    <n v="0"/>
    <n v="21.64"/>
    <n v="82.56"/>
    <n v="0"/>
    <n v="11.36"/>
    <n v="0"/>
    <n v="0"/>
    <n v="0"/>
    <n v="0"/>
    <n v="0"/>
    <n v="0"/>
    <n v="0"/>
    <n v="0"/>
    <n v="2054.9899999999998"/>
    <n v="2054.9900000000002"/>
    <n v="0"/>
    <n v="0"/>
    <n v="0"/>
    <n v="0"/>
    <n v="0"/>
  </r>
  <r>
    <n v="7"/>
    <d v="2013-03-10T00:00:00"/>
    <d v="2013-03-23T00:00:00"/>
    <x v="21"/>
    <s v="G1N"/>
    <s v="GD10000000"/>
    <s v="GD0"/>
    <n v="13"/>
    <n v="100"/>
    <s v="LD600"/>
    <s v="LF607"/>
    <m/>
    <m/>
    <m/>
    <m/>
    <m/>
    <m/>
    <x v="107"/>
    <n v="12078"/>
    <s v="45942"/>
    <x v="59"/>
    <x v="1"/>
    <s v="Non-executive"/>
    <s v="D607"/>
    <x v="1"/>
    <n v="3213.46"/>
    <n v="0"/>
    <n v="0"/>
    <n v="0"/>
    <n v="0"/>
    <n v="0"/>
    <n v="0"/>
    <n v="0"/>
    <n v="0"/>
    <n v="0"/>
    <n v="0"/>
    <n v="0"/>
    <n v="0"/>
    <n v="0"/>
    <n v="0"/>
    <n v="0"/>
    <n v="0"/>
    <n v="0"/>
    <n v="1.68"/>
    <n v="195.92"/>
    <n v="0"/>
    <n v="0"/>
    <n v="0"/>
    <n v="0"/>
    <n v="0"/>
    <n v="195.18"/>
    <n v="0"/>
    <n v="0"/>
    <n v="0"/>
    <n v="0"/>
    <n v="0"/>
    <n v="2.71"/>
    <n v="6.48"/>
    <n v="0"/>
    <n v="0"/>
    <n v="45.65"/>
    <n v="160.66999999999999"/>
    <n v="0"/>
    <n v="9.5399999999999991"/>
    <n v="0"/>
    <n v="0"/>
    <n v="0"/>
    <n v="0"/>
    <n v="0"/>
    <n v="0"/>
    <n v="0"/>
    <n v="0"/>
    <n v="3831.29"/>
    <n v="3831.29"/>
    <n v="0"/>
    <n v="0"/>
    <n v="0"/>
    <n v="0"/>
    <n v="0"/>
  </r>
  <r>
    <n v="7"/>
    <d v="2013-03-10T00:00:00"/>
    <d v="2013-03-23T00:00:00"/>
    <x v="21"/>
    <s v="G1N"/>
    <s v="GD10000000"/>
    <s v="GD0"/>
    <n v="13"/>
    <n v="100"/>
    <s v="LD600"/>
    <s v="LF607"/>
    <m/>
    <m/>
    <m/>
    <m/>
    <m/>
    <m/>
    <x v="2"/>
    <n v="39208"/>
    <s v="47121"/>
    <x v="161"/>
    <x v="1"/>
    <s v="Non-executive"/>
    <s v="D607"/>
    <x v="1"/>
    <n v="0"/>
    <n v="0"/>
    <n v="0"/>
    <n v="0"/>
    <n v="0"/>
    <n v="660.44"/>
    <n v="0"/>
    <n v="0"/>
    <n v="0"/>
    <n v="0"/>
    <n v="0"/>
    <n v="0"/>
    <n v="0"/>
    <n v="0"/>
    <n v="0"/>
    <n v="0"/>
    <n v="0"/>
    <n v="0"/>
    <n v="0.34"/>
    <n v="74.959999999999994"/>
    <n v="0"/>
    <n v="0"/>
    <n v="0"/>
    <n v="0"/>
    <n v="0"/>
    <n v="37.020000000000003"/>
    <n v="0"/>
    <n v="0"/>
    <n v="0"/>
    <n v="0"/>
    <n v="0"/>
    <n v="0.6"/>
    <n v="2.38"/>
    <n v="0"/>
    <n v="0"/>
    <n v="8.66"/>
    <n v="33.020000000000003"/>
    <n v="0"/>
    <n v="4.54"/>
    <n v="0"/>
    <n v="0"/>
    <n v="0"/>
    <n v="0"/>
    <n v="0"/>
    <n v="0"/>
    <n v="0"/>
    <n v="0"/>
    <n v="821.96"/>
    <n v="821.96"/>
    <n v="0"/>
    <n v="0"/>
    <n v="0"/>
    <n v="0"/>
    <n v="0"/>
  </r>
  <r>
    <n v="7"/>
    <d v="2013-03-10T00:00:00"/>
    <d v="2013-03-23T00:00:00"/>
    <x v="21"/>
    <s v="G1N"/>
    <s v="GD10000000"/>
    <s v="GD0"/>
    <n v="13"/>
    <n v="100"/>
    <s v="LD600"/>
    <s v="LF607"/>
    <m/>
    <m/>
    <m/>
    <m/>
    <m/>
    <m/>
    <x v="108"/>
    <n v="39696"/>
    <s v="50911"/>
    <x v="60"/>
    <x v="1"/>
    <s v="Non-executive"/>
    <s v="D607"/>
    <x v="1"/>
    <n v="0"/>
    <n v="0"/>
    <n v="0"/>
    <n v="0"/>
    <n v="0"/>
    <n v="2364.9"/>
    <n v="0"/>
    <n v="0"/>
    <n v="0"/>
    <n v="0"/>
    <n v="0"/>
    <n v="0"/>
    <n v="0"/>
    <n v="0"/>
    <n v="0"/>
    <n v="0"/>
    <n v="0"/>
    <n v="0"/>
    <n v="1.24"/>
    <n v="299"/>
    <n v="0"/>
    <n v="0"/>
    <n v="0"/>
    <n v="0"/>
    <n v="0"/>
    <n v="131.25"/>
    <n v="0"/>
    <n v="0"/>
    <n v="0"/>
    <n v="0"/>
    <n v="0"/>
    <n v="2.69"/>
    <n v="7.9"/>
    <n v="0"/>
    <n v="0"/>
    <n v="30.7"/>
    <n v="118.24"/>
    <n v="0"/>
    <n v="16.77"/>
    <n v="0"/>
    <n v="0"/>
    <n v="0"/>
    <n v="0"/>
    <n v="0"/>
    <n v="0"/>
    <n v="0"/>
    <n v="0"/>
    <n v="2972.69"/>
    <n v="2972.6899999999996"/>
    <n v="0"/>
    <n v="0"/>
    <n v="0"/>
    <n v="0"/>
    <n v="0"/>
  </r>
  <r>
    <n v="7"/>
    <d v="2013-03-10T00:00:00"/>
    <d v="2013-03-23T00:00:00"/>
    <x v="21"/>
    <s v="G1N"/>
    <s v="GD10000000"/>
    <s v="GD0"/>
    <n v="13"/>
    <n v="100"/>
    <s v="LD600"/>
    <s v="LF607"/>
    <m/>
    <m/>
    <m/>
    <m/>
    <m/>
    <m/>
    <x v="102"/>
    <n v="39701"/>
    <s v="51279"/>
    <x v="5"/>
    <x v="1"/>
    <s v="Non-executive"/>
    <s v="D607"/>
    <x v="1"/>
    <n v="1748.43"/>
    <n v="0"/>
    <n v="0"/>
    <n v="0"/>
    <n v="0"/>
    <n v="0"/>
    <n v="0"/>
    <n v="0"/>
    <n v="0"/>
    <n v="0"/>
    <n v="0"/>
    <n v="0"/>
    <n v="0"/>
    <n v="0"/>
    <n v="0"/>
    <n v="0"/>
    <n v="0"/>
    <n v="0"/>
    <n v="0.93"/>
    <n v="495.96"/>
    <n v="0"/>
    <n v="0"/>
    <n v="0"/>
    <n v="0"/>
    <n v="0"/>
    <n v="95.08"/>
    <n v="0"/>
    <n v="0"/>
    <n v="0"/>
    <n v="0"/>
    <n v="0"/>
    <n v="2.69"/>
    <n v="7.9"/>
    <n v="0"/>
    <n v="0"/>
    <n v="22.23"/>
    <n v="87.42"/>
    <n v="0"/>
    <n v="24.49"/>
    <n v="0"/>
    <n v="0"/>
    <n v="0"/>
    <n v="0"/>
    <n v="0"/>
    <n v="0"/>
    <n v="0"/>
    <n v="0"/>
    <n v="2485.13"/>
    <n v="2485.13"/>
    <n v="0"/>
    <n v="0"/>
    <n v="0"/>
    <n v="0"/>
    <n v="0"/>
  </r>
  <r>
    <n v="7"/>
    <d v="2013-03-10T00:00:00"/>
    <d v="2013-03-23T00:00:00"/>
    <x v="21"/>
    <s v="G1N"/>
    <s v="GD10000000"/>
    <s v="GD0"/>
    <n v="13"/>
    <n v="100"/>
    <s v="LD600"/>
    <s v="LF607"/>
    <m/>
    <m/>
    <m/>
    <m/>
    <m/>
    <m/>
    <x v="213"/>
    <n v="65499"/>
    <s v="73465"/>
    <x v="2"/>
    <x v="1"/>
    <s v="Non-executive"/>
    <s v="D607"/>
    <x v="1"/>
    <n v="1249.8800000000001"/>
    <n v="0"/>
    <n v="0"/>
    <n v="0"/>
    <n v="0"/>
    <n v="0"/>
    <n v="0"/>
    <n v="0"/>
    <n v="0"/>
    <n v="0"/>
    <n v="0"/>
    <n v="0"/>
    <n v="0"/>
    <n v="0"/>
    <n v="0"/>
    <n v="0"/>
    <n v="0"/>
    <n v="0"/>
    <n v="0.66"/>
    <n v="0"/>
    <n v="0"/>
    <n v="0"/>
    <n v="0"/>
    <n v="0"/>
    <n v="0"/>
    <n v="77.489999999999995"/>
    <n v="0"/>
    <n v="0"/>
    <n v="0"/>
    <n v="0"/>
    <n v="0"/>
    <n v="1.31"/>
    <n v="4.7699999999999996"/>
    <n v="0"/>
    <n v="0"/>
    <n v="18.12"/>
    <n v="62.5"/>
    <n v="0"/>
    <n v="0"/>
    <n v="0"/>
    <n v="0"/>
    <n v="0"/>
    <n v="0"/>
    <n v="0"/>
    <n v="0"/>
    <n v="0"/>
    <n v="0"/>
    <n v="1414.73"/>
    <n v="1414.73"/>
    <n v="0"/>
    <n v="0"/>
    <n v="0"/>
    <n v="0"/>
    <n v="0"/>
  </r>
  <r>
    <n v="7"/>
    <d v="2013-03-10T00:00:00"/>
    <d v="2013-03-23T00:00:00"/>
    <x v="21"/>
    <s v="G1N"/>
    <s v="GD10000000"/>
    <s v="GD0"/>
    <n v="13"/>
    <n v="8200"/>
    <s v="GD600"/>
    <s v="CLCB7"/>
    <s v="000CLC"/>
    <n v="17"/>
    <s v="32287C"/>
    <n v="13"/>
    <m/>
    <m/>
    <x v="212"/>
    <n v="58811"/>
    <s v="51229"/>
    <x v="2"/>
    <x v="1"/>
    <s v="Non-executive"/>
    <s v="D607"/>
    <x v="1"/>
    <n v="2403.8000000000002"/>
    <n v="0"/>
    <n v="0"/>
    <n v="0"/>
    <n v="0"/>
    <n v="0"/>
    <n v="0"/>
    <n v="0"/>
    <n v="0"/>
    <n v="0"/>
    <n v="0"/>
    <n v="0"/>
    <n v="0"/>
    <n v="0"/>
    <n v="0"/>
    <n v="0"/>
    <n v="0"/>
    <n v="0"/>
    <n v="0"/>
    <n v="173.94"/>
    <n v="0"/>
    <n v="0"/>
    <n v="0"/>
    <n v="0"/>
    <n v="0"/>
    <n v="145.44"/>
    <n v="0"/>
    <n v="0"/>
    <n v="0"/>
    <n v="0"/>
    <n v="0"/>
    <n v="2.71"/>
    <n v="6.48"/>
    <n v="0"/>
    <n v="0"/>
    <n v="34.020000000000003"/>
    <n v="120.19"/>
    <n v="0"/>
    <n v="8.5299999999999994"/>
    <n v="0"/>
    <n v="0"/>
    <n v="0"/>
    <n v="0"/>
    <n v="0"/>
    <n v="0"/>
    <n v="0"/>
    <n v="0"/>
    <n v="2895.11"/>
    <n v="2895.1100000000006"/>
    <n v="0"/>
    <n v="0"/>
    <n v="0"/>
    <n v="0"/>
    <n v="0"/>
  </r>
  <r>
    <n v="7"/>
    <d v="2013-03-10T00:00:00"/>
    <d v="2013-03-23T00:00:00"/>
    <x v="21"/>
    <s v="G1N"/>
    <s v="GD10000000"/>
    <s v="GD0"/>
    <n v="13"/>
    <n v="8200"/>
    <s v="GD600"/>
    <s v="CLCB7"/>
    <s v="000CLC"/>
    <n v="17"/>
    <s v="32287C"/>
    <n v="13"/>
    <m/>
    <m/>
    <x v="213"/>
    <n v="65499"/>
    <s v="73465"/>
    <x v="2"/>
    <x v="1"/>
    <s v="Non-executive"/>
    <s v="D607"/>
    <x v="1"/>
    <n v="1874.82"/>
    <n v="0"/>
    <n v="0"/>
    <n v="0"/>
    <n v="0"/>
    <n v="0"/>
    <n v="0"/>
    <n v="0"/>
    <n v="0"/>
    <n v="0"/>
    <n v="0"/>
    <n v="0"/>
    <n v="0"/>
    <n v="0"/>
    <n v="0"/>
    <n v="0"/>
    <n v="0"/>
    <n v="0"/>
    <n v="0.98"/>
    <n v="0"/>
    <n v="0"/>
    <n v="0"/>
    <n v="0"/>
    <n v="0"/>
    <n v="0"/>
    <n v="116.24"/>
    <n v="0"/>
    <n v="0"/>
    <n v="0"/>
    <n v="0"/>
    <n v="0"/>
    <n v="1.96"/>
    <n v="7.16"/>
    <n v="0"/>
    <n v="0"/>
    <n v="27.19"/>
    <n v="93.74"/>
    <n v="0"/>
    <n v="0"/>
    <n v="0"/>
    <n v="0"/>
    <n v="0"/>
    <n v="0"/>
    <n v="0"/>
    <n v="0"/>
    <n v="0"/>
    <n v="0"/>
    <n v="2122.09"/>
    <n v="2122.09"/>
    <n v="0"/>
    <n v="0"/>
    <n v="0"/>
    <n v="0"/>
    <n v="0"/>
  </r>
  <r>
    <n v="7"/>
    <d v="2013-03-10T00:00:00"/>
    <d v="2013-03-23T00:00:00"/>
    <x v="21"/>
    <s v="G1N"/>
    <s v="GD10000000"/>
    <s v="GD0"/>
    <n v="13"/>
    <n v="8200"/>
    <s v="GD600"/>
    <s v="DSG35"/>
    <s v="000DSG"/>
    <n v="15"/>
    <s v="15282A"/>
    <n v="13"/>
    <m/>
    <m/>
    <x v="2"/>
    <n v="39208"/>
    <s v="47121"/>
    <x v="161"/>
    <x v="1"/>
    <s v="Non-executive"/>
    <s v="D607"/>
    <x v="1"/>
    <n v="0"/>
    <n v="0"/>
    <n v="0"/>
    <n v="0"/>
    <n v="0"/>
    <n v="330.22"/>
    <n v="0"/>
    <n v="0"/>
    <n v="0"/>
    <n v="0"/>
    <n v="0"/>
    <n v="0"/>
    <n v="0"/>
    <n v="0"/>
    <n v="0"/>
    <n v="0"/>
    <n v="0"/>
    <n v="0"/>
    <n v="0.17"/>
    <n v="37.479999999999997"/>
    <n v="0"/>
    <n v="0"/>
    <n v="0"/>
    <n v="0"/>
    <n v="0"/>
    <n v="18.5"/>
    <n v="0"/>
    <n v="0"/>
    <n v="0"/>
    <n v="0"/>
    <n v="0"/>
    <n v="0.3"/>
    <n v="1.2"/>
    <n v="0"/>
    <n v="0"/>
    <n v="4.32"/>
    <n v="16.510000000000002"/>
    <n v="0"/>
    <n v="2.27"/>
    <n v="0"/>
    <n v="0"/>
    <n v="0"/>
    <n v="0"/>
    <n v="0"/>
    <n v="0"/>
    <n v="0"/>
    <n v="0"/>
    <n v="410.97"/>
    <n v="410.97"/>
    <n v="0"/>
    <n v="0"/>
    <n v="0"/>
    <n v="0"/>
    <n v="0"/>
  </r>
  <r>
    <n v="7"/>
    <d v="2013-03-10T00:00:00"/>
    <d v="2013-03-23T00:00:00"/>
    <x v="21"/>
    <s v="G1N"/>
    <s v="GD10000000"/>
    <s v="GD0"/>
    <n v="13"/>
    <n v="8200"/>
    <s v="GD600"/>
    <s v="ITQB5"/>
    <s v="000ITQ"/>
    <n v="15"/>
    <s v="32367A"/>
    <n v="13"/>
    <m/>
    <m/>
    <x v="102"/>
    <n v="39701"/>
    <s v="51279"/>
    <x v="5"/>
    <x v="1"/>
    <s v="Non-executive"/>
    <s v="D607"/>
    <x v="1"/>
    <n v="194.27"/>
    <n v="0"/>
    <n v="0"/>
    <n v="0"/>
    <n v="0"/>
    <n v="0"/>
    <n v="0"/>
    <n v="0"/>
    <n v="0"/>
    <n v="0"/>
    <n v="0"/>
    <n v="0"/>
    <n v="0"/>
    <n v="0"/>
    <n v="0"/>
    <n v="0"/>
    <n v="0"/>
    <n v="0"/>
    <n v="0.1"/>
    <n v="55.1"/>
    <n v="0"/>
    <n v="0"/>
    <n v="0"/>
    <n v="0"/>
    <n v="0"/>
    <n v="10.56"/>
    <n v="0"/>
    <n v="0"/>
    <n v="0"/>
    <n v="0"/>
    <n v="0"/>
    <n v="0.3"/>
    <n v="0.88"/>
    <n v="0"/>
    <n v="0"/>
    <n v="2.4700000000000002"/>
    <n v="9.7200000000000006"/>
    <n v="0"/>
    <n v="2.72"/>
    <n v="0"/>
    <n v="0"/>
    <n v="0"/>
    <n v="0"/>
    <n v="0"/>
    <n v="0"/>
    <n v="0"/>
    <n v="0"/>
    <n v="276.12"/>
    <n v="276.12000000000006"/>
    <n v="0"/>
    <n v="0"/>
    <n v="0"/>
    <n v="0"/>
    <n v="0"/>
  </r>
  <r>
    <n v="7"/>
    <d v="2013-03-10T00:00:00"/>
    <d v="2013-03-23T00:00:00"/>
    <x v="21"/>
    <s v="G1N"/>
    <s v="GD10000000"/>
    <s v="GD0"/>
    <n v="13"/>
    <n v="8200"/>
    <s v="GD600"/>
    <s v="MASB5"/>
    <s v="000MSP"/>
    <n v="15"/>
    <s v="32366B"/>
    <n v="13"/>
    <m/>
    <m/>
    <x v="108"/>
    <n v="39696"/>
    <s v="50911"/>
    <x v="60"/>
    <x v="1"/>
    <s v="Non-executive"/>
    <s v="D607"/>
    <x v="1"/>
    <n v="0"/>
    <n v="0"/>
    <n v="0"/>
    <n v="0"/>
    <n v="0"/>
    <n v="262.76"/>
    <n v="0"/>
    <n v="0"/>
    <n v="0"/>
    <n v="0"/>
    <n v="0"/>
    <n v="0"/>
    <n v="0"/>
    <n v="0"/>
    <n v="0"/>
    <n v="0"/>
    <n v="0"/>
    <n v="0"/>
    <n v="0.14000000000000001"/>
    <n v="33.22"/>
    <n v="0"/>
    <n v="0"/>
    <n v="0"/>
    <n v="0"/>
    <n v="0"/>
    <n v="14.58"/>
    <n v="0"/>
    <n v="0"/>
    <n v="0"/>
    <n v="0"/>
    <n v="0"/>
    <n v="0.3"/>
    <n v="0.88"/>
    <n v="0"/>
    <n v="0"/>
    <n v="3.41"/>
    <n v="13.14"/>
    <n v="0"/>
    <n v="1.86"/>
    <n v="0"/>
    <n v="0"/>
    <n v="0"/>
    <n v="0"/>
    <n v="0"/>
    <n v="0"/>
    <n v="0"/>
    <n v="0"/>
    <n v="330.29"/>
    <n v="330.29"/>
    <n v="0"/>
    <n v="0"/>
    <n v="0"/>
    <n v="0"/>
    <n v="0"/>
  </r>
  <r>
    <n v="7"/>
    <d v="2013-03-10T00:00:00"/>
    <d v="2013-03-23T00:00:00"/>
    <x v="21"/>
    <s v="G1N"/>
    <s v="GD10000000"/>
    <s v="GD0"/>
    <n v="13"/>
    <n v="8230"/>
    <s v="STIM1"/>
    <s v="RTT15"/>
    <s v="000RTT"/>
    <n v="15"/>
    <s v="ST395A"/>
    <n v="11"/>
    <m/>
    <m/>
    <x v="2"/>
    <n v="39208"/>
    <s v="47121"/>
    <x v="161"/>
    <x v="1"/>
    <s v="Non-executive"/>
    <s v="D607"/>
    <x v="1"/>
    <n v="0"/>
    <n v="0"/>
    <n v="0"/>
    <n v="0"/>
    <n v="0"/>
    <n v="330.22"/>
    <n v="0"/>
    <n v="0"/>
    <n v="0"/>
    <n v="0"/>
    <n v="0"/>
    <n v="0"/>
    <n v="0"/>
    <n v="0"/>
    <n v="0"/>
    <n v="0"/>
    <n v="0"/>
    <n v="0"/>
    <n v="0.17"/>
    <n v="37.5"/>
    <n v="0"/>
    <n v="0"/>
    <n v="0"/>
    <n v="0"/>
    <n v="0"/>
    <n v="18.5"/>
    <n v="0"/>
    <n v="0"/>
    <n v="0"/>
    <n v="0"/>
    <n v="0"/>
    <n v="0.28999999999999998"/>
    <n v="1.18"/>
    <n v="0"/>
    <n v="0"/>
    <n v="4.34"/>
    <n v="16.510000000000002"/>
    <n v="0"/>
    <n v="2.27"/>
    <n v="0"/>
    <n v="0"/>
    <n v="0"/>
    <n v="0"/>
    <n v="0"/>
    <n v="0"/>
    <n v="0"/>
    <n v="0"/>
    <n v="410.98"/>
    <n v="410.98"/>
    <n v="0"/>
    <n v="0"/>
    <n v="0"/>
    <n v="0"/>
    <n v="0"/>
  </r>
  <r>
    <n v="7"/>
    <d v="2013-03-10T00:00:00"/>
    <d v="2013-03-23T00:00:00"/>
    <x v="21"/>
    <s v="G1N"/>
    <s v="GD10000000"/>
    <s v="GD0"/>
    <n v="13"/>
    <n v="8230"/>
    <s v="STIM6"/>
    <s v="SGP25"/>
    <s v="STAARA"/>
    <n v="15"/>
    <s v="RA388A"/>
    <n v="9"/>
    <m/>
    <m/>
    <x v="2"/>
    <n v="39208"/>
    <s v="47121"/>
    <x v="161"/>
    <x v="1"/>
    <s v="Non-executive"/>
    <s v="D607"/>
    <x v="1"/>
    <n v="0"/>
    <n v="0"/>
    <n v="0"/>
    <n v="0"/>
    <n v="0"/>
    <n v="330.22"/>
    <n v="0"/>
    <n v="0"/>
    <n v="0"/>
    <n v="0"/>
    <n v="0"/>
    <n v="0"/>
    <n v="0"/>
    <n v="0"/>
    <n v="0"/>
    <n v="0"/>
    <n v="0"/>
    <n v="0"/>
    <n v="0.17"/>
    <n v="37.479999999999997"/>
    <n v="0"/>
    <n v="0"/>
    <n v="0"/>
    <n v="0"/>
    <n v="0"/>
    <n v="18.5"/>
    <n v="0"/>
    <n v="0"/>
    <n v="0"/>
    <n v="0"/>
    <n v="0"/>
    <n v="0.3"/>
    <n v="1.2"/>
    <n v="0"/>
    <n v="0"/>
    <n v="4.32"/>
    <n v="16.510000000000002"/>
    <n v="0"/>
    <n v="2.27"/>
    <n v="0"/>
    <n v="0"/>
    <n v="0"/>
    <n v="0"/>
    <n v="0"/>
    <n v="0"/>
    <n v="0"/>
    <n v="0"/>
    <n v="410.97"/>
    <n v="410.97"/>
    <n v="0"/>
    <n v="0"/>
    <n v="0"/>
    <n v="0"/>
    <n v="0"/>
  </r>
  <r>
    <n v="7"/>
    <d v="2013-03-10T00:00:00"/>
    <d v="2013-03-23T00:00:00"/>
    <x v="22"/>
    <s v="S12"/>
    <s v="GD10000000"/>
    <s v="GD0"/>
    <n v="13"/>
    <n v="100"/>
    <s v="LD600"/>
    <s v="LF607"/>
    <m/>
    <m/>
    <m/>
    <m/>
    <m/>
    <m/>
    <x v="269"/>
    <n v="47032"/>
    <s v="71809"/>
    <x v="140"/>
    <x v="1"/>
    <s v="Non-executive"/>
    <s v="D607"/>
    <x v="1"/>
    <n v="4011.3"/>
    <n v="0"/>
    <n v="0"/>
    <n v="0"/>
    <n v="0"/>
    <n v="0"/>
    <n v="0"/>
    <n v="0"/>
    <n v="0"/>
    <n v="0"/>
    <n v="0"/>
    <n v="0"/>
    <n v="0"/>
    <n v="0"/>
    <n v="0"/>
    <n v="0"/>
    <n v="0"/>
    <n v="0"/>
    <n v="2.09"/>
    <n v="195.92"/>
    <n v="0"/>
    <n v="0"/>
    <n v="0"/>
    <n v="0"/>
    <n v="0"/>
    <n v="0"/>
    <n v="0"/>
    <n v="0"/>
    <n v="0"/>
    <n v="0"/>
    <n v="0"/>
    <n v="0"/>
    <n v="0"/>
    <n v="0"/>
    <n v="0"/>
    <n v="57.22"/>
    <n v="0"/>
    <n v="0"/>
    <n v="9.5399999999999991"/>
    <n v="0"/>
    <n v="0"/>
    <n v="0"/>
    <n v="0"/>
    <n v="0"/>
    <n v="0"/>
    <n v="0"/>
    <n v="0"/>
    <n v="4276.07"/>
    <n v="4276.0700000000006"/>
    <n v="0"/>
    <n v="0"/>
    <n v="0"/>
    <n v="0"/>
    <n v="0"/>
  </r>
  <r>
    <n v="8"/>
    <d v="2013-03-24T00:00:00"/>
    <d v="2013-04-06T00:00:00"/>
    <x v="23"/>
    <s v="G1N"/>
    <s v="GD10000000"/>
    <s v="GD0"/>
    <n v="13"/>
    <n v="100"/>
    <s v="LD600"/>
    <s v="LF607"/>
    <m/>
    <m/>
    <m/>
    <m/>
    <m/>
    <m/>
    <x v="107"/>
    <n v="12078"/>
    <s v="45942"/>
    <x v="59"/>
    <x v="1"/>
    <s v="Non-executive"/>
    <s v="D607"/>
    <x v="1"/>
    <n v="3213.46"/>
    <n v="0"/>
    <n v="0"/>
    <n v="0"/>
    <n v="0"/>
    <n v="0"/>
    <n v="0"/>
    <n v="0"/>
    <n v="0"/>
    <n v="0"/>
    <n v="0"/>
    <n v="0"/>
    <n v="0"/>
    <n v="0"/>
    <n v="0"/>
    <n v="0"/>
    <n v="0"/>
    <n v="0"/>
    <n v="1.68"/>
    <n v="195.92"/>
    <n v="0"/>
    <n v="0"/>
    <n v="0"/>
    <n v="0"/>
    <n v="0"/>
    <n v="195.19"/>
    <n v="0"/>
    <n v="0"/>
    <n v="0"/>
    <n v="0"/>
    <n v="0"/>
    <n v="2.71"/>
    <n v="6.48"/>
    <n v="0"/>
    <n v="0"/>
    <n v="45.65"/>
    <n v="160.66999999999999"/>
    <n v="0"/>
    <n v="9.5399999999999991"/>
    <n v="0"/>
    <n v="0"/>
    <n v="0"/>
    <n v="0"/>
    <n v="0"/>
    <n v="0"/>
    <n v="0"/>
    <n v="0"/>
    <n v="3831.3"/>
    <n v="3831.3"/>
    <n v="0"/>
    <n v="0"/>
    <n v="0"/>
    <n v="0"/>
    <n v="0"/>
  </r>
  <r>
    <n v="8"/>
    <d v="2013-03-24T00:00:00"/>
    <d v="2013-04-06T00:00:00"/>
    <x v="23"/>
    <s v="G1N"/>
    <s v="GD10000000"/>
    <s v="GD0"/>
    <n v="13"/>
    <n v="100"/>
    <s v="LD600"/>
    <s v="LF607"/>
    <m/>
    <m/>
    <m/>
    <m/>
    <m/>
    <m/>
    <x v="2"/>
    <n v="39208"/>
    <s v="47121"/>
    <x v="161"/>
    <x v="1"/>
    <s v="Non-executive"/>
    <s v="D607"/>
    <x v="1"/>
    <n v="0"/>
    <n v="0"/>
    <n v="0"/>
    <n v="0"/>
    <n v="0"/>
    <n v="660.44"/>
    <n v="0"/>
    <n v="0"/>
    <n v="0"/>
    <n v="0"/>
    <n v="0"/>
    <n v="0"/>
    <n v="0"/>
    <n v="0"/>
    <n v="0"/>
    <n v="0"/>
    <n v="0"/>
    <n v="0"/>
    <n v="0.34"/>
    <n v="74.959999999999994"/>
    <n v="0"/>
    <n v="0"/>
    <n v="0"/>
    <n v="0"/>
    <n v="0"/>
    <n v="37.01"/>
    <n v="0"/>
    <n v="0"/>
    <n v="0"/>
    <n v="0"/>
    <n v="0"/>
    <n v="0.6"/>
    <n v="2.38"/>
    <n v="0"/>
    <n v="0"/>
    <n v="8.66"/>
    <n v="33.020000000000003"/>
    <n v="0"/>
    <n v="4.54"/>
    <n v="0"/>
    <n v="0"/>
    <n v="0"/>
    <n v="0"/>
    <n v="0"/>
    <n v="0"/>
    <n v="0"/>
    <n v="0"/>
    <n v="821.95"/>
    <n v="821.95"/>
    <n v="0"/>
    <n v="0"/>
    <n v="0"/>
    <n v="0"/>
    <n v="0"/>
  </r>
  <r>
    <n v="8"/>
    <d v="2013-03-24T00:00:00"/>
    <d v="2013-04-06T00:00:00"/>
    <x v="23"/>
    <s v="G1N"/>
    <s v="GD10000000"/>
    <s v="GD0"/>
    <n v="13"/>
    <n v="100"/>
    <s v="LD600"/>
    <s v="LF607"/>
    <m/>
    <m/>
    <m/>
    <m/>
    <m/>
    <m/>
    <x v="108"/>
    <n v="39696"/>
    <s v="50911"/>
    <x v="60"/>
    <x v="1"/>
    <s v="Non-executive"/>
    <s v="D607"/>
    <x v="1"/>
    <n v="0"/>
    <n v="0"/>
    <n v="0"/>
    <n v="0"/>
    <n v="0"/>
    <n v="2364.89"/>
    <n v="0"/>
    <n v="0"/>
    <n v="0"/>
    <n v="0"/>
    <n v="0"/>
    <n v="0"/>
    <n v="0"/>
    <n v="0"/>
    <n v="0"/>
    <n v="0"/>
    <n v="0"/>
    <n v="0"/>
    <n v="1.24"/>
    <n v="299"/>
    <n v="0"/>
    <n v="0"/>
    <n v="0"/>
    <n v="0"/>
    <n v="0"/>
    <n v="131.26"/>
    <n v="0"/>
    <n v="0"/>
    <n v="0"/>
    <n v="0"/>
    <n v="0"/>
    <n v="2.69"/>
    <n v="7.9"/>
    <n v="0"/>
    <n v="0"/>
    <n v="30.7"/>
    <n v="118.24"/>
    <n v="0"/>
    <n v="16.77"/>
    <n v="0"/>
    <n v="0"/>
    <n v="0"/>
    <n v="0"/>
    <n v="0"/>
    <n v="0"/>
    <n v="0"/>
    <n v="0"/>
    <n v="2972.69"/>
    <n v="2972.6899999999991"/>
    <n v="0"/>
    <n v="0"/>
    <n v="0"/>
    <n v="0"/>
    <n v="0"/>
  </r>
  <r>
    <n v="8"/>
    <d v="2013-03-24T00:00:00"/>
    <d v="2013-04-06T00:00:00"/>
    <x v="23"/>
    <s v="G1N"/>
    <s v="GD10000000"/>
    <s v="GD0"/>
    <n v="13"/>
    <n v="100"/>
    <s v="LD600"/>
    <s v="LF607"/>
    <m/>
    <m/>
    <m/>
    <m/>
    <m/>
    <m/>
    <x v="102"/>
    <n v="39701"/>
    <s v="51279"/>
    <x v="5"/>
    <x v="1"/>
    <s v="Non-executive"/>
    <s v="D607"/>
    <x v="1"/>
    <n v="1748.42"/>
    <n v="0"/>
    <n v="0"/>
    <n v="0"/>
    <n v="0"/>
    <n v="0"/>
    <n v="0"/>
    <n v="0"/>
    <n v="0"/>
    <n v="0"/>
    <n v="0"/>
    <n v="0"/>
    <n v="0"/>
    <n v="0"/>
    <n v="0"/>
    <n v="0"/>
    <n v="0"/>
    <n v="0"/>
    <n v="0.93"/>
    <n v="495.95"/>
    <n v="0"/>
    <n v="0"/>
    <n v="0"/>
    <n v="0"/>
    <n v="0"/>
    <n v="95.08"/>
    <n v="0"/>
    <n v="0"/>
    <n v="0"/>
    <n v="0"/>
    <n v="0"/>
    <n v="2.69"/>
    <n v="7.9"/>
    <n v="0"/>
    <n v="0"/>
    <n v="22.23"/>
    <n v="87.43"/>
    <n v="0"/>
    <n v="24.49"/>
    <n v="0"/>
    <n v="0"/>
    <n v="0"/>
    <n v="0"/>
    <n v="0"/>
    <n v="0"/>
    <n v="0"/>
    <n v="0"/>
    <n v="2485.12"/>
    <n v="2485.12"/>
    <n v="0"/>
    <n v="0"/>
    <n v="0"/>
    <n v="0"/>
    <n v="0"/>
  </r>
  <r>
    <n v="8"/>
    <d v="2013-03-24T00:00:00"/>
    <d v="2013-04-06T00:00:00"/>
    <x v="23"/>
    <s v="G1N"/>
    <s v="GD10000000"/>
    <s v="GD0"/>
    <n v="13"/>
    <n v="100"/>
    <s v="LD600"/>
    <s v="LF607"/>
    <m/>
    <m/>
    <m/>
    <m/>
    <m/>
    <m/>
    <x v="213"/>
    <n v="65499"/>
    <s v="73465"/>
    <x v="2"/>
    <x v="1"/>
    <s v="Non-executive"/>
    <s v="D607"/>
    <x v="1"/>
    <n v="1249.8800000000001"/>
    <n v="0"/>
    <n v="0"/>
    <n v="0"/>
    <n v="0"/>
    <n v="0"/>
    <n v="0"/>
    <n v="0"/>
    <n v="0"/>
    <n v="0"/>
    <n v="0"/>
    <n v="0"/>
    <n v="0"/>
    <n v="0"/>
    <n v="0"/>
    <n v="0"/>
    <n v="0"/>
    <n v="0"/>
    <n v="0.66"/>
    <n v="0"/>
    <n v="0"/>
    <n v="0"/>
    <n v="0"/>
    <n v="0"/>
    <n v="0"/>
    <n v="77.5"/>
    <n v="0"/>
    <n v="0"/>
    <n v="0"/>
    <n v="0"/>
    <n v="0"/>
    <n v="1.31"/>
    <n v="4.7699999999999996"/>
    <n v="0"/>
    <n v="0"/>
    <n v="18.12"/>
    <n v="62.49"/>
    <n v="0"/>
    <n v="0"/>
    <n v="0"/>
    <n v="0"/>
    <n v="0"/>
    <n v="0"/>
    <n v="0"/>
    <n v="0"/>
    <n v="0"/>
    <n v="0"/>
    <n v="1414.73"/>
    <n v="1414.73"/>
    <n v="0"/>
    <n v="0"/>
    <n v="0"/>
    <n v="0"/>
    <n v="0"/>
  </r>
  <r>
    <n v="8"/>
    <d v="2013-03-24T00:00:00"/>
    <d v="2013-04-06T00:00:00"/>
    <x v="23"/>
    <s v="G1N"/>
    <s v="GD10000000"/>
    <s v="GD0"/>
    <n v="13"/>
    <n v="8200"/>
    <s v="GD600"/>
    <s v="ADMIN"/>
    <s v="0ADMIN"/>
    <n v="1"/>
    <s v="CHOICE"/>
    <n v="12"/>
    <m/>
    <m/>
    <x v="2"/>
    <n v="39208"/>
    <s v="47121"/>
    <x v="161"/>
    <x v="1"/>
    <s v="Non-executive"/>
    <s v="D607"/>
    <x v="1"/>
    <n v="0"/>
    <n v="0"/>
    <n v="0"/>
    <n v="0"/>
    <n v="0"/>
    <n v="1651.1"/>
    <n v="0"/>
    <n v="0"/>
    <n v="0"/>
    <n v="0"/>
    <n v="0"/>
    <n v="0"/>
    <n v="0"/>
    <n v="0"/>
    <n v="0"/>
    <n v="0"/>
    <n v="0"/>
    <n v="0"/>
    <n v="0.86"/>
    <n v="187.41"/>
    <n v="0"/>
    <n v="0"/>
    <n v="0"/>
    <n v="0"/>
    <n v="0"/>
    <n v="92.55"/>
    <n v="0"/>
    <n v="0"/>
    <n v="0"/>
    <n v="0"/>
    <n v="0"/>
    <n v="1.49"/>
    <n v="5.95"/>
    <n v="0"/>
    <n v="0"/>
    <n v="21.65"/>
    <n v="82.53"/>
    <n v="0"/>
    <n v="11.36"/>
    <n v="0"/>
    <n v="0"/>
    <n v="0"/>
    <n v="0"/>
    <n v="0"/>
    <n v="0"/>
    <n v="0"/>
    <n v="0"/>
    <n v="2054.9"/>
    <n v="2054.9"/>
    <n v="0"/>
    <n v="0"/>
    <n v="0"/>
    <n v="0"/>
    <n v="0"/>
  </r>
  <r>
    <n v="8"/>
    <d v="2013-03-24T00:00:00"/>
    <d v="2013-04-06T00:00:00"/>
    <x v="23"/>
    <s v="G1N"/>
    <s v="GD10000000"/>
    <s v="GD0"/>
    <n v="13"/>
    <n v="8200"/>
    <s v="GD600"/>
    <s v="CLCB7"/>
    <s v="000CLC"/>
    <n v="17"/>
    <s v="32287C"/>
    <n v="13"/>
    <m/>
    <m/>
    <x v="212"/>
    <n v="58811"/>
    <s v="51229"/>
    <x v="2"/>
    <x v="1"/>
    <s v="Non-executive"/>
    <s v="D607"/>
    <x v="1"/>
    <n v="2403.8000000000002"/>
    <n v="0"/>
    <n v="0"/>
    <n v="0"/>
    <n v="0"/>
    <n v="0"/>
    <n v="0"/>
    <n v="0"/>
    <n v="0"/>
    <n v="0"/>
    <n v="0"/>
    <n v="0"/>
    <n v="0"/>
    <n v="0"/>
    <n v="0"/>
    <n v="0"/>
    <n v="0"/>
    <n v="0"/>
    <n v="0"/>
    <n v="173.94"/>
    <n v="0"/>
    <n v="0"/>
    <n v="0"/>
    <n v="0"/>
    <n v="0"/>
    <n v="145.44"/>
    <n v="0"/>
    <n v="0"/>
    <n v="0"/>
    <n v="0"/>
    <n v="0"/>
    <n v="2.71"/>
    <n v="6.48"/>
    <n v="0"/>
    <n v="0"/>
    <n v="34.01"/>
    <n v="120.19"/>
    <n v="0"/>
    <n v="8.5299999999999994"/>
    <n v="0"/>
    <n v="0"/>
    <n v="0"/>
    <n v="0"/>
    <n v="0"/>
    <n v="0"/>
    <n v="0"/>
    <n v="0"/>
    <n v="2895.1"/>
    <n v="2895.1000000000008"/>
    <n v="0"/>
    <n v="0"/>
    <n v="0"/>
    <n v="0"/>
    <n v="0"/>
  </r>
  <r>
    <n v="8"/>
    <d v="2013-03-24T00:00:00"/>
    <d v="2013-04-06T00:00:00"/>
    <x v="23"/>
    <s v="G1N"/>
    <s v="GD10000000"/>
    <s v="GD0"/>
    <n v="13"/>
    <n v="8200"/>
    <s v="GD600"/>
    <s v="CLCB7"/>
    <s v="000CLC"/>
    <n v="17"/>
    <s v="32287C"/>
    <n v="13"/>
    <m/>
    <m/>
    <x v="213"/>
    <n v="65499"/>
    <s v="73465"/>
    <x v="2"/>
    <x v="1"/>
    <s v="Non-executive"/>
    <s v="D607"/>
    <x v="1"/>
    <n v="1874.82"/>
    <n v="0"/>
    <n v="0"/>
    <n v="0"/>
    <n v="0"/>
    <n v="0"/>
    <n v="0"/>
    <n v="0"/>
    <n v="0"/>
    <n v="0"/>
    <n v="0"/>
    <n v="0"/>
    <n v="0"/>
    <n v="0"/>
    <n v="0"/>
    <n v="0"/>
    <n v="0"/>
    <n v="0"/>
    <n v="0.98"/>
    <n v="0"/>
    <n v="0"/>
    <n v="0"/>
    <n v="0"/>
    <n v="0"/>
    <n v="0"/>
    <n v="116.23"/>
    <n v="0"/>
    <n v="0"/>
    <n v="0"/>
    <n v="0"/>
    <n v="0"/>
    <n v="1.96"/>
    <n v="7.16"/>
    <n v="0"/>
    <n v="0"/>
    <n v="27.18"/>
    <n v="93.75"/>
    <n v="0"/>
    <n v="0"/>
    <n v="0"/>
    <n v="0"/>
    <n v="0"/>
    <n v="0"/>
    <n v="0"/>
    <n v="0"/>
    <n v="0"/>
    <n v="0"/>
    <n v="2122.08"/>
    <n v="2122.08"/>
    <n v="0"/>
    <n v="0"/>
    <n v="0"/>
    <n v="0"/>
    <n v="0"/>
  </r>
  <r>
    <n v="8"/>
    <d v="2013-03-24T00:00:00"/>
    <d v="2013-04-06T00:00:00"/>
    <x v="23"/>
    <s v="G1N"/>
    <s v="GD10000000"/>
    <s v="GD0"/>
    <n v="13"/>
    <n v="8200"/>
    <s v="GD600"/>
    <s v="DSG35"/>
    <s v="000DSG"/>
    <n v="15"/>
    <s v="15282A"/>
    <n v="13"/>
    <m/>
    <m/>
    <x v="2"/>
    <n v="39208"/>
    <s v="47121"/>
    <x v="161"/>
    <x v="1"/>
    <s v="Non-executive"/>
    <s v="D607"/>
    <x v="1"/>
    <n v="0"/>
    <n v="0"/>
    <n v="0"/>
    <n v="0"/>
    <n v="0"/>
    <n v="330.23"/>
    <n v="0"/>
    <n v="0"/>
    <n v="0"/>
    <n v="0"/>
    <n v="0"/>
    <n v="0"/>
    <n v="0"/>
    <n v="0"/>
    <n v="0"/>
    <n v="0"/>
    <n v="0"/>
    <n v="0"/>
    <n v="0.17"/>
    <n v="37.49"/>
    <n v="0"/>
    <n v="0"/>
    <n v="0"/>
    <n v="0"/>
    <n v="0"/>
    <n v="18.5"/>
    <n v="0"/>
    <n v="0"/>
    <n v="0"/>
    <n v="0"/>
    <n v="0"/>
    <n v="0.3"/>
    <n v="1.2"/>
    <n v="0"/>
    <n v="0"/>
    <n v="4.32"/>
    <n v="16.52"/>
    <n v="0"/>
    <n v="2.27"/>
    <n v="0"/>
    <n v="0"/>
    <n v="0"/>
    <n v="0"/>
    <n v="0"/>
    <n v="0"/>
    <n v="0"/>
    <n v="0"/>
    <n v="411"/>
    <n v="411"/>
    <n v="0"/>
    <n v="0"/>
    <n v="0"/>
    <n v="0"/>
    <n v="0"/>
  </r>
  <r>
    <n v="8"/>
    <d v="2013-03-24T00:00:00"/>
    <d v="2013-04-06T00:00:00"/>
    <x v="23"/>
    <s v="G1N"/>
    <s v="GD10000000"/>
    <s v="GD0"/>
    <n v="13"/>
    <n v="8200"/>
    <s v="GD600"/>
    <s v="ITQB5"/>
    <s v="000ITQ"/>
    <n v="15"/>
    <s v="32367A"/>
    <n v="13"/>
    <m/>
    <m/>
    <x v="102"/>
    <n v="39701"/>
    <s v="51279"/>
    <x v="5"/>
    <x v="1"/>
    <s v="Non-executive"/>
    <s v="D607"/>
    <x v="1"/>
    <n v="194.28"/>
    <n v="0"/>
    <n v="0"/>
    <n v="0"/>
    <n v="0"/>
    <n v="0"/>
    <n v="0"/>
    <n v="0"/>
    <n v="0"/>
    <n v="0"/>
    <n v="0"/>
    <n v="0"/>
    <n v="0"/>
    <n v="0"/>
    <n v="0"/>
    <n v="0"/>
    <n v="0"/>
    <n v="0"/>
    <n v="0.1"/>
    <n v="55.11"/>
    <n v="0"/>
    <n v="0"/>
    <n v="0"/>
    <n v="0"/>
    <n v="0"/>
    <n v="10.57"/>
    <n v="0"/>
    <n v="0"/>
    <n v="0"/>
    <n v="0"/>
    <n v="0"/>
    <n v="0.3"/>
    <n v="0.88"/>
    <n v="0"/>
    <n v="0"/>
    <n v="2.48"/>
    <n v="9.7100000000000009"/>
    <n v="0"/>
    <n v="2.72"/>
    <n v="0"/>
    <n v="0"/>
    <n v="0"/>
    <n v="0"/>
    <n v="0"/>
    <n v="0"/>
    <n v="0"/>
    <n v="0"/>
    <n v="276.14999999999998"/>
    <n v="276.15000000000003"/>
    <n v="0"/>
    <n v="0"/>
    <n v="0"/>
    <n v="0"/>
    <n v="0"/>
  </r>
  <r>
    <n v="8"/>
    <d v="2013-03-24T00:00:00"/>
    <d v="2013-04-06T00:00:00"/>
    <x v="23"/>
    <s v="G1N"/>
    <s v="GD10000000"/>
    <s v="GD0"/>
    <n v="13"/>
    <n v="8200"/>
    <s v="GD600"/>
    <s v="MASB5"/>
    <s v="000MSP"/>
    <n v="15"/>
    <s v="32366B"/>
    <n v="13"/>
    <m/>
    <m/>
    <x v="108"/>
    <n v="39696"/>
    <s v="50911"/>
    <x v="60"/>
    <x v="1"/>
    <s v="Non-executive"/>
    <s v="D607"/>
    <x v="1"/>
    <n v="0"/>
    <n v="0"/>
    <n v="0"/>
    <n v="0"/>
    <n v="0"/>
    <n v="262.76"/>
    <n v="0"/>
    <n v="0"/>
    <n v="0"/>
    <n v="0"/>
    <n v="0"/>
    <n v="0"/>
    <n v="0"/>
    <n v="0"/>
    <n v="0"/>
    <n v="0"/>
    <n v="0"/>
    <n v="0"/>
    <n v="0.14000000000000001"/>
    <n v="33.22"/>
    <n v="0"/>
    <n v="0"/>
    <n v="0"/>
    <n v="0"/>
    <n v="0"/>
    <n v="14.58"/>
    <n v="0"/>
    <n v="0"/>
    <n v="0"/>
    <n v="0"/>
    <n v="0"/>
    <n v="0.3"/>
    <n v="0.88"/>
    <n v="0"/>
    <n v="0"/>
    <n v="3.41"/>
    <n v="13.14"/>
    <n v="0"/>
    <n v="1.86"/>
    <n v="0"/>
    <n v="0"/>
    <n v="0"/>
    <n v="0"/>
    <n v="0"/>
    <n v="0"/>
    <n v="0"/>
    <n v="0"/>
    <n v="330.29"/>
    <n v="330.29"/>
    <n v="0"/>
    <n v="0"/>
    <n v="0"/>
    <n v="0"/>
    <n v="0"/>
  </r>
  <r>
    <n v="8"/>
    <d v="2013-03-24T00:00:00"/>
    <d v="2013-04-06T00:00:00"/>
    <x v="23"/>
    <s v="G1N"/>
    <s v="GD10000000"/>
    <s v="GD0"/>
    <n v="13"/>
    <n v="8230"/>
    <s v="STIM6"/>
    <s v="RTP15"/>
    <s v="000RTT"/>
    <n v="15"/>
    <s v="ST395A"/>
    <n v="11"/>
    <m/>
    <m/>
    <x v="2"/>
    <n v="39208"/>
    <s v="47121"/>
    <x v="161"/>
    <x v="1"/>
    <s v="Non-executive"/>
    <s v="D607"/>
    <x v="1"/>
    <n v="0"/>
    <n v="0"/>
    <n v="0"/>
    <n v="0"/>
    <n v="0"/>
    <n v="330.23"/>
    <n v="0"/>
    <n v="0"/>
    <n v="0"/>
    <n v="0"/>
    <n v="0"/>
    <n v="0"/>
    <n v="0"/>
    <n v="0"/>
    <n v="0"/>
    <n v="0"/>
    <n v="0"/>
    <n v="0"/>
    <n v="0.17"/>
    <n v="37.49"/>
    <n v="0"/>
    <n v="0"/>
    <n v="0"/>
    <n v="0"/>
    <n v="0"/>
    <n v="18.5"/>
    <n v="0"/>
    <n v="0"/>
    <n v="0"/>
    <n v="0"/>
    <n v="0"/>
    <n v="0.3"/>
    <n v="1.2"/>
    <n v="0"/>
    <n v="0"/>
    <n v="4.32"/>
    <n v="16.52"/>
    <n v="0"/>
    <n v="2.27"/>
    <n v="0"/>
    <n v="0"/>
    <n v="0"/>
    <n v="0"/>
    <n v="0"/>
    <n v="0"/>
    <n v="0"/>
    <n v="0"/>
    <n v="411"/>
    <n v="411"/>
    <n v="0"/>
    <n v="0"/>
    <n v="0"/>
    <n v="0"/>
    <n v="0"/>
  </r>
  <r>
    <n v="8"/>
    <d v="2013-03-24T00:00:00"/>
    <d v="2013-04-06T00:00:00"/>
    <x v="23"/>
    <s v="G1N"/>
    <s v="GD10000000"/>
    <s v="GD0"/>
    <n v="13"/>
    <n v="8230"/>
    <s v="STIM6"/>
    <s v="SGP25"/>
    <s v="STAARA"/>
    <n v="15"/>
    <s v="RA388A"/>
    <n v="9"/>
    <m/>
    <m/>
    <x v="2"/>
    <n v="39208"/>
    <s v="47121"/>
    <x v="161"/>
    <x v="1"/>
    <s v="Non-executive"/>
    <s v="D607"/>
    <x v="1"/>
    <n v="0"/>
    <n v="0"/>
    <n v="0"/>
    <n v="0"/>
    <n v="0"/>
    <n v="330.23"/>
    <n v="0"/>
    <n v="0"/>
    <n v="0"/>
    <n v="0"/>
    <n v="0"/>
    <n v="0"/>
    <n v="0"/>
    <n v="0"/>
    <n v="0"/>
    <n v="0"/>
    <n v="0"/>
    <n v="0"/>
    <n v="0.17"/>
    <n v="37.49"/>
    <n v="0"/>
    <n v="0"/>
    <n v="0"/>
    <n v="0"/>
    <n v="0"/>
    <n v="18.5"/>
    <n v="0"/>
    <n v="0"/>
    <n v="0"/>
    <n v="0"/>
    <n v="0"/>
    <n v="0.3"/>
    <n v="1.2"/>
    <n v="0"/>
    <n v="0"/>
    <n v="4.32"/>
    <n v="16.52"/>
    <n v="0"/>
    <n v="2.27"/>
    <n v="0"/>
    <n v="0"/>
    <n v="0"/>
    <n v="0"/>
    <n v="0"/>
    <n v="0"/>
    <n v="0"/>
    <n v="0"/>
    <n v="411"/>
    <n v="411"/>
    <n v="0"/>
    <n v="0"/>
    <n v="0"/>
    <n v="0"/>
    <n v="0"/>
  </r>
  <r>
    <n v="8"/>
    <d v="2013-03-24T00:00:00"/>
    <d v="2013-04-06T00:00:00"/>
    <x v="24"/>
    <s v="S12"/>
    <s v="GD10000000"/>
    <s v="GD0"/>
    <n v="13"/>
    <n v="100"/>
    <s v="LD600"/>
    <s v="LF607"/>
    <m/>
    <m/>
    <m/>
    <m/>
    <m/>
    <m/>
    <x v="269"/>
    <n v="47032"/>
    <s v="71809"/>
    <x v="140"/>
    <x v="1"/>
    <s v="Non-executive"/>
    <s v="D607"/>
    <x v="1"/>
    <n v="4011.3"/>
    <n v="0"/>
    <n v="0"/>
    <n v="0"/>
    <n v="0"/>
    <n v="0"/>
    <n v="0"/>
    <n v="0"/>
    <n v="0"/>
    <n v="0"/>
    <n v="0"/>
    <n v="0"/>
    <n v="0"/>
    <n v="0"/>
    <n v="0"/>
    <n v="0"/>
    <n v="0"/>
    <n v="0"/>
    <n v="2.09"/>
    <n v="195.92"/>
    <n v="0"/>
    <n v="0"/>
    <n v="0"/>
    <n v="0"/>
    <n v="0"/>
    <n v="0"/>
    <n v="0"/>
    <n v="0"/>
    <n v="0"/>
    <n v="0"/>
    <n v="0"/>
    <n v="0"/>
    <n v="0"/>
    <n v="0"/>
    <n v="0"/>
    <n v="57.21"/>
    <n v="0"/>
    <n v="0"/>
    <n v="9.5399999999999991"/>
    <n v="0"/>
    <n v="0"/>
    <n v="0"/>
    <n v="0"/>
    <n v="0"/>
    <n v="0"/>
    <n v="0"/>
    <n v="0"/>
    <n v="4276.0600000000004"/>
    <n v="4276.0600000000004"/>
    <n v="0"/>
    <n v="0"/>
    <n v="0"/>
    <n v="0"/>
    <n v="0"/>
  </r>
  <r>
    <n v="9"/>
    <d v="2013-04-07T00:00:00"/>
    <d v="2013-04-20T00:00:00"/>
    <x v="25"/>
    <s v="G1N"/>
    <s v="GD10000000"/>
    <s v="GD0"/>
    <n v="13"/>
    <n v="100"/>
    <s v="LD600"/>
    <s v="LF607"/>
    <m/>
    <m/>
    <m/>
    <m/>
    <m/>
    <m/>
    <x v="107"/>
    <n v="12078"/>
    <s v="45942"/>
    <x v="59"/>
    <x v="1"/>
    <s v="Non-executive"/>
    <s v="D607"/>
    <x v="1"/>
    <n v="3213.47"/>
    <n v="0"/>
    <n v="0"/>
    <n v="0"/>
    <n v="0"/>
    <n v="0"/>
    <n v="0"/>
    <n v="0"/>
    <n v="0"/>
    <n v="0"/>
    <n v="0"/>
    <n v="0"/>
    <n v="0"/>
    <n v="0"/>
    <n v="0"/>
    <n v="0"/>
    <n v="0"/>
    <n v="0"/>
    <n v="1.68"/>
    <n v="195.92"/>
    <n v="0"/>
    <n v="0"/>
    <n v="0"/>
    <n v="0"/>
    <n v="0"/>
    <n v="195.18"/>
    <n v="0"/>
    <n v="0"/>
    <n v="0"/>
    <n v="0"/>
    <n v="0"/>
    <n v="2.71"/>
    <n v="6.48"/>
    <n v="0"/>
    <n v="0"/>
    <n v="45.65"/>
    <n v="160.66999999999999"/>
    <n v="0"/>
    <n v="10.45"/>
    <n v="0"/>
    <n v="0"/>
    <n v="0"/>
    <n v="0"/>
    <n v="0"/>
    <n v="0"/>
    <n v="0"/>
    <n v="0"/>
    <n v="3832.21"/>
    <n v="3832.2099999999996"/>
    <n v="0"/>
    <n v="0"/>
    <n v="0"/>
    <n v="0"/>
    <n v="0"/>
  </r>
  <r>
    <n v="9"/>
    <d v="2013-04-07T00:00:00"/>
    <d v="2013-04-20T00:00:00"/>
    <x v="25"/>
    <s v="G1N"/>
    <s v="GD10000000"/>
    <s v="GD0"/>
    <n v="13"/>
    <n v="100"/>
    <s v="LD600"/>
    <s v="LF607"/>
    <m/>
    <m/>
    <m/>
    <m/>
    <m/>
    <m/>
    <x v="2"/>
    <n v="39208"/>
    <s v="47121"/>
    <x v="161"/>
    <x v="1"/>
    <s v="Non-executive"/>
    <s v="D607"/>
    <x v="1"/>
    <n v="0"/>
    <n v="0"/>
    <n v="0"/>
    <n v="0"/>
    <n v="0"/>
    <n v="660.44"/>
    <n v="0"/>
    <n v="0"/>
    <n v="0"/>
    <n v="0"/>
    <n v="0"/>
    <n v="0"/>
    <n v="0"/>
    <n v="0"/>
    <n v="0"/>
    <n v="0"/>
    <n v="0"/>
    <n v="0"/>
    <n v="0.34"/>
    <n v="74.959999999999994"/>
    <n v="0"/>
    <n v="0"/>
    <n v="0"/>
    <n v="0"/>
    <n v="0"/>
    <n v="37.01"/>
    <n v="0"/>
    <n v="0"/>
    <n v="0"/>
    <n v="0"/>
    <n v="0"/>
    <n v="0.6"/>
    <n v="2.38"/>
    <n v="0"/>
    <n v="0"/>
    <n v="8.66"/>
    <n v="33.020000000000003"/>
    <n v="0"/>
    <n v="4"/>
    <n v="0"/>
    <n v="0"/>
    <n v="0"/>
    <n v="0"/>
    <n v="0"/>
    <n v="0"/>
    <n v="0"/>
    <n v="0"/>
    <n v="821.41"/>
    <n v="821.41000000000008"/>
    <n v="0"/>
    <n v="0"/>
    <n v="0"/>
    <n v="0"/>
    <n v="0"/>
  </r>
  <r>
    <n v="9"/>
    <d v="2013-04-07T00:00:00"/>
    <d v="2013-04-20T00:00:00"/>
    <x v="25"/>
    <s v="G1N"/>
    <s v="GD10000000"/>
    <s v="GD0"/>
    <n v="13"/>
    <n v="100"/>
    <s v="LD600"/>
    <s v="LF607"/>
    <m/>
    <m/>
    <m/>
    <m/>
    <m/>
    <m/>
    <x v="108"/>
    <n v="39696"/>
    <s v="50911"/>
    <x v="60"/>
    <x v="1"/>
    <s v="Non-executive"/>
    <s v="D607"/>
    <x v="1"/>
    <n v="0"/>
    <n v="0"/>
    <n v="0"/>
    <n v="0"/>
    <n v="0"/>
    <n v="2566.38"/>
    <n v="0"/>
    <n v="0"/>
    <n v="0"/>
    <n v="0"/>
    <n v="0"/>
    <n v="0"/>
    <n v="0"/>
    <n v="0"/>
    <n v="0"/>
    <n v="0"/>
    <n v="0"/>
    <n v="0"/>
    <n v="1.25"/>
    <n v="298.99"/>
    <n v="0"/>
    <n v="0"/>
    <n v="0"/>
    <n v="0"/>
    <n v="0"/>
    <n v="143.74"/>
    <n v="0"/>
    <n v="0"/>
    <n v="0"/>
    <n v="0"/>
    <n v="0"/>
    <n v="2.69"/>
    <n v="7.92"/>
    <n v="0"/>
    <n v="0"/>
    <n v="33.61"/>
    <n v="128.32"/>
    <n v="0"/>
    <n v="15.94"/>
    <n v="0"/>
    <n v="0"/>
    <n v="0"/>
    <n v="0"/>
    <n v="0"/>
    <n v="0"/>
    <n v="0"/>
    <n v="0"/>
    <n v="3198.84"/>
    <n v="3198.84"/>
    <n v="0"/>
    <n v="0"/>
    <n v="0"/>
    <n v="0"/>
    <n v="0"/>
  </r>
  <r>
    <n v="9"/>
    <d v="2013-04-07T00:00:00"/>
    <d v="2013-04-20T00:00:00"/>
    <x v="25"/>
    <s v="G1N"/>
    <s v="GD10000000"/>
    <s v="GD0"/>
    <n v="13"/>
    <n v="100"/>
    <s v="LD600"/>
    <s v="LF607"/>
    <m/>
    <m/>
    <m/>
    <m/>
    <m/>
    <m/>
    <x v="102"/>
    <n v="39701"/>
    <s v="51279"/>
    <x v="5"/>
    <x v="1"/>
    <s v="Non-executive"/>
    <s v="D607"/>
    <x v="1"/>
    <n v="1748.42"/>
    <n v="0"/>
    <n v="0"/>
    <n v="0"/>
    <n v="0"/>
    <n v="0"/>
    <n v="0"/>
    <n v="0"/>
    <n v="0"/>
    <n v="0"/>
    <n v="0"/>
    <n v="0"/>
    <n v="0"/>
    <n v="0"/>
    <n v="0"/>
    <n v="0"/>
    <n v="0"/>
    <n v="0"/>
    <n v="0.93"/>
    <n v="495.96"/>
    <n v="0"/>
    <n v="0"/>
    <n v="0"/>
    <n v="0"/>
    <n v="0"/>
    <n v="95.08"/>
    <n v="0"/>
    <n v="0"/>
    <n v="0"/>
    <n v="0"/>
    <n v="0"/>
    <n v="2.69"/>
    <n v="7.9"/>
    <n v="0"/>
    <n v="0"/>
    <n v="22.24"/>
    <n v="87.41"/>
    <n v="0"/>
    <n v="26.45"/>
    <n v="0"/>
    <n v="0"/>
    <n v="0"/>
    <n v="0"/>
    <n v="0"/>
    <n v="0"/>
    <n v="0"/>
    <n v="0"/>
    <n v="2487.08"/>
    <n v="2487.0799999999995"/>
    <n v="0"/>
    <n v="0"/>
    <n v="0"/>
    <n v="0"/>
    <n v="0"/>
  </r>
  <r>
    <n v="9"/>
    <d v="2013-04-07T00:00:00"/>
    <d v="2013-04-20T00:00:00"/>
    <x v="25"/>
    <s v="G1N"/>
    <s v="GD10000000"/>
    <s v="GD0"/>
    <n v="13"/>
    <n v="100"/>
    <s v="LD600"/>
    <s v="LF607"/>
    <m/>
    <m/>
    <m/>
    <m/>
    <m/>
    <m/>
    <x v="213"/>
    <n v="65499"/>
    <s v="73465"/>
    <x v="2"/>
    <x v="1"/>
    <s v="Non-executive"/>
    <s v="D607"/>
    <x v="1"/>
    <n v="1249.8800000000001"/>
    <n v="0"/>
    <n v="0"/>
    <n v="0"/>
    <n v="0"/>
    <n v="0"/>
    <n v="0"/>
    <n v="0"/>
    <n v="0"/>
    <n v="0"/>
    <n v="0"/>
    <n v="0"/>
    <n v="0"/>
    <n v="0"/>
    <n v="0"/>
    <n v="0"/>
    <n v="0"/>
    <n v="0"/>
    <n v="0.66"/>
    <n v="0"/>
    <n v="0"/>
    <n v="0"/>
    <n v="0"/>
    <n v="0"/>
    <n v="0"/>
    <n v="77.5"/>
    <n v="0"/>
    <n v="0"/>
    <n v="0"/>
    <n v="0"/>
    <n v="0"/>
    <n v="1.31"/>
    <n v="4.7699999999999996"/>
    <n v="0"/>
    <n v="0"/>
    <n v="18.12"/>
    <n v="62.5"/>
    <n v="0"/>
    <n v="0"/>
    <n v="0"/>
    <n v="0"/>
    <n v="0"/>
    <n v="0"/>
    <n v="0"/>
    <n v="0"/>
    <n v="0"/>
    <n v="0"/>
    <n v="1414.74"/>
    <n v="1414.74"/>
    <n v="0"/>
    <n v="0"/>
    <n v="0"/>
    <n v="0"/>
    <n v="0"/>
  </r>
  <r>
    <n v="9"/>
    <d v="2013-04-07T00:00:00"/>
    <d v="2013-04-20T00:00:00"/>
    <x v="25"/>
    <s v="G1N"/>
    <s v="GD10000000"/>
    <s v="GD0"/>
    <n v="13"/>
    <n v="8200"/>
    <s v="GD600"/>
    <s v="ADMIN"/>
    <s v="0ADMIN"/>
    <n v="1"/>
    <s v="CHOICE"/>
    <n v="12"/>
    <m/>
    <m/>
    <x v="2"/>
    <n v="39208"/>
    <s v="47121"/>
    <x v="161"/>
    <x v="1"/>
    <s v="Non-executive"/>
    <s v="D607"/>
    <x v="1"/>
    <n v="0"/>
    <n v="0"/>
    <n v="0"/>
    <n v="0"/>
    <n v="0"/>
    <n v="1651.13"/>
    <n v="0"/>
    <n v="0"/>
    <n v="0"/>
    <n v="0"/>
    <n v="0"/>
    <n v="0"/>
    <n v="0"/>
    <n v="0"/>
    <n v="0"/>
    <n v="0"/>
    <n v="0"/>
    <n v="0"/>
    <n v="0.86"/>
    <n v="187.44"/>
    <n v="0"/>
    <n v="0"/>
    <n v="0"/>
    <n v="0"/>
    <n v="0"/>
    <n v="92.54"/>
    <n v="0"/>
    <n v="0"/>
    <n v="0"/>
    <n v="0"/>
    <n v="0"/>
    <n v="1.49"/>
    <n v="5.95"/>
    <n v="0"/>
    <n v="0"/>
    <n v="21.66"/>
    <n v="82.56"/>
    <n v="0"/>
    <n v="9.99"/>
    <n v="0"/>
    <n v="0"/>
    <n v="0"/>
    <n v="0"/>
    <n v="0"/>
    <n v="0"/>
    <n v="0"/>
    <n v="0"/>
    <n v="2053.62"/>
    <n v="2053.62"/>
    <n v="0"/>
    <n v="0"/>
    <n v="0"/>
    <n v="0"/>
    <n v="0"/>
  </r>
  <r>
    <n v="9"/>
    <d v="2013-04-07T00:00:00"/>
    <d v="2013-04-20T00:00:00"/>
    <x v="25"/>
    <s v="G1N"/>
    <s v="GD10000000"/>
    <s v="GD0"/>
    <n v="13"/>
    <n v="8200"/>
    <s v="GD600"/>
    <s v="CLCB7"/>
    <s v="000CLC"/>
    <n v="17"/>
    <s v="32287C"/>
    <n v="13"/>
    <m/>
    <m/>
    <x v="212"/>
    <n v="58811"/>
    <s v="51229"/>
    <x v="2"/>
    <x v="1"/>
    <s v="Non-executive"/>
    <s v="D607"/>
    <x v="1"/>
    <n v="2403.8000000000002"/>
    <n v="0"/>
    <n v="0"/>
    <n v="0"/>
    <n v="0"/>
    <n v="0"/>
    <n v="0"/>
    <n v="0"/>
    <n v="0"/>
    <n v="0"/>
    <n v="0"/>
    <n v="0"/>
    <n v="0"/>
    <n v="0"/>
    <n v="0"/>
    <n v="0"/>
    <n v="0"/>
    <n v="0"/>
    <n v="0"/>
    <n v="173.94"/>
    <n v="0"/>
    <n v="0"/>
    <n v="0"/>
    <n v="0"/>
    <n v="0"/>
    <n v="145.44"/>
    <n v="0"/>
    <n v="0"/>
    <n v="0"/>
    <n v="0"/>
    <n v="0"/>
    <n v="2.71"/>
    <n v="6.48"/>
    <n v="0"/>
    <n v="0"/>
    <n v="34.01"/>
    <n v="120.19"/>
    <n v="0"/>
    <n v="9.2799999999999994"/>
    <n v="0"/>
    <n v="0"/>
    <n v="0"/>
    <n v="0"/>
    <n v="0"/>
    <n v="0"/>
    <n v="0"/>
    <n v="0"/>
    <n v="2895.85"/>
    <n v="2895.8500000000008"/>
    <n v="0"/>
    <n v="0"/>
    <n v="0"/>
    <n v="0"/>
    <n v="0"/>
  </r>
  <r>
    <n v="9"/>
    <d v="2013-04-07T00:00:00"/>
    <d v="2013-04-20T00:00:00"/>
    <x v="25"/>
    <s v="G1N"/>
    <s v="GD10000000"/>
    <s v="GD0"/>
    <n v="13"/>
    <n v="8200"/>
    <s v="GD600"/>
    <s v="CLCB7"/>
    <s v="000CLC"/>
    <n v="17"/>
    <s v="32287C"/>
    <n v="13"/>
    <m/>
    <m/>
    <x v="213"/>
    <n v="65499"/>
    <s v="73465"/>
    <x v="2"/>
    <x v="1"/>
    <s v="Non-executive"/>
    <s v="D607"/>
    <x v="1"/>
    <n v="1874.82"/>
    <n v="0"/>
    <n v="0"/>
    <n v="0"/>
    <n v="0"/>
    <n v="0"/>
    <n v="0"/>
    <n v="0"/>
    <n v="0"/>
    <n v="0"/>
    <n v="0"/>
    <n v="0"/>
    <n v="0"/>
    <n v="0"/>
    <n v="0"/>
    <n v="0"/>
    <n v="0"/>
    <n v="0"/>
    <n v="0.98"/>
    <n v="0"/>
    <n v="0"/>
    <n v="0"/>
    <n v="0"/>
    <n v="0"/>
    <n v="0"/>
    <n v="116.24"/>
    <n v="0"/>
    <n v="0"/>
    <n v="0"/>
    <n v="0"/>
    <n v="0"/>
    <n v="1.96"/>
    <n v="7.16"/>
    <n v="0"/>
    <n v="0"/>
    <n v="27.19"/>
    <n v="93.74"/>
    <n v="0"/>
    <n v="0"/>
    <n v="0"/>
    <n v="0"/>
    <n v="0"/>
    <n v="0"/>
    <n v="0"/>
    <n v="0"/>
    <n v="0"/>
    <n v="0"/>
    <n v="2122.09"/>
    <n v="2122.09"/>
    <n v="0"/>
    <n v="0"/>
    <n v="0"/>
    <n v="0"/>
    <n v="0"/>
  </r>
  <r>
    <n v="9"/>
    <d v="2013-04-07T00:00:00"/>
    <d v="2013-04-20T00:00:00"/>
    <x v="25"/>
    <s v="G1N"/>
    <s v="GD10000000"/>
    <s v="GD0"/>
    <n v="13"/>
    <n v="8200"/>
    <s v="GD600"/>
    <s v="DSG35"/>
    <s v="000DSG"/>
    <n v="15"/>
    <s v="15282A"/>
    <n v="13"/>
    <m/>
    <m/>
    <x v="2"/>
    <n v="39208"/>
    <s v="47121"/>
    <x v="161"/>
    <x v="1"/>
    <s v="Non-executive"/>
    <s v="D607"/>
    <x v="1"/>
    <n v="0"/>
    <n v="0"/>
    <n v="0"/>
    <n v="0"/>
    <n v="0"/>
    <n v="330.22"/>
    <n v="0"/>
    <n v="0"/>
    <n v="0"/>
    <n v="0"/>
    <n v="0"/>
    <n v="0"/>
    <n v="0"/>
    <n v="0"/>
    <n v="0"/>
    <n v="0"/>
    <n v="0"/>
    <n v="0"/>
    <n v="0.17"/>
    <n v="37.479999999999997"/>
    <n v="0"/>
    <n v="0"/>
    <n v="0"/>
    <n v="0"/>
    <n v="0"/>
    <n v="18.5"/>
    <n v="0"/>
    <n v="0"/>
    <n v="0"/>
    <n v="0"/>
    <n v="0"/>
    <n v="0.3"/>
    <n v="1.2"/>
    <n v="0"/>
    <n v="0"/>
    <n v="4.32"/>
    <n v="16.510000000000002"/>
    <n v="0"/>
    <n v="2"/>
    <n v="0"/>
    <n v="0"/>
    <n v="0"/>
    <n v="0"/>
    <n v="0"/>
    <n v="0"/>
    <n v="0"/>
    <n v="0"/>
    <n v="410.7"/>
    <n v="410.70000000000005"/>
    <n v="0"/>
    <n v="0"/>
    <n v="0"/>
    <n v="0"/>
    <n v="0"/>
  </r>
  <r>
    <n v="9"/>
    <d v="2013-04-07T00:00:00"/>
    <d v="2013-04-20T00:00:00"/>
    <x v="25"/>
    <s v="G1N"/>
    <s v="GD10000000"/>
    <s v="GD0"/>
    <n v="13"/>
    <n v="8200"/>
    <s v="GD600"/>
    <s v="ITQB5"/>
    <s v="000ITQ"/>
    <n v="15"/>
    <s v="32367A"/>
    <n v="13"/>
    <m/>
    <m/>
    <x v="102"/>
    <n v="39701"/>
    <s v="51279"/>
    <x v="5"/>
    <x v="1"/>
    <s v="Non-executive"/>
    <s v="D607"/>
    <x v="1"/>
    <n v="194.27"/>
    <n v="0"/>
    <n v="0"/>
    <n v="0"/>
    <n v="0"/>
    <n v="0"/>
    <n v="0"/>
    <n v="0"/>
    <n v="0"/>
    <n v="0"/>
    <n v="0"/>
    <n v="0"/>
    <n v="0"/>
    <n v="0"/>
    <n v="0"/>
    <n v="0"/>
    <n v="0"/>
    <n v="0"/>
    <n v="0.1"/>
    <n v="55.1"/>
    <n v="0"/>
    <n v="0"/>
    <n v="0"/>
    <n v="0"/>
    <n v="0"/>
    <n v="10.56"/>
    <n v="0"/>
    <n v="0"/>
    <n v="0"/>
    <n v="0"/>
    <n v="0"/>
    <n v="0.3"/>
    <n v="0.88"/>
    <n v="0"/>
    <n v="0"/>
    <n v="2.4700000000000002"/>
    <n v="9.7200000000000006"/>
    <n v="0"/>
    <n v="2.94"/>
    <n v="0"/>
    <n v="0"/>
    <n v="0"/>
    <n v="0"/>
    <n v="0"/>
    <n v="0"/>
    <n v="0"/>
    <n v="0"/>
    <n v="276.33999999999997"/>
    <n v="276.34000000000003"/>
    <n v="0"/>
    <n v="0"/>
    <n v="0"/>
    <n v="0"/>
    <n v="0"/>
  </r>
  <r>
    <n v="9"/>
    <d v="2013-04-07T00:00:00"/>
    <d v="2013-04-20T00:00:00"/>
    <x v="25"/>
    <s v="G1N"/>
    <s v="GD10000000"/>
    <s v="GD0"/>
    <n v="13"/>
    <n v="8200"/>
    <s v="GD600"/>
    <s v="MASB5"/>
    <s v="000MSP"/>
    <n v="15"/>
    <s v="32366B"/>
    <n v="13"/>
    <m/>
    <m/>
    <x v="108"/>
    <n v="39696"/>
    <s v="50911"/>
    <x v="60"/>
    <x v="1"/>
    <s v="Non-executive"/>
    <s v="D607"/>
    <x v="1"/>
    <n v="0"/>
    <n v="0"/>
    <n v="0"/>
    <n v="0"/>
    <n v="0"/>
    <n v="285.14999999999998"/>
    <n v="0"/>
    <n v="0"/>
    <n v="0"/>
    <n v="0"/>
    <n v="0"/>
    <n v="0"/>
    <n v="0"/>
    <n v="0"/>
    <n v="0"/>
    <n v="0"/>
    <n v="0"/>
    <n v="0"/>
    <n v="0.13"/>
    <n v="33.229999999999997"/>
    <n v="0"/>
    <n v="0"/>
    <n v="0"/>
    <n v="0"/>
    <n v="0"/>
    <n v="15.98"/>
    <n v="0"/>
    <n v="0"/>
    <n v="0"/>
    <n v="0"/>
    <n v="0"/>
    <n v="0.3"/>
    <n v="0.86"/>
    <n v="0"/>
    <n v="0"/>
    <n v="3.74"/>
    <n v="14.26"/>
    <n v="0"/>
    <n v="1.78"/>
    <n v="0"/>
    <n v="0"/>
    <n v="0"/>
    <n v="0"/>
    <n v="0"/>
    <n v="0"/>
    <n v="0"/>
    <n v="0"/>
    <n v="355.43"/>
    <n v="355.43"/>
    <n v="0"/>
    <n v="0"/>
    <n v="0"/>
    <n v="0"/>
    <n v="0"/>
  </r>
  <r>
    <n v="9"/>
    <d v="2013-04-07T00:00:00"/>
    <d v="2013-04-20T00:00:00"/>
    <x v="25"/>
    <s v="G1N"/>
    <s v="GD10000000"/>
    <s v="GD0"/>
    <n v="13"/>
    <n v="8230"/>
    <s v="STIM6"/>
    <s v="RTP15"/>
    <s v="000RTT"/>
    <n v="15"/>
    <s v="ST395A"/>
    <n v="11"/>
    <m/>
    <m/>
    <x v="2"/>
    <n v="39208"/>
    <s v="47121"/>
    <x v="161"/>
    <x v="1"/>
    <s v="Non-executive"/>
    <s v="D607"/>
    <x v="1"/>
    <n v="0"/>
    <n v="0"/>
    <n v="0"/>
    <n v="0"/>
    <n v="0"/>
    <n v="330.22"/>
    <n v="0"/>
    <n v="0"/>
    <n v="0"/>
    <n v="0"/>
    <n v="0"/>
    <n v="0"/>
    <n v="0"/>
    <n v="0"/>
    <n v="0"/>
    <n v="0"/>
    <n v="0"/>
    <n v="0"/>
    <n v="0.17"/>
    <n v="37.479999999999997"/>
    <n v="0"/>
    <n v="0"/>
    <n v="0"/>
    <n v="0"/>
    <n v="0"/>
    <n v="18.5"/>
    <n v="0"/>
    <n v="0"/>
    <n v="0"/>
    <n v="0"/>
    <n v="0"/>
    <n v="0.3"/>
    <n v="1.2"/>
    <n v="0"/>
    <n v="0"/>
    <n v="4.32"/>
    <n v="16.510000000000002"/>
    <n v="0"/>
    <n v="2"/>
    <n v="0"/>
    <n v="0"/>
    <n v="0"/>
    <n v="0"/>
    <n v="0"/>
    <n v="0"/>
    <n v="0"/>
    <n v="0"/>
    <n v="410.7"/>
    <n v="410.70000000000005"/>
    <n v="0"/>
    <n v="0"/>
    <n v="0"/>
    <n v="0"/>
    <n v="0"/>
  </r>
  <r>
    <n v="9"/>
    <d v="2013-04-07T00:00:00"/>
    <d v="2013-04-20T00:00:00"/>
    <x v="25"/>
    <s v="G1N"/>
    <s v="GD10000000"/>
    <s v="GD0"/>
    <n v="13"/>
    <n v="8230"/>
    <s v="STIM6"/>
    <s v="SGP25"/>
    <s v="STAARA"/>
    <n v="15"/>
    <s v="RA388A"/>
    <n v="9"/>
    <m/>
    <m/>
    <x v="2"/>
    <n v="39208"/>
    <s v="47121"/>
    <x v="161"/>
    <x v="1"/>
    <s v="Non-executive"/>
    <s v="D607"/>
    <x v="1"/>
    <n v="0"/>
    <n v="0"/>
    <n v="0"/>
    <n v="0"/>
    <n v="0"/>
    <n v="330.22"/>
    <n v="0"/>
    <n v="0"/>
    <n v="0"/>
    <n v="0"/>
    <n v="0"/>
    <n v="0"/>
    <n v="0"/>
    <n v="0"/>
    <n v="0"/>
    <n v="0"/>
    <n v="0"/>
    <n v="0"/>
    <n v="0.17"/>
    <n v="37.479999999999997"/>
    <n v="0"/>
    <n v="0"/>
    <n v="0"/>
    <n v="0"/>
    <n v="0"/>
    <n v="18.5"/>
    <n v="0"/>
    <n v="0"/>
    <n v="0"/>
    <n v="0"/>
    <n v="0"/>
    <n v="0.3"/>
    <n v="1.2"/>
    <n v="0"/>
    <n v="0"/>
    <n v="4.32"/>
    <n v="16.510000000000002"/>
    <n v="0"/>
    <n v="2"/>
    <n v="0"/>
    <n v="0"/>
    <n v="0"/>
    <n v="0"/>
    <n v="0"/>
    <n v="0"/>
    <n v="0"/>
    <n v="0"/>
    <n v="410.7"/>
    <n v="410.70000000000005"/>
    <n v="0"/>
    <n v="0"/>
    <n v="0"/>
    <n v="0"/>
    <n v="0"/>
  </r>
  <r>
    <n v="9"/>
    <d v="2013-04-07T00:00:00"/>
    <d v="2013-04-20T00:00:00"/>
    <x v="26"/>
    <s v="S12"/>
    <s v="GD10000000"/>
    <s v="GD0"/>
    <n v="13"/>
    <n v="100"/>
    <s v="LD600"/>
    <s v="LF607"/>
    <m/>
    <m/>
    <m/>
    <m/>
    <m/>
    <m/>
    <x v="269"/>
    <n v="47032"/>
    <s v="71809"/>
    <x v="140"/>
    <x v="1"/>
    <s v="Non-executive"/>
    <s v="D607"/>
    <x v="1"/>
    <n v="4011.3"/>
    <n v="0"/>
    <n v="0"/>
    <n v="0"/>
    <n v="0"/>
    <n v="0"/>
    <n v="0"/>
    <n v="0"/>
    <n v="0"/>
    <n v="0"/>
    <n v="0"/>
    <n v="0"/>
    <n v="0"/>
    <n v="0"/>
    <n v="0"/>
    <n v="0"/>
    <n v="0"/>
    <n v="0"/>
    <n v="2.09"/>
    <n v="195.92"/>
    <n v="0"/>
    <n v="0"/>
    <n v="0"/>
    <n v="0"/>
    <n v="0"/>
    <n v="0"/>
    <n v="0"/>
    <n v="0"/>
    <n v="0"/>
    <n v="0"/>
    <n v="0"/>
    <n v="0"/>
    <n v="0"/>
    <n v="0"/>
    <n v="0"/>
    <n v="57.22"/>
    <n v="0"/>
    <n v="0"/>
    <n v="10.45"/>
    <n v="0"/>
    <n v="0"/>
    <n v="0"/>
    <n v="0"/>
    <n v="0"/>
    <n v="0"/>
    <n v="0"/>
    <n v="0"/>
    <n v="4276.9799999999996"/>
    <n v="4276.9800000000005"/>
    <n v="0"/>
    <n v="0"/>
    <n v="0"/>
    <n v="0"/>
    <n v="0"/>
  </r>
  <r>
    <n v="10"/>
    <d v="2013-04-21T00:00:00"/>
    <d v="2013-05-04T00:00:00"/>
    <x v="27"/>
    <s v="G1N"/>
    <s v="GD10000000"/>
    <s v="GD0"/>
    <n v="13"/>
    <n v="100"/>
    <s v="LD600"/>
    <s v="LF607"/>
    <m/>
    <m/>
    <m/>
    <m/>
    <m/>
    <m/>
    <x v="107"/>
    <n v="12078"/>
    <s v="45942"/>
    <x v="59"/>
    <x v="1"/>
    <s v="Non-executive"/>
    <s v="D607"/>
    <x v="1"/>
    <n v="3213.46"/>
    <n v="0"/>
    <n v="0"/>
    <n v="0"/>
    <n v="0"/>
    <n v="0"/>
    <n v="0"/>
    <n v="0"/>
    <n v="0"/>
    <n v="0"/>
    <n v="0"/>
    <n v="0"/>
    <n v="0"/>
    <n v="0"/>
    <n v="0"/>
    <n v="0"/>
    <n v="0"/>
    <n v="0"/>
    <n v="1.68"/>
    <n v="195.92"/>
    <n v="0"/>
    <n v="0"/>
    <n v="0"/>
    <n v="0"/>
    <n v="0"/>
    <n v="195.19"/>
    <n v="0"/>
    <n v="0"/>
    <n v="0"/>
    <n v="0"/>
    <n v="0"/>
    <n v="2.71"/>
    <n v="6.48"/>
    <n v="0"/>
    <n v="0"/>
    <n v="45.65"/>
    <n v="160.66999999999999"/>
    <n v="0"/>
    <n v="10.45"/>
    <n v="0"/>
    <n v="0"/>
    <n v="0"/>
    <n v="0"/>
    <n v="0"/>
    <n v="0"/>
    <n v="0"/>
    <n v="0"/>
    <n v="3832.21"/>
    <n v="3832.21"/>
    <n v="0"/>
    <n v="0"/>
    <n v="0"/>
    <n v="0"/>
    <n v="0"/>
  </r>
  <r>
    <n v="10"/>
    <d v="2013-04-21T00:00:00"/>
    <d v="2013-05-04T00:00:00"/>
    <x v="27"/>
    <s v="G1N"/>
    <s v="GD10000000"/>
    <s v="GD0"/>
    <n v="13"/>
    <n v="100"/>
    <s v="LD600"/>
    <s v="LF607"/>
    <m/>
    <m/>
    <m/>
    <m/>
    <m/>
    <m/>
    <x v="2"/>
    <n v="39208"/>
    <s v="47121"/>
    <x v="161"/>
    <x v="1"/>
    <s v="Non-executive"/>
    <s v="D607"/>
    <x v="1"/>
    <n v="0"/>
    <n v="0"/>
    <n v="0"/>
    <n v="0"/>
    <n v="0"/>
    <n v="660.44"/>
    <n v="0"/>
    <n v="0"/>
    <n v="0"/>
    <n v="0"/>
    <n v="0"/>
    <n v="0"/>
    <n v="0"/>
    <n v="0"/>
    <n v="0"/>
    <n v="0"/>
    <n v="0"/>
    <n v="0"/>
    <n v="0.34"/>
    <n v="74.959999999999994"/>
    <n v="0"/>
    <n v="0"/>
    <n v="0"/>
    <n v="0"/>
    <n v="0"/>
    <n v="37.01"/>
    <n v="0"/>
    <n v="0"/>
    <n v="0"/>
    <n v="0"/>
    <n v="0"/>
    <n v="0.6"/>
    <n v="2.38"/>
    <n v="0"/>
    <n v="0"/>
    <n v="8.65"/>
    <n v="33.020000000000003"/>
    <n v="0"/>
    <n v="4"/>
    <n v="0"/>
    <n v="0"/>
    <n v="0"/>
    <n v="0"/>
    <n v="0"/>
    <n v="0"/>
    <n v="0"/>
    <n v="0"/>
    <n v="821.4"/>
    <n v="821.40000000000009"/>
    <n v="0"/>
    <n v="0"/>
    <n v="0"/>
    <n v="0"/>
    <n v="0"/>
  </r>
  <r>
    <n v="10"/>
    <d v="2013-04-21T00:00:00"/>
    <d v="2013-05-04T00:00:00"/>
    <x v="27"/>
    <s v="G1N"/>
    <s v="GD10000000"/>
    <s v="GD0"/>
    <n v="13"/>
    <n v="100"/>
    <s v="LD600"/>
    <s v="LF607"/>
    <m/>
    <m/>
    <m/>
    <m/>
    <m/>
    <m/>
    <x v="108"/>
    <n v="39696"/>
    <s v="50911"/>
    <x v="60"/>
    <x v="1"/>
    <s v="Non-executive"/>
    <s v="D607"/>
    <x v="1"/>
    <n v="0"/>
    <n v="0"/>
    <n v="0"/>
    <n v="0"/>
    <n v="0"/>
    <n v="2364.91"/>
    <n v="0"/>
    <n v="0"/>
    <n v="0"/>
    <n v="0"/>
    <n v="0"/>
    <n v="0"/>
    <n v="0"/>
    <n v="0"/>
    <n v="0"/>
    <n v="0"/>
    <n v="0"/>
    <n v="0"/>
    <n v="1.24"/>
    <n v="299"/>
    <n v="0"/>
    <n v="0"/>
    <n v="0"/>
    <n v="0"/>
    <n v="0"/>
    <n v="131.26"/>
    <n v="0"/>
    <n v="0"/>
    <n v="0"/>
    <n v="0"/>
    <n v="0"/>
    <n v="2.7"/>
    <n v="7.9"/>
    <n v="0"/>
    <n v="0"/>
    <n v="30.7"/>
    <n v="118.25"/>
    <n v="0"/>
    <n v="15.94"/>
    <n v="0"/>
    <n v="0"/>
    <n v="0"/>
    <n v="0"/>
    <n v="0"/>
    <n v="0"/>
    <n v="0"/>
    <n v="0"/>
    <n v="2971.9"/>
    <n v="2971.8999999999996"/>
    <n v="0"/>
    <n v="0"/>
    <n v="0"/>
    <n v="0"/>
    <n v="0"/>
  </r>
  <r>
    <n v="10"/>
    <d v="2013-04-21T00:00:00"/>
    <d v="2013-05-04T00:00:00"/>
    <x v="27"/>
    <s v="G1N"/>
    <s v="GD10000000"/>
    <s v="GD0"/>
    <n v="13"/>
    <n v="100"/>
    <s v="LD600"/>
    <s v="LF607"/>
    <m/>
    <m/>
    <m/>
    <m/>
    <m/>
    <m/>
    <x v="102"/>
    <n v="39701"/>
    <s v="51279"/>
    <x v="5"/>
    <x v="1"/>
    <s v="Non-executive"/>
    <s v="D607"/>
    <x v="1"/>
    <n v="1748.42"/>
    <n v="0"/>
    <n v="0"/>
    <n v="0"/>
    <n v="0"/>
    <n v="0"/>
    <n v="0"/>
    <n v="0"/>
    <n v="0"/>
    <n v="0"/>
    <n v="0"/>
    <n v="0"/>
    <n v="0"/>
    <n v="0"/>
    <n v="0"/>
    <n v="0"/>
    <n v="0"/>
    <n v="0"/>
    <n v="0.93"/>
    <n v="495.95"/>
    <n v="0"/>
    <n v="0"/>
    <n v="0"/>
    <n v="0"/>
    <n v="0"/>
    <n v="95.08"/>
    <n v="0"/>
    <n v="0"/>
    <n v="0"/>
    <n v="0"/>
    <n v="0"/>
    <n v="2.69"/>
    <n v="7.9"/>
    <n v="0"/>
    <n v="0"/>
    <n v="22.22"/>
    <n v="87.42"/>
    <n v="0"/>
    <n v="26.45"/>
    <n v="0"/>
    <n v="0"/>
    <n v="0"/>
    <n v="0"/>
    <n v="0"/>
    <n v="0"/>
    <n v="0"/>
    <n v="0"/>
    <n v="2487.06"/>
    <n v="2487.06"/>
    <n v="0"/>
    <n v="0"/>
    <n v="0"/>
    <n v="0"/>
    <n v="0"/>
  </r>
  <r>
    <n v="10"/>
    <d v="2013-04-21T00:00:00"/>
    <d v="2013-05-04T00:00:00"/>
    <x v="27"/>
    <s v="G1N"/>
    <s v="GD10000000"/>
    <s v="GD0"/>
    <n v="13"/>
    <n v="100"/>
    <s v="LD600"/>
    <s v="LF607"/>
    <m/>
    <m/>
    <m/>
    <m/>
    <m/>
    <m/>
    <x v="213"/>
    <n v="65499"/>
    <s v="73465"/>
    <x v="2"/>
    <x v="1"/>
    <s v="Non-executive"/>
    <s v="D607"/>
    <x v="1"/>
    <n v="1249.8699999999999"/>
    <n v="0"/>
    <n v="0"/>
    <n v="0"/>
    <n v="0"/>
    <n v="0"/>
    <n v="0"/>
    <n v="0"/>
    <n v="0"/>
    <n v="0"/>
    <n v="0"/>
    <n v="0"/>
    <n v="0"/>
    <n v="0"/>
    <n v="0"/>
    <n v="0"/>
    <n v="0"/>
    <n v="0"/>
    <n v="0.66"/>
    <n v="0"/>
    <n v="0"/>
    <n v="0"/>
    <n v="0"/>
    <n v="0"/>
    <n v="0"/>
    <n v="77.489999999999995"/>
    <n v="0"/>
    <n v="0"/>
    <n v="0"/>
    <n v="0"/>
    <n v="0"/>
    <n v="1.31"/>
    <n v="4.7699999999999996"/>
    <n v="0"/>
    <n v="0"/>
    <n v="18.12"/>
    <n v="62.5"/>
    <n v="0"/>
    <n v="0"/>
    <n v="0"/>
    <n v="0"/>
    <n v="0"/>
    <n v="0"/>
    <n v="0"/>
    <n v="0"/>
    <n v="0"/>
    <n v="0"/>
    <n v="1414.72"/>
    <n v="1414.7199999999998"/>
    <n v="0"/>
    <n v="0"/>
    <n v="0"/>
    <n v="0"/>
    <n v="0"/>
  </r>
  <r>
    <n v="10"/>
    <d v="2013-04-21T00:00:00"/>
    <d v="2013-05-04T00:00:00"/>
    <x v="27"/>
    <s v="G1N"/>
    <s v="GD10000000"/>
    <s v="GD0"/>
    <n v="13"/>
    <n v="8200"/>
    <s v="GD600"/>
    <s v="ADMIN"/>
    <s v="0ADMIN"/>
    <n v="1"/>
    <s v="CHOICE"/>
    <n v="12"/>
    <m/>
    <m/>
    <x v="2"/>
    <n v="39208"/>
    <s v="47121"/>
    <x v="161"/>
    <x v="1"/>
    <s v="Non-executive"/>
    <s v="D607"/>
    <x v="1"/>
    <n v="0"/>
    <n v="0"/>
    <n v="0"/>
    <n v="0"/>
    <n v="0"/>
    <n v="1651.11"/>
    <n v="0"/>
    <n v="0"/>
    <n v="0"/>
    <n v="0"/>
    <n v="0"/>
    <n v="0"/>
    <n v="0"/>
    <n v="0"/>
    <n v="0"/>
    <n v="0"/>
    <n v="0"/>
    <n v="0"/>
    <n v="0.83"/>
    <n v="187.44"/>
    <n v="0"/>
    <n v="0"/>
    <n v="0"/>
    <n v="0"/>
    <n v="0"/>
    <n v="92.52"/>
    <n v="0"/>
    <n v="0"/>
    <n v="0"/>
    <n v="0"/>
    <n v="0"/>
    <n v="1.49"/>
    <n v="5.95"/>
    <n v="0"/>
    <n v="0"/>
    <n v="21.64"/>
    <n v="82.53"/>
    <n v="0"/>
    <n v="9.99"/>
    <n v="0"/>
    <n v="0"/>
    <n v="0"/>
    <n v="0"/>
    <n v="0"/>
    <n v="0"/>
    <n v="0"/>
    <n v="0"/>
    <n v="2053.5"/>
    <n v="2053.5"/>
    <n v="0"/>
    <n v="0"/>
    <n v="0"/>
    <n v="0"/>
    <n v="0"/>
  </r>
  <r>
    <n v="10"/>
    <d v="2013-04-21T00:00:00"/>
    <d v="2013-05-04T00:00:00"/>
    <x v="27"/>
    <s v="G1N"/>
    <s v="GD10000000"/>
    <s v="GD0"/>
    <n v="13"/>
    <n v="8200"/>
    <s v="GD600"/>
    <s v="CLCB7"/>
    <s v="000CLC"/>
    <n v="17"/>
    <s v="32287C"/>
    <n v="13"/>
    <m/>
    <m/>
    <x v="212"/>
    <n v="58811"/>
    <s v="51229"/>
    <x v="2"/>
    <x v="1"/>
    <s v="Non-executive"/>
    <s v="D607"/>
    <x v="1"/>
    <n v="2478.42"/>
    <n v="0"/>
    <n v="0"/>
    <n v="0"/>
    <n v="0"/>
    <n v="0"/>
    <n v="0"/>
    <n v="0"/>
    <n v="0"/>
    <n v="0"/>
    <n v="0"/>
    <n v="0"/>
    <n v="0"/>
    <n v="0"/>
    <n v="0"/>
    <n v="0"/>
    <n v="0"/>
    <n v="0"/>
    <n v="0"/>
    <n v="173.94"/>
    <n v="0"/>
    <n v="0"/>
    <n v="0"/>
    <n v="0"/>
    <n v="0"/>
    <n v="150.07"/>
    <n v="0"/>
    <n v="0"/>
    <n v="0"/>
    <n v="0"/>
    <n v="0"/>
    <n v="2.71"/>
    <n v="6.48"/>
    <n v="0"/>
    <n v="0"/>
    <n v="35.1"/>
    <n v="123.92"/>
    <n v="0"/>
    <n v="9.2799999999999994"/>
    <n v="0"/>
    <n v="0"/>
    <n v="0"/>
    <n v="0"/>
    <n v="0"/>
    <n v="0"/>
    <n v="0"/>
    <n v="0"/>
    <n v="2979.92"/>
    <n v="2979.9200000000005"/>
    <n v="0"/>
    <n v="0"/>
    <n v="0"/>
    <n v="0"/>
    <n v="0"/>
  </r>
  <r>
    <n v="10"/>
    <d v="2013-04-21T00:00:00"/>
    <d v="2013-05-04T00:00:00"/>
    <x v="27"/>
    <s v="G1N"/>
    <s v="GD10000000"/>
    <s v="GD0"/>
    <n v="13"/>
    <n v="8200"/>
    <s v="GD600"/>
    <s v="CLCB7"/>
    <s v="000CLC"/>
    <n v="17"/>
    <s v="32287C"/>
    <n v="13"/>
    <m/>
    <m/>
    <x v="213"/>
    <n v="65499"/>
    <s v="73465"/>
    <x v="2"/>
    <x v="1"/>
    <s v="Non-executive"/>
    <s v="D607"/>
    <x v="1"/>
    <n v="1874.83"/>
    <n v="0"/>
    <n v="0"/>
    <n v="0"/>
    <n v="0"/>
    <n v="0"/>
    <n v="0"/>
    <n v="0"/>
    <n v="0"/>
    <n v="0"/>
    <n v="0"/>
    <n v="0"/>
    <n v="0"/>
    <n v="0"/>
    <n v="0"/>
    <n v="0"/>
    <n v="0"/>
    <n v="0"/>
    <n v="0.98"/>
    <n v="0"/>
    <n v="0"/>
    <n v="0"/>
    <n v="0"/>
    <n v="0"/>
    <n v="0"/>
    <n v="116.24"/>
    <n v="0"/>
    <n v="0"/>
    <n v="0"/>
    <n v="0"/>
    <n v="0"/>
    <n v="1.96"/>
    <n v="7.16"/>
    <n v="0"/>
    <n v="0"/>
    <n v="27.19"/>
    <n v="93.74"/>
    <n v="0"/>
    <n v="0"/>
    <n v="0"/>
    <n v="0"/>
    <n v="0"/>
    <n v="0"/>
    <n v="0"/>
    <n v="0"/>
    <n v="0"/>
    <n v="0"/>
    <n v="2122.1"/>
    <n v="2122.1"/>
    <n v="0"/>
    <n v="0"/>
    <n v="0"/>
    <n v="0"/>
    <n v="0"/>
  </r>
  <r>
    <n v="10"/>
    <d v="2013-04-21T00:00:00"/>
    <d v="2013-05-04T00:00:00"/>
    <x v="27"/>
    <s v="G1N"/>
    <s v="GD10000000"/>
    <s v="GD0"/>
    <n v="13"/>
    <n v="8200"/>
    <s v="GD600"/>
    <s v="DSG35"/>
    <s v="000DSG"/>
    <n v="15"/>
    <s v="15282A"/>
    <n v="13"/>
    <m/>
    <m/>
    <x v="2"/>
    <n v="39208"/>
    <s v="47121"/>
    <x v="161"/>
    <x v="1"/>
    <s v="Non-executive"/>
    <s v="D607"/>
    <x v="1"/>
    <n v="0"/>
    <n v="0"/>
    <n v="0"/>
    <n v="0"/>
    <n v="0"/>
    <n v="330.23"/>
    <n v="0"/>
    <n v="0"/>
    <n v="0"/>
    <n v="0"/>
    <n v="0"/>
    <n v="0"/>
    <n v="0"/>
    <n v="0"/>
    <n v="0"/>
    <n v="0"/>
    <n v="0"/>
    <n v="0"/>
    <n v="0.18"/>
    <n v="37.479999999999997"/>
    <n v="0"/>
    <n v="0"/>
    <n v="0"/>
    <n v="0"/>
    <n v="0"/>
    <n v="18.510000000000002"/>
    <n v="0"/>
    <n v="0"/>
    <n v="0"/>
    <n v="0"/>
    <n v="0"/>
    <n v="0.3"/>
    <n v="1.2"/>
    <n v="0"/>
    <n v="0"/>
    <n v="4.33"/>
    <n v="16.52"/>
    <n v="0"/>
    <n v="2"/>
    <n v="0"/>
    <n v="0"/>
    <n v="0"/>
    <n v="0"/>
    <n v="0"/>
    <n v="0"/>
    <n v="0"/>
    <n v="0"/>
    <n v="410.75"/>
    <n v="410.75"/>
    <n v="0"/>
    <n v="0"/>
    <n v="0"/>
    <n v="0"/>
    <n v="0"/>
  </r>
  <r>
    <n v="10"/>
    <d v="2013-04-21T00:00:00"/>
    <d v="2013-05-04T00:00:00"/>
    <x v="27"/>
    <s v="G1N"/>
    <s v="GD10000000"/>
    <s v="GD0"/>
    <n v="13"/>
    <n v="8200"/>
    <s v="GD600"/>
    <s v="ITQB5"/>
    <s v="000ITQ"/>
    <n v="15"/>
    <s v="32367A"/>
    <n v="13"/>
    <m/>
    <m/>
    <x v="102"/>
    <n v="39701"/>
    <s v="51279"/>
    <x v="5"/>
    <x v="1"/>
    <s v="Non-executive"/>
    <s v="D607"/>
    <x v="1"/>
    <n v="194.28"/>
    <n v="0"/>
    <n v="0"/>
    <n v="0"/>
    <n v="0"/>
    <n v="0"/>
    <n v="0"/>
    <n v="0"/>
    <n v="0"/>
    <n v="0"/>
    <n v="0"/>
    <n v="0"/>
    <n v="0"/>
    <n v="0"/>
    <n v="0"/>
    <n v="0"/>
    <n v="0"/>
    <n v="0"/>
    <n v="0.1"/>
    <n v="55.11"/>
    <n v="0"/>
    <n v="0"/>
    <n v="0"/>
    <n v="0"/>
    <n v="0"/>
    <n v="10.56"/>
    <n v="0"/>
    <n v="0"/>
    <n v="0"/>
    <n v="0"/>
    <n v="0"/>
    <n v="0.3"/>
    <n v="0.88"/>
    <n v="0"/>
    <n v="0"/>
    <n v="2.48"/>
    <n v="9.7200000000000006"/>
    <n v="0"/>
    <n v="2.94"/>
    <n v="0"/>
    <n v="0"/>
    <n v="0"/>
    <n v="0"/>
    <n v="0"/>
    <n v="0"/>
    <n v="0"/>
    <n v="0"/>
    <n v="276.37"/>
    <n v="276.37000000000006"/>
    <n v="0"/>
    <n v="0"/>
    <n v="0"/>
    <n v="0"/>
    <n v="0"/>
  </r>
  <r>
    <n v="10"/>
    <d v="2013-04-21T00:00:00"/>
    <d v="2013-05-04T00:00:00"/>
    <x v="27"/>
    <s v="G1N"/>
    <s v="GD10000000"/>
    <s v="GD0"/>
    <n v="13"/>
    <n v="8200"/>
    <s v="GD600"/>
    <s v="MASB5"/>
    <s v="000MSP"/>
    <n v="15"/>
    <s v="32366B"/>
    <n v="13"/>
    <m/>
    <m/>
    <x v="108"/>
    <n v="39696"/>
    <s v="50911"/>
    <x v="60"/>
    <x v="1"/>
    <s v="Non-executive"/>
    <s v="D607"/>
    <x v="1"/>
    <n v="0"/>
    <n v="0"/>
    <n v="0"/>
    <n v="0"/>
    <n v="0"/>
    <n v="262.75"/>
    <n v="0"/>
    <n v="0"/>
    <n v="0"/>
    <n v="0"/>
    <n v="0"/>
    <n v="0"/>
    <n v="0"/>
    <n v="0"/>
    <n v="0"/>
    <n v="0"/>
    <n v="0"/>
    <n v="0"/>
    <n v="0.14000000000000001"/>
    <n v="33.22"/>
    <n v="0"/>
    <n v="0"/>
    <n v="0"/>
    <n v="0"/>
    <n v="0"/>
    <n v="14.58"/>
    <n v="0"/>
    <n v="0"/>
    <n v="0"/>
    <n v="0"/>
    <n v="0"/>
    <n v="0.28999999999999998"/>
    <n v="0.88"/>
    <n v="0"/>
    <n v="0"/>
    <n v="3.41"/>
    <n v="13.13"/>
    <n v="0"/>
    <n v="1.78"/>
    <n v="0"/>
    <n v="0"/>
    <n v="0"/>
    <n v="0"/>
    <n v="0"/>
    <n v="0"/>
    <n v="0"/>
    <n v="0"/>
    <n v="330.18"/>
    <n v="330.18"/>
    <n v="0"/>
    <n v="0"/>
    <n v="0"/>
    <n v="0"/>
    <n v="0"/>
  </r>
  <r>
    <n v="10"/>
    <d v="2013-04-21T00:00:00"/>
    <d v="2013-05-04T00:00:00"/>
    <x v="27"/>
    <s v="G1N"/>
    <s v="GD10000000"/>
    <s v="GD0"/>
    <n v="13"/>
    <n v="8230"/>
    <s v="STIM6"/>
    <s v="RTP15"/>
    <s v="000RTT"/>
    <n v="15"/>
    <s v="ST395A"/>
    <n v="11"/>
    <m/>
    <m/>
    <x v="2"/>
    <n v="39208"/>
    <s v="47121"/>
    <x v="161"/>
    <x v="1"/>
    <s v="Non-executive"/>
    <s v="D607"/>
    <x v="1"/>
    <n v="0"/>
    <n v="0"/>
    <n v="0"/>
    <n v="0"/>
    <n v="0"/>
    <n v="330.23"/>
    <n v="0"/>
    <n v="0"/>
    <n v="0"/>
    <n v="0"/>
    <n v="0"/>
    <n v="0"/>
    <n v="0"/>
    <n v="0"/>
    <n v="0"/>
    <n v="0"/>
    <n v="0"/>
    <n v="0"/>
    <n v="0.18"/>
    <n v="37.479999999999997"/>
    <n v="0"/>
    <n v="0"/>
    <n v="0"/>
    <n v="0"/>
    <n v="0"/>
    <n v="18.510000000000002"/>
    <n v="0"/>
    <n v="0"/>
    <n v="0"/>
    <n v="0"/>
    <n v="0"/>
    <n v="0.3"/>
    <n v="1.2"/>
    <n v="0"/>
    <n v="0"/>
    <n v="4.33"/>
    <n v="16.52"/>
    <n v="0"/>
    <n v="2"/>
    <n v="0"/>
    <n v="0"/>
    <n v="0"/>
    <n v="0"/>
    <n v="0"/>
    <n v="0"/>
    <n v="0"/>
    <n v="0"/>
    <n v="410.75"/>
    <n v="410.75"/>
    <n v="0"/>
    <n v="0"/>
    <n v="0"/>
    <n v="0"/>
    <n v="0"/>
  </r>
  <r>
    <n v="10"/>
    <d v="2013-04-21T00:00:00"/>
    <d v="2013-05-04T00:00:00"/>
    <x v="27"/>
    <s v="G1N"/>
    <s v="GD10000000"/>
    <s v="GD0"/>
    <n v="13"/>
    <n v="8230"/>
    <s v="STIM6"/>
    <s v="SGP25"/>
    <s v="STAARA"/>
    <n v="15"/>
    <s v="RA388A"/>
    <n v="9"/>
    <m/>
    <m/>
    <x v="2"/>
    <n v="39208"/>
    <s v="47121"/>
    <x v="161"/>
    <x v="1"/>
    <s v="Non-executive"/>
    <s v="D607"/>
    <x v="1"/>
    <n v="0"/>
    <n v="0"/>
    <n v="0"/>
    <n v="0"/>
    <n v="0"/>
    <n v="330.23"/>
    <n v="0"/>
    <n v="0"/>
    <n v="0"/>
    <n v="0"/>
    <n v="0"/>
    <n v="0"/>
    <n v="0"/>
    <n v="0"/>
    <n v="0"/>
    <n v="0"/>
    <n v="0"/>
    <n v="0"/>
    <n v="0.18"/>
    <n v="37.479999999999997"/>
    <n v="0"/>
    <n v="0"/>
    <n v="0"/>
    <n v="0"/>
    <n v="0"/>
    <n v="18.510000000000002"/>
    <n v="0"/>
    <n v="0"/>
    <n v="0"/>
    <n v="0"/>
    <n v="0"/>
    <n v="0.3"/>
    <n v="1.2"/>
    <n v="0"/>
    <n v="0"/>
    <n v="4.33"/>
    <n v="16.52"/>
    <n v="0"/>
    <n v="2"/>
    <n v="0"/>
    <n v="0"/>
    <n v="0"/>
    <n v="0"/>
    <n v="0"/>
    <n v="0"/>
    <n v="0"/>
    <n v="0"/>
    <n v="410.75"/>
    <n v="410.75"/>
    <n v="0"/>
    <n v="0"/>
    <n v="0"/>
    <n v="0"/>
    <n v="0"/>
  </r>
  <r>
    <n v="10"/>
    <d v="2013-04-21T00:00:00"/>
    <d v="2013-05-04T00:00:00"/>
    <x v="28"/>
    <s v="S12"/>
    <s v="GD10000000"/>
    <s v="GD0"/>
    <n v="13"/>
    <n v="100"/>
    <s v="LD600"/>
    <s v="LF607"/>
    <m/>
    <m/>
    <m/>
    <m/>
    <m/>
    <m/>
    <x v="269"/>
    <n v="47032"/>
    <s v="71809"/>
    <x v="140"/>
    <x v="1"/>
    <s v="Non-executive"/>
    <s v="D607"/>
    <x v="1"/>
    <n v="4011.3"/>
    <n v="0"/>
    <n v="0"/>
    <n v="0"/>
    <n v="0"/>
    <n v="0"/>
    <n v="0"/>
    <n v="0"/>
    <n v="0"/>
    <n v="0"/>
    <n v="0"/>
    <n v="0"/>
    <n v="0"/>
    <n v="0"/>
    <n v="0"/>
    <n v="0"/>
    <n v="0"/>
    <n v="0"/>
    <n v="2.09"/>
    <n v="195.92"/>
    <n v="0"/>
    <n v="0"/>
    <n v="0"/>
    <n v="0"/>
    <n v="0"/>
    <n v="0"/>
    <n v="0"/>
    <n v="0"/>
    <n v="0"/>
    <n v="0"/>
    <n v="0"/>
    <n v="0"/>
    <n v="0"/>
    <n v="0"/>
    <n v="0"/>
    <n v="57.22"/>
    <n v="0"/>
    <n v="0"/>
    <n v="10.45"/>
    <n v="0"/>
    <n v="0"/>
    <n v="0"/>
    <n v="0"/>
    <n v="0"/>
    <n v="0"/>
    <n v="0"/>
    <n v="0"/>
    <n v="4276.9799999999996"/>
    <n v="4276.9800000000005"/>
    <n v="0"/>
    <n v="0"/>
    <n v="0"/>
    <n v="0"/>
    <n v="0"/>
  </r>
  <r>
    <n v="11"/>
    <d v="2013-05-05T00:00:00"/>
    <d v="2013-05-18T00:00:00"/>
    <x v="29"/>
    <s v="G1N"/>
    <s v="GD10000000"/>
    <s v="GD0"/>
    <n v="13"/>
    <n v="100"/>
    <s v="LD600"/>
    <s v="LF607"/>
    <m/>
    <m/>
    <m/>
    <m/>
    <m/>
    <m/>
    <x v="107"/>
    <n v="12078"/>
    <s v="45942"/>
    <x v="59"/>
    <x v="1"/>
    <s v="Non-executive"/>
    <s v="D607"/>
    <x v="1"/>
    <n v="3213.46"/>
    <n v="0"/>
    <n v="0"/>
    <n v="0"/>
    <n v="0"/>
    <n v="0"/>
    <n v="0"/>
    <n v="0"/>
    <n v="0"/>
    <n v="0"/>
    <n v="0"/>
    <n v="0"/>
    <n v="0"/>
    <n v="0"/>
    <n v="0"/>
    <n v="0"/>
    <n v="0"/>
    <n v="0"/>
    <n v="1.68"/>
    <n v="195.92"/>
    <n v="0"/>
    <n v="0"/>
    <n v="0"/>
    <n v="0"/>
    <n v="0"/>
    <n v="195.18"/>
    <n v="0"/>
    <n v="0"/>
    <n v="0"/>
    <n v="0"/>
    <n v="0"/>
    <n v="2.71"/>
    <n v="6.48"/>
    <n v="0"/>
    <n v="0"/>
    <n v="45.65"/>
    <n v="160.66999999999999"/>
    <n v="0"/>
    <n v="10.45"/>
    <n v="0"/>
    <n v="0"/>
    <n v="0"/>
    <n v="0"/>
    <n v="0"/>
    <n v="0"/>
    <n v="0"/>
    <n v="0"/>
    <n v="3832.2"/>
    <n v="3832.2"/>
    <n v="0"/>
    <n v="0"/>
    <n v="0"/>
    <n v="0"/>
    <n v="0"/>
  </r>
  <r>
    <n v="11"/>
    <d v="2013-05-05T00:00:00"/>
    <d v="2013-05-18T00:00:00"/>
    <x v="29"/>
    <s v="G1N"/>
    <s v="GD10000000"/>
    <s v="GD0"/>
    <n v="13"/>
    <n v="100"/>
    <s v="LD600"/>
    <s v="LF607"/>
    <m/>
    <m/>
    <m/>
    <m/>
    <m/>
    <m/>
    <x v="2"/>
    <n v="39208"/>
    <s v="47121"/>
    <x v="161"/>
    <x v="1"/>
    <s v="Non-executive"/>
    <s v="D607"/>
    <x v="1"/>
    <n v="0"/>
    <n v="0"/>
    <n v="0"/>
    <n v="0"/>
    <n v="0"/>
    <n v="660.44"/>
    <n v="0"/>
    <n v="0"/>
    <n v="0"/>
    <n v="0"/>
    <n v="0"/>
    <n v="0"/>
    <n v="0"/>
    <n v="0"/>
    <n v="0"/>
    <n v="0"/>
    <n v="0"/>
    <n v="0"/>
    <n v="0.34"/>
    <n v="74.959999999999994"/>
    <n v="0"/>
    <n v="0"/>
    <n v="0"/>
    <n v="0"/>
    <n v="0"/>
    <n v="37.020000000000003"/>
    <n v="0"/>
    <n v="0"/>
    <n v="0"/>
    <n v="0"/>
    <n v="0"/>
    <n v="0.6"/>
    <n v="2.38"/>
    <n v="0"/>
    <n v="0"/>
    <n v="8.66"/>
    <n v="33.020000000000003"/>
    <n v="0"/>
    <n v="4"/>
    <n v="0"/>
    <n v="0"/>
    <n v="0"/>
    <n v="0"/>
    <n v="0"/>
    <n v="0"/>
    <n v="0"/>
    <n v="0"/>
    <n v="821.42"/>
    <n v="821.42000000000007"/>
    <n v="0"/>
    <n v="0"/>
    <n v="0"/>
    <n v="0"/>
    <n v="0"/>
  </r>
  <r>
    <n v="11"/>
    <d v="2013-05-05T00:00:00"/>
    <d v="2013-05-18T00:00:00"/>
    <x v="29"/>
    <s v="G1N"/>
    <s v="GD10000000"/>
    <s v="GD0"/>
    <n v="13"/>
    <n v="100"/>
    <s v="LD600"/>
    <s v="LF607"/>
    <m/>
    <m/>
    <m/>
    <m/>
    <m/>
    <m/>
    <x v="108"/>
    <n v="39696"/>
    <s v="50911"/>
    <x v="60"/>
    <x v="1"/>
    <s v="Non-executive"/>
    <s v="D607"/>
    <x v="1"/>
    <n v="0"/>
    <n v="0"/>
    <n v="0"/>
    <n v="0"/>
    <n v="0"/>
    <n v="2364.89"/>
    <n v="0"/>
    <n v="0"/>
    <n v="0"/>
    <n v="0"/>
    <n v="0"/>
    <n v="0"/>
    <n v="0"/>
    <n v="0"/>
    <n v="0"/>
    <n v="0"/>
    <n v="0"/>
    <n v="0"/>
    <n v="1.24"/>
    <n v="299"/>
    <n v="0"/>
    <n v="0"/>
    <n v="0"/>
    <n v="0"/>
    <n v="0"/>
    <n v="131.26"/>
    <n v="0"/>
    <n v="0"/>
    <n v="0"/>
    <n v="0"/>
    <n v="0"/>
    <n v="2.69"/>
    <n v="7.9"/>
    <n v="0"/>
    <n v="0"/>
    <n v="30.7"/>
    <n v="118.24"/>
    <n v="0"/>
    <n v="15.94"/>
    <n v="0"/>
    <n v="0"/>
    <n v="0"/>
    <n v="0"/>
    <n v="0"/>
    <n v="0"/>
    <n v="0"/>
    <n v="0"/>
    <n v="2971.86"/>
    <n v="2971.8599999999992"/>
    <n v="0"/>
    <n v="0"/>
    <n v="0"/>
    <n v="0"/>
    <n v="0"/>
  </r>
  <r>
    <n v="11"/>
    <d v="2013-05-05T00:00:00"/>
    <d v="2013-05-18T00:00:00"/>
    <x v="29"/>
    <s v="G1N"/>
    <s v="GD10000000"/>
    <s v="GD0"/>
    <n v="13"/>
    <n v="100"/>
    <s v="LD600"/>
    <s v="LF607"/>
    <m/>
    <m/>
    <m/>
    <m/>
    <m/>
    <m/>
    <x v="102"/>
    <n v="39701"/>
    <s v="51279"/>
    <x v="5"/>
    <x v="1"/>
    <s v="Non-executive"/>
    <s v="D607"/>
    <x v="1"/>
    <n v="1748.43"/>
    <n v="0"/>
    <n v="0"/>
    <n v="0"/>
    <n v="0"/>
    <n v="0"/>
    <n v="0"/>
    <n v="0"/>
    <n v="0"/>
    <n v="0"/>
    <n v="0"/>
    <n v="0"/>
    <n v="0"/>
    <n v="0"/>
    <n v="0"/>
    <n v="0"/>
    <n v="0"/>
    <n v="0"/>
    <n v="0.93"/>
    <n v="495.96"/>
    <n v="0"/>
    <n v="0"/>
    <n v="0"/>
    <n v="0"/>
    <n v="0"/>
    <n v="95.09"/>
    <n v="0"/>
    <n v="0"/>
    <n v="0"/>
    <n v="0"/>
    <n v="0"/>
    <n v="2.69"/>
    <n v="7.9"/>
    <n v="0"/>
    <n v="0"/>
    <n v="22.24"/>
    <n v="87.42"/>
    <n v="0"/>
    <n v="26.45"/>
    <n v="0"/>
    <n v="0"/>
    <n v="0"/>
    <n v="0"/>
    <n v="0"/>
    <n v="0"/>
    <n v="0"/>
    <n v="0"/>
    <n v="2487.11"/>
    <n v="2487.11"/>
    <n v="0"/>
    <n v="0"/>
    <n v="0"/>
    <n v="0"/>
    <n v="0"/>
  </r>
  <r>
    <n v="11"/>
    <d v="2013-05-05T00:00:00"/>
    <d v="2013-05-18T00:00:00"/>
    <x v="29"/>
    <s v="G1N"/>
    <s v="GD10000000"/>
    <s v="GD0"/>
    <n v="13"/>
    <n v="100"/>
    <s v="LD600"/>
    <s v="LF607"/>
    <m/>
    <m/>
    <m/>
    <m/>
    <m/>
    <m/>
    <x v="213"/>
    <n v="65499"/>
    <s v="73465"/>
    <x v="2"/>
    <x v="1"/>
    <s v="Non-executive"/>
    <s v="D607"/>
    <x v="1"/>
    <n v="1249.8800000000001"/>
    <n v="0"/>
    <n v="0"/>
    <n v="0"/>
    <n v="0"/>
    <n v="0"/>
    <n v="0"/>
    <n v="0"/>
    <n v="0"/>
    <n v="0"/>
    <n v="0"/>
    <n v="0"/>
    <n v="0"/>
    <n v="0"/>
    <n v="0"/>
    <n v="0"/>
    <n v="0"/>
    <n v="0"/>
    <n v="0.66"/>
    <n v="0"/>
    <n v="0"/>
    <n v="0"/>
    <n v="0"/>
    <n v="0"/>
    <n v="0"/>
    <n v="77.489999999999995"/>
    <n v="0"/>
    <n v="0"/>
    <n v="0"/>
    <n v="0"/>
    <n v="0"/>
    <n v="1.31"/>
    <n v="4.7699999999999996"/>
    <n v="0"/>
    <n v="0"/>
    <n v="18.12"/>
    <n v="62.5"/>
    <n v="0"/>
    <n v="0"/>
    <n v="0"/>
    <n v="0"/>
    <n v="0"/>
    <n v="0"/>
    <n v="0"/>
    <n v="0"/>
    <n v="0"/>
    <n v="0"/>
    <n v="1414.73"/>
    <n v="1414.73"/>
    <n v="0"/>
    <n v="0"/>
    <n v="0"/>
    <n v="0"/>
    <n v="0"/>
  </r>
  <r>
    <n v="11"/>
    <d v="2013-05-05T00:00:00"/>
    <d v="2013-05-18T00:00:00"/>
    <x v="29"/>
    <s v="G1N"/>
    <s v="GD10000000"/>
    <s v="GD0"/>
    <n v="13"/>
    <n v="8200"/>
    <s v="GD600"/>
    <s v="ADMIN"/>
    <s v="0ADMIN"/>
    <n v="1"/>
    <s v="CHOICE"/>
    <n v="12"/>
    <m/>
    <m/>
    <x v="2"/>
    <n v="39208"/>
    <s v="47121"/>
    <x v="161"/>
    <x v="1"/>
    <s v="Non-executive"/>
    <s v="D607"/>
    <x v="1"/>
    <n v="0"/>
    <n v="0"/>
    <n v="0"/>
    <n v="0"/>
    <n v="0"/>
    <n v="1651.14"/>
    <n v="0"/>
    <n v="0"/>
    <n v="0"/>
    <n v="0"/>
    <n v="0"/>
    <n v="0"/>
    <n v="0"/>
    <n v="0"/>
    <n v="0"/>
    <n v="0"/>
    <n v="0"/>
    <n v="0"/>
    <n v="0.86"/>
    <n v="187.44"/>
    <n v="0"/>
    <n v="0"/>
    <n v="0"/>
    <n v="0"/>
    <n v="0"/>
    <n v="92.54"/>
    <n v="0"/>
    <n v="0"/>
    <n v="0"/>
    <n v="0"/>
    <n v="0"/>
    <n v="1.49"/>
    <n v="5.95"/>
    <n v="0"/>
    <n v="0"/>
    <n v="21.66"/>
    <n v="82.56"/>
    <n v="0"/>
    <n v="9.99"/>
    <n v="0"/>
    <n v="0"/>
    <n v="0"/>
    <n v="0"/>
    <n v="0"/>
    <n v="0"/>
    <n v="0"/>
    <n v="0"/>
    <n v="2053.63"/>
    <n v="2053.63"/>
    <n v="0"/>
    <n v="0"/>
    <n v="0"/>
    <n v="0"/>
    <n v="0"/>
  </r>
  <r>
    <n v="11"/>
    <d v="2013-05-05T00:00:00"/>
    <d v="2013-05-18T00:00:00"/>
    <x v="29"/>
    <s v="G1N"/>
    <s v="GD10000000"/>
    <s v="GD0"/>
    <n v="13"/>
    <n v="8200"/>
    <s v="GD600"/>
    <s v="CLCB7"/>
    <s v="000CLC"/>
    <n v="17"/>
    <s v="32287C"/>
    <n v="13"/>
    <m/>
    <m/>
    <x v="212"/>
    <n v="58811"/>
    <s v="51229"/>
    <x v="2"/>
    <x v="1"/>
    <s v="Non-executive"/>
    <s v="D607"/>
    <x v="1"/>
    <n v="2478.42"/>
    <n v="0"/>
    <n v="0"/>
    <n v="0"/>
    <n v="0"/>
    <n v="0"/>
    <n v="0"/>
    <n v="0"/>
    <n v="0"/>
    <n v="0"/>
    <n v="0"/>
    <n v="0"/>
    <n v="0"/>
    <n v="0"/>
    <n v="0"/>
    <n v="0"/>
    <n v="0"/>
    <n v="0"/>
    <n v="0"/>
    <n v="173.94"/>
    <n v="0"/>
    <n v="0"/>
    <n v="0"/>
    <n v="0"/>
    <n v="0"/>
    <n v="150.07"/>
    <n v="0"/>
    <n v="0"/>
    <n v="0"/>
    <n v="0"/>
    <n v="0"/>
    <n v="2.71"/>
    <n v="6.48"/>
    <n v="0"/>
    <n v="0"/>
    <n v="35.1"/>
    <n v="123.92"/>
    <n v="0"/>
    <n v="9.2799999999999994"/>
    <n v="0"/>
    <n v="0"/>
    <n v="0"/>
    <n v="0"/>
    <n v="0"/>
    <n v="0"/>
    <n v="0"/>
    <n v="0"/>
    <n v="2979.92"/>
    <n v="2979.9200000000005"/>
    <n v="0"/>
    <n v="0"/>
    <n v="0"/>
    <n v="0"/>
    <n v="0"/>
  </r>
  <r>
    <n v="11"/>
    <d v="2013-05-05T00:00:00"/>
    <d v="2013-05-18T00:00:00"/>
    <x v="29"/>
    <s v="G1N"/>
    <s v="GD10000000"/>
    <s v="GD0"/>
    <n v="13"/>
    <n v="8200"/>
    <s v="GD600"/>
    <s v="CLCB7"/>
    <s v="000CLC"/>
    <n v="17"/>
    <s v="32287C"/>
    <n v="13"/>
    <m/>
    <m/>
    <x v="213"/>
    <n v="65499"/>
    <s v="73465"/>
    <x v="2"/>
    <x v="1"/>
    <s v="Non-executive"/>
    <s v="D607"/>
    <x v="1"/>
    <n v="1874.82"/>
    <n v="0"/>
    <n v="0"/>
    <n v="0"/>
    <n v="0"/>
    <n v="0"/>
    <n v="0"/>
    <n v="0"/>
    <n v="0"/>
    <n v="0"/>
    <n v="0"/>
    <n v="0"/>
    <n v="0"/>
    <n v="0"/>
    <n v="0"/>
    <n v="0"/>
    <n v="0"/>
    <n v="0"/>
    <n v="0.98"/>
    <n v="0"/>
    <n v="0"/>
    <n v="0"/>
    <n v="0"/>
    <n v="0"/>
    <n v="0"/>
    <n v="116.24"/>
    <n v="0"/>
    <n v="0"/>
    <n v="0"/>
    <n v="0"/>
    <n v="0"/>
    <n v="1.96"/>
    <n v="7.16"/>
    <n v="0"/>
    <n v="0"/>
    <n v="27.19"/>
    <n v="93.74"/>
    <n v="0"/>
    <n v="0"/>
    <n v="0"/>
    <n v="0"/>
    <n v="0"/>
    <n v="0"/>
    <n v="0"/>
    <n v="0"/>
    <n v="0"/>
    <n v="0"/>
    <n v="2122.09"/>
    <n v="2122.09"/>
    <n v="0"/>
    <n v="0"/>
    <n v="0"/>
    <n v="0"/>
    <n v="0"/>
  </r>
  <r>
    <n v="11"/>
    <d v="2013-05-05T00:00:00"/>
    <d v="2013-05-18T00:00:00"/>
    <x v="29"/>
    <s v="G1N"/>
    <s v="GD10000000"/>
    <s v="GD0"/>
    <n v="13"/>
    <n v="8200"/>
    <s v="GD600"/>
    <s v="DSG35"/>
    <s v="000DSG"/>
    <n v="15"/>
    <s v="15282A"/>
    <n v="13"/>
    <m/>
    <m/>
    <x v="2"/>
    <n v="39208"/>
    <s v="47121"/>
    <x v="161"/>
    <x v="1"/>
    <s v="Non-executive"/>
    <s v="D607"/>
    <x v="1"/>
    <n v="0"/>
    <n v="0"/>
    <n v="0"/>
    <n v="0"/>
    <n v="0"/>
    <n v="330.22"/>
    <n v="0"/>
    <n v="0"/>
    <n v="0"/>
    <n v="0"/>
    <n v="0"/>
    <n v="0"/>
    <n v="0"/>
    <n v="0"/>
    <n v="0"/>
    <n v="0"/>
    <n v="0"/>
    <n v="0"/>
    <n v="0.17"/>
    <n v="37.479999999999997"/>
    <n v="0"/>
    <n v="0"/>
    <n v="0"/>
    <n v="0"/>
    <n v="0"/>
    <n v="18.5"/>
    <n v="0"/>
    <n v="0"/>
    <n v="0"/>
    <n v="0"/>
    <n v="0"/>
    <n v="0.3"/>
    <n v="1.2"/>
    <n v="0"/>
    <n v="0"/>
    <n v="4.32"/>
    <n v="16.510000000000002"/>
    <n v="0"/>
    <n v="2"/>
    <n v="0"/>
    <n v="0"/>
    <n v="0"/>
    <n v="0"/>
    <n v="0"/>
    <n v="0"/>
    <n v="0"/>
    <n v="0"/>
    <n v="410.7"/>
    <n v="410.70000000000005"/>
    <n v="0"/>
    <n v="0"/>
    <n v="0"/>
    <n v="0"/>
    <n v="0"/>
  </r>
  <r>
    <n v="11"/>
    <d v="2013-05-05T00:00:00"/>
    <d v="2013-05-18T00:00:00"/>
    <x v="29"/>
    <s v="G1N"/>
    <s v="GD10000000"/>
    <s v="GD0"/>
    <n v="13"/>
    <n v="8200"/>
    <s v="GD600"/>
    <s v="ITQB5"/>
    <s v="000ITQ"/>
    <n v="15"/>
    <s v="32367A"/>
    <n v="13"/>
    <m/>
    <m/>
    <x v="102"/>
    <n v="39701"/>
    <s v="51279"/>
    <x v="5"/>
    <x v="1"/>
    <s v="Non-executive"/>
    <s v="D607"/>
    <x v="1"/>
    <n v="194.27"/>
    <n v="0"/>
    <n v="0"/>
    <n v="0"/>
    <n v="0"/>
    <n v="0"/>
    <n v="0"/>
    <n v="0"/>
    <n v="0"/>
    <n v="0"/>
    <n v="0"/>
    <n v="0"/>
    <n v="0"/>
    <n v="0"/>
    <n v="0"/>
    <n v="0"/>
    <n v="0"/>
    <n v="0"/>
    <n v="0.1"/>
    <n v="55.1"/>
    <n v="0"/>
    <n v="0"/>
    <n v="0"/>
    <n v="0"/>
    <n v="0"/>
    <n v="10.56"/>
    <n v="0"/>
    <n v="0"/>
    <n v="0"/>
    <n v="0"/>
    <n v="0"/>
    <n v="0.3"/>
    <n v="0.88"/>
    <n v="0"/>
    <n v="0"/>
    <n v="2.4700000000000002"/>
    <n v="9.7200000000000006"/>
    <n v="0"/>
    <n v="2.94"/>
    <n v="0"/>
    <n v="0"/>
    <n v="0"/>
    <n v="0"/>
    <n v="0"/>
    <n v="0"/>
    <n v="0"/>
    <n v="0"/>
    <n v="276.33999999999997"/>
    <n v="276.34000000000003"/>
    <n v="0"/>
    <n v="0"/>
    <n v="0"/>
    <n v="0"/>
    <n v="0"/>
  </r>
  <r>
    <n v="11"/>
    <d v="2013-05-05T00:00:00"/>
    <d v="2013-05-18T00:00:00"/>
    <x v="29"/>
    <s v="G1N"/>
    <s v="GD10000000"/>
    <s v="GD0"/>
    <n v="13"/>
    <n v="8200"/>
    <s v="GD600"/>
    <s v="MASB5"/>
    <s v="000MSP"/>
    <n v="15"/>
    <s v="32366B"/>
    <n v="13"/>
    <m/>
    <m/>
    <x v="108"/>
    <n v="39696"/>
    <s v="50911"/>
    <x v="60"/>
    <x v="1"/>
    <s v="Non-executive"/>
    <s v="D607"/>
    <x v="1"/>
    <n v="0"/>
    <n v="0"/>
    <n v="0"/>
    <n v="0"/>
    <n v="0"/>
    <n v="262.77"/>
    <n v="0"/>
    <n v="0"/>
    <n v="0"/>
    <n v="0"/>
    <n v="0"/>
    <n v="0"/>
    <n v="0"/>
    <n v="0"/>
    <n v="0"/>
    <n v="0"/>
    <n v="0"/>
    <n v="0"/>
    <n v="0.14000000000000001"/>
    <n v="33.22"/>
    <n v="0"/>
    <n v="0"/>
    <n v="0"/>
    <n v="0"/>
    <n v="0"/>
    <n v="14.58"/>
    <n v="0"/>
    <n v="0"/>
    <n v="0"/>
    <n v="0"/>
    <n v="0"/>
    <n v="0.3"/>
    <n v="0.88"/>
    <n v="0"/>
    <n v="0"/>
    <n v="3.41"/>
    <n v="13.14"/>
    <n v="0"/>
    <n v="1.78"/>
    <n v="0"/>
    <n v="0"/>
    <n v="0"/>
    <n v="0"/>
    <n v="0"/>
    <n v="0"/>
    <n v="0"/>
    <n v="0"/>
    <n v="330.22"/>
    <n v="330.21999999999997"/>
    <n v="0"/>
    <n v="0"/>
    <n v="0"/>
    <n v="0"/>
    <n v="0"/>
  </r>
  <r>
    <n v="11"/>
    <d v="2013-05-05T00:00:00"/>
    <d v="2013-05-18T00:00:00"/>
    <x v="29"/>
    <s v="G1N"/>
    <s v="GD10000000"/>
    <s v="GD0"/>
    <n v="13"/>
    <n v="8230"/>
    <s v="STIM6"/>
    <s v="RTP15"/>
    <s v="000RTT"/>
    <n v="15"/>
    <s v="ST395A"/>
    <n v="11"/>
    <m/>
    <m/>
    <x v="2"/>
    <n v="39208"/>
    <s v="47121"/>
    <x v="161"/>
    <x v="1"/>
    <s v="Non-executive"/>
    <s v="D607"/>
    <x v="1"/>
    <n v="0"/>
    <n v="0"/>
    <n v="0"/>
    <n v="0"/>
    <n v="0"/>
    <n v="330.22"/>
    <n v="0"/>
    <n v="0"/>
    <n v="0"/>
    <n v="0"/>
    <n v="0"/>
    <n v="0"/>
    <n v="0"/>
    <n v="0"/>
    <n v="0"/>
    <n v="0"/>
    <n v="0"/>
    <n v="0"/>
    <n v="0.17"/>
    <n v="37.479999999999997"/>
    <n v="0"/>
    <n v="0"/>
    <n v="0"/>
    <n v="0"/>
    <n v="0"/>
    <n v="18.5"/>
    <n v="0"/>
    <n v="0"/>
    <n v="0"/>
    <n v="0"/>
    <n v="0"/>
    <n v="0.3"/>
    <n v="1.2"/>
    <n v="0"/>
    <n v="0"/>
    <n v="4.32"/>
    <n v="16.510000000000002"/>
    <n v="0"/>
    <n v="2"/>
    <n v="0"/>
    <n v="0"/>
    <n v="0"/>
    <n v="0"/>
    <n v="0"/>
    <n v="0"/>
    <n v="0"/>
    <n v="0"/>
    <n v="410.7"/>
    <n v="410.70000000000005"/>
    <n v="0"/>
    <n v="0"/>
    <n v="0"/>
    <n v="0"/>
    <n v="0"/>
  </r>
  <r>
    <n v="11"/>
    <d v="2013-05-05T00:00:00"/>
    <d v="2013-05-18T00:00:00"/>
    <x v="29"/>
    <s v="G1N"/>
    <s v="GD10000000"/>
    <s v="GD0"/>
    <n v="13"/>
    <n v="8230"/>
    <s v="STIM6"/>
    <s v="SGP25"/>
    <s v="STAARA"/>
    <n v="15"/>
    <s v="RA388A"/>
    <n v="9"/>
    <m/>
    <m/>
    <x v="2"/>
    <n v="39208"/>
    <s v="47121"/>
    <x v="161"/>
    <x v="1"/>
    <s v="Non-executive"/>
    <s v="D607"/>
    <x v="1"/>
    <n v="0"/>
    <n v="0"/>
    <n v="0"/>
    <n v="0"/>
    <n v="0"/>
    <n v="330.22"/>
    <n v="0"/>
    <n v="0"/>
    <n v="0"/>
    <n v="0"/>
    <n v="0"/>
    <n v="0"/>
    <n v="0"/>
    <n v="0"/>
    <n v="0"/>
    <n v="0"/>
    <n v="0"/>
    <n v="0"/>
    <n v="0.17"/>
    <n v="37.479999999999997"/>
    <n v="0"/>
    <n v="0"/>
    <n v="0"/>
    <n v="0"/>
    <n v="0"/>
    <n v="18.5"/>
    <n v="0"/>
    <n v="0"/>
    <n v="0"/>
    <n v="0"/>
    <n v="0"/>
    <n v="0.3"/>
    <n v="1.2"/>
    <n v="0"/>
    <n v="0"/>
    <n v="4.32"/>
    <n v="16.510000000000002"/>
    <n v="0"/>
    <n v="2"/>
    <n v="0"/>
    <n v="0"/>
    <n v="0"/>
    <n v="0"/>
    <n v="0"/>
    <n v="0"/>
    <n v="0"/>
    <n v="0"/>
    <n v="410.7"/>
    <n v="410.70000000000005"/>
    <n v="0"/>
    <n v="0"/>
    <n v="0"/>
    <n v="0"/>
    <n v="0"/>
  </r>
  <r>
    <n v="11"/>
    <d v="2013-05-05T00:00:00"/>
    <d v="2013-05-18T00:00:00"/>
    <x v="30"/>
    <s v="S12"/>
    <s v="GD10000000"/>
    <s v="GD0"/>
    <n v="13"/>
    <n v="100"/>
    <s v="LD600"/>
    <s v="LF607"/>
    <m/>
    <m/>
    <m/>
    <m/>
    <m/>
    <m/>
    <x v="269"/>
    <n v="47032"/>
    <s v="71809"/>
    <x v="140"/>
    <x v="1"/>
    <s v="Non-executive"/>
    <s v="D607"/>
    <x v="1"/>
    <n v="4011.3"/>
    <n v="0"/>
    <n v="0"/>
    <n v="0"/>
    <n v="0"/>
    <n v="0"/>
    <n v="0"/>
    <n v="0"/>
    <n v="0"/>
    <n v="0"/>
    <n v="0"/>
    <n v="0"/>
    <n v="0"/>
    <n v="0"/>
    <n v="0"/>
    <n v="0"/>
    <n v="0"/>
    <n v="0"/>
    <n v="2.09"/>
    <n v="195.92"/>
    <n v="0"/>
    <n v="0"/>
    <n v="0"/>
    <n v="0"/>
    <n v="0"/>
    <n v="0"/>
    <n v="0"/>
    <n v="0"/>
    <n v="0"/>
    <n v="0"/>
    <n v="0"/>
    <n v="0"/>
    <n v="0"/>
    <n v="0"/>
    <n v="0"/>
    <n v="57.22"/>
    <n v="0"/>
    <n v="0"/>
    <n v="10.45"/>
    <n v="0"/>
    <n v="0"/>
    <n v="0"/>
    <n v="0"/>
    <n v="0"/>
    <n v="0"/>
    <n v="0"/>
    <n v="0"/>
    <n v="4276.9799999999996"/>
    <n v="4276.9800000000005"/>
    <n v="0"/>
    <n v="0"/>
    <n v="0"/>
    <n v="0"/>
    <n v="0"/>
  </r>
  <r>
    <n v="12"/>
    <d v="2013-05-19T00:00:00"/>
    <d v="2013-06-01T00:00:00"/>
    <x v="31"/>
    <s v="G1N"/>
    <s v="GD10000000"/>
    <s v="GD0"/>
    <n v="13"/>
    <n v="100"/>
    <s v="LD600"/>
    <s v="LF607"/>
    <m/>
    <m/>
    <m/>
    <m/>
    <m/>
    <m/>
    <x v="107"/>
    <n v="12078"/>
    <s v="45942"/>
    <x v="59"/>
    <x v="1"/>
    <s v="Non-executive"/>
    <s v="D607"/>
    <x v="1"/>
    <n v="3133.13"/>
    <n v="0"/>
    <n v="0"/>
    <n v="0"/>
    <n v="0"/>
    <n v="0"/>
    <n v="0"/>
    <n v="0"/>
    <n v="0"/>
    <n v="0"/>
    <n v="0"/>
    <n v="0"/>
    <n v="0"/>
    <n v="0"/>
    <n v="0"/>
    <n v="0"/>
    <n v="0"/>
    <n v="0"/>
    <n v="1.68"/>
    <n v="195.92"/>
    <n v="0"/>
    <n v="0"/>
    <n v="0"/>
    <n v="0"/>
    <n v="0"/>
    <n v="190.21"/>
    <n v="0"/>
    <n v="0"/>
    <n v="0"/>
    <n v="0"/>
    <n v="0"/>
    <n v="2.71"/>
    <n v="6.48"/>
    <n v="0"/>
    <n v="0"/>
    <n v="44.48"/>
    <n v="156.66"/>
    <n v="0"/>
    <n v="10.45"/>
    <n v="0"/>
    <n v="0"/>
    <n v="0"/>
    <n v="0"/>
    <n v="0"/>
    <n v="0"/>
    <n v="0"/>
    <n v="0"/>
    <n v="3741.72"/>
    <n v="3741.72"/>
    <n v="0"/>
    <n v="0"/>
    <n v="0"/>
    <n v="0"/>
    <n v="0"/>
  </r>
  <r>
    <n v="12"/>
    <d v="2013-05-19T00:00:00"/>
    <d v="2013-06-01T00:00:00"/>
    <x v="31"/>
    <s v="G1N"/>
    <s v="GD10000000"/>
    <s v="GD0"/>
    <n v="13"/>
    <n v="100"/>
    <s v="LD600"/>
    <s v="LF607"/>
    <m/>
    <m/>
    <m/>
    <m/>
    <m/>
    <m/>
    <x v="2"/>
    <n v="39208"/>
    <s v="47121"/>
    <x v="161"/>
    <x v="1"/>
    <s v="Non-executive"/>
    <s v="D607"/>
    <x v="1"/>
    <n v="0"/>
    <n v="0"/>
    <n v="0"/>
    <n v="0"/>
    <n v="0"/>
    <n v="660.43"/>
    <n v="0"/>
    <n v="0"/>
    <n v="0"/>
    <n v="0"/>
    <n v="0"/>
    <n v="0"/>
    <n v="0"/>
    <n v="0"/>
    <n v="0"/>
    <n v="0"/>
    <n v="0"/>
    <n v="0"/>
    <n v="0.34"/>
    <n v="74.959999999999994"/>
    <n v="0"/>
    <n v="0"/>
    <n v="0"/>
    <n v="0"/>
    <n v="0"/>
    <n v="37"/>
    <n v="0"/>
    <n v="0"/>
    <n v="0"/>
    <n v="0"/>
    <n v="0"/>
    <n v="0.6"/>
    <n v="2.38"/>
    <n v="0"/>
    <n v="0"/>
    <n v="8.66"/>
    <n v="33.020000000000003"/>
    <n v="0"/>
    <n v="4"/>
    <n v="0"/>
    <n v="0"/>
    <n v="0"/>
    <n v="0"/>
    <n v="0"/>
    <n v="0"/>
    <n v="0"/>
    <n v="0"/>
    <n v="821.39"/>
    <n v="821.39"/>
    <n v="0"/>
    <n v="0"/>
    <n v="0"/>
    <n v="0"/>
    <n v="0"/>
  </r>
  <r>
    <n v="12"/>
    <d v="2013-05-19T00:00:00"/>
    <d v="2013-06-01T00:00:00"/>
    <x v="31"/>
    <s v="G1N"/>
    <s v="GD10000000"/>
    <s v="GD0"/>
    <n v="13"/>
    <n v="100"/>
    <s v="LD600"/>
    <s v="LF607"/>
    <m/>
    <m/>
    <m/>
    <m/>
    <m/>
    <m/>
    <x v="108"/>
    <n v="39696"/>
    <s v="50911"/>
    <x v="60"/>
    <x v="1"/>
    <s v="Non-executive"/>
    <s v="D607"/>
    <x v="1"/>
    <n v="0"/>
    <n v="0"/>
    <n v="0"/>
    <n v="0"/>
    <n v="0"/>
    <n v="2364.91"/>
    <n v="0"/>
    <n v="0"/>
    <n v="0"/>
    <n v="0"/>
    <n v="0"/>
    <n v="0"/>
    <n v="0"/>
    <n v="0"/>
    <n v="0"/>
    <n v="0"/>
    <n v="0"/>
    <n v="0"/>
    <n v="1.24"/>
    <n v="299"/>
    <n v="0"/>
    <n v="0"/>
    <n v="0"/>
    <n v="0"/>
    <n v="0"/>
    <n v="131.26"/>
    <n v="0"/>
    <n v="0"/>
    <n v="0"/>
    <n v="0"/>
    <n v="0"/>
    <n v="2.69"/>
    <n v="7.9"/>
    <n v="0"/>
    <n v="0"/>
    <n v="30.7"/>
    <n v="118.24"/>
    <n v="0"/>
    <n v="15.94"/>
    <n v="0"/>
    <n v="0"/>
    <n v="0"/>
    <n v="0"/>
    <n v="0"/>
    <n v="0"/>
    <n v="0"/>
    <n v="0"/>
    <n v="2971.88"/>
    <n v="2971.8799999999997"/>
    <n v="0"/>
    <n v="0"/>
    <n v="0"/>
    <n v="0"/>
    <n v="0"/>
  </r>
  <r>
    <n v="12"/>
    <d v="2013-05-19T00:00:00"/>
    <d v="2013-06-01T00:00:00"/>
    <x v="31"/>
    <s v="G1N"/>
    <s v="GD10000000"/>
    <s v="GD0"/>
    <n v="13"/>
    <n v="100"/>
    <s v="LD600"/>
    <s v="LF607"/>
    <m/>
    <m/>
    <m/>
    <m/>
    <m/>
    <m/>
    <x v="102"/>
    <n v="39701"/>
    <s v="51279"/>
    <x v="5"/>
    <x v="1"/>
    <s v="Non-executive"/>
    <s v="D607"/>
    <x v="1"/>
    <n v="1748.42"/>
    <n v="0"/>
    <n v="0"/>
    <n v="0"/>
    <n v="0"/>
    <n v="0"/>
    <n v="0"/>
    <n v="0"/>
    <n v="0"/>
    <n v="0"/>
    <n v="0"/>
    <n v="0"/>
    <n v="0"/>
    <n v="0"/>
    <n v="0"/>
    <n v="0"/>
    <n v="0"/>
    <n v="0"/>
    <n v="0.93"/>
    <n v="495.95"/>
    <n v="0"/>
    <n v="0"/>
    <n v="0"/>
    <n v="0"/>
    <n v="0"/>
    <n v="95.07"/>
    <n v="0"/>
    <n v="0"/>
    <n v="0"/>
    <n v="0"/>
    <n v="0"/>
    <n v="2.69"/>
    <n v="7.9"/>
    <n v="0"/>
    <n v="0"/>
    <n v="22.23"/>
    <n v="87.43"/>
    <n v="0"/>
    <n v="26.45"/>
    <n v="0"/>
    <n v="0"/>
    <n v="0"/>
    <n v="0"/>
    <n v="0"/>
    <n v="0"/>
    <n v="0"/>
    <n v="0"/>
    <n v="2487.0700000000002"/>
    <n v="2487.0700000000002"/>
    <n v="0"/>
    <n v="0"/>
    <n v="0"/>
    <n v="0"/>
    <n v="0"/>
  </r>
  <r>
    <n v="12"/>
    <d v="2013-05-19T00:00:00"/>
    <d v="2013-06-01T00:00:00"/>
    <x v="31"/>
    <s v="G1N"/>
    <s v="GD10000000"/>
    <s v="GD0"/>
    <n v="13"/>
    <n v="100"/>
    <s v="LD600"/>
    <s v="LF607"/>
    <m/>
    <m/>
    <m/>
    <m/>
    <m/>
    <m/>
    <x v="213"/>
    <n v="65499"/>
    <s v="73465"/>
    <x v="2"/>
    <x v="1"/>
    <s v="Non-executive"/>
    <s v="D607"/>
    <x v="1"/>
    <n v="1249.8800000000001"/>
    <n v="0"/>
    <n v="0"/>
    <n v="0"/>
    <n v="0"/>
    <n v="0"/>
    <n v="0"/>
    <n v="0"/>
    <n v="0"/>
    <n v="0"/>
    <n v="0"/>
    <n v="0"/>
    <n v="0"/>
    <n v="0"/>
    <n v="0"/>
    <n v="0"/>
    <n v="0"/>
    <n v="0"/>
    <n v="0.66"/>
    <n v="0"/>
    <n v="0"/>
    <n v="0"/>
    <n v="0"/>
    <n v="0"/>
    <n v="0"/>
    <n v="77.489999999999995"/>
    <n v="0"/>
    <n v="0"/>
    <n v="0"/>
    <n v="0"/>
    <n v="0"/>
    <n v="1.3"/>
    <n v="4.7699999999999996"/>
    <n v="0"/>
    <n v="0"/>
    <n v="18.13"/>
    <n v="62.49"/>
    <n v="0"/>
    <n v="0"/>
    <n v="0"/>
    <n v="0"/>
    <n v="0"/>
    <n v="0"/>
    <n v="0"/>
    <n v="0"/>
    <n v="0"/>
    <n v="0"/>
    <n v="1414.72"/>
    <n v="1414.7200000000003"/>
    <n v="0"/>
    <n v="0"/>
    <n v="0"/>
    <n v="0"/>
    <n v="0"/>
  </r>
  <r>
    <n v="12"/>
    <d v="2013-05-19T00:00:00"/>
    <d v="2013-06-01T00:00:00"/>
    <x v="31"/>
    <s v="G1N"/>
    <s v="GD10000000"/>
    <s v="GD0"/>
    <n v="13"/>
    <n v="8200"/>
    <s v="GD600"/>
    <s v="ADMIN"/>
    <s v="0ADMIN"/>
    <n v="1"/>
    <s v="CHOICE"/>
    <n v="12"/>
    <m/>
    <m/>
    <x v="2"/>
    <n v="39208"/>
    <s v="47121"/>
    <x v="161"/>
    <x v="1"/>
    <s v="Non-executive"/>
    <s v="D607"/>
    <x v="1"/>
    <n v="0"/>
    <n v="0"/>
    <n v="0"/>
    <n v="0"/>
    <n v="0"/>
    <n v="1651.07"/>
    <n v="0"/>
    <n v="0"/>
    <n v="0"/>
    <n v="0"/>
    <n v="0"/>
    <n v="0"/>
    <n v="0"/>
    <n v="0"/>
    <n v="0"/>
    <n v="0"/>
    <n v="0"/>
    <n v="0"/>
    <n v="0.89"/>
    <n v="187.41"/>
    <n v="0"/>
    <n v="0"/>
    <n v="0"/>
    <n v="0"/>
    <n v="0"/>
    <n v="92.55"/>
    <n v="0"/>
    <n v="0"/>
    <n v="0"/>
    <n v="0"/>
    <n v="0"/>
    <n v="1.49"/>
    <n v="5.95"/>
    <n v="0"/>
    <n v="0"/>
    <n v="21.63"/>
    <n v="82.56"/>
    <n v="0"/>
    <n v="9.99"/>
    <n v="0"/>
    <n v="0"/>
    <n v="0"/>
    <n v="0"/>
    <n v="0"/>
    <n v="0"/>
    <n v="0"/>
    <n v="0"/>
    <n v="2053.54"/>
    <n v="2053.54"/>
    <n v="0"/>
    <n v="0"/>
    <n v="0"/>
    <n v="0"/>
    <n v="0"/>
  </r>
  <r>
    <n v="12"/>
    <d v="2013-05-19T00:00:00"/>
    <d v="2013-06-01T00:00:00"/>
    <x v="31"/>
    <s v="G1N"/>
    <s v="GD10000000"/>
    <s v="GD0"/>
    <n v="13"/>
    <n v="8200"/>
    <s v="GD600"/>
    <s v="CLCB5"/>
    <s v="000CLC"/>
    <n v="15"/>
    <s v="32287C"/>
    <n v="13"/>
    <m/>
    <m/>
    <x v="212"/>
    <n v="58811"/>
    <s v="51229"/>
    <x v="2"/>
    <x v="1"/>
    <s v="Non-executive"/>
    <s v="D607"/>
    <x v="1"/>
    <n v="991.35"/>
    <n v="0"/>
    <n v="0"/>
    <n v="0"/>
    <n v="0"/>
    <n v="0"/>
    <n v="0"/>
    <n v="0"/>
    <n v="0"/>
    <n v="0"/>
    <n v="0"/>
    <n v="0"/>
    <n v="0"/>
    <n v="0"/>
    <n v="0"/>
    <n v="0"/>
    <n v="0"/>
    <n v="0"/>
    <n v="0"/>
    <n v="69.58"/>
    <n v="0"/>
    <n v="0"/>
    <n v="0"/>
    <n v="0"/>
    <n v="0"/>
    <n v="60.03"/>
    <n v="0"/>
    <n v="0"/>
    <n v="0"/>
    <n v="0"/>
    <n v="0"/>
    <n v="1.08"/>
    <n v="2.59"/>
    <n v="0"/>
    <n v="0"/>
    <n v="14.03"/>
    <n v="49.56"/>
    <n v="0"/>
    <n v="3.71"/>
    <n v="0"/>
    <n v="0"/>
    <n v="0"/>
    <n v="0"/>
    <n v="0"/>
    <n v="0"/>
    <n v="0"/>
    <n v="0"/>
    <n v="1191.93"/>
    <n v="1191.9299999999998"/>
    <n v="0"/>
    <n v="0"/>
    <n v="0"/>
    <n v="0"/>
    <n v="0"/>
  </r>
  <r>
    <n v="12"/>
    <d v="2013-05-19T00:00:00"/>
    <d v="2013-06-01T00:00:00"/>
    <x v="31"/>
    <s v="G1N"/>
    <s v="GD10000000"/>
    <s v="GD0"/>
    <n v="13"/>
    <n v="8200"/>
    <s v="GD600"/>
    <s v="CLCB5"/>
    <s v="000CLC"/>
    <n v="15"/>
    <s v="32287C"/>
    <n v="13"/>
    <m/>
    <m/>
    <x v="213"/>
    <n v="65499"/>
    <s v="73465"/>
    <x v="2"/>
    <x v="1"/>
    <s v="Non-executive"/>
    <s v="D607"/>
    <x v="1"/>
    <n v="749.92"/>
    <n v="0"/>
    <n v="0"/>
    <n v="0"/>
    <n v="0"/>
    <n v="0"/>
    <n v="0"/>
    <n v="0"/>
    <n v="0"/>
    <n v="0"/>
    <n v="0"/>
    <n v="0"/>
    <n v="0"/>
    <n v="0"/>
    <n v="0"/>
    <n v="0"/>
    <n v="0"/>
    <n v="0"/>
    <n v="0.4"/>
    <n v="0"/>
    <n v="0"/>
    <n v="0"/>
    <n v="0"/>
    <n v="0"/>
    <n v="0"/>
    <n v="46.5"/>
    <n v="0"/>
    <n v="0"/>
    <n v="0"/>
    <n v="0"/>
    <n v="0"/>
    <n v="0.79"/>
    <n v="2.86"/>
    <n v="0"/>
    <n v="0"/>
    <n v="10.88"/>
    <n v="37.5"/>
    <n v="0"/>
    <n v="0"/>
    <n v="0"/>
    <n v="0"/>
    <n v="0"/>
    <n v="0"/>
    <n v="0"/>
    <n v="0"/>
    <n v="0"/>
    <n v="0"/>
    <n v="848.85"/>
    <n v="848.84999999999991"/>
    <n v="0"/>
    <n v="0"/>
    <n v="0"/>
    <n v="0"/>
    <n v="0"/>
  </r>
  <r>
    <n v="12"/>
    <d v="2013-05-19T00:00:00"/>
    <d v="2013-06-01T00:00:00"/>
    <x v="31"/>
    <s v="G1N"/>
    <s v="GD10000000"/>
    <s v="GD0"/>
    <n v="13"/>
    <n v="8200"/>
    <s v="GD600"/>
    <s v="CLCB7"/>
    <s v="000CLC"/>
    <n v="17"/>
    <s v="32287C"/>
    <n v="13"/>
    <m/>
    <m/>
    <x v="212"/>
    <n v="58811"/>
    <s v="51229"/>
    <x v="2"/>
    <x v="1"/>
    <s v="Non-executive"/>
    <s v="D607"/>
    <x v="1"/>
    <n v="1487.07"/>
    <n v="0"/>
    <n v="0"/>
    <n v="0"/>
    <n v="0"/>
    <n v="0"/>
    <n v="0"/>
    <n v="0"/>
    <n v="0"/>
    <n v="0"/>
    <n v="0"/>
    <n v="0"/>
    <n v="0"/>
    <n v="0"/>
    <n v="0"/>
    <n v="0"/>
    <n v="0"/>
    <n v="0"/>
    <n v="0"/>
    <n v="104.36"/>
    <n v="0"/>
    <n v="0"/>
    <n v="0"/>
    <n v="0"/>
    <n v="0"/>
    <n v="90.04"/>
    <n v="0"/>
    <n v="0"/>
    <n v="0"/>
    <n v="0"/>
    <n v="0"/>
    <n v="1.63"/>
    <n v="3.89"/>
    <n v="0"/>
    <n v="0"/>
    <n v="21.06"/>
    <n v="74.36"/>
    <n v="0"/>
    <n v="5.57"/>
    <n v="0"/>
    <n v="0"/>
    <n v="0"/>
    <n v="0"/>
    <n v="0"/>
    <n v="0"/>
    <n v="0"/>
    <n v="0"/>
    <n v="1787.98"/>
    <n v="1787.9799999999998"/>
    <n v="0"/>
    <n v="0"/>
    <n v="0"/>
    <n v="0"/>
    <n v="0"/>
  </r>
  <r>
    <n v="12"/>
    <d v="2013-05-19T00:00:00"/>
    <d v="2013-06-01T00:00:00"/>
    <x v="31"/>
    <s v="G1N"/>
    <s v="GD10000000"/>
    <s v="GD0"/>
    <n v="13"/>
    <n v="8200"/>
    <s v="GD600"/>
    <s v="CLCB7"/>
    <s v="000CLC"/>
    <n v="17"/>
    <s v="32287C"/>
    <n v="13"/>
    <m/>
    <m/>
    <x v="213"/>
    <n v="65499"/>
    <s v="73465"/>
    <x v="2"/>
    <x v="1"/>
    <s v="Non-executive"/>
    <s v="D607"/>
    <x v="1"/>
    <n v="1124.9000000000001"/>
    <n v="0"/>
    <n v="0"/>
    <n v="0"/>
    <n v="0"/>
    <n v="0"/>
    <n v="0"/>
    <n v="0"/>
    <n v="0"/>
    <n v="0"/>
    <n v="0"/>
    <n v="0"/>
    <n v="0"/>
    <n v="0"/>
    <n v="0"/>
    <n v="0"/>
    <n v="0"/>
    <n v="0"/>
    <n v="0.57999999999999996"/>
    <n v="0"/>
    <n v="0"/>
    <n v="0"/>
    <n v="0"/>
    <n v="0"/>
    <n v="0"/>
    <n v="69.739999999999995"/>
    <n v="0"/>
    <n v="0"/>
    <n v="0"/>
    <n v="0"/>
    <n v="0"/>
    <n v="1.18"/>
    <n v="4.3"/>
    <n v="0"/>
    <n v="0"/>
    <n v="16.3"/>
    <n v="56.25"/>
    <n v="0"/>
    <n v="0"/>
    <n v="0"/>
    <n v="0"/>
    <n v="0"/>
    <n v="0"/>
    <n v="0"/>
    <n v="0"/>
    <n v="0"/>
    <n v="0"/>
    <n v="1273.25"/>
    <n v="1273.25"/>
    <n v="0"/>
    <n v="0"/>
    <n v="0"/>
    <n v="0"/>
    <n v="0"/>
  </r>
  <r>
    <n v="12"/>
    <d v="2013-05-19T00:00:00"/>
    <d v="2013-06-01T00:00:00"/>
    <x v="31"/>
    <s v="G1N"/>
    <s v="GD10000000"/>
    <s v="GD0"/>
    <n v="13"/>
    <n v="8200"/>
    <s v="GD600"/>
    <s v="DSG35"/>
    <s v="000DSG"/>
    <n v="15"/>
    <s v="15282A"/>
    <n v="13"/>
    <m/>
    <m/>
    <x v="2"/>
    <n v="39208"/>
    <s v="47121"/>
    <x v="161"/>
    <x v="1"/>
    <s v="Non-executive"/>
    <s v="D607"/>
    <x v="1"/>
    <n v="0"/>
    <n v="0"/>
    <n v="0"/>
    <n v="0"/>
    <n v="0"/>
    <n v="330.24"/>
    <n v="0"/>
    <n v="0"/>
    <n v="0"/>
    <n v="0"/>
    <n v="0"/>
    <n v="0"/>
    <n v="0"/>
    <n v="0"/>
    <n v="0"/>
    <n v="0"/>
    <n v="0"/>
    <n v="0"/>
    <n v="0.16"/>
    <n v="37.49"/>
    <n v="0"/>
    <n v="0"/>
    <n v="0"/>
    <n v="0"/>
    <n v="0"/>
    <n v="18.5"/>
    <n v="0"/>
    <n v="0"/>
    <n v="0"/>
    <n v="0"/>
    <n v="0"/>
    <n v="0.3"/>
    <n v="1.2"/>
    <n v="0"/>
    <n v="0"/>
    <n v="4.33"/>
    <n v="16.510000000000002"/>
    <n v="0"/>
    <n v="2"/>
    <n v="0"/>
    <n v="0"/>
    <n v="0"/>
    <n v="0"/>
    <n v="0"/>
    <n v="0"/>
    <n v="0"/>
    <n v="0"/>
    <n v="410.73"/>
    <n v="410.73"/>
    <n v="0"/>
    <n v="0"/>
    <n v="0"/>
    <n v="0"/>
    <n v="0"/>
  </r>
  <r>
    <n v="12"/>
    <d v="2013-05-19T00:00:00"/>
    <d v="2013-06-01T00:00:00"/>
    <x v="31"/>
    <s v="G1N"/>
    <s v="GD10000000"/>
    <s v="GD0"/>
    <n v="13"/>
    <n v="8200"/>
    <s v="GD600"/>
    <s v="ITQB5"/>
    <s v="000ITQ"/>
    <n v="15"/>
    <s v="32367A"/>
    <n v="13"/>
    <m/>
    <m/>
    <x v="102"/>
    <n v="39701"/>
    <s v="51279"/>
    <x v="5"/>
    <x v="1"/>
    <s v="Non-executive"/>
    <s v="D607"/>
    <x v="1"/>
    <n v="194.28"/>
    <n v="0"/>
    <n v="0"/>
    <n v="0"/>
    <n v="0"/>
    <n v="0"/>
    <n v="0"/>
    <n v="0"/>
    <n v="0"/>
    <n v="0"/>
    <n v="0"/>
    <n v="0"/>
    <n v="0"/>
    <n v="0"/>
    <n v="0"/>
    <n v="0"/>
    <n v="0"/>
    <n v="0"/>
    <n v="0.1"/>
    <n v="55.11"/>
    <n v="0"/>
    <n v="0"/>
    <n v="0"/>
    <n v="0"/>
    <n v="0"/>
    <n v="10.57"/>
    <n v="0"/>
    <n v="0"/>
    <n v="0"/>
    <n v="0"/>
    <n v="0"/>
    <n v="0.3"/>
    <n v="0.88"/>
    <n v="0"/>
    <n v="0"/>
    <n v="2.48"/>
    <n v="9.7100000000000009"/>
    <n v="0"/>
    <n v="2.94"/>
    <n v="0"/>
    <n v="0"/>
    <n v="0"/>
    <n v="0"/>
    <n v="0"/>
    <n v="0"/>
    <n v="0"/>
    <n v="0"/>
    <n v="276.37"/>
    <n v="276.37"/>
    <n v="0"/>
    <n v="0"/>
    <n v="0"/>
    <n v="0"/>
    <n v="0"/>
  </r>
  <r>
    <n v="12"/>
    <d v="2013-05-19T00:00:00"/>
    <d v="2013-06-01T00:00:00"/>
    <x v="31"/>
    <s v="G1N"/>
    <s v="GD10000000"/>
    <s v="GD0"/>
    <n v="13"/>
    <n v="8200"/>
    <s v="GD600"/>
    <s v="MASB5"/>
    <s v="000MSP"/>
    <n v="15"/>
    <s v="32366B"/>
    <n v="13"/>
    <m/>
    <m/>
    <x v="108"/>
    <n v="39696"/>
    <s v="50911"/>
    <x v="60"/>
    <x v="1"/>
    <s v="Non-executive"/>
    <s v="D607"/>
    <x v="1"/>
    <n v="0"/>
    <n v="0"/>
    <n v="0"/>
    <n v="0"/>
    <n v="0"/>
    <n v="262.75"/>
    <n v="0"/>
    <n v="0"/>
    <n v="0"/>
    <n v="0"/>
    <n v="0"/>
    <n v="0"/>
    <n v="0"/>
    <n v="0"/>
    <n v="0"/>
    <n v="0"/>
    <n v="0"/>
    <n v="0"/>
    <n v="0.14000000000000001"/>
    <n v="33.22"/>
    <n v="0"/>
    <n v="0"/>
    <n v="0"/>
    <n v="0"/>
    <n v="0"/>
    <n v="14.58"/>
    <n v="0"/>
    <n v="0"/>
    <n v="0"/>
    <n v="0"/>
    <n v="0"/>
    <n v="0.3"/>
    <n v="0.88"/>
    <n v="0"/>
    <n v="0"/>
    <n v="3.41"/>
    <n v="13.14"/>
    <n v="0"/>
    <n v="1.78"/>
    <n v="0"/>
    <n v="0"/>
    <n v="0"/>
    <n v="0"/>
    <n v="0"/>
    <n v="0"/>
    <n v="0"/>
    <n v="0"/>
    <n v="330.2"/>
    <n v="330.2"/>
    <n v="0"/>
    <n v="0"/>
    <n v="0"/>
    <n v="0"/>
    <n v="0"/>
  </r>
  <r>
    <n v="12"/>
    <d v="2013-05-19T00:00:00"/>
    <d v="2013-06-01T00:00:00"/>
    <x v="31"/>
    <s v="G1N"/>
    <s v="GD10000000"/>
    <s v="GD0"/>
    <n v="13"/>
    <n v="8230"/>
    <s v="STIM6"/>
    <s v="RTP15"/>
    <s v="000RTT"/>
    <n v="15"/>
    <s v="ST395A"/>
    <n v="11"/>
    <m/>
    <m/>
    <x v="2"/>
    <n v="39208"/>
    <s v="47121"/>
    <x v="161"/>
    <x v="1"/>
    <s v="Non-executive"/>
    <s v="D607"/>
    <x v="1"/>
    <n v="0"/>
    <n v="0"/>
    <n v="0"/>
    <n v="0"/>
    <n v="0"/>
    <n v="330.24"/>
    <n v="0"/>
    <n v="0"/>
    <n v="0"/>
    <n v="0"/>
    <n v="0"/>
    <n v="0"/>
    <n v="0"/>
    <n v="0"/>
    <n v="0"/>
    <n v="0"/>
    <n v="0"/>
    <n v="0"/>
    <n v="0.16"/>
    <n v="37.49"/>
    <n v="0"/>
    <n v="0"/>
    <n v="0"/>
    <n v="0"/>
    <n v="0"/>
    <n v="18.5"/>
    <n v="0"/>
    <n v="0"/>
    <n v="0"/>
    <n v="0"/>
    <n v="0"/>
    <n v="0.3"/>
    <n v="1.2"/>
    <n v="0"/>
    <n v="0"/>
    <n v="4.33"/>
    <n v="16.510000000000002"/>
    <n v="0"/>
    <n v="2"/>
    <n v="0"/>
    <n v="0"/>
    <n v="0"/>
    <n v="0"/>
    <n v="0"/>
    <n v="0"/>
    <n v="0"/>
    <n v="0"/>
    <n v="410.73"/>
    <n v="410.73"/>
    <n v="0"/>
    <n v="0"/>
    <n v="0"/>
    <n v="0"/>
    <n v="0"/>
  </r>
  <r>
    <n v="12"/>
    <d v="2013-05-19T00:00:00"/>
    <d v="2013-06-01T00:00:00"/>
    <x v="31"/>
    <s v="G1N"/>
    <s v="GD10000000"/>
    <s v="GD0"/>
    <n v="13"/>
    <n v="8230"/>
    <s v="STIM6"/>
    <s v="SGP25"/>
    <s v="STAARA"/>
    <n v="15"/>
    <s v="RA388A"/>
    <n v="9"/>
    <m/>
    <m/>
    <x v="2"/>
    <n v="39208"/>
    <s v="47121"/>
    <x v="161"/>
    <x v="1"/>
    <s v="Non-executive"/>
    <s v="D607"/>
    <x v="1"/>
    <n v="0"/>
    <n v="0"/>
    <n v="0"/>
    <n v="0"/>
    <n v="0"/>
    <n v="330.24"/>
    <n v="0"/>
    <n v="0"/>
    <n v="0"/>
    <n v="0"/>
    <n v="0"/>
    <n v="0"/>
    <n v="0"/>
    <n v="0"/>
    <n v="0"/>
    <n v="0"/>
    <n v="0"/>
    <n v="0"/>
    <n v="0.16"/>
    <n v="37.49"/>
    <n v="0"/>
    <n v="0"/>
    <n v="0"/>
    <n v="0"/>
    <n v="0"/>
    <n v="18.5"/>
    <n v="0"/>
    <n v="0"/>
    <n v="0"/>
    <n v="0"/>
    <n v="0"/>
    <n v="0.3"/>
    <n v="1.2"/>
    <n v="0"/>
    <n v="0"/>
    <n v="4.33"/>
    <n v="16.510000000000002"/>
    <n v="0"/>
    <n v="2"/>
    <n v="0"/>
    <n v="0"/>
    <n v="0"/>
    <n v="0"/>
    <n v="0"/>
    <n v="0"/>
    <n v="0"/>
    <n v="0"/>
    <n v="410.73"/>
    <n v="410.73"/>
    <n v="0"/>
    <n v="0"/>
    <n v="0"/>
    <n v="0"/>
    <n v="0"/>
  </r>
  <r>
    <n v="12"/>
    <d v="2013-05-19T00:00:00"/>
    <d v="2013-06-01T00:00:00"/>
    <x v="32"/>
    <s v="S12"/>
    <s v="GD10000000"/>
    <s v="GD0"/>
    <n v="13"/>
    <n v="100"/>
    <s v="LD600"/>
    <s v="LF607"/>
    <m/>
    <m/>
    <m/>
    <m/>
    <m/>
    <m/>
    <x v="269"/>
    <n v="47032"/>
    <s v="71809"/>
    <x v="140"/>
    <x v="1"/>
    <s v="Non-executive"/>
    <s v="D607"/>
    <x v="1"/>
    <n v="4011.3"/>
    <n v="0"/>
    <n v="0"/>
    <n v="0"/>
    <n v="0"/>
    <n v="0"/>
    <n v="0"/>
    <n v="0"/>
    <n v="0"/>
    <n v="0"/>
    <n v="0"/>
    <n v="0"/>
    <n v="0"/>
    <n v="0"/>
    <n v="0"/>
    <n v="0"/>
    <n v="0"/>
    <n v="0"/>
    <n v="2.09"/>
    <n v="195.92"/>
    <n v="0"/>
    <n v="0"/>
    <n v="0"/>
    <n v="0"/>
    <n v="0"/>
    <n v="0"/>
    <n v="0"/>
    <n v="0"/>
    <n v="0"/>
    <n v="0"/>
    <n v="0"/>
    <n v="0"/>
    <n v="0"/>
    <n v="0"/>
    <n v="0"/>
    <n v="57.21"/>
    <n v="0"/>
    <n v="0"/>
    <n v="10.45"/>
    <n v="0"/>
    <n v="0"/>
    <n v="0"/>
    <n v="0"/>
    <n v="0"/>
    <n v="0"/>
    <n v="0"/>
    <n v="0"/>
    <n v="4276.97"/>
    <n v="4276.97"/>
    <n v="0"/>
    <n v="0"/>
    <n v="0"/>
    <n v="0"/>
    <n v="0"/>
  </r>
  <r>
    <n v="13"/>
    <d v="2013-06-02T00:00:00"/>
    <d v="2013-06-15T00:00:00"/>
    <x v="33"/>
    <s v="G1N"/>
    <s v="GD10000000"/>
    <s v="GD0"/>
    <n v="13"/>
    <n v="100"/>
    <s v="LD600"/>
    <s v="LF607"/>
    <m/>
    <m/>
    <m/>
    <m/>
    <m/>
    <m/>
    <x v="107"/>
    <n v="12078"/>
    <s v="45942"/>
    <x v="59"/>
    <x v="1"/>
    <s v="Non-executive"/>
    <s v="D607"/>
    <x v="1"/>
    <n v="3213.46"/>
    <n v="0"/>
    <n v="0"/>
    <n v="0"/>
    <n v="0"/>
    <n v="0"/>
    <n v="0"/>
    <n v="0"/>
    <n v="0"/>
    <n v="0"/>
    <n v="0"/>
    <n v="0"/>
    <n v="0"/>
    <n v="0"/>
    <n v="0"/>
    <n v="0"/>
    <n v="0"/>
    <n v="0"/>
    <n v="1.68"/>
    <n v="195.92"/>
    <n v="0"/>
    <n v="0"/>
    <n v="0"/>
    <n v="0"/>
    <n v="0"/>
    <n v="195.18"/>
    <n v="0"/>
    <n v="0"/>
    <n v="0"/>
    <n v="0"/>
    <n v="0"/>
    <n v="2.71"/>
    <n v="6.48"/>
    <n v="0"/>
    <n v="0"/>
    <n v="45.65"/>
    <n v="160.66999999999999"/>
    <n v="0"/>
    <n v="10.45"/>
    <n v="0"/>
    <n v="0"/>
    <n v="0"/>
    <n v="0"/>
    <n v="0"/>
    <n v="0"/>
    <n v="0"/>
    <n v="0"/>
    <n v="3832.2"/>
    <n v="3832.2"/>
    <n v="0"/>
    <n v="0"/>
    <n v="0"/>
    <n v="0"/>
    <n v="0"/>
  </r>
  <r>
    <n v="13"/>
    <d v="2013-06-02T00:00:00"/>
    <d v="2013-06-15T00:00:00"/>
    <x v="33"/>
    <s v="G1N"/>
    <s v="GD10000000"/>
    <s v="GD0"/>
    <n v="13"/>
    <n v="100"/>
    <s v="LD600"/>
    <s v="LF607"/>
    <m/>
    <m/>
    <m/>
    <m/>
    <m/>
    <m/>
    <x v="2"/>
    <n v="39208"/>
    <s v="47121"/>
    <x v="161"/>
    <x v="1"/>
    <s v="Non-executive"/>
    <s v="D607"/>
    <x v="1"/>
    <n v="0"/>
    <n v="0"/>
    <n v="0"/>
    <n v="0"/>
    <n v="0"/>
    <n v="660.44"/>
    <n v="0"/>
    <n v="0"/>
    <n v="0"/>
    <n v="0"/>
    <n v="0"/>
    <n v="0"/>
    <n v="0"/>
    <n v="0"/>
    <n v="0"/>
    <n v="0"/>
    <n v="0"/>
    <n v="0"/>
    <n v="0.34"/>
    <n v="74.959999999999994"/>
    <n v="0"/>
    <n v="0"/>
    <n v="0"/>
    <n v="0"/>
    <n v="0"/>
    <n v="37.020000000000003"/>
    <n v="0"/>
    <n v="0"/>
    <n v="0"/>
    <n v="0"/>
    <n v="0"/>
    <n v="0.6"/>
    <n v="2.38"/>
    <n v="0"/>
    <n v="0"/>
    <n v="8.66"/>
    <n v="33.020000000000003"/>
    <n v="0"/>
    <n v="4"/>
    <n v="0"/>
    <n v="0"/>
    <n v="0"/>
    <n v="0"/>
    <n v="0"/>
    <n v="0"/>
    <n v="0"/>
    <n v="0"/>
    <n v="821.42"/>
    <n v="821.42000000000007"/>
    <n v="0"/>
    <n v="0"/>
    <n v="0"/>
    <n v="0"/>
    <n v="0"/>
  </r>
  <r>
    <n v="13"/>
    <d v="2013-06-02T00:00:00"/>
    <d v="2013-06-15T00:00:00"/>
    <x v="33"/>
    <s v="G1N"/>
    <s v="GD10000000"/>
    <s v="GD0"/>
    <n v="13"/>
    <n v="100"/>
    <s v="LD600"/>
    <s v="LF607"/>
    <m/>
    <m/>
    <m/>
    <m/>
    <m/>
    <m/>
    <x v="108"/>
    <n v="39696"/>
    <s v="50911"/>
    <x v="60"/>
    <x v="1"/>
    <s v="Non-executive"/>
    <s v="D607"/>
    <x v="1"/>
    <n v="0"/>
    <n v="0"/>
    <n v="0"/>
    <n v="0"/>
    <n v="0"/>
    <n v="2364.89"/>
    <n v="0"/>
    <n v="0"/>
    <n v="0"/>
    <n v="0"/>
    <n v="0"/>
    <n v="0"/>
    <n v="0"/>
    <n v="0"/>
    <n v="0"/>
    <n v="0"/>
    <n v="0"/>
    <n v="0"/>
    <n v="1.24"/>
    <n v="299"/>
    <n v="0"/>
    <n v="0"/>
    <n v="0"/>
    <n v="0"/>
    <n v="0"/>
    <n v="131.26"/>
    <n v="0"/>
    <n v="0"/>
    <n v="0"/>
    <n v="0"/>
    <n v="0"/>
    <n v="2.69"/>
    <n v="7.9"/>
    <n v="0"/>
    <n v="0"/>
    <n v="30.7"/>
    <n v="118.24"/>
    <n v="0"/>
    <n v="15.94"/>
    <n v="0"/>
    <n v="0"/>
    <n v="0"/>
    <n v="0"/>
    <n v="0"/>
    <n v="0"/>
    <n v="0"/>
    <n v="0"/>
    <n v="2971.86"/>
    <n v="2971.8599999999992"/>
    <n v="0"/>
    <n v="0"/>
    <n v="0"/>
    <n v="0"/>
    <n v="0"/>
  </r>
  <r>
    <n v="13"/>
    <d v="2013-06-02T00:00:00"/>
    <d v="2013-06-15T00:00:00"/>
    <x v="33"/>
    <s v="G1N"/>
    <s v="GD10000000"/>
    <s v="GD0"/>
    <n v="13"/>
    <n v="100"/>
    <s v="LD600"/>
    <s v="LF607"/>
    <m/>
    <m/>
    <m/>
    <m/>
    <m/>
    <m/>
    <x v="102"/>
    <n v="39701"/>
    <s v="51279"/>
    <x v="5"/>
    <x v="1"/>
    <s v="Non-executive"/>
    <s v="D607"/>
    <x v="1"/>
    <n v="1748.43"/>
    <n v="0"/>
    <n v="0"/>
    <n v="0"/>
    <n v="0"/>
    <n v="0"/>
    <n v="0"/>
    <n v="0"/>
    <n v="0"/>
    <n v="0"/>
    <n v="0"/>
    <n v="0"/>
    <n v="0"/>
    <n v="0"/>
    <n v="0"/>
    <n v="0"/>
    <n v="0"/>
    <n v="0"/>
    <n v="0.93"/>
    <n v="495.96"/>
    <n v="0"/>
    <n v="0"/>
    <n v="0"/>
    <n v="0"/>
    <n v="0"/>
    <n v="95.08"/>
    <n v="0"/>
    <n v="0"/>
    <n v="0"/>
    <n v="0"/>
    <n v="0"/>
    <n v="2.69"/>
    <n v="7.9"/>
    <n v="0"/>
    <n v="0"/>
    <n v="22.24"/>
    <n v="87.41"/>
    <n v="0"/>
    <n v="26.45"/>
    <n v="0"/>
    <n v="0"/>
    <n v="0"/>
    <n v="0"/>
    <n v="0"/>
    <n v="0"/>
    <n v="0"/>
    <n v="0"/>
    <n v="2487.09"/>
    <n v="2487.0899999999997"/>
    <n v="0"/>
    <n v="0"/>
    <n v="0"/>
    <n v="0"/>
    <n v="0"/>
  </r>
  <r>
    <n v="13"/>
    <d v="2013-06-02T00:00:00"/>
    <d v="2013-06-15T00:00:00"/>
    <x v="33"/>
    <s v="G1N"/>
    <s v="GD10000000"/>
    <s v="GD0"/>
    <n v="13"/>
    <n v="100"/>
    <s v="LD600"/>
    <s v="LF607"/>
    <m/>
    <m/>
    <m/>
    <m/>
    <m/>
    <m/>
    <x v="213"/>
    <n v="65499"/>
    <s v="73465"/>
    <x v="2"/>
    <x v="1"/>
    <s v="Non-executive"/>
    <s v="D607"/>
    <x v="1"/>
    <n v="1249.8800000000001"/>
    <n v="0"/>
    <n v="0"/>
    <n v="0"/>
    <n v="0"/>
    <n v="0"/>
    <n v="0"/>
    <n v="0"/>
    <n v="0"/>
    <n v="0"/>
    <n v="0"/>
    <n v="0"/>
    <n v="0"/>
    <n v="0"/>
    <n v="0"/>
    <n v="0"/>
    <n v="0"/>
    <n v="0"/>
    <n v="0.66"/>
    <n v="0"/>
    <n v="0"/>
    <n v="0"/>
    <n v="0"/>
    <n v="0"/>
    <n v="0"/>
    <n v="77.489999999999995"/>
    <n v="0"/>
    <n v="0"/>
    <n v="0"/>
    <n v="0"/>
    <n v="0"/>
    <n v="1.31"/>
    <n v="4.7699999999999996"/>
    <n v="0"/>
    <n v="0"/>
    <n v="18.12"/>
    <n v="62.5"/>
    <n v="0"/>
    <n v="0"/>
    <n v="0"/>
    <n v="0"/>
    <n v="0"/>
    <n v="0"/>
    <n v="0"/>
    <n v="0"/>
    <n v="0"/>
    <n v="0"/>
    <n v="1414.73"/>
    <n v="1414.73"/>
    <n v="0"/>
    <n v="0"/>
    <n v="0"/>
    <n v="0"/>
    <n v="0"/>
  </r>
  <r>
    <n v="13"/>
    <d v="2013-06-02T00:00:00"/>
    <d v="2013-06-15T00:00:00"/>
    <x v="33"/>
    <s v="G1N"/>
    <s v="GD10000000"/>
    <s v="GD0"/>
    <n v="13"/>
    <n v="8200"/>
    <s v="GD600"/>
    <s v="ADMIN"/>
    <s v="0ADMIN"/>
    <n v="1"/>
    <s v="CHOICE"/>
    <n v="12"/>
    <m/>
    <m/>
    <x v="2"/>
    <n v="39208"/>
    <s v="47121"/>
    <x v="161"/>
    <x v="1"/>
    <s v="Non-executive"/>
    <s v="D607"/>
    <x v="1"/>
    <n v="0"/>
    <n v="0"/>
    <n v="0"/>
    <n v="0"/>
    <n v="0"/>
    <n v="1651.11"/>
    <n v="0"/>
    <n v="0"/>
    <n v="0"/>
    <n v="0"/>
    <n v="0"/>
    <n v="0"/>
    <n v="0"/>
    <n v="0"/>
    <n v="0"/>
    <n v="0"/>
    <n v="0"/>
    <n v="0"/>
    <n v="0.86"/>
    <n v="187.44"/>
    <n v="0"/>
    <n v="0"/>
    <n v="0"/>
    <n v="0"/>
    <n v="0"/>
    <n v="92.54"/>
    <n v="0"/>
    <n v="0"/>
    <n v="0"/>
    <n v="0"/>
    <n v="0"/>
    <n v="1.49"/>
    <n v="5.95"/>
    <n v="0"/>
    <n v="0"/>
    <n v="21.66"/>
    <n v="82.56"/>
    <n v="0"/>
    <n v="9.99"/>
    <n v="0"/>
    <n v="0"/>
    <n v="0"/>
    <n v="0"/>
    <n v="0"/>
    <n v="0"/>
    <n v="0"/>
    <n v="0"/>
    <n v="2053.6"/>
    <n v="2053.6"/>
    <n v="0"/>
    <n v="0"/>
    <n v="0"/>
    <n v="0"/>
    <n v="0"/>
  </r>
  <r>
    <n v="13"/>
    <d v="2013-06-02T00:00:00"/>
    <d v="2013-06-15T00:00:00"/>
    <x v="33"/>
    <s v="G1N"/>
    <s v="GD10000000"/>
    <s v="GD0"/>
    <n v="13"/>
    <n v="8200"/>
    <s v="GD600"/>
    <s v="CLCB5"/>
    <s v="000CLC"/>
    <n v="15"/>
    <s v="32287C"/>
    <n v="13"/>
    <m/>
    <m/>
    <x v="212"/>
    <n v="58811"/>
    <s v="51229"/>
    <x v="2"/>
    <x v="1"/>
    <s v="Non-executive"/>
    <s v="D607"/>
    <x v="1"/>
    <n v="991.36"/>
    <n v="0"/>
    <n v="0"/>
    <n v="0"/>
    <n v="0"/>
    <n v="0"/>
    <n v="0"/>
    <n v="0"/>
    <n v="0"/>
    <n v="0"/>
    <n v="0"/>
    <n v="0"/>
    <n v="0"/>
    <n v="0"/>
    <n v="0"/>
    <n v="0"/>
    <n v="0"/>
    <n v="0"/>
    <n v="0"/>
    <n v="69.58"/>
    <n v="0"/>
    <n v="0"/>
    <n v="0"/>
    <n v="0"/>
    <n v="0"/>
    <n v="60.02"/>
    <n v="0"/>
    <n v="0"/>
    <n v="0"/>
    <n v="0"/>
    <n v="0"/>
    <n v="1.08"/>
    <n v="2.6"/>
    <n v="0"/>
    <n v="0"/>
    <n v="14.04"/>
    <n v="49.56"/>
    <n v="0"/>
    <n v="3.72"/>
    <n v="0"/>
    <n v="0"/>
    <n v="0"/>
    <n v="0"/>
    <n v="0"/>
    <n v="0"/>
    <n v="0"/>
    <n v="0"/>
    <n v="1191.96"/>
    <n v="1191.9599999999998"/>
    <n v="0"/>
    <n v="0"/>
    <n v="0"/>
    <n v="0"/>
    <n v="0"/>
  </r>
  <r>
    <n v="13"/>
    <d v="2013-06-02T00:00:00"/>
    <d v="2013-06-15T00:00:00"/>
    <x v="33"/>
    <s v="G1N"/>
    <s v="GD10000000"/>
    <s v="GD0"/>
    <n v="13"/>
    <n v="8200"/>
    <s v="GD600"/>
    <s v="CLCB5"/>
    <s v="000CLC"/>
    <n v="15"/>
    <s v="32287C"/>
    <n v="13"/>
    <m/>
    <m/>
    <x v="213"/>
    <n v="65499"/>
    <s v="73465"/>
    <x v="2"/>
    <x v="1"/>
    <s v="Non-executive"/>
    <s v="D607"/>
    <x v="1"/>
    <n v="749.92"/>
    <n v="0"/>
    <n v="0"/>
    <n v="0"/>
    <n v="0"/>
    <n v="0"/>
    <n v="0"/>
    <n v="0"/>
    <n v="0"/>
    <n v="0"/>
    <n v="0"/>
    <n v="0"/>
    <n v="0"/>
    <n v="0"/>
    <n v="0"/>
    <n v="0"/>
    <n v="0"/>
    <n v="0"/>
    <n v="0.4"/>
    <n v="0"/>
    <n v="0"/>
    <n v="0"/>
    <n v="0"/>
    <n v="0"/>
    <n v="0"/>
    <n v="46.5"/>
    <n v="0"/>
    <n v="0"/>
    <n v="0"/>
    <n v="0"/>
    <n v="0"/>
    <n v="0.78"/>
    <n v="2.86"/>
    <n v="0"/>
    <n v="0"/>
    <n v="10.88"/>
    <n v="37.5"/>
    <n v="0"/>
    <n v="0"/>
    <n v="0"/>
    <n v="0"/>
    <n v="0"/>
    <n v="0"/>
    <n v="0"/>
    <n v="0"/>
    <n v="0"/>
    <n v="0"/>
    <n v="848.84"/>
    <n v="848.83999999999992"/>
    <n v="0"/>
    <n v="0"/>
    <n v="0"/>
    <n v="0"/>
    <n v="0"/>
  </r>
  <r>
    <n v="13"/>
    <d v="2013-06-02T00:00:00"/>
    <d v="2013-06-15T00:00:00"/>
    <x v="33"/>
    <s v="G1N"/>
    <s v="GD10000000"/>
    <s v="GD0"/>
    <n v="13"/>
    <n v="8200"/>
    <s v="GD600"/>
    <s v="CLCB7"/>
    <s v="000CLC"/>
    <n v="17"/>
    <s v="32287C"/>
    <n v="13"/>
    <m/>
    <m/>
    <x v="212"/>
    <n v="58811"/>
    <s v="51229"/>
    <x v="2"/>
    <x v="1"/>
    <s v="Non-executive"/>
    <s v="D607"/>
    <x v="1"/>
    <n v="1487.06"/>
    <n v="0"/>
    <n v="0"/>
    <n v="0"/>
    <n v="0"/>
    <n v="0"/>
    <n v="0"/>
    <n v="0"/>
    <n v="0"/>
    <n v="0"/>
    <n v="0"/>
    <n v="0"/>
    <n v="0"/>
    <n v="0"/>
    <n v="0"/>
    <n v="0"/>
    <n v="0"/>
    <n v="0"/>
    <n v="0"/>
    <n v="104.36"/>
    <n v="0"/>
    <n v="0"/>
    <n v="0"/>
    <n v="0"/>
    <n v="0"/>
    <n v="90.04"/>
    <n v="0"/>
    <n v="0"/>
    <n v="0"/>
    <n v="0"/>
    <n v="0"/>
    <n v="1.63"/>
    <n v="3.88"/>
    <n v="0"/>
    <n v="0"/>
    <n v="21.06"/>
    <n v="74.36"/>
    <n v="0"/>
    <n v="5.56"/>
    <n v="0"/>
    <n v="0"/>
    <n v="0"/>
    <n v="0"/>
    <n v="0"/>
    <n v="0"/>
    <n v="0"/>
    <n v="0"/>
    <n v="1787.95"/>
    <n v="1787.9499999999998"/>
    <n v="0"/>
    <n v="0"/>
    <n v="0"/>
    <n v="0"/>
    <n v="0"/>
  </r>
  <r>
    <n v="13"/>
    <d v="2013-06-02T00:00:00"/>
    <d v="2013-06-15T00:00:00"/>
    <x v="33"/>
    <s v="G1N"/>
    <s v="GD10000000"/>
    <s v="GD0"/>
    <n v="13"/>
    <n v="8200"/>
    <s v="GD600"/>
    <s v="CLCB7"/>
    <s v="000CLC"/>
    <n v="17"/>
    <s v="32287C"/>
    <n v="13"/>
    <m/>
    <m/>
    <x v="213"/>
    <n v="65499"/>
    <s v="73465"/>
    <x v="2"/>
    <x v="1"/>
    <s v="Non-executive"/>
    <s v="D607"/>
    <x v="1"/>
    <n v="1124.9000000000001"/>
    <n v="0"/>
    <n v="0"/>
    <n v="0"/>
    <n v="0"/>
    <n v="0"/>
    <n v="0"/>
    <n v="0"/>
    <n v="0"/>
    <n v="0"/>
    <n v="0"/>
    <n v="0"/>
    <n v="0"/>
    <n v="0"/>
    <n v="0"/>
    <n v="0"/>
    <n v="0"/>
    <n v="0"/>
    <n v="0.57999999999999996"/>
    <n v="0"/>
    <n v="0"/>
    <n v="0"/>
    <n v="0"/>
    <n v="0"/>
    <n v="0"/>
    <n v="69.739999999999995"/>
    <n v="0"/>
    <n v="0"/>
    <n v="0"/>
    <n v="0"/>
    <n v="0"/>
    <n v="1.18"/>
    <n v="4.3"/>
    <n v="0"/>
    <n v="0"/>
    <n v="16.3"/>
    <n v="56.24"/>
    <n v="0"/>
    <n v="0"/>
    <n v="0"/>
    <n v="0"/>
    <n v="0"/>
    <n v="0"/>
    <n v="0"/>
    <n v="0"/>
    <n v="0"/>
    <n v="0"/>
    <n v="1273.24"/>
    <n v="1273.24"/>
    <n v="0"/>
    <n v="0"/>
    <n v="0"/>
    <n v="0"/>
    <n v="0"/>
  </r>
  <r>
    <n v="13"/>
    <d v="2013-06-02T00:00:00"/>
    <d v="2013-06-15T00:00:00"/>
    <x v="33"/>
    <s v="G1N"/>
    <s v="GD10000000"/>
    <s v="GD0"/>
    <n v="13"/>
    <n v="8200"/>
    <s v="GD600"/>
    <s v="DSG35"/>
    <s v="000DSG"/>
    <n v="15"/>
    <s v="15282A"/>
    <n v="13"/>
    <m/>
    <m/>
    <x v="2"/>
    <n v="39208"/>
    <s v="47121"/>
    <x v="161"/>
    <x v="1"/>
    <s v="Non-executive"/>
    <s v="D607"/>
    <x v="1"/>
    <n v="0"/>
    <n v="0"/>
    <n v="0"/>
    <n v="0"/>
    <n v="0"/>
    <n v="330.23"/>
    <n v="0"/>
    <n v="0"/>
    <n v="0"/>
    <n v="0"/>
    <n v="0"/>
    <n v="0"/>
    <n v="0"/>
    <n v="0"/>
    <n v="0"/>
    <n v="0"/>
    <n v="0"/>
    <n v="0"/>
    <n v="0.17"/>
    <n v="37.479999999999997"/>
    <n v="0"/>
    <n v="0"/>
    <n v="0"/>
    <n v="0"/>
    <n v="0"/>
    <n v="18.5"/>
    <n v="0"/>
    <n v="0"/>
    <n v="0"/>
    <n v="0"/>
    <n v="0"/>
    <n v="0.3"/>
    <n v="1.2"/>
    <n v="0"/>
    <n v="0"/>
    <n v="4.32"/>
    <n v="16.510000000000002"/>
    <n v="0"/>
    <n v="2"/>
    <n v="0"/>
    <n v="0"/>
    <n v="0"/>
    <n v="0"/>
    <n v="0"/>
    <n v="0"/>
    <n v="0"/>
    <n v="0"/>
    <n v="410.71"/>
    <n v="410.71000000000004"/>
    <n v="0"/>
    <n v="0"/>
    <n v="0"/>
    <n v="0"/>
    <n v="0"/>
  </r>
  <r>
    <n v="13"/>
    <d v="2013-06-02T00:00:00"/>
    <d v="2013-06-15T00:00:00"/>
    <x v="33"/>
    <s v="G1N"/>
    <s v="GD10000000"/>
    <s v="GD0"/>
    <n v="13"/>
    <n v="8200"/>
    <s v="GD600"/>
    <s v="ITQB5"/>
    <s v="000ITQ"/>
    <n v="15"/>
    <s v="32367A"/>
    <n v="13"/>
    <m/>
    <m/>
    <x v="102"/>
    <n v="39701"/>
    <s v="51279"/>
    <x v="5"/>
    <x v="1"/>
    <s v="Non-executive"/>
    <s v="D607"/>
    <x v="1"/>
    <n v="194.26"/>
    <n v="0"/>
    <n v="0"/>
    <n v="0"/>
    <n v="0"/>
    <n v="0"/>
    <n v="0"/>
    <n v="0"/>
    <n v="0"/>
    <n v="0"/>
    <n v="0"/>
    <n v="0"/>
    <n v="0"/>
    <n v="0"/>
    <n v="0"/>
    <n v="0"/>
    <n v="0"/>
    <n v="0"/>
    <n v="0.1"/>
    <n v="55.1"/>
    <n v="0"/>
    <n v="0"/>
    <n v="0"/>
    <n v="0"/>
    <n v="0"/>
    <n v="10.56"/>
    <n v="0"/>
    <n v="0"/>
    <n v="0"/>
    <n v="0"/>
    <n v="0"/>
    <n v="0.3"/>
    <n v="0.88"/>
    <n v="0"/>
    <n v="0"/>
    <n v="2.4700000000000002"/>
    <n v="9.7200000000000006"/>
    <n v="0"/>
    <n v="2.94"/>
    <n v="0"/>
    <n v="0"/>
    <n v="0"/>
    <n v="0"/>
    <n v="0"/>
    <n v="0"/>
    <n v="0"/>
    <n v="0"/>
    <n v="276.33"/>
    <n v="276.33000000000004"/>
    <n v="0"/>
    <n v="0"/>
    <n v="0"/>
    <n v="0"/>
    <n v="0"/>
  </r>
  <r>
    <n v="13"/>
    <d v="2013-06-02T00:00:00"/>
    <d v="2013-06-15T00:00:00"/>
    <x v="33"/>
    <s v="G1N"/>
    <s v="GD10000000"/>
    <s v="GD0"/>
    <n v="13"/>
    <n v="8200"/>
    <s v="GD600"/>
    <s v="MASB5"/>
    <s v="000MSP"/>
    <n v="15"/>
    <s v="32366B"/>
    <n v="13"/>
    <m/>
    <m/>
    <x v="108"/>
    <n v="39696"/>
    <s v="50911"/>
    <x v="60"/>
    <x v="1"/>
    <s v="Non-executive"/>
    <s v="D607"/>
    <x v="1"/>
    <n v="0"/>
    <n v="0"/>
    <n v="0"/>
    <n v="0"/>
    <n v="0"/>
    <n v="262.76"/>
    <n v="0"/>
    <n v="0"/>
    <n v="0"/>
    <n v="0"/>
    <n v="0"/>
    <n v="0"/>
    <n v="0"/>
    <n v="0"/>
    <n v="0"/>
    <n v="0"/>
    <n v="0"/>
    <n v="0"/>
    <n v="0.14000000000000001"/>
    <n v="33.22"/>
    <n v="0"/>
    <n v="0"/>
    <n v="0"/>
    <n v="0"/>
    <n v="0"/>
    <n v="14.58"/>
    <n v="0"/>
    <n v="0"/>
    <n v="0"/>
    <n v="0"/>
    <n v="0"/>
    <n v="0.3"/>
    <n v="0.88"/>
    <n v="0"/>
    <n v="0"/>
    <n v="3.4"/>
    <n v="13.14"/>
    <n v="0"/>
    <n v="1.78"/>
    <n v="0"/>
    <n v="0"/>
    <n v="0"/>
    <n v="0"/>
    <n v="0"/>
    <n v="0"/>
    <n v="0"/>
    <n v="0"/>
    <n v="330.2"/>
    <n v="330.19999999999993"/>
    <n v="0"/>
    <n v="0"/>
    <n v="0"/>
    <n v="0"/>
    <n v="0"/>
  </r>
  <r>
    <n v="13"/>
    <d v="2013-06-02T00:00:00"/>
    <d v="2013-06-15T00:00:00"/>
    <x v="33"/>
    <s v="G1N"/>
    <s v="GD10000000"/>
    <s v="GD0"/>
    <n v="13"/>
    <n v="8230"/>
    <s v="STIM6"/>
    <s v="RTP15"/>
    <s v="000RTT"/>
    <n v="15"/>
    <s v="ST395A"/>
    <n v="11"/>
    <m/>
    <m/>
    <x v="2"/>
    <n v="39208"/>
    <s v="47121"/>
    <x v="161"/>
    <x v="1"/>
    <s v="Non-executive"/>
    <s v="D607"/>
    <x v="1"/>
    <n v="0"/>
    <n v="0"/>
    <n v="0"/>
    <n v="0"/>
    <n v="0"/>
    <n v="330.23"/>
    <n v="0"/>
    <n v="0"/>
    <n v="0"/>
    <n v="0"/>
    <n v="0"/>
    <n v="0"/>
    <n v="0"/>
    <n v="0"/>
    <n v="0"/>
    <n v="0"/>
    <n v="0"/>
    <n v="0"/>
    <n v="0.17"/>
    <n v="37.479999999999997"/>
    <n v="0"/>
    <n v="0"/>
    <n v="0"/>
    <n v="0"/>
    <n v="0"/>
    <n v="18.5"/>
    <n v="0"/>
    <n v="0"/>
    <n v="0"/>
    <n v="0"/>
    <n v="0"/>
    <n v="0.3"/>
    <n v="1.2"/>
    <n v="0"/>
    <n v="0"/>
    <n v="4.32"/>
    <n v="16.510000000000002"/>
    <n v="0"/>
    <n v="2"/>
    <n v="0"/>
    <n v="0"/>
    <n v="0"/>
    <n v="0"/>
    <n v="0"/>
    <n v="0"/>
    <n v="0"/>
    <n v="0"/>
    <n v="410.71"/>
    <n v="410.71000000000004"/>
    <n v="0"/>
    <n v="0"/>
    <n v="0"/>
    <n v="0"/>
    <n v="0"/>
  </r>
  <r>
    <n v="13"/>
    <d v="2013-06-02T00:00:00"/>
    <d v="2013-06-15T00:00:00"/>
    <x v="33"/>
    <s v="G1N"/>
    <s v="GD10000000"/>
    <s v="GD0"/>
    <n v="13"/>
    <n v="8230"/>
    <s v="STIM6"/>
    <s v="SGP25"/>
    <s v="STAARA"/>
    <n v="15"/>
    <s v="RA388A"/>
    <n v="9"/>
    <m/>
    <m/>
    <x v="2"/>
    <n v="39208"/>
    <s v="47121"/>
    <x v="161"/>
    <x v="1"/>
    <s v="Non-executive"/>
    <s v="D607"/>
    <x v="1"/>
    <n v="0"/>
    <n v="0"/>
    <n v="0"/>
    <n v="0"/>
    <n v="0"/>
    <n v="330.23"/>
    <n v="0"/>
    <n v="0"/>
    <n v="0"/>
    <n v="0"/>
    <n v="0"/>
    <n v="0"/>
    <n v="0"/>
    <n v="0"/>
    <n v="0"/>
    <n v="0"/>
    <n v="0"/>
    <n v="0"/>
    <n v="0.17"/>
    <n v="37.479999999999997"/>
    <n v="0"/>
    <n v="0"/>
    <n v="0"/>
    <n v="0"/>
    <n v="0"/>
    <n v="18.5"/>
    <n v="0"/>
    <n v="0"/>
    <n v="0"/>
    <n v="0"/>
    <n v="0"/>
    <n v="0.3"/>
    <n v="1.2"/>
    <n v="0"/>
    <n v="0"/>
    <n v="4.32"/>
    <n v="16.510000000000002"/>
    <n v="0"/>
    <n v="2"/>
    <n v="0"/>
    <n v="0"/>
    <n v="0"/>
    <n v="0"/>
    <n v="0"/>
    <n v="0"/>
    <n v="0"/>
    <n v="0"/>
    <n v="410.71"/>
    <n v="410.71000000000004"/>
    <n v="0"/>
    <n v="0"/>
    <n v="0"/>
    <n v="0"/>
    <n v="0"/>
  </r>
  <r>
    <n v="13"/>
    <d v="2013-06-02T00:00:00"/>
    <d v="2013-06-15T00:00:00"/>
    <x v="34"/>
    <s v="S12"/>
    <s v="GD10000000"/>
    <s v="GD0"/>
    <n v="13"/>
    <n v="100"/>
    <s v="LD600"/>
    <s v="LF607"/>
    <m/>
    <m/>
    <m/>
    <m/>
    <m/>
    <m/>
    <x v="269"/>
    <n v="47032"/>
    <s v="71809"/>
    <x v="140"/>
    <x v="1"/>
    <s v="Non-executive"/>
    <s v="D607"/>
    <x v="1"/>
    <n v="4011.3"/>
    <n v="0"/>
    <n v="0"/>
    <n v="0"/>
    <n v="0"/>
    <n v="0"/>
    <n v="0"/>
    <n v="0"/>
    <n v="0"/>
    <n v="0"/>
    <n v="0"/>
    <n v="0"/>
    <n v="0"/>
    <n v="0"/>
    <n v="0"/>
    <n v="0"/>
    <n v="0"/>
    <n v="0"/>
    <n v="2.09"/>
    <n v="195.92"/>
    <n v="0"/>
    <n v="0"/>
    <n v="0"/>
    <n v="0"/>
    <n v="0"/>
    <n v="0"/>
    <n v="0"/>
    <n v="0"/>
    <n v="0"/>
    <n v="0"/>
    <n v="0"/>
    <n v="0"/>
    <n v="0"/>
    <n v="0"/>
    <n v="0"/>
    <n v="57.22"/>
    <n v="0"/>
    <n v="0"/>
    <n v="10.45"/>
    <n v="0"/>
    <n v="0"/>
    <n v="0"/>
    <n v="0"/>
    <n v="0"/>
    <n v="0"/>
    <n v="0"/>
    <n v="0"/>
    <n v="4276.9799999999996"/>
    <n v="4276.9800000000005"/>
    <n v="0"/>
    <n v="0"/>
    <n v="0"/>
    <n v="0"/>
    <n v="0"/>
  </r>
  <r>
    <n v="14"/>
    <d v="2013-06-16T00:00:00"/>
    <d v="2013-06-29T00:00:00"/>
    <x v="35"/>
    <s v="G1N"/>
    <s v="GD10000000"/>
    <s v="GD0"/>
    <n v="13"/>
    <n v="100"/>
    <s v="LD600"/>
    <s v="LF607"/>
    <m/>
    <m/>
    <m/>
    <m/>
    <m/>
    <m/>
    <x v="107"/>
    <n v="12078"/>
    <s v="45942"/>
    <x v="59"/>
    <x v="1"/>
    <s v="Non-executive"/>
    <s v="D607"/>
    <x v="1"/>
    <n v="3213.46"/>
    <n v="0"/>
    <n v="0"/>
    <n v="0"/>
    <n v="0"/>
    <n v="0"/>
    <n v="0"/>
    <n v="0"/>
    <n v="0"/>
    <n v="0"/>
    <n v="0"/>
    <n v="0"/>
    <n v="0"/>
    <n v="0"/>
    <n v="0"/>
    <n v="0"/>
    <n v="0"/>
    <n v="0"/>
    <n v="1.68"/>
    <n v="195.92"/>
    <n v="0"/>
    <n v="0"/>
    <n v="0"/>
    <n v="0"/>
    <n v="0"/>
    <n v="195.19"/>
    <n v="0"/>
    <n v="0"/>
    <n v="0"/>
    <n v="0"/>
    <n v="0"/>
    <n v="2.71"/>
    <n v="6.48"/>
    <n v="0"/>
    <n v="0"/>
    <n v="45.64"/>
    <n v="160.66999999999999"/>
    <n v="0"/>
    <n v="10.45"/>
    <n v="0"/>
    <n v="0"/>
    <n v="0"/>
    <n v="0"/>
    <n v="0"/>
    <n v="0"/>
    <n v="0"/>
    <n v="0"/>
    <n v="3832.2"/>
    <n v="3832.2"/>
    <n v="0"/>
    <n v="0"/>
    <n v="0"/>
    <n v="0"/>
    <n v="0"/>
  </r>
  <r>
    <n v="14"/>
    <d v="2013-06-16T00:00:00"/>
    <d v="2013-06-29T00:00:00"/>
    <x v="35"/>
    <s v="G1N"/>
    <s v="GD10000000"/>
    <s v="GD0"/>
    <n v="13"/>
    <n v="100"/>
    <s v="LD600"/>
    <s v="LF607"/>
    <m/>
    <m/>
    <m/>
    <m/>
    <m/>
    <m/>
    <x v="2"/>
    <n v="39208"/>
    <s v="47121"/>
    <x v="161"/>
    <x v="1"/>
    <s v="Non-executive"/>
    <s v="D607"/>
    <x v="1"/>
    <n v="0"/>
    <n v="0"/>
    <n v="0"/>
    <n v="0"/>
    <n v="0"/>
    <n v="643.92999999999995"/>
    <n v="0"/>
    <n v="0"/>
    <n v="0"/>
    <n v="0"/>
    <n v="0"/>
    <n v="0"/>
    <n v="0"/>
    <n v="0"/>
    <n v="0"/>
    <n v="0"/>
    <n v="0"/>
    <n v="0"/>
    <n v="0.35"/>
    <n v="74.97"/>
    <n v="0"/>
    <n v="0"/>
    <n v="0"/>
    <n v="0"/>
    <n v="0"/>
    <n v="35.99"/>
    <n v="0"/>
    <n v="0"/>
    <n v="0"/>
    <n v="0"/>
    <n v="0"/>
    <n v="0.6"/>
    <n v="2.38"/>
    <n v="0"/>
    <n v="0"/>
    <n v="8.42"/>
    <n v="32.200000000000003"/>
    <n v="0"/>
    <n v="4"/>
    <n v="0"/>
    <n v="0"/>
    <n v="0"/>
    <n v="0"/>
    <n v="0"/>
    <n v="0"/>
    <n v="0"/>
    <n v="0"/>
    <n v="802.84"/>
    <n v="802.84"/>
    <n v="0"/>
    <n v="0"/>
    <n v="0"/>
    <n v="0"/>
    <n v="0"/>
  </r>
  <r>
    <n v="14"/>
    <d v="2013-06-16T00:00:00"/>
    <d v="2013-06-29T00:00:00"/>
    <x v="35"/>
    <s v="G1N"/>
    <s v="GD10000000"/>
    <s v="GD0"/>
    <n v="13"/>
    <n v="100"/>
    <s v="LD600"/>
    <s v="LF607"/>
    <m/>
    <m/>
    <m/>
    <m/>
    <m/>
    <m/>
    <x v="108"/>
    <n v="39696"/>
    <s v="50911"/>
    <x v="60"/>
    <x v="1"/>
    <s v="Non-executive"/>
    <s v="D607"/>
    <x v="1"/>
    <n v="0"/>
    <n v="0"/>
    <n v="0"/>
    <n v="0"/>
    <n v="0"/>
    <n v="2364.9"/>
    <n v="0"/>
    <n v="0"/>
    <n v="0"/>
    <n v="0"/>
    <n v="0"/>
    <n v="0"/>
    <n v="0"/>
    <n v="0"/>
    <n v="0"/>
    <n v="0"/>
    <n v="0"/>
    <n v="0"/>
    <n v="1.24"/>
    <n v="299"/>
    <n v="0"/>
    <n v="0"/>
    <n v="0"/>
    <n v="0"/>
    <n v="0"/>
    <n v="131.26"/>
    <n v="0"/>
    <n v="0"/>
    <n v="0"/>
    <n v="0"/>
    <n v="0"/>
    <n v="2.69"/>
    <n v="7.9"/>
    <n v="0"/>
    <n v="0"/>
    <n v="30.7"/>
    <n v="118.24"/>
    <n v="0"/>
    <n v="15.94"/>
    <n v="0"/>
    <n v="0"/>
    <n v="0"/>
    <n v="0"/>
    <n v="0"/>
    <n v="0"/>
    <n v="0"/>
    <n v="0"/>
    <n v="2971.87"/>
    <n v="2971.8699999999994"/>
    <n v="0"/>
    <n v="0"/>
    <n v="0"/>
    <n v="0"/>
    <n v="0"/>
  </r>
  <r>
    <n v="14"/>
    <d v="2013-06-16T00:00:00"/>
    <d v="2013-06-29T00:00:00"/>
    <x v="35"/>
    <s v="G1N"/>
    <s v="GD10000000"/>
    <s v="GD0"/>
    <n v="13"/>
    <n v="100"/>
    <s v="LD600"/>
    <s v="LF607"/>
    <m/>
    <m/>
    <m/>
    <m/>
    <m/>
    <m/>
    <x v="102"/>
    <n v="39701"/>
    <s v="51279"/>
    <x v="5"/>
    <x v="1"/>
    <s v="Non-executive"/>
    <s v="D607"/>
    <x v="1"/>
    <n v="1748.42"/>
    <n v="0"/>
    <n v="0"/>
    <n v="0"/>
    <n v="0"/>
    <n v="0"/>
    <n v="0"/>
    <n v="0"/>
    <n v="0"/>
    <n v="0"/>
    <n v="0"/>
    <n v="0"/>
    <n v="0"/>
    <n v="0"/>
    <n v="0"/>
    <n v="0"/>
    <n v="0"/>
    <n v="0"/>
    <n v="0.93"/>
    <n v="495.96"/>
    <n v="0"/>
    <n v="0"/>
    <n v="0"/>
    <n v="0"/>
    <n v="0"/>
    <n v="95.09"/>
    <n v="0"/>
    <n v="0"/>
    <n v="0"/>
    <n v="0"/>
    <n v="0"/>
    <n v="2.69"/>
    <n v="7.9"/>
    <n v="0"/>
    <n v="0"/>
    <n v="22.22"/>
    <n v="87.42"/>
    <n v="0"/>
    <n v="26.45"/>
    <n v="0"/>
    <n v="0"/>
    <n v="0"/>
    <n v="0"/>
    <n v="0"/>
    <n v="0"/>
    <n v="0"/>
    <n v="0"/>
    <n v="2487.08"/>
    <n v="2487.08"/>
    <n v="0"/>
    <n v="0"/>
    <n v="0"/>
    <n v="0"/>
    <n v="0"/>
  </r>
  <r>
    <n v="14"/>
    <d v="2013-06-16T00:00:00"/>
    <d v="2013-06-29T00:00:00"/>
    <x v="35"/>
    <s v="G1N"/>
    <s v="GD10000000"/>
    <s v="GD0"/>
    <n v="13"/>
    <n v="100"/>
    <s v="LD600"/>
    <s v="LF607"/>
    <m/>
    <m/>
    <m/>
    <m/>
    <m/>
    <m/>
    <x v="213"/>
    <n v="65499"/>
    <s v="73465"/>
    <x v="2"/>
    <x v="1"/>
    <s v="Non-executive"/>
    <s v="D607"/>
    <x v="1"/>
    <n v="1249.8800000000001"/>
    <n v="0"/>
    <n v="0"/>
    <n v="0"/>
    <n v="0"/>
    <n v="0"/>
    <n v="0"/>
    <n v="0"/>
    <n v="0"/>
    <n v="0"/>
    <n v="0"/>
    <n v="0"/>
    <n v="0"/>
    <n v="0"/>
    <n v="0"/>
    <n v="0"/>
    <n v="0"/>
    <n v="0"/>
    <n v="0.66"/>
    <n v="0"/>
    <n v="0"/>
    <n v="0"/>
    <n v="0"/>
    <n v="0"/>
    <n v="0"/>
    <n v="77.489999999999995"/>
    <n v="0"/>
    <n v="0"/>
    <n v="0"/>
    <n v="0"/>
    <n v="0"/>
    <n v="1.31"/>
    <n v="4.7699999999999996"/>
    <n v="0"/>
    <n v="0"/>
    <n v="18.12"/>
    <n v="62.5"/>
    <n v="0"/>
    <n v="0"/>
    <n v="0"/>
    <n v="0"/>
    <n v="0"/>
    <n v="0"/>
    <n v="0"/>
    <n v="0"/>
    <n v="0"/>
    <n v="0"/>
    <n v="1414.73"/>
    <n v="1414.73"/>
    <n v="0"/>
    <n v="0"/>
    <n v="0"/>
    <n v="0"/>
    <n v="0"/>
  </r>
  <r>
    <n v="14"/>
    <d v="2013-06-16T00:00:00"/>
    <d v="2013-06-29T00:00:00"/>
    <x v="35"/>
    <s v="G1N"/>
    <s v="GD10000000"/>
    <s v="GD0"/>
    <n v="13"/>
    <n v="8200"/>
    <s v="GD600"/>
    <s v="ADMIN"/>
    <s v="0ADMIN"/>
    <n v="1"/>
    <s v="CHOICE"/>
    <n v="12"/>
    <m/>
    <m/>
    <x v="2"/>
    <n v="39208"/>
    <s v="47121"/>
    <x v="161"/>
    <x v="1"/>
    <s v="Non-executive"/>
    <s v="D607"/>
    <x v="1"/>
    <n v="0"/>
    <n v="0"/>
    <n v="0"/>
    <n v="0"/>
    <n v="0"/>
    <n v="1609.84"/>
    <n v="0"/>
    <n v="0"/>
    <n v="0"/>
    <n v="0"/>
    <n v="0"/>
    <n v="0"/>
    <n v="0"/>
    <n v="0"/>
    <n v="0"/>
    <n v="0"/>
    <n v="0"/>
    <n v="0"/>
    <n v="0.85"/>
    <n v="187.43"/>
    <n v="0"/>
    <n v="0"/>
    <n v="0"/>
    <n v="0"/>
    <n v="0"/>
    <n v="89.95"/>
    <n v="0"/>
    <n v="0"/>
    <n v="0"/>
    <n v="0"/>
    <n v="0"/>
    <n v="1.49"/>
    <n v="5.98"/>
    <n v="0"/>
    <n v="0"/>
    <n v="21.03"/>
    <n v="80.510000000000005"/>
    <n v="0"/>
    <n v="10.02"/>
    <n v="0"/>
    <n v="0"/>
    <n v="0"/>
    <n v="0"/>
    <n v="0"/>
    <n v="0"/>
    <n v="0"/>
    <n v="0"/>
    <n v="2007.1"/>
    <n v="2007.1"/>
    <n v="0"/>
    <n v="0"/>
    <n v="0"/>
    <n v="0"/>
    <n v="0"/>
  </r>
  <r>
    <n v="14"/>
    <d v="2013-06-16T00:00:00"/>
    <d v="2013-06-29T00:00:00"/>
    <x v="35"/>
    <s v="G1N"/>
    <s v="GD10000000"/>
    <s v="GD0"/>
    <n v="13"/>
    <n v="8200"/>
    <s v="GD600"/>
    <s v="CLCB5"/>
    <s v="000CLC"/>
    <n v="15"/>
    <s v="32287C"/>
    <n v="13"/>
    <m/>
    <m/>
    <x v="212"/>
    <n v="58811"/>
    <s v="51229"/>
    <x v="2"/>
    <x v="1"/>
    <s v="Non-executive"/>
    <s v="D607"/>
    <x v="1"/>
    <n v="991.36"/>
    <n v="0"/>
    <n v="0"/>
    <n v="0"/>
    <n v="0"/>
    <n v="0"/>
    <n v="0"/>
    <n v="0"/>
    <n v="0"/>
    <n v="0"/>
    <n v="0"/>
    <n v="0"/>
    <n v="0"/>
    <n v="0"/>
    <n v="0"/>
    <n v="0"/>
    <n v="0"/>
    <n v="0"/>
    <n v="0"/>
    <n v="69.58"/>
    <n v="0"/>
    <n v="0"/>
    <n v="0"/>
    <n v="0"/>
    <n v="0"/>
    <n v="60.03"/>
    <n v="0"/>
    <n v="0"/>
    <n v="0"/>
    <n v="0"/>
    <n v="0"/>
    <n v="1.08"/>
    <n v="2.6"/>
    <n v="0"/>
    <n v="0"/>
    <n v="14.04"/>
    <n v="49.56"/>
    <n v="0"/>
    <n v="3.72"/>
    <n v="0"/>
    <n v="0"/>
    <n v="0"/>
    <n v="0"/>
    <n v="0"/>
    <n v="0"/>
    <n v="0"/>
    <n v="0"/>
    <n v="1191.97"/>
    <n v="1191.9699999999998"/>
    <n v="0"/>
    <n v="0"/>
    <n v="0"/>
    <n v="0"/>
    <n v="0"/>
  </r>
  <r>
    <n v="14"/>
    <d v="2013-06-16T00:00:00"/>
    <d v="2013-06-29T00:00:00"/>
    <x v="35"/>
    <s v="G1N"/>
    <s v="GD10000000"/>
    <s v="GD0"/>
    <n v="13"/>
    <n v="8200"/>
    <s v="GD600"/>
    <s v="CLCB5"/>
    <s v="000CLC"/>
    <n v="15"/>
    <s v="32287C"/>
    <n v="13"/>
    <m/>
    <m/>
    <x v="213"/>
    <n v="65499"/>
    <s v="73465"/>
    <x v="2"/>
    <x v="1"/>
    <s v="Non-executive"/>
    <s v="D607"/>
    <x v="1"/>
    <n v="749.92"/>
    <n v="0"/>
    <n v="0"/>
    <n v="0"/>
    <n v="0"/>
    <n v="0"/>
    <n v="0"/>
    <n v="0"/>
    <n v="0"/>
    <n v="0"/>
    <n v="0"/>
    <n v="0"/>
    <n v="0"/>
    <n v="0"/>
    <n v="0"/>
    <n v="0"/>
    <n v="0"/>
    <n v="0"/>
    <n v="0.4"/>
    <n v="0"/>
    <n v="0"/>
    <n v="0"/>
    <n v="0"/>
    <n v="0"/>
    <n v="0"/>
    <n v="46.5"/>
    <n v="0"/>
    <n v="0"/>
    <n v="0"/>
    <n v="0"/>
    <n v="0"/>
    <n v="0.78"/>
    <n v="2.86"/>
    <n v="0"/>
    <n v="0"/>
    <n v="10.88"/>
    <n v="37.5"/>
    <n v="0"/>
    <n v="0"/>
    <n v="0"/>
    <n v="0"/>
    <n v="0"/>
    <n v="0"/>
    <n v="0"/>
    <n v="0"/>
    <n v="0"/>
    <n v="0"/>
    <n v="848.84"/>
    <n v="848.83999999999992"/>
    <n v="0"/>
    <n v="0"/>
    <n v="0"/>
    <n v="0"/>
    <n v="0"/>
  </r>
  <r>
    <n v="14"/>
    <d v="2013-06-16T00:00:00"/>
    <d v="2013-06-29T00:00:00"/>
    <x v="35"/>
    <s v="G1N"/>
    <s v="GD10000000"/>
    <s v="GD0"/>
    <n v="13"/>
    <n v="8200"/>
    <s v="GD600"/>
    <s v="CLCB7"/>
    <s v="000CLC"/>
    <n v="17"/>
    <s v="32287C"/>
    <n v="13"/>
    <m/>
    <m/>
    <x v="212"/>
    <n v="58811"/>
    <s v="51229"/>
    <x v="2"/>
    <x v="1"/>
    <s v="Non-executive"/>
    <s v="D607"/>
    <x v="1"/>
    <n v="1487.06"/>
    <n v="0"/>
    <n v="0"/>
    <n v="0"/>
    <n v="0"/>
    <n v="0"/>
    <n v="0"/>
    <n v="0"/>
    <n v="0"/>
    <n v="0"/>
    <n v="0"/>
    <n v="0"/>
    <n v="0"/>
    <n v="0"/>
    <n v="0"/>
    <n v="0"/>
    <n v="0"/>
    <n v="0"/>
    <n v="0"/>
    <n v="104.36"/>
    <n v="0"/>
    <n v="0"/>
    <n v="0"/>
    <n v="0"/>
    <n v="0"/>
    <n v="90.04"/>
    <n v="0"/>
    <n v="0"/>
    <n v="0"/>
    <n v="0"/>
    <n v="0"/>
    <n v="1.63"/>
    <n v="3.88"/>
    <n v="0"/>
    <n v="0"/>
    <n v="21.06"/>
    <n v="74.36"/>
    <n v="0"/>
    <n v="5.56"/>
    <n v="0"/>
    <n v="0"/>
    <n v="0"/>
    <n v="0"/>
    <n v="0"/>
    <n v="0"/>
    <n v="0"/>
    <n v="0"/>
    <n v="1787.95"/>
    <n v="1787.9499999999998"/>
    <n v="0"/>
    <n v="0"/>
    <n v="0"/>
    <n v="0"/>
    <n v="0"/>
  </r>
  <r>
    <n v="14"/>
    <d v="2013-06-16T00:00:00"/>
    <d v="2013-06-29T00:00:00"/>
    <x v="35"/>
    <s v="G1N"/>
    <s v="GD10000000"/>
    <s v="GD0"/>
    <n v="13"/>
    <n v="8200"/>
    <s v="GD600"/>
    <s v="CLCB7"/>
    <s v="000CLC"/>
    <n v="17"/>
    <s v="32287C"/>
    <n v="13"/>
    <m/>
    <m/>
    <x v="213"/>
    <n v="65499"/>
    <s v="73465"/>
    <x v="2"/>
    <x v="1"/>
    <s v="Non-executive"/>
    <s v="D607"/>
    <x v="1"/>
    <n v="1124.9000000000001"/>
    <n v="0"/>
    <n v="0"/>
    <n v="0"/>
    <n v="0"/>
    <n v="0"/>
    <n v="0"/>
    <n v="0"/>
    <n v="0"/>
    <n v="0"/>
    <n v="0"/>
    <n v="0"/>
    <n v="0"/>
    <n v="0"/>
    <n v="0"/>
    <n v="0"/>
    <n v="0"/>
    <n v="0"/>
    <n v="0.57999999999999996"/>
    <n v="0"/>
    <n v="0"/>
    <n v="0"/>
    <n v="0"/>
    <n v="0"/>
    <n v="0"/>
    <n v="69.739999999999995"/>
    <n v="0"/>
    <n v="0"/>
    <n v="0"/>
    <n v="0"/>
    <n v="0"/>
    <n v="1.18"/>
    <n v="4.3"/>
    <n v="0"/>
    <n v="0"/>
    <n v="16.309999999999999"/>
    <n v="56.24"/>
    <n v="0"/>
    <n v="0"/>
    <n v="0"/>
    <n v="0"/>
    <n v="0"/>
    <n v="0"/>
    <n v="0"/>
    <n v="0"/>
    <n v="0"/>
    <n v="0"/>
    <n v="1273.25"/>
    <n v="1273.25"/>
    <n v="0"/>
    <n v="0"/>
    <n v="0"/>
    <n v="0"/>
    <n v="0"/>
  </r>
  <r>
    <n v="14"/>
    <d v="2013-06-16T00:00:00"/>
    <d v="2013-06-29T00:00:00"/>
    <x v="35"/>
    <s v="G1N"/>
    <s v="GD10000000"/>
    <s v="GD0"/>
    <n v="13"/>
    <n v="8200"/>
    <s v="GD600"/>
    <s v="DSG35"/>
    <s v="000DSG"/>
    <n v="15"/>
    <s v="15282A"/>
    <n v="13"/>
    <m/>
    <m/>
    <x v="2"/>
    <n v="39208"/>
    <s v="47121"/>
    <x v="161"/>
    <x v="1"/>
    <s v="Non-executive"/>
    <s v="D607"/>
    <x v="1"/>
    <n v="0"/>
    <n v="0"/>
    <n v="0"/>
    <n v="0"/>
    <n v="0"/>
    <n v="321.97000000000003"/>
    <n v="0"/>
    <n v="0"/>
    <n v="0"/>
    <n v="0"/>
    <n v="0"/>
    <n v="0"/>
    <n v="0"/>
    <n v="0"/>
    <n v="0"/>
    <n v="0"/>
    <n v="0"/>
    <n v="0"/>
    <n v="0.17"/>
    <n v="37.479999999999997"/>
    <n v="0"/>
    <n v="0"/>
    <n v="0"/>
    <n v="0"/>
    <n v="0"/>
    <n v="18"/>
    <n v="0"/>
    <n v="0"/>
    <n v="0"/>
    <n v="0"/>
    <n v="0"/>
    <n v="0.3"/>
    <n v="1.19"/>
    <n v="0"/>
    <n v="0"/>
    <n v="4.21"/>
    <n v="16.09"/>
    <n v="0"/>
    <n v="1.99"/>
    <n v="0"/>
    <n v="0"/>
    <n v="0"/>
    <n v="0"/>
    <n v="0"/>
    <n v="0"/>
    <n v="0"/>
    <n v="0"/>
    <n v="401.4"/>
    <n v="401.40000000000003"/>
    <n v="0"/>
    <n v="0"/>
    <n v="0"/>
    <n v="0"/>
    <n v="0"/>
  </r>
  <r>
    <n v="14"/>
    <d v="2013-06-16T00:00:00"/>
    <d v="2013-06-29T00:00:00"/>
    <x v="35"/>
    <s v="G1N"/>
    <s v="GD10000000"/>
    <s v="GD0"/>
    <n v="13"/>
    <n v="8200"/>
    <s v="GD600"/>
    <s v="ITQB5"/>
    <s v="000ITQ"/>
    <n v="15"/>
    <s v="32367A"/>
    <n v="13"/>
    <m/>
    <m/>
    <x v="102"/>
    <n v="39701"/>
    <s v="51279"/>
    <x v="5"/>
    <x v="1"/>
    <s v="Non-executive"/>
    <s v="D607"/>
    <x v="1"/>
    <n v="194.28"/>
    <n v="0"/>
    <n v="0"/>
    <n v="0"/>
    <n v="0"/>
    <n v="0"/>
    <n v="0"/>
    <n v="0"/>
    <n v="0"/>
    <n v="0"/>
    <n v="0"/>
    <n v="0"/>
    <n v="0"/>
    <n v="0"/>
    <n v="0"/>
    <n v="0"/>
    <n v="0"/>
    <n v="0"/>
    <n v="0.1"/>
    <n v="55.1"/>
    <n v="0"/>
    <n v="0"/>
    <n v="0"/>
    <n v="0"/>
    <n v="0"/>
    <n v="10.56"/>
    <n v="0"/>
    <n v="0"/>
    <n v="0"/>
    <n v="0"/>
    <n v="0"/>
    <n v="0.3"/>
    <n v="0.88"/>
    <n v="0"/>
    <n v="0"/>
    <n v="2.48"/>
    <n v="9.7200000000000006"/>
    <n v="0"/>
    <n v="2.94"/>
    <n v="0"/>
    <n v="0"/>
    <n v="0"/>
    <n v="0"/>
    <n v="0"/>
    <n v="0"/>
    <n v="0"/>
    <n v="0"/>
    <n v="276.36"/>
    <n v="276.36"/>
    <n v="0"/>
    <n v="0"/>
    <n v="0"/>
    <n v="0"/>
    <n v="0"/>
  </r>
  <r>
    <n v="14"/>
    <d v="2013-06-16T00:00:00"/>
    <d v="2013-06-29T00:00:00"/>
    <x v="35"/>
    <s v="G1N"/>
    <s v="GD10000000"/>
    <s v="GD0"/>
    <n v="13"/>
    <n v="8200"/>
    <s v="GD600"/>
    <s v="MASB5"/>
    <s v="000MSP"/>
    <n v="15"/>
    <s v="32366B"/>
    <n v="13"/>
    <m/>
    <m/>
    <x v="108"/>
    <n v="39696"/>
    <s v="50911"/>
    <x v="60"/>
    <x v="1"/>
    <s v="Non-executive"/>
    <s v="D607"/>
    <x v="1"/>
    <n v="0"/>
    <n v="0"/>
    <n v="0"/>
    <n v="0"/>
    <n v="0"/>
    <n v="262.76"/>
    <n v="0"/>
    <n v="0"/>
    <n v="0"/>
    <n v="0"/>
    <n v="0"/>
    <n v="0"/>
    <n v="0"/>
    <n v="0"/>
    <n v="0"/>
    <n v="0"/>
    <n v="0"/>
    <n v="0"/>
    <n v="0.14000000000000001"/>
    <n v="33.22"/>
    <n v="0"/>
    <n v="0"/>
    <n v="0"/>
    <n v="0"/>
    <n v="0"/>
    <n v="14.58"/>
    <n v="0"/>
    <n v="0"/>
    <n v="0"/>
    <n v="0"/>
    <n v="0"/>
    <n v="0.3"/>
    <n v="0.88"/>
    <n v="0"/>
    <n v="0"/>
    <n v="3.41"/>
    <n v="13.14"/>
    <n v="0"/>
    <n v="1.78"/>
    <n v="0"/>
    <n v="0"/>
    <n v="0"/>
    <n v="0"/>
    <n v="0"/>
    <n v="0"/>
    <n v="0"/>
    <n v="0"/>
    <n v="330.21"/>
    <n v="330.21"/>
    <n v="0"/>
    <n v="0"/>
    <n v="0"/>
    <n v="0"/>
    <n v="0"/>
  </r>
  <r>
    <n v="14"/>
    <d v="2013-06-16T00:00:00"/>
    <d v="2013-06-29T00:00:00"/>
    <x v="35"/>
    <s v="G1N"/>
    <s v="GD10000000"/>
    <s v="GD0"/>
    <n v="13"/>
    <n v="8230"/>
    <s v="STIM6"/>
    <s v="RTP15"/>
    <s v="000RTT"/>
    <n v="15"/>
    <s v="ST395A"/>
    <n v="11"/>
    <m/>
    <m/>
    <x v="2"/>
    <n v="39208"/>
    <s v="47121"/>
    <x v="161"/>
    <x v="1"/>
    <s v="Non-executive"/>
    <s v="D607"/>
    <x v="1"/>
    <n v="0"/>
    <n v="0"/>
    <n v="0"/>
    <n v="0"/>
    <n v="0"/>
    <n v="321.97000000000003"/>
    <n v="0"/>
    <n v="0"/>
    <n v="0"/>
    <n v="0"/>
    <n v="0"/>
    <n v="0"/>
    <n v="0"/>
    <n v="0"/>
    <n v="0"/>
    <n v="0"/>
    <n v="0"/>
    <n v="0"/>
    <n v="0.17"/>
    <n v="37.479999999999997"/>
    <n v="0"/>
    <n v="0"/>
    <n v="0"/>
    <n v="0"/>
    <n v="0"/>
    <n v="18"/>
    <n v="0"/>
    <n v="0"/>
    <n v="0"/>
    <n v="0"/>
    <n v="0"/>
    <n v="0.3"/>
    <n v="1.19"/>
    <n v="0"/>
    <n v="0"/>
    <n v="4.21"/>
    <n v="16.09"/>
    <n v="0"/>
    <n v="1.99"/>
    <n v="0"/>
    <n v="0"/>
    <n v="0"/>
    <n v="0"/>
    <n v="0"/>
    <n v="0"/>
    <n v="0"/>
    <n v="0"/>
    <n v="401.4"/>
    <n v="401.40000000000003"/>
    <n v="0"/>
    <n v="0"/>
    <n v="0"/>
    <n v="0"/>
    <n v="0"/>
  </r>
  <r>
    <n v="14"/>
    <d v="2013-06-16T00:00:00"/>
    <d v="2013-06-29T00:00:00"/>
    <x v="35"/>
    <s v="G1N"/>
    <s v="GD10000000"/>
    <s v="GD0"/>
    <n v="13"/>
    <n v="8230"/>
    <s v="STIM6"/>
    <s v="SGP25"/>
    <s v="STAARA"/>
    <n v="15"/>
    <s v="RA388A"/>
    <n v="9"/>
    <m/>
    <m/>
    <x v="2"/>
    <n v="39208"/>
    <s v="47121"/>
    <x v="161"/>
    <x v="1"/>
    <s v="Non-executive"/>
    <s v="D607"/>
    <x v="1"/>
    <n v="0"/>
    <n v="0"/>
    <n v="0"/>
    <n v="0"/>
    <n v="0"/>
    <n v="321.97000000000003"/>
    <n v="0"/>
    <n v="0"/>
    <n v="0"/>
    <n v="0"/>
    <n v="0"/>
    <n v="0"/>
    <n v="0"/>
    <n v="0"/>
    <n v="0"/>
    <n v="0"/>
    <n v="0"/>
    <n v="0"/>
    <n v="0.17"/>
    <n v="37.479999999999997"/>
    <n v="0"/>
    <n v="0"/>
    <n v="0"/>
    <n v="0"/>
    <n v="0"/>
    <n v="18"/>
    <n v="0"/>
    <n v="0"/>
    <n v="0"/>
    <n v="0"/>
    <n v="0"/>
    <n v="0.3"/>
    <n v="1.19"/>
    <n v="0"/>
    <n v="0"/>
    <n v="4.21"/>
    <n v="16.09"/>
    <n v="0"/>
    <n v="1.99"/>
    <n v="0"/>
    <n v="0"/>
    <n v="0"/>
    <n v="0"/>
    <n v="0"/>
    <n v="0"/>
    <n v="0"/>
    <n v="0"/>
    <n v="401.4"/>
    <n v="401.40000000000003"/>
    <n v="0"/>
    <n v="0"/>
    <n v="0"/>
    <n v="0"/>
    <n v="0"/>
  </r>
  <r>
    <n v="14"/>
    <d v="2013-06-16T00:00:00"/>
    <d v="2013-06-29T00:00:00"/>
    <x v="36"/>
    <s v="S12"/>
    <s v="GD10000000"/>
    <s v="GD0"/>
    <n v="13"/>
    <n v="100"/>
    <s v="LD600"/>
    <s v="LF607"/>
    <m/>
    <m/>
    <m/>
    <m/>
    <m/>
    <m/>
    <x v="269"/>
    <n v="47032"/>
    <s v="71809"/>
    <x v="140"/>
    <x v="1"/>
    <s v="Non-executive"/>
    <s v="D607"/>
    <x v="1"/>
    <n v="4011.3"/>
    <n v="0"/>
    <n v="0"/>
    <n v="0"/>
    <n v="0"/>
    <n v="0"/>
    <n v="0"/>
    <n v="0"/>
    <n v="0"/>
    <n v="0"/>
    <n v="0"/>
    <n v="0"/>
    <n v="0"/>
    <n v="0"/>
    <n v="0"/>
    <n v="0"/>
    <n v="0"/>
    <n v="0"/>
    <n v="2.09"/>
    <n v="195.92"/>
    <n v="0"/>
    <n v="0"/>
    <n v="0"/>
    <n v="0"/>
    <n v="0"/>
    <n v="0"/>
    <n v="0"/>
    <n v="0"/>
    <n v="0"/>
    <n v="0"/>
    <n v="0"/>
    <n v="0"/>
    <n v="0"/>
    <n v="0"/>
    <n v="0"/>
    <n v="57.22"/>
    <n v="0"/>
    <n v="0"/>
    <n v="10.45"/>
    <n v="0"/>
    <n v="0"/>
    <n v="0"/>
    <n v="0"/>
    <n v="0"/>
    <n v="0"/>
    <n v="0"/>
    <n v="0"/>
    <n v="4276.9799999999996"/>
    <n v="4276.9800000000005"/>
    <n v="0"/>
    <n v="0"/>
    <n v="0"/>
    <n v="0"/>
    <n v="0"/>
  </r>
  <r>
    <n v="15"/>
    <d v="2013-06-30T00:00:00"/>
    <d v="2013-07-13T00:00:00"/>
    <x v="37"/>
    <s v="G1N"/>
    <s v="GD10000000"/>
    <s v="GD0"/>
    <n v="13"/>
    <n v="100"/>
    <s v="LD600"/>
    <s v="LF607"/>
    <m/>
    <m/>
    <m/>
    <m/>
    <m/>
    <m/>
    <x v="107"/>
    <n v="12078"/>
    <s v="45942"/>
    <x v="59"/>
    <x v="1"/>
    <s v="Non-executive"/>
    <s v="D607"/>
    <x v="1"/>
    <n v="3213.47"/>
    <n v="0"/>
    <n v="0"/>
    <n v="0"/>
    <n v="0"/>
    <n v="0"/>
    <n v="0"/>
    <n v="0"/>
    <n v="0"/>
    <n v="0"/>
    <n v="0"/>
    <n v="0"/>
    <n v="0"/>
    <n v="0"/>
    <n v="0"/>
    <n v="0"/>
    <n v="0"/>
    <n v="0"/>
    <n v="1.68"/>
    <n v="195.92"/>
    <n v="0"/>
    <n v="0"/>
    <n v="0"/>
    <n v="0"/>
    <n v="0"/>
    <n v="195.19"/>
    <n v="0"/>
    <n v="0"/>
    <n v="0"/>
    <n v="0"/>
    <n v="0"/>
    <n v="2.71"/>
    <n v="6.48"/>
    <n v="0"/>
    <n v="0"/>
    <n v="45.65"/>
    <n v="160.66999999999999"/>
    <n v="0"/>
    <n v="10.45"/>
    <n v="0"/>
    <n v="0"/>
    <n v="0"/>
    <n v="0"/>
    <n v="0"/>
    <n v="0"/>
    <n v="0"/>
    <n v="0"/>
    <n v="3832.22"/>
    <n v="3832.22"/>
    <n v="0"/>
    <n v="0"/>
    <n v="0"/>
    <n v="0"/>
    <n v="0"/>
  </r>
  <r>
    <n v="15"/>
    <d v="2013-06-30T00:00:00"/>
    <d v="2013-07-13T00:00:00"/>
    <x v="37"/>
    <s v="G1N"/>
    <s v="GD10000000"/>
    <s v="GD0"/>
    <n v="13"/>
    <n v="100"/>
    <s v="LD600"/>
    <s v="LF607"/>
    <m/>
    <m/>
    <m/>
    <m/>
    <m/>
    <m/>
    <x v="2"/>
    <n v="39208"/>
    <s v="47121"/>
    <x v="161"/>
    <x v="1"/>
    <s v="Non-executive"/>
    <s v="D607"/>
    <x v="1"/>
    <n v="0"/>
    <n v="0"/>
    <n v="0"/>
    <n v="0"/>
    <n v="0"/>
    <n v="660.43"/>
    <n v="0"/>
    <n v="0"/>
    <n v="0"/>
    <n v="0"/>
    <n v="0"/>
    <n v="0"/>
    <n v="0"/>
    <n v="0"/>
    <n v="0"/>
    <n v="0"/>
    <n v="0"/>
    <n v="0"/>
    <n v="0.34"/>
    <n v="74.959999999999994"/>
    <n v="0"/>
    <n v="0"/>
    <n v="0"/>
    <n v="0"/>
    <n v="0"/>
    <n v="37.01"/>
    <n v="0"/>
    <n v="0"/>
    <n v="0"/>
    <n v="0"/>
    <n v="0"/>
    <n v="0.6"/>
    <n v="2.38"/>
    <n v="0"/>
    <n v="0"/>
    <n v="8.66"/>
    <n v="33.020000000000003"/>
    <n v="0"/>
    <n v="4"/>
    <n v="0"/>
    <n v="0"/>
    <n v="0"/>
    <n v="0"/>
    <n v="0"/>
    <n v="0"/>
    <n v="0"/>
    <n v="0"/>
    <n v="821.4"/>
    <n v="821.4"/>
    <n v="0"/>
    <n v="0"/>
    <n v="0"/>
    <n v="0"/>
    <n v="0"/>
  </r>
  <r>
    <n v="15"/>
    <d v="2013-06-30T00:00:00"/>
    <d v="2013-07-13T00:00:00"/>
    <x v="37"/>
    <s v="G1N"/>
    <s v="GD10000000"/>
    <s v="GD0"/>
    <n v="13"/>
    <n v="100"/>
    <s v="LD600"/>
    <s v="LF607"/>
    <m/>
    <m/>
    <m/>
    <m/>
    <m/>
    <m/>
    <x v="108"/>
    <n v="39696"/>
    <s v="50911"/>
    <x v="60"/>
    <x v="1"/>
    <s v="Non-executive"/>
    <s v="D607"/>
    <x v="1"/>
    <n v="0"/>
    <n v="0"/>
    <n v="0"/>
    <n v="0"/>
    <n v="0"/>
    <n v="2364.91"/>
    <n v="0"/>
    <n v="0"/>
    <n v="0"/>
    <n v="0"/>
    <n v="0"/>
    <n v="0"/>
    <n v="0"/>
    <n v="0"/>
    <n v="0"/>
    <n v="0"/>
    <n v="0"/>
    <n v="0"/>
    <n v="1.24"/>
    <n v="299"/>
    <n v="0"/>
    <n v="0"/>
    <n v="0"/>
    <n v="0"/>
    <n v="0"/>
    <n v="131.25"/>
    <n v="0"/>
    <n v="0"/>
    <n v="0"/>
    <n v="0"/>
    <n v="0"/>
    <n v="2.69"/>
    <n v="7.9"/>
    <n v="0"/>
    <n v="0"/>
    <n v="30.71"/>
    <n v="118.24"/>
    <n v="0"/>
    <n v="15.94"/>
    <n v="0"/>
    <n v="0"/>
    <n v="0"/>
    <n v="0"/>
    <n v="0"/>
    <n v="0"/>
    <n v="0"/>
    <n v="0"/>
    <n v="2971.88"/>
    <n v="2971.8799999999997"/>
    <n v="0"/>
    <n v="0"/>
    <n v="0"/>
    <n v="0"/>
    <n v="0"/>
  </r>
  <r>
    <n v="15"/>
    <d v="2013-06-30T00:00:00"/>
    <d v="2013-07-13T00:00:00"/>
    <x v="37"/>
    <s v="G1N"/>
    <s v="GD10000000"/>
    <s v="GD0"/>
    <n v="13"/>
    <n v="100"/>
    <s v="LD600"/>
    <s v="LF607"/>
    <m/>
    <m/>
    <m/>
    <m/>
    <m/>
    <m/>
    <x v="102"/>
    <n v="39701"/>
    <s v="51279"/>
    <x v="5"/>
    <x v="1"/>
    <s v="Non-executive"/>
    <s v="D607"/>
    <x v="1"/>
    <n v="1748.43"/>
    <n v="0"/>
    <n v="0"/>
    <n v="0"/>
    <n v="0"/>
    <n v="0"/>
    <n v="0"/>
    <n v="0"/>
    <n v="0"/>
    <n v="0"/>
    <n v="0"/>
    <n v="0"/>
    <n v="0"/>
    <n v="0"/>
    <n v="0"/>
    <n v="0"/>
    <n v="0"/>
    <n v="0"/>
    <n v="0.93"/>
    <n v="495.95"/>
    <n v="0"/>
    <n v="0"/>
    <n v="0"/>
    <n v="0"/>
    <n v="0"/>
    <n v="95.08"/>
    <n v="0"/>
    <n v="0"/>
    <n v="0"/>
    <n v="0"/>
    <n v="0"/>
    <n v="2.69"/>
    <n v="7.9"/>
    <n v="0"/>
    <n v="0"/>
    <n v="22.24"/>
    <n v="87.42"/>
    <n v="0"/>
    <n v="26.45"/>
    <n v="0"/>
    <n v="0"/>
    <n v="0"/>
    <n v="0"/>
    <n v="0"/>
    <n v="0"/>
    <n v="0"/>
    <n v="0"/>
    <n v="2487.09"/>
    <n v="2487.0899999999997"/>
    <n v="0"/>
    <n v="0"/>
    <n v="0"/>
    <n v="0"/>
    <n v="0"/>
  </r>
  <r>
    <n v="15"/>
    <d v="2013-06-30T00:00:00"/>
    <d v="2013-07-13T00:00:00"/>
    <x v="37"/>
    <s v="G1N"/>
    <s v="GD10000000"/>
    <s v="GD0"/>
    <n v="13"/>
    <n v="100"/>
    <s v="LD600"/>
    <s v="LF607"/>
    <m/>
    <m/>
    <m/>
    <m/>
    <m/>
    <m/>
    <x v="213"/>
    <n v="65499"/>
    <s v="73465"/>
    <x v="2"/>
    <x v="1"/>
    <s v="Non-executive"/>
    <s v="D607"/>
    <x v="1"/>
    <n v="1249.8800000000001"/>
    <n v="0"/>
    <n v="0"/>
    <n v="0"/>
    <n v="0"/>
    <n v="0"/>
    <n v="0"/>
    <n v="0"/>
    <n v="0"/>
    <n v="0"/>
    <n v="0"/>
    <n v="0"/>
    <n v="0"/>
    <n v="0"/>
    <n v="0"/>
    <n v="0"/>
    <n v="0"/>
    <n v="0"/>
    <n v="0.66"/>
    <n v="0"/>
    <n v="0"/>
    <n v="0"/>
    <n v="0"/>
    <n v="0"/>
    <n v="0"/>
    <n v="77.489999999999995"/>
    <n v="0"/>
    <n v="0"/>
    <n v="0"/>
    <n v="0"/>
    <n v="0"/>
    <n v="1.3"/>
    <n v="4.7699999999999996"/>
    <n v="0"/>
    <n v="0"/>
    <n v="18.13"/>
    <n v="62.49"/>
    <n v="0"/>
    <n v="0"/>
    <n v="0"/>
    <n v="0"/>
    <n v="0"/>
    <n v="0"/>
    <n v="0"/>
    <n v="0"/>
    <n v="0"/>
    <n v="0"/>
    <n v="1414.72"/>
    <n v="1414.7200000000003"/>
    <n v="0"/>
    <n v="0"/>
    <n v="0"/>
    <n v="0"/>
    <n v="0"/>
  </r>
  <r>
    <n v="15"/>
    <d v="2013-06-30T00:00:00"/>
    <d v="2013-07-13T00:00:00"/>
    <x v="37"/>
    <s v="G1N"/>
    <s v="GD10000000"/>
    <s v="GD0"/>
    <n v="13"/>
    <n v="8200"/>
    <s v="GD600"/>
    <s v="ADMIN"/>
    <s v="0ADMIN"/>
    <n v="1"/>
    <s v="CHOICE"/>
    <n v="12"/>
    <m/>
    <m/>
    <x v="2"/>
    <n v="39208"/>
    <s v="47121"/>
    <x v="161"/>
    <x v="1"/>
    <s v="Non-executive"/>
    <s v="D607"/>
    <x v="1"/>
    <n v="0"/>
    <n v="0"/>
    <n v="0"/>
    <n v="0"/>
    <n v="0"/>
    <n v="1651.07"/>
    <n v="0"/>
    <n v="0"/>
    <n v="0"/>
    <n v="0"/>
    <n v="0"/>
    <n v="0"/>
    <n v="0"/>
    <n v="0"/>
    <n v="0"/>
    <n v="0"/>
    <n v="0"/>
    <n v="0"/>
    <n v="0.86"/>
    <n v="187.41"/>
    <n v="0"/>
    <n v="0"/>
    <n v="0"/>
    <n v="0"/>
    <n v="0"/>
    <n v="92.54"/>
    <n v="0"/>
    <n v="0"/>
    <n v="0"/>
    <n v="0"/>
    <n v="0"/>
    <n v="1.49"/>
    <n v="5.95"/>
    <n v="0"/>
    <n v="0"/>
    <n v="21.63"/>
    <n v="82.53"/>
    <n v="0"/>
    <n v="9.99"/>
    <n v="0"/>
    <n v="0"/>
    <n v="0"/>
    <n v="0"/>
    <n v="0"/>
    <n v="0"/>
    <n v="0"/>
    <n v="0"/>
    <n v="2053.4699999999998"/>
    <n v="2053.4699999999998"/>
    <n v="0"/>
    <n v="0"/>
    <n v="0"/>
    <n v="0"/>
    <n v="0"/>
  </r>
  <r>
    <n v="15"/>
    <d v="2013-06-30T00:00:00"/>
    <d v="2013-07-13T00:00:00"/>
    <x v="37"/>
    <s v="G1N"/>
    <s v="GD10000000"/>
    <s v="GD0"/>
    <n v="13"/>
    <n v="8200"/>
    <s v="GD600"/>
    <s v="CLCB5"/>
    <s v="000CLC"/>
    <n v="15"/>
    <s v="32287C"/>
    <n v="13"/>
    <m/>
    <m/>
    <x v="212"/>
    <n v="58811"/>
    <s v="51229"/>
    <x v="2"/>
    <x v="1"/>
    <s v="Non-executive"/>
    <s v="D607"/>
    <x v="1"/>
    <n v="991.37"/>
    <n v="0"/>
    <n v="0"/>
    <n v="0"/>
    <n v="0"/>
    <n v="0"/>
    <n v="0"/>
    <n v="0"/>
    <n v="0"/>
    <n v="0"/>
    <n v="0"/>
    <n v="0"/>
    <n v="0"/>
    <n v="0"/>
    <n v="0"/>
    <n v="0"/>
    <n v="0"/>
    <n v="0"/>
    <n v="0"/>
    <n v="69.58"/>
    <n v="0"/>
    <n v="0"/>
    <n v="0"/>
    <n v="0"/>
    <n v="0"/>
    <n v="60.03"/>
    <n v="0"/>
    <n v="0"/>
    <n v="0"/>
    <n v="0"/>
    <n v="0"/>
    <n v="1.0900000000000001"/>
    <n v="2.59"/>
    <n v="0"/>
    <n v="0"/>
    <n v="14.04"/>
    <n v="49.56"/>
    <n v="0"/>
    <n v="3.71"/>
    <n v="0"/>
    <n v="0"/>
    <n v="0"/>
    <n v="0"/>
    <n v="0"/>
    <n v="0"/>
    <n v="0"/>
    <n v="0"/>
    <n v="1191.97"/>
    <n v="1191.9699999999998"/>
    <n v="0"/>
    <n v="0"/>
    <n v="0"/>
    <n v="0"/>
    <n v="0"/>
  </r>
  <r>
    <n v="15"/>
    <d v="2013-06-30T00:00:00"/>
    <d v="2013-07-13T00:00:00"/>
    <x v="37"/>
    <s v="G1N"/>
    <s v="GD10000000"/>
    <s v="GD0"/>
    <n v="13"/>
    <n v="8200"/>
    <s v="GD600"/>
    <s v="CLCB5"/>
    <s v="000CLC"/>
    <n v="15"/>
    <s v="32287C"/>
    <n v="13"/>
    <m/>
    <m/>
    <x v="213"/>
    <n v="65499"/>
    <s v="73465"/>
    <x v="2"/>
    <x v="1"/>
    <s v="Non-executive"/>
    <s v="D607"/>
    <x v="1"/>
    <n v="749.92"/>
    <n v="0"/>
    <n v="0"/>
    <n v="0"/>
    <n v="0"/>
    <n v="0"/>
    <n v="0"/>
    <n v="0"/>
    <n v="0"/>
    <n v="0"/>
    <n v="0"/>
    <n v="0"/>
    <n v="0"/>
    <n v="0"/>
    <n v="0"/>
    <n v="0"/>
    <n v="0"/>
    <n v="0"/>
    <n v="0.4"/>
    <n v="0"/>
    <n v="0"/>
    <n v="0"/>
    <n v="0"/>
    <n v="0"/>
    <n v="0"/>
    <n v="46.5"/>
    <n v="0"/>
    <n v="0"/>
    <n v="0"/>
    <n v="0"/>
    <n v="0"/>
    <n v="0.79"/>
    <n v="2.86"/>
    <n v="0"/>
    <n v="0"/>
    <n v="10.88"/>
    <n v="37.5"/>
    <n v="0"/>
    <n v="0"/>
    <n v="0"/>
    <n v="0"/>
    <n v="0"/>
    <n v="0"/>
    <n v="0"/>
    <n v="0"/>
    <n v="0"/>
    <n v="0"/>
    <n v="848.85"/>
    <n v="848.84999999999991"/>
    <n v="0"/>
    <n v="0"/>
    <n v="0"/>
    <n v="0"/>
    <n v="0"/>
  </r>
  <r>
    <n v="15"/>
    <d v="2013-06-30T00:00:00"/>
    <d v="2013-07-13T00:00:00"/>
    <x v="37"/>
    <s v="G1N"/>
    <s v="GD10000000"/>
    <s v="GD0"/>
    <n v="13"/>
    <n v="8200"/>
    <s v="GD600"/>
    <s v="CLCB7"/>
    <s v="000CLC"/>
    <n v="17"/>
    <s v="32287C"/>
    <n v="13"/>
    <m/>
    <m/>
    <x v="212"/>
    <n v="58811"/>
    <s v="51229"/>
    <x v="2"/>
    <x v="1"/>
    <s v="Non-executive"/>
    <s v="D607"/>
    <x v="1"/>
    <n v="1487.05"/>
    <n v="0"/>
    <n v="0"/>
    <n v="0"/>
    <n v="0"/>
    <n v="0"/>
    <n v="0"/>
    <n v="0"/>
    <n v="0"/>
    <n v="0"/>
    <n v="0"/>
    <n v="0"/>
    <n v="0"/>
    <n v="0"/>
    <n v="0"/>
    <n v="0"/>
    <n v="0"/>
    <n v="0"/>
    <n v="0"/>
    <n v="104.36"/>
    <n v="0"/>
    <n v="0"/>
    <n v="0"/>
    <n v="0"/>
    <n v="0"/>
    <n v="90.04"/>
    <n v="0"/>
    <n v="0"/>
    <n v="0"/>
    <n v="0"/>
    <n v="0"/>
    <n v="1.62"/>
    <n v="3.89"/>
    <n v="0"/>
    <n v="0"/>
    <n v="21.05"/>
    <n v="74.36"/>
    <n v="0"/>
    <n v="5.57"/>
    <n v="0"/>
    <n v="0"/>
    <n v="0"/>
    <n v="0"/>
    <n v="0"/>
    <n v="0"/>
    <n v="0"/>
    <n v="0"/>
    <n v="1787.94"/>
    <n v="1787.9399999999996"/>
    <n v="0"/>
    <n v="0"/>
    <n v="0"/>
    <n v="0"/>
    <n v="0"/>
  </r>
  <r>
    <n v="15"/>
    <d v="2013-06-30T00:00:00"/>
    <d v="2013-07-13T00:00:00"/>
    <x v="37"/>
    <s v="G1N"/>
    <s v="GD10000000"/>
    <s v="GD0"/>
    <n v="13"/>
    <n v="8200"/>
    <s v="GD600"/>
    <s v="CLCB7"/>
    <s v="000CLC"/>
    <n v="17"/>
    <s v="32287C"/>
    <n v="13"/>
    <m/>
    <m/>
    <x v="213"/>
    <n v="65499"/>
    <s v="73465"/>
    <x v="2"/>
    <x v="1"/>
    <s v="Non-executive"/>
    <s v="D607"/>
    <x v="1"/>
    <n v="1124.9000000000001"/>
    <n v="0"/>
    <n v="0"/>
    <n v="0"/>
    <n v="0"/>
    <n v="0"/>
    <n v="0"/>
    <n v="0"/>
    <n v="0"/>
    <n v="0"/>
    <n v="0"/>
    <n v="0"/>
    <n v="0"/>
    <n v="0"/>
    <n v="0"/>
    <n v="0"/>
    <n v="0"/>
    <n v="0"/>
    <n v="0.57999999999999996"/>
    <n v="0"/>
    <n v="0"/>
    <n v="0"/>
    <n v="0"/>
    <n v="0"/>
    <n v="0"/>
    <n v="69.739999999999995"/>
    <n v="0"/>
    <n v="0"/>
    <n v="0"/>
    <n v="0"/>
    <n v="0"/>
    <n v="1.18"/>
    <n v="4.3"/>
    <n v="0"/>
    <n v="0"/>
    <n v="16.3"/>
    <n v="56.25"/>
    <n v="0"/>
    <n v="0"/>
    <n v="0"/>
    <n v="0"/>
    <n v="0"/>
    <n v="0"/>
    <n v="0"/>
    <n v="0"/>
    <n v="0"/>
    <n v="0"/>
    <n v="1273.25"/>
    <n v="1273.25"/>
    <n v="0"/>
    <n v="0"/>
    <n v="0"/>
    <n v="0"/>
    <n v="0"/>
  </r>
  <r>
    <n v="15"/>
    <d v="2013-06-30T00:00:00"/>
    <d v="2013-07-13T00:00:00"/>
    <x v="37"/>
    <s v="G1N"/>
    <s v="GD10000000"/>
    <s v="GD0"/>
    <n v="13"/>
    <n v="8200"/>
    <s v="GD600"/>
    <s v="DSG35"/>
    <s v="000DSG"/>
    <n v="15"/>
    <s v="15282A"/>
    <n v="13"/>
    <m/>
    <m/>
    <x v="2"/>
    <n v="39208"/>
    <s v="47121"/>
    <x v="161"/>
    <x v="1"/>
    <s v="Non-executive"/>
    <s v="D607"/>
    <x v="1"/>
    <n v="0"/>
    <n v="0"/>
    <n v="0"/>
    <n v="0"/>
    <n v="0"/>
    <n v="330.24"/>
    <n v="0"/>
    <n v="0"/>
    <n v="0"/>
    <n v="0"/>
    <n v="0"/>
    <n v="0"/>
    <n v="0"/>
    <n v="0"/>
    <n v="0"/>
    <n v="0"/>
    <n v="0"/>
    <n v="0"/>
    <n v="0.17"/>
    <n v="37.49"/>
    <n v="0"/>
    <n v="0"/>
    <n v="0"/>
    <n v="0"/>
    <n v="0"/>
    <n v="18.5"/>
    <n v="0"/>
    <n v="0"/>
    <n v="0"/>
    <n v="0"/>
    <n v="0"/>
    <n v="0.3"/>
    <n v="1.2"/>
    <n v="0"/>
    <n v="0"/>
    <n v="4.33"/>
    <n v="16.52"/>
    <n v="0"/>
    <n v="2"/>
    <n v="0"/>
    <n v="0"/>
    <n v="0"/>
    <n v="0"/>
    <n v="0"/>
    <n v="0"/>
    <n v="0"/>
    <n v="0"/>
    <n v="410.75"/>
    <n v="410.75"/>
    <n v="0"/>
    <n v="0"/>
    <n v="0"/>
    <n v="0"/>
    <n v="0"/>
  </r>
  <r>
    <n v="15"/>
    <d v="2013-06-30T00:00:00"/>
    <d v="2013-07-13T00:00:00"/>
    <x v="37"/>
    <s v="G1N"/>
    <s v="GD10000000"/>
    <s v="GD0"/>
    <n v="13"/>
    <n v="8200"/>
    <s v="GD600"/>
    <s v="ITQB5"/>
    <s v="000ITQ"/>
    <n v="15"/>
    <s v="32367A"/>
    <n v="13"/>
    <m/>
    <m/>
    <x v="102"/>
    <n v="39701"/>
    <s v="51279"/>
    <x v="5"/>
    <x v="1"/>
    <s v="Non-executive"/>
    <s v="D607"/>
    <x v="1"/>
    <n v="194.26"/>
    <n v="0"/>
    <n v="0"/>
    <n v="0"/>
    <n v="0"/>
    <n v="0"/>
    <n v="0"/>
    <n v="0"/>
    <n v="0"/>
    <n v="0"/>
    <n v="0"/>
    <n v="0"/>
    <n v="0"/>
    <n v="0"/>
    <n v="0"/>
    <n v="0"/>
    <n v="0"/>
    <n v="0"/>
    <n v="0.1"/>
    <n v="55.11"/>
    <n v="0"/>
    <n v="0"/>
    <n v="0"/>
    <n v="0"/>
    <n v="0"/>
    <n v="10.56"/>
    <n v="0"/>
    <n v="0"/>
    <n v="0"/>
    <n v="0"/>
    <n v="0"/>
    <n v="0.3"/>
    <n v="0.88"/>
    <n v="0"/>
    <n v="0"/>
    <n v="2.4700000000000002"/>
    <n v="9.7100000000000009"/>
    <n v="0"/>
    <n v="2.94"/>
    <n v="0"/>
    <n v="0"/>
    <n v="0"/>
    <n v="0"/>
    <n v="0"/>
    <n v="0"/>
    <n v="0"/>
    <n v="0"/>
    <n v="276.33"/>
    <n v="276.33"/>
    <n v="0"/>
    <n v="0"/>
    <n v="0"/>
    <n v="0"/>
    <n v="0"/>
  </r>
  <r>
    <n v="15"/>
    <d v="2013-06-30T00:00:00"/>
    <d v="2013-07-13T00:00:00"/>
    <x v="37"/>
    <s v="G1N"/>
    <s v="GD10000000"/>
    <s v="GD0"/>
    <n v="13"/>
    <n v="8200"/>
    <s v="GD600"/>
    <s v="MASB5"/>
    <s v="000MSP"/>
    <n v="15"/>
    <s v="32366B"/>
    <n v="13"/>
    <m/>
    <m/>
    <x v="108"/>
    <n v="39696"/>
    <s v="50911"/>
    <x v="60"/>
    <x v="1"/>
    <s v="Non-executive"/>
    <s v="D607"/>
    <x v="1"/>
    <n v="0"/>
    <n v="0"/>
    <n v="0"/>
    <n v="0"/>
    <n v="0"/>
    <n v="262.75"/>
    <n v="0"/>
    <n v="0"/>
    <n v="0"/>
    <n v="0"/>
    <n v="0"/>
    <n v="0"/>
    <n v="0"/>
    <n v="0"/>
    <n v="0"/>
    <n v="0"/>
    <n v="0"/>
    <n v="0"/>
    <n v="0.14000000000000001"/>
    <n v="33.22"/>
    <n v="0"/>
    <n v="0"/>
    <n v="0"/>
    <n v="0"/>
    <n v="0"/>
    <n v="14.58"/>
    <n v="0"/>
    <n v="0"/>
    <n v="0"/>
    <n v="0"/>
    <n v="0"/>
    <n v="0.3"/>
    <n v="0.88"/>
    <n v="0"/>
    <n v="0"/>
    <n v="3.4"/>
    <n v="13.14"/>
    <n v="0"/>
    <n v="1.78"/>
    <n v="0"/>
    <n v="0"/>
    <n v="0"/>
    <n v="0"/>
    <n v="0"/>
    <n v="0"/>
    <n v="0"/>
    <n v="0"/>
    <n v="330.19"/>
    <n v="330.18999999999994"/>
    <n v="0"/>
    <n v="0"/>
    <n v="0"/>
    <n v="0"/>
    <n v="0"/>
  </r>
  <r>
    <n v="15"/>
    <d v="2013-06-30T00:00:00"/>
    <d v="2013-07-13T00:00:00"/>
    <x v="37"/>
    <s v="G1N"/>
    <s v="GD10000000"/>
    <s v="GD0"/>
    <n v="13"/>
    <n v="8230"/>
    <s v="STIM6"/>
    <s v="RTP15"/>
    <s v="000RTT"/>
    <n v="15"/>
    <s v="ST395A"/>
    <n v="11"/>
    <m/>
    <m/>
    <x v="2"/>
    <n v="39208"/>
    <s v="47121"/>
    <x v="161"/>
    <x v="1"/>
    <s v="Non-executive"/>
    <s v="D607"/>
    <x v="1"/>
    <n v="0"/>
    <n v="0"/>
    <n v="0"/>
    <n v="0"/>
    <n v="0"/>
    <n v="330.24"/>
    <n v="0"/>
    <n v="0"/>
    <n v="0"/>
    <n v="0"/>
    <n v="0"/>
    <n v="0"/>
    <n v="0"/>
    <n v="0"/>
    <n v="0"/>
    <n v="0"/>
    <n v="0"/>
    <n v="0"/>
    <n v="0.17"/>
    <n v="37.49"/>
    <n v="0"/>
    <n v="0"/>
    <n v="0"/>
    <n v="0"/>
    <n v="0"/>
    <n v="18.5"/>
    <n v="0"/>
    <n v="0"/>
    <n v="0"/>
    <n v="0"/>
    <n v="0"/>
    <n v="0.3"/>
    <n v="1.2"/>
    <n v="0"/>
    <n v="0"/>
    <n v="4.33"/>
    <n v="16.52"/>
    <n v="0"/>
    <n v="2"/>
    <n v="0"/>
    <n v="0"/>
    <n v="0"/>
    <n v="0"/>
    <n v="0"/>
    <n v="0"/>
    <n v="0"/>
    <n v="0"/>
    <n v="410.75"/>
    <n v="410.75"/>
    <n v="0"/>
    <n v="0"/>
    <n v="0"/>
    <n v="0"/>
    <n v="0"/>
  </r>
  <r>
    <n v="15"/>
    <d v="2013-06-30T00:00:00"/>
    <d v="2013-07-13T00:00:00"/>
    <x v="37"/>
    <s v="G1N"/>
    <s v="GD10000000"/>
    <s v="GD0"/>
    <n v="13"/>
    <n v="8230"/>
    <s v="STIM6"/>
    <s v="SGP25"/>
    <s v="STAARA"/>
    <n v="15"/>
    <s v="RA388A"/>
    <n v="9"/>
    <m/>
    <m/>
    <x v="2"/>
    <n v="39208"/>
    <s v="47121"/>
    <x v="161"/>
    <x v="1"/>
    <s v="Non-executive"/>
    <s v="D607"/>
    <x v="1"/>
    <n v="0"/>
    <n v="0"/>
    <n v="0"/>
    <n v="0"/>
    <n v="0"/>
    <n v="330.24"/>
    <n v="0"/>
    <n v="0"/>
    <n v="0"/>
    <n v="0"/>
    <n v="0"/>
    <n v="0"/>
    <n v="0"/>
    <n v="0"/>
    <n v="0"/>
    <n v="0"/>
    <n v="0"/>
    <n v="0"/>
    <n v="0.17"/>
    <n v="37.49"/>
    <n v="0"/>
    <n v="0"/>
    <n v="0"/>
    <n v="0"/>
    <n v="0"/>
    <n v="18.5"/>
    <n v="0"/>
    <n v="0"/>
    <n v="0"/>
    <n v="0"/>
    <n v="0"/>
    <n v="0.3"/>
    <n v="1.2"/>
    <n v="0"/>
    <n v="0"/>
    <n v="4.33"/>
    <n v="16.52"/>
    <n v="0"/>
    <n v="2"/>
    <n v="0"/>
    <n v="0"/>
    <n v="0"/>
    <n v="0"/>
    <n v="0"/>
    <n v="0"/>
    <n v="0"/>
    <n v="0"/>
    <n v="410.75"/>
    <n v="410.75"/>
    <n v="0"/>
    <n v="0"/>
    <n v="0"/>
    <n v="0"/>
    <n v="0"/>
  </r>
  <r>
    <n v="15"/>
    <d v="2013-06-30T00:00:00"/>
    <d v="2013-07-13T00:00:00"/>
    <x v="38"/>
    <s v="S12"/>
    <s v="GD10000000"/>
    <s v="GD0"/>
    <n v="13"/>
    <n v="100"/>
    <s v="LD600"/>
    <s v="LF607"/>
    <m/>
    <m/>
    <m/>
    <m/>
    <m/>
    <m/>
    <x v="269"/>
    <n v="47032"/>
    <s v="71809"/>
    <x v="140"/>
    <x v="1"/>
    <s v="Non-executive"/>
    <s v="D607"/>
    <x v="1"/>
    <n v="4011.3"/>
    <n v="0"/>
    <n v="0"/>
    <n v="0"/>
    <n v="0"/>
    <n v="0"/>
    <n v="0"/>
    <n v="0"/>
    <n v="0"/>
    <n v="0"/>
    <n v="0"/>
    <n v="0"/>
    <n v="0"/>
    <n v="0"/>
    <n v="0"/>
    <n v="0"/>
    <n v="0"/>
    <n v="0"/>
    <n v="2.09"/>
    <n v="195.92"/>
    <n v="0"/>
    <n v="0"/>
    <n v="0"/>
    <n v="0"/>
    <n v="0"/>
    <n v="0"/>
    <n v="0"/>
    <n v="0"/>
    <n v="0"/>
    <n v="0"/>
    <n v="0"/>
    <n v="0"/>
    <n v="0"/>
    <n v="0"/>
    <n v="0"/>
    <n v="57.21"/>
    <n v="0"/>
    <n v="0"/>
    <n v="10.45"/>
    <n v="0"/>
    <n v="0"/>
    <n v="0"/>
    <n v="0"/>
    <n v="0"/>
    <n v="0"/>
    <n v="0"/>
    <n v="0"/>
    <n v="4276.97"/>
    <n v="4276.97"/>
    <n v="0"/>
    <n v="0"/>
    <n v="0"/>
    <n v="0"/>
    <n v="0"/>
  </r>
  <r>
    <n v="16"/>
    <d v="2013-07-14T00:00:00"/>
    <d v="2013-07-27T00:00:00"/>
    <x v="39"/>
    <s v="S12"/>
    <s v="GD10000000"/>
    <s v="GD0"/>
    <n v="13"/>
    <n v="100"/>
    <s v="LD600"/>
    <s v="LF607"/>
    <m/>
    <m/>
    <m/>
    <m/>
    <m/>
    <m/>
    <x v="269"/>
    <n v="47032"/>
    <s v="71809"/>
    <x v="140"/>
    <x v="1"/>
    <s v="Non-executive"/>
    <s v="D607"/>
    <x v="1"/>
    <n v="4131.6499999999996"/>
    <n v="0"/>
    <n v="0"/>
    <n v="0"/>
    <n v="0"/>
    <n v="0"/>
    <n v="0"/>
    <n v="0"/>
    <n v="0"/>
    <n v="0"/>
    <n v="0"/>
    <n v="0"/>
    <n v="0"/>
    <n v="0"/>
    <n v="0"/>
    <n v="0"/>
    <n v="0"/>
    <n v="0"/>
    <n v="2.15"/>
    <n v="195.92"/>
    <n v="0"/>
    <n v="0"/>
    <n v="0"/>
    <n v="0"/>
    <n v="0"/>
    <n v="0"/>
    <n v="0"/>
    <n v="0"/>
    <n v="0"/>
    <n v="0"/>
    <n v="0"/>
    <n v="0"/>
    <n v="0"/>
    <n v="0"/>
    <n v="0"/>
    <n v="58.96"/>
    <n v="0"/>
    <n v="0"/>
    <n v="10.45"/>
    <n v="0"/>
    <n v="0"/>
    <n v="0"/>
    <n v="0"/>
    <n v="0"/>
    <n v="0"/>
    <n v="0"/>
    <n v="0"/>
    <n v="4399.13"/>
    <n v="4399.1299999999992"/>
    <n v="0"/>
    <n v="0"/>
    <n v="0"/>
    <n v="0"/>
    <n v="0"/>
  </r>
  <r>
    <n v="16"/>
    <d v="2013-07-14T00:00:00"/>
    <d v="2013-07-27T00:00:00"/>
    <x v="40"/>
    <s v="G1N"/>
    <s v="GD10000000"/>
    <s v="GD0"/>
    <n v="13"/>
    <n v="100"/>
    <s v="LD600"/>
    <s v="LF607"/>
    <m/>
    <m/>
    <m/>
    <m/>
    <m/>
    <m/>
    <x v="107"/>
    <n v="12078"/>
    <s v="45942"/>
    <x v="59"/>
    <x v="1"/>
    <s v="Non-executive"/>
    <s v="D607"/>
    <x v="1"/>
    <n v="3309.84"/>
    <n v="0"/>
    <n v="0"/>
    <n v="0"/>
    <n v="0"/>
    <n v="0"/>
    <n v="0"/>
    <n v="0"/>
    <n v="0"/>
    <n v="0"/>
    <n v="0"/>
    <n v="0"/>
    <n v="0"/>
    <n v="0"/>
    <n v="0"/>
    <n v="0"/>
    <n v="0"/>
    <n v="0"/>
    <n v="1.74"/>
    <n v="195.92"/>
    <n v="0"/>
    <n v="0"/>
    <n v="0"/>
    <n v="0"/>
    <n v="0"/>
    <n v="201.16"/>
    <n v="0"/>
    <n v="0"/>
    <n v="0"/>
    <n v="0"/>
    <n v="0"/>
    <n v="2.71"/>
    <n v="6.48"/>
    <n v="0"/>
    <n v="0"/>
    <n v="47.05"/>
    <n v="165.49"/>
    <n v="0"/>
    <n v="10.45"/>
    <n v="0"/>
    <n v="0"/>
    <n v="0"/>
    <n v="0"/>
    <n v="0"/>
    <n v="0"/>
    <n v="0"/>
    <n v="0"/>
    <n v="3940.84"/>
    <n v="3940.84"/>
    <n v="0"/>
    <n v="0"/>
    <n v="0"/>
    <n v="0"/>
    <n v="0"/>
  </r>
  <r>
    <n v="16"/>
    <d v="2013-07-14T00:00:00"/>
    <d v="2013-07-27T00:00:00"/>
    <x v="40"/>
    <s v="G1N"/>
    <s v="GD10000000"/>
    <s v="GD0"/>
    <n v="13"/>
    <n v="100"/>
    <s v="LD600"/>
    <s v="LF607"/>
    <m/>
    <m/>
    <m/>
    <m/>
    <m/>
    <m/>
    <x v="2"/>
    <n v="39208"/>
    <s v="47121"/>
    <x v="161"/>
    <x v="1"/>
    <s v="Non-executive"/>
    <s v="D607"/>
    <x v="1"/>
    <n v="0"/>
    <n v="0"/>
    <n v="0"/>
    <n v="0"/>
    <n v="0"/>
    <n v="680.26"/>
    <n v="0"/>
    <n v="0"/>
    <n v="0"/>
    <n v="0"/>
    <n v="0"/>
    <n v="0"/>
    <n v="0"/>
    <n v="0"/>
    <n v="0"/>
    <n v="0"/>
    <n v="0"/>
    <n v="0"/>
    <n v="0.36"/>
    <n v="74.959999999999994"/>
    <n v="0"/>
    <n v="0"/>
    <n v="0"/>
    <n v="0"/>
    <n v="0"/>
    <n v="38.24"/>
    <n v="0"/>
    <n v="0"/>
    <n v="0"/>
    <n v="0"/>
    <n v="0"/>
    <n v="0.6"/>
    <n v="2.38"/>
    <n v="0"/>
    <n v="0"/>
    <n v="8.94"/>
    <n v="34.020000000000003"/>
    <n v="0"/>
    <n v="4"/>
    <n v="0"/>
    <n v="0"/>
    <n v="0"/>
    <n v="0"/>
    <n v="0"/>
    <n v="0"/>
    <n v="0"/>
    <n v="0"/>
    <n v="843.76"/>
    <n v="843.7600000000001"/>
    <n v="0"/>
    <n v="0"/>
    <n v="0"/>
    <n v="0"/>
    <n v="0"/>
  </r>
  <r>
    <n v="16"/>
    <d v="2013-07-14T00:00:00"/>
    <d v="2013-07-27T00:00:00"/>
    <x v="40"/>
    <s v="G1N"/>
    <s v="GD10000000"/>
    <s v="GD0"/>
    <n v="13"/>
    <n v="100"/>
    <s v="LD600"/>
    <s v="LF607"/>
    <m/>
    <m/>
    <m/>
    <m/>
    <m/>
    <m/>
    <x v="108"/>
    <n v="39696"/>
    <s v="50911"/>
    <x v="60"/>
    <x v="1"/>
    <s v="Non-executive"/>
    <s v="D607"/>
    <x v="1"/>
    <n v="0"/>
    <n v="0"/>
    <n v="0"/>
    <n v="0"/>
    <n v="0"/>
    <n v="2435.86"/>
    <n v="0"/>
    <n v="0"/>
    <n v="0"/>
    <n v="0"/>
    <n v="0"/>
    <n v="0"/>
    <n v="0"/>
    <n v="0"/>
    <n v="0"/>
    <n v="0"/>
    <n v="0"/>
    <n v="0"/>
    <n v="1.28"/>
    <n v="299"/>
    <n v="0"/>
    <n v="0"/>
    <n v="0"/>
    <n v="0"/>
    <n v="0"/>
    <n v="135.65"/>
    <n v="0"/>
    <n v="0"/>
    <n v="0"/>
    <n v="0"/>
    <n v="0"/>
    <n v="2.69"/>
    <n v="7.9"/>
    <n v="0"/>
    <n v="0"/>
    <n v="31.73"/>
    <n v="121.79"/>
    <n v="0"/>
    <n v="15.94"/>
    <n v="0"/>
    <n v="0"/>
    <n v="0"/>
    <n v="0"/>
    <n v="0"/>
    <n v="0"/>
    <n v="0"/>
    <n v="0"/>
    <n v="3051.84"/>
    <n v="3051.8400000000006"/>
    <n v="0"/>
    <n v="0"/>
    <n v="0"/>
    <n v="0"/>
    <n v="0"/>
  </r>
  <r>
    <n v="16"/>
    <d v="2013-07-14T00:00:00"/>
    <d v="2013-07-27T00:00:00"/>
    <x v="40"/>
    <s v="G1N"/>
    <s v="GD10000000"/>
    <s v="GD0"/>
    <n v="13"/>
    <n v="100"/>
    <s v="LD600"/>
    <s v="LF607"/>
    <m/>
    <m/>
    <m/>
    <m/>
    <m/>
    <m/>
    <x v="102"/>
    <n v="39701"/>
    <s v="51279"/>
    <x v="5"/>
    <x v="1"/>
    <s v="Non-executive"/>
    <s v="D607"/>
    <x v="1"/>
    <n v="1800.83"/>
    <n v="0"/>
    <n v="0"/>
    <n v="0"/>
    <n v="0"/>
    <n v="0"/>
    <n v="0"/>
    <n v="0"/>
    <n v="0"/>
    <n v="0"/>
    <n v="0"/>
    <n v="0"/>
    <n v="0"/>
    <n v="0"/>
    <n v="0"/>
    <n v="0"/>
    <n v="0"/>
    <n v="0"/>
    <n v="0.98"/>
    <n v="495.96"/>
    <n v="0"/>
    <n v="0"/>
    <n v="0"/>
    <n v="0"/>
    <n v="0"/>
    <n v="98.33"/>
    <n v="0"/>
    <n v="0"/>
    <n v="0"/>
    <n v="0"/>
    <n v="0"/>
    <n v="2.69"/>
    <n v="7.9"/>
    <n v="0"/>
    <n v="0"/>
    <n v="22.99"/>
    <n v="90.05"/>
    <n v="0"/>
    <n v="26.45"/>
    <n v="0"/>
    <n v="0"/>
    <n v="0"/>
    <n v="0"/>
    <n v="0"/>
    <n v="0"/>
    <n v="0"/>
    <n v="0"/>
    <n v="2546.1799999999998"/>
    <n v="2546.1799999999998"/>
    <n v="0"/>
    <n v="0"/>
    <n v="0"/>
    <n v="0"/>
    <n v="0"/>
  </r>
  <r>
    <n v="16"/>
    <d v="2013-07-14T00:00:00"/>
    <d v="2013-07-27T00:00:00"/>
    <x v="40"/>
    <s v="G1N"/>
    <s v="GD10000000"/>
    <s v="GD0"/>
    <n v="13"/>
    <n v="100"/>
    <s v="LD600"/>
    <s v="LF607"/>
    <m/>
    <m/>
    <m/>
    <m/>
    <m/>
    <m/>
    <x v="213"/>
    <n v="65499"/>
    <s v="73465"/>
    <x v="2"/>
    <x v="1"/>
    <s v="Non-executive"/>
    <s v="D607"/>
    <x v="1"/>
    <n v="1287.3599999999999"/>
    <n v="0"/>
    <n v="0"/>
    <n v="0"/>
    <n v="0"/>
    <n v="0"/>
    <n v="0"/>
    <n v="0"/>
    <n v="0"/>
    <n v="0"/>
    <n v="0"/>
    <n v="0"/>
    <n v="0"/>
    <n v="0"/>
    <n v="0"/>
    <n v="0"/>
    <n v="0"/>
    <n v="0"/>
    <n v="0.68"/>
    <n v="0"/>
    <n v="0"/>
    <n v="0"/>
    <n v="0"/>
    <n v="0"/>
    <n v="0"/>
    <n v="79.819999999999993"/>
    <n v="0"/>
    <n v="0"/>
    <n v="0"/>
    <n v="0"/>
    <n v="0"/>
    <n v="1.31"/>
    <n v="4.7699999999999996"/>
    <n v="0"/>
    <n v="0"/>
    <n v="18.670000000000002"/>
    <n v="64.36"/>
    <n v="0"/>
    <n v="0"/>
    <n v="0"/>
    <n v="0"/>
    <n v="0"/>
    <n v="0"/>
    <n v="0"/>
    <n v="0"/>
    <n v="0"/>
    <n v="0"/>
    <n v="1456.97"/>
    <n v="1456.9699999999998"/>
    <n v="0"/>
    <n v="0"/>
    <n v="0"/>
    <n v="0"/>
    <n v="0"/>
  </r>
  <r>
    <n v="16"/>
    <d v="2013-07-14T00:00:00"/>
    <d v="2013-07-27T00:00:00"/>
    <x v="40"/>
    <s v="G1N"/>
    <s v="GD10000000"/>
    <s v="GD0"/>
    <n v="13"/>
    <n v="8200"/>
    <s v="GD600"/>
    <s v="ADMIN"/>
    <s v="0ADMIN"/>
    <n v="1"/>
    <s v="CHOICE"/>
    <n v="12"/>
    <m/>
    <m/>
    <x v="2"/>
    <n v="39208"/>
    <s v="47121"/>
    <x v="161"/>
    <x v="1"/>
    <s v="Non-executive"/>
    <s v="D607"/>
    <x v="1"/>
    <n v="0"/>
    <n v="0"/>
    <n v="0"/>
    <n v="0"/>
    <n v="0"/>
    <n v="1700.62"/>
    <n v="0"/>
    <n v="0"/>
    <n v="0"/>
    <n v="0"/>
    <n v="0"/>
    <n v="0"/>
    <n v="0"/>
    <n v="0"/>
    <n v="0"/>
    <n v="0"/>
    <n v="0"/>
    <n v="0"/>
    <n v="0.88"/>
    <n v="187.44"/>
    <n v="0"/>
    <n v="0"/>
    <n v="0"/>
    <n v="0"/>
    <n v="0"/>
    <n v="95.6"/>
    <n v="0"/>
    <n v="0"/>
    <n v="0"/>
    <n v="0"/>
    <n v="0"/>
    <n v="1.49"/>
    <n v="5.95"/>
    <n v="0"/>
    <n v="0"/>
    <n v="22.34"/>
    <n v="85.04"/>
    <n v="0"/>
    <n v="9.99"/>
    <n v="0"/>
    <n v="0"/>
    <n v="0"/>
    <n v="0"/>
    <n v="0"/>
    <n v="0"/>
    <n v="0"/>
    <n v="0"/>
    <n v="2109.35"/>
    <n v="2109.35"/>
    <n v="0"/>
    <n v="0"/>
    <n v="0"/>
    <n v="0"/>
    <n v="0"/>
  </r>
  <r>
    <n v="16"/>
    <d v="2013-07-14T00:00:00"/>
    <d v="2013-07-27T00:00:00"/>
    <x v="40"/>
    <s v="G1N"/>
    <s v="GD10000000"/>
    <s v="GD0"/>
    <n v="13"/>
    <n v="8200"/>
    <s v="GD600"/>
    <s v="CLCB5"/>
    <s v="000CLC"/>
    <n v="15"/>
    <s v="32287C"/>
    <n v="13"/>
    <m/>
    <m/>
    <x v="212"/>
    <n v="58811"/>
    <s v="51229"/>
    <x v="2"/>
    <x v="1"/>
    <s v="Non-executive"/>
    <s v="D607"/>
    <x v="1"/>
    <n v="1021.12"/>
    <n v="0"/>
    <n v="0"/>
    <n v="0"/>
    <n v="0"/>
    <n v="0"/>
    <n v="0"/>
    <n v="0"/>
    <n v="0"/>
    <n v="0"/>
    <n v="0"/>
    <n v="0"/>
    <n v="0"/>
    <n v="0"/>
    <n v="0"/>
    <n v="0"/>
    <n v="0"/>
    <n v="0"/>
    <n v="0"/>
    <n v="69.58"/>
    <n v="0"/>
    <n v="0"/>
    <n v="0"/>
    <n v="0"/>
    <n v="0"/>
    <n v="61.88"/>
    <n v="0"/>
    <n v="0"/>
    <n v="0"/>
    <n v="0"/>
    <n v="0"/>
    <n v="1.08"/>
    <n v="2.6"/>
    <n v="0"/>
    <n v="0"/>
    <n v="14.48"/>
    <n v="51.06"/>
    <n v="0"/>
    <n v="3.72"/>
    <n v="0"/>
    <n v="0"/>
    <n v="0"/>
    <n v="0"/>
    <n v="0"/>
    <n v="0"/>
    <n v="0"/>
    <n v="0"/>
    <n v="1225.52"/>
    <n v="1225.52"/>
    <n v="0"/>
    <n v="0"/>
    <n v="0"/>
    <n v="0"/>
    <n v="0"/>
  </r>
  <r>
    <n v="16"/>
    <d v="2013-07-14T00:00:00"/>
    <d v="2013-07-27T00:00:00"/>
    <x v="40"/>
    <s v="G1N"/>
    <s v="GD10000000"/>
    <s v="GD0"/>
    <n v="13"/>
    <n v="8200"/>
    <s v="GD600"/>
    <s v="CLCB5"/>
    <s v="000CLC"/>
    <n v="15"/>
    <s v="32287C"/>
    <n v="13"/>
    <m/>
    <m/>
    <x v="213"/>
    <n v="65499"/>
    <s v="73465"/>
    <x v="2"/>
    <x v="1"/>
    <s v="Non-executive"/>
    <s v="D607"/>
    <x v="1"/>
    <n v="772.42"/>
    <n v="0"/>
    <n v="0"/>
    <n v="0"/>
    <n v="0"/>
    <n v="0"/>
    <n v="0"/>
    <n v="0"/>
    <n v="0"/>
    <n v="0"/>
    <n v="0"/>
    <n v="0"/>
    <n v="0"/>
    <n v="0"/>
    <n v="0"/>
    <n v="0"/>
    <n v="0"/>
    <n v="0"/>
    <n v="0.4"/>
    <n v="0"/>
    <n v="0"/>
    <n v="0"/>
    <n v="0"/>
    <n v="0"/>
    <n v="0"/>
    <n v="47.89"/>
    <n v="0"/>
    <n v="0"/>
    <n v="0"/>
    <n v="0"/>
    <n v="0"/>
    <n v="0.78"/>
    <n v="2.86"/>
    <n v="0"/>
    <n v="0"/>
    <n v="11.2"/>
    <n v="38.619999999999997"/>
    <n v="0"/>
    <n v="0"/>
    <n v="0"/>
    <n v="0"/>
    <n v="0"/>
    <n v="0"/>
    <n v="0"/>
    <n v="0"/>
    <n v="0"/>
    <n v="0"/>
    <n v="874.17"/>
    <n v="874.17"/>
    <n v="0"/>
    <n v="0"/>
    <n v="0"/>
    <n v="0"/>
    <n v="0"/>
  </r>
  <r>
    <n v="16"/>
    <d v="2013-07-14T00:00:00"/>
    <d v="2013-07-27T00:00:00"/>
    <x v="40"/>
    <s v="G1N"/>
    <s v="GD10000000"/>
    <s v="GD0"/>
    <n v="13"/>
    <n v="8200"/>
    <s v="GD600"/>
    <s v="CLCB7"/>
    <s v="000CLC"/>
    <n v="17"/>
    <s v="32287C"/>
    <n v="13"/>
    <m/>
    <m/>
    <x v="212"/>
    <n v="58811"/>
    <s v="51229"/>
    <x v="2"/>
    <x v="1"/>
    <s v="Non-executive"/>
    <s v="D607"/>
    <x v="1"/>
    <n v="1531.68"/>
    <n v="0"/>
    <n v="0"/>
    <n v="0"/>
    <n v="0"/>
    <n v="0"/>
    <n v="0"/>
    <n v="0"/>
    <n v="0"/>
    <n v="0"/>
    <n v="0"/>
    <n v="0"/>
    <n v="0"/>
    <n v="0"/>
    <n v="0"/>
    <n v="0"/>
    <n v="0"/>
    <n v="0"/>
    <n v="0"/>
    <n v="104.36"/>
    <n v="0"/>
    <n v="0"/>
    <n v="0"/>
    <n v="0"/>
    <n v="0"/>
    <n v="92.8"/>
    <n v="0"/>
    <n v="0"/>
    <n v="0"/>
    <n v="0"/>
    <n v="0"/>
    <n v="1.63"/>
    <n v="3.88"/>
    <n v="0"/>
    <n v="0"/>
    <n v="21.7"/>
    <n v="76.58"/>
    <n v="0"/>
    <n v="5.56"/>
    <n v="0"/>
    <n v="0"/>
    <n v="0"/>
    <n v="0"/>
    <n v="0"/>
    <n v="0"/>
    <n v="0"/>
    <n v="0"/>
    <n v="1838.19"/>
    <n v="1838.19"/>
    <n v="0"/>
    <n v="0"/>
    <n v="0"/>
    <n v="0"/>
    <n v="0"/>
  </r>
  <r>
    <n v="16"/>
    <d v="2013-07-14T00:00:00"/>
    <d v="2013-07-27T00:00:00"/>
    <x v="40"/>
    <s v="G1N"/>
    <s v="GD10000000"/>
    <s v="GD0"/>
    <n v="13"/>
    <n v="8200"/>
    <s v="GD600"/>
    <s v="CLCB7"/>
    <s v="000CLC"/>
    <n v="17"/>
    <s v="32287C"/>
    <n v="13"/>
    <m/>
    <m/>
    <x v="213"/>
    <n v="65499"/>
    <s v="73465"/>
    <x v="2"/>
    <x v="1"/>
    <s v="Non-executive"/>
    <s v="D607"/>
    <x v="1"/>
    <n v="1158.6400000000001"/>
    <n v="0"/>
    <n v="0"/>
    <n v="0"/>
    <n v="0"/>
    <n v="0"/>
    <n v="0"/>
    <n v="0"/>
    <n v="0"/>
    <n v="0"/>
    <n v="0"/>
    <n v="0"/>
    <n v="0"/>
    <n v="0"/>
    <n v="0"/>
    <n v="0"/>
    <n v="0"/>
    <n v="0"/>
    <n v="0.6"/>
    <n v="0"/>
    <n v="0"/>
    <n v="0"/>
    <n v="0"/>
    <n v="0"/>
    <n v="0"/>
    <n v="71.84"/>
    <n v="0"/>
    <n v="0"/>
    <n v="0"/>
    <n v="0"/>
    <n v="0"/>
    <n v="1.18"/>
    <n v="4.3"/>
    <n v="0"/>
    <n v="0"/>
    <n v="16.8"/>
    <n v="57.94"/>
    <n v="0"/>
    <n v="0"/>
    <n v="0"/>
    <n v="0"/>
    <n v="0"/>
    <n v="0"/>
    <n v="0"/>
    <n v="0"/>
    <n v="0"/>
    <n v="0"/>
    <n v="1311.3"/>
    <n v="1311.3"/>
    <n v="0"/>
    <n v="0"/>
    <n v="0"/>
    <n v="0"/>
    <n v="0"/>
  </r>
  <r>
    <n v="16"/>
    <d v="2013-07-14T00:00:00"/>
    <d v="2013-07-27T00:00:00"/>
    <x v="40"/>
    <s v="G1N"/>
    <s v="GD10000000"/>
    <s v="GD0"/>
    <n v="13"/>
    <n v="8200"/>
    <s v="GD600"/>
    <s v="DSG35"/>
    <s v="000DSG"/>
    <n v="15"/>
    <s v="15282A"/>
    <n v="13"/>
    <m/>
    <m/>
    <x v="2"/>
    <n v="39208"/>
    <s v="47121"/>
    <x v="161"/>
    <x v="1"/>
    <s v="Non-executive"/>
    <s v="D607"/>
    <x v="1"/>
    <n v="0"/>
    <n v="0"/>
    <n v="0"/>
    <n v="0"/>
    <n v="0"/>
    <n v="340.13"/>
    <n v="0"/>
    <n v="0"/>
    <n v="0"/>
    <n v="0"/>
    <n v="0"/>
    <n v="0"/>
    <n v="0"/>
    <n v="0"/>
    <n v="0"/>
    <n v="0"/>
    <n v="0"/>
    <n v="0"/>
    <n v="0.18"/>
    <n v="37.479999999999997"/>
    <n v="0"/>
    <n v="0"/>
    <n v="0"/>
    <n v="0"/>
    <n v="0"/>
    <n v="19.12"/>
    <n v="0"/>
    <n v="0"/>
    <n v="0"/>
    <n v="0"/>
    <n v="0"/>
    <n v="0.3"/>
    <n v="1.2"/>
    <n v="0"/>
    <n v="0"/>
    <n v="4.4800000000000004"/>
    <n v="17"/>
    <n v="0"/>
    <n v="2"/>
    <n v="0"/>
    <n v="0"/>
    <n v="0"/>
    <n v="0"/>
    <n v="0"/>
    <n v="0"/>
    <n v="0"/>
    <n v="0"/>
    <n v="421.89"/>
    <n v="421.89000000000004"/>
    <n v="0"/>
    <n v="0"/>
    <n v="0"/>
    <n v="0"/>
    <n v="0"/>
  </r>
  <r>
    <n v="16"/>
    <d v="2013-07-14T00:00:00"/>
    <d v="2013-07-27T00:00:00"/>
    <x v="40"/>
    <s v="G1N"/>
    <s v="GD10000000"/>
    <s v="GD0"/>
    <n v="13"/>
    <n v="8200"/>
    <s v="GD600"/>
    <s v="ITQB5"/>
    <s v="000ITQ"/>
    <n v="15"/>
    <s v="32367A"/>
    <n v="13"/>
    <m/>
    <m/>
    <x v="102"/>
    <n v="39701"/>
    <s v="51279"/>
    <x v="5"/>
    <x v="1"/>
    <s v="Non-executive"/>
    <s v="D607"/>
    <x v="1"/>
    <n v="200.1"/>
    <n v="0"/>
    <n v="0"/>
    <n v="0"/>
    <n v="0"/>
    <n v="0"/>
    <n v="0"/>
    <n v="0"/>
    <n v="0"/>
    <n v="0"/>
    <n v="0"/>
    <n v="0"/>
    <n v="0"/>
    <n v="0"/>
    <n v="0"/>
    <n v="0"/>
    <n v="0"/>
    <n v="0"/>
    <n v="0.1"/>
    <n v="55.1"/>
    <n v="0"/>
    <n v="0"/>
    <n v="0"/>
    <n v="0"/>
    <n v="0"/>
    <n v="10.92"/>
    <n v="0"/>
    <n v="0"/>
    <n v="0"/>
    <n v="0"/>
    <n v="0"/>
    <n v="0.3"/>
    <n v="0.88"/>
    <n v="0"/>
    <n v="0"/>
    <n v="2.56"/>
    <n v="10"/>
    <n v="0"/>
    <n v="2.94"/>
    <n v="0"/>
    <n v="0"/>
    <n v="0"/>
    <n v="0"/>
    <n v="0"/>
    <n v="0"/>
    <n v="0"/>
    <n v="0"/>
    <n v="282.89999999999998"/>
    <n v="282.89999999999998"/>
    <n v="0"/>
    <n v="0"/>
    <n v="0"/>
    <n v="0"/>
    <n v="0"/>
  </r>
  <r>
    <n v="16"/>
    <d v="2013-07-14T00:00:00"/>
    <d v="2013-07-27T00:00:00"/>
    <x v="40"/>
    <s v="G1N"/>
    <s v="GD10000000"/>
    <s v="GD0"/>
    <n v="13"/>
    <n v="8200"/>
    <s v="GD600"/>
    <s v="MASB5"/>
    <s v="000MSP"/>
    <n v="15"/>
    <s v="32366B"/>
    <n v="13"/>
    <m/>
    <m/>
    <x v="108"/>
    <n v="39696"/>
    <s v="50911"/>
    <x v="60"/>
    <x v="1"/>
    <s v="Non-executive"/>
    <s v="D607"/>
    <x v="1"/>
    <n v="0"/>
    <n v="0"/>
    <n v="0"/>
    <n v="0"/>
    <n v="0"/>
    <n v="270.64"/>
    <n v="0"/>
    <n v="0"/>
    <n v="0"/>
    <n v="0"/>
    <n v="0"/>
    <n v="0"/>
    <n v="0"/>
    <n v="0"/>
    <n v="0"/>
    <n v="0"/>
    <n v="0"/>
    <n v="0"/>
    <n v="0.14000000000000001"/>
    <n v="33.22"/>
    <n v="0"/>
    <n v="0"/>
    <n v="0"/>
    <n v="0"/>
    <n v="0"/>
    <n v="15.08"/>
    <n v="0"/>
    <n v="0"/>
    <n v="0"/>
    <n v="0"/>
    <n v="0"/>
    <n v="0.3"/>
    <n v="0.88"/>
    <n v="0"/>
    <n v="0"/>
    <n v="3.52"/>
    <n v="13.54"/>
    <n v="0"/>
    <n v="1.78"/>
    <n v="0"/>
    <n v="0"/>
    <n v="0"/>
    <n v="0"/>
    <n v="0"/>
    <n v="0"/>
    <n v="0"/>
    <n v="0"/>
    <n v="339.1"/>
    <n v="339.09999999999997"/>
    <n v="0"/>
    <n v="0"/>
    <n v="0"/>
    <n v="0"/>
    <n v="0"/>
  </r>
  <r>
    <n v="16"/>
    <d v="2013-07-14T00:00:00"/>
    <d v="2013-07-27T00:00:00"/>
    <x v="40"/>
    <s v="G1N"/>
    <s v="GD10000000"/>
    <s v="GD0"/>
    <n v="13"/>
    <n v="8230"/>
    <s v="STIM6"/>
    <s v="RTP15"/>
    <s v="000RTT"/>
    <n v="15"/>
    <s v="ST395A"/>
    <n v="11"/>
    <m/>
    <m/>
    <x v="2"/>
    <n v="39208"/>
    <s v="47121"/>
    <x v="161"/>
    <x v="1"/>
    <s v="Non-executive"/>
    <s v="D607"/>
    <x v="1"/>
    <n v="0"/>
    <n v="0"/>
    <n v="0"/>
    <n v="0"/>
    <n v="0"/>
    <n v="340.13"/>
    <n v="0"/>
    <n v="0"/>
    <n v="0"/>
    <n v="0"/>
    <n v="0"/>
    <n v="0"/>
    <n v="0"/>
    <n v="0"/>
    <n v="0"/>
    <n v="0"/>
    <n v="0"/>
    <n v="0"/>
    <n v="0.18"/>
    <n v="37.479999999999997"/>
    <n v="0"/>
    <n v="0"/>
    <n v="0"/>
    <n v="0"/>
    <n v="0"/>
    <n v="19.12"/>
    <n v="0"/>
    <n v="0"/>
    <n v="0"/>
    <n v="0"/>
    <n v="0"/>
    <n v="0.3"/>
    <n v="1.2"/>
    <n v="0"/>
    <n v="0"/>
    <n v="4.4800000000000004"/>
    <n v="17"/>
    <n v="0"/>
    <n v="2"/>
    <n v="0"/>
    <n v="0"/>
    <n v="0"/>
    <n v="0"/>
    <n v="0"/>
    <n v="0"/>
    <n v="0"/>
    <n v="0"/>
    <n v="421.89"/>
    <n v="421.89000000000004"/>
    <n v="0"/>
    <n v="0"/>
    <n v="0"/>
    <n v="0"/>
    <n v="0"/>
  </r>
  <r>
    <n v="16"/>
    <d v="2013-07-14T00:00:00"/>
    <d v="2013-07-27T00:00:00"/>
    <x v="40"/>
    <s v="G1N"/>
    <s v="GD10000000"/>
    <s v="GD0"/>
    <n v="13"/>
    <n v="8230"/>
    <s v="STIM6"/>
    <s v="SGP25"/>
    <s v="STAARA"/>
    <n v="15"/>
    <s v="RA388A"/>
    <n v="9"/>
    <m/>
    <m/>
    <x v="2"/>
    <n v="39208"/>
    <s v="47121"/>
    <x v="161"/>
    <x v="1"/>
    <s v="Non-executive"/>
    <s v="D607"/>
    <x v="1"/>
    <n v="0"/>
    <n v="0"/>
    <n v="0"/>
    <n v="0"/>
    <n v="0"/>
    <n v="340.13"/>
    <n v="0"/>
    <n v="0"/>
    <n v="0"/>
    <n v="0"/>
    <n v="0"/>
    <n v="0"/>
    <n v="0"/>
    <n v="0"/>
    <n v="0"/>
    <n v="0"/>
    <n v="0"/>
    <n v="0"/>
    <n v="0.18"/>
    <n v="37.479999999999997"/>
    <n v="0"/>
    <n v="0"/>
    <n v="0"/>
    <n v="0"/>
    <n v="0"/>
    <n v="19.12"/>
    <n v="0"/>
    <n v="0"/>
    <n v="0"/>
    <n v="0"/>
    <n v="0"/>
    <n v="0.3"/>
    <n v="1.2"/>
    <n v="0"/>
    <n v="0"/>
    <n v="4.4800000000000004"/>
    <n v="17"/>
    <n v="0"/>
    <n v="2"/>
    <n v="0"/>
    <n v="0"/>
    <n v="0"/>
    <n v="0"/>
    <n v="0"/>
    <n v="0"/>
    <n v="0"/>
    <n v="0"/>
    <n v="421.89"/>
    <n v="421.89000000000004"/>
    <n v="0"/>
    <n v="0"/>
    <n v="0"/>
    <n v="0"/>
    <n v="0"/>
  </r>
  <r>
    <n v="17"/>
    <d v="2013-07-28T00:00:00"/>
    <d v="2013-08-10T00:00:00"/>
    <x v="41"/>
    <s v="G1N"/>
    <s v="GD10000000"/>
    <s v="GD0"/>
    <n v="13"/>
    <n v="100"/>
    <s v="LD600"/>
    <s v="LF607"/>
    <m/>
    <m/>
    <m/>
    <m/>
    <m/>
    <m/>
    <x v="107"/>
    <n v="12078"/>
    <s v="45942"/>
    <x v="59"/>
    <x v="1"/>
    <s v="Non-executive"/>
    <s v="D607"/>
    <x v="1"/>
    <n v="3309.84"/>
    <n v="0"/>
    <n v="0"/>
    <n v="0"/>
    <n v="0"/>
    <n v="0"/>
    <n v="0"/>
    <n v="0"/>
    <n v="0"/>
    <n v="0"/>
    <n v="0"/>
    <n v="0"/>
    <n v="0"/>
    <n v="0"/>
    <n v="0"/>
    <n v="0"/>
    <n v="0"/>
    <n v="0"/>
    <n v="1.74"/>
    <n v="195.92"/>
    <n v="0"/>
    <n v="0"/>
    <n v="0"/>
    <n v="0"/>
    <n v="0"/>
    <n v="201.16"/>
    <n v="0"/>
    <n v="0"/>
    <n v="0"/>
    <n v="0"/>
    <n v="0"/>
    <n v="2.71"/>
    <n v="6.48"/>
    <n v="0"/>
    <n v="0"/>
    <n v="47.04"/>
    <n v="165.49"/>
    <n v="0"/>
    <n v="10.45"/>
    <n v="0"/>
    <n v="0"/>
    <n v="0"/>
    <n v="0"/>
    <n v="0"/>
    <n v="0"/>
    <n v="0"/>
    <n v="0"/>
    <n v="3940.83"/>
    <n v="3940.83"/>
    <n v="0"/>
    <n v="0"/>
    <n v="0"/>
    <n v="0"/>
    <n v="0"/>
  </r>
  <r>
    <n v="17"/>
    <d v="2013-07-28T00:00:00"/>
    <d v="2013-08-10T00:00:00"/>
    <x v="41"/>
    <s v="G1N"/>
    <s v="GD10000000"/>
    <s v="GD0"/>
    <n v="13"/>
    <n v="100"/>
    <s v="LD600"/>
    <s v="LF607"/>
    <m/>
    <m/>
    <m/>
    <m/>
    <m/>
    <m/>
    <x v="2"/>
    <n v="39208"/>
    <s v="47121"/>
    <x v="161"/>
    <x v="1"/>
    <s v="Non-executive"/>
    <s v="D607"/>
    <x v="1"/>
    <n v="0"/>
    <n v="0"/>
    <n v="0"/>
    <n v="0"/>
    <n v="0"/>
    <n v="680.26"/>
    <n v="0"/>
    <n v="0"/>
    <n v="0"/>
    <n v="0"/>
    <n v="0"/>
    <n v="0"/>
    <n v="0"/>
    <n v="0"/>
    <n v="0"/>
    <n v="0"/>
    <n v="0"/>
    <n v="0"/>
    <n v="0.36"/>
    <n v="74.959999999999994"/>
    <n v="0"/>
    <n v="0"/>
    <n v="0"/>
    <n v="0"/>
    <n v="0"/>
    <n v="38.24"/>
    <n v="0"/>
    <n v="0"/>
    <n v="0"/>
    <n v="0"/>
    <n v="0"/>
    <n v="0.6"/>
    <n v="2.38"/>
    <n v="0"/>
    <n v="0"/>
    <n v="8.94"/>
    <n v="34.020000000000003"/>
    <n v="0"/>
    <n v="4"/>
    <n v="0"/>
    <n v="0"/>
    <n v="0"/>
    <n v="0"/>
    <n v="0"/>
    <n v="0"/>
    <n v="0"/>
    <n v="0"/>
    <n v="843.76"/>
    <n v="843.7600000000001"/>
    <n v="0"/>
    <n v="0"/>
    <n v="0"/>
    <n v="0"/>
    <n v="0"/>
  </r>
  <r>
    <n v="17"/>
    <d v="2013-07-28T00:00:00"/>
    <d v="2013-08-10T00:00:00"/>
    <x v="41"/>
    <s v="G1N"/>
    <s v="GD10000000"/>
    <s v="GD0"/>
    <n v="13"/>
    <n v="100"/>
    <s v="LD600"/>
    <s v="LF607"/>
    <m/>
    <m/>
    <m/>
    <m/>
    <m/>
    <m/>
    <x v="108"/>
    <n v="39696"/>
    <s v="50911"/>
    <x v="60"/>
    <x v="1"/>
    <s v="Non-executive"/>
    <s v="D607"/>
    <x v="1"/>
    <n v="0"/>
    <n v="0"/>
    <n v="0"/>
    <n v="0"/>
    <n v="0"/>
    <n v="2435.85"/>
    <n v="0"/>
    <n v="0"/>
    <n v="0"/>
    <n v="0"/>
    <n v="0"/>
    <n v="0"/>
    <n v="0"/>
    <n v="0"/>
    <n v="0"/>
    <n v="0"/>
    <n v="0"/>
    <n v="0"/>
    <n v="1.28"/>
    <n v="299"/>
    <n v="0"/>
    <n v="0"/>
    <n v="0"/>
    <n v="0"/>
    <n v="0"/>
    <n v="135.65"/>
    <n v="0"/>
    <n v="0"/>
    <n v="0"/>
    <n v="0"/>
    <n v="0"/>
    <n v="2.69"/>
    <n v="7.9"/>
    <n v="0"/>
    <n v="0"/>
    <n v="31.72"/>
    <n v="121.79"/>
    <n v="0"/>
    <n v="15.94"/>
    <n v="0"/>
    <n v="0"/>
    <n v="0"/>
    <n v="0"/>
    <n v="0"/>
    <n v="0"/>
    <n v="0"/>
    <n v="0"/>
    <n v="3051.82"/>
    <n v="3051.82"/>
    <n v="0"/>
    <n v="0"/>
    <n v="0"/>
    <n v="0"/>
    <n v="0"/>
  </r>
  <r>
    <n v="17"/>
    <d v="2013-07-28T00:00:00"/>
    <d v="2013-08-10T00:00:00"/>
    <x v="41"/>
    <s v="G1N"/>
    <s v="GD10000000"/>
    <s v="GD0"/>
    <n v="13"/>
    <n v="100"/>
    <s v="LD600"/>
    <s v="LF607"/>
    <m/>
    <m/>
    <m/>
    <m/>
    <m/>
    <m/>
    <x v="102"/>
    <n v="39701"/>
    <s v="51279"/>
    <x v="5"/>
    <x v="1"/>
    <s v="Non-executive"/>
    <s v="D607"/>
    <x v="1"/>
    <n v="1800.83"/>
    <n v="0"/>
    <n v="0"/>
    <n v="0"/>
    <n v="0"/>
    <n v="0"/>
    <n v="0"/>
    <n v="0"/>
    <n v="0"/>
    <n v="0"/>
    <n v="0"/>
    <n v="0"/>
    <n v="0"/>
    <n v="0"/>
    <n v="0"/>
    <n v="0"/>
    <n v="0"/>
    <n v="0"/>
    <n v="0.98"/>
    <n v="495.95"/>
    <n v="0"/>
    <n v="0"/>
    <n v="0"/>
    <n v="0"/>
    <n v="0"/>
    <n v="98.34"/>
    <n v="0"/>
    <n v="0"/>
    <n v="0"/>
    <n v="0"/>
    <n v="0"/>
    <n v="2.69"/>
    <n v="7.9"/>
    <n v="0"/>
    <n v="0"/>
    <n v="22.99"/>
    <n v="90.05"/>
    <n v="0"/>
    <n v="26.45"/>
    <n v="0"/>
    <n v="0"/>
    <n v="0"/>
    <n v="0"/>
    <n v="0"/>
    <n v="0"/>
    <n v="0"/>
    <n v="0"/>
    <n v="2546.1799999999998"/>
    <n v="2546.1799999999998"/>
    <n v="0"/>
    <n v="0"/>
    <n v="0"/>
    <n v="0"/>
    <n v="0"/>
  </r>
  <r>
    <n v="17"/>
    <d v="2013-07-28T00:00:00"/>
    <d v="2013-08-10T00:00:00"/>
    <x v="41"/>
    <s v="G1N"/>
    <s v="GD10000000"/>
    <s v="GD0"/>
    <n v="13"/>
    <n v="100"/>
    <s v="LD600"/>
    <s v="LF607"/>
    <m/>
    <m/>
    <m/>
    <m/>
    <m/>
    <m/>
    <x v="213"/>
    <n v="65499"/>
    <s v="73465"/>
    <x v="2"/>
    <x v="1"/>
    <s v="Non-executive"/>
    <s v="D607"/>
    <x v="1"/>
    <n v="1287.3599999999999"/>
    <n v="0"/>
    <n v="0"/>
    <n v="0"/>
    <n v="0"/>
    <n v="0"/>
    <n v="0"/>
    <n v="0"/>
    <n v="0"/>
    <n v="0"/>
    <n v="0"/>
    <n v="0"/>
    <n v="0"/>
    <n v="0"/>
    <n v="0"/>
    <n v="0"/>
    <n v="0"/>
    <n v="0"/>
    <n v="0.67"/>
    <n v="0"/>
    <n v="0"/>
    <n v="0"/>
    <n v="0"/>
    <n v="0"/>
    <n v="0"/>
    <n v="79.81"/>
    <n v="0"/>
    <n v="0"/>
    <n v="0"/>
    <n v="0"/>
    <n v="0"/>
    <n v="1.31"/>
    <n v="4.76"/>
    <n v="0"/>
    <n v="0"/>
    <n v="18.66"/>
    <n v="64.36"/>
    <n v="0"/>
    <n v="0"/>
    <n v="0"/>
    <n v="0"/>
    <n v="0"/>
    <n v="0"/>
    <n v="0"/>
    <n v="0"/>
    <n v="0"/>
    <n v="0"/>
    <n v="1456.93"/>
    <n v="1456.9299999999998"/>
    <n v="0"/>
    <n v="0"/>
    <n v="0"/>
    <n v="0"/>
    <n v="0"/>
  </r>
  <r>
    <n v="17"/>
    <d v="2013-07-28T00:00:00"/>
    <d v="2013-08-10T00:00:00"/>
    <x v="41"/>
    <s v="G1N"/>
    <s v="GD10000000"/>
    <s v="GD0"/>
    <n v="13"/>
    <n v="8200"/>
    <s v="GD600"/>
    <s v="ADMIN"/>
    <s v="0ADMIN"/>
    <n v="1"/>
    <s v="CHOICE"/>
    <n v="12"/>
    <m/>
    <m/>
    <x v="2"/>
    <n v="39208"/>
    <s v="47121"/>
    <x v="161"/>
    <x v="1"/>
    <s v="Non-executive"/>
    <s v="D607"/>
    <x v="1"/>
    <n v="0"/>
    <n v="0"/>
    <n v="0"/>
    <n v="0"/>
    <n v="0"/>
    <n v="1700.65"/>
    <n v="0"/>
    <n v="0"/>
    <n v="0"/>
    <n v="0"/>
    <n v="0"/>
    <n v="0"/>
    <n v="0"/>
    <n v="0"/>
    <n v="0"/>
    <n v="0"/>
    <n v="0"/>
    <n v="0"/>
    <n v="0.88"/>
    <n v="187.44"/>
    <n v="0"/>
    <n v="0"/>
    <n v="0"/>
    <n v="0"/>
    <n v="0"/>
    <n v="95.6"/>
    <n v="0"/>
    <n v="0"/>
    <n v="0"/>
    <n v="0"/>
    <n v="0"/>
    <n v="1.52"/>
    <n v="5.98"/>
    <n v="0"/>
    <n v="0"/>
    <n v="22.33"/>
    <n v="85.04"/>
    <n v="0"/>
    <n v="9.99"/>
    <n v="0"/>
    <n v="0"/>
    <n v="0"/>
    <n v="0"/>
    <n v="0"/>
    <n v="0"/>
    <n v="0"/>
    <n v="0"/>
    <n v="2109.4299999999998"/>
    <n v="2109.4299999999998"/>
    <n v="0"/>
    <n v="0"/>
    <n v="0"/>
    <n v="0"/>
    <n v="0"/>
  </r>
  <r>
    <n v="17"/>
    <d v="2013-07-28T00:00:00"/>
    <d v="2013-08-10T00:00:00"/>
    <x v="41"/>
    <s v="G1N"/>
    <s v="GD10000000"/>
    <s v="GD0"/>
    <n v="13"/>
    <n v="8200"/>
    <s v="GD600"/>
    <s v="CLCB5"/>
    <s v="000CLC"/>
    <n v="15"/>
    <s v="32287C"/>
    <n v="13"/>
    <m/>
    <m/>
    <x v="212"/>
    <n v="58811"/>
    <s v="51229"/>
    <x v="2"/>
    <x v="1"/>
    <s v="Non-executive"/>
    <s v="D607"/>
    <x v="1"/>
    <n v="1021.12"/>
    <n v="0"/>
    <n v="0"/>
    <n v="0"/>
    <n v="0"/>
    <n v="0"/>
    <n v="0"/>
    <n v="0"/>
    <n v="0"/>
    <n v="0"/>
    <n v="0"/>
    <n v="0"/>
    <n v="0"/>
    <n v="0"/>
    <n v="0"/>
    <n v="0"/>
    <n v="0"/>
    <n v="0"/>
    <n v="0"/>
    <n v="69.58"/>
    <n v="0"/>
    <n v="0"/>
    <n v="0"/>
    <n v="0"/>
    <n v="0"/>
    <n v="61.87"/>
    <n v="0"/>
    <n v="0"/>
    <n v="0"/>
    <n v="0"/>
    <n v="0"/>
    <n v="1.08"/>
    <n v="2.6"/>
    <n v="0"/>
    <n v="0"/>
    <n v="14.47"/>
    <n v="51.06"/>
    <n v="0"/>
    <n v="3.72"/>
    <n v="0"/>
    <n v="0"/>
    <n v="0"/>
    <n v="0"/>
    <n v="0"/>
    <n v="0"/>
    <n v="0"/>
    <n v="0"/>
    <n v="1225.5"/>
    <n v="1225.4999999999998"/>
    <n v="0"/>
    <n v="0"/>
    <n v="0"/>
    <n v="0"/>
    <n v="0"/>
  </r>
  <r>
    <n v="17"/>
    <d v="2013-07-28T00:00:00"/>
    <d v="2013-08-10T00:00:00"/>
    <x v="41"/>
    <s v="G1N"/>
    <s v="GD10000000"/>
    <s v="GD0"/>
    <n v="13"/>
    <n v="8200"/>
    <s v="GD600"/>
    <s v="CLCB5"/>
    <s v="000CLC"/>
    <n v="15"/>
    <s v="32287C"/>
    <n v="13"/>
    <m/>
    <m/>
    <x v="213"/>
    <n v="65499"/>
    <s v="73465"/>
    <x v="2"/>
    <x v="1"/>
    <s v="Non-executive"/>
    <s v="D607"/>
    <x v="1"/>
    <n v="772.43"/>
    <n v="0"/>
    <n v="0"/>
    <n v="0"/>
    <n v="0"/>
    <n v="0"/>
    <n v="0"/>
    <n v="0"/>
    <n v="0"/>
    <n v="0"/>
    <n v="0"/>
    <n v="0"/>
    <n v="0"/>
    <n v="0"/>
    <n v="0"/>
    <n v="0"/>
    <n v="0"/>
    <n v="0"/>
    <n v="0.41"/>
    <n v="0"/>
    <n v="0"/>
    <n v="0"/>
    <n v="0"/>
    <n v="0"/>
    <n v="0"/>
    <n v="47.89"/>
    <n v="0"/>
    <n v="0"/>
    <n v="0"/>
    <n v="0"/>
    <n v="0"/>
    <n v="0.79"/>
    <n v="2.86"/>
    <n v="0"/>
    <n v="0"/>
    <n v="11.2"/>
    <n v="38.630000000000003"/>
    <n v="0"/>
    <n v="0"/>
    <n v="0"/>
    <n v="0"/>
    <n v="0"/>
    <n v="0"/>
    <n v="0"/>
    <n v="0"/>
    <n v="0"/>
    <n v="0"/>
    <n v="874.21"/>
    <n v="874.20999999999992"/>
    <n v="0"/>
    <n v="0"/>
    <n v="0"/>
    <n v="0"/>
    <n v="0"/>
  </r>
  <r>
    <n v="17"/>
    <d v="2013-07-28T00:00:00"/>
    <d v="2013-08-10T00:00:00"/>
    <x v="41"/>
    <s v="G1N"/>
    <s v="GD10000000"/>
    <s v="GD0"/>
    <n v="13"/>
    <n v="8200"/>
    <s v="GD600"/>
    <s v="CLCB7"/>
    <s v="000CLC"/>
    <n v="17"/>
    <s v="32287C"/>
    <n v="13"/>
    <m/>
    <m/>
    <x v="212"/>
    <n v="58811"/>
    <s v="51229"/>
    <x v="2"/>
    <x v="1"/>
    <s v="Non-executive"/>
    <s v="D607"/>
    <x v="1"/>
    <n v="1531.68"/>
    <n v="0"/>
    <n v="0"/>
    <n v="0"/>
    <n v="0"/>
    <n v="0"/>
    <n v="0"/>
    <n v="0"/>
    <n v="0"/>
    <n v="0"/>
    <n v="0"/>
    <n v="0"/>
    <n v="0"/>
    <n v="0"/>
    <n v="0"/>
    <n v="0"/>
    <n v="0"/>
    <n v="0"/>
    <n v="0"/>
    <n v="104.36"/>
    <n v="0"/>
    <n v="0"/>
    <n v="0"/>
    <n v="0"/>
    <n v="0"/>
    <n v="92.8"/>
    <n v="0"/>
    <n v="0"/>
    <n v="0"/>
    <n v="0"/>
    <n v="0"/>
    <n v="1.63"/>
    <n v="3.88"/>
    <n v="0"/>
    <n v="0"/>
    <n v="21.7"/>
    <n v="76.58"/>
    <n v="0"/>
    <n v="5.56"/>
    <n v="0"/>
    <n v="0"/>
    <n v="0"/>
    <n v="0"/>
    <n v="0"/>
    <n v="0"/>
    <n v="0"/>
    <n v="0"/>
    <n v="1838.19"/>
    <n v="1838.19"/>
    <n v="0"/>
    <n v="0"/>
    <n v="0"/>
    <n v="0"/>
    <n v="0"/>
  </r>
  <r>
    <n v="17"/>
    <d v="2013-07-28T00:00:00"/>
    <d v="2013-08-10T00:00:00"/>
    <x v="41"/>
    <s v="G1N"/>
    <s v="GD10000000"/>
    <s v="GD0"/>
    <n v="13"/>
    <n v="8200"/>
    <s v="GD600"/>
    <s v="CLCB7"/>
    <s v="000CLC"/>
    <n v="17"/>
    <s v="32287C"/>
    <n v="13"/>
    <m/>
    <m/>
    <x v="213"/>
    <n v="65499"/>
    <s v="73465"/>
    <x v="2"/>
    <x v="1"/>
    <s v="Non-executive"/>
    <s v="D607"/>
    <x v="1"/>
    <n v="1158.6300000000001"/>
    <n v="0"/>
    <n v="0"/>
    <n v="0"/>
    <n v="0"/>
    <n v="0"/>
    <n v="0"/>
    <n v="0"/>
    <n v="0"/>
    <n v="0"/>
    <n v="0"/>
    <n v="0"/>
    <n v="0"/>
    <n v="0"/>
    <n v="0"/>
    <n v="0"/>
    <n v="0"/>
    <n v="0"/>
    <n v="0.6"/>
    <n v="0"/>
    <n v="0"/>
    <n v="0"/>
    <n v="0"/>
    <n v="0"/>
    <n v="0"/>
    <n v="71.84"/>
    <n v="0"/>
    <n v="0"/>
    <n v="0"/>
    <n v="0"/>
    <n v="0"/>
    <n v="1.17"/>
    <n v="4.3099999999999996"/>
    <n v="0"/>
    <n v="0"/>
    <n v="16.8"/>
    <n v="57.93"/>
    <n v="0"/>
    <n v="0"/>
    <n v="0"/>
    <n v="0"/>
    <n v="0"/>
    <n v="0"/>
    <n v="0"/>
    <n v="0"/>
    <n v="0"/>
    <n v="0"/>
    <n v="1311.28"/>
    <n v="1311.28"/>
    <n v="0"/>
    <n v="0"/>
    <n v="0"/>
    <n v="0"/>
    <n v="0"/>
  </r>
  <r>
    <n v="17"/>
    <d v="2013-07-28T00:00:00"/>
    <d v="2013-08-10T00:00:00"/>
    <x v="41"/>
    <s v="G1N"/>
    <s v="GD10000000"/>
    <s v="GD0"/>
    <n v="13"/>
    <n v="8200"/>
    <s v="GD600"/>
    <s v="DSG35"/>
    <s v="000DSG"/>
    <n v="15"/>
    <s v="15282A"/>
    <n v="13"/>
    <m/>
    <m/>
    <x v="2"/>
    <n v="39208"/>
    <s v="47121"/>
    <x v="161"/>
    <x v="1"/>
    <s v="Non-executive"/>
    <s v="D607"/>
    <x v="1"/>
    <n v="0"/>
    <n v="0"/>
    <n v="0"/>
    <n v="0"/>
    <n v="0"/>
    <n v="340.12"/>
    <n v="0"/>
    <n v="0"/>
    <n v="0"/>
    <n v="0"/>
    <n v="0"/>
    <n v="0"/>
    <n v="0"/>
    <n v="0"/>
    <n v="0"/>
    <n v="0"/>
    <n v="0"/>
    <n v="0"/>
    <n v="0.18"/>
    <n v="37.479999999999997"/>
    <n v="0"/>
    <n v="0"/>
    <n v="0"/>
    <n v="0"/>
    <n v="0"/>
    <n v="19.12"/>
    <n v="0"/>
    <n v="0"/>
    <n v="0"/>
    <n v="0"/>
    <n v="0"/>
    <n v="0.28999999999999998"/>
    <n v="1.19"/>
    <n v="0"/>
    <n v="0"/>
    <n v="4.4800000000000004"/>
    <n v="17"/>
    <n v="0"/>
    <n v="2"/>
    <n v="0"/>
    <n v="0"/>
    <n v="0"/>
    <n v="0"/>
    <n v="0"/>
    <n v="0"/>
    <n v="0"/>
    <n v="0"/>
    <n v="421.86"/>
    <n v="421.86000000000007"/>
    <n v="0"/>
    <n v="0"/>
    <n v="0"/>
    <n v="0"/>
    <n v="0"/>
  </r>
  <r>
    <n v="17"/>
    <d v="2013-07-28T00:00:00"/>
    <d v="2013-08-10T00:00:00"/>
    <x v="41"/>
    <s v="G1N"/>
    <s v="GD10000000"/>
    <s v="GD0"/>
    <n v="13"/>
    <n v="8200"/>
    <s v="GD600"/>
    <s v="ITQB5"/>
    <s v="000ITQ"/>
    <n v="15"/>
    <s v="32367A"/>
    <n v="13"/>
    <m/>
    <m/>
    <x v="102"/>
    <n v="39701"/>
    <s v="51279"/>
    <x v="5"/>
    <x v="1"/>
    <s v="Non-executive"/>
    <s v="D607"/>
    <x v="1"/>
    <n v="200.09"/>
    <n v="0"/>
    <n v="0"/>
    <n v="0"/>
    <n v="0"/>
    <n v="0"/>
    <n v="0"/>
    <n v="0"/>
    <n v="0"/>
    <n v="0"/>
    <n v="0"/>
    <n v="0"/>
    <n v="0"/>
    <n v="0"/>
    <n v="0"/>
    <n v="0"/>
    <n v="0"/>
    <n v="0"/>
    <n v="0.1"/>
    <n v="55.11"/>
    <n v="0"/>
    <n v="0"/>
    <n v="0"/>
    <n v="0"/>
    <n v="0"/>
    <n v="10.92"/>
    <n v="0"/>
    <n v="0"/>
    <n v="0"/>
    <n v="0"/>
    <n v="0"/>
    <n v="0.3"/>
    <n v="0.88"/>
    <n v="0"/>
    <n v="0"/>
    <n v="2.56"/>
    <n v="10"/>
    <n v="0"/>
    <n v="2.94"/>
    <n v="0"/>
    <n v="0"/>
    <n v="0"/>
    <n v="0"/>
    <n v="0"/>
    <n v="0"/>
    <n v="0"/>
    <n v="0"/>
    <n v="282.89999999999998"/>
    <n v="282.90000000000003"/>
    <n v="0"/>
    <n v="0"/>
    <n v="0"/>
    <n v="0"/>
    <n v="0"/>
  </r>
  <r>
    <n v="17"/>
    <d v="2013-07-28T00:00:00"/>
    <d v="2013-08-10T00:00:00"/>
    <x v="41"/>
    <s v="G1N"/>
    <s v="GD10000000"/>
    <s v="GD0"/>
    <n v="13"/>
    <n v="8200"/>
    <s v="GD600"/>
    <s v="MASB5"/>
    <s v="000MSP"/>
    <n v="15"/>
    <s v="32366B"/>
    <n v="13"/>
    <m/>
    <m/>
    <x v="108"/>
    <n v="39696"/>
    <s v="50911"/>
    <x v="60"/>
    <x v="1"/>
    <s v="Non-executive"/>
    <s v="D607"/>
    <x v="1"/>
    <n v="0"/>
    <n v="0"/>
    <n v="0"/>
    <n v="0"/>
    <n v="0"/>
    <n v="270.64999999999998"/>
    <n v="0"/>
    <n v="0"/>
    <n v="0"/>
    <n v="0"/>
    <n v="0"/>
    <n v="0"/>
    <n v="0"/>
    <n v="0"/>
    <n v="0"/>
    <n v="0"/>
    <n v="0"/>
    <n v="0"/>
    <n v="0.14000000000000001"/>
    <n v="33.22"/>
    <n v="0"/>
    <n v="0"/>
    <n v="0"/>
    <n v="0"/>
    <n v="0"/>
    <n v="15.08"/>
    <n v="0"/>
    <n v="0"/>
    <n v="0"/>
    <n v="0"/>
    <n v="0"/>
    <n v="0.3"/>
    <n v="0.88"/>
    <n v="0"/>
    <n v="0"/>
    <n v="3.53"/>
    <n v="13.54"/>
    <n v="0"/>
    <n v="1.78"/>
    <n v="0"/>
    <n v="0"/>
    <n v="0"/>
    <n v="0"/>
    <n v="0"/>
    <n v="0"/>
    <n v="0"/>
    <n v="0"/>
    <n v="339.12"/>
    <n v="339.11999999999995"/>
    <n v="0"/>
    <n v="0"/>
    <n v="0"/>
    <n v="0"/>
    <n v="0"/>
  </r>
  <r>
    <n v="17"/>
    <d v="2013-07-28T00:00:00"/>
    <d v="2013-08-10T00:00:00"/>
    <x v="41"/>
    <s v="G1N"/>
    <s v="GD10000000"/>
    <s v="GD0"/>
    <n v="13"/>
    <n v="8230"/>
    <s v="STIM6"/>
    <s v="RTP15"/>
    <s v="000RTT"/>
    <n v="15"/>
    <s v="ST395A"/>
    <n v="11"/>
    <m/>
    <m/>
    <x v="2"/>
    <n v="39208"/>
    <s v="47121"/>
    <x v="161"/>
    <x v="1"/>
    <s v="Non-executive"/>
    <s v="D607"/>
    <x v="1"/>
    <n v="0"/>
    <n v="0"/>
    <n v="0"/>
    <n v="0"/>
    <n v="0"/>
    <n v="340.12"/>
    <n v="0"/>
    <n v="0"/>
    <n v="0"/>
    <n v="0"/>
    <n v="0"/>
    <n v="0"/>
    <n v="0"/>
    <n v="0"/>
    <n v="0"/>
    <n v="0"/>
    <n v="0"/>
    <n v="0"/>
    <n v="0.18"/>
    <n v="37.479999999999997"/>
    <n v="0"/>
    <n v="0"/>
    <n v="0"/>
    <n v="0"/>
    <n v="0"/>
    <n v="19.12"/>
    <n v="0"/>
    <n v="0"/>
    <n v="0"/>
    <n v="0"/>
    <n v="0"/>
    <n v="0.28999999999999998"/>
    <n v="1.19"/>
    <n v="0"/>
    <n v="0"/>
    <n v="4.4800000000000004"/>
    <n v="17"/>
    <n v="0"/>
    <n v="2"/>
    <n v="0"/>
    <n v="0"/>
    <n v="0"/>
    <n v="0"/>
    <n v="0"/>
    <n v="0"/>
    <n v="0"/>
    <n v="0"/>
    <n v="421.86"/>
    <n v="421.86000000000007"/>
    <n v="0"/>
    <n v="0"/>
    <n v="0"/>
    <n v="0"/>
    <n v="0"/>
  </r>
  <r>
    <n v="17"/>
    <d v="2013-07-28T00:00:00"/>
    <d v="2013-08-10T00:00:00"/>
    <x v="41"/>
    <s v="G1N"/>
    <s v="GD10000000"/>
    <s v="GD0"/>
    <n v="13"/>
    <n v="8230"/>
    <s v="STIM6"/>
    <s v="SGP25"/>
    <s v="STAARA"/>
    <n v="15"/>
    <s v="RA388A"/>
    <n v="9"/>
    <m/>
    <m/>
    <x v="2"/>
    <n v="39208"/>
    <s v="47121"/>
    <x v="161"/>
    <x v="1"/>
    <s v="Non-executive"/>
    <s v="D607"/>
    <x v="1"/>
    <n v="0"/>
    <n v="0"/>
    <n v="0"/>
    <n v="0"/>
    <n v="0"/>
    <n v="340.12"/>
    <n v="0"/>
    <n v="0"/>
    <n v="0"/>
    <n v="0"/>
    <n v="0"/>
    <n v="0"/>
    <n v="0"/>
    <n v="0"/>
    <n v="0"/>
    <n v="0"/>
    <n v="0"/>
    <n v="0"/>
    <n v="0.18"/>
    <n v="37.479999999999997"/>
    <n v="0"/>
    <n v="0"/>
    <n v="0"/>
    <n v="0"/>
    <n v="0"/>
    <n v="19.12"/>
    <n v="0"/>
    <n v="0"/>
    <n v="0"/>
    <n v="0"/>
    <n v="0"/>
    <n v="0.28999999999999998"/>
    <n v="1.19"/>
    <n v="0"/>
    <n v="0"/>
    <n v="4.4800000000000004"/>
    <n v="17"/>
    <n v="0"/>
    <n v="2"/>
    <n v="0"/>
    <n v="0"/>
    <n v="0"/>
    <n v="0"/>
    <n v="0"/>
    <n v="0"/>
    <n v="0"/>
    <n v="0"/>
    <n v="421.86"/>
    <n v="421.86000000000007"/>
    <n v="0"/>
    <n v="0"/>
    <n v="0"/>
    <n v="0"/>
    <n v="0"/>
  </r>
  <r>
    <n v="17"/>
    <d v="2013-07-28T00:00:00"/>
    <d v="2013-08-10T00:00:00"/>
    <x v="42"/>
    <s v="S12"/>
    <s v="GD10000000"/>
    <s v="GD0"/>
    <n v="13"/>
    <n v="100"/>
    <s v="LD600"/>
    <s v="LF607"/>
    <m/>
    <m/>
    <m/>
    <m/>
    <m/>
    <m/>
    <x v="269"/>
    <n v="47032"/>
    <s v="71809"/>
    <x v="140"/>
    <x v="1"/>
    <s v="Non-executive"/>
    <s v="D607"/>
    <x v="1"/>
    <n v="4131.6400000000003"/>
    <n v="0"/>
    <n v="0"/>
    <n v="0"/>
    <n v="0"/>
    <n v="0"/>
    <n v="0"/>
    <n v="0"/>
    <n v="0"/>
    <n v="0"/>
    <n v="0"/>
    <n v="0"/>
    <n v="0"/>
    <n v="0"/>
    <n v="0"/>
    <n v="0"/>
    <n v="0"/>
    <n v="0"/>
    <n v="2.15"/>
    <n v="195.92"/>
    <n v="0"/>
    <n v="0"/>
    <n v="0"/>
    <n v="0"/>
    <n v="0"/>
    <n v="0"/>
    <n v="0"/>
    <n v="0"/>
    <n v="0"/>
    <n v="0"/>
    <n v="0"/>
    <n v="0"/>
    <n v="0"/>
    <n v="0"/>
    <n v="0"/>
    <n v="58.97"/>
    <n v="0"/>
    <n v="0"/>
    <n v="10.45"/>
    <n v="0"/>
    <n v="0"/>
    <n v="0"/>
    <n v="0"/>
    <n v="0"/>
    <n v="0"/>
    <n v="0"/>
    <n v="0"/>
    <n v="4399.13"/>
    <n v="4399.13"/>
    <n v="0"/>
    <n v="0"/>
    <n v="0"/>
    <n v="0"/>
    <n v="0"/>
  </r>
  <r>
    <n v="18"/>
    <d v="2013-08-11T00:00:00"/>
    <d v="2013-08-24T00:00:00"/>
    <x v="43"/>
    <s v="G1N"/>
    <s v="GD10000000"/>
    <s v="GD0"/>
    <n v="13"/>
    <n v="100"/>
    <s v="LD600"/>
    <s v="LF607"/>
    <m/>
    <m/>
    <m/>
    <m/>
    <m/>
    <m/>
    <x v="107"/>
    <n v="12078"/>
    <s v="45942"/>
    <x v="59"/>
    <x v="1"/>
    <s v="Non-executive"/>
    <s v="D607"/>
    <x v="1"/>
    <n v="3309.84"/>
    <n v="0"/>
    <n v="0"/>
    <n v="0"/>
    <n v="0"/>
    <n v="0"/>
    <n v="0"/>
    <n v="0"/>
    <n v="0"/>
    <n v="0"/>
    <n v="0"/>
    <n v="0"/>
    <n v="0"/>
    <n v="0"/>
    <n v="0"/>
    <n v="0"/>
    <n v="0"/>
    <n v="0"/>
    <n v="1.74"/>
    <n v="195.92"/>
    <n v="0"/>
    <n v="0"/>
    <n v="0"/>
    <n v="0"/>
    <n v="0"/>
    <n v="201.16"/>
    <n v="0"/>
    <n v="0"/>
    <n v="0"/>
    <n v="0"/>
    <n v="0"/>
    <n v="2.71"/>
    <n v="6.48"/>
    <n v="0"/>
    <n v="0"/>
    <n v="47.05"/>
    <n v="165.49"/>
    <n v="0"/>
    <n v="10.45"/>
    <n v="0"/>
    <n v="0"/>
    <n v="0"/>
    <n v="0"/>
    <n v="0"/>
    <n v="0"/>
    <n v="0"/>
    <n v="0"/>
    <n v="3940.84"/>
    <n v="3940.84"/>
    <n v="0"/>
    <n v="0"/>
    <n v="0"/>
    <n v="0"/>
    <n v="0"/>
  </r>
  <r>
    <n v="18"/>
    <d v="2013-08-11T00:00:00"/>
    <d v="2013-08-24T00:00:00"/>
    <x v="43"/>
    <s v="G1N"/>
    <s v="GD10000000"/>
    <s v="GD0"/>
    <n v="13"/>
    <n v="100"/>
    <s v="LD600"/>
    <s v="LF607"/>
    <m/>
    <m/>
    <m/>
    <m/>
    <m/>
    <m/>
    <x v="2"/>
    <n v="39208"/>
    <s v="47121"/>
    <x v="161"/>
    <x v="1"/>
    <s v="Non-executive"/>
    <s v="D607"/>
    <x v="1"/>
    <n v="0"/>
    <n v="0"/>
    <n v="0"/>
    <n v="0"/>
    <n v="0"/>
    <n v="680.26"/>
    <n v="0"/>
    <n v="0"/>
    <n v="0"/>
    <n v="0"/>
    <n v="0"/>
    <n v="0"/>
    <n v="0"/>
    <n v="0"/>
    <n v="0"/>
    <n v="0"/>
    <n v="0"/>
    <n v="0"/>
    <n v="0.36"/>
    <n v="74.959999999999994"/>
    <n v="0"/>
    <n v="0"/>
    <n v="0"/>
    <n v="0"/>
    <n v="0"/>
    <n v="38.24"/>
    <n v="0"/>
    <n v="0"/>
    <n v="0"/>
    <n v="0"/>
    <n v="0"/>
    <n v="0.6"/>
    <n v="2.38"/>
    <n v="0"/>
    <n v="0"/>
    <n v="8.94"/>
    <n v="34.020000000000003"/>
    <n v="0"/>
    <n v="4"/>
    <n v="0"/>
    <n v="0"/>
    <n v="0"/>
    <n v="0"/>
    <n v="0"/>
    <n v="0"/>
    <n v="0"/>
    <n v="0"/>
    <n v="843.76"/>
    <n v="843.7600000000001"/>
    <n v="0"/>
    <n v="0"/>
    <n v="0"/>
    <n v="0"/>
    <n v="0"/>
  </r>
  <r>
    <n v="18"/>
    <d v="2013-08-11T00:00:00"/>
    <d v="2013-08-24T00:00:00"/>
    <x v="43"/>
    <s v="G1N"/>
    <s v="GD10000000"/>
    <s v="GD0"/>
    <n v="13"/>
    <n v="100"/>
    <s v="LD600"/>
    <s v="LF607"/>
    <m/>
    <m/>
    <m/>
    <m/>
    <m/>
    <m/>
    <x v="108"/>
    <n v="39696"/>
    <s v="50911"/>
    <x v="60"/>
    <x v="1"/>
    <s v="Non-executive"/>
    <s v="D607"/>
    <x v="1"/>
    <n v="0"/>
    <n v="0"/>
    <n v="0"/>
    <n v="0"/>
    <n v="0"/>
    <n v="2435.85"/>
    <n v="0"/>
    <n v="0"/>
    <n v="0"/>
    <n v="0"/>
    <n v="0"/>
    <n v="0"/>
    <n v="0"/>
    <n v="0"/>
    <n v="0"/>
    <n v="0"/>
    <n v="0"/>
    <n v="0"/>
    <n v="1.28"/>
    <n v="299"/>
    <n v="0"/>
    <n v="0"/>
    <n v="0"/>
    <n v="0"/>
    <n v="0"/>
    <n v="135.65"/>
    <n v="0"/>
    <n v="0"/>
    <n v="0"/>
    <n v="0"/>
    <n v="0"/>
    <n v="2.69"/>
    <n v="7.9"/>
    <n v="0"/>
    <n v="0"/>
    <n v="31.73"/>
    <n v="121.79"/>
    <n v="0"/>
    <n v="15.94"/>
    <n v="0"/>
    <n v="0"/>
    <n v="0"/>
    <n v="0"/>
    <n v="0"/>
    <n v="0"/>
    <n v="0"/>
    <n v="0"/>
    <n v="3051.83"/>
    <n v="3051.8300000000004"/>
    <n v="0"/>
    <n v="0"/>
    <n v="0"/>
    <n v="0"/>
    <n v="0"/>
  </r>
  <r>
    <n v="18"/>
    <d v="2013-08-11T00:00:00"/>
    <d v="2013-08-24T00:00:00"/>
    <x v="43"/>
    <s v="G1N"/>
    <s v="GD10000000"/>
    <s v="GD0"/>
    <n v="13"/>
    <n v="100"/>
    <s v="LD600"/>
    <s v="LF607"/>
    <m/>
    <m/>
    <m/>
    <m/>
    <m/>
    <m/>
    <x v="102"/>
    <n v="39701"/>
    <s v="51279"/>
    <x v="5"/>
    <x v="1"/>
    <s v="Non-executive"/>
    <s v="D607"/>
    <x v="1"/>
    <n v="1800.82"/>
    <n v="0"/>
    <n v="0"/>
    <n v="0"/>
    <n v="0"/>
    <n v="0"/>
    <n v="0"/>
    <n v="0"/>
    <n v="0"/>
    <n v="0"/>
    <n v="0"/>
    <n v="0"/>
    <n v="0"/>
    <n v="0"/>
    <n v="0"/>
    <n v="0"/>
    <n v="0"/>
    <n v="0"/>
    <n v="0.98"/>
    <n v="495.96"/>
    <n v="0"/>
    <n v="0"/>
    <n v="0"/>
    <n v="0"/>
    <n v="0"/>
    <n v="98.33"/>
    <n v="0"/>
    <n v="0"/>
    <n v="0"/>
    <n v="0"/>
    <n v="0"/>
    <n v="2.69"/>
    <n v="7.9"/>
    <n v="0"/>
    <n v="0"/>
    <n v="22.99"/>
    <n v="90.05"/>
    <n v="0"/>
    <n v="26.45"/>
    <n v="0"/>
    <n v="0"/>
    <n v="0"/>
    <n v="0"/>
    <n v="0"/>
    <n v="0"/>
    <n v="0"/>
    <n v="0"/>
    <n v="2546.17"/>
    <n v="2546.1699999999996"/>
    <n v="0"/>
    <n v="0"/>
    <n v="0"/>
    <n v="0"/>
    <n v="0"/>
  </r>
  <r>
    <n v="18"/>
    <d v="2013-08-11T00:00:00"/>
    <d v="2013-08-24T00:00:00"/>
    <x v="43"/>
    <s v="G1N"/>
    <s v="GD10000000"/>
    <s v="GD0"/>
    <n v="13"/>
    <n v="100"/>
    <s v="LD600"/>
    <s v="LF607"/>
    <m/>
    <m/>
    <m/>
    <m/>
    <m/>
    <m/>
    <x v="213"/>
    <n v="65499"/>
    <s v="73465"/>
    <x v="2"/>
    <x v="1"/>
    <s v="Non-executive"/>
    <s v="D607"/>
    <x v="1"/>
    <n v="1323.94"/>
    <n v="0"/>
    <n v="0"/>
    <n v="0"/>
    <n v="0"/>
    <n v="0"/>
    <n v="0"/>
    <n v="0"/>
    <n v="0"/>
    <n v="0"/>
    <n v="0"/>
    <n v="0"/>
    <n v="0"/>
    <n v="0"/>
    <n v="0"/>
    <n v="0"/>
    <n v="0"/>
    <n v="0"/>
    <n v="0.7"/>
    <n v="0"/>
    <n v="0"/>
    <n v="0"/>
    <n v="0"/>
    <n v="0"/>
    <n v="0"/>
    <n v="82.08"/>
    <n v="0"/>
    <n v="0"/>
    <n v="0"/>
    <n v="0"/>
    <n v="0"/>
    <n v="1.31"/>
    <n v="4.7699999999999996"/>
    <n v="0"/>
    <n v="0"/>
    <n v="19.2"/>
    <n v="66.2"/>
    <n v="0"/>
    <n v="0"/>
    <n v="0"/>
    <n v="0"/>
    <n v="0"/>
    <n v="0"/>
    <n v="0"/>
    <n v="0"/>
    <n v="0"/>
    <n v="0"/>
    <n v="1498.2"/>
    <n v="1498.2"/>
    <n v="0"/>
    <n v="0"/>
    <n v="0"/>
    <n v="0"/>
    <n v="0"/>
  </r>
  <r>
    <n v="18"/>
    <d v="2013-08-11T00:00:00"/>
    <d v="2013-08-24T00:00:00"/>
    <x v="43"/>
    <s v="G1N"/>
    <s v="GD10000000"/>
    <s v="GD0"/>
    <n v="13"/>
    <n v="8200"/>
    <s v="GD600"/>
    <s v="ADMIN"/>
    <s v="0ADMIN"/>
    <n v="1"/>
    <s v="CHOICE"/>
    <n v="12"/>
    <m/>
    <m/>
    <x v="2"/>
    <n v="39208"/>
    <s v="47121"/>
    <x v="161"/>
    <x v="1"/>
    <s v="Non-executive"/>
    <s v="D607"/>
    <x v="1"/>
    <n v="0"/>
    <n v="0"/>
    <n v="0"/>
    <n v="0"/>
    <n v="0"/>
    <n v="1700.65"/>
    <n v="0"/>
    <n v="0"/>
    <n v="0"/>
    <n v="0"/>
    <n v="0"/>
    <n v="0"/>
    <n v="0"/>
    <n v="0"/>
    <n v="0"/>
    <n v="0"/>
    <n v="0"/>
    <n v="0"/>
    <n v="0.88"/>
    <n v="187.44"/>
    <n v="0"/>
    <n v="0"/>
    <n v="0"/>
    <n v="0"/>
    <n v="0"/>
    <n v="95.59"/>
    <n v="0"/>
    <n v="0"/>
    <n v="0"/>
    <n v="0"/>
    <n v="0"/>
    <n v="1.49"/>
    <n v="5.95"/>
    <n v="0"/>
    <n v="0"/>
    <n v="22.34"/>
    <n v="85.04"/>
    <n v="0"/>
    <n v="9.99"/>
    <n v="0"/>
    <n v="0"/>
    <n v="0"/>
    <n v="0"/>
    <n v="0"/>
    <n v="0"/>
    <n v="0"/>
    <n v="0"/>
    <n v="2109.37"/>
    <n v="2109.37"/>
    <n v="0"/>
    <n v="0"/>
    <n v="0"/>
    <n v="0"/>
    <n v="0"/>
  </r>
  <r>
    <n v="18"/>
    <d v="2013-08-11T00:00:00"/>
    <d v="2013-08-24T00:00:00"/>
    <x v="43"/>
    <s v="G1N"/>
    <s v="GD10000000"/>
    <s v="GD0"/>
    <n v="13"/>
    <n v="8200"/>
    <s v="GD600"/>
    <s v="CLCB5"/>
    <s v="000CLC"/>
    <n v="15"/>
    <s v="32287C"/>
    <n v="13"/>
    <m/>
    <m/>
    <x v="212"/>
    <n v="58811"/>
    <s v="51229"/>
    <x v="2"/>
    <x v="1"/>
    <s v="Non-executive"/>
    <s v="D607"/>
    <x v="1"/>
    <n v="1021.12"/>
    <n v="0"/>
    <n v="0"/>
    <n v="0"/>
    <n v="0"/>
    <n v="0"/>
    <n v="0"/>
    <n v="0"/>
    <n v="0"/>
    <n v="0"/>
    <n v="0"/>
    <n v="0"/>
    <n v="0"/>
    <n v="0"/>
    <n v="0"/>
    <n v="0"/>
    <n v="0"/>
    <n v="0"/>
    <n v="0"/>
    <n v="69.58"/>
    <n v="0"/>
    <n v="0"/>
    <n v="0"/>
    <n v="0"/>
    <n v="0"/>
    <n v="61.88"/>
    <n v="0"/>
    <n v="0"/>
    <n v="0"/>
    <n v="0"/>
    <n v="0"/>
    <n v="1.08"/>
    <n v="2.6"/>
    <n v="0"/>
    <n v="0"/>
    <n v="14.48"/>
    <n v="51.06"/>
    <n v="0"/>
    <n v="3.72"/>
    <n v="0"/>
    <n v="0"/>
    <n v="0"/>
    <n v="0"/>
    <n v="0"/>
    <n v="0"/>
    <n v="0"/>
    <n v="0"/>
    <n v="1225.52"/>
    <n v="1225.52"/>
    <n v="0"/>
    <n v="0"/>
    <n v="0"/>
    <n v="0"/>
    <n v="0"/>
  </r>
  <r>
    <n v="18"/>
    <d v="2013-08-11T00:00:00"/>
    <d v="2013-08-24T00:00:00"/>
    <x v="43"/>
    <s v="G1N"/>
    <s v="GD10000000"/>
    <s v="GD0"/>
    <n v="13"/>
    <n v="8200"/>
    <s v="GD600"/>
    <s v="CLCB5"/>
    <s v="000CLC"/>
    <n v="15"/>
    <s v="32287C"/>
    <n v="13"/>
    <m/>
    <m/>
    <x v="213"/>
    <n v="65499"/>
    <s v="73465"/>
    <x v="2"/>
    <x v="1"/>
    <s v="Non-executive"/>
    <s v="D607"/>
    <x v="1"/>
    <n v="794.36"/>
    <n v="0"/>
    <n v="0"/>
    <n v="0"/>
    <n v="0"/>
    <n v="0"/>
    <n v="0"/>
    <n v="0"/>
    <n v="0"/>
    <n v="0"/>
    <n v="0"/>
    <n v="0"/>
    <n v="0"/>
    <n v="0"/>
    <n v="0"/>
    <n v="0"/>
    <n v="0"/>
    <n v="0"/>
    <n v="0.42"/>
    <n v="0"/>
    <n v="0"/>
    <n v="0"/>
    <n v="0"/>
    <n v="0"/>
    <n v="0"/>
    <n v="49.25"/>
    <n v="0"/>
    <n v="0"/>
    <n v="0"/>
    <n v="0"/>
    <n v="0"/>
    <n v="0.78"/>
    <n v="2.86"/>
    <n v="0"/>
    <n v="0"/>
    <n v="11.52"/>
    <n v="39.72"/>
    <n v="0"/>
    <n v="0"/>
    <n v="0"/>
    <n v="0"/>
    <n v="0"/>
    <n v="0"/>
    <n v="0"/>
    <n v="0"/>
    <n v="0"/>
    <n v="0"/>
    <n v="898.91"/>
    <n v="898.91"/>
    <n v="0"/>
    <n v="0"/>
    <n v="0"/>
    <n v="0"/>
    <n v="0"/>
  </r>
  <r>
    <n v="18"/>
    <d v="2013-08-11T00:00:00"/>
    <d v="2013-08-24T00:00:00"/>
    <x v="43"/>
    <s v="G1N"/>
    <s v="GD10000000"/>
    <s v="GD0"/>
    <n v="13"/>
    <n v="8200"/>
    <s v="GD600"/>
    <s v="CLCB7"/>
    <s v="000CLC"/>
    <n v="17"/>
    <s v="32287C"/>
    <n v="13"/>
    <m/>
    <m/>
    <x v="212"/>
    <n v="58811"/>
    <s v="51229"/>
    <x v="2"/>
    <x v="1"/>
    <s v="Non-executive"/>
    <s v="D607"/>
    <x v="1"/>
    <n v="1531.68"/>
    <n v="0"/>
    <n v="0"/>
    <n v="0"/>
    <n v="0"/>
    <n v="0"/>
    <n v="0"/>
    <n v="0"/>
    <n v="0"/>
    <n v="0"/>
    <n v="0"/>
    <n v="0"/>
    <n v="0"/>
    <n v="0"/>
    <n v="0"/>
    <n v="0"/>
    <n v="0"/>
    <n v="0"/>
    <n v="0"/>
    <n v="104.36"/>
    <n v="0"/>
    <n v="0"/>
    <n v="0"/>
    <n v="0"/>
    <n v="0"/>
    <n v="92.8"/>
    <n v="0"/>
    <n v="0"/>
    <n v="0"/>
    <n v="0"/>
    <n v="0"/>
    <n v="1.63"/>
    <n v="3.88"/>
    <n v="0"/>
    <n v="0"/>
    <n v="21.7"/>
    <n v="76.58"/>
    <n v="0"/>
    <n v="5.56"/>
    <n v="0"/>
    <n v="0"/>
    <n v="0"/>
    <n v="0"/>
    <n v="0"/>
    <n v="0"/>
    <n v="0"/>
    <n v="0"/>
    <n v="1838.19"/>
    <n v="1838.19"/>
    <n v="0"/>
    <n v="0"/>
    <n v="0"/>
    <n v="0"/>
    <n v="0"/>
  </r>
  <r>
    <n v="18"/>
    <d v="2013-08-11T00:00:00"/>
    <d v="2013-08-24T00:00:00"/>
    <x v="43"/>
    <s v="G1N"/>
    <s v="GD10000000"/>
    <s v="GD0"/>
    <n v="13"/>
    <n v="8200"/>
    <s v="GD600"/>
    <s v="CLCB7"/>
    <s v="000CLC"/>
    <n v="17"/>
    <s v="32287C"/>
    <n v="13"/>
    <m/>
    <m/>
    <x v="213"/>
    <n v="65499"/>
    <s v="73465"/>
    <x v="2"/>
    <x v="1"/>
    <s v="Non-executive"/>
    <s v="D607"/>
    <x v="1"/>
    <n v="1191.54"/>
    <n v="0"/>
    <n v="0"/>
    <n v="0"/>
    <n v="0"/>
    <n v="0"/>
    <n v="0"/>
    <n v="0"/>
    <n v="0"/>
    <n v="0"/>
    <n v="0"/>
    <n v="0"/>
    <n v="0"/>
    <n v="0"/>
    <n v="0"/>
    <n v="0"/>
    <n v="0"/>
    <n v="0"/>
    <n v="0.62"/>
    <n v="0"/>
    <n v="0"/>
    <n v="0"/>
    <n v="0"/>
    <n v="0"/>
    <n v="0"/>
    <n v="73.88"/>
    <n v="0"/>
    <n v="0"/>
    <n v="0"/>
    <n v="0"/>
    <n v="0"/>
    <n v="1.18"/>
    <n v="4.3"/>
    <n v="0"/>
    <n v="0"/>
    <n v="17.28"/>
    <n v="59.57"/>
    <n v="0"/>
    <n v="0"/>
    <n v="0"/>
    <n v="0"/>
    <n v="0"/>
    <n v="0"/>
    <n v="0"/>
    <n v="0"/>
    <n v="0"/>
    <n v="0"/>
    <n v="1348.37"/>
    <n v="1348.37"/>
    <n v="0"/>
    <n v="0"/>
    <n v="0"/>
    <n v="0"/>
    <n v="0"/>
  </r>
  <r>
    <n v="18"/>
    <d v="2013-08-11T00:00:00"/>
    <d v="2013-08-24T00:00:00"/>
    <x v="43"/>
    <s v="G1N"/>
    <s v="GD10000000"/>
    <s v="GD0"/>
    <n v="13"/>
    <n v="8200"/>
    <s v="GD600"/>
    <s v="DSG35"/>
    <s v="000DSG"/>
    <n v="15"/>
    <s v="15282A"/>
    <n v="13"/>
    <m/>
    <m/>
    <x v="2"/>
    <n v="39208"/>
    <s v="47121"/>
    <x v="161"/>
    <x v="1"/>
    <s v="Non-executive"/>
    <s v="D607"/>
    <x v="1"/>
    <n v="0"/>
    <n v="0"/>
    <n v="0"/>
    <n v="0"/>
    <n v="0"/>
    <n v="340.12"/>
    <n v="0"/>
    <n v="0"/>
    <n v="0"/>
    <n v="0"/>
    <n v="0"/>
    <n v="0"/>
    <n v="0"/>
    <n v="0"/>
    <n v="0"/>
    <n v="0"/>
    <n v="0"/>
    <n v="0"/>
    <n v="0.18"/>
    <n v="37.479999999999997"/>
    <n v="0"/>
    <n v="0"/>
    <n v="0"/>
    <n v="0"/>
    <n v="0"/>
    <n v="19.12"/>
    <n v="0"/>
    <n v="0"/>
    <n v="0"/>
    <n v="0"/>
    <n v="0"/>
    <n v="0.3"/>
    <n v="1.2"/>
    <n v="0"/>
    <n v="0"/>
    <n v="4.4800000000000004"/>
    <n v="17"/>
    <n v="0"/>
    <n v="2"/>
    <n v="0"/>
    <n v="0"/>
    <n v="0"/>
    <n v="0"/>
    <n v="0"/>
    <n v="0"/>
    <n v="0"/>
    <n v="0"/>
    <n v="421.88"/>
    <n v="421.88000000000005"/>
    <n v="0"/>
    <n v="0"/>
    <n v="0"/>
    <n v="0"/>
    <n v="0"/>
  </r>
  <r>
    <n v="18"/>
    <d v="2013-08-11T00:00:00"/>
    <d v="2013-08-24T00:00:00"/>
    <x v="43"/>
    <s v="G1N"/>
    <s v="GD10000000"/>
    <s v="GD0"/>
    <n v="13"/>
    <n v="8200"/>
    <s v="GD600"/>
    <s v="ITQB5"/>
    <s v="000ITQ"/>
    <n v="15"/>
    <s v="32367A"/>
    <n v="13"/>
    <m/>
    <m/>
    <x v="102"/>
    <n v="39701"/>
    <s v="51279"/>
    <x v="5"/>
    <x v="1"/>
    <s v="Non-executive"/>
    <s v="D607"/>
    <x v="1"/>
    <n v="200.1"/>
    <n v="0"/>
    <n v="0"/>
    <n v="0"/>
    <n v="0"/>
    <n v="0"/>
    <n v="0"/>
    <n v="0"/>
    <n v="0"/>
    <n v="0"/>
    <n v="0"/>
    <n v="0"/>
    <n v="0"/>
    <n v="0"/>
    <n v="0"/>
    <n v="0"/>
    <n v="0"/>
    <n v="0"/>
    <n v="0.1"/>
    <n v="55.1"/>
    <n v="0"/>
    <n v="0"/>
    <n v="0"/>
    <n v="0"/>
    <n v="0"/>
    <n v="10.92"/>
    <n v="0"/>
    <n v="0"/>
    <n v="0"/>
    <n v="0"/>
    <n v="0"/>
    <n v="0.3"/>
    <n v="0.88"/>
    <n v="0"/>
    <n v="0"/>
    <n v="2.56"/>
    <n v="10"/>
    <n v="0"/>
    <n v="2.94"/>
    <n v="0"/>
    <n v="0"/>
    <n v="0"/>
    <n v="0"/>
    <n v="0"/>
    <n v="0"/>
    <n v="0"/>
    <n v="0"/>
    <n v="282.89999999999998"/>
    <n v="282.89999999999998"/>
    <n v="0"/>
    <n v="0"/>
    <n v="0"/>
    <n v="0"/>
    <n v="0"/>
  </r>
  <r>
    <n v="18"/>
    <d v="2013-08-11T00:00:00"/>
    <d v="2013-08-24T00:00:00"/>
    <x v="43"/>
    <s v="G1N"/>
    <s v="GD10000000"/>
    <s v="GD0"/>
    <n v="13"/>
    <n v="8200"/>
    <s v="GD600"/>
    <s v="MASB5"/>
    <s v="000MSP"/>
    <n v="15"/>
    <s v="32366B"/>
    <n v="13"/>
    <m/>
    <m/>
    <x v="108"/>
    <n v="39696"/>
    <s v="50911"/>
    <x v="60"/>
    <x v="1"/>
    <s v="Non-executive"/>
    <s v="D607"/>
    <x v="1"/>
    <n v="0"/>
    <n v="0"/>
    <n v="0"/>
    <n v="0"/>
    <n v="0"/>
    <n v="270.64999999999998"/>
    <n v="0"/>
    <n v="0"/>
    <n v="0"/>
    <n v="0"/>
    <n v="0"/>
    <n v="0"/>
    <n v="0"/>
    <n v="0"/>
    <n v="0"/>
    <n v="0"/>
    <n v="0"/>
    <n v="0"/>
    <n v="0.14000000000000001"/>
    <n v="33.22"/>
    <n v="0"/>
    <n v="0"/>
    <n v="0"/>
    <n v="0"/>
    <n v="0"/>
    <n v="15.08"/>
    <n v="0"/>
    <n v="0"/>
    <n v="0"/>
    <n v="0"/>
    <n v="0"/>
    <n v="0.3"/>
    <n v="0.88"/>
    <n v="0"/>
    <n v="0"/>
    <n v="3.52"/>
    <n v="13.54"/>
    <n v="0"/>
    <n v="1.78"/>
    <n v="0"/>
    <n v="0"/>
    <n v="0"/>
    <n v="0"/>
    <n v="0"/>
    <n v="0"/>
    <n v="0"/>
    <n v="0"/>
    <n v="339.11"/>
    <n v="339.10999999999996"/>
    <n v="0"/>
    <n v="0"/>
    <n v="0"/>
    <n v="0"/>
    <n v="0"/>
  </r>
  <r>
    <n v="18"/>
    <d v="2013-08-11T00:00:00"/>
    <d v="2013-08-24T00:00:00"/>
    <x v="43"/>
    <s v="G1N"/>
    <s v="GD10000000"/>
    <s v="GD0"/>
    <n v="13"/>
    <n v="8230"/>
    <s v="STIM6"/>
    <s v="RTP15"/>
    <s v="000RTT"/>
    <n v="15"/>
    <s v="ST395A"/>
    <n v="11"/>
    <m/>
    <m/>
    <x v="2"/>
    <n v="39208"/>
    <s v="47121"/>
    <x v="161"/>
    <x v="1"/>
    <s v="Non-executive"/>
    <s v="D607"/>
    <x v="1"/>
    <n v="0"/>
    <n v="0"/>
    <n v="0"/>
    <n v="0"/>
    <n v="0"/>
    <n v="340.12"/>
    <n v="0"/>
    <n v="0"/>
    <n v="0"/>
    <n v="0"/>
    <n v="0"/>
    <n v="0"/>
    <n v="0"/>
    <n v="0"/>
    <n v="0"/>
    <n v="0"/>
    <n v="0"/>
    <n v="0"/>
    <n v="0.18"/>
    <n v="37.479999999999997"/>
    <n v="0"/>
    <n v="0"/>
    <n v="0"/>
    <n v="0"/>
    <n v="0"/>
    <n v="19.12"/>
    <n v="0"/>
    <n v="0"/>
    <n v="0"/>
    <n v="0"/>
    <n v="0"/>
    <n v="0.3"/>
    <n v="1.2"/>
    <n v="0"/>
    <n v="0"/>
    <n v="4.4800000000000004"/>
    <n v="17"/>
    <n v="0"/>
    <n v="2"/>
    <n v="0"/>
    <n v="0"/>
    <n v="0"/>
    <n v="0"/>
    <n v="0"/>
    <n v="0"/>
    <n v="0"/>
    <n v="0"/>
    <n v="421.88"/>
    <n v="421.88000000000005"/>
    <n v="0"/>
    <n v="0"/>
    <n v="0"/>
    <n v="0"/>
    <n v="0"/>
  </r>
  <r>
    <n v="18"/>
    <d v="2013-08-11T00:00:00"/>
    <d v="2013-08-24T00:00:00"/>
    <x v="43"/>
    <s v="G1N"/>
    <s v="GD10000000"/>
    <s v="GD0"/>
    <n v="13"/>
    <n v="8230"/>
    <s v="STIM6"/>
    <s v="SGP25"/>
    <s v="STAARA"/>
    <n v="15"/>
    <s v="RA388A"/>
    <n v="9"/>
    <m/>
    <m/>
    <x v="2"/>
    <n v="39208"/>
    <s v="47121"/>
    <x v="161"/>
    <x v="1"/>
    <s v="Non-executive"/>
    <s v="D607"/>
    <x v="1"/>
    <n v="0"/>
    <n v="0"/>
    <n v="0"/>
    <n v="0"/>
    <n v="0"/>
    <n v="340.12"/>
    <n v="0"/>
    <n v="0"/>
    <n v="0"/>
    <n v="0"/>
    <n v="0"/>
    <n v="0"/>
    <n v="0"/>
    <n v="0"/>
    <n v="0"/>
    <n v="0"/>
    <n v="0"/>
    <n v="0"/>
    <n v="0.18"/>
    <n v="37.479999999999997"/>
    <n v="0"/>
    <n v="0"/>
    <n v="0"/>
    <n v="0"/>
    <n v="0"/>
    <n v="19.12"/>
    <n v="0"/>
    <n v="0"/>
    <n v="0"/>
    <n v="0"/>
    <n v="0"/>
    <n v="0.3"/>
    <n v="1.2"/>
    <n v="0"/>
    <n v="0"/>
    <n v="4.4800000000000004"/>
    <n v="17"/>
    <n v="0"/>
    <n v="2"/>
    <n v="0"/>
    <n v="0"/>
    <n v="0"/>
    <n v="0"/>
    <n v="0"/>
    <n v="0"/>
    <n v="0"/>
    <n v="0"/>
    <n v="421.88"/>
    <n v="421.88000000000005"/>
    <n v="0"/>
    <n v="0"/>
    <n v="0"/>
    <n v="0"/>
    <n v="0"/>
  </r>
  <r>
    <n v="18"/>
    <d v="2013-08-11T00:00:00"/>
    <d v="2013-08-24T00:00:00"/>
    <x v="44"/>
    <s v="S12"/>
    <s v="GD10000000"/>
    <s v="GD0"/>
    <n v="13"/>
    <n v="100"/>
    <s v="LD600"/>
    <s v="LF607"/>
    <m/>
    <m/>
    <m/>
    <m/>
    <m/>
    <m/>
    <x v="269"/>
    <n v="47032"/>
    <s v="71809"/>
    <x v="140"/>
    <x v="1"/>
    <s v="Non-executive"/>
    <s v="D607"/>
    <x v="1"/>
    <n v="3718.48"/>
    <n v="0"/>
    <n v="0"/>
    <n v="0"/>
    <n v="0"/>
    <n v="0"/>
    <n v="0"/>
    <n v="0"/>
    <n v="0"/>
    <n v="0"/>
    <n v="0"/>
    <n v="0"/>
    <n v="0"/>
    <n v="0"/>
    <n v="0"/>
    <n v="0"/>
    <n v="0"/>
    <n v="0"/>
    <n v="2.15"/>
    <n v="195.92"/>
    <n v="0"/>
    <n v="0"/>
    <n v="0"/>
    <n v="0"/>
    <n v="0"/>
    <n v="0"/>
    <n v="0"/>
    <n v="0"/>
    <n v="0"/>
    <n v="0"/>
    <n v="0"/>
    <n v="0"/>
    <n v="0"/>
    <n v="0"/>
    <n v="0"/>
    <n v="52.97"/>
    <n v="0"/>
    <n v="0"/>
    <n v="10.45"/>
    <n v="0"/>
    <n v="0"/>
    <n v="0"/>
    <n v="0"/>
    <n v="0"/>
    <n v="0"/>
    <n v="0"/>
    <n v="0"/>
    <n v="3979.97"/>
    <n v="3979.97"/>
    <n v="0"/>
    <n v="0"/>
    <n v="0"/>
    <n v="0"/>
    <n v="0"/>
  </r>
  <r>
    <n v="19"/>
    <d v="2013-08-25T00:00:00"/>
    <d v="2013-09-07T00:00:00"/>
    <x v="45"/>
    <s v="G1N"/>
    <s v="GD10000000"/>
    <s v="GD0"/>
    <n v="13"/>
    <n v="100"/>
    <s v="LD600"/>
    <s v="LF607"/>
    <m/>
    <m/>
    <m/>
    <m/>
    <m/>
    <m/>
    <x v="107"/>
    <n v="12078"/>
    <s v="45942"/>
    <x v="59"/>
    <x v="1"/>
    <s v="Non-executive"/>
    <s v="D607"/>
    <x v="1"/>
    <n v="3857.92"/>
    <n v="0"/>
    <n v="0"/>
    <n v="0"/>
    <n v="0"/>
    <n v="0"/>
    <n v="0"/>
    <n v="0"/>
    <n v="0"/>
    <n v="0"/>
    <n v="0"/>
    <n v="0"/>
    <n v="0"/>
    <n v="0"/>
    <n v="0"/>
    <n v="0"/>
    <n v="0"/>
    <n v="0"/>
    <n v="1.74"/>
    <n v="195.92"/>
    <n v="0"/>
    <n v="0"/>
    <n v="0"/>
    <n v="0"/>
    <n v="0"/>
    <n v="235.14"/>
    <n v="0"/>
    <n v="0"/>
    <n v="0"/>
    <n v="0"/>
    <n v="0"/>
    <n v="2.71"/>
    <n v="6.48"/>
    <n v="0"/>
    <n v="0"/>
    <n v="54.99"/>
    <n v="192.9"/>
    <n v="0"/>
    <n v="10.45"/>
    <n v="0"/>
    <n v="0"/>
    <n v="0"/>
    <n v="0"/>
    <n v="0"/>
    <n v="0"/>
    <n v="0"/>
    <n v="0"/>
    <n v="4558.25"/>
    <n v="4558.2499999999991"/>
    <n v="0"/>
    <n v="0"/>
    <n v="0"/>
    <n v="0"/>
    <n v="0"/>
  </r>
  <r>
    <n v="19"/>
    <d v="2013-08-25T00:00:00"/>
    <d v="2013-09-07T00:00:00"/>
    <x v="45"/>
    <s v="G1N"/>
    <s v="GD10000000"/>
    <s v="GD0"/>
    <n v="13"/>
    <n v="100"/>
    <s v="LD600"/>
    <s v="LF607"/>
    <m/>
    <m/>
    <m/>
    <m/>
    <m/>
    <m/>
    <x v="2"/>
    <n v="39208"/>
    <s v="47121"/>
    <x v="161"/>
    <x v="1"/>
    <s v="Non-executive"/>
    <s v="D607"/>
    <x v="1"/>
    <n v="0"/>
    <n v="0"/>
    <n v="0"/>
    <n v="0"/>
    <n v="0"/>
    <n v="818.42"/>
    <n v="0"/>
    <n v="0"/>
    <n v="0"/>
    <n v="0"/>
    <n v="0"/>
    <n v="0"/>
    <n v="0"/>
    <n v="0"/>
    <n v="0"/>
    <n v="0"/>
    <n v="0"/>
    <n v="0"/>
    <n v="0.36"/>
    <n v="74.97"/>
    <n v="0"/>
    <n v="0"/>
    <n v="0"/>
    <n v="0"/>
    <n v="0"/>
    <n v="46.8"/>
    <n v="0"/>
    <n v="0"/>
    <n v="0"/>
    <n v="0"/>
    <n v="0"/>
    <n v="0.6"/>
    <n v="2.38"/>
    <n v="0"/>
    <n v="0"/>
    <n v="10.94"/>
    <n v="40.92"/>
    <n v="0"/>
    <n v="4"/>
    <n v="0"/>
    <n v="0"/>
    <n v="0"/>
    <n v="0"/>
    <n v="0"/>
    <n v="0"/>
    <n v="0"/>
    <n v="0"/>
    <n v="999.39"/>
    <n v="999.39"/>
    <n v="0"/>
    <n v="0"/>
    <n v="0"/>
    <n v="0"/>
    <n v="0"/>
  </r>
  <r>
    <n v="19"/>
    <d v="2013-08-25T00:00:00"/>
    <d v="2013-09-07T00:00:00"/>
    <x v="45"/>
    <s v="G1N"/>
    <s v="GD10000000"/>
    <s v="GD0"/>
    <n v="13"/>
    <n v="100"/>
    <s v="LD600"/>
    <s v="LF607"/>
    <m/>
    <m/>
    <m/>
    <m/>
    <m/>
    <m/>
    <x v="108"/>
    <n v="39696"/>
    <s v="50911"/>
    <x v="60"/>
    <x v="1"/>
    <s v="Non-executive"/>
    <s v="D607"/>
    <x v="1"/>
    <n v="0"/>
    <n v="0"/>
    <n v="0"/>
    <n v="0"/>
    <n v="0"/>
    <n v="2932.59"/>
    <n v="0"/>
    <n v="0"/>
    <n v="0"/>
    <n v="0"/>
    <n v="0"/>
    <n v="0"/>
    <n v="0"/>
    <n v="0"/>
    <n v="0"/>
    <n v="0"/>
    <n v="0"/>
    <n v="0"/>
    <n v="1.28"/>
    <n v="298.99"/>
    <n v="0"/>
    <n v="0"/>
    <n v="0"/>
    <n v="0"/>
    <n v="0"/>
    <n v="166.45"/>
    <n v="0"/>
    <n v="0"/>
    <n v="0"/>
    <n v="0"/>
    <n v="0"/>
    <n v="2.7"/>
    <n v="7.91"/>
    <n v="0"/>
    <n v="0"/>
    <n v="38.92"/>
    <n v="146.62"/>
    <n v="0"/>
    <n v="15.94"/>
    <n v="0"/>
    <n v="0"/>
    <n v="0"/>
    <n v="0"/>
    <n v="0"/>
    <n v="0"/>
    <n v="0"/>
    <n v="0"/>
    <n v="3611.4"/>
    <n v="3611.4"/>
    <n v="0"/>
    <n v="0"/>
    <n v="0"/>
    <n v="0"/>
    <n v="0"/>
  </r>
  <r>
    <n v="19"/>
    <d v="2013-08-25T00:00:00"/>
    <d v="2013-09-07T00:00:00"/>
    <x v="45"/>
    <s v="G1N"/>
    <s v="GD10000000"/>
    <s v="GD0"/>
    <n v="13"/>
    <n v="100"/>
    <s v="LD600"/>
    <s v="LF607"/>
    <m/>
    <m/>
    <m/>
    <m/>
    <m/>
    <m/>
    <x v="102"/>
    <n v="39701"/>
    <s v="51279"/>
    <x v="5"/>
    <x v="1"/>
    <s v="Non-executive"/>
    <s v="D607"/>
    <x v="1"/>
    <n v="2167.64"/>
    <n v="0"/>
    <n v="0"/>
    <n v="0"/>
    <n v="0"/>
    <n v="0"/>
    <n v="0"/>
    <n v="0"/>
    <n v="0"/>
    <n v="0"/>
    <n v="0"/>
    <n v="0"/>
    <n v="0"/>
    <n v="0"/>
    <n v="0"/>
    <n v="0"/>
    <n v="0"/>
    <n v="0"/>
    <n v="0.97"/>
    <n v="495.95"/>
    <n v="0"/>
    <n v="0"/>
    <n v="0"/>
    <n v="0"/>
    <n v="0"/>
    <n v="121.06"/>
    <n v="0"/>
    <n v="0"/>
    <n v="0"/>
    <n v="0"/>
    <n v="0"/>
    <n v="2.7"/>
    <n v="7.91"/>
    <n v="0"/>
    <n v="0"/>
    <n v="28.31"/>
    <n v="108.38"/>
    <n v="0"/>
    <n v="26.45"/>
    <n v="0"/>
    <n v="0"/>
    <n v="0"/>
    <n v="0"/>
    <n v="0"/>
    <n v="0"/>
    <n v="0"/>
    <n v="0"/>
    <n v="2959.37"/>
    <n v="2959.369999999999"/>
    <n v="0"/>
    <n v="0"/>
    <n v="0"/>
    <n v="0"/>
    <n v="0"/>
  </r>
  <r>
    <n v="19"/>
    <d v="2013-08-25T00:00:00"/>
    <d v="2013-09-07T00:00:00"/>
    <x v="45"/>
    <s v="G1N"/>
    <s v="GD10000000"/>
    <s v="GD0"/>
    <n v="13"/>
    <n v="100"/>
    <s v="LD600"/>
    <s v="LF607"/>
    <m/>
    <m/>
    <m/>
    <m/>
    <m/>
    <m/>
    <x v="213"/>
    <n v="65499"/>
    <s v="73465"/>
    <x v="2"/>
    <x v="1"/>
    <s v="Non-executive"/>
    <s v="D607"/>
    <x v="1"/>
    <n v="1586.36"/>
    <n v="0"/>
    <n v="0"/>
    <n v="0"/>
    <n v="0"/>
    <n v="0"/>
    <n v="0"/>
    <n v="0"/>
    <n v="0"/>
    <n v="0"/>
    <n v="0"/>
    <n v="0"/>
    <n v="0"/>
    <n v="0"/>
    <n v="0"/>
    <n v="0"/>
    <n v="0"/>
    <n v="0"/>
    <n v="0.69"/>
    <n v="0"/>
    <n v="0"/>
    <n v="0"/>
    <n v="0"/>
    <n v="0"/>
    <n v="0"/>
    <n v="98.35"/>
    <n v="0"/>
    <n v="0"/>
    <n v="0"/>
    <n v="0"/>
    <n v="0"/>
    <n v="1.3"/>
    <n v="4.7699999999999996"/>
    <n v="0"/>
    <n v="0"/>
    <n v="23.01"/>
    <n v="79.319999999999993"/>
    <n v="0"/>
    <n v="0"/>
    <n v="0"/>
    <n v="0"/>
    <n v="0"/>
    <n v="0"/>
    <n v="0"/>
    <n v="0"/>
    <n v="0"/>
    <n v="0"/>
    <n v="1793.8"/>
    <n v="1793.7999999999997"/>
    <n v="0"/>
    <n v="0"/>
    <n v="0"/>
    <n v="0"/>
    <n v="0"/>
  </r>
  <r>
    <n v="19"/>
    <d v="2013-08-25T00:00:00"/>
    <d v="2013-09-07T00:00:00"/>
    <x v="45"/>
    <s v="G1N"/>
    <s v="GD10000000"/>
    <s v="GD0"/>
    <n v="13"/>
    <n v="8200"/>
    <s v="GD600"/>
    <s v="ADMIN"/>
    <s v="0ADMIN"/>
    <n v="1"/>
    <s v="CHOICE"/>
    <n v="12"/>
    <m/>
    <m/>
    <x v="2"/>
    <n v="39208"/>
    <s v="47121"/>
    <x v="161"/>
    <x v="1"/>
    <s v="Non-executive"/>
    <s v="D607"/>
    <x v="1"/>
    <n v="0"/>
    <n v="0"/>
    <n v="0"/>
    <n v="0"/>
    <n v="0"/>
    <n v="2046.07"/>
    <n v="0"/>
    <n v="0"/>
    <n v="0"/>
    <n v="0"/>
    <n v="0"/>
    <n v="0"/>
    <n v="0"/>
    <n v="0"/>
    <n v="0"/>
    <n v="0"/>
    <n v="0"/>
    <n v="0"/>
    <n v="0.91"/>
    <n v="187.4"/>
    <n v="0"/>
    <n v="0"/>
    <n v="0"/>
    <n v="0"/>
    <n v="0"/>
    <n v="117"/>
    <n v="0"/>
    <n v="0"/>
    <n v="0"/>
    <n v="0"/>
    <n v="0"/>
    <n v="1.52"/>
    <n v="5.95"/>
    <n v="0"/>
    <n v="0"/>
    <n v="27.38"/>
    <n v="102.3"/>
    <n v="0"/>
    <n v="10.02"/>
    <n v="0"/>
    <n v="0"/>
    <n v="0"/>
    <n v="0"/>
    <n v="0"/>
    <n v="0"/>
    <n v="0"/>
    <n v="0"/>
    <n v="2498.5500000000002"/>
    <n v="2498.5500000000002"/>
    <n v="0"/>
    <n v="0"/>
    <n v="0"/>
    <n v="0"/>
    <n v="0"/>
  </r>
  <r>
    <n v="19"/>
    <d v="2013-08-25T00:00:00"/>
    <d v="2013-09-07T00:00:00"/>
    <x v="45"/>
    <s v="G1N"/>
    <s v="GD10000000"/>
    <s v="GD0"/>
    <n v="13"/>
    <n v="8200"/>
    <s v="GD600"/>
    <s v="CLCB5"/>
    <s v="000CLC"/>
    <n v="15"/>
    <s v="32287C"/>
    <n v="13"/>
    <m/>
    <m/>
    <x v="212"/>
    <n v="58811"/>
    <s v="51229"/>
    <x v="2"/>
    <x v="1"/>
    <s v="Non-executive"/>
    <s v="D607"/>
    <x v="1"/>
    <n v="1228.49"/>
    <n v="0"/>
    <n v="0"/>
    <n v="0"/>
    <n v="0"/>
    <n v="0"/>
    <n v="0"/>
    <n v="0"/>
    <n v="0"/>
    <n v="0"/>
    <n v="0"/>
    <n v="0"/>
    <n v="0"/>
    <n v="0"/>
    <n v="0"/>
    <n v="0"/>
    <n v="0"/>
    <n v="0"/>
    <n v="0"/>
    <n v="69.59"/>
    <n v="0"/>
    <n v="0"/>
    <n v="0"/>
    <n v="0"/>
    <n v="0"/>
    <n v="74.73"/>
    <n v="0"/>
    <n v="0"/>
    <n v="0"/>
    <n v="0"/>
    <n v="0"/>
    <n v="1.08"/>
    <n v="2.6"/>
    <n v="0"/>
    <n v="0"/>
    <n v="17.47"/>
    <n v="61.43"/>
    <n v="0"/>
    <n v="3.71"/>
    <n v="0"/>
    <n v="0"/>
    <n v="0"/>
    <n v="0"/>
    <n v="0"/>
    <n v="0"/>
    <n v="0"/>
    <n v="0"/>
    <n v="1459.1"/>
    <n v="1459.1"/>
    <n v="0"/>
    <n v="0"/>
    <n v="0"/>
    <n v="0"/>
    <n v="0"/>
  </r>
  <r>
    <n v="19"/>
    <d v="2013-08-25T00:00:00"/>
    <d v="2013-09-07T00:00:00"/>
    <x v="45"/>
    <s v="G1N"/>
    <s v="GD10000000"/>
    <s v="GD0"/>
    <n v="13"/>
    <n v="8200"/>
    <s v="GD600"/>
    <s v="CLCB5"/>
    <s v="000CLC"/>
    <n v="15"/>
    <s v="32287C"/>
    <n v="13"/>
    <m/>
    <m/>
    <x v="213"/>
    <n v="65499"/>
    <s v="73465"/>
    <x v="2"/>
    <x v="1"/>
    <s v="Non-executive"/>
    <s v="D607"/>
    <x v="1"/>
    <n v="951.82"/>
    <n v="0"/>
    <n v="0"/>
    <n v="0"/>
    <n v="0"/>
    <n v="0"/>
    <n v="0"/>
    <n v="0"/>
    <n v="0"/>
    <n v="0"/>
    <n v="0"/>
    <n v="0"/>
    <n v="0"/>
    <n v="0"/>
    <n v="0"/>
    <n v="0"/>
    <n v="0"/>
    <n v="0"/>
    <n v="0.43"/>
    <n v="0"/>
    <n v="0"/>
    <n v="0"/>
    <n v="0"/>
    <n v="0"/>
    <n v="0"/>
    <n v="59"/>
    <n v="0"/>
    <n v="0"/>
    <n v="0"/>
    <n v="0"/>
    <n v="0"/>
    <n v="0.79"/>
    <n v="2.87"/>
    <n v="0"/>
    <n v="0"/>
    <n v="13.8"/>
    <n v="47.59"/>
    <n v="0"/>
    <n v="0"/>
    <n v="0"/>
    <n v="0"/>
    <n v="0"/>
    <n v="0"/>
    <n v="0"/>
    <n v="0"/>
    <n v="0"/>
    <n v="0"/>
    <n v="1076.3"/>
    <n v="1076.3"/>
    <n v="0"/>
    <n v="0"/>
    <n v="0"/>
    <n v="0"/>
    <n v="0"/>
  </r>
  <r>
    <n v="19"/>
    <d v="2013-08-25T00:00:00"/>
    <d v="2013-09-07T00:00:00"/>
    <x v="45"/>
    <s v="G1N"/>
    <s v="GD10000000"/>
    <s v="GD0"/>
    <n v="13"/>
    <n v="8200"/>
    <s v="GD600"/>
    <s v="CLCB7"/>
    <s v="000CLC"/>
    <n v="17"/>
    <s v="32287C"/>
    <n v="13"/>
    <m/>
    <m/>
    <x v="212"/>
    <n v="58811"/>
    <s v="51229"/>
    <x v="2"/>
    <x v="1"/>
    <s v="Non-executive"/>
    <s v="D607"/>
    <x v="1"/>
    <n v="1842.75"/>
    <n v="0"/>
    <n v="0"/>
    <n v="0"/>
    <n v="0"/>
    <n v="0"/>
    <n v="0"/>
    <n v="0"/>
    <n v="0"/>
    <n v="0"/>
    <n v="0"/>
    <n v="0"/>
    <n v="0"/>
    <n v="0"/>
    <n v="0"/>
    <n v="0"/>
    <n v="0"/>
    <n v="0"/>
    <n v="0"/>
    <n v="104.35"/>
    <n v="0"/>
    <n v="0"/>
    <n v="0"/>
    <n v="0"/>
    <n v="0"/>
    <n v="112.1"/>
    <n v="0"/>
    <n v="0"/>
    <n v="0"/>
    <n v="0"/>
    <n v="0"/>
    <n v="1.63"/>
    <n v="3.88"/>
    <n v="0"/>
    <n v="0"/>
    <n v="26.22"/>
    <n v="92.13"/>
    <n v="0"/>
    <n v="5.57"/>
    <n v="0"/>
    <n v="0"/>
    <n v="0"/>
    <n v="0"/>
    <n v="0"/>
    <n v="0"/>
    <n v="0"/>
    <n v="0"/>
    <n v="2188.63"/>
    <n v="2188.63"/>
    <n v="0"/>
    <n v="0"/>
    <n v="0"/>
    <n v="0"/>
    <n v="0"/>
  </r>
  <r>
    <n v="19"/>
    <d v="2013-08-25T00:00:00"/>
    <d v="2013-09-07T00:00:00"/>
    <x v="45"/>
    <s v="G1N"/>
    <s v="GD10000000"/>
    <s v="GD0"/>
    <n v="13"/>
    <n v="8200"/>
    <s v="GD600"/>
    <s v="CLCB7"/>
    <s v="000CLC"/>
    <n v="17"/>
    <s v="32287C"/>
    <n v="13"/>
    <m/>
    <m/>
    <x v="213"/>
    <n v="65499"/>
    <s v="73465"/>
    <x v="2"/>
    <x v="1"/>
    <s v="Non-executive"/>
    <s v="D607"/>
    <x v="1"/>
    <n v="1427.7"/>
    <n v="0"/>
    <n v="0"/>
    <n v="0"/>
    <n v="0"/>
    <n v="0"/>
    <n v="0"/>
    <n v="0"/>
    <n v="0"/>
    <n v="0"/>
    <n v="0"/>
    <n v="0"/>
    <n v="0"/>
    <n v="0"/>
    <n v="0"/>
    <n v="0"/>
    <n v="0"/>
    <n v="0"/>
    <n v="0.62"/>
    <n v="0"/>
    <n v="0"/>
    <n v="0"/>
    <n v="0"/>
    <n v="0"/>
    <n v="0"/>
    <n v="88.53"/>
    <n v="0"/>
    <n v="0"/>
    <n v="0"/>
    <n v="0"/>
    <n v="0"/>
    <n v="1.18"/>
    <n v="4.29"/>
    <n v="0"/>
    <n v="0"/>
    <n v="20.69"/>
    <n v="71.38"/>
    <n v="0"/>
    <n v="0"/>
    <n v="0"/>
    <n v="0"/>
    <n v="0"/>
    <n v="0"/>
    <n v="0"/>
    <n v="0"/>
    <n v="0"/>
    <n v="0"/>
    <n v="1614.39"/>
    <n v="1614.3899999999999"/>
    <n v="0"/>
    <n v="0"/>
    <n v="0"/>
    <n v="0"/>
    <n v="0"/>
  </r>
  <r>
    <n v="19"/>
    <d v="2013-08-25T00:00:00"/>
    <d v="2013-09-07T00:00:00"/>
    <x v="45"/>
    <s v="G1N"/>
    <s v="GD10000000"/>
    <s v="GD0"/>
    <n v="13"/>
    <n v="8200"/>
    <s v="GD600"/>
    <s v="DSG35"/>
    <s v="000DSG"/>
    <n v="15"/>
    <s v="15282A"/>
    <n v="13"/>
    <m/>
    <m/>
    <x v="2"/>
    <n v="39208"/>
    <s v="47121"/>
    <x v="161"/>
    <x v="1"/>
    <s v="Non-executive"/>
    <s v="D607"/>
    <x v="1"/>
    <n v="0"/>
    <n v="0"/>
    <n v="0"/>
    <n v="0"/>
    <n v="0"/>
    <n v="409.19"/>
    <n v="0"/>
    <n v="0"/>
    <n v="0"/>
    <n v="0"/>
    <n v="0"/>
    <n v="0"/>
    <n v="0"/>
    <n v="0"/>
    <n v="0"/>
    <n v="0"/>
    <n v="0"/>
    <n v="0"/>
    <n v="0.17"/>
    <n v="37.49"/>
    <n v="0"/>
    <n v="0"/>
    <n v="0"/>
    <n v="0"/>
    <n v="0"/>
    <n v="23.41"/>
    <n v="0"/>
    <n v="0"/>
    <n v="0"/>
    <n v="0"/>
    <n v="0"/>
    <n v="0.28999999999999998"/>
    <n v="1.2"/>
    <n v="0"/>
    <n v="0"/>
    <n v="5.47"/>
    <n v="20.46"/>
    <n v="0"/>
    <n v="1.99"/>
    <n v="0"/>
    <n v="0"/>
    <n v="0"/>
    <n v="0"/>
    <n v="0"/>
    <n v="0"/>
    <n v="0"/>
    <n v="0"/>
    <n v="499.67"/>
    <n v="499.67000000000007"/>
    <n v="0"/>
    <n v="0"/>
    <n v="0"/>
    <n v="0"/>
    <n v="0"/>
  </r>
  <r>
    <n v="19"/>
    <d v="2013-08-25T00:00:00"/>
    <d v="2013-09-07T00:00:00"/>
    <x v="45"/>
    <s v="G1N"/>
    <s v="GD10000000"/>
    <s v="GD0"/>
    <n v="13"/>
    <n v="8200"/>
    <s v="GD600"/>
    <s v="ITQB5"/>
    <s v="000ITQ"/>
    <n v="15"/>
    <s v="32367A"/>
    <n v="13"/>
    <m/>
    <m/>
    <x v="102"/>
    <n v="39701"/>
    <s v="51279"/>
    <x v="5"/>
    <x v="1"/>
    <s v="Non-executive"/>
    <s v="D607"/>
    <x v="1"/>
    <n v="240.85"/>
    <n v="0"/>
    <n v="0"/>
    <n v="0"/>
    <n v="0"/>
    <n v="0"/>
    <n v="0"/>
    <n v="0"/>
    <n v="0"/>
    <n v="0"/>
    <n v="0"/>
    <n v="0"/>
    <n v="0"/>
    <n v="0"/>
    <n v="0"/>
    <n v="0"/>
    <n v="0"/>
    <n v="0"/>
    <n v="0.11"/>
    <n v="55.11"/>
    <n v="0"/>
    <n v="0"/>
    <n v="0"/>
    <n v="0"/>
    <n v="0"/>
    <n v="13.46"/>
    <n v="0"/>
    <n v="0"/>
    <n v="0"/>
    <n v="0"/>
    <n v="0"/>
    <n v="0.28999999999999998"/>
    <n v="0.87"/>
    <n v="0"/>
    <n v="0"/>
    <n v="3.15"/>
    <n v="12.04"/>
    <n v="0"/>
    <n v="2.94"/>
    <n v="0"/>
    <n v="0"/>
    <n v="0"/>
    <n v="0"/>
    <n v="0"/>
    <n v="0"/>
    <n v="0"/>
    <n v="0"/>
    <n v="328.82"/>
    <n v="328.82"/>
    <n v="0"/>
    <n v="0"/>
    <n v="0"/>
    <n v="0"/>
    <n v="0"/>
  </r>
  <r>
    <n v="19"/>
    <d v="2013-08-25T00:00:00"/>
    <d v="2013-09-07T00:00:00"/>
    <x v="45"/>
    <s v="G1N"/>
    <s v="GD10000000"/>
    <s v="GD0"/>
    <n v="13"/>
    <n v="8200"/>
    <s v="GD600"/>
    <s v="MASB5"/>
    <s v="000MSP"/>
    <n v="15"/>
    <s v="32366B"/>
    <n v="13"/>
    <m/>
    <m/>
    <x v="108"/>
    <n v="39696"/>
    <s v="50911"/>
    <x v="60"/>
    <x v="1"/>
    <s v="Non-executive"/>
    <s v="D607"/>
    <x v="1"/>
    <n v="0"/>
    <n v="0"/>
    <n v="0"/>
    <n v="0"/>
    <n v="0"/>
    <n v="325.83"/>
    <n v="0"/>
    <n v="0"/>
    <n v="0"/>
    <n v="0"/>
    <n v="0"/>
    <n v="0"/>
    <n v="0"/>
    <n v="0"/>
    <n v="0"/>
    <n v="0"/>
    <n v="0"/>
    <n v="0"/>
    <n v="0.14000000000000001"/>
    <n v="33.229999999999997"/>
    <n v="0"/>
    <n v="0"/>
    <n v="0"/>
    <n v="0"/>
    <n v="0"/>
    <n v="18.489999999999998"/>
    <n v="0"/>
    <n v="0"/>
    <n v="0"/>
    <n v="0"/>
    <n v="0"/>
    <n v="0.28999999999999998"/>
    <n v="0.87"/>
    <n v="0"/>
    <n v="0"/>
    <n v="4.33"/>
    <n v="16.3"/>
    <n v="0"/>
    <n v="1.78"/>
    <n v="0"/>
    <n v="0"/>
    <n v="0"/>
    <n v="0"/>
    <n v="0"/>
    <n v="0"/>
    <n v="0"/>
    <n v="0"/>
    <n v="401.26"/>
    <n v="401.26"/>
    <n v="0"/>
    <n v="0"/>
    <n v="0"/>
    <n v="0"/>
    <n v="0"/>
  </r>
  <r>
    <n v="19"/>
    <d v="2013-08-25T00:00:00"/>
    <d v="2013-09-07T00:00:00"/>
    <x v="45"/>
    <s v="G1N"/>
    <s v="GD10000000"/>
    <s v="GD0"/>
    <n v="13"/>
    <n v="8230"/>
    <s v="STIM6"/>
    <s v="RTP15"/>
    <s v="000RTT"/>
    <n v="15"/>
    <s v="ST395A"/>
    <n v="11"/>
    <m/>
    <m/>
    <x v="2"/>
    <n v="39208"/>
    <s v="47121"/>
    <x v="161"/>
    <x v="1"/>
    <s v="Non-executive"/>
    <s v="D607"/>
    <x v="1"/>
    <n v="0"/>
    <n v="0"/>
    <n v="0"/>
    <n v="0"/>
    <n v="0"/>
    <n v="409.19"/>
    <n v="0"/>
    <n v="0"/>
    <n v="0"/>
    <n v="0"/>
    <n v="0"/>
    <n v="0"/>
    <n v="0"/>
    <n v="0"/>
    <n v="0"/>
    <n v="0"/>
    <n v="0"/>
    <n v="0"/>
    <n v="0.17"/>
    <n v="37.49"/>
    <n v="0"/>
    <n v="0"/>
    <n v="0"/>
    <n v="0"/>
    <n v="0"/>
    <n v="23.41"/>
    <n v="0"/>
    <n v="0"/>
    <n v="0"/>
    <n v="0"/>
    <n v="0"/>
    <n v="0.28999999999999998"/>
    <n v="1.2"/>
    <n v="0"/>
    <n v="0"/>
    <n v="5.47"/>
    <n v="20.46"/>
    <n v="0"/>
    <n v="1.99"/>
    <n v="0"/>
    <n v="0"/>
    <n v="0"/>
    <n v="0"/>
    <n v="0"/>
    <n v="0"/>
    <n v="0"/>
    <n v="0"/>
    <n v="499.67"/>
    <n v="499.67000000000007"/>
    <n v="0"/>
    <n v="0"/>
    <n v="0"/>
    <n v="0"/>
    <n v="0"/>
  </r>
  <r>
    <n v="19"/>
    <d v="2013-08-25T00:00:00"/>
    <d v="2013-09-07T00:00:00"/>
    <x v="45"/>
    <s v="G1N"/>
    <s v="GD10000000"/>
    <s v="GD0"/>
    <n v="13"/>
    <n v="8230"/>
    <s v="STIM6"/>
    <s v="SGP25"/>
    <s v="STAARA"/>
    <n v="15"/>
    <s v="RA388A"/>
    <n v="9"/>
    <m/>
    <m/>
    <x v="2"/>
    <n v="39208"/>
    <s v="47121"/>
    <x v="161"/>
    <x v="1"/>
    <s v="Non-executive"/>
    <s v="D607"/>
    <x v="1"/>
    <n v="0"/>
    <n v="0"/>
    <n v="0"/>
    <n v="0"/>
    <n v="0"/>
    <n v="409.19"/>
    <n v="0"/>
    <n v="0"/>
    <n v="0"/>
    <n v="0"/>
    <n v="0"/>
    <n v="0"/>
    <n v="0"/>
    <n v="0"/>
    <n v="0"/>
    <n v="0"/>
    <n v="0"/>
    <n v="0"/>
    <n v="0.17"/>
    <n v="37.49"/>
    <n v="0"/>
    <n v="0"/>
    <n v="0"/>
    <n v="0"/>
    <n v="0"/>
    <n v="23.41"/>
    <n v="0"/>
    <n v="0"/>
    <n v="0"/>
    <n v="0"/>
    <n v="0"/>
    <n v="0.28999999999999998"/>
    <n v="1.2"/>
    <n v="0"/>
    <n v="0"/>
    <n v="5.47"/>
    <n v="20.46"/>
    <n v="0"/>
    <n v="1.99"/>
    <n v="0"/>
    <n v="0"/>
    <n v="0"/>
    <n v="0"/>
    <n v="0"/>
    <n v="0"/>
    <n v="0"/>
    <n v="0"/>
    <n v="499.67"/>
    <n v="499.67000000000007"/>
    <n v="0"/>
    <n v="0"/>
    <n v="0"/>
    <n v="0"/>
    <n v="0"/>
  </r>
  <r>
    <n v="19"/>
    <d v="2013-08-25T00:00:00"/>
    <d v="2013-09-07T00:00:00"/>
    <x v="46"/>
    <s v="S12"/>
    <s v="GD10000000"/>
    <s v="GD0"/>
    <n v="13"/>
    <n v="100"/>
    <s v="LD600"/>
    <s v="LF607"/>
    <m/>
    <m/>
    <m/>
    <m/>
    <m/>
    <m/>
    <x v="269"/>
    <n v="47032"/>
    <s v="71809"/>
    <x v="140"/>
    <x v="1"/>
    <s v="Non-executive"/>
    <s v="D607"/>
    <x v="1"/>
    <n v="4974.0200000000004"/>
    <n v="0"/>
    <n v="0"/>
    <n v="0"/>
    <n v="0"/>
    <n v="0"/>
    <n v="0"/>
    <n v="0"/>
    <n v="0"/>
    <n v="0"/>
    <n v="0"/>
    <n v="0"/>
    <n v="0"/>
    <n v="0"/>
    <n v="0"/>
    <n v="0"/>
    <n v="0"/>
    <n v="0"/>
    <n v="2.15"/>
    <n v="195.92"/>
    <n v="0"/>
    <n v="0"/>
    <n v="0"/>
    <n v="0"/>
    <n v="0"/>
    <n v="0"/>
    <n v="0"/>
    <n v="0"/>
    <n v="0"/>
    <n v="0"/>
    <n v="0"/>
    <n v="0"/>
    <n v="0"/>
    <n v="0"/>
    <n v="0"/>
    <n v="71.17"/>
    <n v="0"/>
    <n v="0"/>
    <n v="10.45"/>
    <n v="0"/>
    <n v="0"/>
    <n v="0"/>
    <n v="0"/>
    <n v="0"/>
    <n v="0"/>
    <n v="0"/>
    <n v="0"/>
    <n v="5253.71"/>
    <n v="5253.71"/>
    <n v="0"/>
    <n v="0"/>
    <n v="0"/>
    <n v="0"/>
    <n v="0"/>
  </r>
  <r>
    <n v="21"/>
    <d v="2012-09-23T00:00:00"/>
    <d v="2012-10-06T00:00:00"/>
    <x v="2"/>
    <s v="G1N"/>
    <s v="GD10000000"/>
    <s v="GD0"/>
    <n v="13"/>
    <n v="100"/>
    <s v="LD608"/>
    <s v="LF608"/>
    <m/>
    <m/>
    <m/>
    <m/>
    <m/>
    <m/>
    <x v="109"/>
    <n v="770"/>
    <s v="73518"/>
    <x v="61"/>
    <x v="1"/>
    <s v="Non-executive"/>
    <s v="D608"/>
    <x v="1"/>
    <n v="1783"/>
    <n v="0"/>
    <n v="0"/>
    <n v="0"/>
    <n v="0"/>
    <n v="0"/>
    <n v="0"/>
    <n v="0"/>
    <n v="0"/>
    <n v="0"/>
    <n v="0"/>
    <n v="0"/>
    <n v="0"/>
    <n v="0"/>
    <n v="0"/>
    <n v="0"/>
    <n v="0"/>
    <n v="0"/>
    <n v="1.29"/>
    <n v="342.15"/>
    <n v="0"/>
    <n v="0"/>
    <n v="0"/>
    <n v="0"/>
    <n v="0"/>
    <n v="108.25"/>
    <n v="0"/>
    <n v="0"/>
    <n v="0"/>
    <n v="0"/>
    <n v="0"/>
    <n v="1.8"/>
    <n v="6.27"/>
    <n v="0"/>
    <n v="0"/>
    <n v="25.33"/>
    <n v="89.16"/>
    <n v="0"/>
    <n v="15.15"/>
    <n v="0"/>
    <n v="0"/>
    <n v="0"/>
    <n v="0"/>
    <n v="0"/>
    <n v="0"/>
    <n v="0"/>
    <n v="0"/>
    <n v="2372.4"/>
    <n v="2372.4"/>
    <n v="0"/>
    <n v="0"/>
    <n v="0"/>
    <n v="0"/>
    <n v="0"/>
  </r>
  <r>
    <n v="21"/>
    <d v="2012-09-23T00:00:00"/>
    <d v="2012-10-06T00:00:00"/>
    <x v="2"/>
    <s v="G1N"/>
    <s v="GD10000000"/>
    <s v="GD0"/>
    <n v="13"/>
    <n v="100"/>
    <s v="LD608"/>
    <s v="LF608"/>
    <m/>
    <m/>
    <m/>
    <m/>
    <m/>
    <m/>
    <x v="110"/>
    <n v="3679"/>
    <s v="46053"/>
    <x v="58"/>
    <x v="1"/>
    <s v="Non-executive"/>
    <s v="D608"/>
    <x v="1"/>
    <n v="788.31"/>
    <n v="0"/>
    <n v="0"/>
    <n v="0"/>
    <n v="0"/>
    <n v="0"/>
    <n v="0"/>
    <n v="0"/>
    <n v="0"/>
    <n v="0"/>
    <n v="0"/>
    <n v="0"/>
    <n v="0"/>
    <n v="0"/>
    <n v="0"/>
    <n v="0"/>
    <n v="0"/>
    <n v="0"/>
    <n v="0.57999999999999996"/>
    <n v="185.26"/>
    <n v="0"/>
    <n v="0"/>
    <n v="0"/>
    <n v="0"/>
    <n v="0"/>
    <n v="46.69"/>
    <n v="0"/>
    <n v="0"/>
    <n v="0"/>
    <n v="0"/>
    <n v="0"/>
    <n v="0.98"/>
    <n v="3.41"/>
    <n v="0"/>
    <n v="0"/>
    <n v="10.92"/>
    <n v="39.42"/>
    <n v="0"/>
    <n v="8.17"/>
    <n v="0"/>
    <n v="0"/>
    <n v="0"/>
    <n v="0"/>
    <n v="0"/>
    <n v="0"/>
    <n v="0"/>
    <n v="0"/>
    <n v="1083.74"/>
    <n v="1083.7400000000002"/>
    <n v="0"/>
    <n v="0"/>
    <n v="0"/>
    <n v="0"/>
    <n v="0"/>
  </r>
  <r>
    <n v="21"/>
    <d v="2012-09-23T00:00:00"/>
    <d v="2012-10-06T00:00:00"/>
    <x v="2"/>
    <s v="G1N"/>
    <s v="GD10000000"/>
    <s v="GD0"/>
    <n v="13"/>
    <n v="100"/>
    <s v="LD608"/>
    <s v="LF608"/>
    <m/>
    <m/>
    <m/>
    <m/>
    <m/>
    <m/>
    <x v="111"/>
    <n v="4351"/>
    <s v="44122"/>
    <x v="62"/>
    <x v="1"/>
    <s v="Non-executive"/>
    <s v="D608"/>
    <x v="1"/>
    <n v="2410.08"/>
    <n v="0"/>
    <n v="0"/>
    <n v="0"/>
    <n v="0"/>
    <n v="0"/>
    <n v="0"/>
    <n v="0"/>
    <n v="0"/>
    <n v="0"/>
    <n v="0"/>
    <n v="0"/>
    <n v="0"/>
    <n v="0"/>
    <n v="0"/>
    <n v="0"/>
    <n v="0"/>
    <n v="0"/>
    <n v="1.73"/>
    <n v="116.51"/>
    <n v="0"/>
    <n v="0"/>
    <n v="0"/>
    <n v="0"/>
    <n v="0"/>
    <n v="144.81"/>
    <n v="0"/>
    <n v="0"/>
    <n v="0"/>
    <n v="0"/>
    <n v="0"/>
    <n v="2.04"/>
    <n v="4.62"/>
    <n v="0"/>
    <n v="0"/>
    <n v="33.89"/>
    <n v="120.5"/>
    <n v="0"/>
    <n v="6.47"/>
    <n v="0"/>
    <n v="0"/>
    <n v="0"/>
    <n v="0"/>
    <n v="0"/>
    <n v="0"/>
    <n v="0"/>
    <n v="0"/>
    <n v="2840.65"/>
    <n v="2840.6499999999996"/>
    <n v="0"/>
    <n v="0"/>
    <n v="0"/>
    <n v="0"/>
    <n v="0"/>
  </r>
  <r>
    <n v="21"/>
    <d v="2012-09-23T00:00:00"/>
    <d v="2012-10-06T00:00:00"/>
    <x v="2"/>
    <s v="G1N"/>
    <s v="GD10000000"/>
    <s v="GD0"/>
    <n v="13"/>
    <n v="100"/>
    <s v="LD608"/>
    <s v="LF608"/>
    <m/>
    <m/>
    <m/>
    <m/>
    <m/>
    <m/>
    <x v="112"/>
    <n v="20751"/>
    <s v="19399"/>
    <x v="63"/>
    <x v="1"/>
    <s v="Non-executive"/>
    <s v="D608"/>
    <x v="1"/>
    <n v="810.66"/>
    <n v="0"/>
    <n v="0"/>
    <n v="0"/>
    <n v="0"/>
    <n v="0"/>
    <n v="0"/>
    <n v="0"/>
    <n v="0"/>
    <n v="0"/>
    <n v="0"/>
    <n v="0"/>
    <n v="0"/>
    <n v="0"/>
    <n v="0"/>
    <n v="0"/>
    <n v="0"/>
    <n v="0"/>
    <n v="1.64"/>
    <n v="121"/>
    <n v="0"/>
    <n v="0"/>
    <n v="0"/>
    <n v="0"/>
    <n v="0"/>
    <n v="0"/>
    <n v="0"/>
    <n v="0"/>
    <n v="0"/>
    <n v="56.77"/>
    <n v="0"/>
    <n v="0.89"/>
    <n v="2.63"/>
    <n v="0"/>
    <n v="0"/>
    <n v="0"/>
    <n v="0"/>
    <n v="0"/>
    <n v="0"/>
    <n v="0"/>
    <n v="0"/>
    <n v="0"/>
    <n v="0"/>
    <n v="0"/>
    <n v="0"/>
    <n v="0"/>
    <n v="0"/>
    <n v="993.59"/>
    <n v="993.58999999999992"/>
    <n v="0"/>
    <n v="0"/>
    <n v="0"/>
    <n v="0"/>
    <n v="0"/>
  </r>
  <r>
    <n v="21"/>
    <d v="2012-09-23T00:00:00"/>
    <d v="2012-10-06T00:00:00"/>
    <x v="2"/>
    <s v="G1N"/>
    <s v="GD10000000"/>
    <s v="GD0"/>
    <n v="13"/>
    <n v="100"/>
    <s v="LD608"/>
    <s v="LF608"/>
    <m/>
    <m/>
    <m/>
    <m/>
    <m/>
    <m/>
    <x v="113"/>
    <n v="25671"/>
    <s v="25512"/>
    <x v="63"/>
    <x v="1"/>
    <s v="Non-executive"/>
    <s v="D608"/>
    <x v="1"/>
    <n v="1080.9100000000001"/>
    <n v="0"/>
    <n v="0"/>
    <n v="0"/>
    <n v="0"/>
    <n v="0"/>
    <n v="0"/>
    <n v="0"/>
    <n v="0"/>
    <n v="0"/>
    <n v="0"/>
    <n v="0"/>
    <n v="0"/>
    <n v="0"/>
    <n v="0"/>
    <n v="0"/>
    <n v="0"/>
    <n v="0"/>
    <n v="2.19"/>
    <n v="165.75"/>
    <n v="0"/>
    <n v="0"/>
    <n v="0"/>
    <n v="0"/>
    <n v="0"/>
    <n v="0"/>
    <n v="0"/>
    <n v="0"/>
    <n v="0"/>
    <n v="75.67"/>
    <n v="0"/>
    <n v="1.31"/>
    <n v="4.55"/>
    <n v="0"/>
    <n v="0"/>
    <n v="0"/>
    <n v="0"/>
    <n v="0"/>
    <n v="0"/>
    <n v="0"/>
    <n v="0"/>
    <n v="0"/>
    <n v="0"/>
    <n v="0"/>
    <n v="0"/>
    <n v="0"/>
    <n v="0"/>
    <n v="1330.38"/>
    <n v="1330.38"/>
    <n v="0"/>
    <n v="0"/>
    <n v="0"/>
    <n v="0"/>
    <n v="0"/>
  </r>
  <r>
    <n v="21"/>
    <d v="2012-09-23T00:00:00"/>
    <d v="2012-10-06T00:00:00"/>
    <x v="2"/>
    <s v="G1N"/>
    <s v="GD10000000"/>
    <s v="GD0"/>
    <n v="13"/>
    <n v="100"/>
    <s v="LD608"/>
    <s v="LF608"/>
    <m/>
    <m/>
    <m/>
    <m/>
    <m/>
    <m/>
    <x v="114"/>
    <n v="37710"/>
    <s v="73535"/>
    <x v="64"/>
    <x v="1"/>
    <s v="Non-executive"/>
    <s v="D608"/>
    <x v="1"/>
    <n v="1574.38"/>
    <n v="0"/>
    <n v="0"/>
    <n v="0"/>
    <n v="0"/>
    <n v="0"/>
    <n v="0"/>
    <n v="0"/>
    <n v="0"/>
    <n v="0"/>
    <n v="0"/>
    <n v="0"/>
    <n v="0"/>
    <n v="0"/>
    <n v="0"/>
    <n v="0"/>
    <n v="0"/>
    <n v="0"/>
    <n v="1.1200000000000001"/>
    <n v="0"/>
    <n v="0"/>
    <n v="0"/>
    <n v="0"/>
    <n v="0"/>
    <n v="0"/>
    <n v="97.61"/>
    <n v="0"/>
    <n v="0"/>
    <n v="0"/>
    <n v="0"/>
    <n v="0"/>
    <n v="1.08"/>
    <n v="2.48"/>
    <n v="0"/>
    <n v="0"/>
    <n v="22.8"/>
    <n v="78.7"/>
    <n v="0"/>
    <n v="0"/>
    <n v="0"/>
    <n v="0"/>
    <n v="0"/>
    <n v="0"/>
    <n v="0"/>
    <n v="0"/>
    <n v="0"/>
    <n v="0"/>
    <n v="1778.17"/>
    <n v="1778.1699999999998"/>
    <n v="0"/>
    <n v="0"/>
    <n v="0"/>
    <n v="0"/>
    <n v="0"/>
  </r>
  <r>
    <n v="21"/>
    <d v="2012-09-23T00:00:00"/>
    <d v="2012-10-06T00:00:00"/>
    <x v="2"/>
    <s v="G1N"/>
    <s v="GD10000000"/>
    <s v="GD0"/>
    <n v="13"/>
    <n v="100"/>
    <s v="LD608"/>
    <s v="LF608"/>
    <m/>
    <m/>
    <m/>
    <m/>
    <m/>
    <m/>
    <x v="115"/>
    <n v="40509"/>
    <s v="73522"/>
    <x v="65"/>
    <x v="1"/>
    <s v="Non-executive"/>
    <s v="D608"/>
    <x v="1"/>
    <n v="1527.26"/>
    <n v="0"/>
    <n v="0"/>
    <n v="0"/>
    <n v="0"/>
    <n v="0"/>
    <n v="0"/>
    <n v="0"/>
    <n v="0"/>
    <n v="0"/>
    <n v="0"/>
    <n v="0"/>
    <n v="0"/>
    <n v="0"/>
    <n v="0"/>
    <n v="0"/>
    <n v="0"/>
    <n v="0"/>
    <n v="1.1100000000000001"/>
    <n v="311.04000000000002"/>
    <n v="0"/>
    <n v="0"/>
    <n v="0"/>
    <n v="0"/>
    <n v="0"/>
    <n v="92.6"/>
    <n v="0"/>
    <n v="0"/>
    <n v="0"/>
    <n v="0"/>
    <n v="0"/>
    <n v="1.63"/>
    <n v="5.71"/>
    <n v="0"/>
    <n v="0"/>
    <n v="21.65"/>
    <n v="76.349999999999994"/>
    <n v="0"/>
    <n v="13.8"/>
    <n v="0"/>
    <n v="0"/>
    <n v="0"/>
    <n v="0"/>
    <n v="0"/>
    <n v="0"/>
    <n v="0"/>
    <n v="0"/>
    <n v="2051.15"/>
    <n v="2051.15"/>
    <n v="0"/>
    <n v="0"/>
    <n v="0"/>
    <n v="0"/>
    <n v="0"/>
  </r>
  <r>
    <n v="21"/>
    <d v="2012-09-23T00:00:00"/>
    <d v="2012-10-06T00:00:00"/>
    <x v="2"/>
    <s v="G1N"/>
    <s v="GD10000000"/>
    <s v="GD0"/>
    <n v="13"/>
    <n v="100"/>
    <s v="LD608"/>
    <s v="LF608"/>
    <m/>
    <m/>
    <m/>
    <m/>
    <m/>
    <m/>
    <x v="116"/>
    <n v="40512"/>
    <s v="73508"/>
    <x v="58"/>
    <x v="1"/>
    <s v="Non-executive"/>
    <s v="D608"/>
    <x v="1"/>
    <n v="72.13"/>
    <n v="0"/>
    <n v="0"/>
    <n v="0"/>
    <n v="0"/>
    <n v="0"/>
    <n v="0"/>
    <n v="0"/>
    <n v="0"/>
    <n v="0"/>
    <n v="0"/>
    <n v="0"/>
    <n v="0"/>
    <n v="0"/>
    <n v="0"/>
    <n v="0"/>
    <n v="0"/>
    <n v="0"/>
    <n v="0.05"/>
    <n v="4.67"/>
    <n v="0"/>
    <n v="0"/>
    <n v="0"/>
    <n v="0"/>
    <n v="0"/>
    <n v="4.3499999999999996"/>
    <n v="0"/>
    <n v="0"/>
    <n v="0"/>
    <n v="0"/>
    <n v="0"/>
    <n v="0.08"/>
    <n v="0.18"/>
    <n v="0"/>
    <n v="0"/>
    <n v="1.02"/>
    <n v="3.63"/>
    <n v="0"/>
    <n v="0.25"/>
    <n v="0"/>
    <n v="0"/>
    <n v="0"/>
    <n v="0"/>
    <n v="0"/>
    <n v="0"/>
    <n v="0"/>
    <n v="0"/>
    <n v="86.36"/>
    <n v="86.359999999999985"/>
    <n v="0"/>
    <n v="0"/>
    <n v="0"/>
    <n v="0"/>
    <n v="0"/>
  </r>
  <r>
    <n v="21"/>
    <d v="2012-09-23T00:00:00"/>
    <d v="2012-10-06T00:00:00"/>
    <x v="2"/>
    <s v="G1N"/>
    <s v="GD10000000"/>
    <s v="GD0"/>
    <n v="13"/>
    <n v="100"/>
    <s v="LD608"/>
    <s v="LF608"/>
    <m/>
    <m/>
    <m/>
    <m/>
    <m/>
    <m/>
    <x v="117"/>
    <n v="44045"/>
    <s v="48038"/>
    <x v="58"/>
    <x v="1"/>
    <s v="Non-executive"/>
    <s v="D608"/>
    <x v="1"/>
    <n v="0"/>
    <n v="0"/>
    <n v="0"/>
    <n v="0"/>
    <n v="0"/>
    <n v="1021.22"/>
    <n v="0"/>
    <n v="0"/>
    <n v="0"/>
    <n v="0"/>
    <n v="0"/>
    <n v="0"/>
    <n v="0"/>
    <n v="0"/>
    <n v="0"/>
    <n v="0"/>
    <n v="0"/>
    <n v="0"/>
    <n v="0.76"/>
    <n v="179.6"/>
    <n v="0"/>
    <n v="0"/>
    <n v="0"/>
    <n v="0"/>
    <n v="0"/>
    <n v="57.96"/>
    <n v="0"/>
    <n v="0"/>
    <n v="0"/>
    <n v="0"/>
    <n v="0"/>
    <n v="1.2"/>
    <n v="3.53"/>
    <n v="0"/>
    <n v="0"/>
    <n v="13.56"/>
    <n v="51.04"/>
    <n v="0"/>
    <n v="9.98"/>
    <n v="0"/>
    <n v="0"/>
    <n v="0"/>
    <n v="0"/>
    <n v="0"/>
    <n v="0"/>
    <n v="0"/>
    <n v="0"/>
    <n v="1338.85"/>
    <n v="1338.85"/>
    <n v="0"/>
    <n v="0"/>
    <n v="0"/>
    <n v="0"/>
    <n v="0"/>
  </r>
  <r>
    <n v="21"/>
    <d v="2012-09-23T00:00:00"/>
    <d v="2012-10-06T00:00:00"/>
    <x v="2"/>
    <s v="G1N"/>
    <s v="GD10000000"/>
    <s v="GD0"/>
    <n v="13"/>
    <n v="100"/>
    <s v="LD608"/>
    <s v="LF608"/>
    <m/>
    <m/>
    <m/>
    <m/>
    <m/>
    <m/>
    <x v="118"/>
    <n v="44433"/>
    <s v="51416"/>
    <x v="67"/>
    <x v="1"/>
    <s v="Non-executive"/>
    <s v="D608"/>
    <x v="1"/>
    <n v="0"/>
    <n v="884.56"/>
    <n v="0"/>
    <n v="0"/>
    <n v="0"/>
    <n v="0"/>
    <n v="0"/>
    <n v="0"/>
    <n v="0"/>
    <n v="0"/>
    <n v="0"/>
    <n v="0"/>
    <n v="0"/>
    <n v="0"/>
    <n v="0"/>
    <n v="0"/>
    <n v="0"/>
    <n v="0"/>
    <n v="0"/>
    <n v="0"/>
    <n v="0"/>
    <n v="0"/>
    <n v="0"/>
    <n v="0"/>
    <n v="0"/>
    <n v="54.82"/>
    <n v="0"/>
    <n v="0"/>
    <n v="0"/>
    <n v="0"/>
    <n v="0"/>
    <n v="0"/>
    <n v="0"/>
    <n v="0"/>
    <n v="0"/>
    <n v="12.82"/>
    <n v="0"/>
    <n v="0"/>
    <n v="0"/>
    <n v="0"/>
    <n v="0"/>
    <n v="0"/>
    <n v="0"/>
    <n v="0"/>
    <n v="0"/>
    <n v="0"/>
    <n v="0"/>
    <n v="952.2"/>
    <n v="952.2"/>
    <n v="0"/>
    <n v="0"/>
    <n v="0"/>
    <n v="0"/>
    <n v="0"/>
  </r>
  <r>
    <n v="21"/>
    <d v="2012-09-23T00:00:00"/>
    <d v="2012-10-06T00:00:00"/>
    <x v="2"/>
    <s v="G1N"/>
    <s v="GD10000000"/>
    <s v="GD0"/>
    <n v="13"/>
    <n v="100"/>
    <s v="LD608"/>
    <s v="LF608"/>
    <m/>
    <m/>
    <m/>
    <m/>
    <m/>
    <m/>
    <x v="120"/>
    <n v="61802"/>
    <s v="912"/>
    <x v="58"/>
    <x v="1"/>
    <s v="Non-executive"/>
    <s v="D608"/>
    <x v="1"/>
    <n v="961.5"/>
    <n v="0"/>
    <n v="0"/>
    <n v="0"/>
    <n v="0"/>
    <n v="0"/>
    <n v="0"/>
    <n v="0"/>
    <n v="0"/>
    <n v="0"/>
    <n v="0"/>
    <n v="0"/>
    <n v="0"/>
    <n v="0"/>
    <n v="0"/>
    <n v="0"/>
    <n v="0"/>
    <n v="0"/>
    <n v="0.71"/>
    <n v="62.16"/>
    <n v="0"/>
    <n v="0"/>
    <n v="0"/>
    <n v="0"/>
    <n v="0"/>
    <n v="57.06"/>
    <n v="0"/>
    <n v="0"/>
    <n v="0"/>
    <n v="0"/>
    <n v="0"/>
    <n v="1.1000000000000001"/>
    <n v="2.5"/>
    <n v="0"/>
    <n v="0"/>
    <n v="13.36"/>
    <n v="48.07"/>
    <n v="0"/>
    <n v="3.44"/>
    <n v="0"/>
    <n v="0"/>
    <n v="0"/>
    <n v="0"/>
    <n v="0"/>
    <n v="0"/>
    <n v="0"/>
    <n v="0"/>
    <n v="1149.9000000000001"/>
    <n v="1149.8999999999999"/>
    <n v="0"/>
    <n v="0"/>
    <n v="0"/>
    <n v="0"/>
    <n v="0"/>
  </r>
  <r>
    <n v="21"/>
    <d v="2012-09-23T00:00:00"/>
    <d v="2012-10-06T00:00:00"/>
    <x v="2"/>
    <s v="G1N"/>
    <s v="GD10000000"/>
    <s v="GD0"/>
    <n v="13"/>
    <n v="100"/>
    <s v="LD608"/>
    <s v="LF608"/>
    <m/>
    <m/>
    <m/>
    <m/>
    <m/>
    <m/>
    <x v="121"/>
    <n v="67274"/>
    <s v="36453"/>
    <x v="68"/>
    <x v="1"/>
    <s v="Non-executive"/>
    <s v="D608"/>
    <x v="1"/>
    <n v="1715.5"/>
    <n v="0"/>
    <n v="0"/>
    <n v="0"/>
    <n v="0"/>
    <n v="0"/>
    <n v="0"/>
    <n v="0"/>
    <n v="0"/>
    <n v="0"/>
    <n v="0"/>
    <n v="0"/>
    <n v="0"/>
    <n v="0"/>
    <n v="0"/>
    <n v="0"/>
    <n v="0"/>
    <n v="0"/>
    <n v="1.27"/>
    <n v="449.01"/>
    <n v="0"/>
    <n v="0"/>
    <n v="0"/>
    <n v="0"/>
    <n v="0"/>
    <n v="92.12"/>
    <n v="0"/>
    <n v="0"/>
    <n v="0"/>
    <n v="0"/>
    <n v="0"/>
    <n v="2.99"/>
    <n v="8.7799999999999994"/>
    <n v="0"/>
    <n v="0"/>
    <n v="21.54"/>
    <n v="0"/>
    <n v="0"/>
    <n v="24.95"/>
    <n v="0"/>
    <n v="0"/>
    <n v="0"/>
    <n v="0"/>
    <n v="0"/>
    <n v="0"/>
    <n v="0"/>
    <n v="0"/>
    <n v="2316.16"/>
    <n v="2316.1599999999994"/>
    <n v="0"/>
    <n v="0"/>
    <n v="0"/>
    <n v="0"/>
    <n v="0"/>
  </r>
  <r>
    <n v="21"/>
    <d v="2012-09-23T00:00:00"/>
    <d v="2012-10-06T00:00:00"/>
    <x v="2"/>
    <s v="G1N"/>
    <s v="GD10000000"/>
    <s v="GD0"/>
    <n v="13"/>
    <n v="100"/>
    <s v="LD608"/>
    <s v="LF608"/>
    <m/>
    <m/>
    <m/>
    <m/>
    <m/>
    <m/>
    <x v="371"/>
    <n v="70409"/>
    <s v="75539"/>
    <x v="62"/>
    <x v="1"/>
    <s v="Non-executive"/>
    <s v="D608"/>
    <x v="1"/>
    <n v="1917.07"/>
    <n v="0"/>
    <n v="0"/>
    <n v="0"/>
    <n v="0"/>
    <n v="0"/>
    <n v="0"/>
    <n v="0"/>
    <n v="0"/>
    <n v="0"/>
    <n v="0"/>
    <n v="0"/>
    <n v="0"/>
    <n v="0"/>
    <n v="0"/>
    <n v="0"/>
    <n v="0"/>
    <n v="0"/>
    <n v="0"/>
    <n v="0"/>
    <n v="0"/>
    <n v="0"/>
    <n v="0"/>
    <n v="0"/>
    <n v="0"/>
    <n v="118.86"/>
    <n v="0"/>
    <n v="0"/>
    <n v="0"/>
    <n v="0"/>
    <n v="0"/>
    <n v="0"/>
    <n v="0"/>
    <n v="0"/>
    <n v="0"/>
    <n v="27.8"/>
    <n v="0"/>
    <n v="0"/>
    <n v="0"/>
    <n v="0"/>
    <n v="0"/>
    <n v="0"/>
    <n v="0"/>
    <n v="0"/>
    <n v="0"/>
    <n v="0"/>
    <n v="0"/>
    <n v="2063.73"/>
    <n v="2063.73"/>
    <n v="0"/>
    <n v="0"/>
    <n v="0"/>
    <n v="0"/>
    <n v="0"/>
  </r>
  <r>
    <n v="21"/>
    <d v="2012-09-23T00:00:00"/>
    <d v="2012-10-06T00:00:00"/>
    <x v="2"/>
    <s v="G1N"/>
    <s v="GO16000000"/>
    <s v="GD0"/>
    <n v="13"/>
    <n v="100"/>
    <s v="LD608"/>
    <s v="LF608"/>
    <m/>
    <m/>
    <m/>
    <m/>
    <m/>
    <m/>
    <x v="122"/>
    <n v="63122"/>
    <s v="50752"/>
    <x v="69"/>
    <x v="1"/>
    <s v="Non-executive"/>
    <s v="D608"/>
    <x v="1"/>
    <n v="194.26"/>
    <n v="0"/>
    <n v="0"/>
    <n v="0"/>
    <n v="0"/>
    <n v="0"/>
    <n v="0"/>
    <n v="0"/>
    <n v="0"/>
    <n v="0"/>
    <n v="0"/>
    <n v="0"/>
    <n v="0"/>
    <n v="0"/>
    <n v="0"/>
    <n v="0"/>
    <n v="0"/>
    <n v="0"/>
    <n v="0.15"/>
    <n v="53.57"/>
    <n v="0"/>
    <n v="0"/>
    <n v="0"/>
    <n v="0"/>
    <n v="0"/>
    <n v="10.53"/>
    <n v="0"/>
    <n v="0"/>
    <n v="0"/>
    <n v="0"/>
    <n v="0"/>
    <n v="0.32"/>
    <n v="1.1399999999999999"/>
    <n v="0"/>
    <n v="0"/>
    <n v="2.4700000000000002"/>
    <n v="9.73"/>
    <n v="0"/>
    <n v="2.76"/>
    <n v="0"/>
    <n v="0"/>
    <n v="0"/>
    <n v="0"/>
    <n v="0"/>
    <n v="0"/>
    <n v="0"/>
    <n v="0"/>
    <n v="274.93"/>
    <n v="274.93"/>
    <n v="0"/>
    <n v="0"/>
    <n v="0"/>
    <n v="0"/>
    <n v="0"/>
  </r>
  <r>
    <n v="21"/>
    <d v="2012-09-23T00:00:00"/>
    <d v="2012-10-06T00:00:00"/>
    <x v="2"/>
    <s v="G1N"/>
    <s v="GD10000000"/>
    <s v="GD0"/>
    <n v="13"/>
    <n v="111"/>
    <s v="LR600"/>
    <s v="HSA12"/>
    <m/>
    <m/>
    <m/>
    <m/>
    <m/>
    <m/>
    <x v="116"/>
    <n v="40512"/>
    <s v="73508"/>
    <x v="58"/>
    <x v="1"/>
    <s v="Non-executive"/>
    <s v="D608"/>
    <x v="1"/>
    <n v="1394.17"/>
    <n v="0"/>
    <n v="0"/>
    <n v="0"/>
    <n v="0"/>
    <n v="0"/>
    <n v="0"/>
    <n v="0"/>
    <n v="0"/>
    <n v="0"/>
    <n v="0"/>
    <n v="0"/>
    <n v="0"/>
    <n v="0"/>
    <n v="0"/>
    <n v="0"/>
    <n v="0"/>
    <n v="0"/>
    <n v="1.03"/>
    <n v="90.11"/>
    <n v="0"/>
    <n v="0"/>
    <n v="0"/>
    <n v="0"/>
    <n v="0"/>
    <n v="84.27"/>
    <n v="0"/>
    <n v="0"/>
    <n v="0"/>
    <n v="0"/>
    <n v="0"/>
    <n v="1.56"/>
    <n v="3.57"/>
    <n v="0"/>
    <n v="0"/>
    <n v="19.68"/>
    <n v="69.67"/>
    <n v="0"/>
    <n v="5.01"/>
    <n v="0"/>
    <n v="0"/>
    <n v="0"/>
    <n v="0"/>
    <n v="0"/>
    <n v="0"/>
    <n v="0"/>
    <n v="0"/>
    <n v="1669.07"/>
    <n v="1669.07"/>
    <n v="0"/>
    <n v="0"/>
    <n v="0"/>
    <n v="0"/>
    <n v="0"/>
  </r>
  <r>
    <n v="21"/>
    <d v="2012-09-23T00:00:00"/>
    <d v="2012-10-06T00:00:00"/>
    <x v="2"/>
    <s v="G1N"/>
    <s v="GD10000000"/>
    <s v="GD0"/>
    <n v="13"/>
    <n v="111"/>
    <s v="LR600"/>
    <s v="HSA12"/>
    <m/>
    <m/>
    <m/>
    <m/>
    <m/>
    <m/>
    <x v="176"/>
    <n v="56327"/>
    <s v="75538"/>
    <x v="98"/>
    <x v="1"/>
    <s v="Non-executive"/>
    <s v="D608"/>
    <x v="1"/>
    <n v="2961.38"/>
    <n v="0"/>
    <n v="0"/>
    <n v="0"/>
    <n v="0"/>
    <n v="0"/>
    <n v="0"/>
    <n v="0"/>
    <n v="0"/>
    <n v="0"/>
    <n v="0"/>
    <n v="0"/>
    <n v="0"/>
    <n v="0"/>
    <n v="0"/>
    <n v="0"/>
    <n v="0"/>
    <n v="0"/>
    <n v="2.14"/>
    <n v="155.37"/>
    <n v="0"/>
    <n v="0"/>
    <n v="0"/>
    <n v="0"/>
    <n v="0"/>
    <n v="177.45"/>
    <n v="0"/>
    <n v="0"/>
    <n v="0"/>
    <n v="0"/>
    <n v="0"/>
    <n v="2.71"/>
    <n v="6.19"/>
    <n v="0"/>
    <n v="0"/>
    <n v="41.5"/>
    <n v="148.07"/>
    <n v="0"/>
    <n v="8.6300000000000008"/>
    <n v="0"/>
    <n v="0"/>
    <n v="0"/>
    <n v="0"/>
    <n v="0"/>
    <n v="0"/>
    <n v="0"/>
    <n v="0"/>
    <n v="3503.44"/>
    <n v="3503.44"/>
    <n v="0"/>
    <n v="0"/>
    <n v="0"/>
    <n v="0"/>
    <n v="0"/>
  </r>
  <r>
    <n v="21"/>
    <d v="2012-09-23T00:00:00"/>
    <d v="2012-10-06T00:00:00"/>
    <x v="2"/>
    <s v="G1N"/>
    <s v="GD10000000"/>
    <s v="GD0"/>
    <n v="13"/>
    <n v="111"/>
    <s v="LR600"/>
    <s v="HSA12"/>
    <m/>
    <m/>
    <m/>
    <m/>
    <m/>
    <m/>
    <x v="119"/>
    <n v="57062"/>
    <s v="47421"/>
    <x v="162"/>
    <x v="1"/>
    <s v="Non-executive"/>
    <s v="D608"/>
    <x v="1"/>
    <n v="240.37"/>
    <n v="0"/>
    <n v="0"/>
    <n v="0"/>
    <n v="0"/>
    <n v="0"/>
    <n v="0"/>
    <n v="0"/>
    <n v="0"/>
    <n v="0"/>
    <n v="0"/>
    <n v="0"/>
    <n v="0"/>
    <n v="0"/>
    <n v="0"/>
    <n v="0"/>
    <n v="0"/>
    <n v="0"/>
    <n v="0.19"/>
    <n v="0"/>
    <n v="0"/>
    <n v="0"/>
    <n v="0"/>
    <n v="0"/>
    <n v="0"/>
    <n v="14.9"/>
    <n v="0"/>
    <n v="0"/>
    <n v="0"/>
    <n v="0"/>
    <n v="0"/>
    <n v="0.27"/>
    <n v="0.62"/>
    <n v="0"/>
    <n v="0"/>
    <n v="3.5"/>
    <n v="12.02"/>
    <n v="0"/>
    <n v="0"/>
    <n v="0"/>
    <n v="0"/>
    <n v="0"/>
    <n v="0"/>
    <n v="0"/>
    <n v="0"/>
    <n v="0"/>
    <n v="0"/>
    <n v="271.87"/>
    <n v="271.87"/>
    <n v="0"/>
    <n v="0"/>
    <n v="0"/>
    <n v="0"/>
    <n v="0"/>
  </r>
  <r>
    <n v="21"/>
    <d v="2012-09-23T00:00:00"/>
    <d v="2012-10-06T00:00:00"/>
    <x v="2"/>
    <s v="G1N"/>
    <s v="GD10000000"/>
    <s v="GD0"/>
    <n v="13"/>
    <n v="111"/>
    <s v="LR600"/>
    <s v="HSA13"/>
    <m/>
    <m/>
    <m/>
    <m/>
    <m/>
    <m/>
    <x v="109"/>
    <n v="770"/>
    <s v="73518"/>
    <x v="61"/>
    <x v="1"/>
    <s v="Non-executive"/>
    <s v="D608"/>
    <x v="1"/>
    <n v="648.36"/>
    <n v="0"/>
    <n v="0"/>
    <n v="0"/>
    <n v="0"/>
    <n v="0"/>
    <n v="0"/>
    <n v="0"/>
    <n v="0"/>
    <n v="0"/>
    <n v="0"/>
    <n v="0"/>
    <n v="0"/>
    <n v="0"/>
    <n v="0"/>
    <n v="0"/>
    <n v="0"/>
    <n v="0"/>
    <n v="0.47"/>
    <n v="124.4"/>
    <n v="0"/>
    <n v="0"/>
    <n v="0"/>
    <n v="0"/>
    <n v="0"/>
    <n v="39.369999999999997"/>
    <n v="0"/>
    <n v="0"/>
    <n v="0"/>
    <n v="0"/>
    <n v="0"/>
    <n v="0.65"/>
    <n v="2.27"/>
    <n v="0"/>
    <n v="0"/>
    <n v="9.1999999999999993"/>
    <n v="32.409999999999997"/>
    <n v="0"/>
    <n v="5.52"/>
    <n v="0"/>
    <n v="0"/>
    <n v="0"/>
    <n v="0"/>
    <n v="0"/>
    <n v="0"/>
    <n v="0"/>
    <n v="0"/>
    <n v="862.65"/>
    <n v="862.65"/>
    <n v="0"/>
    <n v="0"/>
    <n v="0"/>
    <n v="0"/>
    <n v="0"/>
  </r>
  <r>
    <n v="21"/>
    <d v="2012-09-23T00:00:00"/>
    <d v="2012-10-06T00:00:00"/>
    <x v="2"/>
    <s v="G1N"/>
    <s v="GD10000000"/>
    <s v="GD0"/>
    <n v="13"/>
    <n v="111"/>
    <s v="LR600"/>
    <s v="HSA13"/>
    <m/>
    <m/>
    <m/>
    <m/>
    <m/>
    <m/>
    <x v="177"/>
    <n v="28965"/>
    <s v="46114"/>
    <x v="58"/>
    <x v="1"/>
    <s v="Non-executive"/>
    <s v="D608"/>
    <x v="1"/>
    <n v="0"/>
    <n v="0"/>
    <n v="0"/>
    <n v="0"/>
    <n v="0"/>
    <n v="1051.06"/>
    <n v="0"/>
    <n v="0"/>
    <n v="0"/>
    <n v="0"/>
    <n v="0"/>
    <n v="0"/>
    <n v="0"/>
    <n v="0"/>
    <n v="0"/>
    <n v="0"/>
    <n v="0"/>
    <n v="0"/>
    <n v="0.77"/>
    <n v="62.15"/>
    <n v="0"/>
    <n v="0"/>
    <n v="0"/>
    <n v="0"/>
    <n v="0"/>
    <n v="63.67"/>
    <n v="0"/>
    <n v="0"/>
    <n v="0"/>
    <n v="0"/>
    <n v="0"/>
    <n v="1.0900000000000001"/>
    <n v="2.48"/>
    <n v="0"/>
    <n v="0"/>
    <n v="14.89"/>
    <n v="52.56"/>
    <n v="0"/>
    <n v="9.98"/>
    <n v="0"/>
    <n v="0"/>
    <n v="0"/>
    <n v="0"/>
    <n v="0"/>
    <n v="0"/>
    <n v="0"/>
    <n v="0"/>
    <n v="1258.6500000000001"/>
    <n v="1258.6500000000001"/>
    <n v="0"/>
    <n v="0"/>
    <n v="0"/>
    <n v="0"/>
    <n v="0"/>
  </r>
  <r>
    <n v="21"/>
    <d v="2012-09-23T00:00:00"/>
    <d v="2012-10-06T00:00:00"/>
    <x v="2"/>
    <s v="G1N"/>
    <s v="GD10000000"/>
    <s v="GD0"/>
    <n v="13"/>
    <n v="111"/>
    <s v="LR600"/>
    <s v="HSA13"/>
    <m/>
    <m/>
    <m/>
    <m/>
    <m/>
    <m/>
    <x v="178"/>
    <n v="45358"/>
    <s v="73506"/>
    <x v="58"/>
    <x v="1"/>
    <s v="Non-executive"/>
    <s v="D608"/>
    <x v="1"/>
    <n v="1012.36"/>
    <n v="0"/>
    <n v="0"/>
    <n v="0"/>
    <n v="0"/>
    <n v="0"/>
    <n v="0"/>
    <n v="0"/>
    <n v="0"/>
    <n v="0"/>
    <n v="0"/>
    <n v="0"/>
    <n v="0"/>
    <n v="0"/>
    <n v="0"/>
    <n v="0"/>
    <n v="0"/>
    <n v="0"/>
    <n v="0.71"/>
    <n v="0"/>
    <n v="0"/>
    <n v="0"/>
    <n v="0"/>
    <n v="0"/>
    <n v="0"/>
    <n v="60.96"/>
    <n v="0"/>
    <n v="0"/>
    <n v="0"/>
    <n v="0"/>
    <n v="0"/>
    <n v="1.35"/>
    <n v="3.07"/>
    <n v="0"/>
    <n v="0"/>
    <n v="14.22"/>
    <n v="50.62"/>
    <n v="0"/>
    <n v="0"/>
    <n v="0"/>
    <n v="0"/>
    <n v="0"/>
    <n v="0"/>
    <n v="0"/>
    <n v="0"/>
    <n v="0"/>
    <n v="0"/>
    <n v="1143.29"/>
    <n v="1143.2899999999997"/>
    <n v="0"/>
    <n v="0"/>
    <n v="0"/>
    <n v="0"/>
    <n v="0"/>
  </r>
  <r>
    <n v="21"/>
    <d v="2012-09-23T00:00:00"/>
    <d v="2012-10-06T00:00:00"/>
    <x v="2"/>
    <s v="G1N"/>
    <s v="GD10000000"/>
    <s v="GD0"/>
    <n v="13"/>
    <n v="111"/>
    <s v="LR600"/>
    <s v="HSA13"/>
    <m/>
    <m/>
    <m/>
    <m/>
    <m/>
    <m/>
    <x v="179"/>
    <n v="64519"/>
    <s v="73505"/>
    <x v="99"/>
    <x v="1"/>
    <s v="Non-executive"/>
    <s v="D608"/>
    <x v="1"/>
    <n v="1065.03"/>
    <n v="0"/>
    <n v="0"/>
    <n v="0"/>
    <n v="0"/>
    <n v="0"/>
    <n v="0"/>
    <n v="0"/>
    <n v="0"/>
    <n v="0"/>
    <n v="0"/>
    <n v="0"/>
    <n v="0"/>
    <n v="0"/>
    <n v="0"/>
    <n v="0"/>
    <n v="0"/>
    <n v="0"/>
    <n v="0.77"/>
    <n v="225.03"/>
    <n v="0"/>
    <n v="0"/>
    <n v="0"/>
    <n v="0"/>
    <n v="0"/>
    <n v="59.94"/>
    <n v="0"/>
    <n v="0"/>
    <n v="0"/>
    <n v="0"/>
    <n v="0"/>
    <n v="1.63"/>
    <n v="5.69"/>
    <n v="0"/>
    <n v="0"/>
    <n v="14"/>
    <n v="53.25"/>
    <n v="0"/>
    <n v="12.49"/>
    <n v="0"/>
    <n v="0"/>
    <n v="0"/>
    <n v="0"/>
    <n v="0"/>
    <n v="0"/>
    <n v="0"/>
    <n v="0"/>
    <n v="1437.83"/>
    <n v="1437.8300000000002"/>
    <n v="0"/>
    <n v="0"/>
    <n v="0"/>
    <n v="0"/>
    <n v="0"/>
  </r>
  <r>
    <n v="21"/>
    <d v="2012-09-23T00:00:00"/>
    <d v="2012-10-06T00:00:00"/>
    <x v="2"/>
    <s v="G1N"/>
    <s v="GD10000000"/>
    <s v="GD0"/>
    <n v="13"/>
    <n v="111"/>
    <s v="LR600"/>
    <s v="HSA13"/>
    <m/>
    <m/>
    <m/>
    <m/>
    <m/>
    <m/>
    <x v="180"/>
    <n v="64854"/>
    <s v="73509"/>
    <x v="100"/>
    <x v="1"/>
    <s v="Non-executive"/>
    <s v="D608"/>
    <x v="1"/>
    <n v="1767.04"/>
    <n v="0"/>
    <n v="0"/>
    <n v="0"/>
    <n v="0"/>
    <n v="0"/>
    <n v="0"/>
    <n v="0"/>
    <n v="0"/>
    <n v="0"/>
    <n v="0"/>
    <n v="0"/>
    <n v="0"/>
    <n v="0"/>
    <n v="0"/>
    <n v="0"/>
    <n v="0"/>
    <n v="0"/>
    <n v="0"/>
    <n v="205.25"/>
    <n v="0"/>
    <n v="0"/>
    <n v="0"/>
    <n v="0"/>
    <n v="0"/>
    <n v="105.1"/>
    <n v="0"/>
    <n v="0"/>
    <n v="0"/>
    <n v="0"/>
    <n v="0"/>
    <n v="2.71"/>
    <n v="6.19"/>
    <n v="0"/>
    <n v="0"/>
    <n v="24.58"/>
    <n v="88.35"/>
    <n v="0"/>
    <n v="9.5399999999999991"/>
    <n v="0"/>
    <n v="0"/>
    <n v="0"/>
    <n v="0"/>
    <n v="0"/>
    <n v="0"/>
    <n v="0"/>
    <n v="0"/>
    <n v="2208.7600000000002"/>
    <n v="2208.7599999999998"/>
    <n v="0"/>
    <n v="0"/>
    <n v="0"/>
    <n v="0"/>
    <n v="0"/>
  </r>
  <r>
    <n v="21"/>
    <d v="2012-09-23T00:00:00"/>
    <d v="2012-10-06T00:00:00"/>
    <x v="2"/>
    <s v="G1N"/>
    <s v="GD10000000"/>
    <s v="GD0"/>
    <n v="13"/>
    <n v="111"/>
    <s v="LR600"/>
    <s v="HSA13"/>
    <m/>
    <m/>
    <m/>
    <m/>
    <m/>
    <m/>
    <x v="181"/>
    <n v="65191"/>
    <s v="73526"/>
    <x v="101"/>
    <x v="1"/>
    <s v="Non-executive"/>
    <s v="D608"/>
    <x v="1"/>
    <n v="2776.88"/>
    <n v="0"/>
    <n v="0"/>
    <n v="0"/>
    <n v="0"/>
    <n v="0"/>
    <n v="0"/>
    <n v="0"/>
    <n v="0"/>
    <n v="0"/>
    <n v="0"/>
    <n v="0"/>
    <n v="0"/>
    <n v="0"/>
    <n v="0"/>
    <n v="0"/>
    <n v="0"/>
    <n v="0"/>
    <n v="2.0299999999999998"/>
    <n v="489.83"/>
    <n v="0"/>
    <n v="0"/>
    <n v="0"/>
    <n v="0"/>
    <n v="0"/>
    <n v="160.35"/>
    <n v="0"/>
    <n v="0"/>
    <n v="0"/>
    <n v="0"/>
    <n v="0"/>
    <n v="2.71"/>
    <n v="6.19"/>
    <n v="0"/>
    <n v="0"/>
    <n v="37.5"/>
    <n v="138.84"/>
    <n v="0"/>
    <n v="27.21"/>
    <n v="0"/>
    <n v="0"/>
    <n v="0"/>
    <n v="0"/>
    <n v="0"/>
    <n v="0"/>
    <n v="0"/>
    <n v="0"/>
    <n v="3641.54"/>
    <n v="3641.5400000000004"/>
    <n v="0"/>
    <n v="0"/>
    <n v="0"/>
    <n v="0"/>
    <n v="0"/>
  </r>
  <r>
    <n v="21"/>
    <d v="2012-09-23T00:00:00"/>
    <d v="2012-10-06T00:00:00"/>
    <x v="2"/>
    <s v="G1N"/>
    <s v="GD10000000"/>
    <s v="GD0"/>
    <n v="13"/>
    <n v="111"/>
    <s v="LR600"/>
    <s v="HSA13"/>
    <m/>
    <m/>
    <m/>
    <m/>
    <m/>
    <m/>
    <x v="182"/>
    <n v="67643"/>
    <s v="73521"/>
    <x v="62"/>
    <x v="1"/>
    <s v="Non-executive"/>
    <s v="D608"/>
    <x v="1"/>
    <n v="2442.38"/>
    <n v="0"/>
    <n v="0"/>
    <n v="0"/>
    <n v="0"/>
    <n v="0"/>
    <n v="0"/>
    <n v="0"/>
    <n v="0"/>
    <n v="0"/>
    <n v="0"/>
    <n v="0"/>
    <n v="0"/>
    <n v="0"/>
    <n v="0"/>
    <n v="0"/>
    <n v="0"/>
    <n v="0"/>
    <n v="1.78"/>
    <n v="496.37"/>
    <n v="0"/>
    <n v="0"/>
    <n v="0"/>
    <n v="0"/>
    <n v="0"/>
    <n v="139.46"/>
    <n v="0"/>
    <n v="0"/>
    <n v="0"/>
    <n v="0"/>
    <n v="0"/>
    <n v="3.27"/>
    <n v="11.39"/>
    <n v="0"/>
    <n v="0"/>
    <n v="32.619999999999997"/>
    <n v="0"/>
    <n v="0"/>
    <n v="27.58"/>
    <n v="0"/>
    <n v="0"/>
    <n v="0"/>
    <n v="0"/>
    <n v="0"/>
    <n v="0"/>
    <n v="0"/>
    <n v="0"/>
    <n v="3154.85"/>
    <n v="3154.85"/>
    <n v="0"/>
    <n v="0"/>
    <n v="0"/>
    <n v="0"/>
    <n v="0"/>
  </r>
  <r>
    <n v="21"/>
    <d v="2012-09-23T00:00:00"/>
    <d v="2012-10-06T00:00:00"/>
    <x v="2"/>
    <s v="G1N"/>
    <s v="GD10000000"/>
    <s v="GD0"/>
    <n v="13"/>
    <n v="111"/>
    <s v="LR600"/>
    <s v="HSA13"/>
    <m/>
    <m/>
    <m/>
    <m/>
    <m/>
    <m/>
    <x v="183"/>
    <n v="68064"/>
    <s v="73507"/>
    <x v="102"/>
    <x v="1"/>
    <s v="Non-executive"/>
    <s v="D608"/>
    <x v="1"/>
    <n v="1767.04"/>
    <n v="0"/>
    <n v="0"/>
    <n v="0"/>
    <n v="0"/>
    <n v="0"/>
    <n v="0"/>
    <n v="0"/>
    <n v="0"/>
    <n v="0"/>
    <n v="0"/>
    <n v="0"/>
    <n v="0"/>
    <n v="0"/>
    <n v="0"/>
    <n v="0"/>
    <n v="0"/>
    <n v="0"/>
    <n v="1.3"/>
    <n v="169.5"/>
    <n v="0"/>
    <n v="0"/>
    <n v="0"/>
    <n v="0"/>
    <n v="0"/>
    <n v="103.07"/>
    <n v="0"/>
    <n v="0"/>
    <n v="0"/>
    <n v="0"/>
    <n v="0"/>
    <n v="2.71"/>
    <n v="6.19"/>
    <n v="0"/>
    <n v="0"/>
    <n v="24.1"/>
    <n v="0"/>
    <n v="0"/>
    <n v="9.42"/>
    <n v="0"/>
    <n v="0"/>
    <n v="0"/>
    <n v="0"/>
    <n v="0"/>
    <n v="0"/>
    <n v="0"/>
    <n v="0"/>
    <n v="2083.33"/>
    <n v="2083.33"/>
    <n v="0"/>
    <n v="0"/>
    <n v="0"/>
    <n v="0"/>
    <n v="0"/>
  </r>
  <r>
    <n v="21"/>
    <d v="2012-09-23T00:00:00"/>
    <d v="2012-10-06T00:00:00"/>
    <x v="2"/>
    <s v="G1N"/>
    <s v="GO16000000"/>
    <s v="GD0"/>
    <n v="13"/>
    <n v="111"/>
    <s v="LR600"/>
    <s v="HSA13"/>
    <m/>
    <m/>
    <m/>
    <m/>
    <m/>
    <m/>
    <x v="122"/>
    <n v="63122"/>
    <s v="50752"/>
    <x v="69"/>
    <x v="1"/>
    <s v="Non-executive"/>
    <s v="D608"/>
    <x v="1"/>
    <n v="971.36"/>
    <n v="0"/>
    <n v="0"/>
    <n v="0"/>
    <n v="0"/>
    <n v="0"/>
    <n v="0"/>
    <n v="0"/>
    <n v="0"/>
    <n v="0"/>
    <n v="0"/>
    <n v="0"/>
    <n v="0"/>
    <n v="0"/>
    <n v="0"/>
    <n v="0"/>
    <n v="0"/>
    <n v="0"/>
    <n v="0.7"/>
    <n v="267.64999999999998"/>
    <n v="0"/>
    <n v="0"/>
    <n v="0"/>
    <n v="0"/>
    <n v="0"/>
    <n v="52.65"/>
    <n v="0"/>
    <n v="0"/>
    <n v="0"/>
    <n v="0"/>
    <n v="0"/>
    <n v="1.64"/>
    <n v="5.69"/>
    <n v="0"/>
    <n v="0"/>
    <n v="12.31"/>
    <n v="48.52"/>
    <n v="0"/>
    <n v="13.8"/>
    <n v="0"/>
    <n v="0"/>
    <n v="0"/>
    <n v="0"/>
    <n v="0"/>
    <n v="0"/>
    <n v="0"/>
    <n v="0"/>
    <n v="1374.32"/>
    <n v="1374.3200000000002"/>
    <n v="0"/>
    <n v="0"/>
    <n v="0"/>
    <n v="0"/>
    <n v="0"/>
  </r>
  <r>
    <n v="21"/>
    <d v="2012-09-23T00:00:00"/>
    <d v="2012-10-06T00:00:00"/>
    <x v="2"/>
    <s v="G1N"/>
    <s v="GD10000000"/>
    <s v="GD0"/>
    <n v="13"/>
    <n v="706"/>
    <s v="IDTC2"/>
    <s v="ID608"/>
    <s v="DCTYC"/>
    <n v="12"/>
    <m/>
    <m/>
    <m/>
    <m/>
    <x v="184"/>
    <n v="67170"/>
    <s v="71609"/>
    <x v="68"/>
    <x v="1"/>
    <s v="Non-executive"/>
    <s v="D608"/>
    <x v="1"/>
    <n v="265.06"/>
    <n v="0"/>
    <n v="0"/>
    <n v="0"/>
    <n v="0"/>
    <n v="0"/>
    <n v="0"/>
    <n v="0"/>
    <n v="0"/>
    <n v="0"/>
    <n v="0"/>
    <n v="0"/>
    <n v="0"/>
    <n v="0"/>
    <n v="0"/>
    <n v="0"/>
    <n v="0"/>
    <n v="0"/>
    <n v="0.2"/>
    <n v="23.06"/>
    <n v="0"/>
    <n v="0"/>
    <n v="0"/>
    <n v="0"/>
    <n v="0"/>
    <n v="15.88"/>
    <n v="0"/>
    <n v="0"/>
    <n v="0"/>
    <n v="0"/>
    <n v="0"/>
    <n v="0.41"/>
    <n v="0.93"/>
    <n v="0"/>
    <n v="0"/>
    <n v="3.72"/>
    <n v="0"/>
    <n v="0"/>
    <n v="1.28"/>
    <n v="0"/>
    <n v="0"/>
    <n v="0"/>
    <n v="0"/>
    <n v="0"/>
    <n v="0"/>
    <n v="0"/>
    <n v="0"/>
    <n v="310.54000000000002"/>
    <n v="310.54000000000002"/>
    <n v="0"/>
    <n v="0"/>
    <n v="0"/>
    <n v="0"/>
    <n v="0"/>
  </r>
  <r>
    <n v="21"/>
    <d v="2012-09-23T00:00:00"/>
    <d v="2012-10-06T00:00:00"/>
    <x v="2"/>
    <s v="G1N"/>
    <s v="GD10000000"/>
    <s v="GD0"/>
    <n v="13"/>
    <n v="8200"/>
    <s v="GD600"/>
    <n v="93812"/>
    <m/>
    <m/>
    <s v="21938A"/>
    <n v="12"/>
    <m/>
    <m/>
    <x v="208"/>
    <n v="65071"/>
    <s v="73583"/>
    <x v="62"/>
    <x v="1"/>
    <s v="Non-executive"/>
    <s v="D608"/>
    <x v="1"/>
    <n v="2067.62"/>
    <n v="0"/>
    <n v="0"/>
    <n v="0"/>
    <n v="0"/>
    <n v="0"/>
    <n v="0"/>
    <n v="0"/>
    <n v="0"/>
    <n v="0"/>
    <n v="0"/>
    <n v="0"/>
    <n v="0"/>
    <n v="0"/>
    <n v="0"/>
    <n v="0"/>
    <n v="0"/>
    <n v="0"/>
    <n v="1.51"/>
    <n v="155.37"/>
    <n v="0"/>
    <n v="0"/>
    <n v="0"/>
    <n v="0"/>
    <n v="0"/>
    <n v="124.45"/>
    <n v="0"/>
    <n v="0"/>
    <n v="0"/>
    <n v="0"/>
    <n v="0"/>
    <n v="2.71"/>
    <n v="6.19"/>
    <n v="0"/>
    <n v="0"/>
    <n v="29.1"/>
    <n v="103.38"/>
    <n v="0"/>
    <n v="8.6300000000000008"/>
    <n v="0"/>
    <n v="0"/>
    <n v="0"/>
    <n v="0"/>
    <n v="0"/>
    <n v="0"/>
    <n v="0"/>
    <n v="0"/>
    <n v="2498.96"/>
    <n v="2498.96"/>
    <n v="0"/>
    <n v="0"/>
    <n v="0"/>
    <n v="0"/>
    <n v="0"/>
  </r>
  <r>
    <n v="21"/>
    <d v="2012-09-23T00:00:00"/>
    <d v="2012-10-06T00:00:00"/>
    <x v="2"/>
    <s v="G1N"/>
    <s v="GD10000000"/>
    <s v="GD0"/>
    <n v="13"/>
    <n v="8200"/>
    <s v="GD600"/>
    <n v="93812"/>
    <m/>
    <m/>
    <s v="21938A"/>
    <n v="12"/>
    <m/>
    <m/>
    <x v="184"/>
    <n v="67170"/>
    <s v="71609"/>
    <x v="68"/>
    <x v="1"/>
    <s v="Non-executive"/>
    <s v="D608"/>
    <x v="1"/>
    <n v="618.46"/>
    <n v="0"/>
    <n v="0"/>
    <n v="0"/>
    <n v="0"/>
    <n v="0"/>
    <n v="0"/>
    <n v="0"/>
    <n v="0"/>
    <n v="0"/>
    <n v="0"/>
    <n v="0"/>
    <n v="0"/>
    <n v="0"/>
    <n v="0"/>
    <n v="0"/>
    <n v="0"/>
    <n v="0"/>
    <n v="0.46"/>
    <n v="53.76"/>
    <n v="0"/>
    <n v="0"/>
    <n v="0"/>
    <n v="0"/>
    <n v="0"/>
    <n v="37.049999999999997"/>
    <n v="0"/>
    <n v="0"/>
    <n v="0"/>
    <n v="0"/>
    <n v="0"/>
    <n v="0.94"/>
    <n v="2.1800000000000002"/>
    <n v="0"/>
    <n v="0"/>
    <n v="8.68"/>
    <n v="0"/>
    <n v="0"/>
    <n v="3"/>
    <n v="0"/>
    <n v="0"/>
    <n v="0"/>
    <n v="0"/>
    <n v="0"/>
    <n v="0"/>
    <n v="0"/>
    <n v="0"/>
    <n v="724.53"/>
    <n v="724.53"/>
    <n v="0"/>
    <n v="0"/>
    <n v="0"/>
    <n v="0"/>
    <n v="0"/>
  </r>
  <r>
    <n v="21"/>
    <d v="2012-09-23T00:00:00"/>
    <d v="2012-10-06T00:00:00"/>
    <x v="2"/>
    <s v="G1N"/>
    <s v="GD10000000"/>
    <s v="GD0"/>
    <n v="13"/>
    <n v="8200"/>
    <s v="GD600"/>
    <n v="93812"/>
    <m/>
    <m/>
    <s v="21938A"/>
    <n v="12"/>
    <m/>
    <m/>
    <x v="209"/>
    <n v="67406"/>
    <s v="47860"/>
    <x v="113"/>
    <x v="1"/>
    <s v="Non-executive"/>
    <s v="D608"/>
    <x v="1"/>
    <n v="2192.54"/>
    <n v="0"/>
    <n v="0"/>
    <n v="0"/>
    <n v="0"/>
    <n v="0"/>
    <n v="0"/>
    <n v="0"/>
    <n v="0"/>
    <n v="0"/>
    <n v="0"/>
    <n v="0"/>
    <n v="0"/>
    <n v="0"/>
    <n v="0"/>
    <n v="0"/>
    <n v="0"/>
    <n v="0"/>
    <n v="1.62"/>
    <n v="171.77"/>
    <n v="0"/>
    <n v="0"/>
    <n v="0"/>
    <n v="0"/>
    <n v="0"/>
    <n v="119.92"/>
    <n v="0"/>
    <n v="0"/>
    <n v="0"/>
    <n v="0"/>
    <n v="0"/>
    <n v="2.71"/>
    <n v="6.19"/>
    <n v="0"/>
    <n v="0"/>
    <n v="28.04"/>
    <n v="0"/>
    <n v="0"/>
    <n v="9.5399999999999991"/>
    <n v="0"/>
    <n v="0"/>
    <n v="0"/>
    <n v="0"/>
    <n v="0"/>
    <n v="0"/>
    <n v="0"/>
    <n v="0"/>
    <n v="2532.33"/>
    <n v="2532.33"/>
    <n v="0"/>
    <n v="0"/>
    <n v="0"/>
    <n v="0"/>
    <n v="0"/>
  </r>
  <r>
    <n v="21"/>
    <d v="2012-09-23T00:00:00"/>
    <d v="2012-10-06T00:00:00"/>
    <x v="2"/>
    <s v="G1N"/>
    <s v="GD10000000"/>
    <s v="GD0"/>
    <n v="13"/>
    <n v="8200"/>
    <s v="GD600"/>
    <s v="CAA13"/>
    <m/>
    <m/>
    <s v="31CAA1"/>
    <n v="13"/>
    <m/>
    <m/>
    <x v="114"/>
    <n v="37710"/>
    <s v="73535"/>
    <x v="64"/>
    <x v="1"/>
    <s v="Non-executive"/>
    <s v="D608"/>
    <x v="1"/>
    <n v="787.2"/>
    <n v="0"/>
    <n v="0"/>
    <n v="0"/>
    <n v="0"/>
    <n v="0"/>
    <n v="0"/>
    <n v="0"/>
    <n v="0"/>
    <n v="0"/>
    <n v="0"/>
    <n v="0"/>
    <n v="0"/>
    <n v="0"/>
    <n v="0"/>
    <n v="0"/>
    <n v="0"/>
    <n v="0"/>
    <n v="0.56999999999999995"/>
    <n v="0"/>
    <n v="0"/>
    <n v="0"/>
    <n v="0"/>
    <n v="0"/>
    <n v="0"/>
    <n v="48.81"/>
    <n v="0"/>
    <n v="0"/>
    <n v="0"/>
    <n v="0"/>
    <n v="0"/>
    <n v="0.54"/>
    <n v="1.24"/>
    <n v="0"/>
    <n v="0"/>
    <n v="11.43"/>
    <n v="39.369999999999997"/>
    <n v="0"/>
    <n v="0"/>
    <n v="0"/>
    <n v="0"/>
    <n v="0"/>
    <n v="0"/>
    <n v="0"/>
    <n v="0"/>
    <n v="0"/>
    <n v="0"/>
    <n v="889.16"/>
    <n v="889.16000000000008"/>
    <n v="0"/>
    <n v="0"/>
    <n v="0"/>
    <n v="0"/>
    <n v="0"/>
  </r>
  <r>
    <n v="21"/>
    <d v="2012-09-23T00:00:00"/>
    <d v="2012-10-06T00:00:00"/>
    <x v="2"/>
    <s v="G1N"/>
    <s v="GD10000000"/>
    <s v="GD0"/>
    <n v="13"/>
    <n v="8200"/>
    <s v="GD600"/>
    <s v="CAA13"/>
    <m/>
    <m/>
    <s v="31CAA1"/>
    <n v="13"/>
    <m/>
    <m/>
    <x v="117"/>
    <n v="44045"/>
    <s v="48038"/>
    <x v="58"/>
    <x v="1"/>
    <s v="Non-executive"/>
    <s v="D608"/>
    <x v="1"/>
    <n v="0"/>
    <n v="0"/>
    <n v="0"/>
    <n v="0"/>
    <n v="0"/>
    <n v="510.61"/>
    <n v="0"/>
    <n v="0"/>
    <n v="0"/>
    <n v="0"/>
    <n v="0"/>
    <n v="0"/>
    <n v="0"/>
    <n v="0"/>
    <n v="0"/>
    <n v="0"/>
    <n v="0"/>
    <n v="0"/>
    <n v="0.35"/>
    <n v="89.8"/>
    <n v="0"/>
    <n v="0"/>
    <n v="0"/>
    <n v="0"/>
    <n v="0"/>
    <n v="28.97"/>
    <n v="0"/>
    <n v="0"/>
    <n v="0"/>
    <n v="0"/>
    <n v="0"/>
    <n v="0.6"/>
    <n v="1.75"/>
    <n v="0"/>
    <n v="0"/>
    <n v="6.77"/>
    <n v="25.55"/>
    <n v="0"/>
    <n v="4.99"/>
    <n v="0"/>
    <n v="0"/>
    <n v="0"/>
    <n v="0"/>
    <n v="0"/>
    <n v="0"/>
    <n v="0"/>
    <n v="0"/>
    <n v="669.39"/>
    <n v="669.39"/>
    <n v="0"/>
    <n v="0"/>
    <n v="0"/>
    <n v="0"/>
    <n v="0"/>
  </r>
  <r>
    <n v="21"/>
    <d v="2012-09-23T00:00:00"/>
    <d v="2012-10-06T00:00:00"/>
    <x v="2"/>
    <s v="G1N"/>
    <s v="GD10000000"/>
    <s v="GD0"/>
    <n v="13"/>
    <n v="8200"/>
    <s v="GD600"/>
    <s v="CAA13"/>
    <m/>
    <m/>
    <s v="31CAA1"/>
    <n v="13"/>
    <m/>
    <m/>
    <x v="120"/>
    <n v="61802"/>
    <s v="912"/>
    <x v="58"/>
    <x v="1"/>
    <s v="Non-executive"/>
    <s v="D608"/>
    <x v="1"/>
    <n v="480.77"/>
    <n v="0"/>
    <n v="0"/>
    <n v="0"/>
    <n v="0"/>
    <n v="0"/>
    <n v="0"/>
    <n v="0"/>
    <n v="0"/>
    <n v="0"/>
    <n v="0"/>
    <n v="0"/>
    <n v="0"/>
    <n v="0"/>
    <n v="0"/>
    <n v="0"/>
    <n v="0"/>
    <n v="0"/>
    <n v="0.35"/>
    <n v="31.07"/>
    <n v="0"/>
    <n v="0"/>
    <n v="0"/>
    <n v="0"/>
    <n v="0"/>
    <n v="28.52"/>
    <n v="0"/>
    <n v="0"/>
    <n v="0"/>
    <n v="0"/>
    <n v="0"/>
    <n v="0.53"/>
    <n v="1.23"/>
    <n v="0"/>
    <n v="0"/>
    <n v="6.65"/>
    <n v="24.04"/>
    <n v="0"/>
    <n v="1.74"/>
    <n v="0"/>
    <n v="0"/>
    <n v="0"/>
    <n v="0"/>
    <n v="0"/>
    <n v="0"/>
    <n v="0"/>
    <n v="0"/>
    <n v="574.9"/>
    <n v="574.9"/>
    <n v="0"/>
    <n v="0"/>
    <n v="0"/>
    <n v="0"/>
    <n v="0"/>
  </r>
  <r>
    <n v="21"/>
    <d v="2012-09-23T00:00:00"/>
    <d v="2012-10-06T00:00:00"/>
    <x v="2"/>
    <s v="G1N"/>
    <s v="GD10000000"/>
    <s v="GD0"/>
    <n v="13"/>
    <n v="8200"/>
    <s v="GD600"/>
    <s v="DCV11"/>
    <m/>
    <m/>
    <s v="13DCV1"/>
    <n v="11"/>
    <m/>
    <m/>
    <x v="111"/>
    <n v="4351"/>
    <s v="44122"/>
    <x v="62"/>
    <x v="1"/>
    <s v="Non-executive"/>
    <s v="D608"/>
    <x v="1"/>
    <n v="160.68"/>
    <n v="0"/>
    <n v="0"/>
    <n v="0"/>
    <n v="0"/>
    <n v="0"/>
    <n v="0"/>
    <n v="0"/>
    <n v="0"/>
    <n v="0"/>
    <n v="0"/>
    <n v="0"/>
    <n v="0"/>
    <n v="0"/>
    <n v="0"/>
    <n v="0"/>
    <n v="0"/>
    <n v="0"/>
    <n v="0.12"/>
    <n v="7.78"/>
    <n v="0"/>
    <n v="0"/>
    <n v="0"/>
    <n v="0"/>
    <n v="0"/>
    <n v="9.66"/>
    <n v="0"/>
    <n v="0"/>
    <n v="0"/>
    <n v="0"/>
    <n v="0"/>
    <n v="0.12"/>
    <n v="0.31"/>
    <n v="0"/>
    <n v="0"/>
    <n v="2.25"/>
    <n v="8.0299999999999994"/>
    <n v="0"/>
    <n v="0.43"/>
    <n v="0"/>
    <n v="0"/>
    <n v="0"/>
    <n v="0"/>
    <n v="0"/>
    <n v="0"/>
    <n v="0"/>
    <n v="0"/>
    <n v="189.38"/>
    <n v="189.38000000000002"/>
    <n v="0"/>
    <n v="0"/>
    <n v="0"/>
    <n v="0"/>
    <n v="0"/>
  </r>
  <r>
    <n v="21"/>
    <d v="2012-09-23T00:00:00"/>
    <d v="2012-10-06T00:00:00"/>
    <x v="2"/>
    <s v="G1N"/>
    <s v="GD10000000"/>
    <s v="GD0"/>
    <n v="13"/>
    <n v="8200"/>
    <s v="GD600"/>
    <s v="DCV11"/>
    <m/>
    <m/>
    <s v="13DCV1"/>
    <n v="11"/>
    <m/>
    <m/>
    <x v="115"/>
    <n v="40509"/>
    <s v="73522"/>
    <x v="65"/>
    <x v="1"/>
    <s v="Non-executive"/>
    <s v="D608"/>
    <x v="1"/>
    <n v="305.48"/>
    <n v="0"/>
    <n v="0"/>
    <n v="0"/>
    <n v="0"/>
    <n v="0"/>
    <n v="0"/>
    <n v="0"/>
    <n v="0"/>
    <n v="0"/>
    <n v="0"/>
    <n v="0"/>
    <n v="0"/>
    <n v="0"/>
    <n v="0"/>
    <n v="0"/>
    <n v="0"/>
    <n v="0"/>
    <n v="0.23"/>
    <n v="62.22"/>
    <n v="0"/>
    <n v="0"/>
    <n v="0"/>
    <n v="0"/>
    <n v="0"/>
    <n v="18.52"/>
    <n v="0"/>
    <n v="0"/>
    <n v="0"/>
    <n v="0"/>
    <n v="0"/>
    <n v="0.34"/>
    <n v="1.1399999999999999"/>
    <n v="0"/>
    <n v="0"/>
    <n v="4.33"/>
    <n v="15.28"/>
    <n v="0"/>
    <n v="2.74"/>
    <n v="0"/>
    <n v="0"/>
    <n v="0"/>
    <n v="0"/>
    <n v="0"/>
    <n v="0"/>
    <n v="0"/>
    <n v="0"/>
    <n v="410.28"/>
    <n v="410.28"/>
    <n v="0"/>
    <n v="0"/>
    <n v="0"/>
    <n v="0"/>
    <n v="0"/>
  </r>
  <r>
    <n v="21"/>
    <d v="2012-09-23T00:00:00"/>
    <d v="2012-10-06T00:00:00"/>
    <x v="2"/>
    <s v="G1N"/>
    <s v="GD10000000"/>
    <s v="GD0"/>
    <n v="13"/>
    <n v="8200"/>
    <s v="GD600"/>
    <s v="DCV11"/>
    <m/>
    <m/>
    <s v="13DCV1"/>
    <n v="11"/>
    <m/>
    <m/>
    <x v="119"/>
    <n v="57062"/>
    <s v="47421"/>
    <x v="162"/>
    <x v="1"/>
    <s v="Non-executive"/>
    <s v="D608"/>
    <x v="1"/>
    <n v="192.3"/>
    <n v="0"/>
    <n v="0"/>
    <n v="0"/>
    <n v="0"/>
    <n v="0"/>
    <n v="0"/>
    <n v="0"/>
    <n v="0"/>
    <n v="0"/>
    <n v="0"/>
    <n v="0"/>
    <n v="0"/>
    <n v="0"/>
    <n v="0"/>
    <n v="0"/>
    <n v="0"/>
    <n v="0"/>
    <n v="0.15"/>
    <n v="0"/>
    <n v="0"/>
    <n v="0"/>
    <n v="0"/>
    <n v="0"/>
    <n v="0"/>
    <n v="11.91"/>
    <n v="0"/>
    <n v="0"/>
    <n v="0"/>
    <n v="0"/>
    <n v="0"/>
    <n v="0.22"/>
    <n v="0.5"/>
    <n v="0"/>
    <n v="0"/>
    <n v="2.8"/>
    <n v="9.6199999999999992"/>
    <n v="0"/>
    <n v="0"/>
    <n v="0"/>
    <n v="0"/>
    <n v="0"/>
    <n v="0"/>
    <n v="0"/>
    <n v="0"/>
    <n v="0"/>
    <n v="0"/>
    <n v="217.5"/>
    <n v="217.50000000000003"/>
    <n v="0"/>
    <n v="0"/>
    <n v="0"/>
    <n v="0"/>
    <n v="0"/>
  </r>
  <r>
    <n v="21"/>
    <d v="2012-09-23T00:00:00"/>
    <d v="2012-10-06T00:00:00"/>
    <x v="2"/>
    <s v="G1N"/>
    <s v="GD10000000"/>
    <s v="GD0"/>
    <n v="13"/>
    <n v="8200"/>
    <s v="GD600"/>
    <s v="FDS13"/>
    <m/>
    <m/>
    <s v="FDSAL1"/>
    <n v="13"/>
    <m/>
    <m/>
    <x v="178"/>
    <n v="45358"/>
    <s v="73506"/>
    <x v="58"/>
    <x v="1"/>
    <s v="Non-executive"/>
    <s v="D608"/>
    <x v="1"/>
    <n v="506.19"/>
    <n v="0"/>
    <n v="0"/>
    <n v="0"/>
    <n v="0"/>
    <n v="0"/>
    <n v="0"/>
    <n v="0"/>
    <n v="0"/>
    <n v="0"/>
    <n v="0"/>
    <n v="0"/>
    <n v="0"/>
    <n v="0"/>
    <n v="0"/>
    <n v="0"/>
    <n v="0"/>
    <n v="0"/>
    <n v="0.39"/>
    <n v="0"/>
    <n v="0"/>
    <n v="0"/>
    <n v="0"/>
    <n v="0"/>
    <n v="0"/>
    <n v="30.5"/>
    <n v="0"/>
    <n v="0"/>
    <n v="0"/>
    <n v="0"/>
    <n v="0"/>
    <n v="0.68"/>
    <n v="1.56"/>
    <n v="0"/>
    <n v="0"/>
    <n v="7.15"/>
    <n v="25.31"/>
    <n v="0"/>
    <n v="0"/>
    <n v="0"/>
    <n v="0"/>
    <n v="0"/>
    <n v="0"/>
    <n v="0"/>
    <n v="0"/>
    <n v="0"/>
    <n v="0"/>
    <n v="571.78"/>
    <n v="571.77999999999975"/>
    <n v="0"/>
    <n v="0"/>
    <n v="0"/>
    <n v="0"/>
    <n v="0"/>
  </r>
  <r>
    <n v="21"/>
    <d v="2012-09-23T00:00:00"/>
    <d v="2012-10-06T00:00:00"/>
    <x v="2"/>
    <s v="G1N"/>
    <s v="GD10000000"/>
    <s v="GD0"/>
    <n v="13"/>
    <n v="8200"/>
    <s v="GD600"/>
    <s v="FFV12"/>
    <m/>
    <m/>
    <s v="21FFV1"/>
    <n v="12"/>
    <m/>
    <m/>
    <x v="116"/>
    <n v="40512"/>
    <s v="73508"/>
    <x v="58"/>
    <x v="1"/>
    <s v="Non-executive"/>
    <s v="D608"/>
    <x v="1"/>
    <n v="600.98"/>
    <n v="0"/>
    <n v="0"/>
    <n v="0"/>
    <n v="0"/>
    <n v="0"/>
    <n v="0"/>
    <n v="0"/>
    <n v="0"/>
    <n v="0"/>
    <n v="0"/>
    <n v="0"/>
    <n v="0"/>
    <n v="0"/>
    <n v="0"/>
    <n v="0"/>
    <n v="0"/>
    <n v="0"/>
    <n v="0.45"/>
    <n v="38.85"/>
    <n v="0"/>
    <n v="0"/>
    <n v="0"/>
    <n v="0"/>
    <n v="0"/>
    <n v="36.32"/>
    <n v="0"/>
    <n v="0"/>
    <n v="0"/>
    <n v="0"/>
    <n v="0"/>
    <n v="0.7"/>
    <n v="1.57"/>
    <n v="0"/>
    <n v="0"/>
    <n v="8.51"/>
    <n v="30.07"/>
    <n v="0"/>
    <n v="2.1800000000000002"/>
    <n v="0"/>
    <n v="0"/>
    <n v="0"/>
    <n v="0"/>
    <n v="0"/>
    <n v="0"/>
    <n v="0"/>
    <n v="0"/>
    <n v="719.63"/>
    <n v="719.63000000000022"/>
    <n v="0"/>
    <n v="0"/>
    <n v="0"/>
    <n v="0"/>
    <n v="0"/>
  </r>
  <r>
    <n v="21"/>
    <d v="2012-09-23T00:00:00"/>
    <d v="2012-10-06T00:00:00"/>
    <x v="2"/>
    <s v="G1N"/>
    <s v="GD10000000"/>
    <s v="GD0"/>
    <n v="13"/>
    <n v="8200"/>
    <s v="GD600"/>
    <s v="FFV13"/>
    <m/>
    <m/>
    <s v="31FFV1"/>
    <n v="13"/>
    <m/>
    <m/>
    <x v="110"/>
    <n v="3679"/>
    <s v="46053"/>
    <x v="58"/>
    <x v="1"/>
    <s v="Non-executive"/>
    <s v="D608"/>
    <x v="1"/>
    <n v="788.31"/>
    <n v="0"/>
    <n v="0"/>
    <n v="0"/>
    <n v="0"/>
    <n v="0"/>
    <n v="0"/>
    <n v="0"/>
    <n v="0"/>
    <n v="0"/>
    <n v="0"/>
    <n v="0"/>
    <n v="0"/>
    <n v="0"/>
    <n v="0"/>
    <n v="0"/>
    <n v="0"/>
    <n v="0"/>
    <n v="0.57999999999999996"/>
    <n v="185.26"/>
    <n v="0"/>
    <n v="0"/>
    <n v="0"/>
    <n v="0"/>
    <n v="0"/>
    <n v="46.69"/>
    <n v="0"/>
    <n v="0"/>
    <n v="0"/>
    <n v="0"/>
    <n v="0"/>
    <n v="0.98"/>
    <n v="3.41"/>
    <n v="0"/>
    <n v="0"/>
    <n v="10.92"/>
    <n v="39.42"/>
    <n v="0"/>
    <n v="8.17"/>
    <n v="0"/>
    <n v="0"/>
    <n v="0"/>
    <n v="0"/>
    <n v="0"/>
    <n v="0"/>
    <n v="0"/>
    <n v="0"/>
    <n v="1083.74"/>
    <n v="1083.7400000000002"/>
    <n v="0"/>
    <n v="0"/>
    <n v="0"/>
    <n v="0"/>
    <n v="0"/>
  </r>
  <r>
    <n v="21"/>
    <d v="2012-09-23T00:00:00"/>
    <d v="2012-10-06T00:00:00"/>
    <x v="2"/>
    <s v="G1N"/>
    <s v="GD10000000"/>
    <s v="GD0"/>
    <n v="13"/>
    <n v="8200"/>
    <s v="GD600"/>
    <s v="FFV13"/>
    <m/>
    <m/>
    <s v="31FFV1"/>
    <n v="13"/>
    <m/>
    <m/>
    <x v="221"/>
    <n v="12371"/>
    <s v="40781"/>
    <x v="63"/>
    <x v="1"/>
    <s v="Non-executive"/>
    <s v="D608"/>
    <x v="1"/>
    <n v="0"/>
    <n v="0"/>
    <n v="0"/>
    <n v="0"/>
    <n v="0"/>
    <n v="810.69"/>
    <n v="0"/>
    <n v="0"/>
    <n v="0"/>
    <n v="0"/>
    <n v="0"/>
    <n v="0"/>
    <n v="0"/>
    <n v="0"/>
    <n v="0"/>
    <n v="0"/>
    <n v="0"/>
    <n v="0"/>
    <n v="0.59"/>
    <n v="186.63"/>
    <n v="0"/>
    <n v="0"/>
    <n v="0"/>
    <n v="0"/>
    <n v="0"/>
    <n v="49.01"/>
    <n v="0"/>
    <n v="0"/>
    <n v="0"/>
    <n v="0"/>
    <n v="0"/>
    <n v="0.89"/>
    <n v="2.64"/>
    <n v="0"/>
    <n v="0"/>
    <n v="11.46"/>
    <n v="40.54"/>
    <n v="0"/>
    <n v="8.27"/>
    <n v="0"/>
    <n v="0"/>
    <n v="0"/>
    <n v="0"/>
    <n v="0"/>
    <n v="0"/>
    <n v="0"/>
    <n v="0"/>
    <n v="1110.72"/>
    <n v="1110.7200000000003"/>
    <n v="0"/>
    <n v="0"/>
    <n v="0"/>
    <n v="0"/>
    <n v="0"/>
  </r>
  <r>
    <n v="21"/>
    <d v="2012-09-23T00:00:00"/>
    <d v="2012-10-06T00:00:00"/>
    <x v="2"/>
    <s v="G1N"/>
    <s v="GD10000000"/>
    <s v="GD0"/>
    <n v="13"/>
    <n v="8200"/>
    <s v="GD600"/>
    <s v="FFV13"/>
    <m/>
    <m/>
    <s v="31FFV1"/>
    <n v="13"/>
    <m/>
    <m/>
    <x v="112"/>
    <n v="20751"/>
    <s v="19399"/>
    <x v="63"/>
    <x v="1"/>
    <s v="Non-executive"/>
    <s v="D608"/>
    <x v="1"/>
    <n v="810.66"/>
    <n v="0"/>
    <n v="0"/>
    <n v="0"/>
    <n v="0"/>
    <n v="0"/>
    <n v="0"/>
    <n v="0"/>
    <n v="0"/>
    <n v="0"/>
    <n v="0"/>
    <n v="0"/>
    <n v="0"/>
    <n v="0"/>
    <n v="0"/>
    <n v="0"/>
    <n v="0"/>
    <n v="0"/>
    <n v="1.64"/>
    <n v="121"/>
    <n v="0"/>
    <n v="0"/>
    <n v="0"/>
    <n v="0"/>
    <n v="0"/>
    <n v="0"/>
    <n v="0"/>
    <n v="0"/>
    <n v="0"/>
    <n v="56.77"/>
    <n v="0"/>
    <n v="0.89"/>
    <n v="2.63"/>
    <n v="0"/>
    <n v="0"/>
    <n v="0"/>
    <n v="0"/>
    <n v="0"/>
    <n v="0"/>
    <n v="0"/>
    <n v="0"/>
    <n v="0"/>
    <n v="0"/>
    <n v="0"/>
    <n v="0"/>
    <n v="0"/>
    <n v="0"/>
    <n v="993.59"/>
    <n v="993.58999999999992"/>
    <n v="0"/>
    <n v="0"/>
    <n v="0"/>
    <n v="0"/>
    <n v="0"/>
  </r>
  <r>
    <n v="21"/>
    <d v="2012-09-23T00:00:00"/>
    <d v="2012-10-06T00:00:00"/>
    <x v="2"/>
    <s v="G1N"/>
    <s v="GO16000000"/>
    <s v="GD0"/>
    <n v="13"/>
    <n v="8200"/>
    <s v="GD600"/>
    <s v="FFV13"/>
    <m/>
    <m/>
    <s v="31FFV1"/>
    <n v="13"/>
    <m/>
    <m/>
    <x v="122"/>
    <n v="63122"/>
    <s v="50752"/>
    <x v="69"/>
    <x v="1"/>
    <s v="Non-executive"/>
    <s v="D608"/>
    <x v="1"/>
    <n v="582.80999999999995"/>
    <n v="0"/>
    <n v="0"/>
    <n v="0"/>
    <n v="0"/>
    <n v="0"/>
    <n v="0"/>
    <n v="0"/>
    <n v="0"/>
    <n v="0"/>
    <n v="0"/>
    <n v="0"/>
    <n v="0"/>
    <n v="0"/>
    <n v="0"/>
    <n v="0"/>
    <n v="0"/>
    <n v="0"/>
    <n v="0.44"/>
    <n v="160.65"/>
    <n v="0"/>
    <n v="0"/>
    <n v="0"/>
    <n v="0"/>
    <n v="0"/>
    <n v="31.57"/>
    <n v="0"/>
    <n v="0"/>
    <n v="0"/>
    <n v="0"/>
    <n v="0"/>
    <n v="0.99"/>
    <n v="3.42"/>
    <n v="0"/>
    <n v="0"/>
    <n v="7.37"/>
    <n v="29.15"/>
    <n v="0"/>
    <n v="8.26"/>
    <n v="0"/>
    <n v="0"/>
    <n v="0"/>
    <n v="0"/>
    <n v="0"/>
    <n v="0"/>
    <n v="0"/>
    <n v="0"/>
    <n v="824.66"/>
    <n v="824.66"/>
    <n v="0"/>
    <n v="0"/>
    <n v="0"/>
    <n v="0"/>
    <n v="0"/>
  </r>
  <r>
    <n v="21"/>
    <d v="2012-09-23T00:00:00"/>
    <d v="2012-10-06T00:00:00"/>
    <x v="2"/>
    <s v="G1N"/>
    <s v="GD10000000"/>
    <s v="GD0"/>
    <n v="13"/>
    <n v="8200"/>
    <s v="GD600"/>
    <s v="PRE11"/>
    <m/>
    <m/>
    <s v="03PREP"/>
    <n v="11"/>
    <m/>
    <m/>
    <x v="184"/>
    <n v="67170"/>
    <s v="71609"/>
    <x v="68"/>
    <x v="1"/>
    <s v="Non-executive"/>
    <s v="D608"/>
    <x v="1"/>
    <n v="883.52"/>
    <n v="0"/>
    <n v="0"/>
    <n v="0"/>
    <n v="0"/>
    <n v="0"/>
    <n v="0"/>
    <n v="0"/>
    <n v="0"/>
    <n v="0"/>
    <n v="0"/>
    <n v="0"/>
    <n v="0"/>
    <n v="0"/>
    <n v="0"/>
    <n v="0"/>
    <n v="0"/>
    <n v="0"/>
    <n v="0.64"/>
    <n v="76.790000000000006"/>
    <n v="0"/>
    <n v="0"/>
    <n v="0"/>
    <n v="0"/>
    <n v="0"/>
    <n v="52.92"/>
    <n v="0"/>
    <n v="0"/>
    <n v="0"/>
    <n v="0"/>
    <n v="0"/>
    <n v="1.36"/>
    <n v="3.08"/>
    <n v="0"/>
    <n v="0"/>
    <n v="12.36"/>
    <n v="0"/>
    <n v="0"/>
    <n v="4.25"/>
    <n v="0"/>
    <n v="0"/>
    <n v="0"/>
    <n v="0"/>
    <n v="0"/>
    <n v="0"/>
    <n v="0"/>
    <n v="0"/>
    <n v="1034.92"/>
    <n v="1034.9199999999998"/>
    <n v="0"/>
    <n v="0"/>
    <n v="0"/>
    <n v="0"/>
    <n v="0"/>
  </r>
  <r>
    <n v="21"/>
    <d v="2012-09-23T00:00:00"/>
    <d v="2012-10-06T00:00:00"/>
    <x v="2"/>
    <s v="G1N"/>
    <s v="GD10000000"/>
    <s v="GD0"/>
    <n v="13"/>
    <n v="8200"/>
    <s v="GD600"/>
    <s v="PRE13"/>
    <m/>
    <m/>
    <s v="03PREP"/>
    <n v="13"/>
    <m/>
    <m/>
    <x v="371"/>
    <n v="70409"/>
    <s v="75539"/>
    <x v="62"/>
    <x v="1"/>
    <s v="Non-executive"/>
    <s v="D608"/>
    <x v="1"/>
    <n v="213.01"/>
    <n v="0"/>
    <n v="0"/>
    <n v="0"/>
    <n v="0"/>
    <n v="0"/>
    <n v="0"/>
    <n v="0"/>
    <n v="0"/>
    <n v="0"/>
    <n v="0"/>
    <n v="0"/>
    <n v="0"/>
    <n v="0"/>
    <n v="0"/>
    <n v="0"/>
    <n v="0"/>
    <n v="0"/>
    <n v="0"/>
    <n v="0"/>
    <n v="0"/>
    <n v="0"/>
    <n v="0"/>
    <n v="0"/>
    <n v="0"/>
    <n v="13.2"/>
    <n v="0"/>
    <n v="0"/>
    <n v="0"/>
    <n v="0"/>
    <n v="0"/>
    <n v="0"/>
    <n v="0"/>
    <n v="0"/>
    <n v="0"/>
    <n v="3.09"/>
    <n v="0"/>
    <n v="0"/>
    <n v="0"/>
    <n v="0"/>
    <n v="0"/>
    <n v="0"/>
    <n v="0"/>
    <n v="0"/>
    <n v="0"/>
    <n v="0"/>
    <n v="0"/>
    <n v="229.3"/>
    <n v="229.29999999999998"/>
    <n v="0"/>
    <n v="0"/>
    <n v="0"/>
    <n v="0"/>
    <n v="0"/>
  </r>
  <r>
    <n v="21"/>
    <d v="2012-09-23T00:00:00"/>
    <d v="2012-10-06T00:00:00"/>
    <x v="2"/>
    <s v="G1N"/>
    <s v="GD10000000"/>
    <s v="GD0"/>
    <n v="13"/>
    <n v="8200"/>
    <s v="GD600"/>
    <s v="SAE12"/>
    <m/>
    <m/>
    <s v="21SAE1"/>
    <n v="12"/>
    <m/>
    <m/>
    <x v="116"/>
    <n v="40512"/>
    <s v="73508"/>
    <x v="58"/>
    <x v="1"/>
    <s v="Non-executive"/>
    <s v="D608"/>
    <x v="1"/>
    <n v="288.44"/>
    <n v="0"/>
    <n v="0"/>
    <n v="0"/>
    <n v="0"/>
    <n v="0"/>
    <n v="0"/>
    <n v="0"/>
    <n v="0"/>
    <n v="0"/>
    <n v="0"/>
    <n v="0"/>
    <n v="0"/>
    <n v="0"/>
    <n v="0"/>
    <n v="0"/>
    <n v="0"/>
    <n v="0"/>
    <n v="0.2"/>
    <n v="18.64"/>
    <n v="0"/>
    <n v="0"/>
    <n v="0"/>
    <n v="0"/>
    <n v="0"/>
    <n v="17.440000000000001"/>
    <n v="0"/>
    <n v="0"/>
    <n v="0"/>
    <n v="0"/>
    <n v="0"/>
    <n v="0.32"/>
    <n v="0.75"/>
    <n v="0"/>
    <n v="0"/>
    <n v="4.07"/>
    <n v="14.42"/>
    <n v="0"/>
    <n v="1.03"/>
    <n v="0"/>
    <n v="0"/>
    <n v="0"/>
    <n v="0"/>
    <n v="0"/>
    <n v="0"/>
    <n v="0"/>
    <n v="0"/>
    <n v="345.31"/>
    <n v="345.30999999999995"/>
    <n v="0"/>
    <n v="0"/>
    <n v="0"/>
    <n v="0"/>
    <n v="0"/>
  </r>
  <r>
    <n v="21"/>
    <d v="2012-09-23T00:00:00"/>
    <d v="2012-10-06T00:00:00"/>
    <x v="2"/>
    <s v="G1N"/>
    <s v="GD10000000"/>
    <s v="GD0"/>
    <n v="13"/>
    <n v="8200"/>
    <s v="GD600"/>
    <s v="SAE12"/>
    <m/>
    <m/>
    <s v="21SAE1"/>
    <n v="12"/>
    <m/>
    <m/>
    <x v="119"/>
    <n v="57062"/>
    <s v="47421"/>
    <x v="162"/>
    <x v="1"/>
    <s v="Non-executive"/>
    <s v="D608"/>
    <x v="1"/>
    <n v="480.75"/>
    <n v="0"/>
    <n v="0"/>
    <n v="0"/>
    <n v="0"/>
    <n v="0"/>
    <n v="0"/>
    <n v="0"/>
    <n v="0"/>
    <n v="0"/>
    <n v="0"/>
    <n v="0"/>
    <n v="0"/>
    <n v="0"/>
    <n v="0"/>
    <n v="0"/>
    <n v="0"/>
    <n v="0"/>
    <n v="0.34"/>
    <n v="0"/>
    <n v="0"/>
    <n v="0"/>
    <n v="0"/>
    <n v="0"/>
    <n v="0"/>
    <n v="29.81"/>
    <n v="0"/>
    <n v="0"/>
    <n v="0"/>
    <n v="0"/>
    <n v="0"/>
    <n v="0.53"/>
    <n v="1.24"/>
    <n v="0"/>
    <n v="0"/>
    <n v="6.98"/>
    <n v="24.04"/>
    <n v="0"/>
    <n v="0"/>
    <n v="0"/>
    <n v="0"/>
    <n v="0"/>
    <n v="0"/>
    <n v="0"/>
    <n v="0"/>
    <n v="0"/>
    <n v="0"/>
    <n v="543.69000000000005"/>
    <n v="543.68999999999994"/>
    <n v="0"/>
    <n v="0"/>
    <n v="0"/>
    <n v="0"/>
    <n v="0"/>
  </r>
  <r>
    <n v="21"/>
    <d v="2012-09-23T00:00:00"/>
    <d v="2012-10-06T00:00:00"/>
    <x v="2"/>
    <s v="G1N"/>
    <s v="GD10000000"/>
    <s v="GD0"/>
    <n v="13"/>
    <n v="8200"/>
    <s v="GD600"/>
    <s v="SAE13"/>
    <m/>
    <m/>
    <s v="31SAE1"/>
    <n v="13"/>
    <m/>
    <m/>
    <x v="111"/>
    <n v="4351"/>
    <s v="44122"/>
    <x v="62"/>
    <x v="1"/>
    <s v="Non-executive"/>
    <s v="D608"/>
    <x v="1"/>
    <n v="642.70000000000005"/>
    <n v="0"/>
    <n v="0"/>
    <n v="0"/>
    <n v="0"/>
    <n v="0"/>
    <n v="0"/>
    <n v="0"/>
    <n v="0"/>
    <n v="0"/>
    <n v="0"/>
    <n v="0"/>
    <n v="0"/>
    <n v="0"/>
    <n v="0"/>
    <n v="0"/>
    <n v="0"/>
    <n v="0"/>
    <n v="0.47"/>
    <n v="31.08"/>
    <n v="0"/>
    <n v="0"/>
    <n v="0"/>
    <n v="0"/>
    <n v="0"/>
    <n v="38.619999999999997"/>
    <n v="0"/>
    <n v="0"/>
    <n v="0"/>
    <n v="0"/>
    <n v="0"/>
    <n v="0.55000000000000004"/>
    <n v="1.26"/>
    <n v="0"/>
    <n v="0"/>
    <n v="9.02"/>
    <n v="32.14"/>
    <n v="0"/>
    <n v="1.73"/>
    <n v="0"/>
    <n v="0"/>
    <n v="0"/>
    <n v="0"/>
    <n v="0"/>
    <n v="0"/>
    <n v="0"/>
    <n v="0"/>
    <n v="757.57"/>
    <n v="757.57"/>
    <n v="0"/>
    <n v="0"/>
    <n v="0"/>
    <n v="0"/>
    <n v="0"/>
  </r>
  <r>
    <n v="21"/>
    <d v="2012-09-23T00:00:00"/>
    <d v="2012-10-06T00:00:00"/>
    <x v="2"/>
    <s v="G1N"/>
    <s v="GD10000000"/>
    <s v="GD0"/>
    <n v="13"/>
    <n v="8200"/>
    <s v="GD600"/>
    <s v="SAE13"/>
    <m/>
    <m/>
    <s v="31SAE1"/>
    <n v="13"/>
    <m/>
    <m/>
    <x v="221"/>
    <n v="12371"/>
    <s v="40781"/>
    <x v="63"/>
    <x v="1"/>
    <s v="Non-executive"/>
    <s v="D608"/>
    <x v="1"/>
    <n v="0"/>
    <n v="0"/>
    <n v="0"/>
    <n v="0"/>
    <n v="0"/>
    <n v="1621.34"/>
    <n v="0"/>
    <n v="0"/>
    <n v="0"/>
    <n v="0"/>
    <n v="0"/>
    <n v="0"/>
    <n v="0"/>
    <n v="0"/>
    <n v="0"/>
    <n v="0"/>
    <n v="0"/>
    <n v="0"/>
    <n v="1.2"/>
    <n v="373.25"/>
    <n v="0"/>
    <n v="0"/>
    <n v="0"/>
    <n v="0"/>
    <n v="0"/>
    <n v="98.02"/>
    <n v="0"/>
    <n v="0"/>
    <n v="0"/>
    <n v="0"/>
    <n v="0"/>
    <n v="1.8"/>
    <n v="5.25"/>
    <n v="0"/>
    <n v="0"/>
    <n v="22.94"/>
    <n v="81.05"/>
    <n v="0"/>
    <n v="16.559999999999999"/>
    <n v="0"/>
    <n v="0"/>
    <n v="0"/>
    <n v="0"/>
    <n v="0"/>
    <n v="0"/>
    <n v="0"/>
    <n v="0"/>
    <n v="2221.41"/>
    <n v="2221.4100000000003"/>
    <n v="0"/>
    <n v="0"/>
    <n v="0"/>
    <n v="0"/>
    <n v="0"/>
  </r>
  <r>
    <n v="21"/>
    <d v="2012-09-23T00:00:00"/>
    <d v="2012-10-06T00:00:00"/>
    <x v="2"/>
    <s v="G1N"/>
    <s v="GD10000000"/>
    <s v="GD0"/>
    <n v="13"/>
    <n v="8200"/>
    <s v="GD600"/>
    <s v="SAE13"/>
    <m/>
    <m/>
    <s v="31SAE1"/>
    <n v="13"/>
    <m/>
    <m/>
    <x v="113"/>
    <n v="25671"/>
    <s v="25512"/>
    <x v="63"/>
    <x v="1"/>
    <s v="Non-executive"/>
    <s v="D608"/>
    <x v="1"/>
    <n v="1621.35"/>
    <n v="0"/>
    <n v="0"/>
    <n v="0"/>
    <n v="0"/>
    <n v="0"/>
    <n v="0"/>
    <n v="0"/>
    <n v="0"/>
    <n v="0"/>
    <n v="0"/>
    <n v="0"/>
    <n v="0"/>
    <n v="0"/>
    <n v="0"/>
    <n v="0"/>
    <n v="0"/>
    <n v="0"/>
    <n v="3.28"/>
    <n v="248.6"/>
    <n v="0"/>
    <n v="0"/>
    <n v="0"/>
    <n v="0"/>
    <n v="0"/>
    <n v="0"/>
    <n v="0"/>
    <n v="0"/>
    <n v="0"/>
    <n v="113.49"/>
    <n v="0"/>
    <n v="1.96"/>
    <n v="6.84"/>
    <n v="0"/>
    <n v="0"/>
    <n v="0"/>
    <n v="0"/>
    <n v="0"/>
    <n v="0"/>
    <n v="0"/>
    <n v="0"/>
    <n v="0"/>
    <n v="0"/>
    <n v="0"/>
    <n v="0"/>
    <n v="0"/>
    <n v="0"/>
    <n v="1995.52"/>
    <n v="1995.5199999999998"/>
    <n v="0"/>
    <n v="0"/>
    <n v="0"/>
    <n v="0"/>
    <n v="0"/>
  </r>
  <r>
    <n v="21"/>
    <d v="2012-09-23T00:00:00"/>
    <d v="2012-10-06T00:00:00"/>
    <x v="2"/>
    <s v="G1N"/>
    <s v="GD10000000"/>
    <s v="GD0"/>
    <n v="13"/>
    <n v="8200"/>
    <s v="GD600"/>
    <s v="SAE13"/>
    <m/>
    <m/>
    <s v="31SAE1"/>
    <n v="13"/>
    <m/>
    <m/>
    <x v="177"/>
    <n v="28965"/>
    <s v="46114"/>
    <x v="58"/>
    <x v="1"/>
    <s v="Non-executive"/>
    <s v="D608"/>
    <x v="1"/>
    <n v="0"/>
    <n v="0"/>
    <n v="0"/>
    <n v="0"/>
    <n v="0"/>
    <n v="1576.6"/>
    <n v="0"/>
    <n v="0"/>
    <n v="0"/>
    <n v="0"/>
    <n v="0"/>
    <n v="0"/>
    <n v="0"/>
    <n v="0"/>
    <n v="0"/>
    <n v="0"/>
    <n v="0"/>
    <n v="0"/>
    <n v="1.1499999999999999"/>
    <n v="93.22"/>
    <n v="0"/>
    <n v="0"/>
    <n v="0"/>
    <n v="0"/>
    <n v="0"/>
    <n v="95.5"/>
    <n v="0"/>
    <n v="0"/>
    <n v="0"/>
    <n v="0"/>
    <n v="0"/>
    <n v="1.62"/>
    <n v="3.71"/>
    <n v="0"/>
    <n v="0"/>
    <n v="22.33"/>
    <n v="78.819999999999993"/>
    <n v="0"/>
    <n v="14.97"/>
    <n v="0"/>
    <n v="0"/>
    <n v="0"/>
    <n v="0"/>
    <n v="0"/>
    <n v="0"/>
    <n v="0"/>
    <n v="0"/>
    <n v="1887.92"/>
    <n v="1887.9199999999998"/>
    <n v="0"/>
    <n v="0"/>
    <n v="0"/>
    <n v="0"/>
    <n v="0"/>
  </r>
  <r>
    <n v="21"/>
    <d v="2012-09-23T00:00:00"/>
    <d v="2012-10-06T00:00:00"/>
    <x v="2"/>
    <s v="G1N"/>
    <s v="GD10000000"/>
    <s v="GD0"/>
    <n v="13"/>
    <n v="8200"/>
    <s v="GD600"/>
    <s v="SAE13"/>
    <m/>
    <m/>
    <s v="31SAE1"/>
    <n v="13"/>
    <m/>
    <m/>
    <x v="114"/>
    <n v="37710"/>
    <s v="73535"/>
    <x v="64"/>
    <x v="1"/>
    <s v="Non-executive"/>
    <s v="D608"/>
    <x v="1"/>
    <n v="1574.42"/>
    <n v="0"/>
    <n v="0"/>
    <n v="0"/>
    <n v="0"/>
    <n v="0"/>
    <n v="0"/>
    <n v="0"/>
    <n v="0"/>
    <n v="0"/>
    <n v="0"/>
    <n v="0"/>
    <n v="0"/>
    <n v="0"/>
    <n v="0"/>
    <n v="0"/>
    <n v="0"/>
    <n v="0"/>
    <n v="1.1499999999999999"/>
    <n v="0"/>
    <n v="0"/>
    <n v="0"/>
    <n v="0"/>
    <n v="0"/>
    <n v="0"/>
    <n v="97.62"/>
    <n v="0"/>
    <n v="0"/>
    <n v="0"/>
    <n v="0"/>
    <n v="0"/>
    <n v="1.0900000000000001"/>
    <n v="2.4700000000000002"/>
    <n v="0"/>
    <n v="0"/>
    <n v="22.84"/>
    <n v="78.73"/>
    <n v="0"/>
    <n v="0"/>
    <n v="0"/>
    <n v="0"/>
    <n v="0"/>
    <n v="0"/>
    <n v="0"/>
    <n v="0"/>
    <n v="0"/>
    <n v="0"/>
    <n v="1778.32"/>
    <n v="1778.32"/>
    <n v="0"/>
    <n v="0"/>
    <n v="0"/>
    <n v="0"/>
    <n v="0"/>
  </r>
  <r>
    <n v="21"/>
    <d v="2012-09-23T00:00:00"/>
    <d v="2012-10-06T00:00:00"/>
    <x v="2"/>
    <s v="G1N"/>
    <s v="GD10000000"/>
    <s v="GD0"/>
    <n v="13"/>
    <n v="8200"/>
    <s v="GD600"/>
    <s v="SAE13"/>
    <m/>
    <m/>
    <s v="31SAE1"/>
    <n v="13"/>
    <m/>
    <m/>
    <x v="115"/>
    <n v="40509"/>
    <s v="73522"/>
    <x v="65"/>
    <x v="1"/>
    <s v="Non-executive"/>
    <s v="D608"/>
    <x v="1"/>
    <n v="1221.83"/>
    <n v="0"/>
    <n v="0"/>
    <n v="0"/>
    <n v="0"/>
    <n v="0"/>
    <n v="0"/>
    <n v="0"/>
    <n v="0"/>
    <n v="0"/>
    <n v="0"/>
    <n v="0"/>
    <n v="0"/>
    <n v="0"/>
    <n v="0"/>
    <n v="0"/>
    <n v="0"/>
    <n v="0"/>
    <n v="0.88"/>
    <n v="248.83"/>
    <n v="0"/>
    <n v="0"/>
    <n v="0"/>
    <n v="0"/>
    <n v="0"/>
    <n v="74.09"/>
    <n v="0"/>
    <n v="0"/>
    <n v="0"/>
    <n v="0"/>
    <n v="0"/>
    <n v="1.3"/>
    <n v="4.54"/>
    <n v="0"/>
    <n v="0"/>
    <n v="17.34"/>
    <n v="61.1"/>
    <n v="0"/>
    <n v="11.04"/>
    <n v="0"/>
    <n v="0"/>
    <n v="0"/>
    <n v="0"/>
    <n v="0"/>
    <n v="0"/>
    <n v="0"/>
    <n v="0"/>
    <n v="1640.95"/>
    <n v="1640.9499999999996"/>
    <n v="0"/>
    <n v="0"/>
    <n v="0"/>
    <n v="0"/>
    <n v="0"/>
  </r>
  <r>
    <n v="21"/>
    <d v="2012-09-23T00:00:00"/>
    <d v="2012-10-06T00:00:00"/>
    <x v="2"/>
    <s v="G1N"/>
    <s v="GD10000000"/>
    <s v="GD0"/>
    <n v="13"/>
    <n v="8200"/>
    <s v="GD600"/>
    <s v="SAE13"/>
    <m/>
    <m/>
    <s v="31SAE1"/>
    <n v="13"/>
    <m/>
    <m/>
    <x v="117"/>
    <n v="44045"/>
    <s v="48038"/>
    <x v="58"/>
    <x v="1"/>
    <s v="Non-executive"/>
    <s v="D608"/>
    <x v="1"/>
    <n v="0"/>
    <n v="0"/>
    <n v="0"/>
    <n v="0"/>
    <n v="0"/>
    <n v="1021.21"/>
    <n v="0"/>
    <n v="0"/>
    <n v="0"/>
    <n v="0"/>
    <n v="0"/>
    <n v="0"/>
    <n v="0"/>
    <n v="0"/>
    <n v="0"/>
    <n v="0"/>
    <n v="0"/>
    <n v="0"/>
    <n v="0.75"/>
    <n v="179.61"/>
    <n v="0"/>
    <n v="0"/>
    <n v="0"/>
    <n v="0"/>
    <n v="0"/>
    <n v="57.96"/>
    <n v="0"/>
    <n v="0"/>
    <n v="0"/>
    <n v="0"/>
    <n v="0"/>
    <n v="1.19"/>
    <n v="3.5"/>
    <n v="0"/>
    <n v="0"/>
    <n v="13.55"/>
    <n v="51.06"/>
    <n v="0"/>
    <n v="9.98"/>
    <n v="0"/>
    <n v="0"/>
    <n v="0"/>
    <n v="0"/>
    <n v="0"/>
    <n v="0"/>
    <n v="0"/>
    <n v="0"/>
    <n v="1338.81"/>
    <n v="1338.8100000000002"/>
    <n v="0"/>
    <n v="0"/>
    <n v="0"/>
    <n v="0"/>
    <n v="0"/>
  </r>
  <r>
    <n v="21"/>
    <d v="2012-09-23T00:00:00"/>
    <d v="2012-10-06T00:00:00"/>
    <x v="2"/>
    <s v="G1N"/>
    <s v="GD10000000"/>
    <s v="GD0"/>
    <n v="13"/>
    <n v="8200"/>
    <s v="GD600"/>
    <s v="SAE13"/>
    <m/>
    <m/>
    <s v="31SAE1"/>
    <n v="13"/>
    <m/>
    <m/>
    <x v="178"/>
    <n v="45358"/>
    <s v="73506"/>
    <x v="58"/>
    <x v="1"/>
    <s v="Non-executive"/>
    <s v="D608"/>
    <x v="1"/>
    <n v="506.19"/>
    <n v="0"/>
    <n v="0"/>
    <n v="0"/>
    <n v="0"/>
    <n v="0"/>
    <n v="0"/>
    <n v="0"/>
    <n v="0"/>
    <n v="0"/>
    <n v="0"/>
    <n v="0"/>
    <n v="0"/>
    <n v="0"/>
    <n v="0"/>
    <n v="0"/>
    <n v="0"/>
    <n v="0"/>
    <n v="0.39"/>
    <n v="0"/>
    <n v="0"/>
    <n v="0"/>
    <n v="0"/>
    <n v="0"/>
    <n v="0"/>
    <n v="30.5"/>
    <n v="0"/>
    <n v="0"/>
    <n v="0"/>
    <n v="0"/>
    <n v="0"/>
    <n v="0.68"/>
    <n v="1.56"/>
    <n v="0"/>
    <n v="0"/>
    <n v="7.15"/>
    <n v="25.31"/>
    <n v="0"/>
    <n v="0"/>
    <n v="0"/>
    <n v="0"/>
    <n v="0"/>
    <n v="0"/>
    <n v="0"/>
    <n v="0"/>
    <n v="0"/>
    <n v="0"/>
    <n v="571.78"/>
    <n v="571.77999999999975"/>
    <n v="0"/>
    <n v="0"/>
    <n v="0"/>
    <n v="0"/>
    <n v="0"/>
  </r>
  <r>
    <n v="21"/>
    <d v="2012-09-23T00:00:00"/>
    <d v="2012-10-06T00:00:00"/>
    <x v="2"/>
    <s v="G1N"/>
    <s v="GD10000000"/>
    <s v="GD0"/>
    <n v="13"/>
    <n v="8200"/>
    <s v="GD600"/>
    <s v="SAE13"/>
    <m/>
    <m/>
    <s v="31SAE1"/>
    <n v="13"/>
    <m/>
    <m/>
    <x v="120"/>
    <n v="61802"/>
    <s v="912"/>
    <x v="58"/>
    <x v="1"/>
    <s v="Non-executive"/>
    <s v="D608"/>
    <x v="1"/>
    <n v="961.53"/>
    <n v="0"/>
    <n v="0"/>
    <n v="0"/>
    <n v="0"/>
    <n v="0"/>
    <n v="0"/>
    <n v="0"/>
    <n v="0"/>
    <n v="0"/>
    <n v="0"/>
    <n v="0"/>
    <n v="0"/>
    <n v="0"/>
    <n v="0"/>
    <n v="0"/>
    <n v="0"/>
    <n v="0"/>
    <n v="0.7"/>
    <n v="62.14"/>
    <n v="0"/>
    <n v="0"/>
    <n v="0"/>
    <n v="0"/>
    <n v="0"/>
    <n v="57.05"/>
    <n v="0"/>
    <n v="0"/>
    <n v="0"/>
    <n v="0"/>
    <n v="0"/>
    <n v="1.08"/>
    <n v="2.46"/>
    <n v="0"/>
    <n v="0"/>
    <n v="13.35"/>
    <n v="48.08"/>
    <n v="0"/>
    <n v="3.45"/>
    <n v="0"/>
    <n v="0"/>
    <n v="0"/>
    <n v="0"/>
    <n v="0"/>
    <n v="0"/>
    <n v="0"/>
    <n v="0"/>
    <n v="1149.8399999999999"/>
    <n v="1149.8399999999999"/>
    <n v="0"/>
    <n v="0"/>
    <n v="0"/>
    <n v="0"/>
    <n v="0"/>
  </r>
  <r>
    <n v="21"/>
    <d v="2012-09-23T00:00:00"/>
    <d v="2012-10-06T00:00:00"/>
    <x v="2"/>
    <s v="G1N"/>
    <s v="GD10000000"/>
    <s v="GD0"/>
    <n v="13"/>
    <n v="8200"/>
    <s v="GD600"/>
    <s v="SAE13"/>
    <m/>
    <m/>
    <s v="31SAE1"/>
    <n v="13"/>
    <m/>
    <m/>
    <x v="179"/>
    <n v="64519"/>
    <s v="73505"/>
    <x v="99"/>
    <x v="1"/>
    <s v="Non-executive"/>
    <s v="D608"/>
    <x v="1"/>
    <n v="1065.05"/>
    <n v="0"/>
    <n v="0"/>
    <n v="0"/>
    <n v="0"/>
    <n v="0"/>
    <n v="0"/>
    <n v="0"/>
    <n v="0"/>
    <n v="0"/>
    <n v="0"/>
    <n v="0"/>
    <n v="0"/>
    <n v="0"/>
    <n v="0"/>
    <n v="0"/>
    <n v="0"/>
    <n v="0"/>
    <n v="0.79"/>
    <n v="225.06"/>
    <n v="0"/>
    <n v="0"/>
    <n v="0"/>
    <n v="0"/>
    <n v="0"/>
    <n v="59.96"/>
    <n v="0"/>
    <n v="0"/>
    <n v="0"/>
    <n v="0"/>
    <n v="0"/>
    <n v="1.64"/>
    <n v="5.7"/>
    <n v="0"/>
    <n v="0"/>
    <n v="14.04"/>
    <n v="53.25"/>
    <n v="0"/>
    <n v="12.52"/>
    <n v="0"/>
    <n v="0"/>
    <n v="0"/>
    <n v="0"/>
    <n v="0"/>
    <n v="0"/>
    <n v="0"/>
    <n v="0"/>
    <n v="1438.01"/>
    <n v="1438.01"/>
    <n v="0"/>
    <n v="0"/>
    <n v="0"/>
    <n v="0"/>
    <n v="0"/>
  </r>
  <r>
    <n v="21"/>
    <d v="2012-09-23T00:00:00"/>
    <d v="2012-10-06T00:00:00"/>
    <x v="2"/>
    <s v="G1N"/>
    <s v="GD10000000"/>
    <s v="GD0"/>
    <n v="13"/>
    <n v="8200"/>
    <s v="GD600"/>
    <s v="SAE13"/>
    <m/>
    <m/>
    <s v="31SAE1"/>
    <n v="13"/>
    <m/>
    <m/>
    <x v="210"/>
    <n v="67342"/>
    <s v="75158"/>
    <x v="114"/>
    <x v="1"/>
    <s v="Non-executive"/>
    <s v="D608"/>
    <x v="1"/>
    <n v="0"/>
    <n v="1612.42"/>
    <n v="0"/>
    <n v="0"/>
    <n v="0"/>
    <n v="0"/>
    <n v="0"/>
    <n v="0"/>
    <n v="0"/>
    <n v="0"/>
    <n v="0"/>
    <n v="0"/>
    <n v="0"/>
    <n v="0"/>
    <n v="0"/>
    <n v="0"/>
    <n v="0"/>
    <n v="0"/>
    <n v="0"/>
    <n v="0"/>
    <n v="0"/>
    <n v="0"/>
    <n v="0"/>
    <n v="0"/>
    <n v="0"/>
    <n v="99.97"/>
    <n v="0"/>
    <n v="0"/>
    <n v="0"/>
    <n v="0"/>
    <n v="0"/>
    <n v="0"/>
    <n v="0"/>
    <n v="0"/>
    <n v="0"/>
    <n v="23.38"/>
    <n v="0"/>
    <n v="0"/>
    <n v="0"/>
    <n v="0"/>
    <n v="0"/>
    <n v="0"/>
    <n v="0"/>
    <n v="0"/>
    <n v="0"/>
    <n v="0"/>
    <n v="0"/>
    <n v="1735.77"/>
    <n v="1735.7700000000002"/>
    <n v="0"/>
    <n v="0"/>
    <n v="0"/>
    <n v="0"/>
    <n v="0"/>
  </r>
  <r>
    <n v="21"/>
    <d v="2012-09-23T00:00:00"/>
    <d v="2012-10-06T00:00:00"/>
    <x v="2"/>
    <s v="G1N"/>
    <s v="GD10000000"/>
    <s v="GD0"/>
    <n v="13"/>
    <n v="8200"/>
    <s v="GD600"/>
    <s v="SSA12"/>
    <m/>
    <m/>
    <s v="21SSA1"/>
    <n v="12"/>
    <m/>
    <m/>
    <x v="119"/>
    <n v="57062"/>
    <s v="47421"/>
    <x v="162"/>
    <x v="1"/>
    <s v="Non-executive"/>
    <s v="D608"/>
    <x v="1"/>
    <n v="1490.38"/>
    <n v="0"/>
    <n v="0"/>
    <n v="0"/>
    <n v="0"/>
    <n v="0"/>
    <n v="0"/>
    <n v="0"/>
    <n v="0"/>
    <n v="0"/>
    <n v="0"/>
    <n v="0"/>
    <n v="0"/>
    <n v="0"/>
    <n v="0"/>
    <n v="0"/>
    <n v="0"/>
    <n v="0"/>
    <n v="1.08"/>
    <n v="0"/>
    <n v="0"/>
    <n v="0"/>
    <n v="0"/>
    <n v="0"/>
    <n v="0"/>
    <n v="92.42"/>
    <n v="0"/>
    <n v="0"/>
    <n v="0"/>
    <n v="0"/>
    <n v="0"/>
    <n v="1.69"/>
    <n v="3.83"/>
    <n v="0"/>
    <n v="0"/>
    <n v="21.58"/>
    <n v="74.510000000000005"/>
    <n v="0"/>
    <n v="0"/>
    <n v="0"/>
    <n v="0"/>
    <n v="0"/>
    <n v="0"/>
    <n v="0"/>
    <n v="0"/>
    <n v="0"/>
    <n v="0"/>
    <n v="1685.49"/>
    <n v="1685.49"/>
    <n v="0"/>
    <n v="0"/>
    <n v="0"/>
    <n v="0"/>
    <n v="0"/>
  </r>
  <r>
    <n v="21"/>
    <d v="2012-09-23T00:00:00"/>
    <d v="2012-10-06T00:00:00"/>
    <x v="2"/>
    <s v="G1N"/>
    <s v="GD10000000"/>
    <s v="GD0"/>
    <n v="13"/>
    <n v="8200"/>
    <s v="GD600"/>
    <s v="SSA13"/>
    <m/>
    <m/>
    <s v="31SSA1"/>
    <n v="13"/>
    <m/>
    <m/>
    <x v="221"/>
    <n v="12371"/>
    <s v="40781"/>
    <x v="63"/>
    <x v="1"/>
    <s v="Non-executive"/>
    <s v="D608"/>
    <x v="1"/>
    <n v="0"/>
    <n v="0"/>
    <n v="0"/>
    <n v="0"/>
    <n v="0"/>
    <n v="270.24"/>
    <n v="0"/>
    <n v="0"/>
    <n v="0"/>
    <n v="0"/>
    <n v="0"/>
    <n v="0"/>
    <n v="0"/>
    <n v="0"/>
    <n v="0"/>
    <n v="0"/>
    <n v="0"/>
    <n v="0"/>
    <n v="0.19"/>
    <n v="62.21"/>
    <n v="0"/>
    <n v="0"/>
    <n v="0"/>
    <n v="0"/>
    <n v="0"/>
    <n v="16.34"/>
    <n v="0"/>
    <n v="0"/>
    <n v="0"/>
    <n v="0"/>
    <n v="0"/>
    <n v="0.3"/>
    <n v="0.89"/>
    <n v="0"/>
    <n v="0"/>
    <n v="3.81"/>
    <n v="13.52"/>
    <n v="0"/>
    <n v="2.75"/>
    <n v="0"/>
    <n v="0"/>
    <n v="0"/>
    <n v="0"/>
    <n v="0"/>
    <n v="0"/>
    <n v="0"/>
    <n v="0"/>
    <n v="370.25"/>
    <n v="370.24999999999994"/>
    <n v="0"/>
    <n v="0"/>
    <n v="0"/>
    <n v="0"/>
    <n v="0"/>
  </r>
  <r>
    <n v="21"/>
    <d v="2012-09-23T00:00:00"/>
    <d v="2012-10-06T00:00:00"/>
    <x v="2"/>
    <s v="G1N"/>
    <s v="GD10000000"/>
    <s v="GD0"/>
    <n v="13"/>
    <n v="8200"/>
    <s v="GD600"/>
    <s v="SSA13"/>
    <m/>
    <m/>
    <s v="31SSA1"/>
    <n v="13"/>
    <m/>
    <m/>
    <x v="118"/>
    <n v="44433"/>
    <s v="51416"/>
    <x v="67"/>
    <x v="1"/>
    <s v="Non-executive"/>
    <s v="D608"/>
    <x v="1"/>
    <n v="0"/>
    <n v="294.85000000000002"/>
    <n v="0"/>
    <n v="0"/>
    <n v="0"/>
    <n v="0"/>
    <n v="0"/>
    <n v="0"/>
    <n v="0"/>
    <n v="0"/>
    <n v="0"/>
    <n v="0"/>
    <n v="0"/>
    <n v="0"/>
    <n v="0"/>
    <n v="0"/>
    <n v="0"/>
    <n v="0"/>
    <n v="0"/>
    <n v="0"/>
    <n v="0"/>
    <n v="0"/>
    <n v="0"/>
    <n v="0"/>
    <n v="0"/>
    <n v="18.3"/>
    <n v="0"/>
    <n v="0"/>
    <n v="0"/>
    <n v="0"/>
    <n v="0"/>
    <n v="0"/>
    <n v="0"/>
    <n v="0"/>
    <n v="0"/>
    <n v="4.29"/>
    <n v="0"/>
    <n v="0"/>
    <n v="0"/>
    <n v="0"/>
    <n v="0"/>
    <n v="0"/>
    <n v="0"/>
    <n v="0"/>
    <n v="0"/>
    <n v="0"/>
    <n v="0"/>
    <n v="317.44"/>
    <n v="317.44000000000005"/>
    <n v="0"/>
    <n v="0"/>
    <n v="0"/>
    <n v="0"/>
    <n v="0"/>
  </r>
  <r>
    <n v="21"/>
    <d v="2012-09-23T00:00:00"/>
    <d v="2012-10-06T00:00:00"/>
    <x v="2"/>
    <s v="G1N"/>
    <s v="GD10000000"/>
    <s v="GD0"/>
    <n v="13"/>
    <n v="8200"/>
    <s v="GD600"/>
    <s v="SSA13"/>
    <m/>
    <m/>
    <s v="31SSA1"/>
    <n v="13"/>
    <m/>
    <m/>
    <x v="225"/>
    <n v="67287"/>
    <s v="46883"/>
    <x v="62"/>
    <x v="1"/>
    <s v="Non-executive"/>
    <s v="D608"/>
    <x v="1"/>
    <n v="0"/>
    <n v="883.52"/>
    <n v="0"/>
    <n v="0"/>
    <n v="0"/>
    <n v="0"/>
    <n v="0"/>
    <n v="0"/>
    <n v="0"/>
    <n v="0"/>
    <n v="0"/>
    <n v="0"/>
    <n v="0"/>
    <n v="0"/>
    <n v="0"/>
    <n v="0"/>
    <n v="0"/>
    <n v="0"/>
    <n v="0"/>
    <n v="0"/>
    <n v="0"/>
    <n v="0"/>
    <n v="0"/>
    <n v="0"/>
    <n v="0"/>
    <n v="54.78"/>
    <n v="0"/>
    <n v="0"/>
    <n v="0"/>
    <n v="0"/>
    <n v="0"/>
    <n v="0"/>
    <n v="0"/>
    <n v="0"/>
    <n v="0"/>
    <n v="12.81"/>
    <n v="0"/>
    <n v="0"/>
    <n v="0"/>
    <n v="0"/>
    <n v="0"/>
    <n v="0"/>
    <n v="0"/>
    <n v="0"/>
    <n v="0"/>
    <n v="0"/>
    <n v="0"/>
    <n v="951.11"/>
    <n v="951.1099999999999"/>
    <n v="0"/>
    <n v="0"/>
    <n v="0"/>
    <n v="0"/>
    <n v="0"/>
  </r>
  <r>
    <n v="21"/>
    <d v="2012-09-23T00:00:00"/>
    <d v="2012-10-06T00:00:00"/>
    <x v="2"/>
    <s v="G1N"/>
    <s v="GD10000000"/>
    <s v="GD0"/>
    <n v="13"/>
    <n v="8200"/>
    <s v="GD600"/>
    <s v="SSA13"/>
    <m/>
    <m/>
    <s v="31SSA1"/>
    <n v="13"/>
    <m/>
    <m/>
    <x v="226"/>
    <n v="69132"/>
    <s v="46880"/>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21"/>
    <d v="2012-09-23T00:00:00"/>
    <d v="2012-10-06T00:00:00"/>
    <x v="2"/>
    <s v="G1N"/>
    <s v="GD10000000"/>
    <s v="GD0"/>
    <n v="13"/>
    <n v="8200"/>
    <s v="GD600"/>
    <s v="SSA13"/>
    <m/>
    <m/>
    <s v="31SSA1"/>
    <n v="13"/>
    <m/>
    <m/>
    <x v="227"/>
    <n v="69277"/>
    <s v="46879"/>
    <x v="118"/>
    <x v="1"/>
    <s v="Non-executive"/>
    <s v="D608"/>
    <x v="1"/>
    <n v="0"/>
    <n v="800.91"/>
    <n v="0"/>
    <n v="0"/>
    <n v="0"/>
    <n v="0"/>
    <n v="0"/>
    <n v="0"/>
    <n v="0"/>
    <n v="0"/>
    <n v="0"/>
    <n v="0"/>
    <n v="0"/>
    <n v="0"/>
    <n v="0"/>
    <n v="0"/>
    <n v="0"/>
    <n v="0"/>
    <n v="0"/>
    <n v="0"/>
    <n v="0"/>
    <n v="0"/>
    <n v="0"/>
    <n v="0"/>
    <n v="0"/>
    <n v="49.66"/>
    <n v="0"/>
    <n v="0"/>
    <n v="0"/>
    <n v="0"/>
    <n v="0"/>
    <n v="0"/>
    <n v="0"/>
    <n v="0"/>
    <n v="0"/>
    <n v="11.61"/>
    <n v="0"/>
    <n v="0"/>
    <n v="0"/>
    <n v="0"/>
    <n v="0"/>
    <n v="0"/>
    <n v="0"/>
    <n v="0"/>
    <n v="0"/>
    <n v="0"/>
    <n v="0"/>
    <n v="862.18"/>
    <n v="862.18"/>
    <n v="0"/>
    <n v="0"/>
    <n v="0"/>
    <n v="0"/>
    <n v="0"/>
  </r>
  <r>
    <n v="21"/>
    <d v="2012-09-23T00:00:00"/>
    <d v="2012-10-06T00:00:00"/>
    <x v="2"/>
    <s v="G1N"/>
    <s v="GD10000000"/>
    <s v="GD0"/>
    <n v="13"/>
    <n v="8200"/>
    <s v="GD600"/>
    <s v="TEF12"/>
    <m/>
    <m/>
    <s v="21TEF1"/>
    <n v="12"/>
    <m/>
    <m/>
    <x v="116"/>
    <n v="40512"/>
    <s v="73508"/>
    <x v="58"/>
    <x v="1"/>
    <s v="Non-executive"/>
    <s v="D608"/>
    <x v="1"/>
    <n v="48.08"/>
    <n v="0"/>
    <n v="0"/>
    <n v="0"/>
    <n v="0"/>
    <n v="0"/>
    <n v="0"/>
    <n v="0"/>
    <n v="0"/>
    <n v="0"/>
    <n v="0"/>
    <n v="0"/>
    <n v="0"/>
    <n v="0"/>
    <n v="0"/>
    <n v="0"/>
    <n v="0"/>
    <n v="0"/>
    <n v="0.03"/>
    <n v="3.1"/>
    <n v="0"/>
    <n v="0"/>
    <n v="0"/>
    <n v="0"/>
    <n v="0"/>
    <n v="2.91"/>
    <n v="0"/>
    <n v="0"/>
    <n v="0"/>
    <n v="0"/>
    <n v="0"/>
    <n v="0.05"/>
    <n v="0.12"/>
    <n v="0"/>
    <n v="0"/>
    <n v="0.7"/>
    <n v="2.4"/>
    <n v="0"/>
    <n v="0.16"/>
    <n v="0"/>
    <n v="0"/>
    <n v="0"/>
    <n v="0"/>
    <n v="0"/>
    <n v="0"/>
    <n v="0"/>
    <n v="0"/>
    <n v="57.55"/>
    <n v="57.55"/>
    <n v="0"/>
    <n v="0"/>
    <n v="0"/>
    <n v="0"/>
    <n v="0"/>
  </r>
  <r>
    <n v="21"/>
    <d v="2012-09-23T00:00:00"/>
    <d v="2012-10-06T00:00:00"/>
    <x v="2"/>
    <s v="G1N"/>
    <s v="GD10000000"/>
    <s v="GD0"/>
    <n v="13"/>
    <n v="8200"/>
    <s v="GD600"/>
    <s v="TEF13"/>
    <m/>
    <m/>
    <s v="31TEF1"/>
    <n v="13"/>
    <m/>
    <m/>
    <x v="110"/>
    <n v="3679"/>
    <s v="46053"/>
    <x v="58"/>
    <x v="1"/>
    <s v="Non-executive"/>
    <s v="D608"/>
    <x v="1"/>
    <n v="1051.04"/>
    <n v="0"/>
    <n v="0"/>
    <n v="0"/>
    <n v="0"/>
    <n v="0"/>
    <n v="0"/>
    <n v="0"/>
    <n v="0"/>
    <n v="0"/>
    <n v="0"/>
    <n v="0"/>
    <n v="0"/>
    <n v="0"/>
    <n v="0"/>
    <n v="0"/>
    <n v="0"/>
    <n v="0"/>
    <n v="0.76"/>
    <n v="246.92"/>
    <n v="0"/>
    <n v="0"/>
    <n v="0"/>
    <n v="0"/>
    <n v="0"/>
    <n v="62.24"/>
    <n v="0"/>
    <n v="0"/>
    <n v="0"/>
    <n v="0"/>
    <n v="0"/>
    <n v="1.31"/>
    <n v="4.57"/>
    <n v="0"/>
    <n v="0"/>
    <n v="14.55"/>
    <n v="52.54"/>
    <n v="0"/>
    <n v="10.87"/>
    <n v="0"/>
    <n v="0"/>
    <n v="0"/>
    <n v="0"/>
    <n v="0"/>
    <n v="0"/>
    <n v="0"/>
    <n v="0"/>
    <n v="1444.8"/>
    <n v="1444.7999999999997"/>
    <n v="0"/>
    <n v="0"/>
    <n v="0"/>
    <n v="0"/>
    <n v="0"/>
  </r>
  <r>
    <n v="21"/>
    <d v="2012-09-23T00:00:00"/>
    <d v="2012-10-06T00:00:00"/>
    <x v="2"/>
    <s v="G1N"/>
    <s v="GD10000000"/>
    <s v="GD0"/>
    <n v="13"/>
    <n v="8200"/>
    <s v="GD600"/>
    <s v="TEF13"/>
    <m/>
    <m/>
    <s v="31TEF1"/>
    <n v="13"/>
    <m/>
    <m/>
    <x v="112"/>
    <n v="20751"/>
    <s v="19399"/>
    <x v="63"/>
    <x v="1"/>
    <s v="Non-executive"/>
    <s v="D608"/>
    <x v="1"/>
    <n v="1080.95"/>
    <n v="0"/>
    <n v="0"/>
    <n v="0"/>
    <n v="0"/>
    <n v="0"/>
    <n v="0"/>
    <n v="0"/>
    <n v="0"/>
    <n v="0"/>
    <n v="0"/>
    <n v="0"/>
    <n v="0"/>
    <n v="0"/>
    <n v="0"/>
    <n v="0"/>
    <n v="0"/>
    <n v="0"/>
    <n v="2.19"/>
    <n v="161.32"/>
    <n v="0"/>
    <n v="0"/>
    <n v="0"/>
    <n v="0"/>
    <n v="0"/>
    <n v="0"/>
    <n v="0"/>
    <n v="0"/>
    <n v="0"/>
    <n v="75.62"/>
    <n v="0"/>
    <n v="1.21"/>
    <n v="3.52"/>
    <n v="0"/>
    <n v="0"/>
    <n v="0"/>
    <n v="0"/>
    <n v="0"/>
    <n v="0"/>
    <n v="0"/>
    <n v="0"/>
    <n v="0"/>
    <n v="0"/>
    <n v="0"/>
    <n v="0"/>
    <n v="0"/>
    <n v="0"/>
    <n v="1324.81"/>
    <n v="1324.81"/>
    <n v="0"/>
    <n v="0"/>
    <n v="0"/>
    <n v="0"/>
    <n v="0"/>
  </r>
  <r>
    <n v="21"/>
    <d v="2012-09-23T00:00:00"/>
    <d v="2012-10-06T00:00:00"/>
    <x v="2"/>
    <s v="G1N"/>
    <s v="GO16000000"/>
    <s v="GD0"/>
    <n v="13"/>
    <n v="8200"/>
    <s v="GD600"/>
    <s v="TEF13"/>
    <m/>
    <m/>
    <s v="31TEF1"/>
    <n v="13"/>
    <m/>
    <m/>
    <x v="122"/>
    <n v="63122"/>
    <s v="50752"/>
    <x v="69"/>
    <x v="1"/>
    <s v="Non-executive"/>
    <s v="D608"/>
    <x v="1"/>
    <n v="194.26"/>
    <n v="0"/>
    <n v="0"/>
    <n v="0"/>
    <n v="0"/>
    <n v="0"/>
    <n v="0"/>
    <n v="0"/>
    <n v="0"/>
    <n v="0"/>
    <n v="0"/>
    <n v="0"/>
    <n v="0"/>
    <n v="0"/>
    <n v="0"/>
    <n v="0"/>
    <n v="0"/>
    <n v="0"/>
    <n v="0.15"/>
    <n v="53.57"/>
    <n v="0"/>
    <n v="0"/>
    <n v="0"/>
    <n v="0"/>
    <n v="0"/>
    <n v="10.53"/>
    <n v="0"/>
    <n v="0"/>
    <n v="0"/>
    <n v="0"/>
    <n v="0"/>
    <n v="0.32"/>
    <n v="1.1399999999999999"/>
    <n v="0"/>
    <n v="0"/>
    <n v="2.4700000000000002"/>
    <n v="9.73"/>
    <n v="0"/>
    <n v="2.76"/>
    <n v="0"/>
    <n v="0"/>
    <n v="0"/>
    <n v="0"/>
    <n v="0"/>
    <n v="0"/>
    <n v="0"/>
    <n v="0"/>
    <n v="274.93"/>
    <n v="274.93"/>
    <n v="0"/>
    <n v="0"/>
    <n v="0"/>
    <n v="0"/>
    <n v="0"/>
  </r>
  <r>
    <n v="21"/>
    <d v="2012-09-23T00:00:00"/>
    <d v="2012-10-06T00:00:00"/>
    <x v="2"/>
    <s v="G1N"/>
    <s v="GD10000000"/>
    <s v="GD0"/>
    <n v="13"/>
    <n v="8200"/>
    <s v="GD600"/>
    <s v="TNG12"/>
    <m/>
    <m/>
    <s v="22TNG1"/>
    <n v="12"/>
    <m/>
    <m/>
    <x v="109"/>
    <n v="770"/>
    <s v="73518"/>
    <x v="61"/>
    <x v="1"/>
    <s v="Non-executive"/>
    <s v="D608"/>
    <x v="1"/>
    <n v="810.48"/>
    <n v="0"/>
    <n v="0"/>
    <n v="0"/>
    <n v="0"/>
    <n v="0"/>
    <n v="0"/>
    <n v="0"/>
    <n v="0"/>
    <n v="0"/>
    <n v="0"/>
    <n v="0"/>
    <n v="0"/>
    <n v="0"/>
    <n v="0"/>
    <n v="0"/>
    <n v="0"/>
    <n v="0"/>
    <n v="0.59"/>
    <n v="155.54"/>
    <n v="0"/>
    <n v="0"/>
    <n v="0"/>
    <n v="0"/>
    <n v="0"/>
    <n v="49.2"/>
    <n v="0"/>
    <n v="0"/>
    <n v="0"/>
    <n v="0"/>
    <n v="0"/>
    <n v="0.82"/>
    <n v="2.85"/>
    <n v="0"/>
    <n v="0"/>
    <n v="11.5"/>
    <n v="40.520000000000003"/>
    <n v="0"/>
    <n v="6.91"/>
    <n v="0"/>
    <n v="0"/>
    <n v="0"/>
    <n v="0"/>
    <n v="0"/>
    <n v="0"/>
    <n v="0"/>
    <n v="0"/>
    <n v="1078.4100000000001"/>
    <n v="1078.4100000000001"/>
    <n v="0"/>
    <n v="0"/>
    <n v="0"/>
    <n v="0"/>
    <n v="0"/>
  </r>
  <r>
    <n v="22"/>
    <d v="2012-10-07T00:00:00"/>
    <d v="2012-10-20T00:00:00"/>
    <x v="3"/>
    <s v="G1N"/>
    <s v="GD10000000"/>
    <s v="GD0"/>
    <n v="13"/>
    <n v="100"/>
    <s v="LD608"/>
    <s v="LF608"/>
    <m/>
    <m/>
    <m/>
    <m/>
    <m/>
    <m/>
    <x v="109"/>
    <n v="770"/>
    <s v="73518"/>
    <x v="61"/>
    <x v="1"/>
    <s v="Non-executive"/>
    <s v="D608"/>
    <x v="1"/>
    <n v="1783.02"/>
    <n v="0"/>
    <n v="0"/>
    <n v="0"/>
    <n v="0"/>
    <n v="0"/>
    <n v="0"/>
    <n v="0"/>
    <n v="0"/>
    <n v="0"/>
    <n v="0"/>
    <n v="0"/>
    <n v="0"/>
    <n v="0"/>
    <n v="0"/>
    <n v="0"/>
    <n v="0"/>
    <n v="0"/>
    <n v="1.29"/>
    <n v="284.38"/>
    <n v="0"/>
    <n v="0"/>
    <n v="0"/>
    <n v="0"/>
    <n v="0"/>
    <n v="104.67"/>
    <n v="0"/>
    <n v="0"/>
    <n v="0"/>
    <n v="0"/>
    <n v="0"/>
    <n v="1.8"/>
    <n v="6.27"/>
    <n v="0"/>
    <n v="0"/>
    <n v="24.48"/>
    <n v="89.15"/>
    <n v="0"/>
    <n v="15.16"/>
    <n v="0"/>
    <n v="0"/>
    <n v="0"/>
    <n v="0"/>
    <n v="0"/>
    <n v="0"/>
    <n v="0"/>
    <n v="0"/>
    <n v="2310.2199999999998"/>
    <n v="2310.2200000000003"/>
    <n v="0"/>
    <n v="0"/>
    <n v="0"/>
    <n v="0"/>
    <n v="0"/>
  </r>
  <r>
    <n v="22"/>
    <d v="2012-10-07T00:00:00"/>
    <d v="2012-10-20T00:00:00"/>
    <x v="3"/>
    <s v="G1N"/>
    <s v="GD10000000"/>
    <s v="GD0"/>
    <n v="13"/>
    <n v="100"/>
    <s v="LD608"/>
    <s v="LF608"/>
    <m/>
    <m/>
    <m/>
    <m/>
    <m/>
    <m/>
    <x v="110"/>
    <n v="3679"/>
    <s v="46053"/>
    <x v="58"/>
    <x v="1"/>
    <s v="Non-executive"/>
    <s v="D608"/>
    <x v="1"/>
    <n v="788.29"/>
    <n v="0"/>
    <n v="0"/>
    <n v="0"/>
    <n v="0"/>
    <n v="0"/>
    <n v="0"/>
    <n v="0"/>
    <n v="0"/>
    <n v="0"/>
    <n v="0"/>
    <n v="0"/>
    <n v="0"/>
    <n v="0"/>
    <n v="0"/>
    <n v="0"/>
    <n v="0"/>
    <n v="0"/>
    <n v="0.57999999999999996"/>
    <n v="153.06"/>
    <n v="0"/>
    <n v="0"/>
    <n v="0"/>
    <n v="0"/>
    <n v="0"/>
    <n v="44.69"/>
    <n v="0"/>
    <n v="0"/>
    <n v="0"/>
    <n v="0"/>
    <n v="0"/>
    <n v="0.98"/>
    <n v="3.41"/>
    <n v="0"/>
    <n v="0"/>
    <n v="10.44"/>
    <n v="39.4"/>
    <n v="0"/>
    <n v="8.17"/>
    <n v="0"/>
    <n v="0"/>
    <n v="0"/>
    <n v="0"/>
    <n v="0"/>
    <n v="0"/>
    <n v="0"/>
    <n v="0"/>
    <n v="1049.02"/>
    <n v="1049.0200000000002"/>
    <n v="0"/>
    <n v="0"/>
    <n v="0"/>
    <n v="0"/>
    <n v="0"/>
  </r>
  <r>
    <n v="22"/>
    <d v="2012-10-07T00:00:00"/>
    <d v="2012-10-20T00:00:00"/>
    <x v="3"/>
    <s v="G1N"/>
    <s v="GD10000000"/>
    <s v="GD0"/>
    <n v="13"/>
    <n v="100"/>
    <s v="LD608"/>
    <s v="LF608"/>
    <m/>
    <m/>
    <m/>
    <m/>
    <m/>
    <m/>
    <x v="111"/>
    <n v="4351"/>
    <s v="44122"/>
    <x v="62"/>
    <x v="1"/>
    <s v="Non-executive"/>
    <s v="D608"/>
    <x v="1"/>
    <n v="2410.08"/>
    <n v="0"/>
    <n v="0"/>
    <n v="0"/>
    <n v="0"/>
    <n v="0"/>
    <n v="0"/>
    <n v="0"/>
    <n v="0"/>
    <n v="0"/>
    <n v="0"/>
    <n v="0"/>
    <n v="0"/>
    <n v="0"/>
    <n v="0"/>
    <n v="0"/>
    <n v="0"/>
    <n v="0"/>
    <n v="1.74"/>
    <n v="121.38"/>
    <n v="0"/>
    <n v="0"/>
    <n v="0"/>
    <n v="0"/>
    <n v="0"/>
    <n v="145.1"/>
    <n v="0"/>
    <n v="0"/>
    <n v="0"/>
    <n v="0"/>
    <n v="0"/>
    <n v="2.0299999999999998"/>
    <n v="4.6399999999999997"/>
    <n v="0"/>
    <n v="0"/>
    <n v="33.94"/>
    <n v="120.49"/>
    <n v="0"/>
    <n v="6.47"/>
    <n v="0"/>
    <n v="0"/>
    <n v="0"/>
    <n v="0"/>
    <n v="0"/>
    <n v="0"/>
    <n v="0"/>
    <n v="0"/>
    <n v="2845.87"/>
    <n v="2845.8699999999994"/>
    <n v="0"/>
    <n v="0"/>
    <n v="0"/>
    <n v="0"/>
    <n v="0"/>
  </r>
  <r>
    <n v="22"/>
    <d v="2012-10-07T00:00:00"/>
    <d v="2012-10-20T00:00:00"/>
    <x v="3"/>
    <s v="G1N"/>
    <s v="GD10000000"/>
    <s v="GD0"/>
    <n v="13"/>
    <n v="100"/>
    <s v="LD608"/>
    <s v="LF608"/>
    <m/>
    <m/>
    <m/>
    <m/>
    <m/>
    <m/>
    <x v="112"/>
    <n v="20751"/>
    <s v="19399"/>
    <x v="63"/>
    <x v="1"/>
    <s v="Non-executive"/>
    <s v="D608"/>
    <x v="1"/>
    <n v="810.67"/>
    <n v="0"/>
    <n v="0"/>
    <n v="0"/>
    <n v="0"/>
    <n v="0"/>
    <n v="0"/>
    <n v="0"/>
    <n v="0"/>
    <n v="0"/>
    <n v="0"/>
    <n v="0"/>
    <n v="0"/>
    <n v="0"/>
    <n v="0"/>
    <n v="0"/>
    <n v="0"/>
    <n v="0"/>
    <n v="1.64"/>
    <n v="121"/>
    <n v="0"/>
    <n v="0"/>
    <n v="0"/>
    <n v="0"/>
    <n v="0"/>
    <n v="0"/>
    <n v="0"/>
    <n v="0"/>
    <n v="0"/>
    <n v="56.76"/>
    <n v="0"/>
    <n v="0.89"/>
    <n v="2.62"/>
    <n v="0"/>
    <n v="0"/>
    <n v="0"/>
    <n v="0"/>
    <n v="0"/>
    <n v="0"/>
    <n v="0"/>
    <n v="0"/>
    <n v="0"/>
    <n v="0"/>
    <n v="0"/>
    <n v="0"/>
    <n v="0"/>
    <n v="0"/>
    <n v="993.58"/>
    <n v="993.57999999999993"/>
    <n v="0"/>
    <n v="0"/>
    <n v="0"/>
    <n v="0"/>
    <n v="0"/>
  </r>
  <r>
    <n v="22"/>
    <d v="2012-10-07T00:00:00"/>
    <d v="2012-10-20T00:00:00"/>
    <x v="3"/>
    <s v="G1N"/>
    <s v="GD10000000"/>
    <s v="GD0"/>
    <n v="13"/>
    <n v="100"/>
    <s v="LD608"/>
    <s v="LF608"/>
    <m/>
    <m/>
    <m/>
    <m/>
    <m/>
    <m/>
    <x v="113"/>
    <n v="25671"/>
    <s v="25512"/>
    <x v="63"/>
    <x v="1"/>
    <s v="Non-executive"/>
    <s v="D608"/>
    <x v="1"/>
    <n v="1080.9000000000001"/>
    <n v="0"/>
    <n v="0"/>
    <n v="0"/>
    <n v="0"/>
    <n v="0"/>
    <n v="0"/>
    <n v="0"/>
    <n v="0"/>
    <n v="0"/>
    <n v="0"/>
    <n v="0"/>
    <n v="0"/>
    <n v="0"/>
    <n v="0"/>
    <n v="0"/>
    <n v="0"/>
    <n v="0"/>
    <n v="2.19"/>
    <n v="165.74"/>
    <n v="0"/>
    <n v="0"/>
    <n v="0"/>
    <n v="0"/>
    <n v="0"/>
    <n v="0"/>
    <n v="0"/>
    <n v="0"/>
    <n v="0"/>
    <n v="75.66"/>
    <n v="0"/>
    <n v="1.31"/>
    <n v="4.5599999999999996"/>
    <n v="0"/>
    <n v="0"/>
    <n v="0"/>
    <n v="0"/>
    <n v="0"/>
    <n v="0"/>
    <n v="0"/>
    <n v="0"/>
    <n v="0"/>
    <n v="0"/>
    <n v="0"/>
    <n v="0"/>
    <n v="0"/>
    <n v="0"/>
    <n v="1330.36"/>
    <n v="1330.3600000000001"/>
    <n v="0"/>
    <n v="0"/>
    <n v="0"/>
    <n v="0"/>
    <n v="0"/>
  </r>
  <r>
    <n v="22"/>
    <d v="2012-10-07T00:00:00"/>
    <d v="2012-10-20T00:00:00"/>
    <x v="3"/>
    <s v="G1N"/>
    <s v="GD10000000"/>
    <s v="GD0"/>
    <n v="13"/>
    <n v="100"/>
    <s v="LD608"/>
    <s v="LF608"/>
    <m/>
    <m/>
    <m/>
    <m/>
    <m/>
    <m/>
    <x v="114"/>
    <n v="37710"/>
    <s v="73535"/>
    <x v="64"/>
    <x v="1"/>
    <s v="Non-executive"/>
    <s v="D608"/>
    <x v="1"/>
    <n v="1574.4"/>
    <n v="0"/>
    <n v="0"/>
    <n v="0"/>
    <n v="0"/>
    <n v="0"/>
    <n v="0"/>
    <n v="0"/>
    <n v="0"/>
    <n v="0"/>
    <n v="0"/>
    <n v="0"/>
    <n v="0"/>
    <n v="0"/>
    <n v="0"/>
    <n v="0"/>
    <n v="0"/>
    <n v="0"/>
    <n v="1.1399999999999999"/>
    <n v="0"/>
    <n v="0"/>
    <n v="0"/>
    <n v="0"/>
    <n v="0"/>
    <n v="0"/>
    <n v="97.62"/>
    <n v="0"/>
    <n v="0"/>
    <n v="0"/>
    <n v="0"/>
    <n v="0"/>
    <n v="1.0900000000000001"/>
    <n v="2.4700000000000002"/>
    <n v="0"/>
    <n v="0"/>
    <n v="22.82"/>
    <n v="78.72"/>
    <n v="0"/>
    <n v="0"/>
    <n v="0"/>
    <n v="0"/>
    <n v="0"/>
    <n v="0"/>
    <n v="0"/>
    <n v="0"/>
    <n v="0"/>
    <n v="0"/>
    <n v="1778.26"/>
    <n v="1778.2600000000002"/>
    <n v="0"/>
    <n v="0"/>
    <n v="0"/>
    <n v="0"/>
    <n v="0"/>
  </r>
  <r>
    <n v="22"/>
    <d v="2012-10-07T00:00:00"/>
    <d v="2012-10-20T00:00:00"/>
    <x v="3"/>
    <s v="G1N"/>
    <s v="GD10000000"/>
    <s v="GD0"/>
    <n v="13"/>
    <n v="100"/>
    <s v="LD608"/>
    <s v="LF608"/>
    <m/>
    <m/>
    <m/>
    <m/>
    <m/>
    <m/>
    <x v="115"/>
    <n v="40509"/>
    <s v="73522"/>
    <x v="65"/>
    <x v="1"/>
    <s v="Non-executive"/>
    <s v="D608"/>
    <x v="1"/>
    <n v="1527.29"/>
    <n v="0"/>
    <n v="0"/>
    <n v="0"/>
    <n v="0"/>
    <n v="0"/>
    <n v="0"/>
    <n v="0"/>
    <n v="0"/>
    <n v="0"/>
    <n v="0"/>
    <n v="0"/>
    <n v="0"/>
    <n v="0"/>
    <n v="0"/>
    <n v="0"/>
    <n v="0"/>
    <n v="0"/>
    <n v="1.1200000000000001"/>
    <n v="258.52999999999997"/>
    <n v="0"/>
    <n v="0"/>
    <n v="0"/>
    <n v="0"/>
    <n v="0"/>
    <n v="89.34"/>
    <n v="0"/>
    <n v="0"/>
    <n v="0"/>
    <n v="0"/>
    <n v="0"/>
    <n v="1.64"/>
    <n v="5.69"/>
    <n v="0"/>
    <n v="0"/>
    <n v="20.89"/>
    <n v="76.36"/>
    <n v="0"/>
    <n v="13.78"/>
    <n v="0"/>
    <n v="0"/>
    <n v="0"/>
    <n v="0"/>
    <n v="0"/>
    <n v="0"/>
    <n v="0"/>
    <n v="0"/>
    <n v="1994.64"/>
    <n v="1994.6399999999999"/>
    <n v="0"/>
    <n v="0"/>
    <n v="0"/>
    <n v="0"/>
    <n v="0"/>
  </r>
  <r>
    <n v="22"/>
    <d v="2012-10-07T00:00:00"/>
    <d v="2012-10-20T00:00:00"/>
    <x v="3"/>
    <s v="G1N"/>
    <s v="GD10000000"/>
    <s v="GD0"/>
    <n v="13"/>
    <n v="100"/>
    <s v="LD608"/>
    <s v="LF608"/>
    <m/>
    <m/>
    <m/>
    <m/>
    <m/>
    <m/>
    <x v="116"/>
    <n v="40512"/>
    <s v="73508"/>
    <x v="58"/>
    <x v="1"/>
    <s v="Non-executive"/>
    <s v="D608"/>
    <x v="1"/>
    <n v="72.11"/>
    <n v="0"/>
    <n v="0"/>
    <n v="0"/>
    <n v="0"/>
    <n v="0"/>
    <n v="0"/>
    <n v="0"/>
    <n v="0"/>
    <n v="0"/>
    <n v="0"/>
    <n v="0"/>
    <n v="0"/>
    <n v="0"/>
    <n v="0"/>
    <n v="0"/>
    <n v="0"/>
    <n v="0"/>
    <n v="0.06"/>
    <n v="4.8600000000000003"/>
    <n v="0"/>
    <n v="0"/>
    <n v="0"/>
    <n v="0"/>
    <n v="0"/>
    <n v="4.38"/>
    <n v="0"/>
    <n v="0"/>
    <n v="0"/>
    <n v="0"/>
    <n v="0"/>
    <n v="0.08"/>
    <n v="0.18"/>
    <n v="0"/>
    <n v="0"/>
    <n v="1.02"/>
    <n v="3.6"/>
    <n v="0"/>
    <n v="0.26"/>
    <n v="0"/>
    <n v="0"/>
    <n v="0"/>
    <n v="0"/>
    <n v="0"/>
    <n v="0"/>
    <n v="0"/>
    <n v="0"/>
    <n v="86.55"/>
    <n v="86.55"/>
    <n v="0"/>
    <n v="0"/>
    <n v="0"/>
    <n v="0"/>
    <n v="0"/>
  </r>
  <r>
    <n v="22"/>
    <d v="2012-10-07T00:00:00"/>
    <d v="2012-10-20T00:00:00"/>
    <x v="3"/>
    <s v="G1N"/>
    <s v="GD10000000"/>
    <s v="GD0"/>
    <n v="13"/>
    <n v="100"/>
    <s v="LD608"/>
    <s v="LF608"/>
    <m/>
    <m/>
    <m/>
    <m/>
    <m/>
    <m/>
    <x v="117"/>
    <n v="44045"/>
    <s v="48038"/>
    <x v="58"/>
    <x v="1"/>
    <s v="Non-executive"/>
    <s v="D608"/>
    <x v="1"/>
    <n v="0"/>
    <n v="0"/>
    <n v="0"/>
    <n v="0"/>
    <n v="0"/>
    <n v="1021.21"/>
    <n v="0"/>
    <n v="0"/>
    <n v="0"/>
    <n v="0"/>
    <n v="0"/>
    <n v="0"/>
    <n v="0"/>
    <n v="0"/>
    <n v="0"/>
    <n v="0"/>
    <n v="0"/>
    <n v="0"/>
    <n v="0.74"/>
    <n v="187.1"/>
    <n v="0"/>
    <n v="0"/>
    <n v="0"/>
    <n v="0"/>
    <n v="0"/>
    <n v="58.42"/>
    <n v="0"/>
    <n v="0"/>
    <n v="0"/>
    <n v="0"/>
    <n v="0"/>
    <n v="1.19"/>
    <n v="3.5"/>
    <n v="0"/>
    <n v="0"/>
    <n v="13.66"/>
    <n v="51.06"/>
    <n v="0"/>
    <n v="9.98"/>
    <n v="0"/>
    <n v="0"/>
    <n v="0"/>
    <n v="0"/>
    <n v="0"/>
    <n v="0"/>
    <n v="0"/>
    <n v="0"/>
    <n v="1346.86"/>
    <n v="1346.8600000000001"/>
    <n v="0"/>
    <n v="0"/>
    <n v="0"/>
    <n v="0"/>
    <n v="0"/>
  </r>
  <r>
    <n v="22"/>
    <d v="2012-10-07T00:00:00"/>
    <d v="2012-10-20T00:00:00"/>
    <x v="3"/>
    <s v="G1N"/>
    <s v="GD10000000"/>
    <s v="GD0"/>
    <n v="13"/>
    <n v="100"/>
    <s v="LD608"/>
    <s v="LF608"/>
    <m/>
    <m/>
    <m/>
    <m/>
    <m/>
    <m/>
    <x v="118"/>
    <n v="44433"/>
    <s v="51416"/>
    <x v="67"/>
    <x v="1"/>
    <s v="Non-executive"/>
    <s v="D608"/>
    <x v="1"/>
    <n v="0"/>
    <n v="1029.3"/>
    <n v="0"/>
    <n v="0"/>
    <n v="0"/>
    <n v="0"/>
    <n v="0"/>
    <n v="0"/>
    <n v="0"/>
    <n v="0"/>
    <n v="0"/>
    <n v="0"/>
    <n v="0"/>
    <n v="0"/>
    <n v="0"/>
    <n v="0"/>
    <n v="0"/>
    <n v="0"/>
    <n v="0"/>
    <n v="0"/>
    <n v="0"/>
    <n v="0"/>
    <n v="0"/>
    <n v="0"/>
    <n v="0"/>
    <n v="63.81"/>
    <n v="0"/>
    <n v="0"/>
    <n v="0"/>
    <n v="0"/>
    <n v="0"/>
    <n v="0"/>
    <n v="0"/>
    <n v="0"/>
    <n v="0"/>
    <n v="14.92"/>
    <n v="0"/>
    <n v="0"/>
    <n v="0"/>
    <n v="0"/>
    <n v="0"/>
    <n v="0"/>
    <n v="0"/>
    <n v="0"/>
    <n v="0"/>
    <n v="0"/>
    <n v="0"/>
    <n v="1108.03"/>
    <n v="1108.03"/>
    <n v="0"/>
    <n v="0"/>
    <n v="0"/>
    <n v="0"/>
    <n v="0"/>
  </r>
  <r>
    <n v="22"/>
    <d v="2012-10-07T00:00:00"/>
    <d v="2012-10-20T00:00:00"/>
    <x v="3"/>
    <s v="G1N"/>
    <s v="GD10000000"/>
    <s v="GD0"/>
    <n v="13"/>
    <n v="100"/>
    <s v="LD608"/>
    <s v="LF608"/>
    <m/>
    <m/>
    <m/>
    <m/>
    <m/>
    <m/>
    <x v="120"/>
    <n v="61802"/>
    <s v="912"/>
    <x v="58"/>
    <x v="1"/>
    <s v="Non-executive"/>
    <s v="D608"/>
    <x v="1"/>
    <n v="961.52"/>
    <n v="0"/>
    <n v="0"/>
    <n v="0"/>
    <n v="0"/>
    <n v="0"/>
    <n v="0"/>
    <n v="0"/>
    <n v="0"/>
    <n v="0"/>
    <n v="0"/>
    <n v="0"/>
    <n v="0"/>
    <n v="0"/>
    <n v="0"/>
    <n v="0"/>
    <n v="0"/>
    <n v="0"/>
    <n v="0.7"/>
    <n v="64.739999999999995"/>
    <n v="0"/>
    <n v="0"/>
    <n v="0"/>
    <n v="0"/>
    <n v="0"/>
    <n v="57.22"/>
    <n v="0"/>
    <n v="0"/>
    <n v="0"/>
    <n v="0"/>
    <n v="0"/>
    <n v="1.0900000000000001"/>
    <n v="2.4700000000000002"/>
    <n v="0"/>
    <n v="0"/>
    <n v="13.38"/>
    <n v="48.07"/>
    <n v="0"/>
    <n v="3.46"/>
    <n v="0"/>
    <n v="0"/>
    <n v="0"/>
    <n v="0"/>
    <n v="0"/>
    <n v="0"/>
    <n v="0"/>
    <n v="0"/>
    <n v="1152.6500000000001"/>
    <n v="1152.6500000000001"/>
    <n v="0"/>
    <n v="0"/>
    <n v="0"/>
    <n v="0"/>
    <n v="0"/>
  </r>
  <r>
    <n v="22"/>
    <d v="2012-10-07T00:00:00"/>
    <d v="2012-10-20T00:00:00"/>
    <x v="3"/>
    <s v="G1N"/>
    <s v="GD10000000"/>
    <s v="GD0"/>
    <n v="13"/>
    <n v="100"/>
    <s v="LD608"/>
    <s v="LF608"/>
    <m/>
    <m/>
    <m/>
    <m/>
    <m/>
    <m/>
    <x v="121"/>
    <n v="67274"/>
    <s v="36453"/>
    <x v="68"/>
    <x v="1"/>
    <s v="Non-executive"/>
    <s v="D608"/>
    <x v="1"/>
    <n v="1715.5"/>
    <n v="0"/>
    <n v="0"/>
    <n v="0"/>
    <n v="0"/>
    <n v="0"/>
    <n v="0"/>
    <n v="0"/>
    <n v="0"/>
    <n v="0"/>
    <n v="0"/>
    <n v="0"/>
    <n v="0"/>
    <n v="0"/>
    <n v="0"/>
    <n v="0"/>
    <n v="0"/>
    <n v="0"/>
    <n v="1.27"/>
    <n v="467.72"/>
    <n v="0"/>
    <n v="0"/>
    <n v="0"/>
    <n v="0"/>
    <n v="0"/>
    <n v="93.28"/>
    <n v="0"/>
    <n v="0"/>
    <n v="0"/>
    <n v="0"/>
    <n v="0"/>
    <n v="2.99"/>
    <n v="8.7799999999999994"/>
    <n v="0"/>
    <n v="0"/>
    <n v="21.82"/>
    <n v="0"/>
    <n v="0"/>
    <n v="24.95"/>
    <n v="0"/>
    <n v="0"/>
    <n v="0"/>
    <n v="0"/>
    <n v="0"/>
    <n v="0"/>
    <n v="0"/>
    <n v="0"/>
    <n v="2336.31"/>
    <n v="2336.31"/>
    <n v="0"/>
    <n v="0"/>
    <n v="0"/>
    <n v="0"/>
    <n v="0"/>
  </r>
  <r>
    <n v="22"/>
    <d v="2012-10-07T00:00:00"/>
    <d v="2012-10-20T00:00:00"/>
    <x v="3"/>
    <s v="G1N"/>
    <s v="GD10000000"/>
    <s v="GD0"/>
    <n v="13"/>
    <n v="100"/>
    <s v="LD608"/>
    <s v="LF608"/>
    <m/>
    <m/>
    <m/>
    <m/>
    <m/>
    <m/>
    <x v="371"/>
    <n v="70409"/>
    <s v="75539"/>
    <x v="62"/>
    <x v="1"/>
    <s v="Non-executive"/>
    <s v="D608"/>
    <x v="1"/>
    <n v="1917.08"/>
    <n v="0"/>
    <n v="0"/>
    <n v="0"/>
    <n v="0"/>
    <n v="0"/>
    <n v="0"/>
    <n v="0"/>
    <n v="0"/>
    <n v="0"/>
    <n v="0"/>
    <n v="0"/>
    <n v="0"/>
    <n v="0"/>
    <n v="0"/>
    <n v="0"/>
    <n v="0"/>
    <n v="0"/>
    <n v="0"/>
    <n v="145.65"/>
    <n v="0"/>
    <n v="0"/>
    <n v="0"/>
    <n v="0"/>
    <n v="0"/>
    <n v="115.85"/>
    <n v="0"/>
    <n v="0"/>
    <n v="0"/>
    <n v="0"/>
    <n v="0"/>
    <n v="2.4300000000000002"/>
    <n v="5.57"/>
    <n v="0"/>
    <n v="0"/>
    <n v="27.1"/>
    <n v="0"/>
    <n v="0"/>
    <n v="7.77"/>
    <n v="0"/>
    <n v="0"/>
    <n v="0"/>
    <n v="0"/>
    <n v="0"/>
    <n v="0"/>
    <n v="0"/>
    <n v="0"/>
    <n v="2221.4499999999998"/>
    <n v="2221.4499999999998"/>
    <n v="0"/>
    <n v="0"/>
    <n v="0"/>
    <n v="0"/>
    <n v="0"/>
  </r>
  <r>
    <n v="22"/>
    <d v="2012-10-07T00:00:00"/>
    <d v="2012-10-20T00:00:00"/>
    <x v="3"/>
    <s v="G1N"/>
    <s v="GO16000000"/>
    <s v="GD0"/>
    <n v="13"/>
    <n v="100"/>
    <s v="LD608"/>
    <s v="LF608"/>
    <m/>
    <m/>
    <m/>
    <m/>
    <m/>
    <m/>
    <x v="122"/>
    <n v="63122"/>
    <s v="50752"/>
    <x v="69"/>
    <x v="1"/>
    <s v="Non-executive"/>
    <s v="D608"/>
    <x v="1"/>
    <n v="194.27"/>
    <n v="0"/>
    <n v="0"/>
    <n v="0"/>
    <n v="0"/>
    <n v="0"/>
    <n v="0"/>
    <n v="0"/>
    <n v="0"/>
    <n v="0"/>
    <n v="0"/>
    <n v="0"/>
    <n v="0"/>
    <n v="0"/>
    <n v="0"/>
    <n v="0"/>
    <n v="0"/>
    <n v="0"/>
    <n v="0.14000000000000001"/>
    <n v="51.7"/>
    <n v="0"/>
    <n v="0"/>
    <n v="0"/>
    <n v="0"/>
    <n v="0"/>
    <n v="10.42"/>
    <n v="0"/>
    <n v="0"/>
    <n v="0"/>
    <n v="0"/>
    <n v="0"/>
    <n v="0.32"/>
    <n v="1.1399999999999999"/>
    <n v="0"/>
    <n v="0"/>
    <n v="2.44"/>
    <n v="9.7200000000000006"/>
    <n v="0"/>
    <n v="2.76"/>
    <n v="0"/>
    <n v="0"/>
    <n v="0"/>
    <n v="0"/>
    <n v="0"/>
    <n v="0"/>
    <n v="0"/>
    <n v="0"/>
    <n v="272.91000000000003"/>
    <n v="272.91000000000003"/>
    <n v="0"/>
    <n v="0"/>
    <n v="0"/>
    <n v="0"/>
    <n v="0"/>
  </r>
  <r>
    <n v="22"/>
    <d v="2012-10-07T00:00:00"/>
    <d v="2012-10-20T00:00:00"/>
    <x v="3"/>
    <s v="G1N"/>
    <s v="GD10000000"/>
    <s v="GD0"/>
    <n v="13"/>
    <n v="111"/>
    <s v="LR600"/>
    <s v="HSA12"/>
    <m/>
    <m/>
    <m/>
    <m/>
    <m/>
    <m/>
    <x v="116"/>
    <n v="40512"/>
    <s v="73508"/>
    <x v="58"/>
    <x v="1"/>
    <s v="Non-executive"/>
    <s v="D608"/>
    <x v="1"/>
    <n v="1394.19"/>
    <n v="0"/>
    <n v="0"/>
    <n v="0"/>
    <n v="0"/>
    <n v="0"/>
    <n v="0"/>
    <n v="0"/>
    <n v="0"/>
    <n v="0"/>
    <n v="0"/>
    <n v="0"/>
    <n v="0"/>
    <n v="0"/>
    <n v="0"/>
    <n v="0"/>
    <n v="0"/>
    <n v="0"/>
    <n v="1"/>
    <n v="93.86"/>
    <n v="0"/>
    <n v="0"/>
    <n v="0"/>
    <n v="0"/>
    <n v="0"/>
    <n v="84.49"/>
    <n v="0"/>
    <n v="0"/>
    <n v="0"/>
    <n v="0"/>
    <n v="0"/>
    <n v="1.57"/>
    <n v="3.6"/>
    <n v="0"/>
    <n v="0"/>
    <n v="19.77"/>
    <n v="69.72"/>
    <n v="0"/>
    <n v="4.99"/>
    <n v="0"/>
    <n v="0"/>
    <n v="0"/>
    <n v="0"/>
    <n v="0"/>
    <n v="0"/>
    <n v="0"/>
    <n v="0"/>
    <n v="1673.19"/>
    <n v="1673.1899999999998"/>
    <n v="0"/>
    <n v="0"/>
    <n v="0"/>
    <n v="0"/>
    <n v="0"/>
  </r>
  <r>
    <n v="22"/>
    <d v="2012-10-07T00:00:00"/>
    <d v="2012-10-20T00:00:00"/>
    <x v="3"/>
    <s v="G1N"/>
    <s v="GD10000000"/>
    <s v="GD0"/>
    <n v="13"/>
    <n v="111"/>
    <s v="LR600"/>
    <s v="HSA12"/>
    <m/>
    <m/>
    <m/>
    <m/>
    <m/>
    <m/>
    <x v="176"/>
    <n v="56327"/>
    <s v="75538"/>
    <x v="98"/>
    <x v="1"/>
    <s v="Non-executive"/>
    <s v="D608"/>
    <x v="1"/>
    <n v="2961.38"/>
    <n v="0"/>
    <n v="0"/>
    <n v="0"/>
    <n v="0"/>
    <n v="0"/>
    <n v="0"/>
    <n v="0"/>
    <n v="0"/>
    <n v="0"/>
    <n v="0"/>
    <n v="0"/>
    <n v="0"/>
    <n v="0"/>
    <n v="0"/>
    <n v="0"/>
    <n v="0"/>
    <n v="0"/>
    <n v="2.14"/>
    <n v="161.84"/>
    <n v="0"/>
    <n v="0"/>
    <n v="0"/>
    <n v="0"/>
    <n v="0"/>
    <n v="177.86"/>
    <n v="0"/>
    <n v="0"/>
    <n v="0"/>
    <n v="0"/>
    <n v="0"/>
    <n v="2.71"/>
    <n v="6.19"/>
    <n v="0"/>
    <n v="0"/>
    <n v="41.59"/>
    <n v="148.07"/>
    <n v="0"/>
    <n v="8.6300000000000008"/>
    <n v="0"/>
    <n v="0"/>
    <n v="0"/>
    <n v="0"/>
    <n v="0"/>
    <n v="0"/>
    <n v="0"/>
    <n v="0"/>
    <n v="3510.41"/>
    <n v="3510.4100000000008"/>
    <n v="0"/>
    <n v="0"/>
    <n v="0"/>
    <n v="0"/>
    <n v="0"/>
  </r>
  <r>
    <n v="22"/>
    <d v="2012-10-07T00:00:00"/>
    <d v="2012-10-20T00:00:00"/>
    <x v="3"/>
    <s v="G1N"/>
    <s v="GD10000000"/>
    <s v="GD0"/>
    <n v="13"/>
    <n v="111"/>
    <s v="LR600"/>
    <s v="HSA12"/>
    <m/>
    <m/>
    <m/>
    <m/>
    <m/>
    <m/>
    <x v="119"/>
    <n v="57062"/>
    <s v="47421"/>
    <x v="162"/>
    <x v="1"/>
    <s v="Non-executive"/>
    <s v="D608"/>
    <x v="1"/>
    <n v="240.37"/>
    <n v="0"/>
    <n v="0"/>
    <n v="0"/>
    <n v="0"/>
    <n v="0"/>
    <n v="0"/>
    <n v="0"/>
    <n v="0"/>
    <n v="0"/>
    <n v="0"/>
    <n v="0"/>
    <n v="0"/>
    <n v="0"/>
    <n v="0"/>
    <n v="0"/>
    <n v="0"/>
    <n v="0"/>
    <n v="0.16"/>
    <n v="0"/>
    <n v="0"/>
    <n v="0"/>
    <n v="0"/>
    <n v="0"/>
    <n v="0"/>
    <n v="14.91"/>
    <n v="0"/>
    <n v="0"/>
    <n v="0"/>
    <n v="0"/>
    <n v="0"/>
    <n v="0.27"/>
    <n v="0.61"/>
    <n v="0"/>
    <n v="0"/>
    <n v="3.49"/>
    <n v="12.01"/>
    <n v="0"/>
    <n v="0"/>
    <n v="0"/>
    <n v="0"/>
    <n v="0"/>
    <n v="0"/>
    <n v="0"/>
    <n v="0"/>
    <n v="0"/>
    <n v="0"/>
    <n v="271.82"/>
    <n v="271.82"/>
    <n v="0"/>
    <n v="0"/>
    <n v="0"/>
    <n v="0"/>
    <n v="0"/>
  </r>
  <r>
    <n v="22"/>
    <d v="2012-10-07T00:00:00"/>
    <d v="2012-10-20T00:00:00"/>
    <x v="3"/>
    <s v="G1N"/>
    <s v="GD10000000"/>
    <s v="GD0"/>
    <n v="13"/>
    <n v="111"/>
    <s v="LR600"/>
    <s v="HSA13"/>
    <m/>
    <m/>
    <m/>
    <m/>
    <m/>
    <m/>
    <x v="109"/>
    <n v="770"/>
    <s v="73518"/>
    <x v="61"/>
    <x v="1"/>
    <s v="Non-executive"/>
    <s v="D608"/>
    <x v="1"/>
    <n v="648.35"/>
    <n v="0"/>
    <n v="0"/>
    <n v="0"/>
    <n v="0"/>
    <n v="0"/>
    <n v="0"/>
    <n v="0"/>
    <n v="0"/>
    <n v="0"/>
    <n v="0"/>
    <n v="0"/>
    <n v="0"/>
    <n v="0"/>
    <n v="0"/>
    <n v="0"/>
    <n v="0"/>
    <n v="0"/>
    <n v="0.47"/>
    <n v="103.41"/>
    <n v="0"/>
    <n v="0"/>
    <n v="0"/>
    <n v="0"/>
    <n v="0"/>
    <n v="38.06"/>
    <n v="0"/>
    <n v="0"/>
    <n v="0"/>
    <n v="0"/>
    <n v="0"/>
    <n v="0.65"/>
    <n v="2.27"/>
    <n v="0"/>
    <n v="0"/>
    <n v="8.9"/>
    <n v="32.42"/>
    <n v="0"/>
    <n v="5.52"/>
    <n v="0"/>
    <n v="0"/>
    <n v="0"/>
    <n v="0"/>
    <n v="0"/>
    <n v="0"/>
    <n v="0"/>
    <n v="0"/>
    <n v="840.05"/>
    <n v="840.04999999999984"/>
    <n v="0"/>
    <n v="0"/>
    <n v="0"/>
    <n v="0"/>
    <n v="0"/>
  </r>
  <r>
    <n v="22"/>
    <d v="2012-10-07T00:00:00"/>
    <d v="2012-10-20T00:00:00"/>
    <x v="3"/>
    <s v="G1N"/>
    <s v="GD10000000"/>
    <s v="GD0"/>
    <n v="13"/>
    <n v="111"/>
    <s v="LR600"/>
    <s v="HSA13"/>
    <m/>
    <m/>
    <m/>
    <m/>
    <m/>
    <m/>
    <x v="177"/>
    <n v="28965"/>
    <s v="46114"/>
    <x v="58"/>
    <x v="1"/>
    <s v="Non-executive"/>
    <s v="D608"/>
    <x v="1"/>
    <n v="0"/>
    <n v="0"/>
    <n v="0"/>
    <n v="0"/>
    <n v="0"/>
    <n v="1051.06"/>
    <n v="0"/>
    <n v="0"/>
    <n v="0"/>
    <n v="0"/>
    <n v="0"/>
    <n v="0"/>
    <n v="0"/>
    <n v="0"/>
    <n v="0"/>
    <n v="0"/>
    <n v="0"/>
    <n v="0"/>
    <n v="0.76"/>
    <n v="64.739999999999995"/>
    <n v="0"/>
    <n v="0"/>
    <n v="0"/>
    <n v="0"/>
    <n v="0"/>
    <n v="63.83"/>
    <n v="0"/>
    <n v="0"/>
    <n v="0"/>
    <n v="0"/>
    <n v="0"/>
    <n v="1.08"/>
    <n v="2.48"/>
    <n v="0"/>
    <n v="0"/>
    <n v="14.92"/>
    <n v="52.56"/>
    <n v="0"/>
    <n v="3.45"/>
    <n v="0"/>
    <n v="0"/>
    <n v="0"/>
    <n v="0"/>
    <n v="0"/>
    <n v="0"/>
    <n v="0"/>
    <n v="0"/>
    <n v="1254.8800000000001"/>
    <n v="1254.8799999999999"/>
    <n v="0"/>
    <n v="0"/>
    <n v="0"/>
    <n v="0"/>
    <n v="0"/>
  </r>
  <r>
    <n v="22"/>
    <d v="2012-10-07T00:00:00"/>
    <d v="2012-10-20T00:00:00"/>
    <x v="3"/>
    <s v="G1N"/>
    <s v="GD10000000"/>
    <s v="GD0"/>
    <n v="13"/>
    <n v="111"/>
    <s v="LR600"/>
    <s v="HSA13"/>
    <m/>
    <m/>
    <m/>
    <m/>
    <m/>
    <m/>
    <x v="178"/>
    <n v="45358"/>
    <s v="73506"/>
    <x v="58"/>
    <x v="1"/>
    <s v="Non-executive"/>
    <s v="D608"/>
    <x v="1"/>
    <n v="1012.35"/>
    <n v="0"/>
    <n v="0"/>
    <n v="0"/>
    <n v="0"/>
    <n v="0"/>
    <n v="0"/>
    <n v="0"/>
    <n v="0"/>
    <n v="0"/>
    <n v="0"/>
    <n v="0"/>
    <n v="0"/>
    <n v="0"/>
    <n v="0"/>
    <n v="0"/>
    <n v="0"/>
    <n v="0"/>
    <n v="0.73"/>
    <n v="0"/>
    <n v="0"/>
    <n v="0"/>
    <n v="0"/>
    <n v="0"/>
    <n v="0"/>
    <n v="60.97"/>
    <n v="0"/>
    <n v="0"/>
    <n v="0"/>
    <n v="0"/>
    <n v="0"/>
    <n v="1.35"/>
    <n v="3.09"/>
    <n v="0"/>
    <n v="0"/>
    <n v="14.24"/>
    <n v="50.6"/>
    <n v="0"/>
    <n v="0"/>
    <n v="0"/>
    <n v="0"/>
    <n v="0"/>
    <n v="0"/>
    <n v="0"/>
    <n v="0"/>
    <n v="0"/>
    <n v="0"/>
    <n v="1143.33"/>
    <n v="1143.3299999999997"/>
    <n v="0"/>
    <n v="0"/>
    <n v="0"/>
    <n v="0"/>
    <n v="0"/>
  </r>
  <r>
    <n v="22"/>
    <d v="2012-10-07T00:00:00"/>
    <d v="2012-10-20T00:00:00"/>
    <x v="3"/>
    <s v="G1N"/>
    <s v="GD10000000"/>
    <s v="GD0"/>
    <n v="13"/>
    <n v="111"/>
    <s v="LR600"/>
    <s v="HSA13"/>
    <m/>
    <m/>
    <m/>
    <m/>
    <m/>
    <m/>
    <x v="179"/>
    <n v="64519"/>
    <s v="73505"/>
    <x v="99"/>
    <x v="1"/>
    <s v="Non-executive"/>
    <s v="D608"/>
    <x v="1"/>
    <n v="1065.02"/>
    <n v="0"/>
    <n v="0"/>
    <n v="0"/>
    <n v="0"/>
    <n v="0"/>
    <n v="0"/>
    <n v="0"/>
    <n v="0"/>
    <n v="0"/>
    <n v="0"/>
    <n v="0"/>
    <n v="0"/>
    <n v="0"/>
    <n v="0"/>
    <n v="0"/>
    <n v="0"/>
    <n v="0"/>
    <n v="0.78"/>
    <n v="234.42"/>
    <n v="0"/>
    <n v="0"/>
    <n v="0"/>
    <n v="0"/>
    <n v="0"/>
    <n v="60.53"/>
    <n v="0"/>
    <n v="0"/>
    <n v="0"/>
    <n v="0"/>
    <n v="0"/>
    <n v="1.63"/>
    <n v="5.69"/>
    <n v="0"/>
    <n v="0"/>
    <n v="14.15"/>
    <n v="53.24"/>
    <n v="0"/>
    <n v="12.5"/>
    <n v="0"/>
    <n v="0"/>
    <n v="0"/>
    <n v="0"/>
    <n v="0"/>
    <n v="0"/>
    <n v="0"/>
    <n v="0"/>
    <n v="1447.96"/>
    <n v="1447.9600000000003"/>
    <n v="0"/>
    <n v="0"/>
    <n v="0"/>
    <n v="0"/>
    <n v="0"/>
  </r>
  <r>
    <n v="22"/>
    <d v="2012-10-07T00:00:00"/>
    <d v="2012-10-20T00:00:00"/>
    <x v="3"/>
    <s v="G1N"/>
    <s v="GD10000000"/>
    <s v="GD0"/>
    <n v="13"/>
    <n v="111"/>
    <s v="LR600"/>
    <s v="HSA13"/>
    <m/>
    <m/>
    <m/>
    <m/>
    <m/>
    <m/>
    <x v="180"/>
    <n v="64854"/>
    <s v="73509"/>
    <x v="100"/>
    <x v="1"/>
    <s v="Non-executive"/>
    <s v="D608"/>
    <x v="1"/>
    <n v="1767.04"/>
    <n v="0"/>
    <n v="0"/>
    <n v="0"/>
    <n v="0"/>
    <n v="0"/>
    <n v="0"/>
    <n v="0"/>
    <n v="0"/>
    <n v="0"/>
    <n v="0"/>
    <n v="0"/>
    <n v="0"/>
    <n v="0"/>
    <n v="0"/>
    <n v="0"/>
    <n v="0"/>
    <n v="0"/>
    <n v="0"/>
    <n v="178.92"/>
    <n v="0"/>
    <n v="0"/>
    <n v="0"/>
    <n v="0"/>
    <n v="0"/>
    <n v="103.48"/>
    <n v="0"/>
    <n v="0"/>
    <n v="0"/>
    <n v="0"/>
    <n v="0"/>
    <n v="2.71"/>
    <n v="6.19"/>
    <n v="0"/>
    <n v="0"/>
    <n v="24.2"/>
    <n v="88.35"/>
    <n v="0"/>
    <n v="9.5399999999999991"/>
    <n v="0"/>
    <n v="0"/>
    <n v="0"/>
    <n v="0"/>
    <n v="0"/>
    <n v="0"/>
    <n v="0"/>
    <n v="0"/>
    <n v="2180.4299999999998"/>
    <n v="2180.4299999999998"/>
    <n v="0"/>
    <n v="0"/>
    <n v="0"/>
    <n v="0"/>
    <n v="0"/>
  </r>
  <r>
    <n v="22"/>
    <d v="2012-10-07T00:00:00"/>
    <d v="2012-10-20T00:00:00"/>
    <x v="3"/>
    <s v="G1N"/>
    <s v="GD10000000"/>
    <s v="GD0"/>
    <n v="13"/>
    <n v="111"/>
    <s v="LR600"/>
    <s v="HSA13"/>
    <m/>
    <m/>
    <m/>
    <m/>
    <m/>
    <m/>
    <x v="181"/>
    <n v="65191"/>
    <s v="73526"/>
    <x v="101"/>
    <x v="1"/>
    <s v="Non-executive"/>
    <s v="D608"/>
    <x v="1"/>
    <n v="2776.88"/>
    <n v="0"/>
    <n v="0"/>
    <n v="0"/>
    <n v="0"/>
    <n v="0"/>
    <n v="0"/>
    <n v="0"/>
    <n v="0"/>
    <n v="0"/>
    <n v="0"/>
    <n v="0"/>
    <n v="0"/>
    <n v="0"/>
    <n v="0"/>
    <n v="0"/>
    <n v="0"/>
    <n v="0"/>
    <n v="2.0299999999999998"/>
    <n v="510.24"/>
    <n v="0"/>
    <n v="0"/>
    <n v="0"/>
    <n v="0"/>
    <n v="0"/>
    <n v="161.62"/>
    <n v="0"/>
    <n v="0"/>
    <n v="0"/>
    <n v="0"/>
    <n v="0"/>
    <n v="2.71"/>
    <n v="6.19"/>
    <n v="0"/>
    <n v="0"/>
    <n v="37.799999999999997"/>
    <n v="138.84"/>
    <n v="0"/>
    <n v="27.21"/>
    <n v="0"/>
    <n v="0"/>
    <n v="0"/>
    <n v="0"/>
    <n v="0"/>
    <n v="0"/>
    <n v="0"/>
    <n v="0"/>
    <n v="3663.52"/>
    <n v="3663.5200000000009"/>
    <n v="0"/>
    <n v="0"/>
    <n v="0"/>
    <n v="0"/>
    <n v="0"/>
  </r>
  <r>
    <n v="22"/>
    <d v="2012-10-07T00:00:00"/>
    <d v="2012-10-20T00:00:00"/>
    <x v="3"/>
    <s v="G1N"/>
    <s v="GD10000000"/>
    <s v="GD0"/>
    <n v="13"/>
    <n v="111"/>
    <s v="LR600"/>
    <s v="HSA13"/>
    <m/>
    <m/>
    <m/>
    <m/>
    <m/>
    <m/>
    <x v="182"/>
    <n v="67643"/>
    <s v="73521"/>
    <x v="62"/>
    <x v="1"/>
    <s v="Non-executive"/>
    <s v="D608"/>
    <x v="1"/>
    <n v="2442.39"/>
    <n v="0"/>
    <n v="0"/>
    <n v="0"/>
    <n v="0"/>
    <n v="0"/>
    <n v="0"/>
    <n v="0"/>
    <n v="0"/>
    <n v="0"/>
    <n v="0"/>
    <n v="0"/>
    <n v="0"/>
    <n v="0"/>
    <n v="0"/>
    <n v="0"/>
    <n v="0"/>
    <n v="0"/>
    <n v="1.78"/>
    <n v="517.04999999999995"/>
    <n v="0"/>
    <n v="0"/>
    <n v="0"/>
    <n v="0"/>
    <n v="0"/>
    <n v="140.74"/>
    <n v="0"/>
    <n v="0"/>
    <n v="0"/>
    <n v="0"/>
    <n v="0"/>
    <n v="3.27"/>
    <n v="11.39"/>
    <n v="0"/>
    <n v="0"/>
    <n v="32.909999999999997"/>
    <n v="0"/>
    <n v="0"/>
    <n v="27.58"/>
    <n v="0"/>
    <n v="0"/>
    <n v="0"/>
    <n v="0"/>
    <n v="0"/>
    <n v="0"/>
    <n v="0"/>
    <n v="0"/>
    <n v="3177.11"/>
    <n v="3177.1099999999997"/>
    <n v="0"/>
    <n v="0"/>
    <n v="0"/>
    <n v="0"/>
    <n v="0"/>
  </r>
  <r>
    <n v="22"/>
    <d v="2012-10-07T00:00:00"/>
    <d v="2012-10-20T00:00:00"/>
    <x v="3"/>
    <s v="G1N"/>
    <s v="GD10000000"/>
    <s v="GD0"/>
    <n v="13"/>
    <n v="111"/>
    <s v="LR600"/>
    <s v="HSA13"/>
    <m/>
    <m/>
    <m/>
    <m/>
    <m/>
    <m/>
    <x v="183"/>
    <n v="68064"/>
    <s v="73507"/>
    <x v="102"/>
    <x v="1"/>
    <s v="Non-executive"/>
    <s v="D608"/>
    <x v="1"/>
    <n v="1767.03"/>
    <n v="0"/>
    <n v="0"/>
    <n v="0"/>
    <n v="0"/>
    <n v="0"/>
    <n v="0"/>
    <n v="0"/>
    <n v="0"/>
    <n v="0"/>
    <n v="0"/>
    <n v="0"/>
    <n v="0"/>
    <n v="0"/>
    <n v="0"/>
    <n v="0"/>
    <n v="0"/>
    <n v="0"/>
    <n v="1.3"/>
    <n v="176.57"/>
    <n v="0"/>
    <n v="0"/>
    <n v="0"/>
    <n v="0"/>
    <n v="0"/>
    <n v="103.5"/>
    <n v="0"/>
    <n v="0"/>
    <n v="0"/>
    <n v="0"/>
    <n v="0"/>
    <n v="2.71"/>
    <n v="6.19"/>
    <n v="0"/>
    <n v="0"/>
    <n v="24.2"/>
    <n v="0"/>
    <n v="0"/>
    <n v="9.42"/>
    <n v="0"/>
    <n v="0"/>
    <n v="0"/>
    <n v="0"/>
    <n v="0"/>
    <n v="0"/>
    <n v="0"/>
    <n v="0"/>
    <n v="2090.92"/>
    <n v="2090.9199999999996"/>
    <n v="0"/>
    <n v="0"/>
    <n v="0"/>
    <n v="0"/>
    <n v="0"/>
  </r>
  <r>
    <n v="22"/>
    <d v="2012-10-07T00:00:00"/>
    <d v="2012-10-20T00:00:00"/>
    <x v="3"/>
    <s v="G1N"/>
    <s v="GO16000000"/>
    <s v="GD0"/>
    <n v="13"/>
    <n v="111"/>
    <s v="LR600"/>
    <s v="HSA13"/>
    <m/>
    <m/>
    <m/>
    <m/>
    <m/>
    <m/>
    <x v="122"/>
    <n v="63122"/>
    <s v="50752"/>
    <x v="69"/>
    <x v="1"/>
    <s v="Non-executive"/>
    <s v="D608"/>
    <x v="1"/>
    <n v="971.35"/>
    <n v="0"/>
    <n v="0"/>
    <n v="0"/>
    <n v="0"/>
    <n v="0"/>
    <n v="0"/>
    <n v="0"/>
    <n v="0"/>
    <n v="0"/>
    <n v="0"/>
    <n v="0"/>
    <n v="0"/>
    <n v="0"/>
    <n v="0"/>
    <n v="0"/>
    <n v="0"/>
    <n v="0"/>
    <n v="0.72"/>
    <n v="258.52999999999997"/>
    <n v="0"/>
    <n v="0"/>
    <n v="0"/>
    <n v="0"/>
    <n v="0"/>
    <n v="52.06"/>
    <n v="0"/>
    <n v="0"/>
    <n v="0"/>
    <n v="0"/>
    <n v="0"/>
    <n v="1.65"/>
    <n v="5.69"/>
    <n v="0"/>
    <n v="0"/>
    <n v="12.18"/>
    <n v="48.55"/>
    <n v="0"/>
    <n v="13.78"/>
    <n v="0"/>
    <n v="0"/>
    <n v="0"/>
    <n v="0"/>
    <n v="0"/>
    <n v="0"/>
    <n v="0"/>
    <n v="0"/>
    <n v="1364.51"/>
    <n v="1364.51"/>
    <n v="0"/>
    <n v="0"/>
    <n v="0"/>
    <n v="0"/>
    <n v="0"/>
  </r>
  <r>
    <n v="22"/>
    <d v="2012-10-07T00:00:00"/>
    <d v="2012-10-20T00:00:00"/>
    <x v="3"/>
    <s v="G1N"/>
    <s v="GD10000000"/>
    <s v="GD0"/>
    <n v="13"/>
    <n v="706"/>
    <s v="IDTC2"/>
    <s v="ID608"/>
    <s v="DCTYC"/>
    <n v="12"/>
    <m/>
    <m/>
    <m/>
    <m/>
    <x v="184"/>
    <n v="67170"/>
    <s v="71609"/>
    <x v="68"/>
    <x v="1"/>
    <s v="Non-executive"/>
    <s v="D608"/>
    <x v="1"/>
    <n v="265.04000000000002"/>
    <n v="0"/>
    <n v="0"/>
    <n v="0"/>
    <n v="0"/>
    <n v="0"/>
    <n v="0"/>
    <n v="0"/>
    <n v="0"/>
    <n v="0"/>
    <n v="0"/>
    <n v="0"/>
    <n v="0"/>
    <n v="0"/>
    <n v="0"/>
    <n v="0"/>
    <n v="0"/>
    <n v="0"/>
    <n v="0.18"/>
    <n v="24"/>
    <n v="0"/>
    <n v="0"/>
    <n v="0"/>
    <n v="0"/>
    <n v="0"/>
    <n v="15.93"/>
    <n v="0"/>
    <n v="0"/>
    <n v="0"/>
    <n v="0"/>
    <n v="0"/>
    <n v="0.4"/>
    <n v="0.93"/>
    <n v="0"/>
    <n v="0"/>
    <n v="3.72"/>
    <n v="0"/>
    <n v="0"/>
    <n v="1.28"/>
    <n v="0"/>
    <n v="0"/>
    <n v="0"/>
    <n v="0"/>
    <n v="0"/>
    <n v="0"/>
    <n v="0"/>
    <n v="0"/>
    <n v="311.48"/>
    <n v="311.48"/>
    <n v="0"/>
    <n v="0"/>
    <n v="0"/>
    <n v="0"/>
    <n v="0"/>
  </r>
  <r>
    <n v="22"/>
    <d v="2012-10-07T00:00:00"/>
    <d v="2012-10-20T00:00:00"/>
    <x v="3"/>
    <s v="G1N"/>
    <s v="GD10000000"/>
    <s v="GD0"/>
    <n v="13"/>
    <n v="8200"/>
    <s v="GD600"/>
    <n v="93812"/>
    <m/>
    <m/>
    <s v="21938A"/>
    <n v="12"/>
    <m/>
    <m/>
    <x v="372"/>
    <n v="64314"/>
    <s v="47860"/>
    <x v="113"/>
    <x v="1"/>
    <s v="Non-executive"/>
    <s v="D608"/>
    <x v="1"/>
    <n v="0"/>
    <n v="0"/>
    <n v="0"/>
    <n v="0"/>
    <n v="0"/>
    <n v="0"/>
    <n v="0"/>
    <n v="0"/>
    <n v="0"/>
    <n v="0"/>
    <n v="0"/>
    <n v="0"/>
    <n v="0"/>
    <n v="0"/>
    <n v="0"/>
    <n v="0"/>
    <n v="0"/>
    <n v="0"/>
    <n v="0"/>
    <n v="33.479999999999997"/>
    <n v="0"/>
    <n v="0"/>
    <n v="0"/>
    <n v="0"/>
    <n v="0"/>
    <n v="2.08"/>
    <n v="0"/>
    <n v="0"/>
    <n v="0"/>
    <n v="0"/>
    <n v="0"/>
    <n v="0"/>
    <n v="0"/>
    <n v="0"/>
    <n v="0"/>
    <n v="0.49"/>
    <n v="0"/>
    <n v="0"/>
    <n v="0"/>
    <n v="0"/>
    <n v="0"/>
    <n v="0"/>
    <n v="0"/>
    <n v="0"/>
    <n v="0"/>
    <n v="0"/>
    <n v="0"/>
    <n v="36.049999999999997"/>
    <n v="36.049999999999997"/>
    <n v="0"/>
    <n v="0"/>
    <n v="0"/>
    <n v="0"/>
    <n v="0"/>
  </r>
  <r>
    <n v="22"/>
    <d v="2012-10-07T00:00:00"/>
    <d v="2012-10-20T00:00:00"/>
    <x v="3"/>
    <s v="G1N"/>
    <s v="GD10000000"/>
    <s v="GD0"/>
    <n v="13"/>
    <n v="8200"/>
    <s v="GD600"/>
    <n v="93812"/>
    <m/>
    <m/>
    <s v="21938A"/>
    <n v="12"/>
    <m/>
    <m/>
    <x v="208"/>
    <n v="65071"/>
    <s v="73583"/>
    <x v="62"/>
    <x v="1"/>
    <s v="Non-executive"/>
    <s v="D608"/>
    <x v="1"/>
    <n v="2067.62"/>
    <n v="0"/>
    <n v="0"/>
    <n v="0"/>
    <n v="0"/>
    <n v="0"/>
    <n v="0"/>
    <n v="0"/>
    <n v="0"/>
    <n v="0"/>
    <n v="0"/>
    <n v="0"/>
    <n v="0"/>
    <n v="0"/>
    <n v="0"/>
    <n v="0"/>
    <n v="0"/>
    <n v="0"/>
    <n v="1.51"/>
    <n v="161.84"/>
    <n v="0"/>
    <n v="0"/>
    <n v="0"/>
    <n v="0"/>
    <n v="0"/>
    <n v="124.84"/>
    <n v="0"/>
    <n v="0"/>
    <n v="0"/>
    <n v="0"/>
    <n v="0"/>
    <n v="2.71"/>
    <n v="6.19"/>
    <n v="0"/>
    <n v="0"/>
    <n v="29.2"/>
    <n v="103.38"/>
    <n v="0"/>
    <n v="8.6300000000000008"/>
    <n v="0"/>
    <n v="0"/>
    <n v="0"/>
    <n v="0"/>
    <n v="0"/>
    <n v="0"/>
    <n v="0"/>
    <n v="0"/>
    <n v="2505.92"/>
    <n v="2505.9200000000005"/>
    <n v="0"/>
    <n v="0"/>
    <n v="0"/>
    <n v="0"/>
    <n v="0"/>
  </r>
  <r>
    <n v="22"/>
    <d v="2012-10-07T00:00:00"/>
    <d v="2012-10-20T00:00:00"/>
    <x v="3"/>
    <s v="G1N"/>
    <s v="GD10000000"/>
    <s v="GD0"/>
    <n v="13"/>
    <n v="8200"/>
    <s v="GD600"/>
    <n v="93812"/>
    <m/>
    <m/>
    <s v="21938A"/>
    <n v="12"/>
    <m/>
    <m/>
    <x v="184"/>
    <n v="67170"/>
    <s v="71609"/>
    <x v="68"/>
    <x v="1"/>
    <s v="Non-executive"/>
    <s v="D608"/>
    <x v="1"/>
    <n v="618.47"/>
    <n v="0"/>
    <n v="0"/>
    <n v="0"/>
    <n v="0"/>
    <n v="0"/>
    <n v="0"/>
    <n v="0"/>
    <n v="0"/>
    <n v="0"/>
    <n v="0"/>
    <n v="0"/>
    <n v="0"/>
    <n v="0"/>
    <n v="0"/>
    <n v="0"/>
    <n v="0"/>
    <n v="0"/>
    <n v="0.46"/>
    <n v="56"/>
    <n v="0"/>
    <n v="0"/>
    <n v="0"/>
    <n v="0"/>
    <n v="0"/>
    <n v="37.19"/>
    <n v="0"/>
    <n v="0"/>
    <n v="0"/>
    <n v="0"/>
    <n v="0"/>
    <n v="0.95"/>
    <n v="2.16"/>
    <n v="0"/>
    <n v="0"/>
    <n v="8.6999999999999993"/>
    <n v="0"/>
    <n v="0"/>
    <n v="2.98"/>
    <n v="0"/>
    <n v="0"/>
    <n v="0"/>
    <n v="0"/>
    <n v="0"/>
    <n v="0"/>
    <n v="0"/>
    <n v="0"/>
    <n v="726.91"/>
    <n v="726.9100000000002"/>
    <n v="0"/>
    <n v="0"/>
    <n v="0"/>
    <n v="0"/>
    <n v="0"/>
  </r>
  <r>
    <n v="22"/>
    <d v="2012-10-07T00:00:00"/>
    <d v="2012-10-20T00:00:00"/>
    <x v="3"/>
    <s v="G1N"/>
    <s v="GD10000000"/>
    <s v="GD0"/>
    <n v="13"/>
    <n v="8200"/>
    <s v="GD600"/>
    <n v="93812"/>
    <m/>
    <m/>
    <s v="21938A"/>
    <n v="12"/>
    <m/>
    <m/>
    <x v="209"/>
    <n v="67406"/>
    <s v="47860"/>
    <x v="113"/>
    <x v="1"/>
    <s v="Non-executive"/>
    <s v="D608"/>
    <x v="1"/>
    <n v="2192.54"/>
    <n v="0"/>
    <n v="0"/>
    <n v="0"/>
    <n v="0"/>
    <n v="0"/>
    <n v="0"/>
    <n v="0"/>
    <n v="0"/>
    <n v="0"/>
    <n v="0"/>
    <n v="0"/>
    <n v="0"/>
    <n v="0"/>
    <n v="0"/>
    <n v="0"/>
    <n v="0"/>
    <n v="0"/>
    <n v="1.62"/>
    <n v="178.92"/>
    <n v="0"/>
    <n v="0"/>
    <n v="0"/>
    <n v="0"/>
    <n v="0"/>
    <n v="120.36"/>
    <n v="0"/>
    <n v="0"/>
    <n v="0"/>
    <n v="0"/>
    <n v="0"/>
    <n v="2.71"/>
    <n v="6.19"/>
    <n v="0"/>
    <n v="0"/>
    <n v="28.15"/>
    <n v="0"/>
    <n v="0"/>
    <n v="9.5399999999999991"/>
    <n v="0"/>
    <n v="0"/>
    <n v="0"/>
    <n v="0"/>
    <n v="0"/>
    <n v="0"/>
    <n v="0"/>
    <n v="0"/>
    <n v="2540.0300000000002"/>
    <n v="2540.0300000000002"/>
    <n v="0"/>
    <n v="0"/>
    <n v="0"/>
    <n v="0"/>
    <n v="0"/>
  </r>
  <r>
    <n v="22"/>
    <d v="2012-10-07T00:00:00"/>
    <d v="2012-10-20T00:00:00"/>
    <x v="3"/>
    <s v="G1N"/>
    <s v="GD10000000"/>
    <s v="GD0"/>
    <n v="13"/>
    <n v="8200"/>
    <s v="GD600"/>
    <s v="CAA13"/>
    <m/>
    <m/>
    <s v="31CAA1"/>
    <n v="13"/>
    <m/>
    <m/>
    <x v="114"/>
    <n v="37710"/>
    <s v="73535"/>
    <x v="64"/>
    <x v="1"/>
    <s v="Non-executive"/>
    <s v="D608"/>
    <x v="1"/>
    <n v="787.2"/>
    <n v="0"/>
    <n v="0"/>
    <n v="0"/>
    <n v="0"/>
    <n v="0"/>
    <n v="0"/>
    <n v="0"/>
    <n v="0"/>
    <n v="0"/>
    <n v="0"/>
    <n v="0"/>
    <n v="0"/>
    <n v="0"/>
    <n v="0"/>
    <n v="0"/>
    <n v="0"/>
    <n v="0"/>
    <n v="0.56000000000000005"/>
    <n v="0"/>
    <n v="0"/>
    <n v="0"/>
    <n v="0"/>
    <n v="0"/>
    <n v="0"/>
    <n v="48.8"/>
    <n v="0"/>
    <n v="0"/>
    <n v="0"/>
    <n v="0"/>
    <n v="0"/>
    <n v="0.54"/>
    <n v="1.24"/>
    <n v="0"/>
    <n v="0"/>
    <n v="11.42"/>
    <n v="39.36"/>
    <n v="0"/>
    <n v="0"/>
    <n v="0"/>
    <n v="0"/>
    <n v="0"/>
    <n v="0"/>
    <n v="0"/>
    <n v="0"/>
    <n v="0"/>
    <n v="0"/>
    <n v="889.12"/>
    <n v="889.11999999999989"/>
    <n v="0"/>
    <n v="0"/>
    <n v="0"/>
    <n v="0"/>
    <n v="0"/>
  </r>
  <r>
    <n v="22"/>
    <d v="2012-10-07T00:00:00"/>
    <d v="2012-10-20T00:00:00"/>
    <x v="3"/>
    <s v="G1N"/>
    <s v="GD10000000"/>
    <s v="GD0"/>
    <n v="13"/>
    <n v="8200"/>
    <s v="GD600"/>
    <s v="CAA13"/>
    <m/>
    <m/>
    <s v="31CAA1"/>
    <n v="13"/>
    <m/>
    <m/>
    <x v="117"/>
    <n v="44045"/>
    <s v="48038"/>
    <x v="58"/>
    <x v="1"/>
    <s v="Non-executive"/>
    <s v="D608"/>
    <x v="1"/>
    <n v="0"/>
    <n v="0"/>
    <n v="0"/>
    <n v="0"/>
    <n v="0"/>
    <n v="510.61"/>
    <n v="0"/>
    <n v="0"/>
    <n v="0"/>
    <n v="0"/>
    <n v="0"/>
    <n v="0"/>
    <n v="0"/>
    <n v="0"/>
    <n v="0"/>
    <n v="0"/>
    <n v="0"/>
    <n v="0"/>
    <n v="0.38"/>
    <n v="93.54"/>
    <n v="0"/>
    <n v="0"/>
    <n v="0"/>
    <n v="0"/>
    <n v="0"/>
    <n v="29.2"/>
    <n v="0"/>
    <n v="0"/>
    <n v="0"/>
    <n v="0"/>
    <n v="0"/>
    <n v="0.6"/>
    <n v="1.76"/>
    <n v="0"/>
    <n v="0"/>
    <n v="6.84"/>
    <n v="25.53"/>
    <n v="0"/>
    <n v="4.99"/>
    <n v="0"/>
    <n v="0"/>
    <n v="0"/>
    <n v="0"/>
    <n v="0"/>
    <n v="0"/>
    <n v="0"/>
    <n v="0"/>
    <n v="673.45"/>
    <n v="673.45"/>
    <n v="0"/>
    <n v="0"/>
    <n v="0"/>
    <n v="0"/>
    <n v="0"/>
  </r>
  <r>
    <n v="22"/>
    <d v="2012-10-07T00:00:00"/>
    <d v="2012-10-20T00:00:00"/>
    <x v="3"/>
    <s v="G1N"/>
    <s v="GD10000000"/>
    <s v="GD0"/>
    <n v="13"/>
    <n v="8200"/>
    <s v="GD600"/>
    <s v="CAA13"/>
    <m/>
    <m/>
    <s v="31CAA1"/>
    <n v="13"/>
    <m/>
    <m/>
    <x v="120"/>
    <n v="61802"/>
    <s v="912"/>
    <x v="58"/>
    <x v="1"/>
    <s v="Non-executive"/>
    <s v="D608"/>
    <x v="1"/>
    <n v="480.76"/>
    <n v="0"/>
    <n v="0"/>
    <n v="0"/>
    <n v="0"/>
    <n v="0"/>
    <n v="0"/>
    <n v="0"/>
    <n v="0"/>
    <n v="0"/>
    <n v="0"/>
    <n v="0"/>
    <n v="0"/>
    <n v="0"/>
    <n v="0"/>
    <n v="0"/>
    <n v="0"/>
    <n v="0"/>
    <n v="0.36"/>
    <n v="32.36"/>
    <n v="0"/>
    <n v="0"/>
    <n v="0"/>
    <n v="0"/>
    <n v="0"/>
    <n v="28.6"/>
    <n v="0"/>
    <n v="0"/>
    <n v="0"/>
    <n v="0"/>
    <n v="0"/>
    <n v="0.54"/>
    <n v="1.24"/>
    <n v="0"/>
    <n v="0"/>
    <n v="6.69"/>
    <n v="24.04"/>
    <n v="0"/>
    <n v="1.72"/>
    <n v="0"/>
    <n v="0"/>
    <n v="0"/>
    <n v="0"/>
    <n v="0"/>
    <n v="0"/>
    <n v="0"/>
    <n v="0"/>
    <n v="576.30999999999995"/>
    <n v="576.31000000000006"/>
    <n v="0"/>
    <n v="0"/>
    <n v="0"/>
    <n v="0"/>
    <n v="0"/>
  </r>
  <r>
    <n v="22"/>
    <d v="2012-10-07T00:00:00"/>
    <d v="2012-10-20T00:00:00"/>
    <x v="3"/>
    <s v="G1N"/>
    <s v="GD10000000"/>
    <s v="GD0"/>
    <n v="13"/>
    <n v="8200"/>
    <s v="GD600"/>
    <s v="DCV11"/>
    <m/>
    <m/>
    <s v="13DCV1"/>
    <n v="11"/>
    <m/>
    <m/>
    <x v="111"/>
    <n v="4351"/>
    <s v="44122"/>
    <x v="62"/>
    <x v="1"/>
    <s v="Non-executive"/>
    <s v="D608"/>
    <x v="1"/>
    <n v="160.68"/>
    <n v="0"/>
    <n v="0"/>
    <n v="0"/>
    <n v="0"/>
    <n v="0"/>
    <n v="0"/>
    <n v="0"/>
    <n v="0"/>
    <n v="0"/>
    <n v="0"/>
    <n v="0"/>
    <n v="0"/>
    <n v="0"/>
    <n v="0"/>
    <n v="0"/>
    <n v="0"/>
    <n v="0"/>
    <n v="0.12"/>
    <n v="8.1"/>
    <n v="0"/>
    <n v="0"/>
    <n v="0"/>
    <n v="0"/>
    <n v="0"/>
    <n v="9.68"/>
    <n v="0"/>
    <n v="0"/>
    <n v="0"/>
    <n v="0"/>
    <n v="0"/>
    <n v="0.14000000000000001"/>
    <n v="0.31"/>
    <n v="0"/>
    <n v="0"/>
    <n v="2.2599999999999998"/>
    <n v="8.0399999999999991"/>
    <n v="0"/>
    <n v="0.44"/>
    <n v="0"/>
    <n v="0"/>
    <n v="0"/>
    <n v="0"/>
    <n v="0"/>
    <n v="0"/>
    <n v="0"/>
    <n v="0"/>
    <n v="189.77"/>
    <n v="189.76999999999998"/>
    <n v="0"/>
    <n v="0"/>
    <n v="0"/>
    <n v="0"/>
    <n v="0"/>
  </r>
  <r>
    <n v="22"/>
    <d v="2012-10-07T00:00:00"/>
    <d v="2012-10-20T00:00:00"/>
    <x v="3"/>
    <s v="G1N"/>
    <s v="GD10000000"/>
    <s v="GD0"/>
    <n v="13"/>
    <n v="8200"/>
    <s v="GD600"/>
    <s v="DCV11"/>
    <m/>
    <m/>
    <s v="13DCV1"/>
    <n v="11"/>
    <m/>
    <m/>
    <x v="115"/>
    <n v="40509"/>
    <s v="73522"/>
    <x v="65"/>
    <x v="1"/>
    <s v="Non-executive"/>
    <s v="D608"/>
    <x v="1"/>
    <n v="305.45999999999998"/>
    <n v="0"/>
    <n v="0"/>
    <n v="0"/>
    <n v="0"/>
    <n v="0"/>
    <n v="0"/>
    <n v="0"/>
    <n v="0"/>
    <n v="0"/>
    <n v="0"/>
    <n v="0"/>
    <n v="0"/>
    <n v="0"/>
    <n v="0"/>
    <n v="0"/>
    <n v="0"/>
    <n v="0"/>
    <n v="0.22"/>
    <n v="51.7"/>
    <n v="0"/>
    <n v="0"/>
    <n v="0"/>
    <n v="0"/>
    <n v="0"/>
    <n v="17.88"/>
    <n v="0"/>
    <n v="0"/>
    <n v="0"/>
    <n v="0"/>
    <n v="0"/>
    <n v="0.32"/>
    <n v="1.1399999999999999"/>
    <n v="0"/>
    <n v="0"/>
    <n v="4.18"/>
    <n v="15.28"/>
    <n v="0"/>
    <n v="2.76"/>
    <n v="0"/>
    <n v="0"/>
    <n v="0"/>
    <n v="0"/>
    <n v="0"/>
    <n v="0"/>
    <n v="0"/>
    <n v="0"/>
    <n v="398.94"/>
    <n v="398.93999999999994"/>
    <n v="0"/>
    <n v="0"/>
    <n v="0"/>
    <n v="0"/>
    <n v="0"/>
  </r>
  <r>
    <n v="22"/>
    <d v="2012-10-07T00:00:00"/>
    <d v="2012-10-20T00:00:00"/>
    <x v="3"/>
    <s v="G1N"/>
    <s v="GD10000000"/>
    <s v="GD0"/>
    <n v="13"/>
    <n v="8200"/>
    <s v="GD600"/>
    <s v="DCV11"/>
    <m/>
    <m/>
    <s v="13DCV1"/>
    <n v="11"/>
    <m/>
    <m/>
    <x v="119"/>
    <n v="57062"/>
    <s v="47421"/>
    <x v="162"/>
    <x v="1"/>
    <s v="Non-executive"/>
    <s v="D608"/>
    <x v="1"/>
    <n v="192.3"/>
    <n v="0"/>
    <n v="0"/>
    <n v="0"/>
    <n v="0"/>
    <n v="0"/>
    <n v="0"/>
    <n v="0"/>
    <n v="0"/>
    <n v="0"/>
    <n v="0"/>
    <n v="0"/>
    <n v="0"/>
    <n v="0"/>
    <n v="0"/>
    <n v="0"/>
    <n v="0"/>
    <n v="0"/>
    <n v="0.14000000000000001"/>
    <n v="0"/>
    <n v="0"/>
    <n v="0"/>
    <n v="0"/>
    <n v="0"/>
    <n v="0"/>
    <n v="11.92"/>
    <n v="0"/>
    <n v="0"/>
    <n v="0"/>
    <n v="0"/>
    <n v="0"/>
    <n v="0.22"/>
    <n v="0.5"/>
    <n v="0"/>
    <n v="0"/>
    <n v="2.78"/>
    <n v="9.6199999999999992"/>
    <n v="0"/>
    <n v="0"/>
    <n v="0"/>
    <n v="0"/>
    <n v="0"/>
    <n v="0"/>
    <n v="0"/>
    <n v="0"/>
    <n v="0"/>
    <n v="0"/>
    <n v="217.48"/>
    <n v="217.48"/>
    <n v="0"/>
    <n v="0"/>
    <n v="0"/>
    <n v="0"/>
    <n v="0"/>
  </r>
  <r>
    <n v="22"/>
    <d v="2012-10-07T00:00:00"/>
    <d v="2012-10-20T00:00:00"/>
    <x v="3"/>
    <s v="G1N"/>
    <s v="GD10000000"/>
    <s v="GD0"/>
    <n v="13"/>
    <n v="8200"/>
    <s v="GD600"/>
    <s v="FDS13"/>
    <m/>
    <m/>
    <s v="FDSAL1"/>
    <n v="13"/>
    <m/>
    <m/>
    <x v="178"/>
    <n v="45358"/>
    <s v="73506"/>
    <x v="58"/>
    <x v="1"/>
    <s v="Non-executive"/>
    <s v="D608"/>
    <x v="1"/>
    <n v="506.19"/>
    <n v="0"/>
    <n v="0"/>
    <n v="0"/>
    <n v="0"/>
    <n v="0"/>
    <n v="0"/>
    <n v="0"/>
    <n v="0"/>
    <n v="0"/>
    <n v="0"/>
    <n v="0"/>
    <n v="0"/>
    <n v="0"/>
    <n v="0"/>
    <n v="0"/>
    <n v="0"/>
    <n v="0"/>
    <n v="0.38"/>
    <n v="0"/>
    <n v="0"/>
    <n v="0"/>
    <n v="0"/>
    <n v="0"/>
    <n v="0"/>
    <n v="30.49"/>
    <n v="0"/>
    <n v="0"/>
    <n v="0"/>
    <n v="0"/>
    <n v="0"/>
    <n v="0.68"/>
    <n v="1.55"/>
    <n v="0"/>
    <n v="0"/>
    <n v="7.14"/>
    <n v="25.32"/>
    <n v="0"/>
    <n v="0"/>
    <n v="0"/>
    <n v="0"/>
    <n v="0"/>
    <n v="0"/>
    <n v="0"/>
    <n v="0"/>
    <n v="0"/>
    <n v="0"/>
    <n v="571.75"/>
    <n v="571.74999999999989"/>
    <n v="0"/>
    <n v="0"/>
    <n v="0"/>
    <n v="0"/>
    <n v="0"/>
  </r>
  <r>
    <n v="22"/>
    <d v="2012-10-07T00:00:00"/>
    <d v="2012-10-20T00:00:00"/>
    <x v="3"/>
    <s v="G1N"/>
    <s v="GD10000000"/>
    <s v="GD0"/>
    <n v="13"/>
    <n v="8200"/>
    <s v="GD600"/>
    <s v="FFV12"/>
    <m/>
    <m/>
    <s v="21FFV1"/>
    <n v="12"/>
    <m/>
    <m/>
    <x v="116"/>
    <n v="40512"/>
    <s v="73508"/>
    <x v="58"/>
    <x v="1"/>
    <s v="Non-executive"/>
    <s v="D608"/>
    <x v="1"/>
    <n v="600.96"/>
    <n v="0"/>
    <n v="0"/>
    <n v="0"/>
    <n v="0"/>
    <n v="0"/>
    <n v="0"/>
    <n v="0"/>
    <n v="0"/>
    <n v="0"/>
    <n v="0"/>
    <n v="0"/>
    <n v="0"/>
    <n v="0"/>
    <n v="0"/>
    <n v="0"/>
    <n v="0"/>
    <n v="0"/>
    <n v="0.44"/>
    <n v="40.46"/>
    <n v="0"/>
    <n v="0"/>
    <n v="0"/>
    <n v="0"/>
    <n v="0"/>
    <n v="36.42"/>
    <n v="0"/>
    <n v="0"/>
    <n v="0"/>
    <n v="0"/>
    <n v="0"/>
    <n v="0.68"/>
    <n v="1.55"/>
    <n v="0"/>
    <n v="0"/>
    <n v="8.52"/>
    <n v="30.05"/>
    <n v="0"/>
    <n v="2.16"/>
    <n v="0"/>
    <n v="0"/>
    <n v="0"/>
    <n v="0"/>
    <n v="0"/>
    <n v="0"/>
    <n v="0"/>
    <n v="0"/>
    <n v="721.24"/>
    <n v="721.2399999999999"/>
    <n v="0"/>
    <n v="0"/>
    <n v="0"/>
    <n v="0"/>
    <n v="0"/>
  </r>
  <r>
    <n v="22"/>
    <d v="2012-10-07T00:00:00"/>
    <d v="2012-10-20T00:00:00"/>
    <x v="3"/>
    <s v="G1N"/>
    <s v="GD10000000"/>
    <s v="GD0"/>
    <n v="13"/>
    <n v="8200"/>
    <s v="GD600"/>
    <s v="FFV13"/>
    <m/>
    <m/>
    <s v="31FFV1"/>
    <n v="13"/>
    <m/>
    <m/>
    <x v="110"/>
    <n v="3679"/>
    <s v="46053"/>
    <x v="58"/>
    <x v="1"/>
    <s v="Non-executive"/>
    <s v="D608"/>
    <x v="1"/>
    <n v="788.3"/>
    <n v="0"/>
    <n v="0"/>
    <n v="0"/>
    <n v="0"/>
    <n v="0"/>
    <n v="0"/>
    <n v="0"/>
    <n v="0"/>
    <n v="0"/>
    <n v="0"/>
    <n v="0"/>
    <n v="0"/>
    <n v="0"/>
    <n v="0"/>
    <n v="0"/>
    <n v="0"/>
    <n v="0"/>
    <n v="0.57999999999999996"/>
    <n v="153.08000000000001"/>
    <n v="0"/>
    <n v="0"/>
    <n v="0"/>
    <n v="0"/>
    <n v="0"/>
    <n v="44.69"/>
    <n v="0"/>
    <n v="0"/>
    <n v="0"/>
    <n v="0"/>
    <n v="0"/>
    <n v="0.98"/>
    <n v="3.42"/>
    <n v="0"/>
    <n v="0"/>
    <n v="10.46"/>
    <n v="39.42"/>
    <n v="0"/>
    <n v="8.16"/>
    <n v="0"/>
    <n v="0"/>
    <n v="0"/>
    <n v="0"/>
    <n v="0"/>
    <n v="0"/>
    <n v="0"/>
    <n v="0"/>
    <n v="1049.0899999999999"/>
    <n v="1049.0900000000001"/>
    <n v="0"/>
    <n v="0"/>
    <n v="0"/>
    <n v="0"/>
    <n v="0"/>
  </r>
  <r>
    <n v="22"/>
    <d v="2012-10-07T00:00:00"/>
    <d v="2012-10-20T00:00:00"/>
    <x v="3"/>
    <s v="G1N"/>
    <s v="GD10000000"/>
    <s v="GD0"/>
    <n v="13"/>
    <n v="8200"/>
    <s v="GD600"/>
    <s v="FFV13"/>
    <m/>
    <m/>
    <s v="31FFV1"/>
    <n v="13"/>
    <m/>
    <m/>
    <x v="221"/>
    <n v="12371"/>
    <s v="40781"/>
    <x v="63"/>
    <x v="1"/>
    <s v="Non-executive"/>
    <s v="D608"/>
    <x v="1"/>
    <n v="0"/>
    <n v="0"/>
    <n v="0"/>
    <n v="0"/>
    <n v="0"/>
    <n v="810.68"/>
    <n v="0"/>
    <n v="0"/>
    <n v="0"/>
    <n v="0"/>
    <n v="0"/>
    <n v="0"/>
    <n v="0"/>
    <n v="0"/>
    <n v="0"/>
    <n v="0"/>
    <n v="0"/>
    <n v="0"/>
    <n v="0.6"/>
    <n v="155.12"/>
    <n v="0"/>
    <n v="0"/>
    <n v="0"/>
    <n v="0"/>
    <n v="0"/>
    <n v="47.06"/>
    <n v="0"/>
    <n v="0"/>
    <n v="0"/>
    <n v="0"/>
    <n v="0"/>
    <n v="0.9"/>
    <n v="2.64"/>
    <n v="0"/>
    <n v="0"/>
    <n v="11"/>
    <n v="40.54"/>
    <n v="0"/>
    <n v="8.2799999999999994"/>
    <n v="0"/>
    <n v="0"/>
    <n v="0"/>
    <n v="0"/>
    <n v="0"/>
    <n v="0"/>
    <n v="0"/>
    <n v="0"/>
    <n v="1076.82"/>
    <n v="1076.82"/>
    <n v="0"/>
    <n v="0"/>
    <n v="0"/>
    <n v="0"/>
    <n v="0"/>
  </r>
  <r>
    <n v="22"/>
    <d v="2012-10-07T00:00:00"/>
    <d v="2012-10-20T00:00:00"/>
    <x v="3"/>
    <s v="G1N"/>
    <s v="GD10000000"/>
    <s v="GD0"/>
    <n v="13"/>
    <n v="8200"/>
    <s v="GD600"/>
    <s v="FFV13"/>
    <m/>
    <m/>
    <s v="31FFV1"/>
    <n v="13"/>
    <m/>
    <m/>
    <x v="112"/>
    <n v="20751"/>
    <s v="19399"/>
    <x v="63"/>
    <x v="1"/>
    <s v="Non-executive"/>
    <s v="D608"/>
    <x v="1"/>
    <n v="810.7"/>
    <n v="0"/>
    <n v="0"/>
    <n v="0"/>
    <n v="0"/>
    <n v="0"/>
    <n v="0"/>
    <n v="0"/>
    <n v="0"/>
    <n v="0"/>
    <n v="0"/>
    <n v="0"/>
    <n v="0"/>
    <n v="0"/>
    <n v="0"/>
    <n v="0"/>
    <n v="0"/>
    <n v="0"/>
    <n v="1.64"/>
    <n v="121"/>
    <n v="0"/>
    <n v="0"/>
    <n v="0"/>
    <n v="0"/>
    <n v="0"/>
    <n v="0"/>
    <n v="0"/>
    <n v="0"/>
    <n v="0"/>
    <n v="56.74"/>
    <n v="0"/>
    <n v="0.9"/>
    <n v="2.64"/>
    <n v="0"/>
    <n v="0"/>
    <n v="0"/>
    <n v="0"/>
    <n v="0"/>
    <n v="0"/>
    <n v="0"/>
    <n v="0"/>
    <n v="0"/>
    <n v="0"/>
    <n v="0"/>
    <n v="0"/>
    <n v="0"/>
    <n v="0"/>
    <n v="993.62"/>
    <n v="993.62"/>
    <n v="0"/>
    <n v="0"/>
    <n v="0"/>
    <n v="0"/>
    <n v="0"/>
  </r>
  <r>
    <n v="22"/>
    <d v="2012-10-07T00:00:00"/>
    <d v="2012-10-20T00:00:00"/>
    <x v="3"/>
    <s v="G1N"/>
    <s v="GO16000000"/>
    <s v="GD0"/>
    <n v="13"/>
    <n v="8200"/>
    <s v="GD600"/>
    <s v="FFV13"/>
    <m/>
    <m/>
    <s v="31FFV1"/>
    <n v="13"/>
    <m/>
    <m/>
    <x v="122"/>
    <n v="63122"/>
    <s v="50752"/>
    <x v="69"/>
    <x v="1"/>
    <s v="Non-executive"/>
    <s v="D608"/>
    <x v="1"/>
    <n v="582.79999999999995"/>
    <n v="0"/>
    <n v="0"/>
    <n v="0"/>
    <n v="0"/>
    <n v="0"/>
    <n v="0"/>
    <n v="0"/>
    <n v="0"/>
    <n v="0"/>
    <n v="0"/>
    <n v="0"/>
    <n v="0"/>
    <n v="0"/>
    <n v="0"/>
    <n v="0"/>
    <n v="0"/>
    <n v="0"/>
    <n v="0.44"/>
    <n v="155.12"/>
    <n v="0"/>
    <n v="0"/>
    <n v="0"/>
    <n v="0"/>
    <n v="0"/>
    <n v="31.24"/>
    <n v="0"/>
    <n v="0"/>
    <n v="0"/>
    <n v="0"/>
    <n v="0"/>
    <n v="0.98"/>
    <n v="3.42"/>
    <n v="0"/>
    <n v="0"/>
    <n v="7.3"/>
    <n v="29.14"/>
    <n v="0"/>
    <n v="8.2799999999999994"/>
    <n v="0"/>
    <n v="0"/>
    <n v="0"/>
    <n v="0"/>
    <n v="0"/>
    <n v="0"/>
    <n v="0"/>
    <n v="0"/>
    <n v="818.72"/>
    <n v="818.71999999999991"/>
    <n v="0"/>
    <n v="0"/>
    <n v="0"/>
    <n v="0"/>
    <n v="0"/>
  </r>
  <r>
    <n v="22"/>
    <d v="2012-10-07T00:00:00"/>
    <d v="2012-10-20T00:00:00"/>
    <x v="3"/>
    <s v="G1N"/>
    <s v="GD10000000"/>
    <s v="GD0"/>
    <n v="13"/>
    <n v="8200"/>
    <s v="GD600"/>
    <s v="PRE11"/>
    <m/>
    <m/>
    <s v="03PREP"/>
    <n v="11"/>
    <m/>
    <m/>
    <x v="184"/>
    <n v="67170"/>
    <s v="71609"/>
    <x v="68"/>
    <x v="1"/>
    <s v="Non-executive"/>
    <s v="D608"/>
    <x v="1"/>
    <n v="883.52"/>
    <n v="0"/>
    <n v="0"/>
    <n v="0"/>
    <n v="0"/>
    <n v="0"/>
    <n v="0"/>
    <n v="0"/>
    <n v="0"/>
    <n v="0"/>
    <n v="0"/>
    <n v="0"/>
    <n v="0"/>
    <n v="0"/>
    <n v="0"/>
    <n v="0"/>
    <n v="0"/>
    <n v="0"/>
    <n v="0.66"/>
    <n v="80.02"/>
    <n v="0"/>
    <n v="0"/>
    <n v="0"/>
    <n v="0"/>
    <n v="0"/>
    <n v="53.13"/>
    <n v="0"/>
    <n v="0"/>
    <n v="0"/>
    <n v="0"/>
    <n v="0"/>
    <n v="1.36"/>
    <n v="3.1"/>
    <n v="0"/>
    <n v="0"/>
    <n v="12.42"/>
    <n v="0"/>
    <n v="0"/>
    <n v="4.2699999999999996"/>
    <n v="0"/>
    <n v="0"/>
    <n v="0"/>
    <n v="0"/>
    <n v="0"/>
    <n v="0"/>
    <n v="0"/>
    <n v="0"/>
    <n v="1038.48"/>
    <n v="1038.48"/>
    <n v="0"/>
    <n v="0"/>
    <n v="0"/>
    <n v="0"/>
    <n v="0"/>
  </r>
  <r>
    <n v="22"/>
    <d v="2012-10-07T00:00:00"/>
    <d v="2012-10-20T00:00:00"/>
    <x v="3"/>
    <s v="G1N"/>
    <s v="GD10000000"/>
    <s v="GD0"/>
    <n v="13"/>
    <n v="8200"/>
    <s v="GD600"/>
    <s v="PRE13"/>
    <m/>
    <m/>
    <s v="03PREP"/>
    <n v="13"/>
    <m/>
    <m/>
    <x v="371"/>
    <n v="70409"/>
    <s v="75539"/>
    <x v="62"/>
    <x v="1"/>
    <s v="Non-executive"/>
    <s v="D608"/>
    <x v="1"/>
    <n v="213"/>
    <n v="0"/>
    <n v="0"/>
    <n v="0"/>
    <n v="0"/>
    <n v="0"/>
    <n v="0"/>
    <n v="0"/>
    <n v="0"/>
    <n v="0"/>
    <n v="0"/>
    <n v="0"/>
    <n v="0"/>
    <n v="0"/>
    <n v="0"/>
    <n v="0"/>
    <n v="0"/>
    <n v="0"/>
    <n v="0"/>
    <n v="16.190000000000001"/>
    <n v="0"/>
    <n v="0"/>
    <n v="0"/>
    <n v="0"/>
    <n v="0"/>
    <n v="12.88"/>
    <n v="0"/>
    <n v="0"/>
    <n v="0"/>
    <n v="0"/>
    <n v="0"/>
    <n v="0.28000000000000003"/>
    <n v="0.62"/>
    <n v="0"/>
    <n v="0"/>
    <n v="3"/>
    <n v="0"/>
    <n v="0"/>
    <n v="0.86"/>
    <n v="0"/>
    <n v="0"/>
    <n v="0"/>
    <n v="0"/>
    <n v="0"/>
    <n v="0"/>
    <n v="0"/>
    <n v="0"/>
    <n v="246.83"/>
    <n v="246.83"/>
    <n v="0"/>
    <n v="0"/>
    <n v="0"/>
    <n v="0"/>
    <n v="0"/>
  </r>
  <r>
    <n v="22"/>
    <d v="2012-10-07T00:00:00"/>
    <d v="2012-10-20T00:00:00"/>
    <x v="3"/>
    <s v="G1N"/>
    <s v="GD10000000"/>
    <s v="GD0"/>
    <n v="13"/>
    <n v="8200"/>
    <s v="GD600"/>
    <s v="SAE12"/>
    <m/>
    <m/>
    <s v="21SAE1"/>
    <n v="12"/>
    <m/>
    <m/>
    <x v="116"/>
    <n v="40512"/>
    <s v="73508"/>
    <x v="58"/>
    <x v="1"/>
    <s v="Non-executive"/>
    <s v="D608"/>
    <x v="1"/>
    <n v="288.47000000000003"/>
    <n v="0"/>
    <n v="0"/>
    <n v="0"/>
    <n v="0"/>
    <n v="0"/>
    <n v="0"/>
    <n v="0"/>
    <n v="0"/>
    <n v="0"/>
    <n v="0"/>
    <n v="0"/>
    <n v="0"/>
    <n v="0"/>
    <n v="0"/>
    <n v="0"/>
    <n v="0"/>
    <n v="0"/>
    <n v="0.22"/>
    <n v="19.420000000000002"/>
    <n v="0"/>
    <n v="0"/>
    <n v="0"/>
    <n v="0"/>
    <n v="0"/>
    <n v="17.48"/>
    <n v="0"/>
    <n v="0"/>
    <n v="0"/>
    <n v="0"/>
    <n v="0"/>
    <n v="0.32"/>
    <n v="0.74"/>
    <n v="0"/>
    <n v="0"/>
    <n v="4.08"/>
    <n v="14.42"/>
    <n v="0"/>
    <n v="1.04"/>
    <n v="0"/>
    <n v="0"/>
    <n v="0"/>
    <n v="0"/>
    <n v="0"/>
    <n v="0"/>
    <n v="0"/>
    <n v="0"/>
    <n v="346.19"/>
    <n v="346.19000000000011"/>
    <n v="0"/>
    <n v="0"/>
    <n v="0"/>
    <n v="0"/>
    <n v="0"/>
  </r>
  <r>
    <n v="22"/>
    <d v="2012-10-07T00:00:00"/>
    <d v="2012-10-20T00:00:00"/>
    <x v="3"/>
    <s v="G1N"/>
    <s v="GD10000000"/>
    <s v="GD0"/>
    <n v="13"/>
    <n v="8200"/>
    <s v="GD600"/>
    <s v="SAE12"/>
    <m/>
    <m/>
    <s v="21SAE1"/>
    <n v="12"/>
    <m/>
    <m/>
    <x v="119"/>
    <n v="57062"/>
    <s v="47421"/>
    <x v="162"/>
    <x v="1"/>
    <s v="Non-executive"/>
    <s v="D608"/>
    <x v="1"/>
    <n v="480.76"/>
    <n v="0"/>
    <n v="0"/>
    <n v="0"/>
    <n v="0"/>
    <n v="0"/>
    <n v="0"/>
    <n v="0"/>
    <n v="0"/>
    <n v="0"/>
    <n v="0"/>
    <n v="0"/>
    <n v="0"/>
    <n v="0"/>
    <n v="0"/>
    <n v="0"/>
    <n v="0"/>
    <n v="0"/>
    <n v="0.36"/>
    <n v="0"/>
    <n v="0"/>
    <n v="0"/>
    <n v="0"/>
    <n v="0"/>
    <n v="0"/>
    <n v="29.8"/>
    <n v="0"/>
    <n v="0"/>
    <n v="0"/>
    <n v="0"/>
    <n v="0"/>
    <n v="0.54"/>
    <n v="1.24"/>
    <n v="0"/>
    <n v="0"/>
    <n v="6.97"/>
    <n v="24.04"/>
    <n v="0"/>
    <n v="0"/>
    <n v="0"/>
    <n v="0"/>
    <n v="0"/>
    <n v="0"/>
    <n v="0"/>
    <n v="0"/>
    <n v="0"/>
    <n v="0"/>
    <n v="543.71"/>
    <n v="543.71"/>
    <n v="0"/>
    <n v="0"/>
    <n v="0"/>
    <n v="0"/>
    <n v="0"/>
  </r>
  <r>
    <n v="22"/>
    <d v="2012-10-07T00:00:00"/>
    <d v="2012-10-20T00:00:00"/>
    <x v="3"/>
    <s v="G1N"/>
    <s v="GD10000000"/>
    <s v="GD0"/>
    <n v="13"/>
    <n v="8200"/>
    <s v="GD600"/>
    <s v="SAE13"/>
    <m/>
    <m/>
    <s v="31SAE1"/>
    <n v="13"/>
    <m/>
    <m/>
    <x v="111"/>
    <n v="4351"/>
    <s v="44122"/>
    <x v="62"/>
    <x v="1"/>
    <s v="Non-executive"/>
    <s v="D608"/>
    <x v="1"/>
    <n v="642.70000000000005"/>
    <n v="0"/>
    <n v="0"/>
    <n v="0"/>
    <n v="0"/>
    <n v="0"/>
    <n v="0"/>
    <n v="0"/>
    <n v="0"/>
    <n v="0"/>
    <n v="0"/>
    <n v="0"/>
    <n v="0"/>
    <n v="0"/>
    <n v="0"/>
    <n v="0"/>
    <n v="0"/>
    <n v="0"/>
    <n v="0.46"/>
    <n v="32.36"/>
    <n v="0"/>
    <n v="0"/>
    <n v="0"/>
    <n v="0"/>
    <n v="0"/>
    <n v="38.700000000000003"/>
    <n v="0"/>
    <n v="0"/>
    <n v="0"/>
    <n v="0"/>
    <n v="0"/>
    <n v="0.54"/>
    <n v="1.24"/>
    <n v="0"/>
    <n v="0"/>
    <n v="9.0500000000000007"/>
    <n v="32.14"/>
    <n v="0"/>
    <n v="1.72"/>
    <n v="0"/>
    <n v="0"/>
    <n v="0"/>
    <n v="0"/>
    <n v="0"/>
    <n v="0"/>
    <n v="0"/>
    <n v="0"/>
    <n v="758.91"/>
    <n v="758.91000000000008"/>
    <n v="0"/>
    <n v="0"/>
    <n v="0"/>
    <n v="0"/>
    <n v="0"/>
  </r>
  <r>
    <n v="22"/>
    <d v="2012-10-07T00:00:00"/>
    <d v="2012-10-20T00:00:00"/>
    <x v="3"/>
    <s v="G1N"/>
    <s v="GD10000000"/>
    <s v="GD0"/>
    <n v="13"/>
    <n v="8200"/>
    <s v="GD600"/>
    <s v="SAE13"/>
    <m/>
    <m/>
    <s v="31SAE1"/>
    <n v="13"/>
    <m/>
    <m/>
    <x v="221"/>
    <n v="12371"/>
    <s v="40781"/>
    <x v="63"/>
    <x v="1"/>
    <s v="Non-executive"/>
    <s v="D608"/>
    <x v="1"/>
    <n v="0"/>
    <n v="0"/>
    <n v="0"/>
    <n v="0"/>
    <n v="0"/>
    <n v="1621.37"/>
    <n v="0"/>
    <n v="0"/>
    <n v="0"/>
    <n v="0"/>
    <n v="0"/>
    <n v="0"/>
    <n v="0"/>
    <n v="0"/>
    <n v="0"/>
    <n v="0"/>
    <n v="0"/>
    <n v="0"/>
    <n v="1.18"/>
    <n v="310.23"/>
    <n v="0"/>
    <n v="0"/>
    <n v="0"/>
    <n v="0"/>
    <n v="0"/>
    <n v="94.11"/>
    <n v="0"/>
    <n v="0"/>
    <n v="0"/>
    <n v="0"/>
    <n v="0"/>
    <n v="1.79"/>
    <n v="5.26"/>
    <n v="0"/>
    <n v="0"/>
    <n v="22"/>
    <n v="81.069999999999993"/>
    <n v="0"/>
    <n v="16.54"/>
    <n v="0"/>
    <n v="0"/>
    <n v="0"/>
    <n v="0"/>
    <n v="0"/>
    <n v="0"/>
    <n v="0"/>
    <n v="0"/>
    <n v="2153.5500000000002"/>
    <n v="2153.5499999999997"/>
    <n v="0"/>
    <n v="0"/>
    <n v="0"/>
    <n v="0"/>
    <n v="0"/>
  </r>
  <r>
    <n v="22"/>
    <d v="2012-10-07T00:00:00"/>
    <d v="2012-10-20T00:00:00"/>
    <x v="3"/>
    <s v="G1N"/>
    <s v="GD10000000"/>
    <s v="GD0"/>
    <n v="13"/>
    <n v="8200"/>
    <s v="GD600"/>
    <s v="SAE13"/>
    <m/>
    <m/>
    <s v="31SAE1"/>
    <n v="13"/>
    <m/>
    <m/>
    <x v="113"/>
    <n v="25671"/>
    <s v="25512"/>
    <x v="63"/>
    <x v="1"/>
    <s v="Non-executive"/>
    <s v="D608"/>
    <x v="1"/>
    <n v="1621.37"/>
    <n v="0"/>
    <n v="0"/>
    <n v="0"/>
    <n v="0"/>
    <n v="0"/>
    <n v="0"/>
    <n v="0"/>
    <n v="0"/>
    <n v="0"/>
    <n v="0"/>
    <n v="0"/>
    <n v="0"/>
    <n v="0"/>
    <n v="0"/>
    <n v="0"/>
    <n v="0"/>
    <n v="0"/>
    <n v="3.28"/>
    <n v="248.61"/>
    <n v="0"/>
    <n v="0"/>
    <n v="0"/>
    <n v="0"/>
    <n v="0"/>
    <n v="0"/>
    <n v="0"/>
    <n v="0"/>
    <n v="0"/>
    <n v="113.5"/>
    <n v="0"/>
    <n v="1.96"/>
    <n v="6.83"/>
    <n v="0"/>
    <n v="0"/>
    <n v="0"/>
    <n v="0"/>
    <n v="0"/>
    <n v="0"/>
    <n v="0"/>
    <n v="0"/>
    <n v="0"/>
    <n v="0"/>
    <n v="0"/>
    <n v="0"/>
    <n v="0"/>
    <n v="0"/>
    <n v="1995.55"/>
    <n v="1995.5499999999997"/>
    <n v="0"/>
    <n v="0"/>
    <n v="0"/>
    <n v="0"/>
    <n v="0"/>
  </r>
  <r>
    <n v="22"/>
    <d v="2012-10-07T00:00:00"/>
    <d v="2012-10-20T00:00:00"/>
    <x v="3"/>
    <s v="G1N"/>
    <s v="GD10000000"/>
    <s v="GD0"/>
    <n v="13"/>
    <n v="8200"/>
    <s v="GD600"/>
    <s v="SAE13"/>
    <m/>
    <m/>
    <s v="31SAE1"/>
    <n v="13"/>
    <m/>
    <m/>
    <x v="177"/>
    <n v="28965"/>
    <s v="46114"/>
    <x v="58"/>
    <x v="1"/>
    <s v="Non-executive"/>
    <s v="D608"/>
    <x v="1"/>
    <n v="0"/>
    <n v="0"/>
    <n v="0"/>
    <n v="0"/>
    <n v="0"/>
    <n v="1576.6"/>
    <n v="0"/>
    <n v="0"/>
    <n v="0"/>
    <n v="0"/>
    <n v="0"/>
    <n v="0"/>
    <n v="0"/>
    <n v="0"/>
    <n v="0"/>
    <n v="0"/>
    <n v="0"/>
    <n v="0"/>
    <n v="1.1599999999999999"/>
    <n v="97.1"/>
    <n v="0"/>
    <n v="0"/>
    <n v="0"/>
    <n v="0"/>
    <n v="0"/>
    <n v="95.74"/>
    <n v="0"/>
    <n v="0"/>
    <n v="0"/>
    <n v="0"/>
    <n v="0"/>
    <n v="1.63"/>
    <n v="3.71"/>
    <n v="0"/>
    <n v="0"/>
    <n v="22.4"/>
    <n v="78.819999999999993"/>
    <n v="0"/>
    <n v="5.18"/>
    <n v="0"/>
    <n v="0"/>
    <n v="0"/>
    <n v="0"/>
    <n v="0"/>
    <n v="0"/>
    <n v="0"/>
    <n v="0"/>
    <n v="1882.34"/>
    <n v="1882.3400000000001"/>
    <n v="0"/>
    <n v="0"/>
    <n v="0"/>
    <n v="0"/>
    <n v="0"/>
  </r>
  <r>
    <n v="22"/>
    <d v="2012-10-07T00:00:00"/>
    <d v="2012-10-20T00:00:00"/>
    <x v="3"/>
    <s v="G1N"/>
    <s v="GD10000000"/>
    <s v="GD0"/>
    <n v="13"/>
    <n v="8200"/>
    <s v="GD600"/>
    <s v="SAE13"/>
    <m/>
    <m/>
    <s v="31SAE1"/>
    <n v="13"/>
    <m/>
    <m/>
    <x v="114"/>
    <n v="37710"/>
    <s v="73535"/>
    <x v="64"/>
    <x v="1"/>
    <s v="Non-executive"/>
    <s v="D608"/>
    <x v="1"/>
    <n v="1574.4"/>
    <n v="0"/>
    <n v="0"/>
    <n v="0"/>
    <n v="0"/>
    <n v="0"/>
    <n v="0"/>
    <n v="0"/>
    <n v="0"/>
    <n v="0"/>
    <n v="0"/>
    <n v="0"/>
    <n v="0"/>
    <n v="0"/>
    <n v="0"/>
    <n v="0"/>
    <n v="0"/>
    <n v="0"/>
    <n v="1.1399999999999999"/>
    <n v="0"/>
    <n v="0"/>
    <n v="0"/>
    <n v="0"/>
    <n v="0"/>
    <n v="0"/>
    <n v="97.61"/>
    <n v="0"/>
    <n v="0"/>
    <n v="0"/>
    <n v="0"/>
    <n v="0"/>
    <n v="1.08"/>
    <n v="2.48"/>
    <n v="0"/>
    <n v="0"/>
    <n v="22.83"/>
    <n v="78.72"/>
    <n v="0"/>
    <n v="0"/>
    <n v="0"/>
    <n v="0"/>
    <n v="0"/>
    <n v="0"/>
    <n v="0"/>
    <n v="0"/>
    <n v="0"/>
    <n v="0"/>
    <n v="1778.26"/>
    <n v="1778.26"/>
    <n v="0"/>
    <n v="0"/>
    <n v="0"/>
    <n v="0"/>
    <n v="0"/>
  </r>
  <r>
    <n v="22"/>
    <d v="2012-10-07T00:00:00"/>
    <d v="2012-10-20T00:00:00"/>
    <x v="3"/>
    <s v="G1N"/>
    <s v="GD10000000"/>
    <s v="GD0"/>
    <n v="13"/>
    <n v="8200"/>
    <s v="GD600"/>
    <s v="SAE13"/>
    <m/>
    <m/>
    <s v="31SAE1"/>
    <n v="13"/>
    <m/>
    <m/>
    <x v="115"/>
    <n v="40509"/>
    <s v="73522"/>
    <x v="65"/>
    <x v="1"/>
    <s v="Non-executive"/>
    <s v="D608"/>
    <x v="1"/>
    <n v="1221.83"/>
    <n v="0"/>
    <n v="0"/>
    <n v="0"/>
    <n v="0"/>
    <n v="0"/>
    <n v="0"/>
    <n v="0"/>
    <n v="0"/>
    <n v="0"/>
    <n v="0"/>
    <n v="0"/>
    <n v="0"/>
    <n v="0"/>
    <n v="0"/>
    <n v="0"/>
    <n v="0"/>
    <n v="0"/>
    <n v="0.88"/>
    <n v="206.82"/>
    <n v="0"/>
    <n v="0"/>
    <n v="0"/>
    <n v="0"/>
    <n v="0"/>
    <n v="71.48"/>
    <n v="0"/>
    <n v="0"/>
    <n v="0"/>
    <n v="0"/>
    <n v="0"/>
    <n v="1.31"/>
    <n v="4.5599999999999996"/>
    <n v="0"/>
    <n v="0"/>
    <n v="16.72"/>
    <n v="61.09"/>
    <n v="0"/>
    <n v="11.04"/>
    <n v="0"/>
    <n v="0"/>
    <n v="0"/>
    <n v="0"/>
    <n v="0"/>
    <n v="0"/>
    <n v="0"/>
    <n v="0"/>
    <n v="1595.73"/>
    <n v="1595.7299999999998"/>
    <n v="0"/>
    <n v="0"/>
    <n v="0"/>
    <n v="0"/>
    <n v="0"/>
  </r>
  <r>
    <n v="22"/>
    <d v="2012-10-07T00:00:00"/>
    <d v="2012-10-20T00:00:00"/>
    <x v="3"/>
    <s v="G1N"/>
    <s v="GD10000000"/>
    <s v="GD0"/>
    <n v="13"/>
    <n v="8200"/>
    <s v="GD600"/>
    <s v="SAE13"/>
    <m/>
    <m/>
    <s v="31SAE1"/>
    <n v="13"/>
    <m/>
    <m/>
    <x v="117"/>
    <n v="44045"/>
    <s v="48038"/>
    <x v="58"/>
    <x v="1"/>
    <s v="Non-executive"/>
    <s v="D608"/>
    <x v="1"/>
    <n v="0"/>
    <n v="0"/>
    <n v="0"/>
    <n v="0"/>
    <n v="0"/>
    <n v="1021.22"/>
    <n v="0"/>
    <n v="0"/>
    <n v="0"/>
    <n v="0"/>
    <n v="0"/>
    <n v="0"/>
    <n v="0"/>
    <n v="0"/>
    <n v="0"/>
    <n v="0"/>
    <n v="0"/>
    <n v="0"/>
    <n v="0.74"/>
    <n v="187.08"/>
    <n v="0"/>
    <n v="0"/>
    <n v="0"/>
    <n v="0"/>
    <n v="0"/>
    <n v="58.42"/>
    <n v="0"/>
    <n v="0"/>
    <n v="0"/>
    <n v="0"/>
    <n v="0"/>
    <n v="1.2"/>
    <n v="3.52"/>
    <n v="0"/>
    <n v="0"/>
    <n v="13.66"/>
    <n v="51.06"/>
    <n v="0"/>
    <n v="9.98"/>
    <n v="0"/>
    <n v="0"/>
    <n v="0"/>
    <n v="0"/>
    <n v="0"/>
    <n v="0"/>
    <n v="0"/>
    <n v="0"/>
    <n v="1346.88"/>
    <n v="1346.88"/>
    <n v="0"/>
    <n v="0"/>
    <n v="0"/>
    <n v="0"/>
    <n v="0"/>
  </r>
  <r>
    <n v="22"/>
    <d v="2012-10-07T00:00:00"/>
    <d v="2012-10-20T00:00:00"/>
    <x v="3"/>
    <s v="G1N"/>
    <s v="GD10000000"/>
    <s v="GD0"/>
    <n v="13"/>
    <n v="8200"/>
    <s v="GD600"/>
    <s v="SAE13"/>
    <m/>
    <m/>
    <s v="31SAE1"/>
    <n v="13"/>
    <m/>
    <m/>
    <x v="178"/>
    <n v="45358"/>
    <s v="73506"/>
    <x v="58"/>
    <x v="1"/>
    <s v="Non-executive"/>
    <s v="D608"/>
    <x v="1"/>
    <n v="506.19"/>
    <n v="0"/>
    <n v="0"/>
    <n v="0"/>
    <n v="0"/>
    <n v="0"/>
    <n v="0"/>
    <n v="0"/>
    <n v="0"/>
    <n v="0"/>
    <n v="0"/>
    <n v="0"/>
    <n v="0"/>
    <n v="0"/>
    <n v="0"/>
    <n v="0"/>
    <n v="0"/>
    <n v="0"/>
    <n v="0.38"/>
    <n v="0"/>
    <n v="0"/>
    <n v="0"/>
    <n v="0"/>
    <n v="0"/>
    <n v="0"/>
    <n v="30.49"/>
    <n v="0"/>
    <n v="0"/>
    <n v="0"/>
    <n v="0"/>
    <n v="0"/>
    <n v="0.68"/>
    <n v="1.55"/>
    <n v="0"/>
    <n v="0"/>
    <n v="7.14"/>
    <n v="25.32"/>
    <n v="0"/>
    <n v="0"/>
    <n v="0"/>
    <n v="0"/>
    <n v="0"/>
    <n v="0"/>
    <n v="0"/>
    <n v="0"/>
    <n v="0"/>
    <n v="0"/>
    <n v="571.75"/>
    <n v="571.74999999999989"/>
    <n v="0"/>
    <n v="0"/>
    <n v="0"/>
    <n v="0"/>
    <n v="0"/>
  </r>
  <r>
    <n v="22"/>
    <d v="2012-10-07T00:00:00"/>
    <d v="2012-10-20T00:00:00"/>
    <x v="3"/>
    <s v="G1N"/>
    <s v="GD10000000"/>
    <s v="GD0"/>
    <n v="13"/>
    <n v="8200"/>
    <s v="GD600"/>
    <s v="SAE13"/>
    <m/>
    <m/>
    <s v="31SAE1"/>
    <n v="13"/>
    <m/>
    <m/>
    <x v="120"/>
    <n v="61802"/>
    <s v="912"/>
    <x v="58"/>
    <x v="1"/>
    <s v="Non-executive"/>
    <s v="D608"/>
    <x v="1"/>
    <n v="961.52"/>
    <n v="0"/>
    <n v="0"/>
    <n v="0"/>
    <n v="0"/>
    <n v="0"/>
    <n v="0"/>
    <n v="0"/>
    <n v="0"/>
    <n v="0"/>
    <n v="0"/>
    <n v="0"/>
    <n v="0"/>
    <n v="0"/>
    <n v="0"/>
    <n v="0"/>
    <n v="0"/>
    <n v="0"/>
    <n v="0.7"/>
    <n v="64.739999999999995"/>
    <n v="0"/>
    <n v="0"/>
    <n v="0"/>
    <n v="0"/>
    <n v="0"/>
    <n v="57.21"/>
    <n v="0"/>
    <n v="0"/>
    <n v="0"/>
    <n v="0"/>
    <n v="0"/>
    <n v="1.08"/>
    <n v="2.48"/>
    <n v="0"/>
    <n v="0"/>
    <n v="13.38"/>
    <n v="48.08"/>
    <n v="0"/>
    <n v="3.45"/>
    <n v="0"/>
    <n v="0"/>
    <n v="0"/>
    <n v="0"/>
    <n v="0"/>
    <n v="0"/>
    <n v="0"/>
    <n v="0"/>
    <n v="1152.6400000000001"/>
    <n v="1152.6400000000001"/>
    <n v="0"/>
    <n v="0"/>
    <n v="0"/>
    <n v="0"/>
    <n v="0"/>
  </r>
  <r>
    <n v="22"/>
    <d v="2012-10-07T00:00:00"/>
    <d v="2012-10-20T00:00:00"/>
    <x v="3"/>
    <s v="G1N"/>
    <s v="GD10000000"/>
    <s v="GD0"/>
    <n v="13"/>
    <n v="8200"/>
    <s v="GD600"/>
    <s v="SAE13"/>
    <m/>
    <m/>
    <s v="31SAE1"/>
    <n v="13"/>
    <m/>
    <m/>
    <x v="179"/>
    <n v="64519"/>
    <s v="73505"/>
    <x v="99"/>
    <x v="1"/>
    <s v="Non-executive"/>
    <s v="D608"/>
    <x v="1"/>
    <n v="1065.06"/>
    <n v="0"/>
    <n v="0"/>
    <n v="0"/>
    <n v="0"/>
    <n v="0"/>
    <n v="0"/>
    <n v="0"/>
    <n v="0"/>
    <n v="0"/>
    <n v="0"/>
    <n v="0"/>
    <n v="0"/>
    <n v="0"/>
    <n v="0"/>
    <n v="0"/>
    <n v="0"/>
    <n v="0"/>
    <n v="0.78"/>
    <n v="234.42"/>
    <n v="0"/>
    <n v="0"/>
    <n v="0"/>
    <n v="0"/>
    <n v="0"/>
    <n v="60.54"/>
    <n v="0"/>
    <n v="0"/>
    <n v="0"/>
    <n v="0"/>
    <n v="0"/>
    <n v="1.64"/>
    <n v="5.7"/>
    <n v="0"/>
    <n v="0"/>
    <n v="14.16"/>
    <n v="53.26"/>
    <n v="0"/>
    <n v="12.51"/>
    <n v="0"/>
    <n v="0"/>
    <n v="0"/>
    <n v="0"/>
    <n v="0"/>
    <n v="0"/>
    <n v="0"/>
    <n v="0"/>
    <n v="1448.07"/>
    <n v="1448.0700000000002"/>
    <n v="0"/>
    <n v="0"/>
    <n v="0"/>
    <n v="0"/>
    <n v="0"/>
  </r>
  <r>
    <n v="22"/>
    <d v="2012-10-07T00:00:00"/>
    <d v="2012-10-20T00:00:00"/>
    <x v="3"/>
    <s v="G1N"/>
    <s v="GD10000000"/>
    <s v="GD0"/>
    <n v="13"/>
    <n v="8200"/>
    <s v="GD600"/>
    <s v="SAE13"/>
    <m/>
    <m/>
    <s v="31SAE1"/>
    <n v="13"/>
    <m/>
    <m/>
    <x v="210"/>
    <n v="67342"/>
    <s v="75158"/>
    <x v="114"/>
    <x v="1"/>
    <s v="Non-executive"/>
    <s v="D608"/>
    <x v="1"/>
    <n v="0"/>
    <n v="1612.42"/>
    <n v="0"/>
    <n v="0"/>
    <n v="0"/>
    <n v="0"/>
    <n v="0"/>
    <n v="0"/>
    <n v="0"/>
    <n v="0"/>
    <n v="0"/>
    <n v="0"/>
    <n v="0"/>
    <n v="0"/>
    <n v="0"/>
    <n v="0"/>
    <n v="0"/>
    <n v="0"/>
    <n v="0"/>
    <n v="0"/>
    <n v="0"/>
    <n v="0"/>
    <n v="0"/>
    <n v="0"/>
    <n v="0"/>
    <n v="99.97"/>
    <n v="0"/>
    <n v="0"/>
    <n v="0"/>
    <n v="0"/>
    <n v="0"/>
    <n v="0"/>
    <n v="0"/>
    <n v="0"/>
    <n v="0"/>
    <n v="23.38"/>
    <n v="0"/>
    <n v="0"/>
    <n v="0"/>
    <n v="0"/>
    <n v="0"/>
    <n v="0"/>
    <n v="0"/>
    <n v="0"/>
    <n v="0"/>
    <n v="0"/>
    <n v="0"/>
    <n v="1735.77"/>
    <n v="1735.7700000000002"/>
    <n v="0"/>
    <n v="0"/>
    <n v="0"/>
    <n v="0"/>
    <n v="0"/>
  </r>
  <r>
    <n v="22"/>
    <d v="2012-10-07T00:00:00"/>
    <d v="2012-10-20T00:00:00"/>
    <x v="3"/>
    <s v="G1N"/>
    <s v="GD10000000"/>
    <s v="GD0"/>
    <n v="13"/>
    <n v="8200"/>
    <s v="GD600"/>
    <s v="SSA12"/>
    <m/>
    <m/>
    <s v="21SSA1"/>
    <n v="12"/>
    <m/>
    <m/>
    <x v="119"/>
    <n v="57062"/>
    <s v="47421"/>
    <x v="162"/>
    <x v="1"/>
    <s v="Non-executive"/>
    <s v="D608"/>
    <x v="1"/>
    <n v="1490.37"/>
    <n v="0"/>
    <n v="0"/>
    <n v="0"/>
    <n v="0"/>
    <n v="0"/>
    <n v="0"/>
    <n v="0"/>
    <n v="0"/>
    <n v="0"/>
    <n v="0"/>
    <n v="0"/>
    <n v="0"/>
    <n v="0"/>
    <n v="0"/>
    <n v="0"/>
    <n v="0"/>
    <n v="0"/>
    <n v="1.1000000000000001"/>
    <n v="0"/>
    <n v="0"/>
    <n v="0"/>
    <n v="0"/>
    <n v="0"/>
    <n v="0"/>
    <n v="92.4"/>
    <n v="0"/>
    <n v="0"/>
    <n v="0"/>
    <n v="0"/>
    <n v="0"/>
    <n v="1.68"/>
    <n v="3.84"/>
    <n v="0"/>
    <n v="0"/>
    <n v="21.61"/>
    <n v="74.52"/>
    <n v="0"/>
    <n v="0"/>
    <n v="0"/>
    <n v="0"/>
    <n v="0"/>
    <n v="0"/>
    <n v="0"/>
    <n v="0"/>
    <n v="0"/>
    <n v="0"/>
    <n v="1685.52"/>
    <n v="1685.5199999999998"/>
    <n v="0"/>
    <n v="0"/>
    <n v="0"/>
    <n v="0"/>
    <n v="0"/>
  </r>
  <r>
    <n v="22"/>
    <d v="2012-10-07T00:00:00"/>
    <d v="2012-10-20T00:00:00"/>
    <x v="3"/>
    <s v="G1N"/>
    <s v="GD10000000"/>
    <s v="GD0"/>
    <n v="13"/>
    <n v="8200"/>
    <s v="GD600"/>
    <s v="SSA13"/>
    <m/>
    <m/>
    <s v="31SSA1"/>
    <n v="13"/>
    <m/>
    <m/>
    <x v="221"/>
    <n v="12371"/>
    <s v="40781"/>
    <x v="63"/>
    <x v="1"/>
    <s v="Non-executive"/>
    <s v="D608"/>
    <x v="1"/>
    <n v="0"/>
    <n v="0"/>
    <n v="0"/>
    <n v="0"/>
    <n v="0"/>
    <n v="270.22000000000003"/>
    <n v="0"/>
    <n v="0"/>
    <n v="0"/>
    <n v="0"/>
    <n v="0"/>
    <n v="0"/>
    <n v="0"/>
    <n v="0"/>
    <n v="0"/>
    <n v="0"/>
    <n v="0"/>
    <n v="0"/>
    <n v="0.2"/>
    <n v="51.7"/>
    <n v="0"/>
    <n v="0"/>
    <n v="0"/>
    <n v="0"/>
    <n v="0"/>
    <n v="15.68"/>
    <n v="0"/>
    <n v="0"/>
    <n v="0"/>
    <n v="0"/>
    <n v="0"/>
    <n v="0.3"/>
    <n v="0.88"/>
    <n v="0"/>
    <n v="0"/>
    <n v="3.68"/>
    <n v="13.5"/>
    <n v="0"/>
    <n v="2.76"/>
    <n v="0"/>
    <n v="0"/>
    <n v="0"/>
    <n v="0"/>
    <n v="0"/>
    <n v="0"/>
    <n v="0"/>
    <n v="0"/>
    <n v="358.92"/>
    <n v="358.92"/>
    <n v="0"/>
    <n v="0"/>
    <n v="0"/>
    <n v="0"/>
    <n v="0"/>
  </r>
  <r>
    <n v="22"/>
    <d v="2012-10-07T00:00:00"/>
    <d v="2012-10-20T00:00:00"/>
    <x v="3"/>
    <s v="G1N"/>
    <s v="GD10000000"/>
    <s v="GD0"/>
    <n v="13"/>
    <n v="8200"/>
    <s v="GD600"/>
    <s v="SSA13"/>
    <m/>
    <m/>
    <s v="31SSA1"/>
    <n v="13"/>
    <m/>
    <m/>
    <x v="118"/>
    <n v="44433"/>
    <s v="51416"/>
    <x v="67"/>
    <x v="1"/>
    <s v="Non-executive"/>
    <s v="D608"/>
    <x v="1"/>
    <n v="0"/>
    <n v="343.1"/>
    <n v="0"/>
    <n v="0"/>
    <n v="0"/>
    <n v="0"/>
    <n v="0"/>
    <n v="0"/>
    <n v="0"/>
    <n v="0"/>
    <n v="0"/>
    <n v="0"/>
    <n v="0"/>
    <n v="0"/>
    <n v="0"/>
    <n v="0"/>
    <n v="0"/>
    <n v="0"/>
    <n v="0"/>
    <n v="0"/>
    <n v="0"/>
    <n v="0"/>
    <n v="0"/>
    <n v="0"/>
    <n v="0"/>
    <n v="21.28"/>
    <n v="0"/>
    <n v="0"/>
    <n v="0"/>
    <n v="0"/>
    <n v="0"/>
    <n v="0"/>
    <n v="0"/>
    <n v="0"/>
    <n v="0"/>
    <n v="4.9800000000000004"/>
    <n v="0"/>
    <n v="0"/>
    <n v="0"/>
    <n v="0"/>
    <n v="0"/>
    <n v="0"/>
    <n v="0"/>
    <n v="0"/>
    <n v="0"/>
    <n v="0"/>
    <n v="0"/>
    <n v="369.36"/>
    <n v="369.36"/>
    <n v="0"/>
    <n v="0"/>
    <n v="0"/>
    <n v="0"/>
    <n v="0"/>
  </r>
  <r>
    <n v="22"/>
    <d v="2012-10-07T00:00:00"/>
    <d v="2012-10-20T00:00:00"/>
    <x v="3"/>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22"/>
    <d v="2012-10-07T00:00:00"/>
    <d v="2012-10-20T00:00:00"/>
    <x v="3"/>
    <s v="G1N"/>
    <s v="GD10000000"/>
    <s v="GD0"/>
    <n v="13"/>
    <n v="8200"/>
    <s v="GD600"/>
    <s v="SSA13"/>
    <m/>
    <m/>
    <s v="31SSA1"/>
    <n v="13"/>
    <m/>
    <m/>
    <x v="225"/>
    <n v="67287"/>
    <s v="46883"/>
    <x v="62"/>
    <x v="1"/>
    <s v="Non-executive"/>
    <s v="D608"/>
    <x v="1"/>
    <n v="0"/>
    <n v="0"/>
    <n v="0"/>
    <n v="0"/>
    <n v="0"/>
    <n v="0"/>
    <n v="0"/>
    <n v="0"/>
    <n v="0"/>
    <n v="0"/>
    <n v="0"/>
    <n v="2032.09"/>
    <n v="0"/>
    <n v="0"/>
    <n v="0"/>
    <n v="0"/>
    <n v="0"/>
    <n v="0"/>
    <n v="0"/>
    <n v="0"/>
    <n v="0"/>
    <n v="0"/>
    <n v="0"/>
    <n v="0"/>
    <n v="0"/>
    <n v="125.99"/>
    <n v="0"/>
    <n v="0"/>
    <n v="0"/>
    <n v="0"/>
    <n v="0"/>
    <n v="0"/>
    <n v="0"/>
    <n v="0"/>
    <n v="0"/>
    <n v="29.47"/>
    <n v="0"/>
    <n v="0"/>
    <n v="0"/>
    <n v="0"/>
    <n v="0"/>
    <n v="0"/>
    <n v="0"/>
    <n v="0"/>
    <n v="0"/>
    <n v="0"/>
    <n v="0"/>
    <n v="2187.5500000000002"/>
    <n v="2187.5499999999997"/>
    <n v="0"/>
    <n v="0"/>
    <n v="0"/>
    <n v="0"/>
    <n v="0"/>
  </r>
  <r>
    <n v="22"/>
    <d v="2012-10-07T00:00:00"/>
    <d v="2012-10-20T00:00:00"/>
    <x v="3"/>
    <s v="G1N"/>
    <s v="GD10000000"/>
    <s v="GD0"/>
    <n v="13"/>
    <n v="8200"/>
    <s v="GD600"/>
    <s v="TEF12"/>
    <m/>
    <m/>
    <s v="21TEF1"/>
    <n v="12"/>
    <m/>
    <m/>
    <x v="116"/>
    <n v="40512"/>
    <s v="73508"/>
    <x v="58"/>
    <x v="1"/>
    <s v="Non-executive"/>
    <s v="D608"/>
    <x v="1"/>
    <n v="48.08"/>
    <n v="0"/>
    <n v="0"/>
    <n v="0"/>
    <n v="0"/>
    <n v="0"/>
    <n v="0"/>
    <n v="0"/>
    <n v="0"/>
    <n v="0"/>
    <n v="0"/>
    <n v="0"/>
    <n v="0"/>
    <n v="0"/>
    <n v="0"/>
    <n v="0"/>
    <n v="0"/>
    <n v="0"/>
    <n v="0.04"/>
    <n v="3.24"/>
    <n v="0"/>
    <n v="0"/>
    <n v="0"/>
    <n v="0"/>
    <n v="0"/>
    <n v="2.92"/>
    <n v="0"/>
    <n v="0"/>
    <n v="0"/>
    <n v="0"/>
    <n v="0"/>
    <n v="0.06"/>
    <n v="0.12"/>
    <n v="0"/>
    <n v="0"/>
    <n v="0.68"/>
    <n v="2.4"/>
    <n v="0"/>
    <n v="0.18"/>
    <n v="0"/>
    <n v="0"/>
    <n v="0"/>
    <n v="0"/>
    <n v="0"/>
    <n v="0"/>
    <n v="0"/>
    <n v="0"/>
    <n v="57.72"/>
    <n v="57.72"/>
    <n v="0"/>
    <n v="0"/>
    <n v="0"/>
    <n v="0"/>
    <n v="0"/>
  </r>
  <r>
    <n v="22"/>
    <d v="2012-10-07T00:00:00"/>
    <d v="2012-10-20T00:00:00"/>
    <x v="3"/>
    <s v="G1N"/>
    <s v="GD10000000"/>
    <s v="GD0"/>
    <n v="13"/>
    <n v="8200"/>
    <s v="GD600"/>
    <s v="TEF13"/>
    <m/>
    <m/>
    <s v="31TEF1"/>
    <n v="13"/>
    <m/>
    <m/>
    <x v="110"/>
    <n v="3679"/>
    <s v="46053"/>
    <x v="58"/>
    <x v="1"/>
    <s v="Non-executive"/>
    <s v="D608"/>
    <x v="1"/>
    <n v="1051.06"/>
    <n v="0"/>
    <n v="0"/>
    <n v="0"/>
    <n v="0"/>
    <n v="0"/>
    <n v="0"/>
    <n v="0"/>
    <n v="0"/>
    <n v="0"/>
    <n v="0"/>
    <n v="0"/>
    <n v="0"/>
    <n v="0"/>
    <n v="0"/>
    <n v="0"/>
    <n v="0"/>
    <n v="0"/>
    <n v="0.76"/>
    <n v="204.1"/>
    <n v="0"/>
    <n v="0"/>
    <n v="0"/>
    <n v="0"/>
    <n v="0"/>
    <n v="59.59"/>
    <n v="0"/>
    <n v="0"/>
    <n v="0"/>
    <n v="0"/>
    <n v="0"/>
    <n v="1.31"/>
    <n v="4.5599999999999996"/>
    <n v="0"/>
    <n v="0"/>
    <n v="13.94"/>
    <n v="52.56"/>
    <n v="0"/>
    <n v="10.88"/>
    <n v="0"/>
    <n v="0"/>
    <n v="0"/>
    <n v="0"/>
    <n v="0"/>
    <n v="0"/>
    <n v="0"/>
    <n v="0"/>
    <n v="1398.76"/>
    <n v="1398.7599999999998"/>
    <n v="0"/>
    <n v="0"/>
    <n v="0"/>
    <n v="0"/>
    <n v="0"/>
  </r>
  <r>
    <n v="22"/>
    <d v="2012-10-07T00:00:00"/>
    <d v="2012-10-20T00:00:00"/>
    <x v="3"/>
    <s v="G1N"/>
    <s v="GD10000000"/>
    <s v="GD0"/>
    <n v="13"/>
    <n v="8200"/>
    <s v="GD600"/>
    <s v="TEF13"/>
    <m/>
    <m/>
    <s v="31TEF1"/>
    <n v="13"/>
    <m/>
    <m/>
    <x v="112"/>
    <n v="20751"/>
    <s v="19399"/>
    <x v="63"/>
    <x v="1"/>
    <s v="Non-executive"/>
    <s v="D608"/>
    <x v="1"/>
    <n v="1080.9000000000001"/>
    <n v="0"/>
    <n v="0"/>
    <n v="0"/>
    <n v="0"/>
    <n v="0"/>
    <n v="0"/>
    <n v="0"/>
    <n v="0"/>
    <n v="0"/>
    <n v="0"/>
    <n v="0"/>
    <n v="0"/>
    <n v="0"/>
    <n v="0"/>
    <n v="0"/>
    <n v="0"/>
    <n v="0"/>
    <n v="2.19"/>
    <n v="161.32"/>
    <n v="0"/>
    <n v="0"/>
    <n v="0"/>
    <n v="0"/>
    <n v="0"/>
    <n v="0"/>
    <n v="0"/>
    <n v="0"/>
    <n v="0"/>
    <n v="75.66"/>
    <n v="0"/>
    <n v="1.2"/>
    <n v="3.52"/>
    <n v="0"/>
    <n v="0"/>
    <n v="0"/>
    <n v="0"/>
    <n v="0"/>
    <n v="0"/>
    <n v="0"/>
    <n v="0"/>
    <n v="0"/>
    <n v="0"/>
    <n v="0"/>
    <n v="0"/>
    <n v="0"/>
    <n v="0"/>
    <n v="1324.79"/>
    <n v="1324.7900000000002"/>
    <n v="0"/>
    <n v="0"/>
    <n v="0"/>
    <n v="0"/>
    <n v="0"/>
  </r>
  <r>
    <n v="22"/>
    <d v="2012-10-07T00:00:00"/>
    <d v="2012-10-20T00:00:00"/>
    <x v="3"/>
    <s v="G1N"/>
    <s v="GO16000000"/>
    <s v="GD0"/>
    <n v="13"/>
    <n v="8200"/>
    <s v="GD600"/>
    <s v="TEF13"/>
    <m/>
    <m/>
    <s v="31TEF1"/>
    <n v="13"/>
    <m/>
    <m/>
    <x v="122"/>
    <n v="63122"/>
    <s v="50752"/>
    <x v="69"/>
    <x v="1"/>
    <s v="Non-executive"/>
    <s v="D608"/>
    <x v="1"/>
    <n v="194.27"/>
    <n v="0"/>
    <n v="0"/>
    <n v="0"/>
    <n v="0"/>
    <n v="0"/>
    <n v="0"/>
    <n v="0"/>
    <n v="0"/>
    <n v="0"/>
    <n v="0"/>
    <n v="0"/>
    <n v="0"/>
    <n v="0"/>
    <n v="0"/>
    <n v="0"/>
    <n v="0"/>
    <n v="0"/>
    <n v="0.14000000000000001"/>
    <n v="51.7"/>
    <n v="0"/>
    <n v="0"/>
    <n v="0"/>
    <n v="0"/>
    <n v="0"/>
    <n v="10.42"/>
    <n v="0"/>
    <n v="0"/>
    <n v="0"/>
    <n v="0"/>
    <n v="0"/>
    <n v="0.32"/>
    <n v="1.1399999999999999"/>
    <n v="0"/>
    <n v="0"/>
    <n v="2.44"/>
    <n v="9.7200000000000006"/>
    <n v="0"/>
    <n v="2.76"/>
    <n v="0"/>
    <n v="0"/>
    <n v="0"/>
    <n v="0"/>
    <n v="0"/>
    <n v="0"/>
    <n v="0"/>
    <n v="0"/>
    <n v="272.91000000000003"/>
    <n v="272.91000000000003"/>
    <n v="0"/>
    <n v="0"/>
    <n v="0"/>
    <n v="0"/>
    <n v="0"/>
  </r>
  <r>
    <n v="22"/>
    <d v="2012-10-07T00:00:00"/>
    <d v="2012-10-20T00:00:00"/>
    <x v="3"/>
    <s v="G1N"/>
    <s v="GD10000000"/>
    <s v="GD0"/>
    <n v="13"/>
    <n v="8200"/>
    <s v="GD600"/>
    <s v="TNG12"/>
    <m/>
    <m/>
    <s v="22TNG1"/>
    <n v="12"/>
    <m/>
    <m/>
    <x v="109"/>
    <n v="770"/>
    <s v="73518"/>
    <x v="61"/>
    <x v="1"/>
    <s v="Non-executive"/>
    <s v="D608"/>
    <x v="1"/>
    <n v="810.47"/>
    <n v="0"/>
    <n v="0"/>
    <n v="0"/>
    <n v="0"/>
    <n v="0"/>
    <n v="0"/>
    <n v="0"/>
    <n v="0"/>
    <n v="0"/>
    <n v="0"/>
    <n v="0"/>
    <n v="0"/>
    <n v="0"/>
    <n v="0"/>
    <n v="0"/>
    <n v="0"/>
    <n v="0"/>
    <n v="0.59"/>
    <n v="129.26"/>
    <n v="0"/>
    <n v="0"/>
    <n v="0"/>
    <n v="0"/>
    <n v="0"/>
    <n v="47.58"/>
    <n v="0"/>
    <n v="0"/>
    <n v="0"/>
    <n v="0"/>
    <n v="0"/>
    <n v="0.82"/>
    <n v="2.85"/>
    <n v="0"/>
    <n v="0"/>
    <n v="11.12"/>
    <n v="40.520000000000003"/>
    <n v="0"/>
    <n v="6.9"/>
    <n v="0"/>
    <n v="0"/>
    <n v="0"/>
    <n v="0"/>
    <n v="0"/>
    <n v="0"/>
    <n v="0"/>
    <n v="0"/>
    <n v="1050.1099999999999"/>
    <n v="1050.1100000000004"/>
    <n v="0"/>
    <n v="0"/>
    <n v="0"/>
    <n v="0"/>
    <n v="0"/>
  </r>
  <r>
    <n v="23"/>
    <d v="2012-10-21T00:00:00"/>
    <d v="2012-11-03T00:00:00"/>
    <x v="4"/>
    <s v="G1N"/>
    <s v="GD10000000"/>
    <s v="GD0"/>
    <n v="13"/>
    <n v="100"/>
    <s v="LD608"/>
    <s v="LF608"/>
    <m/>
    <m/>
    <m/>
    <m/>
    <m/>
    <m/>
    <x v="109"/>
    <n v="770"/>
    <s v="73518"/>
    <x v="61"/>
    <x v="1"/>
    <s v="Non-executive"/>
    <s v="D608"/>
    <x v="1"/>
    <n v="1783.03"/>
    <n v="0"/>
    <n v="0"/>
    <n v="0"/>
    <n v="0"/>
    <n v="0"/>
    <n v="0"/>
    <n v="0"/>
    <n v="0"/>
    <n v="0"/>
    <n v="0"/>
    <n v="0"/>
    <n v="0"/>
    <n v="0"/>
    <n v="0"/>
    <n v="0"/>
    <n v="0"/>
    <n v="0"/>
    <n v="1.3"/>
    <n v="284.38"/>
    <n v="0"/>
    <n v="0"/>
    <n v="0"/>
    <n v="0"/>
    <n v="0"/>
    <n v="104.67"/>
    <n v="0"/>
    <n v="0"/>
    <n v="0"/>
    <n v="0"/>
    <n v="0"/>
    <n v="1.8"/>
    <n v="6.27"/>
    <n v="0"/>
    <n v="0"/>
    <n v="24.48"/>
    <n v="89.15"/>
    <n v="0"/>
    <n v="15.16"/>
    <n v="0"/>
    <n v="0"/>
    <n v="0"/>
    <n v="0"/>
    <n v="0"/>
    <n v="0"/>
    <n v="0"/>
    <n v="0"/>
    <n v="2310.2399999999998"/>
    <n v="2310.2400000000002"/>
    <n v="0"/>
    <n v="0"/>
    <n v="0"/>
    <n v="0"/>
    <n v="0"/>
  </r>
  <r>
    <n v="23"/>
    <d v="2012-10-21T00:00:00"/>
    <d v="2012-11-03T00:00:00"/>
    <x v="4"/>
    <s v="G1N"/>
    <s v="GD10000000"/>
    <s v="GD0"/>
    <n v="13"/>
    <n v="100"/>
    <s v="LD608"/>
    <s v="LF608"/>
    <m/>
    <m/>
    <m/>
    <m/>
    <m/>
    <m/>
    <x v="110"/>
    <n v="3679"/>
    <s v="46053"/>
    <x v="58"/>
    <x v="1"/>
    <s v="Non-executive"/>
    <s v="D608"/>
    <x v="1"/>
    <n v="788.29"/>
    <n v="0"/>
    <n v="0"/>
    <n v="0"/>
    <n v="0"/>
    <n v="0"/>
    <n v="0"/>
    <n v="0"/>
    <n v="0"/>
    <n v="0"/>
    <n v="0"/>
    <n v="0"/>
    <n v="0"/>
    <n v="0"/>
    <n v="0"/>
    <n v="0"/>
    <n v="0"/>
    <n v="0"/>
    <n v="0.57999999999999996"/>
    <n v="153.07"/>
    <n v="0"/>
    <n v="0"/>
    <n v="0"/>
    <n v="0"/>
    <n v="0"/>
    <n v="44.68"/>
    <n v="0"/>
    <n v="0"/>
    <n v="0"/>
    <n v="0"/>
    <n v="0"/>
    <n v="0.98"/>
    <n v="3.41"/>
    <n v="0"/>
    <n v="0"/>
    <n v="10.44"/>
    <n v="39.4"/>
    <n v="0"/>
    <n v="8.17"/>
    <n v="0"/>
    <n v="0"/>
    <n v="0"/>
    <n v="0"/>
    <n v="0"/>
    <n v="0"/>
    <n v="0"/>
    <n v="0"/>
    <n v="1049.02"/>
    <n v="1049.0200000000002"/>
    <n v="0"/>
    <n v="0"/>
    <n v="0"/>
    <n v="0"/>
    <n v="0"/>
  </r>
  <r>
    <n v="23"/>
    <d v="2012-10-21T00:00:00"/>
    <d v="2012-11-03T00:00:00"/>
    <x v="4"/>
    <s v="G1N"/>
    <s v="GD10000000"/>
    <s v="GD0"/>
    <n v="13"/>
    <n v="100"/>
    <s v="LD608"/>
    <s v="LF608"/>
    <m/>
    <m/>
    <m/>
    <m/>
    <m/>
    <m/>
    <x v="111"/>
    <n v="4351"/>
    <s v="44122"/>
    <x v="62"/>
    <x v="1"/>
    <s v="Non-executive"/>
    <s v="D608"/>
    <x v="1"/>
    <n v="1928.08"/>
    <n v="0"/>
    <n v="0"/>
    <n v="0"/>
    <n v="0"/>
    <n v="0"/>
    <n v="0"/>
    <n v="0"/>
    <n v="0"/>
    <n v="0"/>
    <n v="0"/>
    <n v="0"/>
    <n v="0"/>
    <n v="482.02"/>
    <n v="0"/>
    <n v="0"/>
    <n v="0"/>
    <n v="0"/>
    <n v="1.75"/>
    <n v="121.38"/>
    <n v="0"/>
    <n v="0"/>
    <n v="0"/>
    <n v="0"/>
    <n v="0"/>
    <n v="145.11000000000001"/>
    <n v="0"/>
    <n v="0"/>
    <n v="0"/>
    <n v="0"/>
    <n v="0"/>
    <n v="2.0299999999999998"/>
    <n v="4.6399999999999997"/>
    <n v="0"/>
    <n v="0"/>
    <n v="33.93"/>
    <n v="96.4"/>
    <n v="0"/>
    <n v="6.48"/>
    <n v="0"/>
    <n v="0"/>
    <n v="0"/>
    <n v="0"/>
    <n v="0"/>
    <n v="0"/>
    <n v="0"/>
    <n v="0"/>
    <n v="2821.82"/>
    <n v="2821.82"/>
    <n v="0"/>
    <n v="0"/>
    <n v="0"/>
    <n v="0"/>
    <n v="0"/>
  </r>
  <r>
    <n v="23"/>
    <d v="2012-10-21T00:00:00"/>
    <d v="2012-11-03T00:00:00"/>
    <x v="4"/>
    <s v="G1N"/>
    <s v="GD10000000"/>
    <s v="GD0"/>
    <n v="13"/>
    <n v="100"/>
    <s v="LD608"/>
    <s v="LF608"/>
    <m/>
    <m/>
    <m/>
    <m/>
    <m/>
    <m/>
    <x v="112"/>
    <n v="20751"/>
    <s v="19399"/>
    <x v="63"/>
    <x v="1"/>
    <s v="Non-executive"/>
    <s v="D608"/>
    <x v="1"/>
    <n v="810.67"/>
    <n v="0"/>
    <n v="0"/>
    <n v="0"/>
    <n v="0"/>
    <n v="0"/>
    <n v="0"/>
    <n v="0"/>
    <n v="0"/>
    <n v="0"/>
    <n v="0"/>
    <n v="0"/>
    <n v="0"/>
    <n v="0"/>
    <n v="0"/>
    <n v="0"/>
    <n v="0"/>
    <n v="0"/>
    <n v="1.64"/>
    <n v="121"/>
    <n v="0"/>
    <n v="0"/>
    <n v="0"/>
    <n v="0"/>
    <n v="0"/>
    <n v="0"/>
    <n v="0"/>
    <n v="0"/>
    <n v="0"/>
    <n v="56.75"/>
    <n v="0"/>
    <n v="0.89"/>
    <n v="2.64"/>
    <n v="0"/>
    <n v="0"/>
    <n v="0"/>
    <n v="0"/>
    <n v="0"/>
    <n v="0"/>
    <n v="0"/>
    <n v="0"/>
    <n v="0"/>
    <n v="0"/>
    <n v="0"/>
    <n v="0"/>
    <n v="0"/>
    <n v="0"/>
    <n v="993.59"/>
    <n v="993.58999999999992"/>
    <n v="0"/>
    <n v="0"/>
    <n v="0"/>
    <n v="0"/>
    <n v="0"/>
  </r>
  <r>
    <n v="23"/>
    <d v="2012-10-21T00:00:00"/>
    <d v="2012-11-03T00:00:00"/>
    <x v="4"/>
    <s v="G1N"/>
    <s v="GD10000000"/>
    <s v="GD0"/>
    <n v="13"/>
    <n v="100"/>
    <s v="LD608"/>
    <s v="LF608"/>
    <m/>
    <m/>
    <m/>
    <m/>
    <m/>
    <m/>
    <x v="113"/>
    <n v="25671"/>
    <s v="25512"/>
    <x v="63"/>
    <x v="1"/>
    <s v="Non-executive"/>
    <s v="D608"/>
    <x v="1"/>
    <n v="1080.9000000000001"/>
    <n v="0"/>
    <n v="0"/>
    <n v="0"/>
    <n v="0"/>
    <n v="0"/>
    <n v="0"/>
    <n v="0"/>
    <n v="0"/>
    <n v="0"/>
    <n v="0"/>
    <n v="0"/>
    <n v="0"/>
    <n v="0"/>
    <n v="0"/>
    <n v="0"/>
    <n v="0"/>
    <n v="0"/>
    <n v="2.19"/>
    <n v="165.74"/>
    <n v="0"/>
    <n v="0"/>
    <n v="0"/>
    <n v="0"/>
    <n v="0"/>
    <n v="0"/>
    <n v="0"/>
    <n v="0"/>
    <n v="0"/>
    <n v="75.66"/>
    <n v="0"/>
    <n v="1.31"/>
    <n v="4.5599999999999996"/>
    <n v="0"/>
    <n v="0"/>
    <n v="0"/>
    <n v="0"/>
    <n v="0"/>
    <n v="0"/>
    <n v="0"/>
    <n v="0"/>
    <n v="0"/>
    <n v="0"/>
    <n v="0"/>
    <n v="0"/>
    <n v="0"/>
    <n v="0"/>
    <n v="1330.36"/>
    <n v="1330.3600000000001"/>
    <n v="0"/>
    <n v="0"/>
    <n v="0"/>
    <n v="0"/>
    <n v="0"/>
  </r>
  <r>
    <n v="23"/>
    <d v="2012-10-21T00:00:00"/>
    <d v="2012-11-03T00:00:00"/>
    <x v="4"/>
    <s v="G1N"/>
    <s v="GD10000000"/>
    <s v="GD0"/>
    <n v="13"/>
    <n v="100"/>
    <s v="LD608"/>
    <s v="LF608"/>
    <m/>
    <m/>
    <m/>
    <m/>
    <m/>
    <m/>
    <x v="114"/>
    <n v="37710"/>
    <s v="73535"/>
    <x v="64"/>
    <x v="1"/>
    <s v="Non-executive"/>
    <s v="D608"/>
    <x v="1"/>
    <n v="1574.39"/>
    <n v="0"/>
    <n v="0"/>
    <n v="0"/>
    <n v="0"/>
    <n v="0"/>
    <n v="0"/>
    <n v="0"/>
    <n v="0"/>
    <n v="0"/>
    <n v="0"/>
    <n v="0"/>
    <n v="0"/>
    <n v="0"/>
    <n v="0"/>
    <n v="0"/>
    <n v="0"/>
    <n v="0"/>
    <n v="1.1499999999999999"/>
    <n v="0"/>
    <n v="0"/>
    <n v="0"/>
    <n v="0"/>
    <n v="0"/>
    <n v="0"/>
    <n v="97.61"/>
    <n v="0"/>
    <n v="0"/>
    <n v="0"/>
    <n v="0"/>
    <n v="0"/>
    <n v="1.0900000000000001"/>
    <n v="2.48"/>
    <n v="0"/>
    <n v="0"/>
    <n v="22.83"/>
    <n v="78.72"/>
    <n v="0"/>
    <n v="0"/>
    <n v="0"/>
    <n v="0"/>
    <n v="0"/>
    <n v="0"/>
    <n v="0"/>
    <n v="0"/>
    <n v="0"/>
    <n v="0"/>
    <n v="1778.27"/>
    <n v="1778.27"/>
    <n v="0"/>
    <n v="0"/>
    <n v="0"/>
    <n v="0"/>
    <n v="0"/>
  </r>
  <r>
    <n v="23"/>
    <d v="2012-10-21T00:00:00"/>
    <d v="2012-11-03T00:00:00"/>
    <x v="4"/>
    <s v="G1N"/>
    <s v="GD10000000"/>
    <s v="GD0"/>
    <n v="13"/>
    <n v="100"/>
    <s v="LD608"/>
    <s v="LF608"/>
    <m/>
    <m/>
    <m/>
    <m/>
    <m/>
    <m/>
    <x v="115"/>
    <n v="40509"/>
    <s v="73522"/>
    <x v="65"/>
    <x v="1"/>
    <s v="Non-executive"/>
    <s v="D608"/>
    <x v="1"/>
    <n v="1527.28"/>
    <n v="0"/>
    <n v="0"/>
    <n v="0"/>
    <n v="0"/>
    <n v="0"/>
    <n v="0"/>
    <n v="0"/>
    <n v="0"/>
    <n v="0"/>
    <n v="0"/>
    <n v="0"/>
    <n v="0"/>
    <n v="0"/>
    <n v="0"/>
    <n v="0"/>
    <n v="0"/>
    <n v="0"/>
    <n v="1.1200000000000001"/>
    <n v="258.52999999999997"/>
    <n v="0"/>
    <n v="0"/>
    <n v="0"/>
    <n v="0"/>
    <n v="0"/>
    <n v="89.34"/>
    <n v="0"/>
    <n v="0"/>
    <n v="0"/>
    <n v="0"/>
    <n v="0"/>
    <n v="1.64"/>
    <n v="5.7"/>
    <n v="0"/>
    <n v="0"/>
    <n v="20.9"/>
    <n v="76.37"/>
    <n v="0"/>
    <n v="13.79"/>
    <n v="0"/>
    <n v="0"/>
    <n v="0"/>
    <n v="0"/>
    <n v="0"/>
    <n v="0"/>
    <n v="0"/>
    <n v="0"/>
    <n v="1994.67"/>
    <n v="1994.67"/>
    <n v="0"/>
    <n v="0"/>
    <n v="0"/>
    <n v="0"/>
    <n v="0"/>
  </r>
  <r>
    <n v="23"/>
    <d v="2012-10-21T00:00:00"/>
    <d v="2012-11-03T00:00:00"/>
    <x v="4"/>
    <s v="G1N"/>
    <s v="GD10000000"/>
    <s v="GD0"/>
    <n v="13"/>
    <n v="100"/>
    <s v="LD608"/>
    <s v="LF608"/>
    <m/>
    <m/>
    <m/>
    <m/>
    <m/>
    <m/>
    <x v="116"/>
    <n v="40512"/>
    <s v="73508"/>
    <x v="58"/>
    <x v="1"/>
    <s v="Non-executive"/>
    <s v="D608"/>
    <x v="1"/>
    <n v="72.11"/>
    <n v="0"/>
    <n v="0"/>
    <n v="0"/>
    <n v="0"/>
    <n v="0"/>
    <n v="0"/>
    <n v="0"/>
    <n v="0"/>
    <n v="0"/>
    <n v="0"/>
    <n v="0"/>
    <n v="0"/>
    <n v="0"/>
    <n v="0"/>
    <n v="0"/>
    <n v="0"/>
    <n v="0"/>
    <n v="0.05"/>
    <n v="4.8600000000000003"/>
    <n v="0"/>
    <n v="0"/>
    <n v="0"/>
    <n v="0"/>
    <n v="0"/>
    <n v="4.38"/>
    <n v="0"/>
    <n v="0"/>
    <n v="0"/>
    <n v="0"/>
    <n v="0"/>
    <n v="0.08"/>
    <n v="0.18"/>
    <n v="0"/>
    <n v="0"/>
    <n v="1.02"/>
    <n v="3.6"/>
    <n v="0"/>
    <n v="0.26"/>
    <n v="0"/>
    <n v="0"/>
    <n v="0"/>
    <n v="0"/>
    <n v="0"/>
    <n v="0"/>
    <n v="0"/>
    <n v="0"/>
    <n v="86.54"/>
    <n v="86.539999999999992"/>
    <n v="0"/>
    <n v="0"/>
    <n v="0"/>
    <n v="0"/>
    <n v="0"/>
  </r>
  <r>
    <n v="23"/>
    <d v="2012-10-21T00:00:00"/>
    <d v="2012-11-03T00:00:00"/>
    <x v="4"/>
    <s v="G1N"/>
    <s v="GD10000000"/>
    <s v="GD0"/>
    <n v="13"/>
    <n v="100"/>
    <s v="LD608"/>
    <s v="LF608"/>
    <m/>
    <m/>
    <m/>
    <m/>
    <m/>
    <m/>
    <x v="117"/>
    <n v="44045"/>
    <s v="48038"/>
    <x v="58"/>
    <x v="1"/>
    <s v="Non-executive"/>
    <s v="D608"/>
    <x v="1"/>
    <n v="0"/>
    <n v="0"/>
    <n v="0"/>
    <n v="0"/>
    <n v="0"/>
    <n v="1021.21"/>
    <n v="0"/>
    <n v="0"/>
    <n v="0"/>
    <n v="0"/>
    <n v="0"/>
    <n v="0"/>
    <n v="0"/>
    <n v="0"/>
    <n v="0"/>
    <n v="0"/>
    <n v="0"/>
    <n v="0"/>
    <n v="0.74"/>
    <n v="187.09"/>
    <n v="0"/>
    <n v="0"/>
    <n v="0"/>
    <n v="0"/>
    <n v="0"/>
    <n v="58.42"/>
    <n v="0"/>
    <n v="0"/>
    <n v="0"/>
    <n v="0"/>
    <n v="0"/>
    <n v="1.19"/>
    <n v="3.51"/>
    <n v="0"/>
    <n v="0"/>
    <n v="13.67"/>
    <n v="51.07"/>
    <n v="0"/>
    <n v="9.98"/>
    <n v="0"/>
    <n v="0"/>
    <n v="0"/>
    <n v="0"/>
    <n v="0"/>
    <n v="0"/>
    <n v="0"/>
    <n v="0"/>
    <n v="1346.88"/>
    <n v="1346.88"/>
    <n v="0"/>
    <n v="0"/>
    <n v="0"/>
    <n v="0"/>
    <n v="0"/>
  </r>
  <r>
    <n v="23"/>
    <d v="2012-10-21T00:00:00"/>
    <d v="2012-11-03T00:00:00"/>
    <x v="4"/>
    <s v="G1N"/>
    <s v="GD10000000"/>
    <s v="GD0"/>
    <n v="13"/>
    <n v="100"/>
    <s v="LD608"/>
    <s v="LF608"/>
    <m/>
    <m/>
    <m/>
    <m/>
    <m/>
    <m/>
    <x v="118"/>
    <n v="44433"/>
    <s v="51416"/>
    <x v="67"/>
    <x v="1"/>
    <s v="Non-executive"/>
    <s v="D608"/>
    <x v="1"/>
    <n v="0"/>
    <n v="1029.29"/>
    <n v="0"/>
    <n v="0"/>
    <n v="0"/>
    <n v="0"/>
    <n v="0"/>
    <n v="0"/>
    <n v="0"/>
    <n v="0"/>
    <n v="0"/>
    <n v="0"/>
    <n v="0"/>
    <n v="0"/>
    <n v="0"/>
    <n v="0"/>
    <n v="0"/>
    <n v="0"/>
    <n v="0"/>
    <n v="0"/>
    <n v="0"/>
    <n v="0"/>
    <n v="0"/>
    <n v="0"/>
    <n v="0"/>
    <n v="63.81"/>
    <n v="0"/>
    <n v="0"/>
    <n v="0"/>
    <n v="0"/>
    <n v="0"/>
    <n v="0"/>
    <n v="0"/>
    <n v="0"/>
    <n v="0"/>
    <n v="14.92"/>
    <n v="0"/>
    <n v="0"/>
    <n v="0"/>
    <n v="0"/>
    <n v="0"/>
    <n v="0"/>
    <n v="0"/>
    <n v="0"/>
    <n v="0"/>
    <n v="0"/>
    <n v="0"/>
    <n v="1108.02"/>
    <n v="1108.02"/>
    <n v="0"/>
    <n v="0"/>
    <n v="0"/>
    <n v="0"/>
    <n v="0"/>
  </r>
  <r>
    <n v="23"/>
    <d v="2012-10-21T00:00:00"/>
    <d v="2012-11-03T00:00:00"/>
    <x v="4"/>
    <s v="G1N"/>
    <s v="GD10000000"/>
    <s v="GD0"/>
    <n v="13"/>
    <n v="100"/>
    <s v="LD608"/>
    <s v="LF608"/>
    <m/>
    <m/>
    <m/>
    <m/>
    <m/>
    <m/>
    <x v="120"/>
    <n v="61802"/>
    <s v="912"/>
    <x v="58"/>
    <x v="1"/>
    <s v="Non-executive"/>
    <s v="D608"/>
    <x v="1"/>
    <n v="961.51"/>
    <n v="0"/>
    <n v="0"/>
    <n v="0"/>
    <n v="0"/>
    <n v="0"/>
    <n v="0"/>
    <n v="0"/>
    <n v="0"/>
    <n v="0"/>
    <n v="0"/>
    <n v="0"/>
    <n v="0"/>
    <n v="0"/>
    <n v="0"/>
    <n v="0"/>
    <n v="0"/>
    <n v="0"/>
    <n v="0.7"/>
    <n v="64.73"/>
    <n v="0"/>
    <n v="0"/>
    <n v="0"/>
    <n v="0"/>
    <n v="0"/>
    <n v="57.22"/>
    <n v="0"/>
    <n v="0"/>
    <n v="0"/>
    <n v="0"/>
    <n v="0"/>
    <n v="1.08"/>
    <n v="2.4700000000000002"/>
    <n v="0"/>
    <n v="0"/>
    <n v="13.39"/>
    <n v="48.07"/>
    <n v="0"/>
    <n v="3.46"/>
    <n v="0"/>
    <n v="0"/>
    <n v="0"/>
    <n v="0"/>
    <n v="0"/>
    <n v="0"/>
    <n v="0"/>
    <n v="0"/>
    <n v="1152.6300000000001"/>
    <n v="1152.6300000000001"/>
    <n v="0"/>
    <n v="0"/>
    <n v="0"/>
    <n v="0"/>
    <n v="0"/>
  </r>
  <r>
    <n v="23"/>
    <d v="2012-10-21T00:00:00"/>
    <d v="2012-11-03T00:00:00"/>
    <x v="4"/>
    <s v="G1N"/>
    <s v="GD10000000"/>
    <s v="GD0"/>
    <n v="13"/>
    <n v="100"/>
    <s v="LD608"/>
    <s v="LF608"/>
    <m/>
    <m/>
    <m/>
    <m/>
    <m/>
    <m/>
    <x v="121"/>
    <n v="67274"/>
    <s v="36453"/>
    <x v="68"/>
    <x v="1"/>
    <s v="Non-executive"/>
    <s v="D608"/>
    <x v="1"/>
    <n v="1715.5"/>
    <n v="0"/>
    <n v="0"/>
    <n v="0"/>
    <n v="0"/>
    <n v="0"/>
    <n v="0"/>
    <n v="0"/>
    <n v="0"/>
    <n v="0"/>
    <n v="0"/>
    <n v="0"/>
    <n v="0"/>
    <n v="0"/>
    <n v="0"/>
    <n v="0"/>
    <n v="0"/>
    <n v="0"/>
    <n v="1.27"/>
    <n v="467.72"/>
    <n v="0"/>
    <n v="0"/>
    <n v="0"/>
    <n v="0"/>
    <n v="0"/>
    <n v="93.28"/>
    <n v="0"/>
    <n v="0"/>
    <n v="0"/>
    <n v="0"/>
    <n v="0"/>
    <n v="2.99"/>
    <n v="8.7799999999999994"/>
    <n v="0"/>
    <n v="0"/>
    <n v="21.81"/>
    <n v="0"/>
    <n v="0"/>
    <n v="24.95"/>
    <n v="0"/>
    <n v="0"/>
    <n v="0"/>
    <n v="0"/>
    <n v="0"/>
    <n v="0"/>
    <n v="0"/>
    <n v="0"/>
    <n v="2336.3000000000002"/>
    <n v="2336.2999999999997"/>
    <n v="0"/>
    <n v="0"/>
    <n v="0"/>
    <n v="0"/>
    <n v="0"/>
  </r>
  <r>
    <n v="23"/>
    <d v="2012-10-21T00:00:00"/>
    <d v="2012-11-03T00:00:00"/>
    <x v="4"/>
    <s v="G1N"/>
    <s v="GD10000000"/>
    <s v="GD0"/>
    <n v="13"/>
    <n v="100"/>
    <s v="LD608"/>
    <s v="LF608"/>
    <m/>
    <m/>
    <m/>
    <m/>
    <m/>
    <m/>
    <x v="371"/>
    <n v="70409"/>
    <s v="75539"/>
    <x v="62"/>
    <x v="1"/>
    <s v="Non-executive"/>
    <s v="D608"/>
    <x v="1"/>
    <n v="1917.07"/>
    <n v="0"/>
    <n v="0"/>
    <n v="0"/>
    <n v="0"/>
    <n v="0"/>
    <n v="0"/>
    <n v="0"/>
    <n v="0"/>
    <n v="0"/>
    <n v="0"/>
    <n v="0"/>
    <n v="0"/>
    <n v="0"/>
    <n v="0"/>
    <n v="0"/>
    <n v="0"/>
    <n v="0"/>
    <n v="0"/>
    <n v="145.66"/>
    <n v="0"/>
    <n v="0"/>
    <n v="0"/>
    <n v="0"/>
    <n v="0"/>
    <n v="115.84"/>
    <n v="0"/>
    <n v="0"/>
    <n v="0"/>
    <n v="0"/>
    <n v="0"/>
    <n v="2.4300000000000002"/>
    <n v="5.57"/>
    <n v="0"/>
    <n v="0"/>
    <n v="27.09"/>
    <n v="0"/>
    <n v="0"/>
    <n v="7.76"/>
    <n v="0"/>
    <n v="0"/>
    <n v="0"/>
    <n v="0"/>
    <n v="0"/>
    <n v="0"/>
    <n v="0"/>
    <n v="0"/>
    <n v="2221.42"/>
    <n v="2221.4200000000005"/>
    <n v="0"/>
    <n v="0"/>
    <n v="0"/>
    <n v="0"/>
    <n v="0"/>
  </r>
  <r>
    <n v="23"/>
    <d v="2012-10-21T00:00:00"/>
    <d v="2012-11-03T00:00:00"/>
    <x v="4"/>
    <s v="G1N"/>
    <s v="GO16000000"/>
    <s v="GD0"/>
    <n v="13"/>
    <n v="100"/>
    <s v="LD608"/>
    <s v="LF608"/>
    <m/>
    <m/>
    <m/>
    <m/>
    <m/>
    <m/>
    <x v="122"/>
    <n v="63122"/>
    <s v="50752"/>
    <x v="69"/>
    <x v="1"/>
    <s v="Non-executive"/>
    <s v="D608"/>
    <x v="1"/>
    <n v="194.28"/>
    <n v="0"/>
    <n v="0"/>
    <n v="0"/>
    <n v="0"/>
    <n v="0"/>
    <n v="0"/>
    <n v="0"/>
    <n v="0"/>
    <n v="0"/>
    <n v="0"/>
    <n v="0"/>
    <n v="0"/>
    <n v="0"/>
    <n v="0"/>
    <n v="0"/>
    <n v="0"/>
    <n v="0"/>
    <n v="0.14000000000000001"/>
    <n v="51.7"/>
    <n v="0"/>
    <n v="0"/>
    <n v="0"/>
    <n v="0"/>
    <n v="0"/>
    <n v="10.42"/>
    <n v="0"/>
    <n v="0"/>
    <n v="0"/>
    <n v="0"/>
    <n v="0"/>
    <n v="0.32"/>
    <n v="1.1399999999999999"/>
    <n v="0"/>
    <n v="0"/>
    <n v="2.44"/>
    <n v="9.7200000000000006"/>
    <n v="0"/>
    <n v="2.76"/>
    <n v="0"/>
    <n v="0"/>
    <n v="0"/>
    <n v="0"/>
    <n v="0"/>
    <n v="0"/>
    <n v="0"/>
    <n v="0"/>
    <n v="272.92"/>
    <n v="272.92"/>
    <n v="0"/>
    <n v="0"/>
    <n v="0"/>
    <n v="0"/>
    <n v="0"/>
  </r>
  <r>
    <n v="23"/>
    <d v="2012-10-21T00:00:00"/>
    <d v="2012-11-03T00:00:00"/>
    <x v="4"/>
    <s v="G1N"/>
    <s v="GD10000000"/>
    <s v="GD0"/>
    <n v="13"/>
    <n v="111"/>
    <s v="LR600"/>
    <s v="HSA12"/>
    <m/>
    <m/>
    <m/>
    <m/>
    <m/>
    <m/>
    <x v="116"/>
    <n v="40512"/>
    <s v="73508"/>
    <x v="58"/>
    <x v="1"/>
    <s v="Non-executive"/>
    <s v="D608"/>
    <x v="1"/>
    <n v="1394.21"/>
    <n v="0"/>
    <n v="0"/>
    <n v="0"/>
    <n v="0"/>
    <n v="0"/>
    <n v="0"/>
    <n v="0"/>
    <n v="0"/>
    <n v="0"/>
    <n v="0"/>
    <n v="0"/>
    <n v="0"/>
    <n v="0"/>
    <n v="0"/>
    <n v="0"/>
    <n v="0"/>
    <n v="0"/>
    <n v="1"/>
    <n v="93.87"/>
    <n v="0"/>
    <n v="0"/>
    <n v="0"/>
    <n v="0"/>
    <n v="0"/>
    <n v="84.49"/>
    <n v="0"/>
    <n v="0"/>
    <n v="0"/>
    <n v="0"/>
    <n v="0"/>
    <n v="1.57"/>
    <n v="3.59"/>
    <n v="0"/>
    <n v="0"/>
    <n v="19.760000000000002"/>
    <n v="69.709999999999994"/>
    <n v="0"/>
    <n v="4.99"/>
    <n v="0"/>
    <n v="0"/>
    <n v="0"/>
    <n v="0"/>
    <n v="0"/>
    <n v="0"/>
    <n v="0"/>
    <n v="0"/>
    <n v="1673.19"/>
    <n v="1673.1899999999998"/>
    <n v="0"/>
    <n v="0"/>
    <n v="0"/>
    <n v="0"/>
    <n v="0"/>
  </r>
  <r>
    <n v="23"/>
    <d v="2012-10-21T00:00:00"/>
    <d v="2012-11-03T00:00:00"/>
    <x v="4"/>
    <s v="G1N"/>
    <s v="GD10000000"/>
    <s v="GD0"/>
    <n v="13"/>
    <n v="111"/>
    <s v="LR600"/>
    <s v="HSA12"/>
    <m/>
    <m/>
    <m/>
    <m/>
    <m/>
    <m/>
    <x v="176"/>
    <n v="56327"/>
    <s v="75538"/>
    <x v="98"/>
    <x v="1"/>
    <s v="Non-executive"/>
    <s v="D608"/>
    <x v="1"/>
    <n v="2961.39"/>
    <n v="0"/>
    <n v="0"/>
    <n v="0"/>
    <n v="0"/>
    <n v="0"/>
    <n v="0"/>
    <n v="0"/>
    <n v="0"/>
    <n v="0"/>
    <n v="0"/>
    <n v="0"/>
    <n v="0"/>
    <n v="0"/>
    <n v="0"/>
    <n v="0"/>
    <n v="0"/>
    <n v="0"/>
    <n v="2.14"/>
    <n v="161.84"/>
    <n v="0"/>
    <n v="0"/>
    <n v="0"/>
    <n v="0"/>
    <n v="0"/>
    <n v="177.86"/>
    <n v="0"/>
    <n v="0"/>
    <n v="0"/>
    <n v="0"/>
    <n v="0"/>
    <n v="2.71"/>
    <n v="6.19"/>
    <n v="0"/>
    <n v="0"/>
    <n v="41.6"/>
    <n v="148.07"/>
    <n v="0"/>
    <n v="8.6300000000000008"/>
    <n v="0"/>
    <n v="0"/>
    <n v="0"/>
    <n v="0"/>
    <n v="0"/>
    <n v="0"/>
    <n v="0"/>
    <n v="0"/>
    <n v="3510.43"/>
    <n v="3510.4300000000003"/>
    <n v="0"/>
    <n v="0"/>
    <n v="0"/>
    <n v="0"/>
    <n v="0"/>
  </r>
  <r>
    <n v="23"/>
    <d v="2012-10-21T00:00:00"/>
    <d v="2012-11-03T00:00:00"/>
    <x v="4"/>
    <s v="G1N"/>
    <s v="GD10000000"/>
    <s v="GD0"/>
    <n v="13"/>
    <n v="111"/>
    <s v="LR600"/>
    <s v="HSA12"/>
    <m/>
    <m/>
    <m/>
    <m/>
    <m/>
    <m/>
    <x v="119"/>
    <n v="57062"/>
    <s v="47421"/>
    <x v="162"/>
    <x v="1"/>
    <s v="Non-executive"/>
    <s v="D608"/>
    <x v="1"/>
    <n v="240.37"/>
    <n v="0"/>
    <n v="0"/>
    <n v="0"/>
    <n v="0"/>
    <n v="0"/>
    <n v="0"/>
    <n v="0"/>
    <n v="0"/>
    <n v="0"/>
    <n v="0"/>
    <n v="0"/>
    <n v="0"/>
    <n v="0"/>
    <n v="0"/>
    <n v="0"/>
    <n v="0"/>
    <n v="0"/>
    <n v="0.16"/>
    <n v="0"/>
    <n v="0"/>
    <n v="0"/>
    <n v="0"/>
    <n v="0"/>
    <n v="0"/>
    <n v="14.9"/>
    <n v="0"/>
    <n v="0"/>
    <n v="0"/>
    <n v="0"/>
    <n v="0"/>
    <n v="0.27"/>
    <n v="0.62"/>
    <n v="0"/>
    <n v="0"/>
    <n v="3.48"/>
    <n v="12.01"/>
    <n v="0"/>
    <n v="0"/>
    <n v="0"/>
    <n v="0"/>
    <n v="0"/>
    <n v="0"/>
    <n v="0"/>
    <n v="0"/>
    <n v="0"/>
    <n v="0"/>
    <n v="271.81"/>
    <n v="271.81"/>
    <n v="0"/>
    <n v="0"/>
    <n v="0"/>
    <n v="0"/>
    <n v="0"/>
  </r>
  <r>
    <n v="23"/>
    <d v="2012-10-21T00:00:00"/>
    <d v="2012-11-03T00:00:00"/>
    <x v="4"/>
    <s v="G1N"/>
    <s v="GD10000000"/>
    <s v="GD0"/>
    <n v="13"/>
    <n v="111"/>
    <s v="LR600"/>
    <s v="HSA13"/>
    <m/>
    <m/>
    <m/>
    <m/>
    <m/>
    <m/>
    <x v="109"/>
    <n v="770"/>
    <s v="73518"/>
    <x v="61"/>
    <x v="1"/>
    <s v="Non-executive"/>
    <s v="D608"/>
    <x v="1"/>
    <n v="648.34"/>
    <n v="0"/>
    <n v="0"/>
    <n v="0"/>
    <n v="0"/>
    <n v="0"/>
    <n v="0"/>
    <n v="0"/>
    <n v="0"/>
    <n v="0"/>
    <n v="0"/>
    <n v="0"/>
    <n v="0"/>
    <n v="0"/>
    <n v="0"/>
    <n v="0"/>
    <n v="0"/>
    <n v="0"/>
    <n v="0.45"/>
    <n v="103.41"/>
    <n v="0"/>
    <n v="0"/>
    <n v="0"/>
    <n v="0"/>
    <n v="0"/>
    <n v="38.06"/>
    <n v="0"/>
    <n v="0"/>
    <n v="0"/>
    <n v="0"/>
    <n v="0"/>
    <n v="0.65"/>
    <n v="2.27"/>
    <n v="0"/>
    <n v="0"/>
    <n v="8.89"/>
    <n v="32.42"/>
    <n v="0"/>
    <n v="5.52"/>
    <n v="0"/>
    <n v="0"/>
    <n v="0"/>
    <n v="0"/>
    <n v="0"/>
    <n v="0"/>
    <n v="0"/>
    <n v="0"/>
    <n v="840.01"/>
    <n v="840.00999999999988"/>
    <n v="0"/>
    <n v="0"/>
    <n v="0"/>
    <n v="0"/>
    <n v="0"/>
  </r>
  <r>
    <n v="23"/>
    <d v="2012-10-21T00:00:00"/>
    <d v="2012-11-03T00:00:00"/>
    <x v="4"/>
    <s v="G1N"/>
    <s v="GD10000000"/>
    <s v="GD0"/>
    <n v="13"/>
    <n v="111"/>
    <s v="LR600"/>
    <s v="HSA13"/>
    <m/>
    <m/>
    <m/>
    <m/>
    <m/>
    <m/>
    <x v="177"/>
    <n v="28965"/>
    <s v="46114"/>
    <x v="58"/>
    <x v="1"/>
    <s v="Non-executive"/>
    <s v="D608"/>
    <x v="1"/>
    <n v="0"/>
    <n v="0"/>
    <n v="0"/>
    <n v="0"/>
    <n v="0"/>
    <n v="1051.06"/>
    <n v="0"/>
    <n v="0"/>
    <n v="0"/>
    <n v="0"/>
    <n v="0"/>
    <n v="0"/>
    <n v="0"/>
    <n v="0"/>
    <n v="0"/>
    <n v="0"/>
    <n v="0"/>
    <n v="0"/>
    <n v="0.76"/>
    <n v="64.739999999999995"/>
    <n v="0"/>
    <n v="0"/>
    <n v="0"/>
    <n v="0"/>
    <n v="0"/>
    <n v="63.84"/>
    <n v="0"/>
    <n v="0"/>
    <n v="0"/>
    <n v="0"/>
    <n v="0"/>
    <n v="1.08"/>
    <n v="2.48"/>
    <n v="0"/>
    <n v="0"/>
    <n v="14.92"/>
    <n v="52.56"/>
    <n v="0"/>
    <n v="3.45"/>
    <n v="0"/>
    <n v="0"/>
    <n v="0"/>
    <n v="0"/>
    <n v="0"/>
    <n v="0"/>
    <n v="0"/>
    <n v="0"/>
    <n v="1254.8900000000001"/>
    <n v="1254.8899999999999"/>
    <n v="0"/>
    <n v="0"/>
    <n v="0"/>
    <n v="0"/>
    <n v="0"/>
  </r>
  <r>
    <n v="23"/>
    <d v="2012-10-21T00:00:00"/>
    <d v="2012-11-03T00:00:00"/>
    <x v="4"/>
    <s v="G1N"/>
    <s v="GD10000000"/>
    <s v="GD0"/>
    <n v="13"/>
    <n v="111"/>
    <s v="LR600"/>
    <s v="HSA13"/>
    <m/>
    <m/>
    <m/>
    <m/>
    <m/>
    <m/>
    <x v="178"/>
    <n v="45358"/>
    <s v="73506"/>
    <x v="58"/>
    <x v="1"/>
    <s v="Non-executive"/>
    <s v="D608"/>
    <x v="1"/>
    <n v="1012.36"/>
    <n v="0"/>
    <n v="0"/>
    <n v="0"/>
    <n v="0"/>
    <n v="0"/>
    <n v="0"/>
    <n v="0"/>
    <n v="0"/>
    <n v="0"/>
    <n v="0"/>
    <n v="0"/>
    <n v="0"/>
    <n v="0"/>
    <n v="0"/>
    <n v="0"/>
    <n v="0"/>
    <n v="0"/>
    <n v="0.73"/>
    <n v="0"/>
    <n v="0"/>
    <n v="0"/>
    <n v="0"/>
    <n v="0"/>
    <n v="0"/>
    <n v="61"/>
    <n v="0"/>
    <n v="0"/>
    <n v="0"/>
    <n v="0"/>
    <n v="0"/>
    <n v="1.35"/>
    <n v="3.11"/>
    <n v="0"/>
    <n v="0"/>
    <n v="14.26"/>
    <n v="50.64"/>
    <n v="0"/>
    <n v="0"/>
    <n v="0"/>
    <n v="0"/>
    <n v="0"/>
    <n v="0"/>
    <n v="0"/>
    <n v="0"/>
    <n v="0"/>
    <n v="0"/>
    <n v="1143.45"/>
    <n v="1143.45"/>
    <n v="0"/>
    <n v="0"/>
    <n v="0"/>
    <n v="0"/>
    <n v="0"/>
  </r>
  <r>
    <n v="23"/>
    <d v="2012-10-21T00:00:00"/>
    <d v="2012-11-03T00:00:00"/>
    <x v="4"/>
    <s v="G1N"/>
    <s v="GD10000000"/>
    <s v="GD0"/>
    <n v="13"/>
    <n v="111"/>
    <s v="LR600"/>
    <s v="HSA13"/>
    <m/>
    <m/>
    <m/>
    <m/>
    <m/>
    <m/>
    <x v="179"/>
    <n v="64519"/>
    <s v="73505"/>
    <x v="99"/>
    <x v="1"/>
    <s v="Non-executive"/>
    <s v="D608"/>
    <x v="1"/>
    <n v="1065.03"/>
    <n v="0"/>
    <n v="0"/>
    <n v="0"/>
    <n v="0"/>
    <n v="0"/>
    <n v="0"/>
    <n v="0"/>
    <n v="0"/>
    <n v="0"/>
    <n v="0"/>
    <n v="0"/>
    <n v="0"/>
    <n v="0"/>
    <n v="0"/>
    <n v="0"/>
    <n v="0"/>
    <n v="0"/>
    <n v="0.77"/>
    <n v="234.41"/>
    <n v="0"/>
    <n v="0"/>
    <n v="0"/>
    <n v="0"/>
    <n v="0"/>
    <n v="60.52"/>
    <n v="0"/>
    <n v="0"/>
    <n v="0"/>
    <n v="0"/>
    <n v="0"/>
    <n v="1.63"/>
    <n v="5.69"/>
    <n v="0"/>
    <n v="0"/>
    <n v="14.15"/>
    <n v="53.24"/>
    <n v="0"/>
    <n v="12.5"/>
    <n v="0"/>
    <n v="0"/>
    <n v="0"/>
    <n v="0"/>
    <n v="0"/>
    <n v="0"/>
    <n v="0"/>
    <n v="0"/>
    <n v="1447.94"/>
    <n v="1447.9400000000003"/>
    <n v="0"/>
    <n v="0"/>
    <n v="0"/>
    <n v="0"/>
    <n v="0"/>
  </r>
  <r>
    <n v="23"/>
    <d v="2012-10-21T00:00:00"/>
    <d v="2012-11-03T00:00:00"/>
    <x v="4"/>
    <s v="G1N"/>
    <s v="GD10000000"/>
    <s v="GD0"/>
    <n v="13"/>
    <n v="111"/>
    <s v="LR600"/>
    <s v="HSA13"/>
    <m/>
    <m/>
    <m/>
    <m/>
    <m/>
    <m/>
    <x v="180"/>
    <n v="64854"/>
    <s v="73509"/>
    <x v="100"/>
    <x v="1"/>
    <s v="Non-executive"/>
    <s v="D608"/>
    <x v="1"/>
    <n v="1767.04"/>
    <n v="0"/>
    <n v="0"/>
    <n v="0"/>
    <n v="0"/>
    <n v="0"/>
    <n v="0"/>
    <n v="0"/>
    <n v="0"/>
    <n v="0"/>
    <n v="0"/>
    <n v="0"/>
    <n v="0"/>
    <n v="0"/>
    <n v="0"/>
    <n v="0"/>
    <n v="0"/>
    <n v="0"/>
    <n v="0"/>
    <n v="178.92"/>
    <n v="0"/>
    <n v="0"/>
    <n v="0"/>
    <n v="0"/>
    <n v="0"/>
    <n v="103.47"/>
    <n v="0"/>
    <n v="0"/>
    <n v="0"/>
    <n v="0"/>
    <n v="0"/>
    <n v="2.71"/>
    <n v="6.19"/>
    <n v="0"/>
    <n v="0"/>
    <n v="24.2"/>
    <n v="88.35"/>
    <n v="0"/>
    <n v="9.5399999999999991"/>
    <n v="0"/>
    <n v="0"/>
    <n v="0"/>
    <n v="0"/>
    <n v="0"/>
    <n v="0"/>
    <n v="0"/>
    <n v="0"/>
    <n v="2180.42"/>
    <n v="2180.4199999999996"/>
    <n v="0"/>
    <n v="0"/>
    <n v="0"/>
    <n v="0"/>
    <n v="0"/>
  </r>
  <r>
    <n v="23"/>
    <d v="2012-10-21T00:00:00"/>
    <d v="2012-11-03T00:00:00"/>
    <x v="4"/>
    <s v="G1N"/>
    <s v="GD10000000"/>
    <s v="GD0"/>
    <n v="13"/>
    <n v="111"/>
    <s v="LR600"/>
    <s v="HSA13"/>
    <m/>
    <m/>
    <m/>
    <m/>
    <m/>
    <m/>
    <x v="181"/>
    <n v="65191"/>
    <s v="73526"/>
    <x v="101"/>
    <x v="1"/>
    <s v="Non-executive"/>
    <s v="D608"/>
    <x v="1"/>
    <n v="2776.89"/>
    <n v="0"/>
    <n v="0"/>
    <n v="0"/>
    <n v="0"/>
    <n v="0"/>
    <n v="0"/>
    <n v="0"/>
    <n v="0"/>
    <n v="0"/>
    <n v="0"/>
    <n v="0"/>
    <n v="0"/>
    <n v="0"/>
    <n v="0"/>
    <n v="0"/>
    <n v="0"/>
    <n v="0"/>
    <n v="2.0299999999999998"/>
    <n v="510.24"/>
    <n v="0"/>
    <n v="0"/>
    <n v="0"/>
    <n v="0"/>
    <n v="0"/>
    <n v="161.63"/>
    <n v="0"/>
    <n v="0"/>
    <n v="0"/>
    <n v="0"/>
    <n v="0"/>
    <n v="2.71"/>
    <n v="6.19"/>
    <n v="0"/>
    <n v="0"/>
    <n v="37.799999999999997"/>
    <n v="138.84"/>
    <n v="0"/>
    <n v="27.21"/>
    <n v="0"/>
    <n v="0"/>
    <n v="0"/>
    <n v="0"/>
    <n v="0"/>
    <n v="0"/>
    <n v="0"/>
    <n v="0"/>
    <n v="3663.54"/>
    <n v="3663.5400000000004"/>
    <n v="0"/>
    <n v="0"/>
    <n v="0"/>
    <n v="0"/>
    <n v="0"/>
  </r>
  <r>
    <n v="23"/>
    <d v="2012-10-21T00:00:00"/>
    <d v="2012-11-03T00:00:00"/>
    <x v="4"/>
    <s v="G1N"/>
    <s v="GD10000000"/>
    <s v="GD0"/>
    <n v="13"/>
    <n v="111"/>
    <s v="LR600"/>
    <s v="HSA13"/>
    <m/>
    <m/>
    <m/>
    <m/>
    <m/>
    <m/>
    <x v="182"/>
    <n v="67643"/>
    <s v="73521"/>
    <x v="62"/>
    <x v="1"/>
    <s v="Non-executive"/>
    <s v="D608"/>
    <x v="1"/>
    <n v="2442.39"/>
    <n v="0"/>
    <n v="0"/>
    <n v="0"/>
    <n v="0"/>
    <n v="0"/>
    <n v="0"/>
    <n v="0"/>
    <n v="0"/>
    <n v="0"/>
    <n v="0"/>
    <n v="0"/>
    <n v="0"/>
    <n v="0"/>
    <n v="0"/>
    <n v="0"/>
    <n v="0"/>
    <n v="0"/>
    <n v="1.78"/>
    <n v="517.04999999999995"/>
    <n v="0"/>
    <n v="0"/>
    <n v="0"/>
    <n v="0"/>
    <n v="0"/>
    <n v="140.75"/>
    <n v="0"/>
    <n v="0"/>
    <n v="0"/>
    <n v="0"/>
    <n v="0"/>
    <n v="3.27"/>
    <n v="11.39"/>
    <n v="0"/>
    <n v="0"/>
    <n v="32.92"/>
    <n v="0"/>
    <n v="0"/>
    <n v="27.58"/>
    <n v="0"/>
    <n v="0"/>
    <n v="0"/>
    <n v="0"/>
    <n v="0"/>
    <n v="0"/>
    <n v="0"/>
    <n v="0"/>
    <n v="3177.13"/>
    <n v="3177.13"/>
    <n v="0"/>
    <n v="0"/>
    <n v="0"/>
    <n v="0"/>
    <n v="0"/>
  </r>
  <r>
    <n v="23"/>
    <d v="2012-10-21T00:00:00"/>
    <d v="2012-11-03T00:00:00"/>
    <x v="4"/>
    <s v="G1N"/>
    <s v="GD10000000"/>
    <s v="GD0"/>
    <n v="13"/>
    <n v="111"/>
    <s v="LR600"/>
    <s v="HSA13"/>
    <m/>
    <m/>
    <m/>
    <m/>
    <m/>
    <m/>
    <x v="183"/>
    <n v="68064"/>
    <s v="73507"/>
    <x v="102"/>
    <x v="1"/>
    <s v="Non-executive"/>
    <s v="D608"/>
    <x v="1"/>
    <n v="1767.04"/>
    <n v="0"/>
    <n v="0"/>
    <n v="0"/>
    <n v="0"/>
    <n v="0"/>
    <n v="0"/>
    <n v="0"/>
    <n v="0"/>
    <n v="0"/>
    <n v="0"/>
    <n v="0"/>
    <n v="0"/>
    <n v="0"/>
    <n v="0"/>
    <n v="0"/>
    <n v="0"/>
    <n v="0"/>
    <n v="1.3"/>
    <n v="176.57"/>
    <n v="0"/>
    <n v="0"/>
    <n v="0"/>
    <n v="0"/>
    <n v="0"/>
    <n v="103.5"/>
    <n v="0"/>
    <n v="0"/>
    <n v="0"/>
    <n v="0"/>
    <n v="0"/>
    <n v="2.71"/>
    <n v="6.19"/>
    <n v="0"/>
    <n v="0"/>
    <n v="24.21"/>
    <n v="0"/>
    <n v="0"/>
    <n v="9.42"/>
    <n v="0"/>
    <n v="0"/>
    <n v="0"/>
    <n v="0"/>
    <n v="0"/>
    <n v="0"/>
    <n v="0"/>
    <n v="0"/>
    <n v="2090.94"/>
    <n v="2090.94"/>
    <n v="0"/>
    <n v="0"/>
    <n v="0"/>
    <n v="0"/>
    <n v="0"/>
  </r>
  <r>
    <n v="23"/>
    <d v="2012-10-21T00:00:00"/>
    <d v="2012-11-03T00:00:00"/>
    <x v="4"/>
    <s v="G1N"/>
    <s v="GO16000000"/>
    <s v="GD0"/>
    <n v="13"/>
    <n v="111"/>
    <s v="LR600"/>
    <s v="HSA13"/>
    <m/>
    <m/>
    <m/>
    <m/>
    <m/>
    <m/>
    <x v="122"/>
    <n v="63122"/>
    <s v="50752"/>
    <x v="69"/>
    <x v="1"/>
    <s v="Non-executive"/>
    <s v="D608"/>
    <x v="1"/>
    <n v="971.31"/>
    <n v="0"/>
    <n v="0"/>
    <n v="0"/>
    <n v="0"/>
    <n v="0"/>
    <n v="0"/>
    <n v="0"/>
    <n v="0"/>
    <n v="0"/>
    <n v="0"/>
    <n v="0"/>
    <n v="0"/>
    <n v="0"/>
    <n v="0"/>
    <n v="0"/>
    <n v="0"/>
    <n v="0"/>
    <n v="0.73"/>
    <n v="258.52999999999997"/>
    <n v="0"/>
    <n v="0"/>
    <n v="0"/>
    <n v="0"/>
    <n v="0"/>
    <n v="52.05"/>
    <n v="0"/>
    <n v="0"/>
    <n v="0"/>
    <n v="0"/>
    <n v="0"/>
    <n v="1.65"/>
    <n v="5.69"/>
    <n v="0"/>
    <n v="0"/>
    <n v="12.17"/>
    <n v="48.55"/>
    <n v="0"/>
    <n v="13.79"/>
    <n v="0"/>
    <n v="0"/>
    <n v="0"/>
    <n v="0"/>
    <n v="0"/>
    <n v="0"/>
    <n v="0"/>
    <n v="0"/>
    <n v="1364.47"/>
    <n v="1364.47"/>
    <n v="0"/>
    <n v="0"/>
    <n v="0"/>
    <n v="0"/>
    <n v="0"/>
  </r>
  <r>
    <n v="23"/>
    <d v="2012-10-21T00:00:00"/>
    <d v="2012-11-03T00:00:00"/>
    <x v="4"/>
    <s v="G1N"/>
    <s v="GD10000000"/>
    <s v="GD0"/>
    <n v="13"/>
    <n v="706"/>
    <s v="IDTC2"/>
    <s v="ID608"/>
    <s v="DCTYC"/>
    <n v="12"/>
    <m/>
    <m/>
    <m/>
    <m/>
    <x v="184"/>
    <n v="67170"/>
    <s v="71609"/>
    <x v="68"/>
    <x v="1"/>
    <s v="Non-executive"/>
    <s v="D608"/>
    <x v="1"/>
    <n v="265.05"/>
    <n v="0"/>
    <n v="0"/>
    <n v="0"/>
    <n v="0"/>
    <n v="0"/>
    <n v="0"/>
    <n v="0"/>
    <n v="0"/>
    <n v="0"/>
    <n v="0"/>
    <n v="0"/>
    <n v="0"/>
    <n v="0"/>
    <n v="0"/>
    <n v="0"/>
    <n v="0"/>
    <n v="0"/>
    <n v="0.18"/>
    <n v="24"/>
    <n v="0"/>
    <n v="0"/>
    <n v="0"/>
    <n v="0"/>
    <n v="0"/>
    <n v="15.92"/>
    <n v="0"/>
    <n v="0"/>
    <n v="0"/>
    <n v="0"/>
    <n v="0"/>
    <n v="0.4"/>
    <n v="0.93"/>
    <n v="0"/>
    <n v="0"/>
    <n v="3.73"/>
    <n v="0"/>
    <n v="0"/>
    <n v="1.27"/>
    <n v="0"/>
    <n v="0"/>
    <n v="0"/>
    <n v="0"/>
    <n v="0"/>
    <n v="0"/>
    <n v="0"/>
    <n v="0"/>
    <n v="311.48"/>
    <n v="311.48"/>
    <n v="0"/>
    <n v="0"/>
    <n v="0"/>
    <n v="0"/>
    <n v="0"/>
  </r>
  <r>
    <n v="23"/>
    <d v="2012-10-21T00:00:00"/>
    <d v="2012-11-03T00:00:00"/>
    <x v="4"/>
    <s v="G1N"/>
    <s v="GD10000000"/>
    <s v="GD0"/>
    <n v="13"/>
    <n v="8200"/>
    <s v="GD600"/>
    <n v="93812"/>
    <m/>
    <m/>
    <s v="21938A"/>
    <n v="12"/>
    <m/>
    <m/>
    <x v="208"/>
    <n v="65071"/>
    <s v="73583"/>
    <x v="62"/>
    <x v="1"/>
    <s v="Non-executive"/>
    <s v="D608"/>
    <x v="1"/>
    <n v="2067.61"/>
    <n v="0"/>
    <n v="0"/>
    <n v="0"/>
    <n v="0"/>
    <n v="0"/>
    <n v="0"/>
    <n v="0"/>
    <n v="0"/>
    <n v="0"/>
    <n v="0"/>
    <n v="0"/>
    <n v="0"/>
    <n v="0"/>
    <n v="0"/>
    <n v="0"/>
    <n v="0"/>
    <n v="0"/>
    <n v="1.51"/>
    <n v="161.84"/>
    <n v="0"/>
    <n v="0"/>
    <n v="0"/>
    <n v="0"/>
    <n v="0"/>
    <n v="124.85"/>
    <n v="0"/>
    <n v="0"/>
    <n v="0"/>
    <n v="0"/>
    <n v="0"/>
    <n v="2.71"/>
    <n v="6.19"/>
    <n v="0"/>
    <n v="0"/>
    <n v="29.2"/>
    <n v="103.38"/>
    <n v="0"/>
    <n v="8.6300000000000008"/>
    <n v="0"/>
    <n v="0"/>
    <n v="0"/>
    <n v="0"/>
    <n v="0"/>
    <n v="0"/>
    <n v="0"/>
    <n v="0"/>
    <n v="2505.92"/>
    <n v="2505.9200000000005"/>
    <n v="0"/>
    <n v="0"/>
    <n v="0"/>
    <n v="0"/>
    <n v="0"/>
  </r>
  <r>
    <n v="23"/>
    <d v="2012-10-21T00:00:00"/>
    <d v="2012-11-03T00:00:00"/>
    <x v="4"/>
    <s v="G1N"/>
    <s v="GD10000000"/>
    <s v="GD0"/>
    <n v="13"/>
    <n v="8200"/>
    <s v="GD600"/>
    <n v="93812"/>
    <m/>
    <m/>
    <s v="21938A"/>
    <n v="12"/>
    <m/>
    <m/>
    <x v="184"/>
    <n v="67170"/>
    <s v="71609"/>
    <x v="68"/>
    <x v="1"/>
    <s v="Non-executive"/>
    <s v="D608"/>
    <x v="1"/>
    <n v="618.46"/>
    <n v="0"/>
    <n v="0"/>
    <n v="0"/>
    <n v="0"/>
    <n v="0"/>
    <n v="0"/>
    <n v="0"/>
    <n v="0"/>
    <n v="0"/>
    <n v="0"/>
    <n v="0"/>
    <n v="0"/>
    <n v="0"/>
    <n v="0"/>
    <n v="0"/>
    <n v="0"/>
    <n v="0"/>
    <n v="0.46"/>
    <n v="56"/>
    <n v="0"/>
    <n v="0"/>
    <n v="0"/>
    <n v="0"/>
    <n v="0"/>
    <n v="37.19"/>
    <n v="0"/>
    <n v="0"/>
    <n v="0"/>
    <n v="0"/>
    <n v="0"/>
    <n v="0.95"/>
    <n v="2.16"/>
    <n v="0"/>
    <n v="0"/>
    <n v="8.69"/>
    <n v="0"/>
    <n v="0"/>
    <n v="2.98"/>
    <n v="0"/>
    <n v="0"/>
    <n v="0"/>
    <n v="0"/>
    <n v="0"/>
    <n v="0"/>
    <n v="0"/>
    <n v="0"/>
    <n v="726.89"/>
    <n v="726.89000000000021"/>
    <n v="0"/>
    <n v="0"/>
    <n v="0"/>
    <n v="0"/>
    <n v="0"/>
  </r>
  <r>
    <n v="23"/>
    <d v="2012-10-21T00:00:00"/>
    <d v="2012-11-03T00:00:00"/>
    <x v="4"/>
    <s v="G1N"/>
    <s v="GD10000000"/>
    <s v="GD0"/>
    <n v="13"/>
    <n v="8200"/>
    <s v="GD600"/>
    <n v="93812"/>
    <m/>
    <m/>
    <s v="21938A"/>
    <n v="12"/>
    <m/>
    <m/>
    <x v="209"/>
    <n v="67406"/>
    <s v="47860"/>
    <x v="113"/>
    <x v="1"/>
    <s v="Non-executive"/>
    <s v="D608"/>
    <x v="1"/>
    <n v="2192.54"/>
    <n v="0"/>
    <n v="0"/>
    <n v="0"/>
    <n v="0"/>
    <n v="0"/>
    <n v="0"/>
    <n v="0"/>
    <n v="0"/>
    <n v="0"/>
    <n v="0"/>
    <n v="0"/>
    <n v="0"/>
    <n v="0"/>
    <n v="0"/>
    <n v="0"/>
    <n v="0"/>
    <n v="0"/>
    <n v="1.62"/>
    <n v="178.92"/>
    <n v="0"/>
    <n v="0"/>
    <n v="0"/>
    <n v="0"/>
    <n v="0"/>
    <n v="120.36"/>
    <n v="0"/>
    <n v="0"/>
    <n v="0"/>
    <n v="0"/>
    <n v="0"/>
    <n v="2.71"/>
    <n v="6.19"/>
    <n v="0"/>
    <n v="0"/>
    <n v="28.15"/>
    <n v="0"/>
    <n v="0"/>
    <n v="9.5399999999999991"/>
    <n v="0"/>
    <n v="0"/>
    <n v="0"/>
    <n v="0"/>
    <n v="0"/>
    <n v="0"/>
    <n v="0"/>
    <n v="0"/>
    <n v="2540.0300000000002"/>
    <n v="2540.0300000000002"/>
    <n v="0"/>
    <n v="0"/>
    <n v="0"/>
    <n v="0"/>
    <n v="0"/>
  </r>
  <r>
    <n v="23"/>
    <d v="2012-10-21T00:00:00"/>
    <d v="2012-11-03T00:00:00"/>
    <x v="4"/>
    <s v="G1N"/>
    <s v="GD10000000"/>
    <s v="GD0"/>
    <n v="13"/>
    <n v="8200"/>
    <s v="GD600"/>
    <s v="CAA13"/>
    <m/>
    <m/>
    <s v="31CAA1"/>
    <n v="13"/>
    <m/>
    <m/>
    <x v="114"/>
    <n v="37710"/>
    <s v="73535"/>
    <x v="64"/>
    <x v="1"/>
    <s v="Non-executive"/>
    <s v="D608"/>
    <x v="1"/>
    <n v="787.21"/>
    <n v="0"/>
    <n v="0"/>
    <n v="0"/>
    <n v="0"/>
    <n v="0"/>
    <n v="0"/>
    <n v="0"/>
    <n v="0"/>
    <n v="0"/>
    <n v="0"/>
    <n v="0"/>
    <n v="0"/>
    <n v="0"/>
    <n v="0"/>
    <n v="0"/>
    <n v="0"/>
    <n v="0"/>
    <n v="0.56000000000000005"/>
    <n v="0"/>
    <n v="0"/>
    <n v="0"/>
    <n v="0"/>
    <n v="0"/>
    <n v="0"/>
    <n v="48.8"/>
    <n v="0"/>
    <n v="0"/>
    <n v="0"/>
    <n v="0"/>
    <n v="0"/>
    <n v="0.54"/>
    <n v="1.23"/>
    <n v="0"/>
    <n v="0"/>
    <n v="11.42"/>
    <n v="39.36"/>
    <n v="0"/>
    <n v="0"/>
    <n v="0"/>
    <n v="0"/>
    <n v="0"/>
    <n v="0"/>
    <n v="0"/>
    <n v="0"/>
    <n v="0"/>
    <n v="0"/>
    <n v="889.12"/>
    <n v="889.11999999999989"/>
    <n v="0"/>
    <n v="0"/>
    <n v="0"/>
    <n v="0"/>
    <n v="0"/>
  </r>
  <r>
    <n v="23"/>
    <d v="2012-10-21T00:00:00"/>
    <d v="2012-11-03T00:00:00"/>
    <x v="4"/>
    <s v="G1N"/>
    <s v="GD10000000"/>
    <s v="GD0"/>
    <n v="13"/>
    <n v="8200"/>
    <s v="GD600"/>
    <s v="CAA13"/>
    <m/>
    <m/>
    <s v="31CAA1"/>
    <n v="13"/>
    <m/>
    <m/>
    <x v="117"/>
    <n v="44045"/>
    <s v="48038"/>
    <x v="58"/>
    <x v="1"/>
    <s v="Non-executive"/>
    <s v="D608"/>
    <x v="1"/>
    <n v="0"/>
    <n v="0"/>
    <n v="0"/>
    <n v="0"/>
    <n v="0"/>
    <n v="510.62"/>
    <n v="0"/>
    <n v="0"/>
    <n v="0"/>
    <n v="0"/>
    <n v="0"/>
    <n v="0"/>
    <n v="0"/>
    <n v="0"/>
    <n v="0"/>
    <n v="0"/>
    <n v="0"/>
    <n v="0"/>
    <n v="0.38"/>
    <n v="93.55"/>
    <n v="0"/>
    <n v="0"/>
    <n v="0"/>
    <n v="0"/>
    <n v="0"/>
    <n v="29.21"/>
    <n v="0"/>
    <n v="0"/>
    <n v="0"/>
    <n v="0"/>
    <n v="0"/>
    <n v="0.6"/>
    <n v="1.76"/>
    <n v="0"/>
    <n v="0"/>
    <n v="6.83"/>
    <n v="25.52"/>
    <n v="0"/>
    <n v="4.99"/>
    <n v="0"/>
    <n v="0"/>
    <n v="0"/>
    <n v="0"/>
    <n v="0"/>
    <n v="0"/>
    <n v="0"/>
    <n v="0"/>
    <n v="673.46"/>
    <n v="673.46"/>
    <n v="0"/>
    <n v="0"/>
    <n v="0"/>
    <n v="0"/>
    <n v="0"/>
  </r>
  <r>
    <n v="23"/>
    <d v="2012-10-21T00:00:00"/>
    <d v="2012-11-03T00:00:00"/>
    <x v="4"/>
    <s v="G1N"/>
    <s v="GD10000000"/>
    <s v="GD0"/>
    <n v="13"/>
    <n v="8200"/>
    <s v="GD600"/>
    <s v="CAA13"/>
    <m/>
    <m/>
    <s v="31CAA1"/>
    <n v="13"/>
    <m/>
    <m/>
    <x v="120"/>
    <n v="61802"/>
    <s v="912"/>
    <x v="58"/>
    <x v="1"/>
    <s v="Non-executive"/>
    <s v="D608"/>
    <x v="1"/>
    <n v="480.77"/>
    <n v="0"/>
    <n v="0"/>
    <n v="0"/>
    <n v="0"/>
    <n v="0"/>
    <n v="0"/>
    <n v="0"/>
    <n v="0"/>
    <n v="0"/>
    <n v="0"/>
    <n v="0"/>
    <n v="0"/>
    <n v="0"/>
    <n v="0"/>
    <n v="0"/>
    <n v="0"/>
    <n v="0"/>
    <n v="0.36"/>
    <n v="32.369999999999997"/>
    <n v="0"/>
    <n v="0"/>
    <n v="0"/>
    <n v="0"/>
    <n v="0"/>
    <n v="28.6"/>
    <n v="0"/>
    <n v="0"/>
    <n v="0"/>
    <n v="0"/>
    <n v="0"/>
    <n v="0.55000000000000004"/>
    <n v="1.24"/>
    <n v="0"/>
    <n v="0"/>
    <n v="6.68"/>
    <n v="24.04"/>
    <n v="0"/>
    <n v="1.72"/>
    <n v="0"/>
    <n v="0"/>
    <n v="0"/>
    <n v="0"/>
    <n v="0"/>
    <n v="0"/>
    <n v="0"/>
    <n v="0"/>
    <n v="576.33000000000004"/>
    <n v="576.32999999999993"/>
    <n v="0"/>
    <n v="0"/>
    <n v="0"/>
    <n v="0"/>
    <n v="0"/>
  </r>
  <r>
    <n v="23"/>
    <d v="2012-10-21T00:00:00"/>
    <d v="2012-11-03T00:00:00"/>
    <x v="4"/>
    <s v="G1N"/>
    <s v="GD10000000"/>
    <s v="GD0"/>
    <n v="13"/>
    <n v="8200"/>
    <s v="GD600"/>
    <s v="DCV11"/>
    <m/>
    <m/>
    <s v="13DCV1"/>
    <n v="11"/>
    <m/>
    <m/>
    <x v="111"/>
    <n v="4351"/>
    <s v="44122"/>
    <x v="62"/>
    <x v="1"/>
    <s v="Non-executive"/>
    <s v="D608"/>
    <x v="1"/>
    <n v="128.54"/>
    <n v="0"/>
    <n v="0"/>
    <n v="0"/>
    <n v="0"/>
    <n v="0"/>
    <n v="0"/>
    <n v="0"/>
    <n v="0"/>
    <n v="0"/>
    <n v="0"/>
    <n v="0"/>
    <n v="0"/>
    <n v="32.130000000000003"/>
    <n v="0"/>
    <n v="0"/>
    <n v="0"/>
    <n v="0"/>
    <n v="0.11"/>
    <n v="8.09"/>
    <n v="0"/>
    <n v="0"/>
    <n v="0"/>
    <n v="0"/>
    <n v="0"/>
    <n v="9.67"/>
    <n v="0"/>
    <n v="0"/>
    <n v="0"/>
    <n v="0"/>
    <n v="0"/>
    <n v="0.14000000000000001"/>
    <n v="0.32"/>
    <n v="0"/>
    <n v="0"/>
    <n v="2.2599999999999998"/>
    <n v="6.43"/>
    <n v="0"/>
    <n v="0.43"/>
    <n v="0"/>
    <n v="0"/>
    <n v="0"/>
    <n v="0"/>
    <n v="0"/>
    <n v="0"/>
    <n v="0"/>
    <n v="0"/>
    <n v="188.12"/>
    <n v="188.11999999999998"/>
    <n v="0"/>
    <n v="0"/>
    <n v="0"/>
    <n v="0"/>
    <n v="0"/>
  </r>
  <r>
    <n v="23"/>
    <d v="2012-10-21T00:00:00"/>
    <d v="2012-11-03T00:00:00"/>
    <x v="4"/>
    <s v="G1N"/>
    <s v="GD10000000"/>
    <s v="GD0"/>
    <n v="13"/>
    <n v="8200"/>
    <s v="GD600"/>
    <s v="DCV11"/>
    <m/>
    <m/>
    <s v="13DCV1"/>
    <n v="11"/>
    <m/>
    <m/>
    <x v="115"/>
    <n v="40509"/>
    <s v="73522"/>
    <x v="65"/>
    <x v="1"/>
    <s v="Non-executive"/>
    <s v="D608"/>
    <x v="1"/>
    <n v="305.45"/>
    <n v="0"/>
    <n v="0"/>
    <n v="0"/>
    <n v="0"/>
    <n v="0"/>
    <n v="0"/>
    <n v="0"/>
    <n v="0"/>
    <n v="0"/>
    <n v="0"/>
    <n v="0"/>
    <n v="0"/>
    <n v="0"/>
    <n v="0"/>
    <n v="0"/>
    <n v="0"/>
    <n v="0"/>
    <n v="0.22"/>
    <n v="51.7"/>
    <n v="0"/>
    <n v="0"/>
    <n v="0"/>
    <n v="0"/>
    <n v="0"/>
    <n v="17.88"/>
    <n v="0"/>
    <n v="0"/>
    <n v="0"/>
    <n v="0"/>
    <n v="0"/>
    <n v="0.32"/>
    <n v="1.1299999999999999"/>
    <n v="0"/>
    <n v="0"/>
    <n v="4.17"/>
    <n v="15.27"/>
    <n v="0"/>
    <n v="2.76"/>
    <n v="0"/>
    <n v="0"/>
    <n v="0"/>
    <n v="0"/>
    <n v="0"/>
    <n v="0"/>
    <n v="0"/>
    <n v="0"/>
    <n v="398.9"/>
    <n v="398.9"/>
    <n v="0"/>
    <n v="0"/>
    <n v="0"/>
    <n v="0"/>
    <n v="0"/>
  </r>
  <r>
    <n v="23"/>
    <d v="2012-10-21T00:00:00"/>
    <d v="2012-11-03T00:00:00"/>
    <x v="4"/>
    <s v="G1N"/>
    <s v="GD10000000"/>
    <s v="GD0"/>
    <n v="13"/>
    <n v="8200"/>
    <s v="GD600"/>
    <s v="DCV11"/>
    <m/>
    <m/>
    <s v="13DCV1"/>
    <n v="11"/>
    <m/>
    <m/>
    <x v="119"/>
    <n v="57062"/>
    <s v="47421"/>
    <x v="162"/>
    <x v="1"/>
    <s v="Non-executive"/>
    <s v="D608"/>
    <x v="1"/>
    <n v="192.3"/>
    <n v="0"/>
    <n v="0"/>
    <n v="0"/>
    <n v="0"/>
    <n v="0"/>
    <n v="0"/>
    <n v="0"/>
    <n v="0"/>
    <n v="0"/>
    <n v="0"/>
    <n v="0"/>
    <n v="0"/>
    <n v="0"/>
    <n v="0"/>
    <n v="0"/>
    <n v="0"/>
    <n v="0"/>
    <n v="0.14000000000000001"/>
    <n v="0"/>
    <n v="0"/>
    <n v="0"/>
    <n v="0"/>
    <n v="0"/>
    <n v="0"/>
    <n v="11.93"/>
    <n v="0"/>
    <n v="0"/>
    <n v="0"/>
    <n v="0"/>
    <n v="0"/>
    <n v="0.22"/>
    <n v="0.5"/>
    <n v="0"/>
    <n v="0"/>
    <n v="2.79"/>
    <n v="9.6199999999999992"/>
    <n v="0"/>
    <n v="0"/>
    <n v="0"/>
    <n v="0"/>
    <n v="0"/>
    <n v="0"/>
    <n v="0"/>
    <n v="0"/>
    <n v="0"/>
    <n v="0"/>
    <n v="217.5"/>
    <n v="217.5"/>
    <n v="0"/>
    <n v="0"/>
    <n v="0"/>
    <n v="0"/>
    <n v="0"/>
  </r>
  <r>
    <n v="23"/>
    <d v="2012-10-21T00:00:00"/>
    <d v="2012-11-03T00:00:00"/>
    <x v="4"/>
    <s v="G1N"/>
    <s v="GD10000000"/>
    <s v="GD0"/>
    <n v="13"/>
    <n v="8200"/>
    <s v="GD600"/>
    <s v="FDS13"/>
    <m/>
    <m/>
    <s v="FDSAL1"/>
    <n v="13"/>
    <m/>
    <m/>
    <x v="178"/>
    <n v="45358"/>
    <s v="73506"/>
    <x v="58"/>
    <x v="1"/>
    <s v="Non-executive"/>
    <s v="D608"/>
    <x v="1"/>
    <n v="506.19"/>
    <n v="0"/>
    <n v="0"/>
    <n v="0"/>
    <n v="0"/>
    <n v="0"/>
    <n v="0"/>
    <n v="0"/>
    <n v="0"/>
    <n v="0"/>
    <n v="0"/>
    <n v="0"/>
    <n v="0"/>
    <n v="0"/>
    <n v="0"/>
    <n v="0"/>
    <n v="0"/>
    <n v="0"/>
    <n v="0.38"/>
    <n v="0"/>
    <n v="0"/>
    <n v="0"/>
    <n v="0"/>
    <n v="0"/>
    <n v="0"/>
    <n v="30.48"/>
    <n v="0"/>
    <n v="0"/>
    <n v="0"/>
    <n v="0"/>
    <n v="0"/>
    <n v="0.68"/>
    <n v="1.54"/>
    <n v="0"/>
    <n v="0"/>
    <n v="7.13"/>
    <n v="25.3"/>
    <n v="0"/>
    <n v="0"/>
    <n v="0"/>
    <n v="0"/>
    <n v="0"/>
    <n v="0"/>
    <n v="0"/>
    <n v="0"/>
    <n v="0"/>
    <n v="0"/>
    <n v="571.70000000000005"/>
    <n v="571.69999999999982"/>
    <n v="0"/>
    <n v="0"/>
    <n v="0"/>
    <n v="0"/>
    <n v="0"/>
  </r>
  <r>
    <n v="23"/>
    <d v="2012-10-21T00:00:00"/>
    <d v="2012-11-03T00:00:00"/>
    <x v="4"/>
    <s v="G1N"/>
    <s v="GD10000000"/>
    <s v="GD0"/>
    <n v="13"/>
    <n v="8200"/>
    <s v="GD600"/>
    <s v="FFV12"/>
    <m/>
    <m/>
    <s v="21FFV1"/>
    <n v="12"/>
    <m/>
    <m/>
    <x v="116"/>
    <n v="40512"/>
    <s v="73508"/>
    <x v="58"/>
    <x v="1"/>
    <s v="Non-executive"/>
    <s v="D608"/>
    <x v="1"/>
    <n v="600.96"/>
    <n v="0"/>
    <n v="0"/>
    <n v="0"/>
    <n v="0"/>
    <n v="0"/>
    <n v="0"/>
    <n v="0"/>
    <n v="0"/>
    <n v="0"/>
    <n v="0"/>
    <n v="0"/>
    <n v="0"/>
    <n v="0"/>
    <n v="0"/>
    <n v="0"/>
    <n v="0"/>
    <n v="0"/>
    <n v="0.45"/>
    <n v="40.46"/>
    <n v="0"/>
    <n v="0"/>
    <n v="0"/>
    <n v="0"/>
    <n v="0"/>
    <n v="36.43"/>
    <n v="0"/>
    <n v="0"/>
    <n v="0"/>
    <n v="0"/>
    <n v="0"/>
    <n v="0.68"/>
    <n v="1.55"/>
    <n v="0"/>
    <n v="0"/>
    <n v="8.52"/>
    <n v="30.06"/>
    <n v="0"/>
    <n v="2.16"/>
    <n v="0"/>
    <n v="0"/>
    <n v="0"/>
    <n v="0"/>
    <n v="0"/>
    <n v="0"/>
    <n v="0"/>
    <n v="0"/>
    <n v="721.27"/>
    <n v="721.26999999999987"/>
    <n v="0"/>
    <n v="0"/>
    <n v="0"/>
    <n v="0"/>
    <n v="0"/>
  </r>
  <r>
    <n v="23"/>
    <d v="2012-10-21T00:00:00"/>
    <d v="2012-11-03T00:00:00"/>
    <x v="4"/>
    <s v="G1N"/>
    <s v="GD10000000"/>
    <s v="GD0"/>
    <n v="13"/>
    <n v="8200"/>
    <s v="GD600"/>
    <s v="FFV13"/>
    <m/>
    <m/>
    <s v="31FFV1"/>
    <n v="13"/>
    <m/>
    <m/>
    <x v="110"/>
    <n v="3679"/>
    <s v="46053"/>
    <x v="58"/>
    <x v="1"/>
    <s v="Non-executive"/>
    <s v="D608"/>
    <x v="1"/>
    <n v="788.31"/>
    <n v="0"/>
    <n v="0"/>
    <n v="0"/>
    <n v="0"/>
    <n v="0"/>
    <n v="0"/>
    <n v="0"/>
    <n v="0"/>
    <n v="0"/>
    <n v="0"/>
    <n v="0"/>
    <n v="0"/>
    <n v="0"/>
    <n v="0"/>
    <n v="0"/>
    <n v="0"/>
    <n v="0"/>
    <n v="0.57999999999999996"/>
    <n v="153.07"/>
    <n v="0"/>
    <n v="0"/>
    <n v="0"/>
    <n v="0"/>
    <n v="0"/>
    <n v="44.7"/>
    <n v="0"/>
    <n v="0"/>
    <n v="0"/>
    <n v="0"/>
    <n v="0"/>
    <n v="0.98"/>
    <n v="3.42"/>
    <n v="0"/>
    <n v="0"/>
    <n v="10.46"/>
    <n v="39.42"/>
    <n v="0"/>
    <n v="8.16"/>
    <n v="0"/>
    <n v="0"/>
    <n v="0"/>
    <n v="0"/>
    <n v="0"/>
    <n v="0"/>
    <n v="0"/>
    <n v="0"/>
    <n v="1049.0999999999999"/>
    <n v="1049.1000000000001"/>
    <n v="0"/>
    <n v="0"/>
    <n v="0"/>
    <n v="0"/>
    <n v="0"/>
  </r>
  <r>
    <n v="23"/>
    <d v="2012-10-21T00:00:00"/>
    <d v="2012-11-03T00:00:00"/>
    <x v="4"/>
    <s v="G1N"/>
    <s v="GD10000000"/>
    <s v="GD0"/>
    <n v="13"/>
    <n v="8200"/>
    <s v="GD600"/>
    <s v="FFV13"/>
    <m/>
    <m/>
    <s v="31FFV1"/>
    <n v="13"/>
    <m/>
    <m/>
    <x v="221"/>
    <n v="12371"/>
    <s v="40781"/>
    <x v="63"/>
    <x v="1"/>
    <s v="Non-executive"/>
    <s v="D608"/>
    <x v="1"/>
    <n v="0"/>
    <n v="0"/>
    <n v="0"/>
    <n v="0"/>
    <n v="0"/>
    <n v="810.69"/>
    <n v="0"/>
    <n v="0"/>
    <n v="0"/>
    <n v="0"/>
    <n v="0"/>
    <n v="0"/>
    <n v="0"/>
    <n v="0"/>
    <n v="0"/>
    <n v="0"/>
    <n v="0"/>
    <n v="0"/>
    <n v="0.6"/>
    <n v="155.12"/>
    <n v="0"/>
    <n v="0"/>
    <n v="0"/>
    <n v="0"/>
    <n v="0"/>
    <n v="47.06"/>
    <n v="0"/>
    <n v="0"/>
    <n v="0"/>
    <n v="0"/>
    <n v="0"/>
    <n v="0.9"/>
    <n v="2.63"/>
    <n v="0"/>
    <n v="0"/>
    <n v="11"/>
    <n v="40.54"/>
    <n v="0"/>
    <n v="8.27"/>
    <n v="0"/>
    <n v="0"/>
    <n v="0"/>
    <n v="0"/>
    <n v="0"/>
    <n v="0"/>
    <n v="0"/>
    <n v="0"/>
    <n v="1076.81"/>
    <n v="1076.81"/>
    <n v="0"/>
    <n v="0"/>
    <n v="0"/>
    <n v="0"/>
    <n v="0"/>
  </r>
  <r>
    <n v="23"/>
    <d v="2012-10-21T00:00:00"/>
    <d v="2012-11-03T00:00:00"/>
    <x v="4"/>
    <s v="G1N"/>
    <s v="GD10000000"/>
    <s v="GD0"/>
    <n v="13"/>
    <n v="8200"/>
    <s v="GD600"/>
    <s v="FFV13"/>
    <m/>
    <m/>
    <s v="31FFV1"/>
    <n v="13"/>
    <m/>
    <m/>
    <x v="112"/>
    <n v="20751"/>
    <s v="19399"/>
    <x v="63"/>
    <x v="1"/>
    <s v="Non-executive"/>
    <s v="D608"/>
    <x v="1"/>
    <n v="810.69"/>
    <n v="0"/>
    <n v="0"/>
    <n v="0"/>
    <n v="0"/>
    <n v="0"/>
    <n v="0"/>
    <n v="0"/>
    <n v="0"/>
    <n v="0"/>
    <n v="0"/>
    <n v="0"/>
    <n v="0"/>
    <n v="0"/>
    <n v="0"/>
    <n v="0"/>
    <n v="0"/>
    <n v="0"/>
    <n v="1.64"/>
    <n v="121"/>
    <n v="0"/>
    <n v="0"/>
    <n v="0"/>
    <n v="0"/>
    <n v="0"/>
    <n v="0"/>
    <n v="0"/>
    <n v="0"/>
    <n v="0"/>
    <n v="56.75"/>
    <n v="0"/>
    <n v="0.9"/>
    <n v="2.63"/>
    <n v="0"/>
    <n v="0"/>
    <n v="0"/>
    <n v="0"/>
    <n v="0"/>
    <n v="0"/>
    <n v="0"/>
    <n v="0"/>
    <n v="0"/>
    <n v="0"/>
    <n v="0"/>
    <n v="0"/>
    <n v="0"/>
    <n v="0"/>
    <n v="993.61"/>
    <n v="993.61"/>
    <n v="0"/>
    <n v="0"/>
    <n v="0"/>
    <n v="0"/>
    <n v="0"/>
  </r>
  <r>
    <n v="23"/>
    <d v="2012-10-21T00:00:00"/>
    <d v="2012-11-03T00:00:00"/>
    <x v="4"/>
    <s v="G1N"/>
    <s v="GO16000000"/>
    <s v="GD0"/>
    <n v="13"/>
    <n v="8200"/>
    <s v="GD600"/>
    <s v="FFV13"/>
    <m/>
    <m/>
    <s v="31FFV1"/>
    <n v="13"/>
    <m/>
    <m/>
    <x v="122"/>
    <n v="63122"/>
    <s v="50752"/>
    <x v="69"/>
    <x v="1"/>
    <s v="Non-executive"/>
    <s v="D608"/>
    <x v="1"/>
    <n v="582.82000000000005"/>
    <n v="0"/>
    <n v="0"/>
    <n v="0"/>
    <n v="0"/>
    <n v="0"/>
    <n v="0"/>
    <n v="0"/>
    <n v="0"/>
    <n v="0"/>
    <n v="0"/>
    <n v="0"/>
    <n v="0"/>
    <n v="0"/>
    <n v="0"/>
    <n v="0"/>
    <n v="0"/>
    <n v="0"/>
    <n v="0.43"/>
    <n v="155.12"/>
    <n v="0"/>
    <n v="0"/>
    <n v="0"/>
    <n v="0"/>
    <n v="0"/>
    <n v="31.25"/>
    <n v="0"/>
    <n v="0"/>
    <n v="0"/>
    <n v="0"/>
    <n v="0"/>
    <n v="0.98"/>
    <n v="3.42"/>
    <n v="0"/>
    <n v="0"/>
    <n v="7.31"/>
    <n v="29.14"/>
    <n v="0"/>
    <n v="8.27"/>
    <n v="0"/>
    <n v="0"/>
    <n v="0"/>
    <n v="0"/>
    <n v="0"/>
    <n v="0"/>
    <n v="0"/>
    <n v="0"/>
    <n v="818.74"/>
    <n v="818.7399999999999"/>
    <n v="0"/>
    <n v="0"/>
    <n v="0"/>
    <n v="0"/>
    <n v="0"/>
  </r>
  <r>
    <n v="23"/>
    <d v="2012-10-21T00:00:00"/>
    <d v="2012-11-03T00:00:00"/>
    <x v="4"/>
    <s v="G1N"/>
    <s v="GD10000000"/>
    <s v="GD0"/>
    <n v="13"/>
    <n v="8200"/>
    <s v="GD600"/>
    <s v="HFK12"/>
    <m/>
    <m/>
    <s v="22HHFK"/>
    <n v="12"/>
    <m/>
    <m/>
    <x v="374"/>
    <n v="70671"/>
    <s v="76785"/>
    <x v="163"/>
    <x v="1"/>
    <s v="Non-executive"/>
    <s v="D608"/>
    <x v="1"/>
    <n v="2627.66"/>
    <n v="0"/>
    <n v="0"/>
    <n v="0"/>
    <n v="0"/>
    <n v="0"/>
    <n v="0"/>
    <n v="0"/>
    <n v="0"/>
    <n v="0"/>
    <n v="0"/>
    <n v="0"/>
    <n v="0"/>
    <n v="0"/>
    <n v="0"/>
    <n v="0"/>
    <n v="0"/>
    <n v="0"/>
    <n v="0"/>
    <n v="0"/>
    <n v="0"/>
    <n v="0"/>
    <n v="0"/>
    <n v="0"/>
    <n v="0"/>
    <n v="162.91"/>
    <n v="0"/>
    <n v="0"/>
    <n v="0"/>
    <n v="0"/>
    <n v="0"/>
    <n v="0"/>
    <n v="0"/>
    <n v="0"/>
    <n v="0"/>
    <n v="38.1"/>
    <n v="0"/>
    <n v="0"/>
    <n v="0"/>
    <n v="0"/>
    <n v="0"/>
    <n v="0"/>
    <n v="0"/>
    <n v="0"/>
    <n v="0"/>
    <n v="0"/>
    <n v="0"/>
    <n v="2828.67"/>
    <n v="2828.6699999999996"/>
    <n v="0"/>
    <n v="0"/>
    <n v="0"/>
    <n v="0"/>
    <n v="0"/>
  </r>
  <r>
    <n v="23"/>
    <d v="2012-10-21T00:00:00"/>
    <d v="2012-11-03T00:00:00"/>
    <x v="4"/>
    <s v="G1N"/>
    <s v="GD10000000"/>
    <s v="GD0"/>
    <n v="13"/>
    <n v="8200"/>
    <s v="GD600"/>
    <s v="PRE11"/>
    <m/>
    <m/>
    <s v="03PREP"/>
    <n v="11"/>
    <m/>
    <m/>
    <x v="184"/>
    <n v="67170"/>
    <s v="71609"/>
    <x v="68"/>
    <x v="1"/>
    <s v="Non-executive"/>
    <s v="D608"/>
    <x v="1"/>
    <n v="883.53"/>
    <n v="0"/>
    <n v="0"/>
    <n v="0"/>
    <n v="0"/>
    <n v="0"/>
    <n v="0"/>
    <n v="0"/>
    <n v="0"/>
    <n v="0"/>
    <n v="0"/>
    <n v="0"/>
    <n v="0"/>
    <n v="0"/>
    <n v="0"/>
    <n v="0"/>
    <n v="0"/>
    <n v="0"/>
    <n v="0.66"/>
    <n v="80.02"/>
    <n v="0"/>
    <n v="0"/>
    <n v="0"/>
    <n v="0"/>
    <n v="0"/>
    <n v="53.14"/>
    <n v="0"/>
    <n v="0"/>
    <n v="0"/>
    <n v="0"/>
    <n v="0"/>
    <n v="1.36"/>
    <n v="3.1"/>
    <n v="0"/>
    <n v="0"/>
    <n v="12.43"/>
    <n v="0"/>
    <n v="0"/>
    <n v="4.28"/>
    <n v="0"/>
    <n v="0"/>
    <n v="0"/>
    <n v="0"/>
    <n v="0"/>
    <n v="0"/>
    <n v="0"/>
    <n v="0"/>
    <n v="1038.52"/>
    <n v="1038.52"/>
    <n v="0"/>
    <n v="0"/>
    <n v="0"/>
    <n v="0"/>
    <n v="0"/>
  </r>
  <r>
    <n v="23"/>
    <d v="2012-10-21T00:00:00"/>
    <d v="2012-11-03T00:00:00"/>
    <x v="4"/>
    <s v="G1N"/>
    <s v="GD10000000"/>
    <s v="GD0"/>
    <n v="13"/>
    <n v="8200"/>
    <s v="GD600"/>
    <s v="PRE13"/>
    <m/>
    <m/>
    <s v="03PREP"/>
    <n v="13"/>
    <m/>
    <m/>
    <x v="371"/>
    <n v="70409"/>
    <s v="75539"/>
    <x v="62"/>
    <x v="1"/>
    <s v="Non-executive"/>
    <s v="D608"/>
    <x v="1"/>
    <n v="213.01"/>
    <n v="0"/>
    <n v="0"/>
    <n v="0"/>
    <n v="0"/>
    <n v="0"/>
    <n v="0"/>
    <n v="0"/>
    <n v="0"/>
    <n v="0"/>
    <n v="0"/>
    <n v="0"/>
    <n v="0"/>
    <n v="0"/>
    <n v="0"/>
    <n v="0"/>
    <n v="0"/>
    <n v="0"/>
    <n v="0"/>
    <n v="16.18"/>
    <n v="0"/>
    <n v="0"/>
    <n v="0"/>
    <n v="0"/>
    <n v="0"/>
    <n v="12.88"/>
    <n v="0"/>
    <n v="0"/>
    <n v="0"/>
    <n v="0"/>
    <n v="0"/>
    <n v="0.28000000000000003"/>
    <n v="0.62"/>
    <n v="0"/>
    <n v="0"/>
    <n v="3.01"/>
    <n v="0"/>
    <n v="0"/>
    <n v="0.87"/>
    <n v="0"/>
    <n v="0"/>
    <n v="0"/>
    <n v="0"/>
    <n v="0"/>
    <n v="0"/>
    <n v="0"/>
    <n v="0"/>
    <n v="246.85"/>
    <n v="246.85"/>
    <n v="0"/>
    <n v="0"/>
    <n v="0"/>
    <n v="0"/>
    <n v="0"/>
  </r>
  <r>
    <n v="23"/>
    <d v="2012-10-21T00:00:00"/>
    <d v="2012-11-03T00:00:00"/>
    <x v="4"/>
    <s v="G1N"/>
    <s v="GD10000000"/>
    <s v="GD0"/>
    <n v="13"/>
    <n v="8200"/>
    <s v="GD600"/>
    <s v="SAE12"/>
    <m/>
    <m/>
    <s v="21SAE1"/>
    <n v="12"/>
    <m/>
    <m/>
    <x v="116"/>
    <n v="40512"/>
    <s v="73508"/>
    <x v="58"/>
    <x v="1"/>
    <s v="Non-executive"/>
    <s v="D608"/>
    <x v="1"/>
    <n v="288.45999999999998"/>
    <n v="0"/>
    <n v="0"/>
    <n v="0"/>
    <n v="0"/>
    <n v="0"/>
    <n v="0"/>
    <n v="0"/>
    <n v="0"/>
    <n v="0"/>
    <n v="0"/>
    <n v="0"/>
    <n v="0"/>
    <n v="0"/>
    <n v="0"/>
    <n v="0"/>
    <n v="0"/>
    <n v="0"/>
    <n v="0.22"/>
    <n v="19.420000000000002"/>
    <n v="0"/>
    <n v="0"/>
    <n v="0"/>
    <n v="0"/>
    <n v="0"/>
    <n v="17.48"/>
    <n v="0"/>
    <n v="0"/>
    <n v="0"/>
    <n v="0"/>
    <n v="0"/>
    <n v="0.32"/>
    <n v="0.74"/>
    <n v="0"/>
    <n v="0"/>
    <n v="4.09"/>
    <n v="14.42"/>
    <n v="0"/>
    <n v="1.04"/>
    <n v="0"/>
    <n v="0"/>
    <n v="0"/>
    <n v="0"/>
    <n v="0"/>
    <n v="0"/>
    <n v="0"/>
    <n v="0"/>
    <n v="346.19"/>
    <n v="346.19000000000005"/>
    <n v="0"/>
    <n v="0"/>
    <n v="0"/>
    <n v="0"/>
    <n v="0"/>
  </r>
  <r>
    <n v="23"/>
    <d v="2012-10-21T00:00:00"/>
    <d v="2012-11-03T00:00:00"/>
    <x v="4"/>
    <s v="G1N"/>
    <s v="GD10000000"/>
    <s v="GD0"/>
    <n v="13"/>
    <n v="8200"/>
    <s v="GD600"/>
    <s v="SAE12"/>
    <m/>
    <m/>
    <s v="21SAE1"/>
    <n v="12"/>
    <m/>
    <m/>
    <x v="119"/>
    <n v="57062"/>
    <s v="47421"/>
    <x v="162"/>
    <x v="1"/>
    <s v="Non-executive"/>
    <s v="D608"/>
    <x v="1"/>
    <n v="480.76"/>
    <n v="0"/>
    <n v="0"/>
    <n v="0"/>
    <n v="0"/>
    <n v="0"/>
    <n v="0"/>
    <n v="0"/>
    <n v="0"/>
    <n v="0"/>
    <n v="0"/>
    <n v="0"/>
    <n v="0"/>
    <n v="0"/>
    <n v="0"/>
    <n v="0"/>
    <n v="0"/>
    <n v="0"/>
    <n v="0.36"/>
    <n v="0"/>
    <n v="0"/>
    <n v="0"/>
    <n v="0"/>
    <n v="0"/>
    <n v="0"/>
    <n v="29.81"/>
    <n v="0"/>
    <n v="0"/>
    <n v="0"/>
    <n v="0"/>
    <n v="0"/>
    <n v="0.54"/>
    <n v="1.23"/>
    <n v="0"/>
    <n v="0"/>
    <n v="6.97"/>
    <n v="24.04"/>
    <n v="0"/>
    <n v="0"/>
    <n v="0"/>
    <n v="0"/>
    <n v="0"/>
    <n v="0"/>
    <n v="0"/>
    <n v="0"/>
    <n v="0"/>
    <n v="0"/>
    <n v="543.71"/>
    <n v="543.71"/>
    <n v="0"/>
    <n v="0"/>
    <n v="0"/>
    <n v="0"/>
    <n v="0"/>
  </r>
  <r>
    <n v="23"/>
    <d v="2012-10-21T00:00:00"/>
    <d v="2012-11-03T00:00:00"/>
    <x v="4"/>
    <s v="G1N"/>
    <s v="GD10000000"/>
    <s v="GD0"/>
    <n v="13"/>
    <n v="8200"/>
    <s v="GD600"/>
    <s v="SAE13"/>
    <m/>
    <m/>
    <s v="31SAE1"/>
    <n v="13"/>
    <m/>
    <m/>
    <x v="111"/>
    <n v="4351"/>
    <s v="44122"/>
    <x v="62"/>
    <x v="1"/>
    <s v="Non-executive"/>
    <s v="D608"/>
    <x v="1"/>
    <n v="514.15"/>
    <n v="0"/>
    <n v="0"/>
    <n v="0"/>
    <n v="0"/>
    <n v="0"/>
    <n v="0"/>
    <n v="0"/>
    <n v="0"/>
    <n v="0"/>
    <n v="0"/>
    <n v="0"/>
    <n v="0"/>
    <n v="128.54"/>
    <n v="0"/>
    <n v="0"/>
    <n v="0"/>
    <n v="0"/>
    <n v="0.46"/>
    <n v="32.369999999999997"/>
    <n v="0"/>
    <n v="0"/>
    <n v="0"/>
    <n v="0"/>
    <n v="0"/>
    <n v="38.700000000000003"/>
    <n v="0"/>
    <n v="0"/>
    <n v="0"/>
    <n v="0"/>
    <n v="0"/>
    <n v="0.54"/>
    <n v="1.23"/>
    <n v="0"/>
    <n v="0"/>
    <n v="9.06"/>
    <n v="25.71"/>
    <n v="0"/>
    <n v="1.72"/>
    <n v="0"/>
    <n v="0"/>
    <n v="0"/>
    <n v="0"/>
    <n v="0"/>
    <n v="0"/>
    <n v="0"/>
    <n v="0"/>
    <n v="752.48"/>
    <n v="752.48"/>
    <n v="0"/>
    <n v="0"/>
    <n v="0"/>
    <n v="0"/>
    <n v="0"/>
  </r>
  <r>
    <n v="23"/>
    <d v="2012-10-21T00:00:00"/>
    <d v="2012-11-03T00:00:00"/>
    <x v="4"/>
    <s v="G1N"/>
    <s v="GD10000000"/>
    <s v="GD0"/>
    <n v="13"/>
    <n v="8200"/>
    <s v="GD600"/>
    <s v="SAE13"/>
    <m/>
    <m/>
    <s v="31SAE1"/>
    <n v="13"/>
    <m/>
    <m/>
    <x v="221"/>
    <n v="12371"/>
    <s v="40781"/>
    <x v="63"/>
    <x v="1"/>
    <s v="Non-executive"/>
    <s v="D608"/>
    <x v="1"/>
    <n v="0"/>
    <n v="0"/>
    <n v="0"/>
    <n v="0"/>
    <n v="0"/>
    <n v="1621.36"/>
    <n v="0"/>
    <n v="0"/>
    <n v="0"/>
    <n v="0"/>
    <n v="0"/>
    <n v="0"/>
    <n v="0"/>
    <n v="0"/>
    <n v="0"/>
    <n v="0"/>
    <n v="0"/>
    <n v="0"/>
    <n v="1.18"/>
    <n v="310.23"/>
    <n v="0"/>
    <n v="0"/>
    <n v="0"/>
    <n v="0"/>
    <n v="0"/>
    <n v="94.12"/>
    <n v="0"/>
    <n v="0"/>
    <n v="0"/>
    <n v="0"/>
    <n v="0"/>
    <n v="1.79"/>
    <n v="5.27"/>
    <n v="0"/>
    <n v="0"/>
    <n v="22.01"/>
    <n v="81.069999999999993"/>
    <n v="0"/>
    <n v="16.55"/>
    <n v="0"/>
    <n v="0"/>
    <n v="0"/>
    <n v="0"/>
    <n v="0"/>
    <n v="0"/>
    <n v="0"/>
    <n v="0"/>
    <n v="2153.58"/>
    <n v="2153.5800000000004"/>
    <n v="0"/>
    <n v="0"/>
    <n v="0"/>
    <n v="0"/>
    <n v="0"/>
  </r>
  <r>
    <n v="23"/>
    <d v="2012-10-21T00:00:00"/>
    <d v="2012-11-03T00:00:00"/>
    <x v="4"/>
    <s v="G1N"/>
    <s v="GD10000000"/>
    <s v="GD0"/>
    <n v="13"/>
    <n v="8200"/>
    <s v="GD600"/>
    <s v="SAE13"/>
    <m/>
    <m/>
    <s v="31SAE1"/>
    <n v="13"/>
    <m/>
    <m/>
    <x v="113"/>
    <n v="25671"/>
    <s v="25512"/>
    <x v="63"/>
    <x v="1"/>
    <s v="Non-executive"/>
    <s v="D608"/>
    <x v="1"/>
    <n v="1621.36"/>
    <n v="0"/>
    <n v="0"/>
    <n v="0"/>
    <n v="0"/>
    <n v="0"/>
    <n v="0"/>
    <n v="0"/>
    <n v="0"/>
    <n v="0"/>
    <n v="0"/>
    <n v="0"/>
    <n v="0"/>
    <n v="0"/>
    <n v="0"/>
    <n v="0"/>
    <n v="0"/>
    <n v="0"/>
    <n v="3.28"/>
    <n v="248.61"/>
    <n v="0"/>
    <n v="0"/>
    <n v="0"/>
    <n v="0"/>
    <n v="0"/>
    <n v="0"/>
    <n v="0"/>
    <n v="0"/>
    <n v="0"/>
    <n v="113.5"/>
    <n v="0"/>
    <n v="1.96"/>
    <n v="6.83"/>
    <n v="0"/>
    <n v="0"/>
    <n v="0"/>
    <n v="0"/>
    <n v="0"/>
    <n v="0"/>
    <n v="0"/>
    <n v="0"/>
    <n v="0"/>
    <n v="0"/>
    <n v="0"/>
    <n v="0"/>
    <n v="0"/>
    <n v="0"/>
    <n v="1995.54"/>
    <n v="1995.54"/>
    <n v="0"/>
    <n v="0"/>
    <n v="0"/>
    <n v="0"/>
    <n v="0"/>
  </r>
  <r>
    <n v="23"/>
    <d v="2012-10-21T00:00:00"/>
    <d v="2012-11-03T00:00:00"/>
    <x v="4"/>
    <s v="G1N"/>
    <s v="GD10000000"/>
    <s v="GD0"/>
    <n v="13"/>
    <n v="8200"/>
    <s v="GD600"/>
    <s v="SAE13"/>
    <m/>
    <m/>
    <s v="31SAE1"/>
    <n v="13"/>
    <m/>
    <m/>
    <x v="177"/>
    <n v="28965"/>
    <s v="46114"/>
    <x v="58"/>
    <x v="1"/>
    <s v="Non-executive"/>
    <s v="D608"/>
    <x v="1"/>
    <n v="0"/>
    <n v="0"/>
    <n v="0"/>
    <n v="0"/>
    <n v="0"/>
    <n v="1576.6"/>
    <n v="0"/>
    <n v="0"/>
    <n v="0"/>
    <n v="0"/>
    <n v="0"/>
    <n v="0"/>
    <n v="0"/>
    <n v="0"/>
    <n v="0"/>
    <n v="0"/>
    <n v="0"/>
    <n v="0"/>
    <n v="1.1599999999999999"/>
    <n v="97.1"/>
    <n v="0"/>
    <n v="0"/>
    <n v="0"/>
    <n v="0"/>
    <n v="0"/>
    <n v="95.73"/>
    <n v="0"/>
    <n v="0"/>
    <n v="0"/>
    <n v="0"/>
    <n v="0"/>
    <n v="1.63"/>
    <n v="3.71"/>
    <n v="0"/>
    <n v="0"/>
    <n v="22.4"/>
    <n v="78.819999999999993"/>
    <n v="0"/>
    <n v="5.18"/>
    <n v="0"/>
    <n v="0"/>
    <n v="0"/>
    <n v="0"/>
    <n v="0"/>
    <n v="0"/>
    <n v="0"/>
    <n v="0"/>
    <n v="1882.33"/>
    <n v="1882.3300000000002"/>
    <n v="0"/>
    <n v="0"/>
    <n v="0"/>
    <n v="0"/>
    <n v="0"/>
  </r>
  <r>
    <n v="23"/>
    <d v="2012-10-21T00:00:00"/>
    <d v="2012-11-03T00:00:00"/>
    <x v="4"/>
    <s v="G1N"/>
    <s v="GD10000000"/>
    <s v="GD0"/>
    <n v="13"/>
    <n v="8200"/>
    <s v="GD600"/>
    <s v="SAE13"/>
    <m/>
    <m/>
    <s v="31SAE1"/>
    <n v="13"/>
    <m/>
    <m/>
    <x v="114"/>
    <n v="37710"/>
    <s v="73535"/>
    <x v="64"/>
    <x v="1"/>
    <s v="Non-executive"/>
    <s v="D608"/>
    <x v="1"/>
    <n v="1574.4"/>
    <n v="0"/>
    <n v="0"/>
    <n v="0"/>
    <n v="0"/>
    <n v="0"/>
    <n v="0"/>
    <n v="0"/>
    <n v="0"/>
    <n v="0"/>
    <n v="0"/>
    <n v="0"/>
    <n v="0"/>
    <n v="0"/>
    <n v="0"/>
    <n v="0"/>
    <n v="0"/>
    <n v="0"/>
    <n v="1.1299999999999999"/>
    <n v="0"/>
    <n v="0"/>
    <n v="0"/>
    <n v="0"/>
    <n v="0"/>
    <n v="0"/>
    <n v="97.62"/>
    <n v="0"/>
    <n v="0"/>
    <n v="0"/>
    <n v="0"/>
    <n v="0"/>
    <n v="1.08"/>
    <n v="2.48"/>
    <n v="0"/>
    <n v="0"/>
    <n v="22.83"/>
    <n v="78.72"/>
    <n v="0"/>
    <n v="0"/>
    <n v="0"/>
    <n v="0"/>
    <n v="0"/>
    <n v="0"/>
    <n v="0"/>
    <n v="0"/>
    <n v="0"/>
    <n v="0"/>
    <n v="1778.26"/>
    <n v="1778.26"/>
    <n v="0"/>
    <n v="0"/>
    <n v="0"/>
    <n v="0"/>
    <n v="0"/>
  </r>
  <r>
    <n v="23"/>
    <d v="2012-10-21T00:00:00"/>
    <d v="2012-11-03T00:00:00"/>
    <x v="4"/>
    <s v="G1N"/>
    <s v="GD10000000"/>
    <s v="GD0"/>
    <n v="13"/>
    <n v="8200"/>
    <s v="GD600"/>
    <s v="SAE13"/>
    <m/>
    <m/>
    <s v="31SAE1"/>
    <n v="13"/>
    <m/>
    <m/>
    <x v="115"/>
    <n v="40509"/>
    <s v="73522"/>
    <x v="65"/>
    <x v="1"/>
    <s v="Non-executive"/>
    <s v="D608"/>
    <x v="1"/>
    <n v="1221.8399999999999"/>
    <n v="0"/>
    <n v="0"/>
    <n v="0"/>
    <n v="0"/>
    <n v="0"/>
    <n v="0"/>
    <n v="0"/>
    <n v="0"/>
    <n v="0"/>
    <n v="0"/>
    <n v="0"/>
    <n v="0"/>
    <n v="0"/>
    <n v="0"/>
    <n v="0"/>
    <n v="0"/>
    <n v="0"/>
    <n v="0.88"/>
    <n v="206.82"/>
    <n v="0"/>
    <n v="0"/>
    <n v="0"/>
    <n v="0"/>
    <n v="0"/>
    <n v="71.48"/>
    <n v="0"/>
    <n v="0"/>
    <n v="0"/>
    <n v="0"/>
    <n v="0"/>
    <n v="1.31"/>
    <n v="4.5599999999999996"/>
    <n v="0"/>
    <n v="0"/>
    <n v="16.72"/>
    <n v="61.09"/>
    <n v="0"/>
    <n v="11.03"/>
    <n v="0"/>
    <n v="0"/>
    <n v="0"/>
    <n v="0"/>
    <n v="0"/>
    <n v="0"/>
    <n v="0"/>
    <n v="0"/>
    <n v="1595.73"/>
    <n v="1595.7299999999998"/>
    <n v="0"/>
    <n v="0"/>
    <n v="0"/>
    <n v="0"/>
    <n v="0"/>
  </r>
  <r>
    <n v="23"/>
    <d v="2012-10-21T00:00:00"/>
    <d v="2012-11-03T00:00:00"/>
    <x v="4"/>
    <s v="G1N"/>
    <s v="GD10000000"/>
    <s v="GD0"/>
    <n v="13"/>
    <n v="8200"/>
    <s v="GD600"/>
    <s v="SAE13"/>
    <m/>
    <m/>
    <s v="31SAE1"/>
    <n v="13"/>
    <m/>
    <m/>
    <x v="117"/>
    <n v="44045"/>
    <s v="48038"/>
    <x v="58"/>
    <x v="1"/>
    <s v="Non-executive"/>
    <s v="D608"/>
    <x v="1"/>
    <n v="0"/>
    <n v="0"/>
    <n v="0"/>
    <n v="0"/>
    <n v="0"/>
    <n v="1021.21"/>
    <n v="0"/>
    <n v="0"/>
    <n v="0"/>
    <n v="0"/>
    <n v="0"/>
    <n v="0"/>
    <n v="0"/>
    <n v="0"/>
    <n v="0"/>
    <n v="0"/>
    <n v="0"/>
    <n v="0"/>
    <n v="0.74"/>
    <n v="187.08"/>
    <n v="0"/>
    <n v="0"/>
    <n v="0"/>
    <n v="0"/>
    <n v="0"/>
    <n v="58.42"/>
    <n v="0"/>
    <n v="0"/>
    <n v="0"/>
    <n v="0"/>
    <n v="0"/>
    <n v="1.2"/>
    <n v="3.51"/>
    <n v="0"/>
    <n v="0"/>
    <n v="13.66"/>
    <n v="51.06"/>
    <n v="0"/>
    <n v="9.98"/>
    <n v="0"/>
    <n v="0"/>
    <n v="0"/>
    <n v="0"/>
    <n v="0"/>
    <n v="0"/>
    <n v="0"/>
    <n v="0"/>
    <n v="1346.86"/>
    <n v="1346.8600000000001"/>
    <n v="0"/>
    <n v="0"/>
    <n v="0"/>
    <n v="0"/>
    <n v="0"/>
  </r>
  <r>
    <n v="23"/>
    <d v="2012-10-21T00:00:00"/>
    <d v="2012-11-03T00:00:00"/>
    <x v="4"/>
    <s v="G1N"/>
    <s v="GD10000000"/>
    <s v="GD0"/>
    <n v="13"/>
    <n v="8200"/>
    <s v="GD600"/>
    <s v="SAE13"/>
    <m/>
    <m/>
    <s v="31SAE1"/>
    <n v="13"/>
    <m/>
    <m/>
    <x v="178"/>
    <n v="45358"/>
    <s v="73506"/>
    <x v="58"/>
    <x v="1"/>
    <s v="Non-executive"/>
    <s v="D608"/>
    <x v="1"/>
    <n v="506.19"/>
    <n v="0"/>
    <n v="0"/>
    <n v="0"/>
    <n v="0"/>
    <n v="0"/>
    <n v="0"/>
    <n v="0"/>
    <n v="0"/>
    <n v="0"/>
    <n v="0"/>
    <n v="0"/>
    <n v="0"/>
    <n v="0"/>
    <n v="0"/>
    <n v="0"/>
    <n v="0"/>
    <n v="0"/>
    <n v="0.38"/>
    <n v="0"/>
    <n v="0"/>
    <n v="0"/>
    <n v="0"/>
    <n v="0"/>
    <n v="0"/>
    <n v="30.48"/>
    <n v="0"/>
    <n v="0"/>
    <n v="0"/>
    <n v="0"/>
    <n v="0"/>
    <n v="0.68"/>
    <n v="1.54"/>
    <n v="0"/>
    <n v="0"/>
    <n v="7.13"/>
    <n v="25.3"/>
    <n v="0"/>
    <n v="0"/>
    <n v="0"/>
    <n v="0"/>
    <n v="0"/>
    <n v="0"/>
    <n v="0"/>
    <n v="0"/>
    <n v="0"/>
    <n v="0"/>
    <n v="571.70000000000005"/>
    <n v="571.69999999999982"/>
    <n v="0"/>
    <n v="0"/>
    <n v="0"/>
    <n v="0"/>
    <n v="0"/>
  </r>
  <r>
    <n v="23"/>
    <d v="2012-10-21T00:00:00"/>
    <d v="2012-11-03T00:00:00"/>
    <x v="4"/>
    <s v="G1N"/>
    <s v="GD10000000"/>
    <s v="GD0"/>
    <n v="13"/>
    <n v="8200"/>
    <s v="GD600"/>
    <s v="SAE13"/>
    <m/>
    <m/>
    <s v="31SAE1"/>
    <n v="13"/>
    <m/>
    <m/>
    <x v="120"/>
    <n v="61802"/>
    <s v="912"/>
    <x v="58"/>
    <x v="1"/>
    <s v="Non-executive"/>
    <s v="D608"/>
    <x v="1"/>
    <n v="961.52"/>
    <n v="0"/>
    <n v="0"/>
    <n v="0"/>
    <n v="0"/>
    <n v="0"/>
    <n v="0"/>
    <n v="0"/>
    <n v="0"/>
    <n v="0"/>
    <n v="0"/>
    <n v="0"/>
    <n v="0"/>
    <n v="0"/>
    <n v="0"/>
    <n v="0"/>
    <n v="0"/>
    <n v="0"/>
    <n v="0.7"/>
    <n v="64.739999999999995"/>
    <n v="0"/>
    <n v="0"/>
    <n v="0"/>
    <n v="0"/>
    <n v="0"/>
    <n v="57.21"/>
    <n v="0"/>
    <n v="0"/>
    <n v="0"/>
    <n v="0"/>
    <n v="0"/>
    <n v="1.08"/>
    <n v="2.48"/>
    <n v="0"/>
    <n v="0"/>
    <n v="13.38"/>
    <n v="48.08"/>
    <n v="0"/>
    <n v="3.45"/>
    <n v="0"/>
    <n v="0"/>
    <n v="0"/>
    <n v="0"/>
    <n v="0"/>
    <n v="0"/>
    <n v="0"/>
    <n v="0"/>
    <n v="1152.6400000000001"/>
    <n v="1152.6400000000001"/>
    <n v="0"/>
    <n v="0"/>
    <n v="0"/>
    <n v="0"/>
    <n v="0"/>
  </r>
  <r>
    <n v="23"/>
    <d v="2012-10-21T00:00:00"/>
    <d v="2012-11-03T00:00:00"/>
    <x v="4"/>
    <s v="G1N"/>
    <s v="GD10000000"/>
    <s v="GD0"/>
    <n v="13"/>
    <n v="8200"/>
    <s v="GD600"/>
    <s v="SAE13"/>
    <m/>
    <m/>
    <s v="31SAE1"/>
    <n v="13"/>
    <m/>
    <m/>
    <x v="179"/>
    <n v="64519"/>
    <s v="73505"/>
    <x v="99"/>
    <x v="1"/>
    <s v="Non-executive"/>
    <s v="D608"/>
    <x v="1"/>
    <n v="1065.05"/>
    <n v="0"/>
    <n v="0"/>
    <n v="0"/>
    <n v="0"/>
    <n v="0"/>
    <n v="0"/>
    <n v="0"/>
    <n v="0"/>
    <n v="0"/>
    <n v="0"/>
    <n v="0"/>
    <n v="0"/>
    <n v="0"/>
    <n v="0"/>
    <n v="0"/>
    <n v="0"/>
    <n v="0"/>
    <n v="0.79"/>
    <n v="234.43"/>
    <n v="0"/>
    <n v="0"/>
    <n v="0"/>
    <n v="0"/>
    <n v="0"/>
    <n v="60.54"/>
    <n v="0"/>
    <n v="0"/>
    <n v="0"/>
    <n v="0"/>
    <n v="0"/>
    <n v="1.64"/>
    <n v="5.7"/>
    <n v="0"/>
    <n v="0"/>
    <n v="14.17"/>
    <n v="53.26"/>
    <n v="0"/>
    <n v="12.51"/>
    <n v="0"/>
    <n v="0"/>
    <n v="0"/>
    <n v="0"/>
    <n v="0"/>
    <n v="0"/>
    <n v="0"/>
    <n v="0"/>
    <n v="1448.09"/>
    <n v="1448.0900000000001"/>
    <n v="0"/>
    <n v="0"/>
    <n v="0"/>
    <n v="0"/>
    <n v="0"/>
  </r>
  <r>
    <n v="23"/>
    <d v="2012-10-21T00:00:00"/>
    <d v="2012-11-03T00:00:00"/>
    <x v="4"/>
    <s v="G1N"/>
    <s v="GD10000000"/>
    <s v="GD0"/>
    <n v="13"/>
    <n v="8200"/>
    <s v="GD600"/>
    <s v="SAE13"/>
    <m/>
    <m/>
    <s v="31SAE1"/>
    <n v="13"/>
    <m/>
    <m/>
    <x v="210"/>
    <n v="67342"/>
    <s v="75158"/>
    <x v="114"/>
    <x v="1"/>
    <s v="Non-executive"/>
    <s v="D608"/>
    <x v="1"/>
    <n v="0"/>
    <n v="1289.94"/>
    <n v="0"/>
    <n v="0"/>
    <n v="0"/>
    <n v="0"/>
    <n v="0"/>
    <n v="0"/>
    <n v="0"/>
    <n v="0"/>
    <n v="0"/>
    <n v="0"/>
    <n v="0"/>
    <n v="0"/>
    <n v="0"/>
    <n v="0"/>
    <n v="0"/>
    <n v="0"/>
    <n v="0"/>
    <n v="0"/>
    <n v="0"/>
    <n v="0"/>
    <n v="0"/>
    <n v="0"/>
    <n v="0"/>
    <n v="79.98"/>
    <n v="0"/>
    <n v="0"/>
    <n v="0"/>
    <n v="0"/>
    <n v="0"/>
    <n v="0"/>
    <n v="0"/>
    <n v="0"/>
    <n v="0"/>
    <n v="18.7"/>
    <n v="0"/>
    <n v="0"/>
    <n v="0"/>
    <n v="0"/>
    <n v="0"/>
    <n v="0"/>
    <n v="0"/>
    <n v="0"/>
    <n v="0"/>
    <n v="0"/>
    <n v="0"/>
    <n v="1388.62"/>
    <n v="1388.6200000000001"/>
    <n v="0"/>
    <n v="0"/>
    <n v="0"/>
    <n v="0"/>
    <n v="0"/>
  </r>
  <r>
    <n v="23"/>
    <d v="2012-10-21T00:00:00"/>
    <d v="2012-11-03T00:00:00"/>
    <x v="4"/>
    <s v="G1N"/>
    <s v="GD10000000"/>
    <s v="GD0"/>
    <n v="13"/>
    <n v="8200"/>
    <s v="GD600"/>
    <s v="SSA12"/>
    <m/>
    <m/>
    <s v="21SSA1"/>
    <n v="12"/>
    <m/>
    <m/>
    <x v="119"/>
    <n v="57062"/>
    <s v="47421"/>
    <x v="162"/>
    <x v="1"/>
    <s v="Non-executive"/>
    <s v="D608"/>
    <x v="1"/>
    <n v="1490.37"/>
    <n v="0"/>
    <n v="0"/>
    <n v="0"/>
    <n v="0"/>
    <n v="0"/>
    <n v="0"/>
    <n v="0"/>
    <n v="0"/>
    <n v="0"/>
    <n v="0"/>
    <n v="0"/>
    <n v="0"/>
    <n v="0"/>
    <n v="0"/>
    <n v="0"/>
    <n v="0"/>
    <n v="0"/>
    <n v="1.1000000000000001"/>
    <n v="0"/>
    <n v="0"/>
    <n v="0"/>
    <n v="0"/>
    <n v="0"/>
    <n v="0"/>
    <n v="92.4"/>
    <n v="0"/>
    <n v="0"/>
    <n v="0"/>
    <n v="0"/>
    <n v="0"/>
    <n v="1.68"/>
    <n v="3.84"/>
    <n v="0"/>
    <n v="0"/>
    <n v="21.62"/>
    <n v="74.52"/>
    <n v="0"/>
    <n v="0"/>
    <n v="0"/>
    <n v="0"/>
    <n v="0"/>
    <n v="0"/>
    <n v="0"/>
    <n v="0"/>
    <n v="0"/>
    <n v="0"/>
    <n v="1685.53"/>
    <n v="1685.5299999999997"/>
    <n v="0"/>
    <n v="0"/>
    <n v="0"/>
    <n v="0"/>
    <n v="0"/>
  </r>
  <r>
    <n v="23"/>
    <d v="2012-10-21T00:00:00"/>
    <d v="2012-11-03T00:00:00"/>
    <x v="4"/>
    <s v="G1N"/>
    <s v="GD10000000"/>
    <s v="GD0"/>
    <n v="13"/>
    <n v="8200"/>
    <s v="GD600"/>
    <s v="SSA13"/>
    <m/>
    <m/>
    <s v="31SSA1"/>
    <n v="13"/>
    <m/>
    <m/>
    <x v="221"/>
    <n v="12371"/>
    <s v="40781"/>
    <x v="63"/>
    <x v="1"/>
    <s v="Non-executive"/>
    <s v="D608"/>
    <x v="1"/>
    <n v="0"/>
    <n v="0"/>
    <n v="0"/>
    <n v="0"/>
    <n v="0"/>
    <n v="270.20999999999998"/>
    <n v="0"/>
    <n v="0"/>
    <n v="0"/>
    <n v="0"/>
    <n v="0"/>
    <n v="0"/>
    <n v="0"/>
    <n v="0"/>
    <n v="0"/>
    <n v="0"/>
    <n v="0"/>
    <n v="0"/>
    <n v="0.2"/>
    <n v="51.7"/>
    <n v="0"/>
    <n v="0"/>
    <n v="0"/>
    <n v="0"/>
    <n v="0"/>
    <n v="15.68"/>
    <n v="0"/>
    <n v="0"/>
    <n v="0"/>
    <n v="0"/>
    <n v="0"/>
    <n v="0.3"/>
    <n v="0.88"/>
    <n v="0"/>
    <n v="0"/>
    <n v="3.67"/>
    <n v="13.5"/>
    <n v="0"/>
    <n v="2.76"/>
    <n v="0"/>
    <n v="0"/>
    <n v="0"/>
    <n v="0"/>
    <n v="0"/>
    <n v="0"/>
    <n v="0"/>
    <n v="0"/>
    <n v="358.9"/>
    <n v="358.9"/>
    <n v="0"/>
    <n v="0"/>
    <n v="0"/>
    <n v="0"/>
    <n v="0"/>
  </r>
  <r>
    <n v="23"/>
    <d v="2012-10-21T00:00:00"/>
    <d v="2012-11-03T00:00:00"/>
    <x v="4"/>
    <s v="G1N"/>
    <s v="GD10000000"/>
    <s v="GD0"/>
    <n v="13"/>
    <n v="8200"/>
    <s v="GD600"/>
    <s v="SSA13"/>
    <m/>
    <m/>
    <s v="31SSA1"/>
    <n v="13"/>
    <m/>
    <m/>
    <x v="118"/>
    <n v="44433"/>
    <s v="51416"/>
    <x v="67"/>
    <x v="1"/>
    <s v="Non-executive"/>
    <s v="D608"/>
    <x v="1"/>
    <n v="0"/>
    <n v="343.11"/>
    <n v="0"/>
    <n v="0"/>
    <n v="0"/>
    <n v="0"/>
    <n v="0"/>
    <n v="0"/>
    <n v="0"/>
    <n v="0"/>
    <n v="0"/>
    <n v="0"/>
    <n v="0"/>
    <n v="0"/>
    <n v="0"/>
    <n v="0"/>
    <n v="0"/>
    <n v="0"/>
    <n v="0"/>
    <n v="0"/>
    <n v="0"/>
    <n v="0"/>
    <n v="0"/>
    <n v="0"/>
    <n v="0"/>
    <n v="21.28"/>
    <n v="0"/>
    <n v="0"/>
    <n v="0"/>
    <n v="0"/>
    <n v="0"/>
    <n v="0"/>
    <n v="0"/>
    <n v="0"/>
    <n v="0"/>
    <n v="4.9800000000000004"/>
    <n v="0"/>
    <n v="0"/>
    <n v="0"/>
    <n v="0"/>
    <n v="0"/>
    <n v="0"/>
    <n v="0"/>
    <n v="0"/>
    <n v="0"/>
    <n v="0"/>
    <n v="0"/>
    <n v="369.37"/>
    <n v="369.37"/>
    <n v="0"/>
    <n v="0"/>
    <n v="0"/>
    <n v="0"/>
    <n v="0"/>
  </r>
  <r>
    <n v="23"/>
    <d v="2012-10-21T00:00:00"/>
    <d v="2012-11-03T00:00:00"/>
    <x v="4"/>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23"/>
    <d v="2012-10-21T00:00:00"/>
    <d v="2012-11-03T00:00:00"/>
    <x v="4"/>
    <s v="G1N"/>
    <s v="GD10000000"/>
    <s v="GD0"/>
    <n v="13"/>
    <n v="8200"/>
    <s v="GD600"/>
    <s v="TEF12"/>
    <m/>
    <m/>
    <s v="21TEF1"/>
    <n v="12"/>
    <m/>
    <m/>
    <x v="116"/>
    <n v="40512"/>
    <s v="73508"/>
    <x v="58"/>
    <x v="1"/>
    <s v="Non-executive"/>
    <s v="D608"/>
    <x v="1"/>
    <n v="48.07"/>
    <n v="0"/>
    <n v="0"/>
    <n v="0"/>
    <n v="0"/>
    <n v="0"/>
    <n v="0"/>
    <n v="0"/>
    <n v="0"/>
    <n v="0"/>
    <n v="0"/>
    <n v="0"/>
    <n v="0"/>
    <n v="0"/>
    <n v="0"/>
    <n v="0"/>
    <n v="0"/>
    <n v="0"/>
    <n v="0.04"/>
    <n v="3.23"/>
    <n v="0"/>
    <n v="0"/>
    <n v="0"/>
    <n v="0"/>
    <n v="0"/>
    <n v="2.91"/>
    <n v="0"/>
    <n v="0"/>
    <n v="0"/>
    <n v="0"/>
    <n v="0"/>
    <n v="0.06"/>
    <n v="0.13"/>
    <n v="0"/>
    <n v="0"/>
    <n v="0.68"/>
    <n v="2.4"/>
    <n v="0"/>
    <n v="0.18"/>
    <n v="0"/>
    <n v="0"/>
    <n v="0"/>
    <n v="0"/>
    <n v="0"/>
    <n v="0"/>
    <n v="0"/>
    <n v="0"/>
    <n v="57.7"/>
    <n v="57.7"/>
    <n v="0"/>
    <n v="0"/>
    <n v="0"/>
    <n v="0"/>
    <n v="0"/>
  </r>
  <r>
    <n v="23"/>
    <d v="2012-10-21T00:00:00"/>
    <d v="2012-11-03T00:00:00"/>
    <x v="4"/>
    <s v="G1N"/>
    <s v="GD10000000"/>
    <s v="GD0"/>
    <n v="13"/>
    <n v="8200"/>
    <s v="GD600"/>
    <s v="TEF13"/>
    <m/>
    <m/>
    <s v="31TEF1"/>
    <n v="13"/>
    <m/>
    <m/>
    <x v="110"/>
    <n v="3679"/>
    <s v="46053"/>
    <x v="58"/>
    <x v="1"/>
    <s v="Non-executive"/>
    <s v="D608"/>
    <x v="1"/>
    <n v="1051.06"/>
    <n v="0"/>
    <n v="0"/>
    <n v="0"/>
    <n v="0"/>
    <n v="0"/>
    <n v="0"/>
    <n v="0"/>
    <n v="0"/>
    <n v="0"/>
    <n v="0"/>
    <n v="0"/>
    <n v="0"/>
    <n v="0"/>
    <n v="0"/>
    <n v="0"/>
    <n v="0"/>
    <n v="0"/>
    <n v="0.76"/>
    <n v="204.1"/>
    <n v="0"/>
    <n v="0"/>
    <n v="0"/>
    <n v="0"/>
    <n v="0"/>
    <n v="59.59"/>
    <n v="0"/>
    <n v="0"/>
    <n v="0"/>
    <n v="0"/>
    <n v="0"/>
    <n v="1.31"/>
    <n v="4.5599999999999996"/>
    <n v="0"/>
    <n v="0"/>
    <n v="13.94"/>
    <n v="52.56"/>
    <n v="0"/>
    <n v="10.88"/>
    <n v="0"/>
    <n v="0"/>
    <n v="0"/>
    <n v="0"/>
    <n v="0"/>
    <n v="0"/>
    <n v="0"/>
    <n v="0"/>
    <n v="1398.76"/>
    <n v="1398.7599999999998"/>
    <n v="0"/>
    <n v="0"/>
    <n v="0"/>
    <n v="0"/>
    <n v="0"/>
  </r>
  <r>
    <n v="23"/>
    <d v="2012-10-21T00:00:00"/>
    <d v="2012-11-03T00:00:00"/>
    <x v="4"/>
    <s v="G1N"/>
    <s v="GD10000000"/>
    <s v="GD0"/>
    <n v="13"/>
    <n v="8200"/>
    <s v="GD600"/>
    <s v="TEF13"/>
    <m/>
    <m/>
    <s v="31TEF1"/>
    <n v="13"/>
    <m/>
    <m/>
    <x v="112"/>
    <n v="20751"/>
    <s v="19399"/>
    <x v="63"/>
    <x v="1"/>
    <s v="Non-executive"/>
    <s v="D608"/>
    <x v="1"/>
    <n v="1080.9000000000001"/>
    <n v="0"/>
    <n v="0"/>
    <n v="0"/>
    <n v="0"/>
    <n v="0"/>
    <n v="0"/>
    <n v="0"/>
    <n v="0"/>
    <n v="0"/>
    <n v="0"/>
    <n v="0"/>
    <n v="0"/>
    <n v="0"/>
    <n v="0"/>
    <n v="0"/>
    <n v="0"/>
    <n v="0"/>
    <n v="2.19"/>
    <n v="161.32"/>
    <n v="0"/>
    <n v="0"/>
    <n v="0"/>
    <n v="0"/>
    <n v="0"/>
    <n v="0"/>
    <n v="0"/>
    <n v="0"/>
    <n v="0"/>
    <n v="75.66"/>
    <n v="0"/>
    <n v="1.2"/>
    <n v="3.51"/>
    <n v="0"/>
    <n v="0"/>
    <n v="0"/>
    <n v="0"/>
    <n v="0"/>
    <n v="0"/>
    <n v="0"/>
    <n v="0"/>
    <n v="0"/>
    <n v="0"/>
    <n v="0"/>
    <n v="0"/>
    <n v="0"/>
    <n v="0"/>
    <n v="1324.78"/>
    <n v="1324.7800000000002"/>
    <n v="0"/>
    <n v="0"/>
    <n v="0"/>
    <n v="0"/>
    <n v="0"/>
  </r>
  <r>
    <n v="23"/>
    <d v="2012-10-21T00:00:00"/>
    <d v="2012-11-03T00:00:00"/>
    <x v="4"/>
    <s v="G1N"/>
    <s v="GO16000000"/>
    <s v="GD0"/>
    <n v="13"/>
    <n v="8200"/>
    <s v="GD600"/>
    <s v="TEF13"/>
    <m/>
    <m/>
    <s v="31TEF1"/>
    <n v="13"/>
    <m/>
    <m/>
    <x v="122"/>
    <n v="63122"/>
    <s v="50752"/>
    <x v="69"/>
    <x v="1"/>
    <s v="Non-executive"/>
    <s v="D608"/>
    <x v="1"/>
    <n v="194.28"/>
    <n v="0"/>
    <n v="0"/>
    <n v="0"/>
    <n v="0"/>
    <n v="0"/>
    <n v="0"/>
    <n v="0"/>
    <n v="0"/>
    <n v="0"/>
    <n v="0"/>
    <n v="0"/>
    <n v="0"/>
    <n v="0"/>
    <n v="0"/>
    <n v="0"/>
    <n v="0"/>
    <n v="0"/>
    <n v="0.14000000000000001"/>
    <n v="51.7"/>
    <n v="0"/>
    <n v="0"/>
    <n v="0"/>
    <n v="0"/>
    <n v="0"/>
    <n v="10.42"/>
    <n v="0"/>
    <n v="0"/>
    <n v="0"/>
    <n v="0"/>
    <n v="0"/>
    <n v="0.32"/>
    <n v="1.1399999999999999"/>
    <n v="0"/>
    <n v="0"/>
    <n v="2.44"/>
    <n v="9.7200000000000006"/>
    <n v="0"/>
    <n v="2.76"/>
    <n v="0"/>
    <n v="0"/>
    <n v="0"/>
    <n v="0"/>
    <n v="0"/>
    <n v="0"/>
    <n v="0"/>
    <n v="0"/>
    <n v="272.92"/>
    <n v="272.92"/>
    <n v="0"/>
    <n v="0"/>
    <n v="0"/>
    <n v="0"/>
    <n v="0"/>
  </r>
  <r>
    <n v="23"/>
    <d v="2012-10-21T00:00:00"/>
    <d v="2012-11-03T00:00:00"/>
    <x v="4"/>
    <s v="G1N"/>
    <s v="GD10000000"/>
    <s v="GD0"/>
    <n v="13"/>
    <n v="8200"/>
    <s v="GD600"/>
    <s v="TNG12"/>
    <m/>
    <m/>
    <s v="22TNG1"/>
    <n v="12"/>
    <m/>
    <m/>
    <x v="109"/>
    <n v="770"/>
    <s v="73518"/>
    <x v="61"/>
    <x v="1"/>
    <s v="Non-executive"/>
    <s v="D608"/>
    <x v="1"/>
    <n v="810.47"/>
    <n v="0"/>
    <n v="0"/>
    <n v="0"/>
    <n v="0"/>
    <n v="0"/>
    <n v="0"/>
    <n v="0"/>
    <n v="0"/>
    <n v="0"/>
    <n v="0"/>
    <n v="0"/>
    <n v="0"/>
    <n v="0"/>
    <n v="0"/>
    <n v="0"/>
    <n v="0"/>
    <n v="0"/>
    <n v="0.6"/>
    <n v="129.26"/>
    <n v="0"/>
    <n v="0"/>
    <n v="0"/>
    <n v="0"/>
    <n v="0"/>
    <n v="47.58"/>
    <n v="0"/>
    <n v="0"/>
    <n v="0"/>
    <n v="0"/>
    <n v="0"/>
    <n v="0.82"/>
    <n v="2.85"/>
    <n v="0"/>
    <n v="0"/>
    <n v="11.14"/>
    <n v="40.520000000000003"/>
    <n v="0"/>
    <n v="6.9"/>
    <n v="0"/>
    <n v="0"/>
    <n v="0"/>
    <n v="0"/>
    <n v="0"/>
    <n v="0"/>
    <n v="0"/>
    <n v="0"/>
    <n v="1050.1400000000001"/>
    <n v="1050.1400000000003"/>
    <n v="0"/>
    <n v="0"/>
    <n v="0"/>
    <n v="0"/>
    <n v="0"/>
  </r>
  <r>
    <n v="24"/>
    <d v="2012-11-04T00:00:00"/>
    <d v="2012-11-17T00:00:00"/>
    <x v="5"/>
    <s v="G1N"/>
    <s v="GD10000000"/>
    <s v="GD0"/>
    <n v="13"/>
    <n v="100"/>
    <s v="LD608"/>
    <s v="LF608"/>
    <m/>
    <m/>
    <m/>
    <m/>
    <m/>
    <m/>
    <x v="109"/>
    <n v="770"/>
    <s v="73518"/>
    <x v="61"/>
    <x v="1"/>
    <s v="Non-executive"/>
    <s v="D608"/>
    <x v="1"/>
    <n v="1783.02"/>
    <n v="0"/>
    <n v="0"/>
    <n v="0"/>
    <n v="0"/>
    <n v="0"/>
    <n v="0"/>
    <n v="0"/>
    <n v="0"/>
    <n v="0"/>
    <n v="0"/>
    <n v="0"/>
    <n v="0"/>
    <n v="0"/>
    <n v="0"/>
    <n v="0"/>
    <n v="0"/>
    <n v="0"/>
    <n v="1.29"/>
    <n v="284.38"/>
    <n v="0"/>
    <n v="0"/>
    <n v="0"/>
    <n v="0"/>
    <n v="0"/>
    <n v="104.67"/>
    <n v="0"/>
    <n v="0"/>
    <n v="0"/>
    <n v="0"/>
    <n v="0"/>
    <n v="1.8"/>
    <n v="6.27"/>
    <n v="0"/>
    <n v="0"/>
    <n v="24.48"/>
    <n v="89.15"/>
    <n v="0"/>
    <n v="15.16"/>
    <n v="0"/>
    <n v="0"/>
    <n v="0"/>
    <n v="0"/>
    <n v="0"/>
    <n v="0"/>
    <n v="0"/>
    <n v="0"/>
    <n v="2310.2199999999998"/>
    <n v="2310.2200000000003"/>
    <n v="0"/>
    <n v="0"/>
    <n v="0"/>
    <n v="0"/>
    <n v="0"/>
  </r>
  <r>
    <n v="24"/>
    <d v="2012-11-04T00:00:00"/>
    <d v="2012-11-17T00:00:00"/>
    <x v="5"/>
    <s v="G1N"/>
    <s v="GD10000000"/>
    <s v="GD0"/>
    <n v="13"/>
    <n v="100"/>
    <s v="LD608"/>
    <s v="LF608"/>
    <m/>
    <m/>
    <m/>
    <m/>
    <m/>
    <m/>
    <x v="110"/>
    <n v="3679"/>
    <s v="46053"/>
    <x v="58"/>
    <x v="1"/>
    <s v="Non-executive"/>
    <s v="D608"/>
    <x v="1"/>
    <n v="788.3"/>
    <n v="0"/>
    <n v="0"/>
    <n v="0"/>
    <n v="0"/>
    <n v="0"/>
    <n v="0"/>
    <n v="0"/>
    <n v="0"/>
    <n v="0"/>
    <n v="0"/>
    <n v="0"/>
    <n v="0"/>
    <n v="0"/>
    <n v="0"/>
    <n v="0"/>
    <n v="0"/>
    <n v="0"/>
    <n v="0.57999999999999996"/>
    <n v="153.06"/>
    <n v="0"/>
    <n v="0"/>
    <n v="0"/>
    <n v="0"/>
    <n v="0"/>
    <n v="44.69"/>
    <n v="0"/>
    <n v="0"/>
    <n v="0"/>
    <n v="0"/>
    <n v="0"/>
    <n v="0.98"/>
    <n v="3.41"/>
    <n v="0"/>
    <n v="0"/>
    <n v="10.44"/>
    <n v="39.4"/>
    <n v="0"/>
    <n v="8.17"/>
    <n v="0"/>
    <n v="0"/>
    <n v="0"/>
    <n v="0"/>
    <n v="0"/>
    <n v="0"/>
    <n v="0"/>
    <n v="0"/>
    <n v="1049.03"/>
    <n v="1049.0300000000002"/>
    <n v="0"/>
    <n v="0"/>
    <n v="0"/>
    <n v="0"/>
    <n v="0"/>
  </r>
  <r>
    <n v="24"/>
    <d v="2012-11-04T00:00:00"/>
    <d v="2012-11-17T00:00:00"/>
    <x v="5"/>
    <s v="G1N"/>
    <s v="GD10000000"/>
    <s v="GD0"/>
    <n v="13"/>
    <n v="100"/>
    <s v="LD608"/>
    <s v="LF608"/>
    <m/>
    <m/>
    <m/>
    <m/>
    <m/>
    <m/>
    <x v="111"/>
    <n v="4351"/>
    <s v="44122"/>
    <x v="62"/>
    <x v="1"/>
    <s v="Non-executive"/>
    <s v="D608"/>
    <x v="1"/>
    <n v="2410.11"/>
    <n v="0"/>
    <n v="0"/>
    <n v="0"/>
    <n v="0"/>
    <n v="0"/>
    <n v="0"/>
    <n v="0"/>
    <n v="0"/>
    <n v="0"/>
    <n v="0"/>
    <n v="0"/>
    <n v="0"/>
    <n v="0"/>
    <n v="0"/>
    <n v="0"/>
    <n v="0"/>
    <n v="0"/>
    <n v="1.74"/>
    <n v="121.38"/>
    <n v="0"/>
    <n v="0"/>
    <n v="0"/>
    <n v="0"/>
    <n v="0"/>
    <n v="145.11000000000001"/>
    <n v="0"/>
    <n v="0"/>
    <n v="0"/>
    <n v="0"/>
    <n v="0"/>
    <n v="2.0299999999999998"/>
    <n v="4.6399999999999997"/>
    <n v="0"/>
    <n v="0"/>
    <n v="33.94"/>
    <n v="120.49"/>
    <n v="0"/>
    <n v="6.47"/>
    <n v="0"/>
    <n v="0"/>
    <n v="0"/>
    <n v="0"/>
    <n v="0"/>
    <n v="0"/>
    <n v="0"/>
    <n v="0"/>
    <n v="2845.91"/>
    <n v="2845.91"/>
    <n v="0"/>
    <n v="0"/>
    <n v="0"/>
    <n v="0"/>
    <n v="0"/>
  </r>
  <r>
    <n v="24"/>
    <d v="2012-11-04T00:00:00"/>
    <d v="2012-11-17T00:00:00"/>
    <x v="5"/>
    <s v="G1N"/>
    <s v="GD10000000"/>
    <s v="GD0"/>
    <n v="13"/>
    <n v="100"/>
    <s v="LD608"/>
    <s v="LF608"/>
    <m/>
    <m/>
    <m/>
    <m/>
    <m/>
    <m/>
    <x v="112"/>
    <n v="20751"/>
    <s v="19399"/>
    <x v="63"/>
    <x v="1"/>
    <s v="Non-executive"/>
    <s v="D608"/>
    <x v="1"/>
    <n v="810.68"/>
    <n v="0"/>
    <n v="0"/>
    <n v="0"/>
    <n v="0"/>
    <n v="0"/>
    <n v="0"/>
    <n v="0"/>
    <n v="0"/>
    <n v="0"/>
    <n v="0"/>
    <n v="0"/>
    <n v="0"/>
    <n v="0"/>
    <n v="0"/>
    <n v="0"/>
    <n v="0"/>
    <n v="0"/>
    <n v="1.64"/>
    <n v="121"/>
    <n v="0"/>
    <n v="0"/>
    <n v="0"/>
    <n v="0"/>
    <n v="0"/>
    <n v="0"/>
    <n v="0"/>
    <n v="0"/>
    <n v="0"/>
    <n v="56.76"/>
    <n v="0"/>
    <n v="0.89"/>
    <n v="2.62"/>
    <n v="0"/>
    <n v="0"/>
    <n v="0"/>
    <n v="0"/>
    <n v="0"/>
    <n v="0"/>
    <n v="0"/>
    <n v="0"/>
    <n v="0"/>
    <n v="0"/>
    <n v="0"/>
    <n v="0"/>
    <n v="0"/>
    <n v="0"/>
    <n v="993.59"/>
    <n v="993.58999999999992"/>
    <n v="0"/>
    <n v="0"/>
    <n v="0"/>
    <n v="0"/>
    <n v="0"/>
  </r>
  <r>
    <n v="24"/>
    <d v="2012-11-04T00:00:00"/>
    <d v="2012-11-17T00:00:00"/>
    <x v="5"/>
    <s v="G1N"/>
    <s v="GD10000000"/>
    <s v="GD0"/>
    <n v="13"/>
    <n v="100"/>
    <s v="LD608"/>
    <s v="LF608"/>
    <m/>
    <m/>
    <m/>
    <m/>
    <m/>
    <m/>
    <x v="113"/>
    <n v="25671"/>
    <s v="25512"/>
    <x v="63"/>
    <x v="1"/>
    <s v="Non-executive"/>
    <s v="D608"/>
    <x v="1"/>
    <n v="1080.9000000000001"/>
    <n v="0"/>
    <n v="0"/>
    <n v="0"/>
    <n v="0"/>
    <n v="0"/>
    <n v="0"/>
    <n v="0"/>
    <n v="0"/>
    <n v="0"/>
    <n v="0"/>
    <n v="0"/>
    <n v="0"/>
    <n v="0"/>
    <n v="0"/>
    <n v="0"/>
    <n v="0"/>
    <n v="0"/>
    <n v="2.19"/>
    <n v="165.74"/>
    <n v="0"/>
    <n v="0"/>
    <n v="0"/>
    <n v="0"/>
    <n v="0"/>
    <n v="0"/>
    <n v="0"/>
    <n v="0"/>
    <n v="0"/>
    <n v="75.66"/>
    <n v="0"/>
    <n v="1.31"/>
    <n v="4.5599999999999996"/>
    <n v="0"/>
    <n v="0"/>
    <n v="0"/>
    <n v="0"/>
    <n v="0"/>
    <n v="0"/>
    <n v="0"/>
    <n v="0"/>
    <n v="0"/>
    <n v="0"/>
    <n v="0"/>
    <n v="0"/>
    <n v="0"/>
    <n v="0"/>
    <n v="1330.36"/>
    <n v="1330.3600000000001"/>
    <n v="0"/>
    <n v="0"/>
    <n v="0"/>
    <n v="0"/>
    <n v="0"/>
  </r>
  <r>
    <n v="24"/>
    <d v="2012-11-04T00:00:00"/>
    <d v="2012-11-17T00:00:00"/>
    <x v="5"/>
    <s v="G1N"/>
    <s v="GD10000000"/>
    <s v="GD0"/>
    <n v="13"/>
    <n v="100"/>
    <s v="LD608"/>
    <s v="LF608"/>
    <m/>
    <m/>
    <m/>
    <m/>
    <m/>
    <m/>
    <x v="114"/>
    <n v="37710"/>
    <s v="73535"/>
    <x v="64"/>
    <x v="1"/>
    <s v="Non-executive"/>
    <s v="D608"/>
    <x v="1"/>
    <n v="1574.4"/>
    <n v="0"/>
    <n v="0"/>
    <n v="0"/>
    <n v="0"/>
    <n v="0"/>
    <n v="0"/>
    <n v="0"/>
    <n v="0"/>
    <n v="0"/>
    <n v="0"/>
    <n v="0"/>
    <n v="0"/>
    <n v="0"/>
    <n v="0"/>
    <n v="0"/>
    <n v="0"/>
    <n v="0"/>
    <n v="1.1399999999999999"/>
    <n v="0"/>
    <n v="0"/>
    <n v="0"/>
    <n v="0"/>
    <n v="0"/>
    <n v="0"/>
    <n v="97.62"/>
    <n v="0"/>
    <n v="0"/>
    <n v="0"/>
    <n v="0"/>
    <n v="0"/>
    <n v="1.0900000000000001"/>
    <n v="2.4700000000000002"/>
    <n v="0"/>
    <n v="0"/>
    <n v="22.82"/>
    <n v="78.72"/>
    <n v="0"/>
    <n v="0"/>
    <n v="0"/>
    <n v="0"/>
    <n v="0"/>
    <n v="0"/>
    <n v="0"/>
    <n v="0"/>
    <n v="0"/>
    <n v="0"/>
    <n v="1778.26"/>
    <n v="1778.2600000000002"/>
    <n v="0"/>
    <n v="0"/>
    <n v="0"/>
    <n v="0"/>
    <n v="0"/>
  </r>
  <r>
    <n v="24"/>
    <d v="2012-11-04T00:00:00"/>
    <d v="2012-11-17T00:00:00"/>
    <x v="5"/>
    <s v="G1N"/>
    <s v="GD10000000"/>
    <s v="GD0"/>
    <n v="13"/>
    <n v="100"/>
    <s v="LD608"/>
    <s v="LF608"/>
    <m/>
    <m/>
    <m/>
    <m/>
    <m/>
    <m/>
    <x v="115"/>
    <n v="40509"/>
    <s v="73522"/>
    <x v="65"/>
    <x v="1"/>
    <s v="Non-executive"/>
    <s v="D608"/>
    <x v="1"/>
    <n v="1527.3"/>
    <n v="0"/>
    <n v="0"/>
    <n v="0"/>
    <n v="0"/>
    <n v="0"/>
    <n v="0"/>
    <n v="0"/>
    <n v="0"/>
    <n v="0"/>
    <n v="0"/>
    <n v="0"/>
    <n v="0"/>
    <n v="0"/>
    <n v="0"/>
    <n v="0"/>
    <n v="0"/>
    <n v="0"/>
    <n v="1.1200000000000001"/>
    <n v="258.52999999999997"/>
    <n v="0"/>
    <n v="0"/>
    <n v="0"/>
    <n v="0"/>
    <n v="0"/>
    <n v="89.34"/>
    <n v="0"/>
    <n v="0"/>
    <n v="0"/>
    <n v="0"/>
    <n v="0"/>
    <n v="1.64"/>
    <n v="5.69"/>
    <n v="0"/>
    <n v="0"/>
    <n v="20.89"/>
    <n v="76.36"/>
    <n v="0"/>
    <n v="13.78"/>
    <n v="0"/>
    <n v="0"/>
    <n v="0"/>
    <n v="0"/>
    <n v="0"/>
    <n v="0"/>
    <n v="0"/>
    <n v="0"/>
    <n v="1994.65"/>
    <n v="1994.6499999999999"/>
    <n v="0"/>
    <n v="0"/>
    <n v="0"/>
    <n v="0"/>
    <n v="0"/>
  </r>
  <r>
    <n v="24"/>
    <d v="2012-11-04T00:00:00"/>
    <d v="2012-11-17T00:00:00"/>
    <x v="5"/>
    <s v="G1N"/>
    <s v="GD10000000"/>
    <s v="GD0"/>
    <n v="13"/>
    <n v="100"/>
    <s v="LD608"/>
    <s v="LF608"/>
    <m/>
    <m/>
    <m/>
    <m/>
    <m/>
    <m/>
    <x v="116"/>
    <n v="40512"/>
    <s v="73508"/>
    <x v="58"/>
    <x v="1"/>
    <s v="Non-executive"/>
    <s v="D608"/>
    <x v="1"/>
    <n v="72.11"/>
    <n v="0"/>
    <n v="0"/>
    <n v="0"/>
    <n v="0"/>
    <n v="0"/>
    <n v="0"/>
    <n v="0"/>
    <n v="0"/>
    <n v="0"/>
    <n v="0"/>
    <n v="0"/>
    <n v="0"/>
    <n v="0"/>
    <n v="0"/>
    <n v="0"/>
    <n v="0"/>
    <n v="0"/>
    <n v="0.06"/>
    <n v="4.8600000000000003"/>
    <n v="0"/>
    <n v="0"/>
    <n v="0"/>
    <n v="0"/>
    <n v="0"/>
    <n v="4.38"/>
    <n v="0"/>
    <n v="0"/>
    <n v="0"/>
    <n v="0"/>
    <n v="0"/>
    <n v="0.08"/>
    <n v="0.18"/>
    <n v="0"/>
    <n v="0"/>
    <n v="1.02"/>
    <n v="3.6"/>
    <n v="0"/>
    <n v="0.26"/>
    <n v="0"/>
    <n v="0"/>
    <n v="0"/>
    <n v="0"/>
    <n v="0"/>
    <n v="0"/>
    <n v="0"/>
    <n v="0"/>
    <n v="86.55"/>
    <n v="86.55"/>
    <n v="0"/>
    <n v="0"/>
    <n v="0"/>
    <n v="0"/>
    <n v="0"/>
  </r>
  <r>
    <n v="24"/>
    <d v="2012-11-04T00:00:00"/>
    <d v="2012-11-17T00:00:00"/>
    <x v="5"/>
    <s v="G1N"/>
    <s v="GD10000000"/>
    <s v="GD0"/>
    <n v="13"/>
    <n v="100"/>
    <s v="LD608"/>
    <s v="LF608"/>
    <m/>
    <m/>
    <m/>
    <m/>
    <m/>
    <m/>
    <x v="117"/>
    <n v="44045"/>
    <s v="48038"/>
    <x v="58"/>
    <x v="1"/>
    <s v="Non-executive"/>
    <s v="D608"/>
    <x v="1"/>
    <n v="0"/>
    <n v="0"/>
    <n v="0"/>
    <n v="0"/>
    <n v="0"/>
    <n v="1021.22"/>
    <n v="0"/>
    <n v="0"/>
    <n v="0"/>
    <n v="0"/>
    <n v="0"/>
    <n v="0"/>
    <n v="0"/>
    <n v="0"/>
    <n v="0"/>
    <n v="0"/>
    <n v="0"/>
    <n v="0"/>
    <n v="0.74"/>
    <n v="187.1"/>
    <n v="0"/>
    <n v="0"/>
    <n v="0"/>
    <n v="0"/>
    <n v="0"/>
    <n v="58.42"/>
    <n v="0"/>
    <n v="0"/>
    <n v="0"/>
    <n v="0"/>
    <n v="0"/>
    <n v="1.19"/>
    <n v="3.5"/>
    <n v="0"/>
    <n v="0"/>
    <n v="13.66"/>
    <n v="51.06"/>
    <n v="0"/>
    <n v="9.98"/>
    <n v="0"/>
    <n v="0"/>
    <n v="0"/>
    <n v="0"/>
    <n v="0"/>
    <n v="0"/>
    <n v="0"/>
    <n v="0"/>
    <n v="1346.87"/>
    <n v="1346.8700000000001"/>
    <n v="0"/>
    <n v="0"/>
    <n v="0"/>
    <n v="0"/>
    <n v="0"/>
  </r>
  <r>
    <n v="24"/>
    <d v="2012-11-04T00:00:00"/>
    <d v="2012-11-17T00:00:00"/>
    <x v="5"/>
    <s v="G1N"/>
    <s v="GD10000000"/>
    <s v="GD0"/>
    <n v="13"/>
    <n v="100"/>
    <s v="LD608"/>
    <s v="LF608"/>
    <m/>
    <m/>
    <m/>
    <m/>
    <m/>
    <m/>
    <x v="118"/>
    <n v="44433"/>
    <s v="51416"/>
    <x v="67"/>
    <x v="1"/>
    <s v="Non-executive"/>
    <s v="D608"/>
    <x v="1"/>
    <n v="0"/>
    <n v="1029.3"/>
    <n v="0"/>
    <n v="0"/>
    <n v="0"/>
    <n v="0"/>
    <n v="0"/>
    <n v="0"/>
    <n v="0"/>
    <n v="0"/>
    <n v="0"/>
    <n v="0"/>
    <n v="0"/>
    <n v="0"/>
    <n v="0"/>
    <n v="0"/>
    <n v="0"/>
    <n v="0"/>
    <n v="0"/>
    <n v="0"/>
    <n v="0"/>
    <n v="0"/>
    <n v="0"/>
    <n v="0"/>
    <n v="0"/>
    <n v="63.81"/>
    <n v="0"/>
    <n v="0"/>
    <n v="0"/>
    <n v="0"/>
    <n v="0"/>
    <n v="0"/>
    <n v="0"/>
    <n v="0"/>
    <n v="0"/>
    <n v="14.92"/>
    <n v="0"/>
    <n v="0"/>
    <n v="0"/>
    <n v="0"/>
    <n v="0"/>
    <n v="0"/>
    <n v="0"/>
    <n v="0"/>
    <n v="0"/>
    <n v="0"/>
    <n v="0"/>
    <n v="1108.03"/>
    <n v="1108.03"/>
    <n v="0"/>
    <n v="0"/>
    <n v="0"/>
    <n v="0"/>
    <n v="0"/>
  </r>
  <r>
    <n v="24"/>
    <d v="2012-11-04T00:00:00"/>
    <d v="2012-11-17T00:00:00"/>
    <x v="5"/>
    <s v="G1N"/>
    <s v="GD10000000"/>
    <s v="GD0"/>
    <n v="13"/>
    <n v="100"/>
    <s v="LD608"/>
    <s v="LF608"/>
    <m/>
    <m/>
    <m/>
    <m/>
    <m/>
    <m/>
    <x v="120"/>
    <n v="61802"/>
    <s v="912"/>
    <x v="58"/>
    <x v="1"/>
    <s v="Non-executive"/>
    <s v="D608"/>
    <x v="1"/>
    <n v="961.52"/>
    <n v="0"/>
    <n v="0"/>
    <n v="0"/>
    <n v="0"/>
    <n v="0"/>
    <n v="0"/>
    <n v="0"/>
    <n v="0"/>
    <n v="0"/>
    <n v="0"/>
    <n v="0"/>
    <n v="0"/>
    <n v="0"/>
    <n v="0"/>
    <n v="0"/>
    <n v="0"/>
    <n v="0"/>
    <n v="0.7"/>
    <n v="64.739999999999995"/>
    <n v="0"/>
    <n v="0"/>
    <n v="0"/>
    <n v="0"/>
    <n v="0"/>
    <n v="57.22"/>
    <n v="0"/>
    <n v="0"/>
    <n v="0"/>
    <n v="0"/>
    <n v="0"/>
    <n v="1.0900000000000001"/>
    <n v="2.4700000000000002"/>
    <n v="0"/>
    <n v="0"/>
    <n v="13.38"/>
    <n v="48.07"/>
    <n v="0"/>
    <n v="3.46"/>
    <n v="0"/>
    <n v="0"/>
    <n v="0"/>
    <n v="0"/>
    <n v="0"/>
    <n v="0"/>
    <n v="0"/>
    <n v="0"/>
    <n v="1152.6500000000001"/>
    <n v="1152.6500000000001"/>
    <n v="0"/>
    <n v="0"/>
    <n v="0"/>
    <n v="0"/>
    <n v="0"/>
  </r>
  <r>
    <n v="24"/>
    <d v="2012-11-04T00:00:00"/>
    <d v="2012-11-17T00:00:00"/>
    <x v="5"/>
    <s v="G1N"/>
    <s v="GD10000000"/>
    <s v="GD0"/>
    <n v="13"/>
    <n v="100"/>
    <s v="LD608"/>
    <s v="LF608"/>
    <m/>
    <m/>
    <m/>
    <m/>
    <m/>
    <m/>
    <x v="121"/>
    <n v="67274"/>
    <s v="36453"/>
    <x v="68"/>
    <x v="1"/>
    <s v="Non-executive"/>
    <s v="D608"/>
    <x v="1"/>
    <n v="1715.5"/>
    <n v="0"/>
    <n v="0"/>
    <n v="0"/>
    <n v="0"/>
    <n v="0"/>
    <n v="0"/>
    <n v="0"/>
    <n v="0"/>
    <n v="0"/>
    <n v="0"/>
    <n v="0"/>
    <n v="0"/>
    <n v="0"/>
    <n v="0"/>
    <n v="0"/>
    <n v="0"/>
    <n v="0"/>
    <n v="1.27"/>
    <n v="467.72"/>
    <n v="0"/>
    <n v="0"/>
    <n v="0"/>
    <n v="0"/>
    <n v="0"/>
    <n v="93.28"/>
    <n v="0"/>
    <n v="0"/>
    <n v="0"/>
    <n v="0"/>
    <n v="0"/>
    <n v="2.99"/>
    <n v="8.7799999999999994"/>
    <n v="0"/>
    <n v="0"/>
    <n v="21.82"/>
    <n v="85.78"/>
    <n v="0"/>
    <n v="24.95"/>
    <n v="0"/>
    <n v="0"/>
    <n v="0"/>
    <n v="0"/>
    <n v="0"/>
    <n v="0"/>
    <n v="0"/>
    <n v="0"/>
    <n v="2422.09"/>
    <n v="2422.09"/>
    <n v="0"/>
    <n v="0"/>
    <n v="0"/>
    <n v="0"/>
    <n v="0"/>
  </r>
  <r>
    <n v="24"/>
    <d v="2012-11-04T00:00:00"/>
    <d v="2012-11-17T00:00:00"/>
    <x v="5"/>
    <s v="G1N"/>
    <s v="GD10000000"/>
    <s v="GD0"/>
    <n v="13"/>
    <n v="100"/>
    <s v="LD608"/>
    <s v="LF608"/>
    <m/>
    <m/>
    <m/>
    <m/>
    <m/>
    <m/>
    <x v="210"/>
    <n v="67342"/>
    <s v="23315"/>
    <x v="58"/>
    <x v="1"/>
    <s v="Non-executive"/>
    <s v="D608"/>
    <x v="1"/>
    <n v="777.08"/>
    <n v="0"/>
    <n v="0"/>
    <n v="0"/>
    <n v="0"/>
    <n v="0"/>
    <n v="0"/>
    <n v="0"/>
    <n v="0"/>
    <n v="0"/>
    <n v="0"/>
    <n v="0"/>
    <n v="0"/>
    <n v="0"/>
    <n v="0"/>
    <n v="0"/>
    <n v="0"/>
    <n v="0"/>
    <n v="0"/>
    <n v="0"/>
    <n v="0"/>
    <n v="0"/>
    <n v="0"/>
    <n v="0"/>
    <n v="0"/>
    <n v="48.18"/>
    <n v="0"/>
    <n v="0"/>
    <n v="0"/>
    <n v="0"/>
    <n v="0"/>
    <n v="0"/>
    <n v="0"/>
    <n v="0"/>
    <n v="0"/>
    <n v="11.26"/>
    <n v="0"/>
    <n v="0"/>
    <n v="0"/>
    <n v="0"/>
    <n v="0"/>
    <n v="0"/>
    <n v="0"/>
    <n v="0"/>
    <n v="0"/>
    <n v="0"/>
    <n v="0"/>
    <n v="836.52"/>
    <n v="836.52"/>
    <n v="0"/>
    <n v="0"/>
    <n v="0"/>
    <n v="0"/>
    <n v="0"/>
  </r>
  <r>
    <n v="24"/>
    <d v="2012-11-04T00:00:00"/>
    <d v="2012-11-17T00:00:00"/>
    <x v="5"/>
    <s v="G1N"/>
    <s v="GD10000000"/>
    <s v="GD0"/>
    <n v="13"/>
    <n v="100"/>
    <s v="LD608"/>
    <s v="LF608"/>
    <m/>
    <m/>
    <m/>
    <m/>
    <m/>
    <m/>
    <x v="371"/>
    <n v="70409"/>
    <s v="75539"/>
    <x v="62"/>
    <x v="1"/>
    <s v="Non-executive"/>
    <s v="D608"/>
    <x v="1"/>
    <n v="1917.08"/>
    <n v="0"/>
    <n v="0"/>
    <n v="0"/>
    <n v="0"/>
    <n v="0"/>
    <n v="0"/>
    <n v="0"/>
    <n v="0"/>
    <n v="0"/>
    <n v="0"/>
    <n v="0"/>
    <n v="0"/>
    <n v="0"/>
    <n v="0"/>
    <n v="0"/>
    <n v="0"/>
    <n v="0"/>
    <n v="0"/>
    <n v="145.66"/>
    <n v="0"/>
    <n v="0"/>
    <n v="0"/>
    <n v="0"/>
    <n v="0"/>
    <n v="115.84"/>
    <n v="0"/>
    <n v="0"/>
    <n v="0"/>
    <n v="0"/>
    <n v="0"/>
    <n v="2.44"/>
    <n v="5.57"/>
    <n v="0"/>
    <n v="0"/>
    <n v="27.1"/>
    <n v="0"/>
    <n v="0"/>
    <n v="7.77"/>
    <n v="0"/>
    <n v="0"/>
    <n v="0"/>
    <n v="0"/>
    <n v="0"/>
    <n v="0"/>
    <n v="0"/>
    <n v="0"/>
    <n v="2221.46"/>
    <n v="2221.46"/>
    <n v="0"/>
    <n v="0"/>
    <n v="0"/>
    <n v="0"/>
    <n v="0"/>
  </r>
  <r>
    <n v="24"/>
    <d v="2012-11-04T00:00:00"/>
    <d v="2012-11-17T00:00:00"/>
    <x v="5"/>
    <s v="G1N"/>
    <s v="GO16000000"/>
    <s v="GD0"/>
    <n v="13"/>
    <n v="100"/>
    <s v="LD608"/>
    <s v="LF608"/>
    <m/>
    <m/>
    <m/>
    <m/>
    <m/>
    <m/>
    <x v="122"/>
    <n v="63122"/>
    <s v="50752"/>
    <x v="69"/>
    <x v="1"/>
    <s v="Non-executive"/>
    <s v="D608"/>
    <x v="1"/>
    <n v="194.27"/>
    <n v="0"/>
    <n v="0"/>
    <n v="0"/>
    <n v="0"/>
    <n v="0"/>
    <n v="0"/>
    <n v="0"/>
    <n v="0"/>
    <n v="0"/>
    <n v="19.43"/>
    <n v="0"/>
    <n v="0"/>
    <n v="0"/>
    <n v="0"/>
    <n v="0"/>
    <n v="0"/>
    <n v="0"/>
    <n v="0.15"/>
    <n v="51.7"/>
    <n v="0"/>
    <n v="0"/>
    <n v="0"/>
    <n v="0"/>
    <n v="0"/>
    <n v="11.62"/>
    <n v="0"/>
    <n v="0"/>
    <n v="0"/>
    <n v="0"/>
    <n v="0"/>
    <n v="0.33"/>
    <n v="1.1399999999999999"/>
    <n v="0"/>
    <n v="0"/>
    <n v="2.72"/>
    <n v="9.7200000000000006"/>
    <n v="0"/>
    <n v="2.75"/>
    <n v="0"/>
    <n v="0"/>
    <n v="0"/>
    <n v="0"/>
    <n v="0"/>
    <n v="0"/>
    <n v="0"/>
    <n v="0"/>
    <n v="293.83"/>
    <n v="293.83000000000004"/>
    <n v="0"/>
    <n v="0"/>
    <n v="0"/>
    <n v="0"/>
    <n v="0"/>
  </r>
  <r>
    <n v="24"/>
    <d v="2012-11-04T00:00:00"/>
    <d v="2012-11-17T00:00:00"/>
    <x v="5"/>
    <s v="G1N"/>
    <s v="GD10000000"/>
    <s v="GD0"/>
    <n v="13"/>
    <n v="111"/>
    <s v="LR600"/>
    <s v="HSA12"/>
    <m/>
    <m/>
    <m/>
    <m/>
    <m/>
    <m/>
    <x v="116"/>
    <n v="40512"/>
    <s v="73508"/>
    <x v="58"/>
    <x v="1"/>
    <s v="Non-executive"/>
    <s v="D608"/>
    <x v="1"/>
    <n v="1394.19"/>
    <n v="0"/>
    <n v="0"/>
    <n v="0"/>
    <n v="0"/>
    <n v="0"/>
    <n v="0"/>
    <n v="0"/>
    <n v="0"/>
    <n v="0"/>
    <n v="0"/>
    <n v="0"/>
    <n v="0"/>
    <n v="0"/>
    <n v="0"/>
    <n v="0"/>
    <n v="0"/>
    <n v="0"/>
    <n v="1"/>
    <n v="93.86"/>
    <n v="0"/>
    <n v="0"/>
    <n v="0"/>
    <n v="0"/>
    <n v="0"/>
    <n v="84.49"/>
    <n v="0"/>
    <n v="0"/>
    <n v="0"/>
    <n v="0"/>
    <n v="0"/>
    <n v="1.57"/>
    <n v="3.6"/>
    <n v="0"/>
    <n v="0"/>
    <n v="19.78"/>
    <n v="69.72"/>
    <n v="0"/>
    <n v="4.99"/>
    <n v="0"/>
    <n v="0"/>
    <n v="0"/>
    <n v="0"/>
    <n v="0"/>
    <n v="0"/>
    <n v="0"/>
    <n v="0"/>
    <n v="1673.2"/>
    <n v="1673.1999999999998"/>
    <n v="0"/>
    <n v="0"/>
    <n v="0"/>
    <n v="0"/>
    <n v="0"/>
  </r>
  <r>
    <n v="24"/>
    <d v="2012-11-04T00:00:00"/>
    <d v="2012-11-17T00:00:00"/>
    <x v="5"/>
    <s v="G1N"/>
    <s v="GD10000000"/>
    <s v="GD0"/>
    <n v="13"/>
    <n v="111"/>
    <s v="LR600"/>
    <s v="HSA12"/>
    <m/>
    <m/>
    <m/>
    <m/>
    <m/>
    <m/>
    <x v="176"/>
    <n v="56327"/>
    <s v="75538"/>
    <x v="98"/>
    <x v="1"/>
    <s v="Non-executive"/>
    <s v="D608"/>
    <x v="1"/>
    <n v="2961.38"/>
    <n v="0"/>
    <n v="0"/>
    <n v="0"/>
    <n v="0"/>
    <n v="0"/>
    <n v="0"/>
    <n v="0"/>
    <n v="0"/>
    <n v="0"/>
    <n v="0"/>
    <n v="0"/>
    <n v="0"/>
    <n v="0"/>
    <n v="0"/>
    <n v="0"/>
    <n v="0"/>
    <n v="0"/>
    <n v="2.14"/>
    <n v="161.84"/>
    <n v="0"/>
    <n v="0"/>
    <n v="0"/>
    <n v="0"/>
    <n v="0"/>
    <n v="177.85"/>
    <n v="0"/>
    <n v="0"/>
    <n v="0"/>
    <n v="0"/>
    <n v="0"/>
    <n v="2.71"/>
    <n v="6.19"/>
    <n v="0"/>
    <n v="0"/>
    <n v="41.59"/>
    <n v="148.07"/>
    <n v="0"/>
    <n v="8.6300000000000008"/>
    <n v="0"/>
    <n v="0"/>
    <n v="0"/>
    <n v="0"/>
    <n v="0"/>
    <n v="0"/>
    <n v="0"/>
    <n v="0"/>
    <n v="3510.4"/>
    <n v="3510.4000000000005"/>
    <n v="0"/>
    <n v="0"/>
    <n v="0"/>
    <n v="0"/>
    <n v="0"/>
  </r>
  <r>
    <n v="24"/>
    <d v="2012-11-04T00:00:00"/>
    <d v="2012-11-17T00:00:00"/>
    <x v="5"/>
    <s v="G1N"/>
    <s v="GD10000000"/>
    <s v="GD0"/>
    <n v="13"/>
    <n v="111"/>
    <s v="LR600"/>
    <s v="HSA12"/>
    <m/>
    <m/>
    <m/>
    <m/>
    <m/>
    <m/>
    <x v="119"/>
    <n v="57062"/>
    <s v="47421"/>
    <x v="162"/>
    <x v="1"/>
    <s v="Non-executive"/>
    <s v="D608"/>
    <x v="1"/>
    <n v="240.37"/>
    <n v="0"/>
    <n v="0"/>
    <n v="0"/>
    <n v="0"/>
    <n v="0"/>
    <n v="0"/>
    <n v="0"/>
    <n v="0"/>
    <n v="0"/>
    <n v="0"/>
    <n v="0"/>
    <n v="0"/>
    <n v="0"/>
    <n v="0"/>
    <n v="0"/>
    <n v="0"/>
    <n v="0"/>
    <n v="0.16"/>
    <n v="0"/>
    <n v="0"/>
    <n v="0"/>
    <n v="0"/>
    <n v="0"/>
    <n v="0"/>
    <n v="14.91"/>
    <n v="0"/>
    <n v="0"/>
    <n v="0"/>
    <n v="0"/>
    <n v="0"/>
    <n v="0.27"/>
    <n v="0.61"/>
    <n v="0"/>
    <n v="0"/>
    <n v="3.49"/>
    <n v="12.01"/>
    <n v="0"/>
    <n v="0"/>
    <n v="0"/>
    <n v="0"/>
    <n v="0"/>
    <n v="0"/>
    <n v="0"/>
    <n v="0"/>
    <n v="0"/>
    <n v="0"/>
    <n v="271.82"/>
    <n v="271.82"/>
    <n v="0"/>
    <n v="0"/>
    <n v="0"/>
    <n v="0"/>
    <n v="0"/>
  </r>
  <r>
    <n v="24"/>
    <d v="2012-11-04T00:00:00"/>
    <d v="2012-11-17T00:00:00"/>
    <x v="5"/>
    <s v="G1N"/>
    <s v="GD10000000"/>
    <s v="GD0"/>
    <n v="13"/>
    <n v="111"/>
    <s v="LR600"/>
    <s v="HSA13"/>
    <m/>
    <m/>
    <m/>
    <m/>
    <m/>
    <m/>
    <x v="109"/>
    <n v="770"/>
    <s v="73518"/>
    <x v="61"/>
    <x v="1"/>
    <s v="Non-executive"/>
    <s v="D608"/>
    <x v="1"/>
    <n v="648.34"/>
    <n v="0"/>
    <n v="0"/>
    <n v="0"/>
    <n v="0"/>
    <n v="0"/>
    <n v="0"/>
    <n v="0"/>
    <n v="0"/>
    <n v="0"/>
    <n v="0"/>
    <n v="0"/>
    <n v="0"/>
    <n v="0"/>
    <n v="0"/>
    <n v="0"/>
    <n v="0"/>
    <n v="0"/>
    <n v="0.47"/>
    <n v="103.41"/>
    <n v="0"/>
    <n v="0"/>
    <n v="0"/>
    <n v="0"/>
    <n v="0"/>
    <n v="38.06"/>
    <n v="0"/>
    <n v="0"/>
    <n v="0"/>
    <n v="0"/>
    <n v="0"/>
    <n v="0.65"/>
    <n v="2.27"/>
    <n v="0"/>
    <n v="0"/>
    <n v="8.9"/>
    <n v="32.42"/>
    <n v="0"/>
    <n v="5.52"/>
    <n v="0"/>
    <n v="0"/>
    <n v="0"/>
    <n v="0"/>
    <n v="0"/>
    <n v="0"/>
    <n v="0"/>
    <n v="0"/>
    <n v="840.04"/>
    <n v="840.03999999999985"/>
    <n v="0"/>
    <n v="0"/>
    <n v="0"/>
    <n v="0"/>
    <n v="0"/>
  </r>
  <r>
    <n v="24"/>
    <d v="2012-11-04T00:00:00"/>
    <d v="2012-11-17T00:00:00"/>
    <x v="5"/>
    <s v="G1N"/>
    <s v="GD10000000"/>
    <s v="GD0"/>
    <n v="13"/>
    <n v="111"/>
    <s v="LR600"/>
    <s v="HSA13"/>
    <m/>
    <m/>
    <m/>
    <m/>
    <m/>
    <m/>
    <x v="177"/>
    <n v="28965"/>
    <s v="46114"/>
    <x v="58"/>
    <x v="1"/>
    <s v="Non-executive"/>
    <s v="D608"/>
    <x v="1"/>
    <n v="0"/>
    <n v="0"/>
    <n v="0"/>
    <n v="0"/>
    <n v="0"/>
    <n v="1051.06"/>
    <n v="0"/>
    <n v="0"/>
    <n v="0"/>
    <n v="0"/>
    <n v="0"/>
    <n v="0"/>
    <n v="0"/>
    <n v="0"/>
    <n v="0"/>
    <n v="0"/>
    <n v="0"/>
    <n v="0"/>
    <n v="0.76"/>
    <n v="64.739999999999995"/>
    <n v="0"/>
    <n v="0"/>
    <n v="0"/>
    <n v="0"/>
    <n v="0"/>
    <n v="63.83"/>
    <n v="0"/>
    <n v="0"/>
    <n v="0"/>
    <n v="0"/>
    <n v="0"/>
    <n v="1.08"/>
    <n v="2.48"/>
    <n v="0"/>
    <n v="0"/>
    <n v="14.92"/>
    <n v="52.56"/>
    <n v="0"/>
    <n v="3.45"/>
    <n v="0"/>
    <n v="0"/>
    <n v="0"/>
    <n v="0"/>
    <n v="0"/>
    <n v="0"/>
    <n v="0"/>
    <n v="0"/>
    <n v="1254.8800000000001"/>
    <n v="1254.8799999999999"/>
    <n v="0"/>
    <n v="0"/>
    <n v="0"/>
    <n v="0"/>
    <n v="0"/>
  </r>
  <r>
    <n v="24"/>
    <d v="2012-11-04T00:00:00"/>
    <d v="2012-11-17T00:00:00"/>
    <x v="5"/>
    <s v="G1N"/>
    <s v="GD10000000"/>
    <s v="GD0"/>
    <n v="13"/>
    <n v="111"/>
    <s v="LR600"/>
    <s v="HSA13"/>
    <m/>
    <m/>
    <m/>
    <m/>
    <m/>
    <m/>
    <x v="178"/>
    <n v="45358"/>
    <s v="73506"/>
    <x v="58"/>
    <x v="1"/>
    <s v="Non-executive"/>
    <s v="D608"/>
    <x v="1"/>
    <n v="1012.37"/>
    <n v="0"/>
    <n v="0"/>
    <n v="0"/>
    <n v="0"/>
    <n v="0"/>
    <n v="0"/>
    <n v="0"/>
    <n v="0"/>
    <n v="0"/>
    <n v="0"/>
    <n v="0"/>
    <n v="0"/>
    <n v="0"/>
    <n v="0"/>
    <n v="0"/>
    <n v="0"/>
    <n v="0"/>
    <n v="0.73"/>
    <n v="0"/>
    <n v="0"/>
    <n v="0"/>
    <n v="0"/>
    <n v="0"/>
    <n v="0"/>
    <n v="60.98"/>
    <n v="0"/>
    <n v="0"/>
    <n v="0"/>
    <n v="0"/>
    <n v="0"/>
    <n v="1.35"/>
    <n v="3.11"/>
    <n v="0"/>
    <n v="0"/>
    <n v="14.25"/>
    <n v="50.62"/>
    <n v="0"/>
    <n v="0"/>
    <n v="0"/>
    <n v="0"/>
    <n v="0"/>
    <n v="0"/>
    <n v="0"/>
    <n v="0"/>
    <n v="0"/>
    <n v="0"/>
    <n v="1143.4100000000001"/>
    <n v="1143.4099999999996"/>
    <n v="0"/>
    <n v="0"/>
    <n v="0"/>
    <n v="0"/>
    <n v="0"/>
  </r>
  <r>
    <n v="24"/>
    <d v="2012-11-04T00:00:00"/>
    <d v="2012-11-17T00:00:00"/>
    <x v="5"/>
    <s v="G1N"/>
    <s v="GD10000000"/>
    <s v="GD0"/>
    <n v="13"/>
    <n v="111"/>
    <s v="LR600"/>
    <s v="HSA13"/>
    <m/>
    <m/>
    <m/>
    <m/>
    <m/>
    <m/>
    <x v="179"/>
    <n v="64519"/>
    <s v="73505"/>
    <x v="99"/>
    <x v="1"/>
    <s v="Non-executive"/>
    <s v="D608"/>
    <x v="1"/>
    <n v="1065.03"/>
    <n v="0"/>
    <n v="0"/>
    <n v="0"/>
    <n v="0"/>
    <n v="0"/>
    <n v="0"/>
    <n v="0"/>
    <n v="0"/>
    <n v="0"/>
    <n v="0"/>
    <n v="0"/>
    <n v="0"/>
    <n v="0"/>
    <n v="0"/>
    <n v="0"/>
    <n v="0"/>
    <n v="0"/>
    <n v="0.78"/>
    <n v="234.42"/>
    <n v="0"/>
    <n v="0"/>
    <n v="0"/>
    <n v="0"/>
    <n v="0"/>
    <n v="60.52"/>
    <n v="0"/>
    <n v="0"/>
    <n v="0"/>
    <n v="0"/>
    <n v="0"/>
    <n v="1.63"/>
    <n v="5.69"/>
    <n v="0"/>
    <n v="0"/>
    <n v="14.15"/>
    <n v="53.24"/>
    <n v="0"/>
    <n v="12.5"/>
    <n v="0"/>
    <n v="0"/>
    <n v="0"/>
    <n v="0"/>
    <n v="0"/>
    <n v="0"/>
    <n v="0"/>
    <n v="0"/>
    <n v="1447.96"/>
    <n v="1447.9600000000003"/>
    <n v="0"/>
    <n v="0"/>
    <n v="0"/>
    <n v="0"/>
    <n v="0"/>
  </r>
  <r>
    <n v="24"/>
    <d v="2012-11-04T00:00:00"/>
    <d v="2012-11-17T00:00:00"/>
    <x v="5"/>
    <s v="G1N"/>
    <s v="GD10000000"/>
    <s v="GD0"/>
    <n v="13"/>
    <n v="111"/>
    <s v="LR600"/>
    <s v="HSA13"/>
    <m/>
    <m/>
    <m/>
    <m/>
    <m/>
    <m/>
    <x v="180"/>
    <n v="64854"/>
    <s v="73509"/>
    <x v="100"/>
    <x v="1"/>
    <s v="Non-executive"/>
    <s v="D608"/>
    <x v="1"/>
    <n v="1767.04"/>
    <n v="0"/>
    <n v="0"/>
    <n v="0"/>
    <n v="0"/>
    <n v="0"/>
    <n v="0"/>
    <n v="0"/>
    <n v="0"/>
    <n v="0"/>
    <n v="0"/>
    <n v="0"/>
    <n v="0"/>
    <n v="0"/>
    <n v="0"/>
    <n v="0"/>
    <n v="0"/>
    <n v="0"/>
    <n v="0"/>
    <n v="178.92"/>
    <n v="0"/>
    <n v="0"/>
    <n v="0"/>
    <n v="0"/>
    <n v="0"/>
    <n v="103.48"/>
    <n v="0"/>
    <n v="0"/>
    <n v="0"/>
    <n v="0"/>
    <n v="0"/>
    <n v="2.71"/>
    <n v="6.19"/>
    <n v="0"/>
    <n v="0"/>
    <n v="24.2"/>
    <n v="88.35"/>
    <n v="0"/>
    <n v="9.5399999999999991"/>
    <n v="0"/>
    <n v="0"/>
    <n v="0"/>
    <n v="0"/>
    <n v="0"/>
    <n v="0"/>
    <n v="0"/>
    <n v="0"/>
    <n v="2180.4299999999998"/>
    <n v="2180.4299999999998"/>
    <n v="0"/>
    <n v="0"/>
    <n v="0"/>
    <n v="0"/>
    <n v="0"/>
  </r>
  <r>
    <n v="24"/>
    <d v="2012-11-04T00:00:00"/>
    <d v="2012-11-17T00:00:00"/>
    <x v="5"/>
    <s v="G1N"/>
    <s v="GD10000000"/>
    <s v="GD0"/>
    <n v="13"/>
    <n v="111"/>
    <s v="LR600"/>
    <s v="HSA13"/>
    <m/>
    <m/>
    <m/>
    <m/>
    <m/>
    <m/>
    <x v="181"/>
    <n v="65191"/>
    <s v="73526"/>
    <x v="101"/>
    <x v="1"/>
    <s v="Non-executive"/>
    <s v="D608"/>
    <x v="1"/>
    <n v="2776.88"/>
    <n v="0"/>
    <n v="0"/>
    <n v="0"/>
    <n v="0"/>
    <n v="0"/>
    <n v="0"/>
    <n v="0"/>
    <n v="0"/>
    <n v="0"/>
    <n v="0"/>
    <n v="0"/>
    <n v="0"/>
    <n v="0"/>
    <n v="0"/>
    <n v="0"/>
    <n v="0"/>
    <n v="0"/>
    <n v="2.0299999999999998"/>
    <n v="510.24"/>
    <n v="0"/>
    <n v="0"/>
    <n v="0"/>
    <n v="0"/>
    <n v="0"/>
    <n v="161.62"/>
    <n v="0"/>
    <n v="0"/>
    <n v="0"/>
    <n v="0"/>
    <n v="0"/>
    <n v="2.71"/>
    <n v="6.19"/>
    <n v="0"/>
    <n v="0"/>
    <n v="37.799999999999997"/>
    <n v="138.84"/>
    <n v="0"/>
    <n v="27.21"/>
    <n v="0"/>
    <n v="0"/>
    <n v="0"/>
    <n v="0"/>
    <n v="0"/>
    <n v="0"/>
    <n v="0"/>
    <n v="0"/>
    <n v="3663.52"/>
    <n v="3663.5200000000009"/>
    <n v="0"/>
    <n v="0"/>
    <n v="0"/>
    <n v="0"/>
    <n v="0"/>
  </r>
  <r>
    <n v="24"/>
    <d v="2012-11-04T00:00:00"/>
    <d v="2012-11-17T00:00:00"/>
    <x v="5"/>
    <s v="G1N"/>
    <s v="GD10000000"/>
    <s v="GD0"/>
    <n v="13"/>
    <n v="111"/>
    <s v="LR600"/>
    <s v="HSA13"/>
    <m/>
    <m/>
    <m/>
    <m/>
    <m/>
    <m/>
    <x v="182"/>
    <n v="67643"/>
    <s v="73521"/>
    <x v="62"/>
    <x v="1"/>
    <s v="Non-executive"/>
    <s v="D608"/>
    <x v="1"/>
    <n v="2442.38"/>
    <n v="0"/>
    <n v="0"/>
    <n v="0"/>
    <n v="0"/>
    <n v="0"/>
    <n v="0"/>
    <n v="0"/>
    <n v="0"/>
    <n v="0"/>
    <n v="0"/>
    <n v="0"/>
    <n v="0"/>
    <n v="0"/>
    <n v="0"/>
    <n v="0"/>
    <n v="0"/>
    <n v="0"/>
    <n v="1.78"/>
    <n v="517.04999999999995"/>
    <n v="0"/>
    <n v="0"/>
    <n v="0"/>
    <n v="0"/>
    <n v="0"/>
    <n v="140.74"/>
    <n v="0"/>
    <n v="0"/>
    <n v="0"/>
    <n v="0"/>
    <n v="0"/>
    <n v="3.27"/>
    <n v="11.39"/>
    <n v="0"/>
    <n v="0"/>
    <n v="32.92"/>
    <n v="0"/>
    <n v="0"/>
    <n v="27.58"/>
    <n v="0"/>
    <n v="0"/>
    <n v="0"/>
    <n v="0"/>
    <n v="0"/>
    <n v="0"/>
    <n v="0"/>
    <n v="0"/>
    <n v="3177.11"/>
    <n v="3177.1099999999997"/>
    <n v="0"/>
    <n v="0"/>
    <n v="0"/>
    <n v="0"/>
    <n v="0"/>
  </r>
  <r>
    <n v="24"/>
    <d v="2012-11-04T00:00:00"/>
    <d v="2012-11-17T00:00:00"/>
    <x v="5"/>
    <s v="G1N"/>
    <s v="GD10000000"/>
    <s v="GD0"/>
    <n v="13"/>
    <n v="111"/>
    <s v="LR600"/>
    <s v="HSA13"/>
    <m/>
    <m/>
    <m/>
    <m/>
    <m/>
    <m/>
    <x v="183"/>
    <n v="68064"/>
    <s v="73507"/>
    <x v="102"/>
    <x v="1"/>
    <s v="Non-executive"/>
    <s v="D608"/>
    <x v="1"/>
    <n v="1767.03"/>
    <n v="0"/>
    <n v="0"/>
    <n v="0"/>
    <n v="0"/>
    <n v="0"/>
    <n v="0"/>
    <n v="0"/>
    <n v="0"/>
    <n v="0"/>
    <n v="0"/>
    <n v="0"/>
    <n v="0"/>
    <n v="0"/>
    <n v="0"/>
    <n v="0"/>
    <n v="0"/>
    <n v="0"/>
    <n v="1.3"/>
    <n v="176.57"/>
    <n v="0"/>
    <n v="0"/>
    <n v="0"/>
    <n v="0"/>
    <n v="0"/>
    <n v="103.5"/>
    <n v="0"/>
    <n v="0"/>
    <n v="0"/>
    <n v="0"/>
    <n v="0"/>
    <n v="2.71"/>
    <n v="6.19"/>
    <n v="0"/>
    <n v="0"/>
    <n v="24.21"/>
    <n v="0"/>
    <n v="0"/>
    <n v="9.42"/>
    <n v="0"/>
    <n v="0"/>
    <n v="0"/>
    <n v="0"/>
    <n v="0"/>
    <n v="0"/>
    <n v="0"/>
    <n v="0"/>
    <n v="2090.9299999999998"/>
    <n v="2090.9299999999998"/>
    <n v="0"/>
    <n v="0"/>
    <n v="0"/>
    <n v="0"/>
    <n v="0"/>
  </r>
  <r>
    <n v="24"/>
    <d v="2012-11-04T00:00:00"/>
    <d v="2012-11-17T00:00:00"/>
    <x v="5"/>
    <s v="G1N"/>
    <s v="GO16000000"/>
    <s v="GD0"/>
    <n v="13"/>
    <n v="111"/>
    <s v="LR600"/>
    <s v="HSA13"/>
    <m/>
    <m/>
    <m/>
    <m/>
    <m/>
    <m/>
    <x v="122"/>
    <n v="63122"/>
    <s v="50752"/>
    <x v="69"/>
    <x v="1"/>
    <s v="Non-executive"/>
    <s v="D608"/>
    <x v="1"/>
    <n v="971.35"/>
    <n v="0"/>
    <n v="0"/>
    <n v="0"/>
    <n v="0"/>
    <n v="0"/>
    <n v="0"/>
    <n v="0"/>
    <n v="0"/>
    <n v="0"/>
    <n v="97.13"/>
    <n v="0"/>
    <n v="0"/>
    <n v="0"/>
    <n v="0"/>
    <n v="0"/>
    <n v="0"/>
    <n v="0"/>
    <n v="0.7"/>
    <n v="258.52999999999997"/>
    <n v="0"/>
    <n v="0"/>
    <n v="0"/>
    <n v="0"/>
    <n v="0"/>
    <n v="58.1"/>
    <n v="0"/>
    <n v="0"/>
    <n v="0"/>
    <n v="0"/>
    <n v="0"/>
    <n v="1.63"/>
    <n v="5.7"/>
    <n v="0"/>
    <n v="0"/>
    <n v="13.57"/>
    <n v="48.55"/>
    <n v="0"/>
    <n v="13.81"/>
    <n v="0"/>
    <n v="0"/>
    <n v="0"/>
    <n v="0"/>
    <n v="0"/>
    <n v="0"/>
    <n v="0"/>
    <n v="0"/>
    <n v="1469.07"/>
    <n v="1469.07"/>
    <n v="0"/>
    <n v="0"/>
    <n v="0"/>
    <n v="0"/>
    <n v="0"/>
  </r>
  <r>
    <n v="24"/>
    <d v="2012-11-04T00:00:00"/>
    <d v="2012-11-17T00:00:00"/>
    <x v="5"/>
    <s v="G1N"/>
    <s v="GD10000000"/>
    <s v="GD0"/>
    <n v="13"/>
    <n v="706"/>
    <s v="IDTC2"/>
    <s v="ID608"/>
    <s v="DCTYC"/>
    <n v="12"/>
    <m/>
    <m/>
    <m/>
    <m/>
    <x v="184"/>
    <n v="67170"/>
    <s v="71609"/>
    <x v="68"/>
    <x v="1"/>
    <s v="Non-executive"/>
    <s v="D608"/>
    <x v="1"/>
    <n v="272.77999999999997"/>
    <n v="0"/>
    <n v="0"/>
    <n v="0"/>
    <n v="0"/>
    <n v="0"/>
    <n v="0"/>
    <n v="0"/>
    <n v="0"/>
    <n v="0"/>
    <n v="0"/>
    <n v="0"/>
    <n v="0"/>
    <n v="0"/>
    <n v="0"/>
    <n v="0"/>
    <n v="0"/>
    <n v="0"/>
    <n v="0.2"/>
    <n v="24"/>
    <n v="0"/>
    <n v="0"/>
    <n v="0"/>
    <n v="0"/>
    <n v="0"/>
    <n v="16.420000000000002"/>
    <n v="0"/>
    <n v="0"/>
    <n v="0"/>
    <n v="0"/>
    <n v="0"/>
    <n v="0.4"/>
    <n v="0.93"/>
    <n v="0"/>
    <n v="0"/>
    <n v="3.84"/>
    <n v="0"/>
    <n v="0"/>
    <n v="1.28"/>
    <n v="0"/>
    <n v="0"/>
    <n v="0"/>
    <n v="0"/>
    <n v="0"/>
    <n v="0"/>
    <n v="0"/>
    <n v="0"/>
    <n v="319.85000000000002"/>
    <n v="319.84999999999991"/>
    <n v="0"/>
    <n v="0"/>
    <n v="0"/>
    <n v="0"/>
    <n v="0"/>
  </r>
  <r>
    <n v="24"/>
    <d v="2012-11-04T00:00:00"/>
    <d v="2012-11-17T00:00:00"/>
    <x v="5"/>
    <s v="G1N"/>
    <s v="GD10000000"/>
    <s v="GD0"/>
    <n v="13"/>
    <n v="8200"/>
    <s v="GD600"/>
    <n v="93812"/>
    <m/>
    <m/>
    <s v="21938A"/>
    <n v="12"/>
    <m/>
    <m/>
    <x v="208"/>
    <n v="65071"/>
    <s v="73583"/>
    <x v="62"/>
    <x v="1"/>
    <s v="Non-executive"/>
    <s v="D608"/>
    <x v="1"/>
    <n v="2067.62"/>
    <n v="0"/>
    <n v="0"/>
    <n v="0"/>
    <n v="0"/>
    <n v="0"/>
    <n v="0"/>
    <n v="0"/>
    <n v="0"/>
    <n v="0"/>
    <n v="0"/>
    <n v="0"/>
    <n v="0"/>
    <n v="0"/>
    <n v="0"/>
    <n v="0"/>
    <n v="0"/>
    <n v="0"/>
    <n v="1.51"/>
    <n v="161.84"/>
    <n v="0"/>
    <n v="0"/>
    <n v="0"/>
    <n v="0"/>
    <n v="0"/>
    <n v="124.85"/>
    <n v="0"/>
    <n v="0"/>
    <n v="0"/>
    <n v="0"/>
    <n v="0"/>
    <n v="2.71"/>
    <n v="6.19"/>
    <n v="0"/>
    <n v="0"/>
    <n v="29.2"/>
    <n v="103.38"/>
    <n v="0"/>
    <n v="8.6300000000000008"/>
    <n v="0"/>
    <n v="0"/>
    <n v="0"/>
    <n v="0"/>
    <n v="0"/>
    <n v="0"/>
    <n v="0"/>
    <n v="0"/>
    <n v="2505.9299999999998"/>
    <n v="2505.9300000000003"/>
    <n v="0"/>
    <n v="0"/>
    <n v="0"/>
    <n v="0"/>
    <n v="0"/>
  </r>
  <r>
    <n v="24"/>
    <d v="2012-11-04T00:00:00"/>
    <d v="2012-11-17T00:00:00"/>
    <x v="5"/>
    <s v="G1N"/>
    <s v="GD10000000"/>
    <s v="GD0"/>
    <n v="13"/>
    <n v="8200"/>
    <s v="GD600"/>
    <n v="93812"/>
    <m/>
    <m/>
    <s v="21938A"/>
    <n v="12"/>
    <m/>
    <m/>
    <x v="184"/>
    <n v="67170"/>
    <s v="71609"/>
    <x v="68"/>
    <x v="1"/>
    <s v="Non-executive"/>
    <s v="D608"/>
    <x v="1"/>
    <n v="636.5"/>
    <n v="0"/>
    <n v="0"/>
    <n v="0"/>
    <n v="0"/>
    <n v="0"/>
    <n v="0"/>
    <n v="0"/>
    <n v="0"/>
    <n v="0"/>
    <n v="0"/>
    <n v="0"/>
    <n v="0"/>
    <n v="0"/>
    <n v="0"/>
    <n v="0"/>
    <n v="0"/>
    <n v="0"/>
    <n v="0.47"/>
    <n v="56"/>
    <n v="0"/>
    <n v="0"/>
    <n v="0"/>
    <n v="0"/>
    <n v="0"/>
    <n v="38.299999999999997"/>
    <n v="0"/>
    <n v="0"/>
    <n v="0"/>
    <n v="0"/>
    <n v="0"/>
    <n v="0.95"/>
    <n v="2.16"/>
    <n v="0"/>
    <n v="0"/>
    <n v="8.9600000000000009"/>
    <n v="0"/>
    <n v="0"/>
    <n v="2.98"/>
    <n v="0"/>
    <n v="0"/>
    <n v="0"/>
    <n v="0"/>
    <n v="0"/>
    <n v="0"/>
    <n v="0"/>
    <n v="0"/>
    <n v="746.32"/>
    <n v="746.32"/>
    <n v="0"/>
    <n v="0"/>
    <n v="0"/>
    <n v="0"/>
    <n v="0"/>
  </r>
  <r>
    <n v="24"/>
    <d v="2012-11-04T00:00:00"/>
    <d v="2012-11-17T00:00:00"/>
    <x v="5"/>
    <s v="G1N"/>
    <s v="GD10000000"/>
    <s v="GD0"/>
    <n v="13"/>
    <n v="8200"/>
    <s v="GD600"/>
    <n v="93812"/>
    <m/>
    <m/>
    <s v="21938A"/>
    <n v="12"/>
    <m/>
    <m/>
    <x v="209"/>
    <n v="67406"/>
    <s v="47860"/>
    <x v="113"/>
    <x v="1"/>
    <s v="Non-executive"/>
    <s v="D608"/>
    <x v="1"/>
    <n v="2192.5300000000002"/>
    <n v="0"/>
    <n v="0"/>
    <n v="0"/>
    <n v="0"/>
    <n v="0"/>
    <n v="0"/>
    <n v="0"/>
    <n v="0"/>
    <n v="0"/>
    <n v="0"/>
    <n v="0"/>
    <n v="0"/>
    <n v="0"/>
    <n v="0"/>
    <n v="0"/>
    <n v="0"/>
    <n v="0"/>
    <n v="1.62"/>
    <n v="178.92"/>
    <n v="0"/>
    <n v="0"/>
    <n v="0"/>
    <n v="0"/>
    <n v="0"/>
    <n v="120.36"/>
    <n v="0"/>
    <n v="0"/>
    <n v="0"/>
    <n v="0"/>
    <n v="0"/>
    <n v="2.71"/>
    <n v="6.19"/>
    <n v="0"/>
    <n v="0"/>
    <n v="28.15"/>
    <n v="0"/>
    <n v="0"/>
    <n v="9.5399999999999991"/>
    <n v="0"/>
    <n v="0"/>
    <n v="0"/>
    <n v="0"/>
    <n v="0"/>
    <n v="0"/>
    <n v="0"/>
    <n v="0"/>
    <n v="2540.02"/>
    <n v="2540.0200000000004"/>
    <n v="0"/>
    <n v="0"/>
    <n v="0"/>
    <n v="0"/>
    <n v="0"/>
  </r>
  <r>
    <n v="24"/>
    <d v="2012-11-04T00:00:00"/>
    <d v="2012-11-17T00:00:00"/>
    <x v="5"/>
    <s v="G1N"/>
    <s v="GD10000000"/>
    <s v="GD0"/>
    <n v="13"/>
    <n v="8200"/>
    <s v="GD600"/>
    <s v="CAA13"/>
    <m/>
    <m/>
    <s v="31CAA1"/>
    <n v="13"/>
    <m/>
    <m/>
    <x v="114"/>
    <n v="37710"/>
    <s v="73535"/>
    <x v="64"/>
    <x v="1"/>
    <s v="Non-executive"/>
    <s v="D608"/>
    <x v="1"/>
    <n v="787.2"/>
    <n v="0"/>
    <n v="0"/>
    <n v="0"/>
    <n v="0"/>
    <n v="0"/>
    <n v="0"/>
    <n v="0"/>
    <n v="0"/>
    <n v="0"/>
    <n v="0"/>
    <n v="0"/>
    <n v="0"/>
    <n v="0"/>
    <n v="0"/>
    <n v="0"/>
    <n v="0"/>
    <n v="0"/>
    <n v="0.56000000000000005"/>
    <n v="0"/>
    <n v="0"/>
    <n v="0"/>
    <n v="0"/>
    <n v="0"/>
    <n v="0"/>
    <n v="48.8"/>
    <n v="0"/>
    <n v="0"/>
    <n v="0"/>
    <n v="0"/>
    <n v="0"/>
    <n v="0.54"/>
    <n v="1.24"/>
    <n v="0"/>
    <n v="0"/>
    <n v="11.42"/>
    <n v="39.36"/>
    <n v="0"/>
    <n v="0"/>
    <n v="0"/>
    <n v="0"/>
    <n v="0"/>
    <n v="0"/>
    <n v="0"/>
    <n v="0"/>
    <n v="0"/>
    <n v="0"/>
    <n v="889.12"/>
    <n v="889.11999999999989"/>
    <n v="0"/>
    <n v="0"/>
    <n v="0"/>
    <n v="0"/>
    <n v="0"/>
  </r>
  <r>
    <n v="24"/>
    <d v="2012-11-04T00:00:00"/>
    <d v="2012-11-17T00:00:00"/>
    <x v="5"/>
    <s v="G1N"/>
    <s v="GD10000000"/>
    <s v="GD0"/>
    <n v="13"/>
    <n v="8200"/>
    <s v="GD600"/>
    <s v="CAA13"/>
    <m/>
    <m/>
    <s v="31CAA1"/>
    <n v="13"/>
    <m/>
    <m/>
    <x v="117"/>
    <n v="44045"/>
    <s v="48038"/>
    <x v="58"/>
    <x v="1"/>
    <s v="Non-executive"/>
    <s v="D608"/>
    <x v="1"/>
    <n v="0"/>
    <n v="0"/>
    <n v="0"/>
    <n v="0"/>
    <n v="0"/>
    <n v="510.6"/>
    <n v="0"/>
    <n v="0"/>
    <n v="0"/>
    <n v="0"/>
    <n v="0"/>
    <n v="0"/>
    <n v="0"/>
    <n v="0"/>
    <n v="0"/>
    <n v="0"/>
    <n v="0"/>
    <n v="0"/>
    <n v="0.38"/>
    <n v="93.54"/>
    <n v="0"/>
    <n v="0"/>
    <n v="0"/>
    <n v="0"/>
    <n v="0"/>
    <n v="29.21"/>
    <n v="0"/>
    <n v="0"/>
    <n v="0"/>
    <n v="0"/>
    <n v="0"/>
    <n v="0.6"/>
    <n v="1.76"/>
    <n v="0"/>
    <n v="0"/>
    <n v="6.83"/>
    <n v="25.53"/>
    <n v="0"/>
    <n v="4.99"/>
    <n v="0"/>
    <n v="0"/>
    <n v="0"/>
    <n v="0"/>
    <n v="0"/>
    <n v="0"/>
    <n v="0"/>
    <n v="0"/>
    <n v="673.44"/>
    <n v="673.44"/>
    <n v="0"/>
    <n v="0"/>
    <n v="0"/>
    <n v="0"/>
    <n v="0"/>
  </r>
  <r>
    <n v="24"/>
    <d v="2012-11-04T00:00:00"/>
    <d v="2012-11-17T00:00:00"/>
    <x v="5"/>
    <s v="G1N"/>
    <s v="GD10000000"/>
    <s v="GD0"/>
    <n v="13"/>
    <n v="8200"/>
    <s v="GD600"/>
    <s v="CAA13"/>
    <m/>
    <m/>
    <s v="31CAA1"/>
    <n v="13"/>
    <m/>
    <m/>
    <x v="120"/>
    <n v="61802"/>
    <s v="912"/>
    <x v="58"/>
    <x v="1"/>
    <s v="Non-executive"/>
    <s v="D608"/>
    <x v="1"/>
    <n v="480.76"/>
    <n v="0"/>
    <n v="0"/>
    <n v="0"/>
    <n v="0"/>
    <n v="0"/>
    <n v="0"/>
    <n v="0"/>
    <n v="0"/>
    <n v="0"/>
    <n v="0"/>
    <n v="0"/>
    <n v="0"/>
    <n v="0"/>
    <n v="0"/>
    <n v="0"/>
    <n v="0"/>
    <n v="0"/>
    <n v="0.36"/>
    <n v="32.36"/>
    <n v="0"/>
    <n v="0"/>
    <n v="0"/>
    <n v="0"/>
    <n v="0"/>
    <n v="28.6"/>
    <n v="0"/>
    <n v="0"/>
    <n v="0"/>
    <n v="0"/>
    <n v="0"/>
    <n v="0.54"/>
    <n v="1.24"/>
    <n v="0"/>
    <n v="0"/>
    <n v="6.69"/>
    <n v="24.04"/>
    <n v="0"/>
    <n v="1.72"/>
    <n v="0"/>
    <n v="0"/>
    <n v="0"/>
    <n v="0"/>
    <n v="0"/>
    <n v="0"/>
    <n v="0"/>
    <n v="0"/>
    <n v="576.30999999999995"/>
    <n v="576.31000000000006"/>
    <n v="0"/>
    <n v="0"/>
    <n v="0"/>
    <n v="0"/>
    <n v="0"/>
  </r>
  <r>
    <n v="24"/>
    <d v="2012-11-04T00:00:00"/>
    <d v="2012-11-17T00:00:00"/>
    <x v="5"/>
    <s v="G1N"/>
    <s v="GD10000000"/>
    <s v="GD0"/>
    <n v="13"/>
    <n v="8200"/>
    <s v="GD600"/>
    <s v="CAA13"/>
    <m/>
    <m/>
    <s v="31CAA1"/>
    <n v="13"/>
    <m/>
    <m/>
    <x v="210"/>
    <n v="67342"/>
    <s v="23315"/>
    <x v="58"/>
    <x v="1"/>
    <s v="Non-executive"/>
    <s v="D608"/>
    <x v="1"/>
    <n v="388.54"/>
    <n v="0"/>
    <n v="0"/>
    <n v="0"/>
    <n v="0"/>
    <n v="0"/>
    <n v="0"/>
    <n v="0"/>
    <n v="0"/>
    <n v="0"/>
    <n v="0"/>
    <n v="0"/>
    <n v="0"/>
    <n v="0"/>
    <n v="0"/>
    <n v="0"/>
    <n v="0"/>
    <n v="0"/>
    <n v="0"/>
    <n v="0"/>
    <n v="0"/>
    <n v="0"/>
    <n v="0"/>
    <n v="0"/>
    <n v="0"/>
    <n v="24.09"/>
    <n v="0"/>
    <n v="0"/>
    <n v="0"/>
    <n v="0"/>
    <n v="0"/>
    <n v="0"/>
    <n v="0"/>
    <n v="0"/>
    <n v="0"/>
    <n v="5.64"/>
    <n v="0"/>
    <n v="0"/>
    <n v="0"/>
    <n v="0"/>
    <n v="0"/>
    <n v="0"/>
    <n v="0"/>
    <n v="0"/>
    <n v="0"/>
    <n v="0"/>
    <n v="0"/>
    <n v="418.27"/>
    <n v="418.27"/>
    <n v="0"/>
    <n v="0"/>
    <n v="0"/>
    <n v="0"/>
    <n v="0"/>
  </r>
  <r>
    <n v="24"/>
    <d v="2012-11-04T00:00:00"/>
    <d v="2012-11-17T00:00:00"/>
    <x v="5"/>
    <s v="G1N"/>
    <s v="GD10000000"/>
    <s v="GD0"/>
    <n v="13"/>
    <n v="8200"/>
    <s v="GD600"/>
    <s v="DCV11"/>
    <m/>
    <m/>
    <s v="13DCV1"/>
    <n v="11"/>
    <m/>
    <m/>
    <x v="111"/>
    <n v="4351"/>
    <s v="44122"/>
    <x v="62"/>
    <x v="1"/>
    <s v="Non-executive"/>
    <s v="D608"/>
    <x v="1"/>
    <n v="160.66999999999999"/>
    <n v="0"/>
    <n v="0"/>
    <n v="0"/>
    <n v="0"/>
    <n v="0"/>
    <n v="0"/>
    <n v="0"/>
    <n v="0"/>
    <n v="0"/>
    <n v="0"/>
    <n v="0"/>
    <n v="0"/>
    <n v="0"/>
    <n v="0"/>
    <n v="0"/>
    <n v="0"/>
    <n v="0"/>
    <n v="0.12"/>
    <n v="8.1"/>
    <n v="0"/>
    <n v="0"/>
    <n v="0"/>
    <n v="0"/>
    <n v="0"/>
    <n v="9.68"/>
    <n v="0"/>
    <n v="0"/>
    <n v="0"/>
    <n v="0"/>
    <n v="0"/>
    <n v="0.14000000000000001"/>
    <n v="0.31"/>
    <n v="0"/>
    <n v="0"/>
    <n v="2.2599999999999998"/>
    <n v="8.0399999999999991"/>
    <n v="0"/>
    <n v="0.44"/>
    <n v="0"/>
    <n v="0"/>
    <n v="0"/>
    <n v="0"/>
    <n v="0"/>
    <n v="0"/>
    <n v="0"/>
    <n v="0"/>
    <n v="189.76"/>
    <n v="189.75999999999996"/>
    <n v="0"/>
    <n v="0"/>
    <n v="0"/>
    <n v="0"/>
    <n v="0"/>
  </r>
  <r>
    <n v="24"/>
    <d v="2012-11-04T00:00:00"/>
    <d v="2012-11-17T00:00:00"/>
    <x v="5"/>
    <s v="G1N"/>
    <s v="GD10000000"/>
    <s v="GD0"/>
    <n v="13"/>
    <n v="8200"/>
    <s v="GD600"/>
    <s v="DCV11"/>
    <m/>
    <m/>
    <s v="13DCV1"/>
    <n v="11"/>
    <m/>
    <m/>
    <x v="115"/>
    <n v="40509"/>
    <s v="73522"/>
    <x v="65"/>
    <x v="1"/>
    <s v="Non-executive"/>
    <s v="D608"/>
    <x v="1"/>
    <n v="305.45999999999998"/>
    <n v="0"/>
    <n v="0"/>
    <n v="0"/>
    <n v="0"/>
    <n v="0"/>
    <n v="0"/>
    <n v="0"/>
    <n v="0"/>
    <n v="0"/>
    <n v="0"/>
    <n v="0"/>
    <n v="0"/>
    <n v="0"/>
    <n v="0"/>
    <n v="0"/>
    <n v="0"/>
    <n v="0"/>
    <n v="0.22"/>
    <n v="51.7"/>
    <n v="0"/>
    <n v="0"/>
    <n v="0"/>
    <n v="0"/>
    <n v="0"/>
    <n v="17.88"/>
    <n v="0"/>
    <n v="0"/>
    <n v="0"/>
    <n v="0"/>
    <n v="0"/>
    <n v="0.32"/>
    <n v="1.1399999999999999"/>
    <n v="0"/>
    <n v="0"/>
    <n v="4.18"/>
    <n v="15.28"/>
    <n v="0"/>
    <n v="2.76"/>
    <n v="0"/>
    <n v="0"/>
    <n v="0"/>
    <n v="0"/>
    <n v="0"/>
    <n v="0"/>
    <n v="0"/>
    <n v="0"/>
    <n v="398.94"/>
    <n v="398.93999999999994"/>
    <n v="0"/>
    <n v="0"/>
    <n v="0"/>
    <n v="0"/>
    <n v="0"/>
  </r>
  <r>
    <n v="24"/>
    <d v="2012-11-04T00:00:00"/>
    <d v="2012-11-17T00:00:00"/>
    <x v="5"/>
    <s v="G1N"/>
    <s v="GD10000000"/>
    <s v="GD0"/>
    <n v="13"/>
    <n v="8200"/>
    <s v="GD600"/>
    <s v="DCV11"/>
    <m/>
    <m/>
    <s v="13DCV1"/>
    <n v="11"/>
    <m/>
    <m/>
    <x v="119"/>
    <n v="57062"/>
    <s v="47421"/>
    <x v="162"/>
    <x v="1"/>
    <s v="Non-executive"/>
    <s v="D608"/>
    <x v="1"/>
    <n v="192.3"/>
    <n v="0"/>
    <n v="0"/>
    <n v="0"/>
    <n v="0"/>
    <n v="0"/>
    <n v="0"/>
    <n v="0"/>
    <n v="0"/>
    <n v="0"/>
    <n v="0"/>
    <n v="0"/>
    <n v="0"/>
    <n v="0"/>
    <n v="0"/>
    <n v="0"/>
    <n v="0"/>
    <n v="0"/>
    <n v="0.14000000000000001"/>
    <n v="0"/>
    <n v="0"/>
    <n v="0"/>
    <n v="0"/>
    <n v="0"/>
    <n v="0"/>
    <n v="11.92"/>
    <n v="0"/>
    <n v="0"/>
    <n v="0"/>
    <n v="0"/>
    <n v="0"/>
    <n v="0.22"/>
    <n v="0.5"/>
    <n v="0"/>
    <n v="0"/>
    <n v="2.78"/>
    <n v="9.6199999999999992"/>
    <n v="0"/>
    <n v="0"/>
    <n v="0"/>
    <n v="0"/>
    <n v="0"/>
    <n v="0"/>
    <n v="0"/>
    <n v="0"/>
    <n v="0"/>
    <n v="0"/>
    <n v="217.48"/>
    <n v="217.48"/>
    <n v="0"/>
    <n v="0"/>
    <n v="0"/>
    <n v="0"/>
    <n v="0"/>
  </r>
  <r>
    <n v="24"/>
    <d v="2012-11-04T00:00:00"/>
    <d v="2012-11-17T00:00:00"/>
    <x v="5"/>
    <s v="G1N"/>
    <s v="GD10000000"/>
    <s v="GD0"/>
    <n v="13"/>
    <n v="8200"/>
    <s v="GD600"/>
    <s v="FDS13"/>
    <m/>
    <m/>
    <s v="FDSAL1"/>
    <n v="13"/>
    <m/>
    <m/>
    <x v="178"/>
    <n v="45358"/>
    <s v="73506"/>
    <x v="58"/>
    <x v="1"/>
    <s v="Non-executive"/>
    <s v="D608"/>
    <x v="1"/>
    <n v="506.18"/>
    <n v="0"/>
    <n v="0"/>
    <n v="0"/>
    <n v="0"/>
    <n v="0"/>
    <n v="0"/>
    <n v="0"/>
    <n v="0"/>
    <n v="0"/>
    <n v="0"/>
    <n v="0"/>
    <n v="0"/>
    <n v="0"/>
    <n v="0"/>
    <n v="0"/>
    <n v="0"/>
    <n v="0"/>
    <n v="0.38"/>
    <n v="0"/>
    <n v="0"/>
    <n v="0"/>
    <n v="0"/>
    <n v="0"/>
    <n v="0"/>
    <n v="30.49"/>
    <n v="0"/>
    <n v="0"/>
    <n v="0"/>
    <n v="0"/>
    <n v="0"/>
    <n v="0.68"/>
    <n v="1.54"/>
    <n v="0"/>
    <n v="0"/>
    <n v="7.14"/>
    <n v="25.31"/>
    <n v="0"/>
    <n v="0"/>
    <n v="0"/>
    <n v="0"/>
    <n v="0"/>
    <n v="0"/>
    <n v="0"/>
    <n v="0"/>
    <n v="0"/>
    <n v="0"/>
    <n v="571.72"/>
    <n v="571.7199999999998"/>
    <n v="0"/>
    <n v="0"/>
    <n v="0"/>
    <n v="0"/>
    <n v="0"/>
  </r>
  <r>
    <n v="24"/>
    <d v="2012-11-04T00:00:00"/>
    <d v="2012-11-17T00:00:00"/>
    <x v="5"/>
    <s v="G1N"/>
    <s v="GD10000000"/>
    <s v="GD0"/>
    <n v="13"/>
    <n v="8200"/>
    <s v="GD600"/>
    <s v="FFV12"/>
    <m/>
    <m/>
    <s v="21FFV1"/>
    <n v="12"/>
    <m/>
    <m/>
    <x v="116"/>
    <n v="40512"/>
    <s v="73508"/>
    <x v="58"/>
    <x v="1"/>
    <s v="Non-executive"/>
    <s v="D608"/>
    <x v="1"/>
    <n v="600.96"/>
    <n v="0"/>
    <n v="0"/>
    <n v="0"/>
    <n v="0"/>
    <n v="0"/>
    <n v="0"/>
    <n v="0"/>
    <n v="0"/>
    <n v="0"/>
    <n v="0"/>
    <n v="0"/>
    <n v="0"/>
    <n v="0"/>
    <n v="0"/>
    <n v="0"/>
    <n v="0"/>
    <n v="0"/>
    <n v="0.44"/>
    <n v="40.46"/>
    <n v="0"/>
    <n v="0"/>
    <n v="0"/>
    <n v="0"/>
    <n v="0"/>
    <n v="36.42"/>
    <n v="0"/>
    <n v="0"/>
    <n v="0"/>
    <n v="0"/>
    <n v="0"/>
    <n v="0.68"/>
    <n v="1.55"/>
    <n v="0"/>
    <n v="0"/>
    <n v="8.52"/>
    <n v="30.05"/>
    <n v="0"/>
    <n v="2.16"/>
    <n v="0"/>
    <n v="0"/>
    <n v="0"/>
    <n v="0"/>
    <n v="0"/>
    <n v="0"/>
    <n v="0"/>
    <n v="0"/>
    <n v="721.24"/>
    <n v="721.2399999999999"/>
    <n v="0"/>
    <n v="0"/>
    <n v="0"/>
    <n v="0"/>
    <n v="0"/>
  </r>
  <r>
    <n v="24"/>
    <d v="2012-11-04T00:00:00"/>
    <d v="2012-11-17T00:00:00"/>
    <x v="5"/>
    <s v="G1N"/>
    <s v="GD10000000"/>
    <s v="GD0"/>
    <n v="13"/>
    <n v="8200"/>
    <s v="GD600"/>
    <s v="FFV13"/>
    <m/>
    <m/>
    <s v="31FFV1"/>
    <n v="13"/>
    <m/>
    <m/>
    <x v="110"/>
    <n v="3679"/>
    <s v="46053"/>
    <x v="58"/>
    <x v="1"/>
    <s v="Non-executive"/>
    <s v="D608"/>
    <x v="1"/>
    <n v="788.3"/>
    <n v="0"/>
    <n v="0"/>
    <n v="0"/>
    <n v="0"/>
    <n v="0"/>
    <n v="0"/>
    <n v="0"/>
    <n v="0"/>
    <n v="0"/>
    <n v="0"/>
    <n v="0"/>
    <n v="0"/>
    <n v="0"/>
    <n v="0"/>
    <n v="0"/>
    <n v="0"/>
    <n v="0"/>
    <n v="0.57999999999999996"/>
    <n v="153.08000000000001"/>
    <n v="0"/>
    <n v="0"/>
    <n v="0"/>
    <n v="0"/>
    <n v="0"/>
    <n v="44.69"/>
    <n v="0"/>
    <n v="0"/>
    <n v="0"/>
    <n v="0"/>
    <n v="0"/>
    <n v="0.98"/>
    <n v="3.42"/>
    <n v="0"/>
    <n v="0"/>
    <n v="10.46"/>
    <n v="39.42"/>
    <n v="0"/>
    <n v="8.16"/>
    <n v="0"/>
    <n v="0"/>
    <n v="0"/>
    <n v="0"/>
    <n v="0"/>
    <n v="0"/>
    <n v="0"/>
    <n v="0"/>
    <n v="1049.0899999999999"/>
    <n v="1049.0900000000001"/>
    <n v="0"/>
    <n v="0"/>
    <n v="0"/>
    <n v="0"/>
    <n v="0"/>
  </r>
  <r>
    <n v="24"/>
    <d v="2012-11-04T00:00:00"/>
    <d v="2012-11-17T00:00:00"/>
    <x v="5"/>
    <s v="G1N"/>
    <s v="GD10000000"/>
    <s v="GD0"/>
    <n v="13"/>
    <n v="8200"/>
    <s v="GD600"/>
    <s v="FFV13"/>
    <m/>
    <m/>
    <s v="31FFV1"/>
    <n v="13"/>
    <m/>
    <m/>
    <x v="221"/>
    <n v="12371"/>
    <s v="40781"/>
    <x v="63"/>
    <x v="1"/>
    <s v="Non-executive"/>
    <s v="D608"/>
    <x v="1"/>
    <n v="0"/>
    <n v="0"/>
    <n v="0"/>
    <n v="0"/>
    <n v="0"/>
    <n v="810.68"/>
    <n v="0"/>
    <n v="0"/>
    <n v="0"/>
    <n v="0"/>
    <n v="0"/>
    <n v="0"/>
    <n v="0"/>
    <n v="0"/>
    <n v="0"/>
    <n v="0"/>
    <n v="0"/>
    <n v="0"/>
    <n v="0.6"/>
    <n v="155.12"/>
    <n v="0"/>
    <n v="0"/>
    <n v="0"/>
    <n v="0"/>
    <n v="0"/>
    <n v="47.06"/>
    <n v="0"/>
    <n v="0"/>
    <n v="0"/>
    <n v="0"/>
    <n v="0"/>
    <n v="0.9"/>
    <n v="2.64"/>
    <n v="0"/>
    <n v="0"/>
    <n v="11"/>
    <n v="40.54"/>
    <n v="0"/>
    <n v="8.2799999999999994"/>
    <n v="0"/>
    <n v="0"/>
    <n v="0"/>
    <n v="0"/>
    <n v="0"/>
    <n v="0"/>
    <n v="0"/>
    <n v="0"/>
    <n v="1076.82"/>
    <n v="1076.82"/>
    <n v="0"/>
    <n v="0"/>
    <n v="0"/>
    <n v="0"/>
    <n v="0"/>
  </r>
  <r>
    <n v="24"/>
    <d v="2012-11-04T00:00:00"/>
    <d v="2012-11-17T00:00:00"/>
    <x v="5"/>
    <s v="G1N"/>
    <s v="GD10000000"/>
    <s v="GD0"/>
    <n v="13"/>
    <n v="8200"/>
    <s v="GD600"/>
    <s v="FFV13"/>
    <m/>
    <m/>
    <s v="31FFV1"/>
    <n v="13"/>
    <m/>
    <m/>
    <x v="112"/>
    <n v="20751"/>
    <s v="19399"/>
    <x v="63"/>
    <x v="1"/>
    <s v="Non-executive"/>
    <s v="D608"/>
    <x v="1"/>
    <n v="810.7"/>
    <n v="0"/>
    <n v="0"/>
    <n v="0"/>
    <n v="0"/>
    <n v="0"/>
    <n v="0"/>
    <n v="0"/>
    <n v="0"/>
    <n v="0"/>
    <n v="0"/>
    <n v="0"/>
    <n v="0"/>
    <n v="0"/>
    <n v="0"/>
    <n v="0"/>
    <n v="0"/>
    <n v="0"/>
    <n v="1.64"/>
    <n v="121"/>
    <n v="0"/>
    <n v="0"/>
    <n v="0"/>
    <n v="0"/>
    <n v="0"/>
    <n v="0"/>
    <n v="0"/>
    <n v="0"/>
    <n v="0"/>
    <n v="56.74"/>
    <n v="0"/>
    <n v="0.9"/>
    <n v="2.64"/>
    <n v="0"/>
    <n v="0"/>
    <n v="0"/>
    <n v="0"/>
    <n v="0"/>
    <n v="0"/>
    <n v="0"/>
    <n v="0"/>
    <n v="0"/>
    <n v="0"/>
    <n v="0"/>
    <n v="0"/>
    <n v="0"/>
    <n v="0"/>
    <n v="993.62"/>
    <n v="993.62"/>
    <n v="0"/>
    <n v="0"/>
    <n v="0"/>
    <n v="0"/>
    <n v="0"/>
  </r>
  <r>
    <n v="24"/>
    <d v="2012-11-04T00:00:00"/>
    <d v="2012-11-17T00:00:00"/>
    <x v="5"/>
    <s v="G1N"/>
    <s v="GO16000000"/>
    <s v="GD0"/>
    <n v="13"/>
    <n v="8200"/>
    <s v="GD600"/>
    <s v="FFV13"/>
    <m/>
    <m/>
    <s v="31FFV1"/>
    <n v="13"/>
    <m/>
    <m/>
    <x v="122"/>
    <n v="63122"/>
    <s v="50752"/>
    <x v="69"/>
    <x v="1"/>
    <s v="Non-executive"/>
    <s v="D608"/>
    <x v="1"/>
    <n v="582.80999999999995"/>
    <n v="0"/>
    <n v="0"/>
    <n v="0"/>
    <n v="0"/>
    <n v="0"/>
    <n v="0"/>
    <n v="0"/>
    <n v="0"/>
    <n v="0"/>
    <n v="58.28"/>
    <n v="0"/>
    <n v="0"/>
    <n v="0"/>
    <n v="0"/>
    <n v="0"/>
    <n v="0"/>
    <n v="0"/>
    <n v="0.44"/>
    <n v="155.12"/>
    <n v="0"/>
    <n v="0"/>
    <n v="0"/>
    <n v="0"/>
    <n v="0"/>
    <n v="34.85"/>
    <n v="0"/>
    <n v="0"/>
    <n v="0"/>
    <n v="0"/>
    <n v="0"/>
    <n v="0.98"/>
    <n v="3.41"/>
    <n v="0"/>
    <n v="0"/>
    <n v="8.16"/>
    <n v="29.15"/>
    <n v="0"/>
    <n v="8.27"/>
    <n v="0"/>
    <n v="0"/>
    <n v="0"/>
    <n v="0"/>
    <n v="0"/>
    <n v="0"/>
    <n v="0"/>
    <n v="0"/>
    <n v="881.47"/>
    <n v="881.46999999999991"/>
    <n v="0"/>
    <n v="0"/>
    <n v="0"/>
    <n v="0"/>
    <n v="0"/>
  </r>
  <r>
    <n v="24"/>
    <d v="2012-11-04T00:00:00"/>
    <d v="2012-11-17T00:00:00"/>
    <x v="5"/>
    <s v="G1N"/>
    <s v="GD10000000"/>
    <s v="GD0"/>
    <n v="13"/>
    <n v="8200"/>
    <s v="GD600"/>
    <s v="HFK12"/>
    <m/>
    <m/>
    <s v="22HHFK"/>
    <n v="12"/>
    <m/>
    <m/>
    <x v="374"/>
    <n v="70671"/>
    <s v="76785"/>
    <x v="163"/>
    <x v="1"/>
    <s v="Non-executive"/>
    <s v="D608"/>
    <x v="1"/>
    <n v="2627.66"/>
    <n v="0"/>
    <n v="0"/>
    <n v="0"/>
    <n v="0"/>
    <n v="0"/>
    <n v="0"/>
    <n v="0"/>
    <n v="0"/>
    <n v="0"/>
    <n v="0"/>
    <n v="0"/>
    <n v="0"/>
    <n v="0"/>
    <n v="0"/>
    <n v="0"/>
    <n v="0"/>
    <n v="0"/>
    <n v="1.92"/>
    <n v="178.92"/>
    <n v="0"/>
    <n v="0"/>
    <n v="0"/>
    <n v="0"/>
    <n v="0"/>
    <n v="156.82"/>
    <n v="0"/>
    <n v="0"/>
    <n v="0"/>
    <n v="0"/>
    <n v="0"/>
    <n v="2.71"/>
    <n v="6.19"/>
    <n v="0"/>
    <n v="0"/>
    <n v="36.67"/>
    <n v="0"/>
    <n v="0"/>
    <n v="0"/>
    <n v="0"/>
    <n v="0"/>
    <n v="0"/>
    <n v="0"/>
    <n v="0"/>
    <n v="0"/>
    <n v="0"/>
    <n v="0"/>
    <n v="3010.89"/>
    <n v="3010.8900000000003"/>
    <n v="0"/>
    <n v="0"/>
    <n v="0"/>
    <n v="0"/>
    <n v="0"/>
  </r>
  <r>
    <n v="24"/>
    <d v="2012-11-04T00:00:00"/>
    <d v="2012-11-17T00:00:00"/>
    <x v="5"/>
    <s v="G1N"/>
    <s v="GD10000000"/>
    <s v="GD0"/>
    <n v="13"/>
    <n v="8200"/>
    <s v="GD600"/>
    <s v="PRE11"/>
    <m/>
    <m/>
    <s v="03PREP"/>
    <n v="11"/>
    <m/>
    <m/>
    <x v="184"/>
    <n v="67170"/>
    <s v="71609"/>
    <x v="68"/>
    <x v="1"/>
    <s v="Non-executive"/>
    <s v="D608"/>
    <x v="1"/>
    <n v="909.3"/>
    <n v="0"/>
    <n v="0"/>
    <n v="0"/>
    <n v="0"/>
    <n v="0"/>
    <n v="0"/>
    <n v="0"/>
    <n v="0"/>
    <n v="0"/>
    <n v="0"/>
    <n v="0"/>
    <n v="0"/>
    <n v="0"/>
    <n v="0"/>
    <n v="0"/>
    <n v="0"/>
    <n v="0"/>
    <n v="0.68"/>
    <n v="80.02"/>
    <n v="0"/>
    <n v="0"/>
    <n v="0"/>
    <n v="0"/>
    <n v="0"/>
    <n v="54.72"/>
    <n v="0"/>
    <n v="0"/>
    <n v="0"/>
    <n v="0"/>
    <n v="0"/>
    <n v="1.36"/>
    <n v="3.1"/>
    <n v="0"/>
    <n v="0"/>
    <n v="12.8"/>
    <n v="0"/>
    <n v="0"/>
    <n v="4.2699999999999996"/>
    <n v="0"/>
    <n v="0"/>
    <n v="0"/>
    <n v="0"/>
    <n v="0"/>
    <n v="0"/>
    <n v="0"/>
    <n v="0"/>
    <n v="1066.25"/>
    <n v="1066.2499999999995"/>
    <n v="0"/>
    <n v="0"/>
    <n v="0"/>
    <n v="0"/>
    <n v="0"/>
  </r>
  <r>
    <n v="24"/>
    <d v="2012-11-04T00:00:00"/>
    <d v="2012-11-17T00:00:00"/>
    <x v="5"/>
    <s v="G1N"/>
    <s v="GD10000000"/>
    <s v="GD0"/>
    <n v="13"/>
    <n v="8200"/>
    <s v="GD600"/>
    <s v="PRE13"/>
    <m/>
    <m/>
    <s v="03PREP"/>
    <n v="13"/>
    <m/>
    <m/>
    <x v="371"/>
    <n v="70409"/>
    <s v="75539"/>
    <x v="62"/>
    <x v="1"/>
    <s v="Non-executive"/>
    <s v="D608"/>
    <x v="1"/>
    <n v="213"/>
    <n v="0"/>
    <n v="0"/>
    <n v="0"/>
    <n v="0"/>
    <n v="0"/>
    <n v="0"/>
    <n v="0"/>
    <n v="0"/>
    <n v="0"/>
    <n v="0"/>
    <n v="0"/>
    <n v="0"/>
    <n v="0"/>
    <n v="0"/>
    <n v="0"/>
    <n v="0"/>
    <n v="0"/>
    <n v="0"/>
    <n v="16.18"/>
    <n v="0"/>
    <n v="0"/>
    <n v="0"/>
    <n v="0"/>
    <n v="0"/>
    <n v="12.88"/>
    <n v="0"/>
    <n v="0"/>
    <n v="0"/>
    <n v="0"/>
    <n v="0"/>
    <n v="0.27"/>
    <n v="0.62"/>
    <n v="0"/>
    <n v="0"/>
    <n v="3.01"/>
    <n v="0"/>
    <n v="0"/>
    <n v="0.86"/>
    <n v="0"/>
    <n v="0"/>
    <n v="0"/>
    <n v="0"/>
    <n v="0"/>
    <n v="0"/>
    <n v="0"/>
    <n v="0"/>
    <n v="246.82"/>
    <n v="246.82000000000002"/>
    <n v="0"/>
    <n v="0"/>
    <n v="0"/>
    <n v="0"/>
    <n v="0"/>
  </r>
  <r>
    <n v="24"/>
    <d v="2012-11-04T00:00:00"/>
    <d v="2012-11-17T00:00:00"/>
    <x v="5"/>
    <s v="G1N"/>
    <s v="GD10000000"/>
    <s v="GD0"/>
    <n v="13"/>
    <n v="8200"/>
    <s v="GD600"/>
    <s v="SAE12"/>
    <m/>
    <m/>
    <s v="21SAE1"/>
    <n v="12"/>
    <m/>
    <m/>
    <x v="76"/>
    <n v="39652"/>
    <s v="46833"/>
    <x v="164"/>
    <x v="1"/>
    <s v="Non-executive"/>
    <s v="D608"/>
    <x v="1"/>
    <n v="0"/>
    <n v="0"/>
    <n v="0"/>
    <n v="0"/>
    <n v="0"/>
    <n v="2858.38"/>
    <n v="0"/>
    <n v="0"/>
    <n v="0"/>
    <n v="0"/>
    <n v="0"/>
    <n v="0"/>
    <n v="0"/>
    <n v="0"/>
    <n v="0"/>
    <n v="0"/>
    <n v="0"/>
    <n v="0"/>
    <n v="2.08"/>
    <n v="517.04999999999995"/>
    <n v="0"/>
    <n v="0"/>
    <n v="0"/>
    <n v="0"/>
    <n v="0"/>
    <n v="162.1"/>
    <n v="0"/>
    <n v="0"/>
    <n v="0"/>
    <n v="0"/>
    <n v="0"/>
    <n v="3.27"/>
    <n v="11.39"/>
    <n v="0"/>
    <n v="0"/>
    <n v="37.92"/>
    <n v="142.91999999999999"/>
    <n v="0"/>
    <n v="27.58"/>
    <n v="0"/>
    <n v="0"/>
    <n v="0"/>
    <n v="0"/>
    <n v="0"/>
    <n v="0"/>
    <n v="0"/>
    <n v="0"/>
    <n v="3762.69"/>
    <n v="3762.69"/>
    <n v="0"/>
    <n v="0"/>
    <n v="0"/>
    <n v="0"/>
    <n v="0"/>
  </r>
  <r>
    <n v="24"/>
    <d v="2012-11-04T00:00:00"/>
    <d v="2012-11-17T00:00:00"/>
    <x v="5"/>
    <s v="G1N"/>
    <s v="GD10000000"/>
    <s v="GD0"/>
    <n v="13"/>
    <n v="8200"/>
    <s v="GD600"/>
    <s v="SAE12"/>
    <m/>
    <m/>
    <s v="21SAE1"/>
    <n v="12"/>
    <m/>
    <m/>
    <x v="116"/>
    <n v="40512"/>
    <s v="73508"/>
    <x v="58"/>
    <x v="1"/>
    <s v="Non-executive"/>
    <s v="D608"/>
    <x v="1"/>
    <n v="288.47000000000003"/>
    <n v="0"/>
    <n v="0"/>
    <n v="0"/>
    <n v="0"/>
    <n v="0"/>
    <n v="0"/>
    <n v="0"/>
    <n v="0"/>
    <n v="0"/>
    <n v="0"/>
    <n v="0"/>
    <n v="0"/>
    <n v="0"/>
    <n v="0"/>
    <n v="0"/>
    <n v="0"/>
    <n v="0"/>
    <n v="0.22"/>
    <n v="19.420000000000002"/>
    <n v="0"/>
    <n v="0"/>
    <n v="0"/>
    <n v="0"/>
    <n v="0"/>
    <n v="17.48"/>
    <n v="0"/>
    <n v="0"/>
    <n v="0"/>
    <n v="0"/>
    <n v="0"/>
    <n v="0.32"/>
    <n v="0.74"/>
    <n v="0"/>
    <n v="0"/>
    <n v="4.08"/>
    <n v="14.42"/>
    <n v="0"/>
    <n v="1.04"/>
    <n v="0"/>
    <n v="0"/>
    <n v="0"/>
    <n v="0"/>
    <n v="0"/>
    <n v="0"/>
    <n v="0"/>
    <n v="0"/>
    <n v="346.19"/>
    <n v="346.19000000000011"/>
    <n v="0"/>
    <n v="0"/>
    <n v="0"/>
    <n v="0"/>
    <n v="0"/>
  </r>
  <r>
    <n v="24"/>
    <d v="2012-11-04T00:00:00"/>
    <d v="2012-11-17T00:00:00"/>
    <x v="5"/>
    <s v="G1N"/>
    <s v="GD10000000"/>
    <s v="GD0"/>
    <n v="13"/>
    <n v="8200"/>
    <s v="GD600"/>
    <s v="SAE12"/>
    <m/>
    <m/>
    <s v="21SAE1"/>
    <n v="12"/>
    <m/>
    <m/>
    <x v="119"/>
    <n v="57062"/>
    <s v="47421"/>
    <x v="162"/>
    <x v="1"/>
    <s v="Non-executive"/>
    <s v="D608"/>
    <x v="1"/>
    <n v="480.76"/>
    <n v="0"/>
    <n v="0"/>
    <n v="0"/>
    <n v="0"/>
    <n v="0"/>
    <n v="0"/>
    <n v="0"/>
    <n v="0"/>
    <n v="0"/>
    <n v="0"/>
    <n v="0"/>
    <n v="0"/>
    <n v="0"/>
    <n v="0"/>
    <n v="0"/>
    <n v="0"/>
    <n v="0"/>
    <n v="0.36"/>
    <n v="0"/>
    <n v="0"/>
    <n v="0"/>
    <n v="0"/>
    <n v="0"/>
    <n v="0"/>
    <n v="29.8"/>
    <n v="0"/>
    <n v="0"/>
    <n v="0"/>
    <n v="0"/>
    <n v="0"/>
    <n v="0.54"/>
    <n v="1.24"/>
    <n v="0"/>
    <n v="0"/>
    <n v="6.97"/>
    <n v="24.04"/>
    <n v="0"/>
    <n v="0"/>
    <n v="0"/>
    <n v="0"/>
    <n v="0"/>
    <n v="0"/>
    <n v="0"/>
    <n v="0"/>
    <n v="0"/>
    <n v="0"/>
    <n v="543.71"/>
    <n v="543.71"/>
    <n v="0"/>
    <n v="0"/>
    <n v="0"/>
    <n v="0"/>
    <n v="0"/>
  </r>
  <r>
    <n v="24"/>
    <d v="2012-11-04T00:00:00"/>
    <d v="2012-11-17T00:00:00"/>
    <x v="5"/>
    <s v="G1N"/>
    <s v="GD10000000"/>
    <s v="GD0"/>
    <n v="13"/>
    <n v="8200"/>
    <s v="GD600"/>
    <s v="SAE13"/>
    <m/>
    <m/>
    <s v="31SAE1"/>
    <n v="13"/>
    <m/>
    <m/>
    <x v="111"/>
    <n v="4351"/>
    <s v="44122"/>
    <x v="62"/>
    <x v="1"/>
    <s v="Non-executive"/>
    <s v="D608"/>
    <x v="1"/>
    <n v="642.69000000000005"/>
    <n v="0"/>
    <n v="0"/>
    <n v="0"/>
    <n v="0"/>
    <n v="0"/>
    <n v="0"/>
    <n v="0"/>
    <n v="0"/>
    <n v="0"/>
    <n v="0"/>
    <n v="0"/>
    <n v="0"/>
    <n v="0"/>
    <n v="0"/>
    <n v="0"/>
    <n v="0"/>
    <n v="0"/>
    <n v="0.46"/>
    <n v="32.36"/>
    <n v="0"/>
    <n v="0"/>
    <n v="0"/>
    <n v="0"/>
    <n v="0"/>
    <n v="38.700000000000003"/>
    <n v="0"/>
    <n v="0"/>
    <n v="0"/>
    <n v="0"/>
    <n v="0"/>
    <n v="0.54"/>
    <n v="1.24"/>
    <n v="0"/>
    <n v="0"/>
    <n v="9.0500000000000007"/>
    <n v="32.14"/>
    <n v="0"/>
    <n v="1.72"/>
    <n v="0"/>
    <n v="0"/>
    <n v="0"/>
    <n v="0"/>
    <n v="0"/>
    <n v="0"/>
    <n v="0"/>
    <n v="0"/>
    <n v="758.9"/>
    <n v="758.90000000000009"/>
    <n v="0"/>
    <n v="0"/>
    <n v="0"/>
    <n v="0"/>
    <n v="0"/>
  </r>
  <r>
    <n v="24"/>
    <d v="2012-11-04T00:00:00"/>
    <d v="2012-11-17T00:00:00"/>
    <x v="5"/>
    <s v="G1N"/>
    <s v="GD10000000"/>
    <s v="GD0"/>
    <n v="13"/>
    <n v="8200"/>
    <s v="GD600"/>
    <s v="SAE13"/>
    <m/>
    <m/>
    <s v="31SAE1"/>
    <n v="13"/>
    <m/>
    <m/>
    <x v="221"/>
    <n v="12371"/>
    <s v="40781"/>
    <x v="63"/>
    <x v="1"/>
    <s v="Non-executive"/>
    <s v="D608"/>
    <x v="1"/>
    <n v="0"/>
    <n v="0"/>
    <n v="0"/>
    <n v="0"/>
    <n v="0"/>
    <n v="1621.37"/>
    <n v="0"/>
    <n v="0"/>
    <n v="0"/>
    <n v="0"/>
    <n v="0"/>
    <n v="0"/>
    <n v="0"/>
    <n v="0"/>
    <n v="0"/>
    <n v="0"/>
    <n v="0"/>
    <n v="0"/>
    <n v="1.18"/>
    <n v="310.23"/>
    <n v="0"/>
    <n v="0"/>
    <n v="0"/>
    <n v="0"/>
    <n v="0"/>
    <n v="94.11"/>
    <n v="0"/>
    <n v="0"/>
    <n v="0"/>
    <n v="0"/>
    <n v="0"/>
    <n v="1.79"/>
    <n v="5.26"/>
    <n v="0"/>
    <n v="0"/>
    <n v="22.01"/>
    <n v="81.069999999999993"/>
    <n v="0"/>
    <n v="16.54"/>
    <n v="0"/>
    <n v="0"/>
    <n v="0"/>
    <n v="0"/>
    <n v="0"/>
    <n v="0"/>
    <n v="0"/>
    <n v="0"/>
    <n v="2153.56"/>
    <n v="2153.56"/>
    <n v="0"/>
    <n v="0"/>
    <n v="0"/>
    <n v="0"/>
    <n v="0"/>
  </r>
  <r>
    <n v="24"/>
    <d v="2012-11-04T00:00:00"/>
    <d v="2012-11-17T00:00:00"/>
    <x v="5"/>
    <s v="G1N"/>
    <s v="GD10000000"/>
    <s v="GD0"/>
    <n v="13"/>
    <n v="8200"/>
    <s v="GD600"/>
    <s v="SAE13"/>
    <m/>
    <m/>
    <s v="31SAE1"/>
    <n v="13"/>
    <m/>
    <m/>
    <x v="113"/>
    <n v="25671"/>
    <s v="25512"/>
    <x v="63"/>
    <x v="1"/>
    <s v="Non-executive"/>
    <s v="D608"/>
    <x v="1"/>
    <n v="1621.37"/>
    <n v="0"/>
    <n v="0"/>
    <n v="0"/>
    <n v="0"/>
    <n v="0"/>
    <n v="0"/>
    <n v="0"/>
    <n v="0"/>
    <n v="0"/>
    <n v="0"/>
    <n v="0"/>
    <n v="0"/>
    <n v="0"/>
    <n v="0"/>
    <n v="0"/>
    <n v="0"/>
    <n v="0"/>
    <n v="3.28"/>
    <n v="248.61"/>
    <n v="0"/>
    <n v="0"/>
    <n v="0"/>
    <n v="0"/>
    <n v="0"/>
    <n v="0"/>
    <n v="0"/>
    <n v="0"/>
    <n v="0"/>
    <n v="113.5"/>
    <n v="0"/>
    <n v="1.96"/>
    <n v="6.83"/>
    <n v="0"/>
    <n v="0"/>
    <n v="0"/>
    <n v="0"/>
    <n v="0"/>
    <n v="0"/>
    <n v="0"/>
    <n v="0"/>
    <n v="0"/>
    <n v="0"/>
    <n v="0"/>
    <n v="0"/>
    <n v="0"/>
    <n v="0"/>
    <n v="1995.55"/>
    <n v="1995.5499999999997"/>
    <n v="0"/>
    <n v="0"/>
    <n v="0"/>
    <n v="0"/>
    <n v="0"/>
  </r>
  <r>
    <n v="24"/>
    <d v="2012-11-04T00:00:00"/>
    <d v="2012-11-17T00:00:00"/>
    <x v="5"/>
    <s v="G1N"/>
    <s v="GD10000000"/>
    <s v="GD0"/>
    <n v="13"/>
    <n v="8200"/>
    <s v="GD600"/>
    <s v="SAE13"/>
    <m/>
    <m/>
    <s v="31SAE1"/>
    <n v="13"/>
    <m/>
    <m/>
    <x v="177"/>
    <n v="28965"/>
    <s v="46114"/>
    <x v="58"/>
    <x v="1"/>
    <s v="Non-executive"/>
    <s v="D608"/>
    <x v="1"/>
    <n v="0"/>
    <n v="0"/>
    <n v="0"/>
    <n v="0"/>
    <n v="0"/>
    <n v="1576.6"/>
    <n v="0"/>
    <n v="0"/>
    <n v="0"/>
    <n v="0"/>
    <n v="0"/>
    <n v="0"/>
    <n v="0"/>
    <n v="0"/>
    <n v="0"/>
    <n v="0"/>
    <n v="0"/>
    <n v="0"/>
    <n v="1.1599999999999999"/>
    <n v="97.1"/>
    <n v="0"/>
    <n v="0"/>
    <n v="0"/>
    <n v="0"/>
    <n v="0"/>
    <n v="95.74"/>
    <n v="0"/>
    <n v="0"/>
    <n v="0"/>
    <n v="0"/>
    <n v="0"/>
    <n v="1.63"/>
    <n v="3.71"/>
    <n v="0"/>
    <n v="0"/>
    <n v="22.4"/>
    <n v="78.819999999999993"/>
    <n v="0"/>
    <n v="5.18"/>
    <n v="0"/>
    <n v="0"/>
    <n v="0"/>
    <n v="0"/>
    <n v="0"/>
    <n v="0"/>
    <n v="0"/>
    <n v="0"/>
    <n v="1882.34"/>
    <n v="1882.3400000000001"/>
    <n v="0"/>
    <n v="0"/>
    <n v="0"/>
    <n v="0"/>
    <n v="0"/>
  </r>
  <r>
    <n v="24"/>
    <d v="2012-11-04T00:00:00"/>
    <d v="2012-11-17T00:00:00"/>
    <x v="5"/>
    <s v="G1N"/>
    <s v="GD10000000"/>
    <s v="GD0"/>
    <n v="13"/>
    <n v="8200"/>
    <s v="GD600"/>
    <s v="SAE13"/>
    <m/>
    <m/>
    <s v="31SAE1"/>
    <n v="13"/>
    <m/>
    <m/>
    <x v="114"/>
    <n v="37710"/>
    <s v="73535"/>
    <x v="64"/>
    <x v="1"/>
    <s v="Non-executive"/>
    <s v="D608"/>
    <x v="1"/>
    <n v="1574.4"/>
    <n v="0"/>
    <n v="0"/>
    <n v="0"/>
    <n v="0"/>
    <n v="0"/>
    <n v="0"/>
    <n v="0"/>
    <n v="0"/>
    <n v="0"/>
    <n v="0"/>
    <n v="0"/>
    <n v="0"/>
    <n v="0"/>
    <n v="0"/>
    <n v="0"/>
    <n v="0"/>
    <n v="0"/>
    <n v="1.1399999999999999"/>
    <n v="0"/>
    <n v="0"/>
    <n v="0"/>
    <n v="0"/>
    <n v="0"/>
    <n v="0"/>
    <n v="97.61"/>
    <n v="0"/>
    <n v="0"/>
    <n v="0"/>
    <n v="0"/>
    <n v="0"/>
    <n v="1.08"/>
    <n v="2.48"/>
    <n v="0"/>
    <n v="0"/>
    <n v="22.83"/>
    <n v="78.72"/>
    <n v="0"/>
    <n v="0"/>
    <n v="0"/>
    <n v="0"/>
    <n v="0"/>
    <n v="0"/>
    <n v="0"/>
    <n v="0"/>
    <n v="0"/>
    <n v="0"/>
    <n v="1778.26"/>
    <n v="1778.26"/>
    <n v="0"/>
    <n v="0"/>
    <n v="0"/>
    <n v="0"/>
    <n v="0"/>
  </r>
  <r>
    <n v="24"/>
    <d v="2012-11-04T00:00:00"/>
    <d v="2012-11-17T00:00:00"/>
    <x v="5"/>
    <s v="G1N"/>
    <s v="GD10000000"/>
    <s v="GD0"/>
    <n v="13"/>
    <n v="8200"/>
    <s v="GD600"/>
    <s v="SAE13"/>
    <m/>
    <m/>
    <s v="31SAE1"/>
    <n v="13"/>
    <m/>
    <m/>
    <x v="115"/>
    <n v="40509"/>
    <s v="73522"/>
    <x v="65"/>
    <x v="1"/>
    <s v="Non-executive"/>
    <s v="D608"/>
    <x v="1"/>
    <n v="1221.82"/>
    <n v="0"/>
    <n v="0"/>
    <n v="0"/>
    <n v="0"/>
    <n v="0"/>
    <n v="0"/>
    <n v="0"/>
    <n v="0"/>
    <n v="0"/>
    <n v="0"/>
    <n v="0"/>
    <n v="0"/>
    <n v="0"/>
    <n v="0"/>
    <n v="0"/>
    <n v="0"/>
    <n v="0"/>
    <n v="0.88"/>
    <n v="206.82"/>
    <n v="0"/>
    <n v="0"/>
    <n v="0"/>
    <n v="0"/>
    <n v="0"/>
    <n v="71.48"/>
    <n v="0"/>
    <n v="0"/>
    <n v="0"/>
    <n v="0"/>
    <n v="0"/>
    <n v="1.31"/>
    <n v="4.5599999999999996"/>
    <n v="0"/>
    <n v="0"/>
    <n v="16.72"/>
    <n v="61.09"/>
    <n v="0"/>
    <n v="11.04"/>
    <n v="0"/>
    <n v="0"/>
    <n v="0"/>
    <n v="0"/>
    <n v="0"/>
    <n v="0"/>
    <n v="0"/>
    <n v="0"/>
    <n v="1595.72"/>
    <n v="1595.7199999999998"/>
    <n v="0"/>
    <n v="0"/>
    <n v="0"/>
    <n v="0"/>
    <n v="0"/>
  </r>
  <r>
    <n v="24"/>
    <d v="2012-11-04T00:00:00"/>
    <d v="2012-11-17T00:00:00"/>
    <x v="5"/>
    <s v="G1N"/>
    <s v="GD10000000"/>
    <s v="GD0"/>
    <n v="13"/>
    <n v="8200"/>
    <s v="GD600"/>
    <s v="SAE13"/>
    <m/>
    <m/>
    <s v="31SAE1"/>
    <n v="13"/>
    <m/>
    <m/>
    <x v="117"/>
    <n v="44045"/>
    <s v="48038"/>
    <x v="58"/>
    <x v="1"/>
    <s v="Non-executive"/>
    <s v="D608"/>
    <x v="1"/>
    <n v="0"/>
    <n v="0"/>
    <n v="0"/>
    <n v="0"/>
    <n v="0"/>
    <n v="1021.22"/>
    <n v="0"/>
    <n v="0"/>
    <n v="0"/>
    <n v="0"/>
    <n v="0"/>
    <n v="0"/>
    <n v="0"/>
    <n v="0"/>
    <n v="0"/>
    <n v="0"/>
    <n v="0"/>
    <n v="0"/>
    <n v="0.74"/>
    <n v="187.08"/>
    <n v="0"/>
    <n v="0"/>
    <n v="0"/>
    <n v="0"/>
    <n v="0"/>
    <n v="58.42"/>
    <n v="0"/>
    <n v="0"/>
    <n v="0"/>
    <n v="0"/>
    <n v="0"/>
    <n v="1.2"/>
    <n v="3.52"/>
    <n v="0"/>
    <n v="0"/>
    <n v="13.66"/>
    <n v="51.06"/>
    <n v="0"/>
    <n v="9.98"/>
    <n v="0"/>
    <n v="0"/>
    <n v="0"/>
    <n v="0"/>
    <n v="0"/>
    <n v="0"/>
    <n v="0"/>
    <n v="0"/>
    <n v="1346.88"/>
    <n v="1346.88"/>
    <n v="0"/>
    <n v="0"/>
    <n v="0"/>
    <n v="0"/>
    <n v="0"/>
  </r>
  <r>
    <n v="24"/>
    <d v="2012-11-04T00:00:00"/>
    <d v="2012-11-17T00:00:00"/>
    <x v="5"/>
    <s v="G1N"/>
    <s v="GD10000000"/>
    <s v="GD0"/>
    <n v="13"/>
    <n v="8200"/>
    <s v="GD600"/>
    <s v="SAE13"/>
    <m/>
    <m/>
    <s v="31SAE1"/>
    <n v="13"/>
    <m/>
    <m/>
    <x v="178"/>
    <n v="45358"/>
    <s v="73506"/>
    <x v="58"/>
    <x v="1"/>
    <s v="Non-executive"/>
    <s v="D608"/>
    <x v="1"/>
    <n v="506.18"/>
    <n v="0"/>
    <n v="0"/>
    <n v="0"/>
    <n v="0"/>
    <n v="0"/>
    <n v="0"/>
    <n v="0"/>
    <n v="0"/>
    <n v="0"/>
    <n v="0"/>
    <n v="0"/>
    <n v="0"/>
    <n v="0"/>
    <n v="0"/>
    <n v="0"/>
    <n v="0"/>
    <n v="0"/>
    <n v="0.38"/>
    <n v="0"/>
    <n v="0"/>
    <n v="0"/>
    <n v="0"/>
    <n v="0"/>
    <n v="0"/>
    <n v="30.49"/>
    <n v="0"/>
    <n v="0"/>
    <n v="0"/>
    <n v="0"/>
    <n v="0"/>
    <n v="0.68"/>
    <n v="1.54"/>
    <n v="0"/>
    <n v="0"/>
    <n v="7.14"/>
    <n v="25.31"/>
    <n v="0"/>
    <n v="0"/>
    <n v="0"/>
    <n v="0"/>
    <n v="0"/>
    <n v="0"/>
    <n v="0"/>
    <n v="0"/>
    <n v="0"/>
    <n v="0"/>
    <n v="571.72"/>
    <n v="571.7199999999998"/>
    <n v="0"/>
    <n v="0"/>
    <n v="0"/>
    <n v="0"/>
    <n v="0"/>
  </r>
  <r>
    <n v="24"/>
    <d v="2012-11-04T00:00:00"/>
    <d v="2012-11-17T00:00:00"/>
    <x v="5"/>
    <s v="G1N"/>
    <s v="GD10000000"/>
    <s v="GD0"/>
    <n v="13"/>
    <n v="8200"/>
    <s v="GD600"/>
    <s v="SAE13"/>
    <m/>
    <m/>
    <s v="31SAE1"/>
    <n v="13"/>
    <m/>
    <m/>
    <x v="120"/>
    <n v="61802"/>
    <s v="912"/>
    <x v="58"/>
    <x v="1"/>
    <s v="Non-executive"/>
    <s v="D608"/>
    <x v="1"/>
    <n v="961.52"/>
    <n v="0"/>
    <n v="0"/>
    <n v="0"/>
    <n v="0"/>
    <n v="0"/>
    <n v="0"/>
    <n v="0"/>
    <n v="0"/>
    <n v="0"/>
    <n v="0"/>
    <n v="0"/>
    <n v="0"/>
    <n v="0"/>
    <n v="0"/>
    <n v="0"/>
    <n v="0"/>
    <n v="0"/>
    <n v="0.7"/>
    <n v="64.739999999999995"/>
    <n v="0"/>
    <n v="0"/>
    <n v="0"/>
    <n v="0"/>
    <n v="0"/>
    <n v="57.22"/>
    <n v="0"/>
    <n v="0"/>
    <n v="0"/>
    <n v="0"/>
    <n v="0"/>
    <n v="1.08"/>
    <n v="2.48"/>
    <n v="0"/>
    <n v="0"/>
    <n v="13.38"/>
    <n v="48.08"/>
    <n v="0"/>
    <n v="3.45"/>
    <n v="0"/>
    <n v="0"/>
    <n v="0"/>
    <n v="0"/>
    <n v="0"/>
    <n v="0"/>
    <n v="0"/>
    <n v="0"/>
    <n v="1152.6500000000001"/>
    <n v="1152.6500000000001"/>
    <n v="0"/>
    <n v="0"/>
    <n v="0"/>
    <n v="0"/>
    <n v="0"/>
  </r>
  <r>
    <n v="24"/>
    <d v="2012-11-04T00:00:00"/>
    <d v="2012-11-17T00:00:00"/>
    <x v="5"/>
    <s v="G1N"/>
    <s v="GD10000000"/>
    <s v="GD0"/>
    <n v="13"/>
    <n v="8200"/>
    <s v="GD600"/>
    <s v="SAE13"/>
    <m/>
    <m/>
    <s v="31SAE1"/>
    <n v="13"/>
    <m/>
    <m/>
    <x v="179"/>
    <n v="64519"/>
    <s v="73505"/>
    <x v="99"/>
    <x v="1"/>
    <s v="Non-executive"/>
    <s v="D608"/>
    <x v="1"/>
    <n v="1065.05"/>
    <n v="0"/>
    <n v="0"/>
    <n v="0"/>
    <n v="0"/>
    <n v="0"/>
    <n v="0"/>
    <n v="0"/>
    <n v="0"/>
    <n v="0"/>
    <n v="0"/>
    <n v="0"/>
    <n v="0"/>
    <n v="0"/>
    <n v="0"/>
    <n v="0"/>
    <n v="0"/>
    <n v="0"/>
    <n v="0.78"/>
    <n v="234.42"/>
    <n v="0"/>
    <n v="0"/>
    <n v="0"/>
    <n v="0"/>
    <n v="0"/>
    <n v="60.54"/>
    <n v="0"/>
    <n v="0"/>
    <n v="0"/>
    <n v="0"/>
    <n v="0"/>
    <n v="1.64"/>
    <n v="5.7"/>
    <n v="0"/>
    <n v="0"/>
    <n v="14.16"/>
    <n v="53.26"/>
    <n v="0"/>
    <n v="12.51"/>
    <n v="0"/>
    <n v="0"/>
    <n v="0"/>
    <n v="0"/>
    <n v="0"/>
    <n v="0"/>
    <n v="0"/>
    <n v="0"/>
    <n v="1448.06"/>
    <n v="1448.0600000000002"/>
    <n v="0"/>
    <n v="0"/>
    <n v="0"/>
    <n v="0"/>
    <n v="0"/>
  </r>
  <r>
    <n v="24"/>
    <d v="2012-11-04T00:00:00"/>
    <d v="2012-11-17T00:00:00"/>
    <x v="5"/>
    <s v="G1N"/>
    <s v="GD10000000"/>
    <s v="GD0"/>
    <n v="13"/>
    <n v="8200"/>
    <s v="GD600"/>
    <s v="SAE13"/>
    <m/>
    <m/>
    <s v="31SAE1"/>
    <n v="13"/>
    <m/>
    <m/>
    <x v="210"/>
    <n v="67342"/>
    <s v="23315"/>
    <x v="58"/>
    <x v="1"/>
    <s v="Non-executive"/>
    <s v="D608"/>
    <x v="1"/>
    <n v="777.08"/>
    <n v="0"/>
    <n v="0"/>
    <n v="0"/>
    <n v="0"/>
    <n v="0"/>
    <n v="0"/>
    <n v="0"/>
    <n v="0"/>
    <n v="0"/>
    <n v="0"/>
    <n v="0"/>
    <n v="0"/>
    <n v="0"/>
    <n v="0"/>
    <n v="0"/>
    <n v="0"/>
    <n v="0"/>
    <n v="0"/>
    <n v="0"/>
    <n v="0"/>
    <n v="0"/>
    <n v="0"/>
    <n v="0"/>
    <n v="0"/>
    <n v="48.18"/>
    <n v="0"/>
    <n v="0"/>
    <n v="0"/>
    <n v="0"/>
    <n v="0"/>
    <n v="0"/>
    <n v="0"/>
    <n v="0"/>
    <n v="0"/>
    <n v="11.27"/>
    <n v="0"/>
    <n v="0"/>
    <n v="0"/>
    <n v="0"/>
    <n v="0"/>
    <n v="0"/>
    <n v="0"/>
    <n v="0"/>
    <n v="0"/>
    <n v="0"/>
    <n v="0"/>
    <n v="836.53"/>
    <n v="836.53"/>
    <n v="0"/>
    <n v="0"/>
    <n v="0"/>
    <n v="0"/>
    <n v="0"/>
  </r>
  <r>
    <n v="24"/>
    <d v="2012-11-04T00:00:00"/>
    <d v="2012-11-17T00:00:00"/>
    <x v="5"/>
    <s v="G1N"/>
    <s v="GD10000000"/>
    <s v="GD0"/>
    <n v="13"/>
    <n v="8200"/>
    <s v="GD600"/>
    <s v="SSA12"/>
    <m/>
    <m/>
    <s v="21SSA1"/>
    <n v="12"/>
    <m/>
    <m/>
    <x v="119"/>
    <n v="57062"/>
    <s v="47421"/>
    <x v="162"/>
    <x v="1"/>
    <s v="Non-executive"/>
    <s v="D608"/>
    <x v="1"/>
    <n v="1490.37"/>
    <n v="0"/>
    <n v="0"/>
    <n v="0"/>
    <n v="0"/>
    <n v="0"/>
    <n v="0"/>
    <n v="0"/>
    <n v="0"/>
    <n v="0"/>
    <n v="0"/>
    <n v="0"/>
    <n v="0"/>
    <n v="0"/>
    <n v="0"/>
    <n v="0"/>
    <n v="0"/>
    <n v="0"/>
    <n v="1.1000000000000001"/>
    <n v="0"/>
    <n v="0"/>
    <n v="0"/>
    <n v="0"/>
    <n v="0"/>
    <n v="0"/>
    <n v="92.4"/>
    <n v="0"/>
    <n v="0"/>
    <n v="0"/>
    <n v="0"/>
    <n v="0"/>
    <n v="1.68"/>
    <n v="3.84"/>
    <n v="0"/>
    <n v="0"/>
    <n v="21.61"/>
    <n v="74.52"/>
    <n v="0"/>
    <n v="0"/>
    <n v="0"/>
    <n v="0"/>
    <n v="0"/>
    <n v="0"/>
    <n v="0"/>
    <n v="0"/>
    <n v="0"/>
    <n v="0"/>
    <n v="1685.52"/>
    <n v="1685.5199999999998"/>
    <n v="0"/>
    <n v="0"/>
    <n v="0"/>
    <n v="0"/>
    <n v="0"/>
  </r>
  <r>
    <n v="24"/>
    <d v="2012-11-04T00:00:00"/>
    <d v="2012-11-17T00:00:00"/>
    <x v="5"/>
    <s v="G1N"/>
    <s v="GD10000000"/>
    <s v="GD0"/>
    <n v="13"/>
    <n v="8200"/>
    <s v="GD600"/>
    <s v="SSA13"/>
    <m/>
    <m/>
    <s v="31SSA1"/>
    <n v="13"/>
    <m/>
    <m/>
    <x v="221"/>
    <n v="12371"/>
    <s v="40781"/>
    <x v="63"/>
    <x v="1"/>
    <s v="Non-executive"/>
    <s v="D608"/>
    <x v="1"/>
    <n v="0"/>
    <n v="0"/>
    <n v="0"/>
    <n v="0"/>
    <n v="0"/>
    <n v="270.22000000000003"/>
    <n v="0"/>
    <n v="0"/>
    <n v="0"/>
    <n v="0"/>
    <n v="0"/>
    <n v="0"/>
    <n v="0"/>
    <n v="0"/>
    <n v="0"/>
    <n v="0"/>
    <n v="0"/>
    <n v="0"/>
    <n v="0.2"/>
    <n v="51.7"/>
    <n v="0"/>
    <n v="0"/>
    <n v="0"/>
    <n v="0"/>
    <n v="0"/>
    <n v="15.68"/>
    <n v="0"/>
    <n v="0"/>
    <n v="0"/>
    <n v="0"/>
    <n v="0"/>
    <n v="0.3"/>
    <n v="0.88"/>
    <n v="0"/>
    <n v="0"/>
    <n v="3.68"/>
    <n v="13.5"/>
    <n v="0"/>
    <n v="2.76"/>
    <n v="0"/>
    <n v="0"/>
    <n v="0"/>
    <n v="0"/>
    <n v="0"/>
    <n v="0"/>
    <n v="0"/>
    <n v="0"/>
    <n v="358.92"/>
    <n v="358.92"/>
    <n v="0"/>
    <n v="0"/>
    <n v="0"/>
    <n v="0"/>
    <n v="0"/>
  </r>
  <r>
    <n v="24"/>
    <d v="2012-11-04T00:00:00"/>
    <d v="2012-11-17T00:00:00"/>
    <x v="5"/>
    <s v="G1N"/>
    <s v="GD10000000"/>
    <s v="GD0"/>
    <n v="13"/>
    <n v="8200"/>
    <s v="GD600"/>
    <s v="SSA13"/>
    <m/>
    <m/>
    <s v="31SSA1"/>
    <n v="13"/>
    <m/>
    <m/>
    <x v="118"/>
    <n v="44433"/>
    <s v="51416"/>
    <x v="67"/>
    <x v="1"/>
    <s v="Non-executive"/>
    <s v="D608"/>
    <x v="1"/>
    <n v="0"/>
    <n v="343.1"/>
    <n v="0"/>
    <n v="0"/>
    <n v="0"/>
    <n v="0"/>
    <n v="0"/>
    <n v="0"/>
    <n v="0"/>
    <n v="0"/>
    <n v="0"/>
    <n v="0"/>
    <n v="0"/>
    <n v="0"/>
    <n v="0"/>
    <n v="0"/>
    <n v="0"/>
    <n v="0"/>
    <n v="0"/>
    <n v="0"/>
    <n v="0"/>
    <n v="0"/>
    <n v="0"/>
    <n v="0"/>
    <n v="0"/>
    <n v="21.28"/>
    <n v="0"/>
    <n v="0"/>
    <n v="0"/>
    <n v="0"/>
    <n v="0"/>
    <n v="0"/>
    <n v="0"/>
    <n v="0"/>
    <n v="0"/>
    <n v="4.9800000000000004"/>
    <n v="0"/>
    <n v="0"/>
    <n v="0"/>
    <n v="0"/>
    <n v="0"/>
    <n v="0"/>
    <n v="0"/>
    <n v="0"/>
    <n v="0"/>
    <n v="0"/>
    <n v="0"/>
    <n v="369.36"/>
    <n v="369.36"/>
    <n v="0"/>
    <n v="0"/>
    <n v="0"/>
    <n v="0"/>
    <n v="0"/>
  </r>
  <r>
    <n v="24"/>
    <d v="2012-11-04T00:00:00"/>
    <d v="2012-11-17T00:00:00"/>
    <x v="5"/>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24"/>
    <d v="2012-11-04T00:00:00"/>
    <d v="2012-11-17T00:00:00"/>
    <x v="5"/>
    <s v="G1N"/>
    <s v="GD10000000"/>
    <s v="GD0"/>
    <n v="13"/>
    <n v="8200"/>
    <s v="GD600"/>
    <s v="SSA13"/>
    <m/>
    <m/>
    <s v="31SSA1"/>
    <n v="13"/>
    <m/>
    <m/>
    <x v="227"/>
    <n v="69277"/>
    <s v="46879"/>
    <x v="118"/>
    <x v="1"/>
    <s v="Non-executive"/>
    <s v="D608"/>
    <x v="1"/>
    <n v="0"/>
    <n v="667.42"/>
    <n v="0"/>
    <n v="0"/>
    <n v="0"/>
    <n v="0"/>
    <n v="0"/>
    <n v="0"/>
    <n v="0"/>
    <n v="0"/>
    <n v="0"/>
    <n v="0"/>
    <n v="0"/>
    <n v="0"/>
    <n v="0"/>
    <n v="0"/>
    <n v="0"/>
    <n v="0"/>
    <n v="0"/>
    <n v="0"/>
    <n v="0"/>
    <n v="0"/>
    <n v="0"/>
    <n v="0"/>
    <n v="0"/>
    <n v="41.38"/>
    <n v="0"/>
    <n v="0"/>
    <n v="0"/>
    <n v="0"/>
    <n v="0"/>
    <n v="0"/>
    <n v="0"/>
    <n v="0"/>
    <n v="0"/>
    <n v="9.68"/>
    <n v="0"/>
    <n v="0"/>
    <n v="0"/>
    <n v="0"/>
    <n v="0"/>
    <n v="0"/>
    <n v="0"/>
    <n v="0"/>
    <n v="0"/>
    <n v="0"/>
    <n v="0"/>
    <n v="718.48"/>
    <n v="718.4799999999999"/>
    <n v="0"/>
    <n v="0"/>
    <n v="0"/>
    <n v="0"/>
    <n v="0"/>
  </r>
  <r>
    <n v="24"/>
    <d v="2012-11-04T00:00:00"/>
    <d v="2012-11-17T00:00:00"/>
    <x v="5"/>
    <s v="G1N"/>
    <s v="GD10000000"/>
    <s v="GD0"/>
    <n v="13"/>
    <n v="8200"/>
    <s v="GD600"/>
    <s v="TEF12"/>
    <m/>
    <m/>
    <s v="21TEF1"/>
    <n v="12"/>
    <m/>
    <m/>
    <x v="116"/>
    <n v="40512"/>
    <s v="73508"/>
    <x v="58"/>
    <x v="1"/>
    <s v="Non-executive"/>
    <s v="D608"/>
    <x v="1"/>
    <n v="48.08"/>
    <n v="0"/>
    <n v="0"/>
    <n v="0"/>
    <n v="0"/>
    <n v="0"/>
    <n v="0"/>
    <n v="0"/>
    <n v="0"/>
    <n v="0"/>
    <n v="0"/>
    <n v="0"/>
    <n v="0"/>
    <n v="0"/>
    <n v="0"/>
    <n v="0"/>
    <n v="0"/>
    <n v="0"/>
    <n v="0.04"/>
    <n v="3.24"/>
    <n v="0"/>
    <n v="0"/>
    <n v="0"/>
    <n v="0"/>
    <n v="0"/>
    <n v="2.92"/>
    <n v="0"/>
    <n v="0"/>
    <n v="0"/>
    <n v="0"/>
    <n v="0"/>
    <n v="0.06"/>
    <n v="0.12"/>
    <n v="0"/>
    <n v="0"/>
    <n v="0.68"/>
    <n v="2.4"/>
    <n v="0"/>
    <n v="0.18"/>
    <n v="0"/>
    <n v="0"/>
    <n v="0"/>
    <n v="0"/>
    <n v="0"/>
    <n v="0"/>
    <n v="0"/>
    <n v="0"/>
    <n v="57.72"/>
    <n v="57.72"/>
    <n v="0"/>
    <n v="0"/>
    <n v="0"/>
    <n v="0"/>
    <n v="0"/>
  </r>
  <r>
    <n v="24"/>
    <d v="2012-11-04T00:00:00"/>
    <d v="2012-11-17T00:00:00"/>
    <x v="5"/>
    <s v="G1N"/>
    <s v="GD10000000"/>
    <s v="GD0"/>
    <n v="13"/>
    <n v="8200"/>
    <s v="GD600"/>
    <s v="TEF13"/>
    <m/>
    <m/>
    <s v="31TEF1"/>
    <n v="13"/>
    <m/>
    <m/>
    <x v="110"/>
    <n v="3679"/>
    <s v="46053"/>
    <x v="58"/>
    <x v="1"/>
    <s v="Non-executive"/>
    <s v="D608"/>
    <x v="1"/>
    <n v="1051.06"/>
    <n v="0"/>
    <n v="0"/>
    <n v="0"/>
    <n v="0"/>
    <n v="0"/>
    <n v="0"/>
    <n v="0"/>
    <n v="0"/>
    <n v="0"/>
    <n v="0"/>
    <n v="0"/>
    <n v="0"/>
    <n v="0"/>
    <n v="0"/>
    <n v="0"/>
    <n v="0"/>
    <n v="0"/>
    <n v="0.76"/>
    <n v="204.1"/>
    <n v="0"/>
    <n v="0"/>
    <n v="0"/>
    <n v="0"/>
    <n v="0"/>
    <n v="59.59"/>
    <n v="0"/>
    <n v="0"/>
    <n v="0"/>
    <n v="0"/>
    <n v="0"/>
    <n v="1.31"/>
    <n v="4.5599999999999996"/>
    <n v="0"/>
    <n v="0"/>
    <n v="13.94"/>
    <n v="52.56"/>
    <n v="0"/>
    <n v="10.88"/>
    <n v="0"/>
    <n v="0"/>
    <n v="0"/>
    <n v="0"/>
    <n v="0"/>
    <n v="0"/>
    <n v="0"/>
    <n v="0"/>
    <n v="1398.76"/>
    <n v="1398.7599999999998"/>
    <n v="0"/>
    <n v="0"/>
    <n v="0"/>
    <n v="0"/>
    <n v="0"/>
  </r>
  <r>
    <n v="24"/>
    <d v="2012-11-04T00:00:00"/>
    <d v="2012-11-17T00:00:00"/>
    <x v="5"/>
    <s v="G1N"/>
    <s v="GD10000000"/>
    <s v="GD0"/>
    <n v="13"/>
    <n v="8200"/>
    <s v="GD600"/>
    <s v="TEF13"/>
    <m/>
    <m/>
    <s v="31TEF1"/>
    <n v="13"/>
    <m/>
    <m/>
    <x v="112"/>
    <n v="20751"/>
    <s v="19399"/>
    <x v="63"/>
    <x v="1"/>
    <s v="Non-executive"/>
    <s v="D608"/>
    <x v="1"/>
    <n v="1080.9000000000001"/>
    <n v="0"/>
    <n v="0"/>
    <n v="0"/>
    <n v="0"/>
    <n v="0"/>
    <n v="0"/>
    <n v="0"/>
    <n v="0"/>
    <n v="0"/>
    <n v="0"/>
    <n v="0"/>
    <n v="0"/>
    <n v="0"/>
    <n v="0"/>
    <n v="0"/>
    <n v="0"/>
    <n v="0"/>
    <n v="2.19"/>
    <n v="161.32"/>
    <n v="0"/>
    <n v="0"/>
    <n v="0"/>
    <n v="0"/>
    <n v="0"/>
    <n v="0"/>
    <n v="0"/>
    <n v="0"/>
    <n v="0"/>
    <n v="75.66"/>
    <n v="0"/>
    <n v="1.2"/>
    <n v="3.52"/>
    <n v="0"/>
    <n v="0"/>
    <n v="0"/>
    <n v="0"/>
    <n v="0"/>
    <n v="0"/>
    <n v="0"/>
    <n v="0"/>
    <n v="0"/>
    <n v="0"/>
    <n v="0"/>
    <n v="0"/>
    <n v="0"/>
    <n v="0"/>
    <n v="1324.79"/>
    <n v="1324.7900000000002"/>
    <n v="0"/>
    <n v="0"/>
    <n v="0"/>
    <n v="0"/>
    <n v="0"/>
  </r>
  <r>
    <n v="24"/>
    <d v="2012-11-04T00:00:00"/>
    <d v="2012-11-17T00:00:00"/>
    <x v="5"/>
    <s v="G1N"/>
    <s v="GO16000000"/>
    <s v="GD0"/>
    <n v="13"/>
    <n v="8200"/>
    <s v="GD600"/>
    <s v="TEF13"/>
    <m/>
    <m/>
    <s v="31TEF1"/>
    <n v="13"/>
    <m/>
    <m/>
    <x v="122"/>
    <n v="63122"/>
    <s v="50752"/>
    <x v="69"/>
    <x v="1"/>
    <s v="Non-executive"/>
    <s v="D608"/>
    <x v="1"/>
    <n v="194.27"/>
    <n v="0"/>
    <n v="0"/>
    <n v="0"/>
    <n v="0"/>
    <n v="0"/>
    <n v="0"/>
    <n v="0"/>
    <n v="0"/>
    <n v="0"/>
    <n v="19.43"/>
    <n v="0"/>
    <n v="0"/>
    <n v="0"/>
    <n v="0"/>
    <n v="0"/>
    <n v="0"/>
    <n v="0"/>
    <n v="0.15"/>
    <n v="51.7"/>
    <n v="0"/>
    <n v="0"/>
    <n v="0"/>
    <n v="0"/>
    <n v="0"/>
    <n v="11.62"/>
    <n v="0"/>
    <n v="0"/>
    <n v="0"/>
    <n v="0"/>
    <n v="0"/>
    <n v="0.33"/>
    <n v="1.1399999999999999"/>
    <n v="0"/>
    <n v="0"/>
    <n v="2.72"/>
    <n v="9.7200000000000006"/>
    <n v="0"/>
    <n v="2.75"/>
    <n v="0"/>
    <n v="0"/>
    <n v="0"/>
    <n v="0"/>
    <n v="0"/>
    <n v="0"/>
    <n v="0"/>
    <n v="0"/>
    <n v="293.83"/>
    <n v="293.83000000000004"/>
    <n v="0"/>
    <n v="0"/>
    <n v="0"/>
    <n v="0"/>
    <n v="0"/>
  </r>
  <r>
    <n v="24"/>
    <d v="2012-11-04T00:00:00"/>
    <d v="2012-11-17T00:00:00"/>
    <x v="5"/>
    <s v="G1N"/>
    <s v="GD10000000"/>
    <s v="GD0"/>
    <n v="13"/>
    <n v="8200"/>
    <s v="GD600"/>
    <s v="TNG12"/>
    <m/>
    <m/>
    <s v="22TNG1"/>
    <n v="12"/>
    <m/>
    <m/>
    <x v="109"/>
    <n v="770"/>
    <s v="73518"/>
    <x v="61"/>
    <x v="1"/>
    <s v="Non-executive"/>
    <s v="D608"/>
    <x v="1"/>
    <n v="810.48"/>
    <n v="0"/>
    <n v="0"/>
    <n v="0"/>
    <n v="0"/>
    <n v="0"/>
    <n v="0"/>
    <n v="0"/>
    <n v="0"/>
    <n v="0"/>
    <n v="0"/>
    <n v="0"/>
    <n v="0"/>
    <n v="0"/>
    <n v="0"/>
    <n v="0"/>
    <n v="0"/>
    <n v="0"/>
    <n v="0.59"/>
    <n v="129.26"/>
    <n v="0"/>
    <n v="0"/>
    <n v="0"/>
    <n v="0"/>
    <n v="0"/>
    <n v="47.58"/>
    <n v="0"/>
    <n v="0"/>
    <n v="0"/>
    <n v="0"/>
    <n v="0"/>
    <n v="0.82"/>
    <n v="2.85"/>
    <n v="0"/>
    <n v="0"/>
    <n v="11.13"/>
    <n v="40.520000000000003"/>
    <n v="0"/>
    <n v="6.9"/>
    <n v="0"/>
    <n v="0"/>
    <n v="0"/>
    <n v="0"/>
    <n v="0"/>
    <n v="0"/>
    <n v="0"/>
    <n v="0"/>
    <n v="1050.1300000000001"/>
    <n v="1050.1300000000003"/>
    <n v="0"/>
    <n v="0"/>
    <n v="0"/>
    <n v="0"/>
    <n v="0"/>
  </r>
  <r>
    <n v="25"/>
    <d v="2012-11-18T00:00:00"/>
    <d v="2012-12-01T00:00:00"/>
    <x v="6"/>
    <s v="G1N"/>
    <s v="GD10000000"/>
    <s v="GD0"/>
    <n v="13"/>
    <n v="100"/>
    <s v="LD608"/>
    <s v="LF608"/>
    <m/>
    <m/>
    <m/>
    <m/>
    <m/>
    <m/>
    <x v="109"/>
    <n v="770"/>
    <s v="73518"/>
    <x v="61"/>
    <x v="1"/>
    <s v="Non-executive"/>
    <s v="D608"/>
    <x v="1"/>
    <n v="1783.01"/>
    <n v="0"/>
    <n v="0"/>
    <n v="0"/>
    <n v="0"/>
    <n v="0"/>
    <n v="0"/>
    <n v="0"/>
    <n v="0"/>
    <n v="0"/>
    <n v="0"/>
    <n v="0"/>
    <n v="0"/>
    <n v="0"/>
    <n v="0"/>
    <n v="0"/>
    <n v="0"/>
    <n v="0"/>
    <n v="1.29"/>
    <n v="284.38"/>
    <n v="0"/>
    <n v="0"/>
    <n v="0"/>
    <n v="0"/>
    <n v="0"/>
    <n v="104.66"/>
    <n v="0"/>
    <n v="0"/>
    <n v="0"/>
    <n v="0"/>
    <n v="0"/>
    <n v="1.81"/>
    <n v="6.27"/>
    <n v="0"/>
    <n v="0"/>
    <n v="24.48"/>
    <n v="89.15"/>
    <n v="0"/>
    <n v="15.16"/>
    <n v="0"/>
    <n v="0"/>
    <n v="0"/>
    <n v="0"/>
    <n v="0"/>
    <n v="0"/>
    <n v="0"/>
    <n v="0"/>
    <n v="2310.21"/>
    <n v="2310.2099999999996"/>
    <n v="0"/>
    <n v="0"/>
    <n v="0"/>
    <n v="0"/>
    <n v="0"/>
  </r>
  <r>
    <n v="25"/>
    <d v="2012-11-18T00:00:00"/>
    <d v="2012-12-01T00:00:00"/>
    <x v="6"/>
    <s v="G1N"/>
    <s v="GD10000000"/>
    <s v="GD0"/>
    <n v="13"/>
    <n v="100"/>
    <s v="LD608"/>
    <s v="LF608"/>
    <m/>
    <m/>
    <m/>
    <m/>
    <m/>
    <m/>
    <x v="110"/>
    <n v="3679"/>
    <s v="46053"/>
    <x v="58"/>
    <x v="1"/>
    <s v="Non-executive"/>
    <s v="D608"/>
    <x v="1"/>
    <n v="788.29"/>
    <n v="0"/>
    <n v="0"/>
    <n v="0"/>
    <n v="0"/>
    <n v="0"/>
    <n v="0"/>
    <n v="0"/>
    <n v="0"/>
    <n v="0"/>
    <n v="0"/>
    <n v="0"/>
    <n v="0"/>
    <n v="0"/>
    <n v="0"/>
    <n v="0"/>
    <n v="0"/>
    <n v="0"/>
    <n v="0.56999999999999995"/>
    <n v="153.06"/>
    <n v="0"/>
    <n v="0"/>
    <n v="0"/>
    <n v="0"/>
    <n v="0"/>
    <n v="44.69"/>
    <n v="0"/>
    <n v="0"/>
    <n v="0"/>
    <n v="0"/>
    <n v="0"/>
    <n v="0.99"/>
    <n v="3.41"/>
    <n v="0"/>
    <n v="0"/>
    <n v="10.44"/>
    <n v="39.42"/>
    <n v="0"/>
    <n v="8.16"/>
    <n v="0"/>
    <n v="0"/>
    <n v="0"/>
    <n v="0"/>
    <n v="0"/>
    <n v="0"/>
    <n v="0"/>
    <n v="0"/>
    <n v="1049.03"/>
    <n v="1049.0300000000002"/>
    <n v="0"/>
    <n v="0"/>
    <n v="0"/>
    <n v="0"/>
    <n v="0"/>
  </r>
  <r>
    <n v="25"/>
    <d v="2012-11-18T00:00:00"/>
    <d v="2012-12-01T00:00:00"/>
    <x v="6"/>
    <s v="G1N"/>
    <s v="GD10000000"/>
    <s v="GD0"/>
    <n v="13"/>
    <n v="100"/>
    <s v="LD608"/>
    <s v="LF608"/>
    <m/>
    <m/>
    <m/>
    <m/>
    <m/>
    <m/>
    <x v="111"/>
    <n v="4351"/>
    <s v="44122"/>
    <x v="62"/>
    <x v="1"/>
    <s v="Non-executive"/>
    <s v="D608"/>
    <x v="1"/>
    <n v="2410.08"/>
    <n v="0"/>
    <n v="0"/>
    <n v="0"/>
    <n v="0"/>
    <n v="0"/>
    <n v="0"/>
    <n v="0"/>
    <n v="0"/>
    <n v="0"/>
    <n v="0"/>
    <n v="0"/>
    <n v="0"/>
    <n v="0"/>
    <n v="0"/>
    <n v="0"/>
    <n v="0"/>
    <n v="0"/>
    <n v="1.74"/>
    <n v="121.38"/>
    <n v="0"/>
    <n v="0"/>
    <n v="0"/>
    <n v="0"/>
    <n v="0"/>
    <n v="145.11000000000001"/>
    <n v="0"/>
    <n v="0"/>
    <n v="0"/>
    <n v="0"/>
    <n v="0"/>
    <n v="2.0299999999999998"/>
    <n v="4.6399999999999997"/>
    <n v="0"/>
    <n v="0"/>
    <n v="33.93"/>
    <n v="120.5"/>
    <n v="0"/>
    <n v="6.48"/>
    <n v="0"/>
    <n v="0"/>
    <n v="0"/>
    <n v="0"/>
    <n v="0"/>
    <n v="0"/>
    <n v="0"/>
    <n v="0"/>
    <n v="2845.89"/>
    <n v="2845.89"/>
    <n v="0"/>
    <n v="0"/>
    <n v="0"/>
    <n v="0"/>
    <n v="0"/>
  </r>
  <r>
    <n v="25"/>
    <d v="2012-11-18T00:00:00"/>
    <d v="2012-12-01T00:00:00"/>
    <x v="6"/>
    <s v="G1N"/>
    <s v="GD10000000"/>
    <s v="GD0"/>
    <n v="13"/>
    <n v="100"/>
    <s v="LD608"/>
    <s v="LF608"/>
    <m/>
    <m/>
    <m/>
    <m/>
    <m/>
    <m/>
    <x v="112"/>
    <n v="20751"/>
    <s v="19399"/>
    <x v="63"/>
    <x v="1"/>
    <s v="Non-executive"/>
    <s v="D608"/>
    <x v="1"/>
    <n v="810.66"/>
    <n v="0"/>
    <n v="0"/>
    <n v="0"/>
    <n v="0"/>
    <n v="0"/>
    <n v="0"/>
    <n v="0"/>
    <n v="0"/>
    <n v="0"/>
    <n v="0"/>
    <n v="0"/>
    <n v="0"/>
    <n v="0"/>
    <n v="0"/>
    <n v="0"/>
    <n v="0"/>
    <n v="0"/>
    <n v="1.63"/>
    <n v="121"/>
    <n v="0"/>
    <n v="0"/>
    <n v="0"/>
    <n v="0"/>
    <n v="0"/>
    <n v="0"/>
    <n v="0"/>
    <n v="0"/>
    <n v="0"/>
    <n v="56.76"/>
    <n v="0"/>
    <n v="0.89"/>
    <n v="2.63"/>
    <n v="0"/>
    <n v="0"/>
    <n v="0"/>
    <n v="0"/>
    <n v="0"/>
    <n v="0"/>
    <n v="0"/>
    <n v="0"/>
    <n v="0"/>
    <n v="0"/>
    <n v="0"/>
    <n v="0"/>
    <n v="0"/>
    <n v="0"/>
    <n v="993.57"/>
    <n v="993.56999999999994"/>
    <n v="0"/>
    <n v="0"/>
    <n v="0"/>
    <n v="0"/>
    <n v="0"/>
  </r>
  <r>
    <n v="25"/>
    <d v="2012-11-18T00:00:00"/>
    <d v="2012-12-01T00:00:00"/>
    <x v="6"/>
    <s v="G1N"/>
    <s v="GD10000000"/>
    <s v="GD0"/>
    <n v="13"/>
    <n v="100"/>
    <s v="LD608"/>
    <s v="LF608"/>
    <m/>
    <m/>
    <m/>
    <m/>
    <m/>
    <m/>
    <x v="113"/>
    <n v="25671"/>
    <s v="25512"/>
    <x v="63"/>
    <x v="1"/>
    <s v="Non-executive"/>
    <s v="D608"/>
    <x v="1"/>
    <n v="1080.9000000000001"/>
    <n v="0"/>
    <n v="0"/>
    <n v="0"/>
    <n v="0"/>
    <n v="0"/>
    <n v="0"/>
    <n v="0"/>
    <n v="0"/>
    <n v="0"/>
    <n v="0"/>
    <n v="0"/>
    <n v="0"/>
    <n v="0"/>
    <n v="0"/>
    <n v="0"/>
    <n v="0"/>
    <n v="0"/>
    <n v="2.2000000000000002"/>
    <n v="165.74"/>
    <n v="0"/>
    <n v="0"/>
    <n v="0"/>
    <n v="0"/>
    <n v="0"/>
    <n v="0"/>
    <n v="0"/>
    <n v="0"/>
    <n v="0"/>
    <n v="75.66"/>
    <n v="0"/>
    <n v="1.31"/>
    <n v="4.55"/>
    <n v="0"/>
    <n v="0"/>
    <n v="0"/>
    <n v="0"/>
    <n v="0"/>
    <n v="0"/>
    <n v="0"/>
    <n v="0"/>
    <n v="0"/>
    <n v="0"/>
    <n v="0"/>
    <n v="0"/>
    <n v="0"/>
    <n v="0"/>
    <n v="1330.36"/>
    <n v="1330.3600000000001"/>
    <n v="0"/>
    <n v="0"/>
    <n v="0"/>
    <n v="0"/>
    <n v="0"/>
  </r>
  <r>
    <n v="25"/>
    <d v="2012-11-18T00:00:00"/>
    <d v="2012-12-01T00:00:00"/>
    <x v="6"/>
    <s v="G1N"/>
    <s v="GD10000000"/>
    <s v="GD0"/>
    <n v="13"/>
    <n v="100"/>
    <s v="LD608"/>
    <s v="LF608"/>
    <m/>
    <m/>
    <m/>
    <m/>
    <m/>
    <m/>
    <x v="114"/>
    <n v="37710"/>
    <s v="73535"/>
    <x v="64"/>
    <x v="1"/>
    <s v="Non-executive"/>
    <s v="D608"/>
    <x v="1"/>
    <n v="1574.39"/>
    <n v="0"/>
    <n v="0"/>
    <n v="0"/>
    <n v="0"/>
    <n v="0"/>
    <n v="0"/>
    <n v="0"/>
    <n v="0"/>
    <n v="0"/>
    <n v="0"/>
    <n v="0"/>
    <n v="0"/>
    <n v="0"/>
    <n v="0"/>
    <n v="0"/>
    <n v="0"/>
    <n v="0"/>
    <n v="1.1399999999999999"/>
    <n v="0"/>
    <n v="0"/>
    <n v="0"/>
    <n v="0"/>
    <n v="0"/>
    <n v="0"/>
    <n v="97.61"/>
    <n v="0"/>
    <n v="0"/>
    <n v="0"/>
    <n v="0"/>
    <n v="0"/>
    <n v="1.0900000000000001"/>
    <n v="2.4700000000000002"/>
    <n v="0"/>
    <n v="0"/>
    <n v="22.82"/>
    <n v="78.72"/>
    <n v="0"/>
    <n v="0"/>
    <n v="0"/>
    <n v="0"/>
    <n v="0"/>
    <n v="0"/>
    <n v="0"/>
    <n v="0"/>
    <n v="0"/>
    <n v="0"/>
    <n v="1778.24"/>
    <n v="1778.24"/>
    <n v="0"/>
    <n v="0"/>
    <n v="0"/>
    <n v="0"/>
    <n v="0"/>
  </r>
  <r>
    <n v="25"/>
    <d v="2012-11-18T00:00:00"/>
    <d v="2012-12-01T00:00:00"/>
    <x v="6"/>
    <s v="G1N"/>
    <s v="GD10000000"/>
    <s v="GD0"/>
    <n v="13"/>
    <n v="100"/>
    <s v="LD608"/>
    <s v="LF608"/>
    <m/>
    <m/>
    <m/>
    <m/>
    <m/>
    <m/>
    <x v="115"/>
    <n v="40509"/>
    <s v="73522"/>
    <x v="65"/>
    <x v="1"/>
    <s v="Non-executive"/>
    <s v="D608"/>
    <x v="1"/>
    <n v="1527.29"/>
    <n v="0"/>
    <n v="0"/>
    <n v="0"/>
    <n v="0"/>
    <n v="0"/>
    <n v="0"/>
    <n v="0"/>
    <n v="0"/>
    <n v="0"/>
    <n v="0"/>
    <n v="0"/>
    <n v="0"/>
    <n v="0"/>
    <n v="0"/>
    <n v="0"/>
    <n v="0"/>
    <n v="0"/>
    <n v="1.1100000000000001"/>
    <n v="258.52999999999997"/>
    <n v="0"/>
    <n v="0"/>
    <n v="0"/>
    <n v="0"/>
    <n v="0"/>
    <n v="89.34"/>
    <n v="0"/>
    <n v="0"/>
    <n v="0"/>
    <n v="0"/>
    <n v="0"/>
    <n v="1.64"/>
    <n v="5.7"/>
    <n v="0"/>
    <n v="0"/>
    <n v="20.9"/>
    <n v="76.36"/>
    <n v="0"/>
    <n v="13.78"/>
    <n v="0"/>
    <n v="0"/>
    <n v="0"/>
    <n v="0"/>
    <n v="0"/>
    <n v="0"/>
    <n v="0"/>
    <n v="0"/>
    <n v="1994.65"/>
    <n v="1994.6499999999999"/>
    <n v="0"/>
    <n v="0"/>
    <n v="0"/>
    <n v="0"/>
    <n v="0"/>
  </r>
  <r>
    <n v="25"/>
    <d v="2012-11-18T00:00:00"/>
    <d v="2012-12-01T00:00:00"/>
    <x v="6"/>
    <s v="G1N"/>
    <s v="GD10000000"/>
    <s v="GD0"/>
    <n v="13"/>
    <n v="100"/>
    <s v="LD608"/>
    <s v="LF608"/>
    <m/>
    <m/>
    <m/>
    <m/>
    <m/>
    <m/>
    <x v="116"/>
    <n v="40512"/>
    <s v="73508"/>
    <x v="58"/>
    <x v="1"/>
    <s v="Non-executive"/>
    <s v="D608"/>
    <x v="1"/>
    <n v="72.099999999999994"/>
    <n v="0"/>
    <n v="0"/>
    <n v="0"/>
    <n v="0"/>
    <n v="0"/>
    <n v="0"/>
    <n v="0"/>
    <n v="0"/>
    <n v="0"/>
    <n v="0"/>
    <n v="0"/>
    <n v="0"/>
    <n v="0"/>
    <n v="0"/>
    <n v="0"/>
    <n v="0"/>
    <n v="0"/>
    <n v="0.05"/>
    <n v="4.8600000000000003"/>
    <n v="0"/>
    <n v="0"/>
    <n v="0"/>
    <n v="0"/>
    <n v="0"/>
    <n v="4.37"/>
    <n v="0"/>
    <n v="0"/>
    <n v="0"/>
    <n v="0"/>
    <n v="0"/>
    <n v="0.09"/>
    <n v="0.18"/>
    <n v="0"/>
    <n v="0"/>
    <n v="1.02"/>
    <n v="3.6"/>
    <n v="0"/>
    <n v="0.26"/>
    <n v="0"/>
    <n v="0"/>
    <n v="0"/>
    <n v="0"/>
    <n v="0"/>
    <n v="0"/>
    <n v="0"/>
    <n v="0"/>
    <n v="86.53"/>
    <n v="86.53"/>
    <n v="0"/>
    <n v="0"/>
    <n v="0"/>
    <n v="0"/>
    <n v="0"/>
  </r>
  <r>
    <n v="25"/>
    <d v="2012-11-18T00:00:00"/>
    <d v="2012-12-01T00:00:00"/>
    <x v="6"/>
    <s v="G1N"/>
    <s v="GD10000000"/>
    <s v="GD0"/>
    <n v="13"/>
    <n v="100"/>
    <s v="LD608"/>
    <s v="LF608"/>
    <m/>
    <m/>
    <m/>
    <m/>
    <m/>
    <m/>
    <x v="117"/>
    <n v="44045"/>
    <s v="48038"/>
    <x v="58"/>
    <x v="1"/>
    <s v="Non-executive"/>
    <s v="D608"/>
    <x v="1"/>
    <n v="0"/>
    <n v="0"/>
    <n v="0"/>
    <n v="0"/>
    <n v="0"/>
    <n v="1021.21"/>
    <n v="0"/>
    <n v="0"/>
    <n v="0"/>
    <n v="0"/>
    <n v="0"/>
    <n v="0"/>
    <n v="0"/>
    <n v="0"/>
    <n v="0"/>
    <n v="0"/>
    <n v="0"/>
    <n v="0"/>
    <n v="0.74"/>
    <n v="187.1"/>
    <n v="0"/>
    <n v="0"/>
    <n v="0"/>
    <n v="0"/>
    <n v="0"/>
    <n v="58.41"/>
    <n v="0"/>
    <n v="0"/>
    <n v="0"/>
    <n v="0"/>
    <n v="0"/>
    <n v="1.19"/>
    <n v="3.51"/>
    <n v="0"/>
    <n v="0"/>
    <n v="13.65"/>
    <n v="51.07"/>
    <n v="0"/>
    <n v="9.98"/>
    <n v="0"/>
    <n v="0"/>
    <n v="0"/>
    <n v="0"/>
    <n v="0"/>
    <n v="0"/>
    <n v="0"/>
    <n v="0"/>
    <n v="1346.86"/>
    <n v="1346.8600000000001"/>
    <n v="0"/>
    <n v="0"/>
    <n v="0"/>
    <n v="0"/>
    <n v="0"/>
  </r>
  <r>
    <n v="25"/>
    <d v="2012-11-18T00:00:00"/>
    <d v="2012-12-01T00:00:00"/>
    <x v="6"/>
    <s v="G1N"/>
    <s v="GD10000000"/>
    <s v="GD0"/>
    <n v="13"/>
    <n v="100"/>
    <s v="LD608"/>
    <s v="LF608"/>
    <m/>
    <m/>
    <m/>
    <m/>
    <m/>
    <m/>
    <x v="118"/>
    <n v="44433"/>
    <s v="51416"/>
    <x v="67"/>
    <x v="1"/>
    <s v="Non-executive"/>
    <s v="D608"/>
    <x v="1"/>
    <n v="0"/>
    <n v="1029.3"/>
    <n v="0"/>
    <n v="0"/>
    <n v="0"/>
    <n v="0"/>
    <n v="0"/>
    <n v="0"/>
    <n v="0"/>
    <n v="0"/>
    <n v="0"/>
    <n v="0"/>
    <n v="0"/>
    <n v="0"/>
    <n v="0"/>
    <n v="0"/>
    <n v="0"/>
    <n v="0"/>
    <n v="0"/>
    <n v="0"/>
    <n v="0"/>
    <n v="0"/>
    <n v="0"/>
    <n v="0"/>
    <n v="0"/>
    <n v="63.81"/>
    <n v="0"/>
    <n v="0"/>
    <n v="0"/>
    <n v="0"/>
    <n v="0"/>
    <n v="0"/>
    <n v="0"/>
    <n v="0"/>
    <n v="0"/>
    <n v="14.92"/>
    <n v="0"/>
    <n v="0"/>
    <n v="0"/>
    <n v="0"/>
    <n v="0"/>
    <n v="0"/>
    <n v="0"/>
    <n v="0"/>
    <n v="0"/>
    <n v="0"/>
    <n v="0"/>
    <n v="1108.03"/>
    <n v="1108.03"/>
    <n v="0"/>
    <n v="0"/>
    <n v="0"/>
    <n v="0"/>
    <n v="0"/>
  </r>
  <r>
    <n v="25"/>
    <d v="2012-11-18T00:00:00"/>
    <d v="2012-12-01T00:00:00"/>
    <x v="6"/>
    <s v="G1N"/>
    <s v="GD10000000"/>
    <s v="GD0"/>
    <n v="13"/>
    <n v="100"/>
    <s v="LD608"/>
    <s v="LF608"/>
    <m/>
    <m/>
    <m/>
    <m/>
    <m/>
    <m/>
    <x v="120"/>
    <n v="61802"/>
    <s v="912"/>
    <x v="58"/>
    <x v="1"/>
    <s v="Non-executive"/>
    <s v="D608"/>
    <x v="1"/>
    <n v="961.5"/>
    <n v="0"/>
    <n v="0"/>
    <n v="0"/>
    <n v="0"/>
    <n v="0"/>
    <n v="0"/>
    <n v="0"/>
    <n v="0"/>
    <n v="0"/>
    <n v="0"/>
    <n v="0"/>
    <n v="0"/>
    <n v="0"/>
    <n v="0"/>
    <n v="0"/>
    <n v="0"/>
    <n v="0"/>
    <n v="0.7"/>
    <n v="64.75"/>
    <n v="0"/>
    <n v="0"/>
    <n v="0"/>
    <n v="0"/>
    <n v="0"/>
    <n v="57.22"/>
    <n v="0"/>
    <n v="0"/>
    <n v="0"/>
    <n v="0"/>
    <n v="0"/>
    <n v="1.08"/>
    <n v="2.4700000000000002"/>
    <n v="0"/>
    <n v="0"/>
    <n v="13.37"/>
    <n v="48.07"/>
    <n v="0"/>
    <n v="3.46"/>
    <n v="0"/>
    <n v="0"/>
    <n v="0"/>
    <n v="0"/>
    <n v="0"/>
    <n v="0"/>
    <n v="0"/>
    <n v="0"/>
    <n v="1152.6199999999999"/>
    <n v="1152.6199999999999"/>
    <n v="0"/>
    <n v="0"/>
    <n v="0"/>
    <n v="0"/>
    <n v="0"/>
  </r>
  <r>
    <n v="25"/>
    <d v="2012-11-18T00:00:00"/>
    <d v="2012-12-01T00:00:00"/>
    <x v="6"/>
    <s v="G1N"/>
    <s v="GD10000000"/>
    <s v="GD0"/>
    <n v="13"/>
    <n v="100"/>
    <s v="LD608"/>
    <s v="LF608"/>
    <m/>
    <m/>
    <m/>
    <m/>
    <m/>
    <m/>
    <x v="121"/>
    <n v="67274"/>
    <s v="36453"/>
    <x v="68"/>
    <x v="1"/>
    <s v="Non-executive"/>
    <s v="D608"/>
    <x v="1"/>
    <n v="1715.5"/>
    <n v="0"/>
    <n v="0"/>
    <n v="0"/>
    <n v="0"/>
    <n v="0"/>
    <n v="0"/>
    <n v="0"/>
    <n v="0"/>
    <n v="0"/>
    <n v="0"/>
    <n v="0"/>
    <n v="0"/>
    <n v="0"/>
    <n v="0"/>
    <n v="0"/>
    <n v="0"/>
    <n v="0"/>
    <n v="1.27"/>
    <n v="467.72"/>
    <n v="0"/>
    <n v="0"/>
    <n v="0"/>
    <n v="0"/>
    <n v="0"/>
    <n v="93.28"/>
    <n v="0"/>
    <n v="0"/>
    <n v="0"/>
    <n v="0"/>
    <n v="0"/>
    <n v="2.99"/>
    <n v="8.7799999999999994"/>
    <n v="0"/>
    <n v="0"/>
    <n v="21.81"/>
    <n v="85.78"/>
    <n v="0"/>
    <n v="24.95"/>
    <n v="0"/>
    <n v="0"/>
    <n v="0"/>
    <n v="0"/>
    <n v="0"/>
    <n v="0"/>
    <n v="0"/>
    <n v="0"/>
    <n v="2422.08"/>
    <n v="2422.08"/>
    <n v="0"/>
    <n v="0"/>
    <n v="0"/>
    <n v="0"/>
    <n v="0"/>
  </r>
  <r>
    <n v="25"/>
    <d v="2012-11-18T00:00:00"/>
    <d v="2012-12-01T00:00:00"/>
    <x v="6"/>
    <s v="G1N"/>
    <s v="GD10000000"/>
    <s v="GD0"/>
    <n v="13"/>
    <n v="100"/>
    <s v="LD608"/>
    <s v="LF608"/>
    <m/>
    <m/>
    <m/>
    <m/>
    <m/>
    <m/>
    <x v="210"/>
    <n v="67342"/>
    <s v="23315"/>
    <x v="58"/>
    <x v="1"/>
    <s v="Non-executive"/>
    <s v="D608"/>
    <x v="1"/>
    <n v="777.07"/>
    <n v="0"/>
    <n v="0"/>
    <n v="0"/>
    <n v="0"/>
    <n v="0"/>
    <n v="0"/>
    <n v="0"/>
    <n v="0"/>
    <n v="0"/>
    <n v="0"/>
    <n v="0"/>
    <n v="0"/>
    <n v="0"/>
    <n v="0"/>
    <n v="0"/>
    <n v="0"/>
    <n v="0"/>
    <n v="0"/>
    <n v="0"/>
    <n v="0"/>
    <n v="0"/>
    <n v="0"/>
    <n v="0"/>
    <n v="0"/>
    <n v="48.18"/>
    <n v="0"/>
    <n v="0"/>
    <n v="0"/>
    <n v="0"/>
    <n v="0"/>
    <n v="0"/>
    <n v="0"/>
    <n v="0"/>
    <n v="0"/>
    <n v="11.27"/>
    <n v="0"/>
    <n v="0"/>
    <n v="0"/>
    <n v="0"/>
    <n v="0"/>
    <n v="0"/>
    <n v="0"/>
    <n v="0"/>
    <n v="0"/>
    <n v="0"/>
    <n v="0"/>
    <n v="836.52"/>
    <n v="836.52"/>
    <n v="0"/>
    <n v="0"/>
    <n v="0"/>
    <n v="0"/>
    <n v="0"/>
  </r>
  <r>
    <n v="25"/>
    <d v="2012-11-18T00:00:00"/>
    <d v="2012-12-01T00:00:00"/>
    <x v="6"/>
    <s v="G1N"/>
    <s v="GD10000000"/>
    <s v="GD0"/>
    <n v="13"/>
    <n v="100"/>
    <s v="LD608"/>
    <s v="LF608"/>
    <m/>
    <m/>
    <m/>
    <m/>
    <m/>
    <m/>
    <x v="371"/>
    <n v="70409"/>
    <s v="75539"/>
    <x v="62"/>
    <x v="1"/>
    <s v="Non-executive"/>
    <s v="D608"/>
    <x v="1"/>
    <n v="1917.07"/>
    <n v="0"/>
    <n v="0"/>
    <n v="0"/>
    <n v="0"/>
    <n v="0"/>
    <n v="0"/>
    <n v="0"/>
    <n v="0"/>
    <n v="0"/>
    <n v="0"/>
    <n v="0"/>
    <n v="0"/>
    <n v="0"/>
    <n v="0"/>
    <n v="0"/>
    <n v="0"/>
    <n v="0"/>
    <n v="0"/>
    <n v="145.65"/>
    <n v="0"/>
    <n v="0"/>
    <n v="0"/>
    <n v="0"/>
    <n v="0"/>
    <n v="115.84"/>
    <n v="0"/>
    <n v="0"/>
    <n v="0"/>
    <n v="0"/>
    <n v="0"/>
    <n v="2.4300000000000002"/>
    <n v="5.57"/>
    <n v="0"/>
    <n v="0"/>
    <n v="27.09"/>
    <n v="0"/>
    <n v="0"/>
    <n v="7.77"/>
    <n v="0"/>
    <n v="0"/>
    <n v="0"/>
    <n v="0"/>
    <n v="0"/>
    <n v="0"/>
    <n v="0"/>
    <n v="0"/>
    <n v="2221.42"/>
    <n v="2221.42"/>
    <n v="0"/>
    <n v="0"/>
    <n v="0"/>
    <n v="0"/>
    <n v="0"/>
  </r>
  <r>
    <n v="25"/>
    <d v="2012-11-18T00:00:00"/>
    <d v="2012-12-01T00:00:00"/>
    <x v="6"/>
    <s v="G1N"/>
    <s v="GO16000000"/>
    <s v="GD0"/>
    <n v="13"/>
    <n v="100"/>
    <s v="LD608"/>
    <s v="LF608"/>
    <m/>
    <m/>
    <m/>
    <m/>
    <m/>
    <m/>
    <x v="122"/>
    <n v="63122"/>
    <s v="50752"/>
    <x v="69"/>
    <x v="1"/>
    <s v="Non-executive"/>
    <s v="D608"/>
    <x v="1"/>
    <n v="194.28"/>
    <n v="0"/>
    <n v="0"/>
    <n v="0"/>
    <n v="0"/>
    <n v="0"/>
    <n v="0"/>
    <n v="0"/>
    <n v="0"/>
    <n v="0"/>
    <n v="19.43"/>
    <n v="0"/>
    <n v="0"/>
    <n v="0"/>
    <n v="0"/>
    <n v="0"/>
    <n v="0"/>
    <n v="0"/>
    <n v="0.14000000000000001"/>
    <n v="51.7"/>
    <n v="0"/>
    <n v="0"/>
    <n v="0"/>
    <n v="0"/>
    <n v="0"/>
    <n v="9.2200000000000006"/>
    <n v="0"/>
    <n v="0"/>
    <n v="0"/>
    <n v="0"/>
    <n v="0"/>
    <n v="0.33"/>
    <n v="1.1299999999999999"/>
    <n v="0"/>
    <n v="0"/>
    <n v="2.16"/>
    <n v="9.7200000000000006"/>
    <n v="0"/>
    <n v="2.75"/>
    <n v="0"/>
    <n v="0"/>
    <n v="0"/>
    <n v="0"/>
    <n v="0"/>
    <n v="0"/>
    <n v="0"/>
    <n v="0"/>
    <n v="252"/>
    <n v="290.86000000000007"/>
    <n v="0"/>
    <n v="0"/>
    <n v="0"/>
    <n v="0"/>
    <n v="0"/>
  </r>
  <r>
    <n v="25"/>
    <d v="2012-11-18T00:00:00"/>
    <d v="2012-12-01T00:00:00"/>
    <x v="6"/>
    <s v="G1N"/>
    <s v="GD10000000"/>
    <s v="GD0"/>
    <n v="13"/>
    <n v="111"/>
    <s v="LR600"/>
    <s v="HSA12"/>
    <m/>
    <m/>
    <m/>
    <m/>
    <m/>
    <m/>
    <x v="116"/>
    <n v="40512"/>
    <s v="73508"/>
    <x v="58"/>
    <x v="1"/>
    <s v="Non-executive"/>
    <s v="D608"/>
    <x v="1"/>
    <n v="1394.21"/>
    <n v="0"/>
    <n v="0"/>
    <n v="0"/>
    <n v="0"/>
    <n v="0"/>
    <n v="0"/>
    <n v="0"/>
    <n v="0"/>
    <n v="0"/>
    <n v="0"/>
    <n v="0"/>
    <n v="0"/>
    <n v="0"/>
    <n v="0"/>
    <n v="0"/>
    <n v="0"/>
    <n v="0"/>
    <n v="1.01"/>
    <n v="93.86"/>
    <n v="0"/>
    <n v="0"/>
    <n v="0"/>
    <n v="0"/>
    <n v="0"/>
    <n v="84.51"/>
    <n v="0"/>
    <n v="0"/>
    <n v="0"/>
    <n v="0"/>
    <n v="0"/>
    <n v="1.57"/>
    <n v="3.61"/>
    <n v="0"/>
    <n v="0"/>
    <n v="19.77"/>
    <n v="69.72"/>
    <n v="0"/>
    <n v="5.0199999999999996"/>
    <n v="0"/>
    <n v="0"/>
    <n v="0"/>
    <n v="0"/>
    <n v="0"/>
    <n v="0"/>
    <n v="0"/>
    <n v="0"/>
    <n v="1673.28"/>
    <n v="1673.2799999999997"/>
    <n v="0"/>
    <n v="0"/>
    <n v="0"/>
    <n v="0"/>
    <n v="0"/>
  </r>
  <r>
    <n v="25"/>
    <d v="2012-11-18T00:00:00"/>
    <d v="2012-12-01T00:00:00"/>
    <x v="6"/>
    <s v="G1N"/>
    <s v="GD10000000"/>
    <s v="GD0"/>
    <n v="13"/>
    <n v="111"/>
    <s v="LR600"/>
    <s v="HSA12"/>
    <m/>
    <m/>
    <m/>
    <m/>
    <m/>
    <m/>
    <x v="176"/>
    <n v="56327"/>
    <s v="75538"/>
    <x v="98"/>
    <x v="1"/>
    <s v="Non-executive"/>
    <s v="D608"/>
    <x v="1"/>
    <n v="2961.38"/>
    <n v="0"/>
    <n v="0"/>
    <n v="0"/>
    <n v="0"/>
    <n v="0"/>
    <n v="0"/>
    <n v="0"/>
    <n v="0"/>
    <n v="0"/>
    <n v="0"/>
    <n v="0"/>
    <n v="0"/>
    <n v="0"/>
    <n v="0"/>
    <n v="0"/>
    <n v="0"/>
    <n v="0"/>
    <n v="2.14"/>
    <n v="161.84"/>
    <n v="0"/>
    <n v="0"/>
    <n v="0"/>
    <n v="0"/>
    <n v="0"/>
    <n v="177.86"/>
    <n v="0"/>
    <n v="0"/>
    <n v="0"/>
    <n v="0"/>
    <n v="0"/>
    <n v="2.71"/>
    <n v="6.19"/>
    <n v="0"/>
    <n v="0"/>
    <n v="41.6"/>
    <n v="148.07"/>
    <n v="0"/>
    <n v="8.6300000000000008"/>
    <n v="0"/>
    <n v="0"/>
    <n v="0"/>
    <n v="0"/>
    <n v="0"/>
    <n v="0"/>
    <n v="0"/>
    <n v="0"/>
    <n v="3510.42"/>
    <n v="3510.4200000000005"/>
    <n v="0"/>
    <n v="0"/>
    <n v="0"/>
    <n v="0"/>
    <n v="0"/>
  </r>
  <r>
    <n v="25"/>
    <d v="2012-11-18T00:00:00"/>
    <d v="2012-12-01T00:00:00"/>
    <x v="6"/>
    <s v="G1N"/>
    <s v="GD10000000"/>
    <s v="GD0"/>
    <n v="13"/>
    <n v="111"/>
    <s v="LR600"/>
    <s v="HSA12"/>
    <m/>
    <m/>
    <m/>
    <m/>
    <m/>
    <m/>
    <x v="119"/>
    <n v="57062"/>
    <s v="47421"/>
    <x v="162"/>
    <x v="1"/>
    <s v="Non-executive"/>
    <s v="D608"/>
    <x v="1"/>
    <n v="240.38"/>
    <n v="0"/>
    <n v="0"/>
    <n v="0"/>
    <n v="0"/>
    <n v="0"/>
    <n v="0"/>
    <n v="0"/>
    <n v="0"/>
    <n v="0"/>
    <n v="0"/>
    <n v="0"/>
    <n v="0"/>
    <n v="0"/>
    <n v="0"/>
    <n v="0"/>
    <n v="0"/>
    <n v="0"/>
    <n v="0.16"/>
    <n v="0"/>
    <n v="0"/>
    <n v="0"/>
    <n v="0"/>
    <n v="0"/>
    <n v="0"/>
    <n v="14.92"/>
    <n v="0"/>
    <n v="0"/>
    <n v="0"/>
    <n v="0"/>
    <n v="0"/>
    <n v="0.27"/>
    <n v="0.62"/>
    <n v="0"/>
    <n v="0"/>
    <n v="3.48"/>
    <n v="12.01"/>
    <n v="0"/>
    <n v="0"/>
    <n v="0"/>
    <n v="0"/>
    <n v="0"/>
    <n v="0"/>
    <n v="0"/>
    <n v="0"/>
    <n v="0"/>
    <n v="0"/>
    <n v="271.83999999999997"/>
    <n v="271.83999999999997"/>
    <n v="0"/>
    <n v="0"/>
    <n v="0"/>
    <n v="0"/>
    <n v="0"/>
  </r>
  <r>
    <n v="25"/>
    <d v="2012-11-18T00:00:00"/>
    <d v="2012-12-01T00:00:00"/>
    <x v="6"/>
    <s v="G1N"/>
    <s v="GD10000000"/>
    <s v="GD0"/>
    <n v="13"/>
    <n v="111"/>
    <s v="LR600"/>
    <s v="HSA13"/>
    <m/>
    <m/>
    <m/>
    <m/>
    <m/>
    <m/>
    <x v="109"/>
    <n v="770"/>
    <s v="73518"/>
    <x v="61"/>
    <x v="1"/>
    <s v="Non-executive"/>
    <s v="D608"/>
    <x v="1"/>
    <n v="648.35"/>
    <n v="0"/>
    <n v="0"/>
    <n v="0"/>
    <n v="0"/>
    <n v="0"/>
    <n v="0"/>
    <n v="0"/>
    <n v="0"/>
    <n v="0"/>
    <n v="0"/>
    <n v="0"/>
    <n v="0"/>
    <n v="0"/>
    <n v="0"/>
    <n v="0"/>
    <n v="0"/>
    <n v="0"/>
    <n v="0.48"/>
    <n v="103.41"/>
    <n v="0"/>
    <n v="0"/>
    <n v="0"/>
    <n v="0"/>
    <n v="0"/>
    <n v="38.07"/>
    <n v="0"/>
    <n v="0"/>
    <n v="0"/>
    <n v="0"/>
    <n v="0"/>
    <n v="0.64"/>
    <n v="2.2799999999999998"/>
    <n v="0"/>
    <n v="0"/>
    <n v="8.9"/>
    <n v="32.409999999999997"/>
    <n v="0"/>
    <n v="5.52"/>
    <n v="0"/>
    <n v="0"/>
    <n v="0"/>
    <n v="0"/>
    <n v="0"/>
    <n v="0"/>
    <n v="0"/>
    <n v="0"/>
    <n v="840.06"/>
    <n v="840.06"/>
    <n v="0"/>
    <n v="0"/>
    <n v="0"/>
    <n v="0"/>
    <n v="0"/>
  </r>
  <r>
    <n v="25"/>
    <d v="2012-11-18T00:00:00"/>
    <d v="2012-12-01T00:00:00"/>
    <x v="6"/>
    <s v="G1N"/>
    <s v="GD10000000"/>
    <s v="GD0"/>
    <n v="13"/>
    <n v="111"/>
    <s v="LR600"/>
    <s v="HSA13"/>
    <m/>
    <m/>
    <m/>
    <m/>
    <m/>
    <m/>
    <x v="178"/>
    <n v="45358"/>
    <s v="73506"/>
    <x v="58"/>
    <x v="1"/>
    <s v="Non-executive"/>
    <s v="D608"/>
    <x v="1"/>
    <n v="1012.35"/>
    <n v="0"/>
    <n v="0"/>
    <n v="0"/>
    <n v="0"/>
    <n v="0"/>
    <n v="0"/>
    <n v="0"/>
    <n v="0"/>
    <n v="0"/>
    <n v="0"/>
    <n v="0"/>
    <n v="0"/>
    <n v="0"/>
    <n v="0"/>
    <n v="0"/>
    <n v="0"/>
    <n v="0"/>
    <n v="0.73"/>
    <n v="0"/>
    <n v="0"/>
    <n v="0"/>
    <n v="0"/>
    <n v="0"/>
    <n v="0"/>
    <n v="60.97"/>
    <n v="0"/>
    <n v="0"/>
    <n v="0"/>
    <n v="0"/>
    <n v="0"/>
    <n v="1.35"/>
    <n v="3.09"/>
    <n v="0"/>
    <n v="0"/>
    <n v="14.24"/>
    <n v="50.6"/>
    <n v="0"/>
    <n v="0"/>
    <n v="0"/>
    <n v="0"/>
    <n v="0"/>
    <n v="0"/>
    <n v="0"/>
    <n v="0"/>
    <n v="0"/>
    <n v="0"/>
    <n v="1143.33"/>
    <n v="1143.3299999999997"/>
    <n v="0"/>
    <n v="0"/>
    <n v="0"/>
    <n v="0"/>
    <n v="0"/>
  </r>
  <r>
    <n v="25"/>
    <d v="2012-11-18T00:00:00"/>
    <d v="2012-12-01T00:00:00"/>
    <x v="6"/>
    <s v="G1N"/>
    <s v="GD10000000"/>
    <s v="GD0"/>
    <n v="13"/>
    <n v="111"/>
    <s v="LR600"/>
    <s v="HSA13"/>
    <m/>
    <m/>
    <m/>
    <m/>
    <m/>
    <m/>
    <x v="179"/>
    <n v="64519"/>
    <s v="73505"/>
    <x v="99"/>
    <x v="1"/>
    <s v="Non-executive"/>
    <s v="D608"/>
    <x v="1"/>
    <n v="639.02"/>
    <n v="0"/>
    <n v="0"/>
    <n v="0"/>
    <n v="0"/>
    <n v="0"/>
    <n v="0"/>
    <n v="0"/>
    <n v="0"/>
    <n v="0"/>
    <n v="0"/>
    <n v="0"/>
    <n v="0"/>
    <n v="0"/>
    <n v="0"/>
    <n v="0"/>
    <n v="0"/>
    <n v="0"/>
    <n v="0.77"/>
    <n v="234.41"/>
    <n v="0"/>
    <n v="0"/>
    <n v="0"/>
    <n v="0"/>
    <n v="0"/>
    <n v="34.11"/>
    <n v="0"/>
    <n v="0"/>
    <n v="0"/>
    <n v="0"/>
    <n v="0"/>
    <n v="1.63"/>
    <n v="5.68"/>
    <n v="0"/>
    <n v="0"/>
    <n v="7.98"/>
    <n v="31.94"/>
    <n v="0"/>
    <n v="12.5"/>
    <n v="0"/>
    <n v="0"/>
    <n v="0"/>
    <n v="0"/>
    <n v="0"/>
    <n v="0"/>
    <n v="0"/>
    <n v="0"/>
    <n v="968.04"/>
    <n v="968.04"/>
    <n v="0"/>
    <n v="0"/>
    <n v="0"/>
    <n v="0"/>
    <n v="0"/>
  </r>
  <r>
    <n v="25"/>
    <d v="2012-11-18T00:00:00"/>
    <d v="2012-12-01T00:00:00"/>
    <x v="6"/>
    <s v="G1N"/>
    <s v="GD10000000"/>
    <s v="GD0"/>
    <n v="13"/>
    <n v="111"/>
    <s v="LR600"/>
    <s v="HSA13"/>
    <m/>
    <m/>
    <m/>
    <m/>
    <m/>
    <m/>
    <x v="180"/>
    <n v="64854"/>
    <s v="73509"/>
    <x v="100"/>
    <x v="1"/>
    <s v="Non-executive"/>
    <s v="D608"/>
    <x v="1"/>
    <n v="1767.03"/>
    <n v="0"/>
    <n v="0"/>
    <n v="0"/>
    <n v="0"/>
    <n v="0"/>
    <n v="0"/>
    <n v="0"/>
    <n v="0"/>
    <n v="0"/>
    <n v="0"/>
    <n v="0"/>
    <n v="0"/>
    <n v="0"/>
    <n v="0"/>
    <n v="0"/>
    <n v="0"/>
    <n v="0"/>
    <n v="0"/>
    <n v="178.92"/>
    <n v="0"/>
    <n v="0"/>
    <n v="0"/>
    <n v="0"/>
    <n v="0"/>
    <n v="103.47"/>
    <n v="0"/>
    <n v="0"/>
    <n v="0"/>
    <n v="0"/>
    <n v="0"/>
    <n v="2.71"/>
    <n v="6.19"/>
    <n v="0"/>
    <n v="0"/>
    <n v="24.2"/>
    <n v="88.35"/>
    <n v="0"/>
    <n v="9.5399999999999991"/>
    <n v="0"/>
    <n v="0"/>
    <n v="0"/>
    <n v="0"/>
    <n v="0"/>
    <n v="0"/>
    <n v="0"/>
    <n v="0"/>
    <n v="2180.41"/>
    <n v="2180.41"/>
    <n v="0"/>
    <n v="0"/>
    <n v="0"/>
    <n v="0"/>
    <n v="0"/>
  </r>
  <r>
    <n v="25"/>
    <d v="2012-11-18T00:00:00"/>
    <d v="2012-12-01T00:00:00"/>
    <x v="6"/>
    <s v="G1N"/>
    <s v="GD10000000"/>
    <s v="GD0"/>
    <n v="13"/>
    <n v="111"/>
    <s v="LR600"/>
    <s v="HSA13"/>
    <m/>
    <m/>
    <m/>
    <m/>
    <m/>
    <m/>
    <x v="181"/>
    <n v="65191"/>
    <s v="73526"/>
    <x v="101"/>
    <x v="1"/>
    <s v="Non-executive"/>
    <s v="D608"/>
    <x v="1"/>
    <n v="2499.1999999999998"/>
    <n v="0"/>
    <n v="0"/>
    <n v="0"/>
    <n v="0"/>
    <n v="0"/>
    <n v="0"/>
    <n v="0"/>
    <n v="0"/>
    <n v="0"/>
    <n v="0"/>
    <n v="0"/>
    <n v="0"/>
    <n v="0"/>
    <n v="0"/>
    <n v="0"/>
    <n v="0"/>
    <n v="0"/>
    <n v="2.0299999999999998"/>
    <n v="510.24"/>
    <n v="0"/>
    <n v="0"/>
    <n v="0"/>
    <n v="0"/>
    <n v="0"/>
    <n v="144.4"/>
    <n v="0"/>
    <n v="0"/>
    <n v="0"/>
    <n v="0"/>
    <n v="0"/>
    <n v="2.71"/>
    <n v="6.19"/>
    <n v="0"/>
    <n v="0"/>
    <n v="33.770000000000003"/>
    <n v="124.96"/>
    <n v="0"/>
    <n v="27.21"/>
    <n v="0"/>
    <n v="0"/>
    <n v="0"/>
    <n v="0"/>
    <n v="0"/>
    <n v="0"/>
    <n v="0"/>
    <n v="0"/>
    <n v="3350.71"/>
    <n v="3350.7100000000005"/>
    <n v="0"/>
    <n v="0"/>
    <n v="0"/>
    <n v="0"/>
    <n v="0"/>
  </r>
  <r>
    <n v="25"/>
    <d v="2012-11-18T00:00:00"/>
    <d v="2012-12-01T00:00:00"/>
    <x v="6"/>
    <s v="G1N"/>
    <s v="GD10000000"/>
    <s v="GD0"/>
    <n v="13"/>
    <n v="111"/>
    <s v="LR600"/>
    <s v="HSA13"/>
    <m/>
    <m/>
    <m/>
    <m/>
    <m/>
    <m/>
    <x v="182"/>
    <n v="67643"/>
    <s v="73521"/>
    <x v="62"/>
    <x v="1"/>
    <s v="Non-executive"/>
    <s v="D608"/>
    <x v="1"/>
    <n v="2442.39"/>
    <n v="0"/>
    <n v="0"/>
    <n v="0"/>
    <n v="0"/>
    <n v="0"/>
    <n v="0"/>
    <n v="0"/>
    <n v="0"/>
    <n v="0"/>
    <n v="0"/>
    <n v="0"/>
    <n v="0"/>
    <n v="0"/>
    <n v="0"/>
    <n v="0"/>
    <n v="0"/>
    <n v="0"/>
    <n v="1.78"/>
    <n v="517.04999999999995"/>
    <n v="0"/>
    <n v="0"/>
    <n v="0"/>
    <n v="0"/>
    <n v="0"/>
    <n v="140.74"/>
    <n v="0"/>
    <n v="0"/>
    <n v="0"/>
    <n v="0"/>
    <n v="0"/>
    <n v="3.27"/>
    <n v="11.39"/>
    <n v="0"/>
    <n v="0"/>
    <n v="32.909999999999997"/>
    <n v="0"/>
    <n v="0"/>
    <n v="27.58"/>
    <n v="0"/>
    <n v="0"/>
    <n v="0"/>
    <n v="0"/>
    <n v="0"/>
    <n v="0"/>
    <n v="0"/>
    <n v="0"/>
    <n v="3177.11"/>
    <n v="3177.1099999999997"/>
    <n v="0"/>
    <n v="0"/>
    <n v="0"/>
    <n v="0"/>
    <n v="0"/>
  </r>
  <r>
    <n v="25"/>
    <d v="2012-11-18T00:00:00"/>
    <d v="2012-12-01T00:00:00"/>
    <x v="6"/>
    <s v="G1N"/>
    <s v="GD10000000"/>
    <s v="GD0"/>
    <n v="13"/>
    <n v="111"/>
    <s v="LR600"/>
    <s v="HSA13"/>
    <m/>
    <m/>
    <m/>
    <m/>
    <m/>
    <m/>
    <x v="183"/>
    <n v="68064"/>
    <s v="73507"/>
    <x v="102"/>
    <x v="1"/>
    <s v="Non-executive"/>
    <s v="D608"/>
    <x v="1"/>
    <n v="1767.04"/>
    <n v="0"/>
    <n v="0"/>
    <n v="0"/>
    <n v="0"/>
    <n v="0"/>
    <n v="0"/>
    <n v="0"/>
    <n v="0"/>
    <n v="0"/>
    <n v="0"/>
    <n v="0"/>
    <n v="0"/>
    <n v="0"/>
    <n v="0"/>
    <n v="0"/>
    <n v="0"/>
    <n v="0"/>
    <n v="1.3"/>
    <n v="176.57"/>
    <n v="0"/>
    <n v="0"/>
    <n v="0"/>
    <n v="0"/>
    <n v="0"/>
    <n v="103.5"/>
    <n v="0"/>
    <n v="0"/>
    <n v="0"/>
    <n v="0"/>
    <n v="0"/>
    <n v="2.71"/>
    <n v="6.19"/>
    <n v="0"/>
    <n v="0"/>
    <n v="24.2"/>
    <n v="0"/>
    <n v="0"/>
    <n v="9.42"/>
    <n v="0"/>
    <n v="0"/>
    <n v="0"/>
    <n v="0"/>
    <n v="0"/>
    <n v="0"/>
    <n v="0"/>
    <n v="0"/>
    <n v="2090.9299999999998"/>
    <n v="2090.9299999999998"/>
    <n v="0"/>
    <n v="0"/>
    <n v="0"/>
    <n v="0"/>
    <n v="0"/>
  </r>
  <r>
    <n v="25"/>
    <d v="2012-11-18T00:00:00"/>
    <d v="2012-12-01T00:00:00"/>
    <x v="6"/>
    <s v="G1N"/>
    <s v="GO16000000"/>
    <s v="GD0"/>
    <n v="13"/>
    <n v="111"/>
    <s v="LR600"/>
    <s v="HSA13"/>
    <m/>
    <m/>
    <m/>
    <m/>
    <m/>
    <m/>
    <x v="122"/>
    <n v="63122"/>
    <s v="50752"/>
    <x v="69"/>
    <x v="1"/>
    <s v="Non-executive"/>
    <s v="D608"/>
    <x v="1"/>
    <n v="971.33"/>
    <n v="0"/>
    <n v="0"/>
    <n v="0"/>
    <n v="0"/>
    <n v="0"/>
    <n v="0"/>
    <n v="0"/>
    <n v="0"/>
    <n v="0"/>
    <n v="97.13"/>
    <n v="0"/>
    <n v="0"/>
    <n v="0"/>
    <n v="0"/>
    <n v="0"/>
    <n v="0"/>
    <n v="0"/>
    <n v="0.73"/>
    <n v="258.54000000000002"/>
    <n v="0"/>
    <n v="0"/>
    <n v="0"/>
    <n v="0"/>
    <n v="0"/>
    <n v="46.03"/>
    <n v="0"/>
    <n v="0"/>
    <n v="0"/>
    <n v="0"/>
    <n v="0"/>
    <n v="1.62"/>
    <n v="5.71"/>
    <n v="0"/>
    <n v="0"/>
    <n v="10.76"/>
    <n v="48.56"/>
    <n v="0"/>
    <n v="13.8"/>
    <n v="0"/>
    <n v="0"/>
    <n v="0"/>
    <n v="0"/>
    <n v="0"/>
    <n v="0"/>
    <n v="0"/>
    <n v="0"/>
    <n v="1259.95"/>
    <n v="1454.2099999999998"/>
    <n v="0"/>
    <n v="0"/>
    <n v="0"/>
    <n v="0"/>
    <n v="0"/>
  </r>
  <r>
    <n v="25"/>
    <d v="2012-11-18T00:00:00"/>
    <d v="2012-12-01T00:00:00"/>
    <x v="6"/>
    <s v="G1N"/>
    <s v="GD10000000"/>
    <s v="GD0"/>
    <n v="13"/>
    <n v="706"/>
    <s v="IDTC2"/>
    <s v="ID608"/>
    <s v="DCTYC"/>
    <n v="12"/>
    <m/>
    <m/>
    <m/>
    <m/>
    <x v="184"/>
    <n v="67170"/>
    <s v="71609"/>
    <x v="68"/>
    <x v="1"/>
    <s v="Non-executive"/>
    <s v="D608"/>
    <x v="1"/>
    <n v="272.77"/>
    <n v="0"/>
    <n v="0"/>
    <n v="0"/>
    <n v="0"/>
    <n v="0"/>
    <n v="0"/>
    <n v="0"/>
    <n v="0"/>
    <n v="0"/>
    <n v="0"/>
    <n v="0"/>
    <n v="0"/>
    <n v="0"/>
    <n v="0"/>
    <n v="0"/>
    <n v="0"/>
    <n v="0"/>
    <n v="0.19"/>
    <n v="24"/>
    <n v="0"/>
    <n v="0"/>
    <n v="0"/>
    <n v="0"/>
    <n v="0"/>
    <n v="16.399999999999999"/>
    <n v="0"/>
    <n v="0"/>
    <n v="0"/>
    <n v="0"/>
    <n v="0"/>
    <n v="0.39"/>
    <n v="0.93"/>
    <n v="0"/>
    <n v="0"/>
    <n v="3.83"/>
    <n v="13.63"/>
    <n v="0"/>
    <n v="1.27"/>
    <n v="0"/>
    <n v="0"/>
    <n v="0"/>
    <n v="0"/>
    <n v="0"/>
    <n v="0"/>
    <n v="0"/>
    <n v="0"/>
    <n v="333.41"/>
    <n v="333.40999999999991"/>
    <n v="0"/>
    <n v="0"/>
    <n v="0"/>
    <n v="0"/>
    <n v="0"/>
  </r>
  <r>
    <n v="25"/>
    <d v="2012-11-18T00:00:00"/>
    <d v="2012-12-01T00:00:00"/>
    <x v="6"/>
    <s v="G1N"/>
    <s v="GD10000000"/>
    <s v="GD0"/>
    <n v="13"/>
    <n v="8200"/>
    <s v="GD600"/>
    <n v="93812"/>
    <m/>
    <m/>
    <s v="21938A"/>
    <n v="12"/>
    <m/>
    <m/>
    <x v="208"/>
    <n v="65071"/>
    <s v="73583"/>
    <x v="62"/>
    <x v="1"/>
    <s v="Non-executive"/>
    <s v="D608"/>
    <x v="1"/>
    <n v="2067.62"/>
    <n v="0"/>
    <n v="0"/>
    <n v="0"/>
    <n v="0"/>
    <n v="0"/>
    <n v="0"/>
    <n v="0"/>
    <n v="0"/>
    <n v="0"/>
    <n v="0"/>
    <n v="0"/>
    <n v="0"/>
    <n v="0"/>
    <n v="0"/>
    <n v="0"/>
    <n v="0"/>
    <n v="0"/>
    <n v="1.51"/>
    <n v="161.84"/>
    <n v="0"/>
    <n v="0"/>
    <n v="0"/>
    <n v="0"/>
    <n v="0"/>
    <n v="124.85"/>
    <n v="0"/>
    <n v="0"/>
    <n v="0"/>
    <n v="0"/>
    <n v="0"/>
    <n v="2.71"/>
    <n v="6.19"/>
    <n v="0"/>
    <n v="0"/>
    <n v="29.19"/>
    <n v="103.38"/>
    <n v="0"/>
    <n v="8.6300000000000008"/>
    <n v="0"/>
    <n v="0"/>
    <n v="0"/>
    <n v="0"/>
    <n v="0"/>
    <n v="0"/>
    <n v="0"/>
    <n v="0"/>
    <n v="2505.92"/>
    <n v="2505.9200000000005"/>
    <n v="0"/>
    <n v="0"/>
    <n v="0"/>
    <n v="0"/>
    <n v="0"/>
  </r>
  <r>
    <n v="25"/>
    <d v="2012-11-18T00:00:00"/>
    <d v="2012-12-01T00:00:00"/>
    <x v="6"/>
    <s v="G1N"/>
    <s v="GD10000000"/>
    <s v="GD0"/>
    <n v="13"/>
    <n v="8200"/>
    <s v="GD600"/>
    <n v="93812"/>
    <m/>
    <m/>
    <s v="21938A"/>
    <n v="12"/>
    <m/>
    <m/>
    <x v="184"/>
    <n v="67170"/>
    <s v="71609"/>
    <x v="68"/>
    <x v="1"/>
    <s v="Non-executive"/>
    <s v="D608"/>
    <x v="1"/>
    <n v="636.51"/>
    <n v="0"/>
    <n v="0"/>
    <n v="0"/>
    <n v="0"/>
    <n v="0"/>
    <n v="0"/>
    <n v="0"/>
    <n v="0"/>
    <n v="0"/>
    <n v="0"/>
    <n v="0"/>
    <n v="0"/>
    <n v="0"/>
    <n v="0"/>
    <n v="0"/>
    <n v="0"/>
    <n v="0"/>
    <n v="0.48"/>
    <n v="56"/>
    <n v="0"/>
    <n v="0"/>
    <n v="0"/>
    <n v="0"/>
    <n v="0"/>
    <n v="38.32"/>
    <n v="0"/>
    <n v="0"/>
    <n v="0"/>
    <n v="0"/>
    <n v="0"/>
    <n v="0.96"/>
    <n v="2.16"/>
    <n v="0"/>
    <n v="0"/>
    <n v="8.9600000000000009"/>
    <n v="31.82"/>
    <n v="0"/>
    <n v="2.98"/>
    <n v="0"/>
    <n v="0"/>
    <n v="0"/>
    <n v="0"/>
    <n v="0"/>
    <n v="0"/>
    <n v="0"/>
    <n v="0"/>
    <n v="778.19"/>
    <n v="778.19000000000017"/>
    <n v="0"/>
    <n v="0"/>
    <n v="0"/>
    <n v="0"/>
    <n v="0"/>
  </r>
  <r>
    <n v="25"/>
    <d v="2012-11-18T00:00:00"/>
    <d v="2012-12-01T00:00:00"/>
    <x v="6"/>
    <s v="G1N"/>
    <s v="GD10000000"/>
    <s v="GD0"/>
    <n v="13"/>
    <n v="8200"/>
    <s v="GD600"/>
    <n v="93812"/>
    <m/>
    <m/>
    <s v="21938A"/>
    <n v="12"/>
    <m/>
    <m/>
    <x v="209"/>
    <n v="67406"/>
    <s v="47860"/>
    <x v="113"/>
    <x v="1"/>
    <s v="Non-executive"/>
    <s v="D608"/>
    <x v="1"/>
    <n v="2192.54"/>
    <n v="0"/>
    <n v="0"/>
    <n v="0"/>
    <n v="0"/>
    <n v="0"/>
    <n v="0"/>
    <n v="0"/>
    <n v="0"/>
    <n v="0"/>
    <n v="0"/>
    <n v="0"/>
    <n v="0"/>
    <n v="0"/>
    <n v="0"/>
    <n v="0"/>
    <n v="0"/>
    <n v="0"/>
    <n v="1.62"/>
    <n v="178.92"/>
    <n v="0"/>
    <n v="0"/>
    <n v="0"/>
    <n v="0"/>
    <n v="0"/>
    <n v="120.36"/>
    <n v="0"/>
    <n v="0"/>
    <n v="0"/>
    <n v="0"/>
    <n v="0"/>
    <n v="2.71"/>
    <n v="6.19"/>
    <n v="0"/>
    <n v="0"/>
    <n v="28.15"/>
    <n v="0"/>
    <n v="0"/>
    <n v="9.5399999999999991"/>
    <n v="0"/>
    <n v="0"/>
    <n v="0"/>
    <n v="0"/>
    <n v="0"/>
    <n v="0"/>
    <n v="0"/>
    <n v="0"/>
    <n v="2540.0300000000002"/>
    <n v="2540.0300000000002"/>
    <n v="0"/>
    <n v="0"/>
    <n v="0"/>
    <n v="0"/>
    <n v="0"/>
  </r>
  <r>
    <n v="25"/>
    <d v="2012-11-18T00:00:00"/>
    <d v="2012-12-01T00:00:00"/>
    <x v="6"/>
    <s v="G1N"/>
    <s v="GD10000000"/>
    <s v="GD0"/>
    <n v="13"/>
    <n v="8200"/>
    <s v="GD600"/>
    <s v="CAA13"/>
    <m/>
    <m/>
    <s v="31CAA1"/>
    <n v="13"/>
    <m/>
    <m/>
    <x v="114"/>
    <n v="37710"/>
    <s v="73535"/>
    <x v="64"/>
    <x v="1"/>
    <s v="Non-executive"/>
    <s v="D608"/>
    <x v="1"/>
    <n v="787.21"/>
    <n v="0"/>
    <n v="0"/>
    <n v="0"/>
    <n v="0"/>
    <n v="0"/>
    <n v="0"/>
    <n v="0"/>
    <n v="0"/>
    <n v="0"/>
    <n v="0"/>
    <n v="0"/>
    <n v="0"/>
    <n v="0"/>
    <n v="0"/>
    <n v="0"/>
    <n v="0"/>
    <n v="0"/>
    <n v="0.56000000000000005"/>
    <n v="0"/>
    <n v="0"/>
    <n v="0"/>
    <n v="0"/>
    <n v="0"/>
    <n v="0"/>
    <n v="48.81"/>
    <n v="0"/>
    <n v="0"/>
    <n v="0"/>
    <n v="0"/>
    <n v="0"/>
    <n v="0.54"/>
    <n v="1.24"/>
    <n v="0"/>
    <n v="0"/>
    <n v="11.42"/>
    <n v="39.36"/>
    <n v="0"/>
    <n v="0"/>
    <n v="0"/>
    <n v="0"/>
    <n v="0"/>
    <n v="0"/>
    <n v="0"/>
    <n v="0"/>
    <n v="0"/>
    <n v="0"/>
    <n v="889.14"/>
    <n v="889.13999999999987"/>
    <n v="0"/>
    <n v="0"/>
    <n v="0"/>
    <n v="0"/>
    <n v="0"/>
  </r>
  <r>
    <n v="25"/>
    <d v="2012-11-18T00:00:00"/>
    <d v="2012-12-01T00:00:00"/>
    <x v="6"/>
    <s v="G1N"/>
    <s v="GD10000000"/>
    <s v="GD0"/>
    <n v="13"/>
    <n v="8200"/>
    <s v="GD600"/>
    <s v="CAA13"/>
    <m/>
    <m/>
    <s v="31CAA1"/>
    <n v="13"/>
    <m/>
    <m/>
    <x v="117"/>
    <n v="44045"/>
    <s v="48038"/>
    <x v="58"/>
    <x v="1"/>
    <s v="Non-executive"/>
    <s v="D608"/>
    <x v="1"/>
    <n v="0"/>
    <n v="0"/>
    <n v="0"/>
    <n v="0"/>
    <n v="0"/>
    <n v="510.61"/>
    <n v="0"/>
    <n v="0"/>
    <n v="0"/>
    <n v="0"/>
    <n v="0"/>
    <n v="0"/>
    <n v="0"/>
    <n v="0"/>
    <n v="0"/>
    <n v="0"/>
    <n v="0"/>
    <n v="0"/>
    <n v="0.38"/>
    <n v="93.54"/>
    <n v="0"/>
    <n v="0"/>
    <n v="0"/>
    <n v="0"/>
    <n v="0"/>
    <n v="29.21"/>
    <n v="0"/>
    <n v="0"/>
    <n v="0"/>
    <n v="0"/>
    <n v="0"/>
    <n v="0.6"/>
    <n v="1.76"/>
    <n v="0"/>
    <n v="0"/>
    <n v="6.84"/>
    <n v="25.52"/>
    <n v="0"/>
    <n v="4.99"/>
    <n v="0"/>
    <n v="0"/>
    <n v="0"/>
    <n v="0"/>
    <n v="0"/>
    <n v="0"/>
    <n v="0"/>
    <n v="0"/>
    <n v="673.45"/>
    <n v="673.45"/>
    <n v="0"/>
    <n v="0"/>
    <n v="0"/>
    <n v="0"/>
    <n v="0"/>
  </r>
  <r>
    <n v="25"/>
    <d v="2012-11-18T00:00:00"/>
    <d v="2012-12-01T00:00:00"/>
    <x v="6"/>
    <s v="G1N"/>
    <s v="GD10000000"/>
    <s v="GD0"/>
    <n v="13"/>
    <n v="8200"/>
    <s v="GD600"/>
    <s v="CAA13"/>
    <m/>
    <m/>
    <s v="31CAA1"/>
    <n v="13"/>
    <m/>
    <m/>
    <x v="120"/>
    <n v="61802"/>
    <s v="912"/>
    <x v="58"/>
    <x v="1"/>
    <s v="Non-executive"/>
    <s v="D608"/>
    <x v="1"/>
    <n v="480.78"/>
    <n v="0"/>
    <n v="0"/>
    <n v="0"/>
    <n v="0"/>
    <n v="0"/>
    <n v="0"/>
    <n v="0"/>
    <n v="0"/>
    <n v="0"/>
    <n v="0"/>
    <n v="0"/>
    <n v="0"/>
    <n v="0"/>
    <n v="0"/>
    <n v="0"/>
    <n v="0"/>
    <n v="0"/>
    <n v="0.36"/>
    <n v="32.36"/>
    <n v="0"/>
    <n v="0"/>
    <n v="0"/>
    <n v="0"/>
    <n v="0"/>
    <n v="28.6"/>
    <n v="0"/>
    <n v="0"/>
    <n v="0"/>
    <n v="0"/>
    <n v="0"/>
    <n v="0.54"/>
    <n v="1.24"/>
    <n v="0"/>
    <n v="0"/>
    <n v="6.69"/>
    <n v="24.04"/>
    <n v="0"/>
    <n v="1.72"/>
    <n v="0"/>
    <n v="0"/>
    <n v="0"/>
    <n v="0"/>
    <n v="0"/>
    <n v="0"/>
    <n v="0"/>
    <n v="0"/>
    <n v="576.33000000000004"/>
    <n v="576.33000000000004"/>
    <n v="0"/>
    <n v="0"/>
    <n v="0"/>
    <n v="0"/>
    <n v="0"/>
  </r>
  <r>
    <n v="25"/>
    <d v="2012-11-18T00:00:00"/>
    <d v="2012-12-01T00:00:00"/>
    <x v="6"/>
    <s v="G1N"/>
    <s v="GD10000000"/>
    <s v="GD0"/>
    <n v="13"/>
    <n v="8200"/>
    <s v="GD600"/>
    <s v="CAA13"/>
    <m/>
    <m/>
    <s v="31CAA1"/>
    <n v="13"/>
    <m/>
    <m/>
    <x v="210"/>
    <n v="67342"/>
    <s v="23315"/>
    <x v="58"/>
    <x v="1"/>
    <s v="Non-executive"/>
    <s v="D608"/>
    <x v="1"/>
    <n v="388.55"/>
    <n v="0"/>
    <n v="0"/>
    <n v="0"/>
    <n v="0"/>
    <n v="0"/>
    <n v="0"/>
    <n v="0"/>
    <n v="0"/>
    <n v="0"/>
    <n v="0"/>
    <n v="0"/>
    <n v="0"/>
    <n v="0"/>
    <n v="0"/>
    <n v="0"/>
    <n v="0"/>
    <n v="0"/>
    <n v="0"/>
    <n v="0"/>
    <n v="0"/>
    <n v="0"/>
    <n v="0"/>
    <n v="0"/>
    <n v="0"/>
    <n v="24.08"/>
    <n v="0"/>
    <n v="0"/>
    <n v="0"/>
    <n v="0"/>
    <n v="0"/>
    <n v="0"/>
    <n v="0"/>
    <n v="0"/>
    <n v="0"/>
    <n v="5.63"/>
    <n v="0"/>
    <n v="0"/>
    <n v="0"/>
    <n v="0"/>
    <n v="0"/>
    <n v="0"/>
    <n v="0"/>
    <n v="0"/>
    <n v="0"/>
    <n v="0"/>
    <n v="0"/>
    <n v="418.26"/>
    <n v="418.26"/>
    <n v="0"/>
    <n v="0"/>
    <n v="0"/>
    <n v="0"/>
    <n v="0"/>
  </r>
  <r>
    <n v="25"/>
    <d v="2012-11-18T00:00:00"/>
    <d v="2012-12-01T00:00:00"/>
    <x v="6"/>
    <s v="G1N"/>
    <s v="GD10000000"/>
    <s v="GD0"/>
    <n v="13"/>
    <n v="8200"/>
    <s v="GD600"/>
    <s v="DCV11"/>
    <m/>
    <m/>
    <s v="13DCV1"/>
    <n v="11"/>
    <m/>
    <m/>
    <x v="111"/>
    <n v="4351"/>
    <s v="44122"/>
    <x v="62"/>
    <x v="1"/>
    <s v="Non-executive"/>
    <s v="D608"/>
    <x v="1"/>
    <n v="160.68"/>
    <n v="0"/>
    <n v="0"/>
    <n v="0"/>
    <n v="0"/>
    <n v="0"/>
    <n v="0"/>
    <n v="0"/>
    <n v="0"/>
    <n v="0"/>
    <n v="0"/>
    <n v="0"/>
    <n v="0"/>
    <n v="0"/>
    <n v="0"/>
    <n v="0"/>
    <n v="0"/>
    <n v="0"/>
    <n v="0.12"/>
    <n v="8.1"/>
    <n v="0"/>
    <n v="0"/>
    <n v="0"/>
    <n v="0"/>
    <n v="0"/>
    <n v="9.68"/>
    <n v="0"/>
    <n v="0"/>
    <n v="0"/>
    <n v="0"/>
    <n v="0"/>
    <n v="0.14000000000000001"/>
    <n v="0.31"/>
    <n v="0"/>
    <n v="0"/>
    <n v="2.2599999999999998"/>
    <n v="8.0299999999999994"/>
    <n v="0"/>
    <n v="0.43"/>
    <n v="0"/>
    <n v="0"/>
    <n v="0"/>
    <n v="0"/>
    <n v="0"/>
    <n v="0"/>
    <n v="0"/>
    <n v="0"/>
    <n v="189.75"/>
    <n v="189.75"/>
    <n v="0"/>
    <n v="0"/>
    <n v="0"/>
    <n v="0"/>
    <n v="0"/>
  </r>
  <r>
    <n v="25"/>
    <d v="2012-11-18T00:00:00"/>
    <d v="2012-12-01T00:00:00"/>
    <x v="6"/>
    <s v="G1N"/>
    <s v="GD10000000"/>
    <s v="GD0"/>
    <n v="13"/>
    <n v="8200"/>
    <s v="GD600"/>
    <s v="DCV11"/>
    <m/>
    <m/>
    <s v="13DCV1"/>
    <n v="11"/>
    <m/>
    <m/>
    <x v="115"/>
    <n v="40509"/>
    <s v="73522"/>
    <x v="65"/>
    <x v="1"/>
    <s v="Non-executive"/>
    <s v="D608"/>
    <x v="1"/>
    <n v="305.45999999999998"/>
    <n v="0"/>
    <n v="0"/>
    <n v="0"/>
    <n v="0"/>
    <n v="0"/>
    <n v="0"/>
    <n v="0"/>
    <n v="0"/>
    <n v="0"/>
    <n v="0"/>
    <n v="0"/>
    <n v="0"/>
    <n v="0"/>
    <n v="0"/>
    <n v="0"/>
    <n v="0"/>
    <n v="0"/>
    <n v="0.23"/>
    <n v="51.7"/>
    <n v="0"/>
    <n v="0"/>
    <n v="0"/>
    <n v="0"/>
    <n v="0"/>
    <n v="17.88"/>
    <n v="0"/>
    <n v="0"/>
    <n v="0"/>
    <n v="0"/>
    <n v="0"/>
    <n v="0.32"/>
    <n v="1.1399999999999999"/>
    <n v="0"/>
    <n v="0"/>
    <n v="4.18"/>
    <n v="15.28"/>
    <n v="0"/>
    <n v="2.76"/>
    <n v="0"/>
    <n v="0"/>
    <n v="0"/>
    <n v="0"/>
    <n v="0"/>
    <n v="0"/>
    <n v="0"/>
    <n v="0"/>
    <n v="398.95"/>
    <n v="398.94999999999993"/>
    <n v="0"/>
    <n v="0"/>
    <n v="0"/>
    <n v="0"/>
    <n v="0"/>
  </r>
  <r>
    <n v="25"/>
    <d v="2012-11-18T00:00:00"/>
    <d v="2012-12-01T00:00:00"/>
    <x v="6"/>
    <s v="G1N"/>
    <s v="GD10000000"/>
    <s v="GD0"/>
    <n v="13"/>
    <n v="8200"/>
    <s v="GD600"/>
    <s v="DCV11"/>
    <m/>
    <m/>
    <s v="13DCV1"/>
    <n v="11"/>
    <m/>
    <m/>
    <x v="119"/>
    <n v="57062"/>
    <s v="47421"/>
    <x v="162"/>
    <x v="1"/>
    <s v="Non-executive"/>
    <s v="D608"/>
    <x v="1"/>
    <n v="192.3"/>
    <n v="0"/>
    <n v="0"/>
    <n v="0"/>
    <n v="0"/>
    <n v="0"/>
    <n v="0"/>
    <n v="0"/>
    <n v="0"/>
    <n v="0"/>
    <n v="0"/>
    <n v="0"/>
    <n v="0"/>
    <n v="0"/>
    <n v="0"/>
    <n v="0"/>
    <n v="0"/>
    <n v="0"/>
    <n v="0.14000000000000001"/>
    <n v="0"/>
    <n v="0"/>
    <n v="0"/>
    <n v="0"/>
    <n v="0"/>
    <n v="0"/>
    <n v="11.92"/>
    <n v="0"/>
    <n v="0"/>
    <n v="0"/>
    <n v="0"/>
    <n v="0"/>
    <n v="0.22"/>
    <n v="0.5"/>
    <n v="0"/>
    <n v="0"/>
    <n v="2.79"/>
    <n v="9.6199999999999992"/>
    <n v="0"/>
    <n v="0"/>
    <n v="0"/>
    <n v="0"/>
    <n v="0"/>
    <n v="0"/>
    <n v="0"/>
    <n v="0"/>
    <n v="0"/>
    <n v="0"/>
    <n v="217.49"/>
    <n v="217.48999999999998"/>
    <n v="0"/>
    <n v="0"/>
    <n v="0"/>
    <n v="0"/>
    <n v="0"/>
  </r>
  <r>
    <n v="25"/>
    <d v="2012-11-18T00:00:00"/>
    <d v="2012-12-01T00:00:00"/>
    <x v="6"/>
    <s v="G1N"/>
    <s v="GD10000000"/>
    <s v="GD0"/>
    <n v="13"/>
    <n v="8200"/>
    <s v="GD600"/>
    <s v="FDS13"/>
    <m/>
    <m/>
    <s v="FDSAL1"/>
    <n v="13"/>
    <m/>
    <m/>
    <x v="178"/>
    <n v="45358"/>
    <s v="73506"/>
    <x v="58"/>
    <x v="1"/>
    <s v="Non-executive"/>
    <s v="D608"/>
    <x v="1"/>
    <n v="506.19"/>
    <n v="0"/>
    <n v="0"/>
    <n v="0"/>
    <n v="0"/>
    <n v="0"/>
    <n v="0"/>
    <n v="0"/>
    <n v="0"/>
    <n v="0"/>
    <n v="0"/>
    <n v="0"/>
    <n v="0"/>
    <n v="0"/>
    <n v="0"/>
    <n v="0"/>
    <n v="0"/>
    <n v="0"/>
    <n v="0.38"/>
    <n v="0"/>
    <n v="0"/>
    <n v="0"/>
    <n v="0"/>
    <n v="0"/>
    <n v="0"/>
    <n v="30.49"/>
    <n v="0"/>
    <n v="0"/>
    <n v="0"/>
    <n v="0"/>
    <n v="0"/>
    <n v="0.68"/>
    <n v="1.55"/>
    <n v="0"/>
    <n v="0"/>
    <n v="7.14"/>
    <n v="25.32"/>
    <n v="0"/>
    <n v="0"/>
    <n v="0"/>
    <n v="0"/>
    <n v="0"/>
    <n v="0"/>
    <n v="0"/>
    <n v="0"/>
    <n v="0"/>
    <n v="0"/>
    <n v="571.75"/>
    <n v="571.74999999999989"/>
    <n v="0"/>
    <n v="0"/>
    <n v="0"/>
    <n v="0"/>
    <n v="0"/>
  </r>
  <r>
    <n v="25"/>
    <d v="2012-11-18T00:00:00"/>
    <d v="2012-12-01T00:00:00"/>
    <x v="6"/>
    <s v="G1N"/>
    <s v="GD10000000"/>
    <s v="GD0"/>
    <n v="13"/>
    <n v="8200"/>
    <s v="GD600"/>
    <s v="FFV12"/>
    <m/>
    <m/>
    <s v="21FFV1"/>
    <n v="12"/>
    <m/>
    <m/>
    <x v="116"/>
    <n v="40512"/>
    <s v="73508"/>
    <x v="58"/>
    <x v="1"/>
    <s v="Non-executive"/>
    <s v="D608"/>
    <x v="1"/>
    <n v="600.95000000000005"/>
    <n v="0"/>
    <n v="0"/>
    <n v="0"/>
    <n v="0"/>
    <n v="0"/>
    <n v="0"/>
    <n v="0"/>
    <n v="0"/>
    <n v="0"/>
    <n v="0"/>
    <n v="0"/>
    <n v="0"/>
    <n v="0"/>
    <n v="0"/>
    <n v="0"/>
    <n v="0"/>
    <n v="0"/>
    <n v="0.44"/>
    <n v="40.46"/>
    <n v="0"/>
    <n v="0"/>
    <n v="0"/>
    <n v="0"/>
    <n v="0"/>
    <n v="36.42"/>
    <n v="0"/>
    <n v="0"/>
    <n v="0"/>
    <n v="0"/>
    <n v="0"/>
    <n v="0.68"/>
    <n v="1.54"/>
    <n v="0"/>
    <n v="0"/>
    <n v="8.52"/>
    <n v="30.05"/>
    <n v="0"/>
    <n v="2.15"/>
    <n v="0"/>
    <n v="0"/>
    <n v="0"/>
    <n v="0"/>
    <n v="0"/>
    <n v="0"/>
    <n v="0"/>
    <n v="0"/>
    <n v="721.21"/>
    <n v="721.20999999999992"/>
    <n v="0"/>
    <n v="0"/>
    <n v="0"/>
    <n v="0"/>
    <n v="0"/>
  </r>
  <r>
    <n v="25"/>
    <d v="2012-11-18T00:00:00"/>
    <d v="2012-12-01T00:00:00"/>
    <x v="6"/>
    <s v="G1N"/>
    <s v="GD10000000"/>
    <s v="GD0"/>
    <n v="13"/>
    <n v="8200"/>
    <s v="GD600"/>
    <s v="FFV13"/>
    <m/>
    <m/>
    <s v="31FFV1"/>
    <n v="13"/>
    <m/>
    <m/>
    <x v="110"/>
    <n v="3679"/>
    <s v="46053"/>
    <x v="58"/>
    <x v="1"/>
    <s v="Non-executive"/>
    <s v="D608"/>
    <x v="1"/>
    <n v="788.32"/>
    <n v="0"/>
    <n v="0"/>
    <n v="0"/>
    <n v="0"/>
    <n v="0"/>
    <n v="0"/>
    <n v="0"/>
    <n v="0"/>
    <n v="0"/>
    <n v="0"/>
    <n v="0"/>
    <n v="0"/>
    <n v="0"/>
    <n v="0"/>
    <n v="0"/>
    <n v="0"/>
    <n v="0"/>
    <n v="0.57999999999999996"/>
    <n v="153.08000000000001"/>
    <n v="0"/>
    <n v="0"/>
    <n v="0"/>
    <n v="0"/>
    <n v="0"/>
    <n v="44.69"/>
    <n v="0"/>
    <n v="0"/>
    <n v="0"/>
    <n v="0"/>
    <n v="0"/>
    <n v="0.98"/>
    <n v="3.42"/>
    <n v="0"/>
    <n v="0"/>
    <n v="10.46"/>
    <n v="39.409999999999997"/>
    <n v="0"/>
    <n v="8.16"/>
    <n v="0"/>
    <n v="0"/>
    <n v="0"/>
    <n v="0"/>
    <n v="0"/>
    <n v="0"/>
    <n v="0"/>
    <n v="0"/>
    <n v="1049.0999999999999"/>
    <n v="1049.1000000000001"/>
    <n v="0"/>
    <n v="0"/>
    <n v="0"/>
    <n v="0"/>
    <n v="0"/>
  </r>
  <r>
    <n v="25"/>
    <d v="2012-11-18T00:00:00"/>
    <d v="2012-12-01T00:00:00"/>
    <x v="6"/>
    <s v="G1N"/>
    <s v="GD10000000"/>
    <s v="GD0"/>
    <n v="13"/>
    <n v="8200"/>
    <s v="GD600"/>
    <s v="FFV13"/>
    <m/>
    <m/>
    <s v="31FFV1"/>
    <n v="13"/>
    <m/>
    <m/>
    <x v="221"/>
    <n v="12371"/>
    <s v="40781"/>
    <x v="63"/>
    <x v="1"/>
    <s v="Non-executive"/>
    <s v="D608"/>
    <x v="1"/>
    <n v="0"/>
    <n v="0"/>
    <n v="0"/>
    <n v="0"/>
    <n v="0"/>
    <n v="810.68"/>
    <n v="0"/>
    <n v="0"/>
    <n v="0"/>
    <n v="0"/>
    <n v="0"/>
    <n v="0"/>
    <n v="0"/>
    <n v="0"/>
    <n v="0"/>
    <n v="0"/>
    <n v="0"/>
    <n v="0"/>
    <n v="0.6"/>
    <n v="155.12"/>
    <n v="0"/>
    <n v="0"/>
    <n v="0"/>
    <n v="0"/>
    <n v="0"/>
    <n v="47.06"/>
    <n v="0"/>
    <n v="0"/>
    <n v="0"/>
    <n v="0"/>
    <n v="0"/>
    <n v="0.89"/>
    <n v="2.64"/>
    <n v="0"/>
    <n v="0"/>
    <n v="11.01"/>
    <n v="40.54"/>
    <n v="0"/>
    <n v="8.2799999999999994"/>
    <n v="0"/>
    <n v="0"/>
    <n v="0"/>
    <n v="0"/>
    <n v="0"/>
    <n v="0"/>
    <n v="0"/>
    <n v="0"/>
    <n v="1076.82"/>
    <n v="1076.82"/>
    <n v="0"/>
    <n v="0"/>
    <n v="0"/>
    <n v="0"/>
    <n v="0"/>
  </r>
  <r>
    <n v="25"/>
    <d v="2012-11-18T00:00:00"/>
    <d v="2012-12-01T00:00:00"/>
    <x v="6"/>
    <s v="G1N"/>
    <s v="GD10000000"/>
    <s v="GD0"/>
    <n v="13"/>
    <n v="8200"/>
    <s v="GD600"/>
    <s v="FFV13"/>
    <m/>
    <m/>
    <s v="31FFV1"/>
    <n v="13"/>
    <m/>
    <m/>
    <x v="112"/>
    <n v="20751"/>
    <s v="19399"/>
    <x v="63"/>
    <x v="1"/>
    <s v="Non-executive"/>
    <s v="D608"/>
    <x v="1"/>
    <n v="810.7"/>
    <n v="0"/>
    <n v="0"/>
    <n v="0"/>
    <n v="0"/>
    <n v="0"/>
    <n v="0"/>
    <n v="0"/>
    <n v="0"/>
    <n v="0"/>
    <n v="0"/>
    <n v="0"/>
    <n v="0"/>
    <n v="0"/>
    <n v="0"/>
    <n v="0"/>
    <n v="0"/>
    <n v="0"/>
    <n v="1.65"/>
    <n v="121"/>
    <n v="0"/>
    <n v="0"/>
    <n v="0"/>
    <n v="0"/>
    <n v="0"/>
    <n v="0"/>
    <n v="0"/>
    <n v="0"/>
    <n v="0"/>
    <n v="56.74"/>
    <n v="0"/>
    <n v="0.9"/>
    <n v="2.64"/>
    <n v="0"/>
    <n v="0"/>
    <n v="0"/>
    <n v="0"/>
    <n v="0"/>
    <n v="0"/>
    <n v="0"/>
    <n v="0"/>
    <n v="0"/>
    <n v="0"/>
    <n v="0"/>
    <n v="0"/>
    <n v="0"/>
    <n v="0"/>
    <n v="993.63"/>
    <n v="993.63"/>
    <n v="0"/>
    <n v="0"/>
    <n v="0"/>
    <n v="0"/>
    <n v="0"/>
  </r>
  <r>
    <n v="25"/>
    <d v="2012-11-18T00:00:00"/>
    <d v="2012-12-01T00:00:00"/>
    <x v="6"/>
    <s v="G1N"/>
    <s v="GO16000000"/>
    <s v="GD0"/>
    <n v="13"/>
    <n v="8200"/>
    <s v="GD600"/>
    <s v="FFV13"/>
    <m/>
    <m/>
    <s v="31FFV1"/>
    <n v="13"/>
    <m/>
    <m/>
    <x v="122"/>
    <n v="63122"/>
    <s v="50752"/>
    <x v="69"/>
    <x v="1"/>
    <s v="Non-executive"/>
    <s v="D608"/>
    <x v="1"/>
    <n v="582.80999999999995"/>
    <n v="0"/>
    <n v="0"/>
    <n v="0"/>
    <n v="0"/>
    <n v="0"/>
    <n v="0"/>
    <n v="0"/>
    <n v="0"/>
    <n v="0"/>
    <n v="58.28"/>
    <n v="0"/>
    <n v="0"/>
    <n v="0"/>
    <n v="0"/>
    <n v="0"/>
    <n v="0"/>
    <n v="0"/>
    <n v="0.43"/>
    <n v="155.11000000000001"/>
    <n v="0"/>
    <n v="0"/>
    <n v="0"/>
    <n v="0"/>
    <n v="0"/>
    <n v="27.63"/>
    <n v="0"/>
    <n v="0"/>
    <n v="0"/>
    <n v="0"/>
    <n v="0"/>
    <n v="0.99"/>
    <n v="3.42"/>
    <n v="0"/>
    <n v="0"/>
    <n v="6.46"/>
    <n v="29.14"/>
    <n v="0"/>
    <n v="8.2799999999999994"/>
    <n v="0"/>
    <n v="0"/>
    <n v="0"/>
    <n v="0"/>
    <n v="0"/>
    <n v="0"/>
    <n v="0"/>
    <n v="0"/>
    <n v="755.99"/>
    <n v="872.54999999999984"/>
    <n v="0"/>
    <n v="0"/>
    <n v="0"/>
    <n v="0"/>
    <n v="0"/>
  </r>
  <r>
    <n v="25"/>
    <d v="2012-11-18T00:00:00"/>
    <d v="2012-12-01T00:00:00"/>
    <x v="6"/>
    <s v="G1N"/>
    <s v="GD10000000"/>
    <s v="GD0"/>
    <n v="13"/>
    <n v="8200"/>
    <s v="GD600"/>
    <s v="HFK12"/>
    <m/>
    <m/>
    <s v="22HHFK"/>
    <n v="12"/>
    <m/>
    <m/>
    <x v="374"/>
    <n v="70671"/>
    <s v="76785"/>
    <x v="163"/>
    <x v="1"/>
    <s v="Non-executive"/>
    <s v="D608"/>
    <x v="1"/>
    <n v="2627.66"/>
    <n v="0"/>
    <n v="0"/>
    <n v="0"/>
    <n v="0"/>
    <n v="0"/>
    <n v="0"/>
    <n v="0"/>
    <n v="0"/>
    <n v="0"/>
    <n v="0"/>
    <n v="0"/>
    <n v="0"/>
    <n v="0"/>
    <n v="0"/>
    <n v="0"/>
    <n v="0"/>
    <n v="0"/>
    <n v="1.92"/>
    <n v="178.92"/>
    <n v="0"/>
    <n v="0"/>
    <n v="0"/>
    <n v="0"/>
    <n v="0"/>
    <n v="156.81"/>
    <n v="0"/>
    <n v="0"/>
    <n v="0"/>
    <n v="0"/>
    <n v="0"/>
    <n v="2.71"/>
    <n v="6.19"/>
    <n v="0"/>
    <n v="0"/>
    <n v="36.68"/>
    <n v="0"/>
    <n v="0"/>
    <n v="9.5399999999999991"/>
    <n v="0"/>
    <n v="0"/>
    <n v="0"/>
    <n v="0"/>
    <n v="0"/>
    <n v="0"/>
    <n v="0"/>
    <n v="0"/>
    <n v="3020.43"/>
    <n v="3020.43"/>
    <n v="0"/>
    <n v="0"/>
    <n v="0"/>
    <n v="0"/>
    <n v="0"/>
  </r>
  <r>
    <n v="25"/>
    <d v="2012-11-18T00:00:00"/>
    <d v="2012-12-01T00:00:00"/>
    <x v="6"/>
    <s v="G1N"/>
    <s v="GD10000000"/>
    <s v="GD0"/>
    <n v="13"/>
    <n v="8200"/>
    <s v="GD600"/>
    <s v="PRE11"/>
    <m/>
    <m/>
    <s v="03PREP"/>
    <n v="11"/>
    <m/>
    <m/>
    <x v="184"/>
    <n v="67170"/>
    <s v="71609"/>
    <x v="68"/>
    <x v="1"/>
    <s v="Non-executive"/>
    <s v="D608"/>
    <x v="1"/>
    <n v="909.3"/>
    <n v="0"/>
    <n v="0"/>
    <n v="0"/>
    <n v="0"/>
    <n v="0"/>
    <n v="0"/>
    <n v="0"/>
    <n v="0"/>
    <n v="0"/>
    <n v="0"/>
    <n v="0"/>
    <n v="0"/>
    <n v="0"/>
    <n v="0"/>
    <n v="0"/>
    <n v="0"/>
    <n v="0"/>
    <n v="0.68"/>
    <n v="80.02"/>
    <n v="0"/>
    <n v="0"/>
    <n v="0"/>
    <n v="0"/>
    <n v="0"/>
    <n v="54.73"/>
    <n v="0"/>
    <n v="0"/>
    <n v="0"/>
    <n v="0"/>
    <n v="0"/>
    <n v="1.36"/>
    <n v="3.1"/>
    <n v="0"/>
    <n v="0"/>
    <n v="12.8"/>
    <n v="45.48"/>
    <n v="0"/>
    <n v="4.28"/>
    <n v="0"/>
    <n v="0"/>
    <n v="0"/>
    <n v="0"/>
    <n v="0"/>
    <n v="0"/>
    <n v="0"/>
    <n v="0"/>
    <n v="1111.75"/>
    <n v="1111.7499999999995"/>
    <n v="0"/>
    <n v="0"/>
    <n v="0"/>
    <n v="0"/>
    <n v="0"/>
  </r>
  <r>
    <n v="25"/>
    <d v="2012-11-18T00:00:00"/>
    <d v="2012-12-01T00:00:00"/>
    <x v="6"/>
    <s v="G1N"/>
    <s v="GD10000000"/>
    <s v="GD0"/>
    <n v="13"/>
    <n v="8200"/>
    <s v="GD600"/>
    <s v="PRE13"/>
    <m/>
    <m/>
    <s v="03PREP"/>
    <n v="13"/>
    <m/>
    <m/>
    <x v="371"/>
    <n v="70409"/>
    <s v="75539"/>
    <x v="62"/>
    <x v="1"/>
    <s v="Non-executive"/>
    <s v="D608"/>
    <x v="1"/>
    <n v="213.01"/>
    <n v="0"/>
    <n v="0"/>
    <n v="0"/>
    <n v="0"/>
    <n v="0"/>
    <n v="0"/>
    <n v="0"/>
    <n v="0"/>
    <n v="0"/>
    <n v="0"/>
    <n v="0"/>
    <n v="0"/>
    <n v="0"/>
    <n v="0"/>
    <n v="0"/>
    <n v="0"/>
    <n v="0"/>
    <n v="0"/>
    <n v="16.190000000000001"/>
    <n v="0"/>
    <n v="0"/>
    <n v="0"/>
    <n v="0"/>
    <n v="0"/>
    <n v="12.88"/>
    <n v="0"/>
    <n v="0"/>
    <n v="0"/>
    <n v="0"/>
    <n v="0"/>
    <n v="0.28000000000000003"/>
    <n v="0.62"/>
    <n v="0"/>
    <n v="0"/>
    <n v="3.01"/>
    <n v="0"/>
    <n v="0"/>
    <n v="0.86"/>
    <n v="0"/>
    <n v="0"/>
    <n v="0"/>
    <n v="0"/>
    <n v="0"/>
    <n v="0"/>
    <n v="0"/>
    <n v="0"/>
    <n v="246.85"/>
    <n v="246.85"/>
    <n v="0"/>
    <n v="0"/>
    <n v="0"/>
    <n v="0"/>
    <n v="0"/>
  </r>
  <r>
    <n v="25"/>
    <d v="2012-11-18T00:00:00"/>
    <d v="2012-12-01T00:00:00"/>
    <x v="6"/>
    <s v="G1N"/>
    <s v="GD10000000"/>
    <s v="GD0"/>
    <n v="13"/>
    <n v="8200"/>
    <s v="GD600"/>
    <s v="SAE12"/>
    <m/>
    <m/>
    <s v="21SAE1"/>
    <n v="12"/>
    <m/>
    <m/>
    <x v="76"/>
    <n v="39652"/>
    <s v="46833"/>
    <x v="164"/>
    <x v="1"/>
    <s v="Non-executive"/>
    <s v="D608"/>
    <x v="1"/>
    <n v="0"/>
    <n v="0"/>
    <n v="0"/>
    <n v="0"/>
    <n v="0"/>
    <n v="2858.39"/>
    <n v="0"/>
    <n v="0"/>
    <n v="0"/>
    <n v="0"/>
    <n v="0"/>
    <n v="0"/>
    <n v="0"/>
    <n v="0"/>
    <n v="0"/>
    <n v="0"/>
    <n v="0"/>
    <n v="0"/>
    <n v="2.08"/>
    <n v="517.04999999999995"/>
    <n v="0"/>
    <n v="0"/>
    <n v="0"/>
    <n v="0"/>
    <n v="0"/>
    <n v="162.11000000000001"/>
    <n v="0"/>
    <n v="0"/>
    <n v="0"/>
    <n v="0"/>
    <n v="0"/>
    <n v="3.27"/>
    <n v="11.39"/>
    <n v="0"/>
    <n v="0"/>
    <n v="37.909999999999997"/>
    <n v="142.91999999999999"/>
    <n v="0"/>
    <n v="27.58"/>
    <n v="0"/>
    <n v="0"/>
    <n v="0"/>
    <n v="0"/>
    <n v="0"/>
    <n v="0"/>
    <n v="0"/>
    <n v="0"/>
    <n v="3762.7"/>
    <n v="3762.6999999999994"/>
    <n v="0"/>
    <n v="0"/>
    <n v="0"/>
    <n v="0"/>
    <n v="0"/>
  </r>
  <r>
    <n v="25"/>
    <d v="2012-11-18T00:00:00"/>
    <d v="2012-12-01T00:00:00"/>
    <x v="6"/>
    <s v="G1N"/>
    <s v="GD10000000"/>
    <s v="GD0"/>
    <n v="13"/>
    <n v="8200"/>
    <s v="GD600"/>
    <s v="SAE12"/>
    <m/>
    <m/>
    <s v="21SAE1"/>
    <n v="12"/>
    <m/>
    <m/>
    <x v="116"/>
    <n v="40512"/>
    <s v="73508"/>
    <x v="58"/>
    <x v="1"/>
    <s v="Non-executive"/>
    <s v="D608"/>
    <x v="1"/>
    <n v="288.45"/>
    <n v="0"/>
    <n v="0"/>
    <n v="0"/>
    <n v="0"/>
    <n v="0"/>
    <n v="0"/>
    <n v="0"/>
    <n v="0"/>
    <n v="0"/>
    <n v="0"/>
    <n v="0"/>
    <n v="0"/>
    <n v="0"/>
    <n v="0"/>
    <n v="0"/>
    <n v="0"/>
    <n v="0"/>
    <n v="0.22"/>
    <n v="19.420000000000002"/>
    <n v="0"/>
    <n v="0"/>
    <n v="0"/>
    <n v="0"/>
    <n v="0"/>
    <n v="17.48"/>
    <n v="0"/>
    <n v="0"/>
    <n v="0"/>
    <n v="0"/>
    <n v="0"/>
    <n v="0.32"/>
    <n v="0.74"/>
    <n v="0"/>
    <n v="0"/>
    <n v="4.08"/>
    <n v="14.42"/>
    <n v="0"/>
    <n v="1.03"/>
    <n v="0"/>
    <n v="0"/>
    <n v="0"/>
    <n v="0"/>
    <n v="0"/>
    <n v="0"/>
    <n v="0"/>
    <n v="0"/>
    <n v="346.16"/>
    <n v="346.16"/>
    <n v="0"/>
    <n v="0"/>
    <n v="0"/>
    <n v="0"/>
    <n v="0"/>
  </r>
  <r>
    <n v="25"/>
    <d v="2012-11-18T00:00:00"/>
    <d v="2012-12-01T00:00:00"/>
    <x v="6"/>
    <s v="G1N"/>
    <s v="GD10000000"/>
    <s v="GD0"/>
    <n v="13"/>
    <n v="8200"/>
    <s v="GD600"/>
    <s v="SAE12"/>
    <m/>
    <m/>
    <s v="21SAE1"/>
    <n v="12"/>
    <m/>
    <m/>
    <x v="119"/>
    <n v="57062"/>
    <s v="47421"/>
    <x v="162"/>
    <x v="1"/>
    <s v="Non-executive"/>
    <s v="D608"/>
    <x v="1"/>
    <n v="480.76"/>
    <n v="0"/>
    <n v="0"/>
    <n v="0"/>
    <n v="0"/>
    <n v="0"/>
    <n v="0"/>
    <n v="0"/>
    <n v="0"/>
    <n v="0"/>
    <n v="0"/>
    <n v="0"/>
    <n v="0"/>
    <n v="0"/>
    <n v="0"/>
    <n v="0"/>
    <n v="0"/>
    <n v="0"/>
    <n v="0.36"/>
    <n v="0"/>
    <n v="0"/>
    <n v="0"/>
    <n v="0"/>
    <n v="0"/>
    <n v="0"/>
    <n v="29.8"/>
    <n v="0"/>
    <n v="0"/>
    <n v="0"/>
    <n v="0"/>
    <n v="0"/>
    <n v="0.54"/>
    <n v="1.24"/>
    <n v="0"/>
    <n v="0"/>
    <n v="6.98"/>
    <n v="24.04"/>
    <n v="0"/>
    <n v="0"/>
    <n v="0"/>
    <n v="0"/>
    <n v="0"/>
    <n v="0"/>
    <n v="0"/>
    <n v="0"/>
    <n v="0"/>
    <n v="0"/>
    <n v="543.72"/>
    <n v="543.72"/>
    <n v="0"/>
    <n v="0"/>
    <n v="0"/>
    <n v="0"/>
    <n v="0"/>
  </r>
  <r>
    <n v="25"/>
    <d v="2012-11-18T00:00:00"/>
    <d v="2012-12-01T00:00:00"/>
    <x v="6"/>
    <s v="G1N"/>
    <s v="GD10000000"/>
    <s v="GD0"/>
    <n v="13"/>
    <n v="8200"/>
    <s v="GD600"/>
    <s v="SAE13"/>
    <m/>
    <m/>
    <s v="31SAE1"/>
    <n v="13"/>
    <m/>
    <m/>
    <x v="111"/>
    <n v="4351"/>
    <s v="44122"/>
    <x v="62"/>
    <x v="1"/>
    <s v="Non-executive"/>
    <s v="D608"/>
    <x v="1"/>
    <n v="642.70000000000005"/>
    <n v="0"/>
    <n v="0"/>
    <n v="0"/>
    <n v="0"/>
    <n v="0"/>
    <n v="0"/>
    <n v="0"/>
    <n v="0"/>
    <n v="0"/>
    <n v="0"/>
    <n v="0"/>
    <n v="0"/>
    <n v="0"/>
    <n v="0"/>
    <n v="0"/>
    <n v="0"/>
    <n v="0"/>
    <n v="0.46"/>
    <n v="32.36"/>
    <n v="0"/>
    <n v="0"/>
    <n v="0"/>
    <n v="0"/>
    <n v="0"/>
    <n v="38.69"/>
    <n v="0"/>
    <n v="0"/>
    <n v="0"/>
    <n v="0"/>
    <n v="0"/>
    <n v="0.54"/>
    <n v="1.24"/>
    <n v="0"/>
    <n v="0"/>
    <n v="9.06"/>
    <n v="32.14"/>
    <n v="0"/>
    <n v="1.72"/>
    <n v="0"/>
    <n v="0"/>
    <n v="0"/>
    <n v="0"/>
    <n v="0"/>
    <n v="0"/>
    <n v="0"/>
    <n v="0"/>
    <n v="758.91"/>
    <n v="758.91"/>
    <n v="0"/>
    <n v="0"/>
    <n v="0"/>
    <n v="0"/>
    <n v="0"/>
  </r>
  <r>
    <n v="25"/>
    <d v="2012-11-18T00:00:00"/>
    <d v="2012-12-01T00:00:00"/>
    <x v="6"/>
    <s v="G1N"/>
    <s v="GD10000000"/>
    <s v="GD0"/>
    <n v="13"/>
    <n v="8200"/>
    <s v="GD600"/>
    <s v="SAE13"/>
    <m/>
    <m/>
    <s v="31SAE1"/>
    <n v="13"/>
    <m/>
    <m/>
    <x v="221"/>
    <n v="12371"/>
    <s v="40781"/>
    <x v="63"/>
    <x v="1"/>
    <s v="Non-executive"/>
    <s v="D608"/>
    <x v="1"/>
    <n v="0"/>
    <n v="0"/>
    <n v="0"/>
    <n v="0"/>
    <n v="0"/>
    <n v="1621.37"/>
    <n v="0"/>
    <n v="0"/>
    <n v="0"/>
    <n v="0"/>
    <n v="0"/>
    <n v="0"/>
    <n v="0"/>
    <n v="0"/>
    <n v="0"/>
    <n v="0"/>
    <n v="0"/>
    <n v="0"/>
    <n v="1.18"/>
    <n v="310.23"/>
    <n v="0"/>
    <n v="0"/>
    <n v="0"/>
    <n v="0"/>
    <n v="0"/>
    <n v="94.12"/>
    <n v="0"/>
    <n v="0"/>
    <n v="0"/>
    <n v="0"/>
    <n v="0"/>
    <n v="1.8"/>
    <n v="5.27"/>
    <n v="0"/>
    <n v="0"/>
    <n v="22"/>
    <n v="81.069999999999993"/>
    <n v="0"/>
    <n v="16.54"/>
    <n v="0"/>
    <n v="0"/>
    <n v="0"/>
    <n v="0"/>
    <n v="0"/>
    <n v="0"/>
    <n v="0"/>
    <n v="0"/>
    <n v="2153.58"/>
    <n v="2153.5800000000004"/>
    <n v="0"/>
    <n v="0"/>
    <n v="0"/>
    <n v="0"/>
    <n v="0"/>
  </r>
  <r>
    <n v="25"/>
    <d v="2012-11-18T00:00:00"/>
    <d v="2012-12-01T00:00:00"/>
    <x v="6"/>
    <s v="G1N"/>
    <s v="GD10000000"/>
    <s v="GD0"/>
    <n v="13"/>
    <n v="8200"/>
    <s v="GD600"/>
    <s v="SAE13"/>
    <m/>
    <m/>
    <s v="31SAE1"/>
    <n v="13"/>
    <m/>
    <m/>
    <x v="113"/>
    <n v="25671"/>
    <s v="25512"/>
    <x v="63"/>
    <x v="1"/>
    <s v="Non-executive"/>
    <s v="D608"/>
    <x v="1"/>
    <n v="1621.38"/>
    <n v="0"/>
    <n v="0"/>
    <n v="0"/>
    <n v="0"/>
    <n v="0"/>
    <n v="0"/>
    <n v="0"/>
    <n v="0"/>
    <n v="0"/>
    <n v="0"/>
    <n v="0"/>
    <n v="0"/>
    <n v="0"/>
    <n v="0"/>
    <n v="0"/>
    <n v="0"/>
    <n v="0"/>
    <n v="3.27"/>
    <n v="248.61"/>
    <n v="0"/>
    <n v="0"/>
    <n v="0"/>
    <n v="0"/>
    <n v="0"/>
    <n v="0"/>
    <n v="0"/>
    <n v="0"/>
    <n v="0"/>
    <n v="113.5"/>
    <n v="0"/>
    <n v="1.96"/>
    <n v="6.84"/>
    <n v="0"/>
    <n v="0"/>
    <n v="0"/>
    <n v="0"/>
    <n v="0"/>
    <n v="0"/>
    <n v="0"/>
    <n v="0"/>
    <n v="0"/>
    <n v="0"/>
    <n v="0"/>
    <n v="0"/>
    <n v="0"/>
    <n v="0"/>
    <n v="1995.56"/>
    <n v="1995.5600000000002"/>
    <n v="0"/>
    <n v="0"/>
    <n v="0"/>
    <n v="0"/>
    <n v="0"/>
  </r>
  <r>
    <n v="25"/>
    <d v="2012-11-18T00:00:00"/>
    <d v="2012-12-01T00:00:00"/>
    <x v="6"/>
    <s v="G1N"/>
    <s v="GD10000000"/>
    <s v="GD0"/>
    <n v="13"/>
    <n v="8200"/>
    <s v="GD600"/>
    <s v="SAE13"/>
    <m/>
    <m/>
    <s v="31SAE1"/>
    <n v="13"/>
    <m/>
    <m/>
    <x v="114"/>
    <n v="37710"/>
    <s v="73535"/>
    <x v="64"/>
    <x v="1"/>
    <s v="Non-executive"/>
    <s v="D608"/>
    <x v="1"/>
    <n v="1574.4"/>
    <n v="0"/>
    <n v="0"/>
    <n v="0"/>
    <n v="0"/>
    <n v="0"/>
    <n v="0"/>
    <n v="0"/>
    <n v="0"/>
    <n v="0"/>
    <n v="0"/>
    <n v="0"/>
    <n v="0"/>
    <n v="0"/>
    <n v="0"/>
    <n v="0"/>
    <n v="0"/>
    <n v="0"/>
    <n v="1.1399999999999999"/>
    <n v="0"/>
    <n v="0"/>
    <n v="0"/>
    <n v="0"/>
    <n v="0"/>
    <n v="0"/>
    <n v="97.61"/>
    <n v="0"/>
    <n v="0"/>
    <n v="0"/>
    <n v="0"/>
    <n v="0"/>
    <n v="1.08"/>
    <n v="2.48"/>
    <n v="0"/>
    <n v="0"/>
    <n v="22.83"/>
    <n v="78.72"/>
    <n v="0"/>
    <n v="0"/>
    <n v="0"/>
    <n v="0"/>
    <n v="0"/>
    <n v="0"/>
    <n v="0"/>
    <n v="0"/>
    <n v="0"/>
    <n v="0"/>
    <n v="1778.26"/>
    <n v="1778.26"/>
    <n v="0"/>
    <n v="0"/>
    <n v="0"/>
    <n v="0"/>
    <n v="0"/>
  </r>
  <r>
    <n v="25"/>
    <d v="2012-11-18T00:00:00"/>
    <d v="2012-12-01T00:00:00"/>
    <x v="6"/>
    <s v="G1N"/>
    <s v="GD10000000"/>
    <s v="GD0"/>
    <n v="13"/>
    <n v="8200"/>
    <s v="GD600"/>
    <s v="SAE13"/>
    <m/>
    <m/>
    <s v="31SAE1"/>
    <n v="13"/>
    <m/>
    <m/>
    <x v="115"/>
    <n v="40509"/>
    <s v="73522"/>
    <x v="65"/>
    <x v="1"/>
    <s v="Non-executive"/>
    <s v="D608"/>
    <x v="1"/>
    <n v="1221.83"/>
    <n v="0"/>
    <n v="0"/>
    <n v="0"/>
    <n v="0"/>
    <n v="0"/>
    <n v="0"/>
    <n v="0"/>
    <n v="0"/>
    <n v="0"/>
    <n v="0"/>
    <n v="0"/>
    <n v="0"/>
    <n v="0"/>
    <n v="0"/>
    <n v="0"/>
    <n v="0"/>
    <n v="0"/>
    <n v="0.88"/>
    <n v="206.82"/>
    <n v="0"/>
    <n v="0"/>
    <n v="0"/>
    <n v="0"/>
    <n v="0"/>
    <n v="71.48"/>
    <n v="0"/>
    <n v="0"/>
    <n v="0"/>
    <n v="0"/>
    <n v="0"/>
    <n v="1.31"/>
    <n v="4.55"/>
    <n v="0"/>
    <n v="0"/>
    <n v="16.72"/>
    <n v="61.09"/>
    <n v="0"/>
    <n v="11.04"/>
    <n v="0"/>
    <n v="0"/>
    <n v="0"/>
    <n v="0"/>
    <n v="0"/>
    <n v="0"/>
    <n v="0"/>
    <n v="0"/>
    <n v="1595.72"/>
    <n v="1595.7199999999998"/>
    <n v="0"/>
    <n v="0"/>
    <n v="0"/>
    <n v="0"/>
    <n v="0"/>
  </r>
  <r>
    <n v="25"/>
    <d v="2012-11-18T00:00:00"/>
    <d v="2012-12-01T00:00:00"/>
    <x v="6"/>
    <s v="G1N"/>
    <s v="GD10000000"/>
    <s v="GD0"/>
    <n v="13"/>
    <n v="8200"/>
    <s v="GD600"/>
    <s v="SAE13"/>
    <m/>
    <m/>
    <s v="31SAE1"/>
    <n v="13"/>
    <m/>
    <m/>
    <x v="117"/>
    <n v="44045"/>
    <s v="48038"/>
    <x v="58"/>
    <x v="1"/>
    <s v="Non-executive"/>
    <s v="D608"/>
    <x v="1"/>
    <n v="0"/>
    <n v="0"/>
    <n v="0"/>
    <n v="0"/>
    <n v="0"/>
    <n v="1021.22"/>
    <n v="0"/>
    <n v="0"/>
    <n v="0"/>
    <n v="0"/>
    <n v="0"/>
    <n v="0"/>
    <n v="0"/>
    <n v="0"/>
    <n v="0"/>
    <n v="0"/>
    <n v="0"/>
    <n v="0"/>
    <n v="0.74"/>
    <n v="187.08"/>
    <n v="0"/>
    <n v="0"/>
    <n v="0"/>
    <n v="0"/>
    <n v="0"/>
    <n v="58.42"/>
    <n v="0"/>
    <n v="0"/>
    <n v="0"/>
    <n v="0"/>
    <n v="0"/>
    <n v="1.2"/>
    <n v="3.51"/>
    <n v="0"/>
    <n v="0"/>
    <n v="13.67"/>
    <n v="51.06"/>
    <n v="0"/>
    <n v="9.98"/>
    <n v="0"/>
    <n v="0"/>
    <n v="0"/>
    <n v="0"/>
    <n v="0"/>
    <n v="0"/>
    <n v="0"/>
    <n v="0"/>
    <n v="1346.88"/>
    <n v="1346.88"/>
    <n v="0"/>
    <n v="0"/>
    <n v="0"/>
    <n v="0"/>
    <n v="0"/>
  </r>
  <r>
    <n v="25"/>
    <d v="2012-11-18T00:00:00"/>
    <d v="2012-12-01T00:00:00"/>
    <x v="6"/>
    <s v="G1N"/>
    <s v="GD10000000"/>
    <s v="GD0"/>
    <n v="13"/>
    <n v="8200"/>
    <s v="GD600"/>
    <s v="SAE13"/>
    <m/>
    <m/>
    <s v="31SAE1"/>
    <n v="13"/>
    <m/>
    <m/>
    <x v="178"/>
    <n v="45358"/>
    <s v="73506"/>
    <x v="58"/>
    <x v="1"/>
    <s v="Non-executive"/>
    <s v="D608"/>
    <x v="1"/>
    <n v="506.19"/>
    <n v="0"/>
    <n v="0"/>
    <n v="0"/>
    <n v="0"/>
    <n v="0"/>
    <n v="0"/>
    <n v="0"/>
    <n v="0"/>
    <n v="0"/>
    <n v="0"/>
    <n v="0"/>
    <n v="0"/>
    <n v="0"/>
    <n v="0"/>
    <n v="0"/>
    <n v="0"/>
    <n v="0"/>
    <n v="0.38"/>
    <n v="0"/>
    <n v="0"/>
    <n v="0"/>
    <n v="0"/>
    <n v="0"/>
    <n v="0"/>
    <n v="30.49"/>
    <n v="0"/>
    <n v="0"/>
    <n v="0"/>
    <n v="0"/>
    <n v="0"/>
    <n v="0.68"/>
    <n v="1.55"/>
    <n v="0"/>
    <n v="0"/>
    <n v="7.14"/>
    <n v="25.32"/>
    <n v="0"/>
    <n v="0"/>
    <n v="0"/>
    <n v="0"/>
    <n v="0"/>
    <n v="0"/>
    <n v="0"/>
    <n v="0"/>
    <n v="0"/>
    <n v="0"/>
    <n v="571.75"/>
    <n v="571.74999999999989"/>
    <n v="0"/>
    <n v="0"/>
    <n v="0"/>
    <n v="0"/>
    <n v="0"/>
  </r>
  <r>
    <n v="25"/>
    <d v="2012-11-18T00:00:00"/>
    <d v="2012-12-01T00:00:00"/>
    <x v="6"/>
    <s v="G1N"/>
    <s v="GD10000000"/>
    <s v="GD0"/>
    <n v="13"/>
    <n v="8200"/>
    <s v="GD600"/>
    <s v="SAE13"/>
    <m/>
    <m/>
    <s v="31SAE1"/>
    <n v="13"/>
    <m/>
    <m/>
    <x v="120"/>
    <n v="61802"/>
    <s v="912"/>
    <x v="58"/>
    <x v="1"/>
    <s v="Non-executive"/>
    <s v="D608"/>
    <x v="1"/>
    <n v="961.53"/>
    <n v="0"/>
    <n v="0"/>
    <n v="0"/>
    <n v="0"/>
    <n v="0"/>
    <n v="0"/>
    <n v="0"/>
    <n v="0"/>
    <n v="0"/>
    <n v="0"/>
    <n v="0"/>
    <n v="0"/>
    <n v="0"/>
    <n v="0"/>
    <n v="0"/>
    <n v="0"/>
    <n v="0"/>
    <n v="0.7"/>
    <n v="64.73"/>
    <n v="0"/>
    <n v="0"/>
    <n v="0"/>
    <n v="0"/>
    <n v="0"/>
    <n v="57.21"/>
    <n v="0"/>
    <n v="0"/>
    <n v="0"/>
    <n v="0"/>
    <n v="0"/>
    <n v="1.0900000000000001"/>
    <n v="2.48"/>
    <n v="0"/>
    <n v="0"/>
    <n v="13.39"/>
    <n v="48.08"/>
    <n v="0"/>
    <n v="3.45"/>
    <n v="0"/>
    <n v="0"/>
    <n v="0"/>
    <n v="0"/>
    <n v="0"/>
    <n v="0"/>
    <n v="0"/>
    <n v="0"/>
    <n v="1152.6600000000001"/>
    <n v="1152.6600000000001"/>
    <n v="0"/>
    <n v="0"/>
    <n v="0"/>
    <n v="0"/>
    <n v="0"/>
  </r>
  <r>
    <n v="25"/>
    <d v="2012-11-18T00:00:00"/>
    <d v="2012-12-01T00:00:00"/>
    <x v="6"/>
    <s v="G1N"/>
    <s v="GD10000000"/>
    <s v="GD0"/>
    <n v="13"/>
    <n v="8200"/>
    <s v="GD600"/>
    <s v="SAE13"/>
    <m/>
    <m/>
    <s v="31SAE1"/>
    <n v="13"/>
    <m/>
    <m/>
    <x v="179"/>
    <n v="64519"/>
    <s v="73505"/>
    <x v="99"/>
    <x v="1"/>
    <s v="Non-executive"/>
    <s v="D608"/>
    <x v="1"/>
    <n v="639.03"/>
    <n v="0"/>
    <n v="0"/>
    <n v="0"/>
    <n v="0"/>
    <n v="0"/>
    <n v="0"/>
    <n v="0"/>
    <n v="0"/>
    <n v="0"/>
    <n v="0"/>
    <n v="0"/>
    <n v="0"/>
    <n v="0"/>
    <n v="0"/>
    <n v="0"/>
    <n v="0"/>
    <n v="0"/>
    <n v="0.79"/>
    <n v="234.43"/>
    <n v="0"/>
    <n v="0"/>
    <n v="0"/>
    <n v="0"/>
    <n v="0"/>
    <n v="34.130000000000003"/>
    <n v="0"/>
    <n v="0"/>
    <n v="0"/>
    <n v="0"/>
    <n v="0"/>
    <n v="1.64"/>
    <n v="5.71"/>
    <n v="0"/>
    <n v="0"/>
    <n v="7.98"/>
    <n v="31.96"/>
    <n v="0"/>
    <n v="12.51"/>
    <n v="0"/>
    <n v="0"/>
    <n v="0"/>
    <n v="0"/>
    <n v="0"/>
    <n v="0"/>
    <n v="0"/>
    <n v="0"/>
    <n v="968.18"/>
    <n v="968.18000000000006"/>
    <n v="0"/>
    <n v="0"/>
    <n v="0"/>
    <n v="0"/>
    <n v="0"/>
  </r>
  <r>
    <n v="25"/>
    <d v="2012-11-18T00:00:00"/>
    <d v="2012-12-01T00:00:00"/>
    <x v="6"/>
    <s v="G1N"/>
    <s v="GD10000000"/>
    <s v="GD0"/>
    <n v="13"/>
    <n v="8200"/>
    <s v="GD600"/>
    <s v="SAE13"/>
    <m/>
    <m/>
    <s v="31SAE1"/>
    <n v="13"/>
    <m/>
    <m/>
    <x v="210"/>
    <n v="67342"/>
    <s v="23315"/>
    <x v="58"/>
    <x v="1"/>
    <s v="Non-executive"/>
    <s v="D608"/>
    <x v="1"/>
    <n v="777.08"/>
    <n v="0"/>
    <n v="0"/>
    <n v="0"/>
    <n v="0"/>
    <n v="0"/>
    <n v="0"/>
    <n v="0"/>
    <n v="0"/>
    <n v="0"/>
    <n v="0"/>
    <n v="0"/>
    <n v="0"/>
    <n v="0"/>
    <n v="0"/>
    <n v="0"/>
    <n v="0"/>
    <n v="0"/>
    <n v="0"/>
    <n v="0"/>
    <n v="0"/>
    <n v="0"/>
    <n v="0"/>
    <n v="0"/>
    <n v="0"/>
    <n v="48.18"/>
    <n v="0"/>
    <n v="0"/>
    <n v="0"/>
    <n v="0"/>
    <n v="0"/>
    <n v="0"/>
    <n v="0"/>
    <n v="0"/>
    <n v="0"/>
    <n v="11.27"/>
    <n v="0"/>
    <n v="0"/>
    <n v="0"/>
    <n v="0"/>
    <n v="0"/>
    <n v="0"/>
    <n v="0"/>
    <n v="0"/>
    <n v="0"/>
    <n v="0"/>
    <n v="0"/>
    <n v="836.53"/>
    <n v="836.53"/>
    <n v="0"/>
    <n v="0"/>
    <n v="0"/>
    <n v="0"/>
    <n v="0"/>
  </r>
  <r>
    <n v="25"/>
    <d v="2012-11-18T00:00:00"/>
    <d v="2012-12-01T00:00:00"/>
    <x v="6"/>
    <s v="G1N"/>
    <s v="GD10000000"/>
    <s v="GD0"/>
    <n v="13"/>
    <n v="8200"/>
    <s v="GD600"/>
    <s v="SSA12"/>
    <m/>
    <m/>
    <s v="21SSA1"/>
    <n v="12"/>
    <m/>
    <m/>
    <x v="119"/>
    <n v="57062"/>
    <s v="47421"/>
    <x v="162"/>
    <x v="1"/>
    <s v="Non-executive"/>
    <s v="D608"/>
    <x v="1"/>
    <n v="1490.36"/>
    <n v="0"/>
    <n v="0"/>
    <n v="0"/>
    <n v="0"/>
    <n v="0"/>
    <n v="0"/>
    <n v="0"/>
    <n v="0"/>
    <n v="0"/>
    <n v="0"/>
    <n v="0"/>
    <n v="0"/>
    <n v="0"/>
    <n v="0"/>
    <n v="0"/>
    <n v="0"/>
    <n v="0"/>
    <n v="1.1000000000000001"/>
    <n v="0"/>
    <n v="0"/>
    <n v="0"/>
    <n v="0"/>
    <n v="0"/>
    <n v="0"/>
    <n v="92.4"/>
    <n v="0"/>
    <n v="0"/>
    <n v="0"/>
    <n v="0"/>
    <n v="0"/>
    <n v="1.68"/>
    <n v="3.83"/>
    <n v="0"/>
    <n v="0"/>
    <n v="21.61"/>
    <n v="74.52"/>
    <n v="0"/>
    <n v="0"/>
    <n v="0"/>
    <n v="0"/>
    <n v="0"/>
    <n v="0"/>
    <n v="0"/>
    <n v="0"/>
    <n v="0"/>
    <n v="0"/>
    <n v="1685.5"/>
    <n v="1685.4999999999998"/>
    <n v="0"/>
    <n v="0"/>
    <n v="0"/>
    <n v="0"/>
    <n v="0"/>
  </r>
  <r>
    <n v="25"/>
    <d v="2012-11-18T00:00:00"/>
    <d v="2012-12-01T00:00:00"/>
    <x v="6"/>
    <s v="G1N"/>
    <s v="GD10000000"/>
    <s v="GD0"/>
    <n v="13"/>
    <n v="8200"/>
    <s v="GD600"/>
    <s v="SSA13"/>
    <m/>
    <m/>
    <s v="31SSA1"/>
    <n v="13"/>
    <m/>
    <m/>
    <x v="221"/>
    <n v="12371"/>
    <s v="40781"/>
    <x v="63"/>
    <x v="1"/>
    <s v="Non-executive"/>
    <s v="D608"/>
    <x v="1"/>
    <n v="0"/>
    <n v="0"/>
    <n v="0"/>
    <n v="0"/>
    <n v="0"/>
    <n v="270.22000000000003"/>
    <n v="0"/>
    <n v="0"/>
    <n v="0"/>
    <n v="0"/>
    <n v="0"/>
    <n v="0"/>
    <n v="0"/>
    <n v="0"/>
    <n v="0"/>
    <n v="0"/>
    <n v="0"/>
    <n v="0"/>
    <n v="0.2"/>
    <n v="51.7"/>
    <n v="0"/>
    <n v="0"/>
    <n v="0"/>
    <n v="0"/>
    <n v="0"/>
    <n v="15.68"/>
    <n v="0"/>
    <n v="0"/>
    <n v="0"/>
    <n v="0"/>
    <n v="0"/>
    <n v="0.3"/>
    <n v="0.87"/>
    <n v="0"/>
    <n v="0"/>
    <n v="3.67"/>
    <n v="13.5"/>
    <n v="0"/>
    <n v="2.76"/>
    <n v="0"/>
    <n v="0"/>
    <n v="0"/>
    <n v="0"/>
    <n v="0"/>
    <n v="0"/>
    <n v="0"/>
    <n v="0"/>
    <n v="358.9"/>
    <n v="358.90000000000003"/>
    <n v="0"/>
    <n v="0"/>
    <n v="0"/>
    <n v="0"/>
    <n v="0"/>
  </r>
  <r>
    <n v="25"/>
    <d v="2012-11-18T00:00:00"/>
    <d v="2012-12-01T00:00:00"/>
    <x v="6"/>
    <s v="G1N"/>
    <s v="GD10000000"/>
    <s v="GD0"/>
    <n v="13"/>
    <n v="8200"/>
    <s v="GD600"/>
    <s v="SSA13"/>
    <m/>
    <m/>
    <s v="31SSA1"/>
    <n v="13"/>
    <m/>
    <m/>
    <x v="118"/>
    <n v="44433"/>
    <s v="51416"/>
    <x v="67"/>
    <x v="1"/>
    <s v="Non-executive"/>
    <s v="D608"/>
    <x v="1"/>
    <n v="0"/>
    <n v="343.1"/>
    <n v="0"/>
    <n v="0"/>
    <n v="0"/>
    <n v="0"/>
    <n v="0"/>
    <n v="0"/>
    <n v="0"/>
    <n v="0"/>
    <n v="0"/>
    <n v="0"/>
    <n v="0"/>
    <n v="0"/>
    <n v="0"/>
    <n v="0"/>
    <n v="0"/>
    <n v="0"/>
    <n v="0"/>
    <n v="0"/>
    <n v="0"/>
    <n v="0"/>
    <n v="0"/>
    <n v="0"/>
    <n v="0"/>
    <n v="21.28"/>
    <n v="0"/>
    <n v="0"/>
    <n v="0"/>
    <n v="0"/>
    <n v="0"/>
    <n v="0"/>
    <n v="0"/>
    <n v="0"/>
    <n v="0"/>
    <n v="4.9800000000000004"/>
    <n v="0"/>
    <n v="0"/>
    <n v="0"/>
    <n v="0"/>
    <n v="0"/>
    <n v="0"/>
    <n v="0"/>
    <n v="0"/>
    <n v="0"/>
    <n v="0"/>
    <n v="0"/>
    <n v="369.36"/>
    <n v="369.36"/>
    <n v="0"/>
    <n v="0"/>
    <n v="0"/>
    <n v="0"/>
    <n v="0"/>
  </r>
  <r>
    <n v="25"/>
    <d v="2012-11-18T00:00:00"/>
    <d v="2012-12-01T00:00:00"/>
    <x v="6"/>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25"/>
    <d v="2012-11-18T00:00:00"/>
    <d v="2012-12-01T00:00:00"/>
    <x v="6"/>
    <s v="G1N"/>
    <s v="GD10000000"/>
    <s v="GD0"/>
    <n v="13"/>
    <n v="8200"/>
    <s v="GD600"/>
    <s v="SSA13"/>
    <m/>
    <m/>
    <s v="31SSA1"/>
    <n v="13"/>
    <m/>
    <m/>
    <x v="226"/>
    <n v="69132"/>
    <s v="46880"/>
    <x v="118"/>
    <x v="1"/>
    <s v="Non-executive"/>
    <s v="D608"/>
    <x v="1"/>
    <n v="0"/>
    <n v="800.9"/>
    <n v="0"/>
    <n v="0"/>
    <n v="0"/>
    <n v="0"/>
    <n v="0"/>
    <n v="0"/>
    <n v="0"/>
    <n v="0"/>
    <n v="0"/>
    <n v="0"/>
    <n v="0"/>
    <n v="0"/>
    <n v="0"/>
    <n v="0"/>
    <n v="0"/>
    <n v="0"/>
    <n v="0"/>
    <n v="0"/>
    <n v="0"/>
    <n v="0"/>
    <n v="0"/>
    <n v="0"/>
    <n v="0"/>
    <n v="49.66"/>
    <n v="0"/>
    <n v="0"/>
    <n v="0"/>
    <n v="0"/>
    <n v="0"/>
    <n v="0"/>
    <n v="0"/>
    <n v="0"/>
    <n v="0"/>
    <n v="11.61"/>
    <n v="0"/>
    <n v="0"/>
    <n v="0"/>
    <n v="0"/>
    <n v="0"/>
    <n v="0"/>
    <n v="0"/>
    <n v="0"/>
    <n v="0"/>
    <n v="0"/>
    <n v="0"/>
    <n v="862.17"/>
    <n v="862.17"/>
    <n v="0"/>
    <n v="0"/>
    <n v="0"/>
    <n v="0"/>
    <n v="0"/>
  </r>
  <r>
    <n v="25"/>
    <d v="2012-11-18T00:00:00"/>
    <d v="2012-12-01T00:00:00"/>
    <x v="6"/>
    <s v="G1N"/>
    <s v="GD10000000"/>
    <s v="GD0"/>
    <n v="13"/>
    <n v="8200"/>
    <s v="GD600"/>
    <s v="SSA13"/>
    <m/>
    <m/>
    <s v="31SSA1"/>
    <n v="13"/>
    <m/>
    <m/>
    <x v="227"/>
    <n v="69277"/>
    <s v="46879"/>
    <x v="118"/>
    <x v="1"/>
    <s v="Non-executive"/>
    <s v="D608"/>
    <x v="1"/>
    <n v="0"/>
    <n v="600.67999999999995"/>
    <n v="0"/>
    <n v="0"/>
    <n v="0"/>
    <n v="0"/>
    <n v="0"/>
    <n v="0"/>
    <n v="0"/>
    <n v="0"/>
    <n v="0"/>
    <n v="0"/>
    <n v="0"/>
    <n v="0"/>
    <n v="0"/>
    <n v="0"/>
    <n v="0"/>
    <n v="0"/>
    <n v="0"/>
    <n v="0"/>
    <n v="0"/>
    <n v="0"/>
    <n v="0"/>
    <n v="0"/>
    <n v="0"/>
    <n v="37.24"/>
    <n v="0"/>
    <n v="0"/>
    <n v="0"/>
    <n v="0"/>
    <n v="0"/>
    <n v="0"/>
    <n v="0"/>
    <n v="0"/>
    <n v="0"/>
    <n v="8.7100000000000009"/>
    <n v="0"/>
    <n v="0"/>
    <n v="0"/>
    <n v="0"/>
    <n v="0"/>
    <n v="0"/>
    <n v="0"/>
    <n v="0"/>
    <n v="0"/>
    <n v="0"/>
    <n v="0"/>
    <n v="646.63"/>
    <n v="646.63"/>
    <n v="0"/>
    <n v="0"/>
    <n v="0"/>
    <n v="0"/>
    <n v="0"/>
  </r>
  <r>
    <n v="25"/>
    <d v="2012-11-18T00:00:00"/>
    <d v="2012-12-01T00:00:00"/>
    <x v="6"/>
    <s v="G1N"/>
    <s v="GD10000000"/>
    <s v="GD0"/>
    <n v="13"/>
    <n v="8200"/>
    <s v="GD600"/>
    <s v="TEF12"/>
    <m/>
    <m/>
    <s v="21TEF1"/>
    <n v="12"/>
    <m/>
    <m/>
    <x v="116"/>
    <n v="40512"/>
    <s v="73508"/>
    <x v="58"/>
    <x v="1"/>
    <s v="Non-executive"/>
    <s v="D608"/>
    <x v="1"/>
    <n v="48.1"/>
    <n v="0"/>
    <n v="0"/>
    <n v="0"/>
    <n v="0"/>
    <n v="0"/>
    <n v="0"/>
    <n v="0"/>
    <n v="0"/>
    <n v="0"/>
    <n v="0"/>
    <n v="0"/>
    <n v="0"/>
    <n v="0"/>
    <n v="0"/>
    <n v="0"/>
    <n v="0"/>
    <n v="0"/>
    <n v="0.04"/>
    <n v="3.24"/>
    <n v="0"/>
    <n v="0"/>
    <n v="0"/>
    <n v="0"/>
    <n v="0"/>
    <n v="2.92"/>
    <n v="0"/>
    <n v="0"/>
    <n v="0"/>
    <n v="0"/>
    <n v="0"/>
    <n v="0.05"/>
    <n v="0.12"/>
    <n v="0"/>
    <n v="0"/>
    <n v="0.68"/>
    <n v="2.4"/>
    <n v="0"/>
    <n v="0.17"/>
    <n v="0"/>
    <n v="0"/>
    <n v="0"/>
    <n v="0"/>
    <n v="0"/>
    <n v="0"/>
    <n v="0"/>
    <n v="0"/>
    <n v="57.72"/>
    <n v="57.72"/>
    <n v="0"/>
    <n v="0"/>
    <n v="0"/>
    <n v="0"/>
    <n v="0"/>
  </r>
  <r>
    <n v="25"/>
    <d v="2012-11-18T00:00:00"/>
    <d v="2012-12-01T00:00:00"/>
    <x v="6"/>
    <s v="G1N"/>
    <s v="GD10000000"/>
    <s v="GD0"/>
    <n v="13"/>
    <n v="8200"/>
    <s v="GD600"/>
    <s v="TEF13"/>
    <m/>
    <m/>
    <s v="31TEF1"/>
    <n v="13"/>
    <m/>
    <m/>
    <x v="110"/>
    <n v="3679"/>
    <s v="46053"/>
    <x v="58"/>
    <x v="1"/>
    <s v="Non-executive"/>
    <s v="D608"/>
    <x v="1"/>
    <n v="1051.05"/>
    <n v="0"/>
    <n v="0"/>
    <n v="0"/>
    <n v="0"/>
    <n v="0"/>
    <n v="0"/>
    <n v="0"/>
    <n v="0"/>
    <n v="0"/>
    <n v="0"/>
    <n v="0"/>
    <n v="0"/>
    <n v="0"/>
    <n v="0"/>
    <n v="0"/>
    <n v="0"/>
    <n v="0"/>
    <n v="0.77"/>
    <n v="204.1"/>
    <n v="0"/>
    <n v="0"/>
    <n v="0"/>
    <n v="0"/>
    <n v="0"/>
    <n v="59.59"/>
    <n v="0"/>
    <n v="0"/>
    <n v="0"/>
    <n v="0"/>
    <n v="0"/>
    <n v="1.3"/>
    <n v="4.5599999999999996"/>
    <n v="0"/>
    <n v="0"/>
    <n v="13.94"/>
    <n v="52.55"/>
    <n v="0"/>
    <n v="10.89"/>
    <n v="0"/>
    <n v="0"/>
    <n v="0"/>
    <n v="0"/>
    <n v="0"/>
    <n v="0"/>
    <n v="0"/>
    <n v="0"/>
    <n v="1398.75"/>
    <n v="1398.7499999999998"/>
    <n v="0"/>
    <n v="0"/>
    <n v="0"/>
    <n v="0"/>
    <n v="0"/>
  </r>
  <r>
    <n v="25"/>
    <d v="2012-11-18T00:00:00"/>
    <d v="2012-12-01T00:00:00"/>
    <x v="6"/>
    <s v="G1N"/>
    <s v="GD10000000"/>
    <s v="GD0"/>
    <n v="13"/>
    <n v="8200"/>
    <s v="GD600"/>
    <s v="TEF13"/>
    <m/>
    <m/>
    <s v="31TEF1"/>
    <n v="13"/>
    <m/>
    <m/>
    <x v="112"/>
    <n v="20751"/>
    <s v="19399"/>
    <x v="63"/>
    <x v="1"/>
    <s v="Non-executive"/>
    <s v="D608"/>
    <x v="1"/>
    <n v="1080.9100000000001"/>
    <n v="0"/>
    <n v="0"/>
    <n v="0"/>
    <n v="0"/>
    <n v="0"/>
    <n v="0"/>
    <n v="0"/>
    <n v="0"/>
    <n v="0"/>
    <n v="0"/>
    <n v="0"/>
    <n v="0"/>
    <n v="0"/>
    <n v="0"/>
    <n v="0"/>
    <n v="0"/>
    <n v="0"/>
    <n v="2.19"/>
    <n v="161.32"/>
    <n v="0"/>
    <n v="0"/>
    <n v="0"/>
    <n v="0"/>
    <n v="0"/>
    <n v="0"/>
    <n v="0"/>
    <n v="0"/>
    <n v="0"/>
    <n v="75.66"/>
    <n v="0"/>
    <n v="1.2"/>
    <n v="3.51"/>
    <n v="0"/>
    <n v="0"/>
    <n v="0"/>
    <n v="0"/>
    <n v="0"/>
    <n v="0"/>
    <n v="0"/>
    <n v="0"/>
    <n v="0"/>
    <n v="0"/>
    <n v="0"/>
    <n v="0"/>
    <n v="0"/>
    <n v="0"/>
    <n v="1324.79"/>
    <n v="1324.7900000000002"/>
    <n v="0"/>
    <n v="0"/>
    <n v="0"/>
    <n v="0"/>
    <n v="0"/>
  </r>
  <r>
    <n v="25"/>
    <d v="2012-11-18T00:00:00"/>
    <d v="2012-12-01T00:00:00"/>
    <x v="6"/>
    <s v="G1N"/>
    <s v="GO16000000"/>
    <s v="GD0"/>
    <n v="13"/>
    <n v="8200"/>
    <s v="GD600"/>
    <s v="TEF13"/>
    <m/>
    <m/>
    <s v="31TEF1"/>
    <n v="13"/>
    <m/>
    <m/>
    <x v="122"/>
    <n v="63122"/>
    <s v="50752"/>
    <x v="69"/>
    <x v="1"/>
    <s v="Non-executive"/>
    <s v="D608"/>
    <x v="1"/>
    <n v="194.28"/>
    <n v="0"/>
    <n v="0"/>
    <n v="0"/>
    <n v="0"/>
    <n v="0"/>
    <n v="0"/>
    <n v="0"/>
    <n v="0"/>
    <n v="0"/>
    <n v="19.43"/>
    <n v="0"/>
    <n v="0"/>
    <n v="0"/>
    <n v="0"/>
    <n v="0"/>
    <n v="0"/>
    <n v="0"/>
    <n v="0.14000000000000001"/>
    <n v="51.7"/>
    <n v="0"/>
    <n v="0"/>
    <n v="0"/>
    <n v="0"/>
    <n v="0"/>
    <n v="9.2200000000000006"/>
    <n v="0"/>
    <n v="0"/>
    <n v="0"/>
    <n v="0"/>
    <n v="0"/>
    <n v="0.33"/>
    <n v="1.1299999999999999"/>
    <n v="0"/>
    <n v="0"/>
    <n v="2.16"/>
    <n v="9.7200000000000006"/>
    <n v="0"/>
    <n v="2.75"/>
    <n v="0"/>
    <n v="0"/>
    <n v="0"/>
    <n v="0"/>
    <n v="0"/>
    <n v="0"/>
    <n v="0"/>
    <n v="0"/>
    <n v="252"/>
    <n v="290.86000000000007"/>
    <n v="0"/>
    <n v="0"/>
    <n v="0"/>
    <n v="0"/>
    <n v="0"/>
  </r>
  <r>
    <n v="25"/>
    <d v="2012-11-18T00:00:00"/>
    <d v="2012-12-01T00:00:00"/>
    <x v="6"/>
    <s v="G1N"/>
    <s v="GD10000000"/>
    <s v="GD0"/>
    <n v="13"/>
    <n v="8200"/>
    <s v="GD600"/>
    <s v="TNG12"/>
    <m/>
    <m/>
    <s v="22TNG1"/>
    <n v="12"/>
    <m/>
    <m/>
    <x v="109"/>
    <n v="770"/>
    <s v="73518"/>
    <x v="61"/>
    <x v="1"/>
    <s v="Non-executive"/>
    <s v="D608"/>
    <x v="1"/>
    <n v="810.47"/>
    <n v="0"/>
    <n v="0"/>
    <n v="0"/>
    <n v="0"/>
    <n v="0"/>
    <n v="0"/>
    <n v="0"/>
    <n v="0"/>
    <n v="0"/>
    <n v="0"/>
    <n v="0"/>
    <n v="0"/>
    <n v="0"/>
    <n v="0"/>
    <n v="0"/>
    <n v="0"/>
    <n v="0"/>
    <n v="0.57999999999999996"/>
    <n v="129.26"/>
    <n v="0"/>
    <n v="0"/>
    <n v="0"/>
    <n v="0"/>
    <n v="0"/>
    <n v="47.58"/>
    <n v="0"/>
    <n v="0"/>
    <n v="0"/>
    <n v="0"/>
    <n v="0"/>
    <n v="0.82"/>
    <n v="2.84"/>
    <n v="0"/>
    <n v="0"/>
    <n v="11.13"/>
    <n v="40.53"/>
    <n v="0"/>
    <n v="6.9"/>
    <n v="0"/>
    <n v="0"/>
    <n v="0"/>
    <n v="0"/>
    <n v="0"/>
    <n v="0"/>
    <n v="0"/>
    <n v="0"/>
    <n v="1050.1099999999999"/>
    <n v="1050.1100000000004"/>
    <n v="0"/>
    <n v="0"/>
    <n v="0"/>
    <n v="0"/>
    <n v="0"/>
  </r>
  <r>
    <n v="26"/>
    <d v="2012-12-02T00:00:00"/>
    <d v="2012-12-15T00:00:00"/>
    <x v="7"/>
    <s v="G1N"/>
    <s v="GD10000000"/>
    <s v="GD0"/>
    <n v="13"/>
    <n v="100"/>
    <s v="LD608"/>
    <s v="LF608"/>
    <m/>
    <m/>
    <m/>
    <m/>
    <m/>
    <m/>
    <x v="109"/>
    <n v="770"/>
    <s v="73518"/>
    <x v="61"/>
    <x v="1"/>
    <s v="Non-executive"/>
    <s v="D608"/>
    <x v="1"/>
    <n v="1783.02"/>
    <n v="0"/>
    <n v="0"/>
    <n v="0"/>
    <n v="0"/>
    <n v="0"/>
    <n v="0"/>
    <n v="0"/>
    <n v="0"/>
    <n v="0"/>
    <n v="0"/>
    <n v="0"/>
    <n v="0"/>
    <n v="0"/>
    <n v="0"/>
    <n v="0"/>
    <n v="0"/>
    <n v="0"/>
    <n v="1.29"/>
    <n v="284.38"/>
    <n v="0"/>
    <n v="0"/>
    <n v="0"/>
    <n v="0"/>
    <n v="0"/>
    <n v="104.67"/>
    <n v="0"/>
    <n v="0"/>
    <n v="0"/>
    <n v="0"/>
    <n v="0"/>
    <n v="1.8"/>
    <n v="6.27"/>
    <n v="0"/>
    <n v="0"/>
    <n v="24.48"/>
    <n v="89.15"/>
    <n v="0"/>
    <n v="15.16"/>
    <n v="0"/>
    <n v="0"/>
    <n v="0"/>
    <n v="0"/>
    <n v="0"/>
    <n v="0"/>
    <n v="0"/>
    <n v="0"/>
    <n v="2310.2199999999998"/>
    <n v="2310.2200000000003"/>
    <n v="0"/>
    <n v="0"/>
    <n v="0"/>
    <n v="0"/>
    <n v="0"/>
  </r>
  <r>
    <n v="26"/>
    <d v="2012-12-02T00:00:00"/>
    <d v="2012-12-15T00:00:00"/>
    <x v="7"/>
    <s v="G1N"/>
    <s v="GD10000000"/>
    <s v="GD0"/>
    <n v="13"/>
    <n v="100"/>
    <s v="LD608"/>
    <s v="LF608"/>
    <m/>
    <m/>
    <m/>
    <m/>
    <m/>
    <m/>
    <x v="110"/>
    <n v="3679"/>
    <s v="46053"/>
    <x v="58"/>
    <x v="1"/>
    <s v="Non-executive"/>
    <s v="D608"/>
    <x v="1"/>
    <n v="810.67"/>
    <n v="0"/>
    <n v="0"/>
    <n v="0"/>
    <n v="0"/>
    <n v="0"/>
    <n v="0"/>
    <n v="0"/>
    <n v="0"/>
    <n v="0"/>
    <n v="0"/>
    <n v="0"/>
    <n v="0"/>
    <n v="0"/>
    <n v="0"/>
    <n v="0"/>
    <n v="0"/>
    <n v="0"/>
    <n v="0.57999999999999996"/>
    <n v="153.06"/>
    <n v="0"/>
    <n v="0"/>
    <n v="0"/>
    <n v="0"/>
    <n v="0"/>
    <n v="46.08"/>
    <n v="0"/>
    <n v="0"/>
    <n v="0"/>
    <n v="0"/>
    <n v="0"/>
    <n v="0.98"/>
    <n v="3.41"/>
    <n v="0"/>
    <n v="0"/>
    <n v="10.78"/>
    <n v="40.53"/>
    <n v="0"/>
    <n v="8.17"/>
    <n v="0"/>
    <n v="0"/>
    <n v="0"/>
    <n v="0"/>
    <n v="0"/>
    <n v="0"/>
    <n v="0"/>
    <n v="0"/>
    <n v="1074.26"/>
    <n v="1074.26"/>
    <n v="0"/>
    <n v="0"/>
    <n v="0"/>
    <n v="0"/>
    <n v="0"/>
  </r>
  <r>
    <n v="26"/>
    <d v="2012-12-02T00:00:00"/>
    <d v="2012-12-15T00:00:00"/>
    <x v="7"/>
    <s v="G1N"/>
    <s v="GD10000000"/>
    <s v="GD0"/>
    <n v="13"/>
    <n v="100"/>
    <s v="LD608"/>
    <s v="LF608"/>
    <m/>
    <m/>
    <m/>
    <m/>
    <m/>
    <m/>
    <x v="111"/>
    <n v="4351"/>
    <s v="44122"/>
    <x v="62"/>
    <x v="1"/>
    <s v="Non-executive"/>
    <s v="D608"/>
    <x v="1"/>
    <n v="2410.1"/>
    <n v="0"/>
    <n v="0"/>
    <n v="0"/>
    <n v="0"/>
    <n v="0"/>
    <n v="0"/>
    <n v="0"/>
    <n v="0"/>
    <n v="0"/>
    <n v="0"/>
    <n v="0"/>
    <n v="0"/>
    <n v="0"/>
    <n v="0"/>
    <n v="0"/>
    <n v="0"/>
    <n v="0"/>
    <n v="1.74"/>
    <n v="121.38"/>
    <n v="0"/>
    <n v="0"/>
    <n v="0"/>
    <n v="0"/>
    <n v="0"/>
    <n v="145.11000000000001"/>
    <n v="0"/>
    <n v="0"/>
    <n v="0"/>
    <n v="0"/>
    <n v="0"/>
    <n v="2.0299999999999998"/>
    <n v="4.6500000000000004"/>
    <n v="0"/>
    <n v="0"/>
    <n v="33.94"/>
    <n v="120.49"/>
    <n v="0"/>
    <n v="6.47"/>
    <n v="0"/>
    <n v="0"/>
    <n v="0"/>
    <n v="0"/>
    <n v="0"/>
    <n v="0"/>
    <n v="0"/>
    <n v="0"/>
    <n v="2845.91"/>
    <n v="2845.91"/>
    <n v="0"/>
    <n v="0"/>
    <n v="0"/>
    <n v="0"/>
    <n v="0"/>
  </r>
  <r>
    <n v="26"/>
    <d v="2012-12-02T00:00:00"/>
    <d v="2012-12-15T00:00:00"/>
    <x v="7"/>
    <s v="G1N"/>
    <s v="GD10000000"/>
    <s v="GD0"/>
    <n v="13"/>
    <n v="100"/>
    <s v="LD608"/>
    <s v="LF608"/>
    <m/>
    <m/>
    <m/>
    <m/>
    <m/>
    <m/>
    <x v="112"/>
    <n v="20751"/>
    <s v="19399"/>
    <x v="63"/>
    <x v="1"/>
    <s v="Non-executive"/>
    <s v="D608"/>
    <x v="1"/>
    <n v="810.67"/>
    <n v="0"/>
    <n v="0"/>
    <n v="0"/>
    <n v="0"/>
    <n v="0"/>
    <n v="0"/>
    <n v="0"/>
    <n v="0"/>
    <n v="0"/>
    <n v="0"/>
    <n v="0"/>
    <n v="0"/>
    <n v="0"/>
    <n v="0"/>
    <n v="0"/>
    <n v="0"/>
    <n v="0"/>
    <n v="1.64"/>
    <n v="121"/>
    <n v="0"/>
    <n v="0"/>
    <n v="0"/>
    <n v="0"/>
    <n v="0"/>
    <n v="0"/>
    <n v="0"/>
    <n v="0"/>
    <n v="0"/>
    <n v="56.76"/>
    <n v="0"/>
    <n v="0.89"/>
    <n v="2.62"/>
    <n v="0"/>
    <n v="0"/>
    <n v="0"/>
    <n v="0"/>
    <n v="0"/>
    <n v="0"/>
    <n v="0"/>
    <n v="0"/>
    <n v="0"/>
    <n v="0"/>
    <n v="0"/>
    <n v="0"/>
    <n v="0"/>
    <n v="0"/>
    <n v="993.58"/>
    <n v="993.57999999999993"/>
    <n v="0"/>
    <n v="0"/>
    <n v="0"/>
    <n v="0"/>
    <n v="0"/>
  </r>
  <r>
    <n v="26"/>
    <d v="2012-12-02T00:00:00"/>
    <d v="2012-12-15T00:00:00"/>
    <x v="7"/>
    <s v="G1N"/>
    <s v="GD10000000"/>
    <s v="GD0"/>
    <n v="13"/>
    <n v="100"/>
    <s v="LD608"/>
    <s v="LF608"/>
    <m/>
    <m/>
    <m/>
    <m/>
    <m/>
    <m/>
    <x v="113"/>
    <n v="25671"/>
    <s v="25512"/>
    <x v="63"/>
    <x v="1"/>
    <s v="Non-executive"/>
    <s v="D608"/>
    <x v="1"/>
    <n v="1080.9000000000001"/>
    <n v="0"/>
    <n v="0"/>
    <n v="0"/>
    <n v="0"/>
    <n v="0"/>
    <n v="0"/>
    <n v="0"/>
    <n v="0"/>
    <n v="0"/>
    <n v="0"/>
    <n v="0"/>
    <n v="0"/>
    <n v="0"/>
    <n v="0"/>
    <n v="0"/>
    <n v="0"/>
    <n v="0"/>
    <n v="2.19"/>
    <n v="165.74"/>
    <n v="0"/>
    <n v="0"/>
    <n v="0"/>
    <n v="0"/>
    <n v="0"/>
    <n v="0"/>
    <n v="0"/>
    <n v="0"/>
    <n v="0"/>
    <n v="75.66"/>
    <n v="0"/>
    <n v="1.31"/>
    <n v="4.5599999999999996"/>
    <n v="0"/>
    <n v="0"/>
    <n v="0"/>
    <n v="0"/>
    <n v="0"/>
    <n v="0"/>
    <n v="0"/>
    <n v="0"/>
    <n v="0"/>
    <n v="0"/>
    <n v="0"/>
    <n v="0"/>
    <n v="0"/>
    <n v="0"/>
    <n v="1330.36"/>
    <n v="1330.3600000000001"/>
    <n v="0"/>
    <n v="0"/>
    <n v="0"/>
    <n v="0"/>
    <n v="0"/>
  </r>
  <r>
    <n v="26"/>
    <d v="2012-12-02T00:00:00"/>
    <d v="2012-12-15T00:00:00"/>
    <x v="7"/>
    <s v="G1N"/>
    <s v="GD10000000"/>
    <s v="GD0"/>
    <n v="13"/>
    <n v="100"/>
    <s v="LD608"/>
    <s v="LF608"/>
    <m/>
    <m/>
    <m/>
    <m/>
    <m/>
    <m/>
    <x v="114"/>
    <n v="37710"/>
    <s v="73535"/>
    <x v="64"/>
    <x v="1"/>
    <s v="Non-executive"/>
    <s v="D608"/>
    <x v="1"/>
    <n v="1574.4"/>
    <n v="0"/>
    <n v="0"/>
    <n v="0"/>
    <n v="0"/>
    <n v="0"/>
    <n v="0"/>
    <n v="0"/>
    <n v="0"/>
    <n v="0"/>
    <n v="0"/>
    <n v="0"/>
    <n v="0"/>
    <n v="0"/>
    <n v="0"/>
    <n v="0"/>
    <n v="0"/>
    <n v="0"/>
    <n v="1.1399999999999999"/>
    <n v="0"/>
    <n v="0"/>
    <n v="0"/>
    <n v="0"/>
    <n v="0"/>
    <n v="0"/>
    <n v="97.62"/>
    <n v="0"/>
    <n v="0"/>
    <n v="0"/>
    <n v="0"/>
    <n v="0"/>
    <n v="1.0900000000000001"/>
    <n v="2.4700000000000002"/>
    <n v="0"/>
    <n v="0"/>
    <n v="22.82"/>
    <n v="78.72"/>
    <n v="0"/>
    <n v="0"/>
    <n v="0"/>
    <n v="0"/>
    <n v="0"/>
    <n v="0"/>
    <n v="0"/>
    <n v="0"/>
    <n v="0"/>
    <n v="0"/>
    <n v="1778.26"/>
    <n v="1778.2600000000002"/>
    <n v="0"/>
    <n v="0"/>
    <n v="0"/>
    <n v="0"/>
    <n v="0"/>
  </r>
  <r>
    <n v="26"/>
    <d v="2012-12-02T00:00:00"/>
    <d v="2012-12-15T00:00:00"/>
    <x v="7"/>
    <s v="G1N"/>
    <s v="GD10000000"/>
    <s v="GD0"/>
    <n v="13"/>
    <n v="100"/>
    <s v="LD608"/>
    <s v="LF608"/>
    <m/>
    <m/>
    <m/>
    <m/>
    <m/>
    <m/>
    <x v="115"/>
    <n v="40509"/>
    <s v="73522"/>
    <x v="65"/>
    <x v="1"/>
    <s v="Non-executive"/>
    <s v="D608"/>
    <x v="1"/>
    <n v="1527.28"/>
    <n v="0"/>
    <n v="0"/>
    <n v="0"/>
    <n v="0"/>
    <n v="0"/>
    <n v="0"/>
    <n v="0"/>
    <n v="0"/>
    <n v="0"/>
    <n v="0"/>
    <n v="0"/>
    <n v="0"/>
    <n v="0"/>
    <n v="0"/>
    <n v="0"/>
    <n v="0"/>
    <n v="0"/>
    <n v="1.1200000000000001"/>
    <n v="258.52999999999997"/>
    <n v="0"/>
    <n v="0"/>
    <n v="0"/>
    <n v="0"/>
    <n v="0"/>
    <n v="89.34"/>
    <n v="0"/>
    <n v="0"/>
    <n v="0"/>
    <n v="0"/>
    <n v="0"/>
    <n v="1.64"/>
    <n v="5.69"/>
    <n v="0"/>
    <n v="0"/>
    <n v="20.89"/>
    <n v="76.36"/>
    <n v="0"/>
    <n v="13.78"/>
    <n v="0"/>
    <n v="0"/>
    <n v="0"/>
    <n v="0"/>
    <n v="0"/>
    <n v="0"/>
    <n v="0"/>
    <n v="0"/>
    <n v="1994.63"/>
    <n v="1994.6299999999999"/>
    <n v="0"/>
    <n v="0"/>
    <n v="0"/>
    <n v="0"/>
    <n v="0"/>
  </r>
  <r>
    <n v="26"/>
    <d v="2012-12-02T00:00:00"/>
    <d v="2012-12-15T00:00:00"/>
    <x v="7"/>
    <s v="G1N"/>
    <s v="GD10000000"/>
    <s v="GD0"/>
    <n v="13"/>
    <n v="100"/>
    <s v="LD608"/>
    <s v="LF608"/>
    <m/>
    <m/>
    <m/>
    <m/>
    <m/>
    <m/>
    <x v="116"/>
    <n v="40512"/>
    <s v="73508"/>
    <x v="58"/>
    <x v="1"/>
    <s v="Non-executive"/>
    <s v="D608"/>
    <x v="1"/>
    <n v="72.11"/>
    <n v="0"/>
    <n v="0"/>
    <n v="0"/>
    <n v="0"/>
    <n v="0"/>
    <n v="0"/>
    <n v="0"/>
    <n v="0"/>
    <n v="0"/>
    <n v="0"/>
    <n v="0"/>
    <n v="0"/>
    <n v="0"/>
    <n v="0"/>
    <n v="0"/>
    <n v="0"/>
    <n v="0"/>
    <n v="0.06"/>
    <n v="4.8600000000000003"/>
    <n v="0"/>
    <n v="0"/>
    <n v="0"/>
    <n v="0"/>
    <n v="0"/>
    <n v="4.38"/>
    <n v="0"/>
    <n v="0"/>
    <n v="0"/>
    <n v="0"/>
    <n v="0"/>
    <n v="0.08"/>
    <n v="0.18"/>
    <n v="0"/>
    <n v="0"/>
    <n v="1.02"/>
    <n v="3.6"/>
    <n v="0"/>
    <n v="0.26"/>
    <n v="0"/>
    <n v="0"/>
    <n v="0"/>
    <n v="0"/>
    <n v="0"/>
    <n v="0"/>
    <n v="0"/>
    <n v="0"/>
    <n v="86.55"/>
    <n v="86.55"/>
    <n v="0"/>
    <n v="0"/>
    <n v="0"/>
    <n v="0"/>
    <n v="0"/>
  </r>
  <r>
    <n v="26"/>
    <d v="2012-12-02T00:00:00"/>
    <d v="2012-12-15T00:00:00"/>
    <x v="7"/>
    <s v="G1N"/>
    <s v="GD10000000"/>
    <s v="GD0"/>
    <n v="13"/>
    <n v="100"/>
    <s v="LD608"/>
    <s v="LF608"/>
    <m/>
    <m/>
    <m/>
    <m/>
    <m/>
    <m/>
    <x v="117"/>
    <n v="44045"/>
    <s v="48038"/>
    <x v="58"/>
    <x v="1"/>
    <s v="Non-executive"/>
    <s v="D608"/>
    <x v="1"/>
    <n v="0"/>
    <n v="0"/>
    <n v="0"/>
    <n v="0"/>
    <n v="0"/>
    <n v="1021.22"/>
    <n v="0"/>
    <n v="0"/>
    <n v="0"/>
    <n v="0"/>
    <n v="0"/>
    <n v="0"/>
    <n v="0"/>
    <n v="0"/>
    <n v="0"/>
    <n v="0"/>
    <n v="0"/>
    <n v="0"/>
    <n v="0.74"/>
    <n v="187.1"/>
    <n v="0"/>
    <n v="0"/>
    <n v="0"/>
    <n v="0"/>
    <n v="0"/>
    <n v="58.42"/>
    <n v="0"/>
    <n v="0"/>
    <n v="0"/>
    <n v="0"/>
    <n v="0"/>
    <n v="1.19"/>
    <n v="3.5"/>
    <n v="0"/>
    <n v="0"/>
    <n v="13.66"/>
    <n v="51.06"/>
    <n v="0"/>
    <n v="9.98"/>
    <n v="0"/>
    <n v="0"/>
    <n v="0"/>
    <n v="0"/>
    <n v="0"/>
    <n v="0"/>
    <n v="0"/>
    <n v="0"/>
    <n v="1346.87"/>
    <n v="1346.8700000000001"/>
    <n v="0"/>
    <n v="0"/>
    <n v="0"/>
    <n v="0"/>
    <n v="0"/>
  </r>
  <r>
    <n v="26"/>
    <d v="2012-12-02T00:00:00"/>
    <d v="2012-12-15T00:00:00"/>
    <x v="7"/>
    <s v="G1N"/>
    <s v="GD10000000"/>
    <s v="GD0"/>
    <n v="13"/>
    <n v="100"/>
    <s v="LD608"/>
    <s v="LF608"/>
    <m/>
    <m/>
    <m/>
    <m/>
    <m/>
    <m/>
    <x v="118"/>
    <n v="44433"/>
    <s v="51416"/>
    <x v="67"/>
    <x v="1"/>
    <s v="Non-executive"/>
    <s v="D608"/>
    <x v="1"/>
    <n v="0"/>
    <n v="1029.3"/>
    <n v="0"/>
    <n v="0"/>
    <n v="0"/>
    <n v="0"/>
    <n v="0"/>
    <n v="0"/>
    <n v="0"/>
    <n v="0"/>
    <n v="0"/>
    <n v="0"/>
    <n v="0"/>
    <n v="0"/>
    <n v="0"/>
    <n v="0"/>
    <n v="0"/>
    <n v="0"/>
    <n v="0"/>
    <n v="0"/>
    <n v="0"/>
    <n v="0"/>
    <n v="0"/>
    <n v="0"/>
    <n v="0"/>
    <n v="63.81"/>
    <n v="0"/>
    <n v="0"/>
    <n v="0"/>
    <n v="0"/>
    <n v="0"/>
    <n v="0"/>
    <n v="0"/>
    <n v="0"/>
    <n v="0"/>
    <n v="14.92"/>
    <n v="0"/>
    <n v="0"/>
    <n v="0"/>
    <n v="0"/>
    <n v="0"/>
    <n v="0"/>
    <n v="0"/>
    <n v="0"/>
    <n v="0"/>
    <n v="0"/>
    <n v="0"/>
    <n v="1108.03"/>
    <n v="1108.03"/>
    <n v="0"/>
    <n v="0"/>
    <n v="0"/>
    <n v="0"/>
    <n v="0"/>
  </r>
  <r>
    <n v="26"/>
    <d v="2012-12-02T00:00:00"/>
    <d v="2012-12-15T00:00:00"/>
    <x v="7"/>
    <s v="G1N"/>
    <s v="GD10000000"/>
    <s v="GD0"/>
    <n v="13"/>
    <n v="100"/>
    <s v="LD608"/>
    <s v="LF608"/>
    <m/>
    <m/>
    <m/>
    <m/>
    <m/>
    <m/>
    <x v="120"/>
    <n v="61802"/>
    <s v="912"/>
    <x v="58"/>
    <x v="1"/>
    <s v="Non-executive"/>
    <s v="D608"/>
    <x v="1"/>
    <n v="961.51"/>
    <n v="0"/>
    <n v="0"/>
    <n v="0"/>
    <n v="0"/>
    <n v="0"/>
    <n v="0"/>
    <n v="0"/>
    <n v="0"/>
    <n v="0"/>
    <n v="0"/>
    <n v="0"/>
    <n v="0"/>
    <n v="0"/>
    <n v="0"/>
    <n v="0"/>
    <n v="0"/>
    <n v="0"/>
    <n v="0.7"/>
    <n v="64.739999999999995"/>
    <n v="0"/>
    <n v="0"/>
    <n v="0"/>
    <n v="0"/>
    <n v="0"/>
    <n v="57.22"/>
    <n v="0"/>
    <n v="0"/>
    <n v="0"/>
    <n v="0"/>
    <n v="0"/>
    <n v="1.0900000000000001"/>
    <n v="2.4700000000000002"/>
    <n v="0"/>
    <n v="0"/>
    <n v="13.38"/>
    <n v="48.07"/>
    <n v="0"/>
    <n v="3.46"/>
    <n v="0"/>
    <n v="0"/>
    <n v="0"/>
    <n v="0"/>
    <n v="0"/>
    <n v="0"/>
    <n v="0"/>
    <n v="0"/>
    <n v="1152.6400000000001"/>
    <n v="1152.6400000000001"/>
    <n v="0"/>
    <n v="0"/>
    <n v="0"/>
    <n v="0"/>
    <n v="0"/>
  </r>
  <r>
    <n v="26"/>
    <d v="2012-12-02T00:00:00"/>
    <d v="2012-12-15T00:00:00"/>
    <x v="7"/>
    <s v="G1N"/>
    <s v="GD10000000"/>
    <s v="GD0"/>
    <n v="13"/>
    <n v="100"/>
    <s v="LD608"/>
    <s v="LF608"/>
    <m/>
    <m/>
    <m/>
    <m/>
    <m/>
    <m/>
    <x v="121"/>
    <n v="67274"/>
    <s v="36453"/>
    <x v="68"/>
    <x v="1"/>
    <s v="Non-executive"/>
    <s v="D608"/>
    <x v="1"/>
    <n v="1767.04"/>
    <n v="0"/>
    <n v="0"/>
    <n v="0"/>
    <n v="0"/>
    <n v="0"/>
    <n v="0"/>
    <n v="0"/>
    <n v="0"/>
    <n v="0"/>
    <n v="0"/>
    <n v="0"/>
    <n v="0"/>
    <n v="0"/>
    <n v="0"/>
    <n v="0"/>
    <n v="0"/>
    <n v="0"/>
    <n v="1.3"/>
    <n v="467.72"/>
    <n v="0"/>
    <n v="0"/>
    <n v="0"/>
    <n v="0"/>
    <n v="0"/>
    <n v="96.47"/>
    <n v="0"/>
    <n v="0"/>
    <n v="0"/>
    <n v="0"/>
    <n v="0"/>
    <n v="2.99"/>
    <n v="8.7799999999999994"/>
    <n v="0"/>
    <n v="0"/>
    <n v="22.57"/>
    <n v="88.35"/>
    <n v="0"/>
    <n v="24.95"/>
    <n v="0"/>
    <n v="0"/>
    <n v="0"/>
    <n v="0"/>
    <n v="0"/>
    <n v="0"/>
    <n v="0"/>
    <n v="0"/>
    <n v="2480.17"/>
    <n v="2480.1699999999996"/>
    <n v="0"/>
    <n v="0"/>
    <n v="0"/>
    <n v="0"/>
    <n v="0"/>
  </r>
  <r>
    <n v="26"/>
    <d v="2012-12-02T00:00:00"/>
    <d v="2012-12-15T00:00:00"/>
    <x v="7"/>
    <s v="G1N"/>
    <s v="GD10000000"/>
    <s v="GD0"/>
    <n v="13"/>
    <n v="100"/>
    <s v="LD608"/>
    <s v="LF608"/>
    <m/>
    <m/>
    <m/>
    <m/>
    <m/>
    <m/>
    <x v="210"/>
    <n v="67342"/>
    <s v="23315"/>
    <x v="58"/>
    <x v="1"/>
    <s v="Non-executive"/>
    <s v="D608"/>
    <x v="1"/>
    <n v="777.08"/>
    <n v="0"/>
    <n v="0"/>
    <n v="0"/>
    <n v="0"/>
    <n v="0"/>
    <n v="0"/>
    <n v="0"/>
    <n v="0"/>
    <n v="0"/>
    <n v="0"/>
    <n v="0"/>
    <n v="0"/>
    <n v="0"/>
    <n v="0"/>
    <n v="0"/>
    <n v="0"/>
    <n v="0"/>
    <n v="0"/>
    <n v="0"/>
    <n v="0"/>
    <n v="0"/>
    <n v="0"/>
    <n v="0"/>
    <n v="0"/>
    <n v="48.18"/>
    <n v="0"/>
    <n v="0"/>
    <n v="0"/>
    <n v="0"/>
    <n v="0"/>
    <n v="0"/>
    <n v="0"/>
    <n v="0"/>
    <n v="0"/>
    <n v="11.26"/>
    <n v="38.86"/>
    <n v="0"/>
    <n v="0"/>
    <n v="0"/>
    <n v="0"/>
    <n v="0"/>
    <n v="0"/>
    <n v="0"/>
    <n v="0"/>
    <n v="0"/>
    <n v="0"/>
    <n v="875.38"/>
    <n v="875.38"/>
    <n v="0"/>
    <n v="0"/>
    <n v="0"/>
    <n v="0"/>
    <n v="0"/>
  </r>
  <r>
    <n v="26"/>
    <d v="2012-12-02T00:00:00"/>
    <d v="2012-12-15T00:00:00"/>
    <x v="7"/>
    <s v="G1N"/>
    <s v="GD10000000"/>
    <s v="GD0"/>
    <n v="13"/>
    <n v="100"/>
    <s v="LD608"/>
    <s v="LF608"/>
    <m/>
    <m/>
    <m/>
    <m/>
    <m/>
    <m/>
    <x v="371"/>
    <n v="70409"/>
    <s v="75539"/>
    <x v="62"/>
    <x v="1"/>
    <s v="Non-executive"/>
    <s v="D608"/>
    <x v="1"/>
    <n v="1917.08"/>
    <n v="0"/>
    <n v="0"/>
    <n v="0"/>
    <n v="0"/>
    <n v="0"/>
    <n v="0"/>
    <n v="0"/>
    <n v="0"/>
    <n v="0"/>
    <n v="0"/>
    <n v="0"/>
    <n v="0"/>
    <n v="0"/>
    <n v="0"/>
    <n v="0"/>
    <n v="0"/>
    <n v="0"/>
    <n v="0"/>
    <n v="145.66"/>
    <n v="0"/>
    <n v="0"/>
    <n v="0"/>
    <n v="0"/>
    <n v="0"/>
    <n v="115.84"/>
    <n v="0"/>
    <n v="0"/>
    <n v="0"/>
    <n v="0"/>
    <n v="0"/>
    <n v="2.44"/>
    <n v="5.57"/>
    <n v="0"/>
    <n v="0"/>
    <n v="27.1"/>
    <n v="0"/>
    <n v="0"/>
    <n v="7.77"/>
    <n v="0"/>
    <n v="0"/>
    <n v="0"/>
    <n v="0"/>
    <n v="0"/>
    <n v="0"/>
    <n v="0"/>
    <n v="0"/>
    <n v="2221.46"/>
    <n v="2221.46"/>
    <n v="0"/>
    <n v="0"/>
    <n v="0"/>
    <n v="0"/>
    <n v="0"/>
  </r>
  <r>
    <n v="26"/>
    <d v="2012-12-02T00:00:00"/>
    <d v="2012-12-15T00:00:00"/>
    <x v="7"/>
    <s v="G1N"/>
    <s v="GO16000000"/>
    <s v="GD0"/>
    <n v="13"/>
    <n v="100"/>
    <s v="LD608"/>
    <s v="LF608"/>
    <m/>
    <m/>
    <m/>
    <m/>
    <m/>
    <m/>
    <x v="122"/>
    <n v="63122"/>
    <s v="50752"/>
    <x v="69"/>
    <x v="1"/>
    <s v="Non-executive"/>
    <s v="D608"/>
    <x v="1"/>
    <n v="194.28"/>
    <n v="0"/>
    <n v="0"/>
    <n v="0"/>
    <n v="0"/>
    <n v="0"/>
    <n v="0"/>
    <n v="0"/>
    <n v="0"/>
    <n v="0"/>
    <n v="0"/>
    <n v="0"/>
    <n v="0"/>
    <n v="0"/>
    <n v="0"/>
    <n v="0"/>
    <n v="0"/>
    <n v="0"/>
    <n v="0.14000000000000001"/>
    <n v="51.7"/>
    <n v="0"/>
    <n v="0"/>
    <n v="0"/>
    <n v="0"/>
    <n v="0"/>
    <n v="10.42"/>
    <n v="0"/>
    <n v="0"/>
    <n v="0"/>
    <n v="0"/>
    <n v="0"/>
    <n v="0.32"/>
    <n v="1.1399999999999999"/>
    <n v="0"/>
    <n v="0"/>
    <n v="2.44"/>
    <n v="9.7200000000000006"/>
    <n v="0"/>
    <n v="2.76"/>
    <n v="0"/>
    <n v="0"/>
    <n v="0"/>
    <n v="0"/>
    <n v="0"/>
    <n v="0"/>
    <n v="0"/>
    <n v="0"/>
    <n v="272.92"/>
    <n v="272.92"/>
    <n v="0"/>
    <n v="0"/>
    <n v="0"/>
    <n v="0"/>
    <n v="0"/>
  </r>
  <r>
    <n v="26"/>
    <d v="2012-12-02T00:00:00"/>
    <d v="2012-12-15T00:00:00"/>
    <x v="7"/>
    <s v="G1N"/>
    <s v="GD10000000"/>
    <s v="GD0"/>
    <n v="13"/>
    <n v="111"/>
    <s v="LR600"/>
    <s v="HSA12"/>
    <m/>
    <m/>
    <m/>
    <m/>
    <m/>
    <m/>
    <x v="116"/>
    <n v="40512"/>
    <s v="73508"/>
    <x v="58"/>
    <x v="1"/>
    <s v="Non-executive"/>
    <s v="D608"/>
    <x v="1"/>
    <n v="1394.2"/>
    <n v="0"/>
    <n v="0"/>
    <n v="0"/>
    <n v="0"/>
    <n v="0"/>
    <n v="0"/>
    <n v="0"/>
    <n v="0"/>
    <n v="0"/>
    <n v="0"/>
    <n v="0"/>
    <n v="0"/>
    <n v="0"/>
    <n v="0"/>
    <n v="0"/>
    <n v="0"/>
    <n v="0"/>
    <n v="1"/>
    <n v="93.86"/>
    <n v="0"/>
    <n v="0"/>
    <n v="0"/>
    <n v="0"/>
    <n v="0"/>
    <n v="84.49"/>
    <n v="0"/>
    <n v="0"/>
    <n v="0"/>
    <n v="0"/>
    <n v="0"/>
    <n v="1.57"/>
    <n v="3.6"/>
    <n v="0"/>
    <n v="0"/>
    <n v="19.77"/>
    <n v="69.72"/>
    <n v="0"/>
    <n v="4.99"/>
    <n v="0"/>
    <n v="0"/>
    <n v="0"/>
    <n v="0"/>
    <n v="0"/>
    <n v="0"/>
    <n v="0"/>
    <n v="0"/>
    <n v="1673.2"/>
    <n v="1673.1999999999998"/>
    <n v="0"/>
    <n v="0"/>
    <n v="0"/>
    <n v="0"/>
    <n v="0"/>
  </r>
  <r>
    <n v="26"/>
    <d v="2012-12-02T00:00:00"/>
    <d v="2012-12-15T00:00:00"/>
    <x v="7"/>
    <s v="G1N"/>
    <s v="GD10000000"/>
    <s v="GD0"/>
    <n v="13"/>
    <n v="111"/>
    <s v="LR600"/>
    <s v="HSA12"/>
    <m/>
    <m/>
    <m/>
    <m/>
    <m/>
    <m/>
    <x v="176"/>
    <n v="56327"/>
    <s v="75538"/>
    <x v="98"/>
    <x v="1"/>
    <s v="Non-executive"/>
    <s v="D608"/>
    <x v="1"/>
    <n v="2961.38"/>
    <n v="0"/>
    <n v="0"/>
    <n v="0"/>
    <n v="0"/>
    <n v="0"/>
    <n v="0"/>
    <n v="0"/>
    <n v="0"/>
    <n v="0"/>
    <n v="0"/>
    <n v="0"/>
    <n v="0"/>
    <n v="0"/>
    <n v="0"/>
    <n v="0"/>
    <n v="0"/>
    <n v="0"/>
    <n v="2.14"/>
    <n v="161.84"/>
    <n v="0"/>
    <n v="0"/>
    <n v="0"/>
    <n v="0"/>
    <n v="0"/>
    <n v="177.85"/>
    <n v="0"/>
    <n v="0"/>
    <n v="0"/>
    <n v="0"/>
    <n v="0"/>
    <n v="2.71"/>
    <n v="6.19"/>
    <n v="0"/>
    <n v="0"/>
    <n v="41.59"/>
    <n v="148.07"/>
    <n v="0"/>
    <n v="8.6300000000000008"/>
    <n v="0"/>
    <n v="0"/>
    <n v="0"/>
    <n v="0"/>
    <n v="0"/>
    <n v="0"/>
    <n v="0"/>
    <n v="0"/>
    <n v="3510.4"/>
    <n v="3510.4000000000005"/>
    <n v="0"/>
    <n v="0"/>
    <n v="0"/>
    <n v="0"/>
    <n v="0"/>
  </r>
  <r>
    <n v="26"/>
    <d v="2012-12-02T00:00:00"/>
    <d v="2012-12-15T00:00:00"/>
    <x v="7"/>
    <s v="G1N"/>
    <s v="GD10000000"/>
    <s v="GD0"/>
    <n v="13"/>
    <n v="111"/>
    <s v="LR600"/>
    <s v="HSA12"/>
    <m/>
    <m/>
    <m/>
    <m/>
    <m/>
    <m/>
    <x v="119"/>
    <n v="57062"/>
    <s v="47421"/>
    <x v="162"/>
    <x v="1"/>
    <s v="Non-executive"/>
    <s v="D608"/>
    <x v="1"/>
    <n v="240.38"/>
    <n v="0"/>
    <n v="0"/>
    <n v="0"/>
    <n v="0"/>
    <n v="0"/>
    <n v="0"/>
    <n v="0"/>
    <n v="0"/>
    <n v="0"/>
    <n v="0"/>
    <n v="0"/>
    <n v="0"/>
    <n v="0"/>
    <n v="0"/>
    <n v="0"/>
    <n v="0"/>
    <n v="0"/>
    <n v="0.16"/>
    <n v="0"/>
    <n v="0"/>
    <n v="0"/>
    <n v="0"/>
    <n v="0"/>
    <n v="0"/>
    <n v="14.91"/>
    <n v="0"/>
    <n v="0"/>
    <n v="0"/>
    <n v="0"/>
    <n v="0"/>
    <n v="0.27"/>
    <n v="0.61"/>
    <n v="0"/>
    <n v="0"/>
    <n v="3.49"/>
    <n v="12.01"/>
    <n v="0"/>
    <n v="0"/>
    <n v="0"/>
    <n v="0"/>
    <n v="0"/>
    <n v="0"/>
    <n v="0"/>
    <n v="0"/>
    <n v="0"/>
    <n v="0"/>
    <n v="271.83"/>
    <n v="271.83"/>
    <n v="0"/>
    <n v="0"/>
    <n v="0"/>
    <n v="0"/>
    <n v="0"/>
  </r>
  <r>
    <n v="26"/>
    <d v="2012-12-02T00:00:00"/>
    <d v="2012-12-15T00:00:00"/>
    <x v="7"/>
    <s v="G1N"/>
    <s v="GD10000000"/>
    <s v="GD0"/>
    <n v="13"/>
    <n v="111"/>
    <s v="LR600"/>
    <s v="HSA13"/>
    <m/>
    <m/>
    <m/>
    <m/>
    <m/>
    <m/>
    <x v="109"/>
    <n v="770"/>
    <s v="73518"/>
    <x v="61"/>
    <x v="1"/>
    <s v="Non-executive"/>
    <s v="D608"/>
    <x v="1"/>
    <n v="648.36"/>
    <n v="0"/>
    <n v="0"/>
    <n v="0"/>
    <n v="0"/>
    <n v="0"/>
    <n v="0"/>
    <n v="0"/>
    <n v="0"/>
    <n v="0"/>
    <n v="0"/>
    <n v="0"/>
    <n v="0"/>
    <n v="0"/>
    <n v="0"/>
    <n v="0"/>
    <n v="0"/>
    <n v="0"/>
    <n v="0.47"/>
    <n v="103.41"/>
    <n v="0"/>
    <n v="0"/>
    <n v="0"/>
    <n v="0"/>
    <n v="0"/>
    <n v="38.06"/>
    <n v="0"/>
    <n v="0"/>
    <n v="0"/>
    <n v="0"/>
    <n v="0"/>
    <n v="0.65"/>
    <n v="2.27"/>
    <n v="0"/>
    <n v="0"/>
    <n v="8.9"/>
    <n v="32.42"/>
    <n v="0"/>
    <n v="5.52"/>
    <n v="0"/>
    <n v="0"/>
    <n v="0"/>
    <n v="0"/>
    <n v="0"/>
    <n v="0"/>
    <n v="0"/>
    <n v="0"/>
    <n v="840.06"/>
    <n v="840.05999999999983"/>
    <n v="0"/>
    <n v="0"/>
    <n v="0"/>
    <n v="0"/>
    <n v="0"/>
  </r>
  <r>
    <n v="26"/>
    <d v="2012-12-02T00:00:00"/>
    <d v="2012-12-15T00:00:00"/>
    <x v="7"/>
    <s v="G1N"/>
    <s v="GD10000000"/>
    <s v="GD0"/>
    <n v="13"/>
    <n v="111"/>
    <s v="LR600"/>
    <s v="HSA13"/>
    <m/>
    <m/>
    <m/>
    <m/>
    <m/>
    <m/>
    <x v="177"/>
    <n v="28965"/>
    <s v="46114"/>
    <x v="58"/>
    <x v="1"/>
    <s v="Non-executive"/>
    <s v="D608"/>
    <x v="1"/>
    <n v="0"/>
    <n v="0"/>
    <n v="0"/>
    <n v="0"/>
    <n v="0"/>
    <n v="2102.13"/>
    <n v="0"/>
    <n v="0"/>
    <n v="0"/>
    <n v="0"/>
    <n v="0"/>
    <n v="0"/>
    <n v="0"/>
    <n v="0"/>
    <n v="0"/>
    <n v="0"/>
    <n v="0"/>
    <n v="0"/>
    <n v="1.52"/>
    <n v="129.47999999999999"/>
    <n v="0"/>
    <n v="0"/>
    <n v="0"/>
    <n v="0"/>
    <n v="0"/>
    <n v="127.66"/>
    <n v="0"/>
    <n v="0"/>
    <n v="0"/>
    <n v="0"/>
    <n v="0"/>
    <n v="2.16"/>
    <n v="4.96"/>
    <n v="0"/>
    <n v="0"/>
    <n v="29.84"/>
    <n v="105.12"/>
    <n v="0"/>
    <n v="6.9"/>
    <n v="0"/>
    <n v="0"/>
    <n v="0"/>
    <n v="0"/>
    <n v="0"/>
    <n v="0"/>
    <n v="0"/>
    <n v="0"/>
    <n v="2509.77"/>
    <n v="2509.77"/>
    <n v="0"/>
    <n v="0"/>
    <n v="0"/>
    <n v="0"/>
    <n v="0"/>
  </r>
  <r>
    <n v="26"/>
    <d v="2012-12-02T00:00:00"/>
    <d v="2012-12-15T00:00:00"/>
    <x v="7"/>
    <s v="G1N"/>
    <s v="GD10000000"/>
    <s v="GD0"/>
    <n v="13"/>
    <n v="111"/>
    <s v="LR600"/>
    <s v="HSA13"/>
    <m/>
    <m/>
    <m/>
    <m/>
    <m/>
    <m/>
    <x v="178"/>
    <n v="45358"/>
    <s v="73506"/>
    <x v="58"/>
    <x v="1"/>
    <s v="Non-executive"/>
    <s v="D608"/>
    <x v="1"/>
    <n v="1012.37"/>
    <n v="0"/>
    <n v="0"/>
    <n v="0"/>
    <n v="0"/>
    <n v="0"/>
    <n v="0"/>
    <n v="0"/>
    <n v="0"/>
    <n v="0"/>
    <n v="0"/>
    <n v="0"/>
    <n v="0"/>
    <n v="0"/>
    <n v="0"/>
    <n v="0"/>
    <n v="0"/>
    <n v="0"/>
    <n v="0.73"/>
    <n v="0"/>
    <n v="0"/>
    <n v="0"/>
    <n v="0"/>
    <n v="0"/>
    <n v="0"/>
    <n v="60.98"/>
    <n v="0"/>
    <n v="0"/>
    <n v="0"/>
    <n v="0"/>
    <n v="0"/>
    <n v="1.35"/>
    <n v="3.11"/>
    <n v="0"/>
    <n v="0"/>
    <n v="14.26"/>
    <n v="50.62"/>
    <n v="0"/>
    <n v="0"/>
    <n v="0"/>
    <n v="0"/>
    <n v="0"/>
    <n v="0"/>
    <n v="0"/>
    <n v="0"/>
    <n v="0"/>
    <n v="0"/>
    <n v="1143.42"/>
    <n v="1143.4199999999996"/>
    <n v="0"/>
    <n v="0"/>
    <n v="0"/>
    <n v="0"/>
    <n v="0"/>
  </r>
  <r>
    <n v="26"/>
    <d v="2012-12-02T00:00:00"/>
    <d v="2012-12-15T00:00:00"/>
    <x v="7"/>
    <s v="G1N"/>
    <s v="GD10000000"/>
    <s v="GD0"/>
    <n v="13"/>
    <n v="111"/>
    <s v="LR600"/>
    <s v="HSA13"/>
    <m/>
    <m/>
    <m/>
    <m/>
    <m/>
    <m/>
    <x v="179"/>
    <n v="64519"/>
    <s v="73505"/>
    <x v="99"/>
    <x v="1"/>
    <s v="Non-executive"/>
    <s v="D608"/>
    <x v="1"/>
    <n v="0"/>
    <n v="0"/>
    <n v="0"/>
    <n v="0"/>
    <n v="0"/>
    <n v="0"/>
    <n v="0"/>
    <n v="0"/>
    <n v="0"/>
    <n v="0"/>
    <n v="0"/>
    <n v="958.53"/>
    <n v="0"/>
    <n v="0"/>
    <n v="0"/>
    <n v="0"/>
    <n v="0"/>
    <n v="0"/>
    <n v="0"/>
    <n v="0"/>
    <n v="0"/>
    <n v="0"/>
    <n v="0"/>
    <n v="0"/>
    <n v="0"/>
    <n v="59.43"/>
    <n v="0"/>
    <n v="0"/>
    <n v="0"/>
    <n v="0"/>
    <n v="0"/>
    <n v="0"/>
    <n v="0"/>
    <n v="0"/>
    <n v="0"/>
    <n v="13.9"/>
    <n v="0"/>
    <n v="0"/>
    <n v="0"/>
    <n v="0"/>
    <n v="0"/>
    <n v="0"/>
    <n v="0"/>
    <n v="0"/>
    <n v="0"/>
    <n v="0"/>
    <n v="0"/>
    <n v="1031.8599999999999"/>
    <n v="1031.8599999999999"/>
    <n v="0"/>
    <n v="0"/>
    <n v="0"/>
    <n v="0"/>
    <n v="0"/>
  </r>
  <r>
    <n v="26"/>
    <d v="2012-12-02T00:00:00"/>
    <d v="2012-12-15T00:00:00"/>
    <x v="7"/>
    <s v="G1N"/>
    <s v="GD10000000"/>
    <s v="GD0"/>
    <n v="13"/>
    <n v="111"/>
    <s v="LR600"/>
    <s v="HSA13"/>
    <m/>
    <m/>
    <m/>
    <m/>
    <m/>
    <m/>
    <x v="180"/>
    <n v="64854"/>
    <s v="73509"/>
    <x v="100"/>
    <x v="1"/>
    <s v="Non-executive"/>
    <s v="D608"/>
    <x v="1"/>
    <n v="1767.04"/>
    <n v="0"/>
    <n v="0"/>
    <n v="0"/>
    <n v="0"/>
    <n v="0"/>
    <n v="0"/>
    <n v="0"/>
    <n v="0"/>
    <n v="0"/>
    <n v="0"/>
    <n v="0"/>
    <n v="0"/>
    <n v="0"/>
    <n v="0"/>
    <n v="0"/>
    <n v="0"/>
    <n v="0"/>
    <n v="0"/>
    <n v="178.92"/>
    <n v="0"/>
    <n v="0"/>
    <n v="0"/>
    <n v="0"/>
    <n v="0"/>
    <n v="103.47"/>
    <n v="0"/>
    <n v="0"/>
    <n v="0"/>
    <n v="0"/>
    <n v="0"/>
    <n v="2.71"/>
    <n v="6.19"/>
    <n v="0"/>
    <n v="0"/>
    <n v="24.2"/>
    <n v="88.35"/>
    <n v="0"/>
    <n v="9.5399999999999991"/>
    <n v="0"/>
    <n v="0"/>
    <n v="0"/>
    <n v="0"/>
    <n v="0"/>
    <n v="0"/>
    <n v="0"/>
    <n v="0"/>
    <n v="2180.42"/>
    <n v="2180.4199999999996"/>
    <n v="0"/>
    <n v="0"/>
    <n v="0"/>
    <n v="0"/>
    <n v="0"/>
  </r>
  <r>
    <n v="26"/>
    <d v="2012-12-02T00:00:00"/>
    <d v="2012-12-15T00:00:00"/>
    <x v="7"/>
    <s v="G1N"/>
    <s v="GD10000000"/>
    <s v="GD0"/>
    <n v="13"/>
    <n v="111"/>
    <s v="LR600"/>
    <s v="HSA13"/>
    <m/>
    <m/>
    <m/>
    <m/>
    <m/>
    <m/>
    <x v="181"/>
    <n v="65191"/>
    <s v="73526"/>
    <x v="101"/>
    <x v="1"/>
    <s v="Non-executive"/>
    <s v="D608"/>
    <x v="1"/>
    <n v="2776.88"/>
    <n v="0"/>
    <n v="0"/>
    <n v="0"/>
    <n v="0"/>
    <n v="0"/>
    <n v="0"/>
    <n v="0"/>
    <n v="0"/>
    <n v="0"/>
    <n v="0"/>
    <n v="0"/>
    <n v="0"/>
    <n v="0"/>
    <n v="0"/>
    <n v="0"/>
    <n v="0"/>
    <n v="0"/>
    <n v="2.0299999999999998"/>
    <n v="510.24"/>
    <n v="0"/>
    <n v="0"/>
    <n v="0"/>
    <n v="0"/>
    <n v="0"/>
    <n v="161.62"/>
    <n v="0"/>
    <n v="0"/>
    <n v="0"/>
    <n v="0"/>
    <n v="0"/>
    <n v="2.71"/>
    <n v="6.19"/>
    <n v="0"/>
    <n v="0"/>
    <n v="37.799999999999997"/>
    <n v="138.84"/>
    <n v="0"/>
    <n v="27.21"/>
    <n v="0"/>
    <n v="0"/>
    <n v="0"/>
    <n v="0"/>
    <n v="0"/>
    <n v="0"/>
    <n v="0"/>
    <n v="0"/>
    <n v="3663.52"/>
    <n v="3663.5200000000009"/>
    <n v="0"/>
    <n v="0"/>
    <n v="0"/>
    <n v="0"/>
    <n v="0"/>
  </r>
  <r>
    <n v="26"/>
    <d v="2012-12-02T00:00:00"/>
    <d v="2012-12-15T00:00:00"/>
    <x v="7"/>
    <s v="G1N"/>
    <s v="GD10000000"/>
    <s v="GD0"/>
    <n v="13"/>
    <n v="111"/>
    <s v="LR600"/>
    <s v="HSA13"/>
    <m/>
    <m/>
    <m/>
    <m/>
    <m/>
    <m/>
    <x v="182"/>
    <n v="67643"/>
    <s v="73521"/>
    <x v="62"/>
    <x v="1"/>
    <s v="Non-executive"/>
    <s v="D608"/>
    <x v="1"/>
    <n v="2442.38"/>
    <n v="0"/>
    <n v="0"/>
    <n v="0"/>
    <n v="0"/>
    <n v="0"/>
    <n v="0"/>
    <n v="0"/>
    <n v="0"/>
    <n v="0"/>
    <n v="0"/>
    <n v="0"/>
    <n v="0"/>
    <n v="0"/>
    <n v="0"/>
    <n v="0"/>
    <n v="0"/>
    <n v="0"/>
    <n v="1.78"/>
    <n v="517.04999999999995"/>
    <n v="0"/>
    <n v="0"/>
    <n v="0"/>
    <n v="0"/>
    <n v="0"/>
    <n v="140.74"/>
    <n v="0"/>
    <n v="0"/>
    <n v="0"/>
    <n v="0"/>
    <n v="0"/>
    <n v="3.27"/>
    <n v="11.39"/>
    <n v="0"/>
    <n v="0"/>
    <n v="32.92"/>
    <n v="0"/>
    <n v="0"/>
    <n v="27.58"/>
    <n v="0"/>
    <n v="0"/>
    <n v="0"/>
    <n v="0"/>
    <n v="0"/>
    <n v="0"/>
    <n v="0"/>
    <n v="0"/>
    <n v="3177.11"/>
    <n v="3177.1099999999997"/>
    <n v="0"/>
    <n v="0"/>
    <n v="0"/>
    <n v="0"/>
    <n v="0"/>
  </r>
  <r>
    <n v="26"/>
    <d v="2012-12-02T00:00:00"/>
    <d v="2012-12-15T00:00:00"/>
    <x v="7"/>
    <s v="G1N"/>
    <s v="GD10000000"/>
    <s v="GD0"/>
    <n v="13"/>
    <n v="111"/>
    <s v="LR600"/>
    <s v="HSA13"/>
    <m/>
    <m/>
    <m/>
    <m/>
    <m/>
    <m/>
    <x v="183"/>
    <n v="68064"/>
    <s v="73507"/>
    <x v="102"/>
    <x v="1"/>
    <s v="Non-executive"/>
    <s v="D608"/>
    <x v="1"/>
    <n v="1767.04"/>
    <n v="0"/>
    <n v="0"/>
    <n v="0"/>
    <n v="0"/>
    <n v="0"/>
    <n v="0"/>
    <n v="0"/>
    <n v="0"/>
    <n v="0"/>
    <n v="0"/>
    <n v="0"/>
    <n v="0"/>
    <n v="0"/>
    <n v="0"/>
    <n v="0"/>
    <n v="0"/>
    <n v="0"/>
    <n v="1.3"/>
    <n v="176.57"/>
    <n v="0"/>
    <n v="0"/>
    <n v="0"/>
    <n v="0"/>
    <n v="0"/>
    <n v="103.5"/>
    <n v="0"/>
    <n v="0"/>
    <n v="0"/>
    <n v="0"/>
    <n v="0"/>
    <n v="2.71"/>
    <n v="6.19"/>
    <n v="0"/>
    <n v="0"/>
    <n v="24.21"/>
    <n v="0"/>
    <n v="0"/>
    <n v="9.42"/>
    <n v="0"/>
    <n v="0"/>
    <n v="0"/>
    <n v="0"/>
    <n v="0"/>
    <n v="0"/>
    <n v="0"/>
    <n v="0"/>
    <n v="2090.94"/>
    <n v="2090.94"/>
    <n v="0"/>
    <n v="0"/>
    <n v="0"/>
    <n v="0"/>
    <n v="0"/>
  </r>
  <r>
    <n v="26"/>
    <d v="2012-12-02T00:00:00"/>
    <d v="2012-12-15T00:00:00"/>
    <x v="7"/>
    <s v="G1N"/>
    <s v="GO16000000"/>
    <s v="GD0"/>
    <n v="13"/>
    <n v="111"/>
    <s v="LR600"/>
    <s v="HSA13"/>
    <m/>
    <m/>
    <m/>
    <m/>
    <m/>
    <m/>
    <x v="122"/>
    <n v="63122"/>
    <s v="50752"/>
    <x v="69"/>
    <x v="1"/>
    <s v="Non-executive"/>
    <s v="D608"/>
    <x v="1"/>
    <n v="971.33"/>
    <n v="0"/>
    <n v="0"/>
    <n v="0"/>
    <n v="0"/>
    <n v="0"/>
    <n v="0"/>
    <n v="0"/>
    <n v="0"/>
    <n v="0"/>
    <n v="0"/>
    <n v="0"/>
    <n v="0"/>
    <n v="0"/>
    <n v="0"/>
    <n v="0"/>
    <n v="0"/>
    <n v="0"/>
    <n v="0.72"/>
    <n v="258.54000000000002"/>
    <n v="0"/>
    <n v="0"/>
    <n v="0"/>
    <n v="0"/>
    <n v="0"/>
    <n v="52.06"/>
    <n v="0"/>
    <n v="0"/>
    <n v="0"/>
    <n v="0"/>
    <n v="0"/>
    <n v="1.65"/>
    <n v="5.69"/>
    <n v="0"/>
    <n v="0"/>
    <n v="12.17"/>
    <n v="48.56"/>
    <n v="0"/>
    <n v="13.78"/>
    <n v="0"/>
    <n v="0"/>
    <n v="0"/>
    <n v="0"/>
    <n v="0"/>
    <n v="0"/>
    <n v="0"/>
    <n v="0"/>
    <n v="1364.5"/>
    <n v="1364.5000000000002"/>
    <n v="0"/>
    <n v="0"/>
    <n v="0"/>
    <n v="0"/>
    <n v="0"/>
  </r>
  <r>
    <n v="26"/>
    <d v="2012-12-02T00:00:00"/>
    <d v="2012-12-15T00:00:00"/>
    <x v="7"/>
    <s v="G1N"/>
    <s v="GD10000000"/>
    <s v="GD0"/>
    <n v="13"/>
    <n v="706"/>
    <s v="IDTC2"/>
    <s v="ID608"/>
    <s v="DCTYC"/>
    <n v="12"/>
    <m/>
    <m/>
    <m/>
    <m/>
    <x v="184"/>
    <n v="67170"/>
    <s v="71609"/>
    <x v="68"/>
    <x v="1"/>
    <s v="Non-executive"/>
    <s v="D608"/>
    <x v="1"/>
    <n v="272.77999999999997"/>
    <n v="0"/>
    <n v="0"/>
    <n v="0"/>
    <n v="0"/>
    <n v="0"/>
    <n v="0"/>
    <n v="0"/>
    <n v="0"/>
    <n v="0"/>
    <n v="0"/>
    <n v="0"/>
    <n v="0"/>
    <n v="0"/>
    <n v="0"/>
    <n v="0"/>
    <n v="0"/>
    <n v="0"/>
    <n v="0.2"/>
    <n v="24"/>
    <n v="0"/>
    <n v="0"/>
    <n v="0"/>
    <n v="0"/>
    <n v="0"/>
    <n v="16.420000000000002"/>
    <n v="0"/>
    <n v="0"/>
    <n v="0"/>
    <n v="0"/>
    <n v="0"/>
    <n v="0.4"/>
    <n v="0.93"/>
    <n v="0"/>
    <n v="0"/>
    <n v="3.84"/>
    <n v="13.64"/>
    <n v="0"/>
    <n v="1.28"/>
    <n v="0"/>
    <n v="0"/>
    <n v="0"/>
    <n v="0"/>
    <n v="0"/>
    <n v="0"/>
    <n v="0"/>
    <n v="0"/>
    <n v="333.49"/>
    <n v="333.4899999999999"/>
    <n v="0"/>
    <n v="0"/>
    <n v="0"/>
    <n v="0"/>
    <n v="0"/>
  </r>
  <r>
    <n v="26"/>
    <d v="2012-12-02T00:00:00"/>
    <d v="2012-12-15T00:00:00"/>
    <x v="7"/>
    <s v="G1N"/>
    <s v="GD10000000"/>
    <s v="GD0"/>
    <n v="13"/>
    <n v="8200"/>
    <s v="GD600"/>
    <n v="93812"/>
    <m/>
    <m/>
    <s v="21938A"/>
    <n v="12"/>
    <m/>
    <m/>
    <x v="208"/>
    <n v="65071"/>
    <s v="73583"/>
    <x v="62"/>
    <x v="1"/>
    <s v="Non-executive"/>
    <s v="D608"/>
    <x v="1"/>
    <n v="2067.62"/>
    <n v="0"/>
    <n v="0"/>
    <n v="0"/>
    <n v="0"/>
    <n v="0"/>
    <n v="0"/>
    <n v="0"/>
    <n v="0"/>
    <n v="0"/>
    <n v="0"/>
    <n v="0"/>
    <n v="0"/>
    <n v="0"/>
    <n v="0"/>
    <n v="0"/>
    <n v="0"/>
    <n v="0"/>
    <n v="1.51"/>
    <n v="161.84"/>
    <n v="0"/>
    <n v="0"/>
    <n v="0"/>
    <n v="0"/>
    <n v="0"/>
    <n v="124.84"/>
    <n v="0"/>
    <n v="0"/>
    <n v="0"/>
    <n v="0"/>
    <n v="0"/>
    <n v="2.71"/>
    <n v="6.19"/>
    <n v="0"/>
    <n v="0"/>
    <n v="29.2"/>
    <n v="103.38"/>
    <n v="0"/>
    <n v="8.6300000000000008"/>
    <n v="0"/>
    <n v="0"/>
    <n v="0"/>
    <n v="0"/>
    <n v="0"/>
    <n v="0"/>
    <n v="0"/>
    <n v="0"/>
    <n v="2505.92"/>
    <n v="2505.9200000000005"/>
    <n v="0"/>
    <n v="0"/>
    <n v="0"/>
    <n v="0"/>
    <n v="0"/>
  </r>
  <r>
    <n v="26"/>
    <d v="2012-12-02T00:00:00"/>
    <d v="2012-12-15T00:00:00"/>
    <x v="7"/>
    <s v="G1N"/>
    <s v="GD10000000"/>
    <s v="GD0"/>
    <n v="13"/>
    <n v="8200"/>
    <s v="GD600"/>
    <n v="93812"/>
    <m/>
    <m/>
    <s v="21938A"/>
    <n v="12"/>
    <m/>
    <m/>
    <x v="184"/>
    <n v="67170"/>
    <s v="71609"/>
    <x v="68"/>
    <x v="1"/>
    <s v="Non-executive"/>
    <s v="D608"/>
    <x v="1"/>
    <n v="636.5"/>
    <n v="0"/>
    <n v="0"/>
    <n v="0"/>
    <n v="0"/>
    <n v="0"/>
    <n v="0"/>
    <n v="0"/>
    <n v="0"/>
    <n v="0"/>
    <n v="0"/>
    <n v="0"/>
    <n v="0"/>
    <n v="0"/>
    <n v="0"/>
    <n v="0"/>
    <n v="0"/>
    <n v="0"/>
    <n v="0.47"/>
    <n v="56"/>
    <n v="0"/>
    <n v="0"/>
    <n v="0"/>
    <n v="0"/>
    <n v="0"/>
    <n v="38.299999999999997"/>
    <n v="0"/>
    <n v="0"/>
    <n v="0"/>
    <n v="0"/>
    <n v="0"/>
    <n v="0.95"/>
    <n v="2.16"/>
    <n v="0"/>
    <n v="0"/>
    <n v="8.9600000000000009"/>
    <n v="31.82"/>
    <n v="0"/>
    <n v="2.98"/>
    <n v="0"/>
    <n v="0"/>
    <n v="0"/>
    <n v="0"/>
    <n v="0"/>
    <n v="0"/>
    <n v="0"/>
    <n v="0"/>
    <n v="778.14"/>
    <n v="778.1400000000001"/>
    <n v="0"/>
    <n v="0"/>
    <n v="0"/>
    <n v="0"/>
    <n v="0"/>
  </r>
  <r>
    <n v="26"/>
    <d v="2012-12-02T00:00:00"/>
    <d v="2012-12-15T00:00:00"/>
    <x v="7"/>
    <s v="G1N"/>
    <s v="GD10000000"/>
    <s v="GD0"/>
    <n v="13"/>
    <n v="8200"/>
    <s v="GD600"/>
    <n v="93812"/>
    <m/>
    <m/>
    <s v="21938A"/>
    <n v="12"/>
    <m/>
    <m/>
    <x v="209"/>
    <n v="67406"/>
    <s v="47860"/>
    <x v="113"/>
    <x v="1"/>
    <s v="Non-executive"/>
    <s v="D608"/>
    <x v="1"/>
    <n v="2192.54"/>
    <n v="0"/>
    <n v="0"/>
    <n v="0"/>
    <n v="0"/>
    <n v="0"/>
    <n v="0"/>
    <n v="0"/>
    <n v="0"/>
    <n v="0"/>
    <n v="0"/>
    <n v="0"/>
    <n v="0"/>
    <n v="0"/>
    <n v="0"/>
    <n v="0"/>
    <n v="0"/>
    <n v="0"/>
    <n v="1.62"/>
    <n v="178.92"/>
    <n v="0"/>
    <n v="0"/>
    <n v="0"/>
    <n v="0"/>
    <n v="0"/>
    <n v="120.36"/>
    <n v="0"/>
    <n v="0"/>
    <n v="0"/>
    <n v="0"/>
    <n v="0"/>
    <n v="2.71"/>
    <n v="6.19"/>
    <n v="0"/>
    <n v="0"/>
    <n v="28.15"/>
    <n v="0"/>
    <n v="0"/>
    <n v="9.5399999999999991"/>
    <n v="0"/>
    <n v="0"/>
    <n v="0"/>
    <n v="0"/>
    <n v="0"/>
    <n v="0"/>
    <n v="0"/>
    <n v="0"/>
    <n v="2540.0300000000002"/>
    <n v="2540.0300000000002"/>
    <n v="0"/>
    <n v="0"/>
    <n v="0"/>
    <n v="0"/>
    <n v="0"/>
  </r>
  <r>
    <n v="26"/>
    <d v="2012-12-02T00:00:00"/>
    <d v="2012-12-15T00:00:00"/>
    <x v="7"/>
    <s v="G1N"/>
    <s v="GD10000000"/>
    <s v="GD0"/>
    <n v="13"/>
    <n v="8200"/>
    <s v="GD600"/>
    <s v="CAA13"/>
    <m/>
    <m/>
    <s v="31CAA1"/>
    <n v="13"/>
    <m/>
    <m/>
    <x v="114"/>
    <n v="37710"/>
    <s v="73535"/>
    <x v="64"/>
    <x v="1"/>
    <s v="Non-executive"/>
    <s v="D608"/>
    <x v="1"/>
    <n v="787.2"/>
    <n v="0"/>
    <n v="0"/>
    <n v="0"/>
    <n v="0"/>
    <n v="0"/>
    <n v="0"/>
    <n v="0"/>
    <n v="0"/>
    <n v="0"/>
    <n v="0"/>
    <n v="0"/>
    <n v="0"/>
    <n v="0"/>
    <n v="0"/>
    <n v="0"/>
    <n v="0"/>
    <n v="0"/>
    <n v="0.56000000000000005"/>
    <n v="0"/>
    <n v="0"/>
    <n v="0"/>
    <n v="0"/>
    <n v="0"/>
    <n v="0"/>
    <n v="48.8"/>
    <n v="0"/>
    <n v="0"/>
    <n v="0"/>
    <n v="0"/>
    <n v="0"/>
    <n v="0.54"/>
    <n v="1.24"/>
    <n v="0"/>
    <n v="0"/>
    <n v="11.42"/>
    <n v="39.36"/>
    <n v="0"/>
    <n v="0"/>
    <n v="0"/>
    <n v="0"/>
    <n v="0"/>
    <n v="0"/>
    <n v="0"/>
    <n v="0"/>
    <n v="0"/>
    <n v="0"/>
    <n v="889.12"/>
    <n v="889.11999999999989"/>
    <n v="0"/>
    <n v="0"/>
    <n v="0"/>
    <n v="0"/>
    <n v="0"/>
  </r>
  <r>
    <n v="26"/>
    <d v="2012-12-02T00:00:00"/>
    <d v="2012-12-15T00:00:00"/>
    <x v="7"/>
    <s v="G1N"/>
    <s v="GD10000000"/>
    <s v="GD0"/>
    <n v="13"/>
    <n v="8200"/>
    <s v="GD600"/>
    <s v="CAA13"/>
    <m/>
    <m/>
    <s v="31CAA1"/>
    <n v="13"/>
    <m/>
    <m/>
    <x v="117"/>
    <n v="44045"/>
    <s v="48038"/>
    <x v="58"/>
    <x v="1"/>
    <s v="Non-executive"/>
    <s v="D608"/>
    <x v="1"/>
    <n v="0"/>
    <n v="0"/>
    <n v="0"/>
    <n v="0"/>
    <n v="0"/>
    <n v="510.6"/>
    <n v="0"/>
    <n v="0"/>
    <n v="0"/>
    <n v="0"/>
    <n v="0"/>
    <n v="0"/>
    <n v="0"/>
    <n v="0"/>
    <n v="0"/>
    <n v="0"/>
    <n v="0"/>
    <n v="0"/>
    <n v="0.38"/>
    <n v="93.54"/>
    <n v="0"/>
    <n v="0"/>
    <n v="0"/>
    <n v="0"/>
    <n v="0"/>
    <n v="29.21"/>
    <n v="0"/>
    <n v="0"/>
    <n v="0"/>
    <n v="0"/>
    <n v="0"/>
    <n v="0.6"/>
    <n v="1.76"/>
    <n v="0"/>
    <n v="0"/>
    <n v="6.83"/>
    <n v="25.53"/>
    <n v="0"/>
    <n v="4.99"/>
    <n v="0"/>
    <n v="0"/>
    <n v="0"/>
    <n v="0"/>
    <n v="0"/>
    <n v="0"/>
    <n v="0"/>
    <n v="0"/>
    <n v="673.44"/>
    <n v="673.44"/>
    <n v="0"/>
    <n v="0"/>
    <n v="0"/>
    <n v="0"/>
    <n v="0"/>
  </r>
  <r>
    <n v="26"/>
    <d v="2012-12-02T00:00:00"/>
    <d v="2012-12-15T00:00:00"/>
    <x v="7"/>
    <s v="G1N"/>
    <s v="GD10000000"/>
    <s v="GD0"/>
    <n v="13"/>
    <n v="8200"/>
    <s v="GD600"/>
    <s v="CAA13"/>
    <m/>
    <m/>
    <s v="31CAA1"/>
    <n v="13"/>
    <m/>
    <m/>
    <x v="120"/>
    <n v="61802"/>
    <s v="912"/>
    <x v="58"/>
    <x v="1"/>
    <s v="Non-executive"/>
    <s v="D608"/>
    <x v="1"/>
    <n v="480.77"/>
    <n v="0"/>
    <n v="0"/>
    <n v="0"/>
    <n v="0"/>
    <n v="0"/>
    <n v="0"/>
    <n v="0"/>
    <n v="0"/>
    <n v="0"/>
    <n v="0"/>
    <n v="0"/>
    <n v="0"/>
    <n v="0"/>
    <n v="0"/>
    <n v="0"/>
    <n v="0"/>
    <n v="0"/>
    <n v="0.36"/>
    <n v="32.36"/>
    <n v="0"/>
    <n v="0"/>
    <n v="0"/>
    <n v="0"/>
    <n v="0"/>
    <n v="28.6"/>
    <n v="0"/>
    <n v="0"/>
    <n v="0"/>
    <n v="0"/>
    <n v="0"/>
    <n v="0.54"/>
    <n v="1.24"/>
    <n v="0"/>
    <n v="0"/>
    <n v="6.69"/>
    <n v="24.04"/>
    <n v="0"/>
    <n v="1.72"/>
    <n v="0"/>
    <n v="0"/>
    <n v="0"/>
    <n v="0"/>
    <n v="0"/>
    <n v="0"/>
    <n v="0"/>
    <n v="0"/>
    <n v="576.32000000000005"/>
    <n v="576.32000000000005"/>
    <n v="0"/>
    <n v="0"/>
    <n v="0"/>
    <n v="0"/>
    <n v="0"/>
  </r>
  <r>
    <n v="26"/>
    <d v="2012-12-02T00:00:00"/>
    <d v="2012-12-15T00:00:00"/>
    <x v="7"/>
    <s v="G1N"/>
    <s v="GD10000000"/>
    <s v="GD0"/>
    <n v="13"/>
    <n v="8200"/>
    <s v="GD600"/>
    <s v="CAA13"/>
    <m/>
    <m/>
    <s v="31CAA1"/>
    <n v="13"/>
    <m/>
    <m/>
    <x v="210"/>
    <n v="67342"/>
    <s v="23315"/>
    <x v="58"/>
    <x v="1"/>
    <s v="Non-executive"/>
    <s v="D608"/>
    <x v="1"/>
    <n v="388.54"/>
    <n v="0"/>
    <n v="0"/>
    <n v="0"/>
    <n v="0"/>
    <n v="0"/>
    <n v="0"/>
    <n v="0"/>
    <n v="0"/>
    <n v="0"/>
    <n v="0"/>
    <n v="0"/>
    <n v="0"/>
    <n v="0"/>
    <n v="0"/>
    <n v="0"/>
    <n v="0"/>
    <n v="0"/>
    <n v="0"/>
    <n v="0"/>
    <n v="0"/>
    <n v="0"/>
    <n v="0"/>
    <n v="0"/>
    <n v="0"/>
    <n v="24.09"/>
    <n v="0"/>
    <n v="0"/>
    <n v="0"/>
    <n v="0"/>
    <n v="0"/>
    <n v="0"/>
    <n v="0"/>
    <n v="0"/>
    <n v="0"/>
    <n v="5.64"/>
    <n v="19.420000000000002"/>
    <n v="0"/>
    <n v="0"/>
    <n v="0"/>
    <n v="0"/>
    <n v="0"/>
    <n v="0"/>
    <n v="0"/>
    <n v="0"/>
    <n v="0"/>
    <n v="0"/>
    <n v="437.69"/>
    <n v="437.69"/>
    <n v="0"/>
    <n v="0"/>
    <n v="0"/>
    <n v="0"/>
    <n v="0"/>
  </r>
  <r>
    <n v="26"/>
    <d v="2012-12-02T00:00:00"/>
    <d v="2012-12-15T00:00:00"/>
    <x v="7"/>
    <s v="G1N"/>
    <s v="GD10000000"/>
    <s v="GD0"/>
    <n v="13"/>
    <n v="8200"/>
    <s v="GD600"/>
    <s v="DCV11"/>
    <m/>
    <m/>
    <s v="13DCV1"/>
    <n v="11"/>
    <m/>
    <m/>
    <x v="111"/>
    <n v="4351"/>
    <s v="44122"/>
    <x v="62"/>
    <x v="1"/>
    <s v="Non-executive"/>
    <s v="D608"/>
    <x v="1"/>
    <n v="160.66999999999999"/>
    <n v="0"/>
    <n v="0"/>
    <n v="0"/>
    <n v="0"/>
    <n v="0"/>
    <n v="0"/>
    <n v="0"/>
    <n v="0"/>
    <n v="0"/>
    <n v="0"/>
    <n v="0"/>
    <n v="0"/>
    <n v="0"/>
    <n v="0"/>
    <n v="0"/>
    <n v="0"/>
    <n v="0"/>
    <n v="0.12"/>
    <n v="8.1"/>
    <n v="0"/>
    <n v="0"/>
    <n v="0"/>
    <n v="0"/>
    <n v="0"/>
    <n v="9.68"/>
    <n v="0"/>
    <n v="0"/>
    <n v="0"/>
    <n v="0"/>
    <n v="0"/>
    <n v="0.14000000000000001"/>
    <n v="0.3"/>
    <n v="0"/>
    <n v="0"/>
    <n v="2.2599999999999998"/>
    <n v="8.0399999999999991"/>
    <n v="0"/>
    <n v="0.44"/>
    <n v="0"/>
    <n v="0"/>
    <n v="0"/>
    <n v="0"/>
    <n v="0"/>
    <n v="0"/>
    <n v="0"/>
    <n v="0"/>
    <n v="189.75"/>
    <n v="189.74999999999997"/>
    <n v="0"/>
    <n v="0"/>
    <n v="0"/>
    <n v="0"/>
    <n v="0"/>
  </r>
  <r>
    <n v="26"/>
    <d v="2012-12-02T00:00:00"/>
    <d v="2012-12-15T00:00:00"/>
    <x v="7"/>
    <s v="G1N"/>
    <s v="GD10000000"/>
    <s v="GD0"/>
    <n v="13"/>
    <n v="8200"/>
    <s v="GD600"/>
    <s v="DCV11"/>
    <m/>
    <m/>
    <s v="13DCV1"/>
    <n v="11"/>
    <m/>
    <m/>
    <x v="115"/>
    <n v="40509"/>
    <s v="73522"/>
    <x v="65"/>
    <x v="1"/>
    <s v="Non-executive"/>
    <s v="D608"/>
    <x v="1"/>
    <n v="305.45999999999998"/>
    <n v="0"/>
    <n v="0"/>
    <n v="0"/>
    <n v="0"/>
    <n v="0"/>
    <n v="0"/>
    <n v="0"/>
    <n v="0"/>
    <n v="0"/>
    <n v="0"/>
    <n v="0"/>
    <n v="0"/>
    <n v="0"/>
    <n v="0"/>
    <n v="0"/>
    <n v="0"/>
    <n v="0"/>
    <n v="0.22"/>
    <n v="51.7"/>
    <n v="0"/>
    <n v="0"/>
    <n v="0"/>
    <n v="0"/>
    <n v="0"/>
    <n v="17.88"/>
    <n v="0"/>
    <n v="0"/>
    <n v="0"/>
    <n v="0"/>
    <n v="0"/>
    <n v="0.32"/>
    <n v="1.1399999999999999"/>
    <n v="0"/>
    <n v="0"/>
    <n v="4.18"/>
    <n v="15.28"/>
    <n v="0"/>
    <n v="2.76"/>
    <n v="0"/>
    <n v="0"/>
    <n v="0"/>
    <n v="0"/>
    <n v="0"/>
    <n v="0"/>
    <n v="0"/>
    <n v="0"/>
    <n v="398.94"/>
    <n v="398.93999999999994"/>
    <n v="0"/>
    <n v="0"/>
    <n v="0"/>
    <n v="0"/>
    <n v="0"/>
  </r>
  <r>
    <n v="26"/>
    <d v="2012-12-02T00:00:00"/>
    <d v="2012-12-15T00:00:00"/>
    <x v="7"/>
    <s v="G1N"/>
    <s v="GD10000000"/>
    <s v="GD0"/>
    <n v="13"/>
    <n v="8200"/>
    <s v="GD600"/>
    <s v="DCV11"/>
    <m/>
    <m/>
    <s v="13DCV1"/>
    <n v="11"/>
    <m/>
    <m/>
    <x v="119"/>
    <n v="57062"/>
    <s v="47421"/>
    <x v="162"/>
    <x v="1"/>
    <s v="Non-executive"/>
    <s v="D608"/>
    <x v="1"/>
    <n v="192.3"/>
    <n v="0"/>
    <n v="0"/>
    <n v="0"/>
    <n v="0"/>
    <n v="0"/>
    <n v="0"/>
    <n v="0"/>
    <n v="0"/>
    <n v="0"/>
    <n v="0"/>
    <n v="0"/>
    <n v="0"/>
    <n v="0"/>
    <n v="0"/>
    <n v="0"/>
    <n v="0"/>
    <n v="0"/>
    <n v="0.14000000000000001"/>
    <n v="0"/>
    <n v="0"/>
    <n v="0"/>
    <n v="0"/>
    <n v="0"/>
    <n v="0"/>
    <n v="11.92"/>
    <n v="0"/>
    <n v="0"/>
    <n v="0"/>
    <n v="0"/>
    <n v="0"/>
    <n v="0.22"/>
    <n v="0.5"/>
    <n v="0"/>
    <n v="0"/>
    <n v="2.78"/>
    <n v="9.6199999999999992"/>
    <n v="0"/>
    <n v="0"/>
    <n v="0"/>
    <n v="0"/>
    <n v="0"/>
    <n v="0"/>
    <n v="0"/>
    <n v="0"/>
    <n v="0"/>
    <n v="0"/>
    <n v="217.48"/>
    <n v="217.48"/>
    <n v="0"/>
    <n v="0"/>
    <n v="0"/>
    <n v="0"/>
    <n v="0"/>
  </r>
  <r>
    <n v="26"/>
    <d v="2012-12-02T00:00:00"/>
    <d v="2012-12-15T00:00:00"/>
    <x v="7"/>
    <s v="G1N"/>
    <s v="GD10000000"/>
    <s v="GD0"/>
    <n v="13"/>
    <n v="8200"/>
    <s v="GD600"/>
    <s v="FDS13"/>
    <m/>
    <m/>
    <s v="FDSAL1"/>
    <n v="13"/>
    <m/>
    <m/>
    <x v="178"/>
    <n v="45358"/>
    <s v="73506"/>
    <x v="58"/>
    <x v="1"/>
    <s v="Non-executive"/>
    <s v="D608"/>
    <x v="1"/>
    <n v="506.18"/>
    <n v="0"/>
    <n v="0"/>
    <n v="0"/>
    <n v="0"/>
    <n v="0"/>
    <n v="0"/>
    <n v="0"/>
    <n v="0"/>
    <n v="0"/>
    <n v="0"/>
    <n v="0"/>
    <n v="0"/>
    <n v="0"/>
    <n v="0"/>
    <n v="0"/>
    <n v="0"/>
    <n v="0"/>
    <n v="0.38"/>
    <n v="0"/>
    <n v="0"/>
    <n v="0"/>
    <n v="0"/>
    <n v="0"/>
    <n v="0"/>
    <n v="30.49"/>
    <n v="0"/>
    <n v="0"/>
    <n v="0"/>
    <n v="0"/>
    <n v="0"/>
    <n v="0.68"/>
    <n v="1.54"/>
    <n v="0"/>
    <n v="0"/>
    <n v="7.13"/>
    <n v="25.31"/>
    <n v="0"/>
    <n v="0"/>
    <n v="0"/>
    <n v="0"/>
    <n v="0"/>
    <n v="0"/>
    <n v="0"/>
    <n v="0"/>
    <n v="0"/>
    <n v="0"/>
    <n v="571.71"/>
    <n v="571.70999999999981"/>
    <n v="0"/>
    <n v="0"/>
    <n v="0"/>
    <n v="0"/>
    <n v="0"/>
  </r>
  <r>
    <n v="26"/>
    <d v="2012-12-02T00:00:00"/>
    <d v="2012-12-15T00:00:00"/>
    <x v="7"/>
    <s v="G1N"/>
    <s v="GD10000000"/>
    <s v="GD0"/>
    <n v="13"/>
    <n v="8200"/>
    <s v="GD600"/>
    <s v="FFV12"/>
    <m/>
    <m/>
    <s v="21FFV1"/>
    <n v="12"/>
    <m/>
    <m/>
    <x v="116"/>
    <n v="40512"/>
    <s v="73508"/>
    <x v="58"/>
    <x v="1"/>
    <s v="Non-executive"/>
    <s v="D608"/>
    <x v="1"/>
    <n v="600.96"/>
    <n v="0"/>
    <n v="0"/>
    <n v="0"/>
    <n v="0"/>
    <n v="0"/>
    <n v="0"/>
    <n v="0"/>
    <n v="0"/>
    <n v="0"/>
    <n v="0"/>
    <n v="0"/>
    <n v="0"/>
    <n v="0"/>
    <n v="0"/>
    <n v="0"/>
    <n v="0"/>
    <n v="0"/>
    <n v="0.44"/>
    <n v="40.46"/>
    <n v="0"/>
    <n v="0"/>
    <n v="0"/>
    <n v="0"/>
    <n v="0"/>
    <n v="36.42"/>
    <n v="0"/>
    <n v="0"/>
    <n v="0"/>
    <n v="0"/>
    <n v="0"/>
    <n v="0.68"/>
    <n v="1.55"/>
    <n v="0"/>
    <n v="0"/>
    <n v="8.52"/>
    <n v="30.05"/>
    <n v="0"/>
    <n v="2.16"/>
    <n v="0"/>
    <n v="0"/>
    <n v="0"/>
    <n v="0"/>
    <n v="0"/>
    <n v="0"/>
    <n v="0"/>
    <n v="0"/>
    <n v="721.24"/>
    <n v="721.2399999999999"/>
    <n v="0"/>
    <n v="0"/>
    <n v="0"/>
    <n v="0"/>
    <n v="0"/>
  </r>
  <r>
    <n v="26"/>
    <d v="2012-12-02T00:00:00"/>
    <d v="2012-12-15T00:00:00"/>
    <x v="7"/>
    <s v="G1N"/>
    <s v="GD10000000"/>
    <s v="GD0"/>
    <n v="13"/>
    <n v="8200"/>
    <s v="GD600"/>
    <s v="FFV13"/>
    <m/>
    <m/>
    <s v="31FFV1"/>
    <n v="13"/>
    <m/>
    <m/>
    <x v="110"/>
    <n v="3679"/>
    <s v="46053"/>
    <x v="58"/>
    <x v="1"/>
    <s v="Non-executive"/>
    <s v="D608"/>
    <x v="1"/>
    <n v="810.7"/>
    <n v="0"/>
    <n v="0"/>
    <n v="0"/>
    <n v="0"/>
    <n v="0"/>
    <n v="0"/>
    <n v="0"/>
    <n v="0"/>
    <n v="0"/>
    <n v="0"/>
    <n v="0"/>
    <n v="0"/>
    <n v="0"/>
    <n v="0"/>
    <n v="0"/>
    <n v="0"/>
    <n v="0"/>
    <n v="0.6"/>
    <n v="153.08000000000001"/>
    <n v="0"/>
    <n v="0"/>
    <n v="0"/>
    <n v="0"/>
    <n v="0"/>
    <n v="46.08"/>
    <n v="0"/>
    <n v="0"/>
    <n v="0"/>
    <n v="0"/>
    <n v="0"/>
    <n v="0.98"/>
    <n v="3.42"/>
    <n v="0"/>
    <n v="0"/>
    <n v="10.78"/>
    <n v="40.54"/>
    <n v="0"/>
    <n v="8.16"/>
    <n v="0"/>
    <n v="0"/>
    <n v="0"/>
    <n v="0"/>
    <n v="0"/>
    <n v="0"/>
    <n v="0"/>
    <n v="0"/>
    <n v="1074.3399999999999"/>
    <n v="1074.3400000000001"/>
    <n v="0"/>
    <n v="0"/>
    <n v="0"/>
    <n v="0"/>
    <n v="0"/>
  </r>
  <r>
    <n v="26"/>
    <d v="2012-12-02T00:00:00"/>
    <d v="2012-12-15T00:00:00"/>
    <x v="7"/>
    <s v="G1N"/>
    <s v="GD10000000"/>
    <s v="GD0"/>
    <n v="13"/>
    <n v="8200"/>
    <s v="GD600"/>
    <s v="FFV13"/>
    <m/>
    <m/>
    <s v="31FFV1"/>
    <n v="13"/>
    <m/>
    <m/>
    <x v="221"/>
    <n v="12371"/>
    <s v="40781"/>
    <x v="63"/>
    <x v="1"/>
    <s v="Non-executive"/>
    <s v="D608"/>
    <x v="1"/>
    <n v="0"/>
    <n v="0"/>
    <n v="0"/>
    <n v="0"/>
    <n v="0"/>
    <n v="810.68"/>
    <n v="0"/>
    <n v="0"/>
    <n v="0"/>
    <n v="0"/>
    <n v="0"/>
    <n v="0"/>
    <n v="0"/>
    <n v="0"/>
    <n v="0"/>
    <n v="0"/>
    <n v="0"/>
    <n v="0"/>
    <n v="0.6"/>
    <n v="155.12"/>
    <n v="0"/>
    <n v="0"/>
    <n v="0"/>
    <n v="0"/>
    <n v="0"/>
    <n v="47.06"/>
    <n v="0"/>
    <n v="0"/>
    <n v="0"/>
    <n v="0"/>
    <n v="0"/>
    <n v="0.9"/>
    <n v="2.64"/>
    <n v="0"/>
    <n v="0"/>
    <n v="11.01"/>
    <n v="40.54"/>
    <n v="0"/>
    <n v="8.2799999999999994"/>
    <n v="0"/>
    <n v="0"/>
    <n v="0"/>
    <n v="0"/>
    <n v="0"/>
    <n v="0"/>
    <n v="0"/>
    <n v="0"/>
    <n v="1076.83"/>
    <n v="1076.83"/>
    <n v="0"/>
    <n v="0"/>
    <n v="0"/>
    <n v="0"/>
    <n v="0"/>
  </r>
  <r>
    <n v="26"/>
    <d v="2012-12-02T00:00:00"/>
    <d v="2012-12-15T00:00:00"/>
    <x v="7"/>
    <s v="G1N"/>
    <s v="GD10000000"/>
    <s v="GD0"/>
    <n v="13"/>
    <n v="8200"/>
    <s v="GD600"/>
    <s v="FFV13"/>
    <m/>
    <m/>
    <s v="31FFV1"/>
    <n v="13"/>
    <m/>
    <m/>
    <x v="112"/>
    <n v="20751"/>
    <s v="19399"/>
    <x v="63"/>
    <x v="1"/>
    <s v="Non-executive"/>
    <s v="D608"/>
    <x v="1"/>
    <n v="810.69"/>
    <n v="0"/>
    <n v="0"/>
    <n v="0"/>
    <n v="0"/>
    <n v="0"/>
    <n v="0"/>
    <n v="0"/>
    <n v="0"/>
    <n v="0"/>
    <n v="0"/>
    <n v="0"/>
    <n v="0"/>
    <n v="0"/>
    <n v="0"/>
    <n v="0"/>
    <n v="0"/>
    <n v="0"/>
    <n v="1.64"/>
    <n v="121"/>
    <n v="0"/>
    <n v="0"/>
    <n v="0"/>
    <n v="0"/>
    <n v="0"/>
    <n v="0"/>
    <n v="0"/>
    <n v="0"/>
    <n v="0"/>
    <n v="56.74"/>
    <n v="0"/>
    <n v="0.9"/>
    <n v="2.64"/>
    <n v="0"/>
    <n v="0"/>
    <n v="0"/>
    <n v="0"/>
    <n v="0"/>
    <n v="0"/>
    <n v="0"/>
    <n v="0"/>
    <n v="0"/>
    <n v="0"/>
    <n v="0"/>
    <n v="0"/>
    <n v="0"/>
    <n v="0"/>
    <n v="993.61"/>
    <n v="993.61"/>
    <n v="0"/>
    <n v="0"/>
    <n v="0"/>
    <n v="0"/>
    <n v="0"/>
  </r>
  <r>
    <n v="26"/>
    <d v="2012-12-02T00:00:00"/>
    <d v="2012-12-15T00:00:00"/>
    <x v="7"/>
    <s v="G1N"/>
    <s v="GO16000000"/>
    <s v="GD0"/>
    <n v="13"/>
    <n v="8200"/>
    <s v="GD600"/>
    <s v="FFV13"/>
    <m/>
    <m/>
    <s v="31FFV1"/>
    <n v="13"/>
    <m/>
    <m/>
    <x v="122"/>
    <n v="63122"/>
    <s v="50752"/>
    <x v="69"/>
    <x v="1"/>
    <s v="Non-executive"/>
    <s v="D608"/>
    <x v="1"/>
    <n v="582.80999999999995"/>
    <n v="0"/>
    <n v="0"/>
    <n v="0"/>
    <n v="0"/>
    <n v="0"/>
    <n v="0"/>
    <n v="0"/>
    <n v="0"/>
    <n v="0"/>
    <n v="0"/>
    <n v="0"/>
    <n v="0"/>
    <n v="0"/>
    <n v="0"/>
    <n v="0"/>
    <n v="0"/>
    <n v="0"/>
    <n v="0.44"/>
    <n v="155.11000000000001"/>
    <n v="0"/>
    <n v="0"/>
    <n v="0"/>
    <n v="0"/>
    <n v="0"/>
    <n v="31.24"/>
    <n v="0"/>
    <n v="0"/>
    <n v="0"/>
    <n v="0"/>
    <n v="0"/>
    <n v="0.98"/>
    <n v="3.42"/>
    <n v="0"/>
    <n v="0"/>
    <n v="7.3"/>
    <n v="29.14"/>
    <n v="0"/>
    <n v="8.2799999999999994"/>
    <n v="0"/>
    <n v="0"/>
    <n v="0"/>
    <n v="0"/>
    <n v="0"/>
    <n v="0"/>
    <n v="0"/>
    <n v="0"/>
    <n v="818.72"/>
    <n v="818.71999999999991"/>
    <n v="0"/>
    <n v="0"/>
    <n v="0"/>
    <n v="0"/>
    <n v="0"/>
  </r>
  <r>
    <n v="26"/>
    <d v="2012-12-02T00:00:00"/>
    <d v="2012-12-15T00:00:00"/>
    <x v="7"/>
    <s v="G1N"/>
    <s v="GD10000000"/>
    <s v="GD0"/>
    <n v="13"/>
    <n v="8200"/>
    <s v="GD600"/>
    <s v="HFK12"/>
    <m/>
    <m/>
    <s v="22HHFK"/>
    <n v="12"/>
    <m/>
    <m/>
    <x v="374"/>
    <n v="70671"/>
    <s v="76785"/>
    <x v="163"/>
    <x v="1"/>
    <s v="Non-executive"/>
    <s v="D608"/>
    <x v="1"/>
    <n v="2627.66"/>
    <n v="0"/>
    <n v="0"/>
    <n v="0"/>
    <n v="0"/>
    <n v="0"/>
    <n v="0"/>
    <n v="0"/>
    <n v="0"/>
    <n v="0"/>
    <n v="0"/>
    <n v="0"/>
    <n v="0"/>
    <n v="0"/>
    <n v="0"/>
    <n v="0"/>
    <n v="0"/>
    <n v="0"/>
    <n v="1.92"/>
    <n v="178.92"/>
    <n v="0"/>
    <n v="0"/>
    <n v="0"/>
    <n v="0"/>
    <n v="0"/>
    <n v="156.81"/>
    <n v="0"/>
    <n v="0"/>
    <n v="0"/>
    <n v="0"/>
    <n v="0"/>
    <n v="2.71"/>
    <n v="6.19"/>
    <n v="0"/>
    <n v="0"/>
    <n v="36.67"/>
    <n v="0"/>
    <n v="0"/>
    <n v="9.5399999999999991"/>
    <n v="0"/>
    <n v="0"/>
    <n v="0"/>
    <n v="0"/>
    <n v="0"/>
    <n v="0"/>
    <n v="0"/>
    <n v="0"/>
    <n v="3020.42"/>
    <n v="3020.42"/>
    <n v="0"/>
    <n v="0"/>
    <n v="0"/>
    <n v="0"/>
    <n v="0"/>
  </r>
  <r>
    <n v="26"/>
    <d v="2012-12-02T00:00:00"/>
    <d v="2012-12-15T00:00:00"/>
    <x v="7"/>
    <s v="G1N"/>
    <s v="GD10000000"/>
    <s v="GD0"/>
    <n v="13"/>
    <n v="8200"/>
    <s v="GD600"/>
    <s v="PRE11"/>
    <m/>
    <m/>
    <s v="03PREP"/>
    <n v="11"/>
    <m/>
    <m/>
    <x v="184"/>
    <n v="67170"/>
    <s v="71609"/>
    <x v="68"/>
    <x v="1"/>
    <s v="Non-executive"/>
    <s v="D608"/>
    <x v="1"/>
    <n v="909.3"/>
    <n v="0"/>
    <n v="0"/>
    <n v="0"/>
    <n v="0"/>
    <n v="0"/>
    <n v="0"/>
    <n v="0"/>
    <n v="0"/>
    <n v="0"/>
    <n v="0"/>
    <n v="0"/>
    <n v="0"/>
    <n v="0"/>
    <n v="0"/>
    <n v="0"/>
    <n v="0"/>
    <n v="0"/>
    <n v="0.68"/>
    <n v="80.02"/>
    <n v="0"/>
    <n v="0"/>
    <n v="0"/>
    <n v="0"/>
    <n v="0"/>
    <n v="54.72"/>
    <n v="0"/>
    <n v="0"/>
    <n v="0"/>
    <n v="0"/>
    <n v="0"/>
    <n v="1.36"/>
    <n v="3.1"/>
    <n v="0"/>
    <n v="0"/>
    <n v="12.8"/>
    <n v="45.47"/>
    <n v="0"/>
    <n v="4.2699999999999996"/>
    <n v="0"/>
    <n v="0"/>
    <n v="0"/>
    <n v="0"/>
    <n v="0"/>
    <n v="0"/>
    <n v="0"/>
    <n v="0"/>
    <n v="1111.72"/>
    <n v="1111.7199999999996"/>
    <n v="0"/>
    <n v="0"/>
    <n v="0"/>
    <n v="0"/>
    <n v="0"/>
  </r>
  <r>
    <n v="26"/>
    <d v="2012-12-02T00:00:00"/>
    <d v="2012-12-15T00:00:00"/>
    <x v="7"/>
    <s v="G1N"/>
    <s v="GD10000000"/>
    <s v="GD0"/>
    <n v="13"/>
    <n v="8200"/>
    <s v="GD600"/>
    <s v="PRE13"/>
    <m/>
    <m/>
    <s v="03PREP"/>
    <n v="13"/>
    <m/>
    <m/>
    <x v="371"/>
    <n v="70409"/>
    <s v="75539"/>
    <x v="62"/>
    <x v="1"/>
    <s v="Non-executive"/>
    <s v="D608"/>
    <x v="1"/>
    <n v="213"/>
    <n v="0"/>
    <n v="0"/>
    <n v="0"/>
    <n v="0"/>
    <n v="0"/>
    <n v="0"/>
    <n v="0"/>
    <n v="0"/>
    <n v="0"/>
    <n v="0"/>
    <n v="0"/>
    <n v="0"/>
    <n v="0"/>
    <n v="0"/>
    <n v="0"/>
    <n v="0"/>
    <n v="0"/>
    <n v="0"/>
    <n v="16.18"/>
    <n v="0"/>
    <n v="0"/>
    <n v="0"/>
    <n v="0"/>
    <n v="0"/>
    <n v="12.88"/>
    <n v="0"/>
    <n v="0"/>
    <n v="0"/>
    <n v="0"/>
    <n v="0"/>
    <n v="0.27"/>
    <n v="0.62"/>
    <n v="0"/>
    <n v="0"/>
    <n v="3.01"/>
    <n v="0"/>
    <n v="0"/>
    <n v="0.86"/>
    <n v="0"/>
    <n v="0"/>
    <n v="0"/>
    <n v="0"/>
    <n v="0"/>
    <n v="0"/>
    <n v="0"/>
    <n v="0"/>
    <n v="246.82"/>
    <n v="246.82000000000002"/>
    <n v="0"/>
    <n v="0"/>
    <n v="0"/>
    <n v="0"/>
    <n v="0"/>
  </r>
  <r>
    <n v="26"/>
    <d v="2012-12-02T00:00:00"/>
    <d v="2012-12-15T00:00:00"/>
    <x v="7"/>
    <s v="G1N"/>
    <s v="GD10000000"/>
    <s v="GD0"/>
    <n v="13"/>
    <n v="8200"/>
    <s v="GD600"/>
    <s v="SAE12"/>
    <m/>
    <m/>
    <s v="21SAE1"/>
    <n v="12"/>
    <m/>
    <m/>
    <x v="76"/>
    <n v="39652"/>
    <s v="46833"/>
    <x v="164"/>
    <x v="1"/>
    <s v="Non-executive"/>
    <s v="D608"/>
    <x v="1"/>
    <n v="0"/>
    <n v="0"/>
    <n v="0"/>
    <n v="0"/>
    <n v="0"/>
    <n v="2858.38"/>
    <n v="0"/>
    <n v="0"/>
    <n v="0"/>
    <n v="0"/>
    <n v="0"/>
    <n v="0"/>
    <n v="0"/>
    <n v="0"/>
    <n v="0"/>
    <n v="0"/>
    <n v="0"/>
    <n v="0"/>
    <n v="2.08"/>
    <n v="517.04999999999995"/>
    <n v="0"/>
    <n v="0"/>
    <n v="0"/>
    <n v="0"/>
    <n v="0"/>
    <n v="162.11000000000001"/>
    <n v="0"/>
    <n v="0"/>
    <n v="0"/>
    <n v="0"/>
    <n v="0"/>
    <n v="3.27"/>
    <n v="11.39"/>
    <n v="0"/>
    <n v="0"/>
    <n v="37.909999999999997"/>
    <n v="142.91999999999999"/>
    <n v="0"/>
    <n v="27.58"/>
    <n v="0"/>
    <n v="0"/>
    <n v="0"/>
    <n v="0"/>
    <n v="0"/>
    <n v="0"/>
    <n v="0"/>
    <n v="0"/>
    <n v="3762.69"/>
    <n v="3762.69"/>
    <n v="0"/>
    <n v="0"/>
    <n v="0"/>
    <n v="0"/>
    <n v="0"/>
  </r>
  <r>
    <n v="26"/>
    <d v="2012-12-02T00:00:00"/>
    <d v="2012-12-15T00:00:00"/>
    <x v="7"/>
    <s v="G1N"/>
    <s v="GD10000000"/>
    <s v="GD0"/>
    <n v="13"/>
    <n v="8200"/>
    <s v="GD600"/>
    <s v="SAE12"/>
    <m/>
    <m/>
    <s v="21SAE1"/>
    <n v="12"/>
    <m/>
    <m/>
    <x v="116"/>
    <n v="40512"/>
    <s v="73508"/>
    <x v="58"/>
    <x v="1"/>
    <s v="Non-executive"/>
    <s v="D608"/>
    <x v="1"/>
    <n v="288.45999999999998"/>
    <n v="0"/>
    <n v="0"/>
    <n v="0"/>
    <n v="0"/>
    <n v="0"/>
    <n v="0"/>
    <n v="0"/>
    <n v="0"/>
    <n v="0"/>
    <n v="0"/>
    <n v="0"/>
    <n v="0"/>
    <n v="0"/>
    <n v="0"/>
    <n v="0"/>
    <n v="0"/>
    <n v="0"/>
    <n v="0.22"/>
    <n v="19.420000000000002"/>
    <n v="0"/>
    <n v="0"/>
    <n v="0"/>
    <n v="0"/>
    <n v="0"/>
    <n v="17.48"/>
    <n v="0"/>
    <n v="0"/>
    <n v="0"/>
    <n v="0"/>
    <n v="0"/>
    <n v="0.32"/>
    <n v="0.74"/>
    <n v="0"/>
    <n v="0"/>
    <n v="4.08"/>
    <n v="14.42"/>
    <n v="0"/>
    <n v="1.04"/>
    <n v="0"/>
    <n v="0"/>
    <n v="0"/>
    <n v="0"/>
    <n v="0"/>
    <n v="0"/>
    <n v="0"/>
    <n v="0"/>
    <n v="346.18"/>
    <n v="346.18000000000006"/>
    <n v="0"/>
    <n v="0"/>
    <n v="0"/>
    <n v="0"/>
    <n v="0"/>
  </r>
  <r>
    <n v="26"/>
    <d v="2012-12-02T00:00:00"/>
    <d v="2012-12-15T00:00:00"/>
    <x v="7"/>
    <s v="G1N"/>
    <s v="GD10000000"/>
    <s v="GD0"/>
    <n v="13"/>
    <n v="8200"/>
    <s v="GD600"/>
    <s v="SAE12"/>
    <m/>
    <m/>
    <s v="21SAE1"/>
    <n v="12"/>
    <m/>
    <m/>
    <x v="119"/>
    <n v="57062"/>
    <s v="47421"/>
    <x v="162"/>
    <x v="1"/>
    <s v="Non-executive"/>
    <s v="D608"/>
    <x v="1"/>
    <n v="480.76"/>
    <n v="0"/>
    <n v="0"/>
    <n v="0"/>
    <n v="0"/>
    <n v="0"/>
    <n v="0"/>
    <n v="0"/>
    <n v="0"/>
    <n v="0"/>
    <n v="0"/>
    <n v="0"/>
    <n v="0"/>
    <n v="0"/>
    <n v="0"/>
    <n v="0"/>
    <n v="0"/>
    <n v="0"/>
    <n v="0.36"/>
    <n v="0"/>
    <n v="0"/>
    <n v="0"/>
    <n v="0"/>
    <n v="0"/>
    <n v="0"/>
    <n v="29.8"/>
    <n v="0"/>
    <n v="0"/>
    <n v="0"/>
    <n v="0"/>
    <n v="0"/>
    <n v="0.54"/>
    <n v="1.24"/>
    <n v="0"/>
    <n v="0"/>
    <n v="6.97"/>
    <n v="24.04"/>
    <n v="0"/>
    <n v="0"/>
    <n v="0"/>
    <n v="0"/>
    <n v="0"/>
    <n v="0"/>
    <n v="0"/>
    <n v="0"/>
    <n v="0"/>
    <n v="0"/>
    <n v="543.71"/>
    <n v="543.71"/>
    <n v="0"/>
    <n v="0"/>
    <n v="0"/>
    <n v="0"/>
    <n v="0"/>
  </r>
  <r>
    <n v="26"/>
    <d v="2012-12-02T00:00:00"/>
    <d v="2012-12-15T00:00:00"/>
    <x v="7"/>
    <s v="G1N"/>
    <s v="GD10000000"/>
    <s v="GD0"/>
    <n v="13"/>
    <n v="8200"/>
    <s v="GD600"/>
    <s v="SAE13"/>
    <m/>
    <m/>
    <s v="31SAE1"/>
    <n v="13"/>
    <m/>
    <m/>
    <x v="111"/>
    <n v="4351"/>
    <s v="44122"/>
    <x v="62"/>
    <x v="1"/>
    <s v="Non-executive"/>
    <s v="D608"/>
    <x v="1"/>
    <n v="642.69000000000005"/>
    <n v="0"/>
    <n v="0"/>
    <n v="0"/>
    <n v="0"/>
    <n v="0"/>
    <n v="0"/>
    <n v="0"/>
    <n v="0"/>
    <n v="0"/>
    <n v="0"/>
    <n v="0"/>
    <n v="0"/>
    <n v="0"/>
    <n v="0"/>
    <n v="0"/>
    <n v="0"/>
    <n v="0"/>
    <n v="0.46"/>
    <n v="32.36"/>
    <n v="0"/>
    <n v="0"/>
    <n v="0"/>
    <n v="0"/>
    <n v="0"/>
    <n v="38.700000000000003"/>
    <n v="0"/>
    <n v="0"/>
    <n v="0"/>
    <n v="0"/>
    <n v="0"/>
    <n v="0.54"/>
    <n v="1.24"/>
    <n v="0"/>
    <n v="0"/>
    <n v="9.0500000000000007"/>
    <n v="32.14"/>
    <n v="0"/>
    <n v="1.72"/>
    <n v="0"/>
    <n v="0"/>
    <n v="0"/>
    <n v="0"/>
    <n v="0"/>
    <n v="0"/>
    <n v="0"/>
    <n v="0"/>
    <n v="758.9"/>
    <n v="758.90000000000009"/>
    <n v="0"/>
    <n v="0"/>
    <n v="0"/>
    <n v="0"/>
    <n v="0"/>
  </r>
  <r>
    <n v="26"/>
    <d v="2012-12-02T00:00:00"/>
    <d v="2012-12-15T00:00:00"/>
    <x v="7"/>
    <s v="G1N"/>
    <s v="GD10000000"/>
    <s v="GD0"/>
    <n v="13"/>
    <n v="8200"/>
    <s v="GD600"/>
    <s v="SAE13"/>
    <m/>
    <m/>
    <s v="31SAE1"/>
    <n v="13"/>
    <m/>
    <m/>
    <x v="221"/>
    <n v="12371"/>
    <s v="40781"/>
    <x v="63"/>
    <x v="1"/>
    <s v="Non-executive"/>
    <s v="D608"/>
    <x v="1"/>
    <n v="0"/>
    <n v="0"/>
    <n v="0"/>
    <n v="0"/>
    <n v="0"/>
    <n v="1621.36"/>
    <n v="0"/>
    <n v="0"/>
    <n v="0"/>
    <n v="0"/>
    <n v="0"/>
    <n v="0"/>
    <n v="0"/>
    <n v="0"/>
    <n v="0"/>
    <n v="0"/>
    <n v="0"/>
    <n v="0"/>
    <n v="1.18"/>
    <n v="310.23"/>
    <n v="0"/>
    <n v="0"/>
    <n v="0"/>
    <n v="0"/>
    <n v="0"/>
    <n v="94.11"/>
    <n v="0"/>
    <n v="0"/>
    <n v="0"/>
    <n v="0"/>
    <n v="0"/>
    <n v="1.79"/>
    <n v="5.26"/>
    <n v="0"/>
    <n v="0"/>
    <n v="22.01"/>
    <n v="81.069999999999993"/>
    <n v="0"/>
    <n v="16.54"/>
    <n v="0"/>
    <n v="0"/>
    <n v="0"/>
    <n v="0"/>
    <n v="0"/>
    <n v="0"/>
    <n v="0"/>
    <n v="0"/>
    <n v="2153.5500000000002"/>
    <n v="2153.5500000000002"/>
    <n v="0"/>
    <n v="0"/>
    <n v="0"/>
    <n v="0"/>
    <n v="0"/>
  </r>
  <r>
    <n v="26"/>
    <d v="2012-12-02T00:00:00"/>
    <d v="2012-12-15T00:00:00"/>
    <x v="7"/>
    <s v="G1N"/>
    <s v="GD10000000"/>
    <s v="GD0"/>
    <n v="13"/>
    <n v="8200"/>
    <s v="GD600"/>
    <s v="SAE13"/>
    <m/>
    <m/>
    <s v="31SAE1"/>
    <n v="13"/>
    <m/>
    <m/>
    <x v="113"/>
    <n v="25671"/>
    <s v="25512"/>
    <x v="63"/>
    <x v="1"/>
    <s v="Non-executive"/>
    <s v="D608"/>
    <x v="1"/>
    <n v="1621.36"/>
    <n v="0"/>
    <n v="0"/>
    <n v="0"/>
    <n v="0"/>
    <n v="0"/>
    <n v="0"/>
    <n v="0"/>
    <n v="0"/>
    <n v="0"/>
    <n v="0"/>
    <n v="0"/>
    <n v="0"/>
    <n v="0"/>
    <n v="0"/>
    <n v="0"/>
    <n v="0"/>
    <n v="0"/>
    <n v="3.28"/>
    <n v="248.61"/>
    <n v="0"/>
    <n v="0"/>
    <n v="0"/>
    <n v="0"/>
    <n v="0"/>
    <n v="0"/>
    <n v="0"/>
    <n v="0"/>
    <n v="0"/>
    <n v="113.5"/>
    <n v="0"/>
    <n v="1.96"/>
    <n v="6.83"/>
    <n v="0"/>
    <n v="0"/>
    <n v="0"/>
    <n v="0"/>
    <n v="0"/>
    <n v="0"/>
    <n v="0"/>
    <n v="0"/>
    <n v="0"/>
    <n v="0"/>
    <n v="0"/>
    <n v="0"/>
    <n v="0"/>
    <n v="0"/>
    <n v="1995.54"/>
    <n v="1995.54"/>
    <n v="0"/>
    <n v="0"/>
    <n v="0"/>
    <n v="0"/>
    <n v="0"/>
  </r>
  <r>
    <n v="26"/>
    <d v="2012-12-02T00:00:00"/>
    <d v="2012-12-15T00:00:00"/>
    <x v="7"/>
    <s v="G1N"/>
    <s v="GD10000000"/>
    <s v="GD0"/>
    <n v="13"/>
    <n v="8200"/>
    <s v="GD600"/>
    <s v="SAE13"/>
    <m/>
    <m/>
    <s v="31SAE1"/>
    <n v="13"/>
    <m/>
    <m/>
    <x v="177"/>
    <n v="28965"/>
    <s v="46114"/>
    <x v="58"/>
    <x v="1"/>
    <s v="Non-executive"/>
    <s v="D608"/>
    <x v="1"/>
    <n v="0"/>
    <n v="0"/>
    <n v="0"/>
    <n v="0"/>
    <n v="0"/>
    <n v="3153.2"/>
    <n v="0"/>
    <n v="0"/>
    <n v="0"/>
    <n v="0"/>
    <n v="0"/>
    <n v="0"/>
    <n v="0"/>
    <n v="0"/>
    <n v="0"/>
    <n v="0"/>
    <n v="0"/>
    <n v="0"/>
    <n v="2.3199999999999998"/>
    <n v="194.2"/>
    <n v="0"/>
    <n v="0"/>
    <n v="0"/>
    <n v="0"/>
    <n v="0"/>
    <n v="191.48"/>
    <n v="0"/>
    <n v="0"/>
    <n v="0"/>
    <n v="0"/>
    <n v="0"/>
    <n v="3.26"/>
    <n v="7.42"/>
    <n v="0"/>
    <n v="0"/>
    <n v="44.8"/>
    <n v="157.63999999999999"/>
    <n v="0"/>
    <n v="10.36"/>
    <n v="0"/>
    <n v="0"/>
    <n v="0"/>
    <n v="0"/>
    <n v="0"/>
    <n v="0"/>
    <n v="0"/>
    <n v="0"/>
    <n v="3764.68"/>
    <n v="3764.6800000000003"/>
    <n v="0"/>
    <n v="0"/>
    <n v="0"/>
    <n v="0"/>
    <n v="0"/>
  </r>
  <r>
    <n v="26"/>
    <d v="2012-12-02T00:00:00"/>
    <d v="2012-12-15T00:00:00"/>
    <x v="7"/>
    <s v="G1N"/>
    <s v="GD10000000"/>
    <s v="GD0"/>
    <n v="13"/>
    <n v="8200"/>
    <s v="GD600"/>
    <s v="SAE13"/>
    <m/>
    <m/>
    <s v="31SAE1"/>
    <n v="13"/>
    <m/>
    <m/>
    <x v="114"/>
    <n v="37710"/>
    <s v="73535"/>
    <x v="64"/>
    <x v="1"/>
    <s v="Non-executive"/>
    <s v="D608"/>
    <x v="1"/>
    <n v="1574.4"/>
    <n v="0"/>
    <n v="0"/>
    <n v="0"/>
    <n v="0"/>
    <n v="0"/>
    <n v="0"/>
    <n v="0"/>
    <n v="0"/>
    <n v="0"/>
    <n v="0"/>
    <n v="0"/>
    <n v="0"/>
    <n v="0"/>
    <n v="0"/>
    <n v="0"/>
    <n v="0"/>
    <n v="0"/>
    <n v="1.1399999999999999"/>
    <n v="0"/>
    <n v="0"/>
    <n v="0"/>
    <n v="0"/>
    <n v="0"/>
    <n v="0"/>
    <n v="97.62"/>
    <n v="0"/>
    <n v="0"/>
    <n v="0"/>
    <n v="0"/>
    <n v="0"/>
    <n v="1.08"/>
    <n v="2.48"/>
    <n v="0"/>
    <n v="0"/>
    <n v="22.83"/>
    <n v="78.72"/>
    <n v="0"/>
    <n v="0"/>
    <n v="0"/>
    <n v="0"/>
    <n v="0"/>
    <n v="0"/>
    <n v="0"/>
    <n v="0"/>
    <n v="0"/>
    <n v="0"/>
    <n v="1778.27"/>
    <n v="1778.2700000000002"/>
    <n v="0"/>
    <n v="0"/>
    <n v="0"/>
    <n v="0"/>
    <n v="0"/>
  </r>
  <r>
    <n v="26"/>
    <d v="2012-12-02T00:00:00"/>
    <d v="2012-12-15T00:00:00"/>
    <x v="7"/>
    <s v="G1N"/>
    <s v="GD10000000"/>
    <s v="GD0"/>
    <n v="13"/>
    <n v="8200"/>
    <s v="GD600"/>
    <s v="SAE13"/>
    <m/>
    <m/>
    <s v="31SAE1"/>
    <n v="13"/>
    <m/>
    <m/>
    <x v="115"/>
    <n v="40509"/>
    <s v="73522"/>
    <x v="65"/>
    <x v="1"/>
    <s v="Non-executive"/>
    <s v="D608"/>
    <x v="1"/>
    <n v="1221.8399999999999"/>
    <n v="0"/>
    <n v="0"/>
    <n v="0"/>
    <n v="0"/>
    <n v="0"/>
    <n v="0"/>
    <n v="0"/>
    <n v="0"/>
    <n v="0"/>
    <n v="0"/>
    <n v="0"/>
    <n v="0"/>
    <n v="0"/>
    <n v="0"/>
    <n v="0"/>
    <n v="0"/>
    <n v="0"/>
    <n v="0.88"/>
    <n v="206.82"/>
    <n v="0"/>
    <n v="0"/>
    <n v="0"/>
    <n v="0"/>
    <n v="0"/>
    <n v="71.48"/>
    <n v="0"/>
    <n v="0"/>
    <n v="0"/>
    <n v="0"/>
    <n v="0"/>
    <n v="1.31"/>
    <n v="4.5599999999999996"/>
    <n v="0"/>
    <n v="0"/>
    <n v="16.72"/>
    <n v="61.09"/>
    <n v="0"/>
    <n v="11.04"/>
    <n v="0"/>
    <n v="0"/>
    <n v="0"/>
    <n v="0"/>
    <n v="0"/>
    <n v="0"/>
    <n v="0"/>
    <n v="0"/>
    <n v="1595.74"/>
    <n v="1595.7399999999998"/>
    <n v="0"/>
    <n v="0"/>
    <n v="0"/>
    <n v="0"/>
    <n v="0"/>
  </r>
  <r>
    <n v="26"/>
    <d v="2012-12-02T00:00:00"/>
    <d v="2012-12-15T00:00:00"/>
    <x v="7"/>
    <s v="G1N"/>
    <s v="GD10000000"/>
    <s v="GD0"/>
    <n v="13"/>
    <n v="8200"/>
    <s v="GD600"/>
    <s v="SAE13"/>
    <m/>
    <m/>
    <s v="31SAE1"/>
    <n v="13"/>
    <m/>
    <m/>
    <x v="117"/>
    <n v="44045"/>
    <s v="48038"/>
    <x v="58"/>
    <x v="1"/>
    <s v="Non-executive"/>
    <s v="D608"/>
    <x v="1"/>
    <n v="0"/>
    <n v="0"/>
    <n v="0"/>
    <n v="0"/>
    <n v="0"/>
    <n v="1021.22"/>
    <n v="0"/>
    <n v="0"/>
    <n v="0"/>
    <n v="0"/>
    <n v="0"/>
    <n v="0"/>
    <n v="0"/>
    <n v="0"/>
    <n v="0"/>
    <n v="0"/>
    <n v="0"/>
    <n v="0"/>
    <n v="0.74"/>
    <n v="187.08"/>
    <n v="0"/>
    <n v="0"/>
    <n v="0"/>
    <n v="0"/>
    <n v="0"/>
    <n v="58.42"/>
    <n v="0"/>
    <n v="0"/>
    <n v="0"/>
    <n v="0"/>
    <n v="0"/>
    <n v="1.2"/>
    <n v="3.52"/>
    <n v="0"/>
    <n v="0"/>
    <n v="13.66"/>
    <n v="51.06"/>
    <n v="0"/>
    <n v="9.98"/>
    <n v="0"/>
    <n v="0"/>
    <n v="0"/>
    <n v="0"/>
    <n v="0"/>
    <n v="0"/>
    <n v="0"/>
    <n v="0"/>
    <n v="1346.88"/>
    <n v="1346.88"/>
    <n v="0"/>
    <n v="0"/>
    <n v="0"/>
    <n v="0"/>
    <n v="0"/>
  </r>
  <r>
    <n v="26"/>
    <d v="2012-12-02T00:00:00"/>
    <d v="2012-12-15T00:00:00"/>
    <x v="7"/>
    <s v="G1N"/>
    <s v="GD10000000"/>
    <s v="GD0"/>
    <n v="13"/>
    <n v="8200"/>
    <s v="GD600"/>
    <s v="SAE13"/>
    <m/>
    <m/>
    <s v="31SAE1"/>
    <n v="13"/>
    <m/>
    <m/>
    <x v="178"/>
    <n v="45358"/>
    <s v="73506"/>
    <x v="58"/>
    <x v="1"/>
    <s v="Non-executive"/>
    <s v="D608"/>
    <x v="1"/>
    <n v="506.18"/>
    <n v="0"/>
    <n v="0"/>
    <n v="0"/>
    <n v="0"/>
    <n v="0"/>
    <n v="0"/>
    <n v="0"/>
    <n v="0"/>
    <n v="0"/>
    <n v="0"/>
    <n v="0"/>
    <n v="0"/>
    <n v="0"/>
    <n v="0"/>
    <n v="0"/>
    <n v="0"/>
    <n v="0"/>
    <n v="0.38"/>
    <n v="0"/>
    <n v="0"/>
    <n v="0"/>
    <n v="0"/>
    <n v="0"/>
    <n v="0"/>
    <n v="30.49"/>
    <n v="0"/>
    <n v="0"/>
    <n v="0"/>
    <n v="0"/>
    <n v="0"/>
    <n v="0.68"/>
    <n v="1.54"/>
    <n v="0"/>
    <n v="0"/>
    <n v="7.13"/>
    <n v="25.31"/>
    <n v="0"/>
    <n v="0"/>
    <n v="0"/>
    <n v="0"/>
    <n v="0"/>
    <n v="0"/>
    <n v="0"/>
    <n v="0"/>
    <n v="0"/>
    <n v="0"/>
    <n v="571.71"/>
    <n v="571.70999999999981"/>
    <n v="0"/>
    <n v="0"/>
    <n v="0"/>
    <n v="0"/>
    <n v="0"/>
  </r>
  <r>
    <n v="26"/>
    <d v="2012-12-02T00:00:00"/>
    <d v="2012-12-15T00:00:00"/>
    <x v="7"/>
    <s v="G1N"/>
    <s v="GD10000000"/>
    <s v="GD0"/>
    <n v="13"/>
    <n v="8200"/>
    <s v="GD600"/>
    <s v="SAE13"/>
    <m/>
    <m/>
    <s v="31SAE1"/>
    <n v="13"/>
    <m/>
    <m/>
    <x v="120"/>
    <n v="61802"/>
    <s v="912"/>
    <x v="58"/>
    <x v="1"/>
    <s v="Non-executive"/>
    <s v="D608"/>
    <x v="1"/>
    <n v="961.52"/>
    <n v="0"/>
    <n v="0"/>
    <n v="0"/>
    <n v="0"/>
    <n v="0"/>
    <n v="0"/>
    <n v="0"/>
    <n v="0"/>
    <n v="0"/>
    <n v="0"/>
    <n v="0"/>
    <n v="0"/>
    <n v="0"/>
    <n v="0"/>
    <n v="0"/>
    <n v="0"/>
    <n v="0"/>
    <n v="0.7"/>
    <n v="64.739999999999995"/>
    <n v="0"/>
    <n v="0"/>
    <n v="0"/>
    <n v="0"/>
    <n v="0"/>
    <n v="57.21"/>
    <n v="0"/>
    <n v="0"/>
    <n v="0"/>
    <n v="0"/>
    <n v="0"/>
    <n v="1.08"/>
    <n v="2.48"/>
    <n v="0"/>
    <n v="0"/>
    <n v="13.38"/>
    <n v="48.08"/>
    <n v="0"/>
    <n v="3.45"/>
    <n v="0"/>
    <n v="0"/>
    <n v="0"/>
    <n v="0"/>
    <n v="0"/>
    <n v="0"/>
    <n v="0"/>
    <n v="0"/>
    <n v="1152.6400000000001"/>
    <n v="1152.6400000000001"/>
    <n v="0"/>
    <n v="0"/>
    <n v="0"/>
    <n v="0"/>
    <n v="0"/>
  </r>
  <r>
    <n v="26"/>
    <d v="2012-12-02T00:00:00"/>
    <d v="2012-12-15T00:00:00"/>
    <x v="7"/>
    <s v="G1N"/>
    <s v="GD10000000"/>
    <s v="GD0"/>
    <n v="13"/>
    <n v="8200"/>
    <s v="GD600"/>
    <s v="SAE13"/>
    <m/>
    <m/>
    <s v="31SAE1"/>
    <n v="13"/>
    <m/>
    <m/>
    <x v="179"/>
    <n v="64519"/>
    <s v="73505"/>
    <x v="99"/>
    <x v="1"/>
    <s v="Non-executive"/>
    <s v="D608"/>
    <x v="1"/>
    <n v="0"/>
    <n v="0"/>
    <n v="0"/>
    <n v="0"/>
    <n v="0"/>
    <n v="0"/>
    <n v="0"/>
    <n v="0"/>
    <n v="0"/>
    <n v="0"/>
    <n v="0"/>
    <n v="958.54"/>
    <n v="0"/>
    <n v="0"/>
    <n v="0"/>
    <n v="0"/>
    <n v="0"/>
    <n v="0"/>
    <n v="0"/>
    <n v="0"/>
    <n v="0"/>
    <n v="0"/>
    <n v="0"/>
    <n v="0"/>
    <n v="0"/>
    <n v="59.43"/>
    <n v="0"/>
    <n v="0"/>
    <n v="0"/>
    <n v="0"/>
    <n v="0"/>
    <n v="0"/>
    <n v="0"/>
    <n v="0"/>
    <n v="0"/>
    <n v="13.9"/>
    <n v="0"/>
    <n v="0"/>
    <n v="0"/>
    <n v="0"/>
    <n v="0"/>
    <n v="0"/>
    <n v="0"/>
    <n v="0"/>
    <n v="0"/>
    <n v="0"/>
    <n v="0"/>
    <n v="1031.8699999999999"/>
    <n v="1031.8699999999999"/>
    <n v="0"/>
    <n v="0"/>
    <n v="0"/>
    <n v="0"/>
    <n v="0"/>
  </r>
  <r>
    <n v="26"/>
    <d v="2012-12-02T00:00:00"/>
    <d v="2012-12-15T00:00:00"/>
    <x v="7"/>
    <s v="G1N"/>
    <s v="GD10000000"/>
    <s v="GD0"/>
    <n v="13"/>
    <n v="8200"/>
    <s v="GD600"/>
    <s v="SAE13"/>
    <m/>
    <m/>
    <s v="31SAE1"/>
    <n v="13"/>
    <m/>
    <m/>
    <x v="210"/>
    <n v="67342"/>
    <s v="23315"/>
    <x v="58"/>
    <x v="1"/>
    <s v="Non-executive"/>
    <s v="D608"/>
    <x v="1"/>
    <n v="777.08"/>
    <n v="0"/>
    <n v="0"/>
    <n v="0"/>
    <n v="0"/>
    <n v="0"/>
    <n v="0"/>
    <n v="0"/>
    <n v="0"/>
    <n v="0"/>
    <n v="0"/>
    <n v="0"/>
    <n v="0"/>
    <n v="0"/>
    <n v="0"/>
    <n v="0"/>
    <n v="0"/>
    <n v="0"/>
    <n v="0"/>
    <n v="0"/>
    <n v="0"/>
    <n v="0"/>
    <n v="0"/>
    <n v="0"/>
    <n v="0"/>
    <n v="48.18"/>
    <n v="0"/>
    <n v="0"/>
    <n v="0"/>
    <n v="0"/>
    <n v="0"/>
    <n v="0"/>
    <n v="0"/>
    <n v="0"/>
    <n v="0"/>
    <n v="11.27"/>
    <n v="38.86"/>
    <n v="0"/>
    <n v="0"/>
    <n v="0"/>
    <n v="0"/>
    <n v="0"/>
    <n v="0"/>
    <n v="0"/>
    <n v="0"/>
    <n v="0"/>
    <n v="0"/>
    <n v="875.39"/>
    <n v="875.39"/>
    <n v="0"/>
    <n v="0"/>
    <n v="0"/>
    <n v="0"/>
    <n v="0"/>
  </r>
  <r>
    <n v="26"/>
    <d v="2012-12-02T00:00:00"/>
    <d v="2012-12-15T00:00:00"/>
    <x v="7"/>
    <s v="G1N"/>
    <s v="GD10000000"/>
    <s v="GD0"/>
    <n v="13"/>
    <n v="8200"/>
    <s v="GD600"/>
    <s v="SSA12"/>
    <m/>
    <m/>
    <s v="21SSA1"/>
    <n v="12"/>
    <m/>
    <m/>
    <x v="119"/>
    <n v="57062"/>
    <s v="47421"/>
    <x v="162"/>
    <x v="1"/>
    <s v="Non-executive"/>
    <s v="D608"/>
    <x v="1"/>
    <n v="1490.36"/>
    <n v="0"/>
    <n v="0"/>
    <n v="0"/>
    <n v="0"/>
    <n v="0"/>
    <n v="0"/>
    <n v="0"/>
    <n v="0"/>
    <n v="0"/>
    <n v="0"/>
    <n v="0"/>
    <n v="0"/>
    <n v="0"/>
    <n v="0"/>
    <n v="0"/>
    <n v="0"/>
    <n v="0"/>
    <n v="1.1000000000000001"/>
    <n v="0"/>
    <n v="0"/>
    <n v="0"/>
    <n v="0"/>
    <n v="0"/>
    <n v="0"/>
    <n v="92.4"/>
    <n v="0"/>
    <n v="0"/>
    <n v="0"/>
    <n v="0"/>
    <n v="0"/>
    <n v="1.68"/>
    <n v="3.84"/>
    <n v="0"/>
    <n v="0"/>
    <n v="21.61"/>
    <n v="74.52"/>
    <n v="0"/>
    <n v="0"/>
    <n v="0"/>
    <n v="0"/>
    <n v="0"/>
    <n v="0"/>
    <n v="0"/>
    <n v="0"/>
    <n v="0"/>
    <n v="0"/>
    <n v="1685.51"/>
    <n v="1685.5099999999998"/>
    <n v="0"/>
    <n v="0"/>
    <n v="0"/>
    <n v="0"/>
    <n v="0"/>
  </r>
  <r>
    <n v="26"/>
    <d v="2012-12-02T00:00:00"/>
    <d v="2012-12-15T00:00:00"/>
    <x v="7"/>
    <s v="G1N"/>
    <s v="GD10000000"/>
    <s v="GD0"/>
    <n v="13"/>
    <n v="8200"/>
    <s v="GD600"/>
    <s v="SSA13"/>
    <m/>
    <m/>
    <s v="31SSA1"/>
    <n v="13"/>
    <m/>
    <m/>
    <x v="221"/>
    <n v="12371"/>
    <s v="40781"/>
    <x v="63"/>
    <x v="1"/>
    <s v="Non-executive"/>
    <s v="D608"/>
    <x v="1"/>
    <n v="0"/>
    <n v="0"/>
    <n v="0"/>
    <n v="0"/>
    <n v="0"/>
    <n v="270.22000000000003"/>
    <n v="0"/>
    <n v="0"/>
    <n v="0"/>
    <n v="0"/>
    <n v="0"/>
    <n v="0"/>
    <n v="0"/>
    <n v="0"/>
    <n v="0"/>
    <n v="0"/>
    <n v="0"/>
    <n v="0"/>
    <n v="0.2"/>
    <n v="51.7"/>
    <n v="0"/>
    <n v="0"/>
    <n v="0"/>
    <n v="0"/>
    <n v="0"/>
    <n v="15.68"/>
    <n v="0"/>
    <n v="0"/>
    <n v="0"/>
    <n v="0"/>
    <n v="0"/>
    <n v="0.3"/>
    <n v="0.88"/>
    <n v="0"/>
    <n v="0"/>
    <n v="3.67"/>
    <n v="13.5"/>
    <n v="0"/>
    <n v="2.76"/>
    <n v="0"/>
    <n v="0"/>
    <n v="0"/>
    <n v="0"/>
    <n v="0"/>
    <n v="0"/>
    <n v="0"/>
    <n v="0"/>
    <n v="358.91"/>
    <n v="358.91"/>
    <n v="0"/>
    <n v="0"/>
    <n v="0"/>
    <n v="0"/>
    <n v="0"/>
  </r>
  <r>
    <n v="26"/>
    <d v="2012-12-02T00:00:00"/>
    <d v="2012-12-15T00:00:00"/>
    <x v="7"/>
    <s v="G1N"/>
    <s v="GD10000000"/>
    <s v="GD0"/>
    <n v="13"/>
    <n v="8200"/>
    <s v="GD600"/>
    <s v="SSA13"/>
    <m/>
    <m/>
    <s v="31SSA1"/>
    <n v="13"/>
    <m/>
    <m/>
    <x v="118"/>
    <n v="44433"/>
    <s v="51416"/>
    <x v="67"/>
    <x v="1"/>
    <s v="Non-executive"/>
    <s v="D608"/>
    <x v="1"/>
    <n v="0"/>
    <n v="343.1"/>
    <n v="0"/>
    <n v="0"/>
    <n v="0"/>
    <n v="0"/>
    <n v="0"/>
    <n v="0"/>
    <n v="0"/>
    <n v="0"/>
    <n v="0"/>
    <n v="0"/>
    <n v="0"/>
    <n v="0"/>
    <n v="0"/>
    <n v="0"/>
    <n v="0"/>
    <n v="0"/>
    <n v="0"/>
    <n v="0"/>
    <n v="0"/>
    <n v="0"/>
    <n v="0"/>
    <n v="0"/>
    <n v="0"/>
    <n v="21.28"/>
    <n v="0"/>
    <n v="0"/>
    <n v="0"/>
    <n v="0"/>
    <n v="0"/>
    <n v="0"/>
    <n v="0"/>
    <n v="0"/>
    <n v="0"/>
    <n v="4.9800000000000004"/>
    <n v="0"/>
    <n v="0"/>
    <n v="0"/>
    <n v="0"/>
    <n v="0"/>
    <n v="0"/>
    <n v="0"/>
    <n v="0"/>
    <n v="0"/>
    <n v="0"/>
    <n v="0"/>
    <n v="369.36"/>
    <n v="369.36"/>
    <n v="0"/>
    <n v="0"/>
    <n v="0"/>
    <n v="0"/>
    <n v="0"/>
  </r>
  <r>
    <n v="26"/>
    <d v="2012-12-02T00:00:00"/>
    <d v="2012-12-15T00:00:00"/>
    <x v="7"/>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26"/>
    <d v="2012-12-02T00:00:00"/>
    <d v="2012-12-15T00:00:00"/>
    <x v="7"/>
    <s v="G1N"/>
    <s v="GD10000000"/>
    <s v="GD0"/>
    <n v="13"/>
    <n v="8200"/>
    <s v="GD600"/>
    <s v="SSA13"/>
    <m/>
    <m/>
    <s v="31SSA1"/>
    <n v="13"/>
    <m/>
    <m/>
    <x v="226"/>
    <n v="69132"/>
    <s v="46880"/>
    <x v="118"/>
    <x v="1"/>
    <s v="Non-executive"/>
    <s v="D608"/>
    <x v="1"/>
    <n v="0"/>
    <n v="800.9"/>
    <n v="0"/>
    <n v="0"/>
    <n v="0"/>
    <n v="0"/>
    <n v="0"/>
    <n v="0"/>
    <n v="0"/>
    <n v="0"/>
    <n v="0"/>
    <n v="0"/>
    <n v="0"/>
    <n v="0"/>
    <n v="0"/>
    <n v="0"/>
    <n v="0"/>
    <n v="0"/>
    <n v="0"/>
    <n v="0"/>
    <n v="0"/>
    <n v="0"/>
    <n v="0"/>
    <n v="0"/>
    <n v="0"/>
    <n v="49.65"/>
    <n v="0"/>
    <n v="0"/>
    <n v="0"/>
    <n v="0"/>
    <n v="0"/>
    <n v="0"/>
    <n v="0"/>
    <n v="0"/>
    <n v="0"/>
    <n v="11.61"/>
    <n v="0"/>
    <n v="0"/>
    <n v="0"/>
    <n v="0"/>
    <n v="0"/>
    <n v="0"/>
    <n v="0"/>
    <n v="0"/>
    <n v="0"/>
    <n v="0"/>
    <n v="0"/>
    <n v="862.16"/>
    <n v="862.16"/>
    <n v="0"/>
    <n v="0"/>
    <n v="0"/>
    <n v="0"/>
    <n v="0"/>
  </r>
  <r>
    <n v="26"/>
    <d v="2012-12-02T00:00:00"/>
    <d v="2012-12-15T00:00:00"/>
    <x v="7"/>
    <s v="G1N"/>
    <s v="GD10000000"/>
    <s v="GD0"/>
    <n v="13"/>
    <n v="8200"/>
    <s v="GD600"/>
    <s v="SSA13"/>
    <m/>
    <m/>
    <s v="31SSA1"/>
    <n v="13"/>
    <m/>
    <m/>
    <x v="227"/>
    <n v="69277"/>
    <s v="46879"/>
    <x v="118"/>
    <x v="1"/>
    <s v="Non-executive"/>
    <s v="D608"/>
    <x v="1"/>
    <n v="0"/>
    <n v="1067.8800000000001"/>
    <n v="0"/>
    <n v="0"/>
    <n v="0"/>
    <n v="0"/>
    <n v="0"/>
    <n v="0"/>
    <n v="0"/>
    <n v="0"/>
    <n v="0"/>
    <n v="0"/>
    <n v="0"/>
    <n v="0"/>
    <n v="0"/>
    <n v="0"/>
    <n v="0"/>
    <n v="0"/>
    <n v="0"/>
    <n v="0"/>
    <n v="0"/>
    <n v="0"/>
    <n v="0"/>
    <n v="0"/>
    <n v="0"/>
    <n v="66.209999999999994"/>
    <n v="0"/>
    <n v="0"/>
    <n v="0"/>
    <n v="0"/>
    <n v="0"/>
    <n v="0"/>
    <n v="0"/>
    <n v="0"/>
    <n v="0"/>
    <n v="15.49"/>
    <n v="0"/>
    <n v="0"/>
    <n v="0"/>
    <n v="0"/>
    <n v="0"/>
    <n v="0"/>
    <n v="0"/>
    <n v="0"/>
    <n v="0"/>
    <n v="0"/>
    <n v="0"/>
    <n v="1149.58"/>
    <n v="1149.5800000000002"/>
    <n v="0"/>
    <n v="0"/>
    <n v="0"/>
    <n v="0"/>
    <n v="0"/>
  </r>
  <r>
    <n v="26"/>
    <d v="2012-12-02T00:00:00"/>
    <d v="2012-12-15T00:00:00"/>
    <x v="7"/>
    <s v="G1N"/>
    <s v="GD10000000"/>
    <s v="GD0"/>
    <n v="13"/>
    <n v="8200"/>
    <s v="GD600"/>
    <s v="TEF12"/>
    <m/>
    <m/>
    <s v="21TEF1"/>
    <n v="12"/>
    <m/>
    <m/>
    <x v="116"/>
    <n v="40512"/>
    <s v="73508"/>
    <x v="58"/>
    <x v="1"/>
    <s v="Non-executive"/>
    <s v="D608"/>
    <x v="1"/>
    <n v="48.08"/>
    <n v="0"/>
    <n v="0"/>
    <n v="0"/>
    <n v="0"/>
    <n v="0"/>
    <n v="0"/>
    <n v="0"/>
    <n v="0"/>
    <n v="0"/>
    <n v="0"/>
    <n v="0"/>
    <n v="0"/>
    <n v="0"/>
    <n v="0"/>
    <n v="0"/>
    <n v="0"/>
    <n v="0"/>
    <n v="0.04"/>
    <n v="3.24"/>
    <n v="0"/>
    <n v="0"/>
    <n v="0"/>
    <n v="0"/>
    <n v="0"/>
    <n v="2.92"/>
    <n v="0"/>
    <n v="0"/>
    <n v="0"/>
    <n v="0"/>
    <n v="0"/>
    <n v="0.06"/>
    <n v="0.12"/>
    <n v="0"/>
    <n v="0"/>
    <n v="0.68"/>
    <n v="2.4"/>
    <n v="0"/>
    <n v="0.18"/>
    <n v="0"/>
    <n v="0"/>
    <n v="0"/>
    <n v="0"/>
    <n v="0"/>
    <n v="0"/>
    <n v="0"/>
    <n v="0"/>
    <n v="57.72"/>
    <n v="57.72"/>
    <n v="0"/>
    <n v="0"/>
    <n v="0"/>
    <n v="0"/>
    <n v="0"/>
  </r>
  <r>
    <n v="26"/>
    <d v="2012-12-02T00:00:00"/>
    <d v="2012-12-15T00:00:00"/>
    <x v="7"/>
    <s v="G1N"/>
    <s v="GD10000000"/>
    <s v="GD0"/>
    <n v="13"/>
    <n v="8200"/>
    <s v="GD600"/>
    <s v="TEF13"/>
    <m/>
    <m/>
    <s v="31TEF1"/>
    <n v="13"/>
    <m/>
    <m/>
    <x v="110"/>
    <n v="3679"/>
    <s v="46053"/>
    <x v="58"/>
    <x v="1"/>
    <s v="Non-executive"/>
    <s v="D608"/>
    <x v="1"/>
    <n v="1080.9100000000001"/>
    <n v="0"/>
    <n v="0"/>
    <n v="0"/>
    <n v="0"/>
    <n v="0"/>
    <n v="0"/>
    <n v="0"/>
    <n v="0"/>
    <n v="0"/>
    <n v="0"/>
    <n v="0"/>
    <n v="0"/>
    <n v="0"/>
    <n v="0"/>
    <n v="0"/>
    <n v="0"/>
    <n v="0"/>
    <n v="0.8"/>
    <n v="204.1"/>
    <n v="0"/>
    <n v="0"/>
    <n v="0"/>
    <n v="0"/>
    <n v="0"/>
    <n v="61.44"/>
    <n v="0"/>
    <n v="0"/>
    <n v="0"/>
    <n v="0"/>
    <n v="0"/>
    <n v="1.31"/>
    <n v="4.5599999999999996"/>
    <n v="0"/>
    <n v="0"/>
    <n v="14.37"/>
    <n v="54.04"/>
    <n v="0"/>
    <n v="10.88"/>
    <n v="0"/>
    <n v="0"/>
    <n v="0"/>
    <n v="0"/>
    <n v="0"/>
    <n v="0"/>
    <n v="0"/>
    <n v="0"/>
    <n v="1432.41"/>
    <n v="1432.4099999999999"/>
    <n v="0"/>
    <n v="0"/>
    <n v="0"/>
    <n v="0"/>
    <n v="0"/>
  </r>
  <r>
    <n v="26"/>
    <d v="2012-12-02T00:00:00"/>
    <d v="2012-12-15T00:00:00"/>
    <x v="7"/>
    <s v="G1N"/>
    <s v="GD10000000"/>
    <s v="GD0"/>
    <n v="13"/>
    <n v="8200"/>
    <s v="GD600"/>
    <s v="TEF13"/>
    <m/>
    <m/>
    <s v="31TEF1"/>
    <n v="13"/>
    <m/>
    <m/>
    <x v="112"/>
    <n v="20751"/>
    <s v="19399"/>
    <x v="63"/>
    <x v="1"/>
    <s v="Non-executive"/>
    <s v="D608"/>
    <x v="1"/>
    <n v="1080.9000000000001"/>
    <n v="0"/>
    <n v="0"/>
    <n v="0"/>
    <n v="0"/>
    <n v="0"/>
    <n v="0"/>
    <n v="0"/>
    <n v="0"/>
    <n v="0"/>
    <n v="0"/>
    <n v="0"/>
    <n v="0"/>
    <n v="0"/>
    <n v="0"/>
    <n v="0"/>
    <n v="0"/>
    <n v="0"/>
    <n v="2.19"/>
    <n v="161.32"/>
    <n v="0"/>
    <n v="0"/>
    <n v="0"/>
    <n v="0"/>
    <n v="0"/>
    <n v="0"/>
    <n v="0"/>
    <n v="0"/>
    <n v="0"/>
    <n v="75.66"/>
    <n v="0"/>
    <n v="1.2"/>
    <n v="3.52"/>
    <n v="0"/>
    <n v="0"/>
    <n v="0"/>
    <n v="0"/>
    <n v="0"/>
    <n v="0"/>
    <n v="0"/>
    <n v="0"/>
    <n v="0"/>
    <n v="0"/>
    <n v="0"/>
    <n v="0"/>
    <n v="0"/>
    <n v="0"/>
    <n v="1324.79"/>
    <n v="1324.7900000000002"/>
    <n v="0"/>
    <n v="0"/>
    <n v="0"/>
    <n v="0"/>
    <n v="0"/>
  </r>
  <r>
    <n v="26"/>
    <d v="2012-12-02T00:00:00"/>
    <d v="2012-12-15T00:00:00"/>
    <x v="7"/>
    <s v="G1N"/>
    <s v="GO16000000"/>
    <s v="GD0"/>
    <n v="13"/>
    <n v="8200"/>
    <s v="GD600"/>
    <s v="TEF13"/>
    <m/>
    <m/>
    <s v="31TEF1"/>
    <n v="13"/>
    <m/>
    <m/>
    <x v="122"/>
    <n v="63122"/>
    <s v="50752"/>
    <x v="69"/>
    <x v="1"/>
    <s v="Non-executive"/>
    <s v="D608"/>
    <x v="1"/>
    <n v="194.28"/>
    <n v="0"/>
    <n v="0"/>
    <n v="0"/>
    <n v="0"/>
    <n v="0"/>
    <n v="0"/>
    <n v="0"/>
    <n v="0"/>
    <n v="0"/>
    <n v="0"/>
    <n v="0"/>
    <n v="0"/>
    <n v="0"/>
    <n v="0"/>
    <n v="0"/>
    <n v="0"/>
    <n v="0"/>
    <n v="0.14000000000000001"/>
    <n v="51.7"/>
    <n v="0"/>
    <n v="0"/>
    <n v="0"/>
    <n v="0"/>
    <n v="0"/>
    <n v="10.42"/>
    <n v="0"/>
    <n v="0"/>
    <n v="0"/>
    <n v="0"/>
    <n v="0"/>
    <n v="0.32"/>
    <n v="1.1399999999999999"/>
    <n v="0"/>
    <n v="0"/>
    <n v="2.44"/>
    <n v="9.7200000000000006"/>
    <n v="0"/>
    <n v="2.76"/>
    <n v="0"/>
    <n v="0"/>
    <n v="0"/>
    <n v="0"/>
    <n v="0"/>
    <n v="0"/>
    <n v="0"/>
    <n v="0"/>
    <n v="272.92"/>
    <n v="272.92"/>
    <n v="0"/>
    <n v="0"/>
    <n v="0"/>
    <n v="0"/>
    <n v="0"/>
  </r>
  <r>
    <n v="26"/>
    <d v="2012-12-02T00:00:00"/>
    <d v="2012-12-15T00:00:00"/>
    <x v="7"/>
    <s v="G1N"/>
    <s v="GD10000000"/>
    <s v="GD0"/>
    <n v="13"/>
    <n v="8200"/>
    <s v="GD600"/>
    <s v="TNG12"/>
    <m/>
    <m/>
    <s v="22TNG1"/>
    <n v="12"/>
    <m/>
    <m/>
    <x v="109"/>
    <n v="770"/>
    <s v="73518"/>
    <x v="61"/>
    <x v="1"/>
    <s v="Non-executive"/>
    <s v="D608"/>
    <x v="1"/>
    <n v="810.46"/>
    <n v="0"/>
    <n v="0"/>
    <n v="0"/>
    <n v="0"/>
    <n v="0"/>
    <n v="0"/>
    <n v="0"/>
    <n v="0"/>
    <n v="0"/>
    <n v="0"/>
    <n v="0"/>
    <n v="0"/>
    <n v="0"/>
    <n v="0"/>
    <n v="0"/>
    <n v="0"/>
    <n v="0"/>
    <n v="0.59"/>
    <n v="129.26"/>
    <n v="0"/>
    <n v="0"/>
    <n v="0"/>
    <n v="0"/>
    <n v="0"/>
    <n v="47.58"/>
    <n v="0"/>
    <n v="0"/>
    <n v="0"/>
    <n v="0"/>
    <n v="0"/>
    <n v="0.82"/>
    <n v="2.85"/>
    <n v="0"/>
    <n v="0"/>
    <n v="11.12"/>
    <n v="40.520000000000003"/>
    <n v="0"/>
    <n v="6.9"/>
    <n v="0"/>
    <n v="0"/>
    <n v="0"/>
    <n v="0"/>
    <n v="0"/>
    <n v="0"/>
    <n v="0"/>
    <n v="0"/>
    <n v="1050.0999999999999"/>
    <n v="1050.1000000000004"/>
    <n v="0"/>
    <n v="0"/>
    <n v="0"/>
    <n v="0"/>
    <n v="0"/>
  </r>
  <r>
    <n v="1"/>
    <d v="2012-12-16T00:00:00"/>
    <d v="2012-12-29T00:00:00"/>
    <x v="9"/>
    <s v="G1N"/>
    <s v="GD10000000"/>
    <s v="GD0"/>
    <n v="13"/>
    <n v="100"/>
    <s v="LD608"/>
    <s v="LF608"/>
    <m/>
    <m/>
    <m/>
    <m/>
    <m/>
    <m/>
    <x v="109"/>
    <n v="770"/>
    <s v="73518"/>
    <x v="61"/>
    <x v="1"/>
    <s v="Non-executive"/>
    <s v="D608"/>
    <x v="1"/>
    <n v="1783.01"/>
    <n v="0"/>
    <n v="0"/>
    <n v="0"/>
    <n v="0"/>
    <n v="0"/>
    <n v="0"/>
    <n v="0"/>
    <n v="0"/>
    <n v="0"/>
    <n v="0"/>
    <n v="0"/>
    <n v="0"/>
    <n v="0"/>
    <n v="0"/>
    <n v="0"/>
    <n v="0"/>
    <n v="0"/>
    <n v="1.29"/>
    <n v="284.38"/>
    <n v="0"/>
    <n v="0"/>
    <n v="0"/>
    <n v="0"/>
    <n v="0"/>
    <n v="101.26"/>
    <n v="0"/>
    <n v="0"/>
    <n v="0"/>
    <n v="0"/>
    <n v="0"/>
    <n v="1.8"/>
    <n v="6.27"/>
    <n v="0"/>
    <n v="0"/>
    <n v="23.68"/>
    <n v="89.15"/>
    <n v="0"/>
    <n v="15.16"/>
    <n v="0"/>
    <n v="0"/>
    <n v="0"/>
    <n v="0"/>
    <n v="0"/>
    <n v="0"/>
    <n v="0"/>
    <n v="0"/>
    <n v="2306"/>
    <n v="2306"/>
    <n v="0"/>
    <n v="0"/>
    <n v="0"/>
    <n v="0"/>
    <n v="0"/>
  </r>
  <r>
    <n v="1"/>
    <d v="2012-12-16T00:00:00"/>
    <d v="2012-12-29T00:00:00"/>
    <x v="9"/>
    <s v="G1N"/>
    <s v="GD10000000"/>
    <s v="GD0"/>
    <n v="13"/>
    <n v="100"/>
    <s v="LD608"/>
    <s v="LF608"/>
    <m/>
    <m/>
    <m/>
    <m/>
    <m/>
    <m/>
    <x v="110"/>
    <n v="3679"/>
    <s v="46053"/>
    <x v="58"/>
    <x v="1"/>
    <s v="Non-executive"/>
    <s v="D608"/>
    <x v="1"/>
    <n v="810.68"/>
    <n v="0"/>
    <n v="0"/>
    <n v="0"/>
    <n v="0"/>
    <n v="0"/>
    <n v="0"/>
    <n v="0"/>
    <n v="0"/>
    <n v="0"/>
    <n v="0"/>
    <n v="0"/>
    <n v="0"/>
    <n v="0"/>
    <n v="0"/>
    <n v="0"/>
    <n v="0"/>
    <n v="0"/>
    <n v="0.57999999999999996"/>
    <n v="153.06"/>
    <n v="0"/>
    <n v="0"/>
    <n v="0"/>
    <n v="0"/>
    <n v="0"/>
    <n v="47.1"/>
    <n v="0"/>
    <n v="0"/>
    <n v="0"/>
    <n v="0"/>
    <n v="0"/>
    <n v="0.98"/>
    <n v="3.41"/>
    <n v="0"/>
    <n v="0"/>
    <n v="11.02"/>
    <n v="40.53"/>
    <n v="0"/>
    <n v="8.17"/>
    <n v="0"/>
    <n v="0"/>
    <n v="0"/>
    <n v="0"/>
    <n v="0"/>
    <n v="0"/>
    <n v="0"/>
    <n v="0"/>
    <n v="1075.53"/>
    <n v="1075.53"/>
    <n v="0"/>
    <n v="0"/>
    <n v="0"/>
    <n v="0"/>
    <n v="0"/>
  </r>
  <r>
    <n v="1"/>
    <d v="2012-12-16T00:00:00"/>
    <d v="2012-12-29T00:00:00"/>
    <x v="9"/>
    <s v="G1N"/>
    <s v="GD10000000"/>
    <s v="GD0"/>
    <n v="13"/>
    <n v="100"/>
    <s v="LD608"/>
    <s v="LF608"/>
    <m/>
    <m/>
    <m/>
    <m/>
    <m/>
    <m/>
    <x v="111"/>
    <n v="4351"/>
    <s v="44122"/>
    <x v="62"/>
    <x v="1"/>
    <s v="Non-executive"/>
    <s v="D608"/>
    <x v="1"/>
    <n v="2410.09"/>
    <n v="0"/>
    <n v="0"/>
    <n v="0"/>
    <n v="0"/>
    <n v="0"/>
    <n v="0"/>
    <n v="0"/>
    <n v="0"/>
    <n v="0"/>
    <n v="0"/>
    <n v="0"/>
    <n v="0"/>
    <n v="0"/>
    <n v="0"/>
    <n v="0"/>
    <n v="0"/>
    <n v="0"/>
    <n v="1.74"/>
    <n v="121.38"/>
    <n v="0"/>
    <n v="0"/>
    <n v="0"/>
    <n v="0"/>
    <n v="0"/>
    <n v="145.1"/>
    <n v="0"/>
    <n v="0"/>
    <n v="0"/>
    <n v="0"/>
    <n v="0"/>
    <n v="2.0299999999999998"/>
    <n v="4.6399999999999997"/>
    <n v="0"/>
    <n v="0"/>
    <n v="33.94"/>
    <n v="120.49"/>
    <n v="0"/>
    <n v="6.47"/>
    <n v="0"/>
    <n v="0"/>
    <n v="0"/>
    <n v="0"/>
    <n v="0"/>
    <n v="0"/>
    <n v="0"/>
    <n v="0"/>
    <n v="2845.88"/>
    <n v="2845.8799999999997"/>
    <n v="0"/>
    <n v="0"/>
    <n v="0"/>
    <n v="0"/>
    <n v="0"/>
  </r>
  <r>
    <n v="1"/>
    <d v="2012-12-16T00:00:00"/>
    <d v="2012-12-29T00:00:00"/>
    <x v="9"/>
    <s v="G1N"/>
    <s v="GD10000000"/>
    <s v="GD0"/>
    <n v="13"/>
    <n v="100"/>
    <s v="LD608"/>
    <s v="LF608"/>
    <m/>
    <m/>
    <m/>
    <m/>
    <m/>
    <m/>
    <x v="112"/>
    <n v="20751"/>
    <s v="19399"/>
    <x v="63"/>
    <x v="1"/>
    <s v="Non-executive"/>
    <s v="D608"/>
    <x v="1"/>
    <n v="833.04"/>
    <n v="0"/>
    <n v="0"/>
    <n v="0"/>
    <n v="0"/>
    <n v="0"/>
    <n v="0"/>
    <n v="0"/>
    <n v="0"/>
    <n v="0"/>
    <n v="0"/>
    <n v="0"/>
    <n v="0"/>
    <n v="0"/>
    <n v="0"/>
    <n v="0"/>
    <n v="0"/>
    <n v="0"/>
    <n v="1.7"/>
    <n v="120.99"/>
    <n v="0"/>
    <n v="0"/>
    <n v="0"/>
    <n v="0"/>
    <n v="0"/>
    <n v="0"/>
    <n v="0"/>
    <n v="0"/>
    <n v="0"/>
    <n v="58.3"/>
    <n v="0"/>
    <n v="0.89"/>
    <n v="2.62"/>
    <n v="0"/>
    <n v="0"/>
    <n v="0"/>
    <n v="0"/>
    <n v="0"/>
    <n v="0"/>
    <n v="0"/>
    <n v="0"/>
    <n v="0"/>
    <n v="0"/>
    <n v="0"/>
    <n v="0"/>
    <n v="0"/>
    <n v="0"/>
    <n v="1017.54"/>
    <n v="1017.54"/>
    <n v="0"/>
    <n v="0"/>
    <n v="0"/>
    <n v="0"/>
    <n v="0"/>
  </r>
  <r>
    <n v="1"/>
    <d v="2012-12-16T00:00:00"/>
    <d v="2012-12-29T00:00:00"/>
    <x v="9"/>
    <s v="G1N"/>
    <s v="GD10000000"/>
    <s v="GD0"/>
    <n v="13"/>
    <n v="100"/>
    <s v="LD608"/>
    <s v="LF608"/>
    <m/>
    <m/>
    <m/>
    <m/>
    <m/>
    <m/>
    <x v="113"/>
    <n v="25671"/>
    <s v="25512"/>
    <x v="63"/>
    <x v="1"/>
    <s v="Non-executive"/>
    <s v="D608"/>
    <x v="1"/>
    <n v="1080.9000000000001"/>
    <n v="0"/>
    <n v="0"/>
    <n v="0"/>
    <n v="0"/>
    <n v="0"/>
    <n v="0"/>
    <n v="0"/>
    <n v="0"/>
    <n v="0"/>
    <n v="0"/>
    <n v="0"/>
    <n v="0"/>
    <n v="0"/>
    <n v="0"/>
    <n v="0"/>
    <n v="0"/>
    <n v="0"/>
    <n v="2.19"/>
    <n v="165.74"/>
    <n v="0"/>
    <n v="0"/>
    <n v="0"/>
    <n v="0"/>
    <n v="0"/>
    <n v="0"/>
    <n v="0"/>
    <n v="0"/>
    <n v="0"/>
    <n v="75.66"/>
    <n v="0"/>
    <n v="1.31"/>
    <n v="4.5599999999999996"/>
    <n v="0"/>
    <n v="0"/>
    <n v="0"/>
    <n v="0"/>
    <n v="0"/>
    <n v="0"/>
    <n v="0"/>
    <n v="0"/>
    <n v="0"/>
    <n v="0"/>
    <n v="0"/>
    <n v="0"/>
    <n v="0"/>
    <n v="0"/>
    <n v="1330.36"/>
    <n v="1330.3600000000001"/>
    <n v="0"/>
    <n v="0"/>
    <n v="0"/>
    <n v="0"/>
    <n v="0"/>
  </r>
  <r>
    <n v="1"/>
    <d v="2012-12-16T00:00:00"/>
    <d v="2012-12-29T00:00:00"/>
    <x v="9"/>
    <s v="G1N"/>
    <s v="GD10000000"/>
    <s v="GD0"/>
    <n v="13"/>
    <n v="100"/>
    <s v="LD608"/>
    <s v="LF608"/>
    <m/>
    <m/>
    <m/>
    <m/>
    <m/>
    <m/>
    <x v="114"/>
    <n v="37710"/>
    <s v="73535"/>
    <x v="64"/>
    <x v="1"/>
    <s v="Non-executive"/>
    <s v="D608"/>
    <x v="1"/>
    <n v="1574.4"/>
    <n v="0"/>
    <n v="0"/>
    <n v="0"/>
    <n v="0"/>
    <n v="0"/>
    <n v="0"/>
    <n v="0"/>
    <n v="0"/>
    <n v="0"/>
    <n v="0"/>
    <n v="0"/>
    <n v="0"/>
    <n v="0"/>
    <n v="0"/>
    <n v="0"/>
    <n v="0"/>
    <n v="0"/>
    <n v="1.1399999999999999"/>
    <n v="0"/>
    <n v="0"/>
    <n v="0"/>
    <n v="0"/>
    <n v="0"/>
    <n v="0"/>
    <n v="97.62"/>
    <n v="0"/>
    <n v="0"/>
    <n v="0"/>
    <n v="0"/>
    <n v="0"/>
    <n v="1.0900000000000001"/>
    <n v="2.4700000000000002"/>
    <n v="0"/>
    <n v="0"/>
    <n v="22.82"/>
    <n v="78.72"/>
    <n v="0"/>
    <n v="0"/>
    <n v="0"/>
    <n v="0"/>
    <n v="0"/>
    <n v="0"/>
    <n v="0"/>
    <n v="0"/>
    <n v="0"/>
    <n v="0"/>
    <n v="1778.26"/>
    <n v="1778.2600000000002"/>
    <n v="0"/>
    <n v="0"/>
    <n v="0"/>
    <n v="0"/>
    <n v="0"/>
  </r>
  <r>
    <n v="1"/>
    <d v="2012-12-16T00:00:00"/>
    <d v="2012-12-29T00:00:00"/>
    <x v="9"/>
    <s v="G1N"/>
    <s v="GD10000000"/>
    <s v="GD0"/>
    <n v="13"/>
    <n v="100"/>
    <s v="LD608"/>
    <s v="LF608"/>
    <m/>
    <m/>
    <m/>
    <m/>
    <m/>
    <m/>
    <x v="115"/>
    <n v="40509"/>
    <s v="73522"/>
    <x v="65"/>
    <x v="1"/>
    <s v="Non-executive"/>
    <s v="D608"/>
    <x v="1"/>
    <n v="1527.28"/>
    <n v="0"/>
    <n v="0"/>
    <n v="0"/>
    <n v="0"/>
    <n v="0"/>
    <n v="0"/>
    <n v="0"/>
    <n v="0"/>
    <n v="0"/>
    <n v="0"/>
    <n v="0"/>
    <n v="0"/>
    <n v="0"/>
    <n v="0"/>
    <n v="0"/>
    <n v="0"/>
    <n v="0"/>
    <n v="1.1200000000000001"/>
    <n v="258.52999999999997"/>
    <n v="0"/>
    <n v="0"/>
    <n v="0"/>
    <n v="0"/>
    <n v="0"/>
    <n v="89.34"/>
    <n v="0"/>
    <n v="0"/>
    <n v="0"/>
    <n v="0"/>
    <n v="0"/>
    <n v="1.64"/>
    <n v="5.69"/>
    <n v="0"/>
    <n v="0"/>
    <n v="20.89"/>
    <n v="76.36"/>
    <n v="0"/>
    <n v="13.78"/>
    <n v="0"/>
    <n v="0"/>
    <n v="0"/>
    <n v="0"/>
    <n v="0"/>
    <n v="0"/>
    <n v="0"/>
    <n v="0"/>
    <n v="1994.63"/>
    <n v="1994.6299999999999"/>
    <n v="0"/>
    <n v="0"/>
    <n v="0"/>
    <n v="0"/>
    <n v="0"/>
  </r>
  <r>
    <n v="1"/>
    <d v="2012-12-16T00:00:00"/>
    <d v="2012-12-29T00:00:00"/>
    <x v="9"/>
    <s v="G1N"/>
    <s v="GD10000000"/>
    <s v="GD0"/>
    <n v="13"/>
    <n v="100"/>
    <s v="LD608"/>
    <s v="LF608"/>
    <m/>
    <m/>
    <m/>
    <m/>
    <m/>
    <m/>
    <x v="116"/>
    <n v="40512"/>
    <s v="73508"/>
    <x v="58"/>
    <x v="1"/>
    <s v="Non-executive"/>
    <s v="D608"/>
    <x v="1"/>
    <n v="961.51"/>
    <n v="0"/>
    <n v="0"/>
    <n v="0"/>
    <n v="0"/>
    <n v="0"/>
    <n v="0"/>
    <n v="0"/>
    <n v="0"/>
    <n v="0"/>
    <n v="0"/>
    <n v="0"/>
    <n v="0"/>
    <n v="0"/>
    <n v="0"/>
    <n v="0"/>
    <n v="0"/>
    <n v="0"/>
    <n v="0.7"/>
    <n v="64.73"/>
    <n v="0"/>
    <n v="0"/>
    <n v="0"/>
    <n v="0"/>
    <n v="0"/>
    <n v="58.27"/>
    <n v="0"/>
    <n v="0"/>
    <n v="0"/>
    <n v="0"/>
    <n v="0"/>
    <n v="1.0900000000000001"/>
    <n v="2.4700000000000002"/>
    <n v="0"/>
    <n v="0"/>
    <n v="13.62"/>
    <n v="48.07"/>
    <n v="0"/>
    <n v="3.46"/>
    <n v="0"/>
    <n v="0"/>
    <n v="0"/>
    <n v="0"/>
    <n v="0"/>
    <n v="0"/>
    <n v="0"/>
    <n v="0"/>
    <n v="1153.92"/>
    <n v="1153.9199999999998"/>
    <n v="0"/>
    <n v="0"/>
    <n v="0"/>
    <n v="0"/>
    <n v="0"/>
  </r>
  <r>
    <n v="1"/>
    <d v="2012-12-16T00:00:00"/>
    <d v="2012-12-29T00:00:00"/>
    <x v="9"/>
    <s v="G1N"/>
    <s v="GD10000000"/>
    <s v="GD0"/>
    <n v="13"/>
    <n v="100"/>
    <s v="LD608"/>
    <s v="LF608"/>
    <m/>
    <m/>
    <m/>
    <m/>
    <m/>
    <m/>
    <x v="117"/>
    <n v="44045"/>
    <s v="48038"/>
    <x v="58"/>
    <x v="1"/>
    <s v="Non-executive"/>
    <s v="D608"/>
    <x v="1"/>
    <n v="0"/>
    <n v="0"/>
    <n v="0"/>
    <n v="0"/>
    <n v="0"/>
    <n v="1021.21"/>
    <n v="0"/>
    <n v="0"/>
    <n v="0"/>
    <n v="0"/>
    <n v="0"/>
    <n v="0"/>
    <n v="0"/>
    <n v="0"/>
    <n v="0"/>
    <n v="0"/>
    <n v="0"/>
    <n v="0"/>
    <n v="0.74"/>
    <n v="187.1"/>
    <n v="0"/>
    <n v="0"/>
    <n v="0"/>
    <n v="0"/>
    <n v="0"/>
    <n v="59.46"/>
    <n v="0"/>
    <n v="0"/>
    <n v="0"/>
    <n v="0"/>
    <n v="0"/>
    <n v="1.19"/>
    <n v="3.5"/>
    <n v="0"/>
    <n v="0"/>
    <n v="13.9"/>
    <n v="51.06"/>
    <n v="0"/>
    <n v="9.98"/>
    <n v="0"/>
    <n v="0"/>
    <n v="0"/>
    <n v="0"/>
    <n v="0"/>
    <n v="0"/>
    <n v="0"/>
    <n v="0"/>
    <n v="1348.14"/>
    <n v="1348.14"/>
    <n v="0"/>
    <n v="0"/>
    <n v="0"/>
    <n v="0"/>
    <n v="0"/>
  </r>
  <r>
    <n v="1"/>
    <d v="2012-12-16T00:00:00"/>
    <d v="2012-12-29T00:00:00"/>
    <x v="9"/>
    <s v="G1N"/>
    <s v="GD10000000"/>
    <s v="GD0"/>
    <n v="13"/>
    <n v="100"/>
    <s v="LD608"/>
    <s v="LF608"/>
    <m/>
    <m/>
    <m/>
    <m/>
    <m/>
    <m/>
    <x v="118"/>
    <n v="44433"/>
    <s v="51416"/>
    <x v="67"/>
    <x v="1"/>
    <s v="Non-executive"/>
    <s v="D608"/>
    <x v="1"/>
    <n v="0"/>
    <n v="1029.29"/>
    <n v="0"/>
    <n v="0"/>
    <n v="0"/>
    <n v="0"/>
    <n v="0"/>
    <n v="0"/>
    <n v="0"/>
    <n v="0"/>
    <n v="0"/>
    <n v="0"/>
    <n v="0"/>
    <n v="0"/>
    <n v="0"/>
    <n v="0"/>
    <n v="0"/>
    <n v="0"/>
    <n v="0"/>
    <n v="0"/>
    <n v="0"/>
    <n v="0"/>
    <n v="0"/>
    <n v="0"/>
    <n v="0"/>
    <n v="63.81"/>
    <n v="0"/>
    <n v="0"/>
    <n v="0"/>
    <n v="0"/>
    <n v="0"/>
    <n v="0"/>
    <n v="0"/>
    <n v="0"/>
    <n v="0"/>
    <n v="14.92"/>
    <n v="0"/>
    <n v="0"/>
    <n v="0"/>
    <n v="0"/>
    <n v="0"/>
    <n v="0"/>
    <n v="0"/>
    <n v="0"/>
    <n v="0"/>
    <n v="0"/>
    <n v="0"/>
    <n v="1108.02"/>
    <n v="1108.02"/>
    <n v="0"/>
    <n v="0"/>
    <n v="0"/>
    <n v="0"/>
    <n v="0"/>
  </r>
  <r>
    <n v="1"/>
    <d v="2012-12-16T00:00:00"/>
    <d v="2012-12-29T00:00:00"/>
    <x v="9"/>
    <s v="G1N"/>
    <s v="GD10000000"/>
    <s v="GD0"/>
    <n v="13"/>
    <n v="100"/>
    <s v="LD608"/>
    <s v="LF608"/>
    <m/>
    <m/>
    <m/>
    <m/>
    <m/>
    <m/>
    <x v="119"/>
    <n v="57062"/>
    <s v="47421"/>
    <x v="162"/>
    <x v="1"/>
    <s v="Non-executive"/>
    <s v="D608"/>
    <x v="1"/>
    <n v="961.51"/>
    <n v="0"/>
    <n v="0"/>
    <n v="0"/>
    <n v="0"/>
    <n v="0"/>
    <n v="0"/>
    <n v="0"/>
    <n v="0"/>
    <n v="0"/>
    <n v="0"/>
    <n v="0"/>
    <n v="0"/>
    <n v="0"/>
    <n v="0"/>
    <n v="0"/>
    <n v="0"/>
    <n v="0"/>
    <n v="0.7"/>
    <n v="0"/>
    <n v="0"/>
    <n v="0"/>
    <n v="0"/>
    <n v="0"/>
    <n v="0"/>
    <n v="59.62"/>
    <n v="0"/>
    <n v="0"/>
    <n v="0"/>
    <n v="0"/>
    <n v="0"/>
    <n v="1.0900000000000001"/>
    <n v="2.4700000000000002"/>
    <n v="0"/>
    <n v="0"/>
    <n v="13.94"/>
    <n v="48.07"/>
    <n v="0"/>
    <n v="0"/>
    <n v="0"/>
    <n v="0"/>
    <n v="0"/>
    <n v="0"/>
    <n v="0"/>
    <n v="0"/>
    <n v="0"/>
    <n v="0"/>
    <n v="1087.4000000000001"/>
    <n v="1087.4000000000001"/>
    <n v="0"/>
    <n v="0"/>
    <n v="0"/>
    <n v="0"/>
    <n v="0"/>
  </r>
  <r>
    <n v="1"/>
    <d v="2012-12-16T00:00:00"/>
    <d v="2012-12-29T00:00:00"/>
    <x v="9"/>
    <s v="G1N"/>
    <s v="GD10000000"/>
    <s v="GD0"/>
    <n v="13"/>
    <n v="100"/>
    <s v="LD608"/>
    <s v="LF608"/>
    <m/>
    <m/>
    <m/>
    <m/>
    <m/>
    <m/>
    <x v="120"/>
    <n v="61802"/>
    <s v="912"/>
    <x v="58"/>
    <x v="1"/>
    <s v="Non-executive"/>
    <s v="D608"/>
    <x v="1"/>
    <n v="961.51"/>
    <n v="0"/>
    <n v="0"/>
    <n v="0"/>
    <n v="0"/>
    <n v="0"/>
    <n v="0"/>
    <n v="0"/>
    <n v="0"/>
    <n v="0"/>
    <n v="0"/>
    <n v="0"/>
    <n v="0"/>
    <n v="0"/>
    <n v="0"/>
    <n v="0"/>
    <n v="0"/>
    <n v="0"/>
    <n v="0.7"/>
    <n v="64.739999999999995"/>
    <n v="0"/>
    <n v="0"/>
    <n v="0"/>
    <n v="0"/>
    <n v="0"/>
    <n v="55.74"/>
    <n v="0"/>
    <n v="0"/>
    <n v="0"/>
    <n v="0"/>
    <n v="0"/>
    <n v="1.0900000000000001"/>
    <n v="2.4700000000000002"/>
    <n v="0"/>
    <n v="0"/>
    <n v="13.03"/>
    <n v="48.07"/>
    <n v="0"/>
    <n v="3.46"/>
    <n v="0"/>
    <n v="0"/>
    <n v="0"/>
    <n v="0"/>
    <n v="0"/>
    <n v="0"/>
    <n v="0"/>
    <n v="0"/>
    <n v="1150.81"/>
    <n v="1150.81"/>
    <n v="0"/>
    <n v="0"/>
    <n v="0"/>
    <n v="0"/>
    <n v="0"/>
  </r>
  <r>
    <n v="1"/>
    <d v="2012-12-16T00:00:00"/>
    <d v="2012-12-29T00:00:00"/>
    <x v="9"/>
    <s v="G1N"/>
    <s v="GD10000000"/>
    <s v="GD0"/>
    <n v="13"/>
    <n v="100"/>
    <s v="LD608"/>
    <s v="LF608"/>
    <m/>
    <m/>
    <m/>
    <m/>
    <m/>
    <m/>
    <x v="121"/>
    <n v="67274"/>
    <s v="36453"/>
    <x v="68"/>
    <x v="1"/>
    <s v="Non-executive"/>
    <s v="D608"/>
    <x v="1"/>
    <n v="1767.02"/>
    <n v="0"/>
    <n v="0"/>
    <n v="0"/>
    <n v="0"/>
    <n v="0"/>
    <n v="0"/>
    <n v="0"/>
    <n v="0"/>
    <n v="0"/>
    <n v="0"/>
    <n v="0"/>
    <n v="0"/>
    <n v="0"/>
    <n v="0"/>
    <n v="0"/>
    <n v="0"/>
    <n v="0"/>
    <n v="1.3"/>
    <n v="467.72"/>
    <n v="0"/>
    <n v="0"/>
    <n v="0"/>
    <n v="0"/>
    <n v="0"/>
    <n v="96.47"/>
    <n v="0"/>
    <n v="0"/>
    <n v="0"/>
    <n v="0"/>
    <n v="0"/>
    <n v="2.99"/>
    <n v="8.7799999999999994"/>
    <n v="0"/>
    <n v="0"/>
    <n v="22.56"/>
    <n v="88.35"/>
    <n v="0"/>
    <n v="24.95"/>
    <n v="0"/>
    <n v="0"/>
    <n v="0"/>
    <n v="0"/>
    <n v="0"/>
    <n v="0"/>
    <n v="0"/>
    <n v="0"/>
    <n v="2480.14"/>
    <n v="2480.1399999999994"/>
    <n v="0"/>
    <n v="0"/>
    <n v="0"/>
    <n v="0"/>
    <n v="0"/>
  </r>
  <r>
    <n v="1"/>
    <d v="2012-12-16T00:00:00"/>
    <d v="2012-12-29T00:00:00"/>
    <x v="9"/>
    <s v="G1N"/>
    <s v="GD10000000"/>
    <s v="GD0"/>
    <n v="13"/>
    <n v="100"/>
    <s v="LD608"/>
    <s v="LF608"/>
    <m/>
    <m/>
    <m/>
    <m/>
    <m/>
    <m/>
    <x v="371"/>
    <n v="70409"/>
    <s v="75539"/>
    <x v="62"/>
    <x v="1"/>
    <s v="Non-executive"/>
    <s v="D608"/>
    <x v="1"/>
    <n v="1917.08"/>
    <n v="0"/>
    <n v="0"/>
    <n v="0"/>
    <n v="0"/>
    <n v="0"/>
    <n v="0"/>
    <n v="0"/>
    <n v="0"/>
    <n v="0"/>
    <n v="0"/>
    <n v="0"/>
    <n v="0"/>
    <n v="0"/>
    <n v="0"/>
    <n v="0"/>
    <n v="0"/>
    <n v="0"/>
    <n v="0"/>
    <n v="145.66"/>
    <n v="0"/>
    <n v="0"/>
    <n v="0"/>
    <n v="0"/>
    <n v="0"/>
    <n v="115.84"/>
    <n v="0"/>
    <n v="0"/>
    <n v="0"/>
    <n v="0"/>
    <n v="0"/>
    <n v="2.44"/>
    <n v="5.57"/>
    <n v="0"/>
    <n v="0"/>
    <n v="27.1"/>
    <n v="0"/>
    <n v="0"/>
    <n v="7.77"/>
    <n v="0"/>
    <n v="0"/>
    <n v="0"/>
    <n v="0"/>
    <n v="0"/>
    <n v="0"/>
    <n v="0"/>
    <n v="0"/>
    <n v="2221.46"/>
    <n v="2221.46"/>
    <n v="0"/>
    <n v="0"/>
    <n v="0"/>
    <n v="0"/>
    <n v="0"/>
  </r>
  <r>
    <n v="1"/>
    <d v="2012-12-16T00:00:00"/>
    <d v="2012-12-29T00:00:00"/>
    <x v="9"/>
    <s v="G1N"/>
    <s v="GO16000000"/>
    <s v="GD0"/>
    <n v="13"/>
    <n v="100"/>
    <s v="LD608"/>
    <s v="LF608"/>
    <m/>
    <m/>
    <m/>
    <m/>
    <m/>
    <m/>
    <x v="122"/>
    <n v="63122"/>
    <s v="50752"/>
    <x v="69"/>
    <x v="1"/>
    <s v="Non-executive"/>
    <s v="D608"/>
    <x v="1"/>
    <n v="194.26"/>
    <n v="0"/>
    <n v="0"/>
    <n v="0"/>
    <n v="0"/>
    <n v="0"/>
    <n v="0"/>
    <n v="0"/>
    <n v="0"/>
    <n v="0"/>
    <n v="19.43"/>
    <n v="0"/>
    <n v="0"/>
    <n v="0"/>
    <n v="0"/>
    <n v="0"/>
    <n v="0"/>
    <n v="0"/>
    <n v="0.14000000000000001"/>
    <n v="51.7"/>
    <n v="0"/>
    <n v="0"/>
    <n v="0"/>
    <n v="0"/>
    <n v="0"/>
    <n v="11.73"/>
    <n v="0"/>
    <n v="0"/>
    <n v="0"/>
    <n v="0"/>
    <n v="0"/>
    <n v="0.33"/>
    <n v="1.1399999999999999"/>
    <n v="0"/>
    <n v="0"/>
    <n v="2.75"/>
    <n v="9.7100000000000009"/>
    <n v="0"/>
    <n v="2.75"/>
    <n v="0"/>
    <n v="0"/>
    <n v="0"/>
    <n v="0"/>
    <n v="0"/>
    <n v="0"/>
    <n v="0"/>
    <n v="0"/>
    <n v="293.94"/>
    <n v="293.93999999999994"/>
    <n v="0"/>
    <n v="0"/>
    <n v="0"/>
    <n v="0"/>
    <n v="0"/>
  </r>
  <r>
    <n v="1"/>
    <d v="2012-12-16T00:00:00"/>
    <d v="2012-12-29T00:00:00"/>
    <x v="9"/>
    <s v="G1N"/>
    <s v="GD10000000"/>
    <s v="GD0"/>
    <n v="13"/>
    <n v="111"/>
    <s v="LR600"/>
    <s v="HSA12"/>
    <m/>
    <m/>
    <m/>
    <m/>
    <m/>
    <m/>
    <x v="176"/>
    <n v="56327"/>
    <s v="75538"/>
    <x v="98"/>
    <x v="1"/>
    <s v="Non-executive"/>
    <s v="D608"/>
    <x v="1"/>
    <n v="2665.26"/>
    <n v="0"/>
    <n v="0"/>
    <n v="0"/>
    <n v="0"/>
    <n v="0"/>
    <n v="0"/>
    <n v="0"/>
    <n v="0"/>
    <n v="0"/>
    <n v="0"/>
    <n v="0"/>
    <n v="0"/>
    <n v="0"/>
    <n v="0"/>
    <n v="0"/>
    <n v="0"/>
    <n v="0"/>
    <n v="1.92"/>
    <n v="145.66"/>
    <n v="0"/>
    <n v="0"/>
    <n v="0"/>
    <n v="0"/>
    <n v="0"/>
    <n v="160.08000000000001"/>
    <n v="0"/>
    <n v="0"/>
    <n v="0"/>
    <n v="0"/>
    <n v="0"/>
    <n v="2.4300000000000002"/>
    <n v="5.57"/>
    <n v="0"/>
    <n v="0"/>
    <n v="37.44"/>
    <n v="133.27000000000001"/>
    <n v="0"/>
    <n v="7.77"/>
    <n v="0"/>
    <n v="0"/>
    <n v="0"/>
    <n v="0"/>
    <n v="0"/>
    <n v="0"/>
    <n v="0"/>
    <n v="0"/>
    <n v="3159.4"/>
    <n v="3159.4"/>
    <n v="0"/>
    <n v="0"/>
    <n v="0"/>
    <n v="0"/>
    <n v="0"/>
  </r>
  <r>
    <n v="1"/>
    <d v="2012-12-16T00:00:00"/>
    <d v="2012-12-29T00:00:00"/>
    <x v="9"/>
    <s v="G1N"/>
    <s v="GD10000000"/>
    <s v="GD0"/>
    <n v="13"/>
    <n v="111"/>
    <s v="LR600"/>
    <s v="HSA13"/>
    <m/>
    <m/>
    <m/>
    <m/>
    <m/>
    <m/>
    <x v="109"/>
    <n v="770"/>
    <s v="73518"/>
    <x v="61"/>
    <x v="1"/>
    <s v="Non-executive"/>
    <s v="D608"/>
    <x v="1"/>
    <n v="648.35"/>
    <n v="0"/>
    <n v="0"/>
    <n v="0"/>
    <n v="0"/>
    <n v="0"/>
    <n v="0"/>
    <n v="0"/>
    <n v="0"/>
    <n v="0"/>
    <n v="0"/>
    <n v="0"/>
    <n v="0"/>
    <n v="0"/>
    <n v="0"/>
    <n v="0"/>
    <n v="0"/>
    <n v="0"/>
    <n v="0.47"/>
    <n v="103.41"/>
    <n v="0"/>
    <n v="0"/>
    <n v="0"/>
    <n v="0"/>
    <n v="0"/>
    <n v="36.82"/>
    <n v="0"/>
    <n v="0"/>
    <n v="0"/>
    <n v="0"/>
    <n v="0"/>
    <n v="0.65"/>
    <n v="2.27"/>
    <n v="0"/>
    <n v="0"/>
    <n v="8.6199999999999992"/>
    <n v="32.42"/>
    <n v="0"/>
    <n v="5.52"/>
    <n v="0"/>
    <n v="0"/>
    <n v="0"/>
    <n v="0"/>
    <n v="0"/>
    <n v="0"/>
    <n v="0"/>
    <n v="0"/>
    <n v="838.53"/>
    <n v="838.53"/>
    <n v="0"/>
    <n v="0"/>
    <n v="0"/>
    <n v="0"/>
    <n v="0"/>
  </r>
  <r>
    <n v="1"/>
    <d v="2012-12-16T00:00:00"/>
    <d v="2012-12-29T00:00:00"/>
    <x v="9"/>
    <s v="G1N"/>
    <s v="GD10000000"/>
    <s v="GD0"/>
    <n v="13"/>
    <n v="111"/>
    <s v="LR600"/>
    <s v="HSA13"/>
    <m/>
    <m/>
    <m/>
    <m/>
    <m/>
    <m/>
    <x v="177"/>
    <n v="28965"/>
    <s v="46114"/>
    <x v="58"/>
    <x v="1"/>
    <s v="Non-executive"/>
    <s v="D608"/>
    <x v="1"/>
    <n v="0"/>
    <n v="0"/>
    <n v="0"/>
    <n v="0"/>
    <n v="0"/>
    <n v="1051.07"/>
    <n v="0"/>
    <n v="0"/>
    <n v="0"/>
    <n v="0"/>
    <n v="0"/>
    <n v="0"/>
    <n v="0"/>
    <n v="0"/>
    <n v="0"/>
    <n v="0"/>
    <n v="0"/>
    <n v="0"/>
    <n v="0.76"/>
    <n v="64.739999999999995"/>
    <n v="0"/>
    <n v="0"/>
    <n v="0"/>
    <n v="0"/>
    <n v="0"/>
    <n v="63.83"/>
    <n v="0"/>
    <n v="0"/>
    <n v="0"/>
    <n v="0"/>
    <n v="0"/>
    <n v="1.08"/>
    <n v="2.48"/>
    <n v="0"/>
    <n v="0"/>
    <n v="14.92"/>
    <n v="52.56"/>
    <n v="0"/>
    <n v="3.45"/>
    <n v="0"/>
    <n v="0"/>
    <n v="0"/>
    <n v="0"/>
    <n v="0"/>
    <n v="0"/>
    <n v="0"/>
    <n v="0"/>
    <n v="1254.8900000000001"/>
    <n v="1254.8899999999999"/>
    <n v="0"/>
    <n v="0"/>
    <n v="0"/>
    <n v="0"/>
    <n v="0"/>
  </r>
  <r>
    <n v="1"/>
    <d v="2012-12-16T00:00:00"/>
    <d v="2012-12-29T00:00:00"/>
    <x v="9"/>
    <s v="G1N"/>
    <s v="GD10000000"/>
    <s v="GD0"/>
    <n v="13"/>
    <n v="111"/>
    <s v="LR600"/>
    <s v="HSA13"/>
    <m/>
    <m/>
    <m/>
    <m/>
    <m/>
    <m/>
    <x v="178"/>
    <n v="45358"/>
    <s v="73506"/>
    <x v="58"/>
    <x v="1"/>
    <s v="Non-executive"/>
    <s v="D608"/>
    <x v="1"/>
    <n v="1012.35"/>
    <n v="0"/>
    <n v="0"/>
    <n v="0"/>
    <n v="0"/>
    <n v="0"/>
    <n v="0"/>
    <n v="0"/>
    <n v="0"/>
    <n v="0"/>
    <n v="0"/>
    <n v="0"/>
    <n v="0"/>
    <n v="0"/>
    <n v="0"/>
    <n v="0"/>
    <n v="0"/>
    <n v="0"/>
    <n v="0.73"/>
    <n v="0"/>
    <n v="0"/>
    <n v="0"/>
    <n v="0"/>
    <n v="0"/>
    <n v="0"/>
    <n v="61.59"/>
    <n v="0"/>
    <n v="0"/>
    <n v="0"/>
    <n v="0"/>
    <n v="0"/>
    <n v="1.35"/>
    <n v="3.11"/>
    <n v="0"/>
    <n v="0"/>
    <n v="14.4"/>
    <n v="50.62"/>
    <n v="0"/>
    <n v="0"/>
    <n v="0"/>
    <n v="0"/>
    <n v="0"/>
    <n v="0"/>
    <n v="0"/>
    <n v="0"/>
    <n v="0"/>
    <n v="0"/>
    <n v="1144.1500000000001"/>
    <n v="1144.1499999999999"/>
    <n v="0"/>
    <n v="0"/>
    <n v="0"/>
    <n v="0"/>
    <n v="0"/>
  </r>
  <r>
    <n v="1"/>
    <d v="2012-12-16T00:00:00"/>
    <d v="2012-12-29T00:00:00"/>
    <x v="9"/>
    <s v="G1N"/>
    <s v="GD10000000"/>
    <s v="GD0"/>
    <n v="13"/>
    <n v="111"/>
    <s v="LR600"/>
    <s v="HSA13"/>
    <m/>
    <m/>
    <m/>
    <m/>
    <m/>
    <m/>
    <x v="180"/>
    <n v="64854"/>
    <s v="73509"/>
    <x v="100"/>
    <x v="1"/>
    <s v="Non-executive"/>
    <s v="D608"/>
    <x v="1"/>
    <n v="1767.03"/>
    <n v="0"/>
    <n v="0"/>
    <n v="0"/>
    <n v="0"/>
    <n v="0"/>
    <n v="0"/>
    <n v="0"/>
    <n v="0"/>
    <n v="0"/>
    <n v="0"/>
    <n v="0"/>
    <n v="0"/>
    <n v="0"/>
    <n v="0"/>
    <n v="0"/>
    <n v="0"/>
    <n v="0"/>
    <n v="0"/>
    <n v="178.92"/>
    <n v="0"/>
    <n v="0"/>
    <n v="0"/>
    <n v="0"/>
    <n v="0"/>
    <n v="105.86"/>
    <n v="0"/>
    <n v="0"/>
    <n v="0"/>
    <n v="0"/>
    <n v="0"/>
    <n v="2.71"/>
    <n v="6.19"/>
    <n v="0"/>
    <n v="0"/>
    <n v="24.76"/>
    <n v="88.35"/>
    <n v="0"/>
    <n v="9.5399999999999991"/>
    <n v="0"/>
    <n v="0"/>
    <n v="0"/>
    <n v="0"/>
    <n v="0"/>
    <n v="0"/>
    <n v="0"/>
    <n v="0"/>
    <n v="2183.36"/>
    <n v="2183.36"/>
    <n v="0"/>
    <n v="0"/>
    <n v="0"/>
    <n v="0"/>
    <n v="0"/>
  </r>
  <r>
    <n v="1"/>
    <d v="2012-12-16T00:00:00"/>
    <d v="2012-12-29T00:00:00"/>
    <x v="9"/>
    <s v="G1N"/>
    <s v="GD10000000"/>
    <s v="GD0"/>
    <n v="13"/>
    <n v="111"/>
    <s v="LR600"/>
    <s v="HSA13"/>
    <m/>
    <m/>
    <m/>
    <m/>
    <m/>
    <m/>
    <x v="181"/>
    <n v="65191"/>
    <s v="73526"/>
    <x v="101"/>
    <x v="1"/>
    <s v="Non-executive"/>
    <s v="D608"/>
    <x v="1"/>
    <n v="2776.89"/>
    <n v="0"/>
    <n v="0"/>
    <n v="0"/>
    <n v="0"/>
    <n v="0"/>
    <n v="0"/>
    <n v="0"/>
    <n v="0"/>
    <n v="0"/>
    <n v="0"/>
    <n v="0"/>
    <n v="0"/>
    <n v="0"/>
    <n v="0"/>
    <n v="0"/>
    <n v="0"/>
    <n v="0"/>
    <n v="2.0299999999999998"/>
    <n v="510.24"/>
    <n v="0"/>
    <n v="0"/>
    <n v="0"/>
    <n v="0"/>
    <n v="0"/>
    <n v="161.62"/>
    <n v="0"/>
    <n v="0"/>
    <n v="0"/>
    <n v="0"/>
    <n v="0"/>
    <n v="2.71"/>
    <n v="6.19"/>
    <n v="0"/>
    <n v="0"/>
    <n v="37.799999999999997"/>
    <n v="138.84"/>
    <n v="0"/>
    <n v="27.21"/>
    <n v="0"/>
    <n v="0"/>
    <n v="0"/>
    <n v="0"/>
    <n v="0"/>
    <n v="0"/>
    <n v="0"/>
    <n v="0"/>
    <n v="3663.53"/>
    <n v="3663.53"/>
    <n v="0"/>
    <n v="0"/>
    <n v="0"/>
    <n v="0"/>
    <n v="0"/>
  </r>
  <r>
    <n v="1"/>
    <d v="2012-12-16T00:00:00"/>
    <d v="2012-12-29T00:00:00"/>
    <x v="9"/>
    <s v="G1N"/>
    <s v="GD10000000"/>
    <s v="GD0"/>
    <n v="13"/>
    <n v="111"/>
    <s v="LR600"/>
    <s v="HSA13"/>
    <m/>
    <m/>
    <m/>
    <m/>
    <m/>
    <m/>
    <x v="182"/>
    <n v="67643"/>
    <s v="73521"/>
    <x v="62"/>
    <x v="1"/>
    <s v="Non-executive"/>
    <s v="D608"/>
    <x v="1"/>
    <n v="2442.39"/>
    <n v="0"/>
    <n v="0"/>
    <n v="0"/>
    <n v="0"/>
    <n v="0"/>
    <n v="0"/>
    <n v="0"/>
    <n v="0"/>
    <n v="0"/>
    <n v="0"/>
    <n v="0"/>
    <n v="0"/>
    <n v="0"/>
    <n v="0"/>
    <n v="0"/>
    <n v="0"/>
    <n v="0"/>
    <n v="1.78"/>
    <n v="517.04999999999995"/>
    <n v="0"/>
    <n v="0"/>
    <n v="0"/>
    <n v="0"/>
    <n v="0"/>
    <n v="140.74"/>
    <n v="0"/>
    <n v="0"/>
    <n v="0"/>
    <n v="0"/>
    <n v="0"/>
    <n v="3.27"/>
    <n v="11.39"/>
    <n v="0"/>
    <n v="0"/>
    <n v="32.92"/>
    <n v="0"/>
    <n v="0"/>
    <n v="27.58"/>
    <n v="0"/>
    <n v="0"/>
    <n v="0"/>
    <n v="0"/>
    <n v="0"/>
    <n v="0"/>
    <n v="0"/>
    <n v="0"/>
    <n v="3177.12"/>
    <n v="3177.12"/>
    <n v="0"/>
    <n v="0"/>
    <n v="0"/>
    <n v="0"/>
    <n v="0"/>
  </r>
  <r>
    <n v="1"/>
    <d v="2012-12-16T00:00:00"/>
    <d v="2012-12-29T00:00:00"/>
    <x v="9"/>
    <s v="G1N"/>
    <s v="GD10000000"/>
    <s v="GD0"/>
    <n v="13"/>
    <n v="111"/>
    <s v="LR600"/>
    <s v="HSA13"/>
    <m/>
    <m/>
    <m/>
    <m/>
    <m/>
    <m/>
    <x v="183"/>
    <n v="68064"/>
    <s v="73507"/>
    <x v="102"/>
    <x v="1"/>
    <s v="Non-executive"/>
    <s v="D608"/>
    <x v="1"/>
    <n v="1767.03"/>
    <n v="0"/>
    <n v="0"/>
    <n v="0"/>
    <n v="0"/>
    <n v="0"/>
    <n v="0"/>
    <n v="0"/>
    <n v="0"/>
    <n v="0"/>
    <n v="0"/>
    <n v="0"/>
    <n v="0"/>
    <n v="0"/>
    <n v="0"/>
    <n v="0"/>
    <n v="0"/>
    <n v="0"/>
    <n v="1.3"/>
    <n v="176.57"/>
    <n v="0"/>
    <n v="0"/>
    <n v="0"/>
    <n v="0"/>
    <n v="0"/>
    <n v="99.92"/>
    <n v="0"/>
    <n v="0"/>
    <n v="0"/>
    <n v="0"/>
    <n v="0"/>
    <n v="2.71"/>
    <n v="6.19"/>
    <n v="0"/>
    <n v="0"/>
    <n v="23.37"/>
    <n v="0"/>
    <n v="0"/>
    <n v="9.42"/>
    <n v="0"/>
    <n v="0"/>
    <n v="0"/>
    <n v="0"/>
    <n v="0"/>
    <n v="0"/>
    <n v="0"/>
    <n v="0"/>
    <n v="2086.5100000000002"/>
    <n v="2086.5099999999998"/>
    <n v="0"/>
    <n v="0"/>
    <n v="0"/>
    <n v="0"/>
    <n v="0"/>
  </r>
  <r>
    <n v="1"/>
    <d v="2012-12-16T00:00:00"/>
    <d v="2012-12-29T00:00:00"/>
    <x v="9"/>
    <s v="G1N"/>
    <s v="GO16000000"/>
    <s v="GD0"/>
    <n v="13"/>
    <n v="111"/>
    <s v="LR600"/>
    <s v="HSA13"/>
    <m/>
    <m/>
    <m/>
    <m/>
    <m/>
    <m/>
    <x v="122"/>
    <n v="63122"/>
    <s v="50752"/>
    <x v="69"/>
    <x v="1"/>
    <s v="Non-executive"/>
    <s v="D608"/>
    <x v="1"/>
    <n v="971.37"/>
    <n v="0"/>
    <n v="0"/>
    <n v="0"/>
    <n v="0"/>
    <n v="0"/>
    <n v="0"/>
    <n v="0"/>
    <n v="0"/>
    <n v="0"/>
    <n v="97.13"/>
    <n v="0"/>
    <n v="0"/>
    <n v="0"/>
    <n v="0"/>
    <n v="0"/>
    <n v="0"/>
    <n v="0"/>
    <n v="0.73"/>
    <n v="258.52999999999997"/>
    <n v="0"/>
    <n v="0"/>
    <n v="0"/>
    <n v="0"/>
    <n v="0"/>
    <n v="58.71"/>
    <n v="0"/>
    <n v="0"/>
    <n v="0"/>
    <n v="0"/>
    <n v="0"/>
    <n v="1.63"/>
    <n v="5.7"/>
    <n v="0"/>
    <n v="0"/>
    <n v="13.72"/>
    <n v="48.58"/>
    <n v="0"/>
    <n v="13.81"/>
    <n v="0"/>
    <n v="0"/>
    <n v="0"/>
    <n v="0"/>
    <n v="0"/>
    <n v="0"/>
    <n v="0"/>
    <n v="0"/>
    <n v="1469.91"/>
    <n v="1469.91"/>
    <n v="0"/>
    <n v="0"/>
    <n v="0"/>
    <n v="0"/>
    <n v="0"/>
  </r>
  <r>
    <n v="1"/>
    <d v="2012-12-16T00:00:00"/>
    <d v="2012-12-29T00:00:00"/>
    <x v="9"/>
    <s v="G1N"/>
    <s v="GD10000000"/>
    <s v="GD0"/>
    <n v="13"/>
    <n v="706"/>
    <s v="IDTC2"/>
    <s v="ID608"/>
    <s v="DCTYC"/>
    <n v="12"/>
    <m/>
    <m/>
    <m/>
    <m/>
    <x v="184"/>
    <n v="67170"/>
    <s v="71609"/>
    <x v="68"/>
    <x v="1"/>
    <s v="Non-executive"/>
    <s v="D608"/>
    <x v="1"/>
    <n v="272.77999999999997"/>
    <n v="0"/>
    <n v="0"/>
    <n v="0"/>
    <n v="0"/>
    <n v="0"/>
    <n v="0"/>
    <n v="0"/>
    <n v="0"/>
    <n v="0"/>
    <n v="0"/>
    <n v="0"/>
    <n v="0"/>
    <n v="0"/>
    <n v="0"/>
    <n v="0"/>
    <n v="0"/>
    <n v="0"/>
    <n v="0.2"/>
    <n v="24"/>
    <n v="0"/>
    <n v="0"/>
    <n v="0"/>
    <n v="0"/>
    <n v="0"/>
    <n v="16.420000000000002"/>
    <n v="0"/>
    <n v="0"/>
    <n v="0"/>
    <n v="0"/>
    <n v="0"/>
    <n v="0.4"/>
    <n v="0.93"/>
    <n v="0"/>
    <n v="0"/>
    <n v="3.84"/>
    <n v="13.64"/>
    <n v="0"/>
    <n v="1.28"/>
    <n v="0"/>
    <n v="0"/>
    <n v="0"/>
    <n v="0"/>
    <n v="0"/>
    <n v="0"/>
    <n v="0"/>
    <n v="0"/>
    <n v="333.49"/>
    <n v="333.4899999999999"/>
    <n v="0"/>
    <n v="0"/>
    <n v="0"/>
    <n v="0"/>
    <n v="0"/>
  </r>
  <r>
    <n v="1"/>
    <d v="2012-12-16T00:00:00"/>
    <d v="2012-12-29T00:00:00"/>
    <x v="9"/>
    <s v="G1N"/>
    <s v="GD10000000"/>
    <s v="GD0"/>
    <n v="13"/>
    <n v="8200"/>
    <s v="GD600"/>
    <n v="93812"/>
    <m/>
    <m/>
    <s v="21938A"/>
    <n v="12"/>
    <m/>
    <m/>
    <x v="208"/>
    <n v="65071"/>
    <s v="73583"/>
    <x v="62"/>
    <x v="1"/>
    <s v="Non-executive"/>
    <s v="D608"/>
    <x v="1"/>
    <n v="2067.61"/>
    <n v="0"/>
    <n v="0"/>
    <n v="0"/>
    <n v="0"/>
    <n v="0"/>
    <n v="0"/>
    <n v="0"/>
    <n v="0"/>
    <n v="0"/>
    <n v="0"/>
    <n v="0"/>
    <n v="0"/>
    <n v="0"/>
    <n v="0"/>
    <n v="0"/>
    <n v="0"/>
    <n v="0"/>
    <n v="1.51"/>
    <n v="161.84"/>
    <n v="0"/>
    <n v="0"/>
    <n v="0"/>
    <n v="0"/>
    <n v="0"/>
    <n v="124.85"/>
    <n v="0"/>
    <n v="0"/>
    <n v="0"/>
    <n v="0"/>
    <n v="0"/>
    <n v="2.71"/>
    <n v="6.19"/>
    <n v="0"/>
    <n v="0"/>
    <n v="29.2"/>
    <n v="103.38"/>
    <n v="0"/>
    <n v="8.6300000000000008"/>
    <n v="0"/>
    <n v="0"/>
    <n v="0"/>
    <n v="0"/>
    <n v="0"/>
    <n v="0"/>
    <n v="0"/>
    <n v="0"/>
    <n v="2505.92"/>
    <n v="2505.9200000000005"/>
    <n v="0"/>
    <n v="0"/>
    <n v="0"/>
    <n v="0"/>
    <n v="0"/>
  </r>
  <r>
    <n v="1"/>
    <d v="2012-12-16T00:00:00"/>
    <d v="2012-12-29T00:00:00"/>
    <x v="9"/>
    <s v="G1N"/>
    <s v="GD10000000"/>
    <s v="GD0"/>
    <n v="13"/>
    <n v="8200"/>
    <s v="GD600"/>
    <n v="93812"/>
    <m/>
    <m/>
    <s v="21938A"/>
    <n v="12"/>
    <m/>
    <m/>
    <x v="184"/>
    <n v="67170"/>
    <s v="71609"/>
    <x v="68"/>
    <x v="1"/>
    <s v="Non-executive"/>
    <s v="D608"/>
    <x v="1"/>
    <n v="636.5"/>
    <n v="0"/>
    <n v="0"/>
    <n v="0"/>
    <n v="0"/>
    <n v="0"/>
    <n v="0"/>
    <n v="0"/>
    <n v="0"/>
    <n v="0"/>
    <n v="0"/>
    <n v="0"/>
    <n v="0"/>
    <n v="0"/>
    <n v="0"/>
    <n v="0"/>
    <n v="0"/>
    <n v="0"/>
    <n v="0.47"/>
    <n v="56"/>
    <n v="0"/>
    <n v="0"/>
    <n v="0"/>
    <n v="0"/>
    <n v="0"/>
    <n v="38.299999999999997"/>
    <n v="0"/>
    <n v="0"/>
    <n v="0"/>
    <n v="0"/>
    <n v="0"/>
    <n v="0.95"/>
    <n v="2.16"/>
    <n v="0"/>
    <n v="0"/>
    <n v="8.9600000000000009"/>
    <n v="31.82"/>
    <n v="0"/>
    <n v="2.98"/>
    <n v="0"/>
    <n v="0"/>
    <n v="0"/>
    <n v="0"/>
    <n v="0"/>
    <n v="0"/>
    <n v="0"/>
    <n v="0"/>
    <n v="778.14"/>
    <n v="778.1400000000001"/>
    <n v="0"/>
    <n v="0"/>
    <n v="0"/>
    <n v="0"/>
    <n v="0"/>
  </r>
  <r>
    <n v="1"/>
    <d v="2012-12-16T00:00:00"/>
    <d v="2012-12-29T00:00:00"/>
    <x v="9"/>
    <s v="G1N"/>
    <s v="GD10000000"/>
    <s v="GD0"/>
    <n v="13"/>
    <n v="8200"/>
    <s v="GD600"/>
    <n v="93812"/>
    <m/>
    <m/>
    <s v="21938A"/>
    <n v="12"/>
    <m/>
    <m/>
    <x v="209"/>
    <n v="67406"/>
    <s v="47860"/>
    <x v="113"/>
    <x v="1"/>
    <s v="Non-executive"/>
    <s v="D608"/>
    <x v="1"/>
    <n v="2192.5300000000002"/>
    <n v="0"/>
    <n v="0"/>
    <n v="0"/>
    <n v="0"/>
    <n v="0"/>
    <n v="0"/>
    <n v="0"/>
    <n v="0"/>
    <n v="0"/>
    <n v="0"/>
    <n v="0"/>
    <n v="0"/>
    <n v="0"/>
    <n v="0"/>
    <n v="0"/>
    <n v="0"/>
    <n v="0"/>
    <n v="1.62"/>
    <n v="178.92"/>
    <n v="0"/>
    <n v="0"/>
    <n v="0"/>
    <n v="0"/>
    <n v="0"/>
    <n v="120.72"/>
    <n v="0"/>
    <n v="0"/>
    <n v="0"/>
    <n v="0"/>
    <n v="0"/>
    <n v="2.71"/>
    <n v="6.19"/>
    <n v="0"/>
    <n v="0"/>
    <n v="28.23"/>
    <n v="0"/>
    <n v="0"/>
    <n v="9.5399999999999991"/>
    <n v="0"/>
    <n v="0"/>
    <n v="0"/>
    <n v="0"/>
    <n v="0"/>
    <n v="0"/>
    <n v="0"/>
    <n v="0"/>
    <n v="2540.46"/>
    <n v="2540.46"/>
    <n v="0"/>
    <n v="0"/>
    <n v="0"/>
    <n v="0"/>
    <n v="0"/>
  </r>
  <r>
    <n v="1"/>
    <d v="2012-12-16T00:00:00"/>
    <d v="2012-12-29T00:00:00"/>
    <x v="9"/>
    <s v="G1N"/>
    <s v="GD10000000"/>
    <s v="GD0"/>
    <n v="13"/>
    <n v="8200"/>
    <s v="GD600"/>
    <s v="CAA13"/>
    <m/>
    <m/>
    <s v="31CAA1"/>
    <n v="13"/>
    <m/>
    <m/>
    <x v="114"/>
    <n v="37710"/>
    <s v="73535"/>
    <x v="64"/>
    <x v="1"/>
    <s v="Non-executive"/>
    <s v="D608"/>
    <x v="1"/>
    <n v="787.2"/>
    <n v="0"/>
    <n v="0"/>
    <n v="0"/>
    <n v="0"/>
    <n v="0"/>
    <n v="0"/>
    <n v="0"/>
    <n v="0"/>
    <n v="0"/>
    <n v="0"/>
    <n v="0"/>
    <n v="0"/>
    <n v="0"/>
    <n v="0"/>
    <n v="0"/>
    <n v="0"/>
    <n v="0"/>
    <n v="0.56000000000000005"/>
    <n v="0"/>
    <n v="0"/>
    <n v="0"/>
    <n v="0"/>
    <n v="0"/>
    <n v="0"/>
    <n v="48.8"/>
    <n v="0"/>
    <n v="0"/>
    <n v="0"/>
    <n v="0"/>
    <n v="0"/>
    <n v="0.54"/>
    <n v="1.24"/>
    <n v="0"/>
    <n v="0"/>
    <n v="11.42"/>
    <n v="39.36"/>
    <n v="0"/>
    <n v="0"/>
    <n v="0"/>
    <n v="0"/>
    <n v="0"/>
    <n v="0"/>
    <n v="0"/>
    <n v="0"/>
    <n v="0"/>
    <n v="0"/>
    <n v="889.12"/>
    <n v="889.11999999999989"/>
    <n v="0"/>
    <n v="0"/>
    <n v="0"/>
    <n v="0"/>
    <n v="0"/>
  </r>
  <r>
    <n v="1"/>
    <d v="2012-12-16T00:00:00"/>
    <d v="2012-12-29T00:00:00"/>
    <x v="9"/>
    <s v="G1N"/>
    <s v="GD10000000"/>
    <s v="GD0"/>
    <n v="13"/>
    <n v="8200"/>
    <s v="GD600"/>
    <s v="CAA13"/>
    <m/>
    <m/>
    <s v="31CAA1"/>
    <n v="13"/>
    <m/>
    <m/>
    <x v="116"/>
    <n v="40512"/>
    <s v="73508"/>
    <x v="58"/>
    <x v="1"/>
    <s v="Non-executive"/>
    <s v="D608"/>
    <x v="1"/>
    <n v="480.78"/>
    <n v="0"/>
    <n v="0"/>
    <n v="0"/>
    <n v="0"/>
    <n v="0"/>
    <n v="0"/>
    <n v="0"/>
    <n v="0"/>
    <n v="0"/>
    <n v="0"/>
    <n v="0"/>
    <n v="0"/>
    <n v="0"/>
    <n v="0"/>
    <n v="0"/>
    <n v="0"/>
    <n v="0"/>
    <n v="0.36"/>
    <n v="32.369999999999997"/>
    <n v="0"/>
    <n v="0"/>
    <n v="0"/>
    <n v="0"/>
    <n v="0"/>
    <n v="29.14"/>
    <n v="0"/>
    <n v="0"/>
    <n v="0"/>
    <n v="0"/>
    <n v="0"/>
    <n v="0.54"/>
    <n v="1.24"/>
    <n v="0"/>
    <n v="0"/>
    <n v="6.82"/>
    <n v="24.04"/>
    <n v="0"/>
    <n v="1.72"/>
    <n v="0"/>
    <n v="0"/>
    <n v="0"/>
    <n v="0"/>
    <n v="0"/>
    <n v="0"/>
    <n v="0"/>
    <n v="0"/>
    <n v="577.01"/>
    <n v="577.01"/>
    <n v="0"/>
    <n v="0"/>
    <n v="0"/>
    <n v="0"/>
    <n v="0"/>
  </r>
  <r>
    <n v="1"/>
    <d v="2012-12-16T00:00:00"/>
    <d v="2012-12-29T00:00:00"/>
    <x v="9"/>
    <s v="G1N"/>
    <s v="GD10000000"/>
    <s v="GD0"/>
    <n v="13"/>
    <n v="8200"/>
    <s v="GD600"/>
    <s v="CAA13"/>
    <m/>
    <m/>
    <s v="31CAA1"/>
    <n v="13"/>
    <m/>
    <m/>
    <x v="117"/>
    <n v="44045"/>
    <s v="48038"/>
    <x v="58"/>
    <x v="1"/>
    <s v="Non-executive"/>
    <s v="D608"/>
    <x v="1"/>
    <n v="0"/>
    <n v="0"/>
    <n v="0"/>
    <n v="0"/>
    <n v="0"/>
    <n v="510.61"/>
    <n v="0"/>
    <n v="0"/>
    <n v="0"/>
    <n v="0"/>
    <n v="0"/>
    <n v="0"/>
    <n v="0"/>
    <n v="0"/>
    <n v="0"/>
    <n v="0"/>
    <n v="0"/>
    <n v="0"/>
    <n v="0.38"/>
    <n v="93.54"/>
    <n v="0"/>
    <n v="0"/>
    <n v="0"/>
    <n v="0"/>
    <n v="0"/>
    <n v="29.72"/>
    <n v="0"/>
    <n v="0"/>
    <n v="0"/>
    <n v="0"/>
    <n v="0"/>
    <n v="0.6"/>
    <n v="1.76"/>
    <n v="0"/>
    <n v="0"/>
    <n v="6.96"/>
    <n v="25.53"/>
    <n v="0"/>
    <n v="4.99"/>
    <n v="0"/>
    <n v="0"/>
    <n v="0"/>
    <n v="0"/>
    <n v="0"/>
    <n v="0"/>
    <n v="0"/>
    <n v="0"/>
    <n v="674.09"/>
    <n v="674.09"/>
    <n v="0"/>
    <n v="0"/>
    <n v="0"/>
    <n v="0"/>
    <n v="0"/>
  </r>
  <r>
    <n v="1"/>
    <d v="2012-12-16T00:00:00"/>
    <d v="2012-12-29T00:00:00"/>
    <x v="9"/>
    <s v="G1N"/>
    <s v="GD10000000"/>
    <s v="GD0"/>
    <n v="13"/>
    <n v="8200"/>
    <s v="GD600"/>
    <s v="CAA13"/>
    <m/>
    <m/>
    <s v="31CAA1"/>
    <n v="13"/>
    <m/>
    <m/>
    <x v="119"/>
    <n v="57062"/>
    <s v="47421"/>
    <x v="162"/>
    <x v="1"/>
    <s v="Non-executive"/>
    <s v="D608"/>
    <x v="1"/>
    <n v="480.77"/>
    <n v="0"/>
    <n v="0"/>
    <n v="0"/>
    <n v="0"/>
    <n v="0"/>
    <n v="0"/>
    <n v="0"/>
    <n v="0"/>
    <n v="0"/>
    <n v="0"/>
    <n v="0"/>
    <n v="0"/>
    <n v="0"/>
    <n v="0"/>
    <n v="0"/>
    <n v="0"/>
    <n v="0"/>
    <n v="0.36"/>
    <n v="0"/>
    <n v="0"/>
    <n v="0"/>
    <n v="0"/>
    <n v="0"/>
    <n v="0"/>
    <n v="29.8"/>
    <n v="0"/>
    <n v="0"/>
    <n v="0"/>
    <n v="0"/>
    <n v="0"/>
    <n v="0.54"/>
    <n v="1.24"/>
    <n v="0"/>
    <n v="0"/>
    <n v="6.98"/>
    <n v="24.04"/>
    <n v="0"/>
    <n v="0"/>
    <n v="0"/>
    <n v="0"/>
    <n v="0"/>
    <n v="0"/>
    <n v="0"/>
    <n v="0"/>
    <n v="0"/>
    <n v="0"/>
    <n v="543.73"/>
    <n v="543.73"/>
    <n v="0"/>
    <n v="0"/>
    <n v="0"/>
    <n v="0"/>
    <n v="0"/>
  </r>
  <r>
    <n v="1"/>
    <d v="2012-12-16T00:00:00"/>
    <d v="2012-12-29T00:00:00"/>
    <x v="9"/>
    <s v="G1N"/>
    <s v="GD10000000"/>
    <s v="GD0"/>
    <n v="13"/>
    <n v="8200"/>
    <s v="GD600"/>
    <s v="CAA13"/>
    <m/>
    <m/>
    <s v="31CAA1"/>
    <n v="13"/>
    <m/>
    <m/>
    <x v="120"/>
    <n v="61802"/>
    <s v="912"/>
    <x v="58"/>
    <x v="1"/>
    <s v="Non-executive"/>
    <s v="D608"/>
    <x v="1"/>
    <n v="480.77"/>
    <n v="0"/>
    <n v="0"/>
    <n v="0"/>
    <n v="0"/>
    <n v="0"/>
    <n v="0"/>
    <n v="0"/>
    <n v="0"/>
    <n v="0"/>
    <n v="0"/>
    <n v="0"/>
    <n v="0"/>
    <n v="0"/>
    <n v="0"/>
    <n v="0"/>
    <n v="0"/>
    <n v="0"/>
    <n v="0.36"/>
    <n v="32.36"/>
    <n v="0"/>
    <n v="0"/>
    <n v="0"/>
    <n v="0"/>
    <n v="0"/>
    <n v="27.88"/>
    <n v="0"/>
    <n v="0"/>
    <n v="0"/>
    <n v="0"/>
    <n v="0"/>
    <n v="0.54"/>
    <n v="1.24"/>
    <n v="0"/>
    <n v="0"/>
    <n v="6.52"/>
    <n v="24.04"/>
    <n v="0"/>
    <n v="1.72"/>
    <n v="0"/>
    <n v="0"/>
    <n v="0"/>
    <n v="0"/>
    <n v="0"/>
    <n v="0"/>
    <n v="0"/>
    <n v="0"/>
    <n v="575.42999999999995"/>
    <n v="575.42999999999995"/>
    <n v="0"/>
    <n v="0"/>
    <n v="0"/>
    <n v="0"/>
    <n v="0"/>
  </r>
  <r>
    <n v="1"/>
    <d v="2012-12-16T00:00:00"/>
    <d v="2012-12-29T00:00:00"/>
    <x v="9"/>
    <s v="G1N"/>
    <s v="GD10000000"/>
    <s v="GD0"/>
    <n v="13"/>
    <n v="8200"/>
    <s v="GD600"/>
    <s v="DCV11"/>
    <m/>
    <m/>
    <s v="13DCV1"/>
    <n v="11"/>
    <m/>
    <m/>
    <x v="111"/>
    <n v="4351"/>
    <s v="44122"/>
    <x v="62"/>
    <x v="1"/>
    <s v="Non-executive"/>
    <s v="D608"/>
    <x v="1"/>
    <n v="160.68"/>
    <n v="0"/>
    <n v="0"/>
    <n v="0"/>
    <n v="0"/>
    <n v="0"/>
    <n v="0"/>
    <n v="0"/>
    <n v="0"/>
    <n v="0"/>
    <n v="0"/>
    <n v="0"/>
    <n v="0"/>
    <n v="0"/>
    <n v="0"/>
    <n v="0"/>
    <n v="0"/>
    <n v="0"/>
    <n v="0.12"/>
    <n v="8.1"/>
    <n v="0"/>
    <n v="0"/>
    <n v="0"/>
    <n v="0"/>
    <n v="0"/>
    <n v="9.68"/>
    <n v="0"/>
    <n v="0"/>
    <n v="0"/>
    <n v="0"/>
    <n v="0"/>
    <n v="0.14000000000000001"/>
    <n v="0.31"/>
    <n v="0"/>
    <n v="0"/>
    <n v="2.2599999999999998"/>
    <n v="8.0399999999999991"/>
    <n v="0"/>
    <n v="0.44"/>
    <n v="0"/>
    <n v="0"/>
    <n v="0"/>
    <n v="0"/>
    <n v="0"/>
    <n v="0"/>
    <n v="0"/>
    <n v="0"/>
    <n v="189.77"/>
    <n v="189.76999999999998"/>
    <n v="0"/>
    <n v="0"/>
    <n v="0"/>
    <n v="0"/>
    <n v="0"/>
  </r>
  <r>
    <n v="1"/>
    <d v="2012-12-16T00:00:00"/>
    <d v="2012-12-29T00:00:00"/>
    <x v="9"/>
    <s v="G1N"/>
    <s v="GD10000000"/>
    <s v="GD0"/>
    <n v="13"/>
    <n v="8200"/>
    <s v="GD600"/>
    <s v="DCV11"/>
    <m/>
    <m/>
    <s v="13DCV1"/>
    <n v="11"/>
    <m/>
    <m/>
    <x v="115"/>
    <n v="40509"/>
    <s v="73522"/>
    <x v="65"/>
    <x v="1"/>
    <s v="Non-executive"/>
    <s v="D608"/>
    <x v="1"/>
    <n v="305.47000000000003"/>
    <n v="0"/>
    <n v="0"/>
    <n v="0"/>
    <n v="0"/>
    <n v="0"/>
    <n v="0"/>
    <n v="0"/>
    <n v="0"/>
    <n v="0"/>
    <n v="0"/>
    <n v="0"/>
    <n v="0"/>
    <n v="0"/>
    <n v="0"/>
    <n v="0"/>
    <n v="0"/>
    <n v="0"/>
    <n v="0.22"/>
    <n v="51.7"/>
    <n v="0"/>
    <n v="0"/>
    <n v="0"/>
    <n v="0"/>
    <n v="0"/>
    <n v="17.88"/>
    <n v="0"/>
    <n v="0"/>
    <n v="0"/>
    <n v="0"/>
    <n v="0"/>
    <n v="0.32"/>
    <n v="1.1399999999999999"/>
    <n v="0"/>
    <n v="0"/>
    <n v="4.18"/>
    <n v="15.28"/>
    <n v="0"/>
    <n v="2.76"/>
    <n v="0"/>
    <n v="0"/>
    <n v="0"/>
    <n v="0"/>
    <n v="0"/>
    <n v="0"/>
    <n v="0"/>
    <n v="0"/>
    <n v="398.95"/>
    <n v="398.95"/>
    <n v="0"/>
    <n v="0"/>
    <n v="0"/>
    <n v="0"/>
    <n v="0"/>
  </r>
  <r>
    <n v="1"/>
    <d v="2012-12-16T00:00:00"/>
    <d v="2012-12-29T00:00:00"/>
    <x v="9"/>
    <s v="G1N"/>
    <s v="GD10000000"/>
    <s v="GD0"/>
    <n v="13"/>
    <n v="8200"/>
    <s v="GD600"/>
    <s v="FDS13"/>
    <m/>
    <m/>
    <s v="FDSAL1"/>
    <n v="13"/>
    <m/>
    <m/>
    <x v="178"/>
    <n v="45358"/>
    <s v="73506"/>
    <x v="58"/>
    <x v="1"/>
    <s v="Non-executive"/>
    <s v="D608"/>
    <x v="1"/>
    <n v="506.19"/>
    <n v="0"/>
    <n v="0"/>
    <n v="0"/>
    <n v="0"/>
    <n v="0"/>
    <n v="0"/>
    <n v="0"/>
    <n v="0"/>
    <n v="0"/>
    <n v="0"/>
    <n v="0"/>
    <n v="0"/>
    <n v="0"/>
    <n v="0"/>
    <n v="0"/>
    <n v="0"/>
    <n v="0"/>
    <n v="0.38"/>
    <n v="0"/>
    <n v="0"/>
    <n v="0"/>
    <n v="0"/>
    <n v="0"/>
    <n v="0"/>
    <n v="30.78"/>
    <n v="0"/>
    <n v="0"/>
    <n v="0"/>
    <n v="0"/>
    <n v="0"/>
    <n v="0.68"/>
    <n v="1.54"/>
    <n v="0"/>
    <n v="0"/>
    <n v="7.2"/>
    <n v="25.31"/>
    <n v="0"/>
    <n v="0"/>
    <n v="0"/>
    <n v="0"/>
    <n v="0"/>
    <n v="0"/>
    <n v="0"/>
    <n v="0"/>
    <n v="0"/>
    <n v="0"/>
    <n v="572.08000000000004"/>
    <n v="572.07999999999993"/>
    <n v="0"/>
    <n v="0"/>
    <n v="0"/>
    <n v="0"/>
    <n v="0"/>
  </r>
  <r>
    <n v="1"/>
    <d v="2012-12-16T00:00:00"/>
    <d v="2012-12-29T00:00:00"/>
    <x v="9"/>
    <s v="G1N"/>
    <s v="GD10000000"/>
    <s v="GD0"/>
    <n v="13"/>
    <n v="8200"/>
    <s v="GD600"/>
    <s v="FFV13"/>
    <m/>
    <m/>
    <s v="31FFV1"/>
    <n v="13"/>
    <m/>
    <m/>
    <x v="110"/>
    <n v="3679"/>
    <s v="46053"/>
    <x v="58"/>
    <x v="1"/>
    <s v="Non-executive"/>
    <s v="D608"/>
    <x v="1"/>
    <n v="810.69"/>
    <n v="0"/>
    <n v="0"/>
    <n v="0"/>
    <n v="0"/>
    <n v="0"/>
    <n v="0"/>
    <n v="0"/>
    <n v="0"/>
    <n v="0"/>
    <n v="0"/>
    <n v="0"/>
    <n v="0"/>
    <n v="0"/>
    <n v="0"/>
    <n v="0"/>
    <n v="0"/>
    <n v="0"/>
    <n v="0.6"/>
    <n v="153.08000000000001"/>
    <n v="0"/>
    <n v="0"/>
    <n v="0"/>
    <n v="0"/>
    <n v="0"/>
    <n v="47.1"/>
    <n v="0"/>
    <n v="0"/>
    <n v="0"/>
    <n v="0"/>
    <n v="0"/>
    <n v="0.98"/>
    <n v="3.42"/>
    <n v="0"/>
    <n v="0"/>
    <n v="11.02"/>
    <n v="40.54"/>
    <n v="0"/>
    <n v="8.16"/>
    <n v="0"/>
    <n v="0"/>
    <n v="0"/>
    <n v="0"/>
    <n v="0"/>
    <n v="0"/>
    <n v="0"/>
    <n v="0"/>
    <n v="1075.5899999999999"/>
    <n v="1075.5900000000001"/>
    <n v="0"/>
    <n v="0"/>
    <n v="0"/>
    <n v="0"/>
    <n v="0"/>
  </r>
  <r>
    <n v="1"/>
    <d v="2012-12-16T00:00:00"/>
    <d v="2012-12-29T00:00:00"/>
    <x v="9"/>
    <s v="G1N"/>
    <s v="GD10000000"/>
    <s v="GD0"/>
    <n v="13"/>
    <n v="8200"/>
    <s v="GD600"/>
    <s v="FFV13"/>
    <m/>
    <m/>
    <s v="31FFV1"/>
    <n v="13"/>
    <m/>
    <m/>
    <x v="221"/>
    <n v="12371"/>
    <s v="40781"/>
    <x v="63"/>
    <x v="1"/>
    <s v="Non-executive"/>
    <s v="D608"/>
    <x v="1"/>
    <n v="0"/>
    <n v="0"/>
    <n v="0"/>
    <n v="0"/>
    <n v="0"/>
    <n v="810.68"/>
    <n v="0"/>
    <n v="0"/>
    <n v="0"/>
    <n v="0"/>
    <n v="0"/>
    <n v="0"/>
    <n v="0"/>
    <n v="0"/>
    <n v="0"/>
    <n v="0"/>
    <n v="0"/>
    <n v="0"/>
    <n v="0.6"/>
    <n v="155.12"/>
    <n v="0"/>
    <n v="0"/>
    <n v="0"/>
    <n v="0"/>
    <n v="0"/>
    <n v="47.06"/>
    <n v="0"/>
    <n v="0"/>
    <n v="0"/>
    <n v="0"/>
    <n v="0"/>
    <n v="0.9"/>
    <n v="2.64"/>
    <n v="0"/>
    <n v="0"/>
    <n v="11"/>
    <n v="40.53"/>
    <n v="0"/>
    <n v="8.2799999999999994"/>
    <n v="0"/>
    <n v="0"/>
    <n v="0"/>
    <n v="0"/>
    <n v="0"/>
    <n v="0"/>
    <n v="0"/>
    <n v="0"/>
    <n v="1076.81"/>
    <n v="1076.81"/>
    <n v="0"/>
    <n v="0"/>
    <n v="0"/>
    <n v="0"/>
    <n v="0"/>
  </r>
  <r>
    <n v="1"/>
    <d v="2012-12-16T00:00:00"/>
    <d v="2012-12-29T00:00:00"/>
    <x v="9"/>
    <s v="G1N"/>
    <s v="GD10000000"/>
    <s v="GD0"/>
    <n v="13"/>
    <n v="8200"/>
    <s v="GD600"/>
    <s v="FFV13"/>
    <m/>
    <m/>
    <s v="31FFV1"/>
    <n v="13"/>
    <m/>
    <m/>
    <x v="112"/>
    <n v="20751"/>
    <s v="19399"/>
    <x v="63"/>
    <x v="1"/>
    <s v="Non-executive"/>
    <s v="D608"/>
    <x v="1"/>
    <n v="833.08"/>
    <n v="0"/>
    <n v="0"/>
    <n v="0"/>
    <n v="0"/>
    <n v="0"/>
    <n v="0"/>
    <n v="0"/>
    <n v="0"/>
    <n v="0"/>
    <n v="0"/>
    <n v="0"/>
    <n v="0"/>
    <n v="0"/>
    <n v="0"/>
    <n v="0"/>
    <n v="0"/>
    <n v="0"/>
    <n v="1.68"/>
    <n v="121"/>
    <n v="0"/>
    <n v="0"/>
    <n v="0"/>
    <n v="0"/>
    <n v="0"/>
    <n v="0"/>
    <n v="0"/>
    <n v="0"/>
    <n v="0"/>
    <n v="58.32"/>
    <n v="0"/>
    <n v="0.9"/>
    <n v="2.64"/>
    <n v="0"/>
    <n v="0"/>
    <n v="0"/>
    <n v="0"/>
    <n v="0"/>
    <n v="0"/>
    <n v="0"/>
    <n v="0"/>
    <n v="0"/>
    <n v="0"/>
    <n v="0"/>
    <n v="0"/>
    <n v="0"/>
    <n v="0"/>
    <n v="1017.62"/>
    <n v="1017.62"/>
    <n v="0"/>
    <n v="0"/>
    <n v="0"/>
    <n v="0"/>
    <n v="0"/>
  </r>
  <r>
    <n v="1"/>
    <d v="2012-12-16T00:00:00"/>
    <d v="2012-12-29T00:00:00"/>
    <x v="9"/>
    <s v="G1N"/>
    <s v="GO16000000"/>
    <s v="GD0"/>
    <n v="13"/>
    <n v="8200"/>
    <s v="GD600"/>
    <s v="FFV13"/>
    <m/>
    <m/>
    <s v="31FFV1"/>
    <n v="13"/>
    <m/>
    <m/>
    <x v="122"/>
    <n v="63122"/>
    <s v="50752"/>
    <x v="69"/>
    <x v="1"/>
    <s v="Non-executive"/>
    <s v="D608"/>
    <x v="1"/>
    <n v="582.79999999999995"/>
    <n v="0"/>
    <n v="0"/>
    <n v="0"/>
    <n v="0"/>
    <n v="0"/>
    <n v="0"/>
    <n v="0"/>
    <n v="0"/>
    <n v="0"/>
    <n v="58.28"/>
    <n v="0"/>
    <n v="0"/>
    <n v="0"/>
    <n v="0"/>
    <n v="0"/>
    <n v="0"/>
    <n v="0"/>
    <n v="0.43"/>
    <n v="155.12"/>
    <n v="0"/>
    <n v="0"/>
    <n v="0"/>
    <n v="0"/>
    <n v="0"/>
    <n v="35.21"/>
    <n v="0"/>
    <n v="0"/>
    <n v="0"/>
    <n v="0"/>
    <n v="0"/>
    <n v="0.98"/>
    <n v="3.41"/>
    <n v="0"/>
    <n v="0"/>
    <n v="8.23"/>
    <n v="29.13"/>
    <n v="0"/>
    <n v="8.27"/>
    <n v="0"/>
    <n v="0"/>
    <n v="0"/>
    <n v="0"/>
    <n v="0"/>
    <n v="0"/>
    <n v="0"/>
    <n v="0"/>
    <n v="881.86"/>
    <n v="881.8599999999999"/>
    <n v="0"/>
    <n v="0"/>
    <n v="0"/>
    <n v="0"/>
    <n v="0"/>
  </r>
  <r>
    <n v="1"/>
    <d v="2012-12-16T00:00:00"/>
    <d v="2012-12-29T00:00:00"/>
    <x v="9"/>
    <s v="G1N"/>
    <s v="GD10000000"/>
    <s v="GD0"/>
    <n v="13"/>
    <n v="8200"/>
    <s v="GD600"/>
    <s v="HFK12"/>
    <m/>
    <m/>
    <s v="22HHFK"/>
    <n v="12"/>
    <m/>
    <m/>
    <x v="374"/>
    <n v="70671"/>
    <s v="76785"/>
    <x v="163"/>
    <x v="1"/>
    <s v="Non-executive"/>
    <s v="D608"/>
    <x v="1"/>
    <n v="2627.67"/>
    <n v="0"/>
    <n v="0"/>
    <n v="0"/>
    <n v="0"/>
    <n v="0"/>
    <n v="0"/>
    <n v="0"/>
    <n v="0"/>
    <n v="0"/>
    <n v="0"/>
    <n v="0"/>
    <n v="0"/>
    <n v="0"/>
    <n v="0"/>
    <n v="0"/>
    <n v="0"/>
    <n v="0"/>
    <n v="1.92"/>
    <n v="178.92"/>
    <n v="0"/>
    <n v="0"/>
    <n v="0"/>
    <n v="0"/>
    <n v="0"/>
    <n v="156.81"/>
    <n v="0"/>
    <n v="0"/>
    <n v="0"/>
    <n v="0"/>
    <n v="0"/>
    <n v="2.71"/>
    <n v="6.19"/>
    <n v="0"/>
    <n v="0"/>
    <n v="36.67"/>
    <n v="0"/>
    <n v="0"/>
    <n v="9.5399999999999991"/>
    <n v="0"/>
    <n v="0"/>
    <n v="0"/>
    <n v="0"/>
    <n v="0"/>
    <n v="0"/>
    <n v="0"/>
    <n v="0"/>
    <n v="3020.43"/>
    <n v="3020.4300000000003"/>
    <n v="0"/>
    <n v="0"/>
    <n v="0"/>
    <n v="0"/>
    <n v="0"/>
  </r>
  <r>
    <n v="1"/>
    <d v="2012-12-16T00:00:00"/>
    <d v="2012-12-29T00:00:00"/>
    <x v="9"/>
    <s v="G1N"/>
    <s v="GD10000000"/>
    <s v="GD0"/>
    <n v="13"/>
    <n v="8200"/>
    <s v="GD600"/>
    <s v="PRE11"/>
    <m/>
    <m/>
    <s v="03PREP"/>
    <n v="11"/>
    <m/>
    <m/>
    <x v="176"/>
    <n v="56327"/>
    <s v="75538"/>
    <x v="98"/>
    <x v="1"/>
    <s v="Non-executive"/>
    <s v="D608"/>
    <x v="1"/>
    <n v="296.13"/>
    <n v="0"/>
    <n v="0"/>
    <n v="0"/>
    <n v="0"/>
    <n v="0"/>
    <n v="0"/>
    <n v="0"/>
    <n v="0"/>
    <n v="0"/>
    <n v="0"/>
    <n v="0"/>
    <n v="0"/>
    <n v="0"/>
    <n v="0"/>
    <n v="0"/>
    <n v="0"/>
    <n v="0"/>
    <n v="0.22"/>
    <n v="16.18"/>
    <n v="0"/>
    <n v="0"/>
    <n v="0"/>
    <n v="0"/>
    <n v="0"/>
    <n v="17.78"/>
    <n v="0"/>
    <n v="0"/>
    <n v="0"/>
    <n v="0"/>
    <n v="0"/>
    <n v="0.28000000000000003"/>
    <n v="0.62"/>
    <n v="0"/>
    <n v="0"/>
    <n v="4.16"/>
    <n v="14.8"/>
    <n v="0"/>
    <n v="0.86"/>
    <n v="0"/>
    <n v="0"/>
    <n v="0"/>
    <n v="0"/>
    <n v="0"/>
    <n v="0"/>
    <n v="0"/>
    <n v="0"/>
    <n v="351.03"/>
    <n v="351.03000000000009"/>
    <n v="0"/>
    <n v="0"/>
    <n v="0"/>
    <n v="0"/>
    <n v="0"/>
  </r>
  <r>
    <n v="1"/>
    <d v="2012-12-16T00:00:00"/>
    <d v="2012-12-29T00:00:00"/>
    <x v="9"/>
    <s v="G1N"/>
    <s v="GD10000000"/>
    <s v="GD0"/>
    <n v="13"/>
    <n v="8200"/>
    <s v="GD600"/>
    <s v="PRE11"/>
    <m/>
    <m/>
    <s v="03PREP"/>
    <n v="11"/>
    <m/>
    <m/>
    <x v="184"/>
    <n v="67170"/>
    <s v="71609"/>
    <x v="68"/>
    <x v="1"/>
    <s v="Non-executive"/>
    <s v="D608"/>
    <x v="1"/>
    <n v="909.3"/>
    <n v="0"/>
    <n v="0"/>
    <n v="0"/>
    <n v="0"/>
    <n v="0"/>
    <n v="0"/>
    <n v="0"/>
    <n v="0"/>
    <n v="0"/>
    <n v="0"/>
    <n v="0"/>
    <n v="0"/>
    <n v="0"/>
    <n v="0"/>
    <n v="0"/>
    <n v="0"/>
    <n v="0"/>
    <n v="0.68"/>
    <n v="80.02"/>
    <n v="0"/>
    <n v="0"/>
    <n v="0"/>
    <n v="0"/>
    <n v="0"/>
    <n v="54.72"/>
    <n v="0"/>
    <n v="0"/>
    <n v="0"/>
    <n v="0"/>
    <n v="0"/>
    <n v="1.36"/>
    <n v="3.1"/>
    <n v="0"/>
    <n v="0"/>
    <n v="12.8"/>
    <n v="45.47"/>
    <n v="0"/>
    <n v="4.2699999999999996"/>
    <n v="0"/>
    <n v="0"/>
    <n v="0"/>
    <n v="0"/>
    <n v="0"/>
    <n v="0"/>
    <n v="0"/>
    <n v="0"/>
    <n v="1111.72"/>
    <n v="1111.7199999999996"/>
    <n v="0"/>
    <n v="0"/>
    <n v="0"/>
    <n v="0"/>
    <n v="0"/>
  </r>
  <r>
    <n v="1"/>
    <d v="2012-12-16T00:00:00"/>
    <d v="2012-12-29T00:00:00"/>
    <x v="9"/>
    <s v="G1N"/>
    <s v="GD10000000"/>
    <s v="GD0"/>
    <n v="13"/>
    <n v="8200"/>
    <s v="GD600"/>
    <s v="PRE13"/>
    <m/>
    <m/>
    <s v="03PREP"/>
    <n v="13"/>
    <m/>
    <m/>
    <x v="371"/>
    <n v="70409"/>
    <s v="75539"/>
    <x v="62"/>
    <x v="1"/>
    <s v="Non-executive"/>
    <s v="D608"/>
    <x v="1"/>
    <n v="213"/>
    <n v="0"/>
    <n v="0"/>
    <n v="0"/>
    <n v="0"/>
    <n v="0"/>
    <n v="0"/>
    <n v="0"/>
    <n v="0"/>
    <n v="0"/>
    <n v="0"/>
    <n v="0"/>
    <n v="0"/>
    <n v="0"/>
    <n v="0"/>
    <n v="0"/>
    <n v="0"/>
    <n v="0"/>
    <n v="0"/>
    <n v="16.18"/>
    <n v="0"/>
    <n v="0"/>
    <n v="0"/>
    <n v="0"/>
    <n v="0"/>
    <n v="12.88"/>
    <n v="0"/>
    <n v="0"/>
    <n v="0"/>
    <n v="0"/>
    <n v="0"/>
    <n v="0.27"/>
    <n v="0.62"/>
    <n v="0"/>
    <n v="0"/>
    <n v="3"/>
    <n v="0"/>
    <n v="0"/>
    <n v="0.86"/>
    <n v="0"/>
    <n v="0"/>
    <n v="0"/>
    <n v="0"/>
    <n v="0"/>
    <n v="0"/>
    <n v="0"/>
    <n v="0"/>
    <n v="246.81"/>
    <n v="246.81000000000003"/>
    <n v="0"/>
    <n v="0"/>
    <n v="0"/>
    <n v="0"/>
    <n v="0"/>
  </r>
  <r>
    <n v="1"/>
    <d v="2012-12-16T00:00:00"/>
    <d v="2012-12-29T00:00:00"/>
    <x v="9"/>
    <s v="G1N"/>
    <s v="GD10000000"/>
    <s v="GD0"/>
    <n v="13"/>
    <n v="8200"/>
    <s v="GD600"/>
    <s v="SAE12"/>
    <m/>
    <m/>
    <s v="21SAE1"/>
    <n v="12"/>
    <m/>
    <m/>
    <x v="210"/>
    <n v="67342"/>
    <s v="23315"/>
    <x v="58"/>
    <x v="1"/>
    <s v="Non-executive"/>
    <s v="D608"/>
    <x v="1"/>
    <n v="1942.7"/>
    <n v="0"/>
    <n v="0"/>
    <n v="0"/>
    <n v="0"/>
    <n v="0"/>
    <n v="0"/>
    <n v="0"/>
    <n v="0"/>
    <n v="0"/>
    <n v="0"/>
    <n v="0"/>
    <n v="0"/>
    <n v="0"/>
    <n v="0"/>
    <n v="0"/>
    <n v="0"/>
    <n v="0"/>
    <n v="0"/>
    <n v="0"/>
    <n v="0"/>
    <n v="0"/>
    <n v="0"/>
    <n v="0"/>
    <n v="0"/>
    <n v="115.08"/>
    <n v="0"/>
    <n v="0"/>
    <n v="0"/>
    <n v="0"/>
    <n v="0"/>
    <n v="0"/>
    <n v="0"/>
    <n v="0"/>
    <n v="0"/>
    <n v="26.91"/>
    <n v="97.14"/>
    <n v="0"/>
    <n v="0"/>
    <n v="0"/>
    <n v="0"/>
    <n v="0"/>
    <n v="0"/>
    <n v="0"/>
    <n v="0"/>
    <n v="0"/>
    <n v="0"/>
    <n v="2181.83"/>
    <n v="2181.83"/>
    <n v="0"/>
    <n v="0"/>
    <n v="0"/>
    <n v="0"/>
    <n v="0"/>
  </r>
  <r>
    <n v="1"/>
    <d v="2012-12-16T00:00:00"/>
    <d v="2012-12-29T00:00:00"/>
    <x v="9"/>
    <s v="G1N"/>
    <s v="GD10000000"/>
    <s v="GD0"/>
    <n v="13"/>
    <n v="8200"/>
    <s v="GD600"/>
    <s v="SAE13"/>
    <m/>
    <m/>
    <s v="31SAE1"/>
    <n v="13"/>
    <m/>
    <m/>
    <x v="111"/>
    <n v="4351"/>
    <s v="44122"/>
    <x v="62"/>
    <x v="1"/>
    <s v="Non-executive"/>
    <s v="D608"/>
    <x v="1"/>
    <n v="642.70000000000005"/>
    <n v="0"/>
    <n v="0"/>
    <n v="0"/>
    <n v="0"/>
    <n v="0"/>
    <n v="0"/>
    <n v="0"/>
    <n v="0"/>
    <n v="0"/>
    <n v="0"/>
    <n v="0"/>
    <n v="0"/>
    <n v="0"/>
    <n v="0"/>
    <n v="0"/>
    <n v="0"/>
    <n v="0"/>
    <n v="0.46"/>
    <n v="32.36"/>
    <n v="0"/>
    <n v="0"/>
    <n v="0"/>
    <n v="0"/>
    <n v="0"/>
    <n v="38.700000000000003"/>
    <n v="0"/>
    <n v="0"/>
    <n v="0"/>
    <n v="0"/>
    <n v="0"/>
    <n v="0.54"/>
    <n v="1.24"/>
    <n v="0"/>
    <n v="0"/>
    <n v="9.0500000000000007"/>
    <n v="32.14"/>
    <n v="0"/>
    <n v="1.72"/>
    <n v="0"/>
    <n v="0"/>
    <n v="0"/>
    <n v="0"/>
    <n v="0"/>
    <n v="0"/>
    <n v="0"/>
    <n v="0"/>
    <n v="758.91"/>
    <n v="758.91000000000008"/>
    <n v="0"/>
    <n v="0"/>
    <n v="0"/>
    <n v="0"/>
    <n v="0"/>
  </r>
  <r>
    <n v="1"/>
    <d v="2012-12-16T00:00:00"/>
    <d v="2012-12-29T00:00:00"/>
    <x v="9"/>
    <s v="G1N"/>
    <s v="GD10000000"/>
    <s v="GD0"/>
    <n v="13"/>
    <n v="8200"/>
    <s v="GD600"/>
    <s v="SAE13"/>
    <m/>
    <m/>
    <s v="31SAE1"/>
    <n v="13"/>
    <m/>
    <m/>
    <x v="221"/>
    <n v="12371"/>
    <s v="40781"/>
    <x v="63"/>
    <x v="1"/>
    <s v="Non-executive"/>
    <s v="D608"/>
    <x v="1"/>
    <n v="0"/>
    <n v="0"/>
    <n v="0"/>
    <n v="0"/>
    <n v="0"/>
    <n v="1621.38"/>
    <n v="0"/>
    <n v="0"/>
    <n v="0"/>
    <n v="0"/>
    <n v="0"/>
    <n v="0"/>
    <n v="0"/>
    <n v="0"/>
    <n v="0"/>
    <n v="0"/>
    <n v="0"/>
    <n v="0"/>
    <n v="1.18"/>
    <n v="310.23"/>
    <n v="0"/>
    <n v="0"/>
    <n v="0"/>
    <n v="0"/>
    <n v="0"/>
    <n v="94.12"/>
    <n v="0"/>
    <n v="0"/>
    <n v="0"/>
    <n v="0"/>
    <n v="0"/>
    <n v="1.79"/>
    <n v="5.26"/>
    <n v="0"/>
    <n v="0"/>
    <n v="22"/>
    <n v="81.069999999999993"/>
    <n v="0"/>
    <n v="16.54"/>
    <n v="0"/>
    <n v="0"/>
    <n v="0"/>
    <n v="0"/>
    <n v="0"/>
    <n v="0"/>
    <n v="0"/>
    <n v="0"/>
    <n v="2153.5700000000002"/>
    <n v="2153.5700000000002"/>
    <n v="0"/>
    <n v="0"/>
    <n v="0"/>
    <n v="0"/>
    <n v="0"/>
  </r>
  <r>
    <n v="1"/>
    <d v="2012-12-16T00:00:00"/>
    <d v="2012-12-29T00:00:00"/>
    <x v="9"/>
    <s v="G1N"/>
    <s v="GD10000000"/>
    <s v="GD0"/>
    <n v="13"/>
    <n v="8200"/>
    <s v="GD600"/>
    <s v="SAE13"/>
    <m/>
    <m/>
    <s v="31SAE1"/>
    <n v="13"/>
    <m/>
    <m/>
    <x v="113"/>
    <n v="25671"/>
    <s v="25512"/>
    <x v="63"/>
    <x v="1"/>
    <s v="Non-executive"/>
    <s v="D608"/>
    <x v="1"/>
    <n v="1621.37"/>
    <n v="0"/>
    <n v="0"/>
    <n v="0"/>
    <n v="0"/>
    <n v="0"/>
    <n v="0"/>
    <n v="0"/>
    <n v="0"/>
    <n v="0"/>
    <n v="0"/>
    <n v="0"/>
    <n v="0"/>
    <n v="0"/>
    <n v="0"/>
    <n v="0"/>
    <n v="0"/>
    <n v="0"/>
    <n v="3.28"/>
    <n v="248.61"/>
    <n v="0"/>
    <n v="0"/>
    <n v="0"/>
    <n v="0"/>
    <n v="0"/>
    <n v="0"/>
    <n v="0"/>
    <n v="0"/>
    <n v="0"/>
    <n v="113.5"/>
    <n v="0"/>
    <n v="1.96"/>
    <n v="6.83"/>
    <n v="0"/>
    <n v="0"/>
    <n v="0"/>
    <n v="0"/>
    <n v="0"/>
    <n v="0"/>
    <n v="0"/>
    <n v="0"/>
    <n v="0"/>
    <n v="0"/>
    <n v="0"/>
    <n v="0"/>
    <n v="0"/>
    <n v="0"/>
    <n v="1995.55"/>
    <n v="1995.5499999999997"/>
    <n v="0"/>
    <n v="0"/>
    <n v="0"/>
    <n v="0"/>
    <n v="0"/>
  </r>
  <r>
    <n v="1"/>
    <d v="2012-12-16T00:00:00"/>
    <d v="2012-12-29T00:00:00"/>
    <x v="9"/>
    <s v="G1N"/>
    <s v="GD10000000"/>
    <s v="GD0"/>
    <n v="13"/>
    <n v="8200"/>
    <s v="GD600"/>
    <s v="SAE13"/>
    <m/>
    <m/>
    <s v="31SAE1"/>
    <n v="13"/>
    <m/>
    <m/>
    <x v="177"/>
    <n v="28965"/>
    <s v="46114"/>
    <x v="58"/>
    <x v="1"/>
    <s v="Non-executive"/>
    <s v="D608"/>
    <x v="1"/>
    <n v="0"/>
    <n v="0"/>
    <n v="0"/>
    <n v="0"/>
    <n v="0"/>
    <n v="1576.6"/>
    <n v="0"/>
    <n v="0"/>
    <n v="0"/>
    <n v="0"/>
    <n v="0"/>
    <n v="0"/>
    <n v="0"/>
    <n v="0"/>
    <n v="0"/>
    <n v="0"/>
    <n v="0"/>
    <n v="0"/>
    <n v="1.1599999999999999"/>
    <n v="97.1"/>
    <n v="0"/>
    <n v="0"/>
    <n v="0"/>
    <n v="0"/>
    <n v="0"/>
    <n v="95.74"/>
    <n v="0"/>
    <n v="0"/>
    <n v="0"/>
    <n v="0"/>
    <n v="0"/>
    <n v="1.63"/>
    <n v="3.71"/>
    <n v="0"/>
    <n v="0"/>
    <n v="22.4"/>
    <n v="78.819999999999993"/>
    <n v="0"/>
    <n v="5.18"/>
    <n v="0"/>
    <n v="0"/>
    <n v="0"/>
    <n v="0"/>
    <n v="0"/>
    <n v="0"/>
    <n v="0"/>
    <n v="0"/>
    <n v="1882.34"/>
    <n v="1882.3400000000001"/>
    <n v="0"/>
    <n v="0"/>
    <n v="0"/>
    <n v="0"/>
    <n v="0"/>
  </r>
  <r>
    <n v="1"/>
    <d v="2012-12-16T00:00:00"/>
    <d v="2012-12-29T00:00:00"/>
    <x v="9"/>
    <s v="G1N"/>
    <s v="GD10000000"/>
    <s v="GD0"/>
    <n v="13"/>
    <n v="8200"/>
    <s v="GD600"/>
    <s v="SAE13"/>
    <m/>
    <m/>
    <s v="31SAE1"/>
    <n v="13"/>
    <m/>
    <m/>
    <x v="114"/>
    <n v="37710"/>
    <s v="73535"/>
    <x v="64"/>
    <x v="1"/>
    <s v="Non-executive"/>
    <s v="D608"/>
    <x v="1"/>
    <n v="1574.4"/>
    <n v="0"/>
    <n v="0"/>
    <n v="0"/>
    <n v="0"/>
    <n v="0"/>
    <n v="0"/>
    <n v="0"/>
    <n v="0"/>
    <n v="0"/>
    <n v="0"/>
    <n v="0"/>
    <n v="0"/>
    <n v="0"/>
    <n v="0"/>
    <n v="0"/>
    <n v="0"/>
    <n v="0"/>
    <n v="1.1399999999999999"/>
    <n v="0"/>
    <n v="0"/>
    <n v="0"/>
    <n v="0"/>
    <n v="0"/>
    <n v="0"/>
    <n v="97.61"/>
    <n v="0"/>
    <n v="0"/>
    <n v="0"/>
    <n v="0"/>
    <n v="0"/>
    <n v="1.08"/>
    <n v="2.48"/>
    <n v="0"/>
    <n v="0"/>
    <n v="22.83"/>
    <n v="78.72"/>
    <n v="0"/>
    <n v="0"/>
    <n v="0"/>
    <n v="0"/>
    <n v="0"/>
    <n v="0"/>
    <n v="0"/>
    <n v="0"/>
    <n v="0"/>
    <n v="0"/>
    <n v="1778.26"/>
    <n v="1778.26"/>
    <n v="0"/>
    <n v="0"/>
    <n v="0"/>
    <n v="0"/>
    <n v="0"/>
  </r>
  <r>
    <n v="1"/>
    <d v="2012-12-16T00:00:00"/>
    <d v="2012-12-29T00:00:00"/>
    <x v="9"/>
    <s v="G1N"/>
    <s v="GD10000000"/>
    <s v="GD0"/>
    <n v="13"/>
    <n v="8200"/>
    <s v="GD600"/>
    <s v="SAE13"/>
    <m/>
    <m/>
    <s v="31SAE1"/>
    <n v="13"/>
    <m/>
    <m/>
    <x v="76"/>
    <n v="39652"/>
    <s v="46833"/>
    <x v="164"/>
    <x v="1"/>
    <s v="Non-executive"/>
    <s v="D608"/>
    <x v="1"/>
    <n v="408.35"/>
    <n v="0"/>
    <n v="0"/>
    <n v="0"/>
    <n v="0"/>
    <n v="2450.04"/>
    <n v="0"/>
    <n v="0"/>
    <n v="0"/>
    <n v="0"/>
    <n v="0"/>
    <n v="0"/>
    <n v="0"/>
    <n v="0"/>
    <n v="0"/>
    <n v="0"/>
    <n v="0"/>
    <n v="0"/>
    <n v="2.08"/>
    <n v="517.04999999999995"/>
    <n v="0"/>
    <n v="0"/>
    <n v="0"/>
    <n v="0"/>
    <n v="0"/>
    <n v="162.11000000000001"/>
    <n v="0"/>
    <n v="0"/>
    <n v="0"/>
    <n v="0"/>
    <n v="0"/>
    <n v="3.27"/>
    <n v="11.39"/>
    <n v="0"/>
    <n v="0"/>
    <n v="37.909999999999997"/>
    <n v="142.91999999999999"/>
    <n v="0"/>
    <n v="27.58"/>
    <n v="0"/>
    <n v="0"/>
    <n v="0"/>
    <n v="0"/>
    <n v="0"/>
    <n v="0"/>
    <n v="0"/>
    <n v="0"/>
    <n v="3762.7"/>
    <n v="3762.6999999999994"/>
    <n v="0"/>
    <n v="0"/>
    <n v="0"/>
    <n v="0"/>
    <n v="0"/>
  </r>
  <r>
    <n v="1"/>
    <d v="2012-12-16T00:00:00"/>
    <d v="2012-12-29T00:00:00"/>
    <x v="9"/>
    <s v="G1N"/>
    <s v="GD10000000"/>
    <s v="GD0"/>
    <n v="13"/>
    <n v="8200"/>
    <s v="GD600"/>
    <s v="SAE13"/>
    <m/>
    <m/>
    <s v="31SAE1"/>
    <n v="13"/>
    <m/>
    <m/>
    <x v="115"/>
    <n v="40509"/>
    <s v="73522"/>
    <x v="65"/>
    <x v="1"/>
    <s v="Non-executive"/>
    <s v="D608"/>
    <x v="1"/>
    <n v="1221.83"/>
    <n v="0"/>
    <n v="0"/>
    <n v="0"/>
    <n v="0"/>
    <n v="0"/>
    <n v="0"/>
    <n v="0"/>
    <n v="0"/>
    <n v="0"/>
    <n v="0"/>
    <n v="0"/>
    <n v="0"/>
    <n v="0"/>
    <n v="0"/>
    <n v="0"/>
    <n v="0"/>
    <n v="0"/>
    <n v="0.88"/>
    <n v="206.82"/>
    <n v="0"/>
    <n v="0"/>
    <n v="0"/>
    <n v="0"/>
    <n v="0"/>
    <n v="71.48"/>
    <n v="0"/>
    <n v="0"/>
    <n v="0"/>
    <n v="0"/>
    <n v="0"/>
    <n v="1.31"/>
    <n v="4.5599999999999996"/>
    <n v="0"/>
    <n v="0"/>
    <n v="16.72"/>
    <n v="61.09"/>
    <n v="0"/>
    <n v="11.04"/>
    <n v="0"/>
    <n v="0"/>
    <n v="0"/>
    <n v="0"/>
    <n v="0"/>
    <n v="0"/>
    <n v="0"/>
    <n v="0"/>
    <n v="1595.73"/>
    <n v="1595.7299999999998"/>
    <n v="0"/>
    <n v="0"/>
    <n v="0"/>
    <n v="0"/>
    <n v="0"/>
  </r>
  <r>
    <n v="1"/>
    <d v="2012-12-16T00:00:00"/>
    <d v="2012-12-29T00:00:00"/>
    <x v="9"/>
    <s v="G1N"/>
    <s v="GD10000000"/>
    <s v="GD0"/>
    <n v="13"/>
    <n v="8200"/>
    <s v="GD600"/>
    <s v="SAE13"/>
    <m/>
    <m/>
    <s v="31SAE1"/>
    <n v="13"/>
    <m/>
    <m/>
    <x v="116"/>
    <n v="40512"/>
    <s v="73508"/>
    <x v="58"/>
    <x v="1"/>
    <s v="Non-executive"/>
    <s v="D608"/>
    <x v="1"/>
    <n v="961.51"/>
    <n v="0"/>
    <n v="0"/>
    <n v="0"/>
    <n v="0"/>
    <n v="0"/>
    <n v="0"/>
    <n v="0"/>
    <n v="0"/>
    <n v="0"/>
    <n v="0"/>
    <n v="0"/>
    <n v="0"/>
    <n v="0"/>
    <n v="0"/>
    <n v="0"/>
    <n v="0"/>
    <n v="0"/>
    <n v="0.7"/>
    <n v="64.739999999999995"/>
    <n v="0"/>
    <n v="0"/>
    <n v="0"/>
    <n v="0"/>
    <n v="0"/>
    <n v="58.28"/>
    <n v="0"/>
    <n v="0"/>
    <n v="0"/>
    <n v="0"/>
    <n v="0"/>
    <n v="1.08"/>
    <n v="2.48"/>
    <n v="0"/>
    <n v="0"/>
    <n v="13.63"/>
    <n v="48.08"/>
    <n v="0"/>
    <n v="3.45"/>
    <n v="0"/>
    <n v="0"/>
    <n v="0"/>
    <n v="0"/>
    <n v="0"/>
    <n v="0"/>
    <n v="0"/>
    <n v="0"/>
    <n v="1153.95"/>
    <n v="1153.95"/>
    <n v="0"/>
    <n v="0"/>
    <n v="0"/>
    <n v="0"/>
    <n v="0"/>
  </r>
  <r>
    <n v="1"/>
    <d v="2012-12-16T00:00:00"/>
    <d v="2012-12-29T00:00:00"/>
    <x v="9"/>
    <s v="G1N"/>
    <s v="GD10000000"/>
    <s v="GD0"/>
    <n v="13"/>
    <n v="8200"/>
    <s v="GD600"/>
    <s v="SAE13"/>
    <m/>
    <m/>
    <s v="31SAE1"/>
    <n v="13"/>
    <m/>
    <m/>
    <x v="117"/>
    <n v="44045"/>
    <s v="48038"/>
    <x v="58"/>
    <x v="1"/>
    <s v="Non-executive"/>
    <s v="D608"/>
    <x v="1"/>
    <n v="0"/>
    <n v="0"/>
    <n v="0"/>
    <n v="0"/>
    <n v="0"/>
    <n v="1021.21"/>
    <n v="0"/>
    <n v="0"/>
    <n v="0"/>
    <n v="0"/>
    <n v="0"/>
    <n v="0"/>
    <n v="0"/>
    <n v="0"/>
    <n v="0"/>
    <n v="0"/>
    <n v="0"/>
    <n v="0"/>
    <n v="0.74"/>
    <n v="187.08"/>
    <n v="0"/>
    <n v="0"/>
    <n v="0"/>
    <n v="0"/>
    <n v="0"/>
    <n v="59.44"/>
    <n v="0"/>
    <n v="0"/>
    <n v="0"/>
    <n v="0"/>
    <n v="0"/>
    <n v="1.2"/>
    <n v="3.52"/>
    <n v="0"/>
    <n v="0"/>
    <n v="13.9"/>
    <n v="51.06"/>
    <n v="0"/>
    <n v="9.98"/>
    <n v="0"/>
    <n v="0"/>
    <n v="0"/>
    <n v="0"/>
    <n v="0"/>
    <n v="0"/>
    <n v="0"/>
    <n v="0"/>
    <n v="1348.13"/>
    <n v="1348.13"/>
    <n v="0"/>
    <n v="0"/>
    <n v="0"/>
    <n v="0"/>
    <n v="0"/>
  </r>
  <r>
    <n v="1"/>
    <d v="2012-12-16T00:00:00"/>
    <d v="2012-12-29T00:00:00"/>
    <x v="9"/>
    <s v="G1N"/>
    <s v="GD10000000"/>
    <s v="GD0"/>
    <n v="13"/>
    <n v="8200"/>
    <s v="GD600"/>
    <s v="SAE13"/>
    <m/>
    <m/>
    <s v="31SAE1"/>
    <n v="13"/>
    <m/>
    <m/>
    <x v="178"/>
    <n v="45358"/>
    <s v="73506"/>
    <x v="58"/>
    <x v="1"/>
    <s v="Non-executive"/>
    <s v="D608"/>
    <x v="1"/>
    <n v="506.19"/>
    <n v="0"/>
    <n v="0"/>
    <n v="0"/>
    <n v="0"/>
    <n v="0"/>
    <n v="0"/>
    <n v="0"/>
    <n v="0"/>
    <n v="0"/>
    <n v="0"/>
    <n v="0"/>
    <n v="0"/>
    <n v="0"/>
    <n v="0"/>
    <n v="0"/>
    <n v="0"/>
    <n v="0"/>
    <n v="0.38"/>
    <n v="0"/>
    <n v="0"/>
    <n v="0"/>
    <n v="0"/>
    <n v="0"/>
    <n v="0"/>
    <n v="30.78"/>
    <n v="0"/>
    <n v="0"/>
    <n v="0"/>
    <n v="0"/>
    <n v="0"/>
    <n v="0.68"/>
    <n v="1.54"/>
    <n v="0"/>
    <n v="0"/>
    <n v="7.2"/>
    <n v="25.31"/>
    <n v="0"/>
    <n v="0"/>
    <n v="0"/>
    <n v="0"/>
    <n v="0"/>
    <n v="0"/>
    <n v="0"/>
    <n v="0"/>
    <n v="0"/>
    <n v="0"/>
    <n v="572.08000000000004"/>
    <n v="572.07999999999993"/>
    <n v="0"/>
    <n v="0"/>
    <n v="0"/>
    <n v="0"/>
    <n v="0"/>
  </r>
  <r>
    <n v="1"/>
    <d v="2012-12-16T00:00:00"/>
    <d v="2012-12-29T00:00:00"/>
    <x v="9"/>
    <s v="G1N"/>
    <s v="GD10000000"/>
    <s v="GD0"/>
    <n v="13"/>
    <n v="8200"/>
    <s v="GD600"/>
    <s v="SAE13"/>
    <m/>
    <m/>
    <s v="31SAE1"/>
    <n v="13"/>
    <m/>
    <m/>
    <x v="119"/>
    <n v="57062"/>
    <s v="47421"/>
    <x v="162"/>
    <x v="1"/>
    <s v="Non-executive"/>
    <s v="D608"/>
    <x v="1"/>
    <n v="961.52"/>
    <n v="0"/>
    <n v="0"/>
    <n v="0"/>
    <n v="0"/>
    <n v="0"/>
    <n v="0"/>
    <n v="0"/>
    <n v="0"/>
    <n v="0"/>
    <n v="0"/>
    <n v="0"/>
    <n v="0"/>
    <n v="0"/>
    <n v="0"/>
    <n v="0"/>
    <n v="0"/>
    <n v="0"/>
    <n v="0.7"/>
    <n v="0"/>
    <n v="0"/>
    <n v="0"/>
    <n v="0"/>
    <n v="0"/>
    <n v="0"/>
    <n v="59.62"/>
    <n v="0"/>
    <n v="0"/>
    <n v="0"/>
    <n v="0"/>
    <n v="0"/>
    <n v="1.08"/>
    <n v="2.48"/>
    <n v="0"/>
    <n v="0"/>
    <n v="13.94"/>
    <n v="48.08"/>
    <n v="0"/>
    <n v="0"/>
    <n v="0"/>
    <n v="0"/>
    <n v="0"/>
    <n v="0"/>
    <n v="0"/>
    <n v="0"/>
    <n v="0"/>
    <n v="0"/>
    <n v="1087.42"/>
    <n v="1087.42"/>
    <n v="0"/>
    <n v="0"/>
    <n v="0"/>
    <n v="0"/>
    <n v="0"/>
  </r>
  <r>
    <n v="1"/>
    <d v="2012-12-16T00:00:00"/>
    <d v="2012-12-29T00:00:00"/>
    <x v="9"/>
    <s v="G1N"/>
    <s v="GD10000000"/>
    <s v="GD0"/>
    <n v="13"/>
    <n v="8200"/>
    <s v="GD600"/>
    <s v="SAE13"/>
    <m/>
    <m/>
    <s v="31SAE1"/>
    <n v="13"/>
    <m/>
    <m/>
    <x v="120"/>
    <n v="61802"/>
    <s v="912"/>
    <x v="58"/>
    <x v="1"/>
    <s v="Non-executive"/>
    <s v="D608"/>
    <x v="1"/>
    <n v="961.52"/>
    <n v="0"/>
    <n v="0"/>
    <n v="0"/>
    <n v="0"/>
    <n v="0"/>
    <n v="0"/>
    <n v="0"/>
    <n v="0"/>
    <n v="0"/>
    <n v="0"/>
    <n v="0"/>
    <n v="0"/>
    <n v="0"/>
    <n v="0"/>
    <n v="0"/>
    <n v="0"/>
    <n v="0"/>
    <n v="0.7"/>
    <n v="64.739999999999995"/>
    <n v="0"/>
    <n v="0"/>
    <n v="0"/>
    <n v="0"/>
    <n v="0"/>
    <n v="55.74"/>
    <n v="0"/>
    <n v="0"/>
    <n v="0"/>
    <n v="0"/>
    <n v="0"/>
    <n v="1.08"/>
    <n v="2.48"/>
    <n v="0"/>
    <n v="0"/>
    <n v="13.04"/>
    <n v="48.08"/>
    <n v="0"/>
    <n v="3.45"/>
    <n v="0"/>
    <n v="0"/>
    <n v="0"/>
    <n v="0"/>
    <n v="0"/>
    <n v="0"/>
    <n v="0"/>
    <n v="0"/>
    <n v="1150.83"/>
    <n v="1150.83"/>
    <n v="0"/>
    <n v="0"/>
    <n v="0"/>
    <n v="0"/>
    <n v="0"/>
  </r>
  <r>
    <n v="1"/>
    <d v="2012-12-16T00:00:00"/>
    <d v="2012-12-29T00:00:00"/>
    <x v="9"/>
    <s v="G1N"/>
    <s v="GD10000000"/>
    <s v="GD0"/>
    <n v="13"/>
    <n v="8200"/>
    <s v="GD600"/>
    <s v="SSA13"/>
    <m/>
    <m/>
    <s v="31SSA1"/>
    <n v="13"/>
    <m/>
    <m/>
    <x v="221"/>
    <n v="12371"/>
    <s v="40781"/>
    <x v="63"/>
    <x v="1"/>
    <s v="Non-executive"/>
    <s v="D608"/>
    <x v="1"/>
    <n v="0"/>
    <n v="0"/>
    <n v="0"/>
    <n v="0"/>
    <n v="0"/>
    <n v="270.22000000000003"/>
    <n v="0"/>
    <n v="0"/>
    <n v="0"/>
    <n v="0"/>
    <n v="0"/>
    <n v="0"/>
    <n v="0"/>
    <n v="0"/>
    <n v="0"/>
    <n v="0"/>
    <n v="0"/>
    <n v="0"/>
    <n v="0.2"/>
    <n v="51.7"/>
    <n v="0"/>
    <n v="0"/>
    <n v="0"/>
    <n v="0"/>
    <n v="0"/>
    <n v="15.68"/>
    <n v="0"/>
    <n v="0"/>
    <n v="0"/>
    <n v="0"/>
    <n v="0"/>
    <n v="0.3"/>
    <n v="0.88"/>
    <n v="0"/>
    <n v="0"/>
    <n v="3.68"/>
    <n v="13.51"/>
    <n v="0"/>
    <n v="2.76"/>
    <n v="0"/>
    <n v="0"/>
    <n v="0"/>
    <n v="0"/>
    <n v="0"/>
    <n v="0"/>
    <n v="0"/>
    <n v="0"/>
    <n v="358.93"/>
    <n v="358.93"/>
    <n v="0"/>
    <n v="0"/>
    <n v="0"/>
    <n v="0"/>
    <n v="0"/>
  </r>
  <r>
    <n v="1"/>
    <d v="2012-12-16T00:00:00"/>
    <d v="2012-12-29T00:00:00"/>
    <x v="9"/>
    <s v="G1N"/>
    <s v="GD10000000"/>
    <s v="GD0"/>
    <n v="13"/>
    <n v="8200"/>
    <s v="GD600"/>
    <s v="SSA13"/>
    <m/>
    <m/>
    <s v="31SSA1"/>
    <n v="13"/>
    <m/>
    <m/>
    <x v="118"/>
    <n v="44433"/>
    <s v="51416"/>
    <x v="67"/>
    <x v="1"/>
    <s v="Non-executive"/>
    <s v="D608"/>
    <x v="1"/>
    <n v="0"/>
    <n v="343.11"/>
    <n v="0"/>
    <n v="0"/>
    <n v="0"/>
    <n v="0"/>
    <n v="0"/>
    <n v="0"/>
    <n v="0"/>
    <n v="0"/>
    <n v="0"/>
    <n v="0"/>
    <n v="0"/>
    <n v="0"/>
    <n v="0"/>
    <n v="0"/>
    <n v="0"/>
    <n v="0"/>
    <n v="0"/>
    <n v="0"/>
    <n v="0"/>
    <n v="0"/>
    <n v="0"/>
    <n v="0"/>
    <n v="0"/>
    <n v="21.28"/>
    <n v="0"/>
    <n v="0"/>
    <n v="0"/>
    <n v="0"/>
    <n v="0"/>
    <n v="0"/>
    <n v="0"/>
    <n v="0"/>
    <n v="0"/>
    <n v="4.9800000000000004"/>
    <n v="0"/>
    <n v="0"/>
    <n v="0"/>
    <n v="0"/>
    <n v="0"/>
    <n v="0"/>
    <n v="0"/>
    <n v="0"/>
    <n v="0"/>
    <n v="0"/>
    <n v="0"/>
    <n v="369.37"/>
    <n v="369.37"/>
    <n v="0"/>
    <n v="0"/>
    <n v="0"/>
    <n v="0"/>
    <n v="0"/>
  </r>
  <r>
    <n v="1"/>
    <d v="2012-12-16T00:00:00"/>
    <d v="2012-12-29T00:00:00"/>
    <x v="9"/>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1"/>
    <d v="2012-12-16T00:00:00"/>
    <d v="2012-12-29T00:00:00"/>
    <x v="9"/>
    <s v="G1N"/>
    <s v="GD10000000"/>
    <s v="GD0"/>
    <n v="13"/>
    <n v="8200"/>
    <s v="GD600"/>
    <s v="SSA13"/>
    <m/>
    <m/>
    <s v="31SSA1"/>
    <n v="13"/>
    <m/>
    <m/>
    <x v="226"/>
    <n v="69132"/>
    <s v="46880"/>
    <x v="118"/>
    <x v="1"/>
    <s v="Non-executive"/>
    <s v="D608"/>
    <x v="1"/>
    <n v="0"/>
    <n v="800.9"/>
    <n v="0"/>
    <n v="0"/>
    <n v="0"/>
    <n v="0"/>
    <n v="0"/>
    <n v="0"/>
    <n v="0"/>
    <n v="0"/>
    <n v="0"/>
    <n v="0"/>
    <n v="0"/>
    <n v="0"/>
    <n v="0"/>
    <n v="0"/>
    <n v="0"/>
    <n v="0"/>
    <n v="0"/>
    <n v="0"/>
    <n v="0"/>
    <n v="0"/>
    <n v="0"/>
    <n v="0"/>
    <n v="0"/>
    <n v="49.66"/>
    <n v="0"/>
    <n v="0"/>
    <n v="0"/>
    <n v="0"/>
    <n v="0"/>
    <n v="0"/>
    <n v="0"/>
    <n v="0"/>
    <n v="0"/>
    <n v="11.61"/>
    <n v="0"/>
    <n v="0"/>
    <n v="0"/>
    <n v="0"/>
    <n v="0"/>
    <n v="0"/>
    <n v="0"/>
    <n v="0"/>
    <n v="0"/>
    <n v="0"/>
    <n v="0"/>
    <n v="862.17"/>
    <n v="862.17"/>
    <n v="0"/>
    <n v="0"/>
    <n v="0"/>
    <n v="0"/>
    <n v="0"/>
  </r>
  <r>
    <n v="1"/>
    <d v="2012-12-16T00:00:00"/>
    <d v="2012-12-29T00:00:00"/>
    <x v="9"/>
    <s v="G1N"/>
    <s v="GD10000000"/>
    <s v="GD0"/>
    <n v="13"/>
    <n v="8200"/>
    <s v="GD600"/>
    <s v="SSA13"/>
    <m/>
    <m/>
    <s v="31SSA1"/>
    <n v="13"/>
    <m/>
    <m/>
    <x v="227"/>
    <n v="69277"/>
    <s v="46879"/>
    <x v="118"/>
    <x v="1"/>
    <s v="Non-executive"/>
    <s v="D608"/>
    <x v="1"/>
    <n v="0"/>
    <n v="800.9"/>
    <n v="0"/>
    <n v="0"/>
    <n v="0"/>
    <n v="0"/>
    <n v="0"/>
    <n v="0"/>
    <n v="0"/>
    <n v="0"/>
    <n v="0"/>
    <n v="0"/>
    <n v="0"/>
    <n v="0"/>
    <n v="0"/>
    <n v="0"/>
    <n v="0"/>
    <n v="0"/>
    <n v="0"/>
    <n v="0"/>
    <n v="0"/>
    <n v="0"/>
    <n v="0"/>
    <n v="0"/>
    <n v="0"/>
    <n v="49.66"/>
    <n v="0"/>
    <n v="0"/>
    <n v="0"/>
    <n v="0"/>
    <n v="0"/>
    <n v="0"/>
    <n v="0"/>
    <n v="0"/>
    <n v="0"/>
    <n v="11.61"/>
    <n v="0"/>
    <n v="0"/>
    <n v="0"/>
    <n v="0"/>
    <n v="0"/>
    <n v="0"/>
    <n v="0"/>
    <n v="0"/>
    <n v="0"/>
    <n v="0"/>
    <n v="0"/>
    <n v="862.17"/>
    <n v="862.17"/>
    <n v="0"/>
    <n v="0"/>
    <n v="0"/>
    <n v="0"/>
    <n v="0"/>
  </r>
  <r>
    <n v="1"/>
    <d v="2012-12-16T00:00:00"/>
    <d v="2012-12-29T00:00:00"/>
    <x v="9"/>
    <s v="G1N"/>
    <s v="GD10000000"/>
    <s v="GD0"/>
    <n v="13"/>
    <n v="8200"/>
    <s v="GD600"/>
    <s v="TEF13"/>
    <m/>
    <m/>
    <s v="31TEF1"/>
    <n v="13"/>
    <m/>
    <m/>
    <x v="110"/>
    <n v="3679"/>
    <s v="46053"/>
    <x v="58"/>
    <x v="1"/>
    <s v="Non-executive"/>
    <s v="D608"/>
    <x v="1"/>
    <n v="1080.9000000000001"/>
    <n v="0"/>
    <n v="0"/>
    <n v="0"/>
    <n v="0"/>
    <n v="0"/>
    <n v="0"/>
    <n v="0"/>
    <n v="0"/>
    <n v="0"/>
    <n v="0"/>
    <n v="0"/>
    <n v="0"/>
    <n v="0"/>
    <n v="0"/>
    <n v="0"/>
    <n v="0"/>
    <n v="0"/>
    <n v="0.8"/>
    <n v="204.1"/>
    <n v="0"/>
    <n v="0"/>
    <n v="0"/>
    <n v="0"/>
    <n v="0"/>
    <n v="62.8"/>
    <n v="0"/>
    <n v="0"/>
    <n v="0"/>
    <n v="0"/>
    <n v="0"/>
    <n v="1.31"/>
    <n v="4.5599999999999996"/>
    <n v="0"/>
    <n v="0"/>
    <n v="14.68"/>
    <n v="54.04"/>
    <n v="0"/>
    <n v="10.88"/>
    <n v="0"/>
    <n v="0"/>
    <n v="0"/>
    <n v="0"/>
    <n v="0"/>
    <n v="0"/>
    <n v="0"/>
    <n v="0"/>
    <n v="1434.07"/>
    <n v="1434.07"/>
    <n v="0"/>
    <n v="0"/>
    <n v="0"/>
    <n v="0"/>
    <n v="0"/>
  </r>
  <r>
    <n v="1"/>
    <d v="2012-12-16T00:00:00"/>
    <d v="2012-12-29T00:00:00"/>
    <x v="9"/>
    <s v="G1N"/>
    <s v="GD10000000"/>
    <s v="GD0"/>
    <n v="13"/>
    <n v="8200"/>
    <s v="GD600"/>
    <s v="TEF13"/>
    <m/>
    <m/>
    <s v="31TEF1"/>
    <n v="13"/>
    <m/>
    <m/>
    <x v="112"/>
    <n v="20751"/>
    <s v="19399"/>
    <x v="63"/>
    <x v="1"/>
    <s v="Non-executive"/>
    <s v="D608"/>
    <x v="1"/>
    <n v="1110.77"/>
    <n v="0"/>
    <n v="0"/>
    <n v="0"/>
    <n v="0"/>
    <n v="0"/>
    <n v="0"/>
    <n v="0"/>
    <n v="0"/>
    <n v="0"/>
    <n v="0"/>
    <n v="0"/>
    <n v="0"/>
    <n v="0"/>
    <n v="0"/>
    <n v="0"/>
    <n v="0"/>
    <n v="0"/>
    <n v="2.2400000000000002"/>
    <n v="161.33000000000001"/>
    <n v="0"/>
    <n v="0"/>
    <n v="0"/>
    <n v="0"/>
    <n v="0"/>
    <n v="0"/>
    <n v="0"/>
    <n v="0"/>
    <n v="0"/>
    <n v="77.760000000000005"/>
    <n v="0"/>
    <n v="1.2"/>
    <n v="3.52"/>
    <n v="0"/>
    <n v="0"/>
    <n v="0"/>
    <n v="0"/>
    <n v="0"/>
    <n v="0"/>
    <n v="0"/>
    <n v="0"/>
    <n v="0"/>
    <n v="0"/>
    <n v="0"/>
    <n v="0"/>
    <n v="0"/>
    <n v="0"/>
    <n v="1356.82"/>
    <n v="1356.82"/>
    <n v="0"/>
    <n v="0"/>
    <n v="0"/>
    <n v="0"/>
    <n v="0"/>
  </r>
  <r>
    <n v="1"/>
    <d v="2012-12-16T00:00:00"/>
    <d v="2012-12-29T00:00:00"/>
    <x v="9"/>
    <s v="G1N"/>
    <s v="GO16000000"/>
    <s v="GD0"/>
    <n v="13"/>
    <n v="8200"/>
    <s v="GD600"/>
    <s v="TEF13"/>
    <m/>
    <m/>
    <s v="31TEF1"/>
    <n v="13"/>
    <m/>
    <m/>
    <x v="122"/>
    <n v="63122"/>
    <s v="50752"/>
    <x v="69"/>
    <x v="1"/>
    <s v="Non-executive"/>
    <s v="D608"/>
    <x v="1"/>
    <n v="194.26"/>
    <n v="0"/>
    <n v="0"/>
    <n v="0"/>
    <n v="0"/>
    <n v="0"/>
    <n v="0"/>
    <n v="0"/>
    <n v="0"/>
    <n v="0"/>
    <n v="19.43"/>
    <n v="0"/>
    <n v="0"/>
    <n v="0"/>
    <n v="0"/>
    <n v="0"/>
    <n v="0"/>
    <n v="0"/>
    <n v="0.14000000000000001"/>
    <n v="51.7"/>
    <n v="0"/>
    <n v="0"/>
    <n v="0"/>
    <n v="0"/>
    <n v="0"/>
    <n v="11.73"/>
    <n v="0"/>
    <n v="0"/>
    <n v="0"/>
    <n v="0"/>
    <n v="0"/>
    <n v="0.33"/>
    <n v="1.1399999999999999"/>
    <n v="0"/>
    <n v="0"/>
    <n v="2.75"/>
    <n v="9.7100000000000009"/>
    <n v="0"/>
    <n v="2.75"/>
    <n v="0"/>
    <n v="0"/>
    <n v="0"/>
    <n v="0"/>
    <n v="0"/>
    <n v="0"/>
    <n v="0"/>
    <n v="0"/>
    <n v="293.94"/>
    <n v="293.93999999999994"/>
    <n v="0"/>
    <n v="0"/>
    <n v="0"/>
    <n v="0"/>
    <n v="0"/>
  </r>
  <r>
    <n v="1"/>
    <d v="2012-12-16T00:00:00"/>
    <d v="2012-12-29T00:00:00"/>
    <x v="9"/>
    <s v="G1N"/>
    <s v="GD10000000"/>
    <s v="GD0"/>
    <n v="13"/>
    <n v="8200"/>
    <s v="GD600"/>
    <s v="TNG12"/>
    <m/>
    <m/>
    <s v="22TNG1"/>
    <n v="12"/>
    <m/>
    <m/>
    <x v="109"/>
    <n v="770"/>
    <s v="73518"/>
    <x v="61"/>
    <x v="1"/>
    <s v="Non-executive"/>
    <s v="D608"/>
    <x v="1"/>
    <n v="810.47"/>
    <n v="0"/>
    <n v="0"/>
    <n v="0"/>
    <n v="0"/>
    <n v="0"/>
    <n v="0"/>
    <n v="0"/>
    <n v="0"/>
    <n v="0"/>
    <n v="0"/>
    <n v="0"/>
    <n v="0"/>
    <n v="0"/>
    <n v="0"/>
    <n v="0"/>
    <n v="0"/>
    <n v="0"/>
    <n v="0.59"/>
    <n v="129.26"/>
    <n v="0"/>
    <n v="0"/>
    <n v="0"/>
    <n v="0"/>
    <n v="0"/>
    <n v="46.03"/>
    <n v="0"/>
    <n v="0"/>
    <n v="0"/>
    <n v="0"/>
    <n v="0"/>
    <n v="0.82"/>
    <n v="2.85"/>
    <n v="0"/>
    <n v="0"/>
    <n v="10.76"/>
    <n v="40.520000000000003"/>
    <n v="0"/>
    <n v="6.9"/>
    <n v="0"/>
    <n v="0"/>
    <n v="0"/>
    <n v="0"/>
    <n v="0"/>
    <n v="0"/>
    <n v="0"/>
    <n v="0"/>
    <n v="1048.2"/>
    <n v="1048.2000000000003"/>
    <n v="0"/>
    <n v="0"/>
    <n v="0"/>
    <n v="0"/>
    <n v="0"/>
  </r>
  <r>
    <n v="2"/>
    <d v="2012-12-30T00:00:00"/>
    <d v="2013-01-12T00:00:00"/>
    <x v="11"/>
    <s v="G1N"/>
    <s v="GD10000000"/>
    <s v="GD0"/>
    <n v="13"/>
    <n v="100"/>
    <s v="LD608"/>
    <s v="LF608"/>
    <m/>
    <m/>
    <m/>
    <m/>
    <m/>
    <m/>
    <x v="109"/>
    <n v="770"/>
    <s v="73518"/>
    <x v="61"/>
    <x v="1"/>
    <s v="Non-executive"/>
    <s v="D608"/>
    <x v="1"/>
    <n v="1783.02"/>
    <n v="0"/>
    <n v="0"/>
    <n v="0"/>
    <n v="0"/>
    <n v="0"/>
    <n v="0"/>
    <n v="0"/>
    <n v="0"/>
    <n v="0"/>
    <n v="0"/>
    <n v="0"/>
    <n v="0"/>
    <n v="0"/>
    <n v="0"/>
    <n v="0"/>
    <n v="0"/>
    <n v="0"/>
    <n v="1.29"/>
    <n v="284.38"/>
    <n v="0"/>
    <n v="0"/>
    <n v="0"/>
    <n v="0"/>
    <n v="0"/>
    <n v="101.27"/>
    <n v="0"/>
    <n v="0"/>
    <n v="0"/>
    <n v="0"/>
    <n v="0"/>
    <n v="1.8"/>
    <n v="6.27"/>
    <n v="0"/>
    <n v="0"/>
    <n v="23.68"/>
    <n v="89.15"/>
    <n v="0"/>
    <n v="15.17"/>
    <n v="0"/>
    <n v="0"/>
    <n v="0"/>
    <n v="0"/>
    <n v="0"/>
    <n v="0"/>
    <n v="0"/>
    <n v="0"/>
    <n v="2306.0300000000002"/>
    <n v="2306.0300000000002"/>
    <n v="0"/>
    <n v="0"/>
    <n v="0"/>
    <n v="0"/>
    <n v="0"/>
  </r>
  <r>
    <n v="2"/>
    <d v="2012-12-30T00:00:00"/>
    <d v="2013-01-12T00:00:00"/>
    <x v="11"/>
    <s v="G1N"/>
    <s v="GD10000000"/>
    <s v="GD0"/>
    <n v="13"/>
    <n v="100"/>
    <s v="LD608"/>
    <s v="LF608"/>
    <m/>
    <m/>
    <m/>
    <m/>
    <m/>
    <m/>
    <x v="110"/>
    <n v="3679"/>
    <s v="46053"/>
    <x v="58"/>
    <x v="1"/>
    <s v="Non-executive"/>
    <s v="D608"/>
    <x v="1"/>
    <n v="810.67"/>
    <n v="0"/>
    <n v="0"/>
    <n v="0"/>
    <n v="0"/>
    <n v="0"/>
    <n v="0"/>
    <n v="0"/>
    <n v="0"/>
    <n v="0"/>
    <n v="0"/>
    <n v="0"/>
    <n v="0"/>
    <n v="0"/>
    <n v="0"/>
    <n v="0"/>
    <n v="0"/>
    <n v="0"/>
    <n v="0.6"/>
    <n v="153.06"/>
    <n v="0"/>
    <n v="0"/>
    <n v="0"/>
    <n v="0"/>
    <n v="0"/>
    <n v="47.09"/>
    <n v="0"/>
    <n v="0"/>
    <n v="0"/>
    <n v="0"/>
    <n v="0"/>
    <n v="0.98"/>
    <n v="3.41"/>
    <n v="0"/>
    <n v="0"/>
    <n v="11.01"/>
    <n v="40.53"/>
    <n v="0"/>
    <n v="8.15"/>
    <n v="0"/>
    <n v="0"/>
    <n v="0"/>
    <n v="0"/>
    <n v="0"/>
    <n v="0"/>
    <n v="0"/>
    <n v="0"/>
    <n v="1075.5"/>
    <n v="1075.5"/>
    <n v="0"/>
    <n v="0"/>
    <n v="0"/>
    <n v="0"/>
    <n v="0"/>
  </r>
  <r>
    <n v="2"/>
    <d v="2012-12-30T00:00:00"/>
    <d v="2013-01-12T00:00:00"/>
    <x v="11"/>
    <s v="G1N"/>
    <s v="GD10000000"/>
    <s v="GD0"/>
    <n v="13"/>
    <n v="100"/>
    <s v="LD608"/>
    <s v="LF608"/>
    <m/>
    <m/>
    <m/>
    <m/>
    <m/>
    <m/>
    <x v="111"/>
    <n v="4351"/>
    <s v="44122"/>
    <x v="62"/>
    <x v="1"/>
    <s v="Non-executive"/>
    <s v="D608"/>
    <x v="1"/>
    <n v="2410.09"/>
    <n v="0"/>
    <n v="0"/>
    <n v="0"/>
    <n v="0"/>
    <n v="0"/>
    <n v="0"/>
    <n v="0"/>
    <n v="0"/>
    <n v="0"/>
    <n v="0"/>
    <n v="0"/>
    <n v="0"/>
    <n v="0"/>
    <n v="0"/>
    <n v="0"/>
    <n v="0"/>
    <n v="0"/>
    <n v="1.73"/>
    <n v="121.38"/>
    <n v="0"/>
    <n v="0"/>
    <n v="0"/>
    <n v="0"/>
    <n v="0"/>
    <n v="145.11000000000001"/>
    <n v="0"/>
    <n v="0"/>
    <n v="0"/>
    <n v="0"/>
    <n v="0"/>
    <n v="2.0299999999999998"/>
    <n v="4.6500000000000004"/>
    <n v="0"/>
    <n v="0"/>
    <n v="33.950000000000003"/>
    <n v="120.49"/>
    <n v="0"/>
    <n v="6.47"/>
    <n v="0"/>
    <n v="0"/>
    <n v="0"/>
    <n v="0"/>
    <n v="0"/>
    <n v="0"/>
    <n v="0"/>
    <n v="0"/>
    <n v="2845.9"/>
    <n v="2845.9"/>
    <n v="0"/>
    <n v="0"/>
    <n v="0"/>
    <n v="0"/>
    <n v="0"/>
  </r>
  <r>
    <n v="2"/>
    <d v="2012-12-30T00:00:00"/>
    <d v="2013-01-12T00:00:00"/>
    <x v="11"/>
    <s v="G1N"/>
    <s v="GD10000000"/>
    <s v="GD0"/>
    <n v="13"/>
    <n v="100"/>
    <s v="LD608"/>
    <s v="LF608"/>
    <m/>
    <m/>
    <m/>
    <m/>
    <m/>
    <m/>
    <x v="112"/>
    <n v="20751"/>
    <s v="19399"/>
    <x v="63"/>
    <x v="1"/>
    <s v="Non-executive"/>
    <s v="D608"/>
    <x v="1"/>
    <n v="833.05"/>
    <n v="0"/>
    <n v="0"/>
    <n v="0"/>
    <n v="0"/>
    <n v="0"/>
    <n v="0"/>
    <n v="0"/>
    <n v="0"/>
    <n v="0"/>
    <n v="0"/>
    <n v="0"/>
    <n v="0"/>
    <n v="0"/>
    <n v="0"/>
    <n v="0"/>
    <n v="0"/>
    <n v="0"/>
    <n v="1.7"/>
    <n v="120.99"/>
    <n v="0"/>
    <n v="0"/>
    <n v="0"/>
    <n v="0"/>
    <n v="0"/>
    <n v="0"/>
    <n v="0"/>
    <n v="0"/>
    <n v="0"/>
    <n v="58.3"/>
    <n v="0"/>
    <n v="0.89"/>
    <n v="2.62"/>
    <n v="0"/>
    <n v="0"/>
    <n v="0"/>
    <n v="0"/>
    <n v="0"/>
    <n v="0"/>
    <n v="0"/>
    <n v="0"/>
    <n v="0"/>
    <n v="0"/>
    <n v="0"/>
    <n v="0"/>
    <n v="0"/>
    <n v="0"/>
    <n v="1017.55"/>
    <n v="1017.55"/>
    <n v="0"/>
    <n v="0"/>
    <n v="0"/>
    <n v="0"/>
    <n v="0"/>
  </r>
  <r>
    <n v="2"/>
    <d v="2012-12-30T00:00:00"/>
    <d v="2013-01-12T00:00:00"/>
    <x v="11"/>
    <s v="G1N"/>
    <s v="GD10000000"/>
    <s v="GD0"/>
    <n v="13"/>
    <n v="100"/>
    <s v="LD608"/>
    <s v="LF608"/>
    <m/>
    <m/>
    <m/>
    <m/>
    <m/>
    <m/>
    <x v="113"/>
    <n v="25671"/>
    <s v="25512"/>
    <x v="63"/>
    <x v="1"/>
    <s v="Non-executive"/>
    <s v="D608"/>
    <x v="1"/>
    <n v="1080.9000000000001"/>
    <n v="0"/>
    <n v="0"/>
    <n v="0"/>
    <n v="0"/>
    <n v="0"/>
    <n v="0"/>
    <n v="0"/>
    <n v="0"/>
    <n v="0"/>
    <n v="0"/>
    <n v="0"/>
    <n v="0"/>
    <n v="0"/>
    <n v="0"/>
    <n v="0"/>
    <n v="0"/>
    <n v="0"/>
    <n v="2.1800000000000002"/>
    <n v="165.75"/>
    <n v="0"/>
    <n v="0"/>
    <n v="0"/>
    <n v="0"/>
    <n v="0"/>
    <n v="0"/>
    <n v="0"/>
    <n v="0"/>
    <n v="0"/>
    <n v="75.66"/>
    <n v="0"/>
    <n v="1.31"/>
    <n v="4.5599999999999996"/>
    <n v="0"/>
    <n v="0"/>
    <n v="0"/>
    <n v="0"/>
    <n v="0"/>
    <n v="0"/>
    <n v="0"/>
    <n v="0"/>
    <n v="0"/>
    <n v="0"/>
    <n v="0"/>
    <n v="0"/>
    <n v="0"/>
    <n v="0"/>
    <n v="1330.36"/>
    <n v="1330.3600000000001"/>
    <n v="0"/>
    <n v="0"/>
    <n v="0"/>
    <n v="0"/>
    <n v="0"/>
  </r>
  <r>
    <n v="2"/>
    <d v="2012-12-30T00:00:00"/>
    <d v="2013-01-12T00:00:00"/>
    <x v="11"/>
    <s v="G1N"/>
    <s v="GD10000000"/>
    <s v="GD0"/>
    <n v="13"/>
    <n v="100"/>
    <s v="LD608"/>
    <s v="LF608"/>
    <m/>
    <m/>
    <m/>
    <m/>
    <m/>
    <m/>
    <x v="114"/>
    <n v="37710"/>
    <s v="73535"/>
    <x v="64"/>
    <x v="1"/>
    <s v="Non-executive"/>
    <s v="D608"/>
    <x v="1"/>
    <n v="1574.39"/>
    <n v="0"/>
    <n v="0"/>
    <n v="0"/>
    <n v="0"/>
    <n v="0"/>
    <n v="0"/>
    <n v="0"/>
    <n v="0"/>
    <n v="0"/>
    <n v="0"/>
    <n v="0"/>
    <n v="0"/>
    <n v="0"/>
    <n v="0"/>
    <n v="0"/>
    <n v="0"/>
    <n v="0"/>
    <n v="1.1499999999999999"/>
    <n v="0"/>
    <n v="0"/>
    <n v="0"/>
    <n v="0"/>
    <n v="0"/>
    <n v="0"/>
    <n v="97.63"/>
    <n v="0"/>
    <n v="0"/>
    <n v="0"/>
    <n v="0"/>
    <n v="0"/>
    <n v="1.08"/>
    <n v="2.4700000000000002"/>
    <n v="0"/>
    <n v="0"/>
    <n v="22.82"/>
    <n v="78.72"/>
    <n v="0"/>
    <n v="0"/>
    <n v="0"/>
    <n v="0"/>
    <n v="0"/>
    <n v="0"/>
    <n v="0"/>
    <n v="0"/>
    <n v="0"/>
    <n v="0"/>
    <n v="1778.26"/>
    <n v="1778.26"/>
    <n v="0"/>
    <n v="0"/>
    <n v="0"/>
    <n v="0"/>
    <n v="0"/>
  </r>
  <r>
    <n v="2"/>
    <d v="2012-12-30T00:00:00"/>
    <d v="2013-01-12T00:00:00"/>
    <x v="11"/>
    <s v="G1N"/>
    <s v="GD10000000"/>
    <s v="GD0"/>
    <n v="13"/>
    <n v="100"/>
    <s v="LD608"/>
    <s v="LF608"/>
    <m/>
    <m/>
    <m/>
    <m/>
    <m/>
    <m/>
    <x v="115"/>
    <n v="40509"/>
    <s v="73522"/>
    <x v="65"/>
    <x v="1"/>
    <s v="Non-executive"/>
    <s v="D608"/>
    <x v="1"/>
    <n v="1527.28"/>
    <n v="0"/>
    <n v="0"/>
    <n v="0"/>
    <n v="0"/>
    <n v="0"/>
    <n v="0"/>
    <n v="0"/>
    <n v="0"/>
    <n v="0"/>
    <n v="0"/>
    <n v="0"/>
    <n v="0"/>
    <n v="0"/>
    <n v="0"/>
    <n v="0"/>
    <n v="0"/>
    <n v="0"/>
    <n v="1.1100000000000001"/>
    <n v="258.51"/>
    <n v="0"/>
    <n v="0"/>
    <n v="0"/>
    <n v="0"/>
    <n v="0"/>
    <n v="89.35"/>
    <n v="0"/>
    <n v="0"/>
    <n v="0"/>
    <n v="0"/>
    <n v="0"/>
    <n v="1.63"/>
    <n v="5.69"/>
    <n v="0"/>
    <n v="0"/>
    <n v="20.89"/>
    <n v="76.36"/>
    <n v="0"/>
    <n v="13.78"/>
    <n v="0"/>
    <n v="0"/>
    <n v="0"/>
    <n v="0"/>
    <n v="0"/>
    <n v="0"/>
    <n v="0"/>
    <n v="0"/>
    <n v="1994.6"/>
    <n v="1994.6"/>
    <n v="0"/>
    <n v="0"/>
    <n v="0"/>
    <n v="0"/>
    <n v="0"/>
  </r>
  <r>
    <n v="2"/>
    <d v="2012-12-30T00:00:00"/>
    <d v="2013-01-12T00:00:00"/>
    <x v="11"/>
    <s v="G1N"/>
    <s v="GD10000000"/>
    <s v="GD0"/>
    <n v="13"/>
    <n v="100"/>
    <s v="LD608"/>
    <s v="LF608"/>
    <m/>
    <m/>
    <m/>
    <m/>
    <m/>
    <m/>
    <x v="116"/>
    <n v="40512"/>
    <s v="73508"/>
    <x v="58"/>
    <x v="1"/>
    <s v="Non-executive"/>
    <s v="D608"/>
    <x v="1"/>
    <n v="961.51"/>
    <n v="0"/>
    <n v="0"/>
    <n v="0"/>
    <n v="0"/>
    <n v="0"/>
    <n v="0"/>
    <n v="0"/>
    <n v="0"/>
    <n v="0"/>
    <n v="0"/>
    <n v="0"/>
    <n v="0"/>
    <n v="0"/>
    <n v="0"/>
    <n v="0"/>
    <n v="0"/>
    <n v="0"/>
    <n v="0.7"/>
    <n v="64.739999999999995"/>
    <n v="0"/>
    <n v="0"/>
    <n v="0"/>
    <n v="0"/>
    <n v="0"/>
    <n v="58.28"/>
    <n v="0"/>
    <n v="0"/>
    <n v="0"/>
    <n v="0"/>
    <n v="0"/>
    <n v="1.0900000000000001"/>
    <n v="2.48"/>
    <n v="0"/>
    <n v="0"/>
    <n v="13.63"/>
    <n v="48.08"/>
    <n v="0"/>
    <n v="3.45"/>
    <n v="0"/>
    <n v="0"/>
    <n v="0"/>
    <n v="0"/>
    <n v="0"/>
    <n v="0"/>
    <n v="0"/>
    <n v="0"/>
    <n v="1153.96"/>
    <n v="1153.96"/>
    <n v="0"/>
    <n v="0"/>
    <n v="0"/>
    <n v="0"/>
    <n v="0"/>
  </r>
  <r>
    <n v="2"/>
    <d v="2012-12-30T00:00:00"/>
    <d v="2013-01-12T00:00:00"/>
    <x v="11"/>
    <s v="G1N"/>
    <s v="GD10000000"/>
    <s v="GD0"/>
    <n v="13"/>
    <n v="100"/>
    <s v="LD608"/>
    <s v="LF608"/>
    <m/>
    <m/>
    <m/>
    <m/>
    <m/>
    <m/>
    <x v="117"/>
    <n v="44045"/>
    <s v="48038"/>
    <x v="58"/>
    <x v="1"/>
    <s v="Non-executive"/>
    <s v="D608"/>
    <x v="1"/>
    <n v="0"/>
    <n v="0"/>
    <n v="0"/>
    <n v="0"/>
    <n v="0"/>
    <n v="306.35000000000002"/>
    <n v="0"/>
    <n v="0"/>
    <n v="0"/>
    <n v="0"/>
    <n v="0"/>
    <n v="0"/>
    <n v="0"/>
    <n v="0"/>
    <n v="0"/>
    <n v="0"/>
    <n v="0"/>
    <n v="0"/>
    <n v="0.74"/>
    <n v="187.08"/>
    <n v="0"/>
    <n v="0"/>
    <n v="0"/>
    <n v="0"/>
    <n v="0"/>
    <n v="15.14"/>
    <n v="0"/>
    <n v="0"/>
    <n v="0"/>
    <n v="0"/>
    <n v="0"/>
    <n v="1.19"/>
    <n v="3.52"/>
    <n v="0"/>
    <n v="0"/>
    <n v="3.54"/>
    <n v="15.32"/>
    <n v="0"/>
    <n v="9.98"/>
    <n v="0"/>
    <n v="0"/>
    <n v="0"/>
    <n v="0"/>
    <n v="0"/>
    <n v="0"/>
    <n v="0"/>
    <n v="0"/>
    <n v="542.86"/>
    <n v="542.86000000000013"/>
    <n v="0"/>
    <n v="0"/>
    <n v="0"/>
    <n v="0"/>
    <n v="0"/>
  </r>
  <r>
    <n v="2"/>
    <d v="2012-12-30T00:00:00"/>
    <d v="2013-01-12T00:00:00"/>
    <x v="11"/>
    <s v="G1N"/>
    <s v="GD10000000"/>
    <s v="GD0"/>
    <n v="13"/>
    <n v="100"/>
    <s v="LD608"/>
    <s v="LF608"/>
    <m/>
    <m/>
    <m/>
    <m/>
    <m/>
    <m/>
    <x v="118"/>
    <n v="44433"/>
    <s v="51416"/>
    <x v="67"/>
    <x v="1"/>
    <s v="Non-executive"/>
    <s v="D608"/>
    <x v="1"/>
    <n v="0"/>
    <n v="1029.3"/>
    <n v="0"/>
    <n v="0"/>
    <n v="0"/>
    <n v="0"/>
    <n v="0"/>
    <n v="0"/>
    <n v="0"/>
    <n v="0"/>
    <n v="0"/>
    <n v="0"/>
    <n v="0"/>
    <n v="0"/>
    <n v="0"/>
    <n v="0"/>
    <n v="0"/>
    <n v="0"/>
    <n v="0"/>
    <n v="0"/>
    <n v="0"/>
    <n v="0"/>
    <n v="0"/>
    <n v="0"/>
    <n v="0"/>
    <n v="63.81"/>
    <n v="0"/>
    <n v="0"/>
    <n v="0"/>
    <n v="0"/>
    <n v="0"/>
    <n v="0"/>
    <n v="0"/>
    <n v="0"/>
    <n v="0"/>
    <n v="14.92"/>
    <n v="0"/>
    <n v="0"/>
    <n v="0"/>
    <n v="0"/>
    <n v="0"/>
    <n v="0"/>
    <n v="0"/>
    <n v="0"/>
    <n v="0"/>
    <n v="0"/>
    <n v="0"/>
    <n v="1108.03"/>
    <n v="1108.03"/>
    <n v="0"/>
    <n v="0"/>
    <n v="0"/>
    <n v="0"/>
    <n v="0"/>
  </r>
  <r>
    <n v="2"/>
    <d v="2012-12-30T00:00:00"/>
    <d v="2013-01-12T00:00:00"/>
    <x v="11"/>
    <s v="G1N"/>
    <s v="GD10000000"/>
    <s v="GD0"/>
    <n v="13"/>
    <n v="100"/>
    <s v="LD608"/>
    <s v="LF608"/>
    <m/>
    <m/>
    <m/>
    <m/>
    <m/>
    <m/>
    <x v="119"/>
    <n v="57062"/>
    <s v="47421"/>
    <x v="162"/>
    <x v="1"/>
    <s v="Non-executive"/>
    <s v="D608"/>
    <x v="1"/>
    <n v="961.52"/>
    <n v="0"/>
    <n v="0"/>
    <n v="0"/>
    <n v="0"/>
    <n v="0"/>
    <n v="0"/>
    <n v="0"/>
    <n v="0"/>
    <n v="0"/>
    <n v="0"/>
    <n v="0"/>
    <n v="0"/>
    <n v="0"/>
    <n v="0"/>
    <n v="0"/>
    <n v="0"/>
    <n v="0"/>
    <n v="0.7"/>
    <n v="0"/>
    <n v="0"/>
    <n v="0"/>
    <n v="0"/>
    <n v="0"/>
    <n v="0"/>
    <n v="59.61"/>
    <n v="0"/>
    <n v="0"/>
    <n v="0"/>
    <n v="0"/>
    <n v="0"/>
    <n v="1.08"/>
    <n v="2.4700000000000002"/>
    <n v="0"/>
    <n v="0"/>
    <n v="13.94"/>
    <n v="48.07"/>
    <n v="0"/>
    <n v="0"/>
    <n v="0"/>
    <n v="0"/>
    <n v="0"/>
    <n v="0"/>
    <n v="0"/>
    <n v="0"/>
    <n v="0"/>
    <n v="0"/>
    <n v="1087.3900000000001"/>
    <n v="1087.3900000000001"/>
    <n v="0"/>
    <n v="0"/>
    <n v="0"/>
    <n v="0"/>
    <n v="0"/>
  </r>
  <r>
    <n v="2"/>
    <d v="2012-12-30T00:00:00"/>
    <d v="2013-01-12T00:00:00"/>
    <x v="11"/>
    <s v="G1N"/>
    <s v="GD10000000"/>
    <s v="GD0"/>
    <n v="13"/>
    <n v="100"/>
    <s v="LD608"/>
    <s v="LF608"/>
    <m/>
    <m/>
    <m/>
    <m/>
    <m/>
    <m/>
    <x v="120"/>
    <n v="61802"/>
    <s v="912"/>
    <x v="58"/>
    <x v="1"/>
    <s v="Non-executive"/>
    <s v="D608"/>
    <x v="1"/>
    <n v="961.52"/>
    <n v="0"/>
    <n v="0"/>
    <n v="0"/>
    <n v="0"/>
    <n v="0"/>
    <n v="0"/>
    <n v="0"/>
    <n v="0"/>
    <n v="0"/>
    <n v="0"/>
    <n v="0"/>
    <n v="0"/>
    <n v="0"/>
    <n v="0"/>
    <n v="0"/>
    <n v="0"/>
    <n v="0"/>
    <n v="0.7"/>
    <n v="64.739999999999995"/>
    <n v="0"/>
    <n v="0"/>
    <n v="0"/>
    <n v="0"/>
    <n v="0"/>
    <n v="55.75"/>
    <n v="0"/>
    <n v="0"/>
    <n v="0"/>
    <n v="0"/>
    <n v="0"/>
    <n v="1.08"/>
    <n v="2.4700000000000002"/>
    <n v="0"/>
    <n v="0"/>
    <n v="13.03"/>
    <n v="48.07"/>
    <n v="0"/>
    <n v="3.45"/>
    <n v="0"/>
    <n v="0"/>
    <n v="0"/>
    <n v="0"/>
    <n v="0"/>
    <n v="0"/>
    <n v="0"/>
    <n v="0"/>
    <n v="1150.81"/>
    <n v="1150.81"/>
    <n v="0"/>
    <n v="0"/>
    <n v="0"/>
    <n v="0"/>
    <n v="0"/>
  </r>
  <r>
    <n v="2"/>
    <d v="2012-12-30T00:00:00"/>
    <d v="2013-01-12T00:00:00"/>
    <x v="11"/>
    <s v="G1N"/>
    <s v="GD10000000"/>
    <s v="GD0"/>
    <n v="13"/>
    <n v="100"/>
    <s v="LD608"/>
    <s v="LF608"/>
    <m/>
    <m/>
    <m/>
    <m/>
    <m/>
    <m/>
    <x v="121"/>
    <n v="67274"/>
    <s v="36453"/>
    <x v="68"/>
    <x v="1"/>
    <s v="Non-executive"/>
    <s v="D608"/>
    <x v="1"/>
    <n v="1767.03"/>
    <n v="0"/>
    <n v="0"/>
    <n v="0"/>
    <n v="0"/>
    <n v="0"/>
    <n v="0"/>
    <n v="0"/>
    <n v="0"/>
    <n v="0"/>
    <n v="0"/>
    <n v="0"/>
    <n v="0"/>
    <n v="0"/>
    <n v="0"/>
    <n v="0"/>
    <n v="0"/>
    <n v="0"/>
    <n v="1.3"/>
    <n v="467.72"/>
    <n v="0"/>
    <n v="0"/>
    <n v="0"/>
    <n v="0"/>
    <n v="0"/>
    <n v="96.48"/>
    <n v="0"/>
    <n v="0"/>
    <n v="0"/>
    <n v="0"/>
    <n v="0"/>
    <n v="2.99"/>
    <n v="8.7799999999999994"/>
    <n v="0"/>
    <n v="0"/>
    <n v="22.57"/>
    <n v="88.35"/>
    <n v="0"/>
    <n v="24.95"/>
    <n v="0"/>
    <n v="0"/>
    <n v="0"/>
    <n v="0"/>
    <n v="0"/>
    <n v="0"/>
    <n v="0"/>
    <n v="0"/>
    <n v="2480.17"/>
    <n v="2480.17"/>
    <n v="0"/>
    <n v="0"/>
    <n v="0"/>
    <n v="0"/>
    <n v="0"/>
  </r>
  <r>
    <n v="2"/>
    <d v="2012-12-30T00:00:00"/>
    <d v="2013-01-12T00:00:00"/>
    <x v="11"/>
    <s v="G1N"/>
    <s v="GD10000000"/>
    <s v="GD0"/>
    <n v="13"/>
    <n v="100"/>
    <s v="LD608"/>
    <s v="LF608"/>
    <m/>
    <m/>
    <m/>
    <m/>
    <m/>
    <m/>
    <x v="371"/>
    <n v="70409"/>
    <s v="75539"/>
    <x v="62"/>
    <x v="1"/>
    <s v="Non-executive"/>
    <s v="D608"/>
    <x v="1"/>
    <n v="1917.07"/>
    <n v="0"/>
    <n v="0"/>
    <n v="0"/>
    <n v="0"/>
    <n v="0"/>
    <n v="0"/>
    <n v="0"/>
    <n v="0"/>
    <n v="0"/>
    <n v="0"/>
    <n v="0"/>
    <n v="0"/>
    <n v="0"/>
    <n v="0"/>
    <n v="0"/>
    <n v="0"/>
    <n v="0"/>
    <n v="0"/>
    <n v="145.66"/>
    <n v="0"/>
    <n v="0"/>
    <n v="0"/>
    <n v="0"/>
    <n v="0"/>
    <n v="115.84"/>
    <n v="0"/>
    <n v="0"/>
    <n v="0"/>
    <n v="0"/>
    <n v="0"/>
    <n v="2.44"/>
    <n v="5.57"/>
    <n v="0"/>
    <n v="0"/>
    <n v="27.1"/>
    <n v="0"/>
    <n v="0"/>
    <n v="7.77"/>
    <n v="0"/>
    <n v="0"/>
    <n v="0"/>
    <n v="0"/>
    <n v="0"/>
    <n v="0"/>
    <n v="0"/>
    <n v="0"/>
    <n v="2221.4499999999998"/>
    <n v="2221.4500000000003"/>
    <n v="0"/>
    <n v="0"/>
    <n v="0"/>
    <n v="0"/>
    <n v="0"/>
  </r>
  <r>
    <n v="2"/>
    <d v="2012-12-30T00:00:00"/>
    <d v="2013-01-12T00:00:00"/>
    <x v="11"/>
    <s v="G1N"/>
    <s v="GO16000000"/>
    <s v="GD0"/>
    <n v="13"/>
    <n v="100"/>
    <s v="LD608"/>
    <s v="LF608"/>
    <m/>
    <m/>
    <m/>
    <m/>
    <m/>
    <m/>
    <x v="122"/>
    <n v="63122"/>
    <s v="50752"/>
    <x v="69"/>
    <x v="1"/>
    <s v="Non-executive"/>
    <s v="D608"/>
    <x v="1"/>
    <n v="194.27"/>
    <n v="0"/>
    <n v="0"/>
    <n v="0"/>
    <n v="0"/>
    <n v="0"/>
    <n v="0"/>
    <n v="0"/>
    <n v="0"/>
    <n v="0"/>
    <n v="0"/>
    <n v="0"/>
    <n v="0"/>
    <n v="0"/>
    <n v="0"/>
    <n v="0"/>
    <n v="0"/>
    <n v="0"/>
    <n v="0.14000000000000001"/>
    <n v="51.7"/>
    <n v="0"/>
    <n v="0"/>
    <n v="0"/>
    <n v="0"/>
    <n v="0"/>
    <n v="10.54"/>
    <n v="0"/>
    <n v="0"/>
    <n v="0"/>
    <n v="0"/>
    <n v="0"/>
    <n v="0.33"/>
    <n v="1.1399999999999999"/>
    <n v="0"/>
    <n v="0"/>
    <n v="2.46"/>
    <n v="9.7100000000000009"/>
    <n v="0"/>
    <n v="2.75"/>
    <n v="0"/>
    <n v="0"/>
    <n v="0"/>
    <n v="0"/>
    <n v="0"/>
    <n v="0"/>
    <n v="0"/>
    <n v="0"/>
    <n v="273.04000000000002"/>
    <n v="273.03999999999996"/>
    <n v="0"/>
    <n v="0"/>
    <n v="0"/>
    <n v="0"/>
    <n v="0"/>
  </r>
  <r>
    <n v="2"/>
    <d v="2012-12-30T00:00:00"/>
    <d v="2013-01-12T00:00:00"/>
    <x v="11"/>
    <s v="G1N"/>
    <s v="GD10000000"/>
    <s v="GD0"/>
    <n v="13"/>
    <n v="111"/>
    <s v="LR600"/>
    <s v="HSA12"/>
    <m/>
    <m/>
    <m/>
    <m/>
    <m/>
    <m/>
    <x v="176"/>
    <n v="56327"/>
    <s v="75538"/>
    <x v="98"/>
    <x v="1"/>
    <s v="Non-executive"/>
    <s v="D608"/>
    <x v="1"/>
    <n v="2665.25"/>
    <n v="0"/>
    <n v="0"/>
    <n v="0"/>
    <n v="0"/>
    <n v="0"/>
    <n v="0"/>
    <n v="0"/>
    <n v="0"/>
    <n v="0"/>
    <n v="0"/>
    <n v="0"/>
    <n v="0"/>
    <n v="0"/>
    <n v="0"/>
    <n v="0"/>
    <n v="0"/>
    <n v="0"/>
    <n v="1.92"/>
    <n v="145.66"/>
    <n v="0"/>
    <n v="0"/>
    <n v="0"/>
    <n v="0"/>
    <n v="0"/>
    <n v="160.07"/>
    <n v="0"/>
    <n v="0"/>
    <n v="0"/>
    <n v="0"/>
    <n v="0"/>
    <n v="2.4300000000000002"/>
    <n v="5.57"/>
    <n v="0"/>
    <n v="0"/>
    <n v="37.44"/>
    <n v="133.27000000000001"/>
    <n v="0"/>
    <n v="7.77"/>
    <n v="0"/>
    <n v="0"/>
    <n v="0"/>
    <n v="0"/>
    <n v="0"/>
    <n v="0"/>
    <n v="0"/>
    <n v="0"/>
    <n v="3159.38"/>
    <n v="3159.38"/>
    <n v="0"/>
    <n v="0"/>
    <n v="0"/>
    <n v="0"/>
    <n v="0"/>
  </r>
  <r>
    <n v="2"/>
    <d v="2012-12-30T00:00:00"/>
    <d v="2013-01-12T00:00:00"/>
    <x v="11"/>
    <s v="G1N"/>
    <s v="GD10000000"/>
    <s v="GD0"/>
    <n v="13"/>
    <n v="111"/>
    <s v="LR600"/>
    <s v="HSA13"/>
    <m/>
    <m/>
    <m/>
    <m/>
    <m/>
    <m/>
    <x v="109"/>
    <n v="770"/>
    <s v="73518"/>
    <x v="61"/>
    <x v="1"/>
    <s v="Non-executive"/>
    <s v="D608"/>
    <x v="1"/>
    <n v="648.34"/>
    <n v="0"/>
    <n v="0"/>
    <n v="0"/>
    <n v="0"/>
    <n v="0"/>
    <n v="0"/>
    <n v="0"/>
    <n v="0"/>
    <n v="0"/>
    <n v="0"/>
    <n v="0"/>
    <n v="0"/>
    <n v="0"/>
    <n v="0"/>
    <n v="0"/>
    <n v="0"/>
    <n v="0"/>
    <n v="0.47"/>
    <n v="103.4"/>
    <n v="0"/>
    <n v="0"/>
    <n v="0"/>
    <n v="0"/>
    <n v="0"/>
    <n v="36.81"/>
    <n v="0"/>
    <n v="0"/>
    <n v="0"/>
    <n v="0"/>
    <n v="0"/>
    <n v="0.65"/>
    <n v="2.27"/>
    <n v="0"/>
    <n v="0"/>
    <n v="8.61"/>
    <n v="32.42"/>
    <n v="0"/>
    <n v="5.51"/>
    <n v="0"/>
    <n v="0"/>
    <n v="0"/>
    <n v="0"/>
    <n v="0"/>
    <n v="0"/>
    <n v="0"/>
    <n v="0"/>
    <n v="838.48"/>
    <n v="838.4799999999999"/>
    <n v="0"/>
    <n v="0"/>
    <n v="0"/>
    <n v="0"/>
    <n v="0"/>
  </r>
  <r>
    <n v="2"/>
    <d v="2012-12-30T00:00:00"/>
    <d v="2013-01-12T00:00:00"/>
    <x v="11"/>
    <s v="G1N"/>
    <s v="GD10000000"/>
    <s v="GD0"/>
    <n v="13"/>
    <n v="111"/>
    <s v="LR600"/>
    <s v="HSA13"/>
    <m/>
    <m/>
    <m/>
    <m/>
    <m/>
    <m/>
    <x v="177"/>
    <n v="28965"/>
    <s v="46114"/>
    <x v="58"/>
    <x v="1"/>
    <s v="Non-executive"/>
    <s v="D608"/>
    <x v="1"/>
    <n v="0"/>
    <n v="0"/>
    <n v="0"/>
    <n v="0"/>
    <n v="0"/>
    <n v="1051.07"/>
    <n v="0"/>
    <n v="0"/>
    <n v="0"/>
    <n v="0"/>
    <n v="0"/>
    <n v="0"/>
    <n v="0"/>
    <n v="0"/>
    <n v="0"/>
    <n v="0"/>
    <n v="0"/>
    <n v="0"/>
    <n v="0.77"/>
    <n v="64.739999999999995"/>
    <n v="0"/>
    <n v="0"/>
    <n v="0"/>
    <n v="0"/>
    <n v="0"/>
    <n v="63.83"/>
    <n v="0"/>
    <n v="0"/>
    <n v="0"/>
    <n v="0"/>
    <n v="0"/>
    <n v="1.0900000000000001"/>
    <n v="2.48"/>
    <n v="0"/>
    <n v="0"/>
    <n v="14.92"/>
    <n v="52.56"/>
    <n v="0"/>
    <n v="3.45"/>
    <n v="0"/>
    <n v="0"/>
    <n v="0"/>
    <n v="0"/>
    <n v="0"/>
    <n v="0"/>
    <n v="0"/>
    <n v="0"/>
    <n v="1254.9100000000001"/>
    <n v="1254.9099999999999"/>
    <n v="0"/>
    <n v="0"/>
    <n v="0"/>
    <n v="0"/>
    <n v="0"/>
  </r>
  <r>
    <n v="2"/>
    <d v="2012-12-30T00:00:00"/>
    <d v="2013-01-12T00:00:00"/>
    <x v="11"/>
    <s v="G1N"/>
    <s v="GD10000000"/>
    <s v="GD0"/>
    <n v="13"/>
    <n v="111"/>
    <s v="LR600"/>
    <s v="HSA13"/>
    <m/>
    <m/>
    <m/>
    <m/>
    <m/>
    <m/>
    <x v="178"/>
    <n v="45358"/>
    <s v="73506"/>
    <x v="58"/>
    <x v="1"/>
    <s v="Non-executive"/>
    <s v="D608"/>
    <x v="1"/>
    <n v="1012.35"/>
    <n v="0"/>
    <n v="0"/>
    <n v="0"/>
    <n v="0"/>
    <n v="0"/>
    <n v="0"/>
    <n v="0"/>
    <n v="0"/>
    <n v="0"/>
    <n v="0"/>
    <n v="0"/>
    <n v="0"/>
    <n v="0"/>
    <n v="0"/>
    <n v="0"/>
    <n v="0"/>
    <n v="0"/>
    <n v="0.75"/>
    <n v="0"/>
    <n v="0"/>
    <n v="0"/>
    <n v="0"/>
    <n v="0"/>
    <n v="0"/>
    <n v="61.57"/>
    <n v="0"/>
    <n v="0"/>
    <n v="0"/>
    <n v="0"/>
    <n v="0"/>
    <n v="1.35"/>
    <n v="3.11"/>
    <n v="0"/>
    <n v="0"/>
    <n v="14.4"/>
    <n v="50.62"/>
    <n v="0"/>
    <n v="0"/>
    <n v="0"/>
    <n v="0"/>
    <n v="0"/>
    <n v="0"/>
    <n v="0"/>
    <n v="0"/>
    <n v="0"/>
    <n v="0"/>
    <n v="1144.1500000000001"/>
    <n v="1144.1499999999999"/>
    <n v="0"/>
    <n v="0"/>
    <n v="0"/>
    <n v="0"/>
    <n v="0"/>
  </r>
  <r>
    <n v="2"/>
    <d v="2012-12-30T00:00:00"/>
    <d v="2013-01-12T00:00:00"/>
    <x v="11"/>
    <s v="G1N"/>
    <s v="GD10000000"/>
    <s v="GD0"/>
    <n v="13"/>
    <n v="111"/>
    <s v="LR600"/>
    <s v="HSA13"/>
    <m/>
    <m/>
    <m/>
    <m/>
    <m/>
    <m/>
    <x v="179"/>
    <n v="64519"/>
    <s v="73505"/>
    <x v="99"/>
    <x v="1"/>
    <s v="Non-executive"/>
    <s v="D608"/>
    <x v="1"/>
    <n v="0"/>
    <n v="0"/>
    <n v="0"/>
    <n v="0"/>
    <n v="0"/>
    <n v="0"/>
    <n v="0"/>
    <n v="0"/>
    <n v="0"/>
    <n v="0"/>
    <n v="0"/>
    <n v="0"/>
    <n v="0"/>
    <n v="0"/>
    <n v="0"/>
    <n v="0"/>
    <n v="0"/>
    <n v="0"/>
    <n v="0"/>
    <n v="0"/>
    <n v="0"/>
    <n v="0"/>
    <n v="0"/>
    <n v="0"/>
    <n v="0"/>
    <n v="66.03"/>
    <n v="0"/>
    <n v="0"/>
    <n v="0"/>
    <n v="0"/>
    <n v="0"/>
    <n v="0"/>
    <n v="0"/>
    <n v="0"/>
    <n v="0"/>
    <n v="15.44"/>
    <n v="0"/>
    <n v="0"/>
    <n v="0"/>
    <n v="0"/>
    <n v="0"/>
    <n v="0"/>
    <n v="0"/>
    <n v="0"/>
    <n v="1065.04"/>
    <n v="0"/>
    <n v="0"/>
    <n v="1146.51"/>
    <n v="81.47"/>
    <n v="0"/>
    <n v="0"/>
    <n v="0"/>
    <n v="1065.04"/>
    <n v="0"/>
  </r>
  <r>
    <n v="2"/>
    <d v="2012-12-30T00:00:00"/>
    <d v="2013-01-12T00:00:00"/>
    <x v="11"/>
    <s v="G1N"/>
    <s v="GD10000000"/>
    <s v="GD0"/>
    <n v="13"/>
    <n v="111"/>
    <s v="LR600"/>
    <s v="HSA13"/>
    <m/>
    <m/>
    <m/>
    <m/>
    <m/>
    <m/>
    <x v="180"/>
    <n v="64854"/>
    <s v="73509"/>
    <x v="100"/>
    <x v="1"/>
    <s v="Non-executive"/>
    <s v="D608"/>
    <x v="1"/>
    <n v="1767.04"/>
    <n v="0"/>
    <n v="0"/>
    <n v="0"/>
    <n v="0"/>
    <n v="0"/>
    <n v="0"/>
    <n v="0"/>
    <n v="0"/>
    <n v="0"/>
    <n v="0"/>
    <n v="0"/>
    <n v="0"/>
    <n v="0"/>
    <n v="0"/>
    <n v="0"/>
    <n v="0"/>
    <n v="0"/>
    <n v="0"/>
    <n v="178.92"/>
    <n v="0"/>
    <n v="0"/>
    <n v="0"/>
    <n v="0"/>
    <n v="0"/>
    <n v="105.86"/>
    <n v="0"/>
    <n v="0"/>
    <n v="0"/>
    <n v="0"/>
    <n v="0"/>
    <n v="2.71"/>
    <n v="6.19"/>
    <n v="0"/>
    <n v="0"/>
    <n v="24.75"/>
    <n v="88.35"/>
    <n v="0"/>
    <n v="9.5399999999999991"/>
    <n v="0"/>
    <n v="0"/>
    <n v="0"/>
    <n v="0"/>
    <n v="0"/>
    <n v="0"/>
    <n v="0"/>
    <n v="0"/>
    <n v="2183.36"/>
    <n v="2183.36"/>
    <n v="0"/>
    <n v="0"/>
    <n v="0"/>
    <n v="0"/>
    <n v="0"/>
  </r>
  <r>
    <n v="2"/>
    <d v="2012-12-30T00:00:00"/>
    <d v="2013-01-12T00:00:00"/>
    <x v="11"/>
    <s v="G1N"/>
    <s v="GD10000000"/>
    <s v="GD0"/>
    <n v="13"/>
    <n v="111"/>
    <s v="LR600"/>
    <s v="HSA13"/>
    <m/>
    <m/>
    <m/>
    <m/>
    <m/>
    <m/>
    <x v="181"/>
    <n v="65191"/>
    <s v="73526"/>
    <x v="101"/>
    <x v="1"/>
    <s v="Non-executive"/>
    <s v="D608"/>
    <x v="1"/>
    <n v="2776.89"/>
    <n v="0"/>
    <n v="0"/>
    <n v="0"/>
    <n v="0"/>
    <n v="0"/>
    <n v="0"/>
    <n v="0"/>
    <n v="0"/>
    <n v="0"/>
    <n v="0"/>
    <n v="0"/>
    <n v="0"/>
    <n v="0"/>
    <n v="0"/>
    <n v="0"/>
    <n v="0"/>
    <n v="0"/>
    <n v="2.0299999999999998"/>
    <n v="510.24"/>
    <n v="0"/>
    <n v="0"/>
    <n v="0"/>
    <n v="0"/>
    <n v="0"/>
    <n v="161.62"/>
    <n v="0"/>
    <n v="0"/>
    <n v="0"/>
    <n v="0"/>
    <n v="0"/>
    <n v="2.71"/>
    <n v="6.19"/>
    <n v="0"/>
    <n v="0"/>
    <n v="37.799999999999997"/>
    <n v="138.84"/>
    <n v="0"/>
    <n v="27.21"/>
    <n v="0"/>
    <n v="0"/>
    <n v="0"/>
    <n v="0"/>
    <n v="0"/>
    <n v="0"/>
    <n v="0"/>
    <n v="0"/>
    <n v="3663.53"/>
    <n v="3663.53"/>
    <n v="0"/>
    <n v="0"/>
    <n v="0"/>
    <n v="0"/>
    <n v="0"/>
  </r>
  <r>
    <n v="2"/>
    <d v="2012-12-30T00:00:00"/>
    <d v="2013-01-12T00:00:00"/>
    <x v="11"/>
    <s v="G1N"/>
    <s v="GD10000000"/>
    <s v="GD0"/>
    <n v="13"/>
    <n v="111"/>
    <s v="LR600"/>
    <s v="HSA13"/>
    <m/>
    <m/>
    <m/>
    <m/>
    <m/>
    <m/>
    <x v="182"/>
    <n v="67643"/>
    <s v="73521"/>
    <x v="62"/>
    <x v="1"/>
    <s v="Non-executive"/>
    <s v="D608"/>
    <x v="1"/>
    <n v="2442.38"/>
    <n v="0"/>
    <n v="0"/>
    <n v="0"/>
    <n v="0"/>
    <n v="0"/>
    <n v="0"/>
    <n v="0"/>
    <n v="0"/>
    <n v="0"/>
    <n v="0"/>
    <n v="0"/>
    <n v="0"/>
    <n v="0"/>
    <n v="0"/>
    <n v="0"/>
    <n v="0"/>
    <n v="0"/>
    <n v="1.78"/>
    <n v="517.04999999999995"/>
    <n v="0"/>
    <n v="0"/>
    <n v="0"/>
    <n v="0"/>
    <n v="0"/>
    <n v="140.74"/>
    <n v="0"/>
    <n v="0"/>
    <n v="0"/>
    <n v="0"/>
    <n v="0"/>
    <n v="3.27"/>
    <n v="11.39"/>
    <n v="0"/>
    <n v="0"/>
    <n v="32.909999999999997"/>
    <n v="0"/>
    <n v="0"/>
    <n v="27.58"/>
    <n v="0"/>
    <n v="0"/>
    <n v="0"/>
    <n v="0"/>
    <n v="0"/>
    <n v="0"/>
    <n v="0"/>
    <n v="0"/>
    <n v="3177.1"/>
    <n v="3177.0999999999995"/>
    <n v="0"/>
    <n v="0"/>
    <n v="0"/>
    <n v="0"/>
    <n v="0"/>
  </r>
  <r>
    <n v="2"/>
    <d v="2012-12-30T00:00:00"/>
    <d v="2013-01-12T00:00:00"/>
    <x v="11"/>
    <s v="G1N"/>
    <s v="GD10000000"/>
    <s v="GD0"/>
    <n v="13"/>
    <n v="111"/>
    <s v="LR600"/>
    <s v="HSA13"/>
    <m/>
    <m/>
    <m/>
    <m/>
    <m/>
    <m/>
    <x v="183"/>
    <n v="68064"/>
    <s v="73507"/>
    <x v="102"/>
    <x v="1"/>
    <s v="Non-executive"/>
    <s v="D608"/>
    <x v="1"/>
    <n v="1767.04"/>
    <n v="0"/>
    <n v="0"/>
    <n v="0"/>
    <n v="0"/>
    <n v="0"/>
    <n v="0"/>
    <n v="0"/>
    <n v="0"/>
    <n v="0"/>
    <n v="0"/>
    <n v="0"/>
    <n v="0"/>
    <n v="0"/>
    <n v="0"/>
    <n v="0"/>
    <n v="0"/>
    <n v="0"/>
    <n v="1.3"/>
    <n v="176.57"/>
    <n v="0"/>
    <n v="0"/>
    <n v="0"/>
    <n v="0"/>
    <n v="0"/>
    <n v="99.93"/>
    <n v="0"/>
    <n v="0"/>
    <n v="0"/>
    <n v="0"/>
    <n v="0"/>
    <n v="2.71"/>
    <n v="6.19"/>
    <n v="0"/>
    <n v="0"/>
    <n v="23.37"/>
    <n v="0"/>
    <n v="0"/>
    <n v="9.42"/>
    <n v="0"/>
    <n v="0"/>
    <n v="0"/>
    <n v="0"/>
    <n v="0"/>
    <n v="0"/>
    <n v="0"/>
    <n v="0"/>
    <n v="2086.5300000000002"/>
    <n v="2086.5299999999997"/>
    <n v="0"/>
    <n v="0"/>
    <n v="0"/>
    <n v="0"/>
    <n v="0"/>
  </r>
  <r>
    <n v="2"/>
    <d v="2012-12-30T00:00:00"/>
    <d v="2013-01-12T00:00:00"/>
    <x v="11"/>
    <s v="G1N"/>
    <s v="GO16000000"/>
    <s v="GD0"/>
    <n v="13"/>
    <n v="111"/>
    <s v="LR600"/>
    <s v="HSA13"/>
    <m/>
    <m/>
    <m/>
    <m/>
    <m/>
    <m/>
    <x v="122"/>
    <n v="63122"/>
    <s v="50752"/>
    <x v="69"/>
    <x v="1"/>
    <s v="Non-executive"/>
    <s v="D608"/>
    <x v="1"/>
    <n v="971.35"/>
    <n v="0"/>
    <n v="0"/>
    <n v="0"/>
    <n v="0"/>
    <n v="0"/>
    <n v="0"/>
    <n v="0"/>
    <n v="0"/>
    <n v="0"/>
    <n v="0"/>
    <n v="0"/>
    <n v="0"/>
    <n v="0"/>
    <n v="0"/>
    <n v="0"/>
    <n v="0"/>
    <n v="0"/>
    <n v="0.73"/>
    <n v="258.52999999999997"/>
    <n v="0"/>
    <n v="0"/>
    <n v="0"/>
    <n v="0"/>
    <n v="0"/>
    <n v="52.65"/>
    <n v="0"/>
    <n v="0"/>
    <n v="0"/>
    <n v="0"/>
    <n v="0"/>
    <n v="1.63"/>
    <n v="5.7"/>
    <n v="0"/>
    <n v="0"/>
    <n v="12.32"/>
    <n v="48.58"/>
    <n v="0"/>
    <n v="13.8"/>
    <n v="0"/>
    <n v="0"/>
    <n v="0"/>
    <n v="0"/>
    <n v="0"/>
    <n v="0"/>
    <n v="0"/>
    <n v="0"/>
    <n v="1365.29"/>
    <n v="1365.2900000000002"/>
    <n v="0"/>
    <n v="0"/>
    <n v="0"/>
    <n v="0"/>
    <n v="0"/>
  </r>
  <r>
    <n v="2"/>
    <d v="2012-12-30T00:00:00"/>
    <d v="2013-01-12T00:00:00"/>
    <x v="11"/>
    <s v="G1N"/>
    <s v="GD10000000"/>
    <s v="GD0"/>
    <n v="13"/>
    <n v="706"/>
    <s v="IDTC3"/>
    <s v="ID608"/>
    <m/>
    <m/>
    <m/>
    <m/>
    <m/>
    <m/>
    <x v="184"/>
    <n v="67170"/>
    <s v="71609"/>
    <x v="68"/>
    <x v="1"/>
    <s v="Non-executive"/>
    <s v="D608"/>
    <x v="1"/>
    <n v="272.77"/>
    <n v="0"/>
    <n v="0"/>
    <n v="0"/>
    <n v="0"/>
    <n v="0"/>
    <n v="0"/>
    <n v="0"/>
    <n v="0"/>
    <n v="0"/>
    <n v="0"/>
    <n v="0"/>
    <n v="0"/>
    <n v="0"/>
    <n v="0"/>
    <n v="0"/>
    <n v="0"/>
    <n v="0"/>
    <n v="0.19"/>
    <n v="24"/>
    <n v="0"/>
    <n v="0"/>
    <n v="0"/>
    <n v="0"/>
    <n v="0"/>
    <n v="16.420000000000002"/>
    <n v="0"/>
    <n v="0"/>
    <n v="0"/>
    <n v="0"/>
    <n v="0"/>
    <n v="0.39"/>
    <n v="0.92"/>
    <n v="0"/>
    <n v="0"/>
    <n v="3.83"/>
    <n v="13.63"/>
    <n v="0"/>
    <n v="1.27"/>
    <n v="0"/>
    <n v="0"/>
    <n v="0"/>
    <n v="0"/>
    <n v="0"/>
    <n v="0"/>
    <n v="0"/>
    <n v="0"/>
    <n v="333.42"/>
    <n v="333.41999999999996"/>
    <n v="0"/>
    <n v="0"/>
    <n v="0"/>
    <n v="0"/>
    <n v="0"/>
  </r>
  <r>
    <n v="2"/>
    <d v="2012-12-30T00:00:00"/>
    <d v="2013-01-12T00:00:00"/>
    <x v="11"/>
    <s v="G1N"/>
    <s v="GD10000000"/>
    <s v="GD0"/>
    <n v="13"/>
    <n v="8200"/>
    <s v="GD600"/>
    <n v="93812"/>
    <m/>
    <m/>
    <s v="21938A"/>
    <n v="12"/>
    <m/>
    <m/>
    <x v="208"/>
    <n v="65071"/>
    <s v="73583"/>
    <x v="62"/>
    <x v="1"/>
    <s v="Non-executive"/>
    <s v="D608"/>
    <x v="1"/>
    <n v="1860.86"/>
    <n v="0"/>
    <n v="0"/>
    <n v="0"/>
    <n v="0"/>
    <n v="0"/>
    <n v="0"/>
    <n v="0"/>
    <n v="0"/>
    <n v="0"/>
    <n v="0"/>
    <n v="0"/>
    <n v="0"/>
    <n v="0"/>
    <n v="0"/>
    <n v="0"/>
    <n v="0"/>
    <n v="0"/>
    <n v="1.51"/>
    <n v="161.84"/>
    <n v="0"/>
    <n v="0"/>
    <n v="0"/>
    <n v="0"/>
    <n v="0"/>
    <n v="112.03"/>
    <n v="0"/>
    <n v="0"/>
    <n v="0"/>
    <n v="0"/>
    <n v="0"/>
    <n v="2.71"/>
    <n v="6.19"/>
    <n v="0"/>
    <n v="0"/>
    <n v="26.2"/>
    <n v="93.04"/>
    <n v="0"/>
    <n v="8.6300000000000008"/>
    <n v="0"/>
    <n v="0"/>
    <n v="0"/>
    <n v="0"/>
    <n v="0"/>
    <n v="0"/>
    <n v="0"/>
    <n v="0"/>
    <n v="2273.0100000000002"/>
    <n v="2273.0099999999998"/>
    <n v="0"/>
    <n v="0"/>
    <n v="0"/>
    <n v="0"/>
    <n v="0"/>
  </r>
  <r>
    <n v="2"/>
    <d v="2012-12-30T00:00:00"/>
    <d v="2013-01-12T00:00:00"/>
    <x v="11"/>
    <s v="G1N"/>
    <s v="GD10000000"/>
    <s v="GD0"/>
    <n v="13"/>
    <n v="8200"/>
    <s v="GD600"/>
    <n v="93812"/>
    <m/>
    <m/>
    <s v="21938A"/>
    <n v="12"/>
    <m/>
    <m/>
    <x v="184"/>
    <n v="67170"/>
    <s v="71609"/>
    <x v="68"/>
    <x v="1"/>
    <s v="Non-executive"/>
    <s v="D608"/>
    <x v="1"/>
    <n v="636.51"/>
    <n v="0"/>
    <n v="0"/>
    <n v="0"/>
    <n v="0"/>
    <n v="0"/>
    <n v="0"/>
    <n v="0"/>
    <n v="0"/>
    <n v="0"/>
    <n v="0"/>
    <n v="0"/>
    <n v="0"/>
    <n v="0"/>
    <n v="0"/>
    <n v="0"/>
    <n v="0"/>
    <n v="0"/>
    <n v="0.47"/>
    <n v="56"/>
    <n v="0"/>
    <n v="0"/>
    <n v="0"/>
    <n v="0"/>
    <n v="0"/>
    <n v="38.299999999999997"/>
    <n v="0"/>
    <n v="0"/>
    <n v="0"/>
    <n v="0"/>
    <n v="0"/>
    <n v="0.95"/>
    <n v="2.16"/>
    <n v="0"/>
    <n v="0"/>
    <n v="8.9600000000000009"/>
    <n v="31.83"/>
    <n v="0"/>
    <n v="2.99"/>
    <n v="0"/>
    <n v="0"/>
    <n v="0"/>
    <n v="0"/>
    <n v="0"/>
    <n v="0"/>
    <n v="0"/>
    <n v="0"/>
    <n v="778.17"/>
    <n v="778.17000000000007"/>
    <n v="0"/>
    <n v="0"/>
    <n v="0"/>
    <n v="0"/>
    <n v="0"/>
  </r>
  <r>
    <n v="2"/>
    <d v="2012-12-30T00:00:00"/>
    <d v="2013-01-12T00:00:00"/>
    <x v="11"/>
    <s v="G1N"/>
    <s v="GD10000000"/>
    <s v="GD0"/>
    <n v="13"/>
    <n v="8200"/>
    <s v="GD600"/>
    <n v="93812"/>
    <m/>
    <m/>
    <s v="21938A"/>
    <n v="12"/>
    <m/>
    <m/>
    <x v="209"/>
    <n v="67406"/>
    <s v="47860"/>
    <x v="113"/>
    <x v="1"/>
    <s v="Non-executive"/>
    <s v="D608"/>
    <x v="1"/>
    <n v="2192.5300000000002"/>
    <n v="0"/>
    <n v="0"/>
    <n v="0"/>
    <n v="0"/>
    <n v="0"/>
    <n v="0"/>
    <n v="0"/>
    <n v="0"/>
    <n v="0"/>
    <n v="0"/>
    <n v="0"/>
    <n v="0"/>
    <n v="0"/>
    <n v="0"/>
    <n v="0"/>
    <n v="0"/>
    <n v="0"/>
    <n v="1.62"/>
    <n v="178.92"/>
    <n v="0"/>
    <n v="0"/>
    <n v="0"/>
    <n v="0"/>
    <n v="0"/>
    <n v="120.73"/>
    <n v="0"/>
    <n v="0"/>
    <n v="0"/>
    <n v="0"/>
    <n v="0"/>
    <n v="2.71"/>
    <n v="6.19"/>
    <n v="0"/>
    <n v="0"/>
    <n v="28.24"/>
    <n v="109.63"/>
    <n v="0"/>
    <n v="9.5399999999999991"/>
    <n v="0"/>
    <n v="0"/>
    <n v="0"/>
    <n v="0"/>
    <n v="0"/>
    <n v="0"/>
    <n v="0"/>
    <n v="0"/>
    <n v="2650.11"/>
    <n v="2650.11"/>
    <n v="0"/>
    <n v="0"/>
    <n v="0"/>
    <n v="0"/>
    <n v="0"/>
  </r>
  <r>
    <n v="2"/>
    <d v="2012-12-30T00:00:00"/>
    <d v="2013-01-12T00:00:00"/>
    <x v="11"/>
    <s v="G1N"/>
    <s v="GD10000000"/>
    <s v="GD0"/>
    <n v="13"/>
    <n v="8200"/>
    <s v="GD600"/>
    <s v="CAA13"/>
    <m/>
    <m/>
    <s v="31CAA1"/>
    <n v="13"/>
    <m/>
    <m/>
    <x v="114"/>
    <n v="37710"/>
    <s v="73535"/>
    <x v="64"/>
    <x v="1"/>
    <s v="Non-executive"/>
    <s v="D608"/>
    <x v="1"/>
    <n v="787.21"/>
    <n v="0"/>
    <n v="0"/>
    <n v="0"/>
    <n v="0"/>
    <n v="0"/>
    <n v="0"/>
    <n v="0"/>
    <n v="0"/>
    <n v="0"/>
    <n v="0"/>
    <n v="0"/>
    <n v="0"/>
    <n v="0"/>
    <n v="0"/>
    <n v="0"/>
    <n v="0"/>
    <n v="0"/>
    <n v="0.56000000000000005"/>
    <n v="0"/>
    <n v="0"/>
    <n v="0"/>
    <n v="0"/>
    <n v="0"/>
    <n v="0"/>
    <n v="48.8"/>
    <n v="0"/>
    <n v="0"/>
    <n v="0"/>
    <n v="0"/>
    <n v="0"/>
    <n v="0.54"/>
    <n v="1.24"/>
    <n v="0"/>
    <n v="0"/>
    <n v="11.42"/>
    <n v="39.36"/>
    <n v="0"/>
    <n v="0"/>
    <n v="0"/>
    <n v="0"/>
    <n v="0"/>
    <n v="0"/>
    <n v="0"/>
    <n v="0"/>
    <n v="0"/>
    <n v="0"/>
    <n v="889.13"/>
    <n v="889.12999999999988"/>
    <n v="0"/>
    <n v="0"/>
    <n v="0"/>
    <n v="0"/>
    <n v="0"/>
  </r>
  <r>
    <n v="2"/>
    <d v="2012-12-30T00:00:00"/>
    <d v="2013-01-12T00:00:00"/>
    <x v="11"/>
    <s v="G1N"/>
    <s v="GD10000000"/>
    <s v="GD0"/>
    <n v="13"/>
    <n v="8200"/>
    <s v="GD600"/>
    <s v="CAA13"/>
    <m/>
    <m/>
    <s v="31CAA1"/>
    <n v="13"/>
    <m/>
    <m/>
    <x v="116"/>
    <n v="40512"/>
    <s v="73508"/>
    <x v="58"/>
    <x v="1"/>
    <s v="Non-executive"/>
    <s v="D608"/>
    <x v="1"/>
    <n v="480.78"/>
    <n v="0"/>
    <n v="0"/>
    <n v="0"/>
    <n v="0"/>
    <n v="0"/>
    <n v="0"/>
    <n v="0"/>
    <n v="0"/>
    <n v="0"/>
    <n v="0"/>
    <n v="0"/>
    <n v="0"/>
    <n v="0"/>
    <n v="0"/>
    <n v="0"/>
    <n v="0"/>
    <n v="0"/>
    <n v="0.36"/>
    <n v="32.36"/>
    <n v="0"/>
    <n v="0"/>
    <n v="0"/>
    <n v="0"/>
    <n v="0"/>
    <n v="29.14"/>
    <n v="0"/>
    <n v="0"/>
    <n v="0"/>
    <n v="0"/>
    <n v="0"/>
    <n v="0.54"/>
    <n v="1.24"/>
    <n v="0"/>
    <n v="0"/>
    <n v="6.81"/>
    <n v="24.03"/>
    <n v="0"/>
    <n v="1.73"/>
    <n v="0"/>
    <n v="0"/>
    <n v="0"/>
    <n v="0"/>
    <n v="0"/>
    <n v="0"/>
    <n v="0"/>
    <n v="0"/>
    <n v="576.99"/>
    <n v="576.9899999999999"/>
    <n v="0"/>
    <n v="0"/>
    <n v="0"/>
    <n v="0"/>
    <n v="0"/>
  </r>
  <r>
    <n v="2"/>
    <d v="2012-12-30T00:00:00"/>
    <d v="2013-01-12T00:00:00"/>
    <x v="11"/>
    <s v="G1N"/>
    <s v="GD10000000"/>
    <s v="GD0"/>
    <n v="13"/>
    <n v="8200"/>
    <s v="GD600"/>
    <s v="CAA13"/>
    <m/>
    <m/>
    <s v="31CAA1"/>
    <n v="13"/>
    <m/>
    <m/>
    <x v="117"/>
    <n v="44045"/>
    <s v="48038"/>
    <x v="58"/>
    <x v="1"/>
    <s v="Non-executive"/>
    <s v="D608"/>
    <x v="1"/>
    <n v="0"/>
    <n v="0"/>
    <n v="0"/>
    <n v="0"/>
    <n v="0"/>
    <n v="153.19"/>
    <n v="0"/>
    <n v="0"/>
    <n v="0"/>
    <n v="0"/>
    <n v="0"/>
    <n v="0"/>
    <n v="0"/>
    <n v="0"/>
    <n v="0"/>
    <n v="0"/>
    <n v="0"/>
    <n v="0"/>
    <n v="0.38"/>
    <n v="93.55"/>
    <n v="0"/>
    <n v="0"/>
    <n v="0"/>
    <n v="0"/>
    <n v="0"/>
    <n v="7.56"/>
    <n v="0"/>
    <n v="0"/>
    <n v="0"/>
    <n v="0"/>
    <n v="0"/>
    <n v="0.6"/>
    <n v="1.75"/>
    <n v="0"/>
    <n v="0"/>
    <n v="1.77"/>
    <n v="7.66"/>
    <n v="0"/>
    <n v="4.99"/>
    <n v="0"/>
    <n v="0"/>
    <n v="0"/>
    <n v="0"/>
    <n v="0"/>
    <n v="0"/>
    <n v="0"/>
    <n v="0"/>
    <n v="271.45"/>
    <n v="271.45"/>
    <n v="0"/>
    <n v="0"/>
    <n v="0"/>
    <n v="0"/>
    <n v="0"/>
  </r>
  <r>
    <n v="2"/>
    <d v="2012-12-30T00:00:00"/>
    <d v="2013-01-12T00:00:00"/>
    <x v="11"/>
    <s v="G1N"/>
    <s v="GD10000000"/>
    <s v="GD0"/>
    <n v="13"/>
    <n v="8200"/>
    <s v="GD600"/>
    <s v="CAA13"/>
    <m/>
    <m/>
    <s v="31CAA1"/>
    <n v="13"/>
    <m/>
    <m/>
    <x v="119"/>
    <n v="57062"/>
    <s v="47421"/>
    <x v="162"/>
    <x v="1"/>
    <s v="Non-executive"/>
    <s v="D608"/>
    <x v="1"/>
    <n v="480.76"/>
    <n v="0"/>
    <n v="0"/>
    <n v="0"/>
    <n v="0"/>
    <n v="0"/>
    <n v="0"/>
    <n v="0"/>
    <n v="0"/>
    <n v="0"/>
    <n v="0"/>
    <n v="0"/>
    <n v="0"/>
    <n v="0"/>
    <n v="0"/>
    <n v="0"/>
    <n v="0"/>
    <n v="0"/>
    <n v="0.36"/>
    <n v="0"/>
    <n v="0"/>
    <n v="0"/>
    <n v="0"/>
    <n v="0"/>
    <n v="0"/>
    <n v="29.81"/>
    <n v="0"/>
    <n v="0"/>
    <n v="0"/>
    <n v="0"/>
    <n v="0"/>
    <n v="0.54"/>
    <n v="1.24"/>
    <n v="0"/>
    <n v="0"/>
    <n v="6.97"/>
    <n v="24.04"/>
    <n v="0"/>
    <n v="0"/>
    <n v="0"/>
    <n v="0"/>
    <n v="0"/>
    <n v="0"/>
    <n v="0"/>
    <n v="0"/>
    <n v="0"/>
    <n v="0"/>
    <n v="543.72"/>
    <n v="543.72"/>
    <n v="0"/>
    <n v="0"/>
    <n v="0"/>
    <n v="0"/>
    <n v="0"/>
  </r>
  <r>
    <n v="2"/>
    <d v="2012-12-30T00:00:00"/>
    <d v="2013-01-12T00:00:00"/>
    <x v="11"/>
    <s v="G1N"/>
    <s v="GD10000000"/>
    <s v="GD0"/>
    <n v="13"/>
    <n v="8200"/>
    <s v="GD600"/>
    <s v="CAA13"/>
    <m/>
    <m/>
    <s v="31CAA1"/>
    <n v="13"/>
    <m/>
    <m/>
    <x v="120"/>
    <n v="61802"/>
    <s v="912"/>
    <x v="58"/>
    <x v="1"/>
    <s v="Non-executive"/>
    <s v="D608"/>
    <x v="1"/>
    <n v="480.76"/>
    <n v="0"/>
    <n v="0"/>
    <n v="0"/>
    <n v="0"/>
    <n v="0"/>
    <n v="0"/>
    <n v="0"/>
    <n v="0"/>
    <n v="0"/>
    <n v="0"/>
    <n v="0"/>
    <n v="0"/>
    <n v="0"/>
    <n v="0"/>
    <n v="0"/>
    <n v="0"/>
    <n v="0"/>
    <n v="0.36"/>
    <n v="32.36"/>
    <n v="0"/>
    <n v="0"/>
    <n v="0"/>
    <n v="0"/>
    <n v="0"/>
    <n v="27.86"/>
    <n v="0"/>
    <n v="0"/>
    <n v="0"/>
    <n v="0"/>
    <n v="0"/>
    <n v="0.54"/>
    <n v="1.24"/>
    <n v="0"/>
    <n v="0"/>
    <n v="6.52"/>
    <n v="24.04"/>
    <n v="0"/>
    <n v="1.73"/>
    <n v="0"/>
    <n v="0"/>
    <n v="0"/>
    <n v="0"/>
    <n v="0"/>
    <n v="0"/>
    <n v="0"/>
    <n v="0"/>
    <n v="575.41"/>
    <n v="575.41"/>
    <n v="0"/>
    <n v="0"/>
    <n v="0"/>
    <n v="0"/>
    <n v="0"/>
  </r>
  <r>
    <n v="2"/>
    <d v="2012-12-30T00:00:00"/>
    <d v="2013-01-12T00:00:00"/>
    <x v="11"/>
    <s v="G1N"/>
    <s v="GD10000000"/>
    <s v="GD0"/>
    <n v="13"/>
    <n v="8200"/>
    <s v="GD600"/>
    <s v="DCV11"/>
    <m/>
    <m/>
    <s v="13DCV1"/>
    <n v="11"/>
    <m/>
    <m/>
    <x v="111"/>
    <n v="4351"/>
    <s v="44122"/>
    <x v="62"/>
    <x v="1"/>
    <s v="Non-executive"/>
    <s v="D608"/>
    <x v="1"/>
    <n v="160.68"/>
    <n v="0"/>
    <n v="0"/>
    <n v="0"/>
    <n v="0"/>
    <n v="0"/>
    <n v="0"/>
    <n v="0"/>
    <n v="0"/>
    <n v="0"/>
    <n v="0"/>
    <n v="0"/>
    <n v="0"/>
    <n v="0"/>
    <n v="0"/>
    <n v="0"/>
    <n v="0"/>
    <n v="0"/>
    <n v="0.12"/>
    <n v="8.1"/>
    <n v="0"/>
    <n v="0"/>
    <n v="0"/>
    <n v="0"/>
    <n v="0"/>
    <n v="9.68"/>
    <n v="0"/>
    <n v="0"/>
    <n v="0"/>
    <n v="0"/>
    <n v="0"/>
    <n v="0.14000000000000001"/>
    <n v="0.3"/>
    <n v="0"/>
    <n v="0"/>
    <n v="2.2599999999999998"/>
    <n v="8.0399999999999991"/>
    <n v="0"/>
    <n v="0.43"/>
    <n v="0"/>
    <n v="0"/>
    <n v="0"/>
    <n v="0"/>
    <n v="0"/>
    <n v="0"/>
    <n v="0"/>
    <n v="0"/>
    <n v="189.75"/>
    <n v="189.75"/>
    <n v="0"/>
    <n v="0"/>
    <n v="0"/>
    <n v="0"/>
    <n v="0"/>
  </r>
  <r>
    <n v="2"/>
    <d v="2012-12-30T00:00:00"/>
    <d v="2013-01-12T00:00:00"/>
    <x v="11"/>
    <s v="G1N"/>
    <s v="GD10000000"/>
    <s v="GD0"/>
    <n v="13"/>
    <n v="8200"/>
    <s v="GD600"/>
    <s v="DCV11"/>
    <m/>
    <m/>
    <s v="13DCV1"/>
    <n v="11"/>
    <m/>
    <m/>
    <x v="115"/>
    <n v="40509"/>
    <s v="73522"/>
    <x v="65"/>
    <x v="1"/>
    <s v="Non-executive"/>
    <s v="D608"/>
    <x v="1"/>
    <n v="305.45999999999998"/>
    <n v="0"/>
    <n v="0"/>
    <n v="0"/>
    <n v="0"/>
    <n v="0"/>
    <n v="0"/>
    <n v="0"/>
    <n v="0"/>
    <n v="0"/>
    <n v="0"/>
    <n v="0"/>
    <n v="0"/>
    <n v="0"/>
    <n v="0"/>
    <n v="0"/>
    <n v="0"/>
    <n v="0"/>
    <n v="0.22"/>
    <n v="51.71"/>
    <n v="0"/>
    <n v="0"/>
    <n v="0"/>
    <n v="0"/>
    <n v="0"/>
    <n v="17.87"/>
    <n v="0"/>
    <n v="0"/>
    <n v="0"/>
    <n v="0"/>
    <n v="0"/>
    <n v="0.33"/>
    <n v="1.1399999999999999"/>
    <n v="0"/>
    <n v="0"/>
    <n v="4.18"/>
    <n v="15.28"/>
    <n v="0"/>
    <n v="2.76"/>
    <n v="0"/>
    <n v="0"/>
    <n v="0"/>
    <n v="0"/>
    <n v="0"/>
    <n v="0"/>
    <n v="0"/>
    <n v="0"/>
    <n v="398.95"/>
    <n v="398.94999999999993"/>
    <n v="0"/>
    <n v="0"/>
    <n v="0"/>
    <n v="0"/>
    <n v="0"/>
  </r>
  <r>
    <n v="2"/>
    <d v="2012-12-30T00:00:00"/>
    <d v="2013-01-12T00:00:00"/>
    <x v="11"/>
    <s v="G1N"/>
    <s v="GD10000000"/>
    <s v="GD0"/>
    <n v="13"/>
    <n v="8200"/>
    <s v="GD600"/>
    <s v="FDS13"/>
    <m/>
    <m/>
    <s v="FDSAL1"/>
    <n v="13"/>
    <m/>
    <m/>
    <x v="178"/>
    <n v="45358"/>
    <s v="73506"/>
    <x v="58"/>
    <x v="1"/>
    <s v="Non-executive"/>
    <s v="D608"/>
    <x v="1"/>
    <n v="506.19"/>
    <n v="0"/>
    <n v="0"/>
    <n v="0"/>
    <n v="0"/>
    <n v="0"/>
    <n v="0"/>
    <n v="0"/>
    <n v="0"/>
    <n v="0"/>
    <n v="0"/>
    <n v="0"/>
    <n v="0"/>
    <n v="0"/>
    <n v="0"/>
    <n v="0"/>
    <n v="0"/>
    <n v="0"/>
    <n v="0.37"/>
    <n v="0"/>
    <n v="0"/>
    <n v="0"/>
    <n v="0"/>
    <n v="0"/>
    <n v="0"/>
    <n v="30.79"/>
    <n v="0"/>
    <n v="0"/>
    <n v="0"/>
    <n v="0"/>
    <n v="0"/>
    <n v="0.68"/>
    <n v="1.54"/>
    <n v="0"/>
    <n v="0"/>
    <n v="7.2"/>
    <n v="25.31"/>
    <n v="0"/>
    <n v="0"/>
    <n v="0"/>
    <n v="0"/>
    <n v="0"/>
    <n v="0"/>
    <n v="0"/>
    <n v="0"/>
    <n v="0"/>
    <n v="0"/>
    <n v="572.08000000000004"/>
    <n v="572.07999999999993"/>
    <n v="0"/>
    <n v="0"/>
    <n v="0"/>
    <n v="0"/>
    <n v="0"/>
  </r>
  <r>
    <n v="2"/>
    <d v="2012-12-30T00:00:00"/>
    <d v="2013-01-12T00:00:00"/>
    <x v="11"/>
    <s v="G1N"/>
    <s v="GD10000000"/>
    <s v="GD0"/>
    <n v="13"/>
    <n v="8200"/>
    <s v="GD600"/>
    <s v="FFV13"/>
    <m/>
    <m/>
    <s v="31FFV1"/>
    <n v="13"/>
    <m/>
    <m/>
    <x v="110"/>
    <n v="3679"/>
    <s v="46053"/>
    <x v="58"/>
    <x v="1"/>
    <s v="Non-executive"/>
    <s v="D608"/>
    <x v="1"/>
    <n v="810.7"/>
    <n v="0"/>
    <n v="0"/>
    <n v="0"/>
    <n v="0"/>
    <n v="0"/>
    <n v="0"/>
    <n v="0"/>
    <n v="0"/>
    <n v="0"/>
    <n v="0"/>
    <n v="0"/>
    <n v="0"/>
    <n v="0"/>
    <n v="0"/>
    <n v="0"/>
    <n v="0"/>
    <n v="0"/>
    <n v="0.59"/>
    <n v="153.08000000000001"/>
    <n v="0"/>
    <n v="0"/>
    <n v="0"/>
    <n v="0"/>
    <n v="0"/>
    <n v="47.1"/>
    <n v="0"/>
    <n v="0"/>
    <n v="0"/>
    <n v="0"/>
    <n v="0"/>
    <n v="0.98"/>
    <n v="3.42"/>
    <n v="0"/>
    <n v="0"/>
    <n v="11.02"/>
    <n v="40.54"/>
    <n v="0"/>
    <n v="8.17"/>
    <n v="0"/>
    <n v="0"/>
    <n v="0"/>
    <n v="0"/>
    <n v="0"/>
    <n v="0"/>
    <n v="0"/>
    <n v="0"/>
    <n v="1075.5999999999999"/>
    <n v="1075.6000000000001"/>
    <n v="0"/>
    <n v="0"/>
    <n v="0"/>
    <n v="0"/>
    <n v="0"/>
  </r>
  <r>
    <n v="2"/>
    <d v="2012-12-30T00:00:00"/>
    <d v="2013-01-12T00:00:00"/>
    <x v="11"/>
    <s v="G1N"/>
    <s v="GD10000000"/>
    <s v="GD0"/>
    <n v="13"/>
    <n v="8200"/>
    <s v="GD600"/>
    <s v="FFV13"/>
    <m/>
    <m/>
    <s v="31FFV1"/>
    <n v="13"/>
    <m/>
    <m/>
    <x v="221"/>
    <n v="12371"/>
    <s v="40781"/>
    <x v="63"/>
    <x v="1"/>
    <s v="Non-executive"/>
    <s v="D608"/>
    <x v="1"/>
    <n v="0"/>
    <n v="0"/>
    <n v="0"/>
    <n v="0"/>
    <n v="0"/>
    <n v="810.68"/>
    <n v="0"/>
    <n v="0"/>
    <n v="0"/>
    <n v="0"/>
    <n v="0"/>
    <n v="0"/>
    <n v="0"/>
    <n v="0"/>
    <n v="0"/>
    <n v="0"/>
    <n v="0"/>
    <n v="0"/>
    <n v="0.59"/>
    <n v="155.12"/>
    <n v="0"/>
    <n v="0"/>
    <n v="0"/>
    <n v="0"/>
    <n v="0"/>
    <n v="47.05"/>
    <n v="0"/>
    <n v="0"/>
    <n v="0"/>
    <n v="0"/>
    <n v="0"/>
    <n v="0.9"/>
    <n v="2.64"/>
    <n v="0"/>
    <n v="0"/>
    <n v="11.01"/>
    <n v="40.54"/>
    <n v="0"/>
    <n v="8.2799999999999994"/>
    <n v="0"/>
    <n v="0"/>
    <n v="0"/>
    <n v="0"/>
    <n v="0"/>
    <n v="0"/>
    <n v="0"/>
    <n v="0"/>
    <n v="1076.81"/>
    <n v="1076.81"/>
    <n v="0"/>
    <n v="0"/>
    <n v="0"/>
    <n v="0"/>
    <n v="0"/>
  </r>
  <r>
    <n v="2"/>
    <d v="2012-12-30T00:00:00"/>
    <d v="2013-01-12T00:00:00"/>
    <x v="11"/>
    <s v="G1N"/>
    <s v="GD10000000"/>
    <s v="GD0"/>
    <n v="13"/>
    <n v="8200"/>
    <s v="GD600"/>
    <s v="FFV13"/>
    <m/>
    <m/>
    <s v="31FFV1"/>
    <n v="13"/>
    <m/>
    <m/>
    <x v="112"/>
    <n v="20751"/>
    <s v="19399"/>
    <x v="63"/>
    <x v="1"/>
    <s v="Non-executive"/>
    <s v="D608"/>
    <x v="1"/>
    <n v="833.07"/>
    <n v="0"/>
    <n v="0"/>
    <n v="0"/>
    <n v="0"/>
    <n v="0"/>
    <n v="0"/>
    <n v="0"/>
    <n v="0"/>
    <n v="0"/>
    <n v="0"/>
    <n v="0"/>
    <n v="0"/>
    <n v="0"/>
    <n v="0"/>
    <n v="0"/>
    <n v="0"/>
    <n v="0"/>
    <n v="1.68"/>
    <n v="121"/>
    <n v="0"/>
    <n v="0"/>
    <n v="0"/>
    <n v="0"/>
    <n v="0"/>
    <n v="0"/>
    <n v="0"/>
    <n v="0"/>
    <n v="0"/>
    <n v="58.32"/>
    <n v="0"/>
    <n v="0.9"/>
    <n v="2.64"/>
    <n v="0"/>
    <n v="0"/>
    <n v="0"/>
    <n v="0"/>
    <n v="0"/>
    <n v="0"/>
    <n v="0"/>
    <n v="0"/>
    <n v="0"/>
    <n v="0"/>
    <n v="0"/>
    <n v="0"/>
    <n v="0"/>
    <n v="0"/>
    <n v="1017.61"/>
    <n v="1017.61"/>
    <n v="0"/>
    <n v="0"/>
    <n v="0"/>
    <n v="0"/>
    <n v="0"/>
  </r>
  <r>
    <n v="2"/>
    <d v="2012-12-30T00:00:00"/>
    <d v="2013-01-12T00:00:00"/>
    <x v="11"/>
    <s v="G1N"/>
    <s v="GO16000000"/>
    <s v="GD0"/>
    <n v="13"/>
    <n v="8200"/>
    <s v="GD600"/>
    <s v="FFV13"/>
    <m/>
    <m/>
    <s v="31FFV1"/>
    <n v="13"/>
    <m/>
    <m/>
    <x v="122"/>
    <n v="63122"/>
    <s v="50752"/>
    <x v="69"/>
    <x v="1"/>
    <s v="Non-executive"/>
    <s v="D608"/>
    <x v="1"/>
    <n v="582.80999999999995"/>
    <n v="0"/>
    <n v="0"/>
    <n v="0"/>
    <n v="0"/>
    <n v="0"/>
    <n v="0"/>
    <n v="0"/>
    <n v="0"/>
    <n v="0"/>
    <n v="0"/>
    <n v="0"/>
    <n v="0"/>
    <n v="0"/>
    <n v="0"/>
    <n v="0"/>
    <n v="0"/>
    <n v="0"/>
    <n v="0.43"/>
    <n v="155.12"/>
    <n v="0"/>
    <n v="0"/>
    <n v="0"/>
    <n v="0"/>
    <n v="0"/>
    <n v="31.6"/>
    <n v="0"/>
    <n v="0"/>
    <n v="0"/>
    <n v="0"/>
    <n v="0"/>
    <n v="0.98"/>
    <n v="3.41"/>
    <n v="0"/>
    <n v="0"/>
    <n v="7.4"/>
    <n v="29.14"/>
    <n v="0"/>
    <n v="8.2799999999999994"/>
    <n v="0"/>
    <n v="0"/>
    <n v="0"/>
    <n v="0"/>
    <n v="0"/>
    <n v="0"/>
    <n v="0"/>
    <n v="0"/>
    <n v="819.17"/>
    <n v="819.16999999999985"/>
    <n v="0"/>
    <n v="0"/>
    <n v="0"/>
    <n v="0"/>
    <n v="0"/>
  </r>
  <r>
    <n v="2"/>
    <d v="2012-12-30T00:00:00"/>
    <d v="2013-01-12T00:00:00"/>
    <x v="11"/>
    <s v="G1N"/>
    <s v="GD10000000"/>
    <s v="GD0"/>
    <n v="13"/>
    <n v="8200"/>
    <s v="GD600"/>
    <s v="HFK12"/>
    <m/>
    <m/>
    <s v="22HHFK"/>
    <n v="12"/>
    <m/>
    <m/>
    <x v="374"/>
    <n v="70671"/>
    <s v="76785"/>
    <x v="163"/>
    <x v="1"/>
    <s v="Non-executive"/>
    <s v="D608"/>
    <x v="1"/>
    <n v="2627.66"/>
    <n v="0"/>
    <n v="0"/>
    <n v="0"/>
    <n v="0"/>
    <n v="0"/>
    <n v="0"/>
    <n v="0"/>
    <n v="0"/>
    <n v="0"/>
    <n v="0"/>
    <n v="0"/>
    <n v="0"/>
    <n v="0"/>
    <n v="0"/>
    <n v="0"/>
    <n v="0"/>
    <n v="0"/>
    <n v="1.92"/>
    <n v="178.92"/>
    <n v="0"/>
    <n v="0"/>
    <n v="0"/>
    <n v="0"/>
    <n v="0"/>
    <n v="156.81"/>
    <n v="0"/>
    <n v="0"/>
    <n v="0"/>
    <n v="0"/>
    <n v="0"/>
    <n v="2.71"/>
    <n v="6.19"/>
    <n v="0"/>
    <n v="0"/>
    <n v="36.68"/>
    <n v="0"/>
    <n v="0"/>
    <n v="9.5399999999999991"/>
    <n v="0"/>
    <n v="0"/>
    <n v="0"/>
    <n v="0"/>
    <n v="0"/>
    <n v="0"/>
    <n v="0"/>
    <n v="0"/>
    <n v="3020.43"/>
    <n v="3020.43"/>
    <n v="0"/>
    <n v="0"/>
    <n v="0"/>
    <n v="0"/>
    <n v="0"/>
  </r>
  <r>
    <n v="2"/>
    <d v="2012-12-30T00:00:00"/>
    <d v="2013-01-12T00:00:00"/>
    <x v="11"/>
    <s v="G1N"/>
    <s v="GD10000000"/>
    <s v="GD0"/>
    <n v="13"/>
    <n v="8200"/>
    <s v="GD600"/>
    <s v="PRE11"/>
    <m/>
    <m/>
    <s v="03PREP"/>
    <n v="11"/>
    <m/>
    <m/>
    <x v="176"/>
    <n v="56327"/>
    <s v="75538"/>
    <x v="98"/>
    <x v="1"/>
    <s v="Non-executive"/>
    <s v="D608"/>
    <x v="1"/>
    <n v="296.13"/>
    <n v="0"/>
    <n v="0"/>
    <n v="0"/>
    <n v="0"/>
    <n v="0"/>
    <n v="0"/>
    <n v="0"/>
    <n v="0"/>
    <n v="0"/>
    <n v="0"/>
    <n v="0"/>
    <n v="0"/>
    <n v="0"/>
    <n v="0"/>
    <n v="0"/>
    <n v="0"/>
    <n v="0"/>
    <n v="0.22"/>
    <n v="16.18"/>
    <n v="0"/>
    <n v="0"/>
    <n v="0"/>
    <n v="0"/>
    <n v="0"/>
    <n v="17.78"/>
    <n v="0"/>
    <n v="0"/>
    <n v="0"/>
    <n v="0"/>
    <n v="0"/>
    <n v="0.28000000000000003"/>
    <n v="0.62"/>
    <n v="0"/>
    <n v="0"/>
    <n v="4.1500000000000004"/>
    <n v="14.8"/>
    <n v="0"/>
    <n v="0.86"/>
    <n v="0"/>
    <n v="0"/>
    <n v="0"/>
    <n v="0"/>
    <n v="0"/>
    <n v="0"/>
    <n v="0"/>
    <n v="0"/>
    <n v="351.02"/>
    <n v="351.02000000000004"/>
    <n v="0"/>
    <n v="0"/>
    <n v="0"/>
    <n v="0"/>
    <n v="0"/>
  </r>
  <r>
    <n v="2"/>
    <d v="2012-12-30T00:00:00"/>
    <d v="2013-01-12T00:00:00"/>
    <x v="11"/>
    <s v="G1N"/>
    <s v="GD10000000"/>
    <s v="GD0"/>
    <n v="13"/>
    <n v="8200"/>
    <s v="GD600"/>
    <s v="PRE11"/>
    <m/>
    <m/>
    <s v="03PREP"/>
    <n v="11"/>
    <m/>
    <m/>
    <x v="184"/>
    <n v="67170"/>
    <s v="71609"/>
    <x v="68"/>
    <x v="1"/>
    <s v="Non-executive"/>
    <s v="D608"/>
    <x v="1"/>
    <n v="909.3"/>
    <n v="0"/>
    <n v="0"/>
    <n v="0"/>
    <n v="0"/>
    <n v="0"/>
    <n v="0"/>
    <n v="0"/>
    <n v="0"/>
    <n v="0"/>
    <n v="0"/>
    <n v="0"/>
    <n v="0"/>
    <n v="0"/>
    <n v="0"/>
    <n v="0"/>
    <n v="0"/>
    <n v="0"/>
    <n v="0.69"/>
    <n v="80.02"/>
    <n v="0"/>
    <n v="0"/>
    <n v="0"/>
    <n v="0"/>
    <n v="0"/>
    <n v="54.73"/>
    <n v="0"/>
    <n v="0"/>
    <n v="0"/>
    <n v="0"/>
    <n v="0"/>
    <n v="1.37"/>
    <n v="3.11"/>
    <n v="0"/>
    <n v="0"/>
    <n v="12.8"/>
    <n v="45.47"/>
    <n v="0"/>
    <n v="4.2699999999999996"/>
    <n v="0"/>
    <n v="0"/>
    <n v="0"/>
    <n v="0"/>
    <n v="0"/>
    <n v="0"/>
    <n v="0"/>
    <n v="0"/>
    <n v="1111.76"/>
    <n v="1111.7599999999998"/>
    <n v="0"/>
    <n v="0"/>
    <n v="0"/>
    <n v="0"/>
    <n v="0"/>
  </r>
  <r>
    <n v="2"/>
    <d v="2012-12-30T00:00:00"/>
    <d v="2013-01-12T00:00:00"/>
    <x v="11"/>
    <s v="G1N"/>
    <s v="GD10000000"/>
    <s v="GD0"/>
    <n v="13"/>
    <n v="8200"/>
    <s v="GD600"/>
    <s v="PRE11"/>
    <m/>
    <m/>
    <s v="03PREP"/>
    <n v="11"/>
    <m/>
    <m/>
    <x v="375"/>
    <n v="71180"/>
    <s v="73481"/>
    <x v="165"/>
    <x v="1"/>
    <s v="Non-executive"/>
    <s v="D608"/>
    <x v="1"/>
    <n v="2403.8000000000002"/>
    <n v="0"/>
    <n v="0"/>
    <n v="0"/>
    <n v="0"/>
    <n v="0"/>
    <n v="0"/>
    <n v="0"/>
    <n v="0"/>
    <n v="0"/>
    <n v="0"/>
    <n v="0"/>
    <n v="0"/>
    <n v="0"/>
    <n v="0"/>
    <n v="0"/>
    <n v="0"/>
    <n v="0"/>
    <n v="1.76"/>
    <n v="0"/>
    <n v="0"/>
    <n v="0"/>
    <n v="0"/>
    <n v="0"/>
    <n v="0"/>
    <n v="149.04"/>
    <n v="0"/>
    <n v="0"/>
    <n v="0"/>
    <n v="0"/>
    <n v="0"/>
    <n v="0"/>
    <n v="0"/>
    <n v="0"/>
    <n v="0"/>
    <n v="34.86"/>
    <n v="0"/>
    <n v="0"/>
    <n v="0"/>
    <n v="0"/>
    <n v="0"/>
    <n v="0"/>
    <n v="0"/>
    <n v="0"/>
    <n v="0"/>
    <n v="0"/>
    <n v="0"/>
    <n v="2589.46"/>
    <n v="2589.4600000000005"/>
    <n v="0"/>
    <n v="0"/>
    <n v="0"/>
    <n v="0"/>
    <n v="0"/>
  </r>
  <r>
    <n v="2"/>
    <d v="2012-12-30T00:00:00"/>
    <d v="2013-01-12T00:00:00"/>
    <x v="11"/>
    <s v="G1N"/>
    <s v="GD10000000"/>
    <s v="GD0"/>
    <n v="13"/>
    <n v="8200"/>
    <s v="GD600"/>
    <s v="PRE13"/>
    <m/>
    <m/>
    <s v="03PREP"/>
    <n v="13"/>
    <m/>
    <m/>
    <x v="371"/>
    <n v="70409"/>
    <s v="75539"/>
    <x v="62"/>
    <x v="1"/>
    <s v="Non-executive"/>
    <s v="D608"/>
    <x v="1"/>
    <n v="213.01"/>
    <n v="0"/>
    <n v="0"/>
    <n v="0"/>
    <n v="0"/>
    <n v="0"/>
    <n v="0"/>
    <n v="0"/>
    <n v="0"/>
    <n v="0"/>
    <n v="0"/>
    <n v="0"/>
    <n v="0"/>
    <n v="0"/>
    <n v="0"/>
    <n v="0"/>
    <n v="0"/>
    <n v="0"/>
    <n v="0"/>
    <n v="16.18"/>
    <n v="0"/>
    <n v="0"/>
    <n v="0"/>
    <n v="0"/>
    <n v="0"/>
    <n v="12.88"/>
    <n v="0"/>
    <n v="0"/>
    <n v="0"/>
    <n v="0"/>
    <n v="0"/>
    <n v="0.27"/>
    <n v="0.62"/>
    <n v="0"/>
    <n v="0"/>
    <n v="3.01"/>
    <n v="0"/>
    <n v="0"/>
    <n v="0.86"/>
    <n v="0"/>
    <n v="0"/>
    <n v="0"/>
    <n v="0"/>
    <n v="0"/>
    <n v="0"/>
    <n v="0"/>
    <n v="0"/>
    <n v="246.83"/>
    <n v="246.83"/>
    <n v="0"/>
    <n v="0"/>
    <n v="0"/>
    <n v="0"/>
    <n v="0"/>
  </r>
  <r>
    <n v="2"/>
    <d v="2012-12-30T00:00:00"/>
    <d v="2013-01-12T00:00:00"/>
    <x v="11"/>
    <s v="G1N"/>
    <s v="GD10000000"/>
    <s v="GD0"/>
    <n v="13"/>
    <n v="8200"/>
    <s v="GD600"/>
    <s v="SAE12"/>
    <m/>
    <m/>
    <s v="21SAE1"/>
    <n v="12"/>
    <m/>
    <m/>
    <x v="210"/>
    <n v="67342"/>
    <s v="23315"/>
    <x v="58"/>
    <x v="1"/>
    <s v="Non-executive"/>
    <s v="D608"/>
    <x v="1"/>
    <n v="1942.7"/>
    <n v="0"/>
    <n v="0"/>
    <n v="0"/>
    <n v="0"/>
    <n v="0"/>
    <n v="0"/>
    <n v="0"/>
    <n v="0"/>
    <n v="0"/>
    <n v="0"/>
    <n v="0"/>
    <n v="0"/>
    <n v="0"/>
    <n v="0"/>
    <n v="0"/>
    <n v="0"/>
    <n v="0"/>
    <n v="0"/>
    <n v="0"/>
    <n v="0"/>
    <n v="0"/>
    <n v="0"/>
    <n v="0"/>
    <n v="0"/>
    <n v="115.08"/>
    <n v="0"/>
    <n v="0"/>
    <n v="0"/>
    <n v="0"/>
    <n v="0"/>
    <n v="0"/>
    <n v="0"/>
    <n v="0"/>
    <n v="0"/>
    <n v="26.92"/>
    <n v="97.14"/>
    <n v="0"/>
    <n v="0"/>
    <n v="0"/>
    <n v="0"/>
    <n v="0"/>
    <n v="0"/>
    <n v="0"/>
    <n v="0"/>
    <n v="0"/>
    <n v="0"/>
    <n v="2181.84"/>
    <n v="2181.84"/>
    <n v="0"/>
    <n v="0"/>
    <n v="0"/>
    <n v="0"/>
    <n v="0"/>
  </r>
  <r>
    <n v="2"/>
    <d v="2012-12-30T00:00:00"/>
    <d v="2013-01-12T00:00:00"/>
    <x v="11"/>
    <s v="G1N"/>
    <s v="GD10000000"/>
    <s v="GD0"/>
    <n v="13"/>
    <n v="8200"/>
    <s v="GD600"/>
    <s v="SAE13"/>
    <m/>
    <m/>
    <s v="31SAE1"/>
    <n v="13"/>
    <m/>
    <m/>
    <x v="111"/>
    <n v="4351"/>
    <s v="44122"/>
    <x v="62"/>
    <x v="1"/>
    <s v="Non-executive"/>
    <s v="D608"/>
    <x v="1"/>
    <n v="642.70000000000005"/>
    <n v="0"/>
    <n v="0"/>
    <n v="0"/>
    <n v="0"/>
    <n v="0"/>
    <n v="0"/>
    <n v="0"/>
    <n v="0"/>
    <n v="0"/>
    <n v="0"/>
    <n v="0"/>
    <n v="0"/>
    <n v="0"/>
    <n v="0"/>
    <n v="0"/>
    <n v="0"/>
    <n v="0"/>
    <n v="0.47"/>
    <n v="32.36"/>
    <n v="0"/>
    <n v="0"/>
    <n v="0"/>
    <n v="0"/>
    <n v="0"/>
    <n v="38.700000000000003"/>
    <n v="0"/>
    <n v="0"/>
    <n v="0"/>
    <n v="0"/>
    <n v="0"/>
    <n v="0.54"/>
    <n v="1.24"/>
    <n v="0"/>
    <n v="0"/>
    <n v="9.0399999999999991"/>
    <n v="32.14"/>
    <n v="0"/>
    <n v="1.73"/>
    <n v="0"/>
    <n v="0"/>
    <n v="0"/>
    <n v="0"/>
    <n v="0"/>
    <n v="0"/>
    <n v="0"/>
    <n v="0"/>
    <n v="758.92"/>
    <n v="758.92000000000007"/>
    <n v="0"/>
    <n v="0"/>
    <n v="0"/>
    <n v="0"/>
    <n v="0"/>
  </r>
  <r>
    <n v="2"/>
    <d v="2012-12-30T00:00:00"/>
    <d v="2013-01-12T00:00:00"/>
    <x v="11"/>
    <s v="G1N"/>
    <s v="GD10000000"/>
    <s v="GD0"/>
    <n v="13"/>
    <n v="8200"/>
    <s v="GD600"/>
    <s v="SAE13"/>
    <m/>
    <m/>
    <s v="31SAE1"/>
    <n v="13"/>
    <m/>
    <m/>
    <x v="221"/>
    <n v="12371"/>
    <s v="40781"/>
    <x v="63"/>
    <x v="1"/>
    <s v="Non-executive"/>
    <s v="D608"/>
    <x v="1"/>
    <n v="0"/>
    <n v="0"/>
    <n v="0"/>
    <n v="0"/>
    <n v="0"/>
    <n v="1621.36"/>
    <n v="0"/>
    <n v="0"/>
    <n v="0"/>
    <n v="0"/>
    <n v="0"/>
    <n v="0"/>
    <n v="0"/>
    <n v="0"/>
    <n v="0"/>
    <n v="0"/>
    <n v="0"/>
    <n v="0"/>
    <n v="1.19"/>
    <n v="310.24"/>
    <n v="0"/>
    <n v="0"/>
    <n v="0"/>
    <n v="0"/>
    <n v="0"/>
    <n v="94.12"/>
    <n v="0"/>
    <n v="0"/>
    <n v="0"/>
    <n v="0"/>
    <n v="0"/>
    <n v="1.8"/>
    <n v="5.26"/>
    <n v="0"/>
    <n v="0"/>
    <n v="22.01"/>
    <n v="81.069999999999993"/>
    <n v="0"/>
    <n v="16.54"/>
    <n v="0"/>
    <n v="0"/>
    <n v="0"/>
    <n v="0"/>
    <n v="0"/>
    <n v="0"/>
    <n v="0"/>
    <n v="0"/>
    <n v="2153.59"/>
    <n v="2153.59"/>
    <n v="0"/>
    <n v="0"/>
    <n v="0"/>
    <n v="0"/>
    <n v="0"/>
  </r>
  <r>
    <n v="2"/>
    <d v="2012-12-30T00:00:00"/>
    <d v="2013-01-12T00:00:00"/>
    <x v="11"/>
    <s v="G1N"/>
    <s v="GD10000000"/>
    <s v="GD0"/>
    <n v="13"/>
    <n v="8200"/>
    <s v="GD600"/>
    <s v="SAE13"/>
    <m/>
    <m/>
    <s v="31SAE1"/>
    <n v="13"/>
    <m/>
    <m/>
    <x v="113"/>
    <n v="25671"/>
    <s v="25512"/>
    <x v="63"/>
    <x v="1"/>
    <s v="Non-executive"/>
    <s v="D608"/>
    <x v="1"/>
    <n v="1621.36"/>
    <n v="0"/>
    <n v="0"/>
    <n v="0"/>
    <n v="0"/>
    <n v="0"/>
    <n v="0"/>
    <n v="0"/>
    <n v="0"/>
    <n v="0"/>
    <n v="0"/>
    <n v="0"/>
    <n v="0"/>
    <n v="0"/>
    <n v="0"/>
    <n v="0"/>
    <n v="0"/>
    <n v="0"/>
    <n v="3.29"/>
    <n v="248.6"/>
    <n v="0"/>
    <n v="0"/>
    <n v="0"/>
    <n v="0"/>
    <n v="0"/>
    <n v="0"/>
    <n v="0"/>
    <n v="0"/>
    <n v="0"/>
    <n v="113.5"/>
    <n v="0"/>
    <n v="1.96"/>
    <n v="6.83"/>
    <n v="0"/>
    <n v="0"/>
    <n v="0"/>
    <n v="0"/>
    <n v="0"/>
    <n v="0"/>
    <n v="0"/>
    <n v="0"/>
    <n v="0"/>
    <n v="0"/>
    <n v="0"/>
    <n v="0"/>
    <n v="0"/>
    <n v="0"/>
    <n v="1995.54"/>
    <n v="1995.5399999999997"/>
    <n v="0"/>
    <n v="0"/>
    <n v="0"/>
    <n v="0"/>
    <n v="0"/>
  </r>
  <r>
    <n v="2"/>
    <d v="2012-12-30T00:00:00"/>
    <d v="2013-01-12T00:00:00"/>
    <x v="11"/>
    <s v="G1N"/>
    <s v="GD10000000"/>
    <s v="GD0"/>
    <n v="13"/>
    <n v="8200"/>
    <s v="GD600"/>
    <s v="SAE13"/>
    <m/>
    <m/>
    <s v="31SAE1"/>
    <n v="13"/>
    <m/>
    <m/>
    <x v="177"/>
    <n v="28965"/>
    <s v="46114"/>
    <x v="58"/>
    <x v="1"/>
    <s v="Non-executive"/>
    <s v="D608"/>
    <x v="1"/>
    <n v="0"/>
    <n v="0"/>
    <n v="0"/>
    <n v="0"/>
    <n v="0"/>
    <n v="1576.6"/>
    <n v="0"/>
    <n v="0"/>
    <n v="0"/>
    <n v="0"/>
    <n v="0"/>
    <n v="0"/>
    <n v="0"/>
    <n v="0"/>
    <n v="0"/>
    <n v="0"/>
    <n v="0"/>
    <n v="0"/>
    <n v="1.1499999999999999"/>
    <n v="97.1"/>
    <n v="0"/>
    <n v="0"/>
    <n v="0"/>
    <n v="0"/>
    <n v="0"/>
    <n v="95.74"/>
    <n v="0"/>
    <n v="0"/>
    <n v="0"/>
    <n v="0"/>
    <n v="0"/>
    <n v="1.62"/>
    <n v="3.71"/>
    <n v="0"/>
    <n v="0"/>
    <n v="22.4"/>
    <n v="78.819999999999993"/>
    <n v="0"/>
    <n v="5.18"/>
    <n v="0"/>
    <n v="0"/>
    <n v="0"/>
    <n v="0"/>
    <n v="0"/>
    <n v="0"/>
    <n v="0"/>
    <n v="0"/>
    <n v="1882.32"/>
    <n v="1882.32"/>
    <n v="0"/>
    <n v="0"/>
    <n v="0"/>
    <n v="0"/>
    <n v="0"/>
  </r>
  <r>
    <n v="2"/>
    <d v="2012-12-30T00:00:00"/>
    <d v="2013-01-12T00:00:00"/>
    <x v="11"/>
    <s v="G1N"/>
    <s v="GD10000000"/>
    <s v="GD0"/>
    <n v="13"/>
    <n v="8200"/>
    <s v="GD600"/>
    <s v="SAE13"/>
    <m/>
    <m/>
    <s v="31SAE1"/>
    <n v="13"/>
    <m/>
    <m/>
    <x v="114"/>
    <n v="37710"/>
    <s v="73535"/>
    <x v="64"/>
    <x v="1"/>
    <s v="Non-executive"/>
    <s v="D608"/>
    <x v="1"/>
    <n v="1574.4"/>
    <n v="0"/>
    <n v="0"/>
    <n v="0"/>
    <n v="0"/>
    <n v="0"/>
    <n v="0"/>
    <n v="0"/>
    <n v="0"/>
    <n v="0"/>
    <n v="0"/>
    <n v="0"/>
    <n v="0"/>
    <n v="0"/>
    <n v="0"/>
    <n v="0"/>
    <n v="0"/>
    <n v="0"/>
    <n v="1.1299999999999999"/>
    <n v="0"/>
    <n v="0"/>
    <n v="0"/>
    <n v="0"/>
    <n v="0"/>
    <n v="0"/>
    <n v="97.6"/>
    <n v="0"/>
    <n v="0"/>
    <n v="0"/>
    <n v="0"/>
    <n v="0"/>
    <n v="1.0900000000000001"/>
    <n v="2.48"/>
    <n v="0"/>
    <n v="0"/>
    <n v="22.83"/>
    <n v="78.72"/>
    <n v="0"/>
    <n v="0"/>
    <n v="0"/>
    <n v="0"/>
    <n v="0"/>
    <n v="0"/>
    <n v="0"/>
    <n v="0"/>
    <n v="0"/>
    <n v="0"/>
    <n v="1778.25"/>
    <n v="1778.25"/>
    <n v="0"/>
    <n v="0"/>
    <n v="0"/>
    <n v="0"/>
    <n v="0"/>
  </r>
  <r>
    <n v="2"/>
    <d v="2012-12-30T00:00:00"/>
    <d v="2013-01-12T00:00:00"/>
    <x v="11"/>
    <s v="G1N"/>
    <s v="GD10000000"/>
    <s v="GD0"/>
    <n v="13"/>
    <n v="8200"/>
    <s v="GD600"/>
    <s v="SAE13"/>
    <m/>
    <m/>
    <s v="31SAE1"/>
    <n v="13"/>
    <m/>
    <m/>
    <x v="76"/>
    <n v="39652"/>
    <s v="46833"/>
    <x v="164"/>
    <x v="1"/>
    <s v="Non-executive"/>
    <s v="D608"/>
    <x v="1"/>
    <n v="2858.39"/>
    <n v="0"/>
    <n v="0"/>
    <n v="0"/>
    <n v="0"/>
    <n v="0"/>
    <n v="0"/>
    <n v="0"/>
    <n v="0"/>
    <n v="0"/>
    <n v="0"/>
    <n v="0"/>
    <n v="0"/>
    <n v="0"/>
    <n v="0"/>
    <n v="0"/>
    <n v="0"/>
    <n v="0"/>
    <n v="2.08"/>
    <n v="517.04999999999995"/>
    <n v="0"/>
    <n v="0"/>
    <n v="0"/>
    <n v="0"/>
    <n v="0"/>
    <n v="162.11000000000001"/>
    <n v="0"/>
    <n v="0"/>
    <n v="0"/>
    <n v="0"/>
    <n v="0"/>
    <n v="3.27"/>
    <n v="11.39"/>
    <n v="0"/>
    <n v="0"/>
    <n v="37.909999999999997"/>
    <n v="142.91999999999999"/>
    <n v="0"/>
    <n v="27.58"/>
    <n v="0"/>
    <n v="0"/>
    <n v="0"/>
    <n v="0"/>
    <n v="0"/>
    <n v="0"/>
    <n v="0"/>
    <n v="0"/>
    <n v="3762.7"/>
    <n v="3762.6999999999994"/>
    <n v="0"/>
    <n v="0"/>
    <n v="0"/>
    <n v="0"/>
    <n v="0"/>
  </r>
  <r>
    <n v="2"/>
    <d v="2012-12-30T00:00:00"/>
    <d v="2013-01-12T00:00:00"/>
    <x v="11"/>
    <s v="G1N"/>
    <s v="GD10000000"/>
    <s v="GD0"/>
    <n v="13"/>
    <n v="8200"/>
    <s v="GD600"/>
    <s v="SAE13"/>
    <m/>
    <m/>
    <s v="31SAE1"/>
    <n v="13"/>
    <m/>
    <m/>
    <x v="115"/>
    <n v="40509"/>
    <s v="73522"/>
    <x v="65"/>
    <x v="1"/>
    <s v="Non-executive"/>
    <s v="D608"/>
    <x v="1"/>
    <n v="1221.8399999999999"/>
    <n v="0"/>
    <n v="0"/>
    <n v="0"/>
    <n v="0"/>
    <n v="0"/>
    <n v="0"/>
    <n v="0"/>
    <n v="0"/>
    <n v="0"/>
    <n v="0"/>
    <n v="0"/>
    <n v="0"/>
    <n v="0"/>
    <n v="0"/>
    <n v="0"/>
    <n v="0"/>
    <n v="0"/>
    <n v="0.89"/>
    <n v="206.83"/>
    <n v="0"/>
    <n v="0"/>
    <n v="0"/>
    <n v="0"/>
    <n v="0"/>
    <n v="71.48"/>
    <n v="0"/>
    <n v="0"/>
    <n v="0"/>
    <n v="0"/>
    <n v="0"/>
    <n v="1.31"/>
    <n v="4.5599999999999996"/>
    <n v="0"/>
    <n v="0"/>
    <n v="16.72"/>
    <n v="61.09"/>
    <n v="0"/>
    <n v="11.04"/>
    <n v="0"/>
    <n v="0"/>
    <n v="0"/>
    <n v="0"/>
    <n v="0"/>
    <n v="0"/>
    <n v="0"/>
    <n v="0"/>
    <n v="1595.76"/>
    <n v="1595.7599999999998"/>
    <n v="0"/>
    <n v="0"/>
    <n v="0"/>
    <n v="0"/>
    <n v="0"/>
  </r>
  <r>
    <n v="2"/>
    <d v="2012-12-30T00:00:00"/>
    <d v="2013-01-12T00:00:00"/>
    <x v="11"/>
    <s v="G1N"/>
    <s v="GD10000000"/>
    <s v="GD0"/>
    <n v="13"/>
    <n v="8200"/>
    <s v="GD600"/>
    <s v="SAE13"/>
    <m/>
    <m/>
    <s v="31SAE1"/>
    <n v="13"/>
    <m/>
    <m/>
    <x v="116"/>
    <n v="40512"/>
    <s v="73508"/>
    <x v="58"/>
    <x v="1"/>
    <s v="Non-executive"/>
    <s v="D608"/>
    <x v="1"/>
    <n v="961.52"/>
    <n v="0"/>
    <n v="0"/>
    <n v="0"/>
    <n v="0"/>
    <n v="0"/>
    <n v="0"/>
    <n v="0"/>
    <n v="0"/>
    <n v="0"/>
    <n v="0"/>
    <n v="0"/>
    <n v="0"/>
    <n v="0"/>
    <n v="0"/>
    <n v="0"/>
    <n v="0"/>
    <n v="0"/>
    <n v="0.7"/>
    <n v="64.739999999999995"/>
    <n v="0"/>
    <n v="0"/>
    <n v="0"/>
    <n v="0"/>
    <n v="0"/>
    <n v="58.27"/>
    <n v="0"/>
    <n v="0"/>
    <n v="0"/>
    <n v="0"/>
    <n v="0"/>
    <n v="1.08"/>
    <n v="2.4700000000000002"/>
    <n v="0"/>
    <n v="0"/>
    <n v="13.64"/>
    <n v="48.08"/>
    <n v="0"/>
    <n v="3.45"/>
    <n v="0"/>
    <n v="0"/>
    <n v="0"/>
    <n v="0"/>
    <n v="0"/>
    <n v="0"/>
    <n v="0"/>
    <n v="0"/>
    <n v="1153.95"/>
    <n v="1153.95"/>
    <n v="0"/>
    <n v="0"/>
    <n v="0"/>
    <n v="0"/>
    <n v="0"/>
  </r>
  <r>
    <n v="2"/>
    <d v="2012-12-30T00:00:00"/>
    <d v="2013-01-12T00:00:00"/>
    <x v="11"/>
    <s v="G1N"/>
    <s v="GD10000000"/>
    <s v="GD0"/>
    <n v="13"/>
    <n v="8200"/>
    <s v="GD600"/>
    <s v="SAE13"/>
    <m/>
    <m/>
    <s v="31SAE1"/>
    <n v="13"/>
    <m/>
    <m/>
    <x v="117"/>
    <n v="44045"/>
    <s v="48038"/>
    <x v="58"/>
    <x v="1"/>
    <s v="Non-executive"/>
    <s v="D608"/>
    <x v="1"/>
    <n v="0"/>
    <n v="0"/>
    <n v="0"/>
    <n v="0"/>
    <n v="0"/>
    <n v="306.37"/>
    <n v="0"/>
    <n v="0"/>
    <n v="0"/>
    <n v="0"/>
    <n v="0"/>
    <n v="0"/>
    <n v="0"/>
    <n v="0"/>
    <n v="0"/>
    <n v="0"/>
    <n v="0"/>
    <n v="0"/>
    <n v="0.74"/>
    <n v="187.09"/>
    <n v="0"/>
    <n v="0"/>
    <n v="0"/>
    <n v="0"/>
    <n v="0"/>
    <n v="15.12"/>
    <n v="0"/>
    <n v="0"/>
    <n v="0"/>
    <n v="0"/>
    <n v="0"/>
    <n v="1.2"/>
    <n v="3.51"/>
    <n v="0"/>
    <n v="0"/>
    <n v="3.53"/>
    <n v="15.32"/>
    <n v="0"/>
    <n v="9.98"/>
    <n v="0"/>
    <n v="0"/>
    <n v="0"/>
    <n v="0"/>
    <n v="0"/>
    <n v="0"/>
    <n v="0"/>
    <n v="0"/>
    <n v="542.86"/>
    <n v="542.86000000000013"/>
    <n v="0"/>
    <n v="0"/>
    <n v="0"/>
    <n v="0"/>
    <n v="0"/>
  </r>
  <r>
    <n v="2"/>
    <d v="2012-12-30T00:00:00"/>
    <d v="2013-01-12T00:00:00"/>
    <x v="11"/>
    <s v="G1N"/>
    <s v="GD10000000"/>
    <s v="GD0"/>
    <n v="13"/>
    <n v="8200"/>
    <s v="GD600"/>
    <s v="SAE13"/>
    <m/>
    <m/>
    <s v="31SAE1"/>
    <n v="13"/>
    <m/>
    <m/>
    <x v="178"/>
    <n v="45358"/>
    <s v="73506"/>
    <x v="58"/>
    <x v="1"/>
    <s v="Non-executive"/>
    <s v="D608"/>
    <x v="1"/>
    <n v="506.19"/>
    <n v="0"/>
    <n v="0"/>
    <n v="0"/>
    <n v="0"/>
    <n v="0"/>
    <n v="0"/>
    <n v="0"/>
    <n v="0"/>
    <n v="0"/>
    <n v="0"/>
    <n v="0"/>
    <n v="0"/>
    <n v="0"/>
    <n v="0"/>
    <n v="0"/>
    <n v="0"/>
    <n v="0"/>
    <n v="0.37"/>
    <n v="0"/>
    <n v="0"/>
    <n v="0"/>
    <n v="0"/>
    <n v="0"/>
    <n v="0"/>
    <n v="30.79"/>
    <n v="0"/>
    <n v="0"/>
    <n v="0"/>
    <n v="0"/>
    <n v="0"/>
    <n v="0.68"/>
    <n v="1.54"/>
    <n v="0"/>
    <n v="0"/>
    <n v="7.2"/>
    <n v="25.31"/>
    <n v="0"/>
    <n v="0"/>
    <n v="0"/>
    <n v="0"/>
    <n v="0"/>
    <n v="0"/>
    <n v="0"/>
    <n v="0"/>
    <n v="0"/>
    <n v="0"/>
    <n v="572.08000000000004"/>
    <n v="572.07999999999993"/>
    <n v="0"/>
    <n v="0"/>
    <n v="0"/>
    <n v="0"/>
    <n v="0"/>
  </r>
  <r>
    <n v="2"/>
    <d v="2012-12-30T00:00:00"/>
    <d v="2013-01-12T00:00:00"/>
    <x v="11"/>
    <s v="G1N"/>
    <s v="GD10000000"/>
    <s v="GD0"/>
    <n v="13"/>
    <n v="8200"/>
    <s v="GD600"/>
    <s v="SAE13"/>
    <m/>
    <m/>
    <s v="31SAE1"/>
    <n v="13"/>
    <m/>
    <m/>
    <x v="119"/>
    <n v="57062"/>
    <s v="47421"/>
    <x v="162"/>
    <x v="1"/>
    <s v="Non-executive"/>
    <s v="D608"/>
    <x v="1"/>
    <n v="961.52"/>
    <n v="0"/>
    <n v="0"/>
    <n v="0"/>
    <n v="0"/>
    <n v="0"/>
    <n v="0"/>
    <n v="0"/>
    <n v="0"/>
    <n v="0"/>
    <n v="0"/>
    <n v="0"/>
    <n v="0"/>
    <n v="0"/>
    <n v="0"/>
    <n v="0"/>
    <n v="0"/>
    <n v="0"/>
    <n v="0.7"/>
    <n v="0"/>
    <n v="0"/>
    <n v="0"/>
    <n v="0"/>
    <n v="0"/>
    <n v="0"/>
    <n v="59.61"/>
    <n v="0"/>
    <n v="0"/>
    <n v="0"/>
    <n v="0"/>
    <n v="0"/>
    <n v="1.0900000000000001"/>
    <n v="2.48"/>
    <n v="0"/>
    <n v="0"/>
    <n v="13.94"/>
    <n v="48.08"/>
    <n v="0"/>
    <n v="0"/>
    <n v="0"/>
    <n v="0"/>
    <n v="0"/>
    <n v="0"/>
    <n v="0"/>
    <n v="0"/>
    <n v="0"/>
    <n v="0"/>
    <n v="1087.42"/>
    <n v="1087.42"/>
    <n v="0"/>
    <n v="0"/>
    <n v="0"/>
    <n v="0"/>
    <n v="0"/>
  </r>
  <r>
    <n v="2"/>
    <d v="2012-12-30T00:00:00"/>
    <d v="2013-01-12T00:00:00"/>
    <x v="11"/>
    <s v="G1N"/>
    <s v="GD10000000"/>
    <s v="GD0"/>
    <n v="13"/>
    <n v="8200"/>
    <s v="GD600"/>
    <s v="SAE13"/>
    <m/>
    <m/>
    <s v="31SAE1"/>
    <n v="13"/>
    <m/>
    <m/>
    <x v="120"/>
    <n v="61802"/>
    <s v="912"/>
    <x v="58"/>
    <x v="1"/>
    <s v="Non-executive"/>
    <s v="D608"/>
    <x v="1"/>
    <n v="961.52"/>
    <n v="0"/>
    <n v="0"/>
    <n v="0"/>
    <n v="0"/>
    <n v="0"/>
    <n v="0"/>
    <n v="0"/>
    <n v="0"/>
    <n v="0"/>
    <n v="0"/>
    <n v="0"/>
    <n v="0"/>
    <n v="0"/>
    <n v="0"/>
    <n v="0"/>
    <n v="0"/>
    <n v="0"/>
    <n v="0.7"/>
    <n v="64.739999999999995"/>
    <n v="0"/>
    <n v="0"/>
    <n v="0"/>
    <n v="0"/>
    <n v="0"/>
    <n v="55.74"/>
    <n v="0"/>
    <n v="0"/>
    <n v="0"/>
    <n v="0"/>
    <n v="0"/>
    <n v="1.0900000000000001"/>
    <n v="2.48"/>
    <n v="0"/>
    <n v="0"/>
    <n v="13.04"/>
    <n v="48.08"/>
    <n v="0"/>
    <n v="3.45"/>
    <n v="0"/>
    <n v="0"/>
    <n v="0"/>
    <n v="0"/>
    <n v="0"/>
    <n v="0"/>
    <n v="0"/>
    <n v="0"/>
    <n v="1150.8399999999999"/>
    <n v="1150.8399999999999"/>
    <n v="0"/>
    <n v="0"/>
    <n v="0"/>
    <n v="0"/>
    <n v="0"/>
  </r>
  <r>
    <n v="2"/>
    <d v="2012-12-30T00:00:00"/>
    <d v="2013-01-12T00:00:00"/>
    <x v="11"/>
    <s v="G1N"/>
    <s v="GD10000000"/>
    <s v="GD0"/>
    <n v="13"/>
    <n v="8200"/>
    <s v="GD600"/>
    <s v="SAE13"/>
    <m/>
    <m/>
    <s v="31SAE1"/>
    <n v="13"/>
    <m/>
    <m/>
    <x v="179"/>
    <n v="64519"/>
    <s v="73505"/>
    <x v="99"/>
    <x v="1"/>
    <s v="Non-executive"/>
    <s v="D608"/>
    <x v="1"/>
    <n v="0"/>
    <n v="0"/>
    <n v="0"/>
    <n v="0"/>
    <n v="0"/>
    <n v="0"/>
    <n v="0"/>
    <n v="0"/>
    <n v="0"/>
    <n v="0"/>
    <n v="0"/>
    <n v="0"/>
    <n v="0"/>
    <n v="0"/>
    <n v="0"/>
    <n v="0"/>
    <n v="0"/>
    <n v="0"/>
    <n v="0"/>
    <n v="0"/>
    <n v="0"/>
    <n v="0"/>
    <n v="0"/>
    <n v="0"/>
    <n v="0"/>
    <n v="66.03"/>
    <n v="0"/>
    <n v="0"/>
    <n v="0"/>
    <n v="0"/>
    <n v="0"/>
    <n v="0"/>
    <n v="0"/>
    <n v="0"/>
    <n v="0"/>
    <n v="15.45"/>
    <n v="0"/>
    <n v="0"/>
    <n v="0"/>
    <n v="0"/>
    <n v="0"/>
    <n v="0"/>
    <n v="0"/>
    <n v="0"/>
    <n v="1065.04"/>
    <n v="0"/>
    <n v="0"/>
    <n v="1146.52"/>
    <n v="81.48"/>
    <n v="0"/>
    <n v="0"/>
    <n v="0"/>
    <n v="1065.04"/>
    <n v="0"/>
  </r>
  <r>
    <n v="2"/>
    <d v="2012-12-30T00:00:00"/>
    <d v="2013-01-12T00:00:00"/>
    <x v="11"/>
    <s v="G1N"/>
    <s v="GD10000000"/>
    <s v="GD0"/>
    <n v="13"/>
    <n v="8200"/>
    <s v="GD600"/>
    <s v="SSA13"/>
    <m/>
    <m/>
    <s v="31SSA1"/>
    <n v="13"/>
    <m/>
    <m/>
    <x v="221"/>
    <n v="12371"/>
    <s v="40781"/>
    <x v="63"/>
    <x v="1"/>
    <s v="Non-executive"/>
    <s v="D608"/>
    <x v="1"/>
    <n v="0"/>
    <n v="0"/>
    <n v="0"/>
    <n v="0"/>
    <n v="0"/>
    <n v="270.22000000000003"/>
    <n v="0"/>
    <n v="0"/>
    <n v="0"/>
    <n v="0"/>
    <n v="0"/>
    <n v="0"/>
    <n v="0"/>
    <n v="0"/>
    <n v="0"/>
    <n v="0"/>
    <n v="0"/>
    <n v="0"/>
    <n v="0.2"/>
    <n v="51.69"/>
    <n v="0"/>
    <n v="0"/>
    <n v="0"/>
    <n v="0"/>
    <n v="0"/>
    <n v="15.68"/>
    <n v="0"/>
    <n v="0"/>
    <n v="0"/>
    <n v="0"/>
    <n v="0"/>
    <n v="0.28999999999999998"/>
    <n v="0.88"/>
    <n v="0"/>
    <n v="0"/>
    <n v="3.67"/>
    <n v="13.5"/>
    <n v="0"/>
    <n v="2.76"/>
    <n v="0"/>
    <n v="0"/>
    <n v="0"/>
    <n v="0"/>
    <n v="0"/>
    <n v="0"/>
    <n v="0"/>
    <n v="0"/>
    <n v="358.89"/>
    <n v="358.89000000000004"/>
    <n v="0"/>
    <n v="0"/>
    <n v="0"/>
    <n v="0"/>
    <n v="0"/>
  </r>
  <r>
    <n v="2"/>
    <d v="2012-12-30T00:00:00"/>
    <d v="2013-01-12T00:00:00"/>
    <x v="11"/>
    <s v="G1N"/>
    <s v="GD10000000"/>
    <s v="GD0"/>
    <n v="13"/>
    <n v="8200"/>
    <s v="GD600"/>
    <s v="SSA13"/>
    <m/>
    <m/>
    <s v="31SSA1"/>
    <n v="13"/>
    <m/>
    <m/>
    <x v="118"/>
    <n v="44433"/>
    <s v="51416"/>
    <x v="67"/>
    <x v="1"/>
    <s v="Non-executive"/>
    <s v="D608"/>
    <x v="1"/>
    <n v="0"/>
    <n v="343.11"/>
    <n v="0"/>
    <n v="0"/>
    <n v="0"/>
    <n v="0"/>
    <n v="0"/>
    <n v="0"/>
    <n v="0"/>
    <n v="0"/>
    <n v="0"/>
    <n v="0"/>
    <n v="0"/>
    <n v="0"/>
    <n v="0"/>
    <n v="0"/>
    <n v="0"/>
    <n v="0"/>
    <n v="0"/>
    <n v="0"/>
    <n v="0"/>
    <n v="0"/>
    <n v="0"/>
    <n v="0"/>
    <n v="0"/>
    <n v="21.28"/>
    <n v="0"/>
    <n v="0"/>
    <n v="0"/>
    <n v="0"/>
    <n v="0"/>
    <n v="0"/>
    <n v="0"/>
    <n v="0"/>
    <n v="0"/>
    <n v="4.9800000000000004"/>
    <n v="0"/>
    <n v="0"/>
    <n v="0"/>
    <n v="0"/>
    <n v="0"/>
    <n v="0"/>
    <n v="0"/>
    <n v="0"/>
    <n v="0"/>
    <n v="0"/>
    <n v="0"/>
    <n v="369.37"/>
    <n v="369.37"/>
    <n v="0"/>
    <n v="0"/>
    <n v="0"/>
    <n v="0"/>
    <n v="0"/>
  </r>
  <r>
    <n v="2"/>
    <d v="2012-12-30T00:00:00"/>
    <d v="2013-01-12T00:00:00"/>
    <x v="11"/>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2"/>
    <d v="2012-12-30T00:00:00"/>
    <d v="2013-01-12T00:00:00"/>
    <x v="11"/>
    <s v="G1N"/>
    <s v="GD10000000"/>
    <s v="GD0"/>
    <n v="13"/>
    <n v="8200"/>
    <s v="GD600"/>
    <s v="SSA13"/>
    <m/>
    <m/>
    <s v="31SSA1"/>
    <n v="13"/>
    <m/>
    <m/>
    <x v="226"/>
    <n v="69132"/>
    <s v="46880"/>
    <x v="118"/>
    <x v="1"/>
    <s v="Non-executive"/>
    <s v="D608"/>
    <x v="1"/>
    <n v="0"/>
    <n v="1067.8699999999999"/>
    <n v="0"/>
    <n v="0"/>
    <n v="0"/>
    <n v="0"/>
    <n v="0"/>
    <n v="0"/>
    <n v="0"/>
    <n v="0"/>
    <n v="0"/>
    <n v="0"/>
    <n v="0"/>
    <n v="0"/>
    <n v="0"/>
    <n v="0"/>
    <n v="0"/>
    <n v="0"/>
    <n v="0"/>
    <n v="0"/>
    <n v="0"/>
    <n v="0"/>
    <n v="0"/>
    <n v="0"/>
    <n v="0"/>
    <n v="66.2"/>
    <n v="0"/>
    <n v="0"/>
    <n v="0"/>
    <n v="0"/>
    <n v="0"/>
    <n v="0"/>
    <n v="0"/>
    <n v="0"/>
    <n v="0"/>
    <n v="15.49"/>
    <n v="0"/>
    <n v="0"/>
    <n v="0"/>
    <n v="0"/>
    <n v="0"/>
    <n v="0"/>
    <n v="0"/>
    <n v="0"/>
    <n v="0"/>
    <n v="0"/>
    <n v="0"/>
    <n v="1149.56"/>
    <n v="1149.56"/>
    <n v="0"/>
    <n v="0"/>
    <n v="0"/>
    <n v="0"/>
    <n v="0"/>
  </r>
  <r>
    <n v="2"/>
    <d v="2012-12-30T00:00:00"/>
    <d v="2013-01-12T00:00:00"/>
    <x v="11"/>
    <s v="G1N"/>
    <s v="GD10000000"/>
    <s v="GD0"/>
    <n v="13"/>
    <n v="8200"/>
    <s v="GD600"/>
    <s v="SSA13"/>
    <m/>
    <m/>
    <s v="31SSA1"/>
    <n v="13"/>
    <m/>
    <m/>
    <x v="227"/>
    <n v="69277"/>
    <s v="46879"/>
    <x v="118"/>
    <x v="1"/>
    <s v="Non-executive"/>
    <s v="D608"/>
    <x v="1"/>
    <n v="0"/>
    <n v="667.42"/>
    <n v="0"/>
    <n v="0"/>
    <n v="0"/>
    <n v="0"/>
    <n v="0"/>
    <n v="0"/>
    <n v="0"/>
    <n v="0"/>
    <n v="0"/>
    <n v="0"/>
    <n v="0"/>
    <n v="0"/>
    <n v="0"/>
    <n v="0"/>
    <n v="0"/>
    <n v="0"/>
    <n v="0"/>
    <n v="0"/>
    <n v="0"/>
    <n v="0"/>
    <n v="0"/>
    <n v="0"/>
    <n v="0"/>
    <n v="41.38"/>
    <n v="0"/>
    <n v="0"/>
    <n v="0"/>
    <n v="0"/>
    <n v="0"/>
    <n v="0"/>
    <n v="0"/>
    <n v="0"/>
    <n v="0"/>
    <n v="9.68"/>
    <n v="0"/>
    <n v="0"/>
    <n v="0"/>
    <n v="0"/>
    <n v="0"/>
    <n v="0"/>
    <n v="0"/>
    <n v="0"/>
    <n v="0"/>
    <n v="0"/>
    <n v="0"/>
    <n v="718.48"/>
    <n v="718.4799999999999"/>
    <n v="0"/>
    <n v="0"/>
    <n v="0"/>
    <n v="0"/>
    <n v="0"/>
  </r>
  <r>
    <n v="2"/>
    <d v="2012-12-30T00:00:00"/>
    <d v="2013-01-12T00:00:00"/>
    <x v="11"/>
    <s v="G1N"/>
    <s v="GD10000000"/>
    <s v="GD0"/>
    <n v="13"/>
    <n v="8200"/>
    <s v="GD600"/>
    <s v="TEF13"/>
    <m/>
    <m/>
    <s v="31TEF1"/>
    <n v="13"/>
    <m/>
    <m/>
    <x v="110"/>
    <n v="3679"/>
    <s v="46053"/>
    <x v="58"/>
    <x v="1"/>
    <s v="Non-executive"/>
    <s v="D608"/>
    <x v="1"/>
    <n v="1080.9000000000001"/>
    <n v="0"/>
    <n v="0"/>
    <n v="0"/>
    <n v="0"/>
    <n v="0"/>
    <n v="0"/>
    <n v="0"/>
    <n v="0"/>
    <n v="0"/>
    <n v="0"/>
    <n v="0"/>
    <n v="0"/>
    <n v="0"/>
    <n v="0"/>
    <n v="0"/>
    <n v="0"/>
    <n v="0"/>
    <n v="0.79"/>
    <n v="204.1"/>
    <n v="0"/>
    <n v="0"/>
    <n v="0"/>
    <n v="0"/>
    <n v="0"/>
    <n v="62.8"/>
    <n v="0"/>
    <n v="0"/>
    <n v="0"/>
    <n v="0"/>
    <n v="0"/>
    <n v="1.31"/>
    <n v="4.5599999999999996"/>
    <n v="0"/>
    <n v="0"/>
    <n v="14.68"/>
    <n v="54.04"/>
    <n v="0"/>
    <n v="10.89"/>
    <n v="0"/>
    <n v="0"/>
    <n v="0"/>
    <n v="0"/>
    <n v="0"/>
    <n v="0"/>
    <n v="0"/>
    <n v="0"/>
    <n v="1434.07"/>
    <n v="1434.07"/>
    <n v="0"/>
    <n v="0"/>
    <n v="0"/>
    <n v="0"/>
    <n v="0"/>
  </r>
  <r>
    <n v="2"/>
    <d v="2012-12-30T00:00:00"/>
    <d v="2013-01-12T00:00:00"/>
    <x v="11"/>
    <s v="G1N"/>
    <s v="GD10000000"/>
    <s v="GD0"/>
    <n v="13"/>
    <n v="8200"/>
    <s v="GD600"/>
    <s v="TEF13"/>
    <m/>
    <m/>
    <s v="31TEF1"/>
    <n v="13"/>
    <m/>
    <m/>
    <x v="112"/>
    <n v="20751"/>
    <s v="19399"/>
    <x v="63"/>
    <x v="1"/>
    <s v="Non-executive"/>
    <s v="D608"/>
    <x v="1"/>
    <n v="1110.76"/>
    <n v="0"/>
    <n v="0"/>
    <n v="0"/>
    <n v="0"/>
    <n v="0"/>
    <n v="0"/>
    <n v="0"/>
    <n v="0"/>
    <n v="0"/>
    <n v="0"/>
    <n v="0"/>
    <n v="0"/>
    <n v="0"/>
    <n v="0"/>
    <n v="0"/>
    <n v="0"/>
    <n v="0"/>
    <n v="2.2400000000000002"/>
    <n v="161.33000000000001"/>
    <n v="0"/>
    <n v="0"/>
    <n v="0"/>
    <n v="0"/>
    <n v="0"/>
    <n v="0"/>
    <n v="0"/>
    <n v="0"/>
    <n v="0"/>
    <n v="77.760000000000005"/>
    <n v="0"/>
    <n v="1.2"/>
    <n v="3.52"/>
    <n v="0"/>
    <n v="0"/>
    <n v="0"/>
    <n v="0"/>
    <n v="0"/>
    <n v="0"/>
    <n v="0"/>
    <n v="0"/>
    <n v="0"/>
    <n v="0"/>
    <n v="0"/>
    <n v="0"/>
    <n v="0"/>
    <n v="0"/>
    <n v="1356.81"/>
    <n v="1356.81"/>
    <n v="0"/>
    <n v="0"/>
    <n v="0"/>
    <n v="0"/>
    <n v="0"/>
  </r>
  <r>
    <n v="2"/>
    <d v="2012-12-30T00:00:00"/>
    <d v="2013-01-12T00:00:00"/>
    <x v="11"/>
    <s v="G1N"/>
    <s v="GO16000000"/>
    <s v="GD0"/>
    <n v="13"/>
    <n v="8200"/>
    <s v="GD600"/>
    <s v="TEF13"/>
    <m/>
    <m/>
    <s v="31TEF1"/>
    <n v="13"/>
    <m/>
    <m/>
    <x v="122"/>
    <n v="63122"/>
    <s v="50752"/>
    <x v="69"/>
    <x v="1"/>
    <s v="Non-executive"/>
    <s v="D608"/>
    <x v="1"/>
    <n v="194.27"/>
    <n v="0"/>
    <n v="0"/>
    <n v="0"/>
    <n v="0"/>
    <n v="0"/>
    <n v="0"/>
    <n v="0"/>
    <n v="0"/>
    <n v="0"/>
    <n v="0"/>
    <n v="0"/>
    <n v="0"/>
    <n v="0"/>
    <n v="0"/>
    <n v="0"/>
    <n v="0"/>
    <n v="0"/>
    <n v="0.14000000000000001"/>
    <n v="51.7"/>
    <n v="0"/>
    <n v="0"/>
    <n v="0"/>
    <n v="0"/>
    <n v="0"/>
    <n v="10.54"/>
    <n v="0"/>
    <n v="0"/>
    <n v="0"/>
    <n v="0"/>
    <n v="0"/>
    <n v="0.33"/>
    <n v="1.1399999999999999"/>
    <n v="0"/>
    <n v="0"/>
    <n v="2.46"/>
    <n v="9.7100000000000009"/>
    <n v="0"/>
    <n v="2.75"/>
    <n v="0"/>
    <n v="0"/>
    <n v="0"/>
    <n v="0"/>
    <n v="0"/>
    <n v="0"/>
    <n v="0"/>
    <n v="0"/>
    <n v="273.04000000000002"/>
    <n v="273.03999999999996"/>
    <n v="0"/>
    <n v="0"/>
    <n v="0"/>
    <n v="0"/>
    <n v="0"/>
  </r>
  <r>
    <n v="2"/>
    <d v="2012-12-30T00:00:00"/>
    <d v="2013-01-12T00:00:00"/>
    <x v="11"/>
    <s v="G1N"/>
    <s v="GD10000000"/>
    <s v="GD0"/>
    <n v="13"/>
    <n v="8200"/>
    <s v="GD600"/>
    <s v="TNG12"/>
    <m/>
    <m/>
    <s v="22TNG1"/>
    <n v="12"/>
    <m/>
    <m/>
    <x v="109"/>
    <n v="770"/>
    <s v="73518"/>
    <x v="61"/>
    <x v="1"/>
    <s v="Non-executive"/>
    <s v="D608"/>
    <x v="1"/>
    <n v="810.48"/>
    <n v="0"/>
    <n v="0"/>
    <n v="0"/>
    <n v="0"/>
    <n v="0"/>
    <n v="0"/>
    <n v="0"/>
    <n v="0"/>
    <n v="0"/>
    <n v="0"/>
    <n v="0"/>
    <n v="0"/>
    <n v="0"/>
    <n v="0"/>
    <n v="0"/>
    <n v="0"/>
    <n v="0"/>
    <n v="0.59"/>
    <n v="129.27000000000001"/>
    <n v="0"/>
    <n v="0"/>
    <n v="0"/>
    <n v="0"/>
    <n v="0"/>
    <n v="46.03"/>
    <n v="0"/>
    <n v="0"/>
    <n v="0"/>
    <n v="0"/>
    <n v="0"/>
    <n v="0.82"/>
    <n v="2.85"/>
    <n v="0"/>
    <n v="0"/>
    <n v="10.77"/>
    <n v="40.520000000000003"/>
    <n v="0"/>
    <n v="6.9"/>
    <n v="0"/>
    <n v="0"/>
    <n v="0"/>
    <n v="0"/>
    <n v="0"/>
    <n v="0"/>
    <n v="0"/>
    <n v="0"/>
    <n v="1048.23"/>
    <n v="1048.2300000000002"/>
    <n v="0"/>
    <n v="0"/>
    <n v="0"/>
    <n v="0"/>
    <n v="0"/>
  </r>
  <r>
    <n v="3"/>
    <d v="2013-01-13T00:00:00"/>
    <d v="2013-01-26T00:00:00"/>
    <x v="13"/>
    <s v="G1N"/>
    <s v="GD10000000"/>
    <s v="GD0"/>
    <n v="13"/>
    <n v="100"/>
    <s v="LD608"/>
    <s v="LF608"/>
    <m/>
    <m/>
    <m/>
    <m/>
    <m/>
    <m/>
    <x v="109"/>
    <n v="770"/>
    <s v="73518"/>
    <x v="61"/>
    <x v="1"/>
    <s v="Non-executive"/>
    <s v="D608"/>
    <x v="1"/>
    <n v="1783.02"/>
    <n v="0"/>
    <n v="0"/>
    <n v="0"/>
    <n v="0"/>
    <n v="0"/>
    <n v="0"/>
    <n v="0"/>
    <n v="0"/>
    <n v="0"/>
    <n v="0"/>
    <n v="0"/>
    <n v="0"/>
    <n v="0"/>
    <n v="0"/>
    <n v="0"/>
    <n v="0"/>
    <n v="0"/>
    <n v="0.93"/>
    <n v="311.39"/>
    <n v="0"/>
    <n v="0"/>
    <n v="0"/>
    <n v="0"/>
    <n v="0"/>
    <n v="98.26"/>
    <n v="0"/>
    <n v="0"/>
    <n v="0"/>
    <n v="0"/>
    <n v="0"/>
    <n v="1.8"/>
    <n v="6.27"/>
    <n v="0"/>
    <n v="0"/>
    <n v="22.98"/>
    <n v="89.15"/>
    <n v="0"/>
    <n v="15.16"/>
    <n v="0"/>
    <n v="0"/>
    <n v="0"/>
    <n v="0"/>
    <n v="0"/>
    <n v="0"/>
    <n v="0"/>
    <n v="0"/>
    <n v="2328.96"/>
    <n v="2328.9600000000005"/>
    <n v="0"/>
    <n v="0"/>
    <n v="0"/>
    <n v="0"/>
    <n v="0"/>
  </r>
  <r>
    <n v="3"/>
    <d v="2013-01-13T00:00:00"/>
    <d v="2013-01-26T00:00:00"/>
    <x v="13"/>
    <s v="G1N"/>
    <s v="GD10000000"/>
    <s v="GD0"/>
    <n v="13"/>
    <n v="100"/>
    <s v="LD608"/>
    <s v="LF608"/>
    <m/>
    <m/>
    <m/>
    <m/>
    <m/>
    <m/>
    <x v="110"/>
    <n v="3679"/>
    <s v="46053"/>
    <x v="58"/>
    <x v="1"/>
    <s v="Non-executive"/>
    <s v="D608"/>
    <x v="1"/>
    <n v="810.68"/>
    <n v="0"/>
    <n v="0"/>
    <n v="0"/>
    <n v="0"/>
    <n v="0"/>
    <n v="0"/>
    <n v="0"/>
    <n v="0"/>
    <n v="0"/>
    <n v="0"/>
    <n v="0"/>
    <n v="0"/>
    <n v="0"/>
    <n v="0"/>
    <n v="0"/>
    <n v="0"/>
    <n v="0"/>
    <n v="0.44"/>
    <n v="165.32"/>
    <n v="0"/>
    <n v="0"/>
    <n v="0"/>
    <n v="0"/>
    <n v="0"/>
    <n v="45.29"/>
    <n v="0"/>
    <n v="0"/>
    <n v="0"/>
    <n v="0"/>
    <n v="0"/>
    <n v="0.98"/>
    <n v="3.58"/>
    <n v="0"/>
    <n v="0"/>
    <n v="10.59"/>
    <n v="40.53"/>
    <n v="0"/>
    <n v="8.17"/>
    <n v="0"/>
    <n v="0"/>
    <n v="0"/>
    <n v="0"/>
    <n v="0"/>
    <n v="0"/>
    <n v="0"/>
    <n v="0"/>
    <n v="1085.58"/>
    <n v="1085.58"/>
    <n v="0"/>
    <n v="0"/>
    <n v="0"/>
    <n v="0"/>
    <n v="0"/>
  </r>
  <r>
    <n v="3"/>
    <d v="2013-01-13T00:00:00"/>
    <d v="2013-01-26T00:00:00"/>
    <x v="13"/>
    <s v="G1N"/>
    <s v="GD10000000"/>
    <s v="GD0"/>
    <n v="13"/>
    <n v="100"/>
    <s v="LD608"/>
    <s v="LF608"/>
    <m/>
    <m/>
    <m/>
    <m/>
    <m/>
    <m/>
    <x v="111"/>
    <n v="4351"/>
    <s v="44122"/>
    <x v="62"/>
    <x v="1"/>
    <s v="Non-executive"/>
    <s v="D608"/>
    <x v="1"/>
    <n v="2410.08"/>
    <n v="0"/>
    <n v="0"/>
    <n v="0"/>
    <n v="0"/>
    <n v="0"/>
    <n v="0"/>
    <n v="0"/>
    <n v="0"/>
    <n v="0"/>
    <n v="0"/>
    <n v="0"/>
    <n v="0"/>
    <n v="0"/>
    <n v="0"/>
    <n v="0"/>
    <n v="0"/>
    <n v="0"/>
    <n v="1.26"/>
    <n v="127.96"/>
    <n v="0"/>
    <n v="0"/>
    <n v="0"/>
    <n v="0"/>
    <n v="0"/>
    <n v="144.97999999999999"/>
    <n v="0"/>
    <n v="0"/>
    <n v="0"/>
    <n v="0"/>
    <n v="0"/>
    <n v="2.0299999999999998"/>
    <n v="4.6399999999999997"/>
    <n v="0"/>
    <n v="0"/>
    <n v="33.909999999999997"/>
    <n v="120.49"/>
    <n v="0"/>
    <n v="6.47"/>
    <n v="0"/>
    <n v="0"/>
    <n v="0"/>
    <n v="0"/>
    <n v="0"/>
    <n v="0"/>
    <n v="0"/>
    <n v="0"/>
    <n v="2851.82"/>
    <n v="2851.8199999999997"/>
    <n v="0"/>
    <n v="0"/>
    <n v="0"/>
    <n v="0"/>
    <n v="0"/>
  </r>
  <r>
    <n v="3"/>
    <d v="2013-01-13T00:00:00"/>
    <d v="2013-01-26T00:00:00"/>
    <x v="13"/>
    <s v="G1N"/>
    <s v="GD10000000"/>
    <s v="GD0"/>
    <n v="13"/>
    <n v="100"/>
    <s v="LD608"/>
    <s v="LF608"/>
    <m/>
    <m/>
    <m/>
    <m/>
    <m/>
    <m/>
    <x v="112"/>
    <n v="20751"/>
    <s v="19399"/>
    <x v="63"/>
    <x v="1"/>
    <s v="Non-executive"/>
    <s v="D608"/>
    <x v="1"/>
    <n v="833.05"/>
    <n v="0"/>
    <n v="0"/>
    <n v="0"/>
    <n v="0"/>
    <n v="0"/>
    <n v="0"/>
    <n v="0"/>
    <n v="0"/>
    <n v="0"/>
    <n v="0"/>
    <n v="0"/>
    <n v="0"/>
    <n v="0"/>
    <n v="0"/>
    <n v="0"/>
    <n v="0"/>
    <n v="0"/>
    <n v="1.7"/>
    <n v="126.38"/>
    <n v="0"/>
    <n v="0"/>
    <n v="0"/>
    <n v="0"/>
    <n v="0"/>
    <n v="0"/>
    <n v="0"/>
    <n v="0"/>
    <n v="0"/>
    <n v="58.3"/>
    <n v="0"/>
    <n v="0.89"/>
    <n v="2.76"/>
    <n v="0"/>
    <n v="0"/>
    <n v="0"/>
    <n v="0"/>
    <n v="0"/>
    <n v="0"/>
    <n v="0"/>
    <n v="0"/>
    <n v="0"/>
    <n v="0"/>
    <n v="0"/>
    <n v="0"/>
    <n v="0"/>
    <n v="0"/>
    <n v="1023.08"/>
    <n v="1023.0799999999999"/>
    <n v="0"/>
    <n v="0"/>
    <n v="0"/>
    <n v="0"/>
    <n v="0"/>
  </r>
  <r>
    <n v="3"/>
    <d v="2013-01-13T00:00:00"/>
    <d v="2013-01-26T00:00:00"/>
    <x v="13"/>
    <s v="G1N"/>
    <s v="GD10000000"/>
    <s v="GD0"/>
    <n v="13"/>
    <n v="100"/>
    <s v="LD608"/>
    <s v="LF608"/>
    <m/>
    <m/>
    <m/>
    <m/>
    <m/>
    <m/>
    <x v="113"/>
    <n v="25671"/>
    <s v="25512"/>
    <x v="63"/>
    <x v="1"/>
    <s v="Non-executive"/>
    <s v="D608"/>
    <x v="1"/>
    <n v="1080.9000000000001"/>
    <n v="0"/>
    <n v="0"/>
    <n v="0"/>
    <n v="0"/>
    <n v="0"/>
    <n v="0"/>
    <n v="0"/>
    <n v="0"/>
    <n v="0"/>
    <n v="0"/>
    <n v="0"/>
    <n v="0"/>
    <n v="0"/>
    <n v="0"/>
    <n v="0"/>
    <n v="0"/>
    <n v="0"/>
    <n v="2.19"/>
    <n v="169.98"/>
    <n v="0"/>
    <n v="0"/>
    <n v="0"/>
    <n v="0"/>
    <n v="0"/>
    <n v="0"/>
    <n v="0"/>
    <n v="0"/>
    <n v="0"/>
    <n v="75.66"/>
    <n v="0"/>
    <n v="1.31"/>
    <n v="4.7699999999999996"/>
    <n v="0"/>
    <n v="0"/>
    <n v="0"/>
    <n v="0"/>
    <n v="0"/>
    <n v="0"/>
    <n v="0"/>
    <n v="0"/>
    <n v="0"/>
    <n v="0"/>
    <n v="0"/>
    <n v="0"/>
    <n v="0"/>
    <n v="0"/>
    <n v="1334.81"/>
    <n v="1334.8100000000002"/>
    <n v="0"/>
    <n v="0"/>
    <n v="0"/>
    <n v="0"/>
    <n v="0"/>
  </r>
  <r>
    <n v="3"/>
    <d v="2013-01-13T00:00:00"/>
    <d v="2013-01-26T00:00:00"/>
    <x v="13"/>
    <s v="G1N"/>
    <s v="GD10000000"/>
    <s v="GD0"/>
    <n v="13"/>
    <n v="100"/>
    <s v="LD608"/>
    <s v="LF608"/>
    <m/>
    <m/>
    <m/>
    <m/>
    <m/>
    <m/>
    <x v="114"/>
    <n v="37710"/>
    <s v="73535"/>
    <x v="64"/>
    <x v="1"/>
    <s v="Non-executive"/>
    <s v="D608"/>
    <x v="1"/>
    <n v="1574.4"/>
    <n v="0"/>
    <n v="0"/>
    <n v="0"/>
    <n v="0"/>
    <n v="0"/>
    <n v="0"/>
    <n v="0"/>
    <n v="0"/>
    <n v="0"/>
    <n v="0"/>
    <n v="0"/>
    <n v="0"/>
    <n v="0"/>
    <n v="0"/>
    <n v="0"/>
    <n v="0"/>
    <n v="0"/>
    <n v="0.82"/>
    <n v="0"/>
    <n v="0"/>
    <n v="0"/>
    <n v="0"/>
    <n v="0"/>
    <n v="0"/>
    <n v="97.62"/>
    <n v="0"/>
    <n v="0"/>
    <n v="0"/>
    <n v="0"/>
    <n v="0"/>
    <n v="1.0900000000000001"/>
    <n v="2.58"/>
    <n v="0"/>
    <n v="0"/>
    <n v="22.82"/>
    <n v="78.72"/>
    <n v="0"/>
    <n v="0"/>
    <n v="0"/>
    <n v="0"/>
    <n v="0"/>
    <n v="0"/>
    <n v="0"/>
    <n v="0"/>
    <n v="0"/>
    <n v="0"/>
    <n v="1778.05"/>
    <n v="1778.05"/>
    <n v="0"/>
    <n v="0"/>
    <n v="0"/>
    <n v="0"/>
    <n v="0"/>
  </r>
  <r>
    <n v="3"/>
    <d v="2013-01-13T00:00:00"/>
    <d v="2013-01-26T00:00:00"/>
    <x v="13"/>
    <s v="G1N"/>
    <s v="GD10000000"/>
    <s v="GD0"/>
    <n v="13"/>
    <n v="100"/>
    <s v="LD608"/>
    <s v="LF608"/>
    <m/>
    <m/>
    <m/>
    <m/>
    <m/>
    <m/>
    <x v="115"/>
    <n v="40509"/>
    <s v="73522"/>
    <x v="65"/>
    <x v="1"/>
    <s v="Non-executive"/>
    <s v="D608"/>
    <x v="1"/>
    <n v="1527.29"/>
    <n v="0"/>
    <n v="0"/>
    <n v="0"/>
    <n v="0"/>
    <n v="0"/>
    <n v="0"/>
    <n v="0"/>
    <n v="0"/>
    <n v="0"/>
    <n v="0"/>
    <n v="0"/>
    <n v="0"/>
    <n v="0"/>
    <n v="0"/>
    <n v="0"/>
    <n v="0"/>
    <n v="0"/>
    <n v="0.8"/>
    <n v="283.08"/>
    <n v="0"/>
    <n v="0"/>
    <n v="0"/>
    <n v="0"/>
    <n v="0"/>
    <n v="88.84"/>
    <n v="0"/>
    <n v="0"/>
    <n v="0"/>
    <n v="0"/>
    <n v="0"/>
    <n v="1.64"/>
    <n v="5.96"/>
    <n v="0"/>
    <n v="0"/>
    <n v="20.78"/>
    <n v="76.36"/>
    <n v="0"/>
    <n v="13.78"/>
    <n v="0"/>
    <n v="0"/>
    <n v="0"/>
    <n v="0"/>
    <n v="0"/>
    <n v="0"/>
    <n v="0"/>
    <n v="0"/>
    <n v="2018.53"/>
    <n v="2018.5299999999997"/>
    <n v="0"/>
    <n v="0"/>
    <n v="0"/>
    <n v="0"/>
    <n v="0"/>
  </r>
  <r>
    <n v="3"/>
    <d v="2013-01-13T00:00:00"/>
    <d v="2013-01-26T00:00:00"/>
    <x v="13"/>
    <s v="G1N"/>
    <s v="GD10000000"/>
    <s v="GD0"/>
    <n v="13"/>
    <n v="100"/>
    <s v="LD608"/>
    <s v="LF608"/>
    <m/>
    <m/>
    <m/>
    <m/>
    <m/>
    <m/>
    <x v="116"/>
    <n v="40512"/>
    <s v="73508"/>
    <x v="58"/>
    <x v="1"/>
    <s v="Non-executive"/>
    <s v="D608"/>
    <x v="1"/>
    <n v="961.52"/>
    <n v="0"/>
    <n v="0"/>
    <n v="0"/>
    <n v="0"/>
    <n v="0"/>
    <n v="0"/>
    <n v="0"/>
    <n v="0"/>
    <n v="0"/>
    <n v="0"/>
    <n v="0"/>
    <n v="0"/>
    <n v="0"/>
    <n v="0"/>
    <n v="0"/>
    <n v="0"/>
    <n v="0"/>
    <n v="0.5"/>
    <n v="68.260000000000005"/>
    <n v="0"/>
    <n v="0"/>
    <n v="0"/>
    <n v="0"/>
    <n v="0"/>
    <n v="58.21"/>
    <n v="0"/>
    <n v="0"/>
    <n v="0"/>
    <n v="0"/>
    <n v="0"/>
    <n v="1.0900000000000001"/>
    <n v="2.58"/>
    <n v="0"/>
    <n v="0"/>
    <n v="13.62"/>
    <n v="48.07"/>
    <n v="0"/>
    <n v="3.46"/>
    <n v="0"/>
    <n v="0"/>
    <n v="0"/>
    <n v="0"/>
    <n v="0"/>
    <n v="0"/>
    <n v="0"/>
    <n v="0"/>
    <n v="1157.31"/>
    <n v="1157.3099999999997"/>
    <n v="0"/>
    <n v="0"/>
    <n v="0"/>
    <n v="0"/>
    <n v="0"/>
  </r>
  <r>
    <n v="3"/>
    <d v="2013-01-13T00:00:00"/>
    <d v="2013-01-26T00:00:00"/>
    <x v="13"/>
    <s v="G1N"/>
    <s v="GD10000000"/>
    <s v="GD0"/>
    <n v="13"/>
    <n v="100"/>
    <s v="LD608"/>
    <s v="LF608"/>
    <m/>
    <m/>
    <m/>
    <m/>
    <m/>
    <m/>
    <x v="118"/>
    <n v="44433"/>
    <s v="51416"/>
    <x v="67"/>
    <x v="1"/>
    <s v="Non-executive"/>
    <s v="D608"/>
    <x v="1"/>
    <n v="0"/>
    <n v="1157.96"/>
    <n v="0"/>
    <n v="0"/>
    <n v="0"/>
    <n v="0"/>
    <n v="0"/>
    <n v="0"/>
    <n v="0"/>
    <n v="0"/>
    <n v="0"/>
    <n v="0"/>
    <n v="0"/>
    <n v="0"/>
    <n v="0"/>
    <n v="0"/>
    <n v="0"/>
    <n v="0"/>
    <n v="0"/>
    <n v="0"/>
    <n v="0"/>
    <n v="0"/>
    <n v="0"/>
    <n v="0"/>
    <n v="0"/>
    <n v="71.78"/>
    <n v="0"/>
    <n v="0"/>
    <n v="0"/>
    <n v="0"/>
    <n v="0"/>
    <n v="0"/>
    <n v="0"/>
    <n v="0"/>
    <n v="0"/>
    <n v="16.79"/>
    <n v="0"/>
    <n v="0"/>
    <n v="0"/>
    <n v="0"/>
    <n v="0"/>
    <n v="0"/>
    <n v="0"/>
    <n v="0"/>
    <n v="0"/>
    <n v="0"/>
    <n v="0"/>
    <n v="1246.53"/>
    <n v="1246.53"/>
    <n v="0"/>
    <n v="0"/>
    <n v="0"/>
    <n v="0"/>
    <n v="0"/>
  </r>
  <r>
    <n v="3"/>
    <d v="2013-01-13T00:00:00"/>
    <d v="2013-01-26T00:00:00"/>
    <x v="13"/>
    <s v="G1N"/>
    <s v="GD10000000"/>
    <s v="GD0"/>
    <n v="13"/>
    <n v="100"/>
    <s v="LD608"/>
    <s v="LF608"/>
    <m/>
    <m/>
    <m/>
    <m/>
    <m/>
    <m/>
    <x v="119"/>
    <n v="57062"/>
    <s v="47421"/>
    <x v="162"/>
    <x v="1"/>
    <s v="Non-executive"/>
    <s v="D608"/>
    <x v="1"/>
    <n v="961.51"/>
    <n v="0"/>
    <n v="0"/>
    <n v="0"/>
    <n v="0"/>
    <n v="0"/>
    <n v="0"/>
    <n v="0"/>
    <n v="0"/>
    <n v="0"/>
    <n v="0"/>
    <n v="0"/>
    <n v="0"/>
    <n v="0"/>
    <n v="0"/>
    <n v="0"/>
    <n v="0"/>
    <n v="0"/>
    <n v="0.5"/>
    <n v="0"/>
    <n v="0"/>
    <n v="0"/>
    <n v="0"/>
    <n v="0"/>
    <n v="0"/>
    <n v="59.61"/>
    <n v="0"/>
    <n v="0"/>
    <n v="0"/>
    <n v="0"/>
    <n v="0"/>
    <n v="1.0900000000000001"/>
    <n v="2.58"/>
    <n v="0"/>
    <n v="0"/>
    <n v="13.94"/>
    <n v="48.07"/>
    <n v="0"/>
    <n v="0"/>
    <n v="0"/>
    <n v="0"/>
    <n v="0"/>
    <n v="0"/>
    <n v="0"/>
    <n v="0"/>
    <n v="0"/>
    <n v="0"/>
    <n v="1087.3"/>
    <n v="1087.3"/>
    <n v="0"/>
    <n v="0"/>
    <n v="0"/>
    <n v="0"/>
    <n v="0"/>
  </r>
  <r>
    <n v="3"/>
    <d v="2013-01-13T00:00:00"/>
    <d v="2013-01-26T00:00:00"/>
    <x v="13"/>
    <s v="G1N"/>
    <s v="GD10000000"/>
    <s v="GD0"/>
    <n v="13"/>
    <n v="100"/>
    <s v="LD608"/>
    <s v="LF608"/>
    <m/>
    <m/>
    <m/>
    <m/>
    <m/>
    <m/>
    <x v="120"/>
    <n v="61802"/>
    <s v="912"/>
    <x v="58"/>
    <x v="1"/>
    <s v="Non-executive"/>
    <s v="D608"/>
    <x v="1"/>
    <n v="961.52"/>
    <n v="0"/>
    <n v="0"/>
    <n v="0"/>
    <n v="0"/>
    <n v="0"/>
    <n v="0"/>
    <n v="0"/>
    <n v="0"/>
    <n v="0"/>
    <n v="0"/>
    <n v="0"/>
    <n v="0"/>
    <n v="0"/>
    <n v="0"/>
    <n v="0"/>
    <n v="0"/>
    <n v="0"/>
    <n v="0.5"/>
    <n v="68.260000000000005"/>
    <n v="0"/>
    <n v="0"/>
    <n v="0"/>
    <n v="0"/>
    <n v="0"/>
    <n v="55.66"/>
    <n v="0"/>
    <n v="0"/>
    <n v="0"/>
    <n v="0"/>
    <n v="0"/>
    <n v="1.0900000000000001"/>
    <n v="2.58"/>
    <n v="0"/>
    <n v="0"/>
    <n v="13.02"/>
    <n v="48.07"/>
    <n v="0"/>
    <n v="3.46"/>
    <n v="0"/>
    <n v="0"/>
    <n v="0"/>
    <n v="0"/>
    <n v="0"/>
    <n v="0"/>
    <n v="0"/>
    <n v="0"/>
    <n v="1154.1600000000001"/>
    <n v="1154.1599999999999"/>
    <n v="0"/>
    <n v="0"/>
    <n v="0"/>
    <n v="0"/>
    <n v="0"/>
  </r>
  <r>
    <n v="3"/>
    <d v="2013-01-13T00:00:00"/>
    <d v="2013-01-26T00:00:00"/>
    <x v="13"/>
    <s v="G1N"/>
    <s v="GD10000000"/>
    <s v="GD0"/>
    <n v="13"/>
    <n v="100"/>
    <s v="LD608"/>
    <s v="LF608"/>
    <m/>
    <m/>
    <m/>
    <m/>
    <m/>
    <m/>
    <x v="121"/>
    <n v="67274"/>
    <s v="36453"/>
    <x v="68"/>
    <x v="1"/>
    <s v="Non-executive"/>
    <s v="D608"/>
    <x v="1"/>
    <n v="1767.04"/>
    <n v="0"/>
    <n v="0"/>
    <n v="0"/>
    <n v="0"/>
    <n v="0"/>
    <n v="0"/>
    <n v="0"/>
    <n v="0"/>
    <n v="0"/>
    <n v="0"/>
    <n v="0"/>
    <n v="0"/>
    <n v="0"/>
    <n v="0"/>
    <n v="0"/>
    <n v="0"/>
    <n v="0"/>
    <n v="0.94"/>
    <n v="499.9"/>
    <n v="0"/>
    <n v="0"/>
    <n v="0"/>
    <n v="0"/>
    <n v="0"/>
    <n v="95.81"/>
    <n v="0"/>
    <n v="0"/>
    <n v="0"/>
    <n v="0"/>
    <n v="0"/>
    <n v="2.99"/>
    <n v="8.7799999999999994"/>
    <n v="0"/>
    <n v="0"/>
    <n v="22.4"/>
    <n v="88.35"/>
    <n v="0"/>
    <n v="24.95"/>
    <n v="0"/>
    <n v="0"/>
    <n v="0"/>
    <n v="0"/>
    <n v="0"/>
    <n v="0"/>
    <n v="0"/>
    <n v="0"/>
    <n v="2511.16"/>
    <n v="2511.16"/>
    <n v="0"/>
    <n v="0"/>
    <n v="0"/>
    <n v="0"/>
    <n v="0"/>
  </r>
  <r>
    <n v="3"/>
    <d v="2013-01-13T00:00:00"/>
    <d v="2013-01-26T00:00:00"/>
    <x v="13"/>
    <s v="G1N"/>
    <s v="GD10000000"/>
    <s v="GD0"/>
    <n v="13"/>
    <n v="100"/>
    <s v="LD608"/>
    <s v="LF608"/>
    <m/>
    <m/>
    <m/>
    <m/>
    <m/>
    <m/>
    <x v="371"/>
    <n v="70409"/>
    <s v="75539"/>
    <x v="62"/>
    <x v="1"/>
    <s v="Non-executive"/>
    <s v="D608"/>
    <x v="1"/>
    <n v="1917.08"/>
    <n v="0"/>
    <n v="0"/>
    <n v="0"/>
    <n v="0"/>
    <n v="0"/>
    <n v="0"/>
    <n v="0"/>
    <n v="0"/>
    <n v="0"/>
    <n v="0"/>
    <n v="0"/>
    <n v="0"/>
    <n v="0"/>
    <n v="0"/>
    <n v="0"/>
    <n v="0"/>
    <n v="0"/>
    <n v="0"/>
    <n v="153.56"/>
    <n v="0"/>
    <n v="0"/>
    <n v="0"/>
    <n v="0"/>
    <n v="0"/>
    <n v="115.68"/>
    <n v="0"/>
    <n v="0"/>
    <n v="0"/>
    <n v="0"/>
    <n v="0"/>
    <n v="2.44"/>
    <n v="5.84"/>
    <n v="0"/>
    <n v="0"/>
    <n v="27.06"/>
    <n v="0"/>
    <n v="0"/>
    <n v="7.77"/>
    <n v="0"/>
    <n v="0"/>
    <n v="0"/>
    <n v="0"/>
    <n v="0"/>
    <n v="0"/>
    <n v="0"/>
    <n v="0"/>
    <n v="2229.4299999999998"/>
    <n v="2229.4299999999998"/>
    <n v="0"/>
    <n v="0"/>
    <n v="0"/>
    <n v="0"/>
    <n v="0"/>
  </r>
  <r>
    <n v="3"/>
    <d v="2013-01-13T00:00:00"/>
    <d v="2013-01-26T00:00:00"/>
    <x v="13"/>
    <s v="G1N"/>
    <s v="GO16000000"/>
    <s v="GD0"/>
    <n v="13"/>
    <n v="100"/>
    <s v="LD608"/>
    <s v="LF608"/>
    <m/>
    <m/>
    <m/>
    <m/>
    <m/>
    <m/>
    <x v="122"/>
    <n v="63122"/>
    <s v="50752"/>
    <x v="69"/>
    <x v="1"/>
    <s v="Non-executive"/>
    <s v="D608"/>
    <x v="1"/>
    <n v="194.27"/>
    <n v="0"/>
    <n v="0"/>
    <n v="0"/>
    <n v="0"/>
    <n v="0"/>
    <n v="0"/>
    <n v="0"/>
    <n v="0"/>
    <n v="0"/>
    <n v="19.43"/>
    <n v="0"/>
    <n v="0"/>
    <n v="0"/>
    <n v="0"/>
    <n v="0"/>
    <n v="0"/>
    <n v="0"/>
    <n v="0.11"/>
    <n v="56.62"/>
    <n v="0"/>
    <n v="0"/>
    <n v="0"/>
    <n v="0"/>
    <n v="0"/>
    <n v="11.64"/>
    <n v="0"/>
    <n v="0"/>
    <n v="0"/>
    <n v="0"/>
    <n v="0"/>
    <n v="0.33"/>
    <n v="1.1399999999999999"/>
    <n v="0"/>
    <n v="0"/>
    <n v="2.72"/>
    <n v="9.7200000000000006"/>
    <n v="0"/>
    <n v="2.75"/>
    <n v="0"/>
    <n v="0"/>
    <n v="0"/>
    <n v="0"/>
    <n v="0"/>
    <n v="0"/>
    <n v="0"/>
    <n v="0"/>
    <n v="298.73"/>
    <n v="298.73"/>
    <n v="0"/>
    <n v="0"/>
    <n v="0"/>
    <n v="0"/>
    <n v="0"/>
  </r>
  <r>
    <n v="3"/>
    <d v="2013-01-13T00:00:00"/>
    <d v="2013-01-26T00:00:00"/>
    <x v="13"/>
    <s v="G1N"/>
    <s v="GD10000000"/>
    <s v="GD0"/>
    <n v="13"/>
    <n v="111"/>
    <s v="LR600"/>
    <s v="HSA12"/>
    <m/>
    <m/>
    <m/>
    <m/>
    <m/>
    <m/>
    <x v="176"/>
    <n v="56327"/>
    <s v="75538"/>
    <x v="98"/>
    <x v="1"/>
    <s v="Non-executive"/>
    <s v="D608"/>
    <x v="1"/>
    <n v="2665.25"/>
    <n v="0"/>
    <n v="0"/>
    <n v="0"/>
    <n v="0"/>
    <n v="0"/>
    <n v="0"/>
    <n v="0"/>
    <n v="0"/>
    <n v="0"/>
    <n v="0"/>
    <n v="0"/>
    <n v="0"/>
    <n v="0"/>
    <n v="0"/>
    <n v="0"/>
    <n v="0"/>
    <n v="0"/>
    <n v="1.38"/>
    <n v="153.56"/>
    <n v="0"/>
    <n v="0"/>
    <n v="0"/>
    <n v="0"/>
    <n v="0"/>
    <n v="159.91999999999999"/>
    <n v="0"/>
    <n v="0"/>
    <n v="0"/>
    <n v="0"/>
    <n v="0"/>
    <n v="2.4300000000000002"/>
    <n v="5.57"/>
    <n v="0"/>
    <n v="0"/>
    <n v="37.39"/>
    <n v="133.27000000000001"/>
    <n v="0"/>
    <n v="7.77"/>
    <n v="0"/>
    <n v="0"/>
    <n v="0"/>
    <n v="0"/>
    <n v="0"/>
    <n v="0"/>
    <n v="0"/>
    <n v="0"/>
    <n v="3166.54"/>
    <n v="3166.54"/>
    <n v="0"/>
    <n v="0"/>
    <n v="0"/>
    <n v="0"/>
    <n v="0"/>
  </r>
  <r>
    <n v="3"/>
    <d v="2013-01-13T00:00:00"/>
    <d v="2013-01-26T00:00:00"/>
    <x v="13"/>
    <s v="G1N"/>
    <s v="GD10000000"/>
    <s v="GD0"/>
    <n v="13"/>
    <n v="111"/>
    <s v="LR600"/>
    <s v="HSA13"/>
    <m/>
    <m/>
    <m/>
    <m/>
    <m/>
    <m/>
    <x v="109"/>
    <n v="770"/>
    <s v="73518"/>
    <x v="61"/>
    <x v="1"/>
    <s v="Non-executive"/>
    <s v="D608"/>
    <x v="1"/>
    <n v="648.35"/>
    <n v="0"/>
    <n v="0"/>
    <n v="0"/>
    <n v="0"/>
    <n v="0"/>
    <n v="0"/>
    <n v="0"/>
    <n v="0"/>
    <n v="0"/>
    <n v="0"/>
    <n v="0"/>
    <n v="0"/>
    <n v="0"/>
    <n v="0"/>
    <n v="0"/>
    <n v="0"/>
    <n v="0"/>
    <n v="0.34"/>
    <n v="113.24"/>
    <n v="0"/>
    <n v="0"/>
    <n v="0"/>
    <n v="0"/>
    <n v="0"/>
    <n v="35.74"/>
    <n v="0"/>
    <n v="0"/>
    <n v="0"/>
    <n v="0"/>
    <n v="0"/>
    <n v="0.65"/>
    <n v="2.27"/>
    <n v="0"/>
    <n v="0"/>
    <n v="8.36"/>
    <n v="32.42"/>
    <n v="0"/>
    <n v="5.52"/>
    <n v="0"/>
    <n v="0"/>
    <n v="0"/>
    <n v="0"/>
    <n v="0"/>
    <n v="0"/>
    <n v="0"/>
    <n v="0"/>
    <n v="846.89"/>
    <n v="846.89"/>
    <n v="0"/>
    <n v="0"/>
    <n v="0"/>
    <n v="0"/>
    <n v="0"/>
  </r>
  <r>
    <n v="3"/>
    <d v="2013-01-13T00:00:00"/>
    <d v="2013-01-26T00:00:00"/>
    <x v="13"/>
    <s v="G1N"/>
    <s v="GD10000000"/>
    <s v="GD0"/>
    <n v="13"/>
    <n v="111"/>
    <s v="LR600"/>
    <s v="HSA13"/>
    <m/>
    <m/>
    <m/>
    <m/>
    <m/>
    <m/>
    <x v="177"/>
    <n v="28965"/>
    <s v="46114"/>
    <x v="58"/>
    <x v="1"/>
    <s v="Non-executive"/>
    <s v="D608"/>
    <x v="1"/>
    <n v="0"/>
    <n v="0"/>
    <n v="0"/>
    <n v="0"/>
    <n v="0"/>
    <n v="1051.07"/>
    <n v="0"/>
    <n v="0"/>
    <n v="0"/>
    <n v="0"/>
    <n v="0"/>
    <n v="0"/>
    <n v="0"/>
    <n v="0"/>
    <n v="0"/>
    <n v="0"/>
    <n v="0"/>
    <n v="0"/>
    <n v="0.56000000000000005"/>
    <n v="68.239999999999995"/>
    <n v="0"/>
    <n v="0"/>
    <n v="0"/>
    <n v="0"/>
    <n v="0"/>
    <n v="63.76"/>
    <n v="0"/>
    <n v="0"/>
    <n v="0"/>
    <n v="0"/>
    <n v="0"/>
    <n v="1.08"/>
    <n v="2.6"/>
    <n v="0"/>
    <n v="0"/>
    <n v="14.91"/>
    <n v="52.56"/>
    <n v="0"/>
    <n v="3.45"/>
    <n v="0"/>
    <n v="0"/>
    <n v="0"/>
    <n v="0"/>
    <n v="0"/>
    <n v="0"/>
    <n v="0"/>
    <n v="0"/>
    <n v="1258.23"/>
    <n v="1258.2299999999998"/>
    <n v="0"/>
    <n v="0"/>
    <n v="0"/>
    <n v="0"/>
    <n v="0"/>
  </r>
  <r>
    <n v="3"/>
    <d v="2013-01-13T00:00:00"/>
    <d v="2013-01-26T00:00:00"/>
    <x v="13"/>
    <s v="G1N"/>
    <s v="GD10000000"/>
    <s v="GD0"/>
    <n v="13"/>
    <n v="111"/>
    <s v="LR600"/>
    <s v="HSA13"/>
    <m/>
    <m/>
    <m/>
    <m/>
    <m/>
    <m/>
    <x v="178"/>
    <n v="45358"/>
    <s v="73506"/>
    <x v="58"/>
    <x v="1"/>
    <s v="Non-executive"/>
    <s v="D608"/>
    <x v="1"/>
    <n v="1012.37"/>
    <n v="0"/>
    <n v="0"/>
    <n v="0"/>
    <n v="0"/>
    <n v="0"/>
    <n v="0"/>
    <n v="0"/>
    <n v="0"/>
    <n v="0"/>
    <n v="0"/>
    <n v="0"/>
    <n v="0"/>
    <n v="0"/>
    <n v="0"/>
    <n v="0"/>
    <n v="0"/>
    <n v="0"/>
    <n v="0.54"/>
    <n v="0"/>
    <n v="0"/>
    <n v="0"/>
    <n v="0"/>
    <n v="0"/>
    <n v="0"/>
    <n v="61.59"/>
    <n v="0"/>
    <n v="0"/>
    <n v="0"/>
    <n v="0"/>
    <n v="0"/>
    <n v="1.35"/>
    <n v="3.24"/>
    <n v="0"/>
    <n v="0"/>
    <n v="14.4"/>
    <n v="50.62"/>
    <n v="0"/>
    <n v="0"/>
    <n v="0"/>
    <n v="0"/>
    <n v="0"/>
    <n v="0"/>
    <n v="0"/>
    <n v="0"/>
    <n v="0"/>
    <n v="0"/>
    <n v="1144.1099999999999"/>
    <n v="1144.1099999999999"/>
    <n v="0"/>
    <n v="0"/>
    <n v="0"/>
    <n v="0"/>
    <n v="0"/>
  </r>
  <r>
    <n v="3"/>
    <d v="2013-01-13T00:00:00"/>
    <d v="2013-01-26T00:00:00"/>
    <x v="13"/>
    <s v="G1N"/>
    <s v="GD10000000"/>
    <s v="GD0"/>
    <n v="13"/>
    <n v="111"/>
    <s v="LR600"/>
    <s v="HSA13"/>
    <m/>
    <m/>
    <m/>
    <m/>
    <m/>
    <m/>
    <x v="180"/>
    <n v="64854"/>
    <s v="73509"/>
    <x v="100"/>
    <x v="1"/>
    <s v="Non-executive"/>
    <s v="D608"/>
    <x v="1"/>
    <n v="1767.04"/>
    <n v="0"/>
    <n v="0"/>
    <n v="0"/>
    <n v="0"/>
    <n v="0"/>
    <n v="0"/>
    <n v="0"/>
    <n v="0"/>
    <n v="0"/>
    <n v="0"/>
    <n v="0"/>
    <n v="0"/>
    <n v="0"/>
    <n v="0"/>
    <n v="0"/>
    <n v="0"/>
    <n v="0"/>
    <n v="0"/>
    <n v="195.92"/>
    <n v="0"/>
    <n v="0"/>
    <n v="0"/>
    <n v="0"/>
    <n v="0"/>
    <n v="105.5"/>
    <n v="0"/>
    <n v="0"/>
    <n v="0"/>
    <n v="0"/>
    <n v="0"/>
    <n v="2.71"/>
    <n v="6.48"/>
    <n v="0"/>
    <n v="0"/>
    <n v="24.68"/>
    <n v="88.35"/>
    <n v="0"/>
    <n v="9.5399999999999991"/>
    <n v="0"/>
    <n v="0"/>
    <n v="0"/>
    <n v="0"/>
    <n v="0"/>
    <n v="0"/>
    <n v="0"/>
    <n v="0"/>
    <n v="2200.2199999999998"/>
    <n v="2200.2199999999998"/>
    <n v="0"/>
    <n v="0"/>
    <n v="0"/>
    <n v="0"/>
    <n v="0"/>
  </r>
  <r>
    <n v="3"/>
    <d v="2013-01-13T00:00:00"/>
    <d v="2013-01-26T00:00:00"/>
    <x v="13"/>
    <s v="G1N"/>
    <s v="GD10000000"/>
    <s v="GD0"/>
    <n v="13"/>
    <n v="111"/>
    <s v="LR600"/>
    <s v="HSA13"/>
    <m/>
    <m/>
    <m/>
    <m/>
    <m/>
    <m/>
    <x v="181"/>
    <n v="65191"/>
    <s v="73526"/>
    <x v="101"/>
    <x v="1"/>
    <s v="Non-executive"/>
    <s v="D608"/>
    <x v="1"/>
    <n v="2776.88"/>
    <n v="0"/>
    <n v="0"/>
    <n v="0"/>
    <n v="0"/>
    <n v="0"/>
    <n v="0"/>
    <n v="0"/>
    <n v="0"/>
    <n v="0"/>
    <n v="0"/>
    <n v="0"/>
    <n v="0"/>
    <n v="0"/>
    <n v="0"/>
    <n v="0"/>
    <n v="0"/>
    <n v="0"/>
    <n v="1.46"/>
    <n v="551.05999999999995"/>
    <n v="0"/>
    <n v="0"/>
    <n v="0"/>
    <n v="0"/>
    <n v="0"/>
    <n v="160.78"/>
    <n v="0"/>
    <n v="0"/>
    <n v="0"/>
    <n v="0"/>
    <n v="0"/>
    <n v="2.71"/>
    <n v="6.48"/>
    <n v="0"/>
    <n v="0"/>
    <n v="37.6"/>
    <n v="138.84"/>
    <n v="0"/>
    <n v="27.21"/>
    <n v="0"/>
    <n v="0"/>
    <n v="0"/>
    <n v="0"/>
    <n v="0"/>
    <n v="0"/>
    <n v="0"/>
    <n v="0"/>
    <n v="3703.02"/>
    <n v="3703.0200000000004"/>
    <n v="0"/>
    <n v="0"/>
    <n v="0"/>
    <n v="0"/>
    <n v="0"/>
  </r>
  <r>
    <n v="3"/>
    <d v="2013-01-13T00:00:00"/>
    <d v="2013-01-26T00:00:00"/>
    <x v="13"/>
    <s v="G1N"/>
    <s v="GD10000000"/>
    <s v="GD0"/>
    <n v="13"/>
    <n v="111"/>
    <s v="LR600"/>
    <s v="HSA13"/>
    <m/>
    <m/>
    <m/>
    <m/>
    <m/>
    <m/>
    <x v="182"/>
    <n v="67643"/>
    <s v="73521"/>
    <x v="62"/>
    <x v="1"/>
    <s v="Non-executive"/>
    <s v="D608"/>
    <x v="1"/>
    <n v="2442.38"/>
    <n v="0"/>
    <n v="0"/>
    <n v="0"/>
    <n v="0"/>
    <n v="0"/>
    <n v="0"/>
    <n v="0"/>
    <n v="0"/>
    <n v="0"/>
    <n v="0"/>
    <n v="0"/>
    <n v="0"/>
    <n v="0"/>
    <n v="0"/>
    <n v="0"/>
    <n v="0"/>
    <n v="0"/>
    <n v="1.28"/>
    <n v="566.16999999999996"/>
    <n v="0"/>
    <n v="0"/>
    <n v="0"/>
    <n v="0"/>
    <n v="0"/>
    <n v="139.72999999999999"/>
    <n v="0"/>
    <n v="0"/>
    <n v="0"/>
    <n v="0"/>
    <n v="0"/>
    <n v="3.27"/>
    <n v="11.93"/>
    <n v="0"/>
    <n v="0"/>
    <n v="32.68"/>
    <n v="0"/>
    <n v="0"/>
    <n v="27.58"/>
    <n v="0"/>
    <n v="0"/>
    <n v="0"/>
    <n v="0"/>
    <n v="0"/>
    <n v="0"/>
    <n v="0"/>
    <n v="0"/>
    <n v="3225.02"/>
    <n v="3225.02"/>
    <n v="0"/>
    <n v="0"/>
    <n v="0"/>
    <n v="0"/>
    <n v="0"/>
  </r>
  <r>
    <n v="3"/>
    <d v="2013-01-13T00:00:00"/>
    <d v="2013-01-26T00:00:00"/>
    <x v="13"/>
    <s v="G1N"/>
    <s v="GD10000000"/>
    <s v="GD0"/>
    <n v="13"/>
    <n v="111"/>
    <s v="LR600"/>
    <s v="HSA13"/>
    <m/>
    <m/>
    <m/>
    <m/>
    <m/>
    <m/>
    <x v="183"/>
    <n v="68064"/>
    <s v="73507"/>
    <x v="102"/>
    <x v="1"/>
    <s v="Non-executive"/>
    <s v="D608"/>
    <x v="1"/>
    <n v="1767.04"/>
    <n v="0"/>
    <n v="0"/>
    <n v="0"/>
    <n v="0"/>
    <n v="0"/>
    <n v="0"/>
    <n v="0"/>
    <n v="0"/>
    <n v="0"/>
    <n v="0"/>
    <n v="0"/>
    <n v="0"/>
    <n v="0"/>
    <n v="0"/>
    <n v="0"/>
    <n v="0"/>
    <n v="0"/>
    <n v="0.94"/>
    <n v="190.69"/>
    <n v="0"/>
    <n v="0"/>
    <n v="0"/>
    <n v="0"/>
    <n v="0"/>
    <n v="99.63"/>
    <n v="0"/>
    <n v="0"/>
    <n v="0"/>
    <n v="0"/>
    <n v="0"/>
    <n v="2.71"/>
    <n v="6.19"/>
    <n v="0"/>
    <n v="0"/>
    <n v="23.3"/>
    <n v="0"/>
    <n v="0"/>
    <n v="9.42"/>
    <n v="0"/>
    <n v="0"/>
    <n v="0"/>
    <n v="0"/>
    <n v="0"/>
    <n v="0"/>
    <n v="0"/>
    <n v="0"/>
    <n v="2099.92"/>
    <n v="2099.9200000000005"/>
    <n v="0"/>
    <n v="0"/>
    <n v="0"/>
    <n v="0"/>
    <n v="0"/>
  </r>
  <r>
    <n v="3"/>
    <d v="2013-01-13T00:00:00"/>
    <d v="2013-01-26T00:00:00"/>
    <x v="13"/>
    <s v="G1N"/>
    <s v="GO16000000"/>
    <s v="GD0"/>
    <n v="13"/>
    <n v="111"/>
    <s v="LR600"/>
    <s v="HSA13"/>
    <m/>
    <m/>
    <m/>
    <m/>
    <m/>
    <m/>
    <x v="122"/>
    <n v="63122"/>
    <s v="50752"/>
    <x v="69"/>
    <x v="1"/>
    <s v="Non-executive"/>
    <s v="D608"/>
    <x v="1"/>
    <n v="971.35"/>
    <n v="0"/>
    <n v="0"/>
    <n v="0"/>
    <n v="0"/>
    <n v="0"/>
    <n v="0"/>
    <n v="0"/>
    <n v="0"/>
    <n v="0"/>
    <n v="97.13"/>
    <n v="0"/>
    <n v="0"/>
    <n v="0"/>
    <n v="0"/>
    <n v="0"/>
    <n v="0"/>
    <n v="0"/>
    <n v="0.5"/>
    <n v="283.08"/>
    <n v="0"/>
    <n v="0"/>
    <n v="0"/>
    <n v="0"/>
    <n v="0"/>
    <n v="58.18"/>
    <n v="0"/>
    <n v="0"/>
    <n v="0"/>
    <n v="0"/>
    <n v="0"/>
    <n v="1.63"/>
    <n v="5.7"/>
    <n v="0"/>
    <n v="0"/>
    <n v="13.61"/>
    <n v="48.55"/>
    <n v="0"/>
    <n v="13.81"/>
    <n v="0"/>
    <n v="0"/>
    <n v="0"/>
    <n v="0"/>
    <n v="0"/>
    <n v="0"/>
    <n v="0"/>
    <n v="0"/>
    <n v="1493.54"/>
    <n v="1493.54"/>
    <n v="0"/>
    <n v="0"/>
    <n v="0"/>
    <n v="0"/>
    <n v="0"/>
  </r>
  <r>
    <n v="3"/>
    <d v="2013-01-13T00:00:00"/>
    <d v="2013-01-26T00:00:00"/>
    <x v="13"/>
    <s v="G1N"/>
    <s v="GD10000000"/>
    <s v="GD0"/>
    <n v="13"/>
    <n v="706"/>
    <s v="IDTC3"/>
    <s v="ID608"/>
    <m/>
    <m/>
    <m/>
    <m/>
    <m/>
    <m/>
    <x v="184"/>
    <n v="67170"/>
    <s v="71609"/>
    <x v="68"/>
    <x v="1"/>
    <s v="Non-executive"/>
    <s v="D608"/>
    <x v="1"/>
    <n v="272.77999999999997"/>
    <n v="0"/>
    <n v="0"/>
    <n v="0"/>
    <n v="0"/>
    <n v="0"/>
    <n v="0"/>
    <n v="0"/>
    <n v="0"/>
    <n v="0"/>
    <n v="0"/>
    <n v="0"/>
    <n v="0"/>
    <n v="0"/>
    <n v="0"/>
    <n v="0"/>
    <n v="0"/>
    <n v="0"/>
    <n v="0.14000000000000001"/>
    <n v="26.08"/>
    <n v="0"/>
    <n v="0"/>
    <n v="0"/>
    <n v="0"/>
    <n v="0"/>
    <n v="16.38"/>
    <n v="0"/>
    <n v="0"/>
    <n v="0"/>
    <n v="0"/>
    <n v="0"/>
    <n v="0.4"/>
    <n v="0.98"/>
    <n v="0"/>
    <n v="0"/>
    <n v="3.82"/>
    <n v="13.64"/>
    <n v="0"/>
    <n v="1.28"/>
    <n v="0"/>
    <n v="0"/>
    <n v="0"/>
    <n v="0"/>
    <n v="0"/>
    <n v="0"/>
    <n v="0"/>
    <n v="0"/>
    <n v="335.5"/>
    <n v="335.49999999999989"/>
    <n v="0"/>
    <n v="0"/>
    <n v="0"/>
    <n v="0"/>
    <n v="0"/>
  </r>
  <r>
    <n v="3"/>
    <d v="2013-01-13T00:00:00"/>
    <d v="2013-01-26T00:00:00"/>
    <x v="13"/>
    <s v="G1N"/>
    <s v="GD10000000"/>
    <s v="GD0"/>
    <n v="13"/>
    <n v="8200"/>
    <s v="GD600"/>
    <n v="93812"/>
    <m/>
    <m/>
    <s v="21938A"/>
    <n v="12"/>
    <m/>
    <m/>
    <x v="208"/>
    <n v="65071"/>
    <s v="73583"/>
    <x v="62"/>
    <x v="1"/>
    <s v="Non-executive"/>
    <s v="D608"/>
    <x v="1"/>
    <n v="2067.62"/>
    <n v="0"/>
    <n v="0"/>
    <n v="0"/>
    <n v="0"/>
    <n v="0"/>
    <n v="0"/>
    <n v="0"/>
    <n v="0"/>
    <n v="0"/>
    <n v="0"/>
    <n v="0"/>
    <n v="0"/>
    <n v="0"/>
    <n v="0"/>
    <n v="0"/>
    <n v="0"/>
    <n v="0"/>
    <n v="1.0900000000000001"/>
    <n v="170.62"/>
    <n v="0"/>
    <n v="0"/>
    <n v="0"/>
    <n v="0"/>
    <n v="0"/>
    <n v="124.66"/>
    <n v="0"/>
    <n v="0"/>
    <n v="0"/>
    <n v="0"/>
    <n v="0"/>
    <n v="2.71"/>
    <n v="6.48"/>
    <n v="0"/>
    <n v="0"/>
    <n v="29.15"/>
    <n v="103.38"/>
    <n v="0"/>
    <n v="8.6300000000000008"/>
    <n v="0"/>
    <n v="0"/>
    <n v="0"/>
    <n v="0"/>
    <n v="0"/>
    <n v="0"/>
    <n v="0"/>
    <n v="0"/>
    <n v="2514.34"/>
    <n v="2514.34"/>
    <n v="0"/>
    <n v="0"/>
    <n v="0"/>
    <n v="0"/>
    <n v="0"/>
  </r>
  <r>
    <n v="3"/>
    <d v="2013-01-13T00:00:00"/>
    <d v="2013-01-26T00:00:00"/>
    <x v="13"/>
    <s v="G1N"/>
    <s v="GD10000000"/>
    <s v="GD0"/>
    <n v="13"/>
    <n v="8200"/>
    <s v="GD600"/>
    <n v="93812"/>
    <m/>
    <m/>
    <s v="21938A"/>
    <n v="12"/>
    <m/>
    <m/>
    <x v="184"/>
    <n v="67170"/>
    <s v="71609"/>
    <x v="68"/>
    <x v="1"/>
    <s v="Non-executive"/>
    <s v="D608"/>
    <x v="1"/>
    <n v="636.5"/>
    <n v="0"/>
    <n v="0"/>
    <n v="0"/>
    <n v="0"/>
    <n v="0"/>
    <n v="0"/>
    <n v="0"/>
    <n v="0"/>
    <n v="0"/>
    <n v="0"/>
    <n v="0"/>
    <n v="0"/>
    <n v="0"/>
    <n v="0"/>
    <n v="0"/>
    <n v="0"/>
    <n v="0"/>
    <n v="0.34"/>
    <n v="60.88"/>
    <n v="0"/>
    <n v="0"/>
    <n v="0"/>
    <n v="0"/>
    <n v="0"/>
    <n v="38.200000000000003"/>
    <n v="0"/>
    <n v="0"/>
    <n v="0"/>
    <n v="0"/>
    <n v="0"/>
    <n v="0.95"/>
    <n v="2.2599999999999998"/>
    <n v="0"/>
    <n v="0"/>
    <n v="8.94"/>
    <n v="31.82"/>
    <n v="0"/>
    <n v="2.98"/>
    <n v="0"/>
    <n v="0"/>
    <n v="0"/>
    <n v="0"/>
    <n v="0"/>
    <n v="0"/>
    <n v="0"/>
    <n v="0"/>
    <n v="782.87"/>
    <n v="782.87000000000023"/>
    <n v="0"/>
    <n v="0"/>
    <n v="0"/>
    <n v="0"/>
    <n v="0"/>
  </r>
  <r>
    <n v="3"/>
    <d v="2013-01-13T00:00:00"/>
    <d v="2013-01-26T00:00:00"/>
    <x v="13"/>
    <s v="G1N"/>
    <s v="GD10000000"/>
    <s v="GD0"/>
    <n v="13"/>
    <n v="8200"/>
    <s v="GD600"/>
    <n v="93812"/>
    <m/>
    <m/>
    <s v="21938A"/>
    <n v="12"/>
    <m/>
    <m/>
    <x v="209"/>
    <n v="67406"/>
    <s v="47860"/>
    <x v="113"/>
    <x v="1"/>
    <s v="Non-executive"/>
    <s v="D608"/>
    <x v="1"/>
    <n v="2255"/>
    <n v="0"/>
    <n v="0"/>
    <n v="0"/>
    <n v="0"/>
    <n v="0"/>
    <n v="0"/>
    <n v="0"/>
    <n v="0"/>
    <n v="0"/>
    <n v="0"/>
    <n v="0"/>
    <n v="0"/>
    <n v="0"/>
    <n v="0"/>
    <n v="0"/>
    <n v="0"/>
    <n v="0"/>
    <n v="1.19"/>
    <n v="385.12"/>
    <n v="0"/>
    <n v="0"/>
    <n v="0"/>
    <n v="0"/>
    <n v="0"/>
    <n v="119.33"/>
    <n v="0"/>
    <n v="0"/>
    <n v="0"/>
    <n v="0"/>
    <n v="0"/>
    <n v="2.99"/>
    <n v="8.7799999999999994"/>
    <n v="0"/>
    <n v="0"/>
    <n v="27.91"/>
    <n v="112.75"/>
    <n v="0"/>
    <n v="9.5399999999999991"/>
    <n v="0"/>
    <n v="0"/>
    <n v="0"/>
    <n v="0"/>
    <n v="0"/>
    <n v="0"/>
    <n v="0"/>
    <n v="0"/>
    <n v="2922.61"/>
    <n v="2922.6099999999997"/>
    <n v="0"/>
    <n v="0"/>
    <n v="0"/>
    <n v="0"/>
    <n v="0"/>
  </r>
  <r>
    <n v="3"/>
    <d v="2013-01-13T00:00:00"/>
    <d v="2013-01-26T00:00:00"/>
    <x v="13"/>
    <s v="G1N"/>
    <s v="GD10000000"/>
    <s v="GD0"/>
    <n v="13"/>
    <n v="8200"/>
    <s v="GD600"/>
    <s v="CAA13"/>
    <m/>
    <m/>
    <s v="31CAA1"/>
    <n v="13"/>
    <m/>
    <m/>
    <x v="114"/>
    <n v="37710"/>
    <s v="73535"/>
    <x v="64"/>
    <x v="1"/>
    <s v="Non-executive"/>
    <s v="D608"/>
    <x v="1"/>
    <n v="787.2"/>
    <n v="0"/>
    <n v="0"/>
    <n v="0"/>
    <n v="0"/>
    <n v="0"/>
    <n v="0"/>
    <n v="0"/>
    <n v="0"/>
    <n v="0"/>
    <n v="0"/>
    <n v="0"/>
    <n v="0"/>
    <n v="0"/>
    <n v="0"/>
    <n v="0"/>
    <n v="0"/>
    <n v="0"/>
    <n v="0.41"/>
    <n v="0"/>
    <n v="0"/>
    <n v="0"/>
    <n v="0"/>
    <n v="0"/>
    <n v="0"/>
    <n v="48.8"/>
    <n v="0"/>
    <n v="0"/>
    <n v="0"/>
    <n v="0"/>
    <n v="0"/>
    <n v="0.54"/>
    <n v="1.3"/>
    <n v="0"/>
    <n v="0"/>
    <n v="11.42"/>
    <n v="39.36"/>
    <n v="0"/>
    <n v="0"/>
    <n v="0"/>
    <n v="0"/>
    <n v="0"/>
    <n v="0"/>
    <n v="0"/>
    <n v="0"/>
    <n v="0"/>
    <n v="0"/>
    <n v="889.03"/>
    <n v="889.02999999999986"/>
    <n v="0"/>
    <n v="0"/>
    <n v="0"/>
    <n v="0"/>
    <n v="0"/>
  </r>
  <r>
    <n v="3"/>
    <d v="2013-01-13T00:00:00"/>
    <d v="2013-01-26T00:00:00"/>
    <x v="13"/>
    <s v="G1N"/>
    <s v="GD10000000"/>
    <s v="GD0"/>
    <n v="13"/>
    <n v="8200"/>
    <s v="GD600"/>
    <s v="CAA13"/>
    <m/>
    <m/>
    <s v="31CAA1"/>
    <n v="13"/>
    <m/>
    <m/>
    <x v="116"/>
    <n v="40512"/>
    <s v="73508"/>
    <x v="58"/>
    <x v="1"/>
    <s v="Non-executive"/>
    <s v="D608"/>
    <x v="1"/>
    <n v="480.77"/>
    <n v="0"/>
    <n v="0"/>
    <n v="0"/>
    <n v="0"/>
    <n v="0"/>
    <n v="0"/>
    <n v="0"/>
    <n v="0"/>
    <n v="0"/>
    <n v="0"/>
    <n v="0"/>
    <n v="0"/>
    <n v="0"/>
    <n v="0"/>
    <n v="0"/>
    <n v="0"/>
    <n v="0"/>
    <n v="0.26"/>
    <n v="34.119999999999997"/>
    <n v="0"/>
    <n v="0"/>
    <n v="0"/>
    <n v="0"/>
    <n v="0"/>
    <n v="29.1"/>
    <n v="0"/>
    <n v="0"/>
    <n v="0"/>
    <n v="0"/>
    <n v="0"/>
    <n v="0.54"/>
    <n v="1.3"/>
    <n v="0"/>
    <n v="0"/>
    <n v="6.8"/>
    <n v="24.04"/>
    <n v="0"/>
    <n v="1.72"/>
    <n v="0"/>
    <n v="0"/>
    <n v="0"/>
    <n v="0"/>
    <n v="0"/>
    <n v="0"/>
    <n v="0"/>
    <n v="0"/>
    <n v="578.65"/>
    <n v="578.64999999999986"/>
    <n v="0"/>
    <n v="0"/>
    <n v="0"/>
    <n v="0"/>
    <n v="0"/>
  </r>
  <r>
    <n v="3"/>
    <d v="2013-01-13T00:00:00"/>
    <d v="2013-01-26T00:00:00"/>
    <x v="13"/>
    <s v="G1N"/>
    <s v="GD10000000"/>
    <s v="GD0"/>
    <n v="13"/>
    <n v="8200"/>
    <s v="GD600"/>
    <s v="CAA13"/>
    <m/>
    <m/>
    <s v="31CAA1"/>
    <n v="13"/>
    <m/>
    <m/>
    <x v="119"/>
    <n v="57062"/>
    <s v="47421"/>
    <x v="162"/>
    <x v="1"/>
    <s v="Non-executive"/>
    <s v="D608"/>
    <x v="1"/>
    <n v="480.78"/>
    <n v="0"/>
    <n v="0"/>
    <n v="0"/>
    <n v="0"/>
    <n v="0"/>
    <n v="0"/>
    <n v="0"/>
    <n v="0"/>
    <n v="0"/>
    <n v="0"/>
    <n v="0"/>
    <n v="0"/>
    <n v="0"/>
    <n v="0"/>
    <n v="0"/>
    <n v="0"/>
    <n v="0"/>
    <n v="0.26"/>
    <n v="0"/>
    <n v="0"/>
    <n v="0"/>
    <n v="0"/>
    <n v="0"/>
    <n v="0"/>
    <n v="29.81"/>
    <n v="0"/>
    <n v="0"/>
    <n v="0"/>
    <n v="0"/>
    <n v="0"/>
    <n v="0.54"/>
    <n v="1.3"/>
    <n v="0"/>
    <n v="0"/>
    <n v="6.98"/>
    <n v="24.04"/>
    <n v="0"/>
    <n v="0"/>
    <n v="0"/>
    <n v="0"/>
    <n v="0"/>
    <n v="0"/>
    <n v="0"/>
    <n v="0"/>
    <n v="0"/>
    <n v="0"/>
    <n v="543.71"/>
    <n v="543.70999999999992"/>
    <n v="0"/>
    <n v="0"/>
    <n v="0"/>
    <n v="0"/>
    <n v="0"/>
  </r>
  <r>
    <n v="3"/>
    <d v="2013-01-13T00:00:00"/>
    <d v="2013-01-26T00:00:00"/>
    <x v="13"/>
    <s v="G1N"/>
    <s v="GD10000000"/>
    <s v="GD0"/>
    <n v="13"/>
    <n v="8200"/>
    <s v="GD600"/>
    <s v="CAA13"/>
    <m/>
    <m/>
    <s v="31CAA1"/>
    <n v="13"/>
    <m/>
    <m/>
    <x v="120"/>
    <n v="61802"/>
    <s v="912"/>
    <x v="58"/>
    <x v="1"/>
    <s v="Non-executive"/>
    <s v="D608"/>
    <x v="1"/>
    <n v="480.76"/>
    <n v="0"/>
    <n v="0"/>
    <n v="0"/>
    <n v="0"/>
    <n v="0"/>
    <n v="0"/>
    <n v="0"/>
    <n v="0"/>
    <n v="0"/>
    <n v="0"/>
    <n v="0"/>
    <n v="0"/>
    <n v="0"/>
    <n v="0"/>
    <n v="0"/>
    <n v="0"/>
    <n v="0"/>
    <n v="0.26"/>
    <n v="34.119999999999997"/>
    <n v="0"/>
    <n v="0"/>
    <n v="0"/>
    <n v="0"/>
    <n v="0"/>
    <n v="27.84"/>
    <n v="0"/>
    <n v="0"/>
    <n v="0"/>
    <n v="0"/>
    <n v="0"/>
    <n v="0.54"/>
    <n v="1.3"/>
    <n v="0"/>
    <n v="0"/>
    <n v="6.51"/>
    <n v="24.04"/>
    <n v="0"/>
    <n v="1.72"/>
    <n v="0"/>
    <n v="0"/>
    <n v="0"/>
    <n v="0"/>
    <n v="0"/>
    <n v="0"/>
    <n v="0"/>
    <n v="0"/>
    <n v="577.09"/>
    <n v="577.08999999999992"/>
    <n v="0"/>
    <n v="0"/>
    <n v="0"/>
    <n v="0"/>
    <n v="0"/>
  </r>
  <r>
    <n v="3"/>
    <d v="2013-01-13T00:00:00"/>
    <d v="2013-01-26T00:00:00"/>
    <x v="13"/>
    <s v="G1N"/>
    <s v="GD10000000"/>
    <s v="GD0"/>
    <n v="13"/>
    <n v="8200"/>
    <s v="GD600"/>
    <s v="DCV11"/>
    <m/>
    <m/>
    <s v="13DCV1"/>
    <n v="11"/>
    <m/>
    <m/>
    <x v="111"/>
    <n v="4351"/>
    <s v="44122"/>
    <x v="62"/>
    <x v="1"/>
    <s v="Non-executive"/>
    <s v="D608"/>
    <x v="1"/>
    <n v="160.68"/>
    <n v="0"/>
    <n v="0"/>
    <n v="0"/>
    <n v="0"/>
    <n v="0"/>
    <n v="0"/>
    <n v="0"/>
    <n v="0"/>
    <n v="0"/>
    <n v="0"/>
    <n v="0"/>
    <n v="0"/>
    <n v="0"/>
    <n v="0"/>
    <n v="0"/>
    <n v="0"/>
    <n v="0"/>
    <n v="0.08"/>
    <n v="8.5399999999999991"/>
    <n v="0"/>
    <n v="0"/>
    <n v="0"/>
    <n v="0"/>
    <n v="0"/>
    <n v="9.66"/>
    <n v="0"/>
    <n v="0"/>
    <n v="0"/>
    <n v="0"/>
    <n v="0"/>
    <n v="0.14000000000000001"/>
    <n v="0.31"/>
    <n v="0"/>
    <n v="0"/>
    <n v="2.2599999999999998"/>
    <n v="8.0399999999999991"/>
    <n v="0"/>
    <n v="0.44"/>
    <n v="0"/>
    <n v="0"/>
    <n v="0"/>
    <n v="0"/>
    <n v="0"/>
    <n v="0"/>
    <n v="0"/>
    <n v="0"/>
    <n v="190.15"/>
    <n v="190.14999999999998"/>
    <n v="0"/>
    <n v="0"/>
    <n v="0"/>
    <n v="0"/>
    <n v="0"/>
  </r>
  <r>
    <n v="3"/>
    <d v="2013-01-13T00:00:00"/>
    <d v="2013-01-26T00:00:00"/>
    <x v="13"/>
    <s v="G1N"/>
    <s v="GD10000000"/>
    <s v="GD0"/>
    <n v="13"/>
    <n v="8200"/>
    <s v="GD600"/>
    <s v="DCV11"/>
    <m/>
    <m/>
    <s v="13DCV1"/>
    <n v="11"/>
    <m/>
    <m/>
    <x v="115"/>
    <n v="40509"/>
    <s v="73522"/>
    <x v="65"/>
    <x v="1"/>
    <s v="Non-executive"/>
    <s v="D608"/>
    <x v="1"/>
    <n v="305.45999999999998"/>
    <n v="0"/>
    <n v="0"/>
    <n v="0"/>
    <n v="0"/>
    <n v="0"/>
    <n v="0"/>
    <n v="0"/>
    <n v="0"/>
    <n v="0"/>
    <n v="0"/>
    <n v="0"/>
    <n v="0"/>
    <n v="0"/>
    <n v="0"/>
    <n v="0"/>
    <n v="0"/>
    <n v="0"/>
    <n v="0.16"/>
    <n v="56.62"/>
    <n v="0"/>
    <n v="0"/>
    <n v="0"/>
    <n v="0"/>
    <n v="0"/>
    <n v="17.760000000000002"/>
    <n v="0"/>
    <n v="0"/>
    <n v="0"/>
    <n v="0"/>
    <n v="0"/>
    <n v="0.32"/>
    <n v="1.2"/>
    <n v="0"/>
    <n v="0"/>
    <n v="4.16"/>
    <n v="15.28"/>
    <n v="0"/>
    <n v="2.76"/>
    <n v="0"/>
    <n v="0"/>
    <n v="0"/>
    <n v="0"/>
    <n v="0"/>
    <n v="0"/>
    <n v="0"/>
    <n v="0"/>
    <n v="403.72"/>
    <n v="403.71999999999997"/>
    <n v="0"/>
    <n v="0"/>
    <n v="0"/>
    <n v="0"/>
    <n v="0"/>
  </r>
  <r>
    <n v="3"/>
    <d v="2013-01-13T00:00:00"/>
    <d v="2013-01-26T00:00:00"/>
    <x v="13"/>
    <s v="G1N"/>
    <s v="GD10000000"/>
    <s v="GD0"/>
    <n v="13"/>
    <n v="8200"/>
    <s v="GD600"/>
    <s v="FDS13"/>
    <m/>
    <m/>
    <s v="FDSAL1"/>
    <n v="13"/>
    <m/>
    <m/>
    <x v="178"/>
    <n v="45358"/>
    <s v="73506"/>
    <x v="58"/>
    <x v="1"/>
    <s v="Non-executive"/>
    <s v="D608"/>
    <x v="1"/>
    <n v="506.18"/>
    <n v="0"/>
    <n v="0"/>
    <n v="0"/>
    <n v="0"/>
    <n v="0"/>
    <n v="0"/>
    <n v="0"/>
    <n v="0"/>
    <n v="0"/>
    <n v="0"/>
    <n v="0"/>
    <n v="0"/>
    <n v="0"/>
    <n v="0"/>
    <n v="0"/>
    <n v="0"/>
    <n v="0"/>
    <n v="0.27"/>
    <n v="0"/>
    <n v="0"/>
    <n v="0"/>
    <n v="0"/>
    <n v="0"/>
    <n v="0"/>
    <n v="30.78"/>
    <n v="0"/>
    <n v="0"/>
    <n v="0"/>
    <n v="0"/>
    <n v="0"/>
    <n v="0.68"/>
    <n v="1.62"/>
    <n v="0"/>
    <n v="0"/>
    <n v="7.2"/>
    <n v="25.31"/>
    <n v="0"/>
    <n v="0"/>
    <n v="0"/>
    <n v="0"/>
    <n v="0"/>
    <n v="0"/>
    <n v="0"/>
    <n v="0"/>
    <n v="0"/>
    <n v="0"/>
    <n v="572.04"/>
    <n v="572.04"/>
    <n v="0"/>
    <n v="0"/>
    <n v="0"/>
    <n v="0"/>
    <n v="0"/>
  </r>
  <r>
    <n v="3"/>
    <d v="2013-01-13T00:00:00"/>
    <d v="2013-01-26T00:00:00"/>
    <x v="13"/>
    <s v="G1N"/>
    <s v="GD10000000"/>
    <s v="GD0"/>
    <n v="13"/>
    <n v="8200"/>
    <s v="GD600"/>
    <s v="FFV13"/>
    <m/>
    <m/>
    <s v="31FFV1"/>
    <n v="13"/>
    <m/>
    <m/>
    <x v="110"/>
    <n v="3679"/>
    <s v="46053"/>
    <x v="58"/>
    <x v="1"/>
    <s v="Non-executive"/>
    <s v="D608"/>
    <x v="1"/>
    <n v="810.69"/>
    <n v="0"/>
    <n v="0"/>
    <n v="0"/>
    <n v="0"/>
    <n v="0"/>
    <n v="0"/>
    <n v="0"/>
    <n v="0"/>
    <n v="0"/>
    <n v="0"/>
    <n v="0"/>
    <n v="0"/>
    <n v="0"/>
    <n v="0"/>
    <n v="0"/>
    <n v="0"/>
    <n v="0"/>
    <n v="0.42"/>
    <n v="165.32"/>
    <n v="0"/>
    <n v="0"/>
    <n v="0"/>
    <n v="0"/>
    <n v="0"/>
    <n v="45.3"/>
    <n v="0"/>
    <n v="0"/>
    <n v="0"/>
    <n v="0"/>
    <n v="0"/>
    <n v="0.98"/>
    <n v="3.58"/>
    <n v="0"/>
    <n v="0"/>
    <n v="10.6"/>
    <n v="40.54"/>
    <n v="0"/>
    <n v="8.16"/>
    <n v="0"/>
    <n v="0"/>
    <n v="0"/>
    <n v="0"/>
    <n v="0"/>
    <n v="0"/>
    <n v="0"/>
    <n v="0"/>
    <n v="1085.5899999999999"/>
    <n v="1085.5899999999999"/>
    <n v="0"/>
    <n v="0"/>
    <n v="0"/>
    <n v="0"/>
    <n v="0"/>
  </r>
  <r>
    <n v="3"/>
    <d v="2013-01-13T00:00:00"/>
    <d v="2013-01-26T00:00:00"/>
    <x v="13"/>
    <s v="G1N"/>
    <s v="GD10000000"/>
    <s v="GD0"/>
    <n v="13"/>
    <n v="8200"/>
    <s v="GD600"/>
    <s v="FFV13"/>
    <m/>
    <m/>
    <s v="31FFV1"/>
    <n v="13"/>
    <m/>
    <m/>
    <x v="112"/>
    <n v="20751"/>
    <s v="19399"/>
    <x v="63"/>
    <x v="1"/>
    <s v="Non-executive"/>
    <s v="D608"/>
    <x v="1"/>
    <n v="833.07"/>
    <n v="0"/>
    <n v="0"/>
    <n v="0"/>
    <n v="0"/>
    <n v="0"/>
    <n v="0"/>
    <n v="0"/>
    <n v="0"/>
    <n v="0"/>
    <n v="0"/>
    <n v="0"/>
    <n v="0"/>
    <n v="0"/>
    <n v="0"/>
    <n v="0"/>
    <n v="0"/>
    <n v="0"/>
    <n v="1.68"/>
    <n v="126.38"/>
    <n v="0"/>
    <n v="0"/>
    <n v="0"/>
    <n v="0"/>
    <n v="0"/>
    <n v="0"/>
    <n v="0"/>
    <n v="0"/>
    <n v="0"/>
    <n v="58.32"/>
    <n v="0"/>
    <n v="0.9"/>
    <n v="2.76"/>
    <n v="0"/>
    <n v="0"/>
    <n v="0"/>
    <n v="0"/>
    <n v="0"/>
    <n v="0"/>
    <n v="0"/>
    <n v="0"/>
    <n v="0"/>
    <n v="0"/>
    <n v="0"/>
    <n v="0"/>
    <n v="0"/>
    <n v="0"/>
    <n v="1023.11"/>
    <n v="1023.11"/>
    <n v="0"/>
    <n v="0"/>
    <n v="0"/>
    <n v="0"/>
    <n v="0"/>
  </r>
  <r>
    <n v="3"/>
    <d v="2013-01-13T00:00:00"/>
    <d v="2013-01-26T00:00:00"/>
    <x v="13"/>
    <s v="G1N"/>
    <s v="GO16000000"/>
    <s v="GD0"/>
    <n v="13"/>
    <n v="8200"/>
    <s v="GD600"/>
    <s v="FFV13"/>
    <m/>
    <m/>
    <s v="31FFV1"/>
    <n v="13"/>
    <m/>
    <m/>
    <x v="122"/>
    <n v="63122"/>
    <s v="50752"/>
    <x v="69"/>
    <x v="1"/>
    <s v="Non-executive"/>
    <s v="D608"/>
    <x v="1"/>
    <n v="582.80999999999995"/>
    <n v="0"/>
    <n v="0"/>
    <n v="0"/>
    <n v="0"/>
    <n v="0"/>
    <n v="0"/>
    <n v="0"/>
    <n v="0"/>
    <n v="0"/>
    <n v="58.28"/>
    <n v="0"/>
    <n v="0"/>
    <n v="0"/>
    <n v="0"/>
    <n v="0"/>
    <n v="0"/>
    <n v="0"/>
    <n v="0.31"/>
    <n v="169.85"/>
    <n v="0"/>
    <n v="0"/>
    <n v="0"/>
    <n v="0"/>
    <n v="0"/>
    <n v="34.909999999999997"/>
    <n v="0"/>
    <n v="0"/>
    <n v="0"/>
    <n v="0"/>
    <n v="0"/>
    <n v="0.98"/>
    <n v="3.41"/>
    <n v="0"/>
    <n v="0"/>
    <n v="8.16"/>
    <n v="29.15"/>
    <n v="0"/>
    <n v="8.27"/>
    <n v="0"/>
    <n v="0"/>
    <n v="0"/>
    <n v="0"/>
    <n v="0"/>
    <n v="0"/>
    <n v="0"/>
    <n v="0"/>
    <n v="896.13"/>
    <n v="896.12999999999977"/>
    <n v="0"/>
    <n v="0"/>
    <n v="0"/>
    <n v="0"/>
    <n v="0"/>
  </r>
  <r>
    <n v="3"/>
    <d v="2013-01-13T00:00:00"/>
    <d v="2013-01-26T00:00:00"/>
    <x v="13"/>
    <s v="G1N"/>
    <s v="GD10000000"/>
    <s v="GD0"/>
    <n v="13"/>
    <n v="8200"/>
    <s v="GD600"/>
    <s v="HFK12"/>
    <m/>
    <m/>
    <s v="22HHFK"/>
    <n v="12"/>
    <m/>
    <m/>
    <x v="374"/>
    <n v="70671"/>
    <s v="76785"/>
    <x v="163"/>
    <x v="1"/>
    <s v="Non-executive"/>
    <s v="D608"/>
    <x v="1"/>
    <n v="2627.66"/>
    <n v="0"/>
    <n v="0"/>
    <n v="0"/>
    <n v="0"/>
    <n v="0"/>
    <n v="0"/>
    <n v="0"/>
    <n v="0"/>
    <n v="0"/>
    <n v="0"/>
    <n v="0"/>
    <n v="0"/>
    <n v="0"/>
    <n v="0"/>
    <n v="0"/>
    <n v="0"/>
    <n v="0"/>
    <n v="1.38"/>
    <n v="195.92"/>
    <n v="0"/>
    <n v="0"/>
    <n v="0"/>
    <n v="0"/>
    <n v="0"/>
    <n v="156.46"/>
    <n v="0"/>
    <n v="0"/>
    <n v="0"/>
    <n v="0"/>
    <n v="0"/>
    <n v="2.71"/>
    <n v="6.19"/>
    <n v="0"/>
    <n v="0"/>
    <n v="36.590000000000003"/>
    <n v="0"/>
    <n v="0"/>
    <n v="9.5399999999999991"/>
    <n v="0"/>
    <n v="0"/>
    <n v="0"/>
    <n v="0"/>
    <n v="0"/>
    <n v="0"/>
    <n v="0"/>
    <n v="0"/>
    <n v="3036.45"/>
    <n v="3036.4500000000003"/>
    <n v="0"/>
    <n v="0"/>
    <n v="0"/>
    <n v="0"/>
    <n v="0"/>
  </r>
  <r>
    <n v="3"/>
    <d v="2013-01-13T00:00:00"/>
    <d v="2013-01-26T00:00:00"/>
    <x v="13"/>
    <s v="G1N"/>
    <s v="GD10000000"/>
    <s v="GD0"/>
    <n v="13"/>
    <n v="8200"/>
    <s v="GD600"/>
    <s v="PRE11"/>
    <m/>
    <m/>
    <s v="03PREP"/>
    <n v="11"/>
    <m/>
    <m/>
    <x v="176"/>
    <n v="56327"/>
    <s v="75538"/>
    <x v="98"/>
    <x v="1"/>
    <s v="Non-executive"/>
    <s v="D608"/>
    <x v="1"/>
    <n v="296.14"/>
    <n v="0"/>
    <n v="0"/>
    <n v="0"/>
    <n v="0"/>
    <n v="0"/>
    <n v="0"/>
    <n v="0"/>
    <n v="0"/>
    <n v="0"/>
    <n v="0"/>
    <n v="0"/>
    <n v="0"/>
    <n v="0"/>
    <n v="0"/>
    <n v="0"/>
    <n v="0"/>
    <n v="0"/>
    <n v="0.16"/>
    <n v="17.059999999999999"/>
    <n v="0"/>
    <n v="0"/>
    <n v="0"/>
    <n v="0"/>
    <n v="0"/>
    <n v="17.760000000000002"/>
    <n v="0"/>
    <n v="0"/>
    <n v="0"/>
    <n v="0"/>
    <n v="0"/>
    <n v="0.28000000000000003"/>
    <n v="0.62"/>
    <n v="0"/>
    <n v="0"/>
    <n v="4.16"/>
    <n v="14.8"/>
    <n v="0"/>
    <n v="0.86"/>
    <n v="0"/>
    <n v="0"/>
    <n v="0"/>
    <n v="0"/>
    <n v="0"/>
    <n v="0"/>
    <n v="0"/>
    <n v="0"/>
    <n v="351.84"/>
    <n v="351.84000000000003"/>
    <n v="0"/>
    <n v="0"/>
    <n v="0"/>
    <n v="0"/>
    <n v="0"/>
  </r>
  <r>
    <n v="3"/>
    <d v="2013-01-13T00:00:00"/>
    <d v="2013-01-26T00:00:00"/>
    <x v="13"/>
    <s v="G1N"/>
    <s v="GD10000000"/>
    <s v="GD0"/>
    <n v="13"/>
    <n v="8200"/>
    <s v="GD600"/>
    <s v="PRE11"/>
    <m/>
    <m/>
    <s v="03PREP"/>
    <n v="11"/>
    <m/>
    <m/>
    <x v="184"/>
    <n v="67170"/>
    <s v="71609"/>
    <x v="68"/>
    <x v="1"/>
    <s v="Non-executive"/>
    <s v="D608"/>
    <x v="1"/>
    <n v="909.3"/>
    <n v="0"/>
    <n v="0"/>
    <n v="0"/>
    <n v="0"/>
    <n v="0"/>
    <n v="0"/>
    <n v="0"/>
    <n v="0"/>
    <n v="0"/>
    <n v="0"/>
    <n v="0"/>
    <n v="0"/>
    <n v="0"/>
    <n v="0"/>
    <n v="0"/>
    <n v="0"/>
    <n v="0"/>
    <n v="0.49"/>
    <n v="86.98"/>
    <n v="0"/>
    <n v="0"/>
    <n v="0"/>
    <n v="0"/>
    <n v="0"/>
    <n v="54.58"/>
    <n v="0"/>
    <n v="0"/>
    <n v="0"/>
    <n v="0"/>
    <n v="0"/>
    <n v="1.36"/>
    <n v="3.24"/>
    <n v="0"/>
    <n v="0"/>
    <n v="12.77"/>
    <n v="45.47"/>
    <n v="0"/>
    <n v="4.2699999999999996"/>
    <n v="0"/>
    <n v="0"/>
    <n v="0"/>
    <n v="0"/>
    <n v="0"/>
    <n v="0"/>
    <n v="0"/>
    <n v="0"/>
    <n v="1118.46"/>
    <n v="1118.4599999999998"/>
    <n v="0"/>
    <n v="0"/>
    <n v="0"/>
    <n v="0"/>
    <n v="0"/>
  </r>
  <r>
    <n v="3"/>
    <d v="2013-01-13T00:00:00"/>
    <d v="2013-01-26T00:00:00"/>
    <x v="13"/>
    <s v="G1N"/>
    <s v="GD10000000"/>
    <s v="GD0"/>
    <n v="13"/>
    <n v="8200"/>
    <s v="GD600"/>
    <s v="PRE11"/>
    <m/>
    <m/>
    <s v="03PREP"/>
    <n v="11"/>
    <m/>
    <m/>
    <x v="375"/>
    <n v="71180"/>
    <s v="73481"/>
    <x v="165"/>
    <x v="1"/>
    <s v="Non-executive"/>
    <s v="D608"/>
    <x v="1"/>
    <n v="2403.8000000000002"/>
    <n v="0"/>
    <n v="0"/>
    <n v="0"/>
    <n v="0"/>
    <n v="0"/>
    <n v="0"/>
    <n v="0"/>
    <n v="0"/>
    <n v="0"/>
    <n v="0"/>
    <n v="0"/>
    <n v="0"/>
    <n v="0"/>
    <n v="0"/>
    <n v="0"/>
    <n v="0"/>
    <n v="0"/>
    <n v="1.26"/>
    <n v="195.92"/>
    <n v="0"/>
    <n v="0"/>
    <n v="0"/>
    <n v="0"/>
    <n v="0"/>
    <n v="139.09"/>
    <n v="0"/>
    <n v="0"/>
    <n v="0"/>
    <n v="0"/>
    <n v="0"/>
    <n v="2.71"/>
    <n v="6.19"/>
    <n v="0"/>
    <n v="0"/>
    <n v="32.520000000000003"/>
    <n v="0"/>
    <n v="0"/>
    <n v="0"/>
    <n v="0"/>
    <n v="0"/>
    <n v="0"/>
    <n v="0"/>
    <n v="0"/>
    <n v="0"/>
    <n v="0"/>
    <n v="0"/>
    <n v="2781.49"/>
    <n v="2781.4900000000007"/>
    <n v="0"/>
    <n v="0"/>
    <n v="0"/>
    <n v="0"/>
    <n v="0"/>
  </r>
  <r>
    <n v="3"/>
    <d v="2013-01-13T00:00:00"/>
    <d v="2013-01-26T00:00:00"/>
    <x v="13"/>
    <s v="G1N"/>
    <s v="GD10000000"/>
    <s v="GD0"/>
    <n v="13"/>
    <n v="8200"/>
    <s v="GD600"/>
    <s v="PRE13"/>
    <m/>
    <m/>
    <s v="03PREP"/>
    <n v="13"/>
    <m/>
    <m/>
    <x v="371"/>
    <n v="70409"/>
    <s v="75539"/>
    <x v="62"/>
    <x v="1"/>
    <s v="Non-executive"/>
    <s v="D608"/>
    <x v="1"/>
    <n v="213.01"/>
    <n v="0"/>
    <n v="0"/>
    <n v="0"/>
    <n v="0"/>
    <n v="0"/>
    <n v="0"/>
    <n v="0"/>
    <n v="0"/>
    <n v="0"/>
    <n v="0"/>
    <n v="0"/>
    <n v="0"/>
    <n v="0"/>
    <n v="0"/>
    <n v="0"/>
    <n v="0"/>
    <n v="0"/>
    <n v="0"/>
    <n v="17.059999999999999"/>
    <n v="0"/>
    <n v="0"/>
    <n v="0"/>
    <n v="0"/>
    <n v="0"/>
    <n v="12.86"/>
    <n v="0"/>
    <n v="0"/>
    <n v="0"/>
    <n v="0"/>
    <n v="0"/>
    <n v="0.27"/>
    <n v="0.64"/>
    <n v="0"/>
    <n v="0"/>
    <n v="3"/>
    <n v="0"/>
    <n v="0"/>
    <n v="0.86"/>
    <n v="0"/>
    <n v="0"/>
    <n v="0"/>
    <n v="0"/>
    <n v="0"/>
    <n v="0"/>
    <n v="0"/>
    <n v="0"/>
    <n v="247.7"/>
    <n v="247.70000000000002"/>
    <n v="0"/>
    <n v="0"/>
    <n v="0"/>
    <n v="0"/>
    <n v="0"/>
  </r>
  <r>
    <n v="3"/>
    <d v="2013-01-13T00:00:00"/>
    <d v="2013-01-26T00:00:00"/>
    <x v="13"/>
    <s v="G1N"/>
    <s v="GD10000000"/>
    <s v="GD0"/>
    <n v="13"/>
    <n v="8200"/>
    <s v="GD600"/>
    <s v="SAE12"/>
    <m/>
    <m/>
    <s v="21SAE1"/>
    <n v="12"/>
    <m/>
    <m/>
    <x v="210"/>
    <n v="67342"/>
    <s v="23315"/>
    <x v="58"/>
    <x v="1"/>
    <s v="Non-executive"/>
    <s v="D608"/>
    <x v="1"/>
    <n v="1942.69"/>
    <n v="0"/>
    <n v="0"/>
    <n v="0"/>
    <n v="0"/>
    <n v="0"/>
    <n v="0"/>
    <n v="0"/>
    <n v="0"/>
    <n v="0"/>
    <n v="0"/>
    <n v="0"/>
    <n v="0"/>
    <n v="0"/>
    <n v="0"/>
    <n v="0"/>
    <n v="0"/>
    <n v="0"/>
    <n v="1.03"/>
    <n v="195.92"/>
    <n v="0"/>
    <n v="0"/>
    <n v="0"/>
    <n v="0"/>
    <n v="0"/>
    <n v="111.04"/>
    <n v="0"/>
    <n v="0"/>
    <n v="0"/>
    <n v="0"/>
    <n v="0"/>
    <n v="2.71"/>
    <n v="6.48"/>
    <n v="0"/>
    <n v="0"/>
    <n v="25.97"/>
    <n v="97.13"/>
    <n v="0"/>
    <n v="0"/>
    <n v="0"/>
    <n v="0"/>
    <n v="0"/>
    <n v="0"/>
    <n v="0"/>
    <n v="0"/>
    <n v="0"/>
    <n v="0"/>
    <n v="2382.9699999999998"/>
    <n v="2382.9699999999998"/>
    <n v="0"/>
    <n v="0"/>
    <n v="0"/>
    <n v="0"/>
    <n v="0"/>
  </r>
  <r>
    <n v="3"/>
    <d v="2013-01-13T00:00:00"/>
    <d v="2013-01-26T00:00:00"/>
    <x v="13"/>
    <s v="G1N"/>
    <s v="GD10000000"/>
    <s v="GD0"/>
    <n v="13"/>
    <n v="8200"/>
    <s v="GD600"/>
    <s v="SAE13"/>
    <m/>
    <m/>
    <s v="31SAE1"/>
    <n v="13"/>
    <m/>
    <m/>
    <x v="111"/>
    <n v="4351"/>
    <s v="44122"/>
    <x v="62"/>
    <x v="1"/>
    <s v="Non-executive"/>
    <s v="D608"/>
    <x v="1"/>
    <n v="642.70000000000005"/>
    <n v="0"/>
    <n v="0"/>
    <n v="0"/>
    <n v="0"/>
    <n v="0"/>
    <n v="0"/>
    <n v="0"/>
    <n v="0"/>
    <n v="0"/>
    <n v="0"/>
    <n v="0"/>
    <n v="0"/>
    <n v="0"/>
    <n v="0"/>
    <n v="0"/>
    <n v="0"/>
    <n v="0"/>
    <n v="0.34"/>
    <n v="34.119999999999997"/>
    <n v="0"/>
    <n v="0"/>
    <n v="0"/>
    <n v="0"/>
    <n v="0"/>
    <n v="38.659999999999997"/>
    <n v="0"/>
    <n v="0"/>
    <n v="0"/>
    <n v="0"/>
    <n v="0"/>
    <n v="0.54"/>
    <n v="1.24"/>
    <n v="0"/>
    <n v="0"/>
    <n v="9.0399999999999991"/>
    <n v="32.14"/>
    <n v="0"/>
    <n v="1.72"/>
    <n v="0"/>
    <n v="0"/>
    <n v="0"/>
    <n v="0"/>
    <n v="0"/>
    <n v="0"/>
    <n v="0"/>
    <n v="0"/>
    <n v="760.5"/>
    <n v="760.5"/>
    <n v="0"/>
    <n v="0"/>
    <n v="0"/>
    <n v="0"/>
    <n v="0"/>
  </r>
  <r>
    <n v="3"/>
    <d v="2013-01-13T00:00:00"/>
    <d v="2013-01-26T00:00:00"/>
    <x v="13"/>
    <s v="G1N"/>
    <s v="GD10000000"/>
    <s v="GD0"/>
    <n v="13"/>
    <n v="8200"/>
    <s v="GD600"/>
    <s v="SAE13"/>
    <m/>
    <m/>
    <s v="31SAE1"/>
    <n v="13"/>
    <m/>
    <m/>
    <x v="113"/>
    <n v="25671"/>
    <s v="25512"/>
    <x v="63"/>
    <x v="1"/>
    <s v="Non-executive"/>
    <s v="D608"/>
    <x v="1"/>
    <n v="1621.37"/>
    <n v="0"/>
    <n v="0"/>
    <n v="0"/>
    <n v="0"/>
    <n v="0"/>
    <n v="0"/>
    <n v="0"/>
    <n v="0"/>
    <n v="0"/>
    <n v="0"/>
    <n v="0"/>
    <n v="0"/>
    <n v="0"/>
    <n v="0"/>
    <n v="0"/>
    <n v="0"/>
    <n v="0"/>
    <n v="3.28"/>
    <n v="254.97"/>
    <n v="0"/>
    <n v="0"/>
    <n v="0"/>
    <n v="0"/>
    <n v="0"/>
    <n v="0"/>
    <n v="0"/>
    <n v="0"/>
    <n v="0"/>
    <n v="113.5"/>
    <n v="0"/>
    <n v="1.96"/>
    <n v="7.16"/>
    <n v="0"/>
    <n v="0"/>
    <n v="0"/>
    <n v="0"/>
    <n v="0"/>
    <n v="0"/>
    <n v="0"/>
    <n v="0"/>
    <n v="0"/>
    <n v="0"/>
    <n v="0"/>
    <n v="0"/>
    <n v="0"/>
    <n v="0"/>
    <n v="2002.24"/>
    <n v="2002.24"/>
    <n v="0"/>
    <n v="0"/>
    <n v="0"/>
    <n v="0"/>
    <n v="0"/>
  </r>
  <r>
    <n v="3"/>
    <d v="2013-01-13T00:00:00"/>
    <d v="2013-01-26T00:00:00"/>
    <x v="13"/>
    <s v="G1N"/>
    <s v="GD10000000"/>
    <s v="GD0"/>
    <n v="13"/>
    <n v="8200"/>
    <s v="GD600"/>
    <s v="SAE13"/>
    <m/>
    <m/>
    <s v="31SAE1"/>
    <n v="13"/>
    <m/>
    <m/>
    <x v="177"/>
    <n v="28965"/>
    <s v="46114"/>
    <x v="58"/>
    <x v="1"/>
    <s v="Non-executive"/>
    <s v="D608"/>
    <x v="1"/>
    <n v="0"/>
    <n v="0"/>
    <n v="0"/>
    <n v="0"/>
    <n v="0"/>
    <n v="1576.6"/>
    <n v="0"/>
    <n v="0"/>
    <n v="0"/>
    <n v="0"/>
    <n v="0"/>
    <n v="0"/>
    <n v="0"/>
    <n v="0"/>
    <n v="0"/>
    <n v="0"/>
    <n v="0"/>
    <n v="0"/>
    <n v="0.82"/>
    <n v="102.38"/>
    <n v="0"/>
    <n v="0"/>
    <n v="0"/>
    <n v="0"/>
    <n v="0"/>
    <n v="95.63"/>
    <n v="0"/>
    <n v="0"/>
    <n v="0"/>
    <n v="0"/>
    <n v="0"/>
    <n v="1.63"/>
    <n v="3.88"/>
    <n v="0"/>
    <n v="0"/>
    <n v="22.36"/>
    <n v="78.819999999999993"/>
    <n v="0"/>
    <n v="5.18"/>
    <n v="0"/>
    <n v="0"/>
    <n v="0"/>
    <n v="0"/>
    <n v="0"/>
    <n v="0"/>
    <n v="0"/>
    <n v="0"/>
    <n v="1887.3"/>
    <n v="1887.3"/>
    <n v="0"/>
    <n v="0"/>
    <n v="0"/>
    <n v="0"/>
    <n v="0"/>
  </r>
  <r>
    <n v="3"/>
    <d v="2013-01-13T00:00:00"/>
    <d v="2013-01-26T00:00:00"/>
    <x v="13"/>
    <s v="G1N"/>
    <s v="GD10000000"/>
    <s v="GD0"/>
    <n v="13"/>
    <n v="8200"/>
    <s v="GD600"/>
    <s v="SAE13"/>
    <m/>
    <m/>
    <s v="31SAE1"/>
    <n v="13"/>
    <m/>
    <m/>
    <x v="114"/>
    <n v="37710"/>
    <s v="73535"/>
    <x v="64"/>
    <x v="1"/>
    <s v="Non-executive"/>
    <s v="D608"/>
    <x v="1"/>
    <n v="1574.4"/>
    <n v="0"/>
    <n v="0"/>
    <n v="0"/>
    <n v="0"/>
    <n v="0"/>
    <n v="0"/>
    <n v="0"/>
    <n v="0"/>
    <n v="0"/>
    <n v="0"/>
    <n v="0"/>
    <n v="0"/>
    <n v="0"/>
    <n v="0"/>
    <n v="0"/>
    <n v="0"/>
    <n v="0"/>
    <n v="0.82"/>
    <n v="0"/>
    <n v="0"/>
    <n v="0"/>
    <n v="0"/>
    <n v="0"/>
    <n v="0"/>
    <n v="97.62"/>
    <n v="0"/>
    <n v="0"/>
    <n v="0"/>
    <n v="0"/>
    <n v="0"/>
    <n v="1.08"/>
    <n v="2.6"/>
    <n v="0"/>
    <n v="0"/>
    <n v="22.84"/>
    <n v="78.72"/>
    <n v="0"/>
    <n v="0"/>
    <n v="0"/>
    <n v="0"/>
    <n v="0"/>
    <n v="0"/>
    <n v="0"/>
    <n v="0"/>
    <n v="0"/>
    <n v="0"/>
    <n v="1778.08"/>
    <n v="1778.08"/>
    <n v="0"/>
    <n v="0"/>
    <n v="0"/>
    <n v="0"/>
    <n v="0"/>
  </r>
  <r>
    <n v="3"/>
    <d v="2013-01-13T00:00:00"/>
    <d v="2013-01-26T00:00:00"/>
    <x v="13"/>
    <s v="G1N"/>
    <s v="GD10000000"/>
    <s v="GD0"/>
    <n v="13"/>
    <n v="8200"/>
    <s v="GD600"/>
    <s v="SAE13"/>
    <m/>
    <m/>
    <s v="31SAE1"/>
    <n v="13"/>
    <m/>
    <m/>
    <x v="76"/>
    <n v="39652"/>
    <s v="46833"/>
    <x v="164"/>
    <x v="1"/>
    <s v="Non-executive"/>
    <s v="D608"/>
    <x v="1"/>
    <n v="2858.38"/>
    <n v="0"/>
    <n v="0"/>
    <n v="0"/>
    <n v="0"/>
    <n v="0"/>
    <n v="0"/>
    <n v="0"/>
    <n v="0"/>
    <n v="0"/>
    <n v="0"/>
    <n v="0"/>
    <n v="0"/>
    <n v="0"/>
    <n v="0"/>
    <n v="0"/>
    <n v="0"/>
    <n v="0"/>
    <n v="1.5"/>
    <n v="374.84"/>
    <n v="0"/>
    <n v="0"/>
    <n v="0"/>
    <n v="0"/>
    <n v="0"/>
    <n v="166.05"/>
    <n v="0"/>
    <n v="0"/>
    <n v="0"/>
    <n v="0"/>
    <n v="0"/>
    <n v="2.99"/>
    <n v="8.7799999999999994"/>
    <n v="0"/>
    <n v="0"/>
    <n v="38.840000000000003"/>
    <n v="142.91999999999999"/>
    <n v="0"/>
    <n v="27.58"/>
    <n v="0"/>
    <n v="0"/>
    <n v="0"/>
    <n v="0"/>
    <n v="0"/>
    <n v="0"/>
    <n v="0"/>
    <n v="0"/>
    <n v="3621.88"/>
    <n v="3621.8800000000006"/>
    <n v="0"/>
    <n v="0"/>
    <n v="0"/>
    <n v="0"/>
    <n v="0"/>
  </r>
  <r>
    <n v="3"/>
    <d v="2013-01-13T00:00:00"/>
    <d v="2013-01-26T00:00:00"/>
    <x v="13"/>
    <s v="G1N"/>
    <s v="GD10000000"/>
    <s v="GD0"/>
    <n v="13"/>
    <n v="8200"/>
    <s v="GD600"/>
    <s v="SAE13"/>
    <m/>
    <m/>
    <s v="31SAE1"/>
    <n v="13"/>
    <m/>
    <m/>
    <x v="115"/>
    <n v="40509"/>
    <s v="73522"/>
    <x v="65"/>
    <x v="1"/>
    <s v="Non-executive"/>
    <s v="D608"/>
    <x v="1"/>
    <n v="1221.83"/>
    <n v="0"/>
    <n v="0"/>
    <n v="0"/>
    <n v="0"/>
    <n v="0"/>
    <n v="0"/>
    <n v="0"/>
    <n v="0"/>
    <n v="0"/>
    <n v="0"/>
    <n v="0"/>
    <n v="0"/>
    <n v="0"/>
    <n v="0"/>
    <n v="0"/>
    <n v="0"/>
    <n v="0"/>
    <n v="0.64"/>
    <n v="226.47"/>
    <n v="0"/>
    <n v="0"/>
    <n v="0"/>
    <n v="0"/>
    <n v="0"/>
    <n v="71.08"/>
    <n v="0"/>
    <n v="0"/>
    <n v="0"/>
    <n v="0"/>
    <n v="0"/>
    <n v="1.31"/>
    <n v="4.7699999999999996"/>
    <n v="0"/>
    <n v="0"/>
    <n v="16.62"/>
    <n v="61.09"/>
    <n v="0"/>
    <n v="11.04"/>
    <n v="0"/>
    <n v="0"/>
    <n v="0"/>
    <n v="0"/>
    <n v="0"/>
    <n v="0"/>
    <n v="0"/>
    <n v="0"/>
    <n v="1614.85"/>
    <n v="1614.8499999999997"/>
    <n v="0"/>
    <n v="0"/>
    <n v="0"/>
    <n v="0"/>
    <n v="0"/>
  </r>
  <r>
    <n v="3"/>
    <d v="2013-01-13T00:00:00"/>
    <d v="2013-01-26T00:00:00"/>
    <x v="13"/>
    <s v="G1N"/>
    <s v="GD10000000"/>
    <s v="GD0"/>
    <n v="13"/>
    <n v="8200"/>
    <s v="GD600"/>
    <s v="SAE13"/>
    <m/>
    <m/>
    <s v="31SAE1"/>
    <n v="13"/>
    <m/>
    <m/>
    <x v="116"/>
    <n v="40512"/>
    <s v="73508"/>
    <x v="58"/>
    <x v="1"/>
    <s v="Non-executive"/>
    <s v="D608"/>
    <x v="1"/>
    <n v="961.52"/>
    <n v="0"/>
    <n v="0"/>
    <n v="0"/>
    <n v="0"/>
    <n v="0"/>
    <n v="0"/>
    <n v="0"/>
    <n v="0"/>
    <n v="0"/>
    <n v="0"/>
    <n v="0"/>
    <n v="0"/>
    <n v="0"/>
    <n v="0"/>
    <n v="0"/>
    <n v="0"/>
    <n v="0"/>
    <n v="0.5"/>
    <n v="68.239999999999995"/>
    <n v="0"/>
    <n v="0"/>
    <n v="0"/>
    <n v="0"/>
    <n v="0"/>
    <n v="58.2"/>
    <n v="0"/>
    <n v="0"/>
    <n v="0"/>
    <n v="0"/>
    <n v="0"/>
    <n v="1.08"/>
    <n v="2.6"/>
    <n v="0"/>
    <n v="0"/>
    <n v="13.61"/>
    <n v="48.08"/>
    <n v="0"/>
    <n v="3.45"/>
    <n v="0"/>
    <n v="0"/>
    <n v="0"/>
    <n v="0"/>
    <n v="0"/>
    <n v="0"/>
    <n v="0"/>
    <n v="0"/>
    <n v="1157.28"/>
    <n v="1157.2799999999997"/>
    <n v="0"/>
    <n v="0"/>
    <n v="0"/>
    <n v="0"/>
    <n v="0"/>
  </r>
  <r>
    <n v="3"/>
    <d v="2013-01-13T00:00:00"/>
    <d v="2013-01-26T00:00:00"/>
    <x v="13"/>
    <s v="G1N"/>
    <s v="GD10000000"/>
    <s v="GD0"/>
    <n v="13"/>
    <n v="8200"/>
    <s v="GD600"/>
    <s v="SAE13"/>
    <m/>
    <m/>
    <s v="31SAE1"/>
    <n v="13"/>
    <m/>
    <m/>
    <x v="178"/>
    <n v="45358"/>
    <s v="73506"/>
    <x v="58"/>
    <x v="1"/>
    <s v="Non-executive"/>
    <s v="D608"/>
    <x v="1"/>
    <n v="506.18"/>
    <n v="0"/>
    <n v="0"/>
    <n v="0"/>
    <n v="0"/>
    <n v="0"/>
    <n v="0"/>
    <n v="0"/>
    <n v="0"/>
    <n v="0"/>
    <n v="0"/>
    <n v="0"/>
    <n v="0"/>
    <n v="0"/>
    <n v="0"/>
    <n v="0"/>
    <n v="0"/>
    <n v="0"/>
    <n v="0.27"/>
    <n v="0"/>
    <n v="0"/>
    <n v="0"/>
    <n v="0"/>
    <n v="0"/>
    <n v="0"/>
    <n v="30.78"/>
    <n v="0"/>
    <n v="0"/>
    <n v="0"/>
    <n v="0"/>
    <n v="0"/>
    <n v="0.68"/>
    <n v="1.62"/>
    <n v="0"/>
    <n v="0"/>
    <n v="7.2"/>
    <n v="25.31"/>
    <n v="0"/>
    <n v="0"/>
    <n v="0"/>
    <n v="0"/>
    <n v="0"/>
    <n v="0"/>
    <n v="0"/>
    <n v="0"/>
    <n v="0"/>
    <n v="0"/>
    <n v="572.04"/>
    <n v="572.04"/>
    <n v="0"/>
    <n v="0"/>
    <n v="0"/>
    <n v="0"/>
    <n v="0"/>
  </r>
  <r>
    <n v="3"/>
    <d v="2013-01-13T00:00:00"/>
    <d v="2013-01-26T00:00:00"/>
    <x v="13"/>
    <s v="G1N"/>
    <s v="GD10000000"/>
    <s v="GD0"/>
    <n v="13"/>
    <n v="8200"/>
    <s v="GD600"/>
    <s v="SAE13"/>
    <m/>
    <m/>
    <s v="31SAE1"/>
    <n v="13"/>
    <m/>
    <m/>
    <x v="119"/>
    <n v="57062"/>
    <s v="47421"/>
    <x v="162"/>
    <x v="1"/>
    <s v="Non-executive"/>
    <s v="D608"/>
    <x v="1"/>
    <n v="961.51"/>
    <n v="0"/>
    <n v="0"/>
    <n v="0"/>
    <n v="0"/>
    <n v="0"/>
    <n v="0"/>
    <n v="0"/>
    <n v="0"/>
    <n v="0"/>
    <n v="0"/>
    <n v="0"/>
    <n v="0"/>
    <n v="0"/>
    <n v="0"/>
    <n v="0"/>
    <n v="0"/>
    <n v="0"/>
    <n v="0.5"/>
    <n v="0"/>
    <n v="0"/>
    <n v="0"/>
    <n v="0"/>
    <n v="0"/>
    <n v="0"/>
    <n v="59.62"/>
    <n v="0"/>
    <n v="0"/>
    <n v="0"/>
    <n v="0"/>
    <n v="0"/>
    <n v="1.08"/>
    <n v="2.6"/>
    <n v="0"/>
    <n v="0"/>
    <n v="13.94"/>
    <n v="48.08"/>
    <n v="0"/>
    <n v="0"/>
    <n v="0"/>
    <n v="0"/>
    <n v="0"/>
    <n v="0"/>
    <n v="0"/>
    <n v="0"/>
    <n v="0"/>
    <n v="0"/>
    <n v="1087.33"/>
    <n v="1087.33"/>
    <n v="0"/>
    <n v="0"/>
    <n v="0"/>
    <n v="0"/>
    <n v="0"/>
  </r>
  <r>
    <n v="3"/>
    <d v="2013-01-13T00:00:00"/>
    <d v="2013-01-26T00:00:00"/>
    <x v="13"/>
    <s v="G1N"/>
    <s v="GD10000000"/>
    <s v="GD0"/>
    <n v="13"/>
    <n v="8200"/>
    <s v="GD600"/>
    <s v="SAE13"/>
    <m/>
    <m/>
    <s v="31SAE1"/>
    <n v="13"/>
    <m/>
    <m/>
    <x v="120"/>
    <n v="61802"/>
    <s v="912"/>
    <x v="58"/>
    <x v="1"/>
    <s v="Non-executive"/>
    <s v="D608"/>
    <x v="1"/>
    <n v="961.52"/>
    <n v="0"/>
    <n v="0"/>
    <n v="0"/>
    <n v="0"/>
    <n v="0"/>
    <n v="0"/>
    <n v="0"/>
    <n v="0"/>
    <n v="0"/>
    <n v="0"/>
    <n v="0"/>
    <n v="0"/>
    <n v="0"/>
    <n v="0"/>
    <n v="0"/>
    <n v="0"/>
    <n v="0"/>
    <n v="0.5"/>
    <n v="68.239999999999995"/>
    <n v="0"/>
    <n v="0"/>
    <n v="0"/>
    <n v="0"/>
    <n v="0"/>
    <n v="55.68"/>
    <n v="0"/>
    <n v="0"/>
    <n v="0"/>
    <n v="0"/>
    <n v="0"/>
    <n v="1.08"/>
    <n v="2.6"/>
    <n v="0"/>
    <n v="0"/>
    <n v="13.02"/>
    <n v="48.08"/>
    <n v="0"/>
    <n v="3.45"/>
    <n v="0"/>
    <n v="0"/>
    <n v="0"/>
    <n v="0"/>
    <n v="0"/>
    <n v="0"/>
    <n v="0"/>
    <n v="0"/>
    <n v="1154.17"/>
    <n v="1154.1699999999998"/>
    <n v="0"/>
    <n v="0"/>
    <n v="0"/>
    <n v="0"/>
    <n v="0"/>
  </r>
  <r>
    <n v="3"/>
    <d v="2013-01-13T00:00:00"/>
    <d v="2013-01-26T00:00:00"/>
    <x v="13"/>
    <s v="G1N"/>
    <s v="GD10000000"/>
    <s v="GD0"/>
    <n v="13"/>
    <n v="8200"/>
    <s v="GD600"/>
    <s v="SAE13"/>
    <m/>
    <m/>
    <s v="31SAE1"/>
    <n v="13"/>
    <m/>
    <m/>
    <x v="376"/>
    <n v="71317"/>
    <s v="75158"/>
    <x v="114"/>
    <x v="1"/>
    <s v="Non-executive"/>
    <s v="D608"/>
    <x v="1"/>
    <n v="0"/>
    <n v="1767.04"/>
    <n v="0"/>
    <n v="0"/>
    <n v="0"/>
    <n v="0"/>
    <n v="0"/>
    <n v="0"/>
    <n v="0"/>
    <n v="0"/>
    <n v="0"/>
    <n v="0"/>
    <n v="0"/>
    <n v="0"/>
    <n v="0"/>
    <n v="0"/>
    <n v="0"/>
    <n v="0"/>
    <n v="0"/>
    <n v="0"/>
    <n v="0"/>
    <n v="0"/>
    <n v="0"/>
    <n v="0"/>
    <n v="0"/>
    <n v="109.56"/>
    <n v="0"/>
    <n v="0"/>
    <n v="0"/>
    <n v="0"/>
    <n v="0"/>
    <n v="0"/>
    <n v="0"/>
    <n v="0"/>
    <n v="0"/>
    <n v="25.62"/>
    <n v="0"/>
    <n v="0"/>
    <n v="0"/>
    <n v="0"/>
    <n v="0"/>
    <n v="0"/>
    <n v="0"/>
    <n v="0"/>
    <n v="0"/>
    <n v="0"/>
    <n v="0"/>
    <n v="1902.22"/>
    <n v="1902.2199999999998"/>
    <n v="0"/>
    <n v="0"/>
    <n v="0"/>
    <n v="0"/>
    <n v="0"/>
  </r>
  <r>
    <n v="3"/>
    <d v="2013-01-13T00:00:00"/>
    <d v="2013-01-26T00:00:00"/>
    <x v="13"/>
    <s v="G1N"/>
    <s v="GD10000000"/>
    <s v="GD0"/>
    <n v="13"/>
    <n v="8200"/>
    <s v="GD600"/>
    <s v="SSA13"/>
    <m/>
    <m/>
    <s v="31SSA1"/>
    <n v="13"/>
    <m/>
    <m/>
    <x v="118"/>
    <n v="44433"/>
    <s v="51416"/>
    <x v="67"/>
    <x v="1"/>
    <s v="Non-executive"/>
    <s v="D608"/>
    <x v="1"/>
    <n v="0"/>
    <n v="385.99"/>
    <n v="0"/>
    <n v="0"/>
    <n v="0"/>
    <n v="0"/>
    <n v="0"/>
    <n v="0"/>
    <n v="0"/>
    <n v="0"/>
    <n v="0"/>
    <n v="0"/>
    <n v="0"/>
    <n v="0"/>
    <n v="0"/>
    <n v="0"/>
    <n v="0"/>
    <n v="0"/>
    <n v="0"/>
    <n v="0"/>
    <n v="0"/>
    <n v="0"/>
    <n v="0"/>
    <n v="0"/>
    <n v="0"/>
    <n v="23.94"/>
    <n v="0"/>
    <n v="0"/>
    <n v="0"/>
    <n v="0"/>
    <n v="0"/>
    <n v="0"/>
    <n v="0"/>
    <n v="0"/>
    <n v="0"/>
    <n v="5.6"/>
    <n v="0"/>
    <n v="0"/>
    <n v="0"/>
    <n v="0"/>
    <n v="0"/>
    <n v="0"/>
    <n v="0"/>
    <n v="0"/>
    <n v="0"/>
    <n v="0"/>
    <n v="0"/>
    <n v="415.53"/>
    <n v="415.53000000000003"/>
    <n v="0"/>
    <n v="0"/>
    <n v="0"/>
    <n v="0"/>
    <n v="0"/>
  </r>
  <r>
    <n v="3"/>
    <d v="2013-01-13T00:00:00"/>
    <d v="2013-01-26T00:00:00"/>
    <x v="13"/>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3"/>
    <d v="2013-01-13T00:00:00"/>
    <d v="2013-01-26T00:00:00"/>
    <x v="13"/>
    <s v="G1N"/>
    <s v="GD10000000"/>
    <s v="GD0"/>
    <n v="13"/>
    <n v="8200"/>
    <s v="GD600"/>
    <s v="SSA13"/>
    <m/>
    <m/>
    <s v="31SSA1"/>
    <n v="13"/>
    <m/>
    <m/>
    <x v="226"/>
    <n v="69132"/>
    <s v="46880"/>
    <x v="118"/>
    <x v="1"/>
    <s v="Non-executive"/>
    <s v="D608"/>
    <x v="1"/>
    <n v="0"/>
    <n v="1334.84"/>
    <n v="0"/>
    <n v="0"/>
    <n v="0"/>
    <n v="0"/>
    <n v="0"/>
    <n v="0"/>
    <n v="0"/>
    <n v="0"/>
    <n v="0"/>
    <n v="0"/>
    <n v="0"/>
    <n v="0"/>
    <n v="0"/>
    <n v="0"/>
    <n v="0"/>
    <n v="0"/>
    <n v="0"/>
    <n v="0"/>
    <n v="0"/>
    <n v="0"/>
    <n v="0"/>
    <n v="0"/>
    <n v="0"/>
    <n v="82.76"/>
    <n v="0"/>
    <n v="0"/>
    <n v="0"/>
    <n v="0"/>
    <n v="0"/>
    <n v="0"/>
    <n v="0"/>
    <n v="0"/>
    <n v="0"/>
    <n v="19.350000000000001"/>
    <n v="0"/>
    <n v="0"/>
    <n v="0"/>
    <n v="0"/>
    <n v="0"/>
    <n v="0"/>
    <n v="0"/>
    <n v="0"/>
    <n v="0"/>
    <n v="0"/>
    <n v="0"/>
    <n v="1436.95"/>
    <n v="1436.9499999999998"/>
    <n v="0"/>
    <n v="0"/>
    <n v="0"/>
    <n v="0"/>
    <n v="0"/>
  </r>
  <r>
    <n v="3"/>
    <d v="2013-01-13T00:00:00"/>
    <d v="2013-01-26T00:00:00"/>
    <x v="13"/>
    <s v="G1N"/>
    <s v="GD10000000"/>
    <s v="GD0"/>
    <n v="13"/>
    <n v="8200"/>
    <s v="GD600"/>
    <s v="SSA13"/>
    <m/>
    <m/>
    <s v="31SSA1"/>
    <n v="13"/>
    <m/>
    <m/>
    <x v="227"/>
    <n v="69277"/>
    <s v="46879"/>
    <x v="118"/>
    <x v="1"/>
    <s v="Non-executive"/>
    <s v="D608"/>
    <x v="1"/>
    <n v="0"/>
    <n v="333.71"/>
    <n v="0"/>
    <n v="0"/>
    <n v="0"/>
    <n v="0"/>
    <n v="0"/>
    <n v="0"/>
    <n v="0"/>
    <n v="0"/>
    <n v="0"/>
    <n v="0"/>
    <n v="0"/>
    <n v="0"/>
    <n v="0"/>
    <n v="0"/>
    <n v="0"/>
    <n v="0"/>
    <n v="0"/>
    <n v="0"/>
    <n v="0"/>
    <n v="0"/>
    <n v="0"/>
    <n v="0"/>
    <n v="0"/>
    <n v="20.69"/>
    <n v="0"/>
    <n v="0"/>
    <n v="0"/>
    <n v="0"/>
    <n v="0"/>
    <n v="0"/>
    <n v="0"/>
    <n v="0"/>
    <n v="0"/>
    <n v="4.84"/>
    <n v="0"/>
    <n v="0"/>
    <n v="0"/>
    <n v="0"/>
    <n v="0"/>
    <n v="0"/>
    <n v="0"/>
    <n v="0"/>
    <n v="0"/>
    <n v="0"/>
    <n v="0"/>
    <n v="359.24"/>
    <n v="359.23999999999995"/>
    <n v="0"/>
    <n v="0"/>
    <n v="0"/>
    <n v="0"/>
    <n v="0"/>
  </r>
  <r>
    <n v="3"/>
    <d v="2013-01-13T00:00:00"/>
    <d v="2013-01-26T00:00:00"/>
    <x v="13"/>
    <s v="G1N"/>
    <s v="GD10000000"/>
    <s v="GD0"/>
    <n v="13"/>
    <n v="8200"/>
    <s v="GD600"/>
    <s v="TEF13"/>
    <m/>
    <m/>
    <s v="31TEF1"/>
    <n v="13"/>
    <m/>
    <m/>
    <x v="110"/>
    <n v="3679"/>
    <s v="46053"/>
    <x v="58"/>
    <x v="1"/>
    <s v="Non-executive"/>
    <s v="D608"/>
    <x v="1"/>
    <n v="1080.9000000000001"/>
    <n v="0"/>
    <n v="0"/>
    <n v="0"/>
    <n v="0"/>
    <n v="0"/>
    <n v="0"/>
    <n v="0"/>
    <n v="0"/>
    <n v="0"/>
    <n v="0"/>
    <n v="0"/>
    <n v="0"/>
    <n v="0"/>
    <n v="0"/>
    <n v="0"/>
    <n v="0"/>
    <n v="0"/>
    <n v="0.56000000000000005"/>
    <n v="220.42"/>
    <n v="0"/>
    <n v="0"/>
    <n v="0"/>
    <n v="0"/>
    <n v="0"/>
    <n v="60.4"/>
    <n v="0"/>
    <n v="0"/>
    <n v="0"/>
    <n v="0"/>
    <n v="0"/>
    <n v="1.31"/>
    <n v="4.7699999999999996"/>
    <n v="0"/>
    <n v="0"/>
    <n v="14.12"/>
    <n v="54.04"/>
    <n v="0"/>
    <n v="10.88"/>
    <n v="0"/>
    <n v="0"/>
    <n v="0"/>
    <n v="0"/>
    <n v="0"/>
    <n v="0"/>
    <n v="0"/>
    <n v="0"/>
    <n v="1447.4"/>
    <n v="1447.4"/>
    <n v="0"/>
    <n v="0"/>
    <n v="0"/>
    <n v="0"/>
    <n v="0"/>
  </r>
  <r>
    <n v="3"/>
    <d v="2013-01-13T00:00:00"/>
    <d v="2013-01-26T00:00:00"/>
    <x v="13"/>
    <s v="G1N"/>
    <s v="GD10000000"/>
    <s v="GD0"/>
    <n v="13"/>
    <n v="8200"/>
    <s v="GD600"/>
    <s v="TEF13"/>
    <m/>
    <m/>
    <s v="31TEF1"/>
    <n v="13"/>
    <m/>
    <m/>
    <x v="112"/>
    <n v="20751"/>
    <s v="19399"/>
    <x v="63"/>
    <x v="1"/>
    <s v="Non-executive"/>
    <s v="D608"/>
    <x v="1"/>
    <n v="1110.76"/>
    <n v="0"/>
    <n v="0"/>
    <n v="0"/>
    <n v="0"/>
    <n v="0"/>
    <n v="0"/>
    <n v="0"/>
    <n v="0"/>
    <n v="0"/>
    <n v="0"/>
    <n v="0"/>
    <n v="0"/>
    <n v="0"/>
    <n v="0"/>
    <n v="0"/>
    <n v="0"/>
    <n v="0"/>
    <n v="2.2400000000000002"/>
    <n v="168.52"/>
    <n v="0"/>
    <n v="0"/>
    <n v="0"/>
    <n v="0"/>
    <n v="0"/>
    <n v="0"/>
    <n v="0"/>
    <n v="0"/>
    <n v="0"/>
    <n v="77.760000000000005"/>
    <n v="0"/>
    <n v="1.2"/>
    <n v="3.68"/>
    <n v="0"/>
    <n v="0"/>
    <n v="0"/>
    <n v="0"/>
    <n v="0"/>
    <n v="0"/>
    <n v="0"/>
    <n v="0"/>
    <n v="0"/>
    <n v="0"/>
    <n v="0"/>
    <n v="0"/>
    <n v="0"/>
    <n v="0"/>
    <n v="1364.16"/>
    <n v="1364.16"/>
    <n v="0"/>
    <n v="0"/>
    <n v="0"/>
    <n v="0"/>
    <n v="0"/>
  </r>
  <r>
    <n v="3"/>
    <d v="2013-01-13T00:00:00"/>
    <d v="2013-01-26T00:00:00"/>
    <x v="13"/>
    <s v="G1N"/>
    <s v="GO16000000"/>
    <s v="GD0"/>
    <n v="13"/>
    <n v="8200"/>
    <s v="GD600"/>
    <s v="TEF13"/>
    <m/>
    <m/>
    <s v="31TEF1"/>
    <n v="13"/>
    <m/>
    <m/>
    <x v="122"/>
    <n v="63122"/>
    <s v="50752"/>
    <x v="69"/>
    <x v="1"/>
    <s v="Non-executive"/>
    <s v="D608"/>
    <x v="1"/>
    <n v="194.27"/>
    <n v="0"/>
    <n v="0"/>
    <n v="0"/>
    <n v="0"/>
    <n v="0"/>
    <n v="0"/>
    <n v="0"/>
    <n v="0"/>
    <n v="0"/>
    <n v="19.43"/>
    <n v="0"/>
    <n v="0"/>
    <n v="0"/>
    <n v="0"/>
    <n v="0"/>
    <n v="0"/>
    <n v="0"/>
    <n v="0.11"/>
    <n v="56.62"/>
    <n v="0"/>
    <n v="0"/>
    <n v="0"/>
    <n v="0"/>
    <n v="0"/>
    <n v="11.64"/>
    <n v="0"/>
    <n v="0"/>
    <n v="0"/>
    <n v="0"/>
    <n v="0"/>
    <n v="0.33"/>
    <n v="1.1399999999999999"/>
    <n v="0"/>
    <n v="0"/>
    <n v="2.72"/>
    <n v="9.7200000000000006"/>
    <n v="0"/>
    <n v="2.75"/>
    <n v="0"/>
    <n v="0"/>
    <n v="0"/>
    <n v="0"/>
    <n v="0"/>
    <n v="0"/>
    <n v="0"/>
    <n v="0"/>
    <n v="298.73"/>
    <n v="298.73"/>
    <n v="0"/>
    <n v="0"/>
    <n v="0"/>
    <n v="0"/>
    <n v="0"/>
  </r>
  <r>
    <n v="3"/>
    <d v="2013-01-13T00:00:00"/>
    <d v="2013-01-26T00:00:00"/>
    <x v="13"/>
    <s v="G1N"/>
    <s v="GD10000000"/>
    <s v="GD0"/>
    <n v="13"/>
    <n v="8200"/>
    <s v="GD600"/>
    <s v="TNG12"/>
    <m/>
    <m/>
    <s v="22TNG1"/>
    <n v="12"/>
    <m/>
    <m/>
    <x v="109"/>
    <n v="770"/>
    <s v="73518"/>
    <x v="61"/>
    <x v="1"/>
    <s v="Non-executive"/>
    <s v="D608"/>
    <x v="1"/>
    <n v="810.47"/>
    <n v="0"/>
    <n v="0"/>
    <n v="0"/>
    <n v="0"/>
    <n v="0"/>
    <n v="0"/>
    <n v="0"/>
    <n v="0"/>
    <n v="0"/>
    <n v="0"/>
    <n v="0"/>
    <n v="0"/>
    <n v="0"/>
    <n v="0"/>
    <n v="0"/>
    <n v="0"/>
    <n v="0"/>
    <n v="0.42"/>
    <n v="141.54"/>
    <n v="0"/>
    <n v="0"/>
    <n v="0"/>
    <n v="0"/>
    <n v="0"/>
    <n v="44.66"/>
    <n v="0"/>
    <n v="0"/>
    <n v="0"/>
    <n v="0"/>
    <n v="0"/>
    <n v="0.82"/>
    <n v="2.85"/>
    <n v="0"/>
    <n v="0"/>
    <n v="10.44"/>
    <n v="40.520000000000003"/>
    <n v="0"/>
    <n v="6.9"/>
    <n v="0"/>
    <n v="0"/>
    <n v="0"/>
    <n v="0"/>
    <n v="0"/>
    <n v="0"/>
    <n v="0"/>
    <n v="0"/>
    <n v="1058.6199999999999"/>
    <n v="1058.6200000000001"/>
    <n v="0"/>
    <n v="0"/>
    <n v="0"/>
    <n v="0"/>
    <n v="0"/>
  </r>
  <r>
    <n v="4"/>
    <d v="2013-01-27T00:00:00"/>
    <d v="2013-02-09T00:00:00"/>
    <x v="15"/>
    <s v="G1N"/>
    <s v="GD10000000"/>
    <s v="GD0"/>
    <n v="13"/>
    <n v="100"/>
    <s v="LD600"/>
    <s v="LF608"/>
    <m/>
    <m/>
    <m/>
    <m/>
    <m/>
    <m/>
    <x v="24"/>
    <n v="68073"/>
    <s v="44538"/>
    <x v="106"/>
    <x v="1"/>
    <s v="Non-executive"/>
    <s v="D608"/>
    <x v="1"/>
    <n v="1191.96"/>
    <n v="0"/>
    <n v="0"/>
    <n v="0"/>
    <n v="0"/>
    <n v="0"/>
    <n v="0"/>
    <n v="0"/>
    <n v="0"/>
    <n v="0"/>
    <n v="0"/>
    <n v="0"/>
    <n v="0"/>
    <n v="0"/>
    <n v="0"/>
    <n v="0"/>
    <n v="0"/>
    <n v="0"/>
    <n v="0.62"/>
    <n v="68.58"/>
    <n v="0"/>
    <n v="0"/>
    <n v="0"/>
    <n v="0"/>
    <n v="0"/>
    <n v="72.489999999999995"/>
    <n v="0"/>
    <n v="0"/>
    <n v="0"/>
    <n v="0"/>
    <n v="0"/>
    <n v="0.95"/>
    <n v="2.27"/>
    <n v="0"/>
    <n v="0"/>
    <n v="16.95"/>
    <n v="0"/>
    <n v="0"/>
    <n v="3.34"/>
    <n v="0"/>
    <n v="0"/>
    <n v="0"/>
    <n v="0"/>
    <n v="0"/>
    <n v="0"/>
    <n v="0"/>
    <n v="0"/>
    <n v="1357.16"/>
    <n v="1357.1599999999999"/>
    <n v="0"/>
    <n v="0"/>
    <n v="0"/>
    <n v="0"/>
    <n v="0"/>
  </r>
  <r>
    <n v="4"/>
    <d v="2013-01-27T00:00:00"/>
    <d v="2013-02-09T00:00:00"/>
    <x v="15"/>
    <s v="G1N"/>
    <s v="GD10000000"/>
    <s v="GD0"/>
    <n v="13"/>
    <n v="100"/>
    <s v="LD608"/>
    <s v="LF608"/>
    <m/>
    <m/>
    <m/>
    <m/>
    <m/>
    <m/>
    <x v="109"/>
    <n v="770"/>
    <s v="73518"/>
    <x v="61"/>
    <x v="1"/>
    <s v="Non-executive"/>
    <s v="D608"/>
    <x v="1"/>
    <n v="1783.03"/>
    <n v="0"/>
    <n v="0"/>
    <n v="0"/>
    <n v="0"/>
    <n v="0"/>
    <n v="0"/>
    <n v="0"/>
    <n v="0"/>
    <n v="0"/>
    <n v="0"/>
    <n v="0"/>
    <n v="0"/>
    <n v="0"/>
    <n v="0"/>
    <n v="0"/>
    <n v="0"/>
    <n v="0"/>
    <n v="0.93"/>
    <n v="311.39"/>
    <n v="0"/>
    <n v="0"/>
    <n v="0"/>
    <n v="0"/>
    <n v="0"/>
    <n v="98.27"/>
    <n v="0"/>
    <n v="0"/>
    <n v="0"/>
    <n v="0"/>
    <n v="0"/>
    <n v="1.8"/>
    <n v="6.27"/>
    <n v="0"/>
    <n v="0"/>
    <n v="22.98"/>
    <n v="89.15"/>
    <n v="0"/>
    <n v="15.17"/>
    <n v="0"/>
    <n v="0"/>
    <n v="0"/>
    <n v="0"/>
    <n v="0"/>
    <n v="0"/>
    <n v="0"/>
    <n v="0"/>
    <n v="2328.9899999999998"/>
    <n v="2328.9900000000002"/>
    <n v="0"/>
    <n v="0"/>
    <n v="0"/>
    <n v="0"/>
    <n v="0"/>
  </r>
  <r>
    <n v="4"/>
    <d v="2013-01-27T00:00:00"/>
    <d v="2013-02-09T00:00:00"/>
    <x v="15"/>
    <s v="G1N"/>
    <s v="GD10000000"/>
    <s v="GD0"/>
    <n v="13"/>
    <n v="100"/>
    <s v="LD608"/>
    <s v="LF608"/>
    <m/>
    <m/>
    <m/>
    <m/>
    <m/>
    <m/>
    <x v="110"/>
    <n v="3679"/>
    <s v="46053"/>
    <x v="58"/>
    <x v="1"/>
    <s v="Non-executive"/>
    <s v="D608"/>
    <x v="1"/>
    <n v="810.65"/>
    <n v="0"/>
    <n v="0"/>
    <n v="0"/>
    <n v="0"/>
    <n v="0"/>
    <n v="0"/>
    <n v="0"/>
    <n v="0"/>
    <n v="0"/>
    <n v="0"/>
    <n v="0"/>
    <n v="0"/>
    <n v="0"/>
    <n v="0"/>
    <n v="0"/>
    <n v="0"/>
    <n v="0"/>
    <n v="0.44"/>
    <n v="165.31"/>
    <n v="0"/>
    <n v="0"/>
    <n v="0"/>
    <n v="0"/>
    <n v="0"/>
    <n v="45.28"/>
    <n v="0"/>
    <n v="0"/>
    <n v="0"/>
    <n v="0"/>
    <n v="0"/>
    <n v="0.98"/>
    <n v="3.59"/>
    <n v="0"/>
    <n v="0"/>
    <n v="10.6"/>
    <n v="40.53"/>
    <n v="0"/>
    <n v="8.15"/>
    <n v="0"/>
    <n v="0"/>
    <n v="0"/>
    <n v="0"/>
    <n v="0"/>
    <n v="0"/>
    <n v="0"/>
    <n v="0"/>
    <n v="1085.53"/>
    <n v="1085.53"/>
    <n v="0"/>
    <n v="0"/>
    <n v="0"/>
    <n v="0"/>
    <n v="0"/>
  </r>
  <r>
    <n v="4"/>
    <d v="2013-01-27T00:00:00"/>
    <d v="2013-02-09T00:00:00"/>
    <x v="15"/>
    <s v="G1N"/>
    <s v="GD10000000"/>
    <s v="GD0"/>
    <n v="13"/>
    <n v="100"/>
    <s v="LD608"/>
    <s v="LF608"/>
    <m/>
    <m/>
    <m/>
    <m/>
    <m/>
    <m/>
    <x v="111"/>
    <n v="4351"/>
    <s v="44122"/>
    <x v="62"/>
    <x v="1"/>
    <s v="Non-executive"/>
    <s v="D608"/>
    <x v="1"/>
    <n v="2410.08"/>
    <n v="0"/>
    <n v="0"/>
    <n v="0"/>
    <n v="0"/>
    <n v="0"/>
    <n v="0"/>
    <n v="0"/>
    <n v="0"/>
    <n v="0"/>
    <n v="0"/>
    <n v="0"/>
    <n v="0"/>
    <n v="0"/>
    <n v="0"/>
    <n v="0"/>
    <n v="0"/>
    <n v="0"/>
    <n v="1.26"/>
    <n v="127.96"/>
    <n v="0"/>
    <n v="0"/>
    <n v="0"/>
    <n v="0"/>
    <n v="0"/>
    <n v="144.99"/>
    <n v="0"/>
    <n v="0"/>
    <n v="0"/>
    <n v="0"/>
    <n v="0"/>
    <n v="2.0299999999999998"/>
    <n v="4.6500000000000004"/>
    <n v="0"/>
    <n v="0"/>
    <n v="33.909999999999997"/>
    <n v="120.49"/>
    <n v="0"/>
    <n v="6.47"/>
    <n v="0"/>
    <n v="0"/>
    <n v="0"/>
    <n v="0"/>
    <n v="0"/>
    <n v="0"/>
    <n v="0"/>
    <n v="0"/>
    <n v="2851.84"/>
    <n v="2851.8399999999997"/>
    <n v="0"/>
    <n v="0"/>
    <n v="0"/>
    <n v="0"/>
    <n v="0"/>
  </r>
  <r>
    <n v="4"/>
    <d v="2013-01-27T00:00:00"/>
    <d v="2013-02-09T00:00:00"/>
    <x v="15"/>
    <s v="G1N"/>
    <s v="GD10000000"/>
    <s v="GD0"/>
    <n v="13"/>
    <n v="100"/>
    <s v="LD608"/>
    <s v="LF608"/>
    <m/>
    <m/>
    <m/>
    <m/>
    <m/>
    <m/>
    <x v="112"/>
    <n v="20751"/>
    <s v="19399"/>
    <x v="63"/>
    <x v="1"/>
    <s v="Non-executive"/>
    <s v="D608"/>
    <x v="1"/>
    <n v="833.06"/>
    <n v="0"/>
    <n v="0"/>
    <n v="0"/>
    <n v="0"/>
    <n v="0"/>
    <n v="0"/>
    <n v="0"/>
    <n v="0"/>
    <n v="0"/>
    <n v="0"/>
    <n v="0"/>
    <n v="0"/>
    <n v="0"/>
    <n v="0"/>
    <n v="0"/>
    <n v="0"/>
    <n v="0"/>
    <n v="1.7"/>
    <n v="126.39"/>
    <n v="0"/>
    <n v="0"/>
    <n v="0"/>
    <n v="0"/>
    <n v="0"/>
    <n v="0"/>
    <n v="0"/>
    <n v="0"/>
    <n v="0"/>
    <n v="58.3"/>
    <n v="0"/>
    <n v="0.9"/>
    <n v="2.76"/>
    <n v="0"/>
    <n v="0"/>
    <n v="0"/>
    <n v="0"/>
    <n v="0"/>
    <n v="0"/>
    <n v="0"/>
    <n v="0"/>
    <n v="0"/>
    <n v="0"/>
    <n v="0"/>
    <n v="0"/>
    <n v="0"/>
    <n v="0"/>
    <n v="1023.11"/>
    <n v="1023.1099999999999"/>
    <n v="0"/>
    <n v="0"/>
    <n v="0"/>
    <n v="0"/>
    <n v="0"/>
  </r>
  <r>
    <n v="4"/>
    <d v="2013-01-27T00:00:00"/>
    <d v="2013-02-09T00:00:00"/>
    <x v="15"/>
    <s v="G1N"/>
    <s v="GD10000000"/>
    <s v="GD0"/>
    <n v="13"/>
    <n v="100"/>
    <s v="LD608"/>
    <s v="LF608"/>
    <m/>
    <m/>
    <m/>
    <m/>
    <m/>
    <m/>
    <x v="113"/>
    <n v="25671"/>
    <s v="25512"/>
    <x v="63"/>
    <x v="1"/>
    <s v="Non-executive"/>
    <s v="D608"/>
    <x v="1"/>
    <n v="1080.9100000000001"/>
    <n v="0"/>
    <n v="0"/>
    <n v="0"/>
    <n v="0"/>
    <n v="0"/>
    <n v="0"/>
    <n v="0"/>
    <n v="0"/>
    <n v="0"/>
    <n v="0"/>
    <n v="0"/>
    <n v="0"/>
    <n v="0"/>
    <n v="0"/>
    <n v="0"/>
    <n v="0"/>
    <n v="0"/>
    <n v="2.1800000000000002"/>
    <n v="169.98"/>
    <n v="0"/>
    <n v="0"/>
    <n v="0"/>
    <n v="0"/>
    <n v="0"/>
    <n v="0"/>
    <n v="0"/>
    <n v="0"/>
    <n v="0"/>
    <n v="75.66"/>
    <n v="0"/>
    <n v="1.31"/>
    <n v="4.76"/>
    <n v="0"/>
    <n v="0"/>
    <n v="0"/>
    <n v="0"/>
    <n v="0"/>
    <n v="0"/>
    <n v="0"/>
    <n v="0"/>
    <n v="0"/>
    <n v="0"/>
    <n v="0"/>
    <n v="0"/>
    <n v="0"/>
    <n v="0"/>
    <n v="1334.8"/>
    <n v="1334.8000000000002"/>
    <n v="0"/>
    <n v="0"/>
    <n v="0"/>
    <n v="0"/>
    <n v="0"/>
  </r>
  <r>
    <n v="4"/>
    <d v="2013-01-27T00:00:00"/>
    <d v="2013-02-09T00:00:00"/>
    <x v="15"/>
    <s v="G1N"/>
    <s v="GD10000000"/>
    <s v="GD0"/>
    <n v="13"/>
    <n v="100"/>
    <s v="LD608"/>
    <s v="LF608"/>
    <m/>
    <m/>
    <m/>
    <m/>
    <m/>
    <m/>
    <x v="114"/>
    <n v="37710"/>
    <s v="73535"/>
    <x v="64"/>
    <x v="1"/>
    <s v="Non-executive"/>
    <s v="D608"/>
    <x v="1"/>
    <n v="1574.39"/>
    <n v="0"/>
    <n v="0"/>
    <n v="0"/>
    <n v="0"/>
    <n v="0"/>
    <n v="0"/>
    <n v="0"/>
    <n v="0"/>
    <n v="0"/>
    <n v="0"/>
    <n v="0"/>
    <n v="0"/>
    <n v="0"/>
    <n v="0"/>
    <n v="0"/>
    <n v="0"/>
    <n v="0"/>
    <n v="0.81"/>
    <n v="0"/>
    <n v="0"/>
    <n v="0"/>
    <n v="0"/>
    <n v="0"/>
    <n v="0"/>
    <n v="97.63"/>
    <n v="0"/>
    <n v="0"/>
    <n v="0"/>
    <n v="0"/>
    <n v="0"/>
    <n v="1.08"/>
    <n v="2.59"/>
    <n v="0"/>
    <n v="0"/>
    <n v="22.82"/>
    <n v="78.72"/>
    <n v="0"/>
    <n v="0"/>
    <n v="0"/>
    <n v="0"/>
    <n v="0"/>
    <n v="0"/>
    <n v="0"/>
    <n v="0"/>
    <n v="0"/>
    <n v="0"/>
    <n v="1778.04"/>
    <n v="1778.0399999999997"/>
    <n v="0"/>
    <n v="0"/>
    <n v="0"/>
    <n v="0"/>
    <n v="0"/>
  </r>
  <r>
    <n v="4"/>
    <d v="2013-01-27T00:00:00"/>
    <d v="2013-02-09T00:00:00"/>
    <x v="15"/>
    <s v="G1N"/>
    <s v="GD10000000"/>
    <s v="GD0"/>
    <n v="13"/>
    <n v="100"/>
    <s v="LD608"/>
    <s v="LF608"/>
    <m/>
    <m/>
    <m/>
    <m/>
    <m/>
    <m/>
    <x v="115"/>
    <n v="40509"/>
    <s v="73522"/>
    <x v="65"/>
    <x v="1"/>
    <s v="Non-executive"/>
    <s v="D608"/>
    <x v="1"/>
    <n v="1527.29"/>
    <n v="0"/>
    <n v="0"/>
    <n v="0"/>
    <n v="0"/>
    <n v="0"/>
    <n v="0"/>
    <n v="0"/>
    <n v="0"/>
    <n v="0"/>
    <n v="0"/>
    <n v="0"/>
    <n v="0"/>
    <n v="0"/>
    <n v="0"/>
    <n v="0"/>
    <n v="0"/>
    <n v="0"/>
    <n v="0.8"/>
    <n v="283.08999999999997"/>
    <n v="0"/>
    <n v="0"/>
    <n v="0"/>
    <n v="0"/>
    <n v="0"/>
    <n v="88.84"/>
    <n v="0"/>
    <n v="0"/>
    <n v="0"/>
    <n v="0"/>
    <n v="0"/>
    <n v="1.63"/>
    <n v="5.97"/>
    <n v="0"/>
    <n v="0"/>
    <n v="20.77"/>
    <n v="76.36"/>
    <n v="0"/>
    <n v="13.78"/>
    <n v="0"/>
    <n v="0"/>
    <n v="0"/>
    <n v="0"/>
    <n v="0"/>
    <n v="0"/>
    <n v="0"/>
    <n v="0"/>
    <n v="2018.53"/>
    <n v="2018.5299999999997"/>
    <n v="0"/>
    <n v="0"/>
    <n v="0"/>
    <n v="0"/>
    <n v="0"/>
  </r>
  <r>
    <n v="4"/>
    <d v="2013-01-27T00:00:00"/>
    <d v="2013-02-09T00:00:00"/>
    <x v="15"/>
    <s v="G1N"/>
    <s v="GD10000000"/>
    <s v="GD0"/>
    <n v="13"/>
    <n v="100"/>
    <s v="LD608"/>
    <s v="LF608"/>
    <m/>
    <m/>
    <m/>
    <m/>
    <m/>
    <m/>
    <x v="116"/>
    <n v="40512"/>
    <s v="73508"/>
    <x v="58"/>
    <x v="1"/>
    <s v="Non-executive"/>
    <s v="D608"/>
    <x v="1"/>
    <n v="961.52"/>
    <n v="0"/>
    <n v="0"/>
    <n v="0"/>
    <n v="0"/>
    <n v="0"/>
    <n v="0"/>
    <n v="0"/>
    <n v="0"/>
    <n v="0"/>
    <n v="0"/>
    <n v="0"/>
    <n v="0"/>
    <n v="0"/>
    <n v="0"/>
    <n v="0"/>
    <n v="0"/>
    <n v="0"/>
    <n v="0.5"/>
    <n v="68.25"/>
    <n v="0"/>
    <n v="0"/>
    <n v="0"/>
    <n v="0"/>
    <n v="0"/>
    <n v="58.2"/>
    <n v="0"/>
    <n v="0"/>
    <n v="0"/>
    <n v="0"/>
    <n v="0"/>
    <n v="1.08"/>
    <n v="2.59"/>
    <n v="0"/>
    <n v="0"/>
    <n v="13.63"/>
    <n v="48.07"/>
    <n v="0"/>
    <n v="3.45"/>
    <n v="0"/>
    <n v="0"/>
    <n v="0"/>
    <n v="0"/>
    <n v="0"/>
    <n v="0"/>
    <n v="0"/>
    <n v="0"/>
    <n v="1157.29"/>
    <n v="1157.29"/>
    <n v="0"/>
    <n v="0"/>
    <n v="0"/>
    <n v="0"/>
    <n v="0"/>
  </r>
  <r>
    <n v="4"/>
    <d v="2013-01-27T00:00:00"/>
    <d v="2013-02-09T00:00:00"/>
    <x v="15"/>
    <s v="G1N"/>
    <s v="GD10000000"/>
    <s v="GD0"/>
    <n v="13"/>
    <n v="100"/>
    <s v="LD608"/>
    <s v="LF608"/>
    <m/>
    <m/>
    <m/>
    <m/>
    <m/>
    <m/>
    <x v="118"/>
    <n v="44433"/>
    <s v="51416"/>
    <x v="67"/>
    <x v="1"/>
    <s v="Non-executive"/>
    <s v="D608"/>
    <x v="1"/>
    <n v="0"/>
    <n v="1286.6199999999999"/>
    <n v="0"/>
    <n v="0"/>
    <n v="0"/>
    <n v="0"/>
    <n v="0"/>
    <n v="0"/>
    <n v="0"/>
    <n v="0"/>
    <n v="0"/>
    <n v="0"/>
    <n v="0"/>
    <n v="0"/>
    <n v="0"/>
    <n v="0"/>
    <n v="0"/>
    <n v="0"/>
    <n v="0"/>
    <n v="0"/>
    <n v="0"/>
    <n v="0"/>
    <n v="0"/>
    <n v="0"/>
    <n v="0"/>
    <n v="79.760000000000005"/>
    <n v="0"/>
    <n v="0"/>
    <n v="0"/>
    <n v="0"/>
    <n v="0"/>
    <n v="0"/>
    <n v="0"/>
    <n v="0"/>
    <n v="0"/>
    <n v="18.649999999999999"/>
    <n v="0"/>
    <n v="0"/>
    <n v="0"/>
    <n v="0"/>
    <n v="0"/>
    <n v="0"/>
    <n v="0"/>
    <n v="0"/>
    <n v="0"/>
    <n v="0"/>
    <n v="0"/>
    <n v="1385.03"/>
    <n v="1385.03"/>
    <n v="0"/>
    <n v="0"/>
    <n v="0"/>
    <n v="0"/>
    <n v="0"/>
  </r>
  <r>
    <n v="4"/>
    <d v="2013-01-27T00:00:00"/>
    <d v="2013-02-09T00:00:00"/>
    <x v="15"/>
    <s v="G1N"/>
    <s v="GD10000000"/>
    <s v="GD0"/>
    <n v="13"/>
    <n v="100"/>
    <s v="LD608"/>
    <s v="LF608"/>
    <m/>
    <m/>
    <m/>
    <m/>
    <m/>
    <m/>
    <x v="119"/>
    <n v="57062"/>
    <s v="47421"/>
    <x v="162"/>
    <x v="1"/>
    <s v="Non-executive"/>
    <s v="D608"/>
    <x v="1"/>
    <n v="961.51"/>
    <n v="0"/>
    <n v="0"/>
    <n v="0"/>
    <n v="0"/>
    <n v="0"/>
    <n v="0"/>
    <n v="0"/>
    <n v="0"/>
    <n v="0"/>
    <n v="0"/>
    <n v="0"/>
    <n v="0"/>
    <n v="0"/>
    <n v="0"/>
    <n v="0"/>
    <n v="0"/>
    <n v="0"/>
    <n v="0.5"/>
    <n v="0"/>
    <n v="0"/>
    <n v="0"/>
    <n v="0"/>
    <n v="0"/>
    <n v="0"/>
    <n v="59.61"/>
    <n v="0"/>
    <n v="0"/>
    <n v="0"/>
    <n v="0"/>
    <n v="0"/>
    <n v="1.08"/>
    <n v="2.59"/>
    <n v="0"/>
    <n v="0"/>
    <n v="13.94"/>
    <n v="48.07"/>
    <n v="0"/>
    <n v="0"/>
    <n v="0"/>
    <n v="0"/>
    <n v="0"/>
    <n v="0"/>
    <n v="0"/>
    <n v="0"/>
    <n v="0"/>
    <n v="0"/>
    <n v="1087.3"/>
    <n v="1087.3"/>
    <n v="0"/>
    <n v="0"/>
    <n v="0"/>
    <n v="0"/>
    <n v="0"/>
  </r>
  <r>
    <n v="4"/>
    <d v="2013-01-27T00:00:00"/>
    <d v="2013-02-09T00:00:00"/>
    <x v="15"/>
    <s v="G1N"/>
    <s v="GD10000000"/>
    <s v="GD0"/>
    <n v="13"/>
    <n v="100"/>
    <s v="LD608"/>
    <s v="LF608"/>
    <m/>
    <m/>
    <m/>
    <m/>
    <m/>
    <m/>
    <x v="120"/>
    <n v="61802"/>
    <s v="912"/>
    <x v="58"/>
    <x v="1"/>
    <s v="Non-executive"/>
    <s v="D608"/>
    <x v="1"/>
    <n v="991.36"/>
    <n v="0"/>
    <n v="0"/>
    <n v="0"/>
    <n v="0"/>
    <n v="0"/>
    <n v="0"/>
    <n v="0"/>
    <n v="0"/>
    <n v="0"/>
    <n v="0"/>
    <n v="0"/>
    <n v="0"/>
    <n v="0"/>
    <n v="0"/>
    <n v="0"/>
    <n v="0"/>
    <n v="0"/>
    <n v="0.53"/>
    <n v="68.25"/>
    <n v="0"/>
    <n v="0"/>
    <n v="0"/>
    <n v="0"/>
    <n v="0"/>
    <n v="57.52"/>
    <n v="0"/>
    <n v="0"/>
    <n v="0"/>
    <n v="0"/>
    <n v="0"/>
    <n v="1.0900000000000001"/>
    <n v="2.59"/>
    <n v="0"/>
    <n v="0"/>
    <n v="13.46"/>
    <n v="49.58"/>
    <n v="0"/>
    <n v="3.45"/>
    <n v="0"/>
    <n v="0"/>
    <n v="0"/>
    <n v="0"/>
    <n v="0"/>
    <n v="0"/>
    <n v="0"/>
    <n v="0"/>
    <n v="1187.83"/>
    <n v="1187.8299999999997"/>
    <n v="0"/>
    <n v="0"/>
    <n v="0"/>
    <n v="0"/>
    <n v="0"/>
  </r>
  <r>
    <n v="4"/>
    <d v="2013-01-27T00:00:00"/>
    <d v="2013-02-09T00:00:00"/>
    <x v="15"/>
    <s v="G1N"/>
    <s v="GD10000000"/>
    <s v="GD0"/>
    <n v="13"/>
    <n v="100"/>
    <s v="LD608"/>
    <s v="LF608"/>
    <m/>
    <m/>
    <m/>
    <m/>
    <m/>
    <m/>
    <x v="121"/>
    <n v="67274"/>
    <s v="36453"/>
    <x v="68"/>
    <x v="1"/>
    <s v="Non-executive"/>
    <s v="D608"/>
    <x v="1"/>
    <n v="1767.04"/>
    <n v="0"/>
    <n v="0"/>
    <n v="0"/>
    <n v="0"/>
    <n v="0"/>
    <n v="0"/>
    <n v="0"/>
    <n v="0"/>
    <n v="0"/>
    <n v="0"/>
    <n v="0"/>
    <n v="0"/>
    <n v="0"/>
    <n v="0"/>
    <n v="0"/>
    <n v="0"/>
    <n v="0"/>
    <n v="0.94"/>
    <n v="3363.28"/>
    <n v="0"/>
    <n v="0"/>
    <n v="0"/>
    <n v="0"/>
    <n v="0"/>
    <n v="206.59"/>
    <n v="0"/>
    <n v="0"/>
    <n v="0"/>
    <n v="0"/>
    <n v="0"/>
    <n v="2.99"/>
    <n v="8.7799999999999994"/>
    <n v="0"/>
    <n v="0"/>
    <n v="48.32"/>
    <n v="88.35"/>
    <n v="0"/>
    <n v="24.95"/>
    <n v="0"/>
    <n v="0"/>
    <n v="0"/>
    <n v="0"/>
    <n v="0"/>
    <n v="0"/>
    <n v="0"/>
    <n v="0"/>
    <n v="1215.32"/>
    <n v="5511.24"/>
    <n v="0"/>
    <n v="0"/>
    <n v="0"/>
    <n v="0"/>
    <n v="0"/>
  </r>
  <r>
    <n v="4"/>
    <d v="2013-01-27T00:00:00"/>
    <d v="2013-02-09T00:00:00"/>
    <x v="15"/>
    <s v="G1N"/>
    <s v="GD10000000"/>
    <s v="GD0"/>
    <n v="13"/>
    <n v="100"/>
    <s v="LD608"/>
    <s v="LF608"/>
    <m/>
    <m/>
    <m/>
    <m/>
    <m/>
    <m/>
    <x v="371"/>
    <n v="70409"/>
    <s v="75539"/>
    <x v="62"/>
    <x v="1"/>
    <s v="Non-executive"/>
    <s v="D608"/>
    <x v="1"/>
    <n v="1917.08"/>
    <n v="0"/>
    <n v="0"/>
    <n v="0"/>
    <n v="0"/>
    <n v="0"/>
    <n v="0"/>
    <n v="0"/>
    <n v="0"/>
    <n v="0"/>
    <n v="0"/>
    <n v="0"/>
    <n v="0"/>
    <n v="0"/>
    <n v="0"/>
    <n v="0"/>
    <n v="0"/>
    <n v="0"/>
    <n v="0"/>
    <n v="153.56"/>
    <n v="0"/>
    <n v="0"/>
    <n v="0"/>
    <n v="0"/>
    <n v="0"/>
    <n v="115.68"/>
    <n v="0"/>
    <n v="0"/>
    <n v="0"/>
    <n v="0"/>
    <n v="0"/>
    <n v="2.4300000000000002"/>
    <n v="5.84"/>
    <n v="0"/>
    <n v="0"/>
    <n v="27.06"/>
    <n v="0"/>
    <n v="0"/>
    <n v="7.77"/>
    <n v="0"/>
    <n v="0"/>
    <n v="0"/>
    <n v="0"/>
    <n v="0"/>
    <n v="0"/>
    <n v="0"/>
    <n v="0"/>
    <n v="2229.42"/>
    <n v="2229.4199999999996"/>
    <n v="0"/>
    <n v="0"/>
    <n v="0"/>
    <n v="0"/>
    <n v="0"/>
  </r>
  <r>
    <n v="4"/>
    <d v="2013-01-27T00:00:00"/>
    <d v="2013-02-09T00:00:00"/>
    <x v="15"/>
    <s v="G1N"/>
    <s v="GO16000000"/>
    <s v="GD0"/>
    <n v="13"/>
    <n v="100"/>
    <s v="LD608"/>
    <s v="LF608"/>
    <m/>
    <m/>
    <m/>
    <m/>
    <m/>
    <m/>
    <x v="122"/>
    <n v="63122"/>
    <s v="50752"/>
    <x v="69"/>
    <x v="1"/>
    <s v="Non-executive"/>
    <s v="D608"/>
    <x v="1"/>
    <n v="194.27"/>
    <n v="0"/>
    <n v="0"/>
    <n v="0"/>
    <n v="0"/>
    <n v="0"/>
    <n v="0"/>
    <n v="0"/>
    <n v="0"/>
    <n v="0"/>
    <n v="19.43"/>
    <n v="0"/>
    <n v="0"/>
    <n v="0"/>
    <n v="0"/>
    <n v="0"/>
    <n v="0"/>
    <n v="0"/>
    <n v="0.11"/>
    <n v="56.63"/>
    <n v="0"/>
    <n v="0"/>
    <n v="0"/>
    <n v="0"/>
    <n v="0"/>
    <n v="9.2200000000000006"/>
    <n v="0"/>
    <n v="0"/>
    <n v="0"/>
    <n v="0"/>
    <n v="0"/>
    <n v="0.32"/>
    <n v="1.1299999999999999"/>
    <n v="0"/>
    <n v="0"/>
    <n v="2.16"/>
    <n v="9.7100000000000009"/>
    <n v="0"/>
    <n v="2.75"/>
    <n v="0"/>
    <n v="0"/>
    <n v="0"/>
    <n v="0"/>
    <n v="0"/>
    <n v="0"/>
    <n v="0"/>
    <n v="0"/>
    <n v="256.87"/>
    <n v="295.73000000000008"/>
    <n v="0"/>
    <n v="0"/>
    <n v="0"/>
    <n v="0"/>
    <n v="0"/>
  </r>
  <r>
    <n v="4"/>
    <d v="2013-01-27T00:00:00"/>
    <d v="2013-02-09T00:00:00"/>
    <x v="15"/>
    <s v="G1N"/>
    <s v="GD10000000"/>
    <s v="GD0"/>
    <n v="13"/>
    <n v="111"/>
    <s v="LR600"/>
    <s v="HSA12"/>
    <m/>
    <m/>
    <m/>
    <m/>
    <m/>
    <m/>
    <x v="176"/>
    <n v="56327"/>
    <s v="75538"/>
    <x v="98"/>
    <x v="1"/>
    <s v="Non-executive"/>
    <s v="D608"/>
    <x v="1"/>
    <n v="2665.24"/>
    <n v="0"/>
    <n v="0"/>
    <n v="0"/>
    <n v="0"/>
    <n v="0"/>
    <n v="0"/>
    <n v="0"/>
    <n v="0"/>
    <n v="0"/>
    <n v="0"/>
    <n v="0"/>
    <n v="0"/>
    <n v="0"/>
    <n v="0"/>
    <n v="0"/>
    <n v="0"/>
    <n v="0"/>
    <n v="1.38"/>
    <n v="153.56"/>
    <n v="0"/>
    <n v="0"/>
    <n v="0"/>
    <n v="0"/>
    <n v="0"/>
    <n v="159.9"/>
    <n v="0"/>
    <n v="0"/>
    <n v="0"/>
    <n v="0"/>
    <n v="0"/>
    <n v="2.4300000000000002"/>
    <n v="5.57"/>
    <n v="0"/>
    <n v="0"/>
    <n v="37.409999999999997"/>
    <n v="133.26"/>
    <n v="0"/>
    <n v="7.77"/>
    <n v="0"/>
    <n v="0"/>
    <n v="0"/>
    <n v="0"/>
    <n v="0"/>
    <n v="0"/>
    <n v="0"/>
    <n v="0"/>
    <n v="3166.52"/>
    <n v="3166.52"/>
    <n v="0"/>
    <n v="0"/>
    <n v="0"/>
    <n v="0"/>
    <n v="0"/>
  </r>
  <r>
    <n v="4"/>
    <d v="2013-01-27T00:00:00"/>
    <d v="2013-02-09T00:00:00"/>
    <x v="15"/>
    <s v="G1N"/>
    <s v="GD10000000"/>
    <s v="GD0"/>
    <n v="13"/>
    <n v="111"/>
    <s v="LR600"/>
    <s v="HSA13"/>
    <m/>
    <m/>
    <m/>
    <m/>
    <m/>
    <m/>
    <x v="109"/>
    <n v="770"/>
    <s v="73518"/>
    <x v="61"/>
    <x v="1"/>
    <s v="Non-executive"/>
    <s v="D608"/>
    <x v="1"/>
    <n v="648.35"/>
    <n v="0"/>
    <n v="0"/>
    <n v="0"/>
    <n v="0"/>
    <n v="0"/>
    <n v="0"/>
    <n v="0"/>
    <n v="0"/>
    <n v="0"/>
    <n v="0"/>
    <n v="0"/>
    <n v="0"/>
    <n v="0"/>
    <n v="0"/>
    <n v="0"/>
    <n v="0"/>
    <n v="0"/>
    <n v="0.34"/>
    <n v="113.24"/>
    <n v="0"/>
    <n v="0"/>
    <n v="0"/>
    <n v="0"/>
    <n v="0"/>
    <n v="35.74"/>
    <n v="0"/>
    <n v="0"/>
    <n v="0"/>
    <n v="0"/>
    <n v="0"/>
    <n v="0.65"/>
    <n v="2.27"/>
    <n v="0"/>
    <n v="0"/>
    <n v="8.36"/>
    <n v="32.42"/>
    <n v="0"/>
    <n v="5.52"/>
    <n v="0"/>
    <n v="0"/>
    <n v="0"/>
    <n v="0"/>
    <n v="0"/>
    <n v="0"/>
    <n v="0"/>
    <n v="0"/>
    <n v="846.89"/>
    <n v="846.89"/>
    <n v="0"/>
    <n v="0"/>
    <n v="0"/>
    <n v="0"/>
    <n v="0"/>
  </r>
  <r>
    <n v="4"/>
    <d v="2013-01-27T00:00:00"/>
    <d v="2013-02-09T00:00:00"/>
    <x v="15"/>
    <s v="G1N"/>
    <s v="GD10000000"/>
    <s v="GD0"/>
    <n v="13"/>
    <n v="111"/>
    <s v="LR600"/>
    <s v="HSA13"/>
    <m/>
    <m/>
    <m/>
    <m/>
    <m/>
    <m/>
    <x v="177"/>
    <n v="28965"/>
    <s v="46114"/>
    <x v="58"/>
    <x v="1"/>
    <s v="Non-executive"/>
    <s v="D608"/>
    <x v="1"/>
    <n v="0"/>
    <n v="0"/>
    <n v="0"/>
    <n v="0"/>
    <n v="0"/>
    <n v="1080.9100000000001"/>
    <n v="0"/>
    <n v="0"/>
    <n v="0"/>
    <n v="0"/>
    <n v="0"/>
    <n v="0"/>
    <n v="0"/>
    <n v="0"/>
    <n v="0"/>
    <n v="0"/>
    <n v="0"/>
    <n v="0"/>
    <n v="0.56000000000000005"/>
    <n v="68.25"/>
    <n v="0"/>
    <n v="0"/>
    <n v="0"/>
    <n v="0"/>
    <n v="0"/>
    <n v="65.599999999999994"/>
    <n v="0"/>
    <n v="0"/>
    <n v="0"/>
    <n v="0"/>
    <n v="0"/>
    <n v="1.0900000000000001"/>
    <n v="2.59"/>
    <n v="0"/>
    <n v="0"/>
    <n v="15.34"/>
    <n v="54.04"/>
    <n v="0"/>
    <n v="3.45"/>
    <n v="0"/>
    <n v="0"/>
    <n v="0"/>
    <n v="0"/>
    <n v="0"/>
    <n v="0"/>
    <n v="0"/>
    <n v="0"/>
    <n v="1291.83"/>
    <n v="1291.8299999999997"/>
    <n v="0"/>
    <n v="0"/>
    <n v="0"/>
    <n v="0"/>
    <n v="0"/>
  </r>
  <r>
    <n v="4"/>
    <d v="2013-01-27T00:00:00"/>
    <d v="2013-02-09T00:00:00"/>
    <x v="15"/>
    <s v="G1N"/>
    <s v="GD10000000"/>
    <s v="GD0"/>
    <n v="13"/>
    <n v="111"/>
    <s v="LR600"/>
    <s v="HSA13"/>
    <m/>
    <m/>
    <m/>
    <m/>
    <m/>
    <m/>
    <x v="178"/>
    <n v="45358"/>
    <s v="73506"/>
    <x v="58"/>
    <x v="1"/>
    <s v="Non-executive"/>
    <s v="D608"/>
    <x v="1"/>
    <n v="1012.36"/>
    <n v="0"/>
    <n v="0"/>
    <n v="0"/>
    <n v="0"/>
    <n v="0"/>
    <n v="0"/>
    <n v="0"/>
    <n v="0"/>
    <n v="0"/>
    <n v="0"/>
    <n v="0"/>
    <n v="0"/>
    <n v="0"/>
    <n v="0"/>
    <n v="0"/>
    <n v="0"/>
    <n v="0"/>
    <n v="0.52"/>
    <n v="0"/>
    <n v="0"/>
    <n v="0"/>
    <n v="0"/>
    <n v="0"/>
    <n v="0"/>
    <n v="61.56"/>
    <n v="0"/>
    <n v="0"/>
    <n v="0"/>
    <n v="0"/>
    <n v="0"/>
    <n v="1.35"/>
    <n v="3.24"/>
    <n v="0"/>
    <n v="0"/>
    <n v="14.4"/>
    <n v="50.6"/>
    <n v="0"/>
    <n v="0"/>
    <n v="0"/>
    <n v="0"/>
    <n v="0"/>
    <n v="0"/>
    <n v="0"/>
    <n v="0"/>
    <n v="0"/>
    <n v="0"/>
    <n v="1144.03"/>
    <n v="1144.03"/>
    <n v="0"/>
    <n v="0"/>
    <n v="0"/>
    <n v="0"/>
    <n v="0"/>
  </r>
  <r>
    <n v="4"/>
    <d v="2013-01-27T00:00:00"/>
    <d v="2013-02-09T00:00:00"/>
    <x v="15"/>
    <s v="G1N"/>
    <s v="GD10000000"/>
    <s v="GD0"/>
    <n v="13"/>
    <n v="111"/>
    <s v="LR600"/>
    <s v="HSA13"/>
    <m/>
    <m/>
    <m/>
    <m/>
    <m/>
    <m/>
    <x v="180"/>
    <n v="64854"/>
    <s v="73509"/>
    <x v="100"/>
    <x v="1"/>
    <s v="Non-executive"/>
    <s v="D608"/>
    <x v="1"/>
    <n v="1767.04"/>
    <n v="0"/>
    <n v="0"/>
    <n v="0"/>
    <n v="0"/>
    <n v="0"/>
    <n v="0"/>
    <n v="0"/>
    <n v="0"/>
    <n v="0"/>
    <n v="0"/>
    <n v="0"/>
    <n v="0"/>
    <n v="0"/>
    <n v="0"/>
    <n v="0"/>
    <n v="0"/>
    <n v="0"/>
    <n v="0"/>
    <n v="195.92"/>
    <n v="0"/>
    <n v="0"/>
    <n v="0"/>
    <n v="0"/>
    <n v="0"/>
    <n v="105.51"/>
    <n v="0"/>
    <n v="0"/>
    <n v="0"/>
    <n v="0"/>
    <n v="0"/>
    <n v="2.71"/>
    <n v="6.48"/>
    <n v="0"/>
    <n v="0"/>
    <n v="24.67"/>
    <n v="88.35"/>
    <n v="0"/>
    <n v="9.5399999999999991"/>
    <n v="0"/>
    <n v="0"/>
    <n v="0"/>
    <n v="0"/>
    <n v="0"/>
    <n v="0"/>
    <n v="0"/>
    <n v="0"/>
    <n v="2200.2199999999998"/>
    <n v="2200.2200000000003"/>
    <n v="0"/>
    <n v="0"/>
    <n v="0"/>
    <n v="0"/>
    <n v="0"/>
  </r>
  <r>
    <n v="4"/>
    <d v="2013-01-27T00:00:00"/>
    <d v="2013-02-09T00:00:00"/>
    <x v="15"/>
    <s v="G1N"/>
    <s v="GD10000000"/>
    <s v="GD0"/>
    <n v="13"/>
    <n v="111"/>
    <s v="LR600"/>
    <s v="HSA13"/>
    <m/>
    <m/>
    <m/>
    <m/>
    <m/>
    <m/>
    <x v="181"/>
    <n v="65191"/>
    <s v="73526"/>
    <x v="101"/>
    <x v="1"/>
    <s v="Non-executive"/>
    <s v="D608"/>
    <x v="1"/>
    <n v="2776.88"/>
    <n v="0"/>
    <n v="0"/>
    <n v="0"/>
    <n v="0"/>
    <n v="0"/>
    <n v="0"/>
    <n v="0"/>
    <n v="0"/>
    <n v="0"/>
    <n v="0"/>
    <n v="0"/>
    <n v="0"/>
    <n v="0"/>
    <n v="0"/>
    <n v="0"/>
    <n v="0"/>
    <n v="0"/>
    <n v="1.46"/>
    <n v="551.05999999999995"/>
    <n v="0"/>
    <n v="0"/>
    <n v="0"/>
    <n v="0"/>
    <n v="0"/>
    <n v="160.78"/>
    <n v="0"/>
    <n v="0"/>
    <n v="0"/>
    <n v="0"/>
    <n v="0"/>
    <n v="2.71"/>
    <n v="6.48"/>
    <n v="0"/>
    <n v="0"/>
    <n v="37.6"/>
    <n v="138.84"/>
    <n v="0"/>
    <n v="27.21"/>
    <n v="0"/>
    <n v="0"/>
    <n v="0"/>
    <n v="0"/>
    <n v="0"/>
    <n v="0"/>
    <n v="0"/>
    <n v="0"/>
    <n v="3703.02"/>
    <n v="3703.0200000000004"/>
    <n v="0"/>
    <n v="0"/>
    <n v="0"/>
    <n v="0"/>
    <n v="0"/>
  </r>
  <r>
    <n v="4"/>
    <d v="2013-01-27T00:00:00"/>
    <d v="2013-02-09T00:00:00"/>
    <x v="15"/>
    <s v="G1N"/>
    <s v="GD10000000"/>
    <s v="GD0"/>
    <n v="13"/>
    <n v="111"/>
    <s v="LR600"/>
    <s v="HSA13"/>
    <m/>
    <m/>
    <m/>
    <m/>
    <m/>
    <m/>
    <x v="182"/>
    <n v="67643"/>
    <s v="73521"/>
    <x v="62"/>
    <x v="1"/>
    <s v="Non-executive"/>
    <s v="D608"/>
    <x v="1"/>
    <n v="2442.38"/>
    <n v="0"/>
    <n v="0"/>
    <n v="0"/>
    <n v="0"/>
    <n v="0"/>
    <n v="0"/>
    <n v="0"/>
    <n v="0"/>
    <n v="0"/>
    <n v="0"/>
    <n v="0"/>
    <n v="0"/>
    <n v="0"/>
    <n v="0"/>
    <n v="0"/>
    <n v="0"/>
    <n v="0"/>
    <n v="1.28"/>
    <n v="566.16999999999996"/>
    <n v="0"/>
    <n v="0"/>
    <n v="0"/>
    <n v="0"/>
    <n v="0"/>
    <n v="139.72999999999999"/>
    <n v="0"/>
    <n v="0"/>
    <n v="0"/>
    <n v="0"/>
    <n v="0"/>
    <n v="3.27"/>
    <n v="11.93"/>
    <n v="0"/>
    <n v="0"/>
    <n v="32.68"/>
    <n v="0"/>
    <n v="0"/>
    <n v="27.58"/>
    <n v="0"/>
    <n v="0"/>
    <n v="0"/>
    <n v="0"/>
    <n v="0"/>
    <n v="0"/>
    <n v="0"/>
    <n v="0"/>
    <n v="3225.02"/>
    <n v="3225.02"/>
    <n v="0"/>
    <n v="0"/>
    <n v="0"/>
    <n v="0"/>
    <n v="0"/>
  </r>
  <r>
    <n v="4"/>
    <d v="2013-01-27T00:00:00"/>
    <d v="2013-02-09T00:00:00"/>
    <x v="15"/>
    <s v="G1N"/>
    <s v="GD10000000"/>
    <s v="GD0"/>
    <n v="13"/>
    <n v="111"/>
    <s v="LR600"/>
    <s v="HSA13"/>
    <m/>
    <m/>
    <m/>
    <m/>
    <m/>
    <m/>
    <x v="183"/>
    <n v="68064"/>
    <s v="73507"/>
    <x v="102"/>
    <x v="1"/>
    <s v="Non-executive"/>
    <s v="D608"/>
    <x v="1"/>
    <n v="1767.04"/>
    <n v="0"/>
    <n v="0"/>
    <n v="0"/>
    <n v="0"/>
    <n v="0"/>
    <n v="0"/>
    <n v="0"/>
    <n v="0"/>
    <n v="0"/>
    <n v="0"/>
    <n v="0"/>
    <n v="0"/>
    <n v="0"/>
    <n v="0"/>
    <n v="0"/>
    <n v="0"/>
    <n v="0"/>
    <n v="0.94"/>
    <n v="190.69"/>
    <n v="0"/>
    <n v="0"/>
    <n v="0"/>
    <n v="0"/>
    <n v="0"/>
    <n v="99.64"/>
    <n v="0"/>
    <n v="0"/>
    <n v="0"/>
    <n v="0"/>
    <n v="0"/>
    <n v="2.71"/>
    <n v="6.19"/>
    <n v="0"/>
    <n v="0"/>
    <n v="23.3"/>
    <n v="0"/>
    <n v="0"/>
    <n v="9.42"/>
    <n v="0"/>
    <n v="0"/>
    <n v="0"/>
    <n v="0"/>
    <n v="0"/>
    <n v="0"/>
    <n v="0"/>
    <n v="0"/>
    <n v="2099.9299999999998"/>
    <n v="2099.9300000000003"/>
    <n v="0"/>
    <n v="0"/>
    <n v="0"/>
    <n v="0"/>
    <n v="0"/>
  </r>
  <r>
    <n v="4"/>
    <d v="2013-01-27T00:00:00"/>
    <d v="2013-02-09T00:00:00"/>
    <x v="15"/>
    <s v="G1N"/>
    <s v="GO16000000"/>
    <s v="GD0"/>
    <n v="13"/>
    <n v="111"/>
    <s v="LR600"/>
    <s v="HSA13"/>
    <m/>
    <m/>
    <m/>
    <m/>
    <m/>
    <m/>
    <x v="122"/>
    <n v="63122"/>
    <s v="50752"/>
    <x v="69"/>
    <x v="1"/>
    <s v="Non-executive"/>
    <s v="D608"/>
    <x v="1"/>
    <n v="971.34"/>
    <n v="0"/>
    <n v="0"/>
    <n v="0"/>
    <n v="0"/>
    <n v="0"/>
    <n v="0"/>
    <n v="0"/>
    <n v="0"/>
    <n v="0"/>
    <n v="97.13"/>
    <n v="0"/>
    <n v="0"/>
    <n v="0"/>
    <n v="0"/>
    <n v="0"/>
    <n v="0"/>
    <n v="0"/>
    <n v="0.5"/>
    <n v="283.06"/>
    <n v="0"/>
    <n v="0"/>
    <n v="0"/>
    <n v="0"/>
    <n v="0"/>
    <n v="46.14"/>
    <n v="0"/>
    <n v="0"/>
    <n v="0"/>
    <n v="0"/>
    <n v="0"/>
    <n v="1.64"/>
    <n v="5.71"/>
    <n v="0"/>
    <n v="0"/>
    <n v="10.78"/>
    <n v="48.58"/>
    <n v="0"/>
    <n v="13.81"/>
    <n v="0"/>
    <n v="0"/>
    <n v="0"/>
    <n v="0"/>
    <n v="0"/>
    <n v="0"/>
    <n v="0"/>
    <n v="0"/>
    <n v="1284.43"/>
    <n v="1478.69"/>
    <n v="0"/>
    <n v="0"/>
    <n v="0"/>
    <n v="0"/>
    <n v="0"/>
  </r>
  <r>
    <n v="4"/>
    <d v="2013-01-27T00:00:00"/>
    <d v="2013-02-09T00:00:00"/>
    <x v="15"/>
    <s v="G1N"/>
    <s v="GD10000000"/>
    <s v="GD0"/>
    <n v="13"/>
    <n v="706"/>
    <s v="IDTC3"/>
    <s v="ID608"/>
    <m/>
    <m/>
    <m/>
    <m/>
    <m/>
    <m/>
    <x v="184"/>
    <n v="67170"/>
    <s v="71609"/>
    <x v="68"/>
    <x v="1"/>
    <s v="Non-executive"/>
    <s v="D608"/>
    <x v="1"/>
    <n v="272.77999999999997"/>
    <n v="0"/>
    <n v="0"/>
    <n v="0"/>
    <n v="0"/>
    <n v="0"/>
    <n v="0"/>
    <n v="0"/>
    <n v="0"/>
    <n v="0"/>
    <n v="0"/>
    <n v="0"/>
    <n v="0"/>
    <n v="0"/>
    <n v="0"/>
    <n v="0"/>
    <n v="0"/>
    <n v="0"/>
    <n v="0.14000000000000001"/>
    <n v="26.08"/>
    <n v="0"/>
    <n v="0"/>
    <n v="0"/>
    <n v="0"/>
    <n v="0"/>
    <n v="16.350000000000001"/>
    <n v="0"/>
    <n v="0"/>
    <n v="0"/>
    <n v="0"/>
    <n v="0"/>
    <n v="0.39"/>
    <n v="0.96"/>
    <n v="0"/>
    <n v="0"/>
    <n v="3.82"/>
    <n v="13.63"/>
    <n v="0"/>
    <n v="1.27"/>
    <n v="0"/>
    <n v="0"/>
    <n v="0"/>
    <n v="0"/>
    <n v="0"/>
    <n v="0"/>
    <n v="0"/>
    <n v="0"/>
    <n v="335.42"/>
    <n v="335.4199999999999"/>
    <n v="0"/>
    <n v="0"/>
    <n v="0"/>
    <n v="0"/>
    <n v="0"/>
  </r>
  <r>
    <n v="4"/>
    <d v="2013-01-27T00:00:00"/>
    <d v="2013-02-09T00:00:00"/>
    <x v="15"/>
    <s v="G1N"/>
    <s v="GD10000000"/>
    <s v="GD0"/>
    <n v="13"/>
    <n v="8200"/>
    <s v="GD600"/>
    <n v="93812"/>
    <m/>
    <m/>
    <s v="21938A"/>
    <n v="12"/>
    <m/>
    <m/>
    <x v="208"/>
    <n v="65071"/>
    <s v="73583"/>
    <x v="62"/>
    <x v="1"/>
    <s v="Non-executive"/>
    <s v="D608"/>
    <x v="1"/>
    <n v="2067.62"/>
    <n v="0"/>
    <n v="0"/>
    <n v="0"/>
    <n v="0"/>
    <n v="0"/>
    <n v="0"/>
    <n v="0"/>
    <n v="0"/>
    <n v="0"/>
    <n v="0"/>
    <n v="0"/>
    <n v="0"/>
    <n v="0"/>
    <n v="0"/>
    <n v="0"/>
    <n v="0"/>
    <n v="0"/>
    <n v="1.0900000000000001"/>
    <n v="170.62"/>
    <n v="0"/>
    <n v="0"/>
    <n v="0"/>
    <n v="0"/>
    <n v="0"/>
    <n v="124.67"/>
    <n v="0"/>
    <n v="0"/>
    <n v="0"/>
    <n v="0"/>
    <n v="0"/>
    <n v="2.71"/>
    <n v="6.48"/>
    <n v="0"/>
    <n v="0"/>
    <n v="29.16"/>
    <n v="103.38"/>
    <n v="0"/>
    <n v="8.6300000000000008"/>
    <n v="0"/>
    <n v="0"/>
    <n v="0"/>
    <n v="0"/>
    <n v="0"/>
    <n v="0"/>
    <n v="0"/>
    <n v="0"/>
    <n v="2514.36"/>
    <n v="2514.36"/>
    <n v="0"/>
    <n v="0"/>
    <n v="0"/>
    <n v="0"/>
    <n v="0"/>
  </r>
  <r>
    <n v="4"/>
    <d v="2013-01-27T00:00:00"/>
    <d v="2013-02-09T00:00:00"/>
    <x v="15"/>
    <s v="G1N"/>
    <s v="GD10000000"/>
    <s v="GD0"/>
    <n v="13"/>
    <n v="8200"/>
    <s v="GD600"/>
    <n v="93812"/>
    <m/>
    <m/>
    <s v="21938A"/>
    <n v="12"/>
    <m/>
    <m/>
    <x v="184"/>
    <n v="67170"/>
    <s v="71609"/>
    <x v="68"/>
    <x v="1"/>
    <s v="Non-executive"/>
    <s v="D608"/>
    <x v="1"/>
    <n v="636.5"/>
    <n v="0"/>
    <n v="0"/>
    <n v="0"/>
    <n v="0"/>
    <n v="0"/>
    <n v="0"/>
    <n v="0"/>
    <n v="0"/>
    <n v="0"/>
    <n v="0"/>
    <n v="0"/>
    <n v="0"/>
    <n v="0"/>
    <n v="0"/>
    <n v="0"/>
    <n v="0"/>
    <n v="0"/>
    <n v="0.34"/>
    <n v="60.88"/>
    <n v="0"/>
    <n v="0"/>
    <n v="0"/>
    <n v="0"/>
    <n v="0"/>
    <n v="38.21"/>
    <n v="0"/>
    <n v="0"/>
    <n v="0"/>
    <n v="0"/>
    <n v="0"/>
    <n v="0.95"/>
    <n v="2.27"/>
    <n v="0"/>
    <n v="0"/>
    <n v="8.94"/>
    <n v="31.83"/>
    <n v="0"/>
    <n v="2.99"/>
    <n v="0"/>
    <n v="0"/>
    <n v="0"/>
    <n v="0"/>
    <n v="0"/>
    <n v="0"/>
    <n v="0"/>
    <n v="0"/>
    <n v="782.91"/>
    <n v="782.9100000000002"/>
    <n v="0"/>
    <n v="0"/>
    <n v="0"/>
    <n v="0"/>
    <n v="0"/>
  </r>
  <r>
    <n v="4"/>
    <d v="2013-01-27T00:00:00"/>
    <d v="2013-02-09T00:00:00"/>
    <x v="15"/>
    <s v="G1N"/>
    <s v="GD10000000"/>
    <s v="GD0"/>
    <n v="13"/>
    <n v="8200"/>
    <s v="GD600"/>
    <n v="93812"/>
    <m/>
    <m/>
    <s v="21938A"/>
    <n v="12"/>
    <m/>
    <m/>
    <x v="209"/>
    <n v="67406"/>
    <s v="47860"/>
    <x v="113"/>
    <x v="1"/>
    <s v="Non-executive"/>
    <s v="D608"/>
    <x v="1"/>
    <n v="2255.02"/>
    <n v="0"/>
    <n v="0"/>
    <n v="0"/>
    <n v="0"/>
    <n v="0"/>
    <n v="0"/>
    <n v="0"/>
    <n v="0"/>
    <n v="0"/>
    <n v="0"/>
    <n v="0"/>
    <n v="0"/>
    <n v="0"/>
    <n v="0"/>
    <n v="0"/>
    <n v="0"/>
    <n v="0"/>
    <n v="1.19"/>
    <n v="385.12"/>
    <n v="0"/>
    <n v="0"/>
    <n v="0"/>
    <n v="0"/>
    <n v="0"/>
    <n v="119.32"/>
    <n v="0"/>
    <n v="0"/>
    <n v="0"/>
    <n v="0"/>
    <n v="0"/>
    <n v="2.99"/>
    <n v="8.7799999999999994"/>
    <n v="0"/>
    <n v="0"/>
    <n v="27.9"/>
    <n v="112.75"/>
    <n v="0"/>
    <n v="9.5399999999999991"/>
    <n v="0"/>
    <n v="0"/>
    <n v="0"/>
    <n v="0"/>
    <n v="0"/>
    <n v="0"/>
    <n v="0"/>
    <n v="0"/>
    <n v="2922.61"/>
    <n v="2922.61"/>
    <n v="0"/>
    <n v="0"/>
    <n v="0"/>
    <n v="0"/>
    <n v="0"/>
  </r>
  <r>
    <n v="4"/>
    <d v="2013-01-27T00:00:00"/>
    <d v="2013-02-09T00:00:00"/>
    <x v="15"/>
    <s v="G1N"/>
    <s v="GD10000000"/>
    <s v="GD0"/>
    <n v="13"/>
    <n v="8200"/>
    <s v="GD600"/>
    <s v="CAA12"/>
    <m/>
    <m/>
    <s v="21CAA1"/>
    <n v="12"/>
    <m/>
    <m/>
    <x v="24"/>
    <n v="68073"/>
    <s v="44538"/>
    <x v="106"/>
    <x v="1"/>
    <s v="Non-executive"/>
    <s v="D608"/>
    <x v="1"/>
    <n v="851.4"/>
    <n v="0"/>
    <n v="0"/>
    <n v="0"/>
    <n v="0"/>
    <n v="0"/>
    <n v="0"/>
    <n v="0"/>
    <n v="0"/>
    <n v="0"/>
    <n v="0"/>
    <n v="0"/>
    <n v="0"/>
    <n v="0"/>
    <n v="0"/>
    <n v="0"/>
    <n v="0"/>
    <n v="0"/>
    <n v="0.44"/>
    <n v="48.98"/>
    <n v="0"/>
    <n v="0"/>
    <n v="0"/>
    <n v="0"/>
    <n v="0"/>
    <n v="51.78"/>
    <n v="0"/>
    <n v="0"/>
    <n v="0"/>
    <n v="0"/>
    <n v="0"/>
    <n v="0.68"/>
    <n v="1.62"/>
    <n v="0"/>
    <n v="0"/>
    <n v="12.11"/>
    <n v="0"/>
    <n v="0"/>
    <n v="2.38"/>
    <n v="0"/>
    <n v="0"/>
    <n v="0"/>
    <n v="0"/>
    <n v="0"/>
    <n v="0"/>
    <n v="0"/>
    <n v="0"/>
    <n v="969.39"/>
    <n v="969.39"/>
    <n v="0"/>
    <n v="0"/>
    <n v="0"/>
    <n v="0"/>
    <n v="0"/>
  </r>
  <r>
    <n v="4"/>
    <d v="2013-01-27T00:00:00"/>
    <d v="2013-02-09T00:00:00"/>
    <x v="15"/>
    <s v="G1N"/>
    <s v="GD10000000"/>
    <s v="GD0"/>
    <n v="13"/>
    <n v="8200"/>
    <s v="GD600"/>
    <s v="CAA13"/>
    <m/>
    <m/>
    <s v="31CAA1"/>
    <n v="13"/>
    <m/>
    <m/>
    <x v="114"/>
    <n v="37710"/>
    <s v="73535"/>
    <x v="64"/>
    <x v="1"/>
    <s v="Non-executive"/>
    <s v="D608"/>
    <x v="1"/>
    <n v="787.21"/>
    <n v="0"/>
    <n v="0"/>
    <n v="0"/>
    <n v="0"/>
    <n v="0"/>
    <n v="0"/>
    <n v="0"/>
    <n v="0"/>
    <n v="0"/>
    <n v="0"/>
    <n v="0"/>
    <n v="0"/>
    <n v="0"/>
    <n v="0"/>
    <n v="0"/>
    <n v="0"/>
    <n v="0"/>
    <n v="0.41"/>
    <n v="0"/>
    <n v="0"/>
    <n v="0"/>
    <n v="0"/>
    <n v="0"/>
    <n v="0"/>
    <n v="48.8"/>
    <n v="0"/>
    <n v="0"/>
    <n v="0"/>
    <n v="0"/>
    <n v="0"/>
    <n v="0.54"/>
    <n v="1.3"/>
    <n v="0"/>
    <n v="0"/>
    <n v="11.42"/>
    <n v="39.36"/>
    <n v="0"/>
    <n v="0"/>
    <n v="0"/>
    <n v="0"/>
    <n v="0"/>
    <n v="0"/>
    <n v="0"/>
    <n v="0"/>
    <n v="0"/>
    <n v="0"/>
    <n v="889.04"/>
    <n v="889.03999999999985"/>
    <n v="0"/>
    <n v="0"/>
    <n v="0"/>
    <n v="0"/>
    <n v="0"/>
  </r>
  <r>
    <n v="4"/>
    <d v="2013-01-27T00:00:00"/>
    <d v="2013-02-09T00:00:00"/>
    <x v="15"/>
    <s v="G1N"/>
    <s v="GD10000000"/>
    <s v="GD0"/>
    <n v="13"/>
    <n v="8200"/>
    <s v="GD600"/>
    <s v="CAA13"/>
    <m/>
    <m/>
    <s v="31CAA1"/>
    <n v="13"/>
    <m/>
    <m/>
    <x v="116"/>
    <n v="40512"/>
    <s v="73508"/>
    <x v="58"/>
    <x v="1"/>
    <s v="Non-executive"/>
    <s v="D608"/>
    <x v="1"/>
    <n v="480.76"/>
    <n v="0"/>
    <n v="0"/>
    <n v="0"/>
    <n v="0"/>
    <n v="0"/>
    <n v="0"/>
    <n v="0"/>
    <n v="0"/>
    <n v="0"/>
    <n v="0"/>
    <n v="0"/>
    <n v="0"/>
    <n v="0"/>
    <n v="0"/>
    <n v="0"/>
    <n v="0"/>
    <n v="0"/>
    <n v="0.26"/>
    <n v="34.119999999999997"/>
    <n v="0"/>
    <n v="0"/>
    <n v="0"/>
    <n v="0"/>
    <n v="0"/>
    <n v="29.1"/>
    <n v="0"/>
    <n v="0"/>
    <n v="0"/>
    <n v="0"/>
    <n v="0"/>
    <n v="0.54"/>
    <n v="1.3"/>
    <n v="0"/>
    <n v="0"/>
    <n v="6.8"/>
    <n v="24.04"/>
    <n v="0"/>
    <n v="1.73"/>
    <n v="0"/>
    <n v="0"/>
    <n v="0"/>
    <n v="0"/>
    <n v="0"/>
    <n v="0"/>
    <n v="0"/>
    <n v="0"/>
    <n v="578.65"/>
    <n v="578.64999999999986"/>
    <n v="0"/>
    <n v="0"/>
    <n v="0"/>
    <n v="0"/>
    <n v="0"/>
  </r>
  <r>
    <n v="4"/>
    <d v="2013-01-27T00:00:00"/>
    <d v="2013-02-09T00:00:00"/>
    <x v="15"/>
    <s v="G1N"/>
    <s v="GD10000000"/>
    <s v="GD0"/>
    <n v="13"/>
    <n v="8200"/>
    <s v="GD600"/>
    <s v="CAA13"/>
    <m/>
    <m/>
    <s v="31CAA1"/>
    <n v="13"/>
    <m/>
    <m/>
    <x v="119"/>
    <n v="57062"/>
    <s v="47421"/>
    <x v="162"/>
    <x v="1"/>
    <s v="Non-executive"/>
    <s v="D608"/>
    <x v="1"/>
    <n v="480.79"/>
    <n v="0"/>
    <n v="0"/>
    <n v="0"/>
    <n v="0"/>
    <n v="0"/>
    <n v="0"/>
    <n v="0"/>
    <n v="0"/>
    <n v="0"/>
    <n v="0"/>
    <n v="0"/>
    <n v="0"/>
    <n v="0"/>
    <n v="0"/>
    <n v="0"/>
    <n v="0"/>
    <n v="0"/>
    <n v="0.26"/>
    <n v="0"/>
    <n v="0"/>
    <n v="0"/>
    <n v="0"/>
    <n v="0"/>
    <n v="0"/>
    <n v="29.81"/>
    <n v="0"/>
    <n v="0"/>
    <n v="0"/>
    <n v="0"/>
    <n v="0"/>
    <n v="0.54"/>
    <n v="1.3"/>
    <n v="0"/>
    <n v="0"/>
    <n v="6.97"/>
    <n v="24.04"/>
    <n v="0"/>
    <n v="0"/>
    <n v="0"/>
    <n v="0"/>
    <n v="0"/>
    <n v="0"/>
    <n v="0"/>
    <n v="0"/>
    <n v="0"/>
    <n v="0"/>
    <n v="543.71"/>
    <n v="543.71"/>
    <n v="0"/>
    <n v="0"/>
    <n v="0"/>
    <n v="0"/>
    <n v="0"/>
  </r>
  <r>
    <n v="4"/>
    <d v="2013-01-27T00:00:00"/>
    <d v="2013-02-09T00:00:00"/>
    <x v="15"/>
    <s v="G1N"/>
    <s v="GD10000000"/>
    <s v="GD0"/>
    <n v="13"/>
    <n v="8200"/>
    <s v="GD600"/>
    <s v="CAA13"/>
    <m/>
    <m/>
    <s v="31CAA1"/>
    <n v="13"/>
    <m/>
    <m/>
    <x v="120"/>
    <n v="61802"/>
    <s v="912"/>
    <x v="58"/>
    <x v="1"/>
    <s v="Non-executive"/>
    <s v="D608"/>
    <x v="1"/>
    <n v="495.7"/>
    <n v="0"/>
    <n v="0"/>
    <n v="0"/>
    <n v="0"/>
    <n v="0"/>
    <n v="0"/>
    <n v="0"/>
    <n v="0"/>
    <n v="0"/>
    <n v="0"/>
    <n v="0"/>
    <n v="0"/>
    <n v="0"/>
    <n v="0"/>
    <n v="0"/>
    <n v="0"/>
    <n v="0"/>
    <n v="0.26"/>
    <n v="34.119999999999997"/>
    <n v="0"/>
    <n v="0"/>
    <n v="0"/>
    <n v="0"/>
    <n v="0"/>
    <n v="28.76"/>
    <n v="0"/>
    <n v="0"/>
    <n v="0"/>
    <n v="0"/>
    <n v="0"/>
    <n v="0.54"/>
    <n v="1.3"/>
    <n v="0"/>
    <n v="0"/>
    <n v="6.72"/>
    <n v="24.78"/>
    <n v="0"/>
    <n v="1.73"/>
    <n v="0"/>
    <n v="0"/>
    <n v="0"/>
    <n v="0"/>
    <n v="0"/>
    <n v="0"/>
    <n v="0"/>
    <n v="0"/>
    <n v="593.91"/>
    <n v="593.90999999999985"/>
    <n v="0"/>
    <n v="0"/>
    <n v="0"/>
    <n v="0"/>
    <n v="0"/>
  </r>
  <r>
    <n v="4"/>
    <d v="2013-01-27T00:00:00"/>
    <d v="2013-02-09T00:00:00"/>
    <x v="15"/>
    <s v="G1N"/>
    <s v="GD10000000"/>
    <s v="GD0"/>
    <n v="13"/>
    <n v="8200"/>
    <s v="GD600"/>
    <s v="DCV11"/>
    <m/>
    <m/>
    <s v="13DCV1"/>
    <n v="11"/>
    <m/>
    <m/>
    <x v="111"/>
    <n v="4351"/>
    <s v="44122"/>
    <x v="62"/>
    <x v="1"/>
    <s v="Non-executive"/>
    <s v="D608"/>
    <x v="1"/>
    <n v="160.68"/>
    <n v="0"/>
    <n v="0"/>
    <n v="0"/>
    <n v="0"/>
    <n v="0"/>
    <n v="0"/>
    <n v="0"/>
    <n v="0"/>
    <n v="0"/>
    <n v="0"/>
    <n v="0"/>
    <n v="0"/>
    <n v="0"/>
    <n v="0"/>
    <n v="0"/>
    <n v="0"/>
    <n v="0"/>
    <n v="0.08"/>
    <n v="8.5399999999999991"/>
    <n v="0"/>
    <n v="0"/>
    <n v="0"/>
    <n v="0"/>
    <n v="0"/>
    <n v="9.66"/>
    <n v="0"/>
    <n v="0"/>
    <n v="0"/>
    <n v="0"/>
    <n v="0"/>
    <n v="0.14000000000000001"/>
    <n v="0.3"/>
    <n v="0"/>
    <n v="0"/>
    <n v="2.2599999999999998"/>
    <n v="8.0399999999999991"/>
    <n v="0"/>
    <n v="0.43"/>
    <n v="0"/>
    <n v="0"/>
    <n v="0"/>
    <n v="0"/>
    <n v="0"/>
    <n v="0"/>
    <n v="0"/>
    <n v="0"/>
    <n v="190.13"/>
    <n v="190.13"/>
    <n v="0"/>
    <n v="0"/>
    <n v="0"/>
    <n v="0"/>
    <n v="0"/>
  </r>
  <r>
    <n v="4"/>
    <d v="2013-01-27T00:00:00"/>
    <d v="2013-02-09T00:00:00"/>
    <x v="15"/>
    <s v="G1N"/>
    <s v="GD10000000"/>
    <s v="GD0"/>
    <n v="13"/>
    <n v="8200"/>
    <s v="GD600"/>
    <s v="DCV11"/>
    <m/>
    <m/>
    <s v="13DCV1"/>
    <n v="11"/>
    <m/>
    <m/>
    <x v="115"/>
    <n v="40509"/>
    <s v="73522"/>
    <x v="65"/>
    <x v="1"/>
    <s v="Non-executive"/>
    <s v="D608"/>
    <x v="1"/>
    <n v="305.45999999999998"/>
    <n v="0"/>
    <n v="0"/>
    <n v="0"/>
    <n v="0"/>
    <n v="0"/>
    <n v="0"/>
    <n v="0"/>
    <n v="0"/>
    <n v="0"/>
    <n v="0"/>
    <n v="0"/>
    <n v="0"/>
    <n v="0"/>
    <n v="0"/>
    <n v="0"/>
    <n v="0"/>
    <n v="0"/>
    <n v="0.16"/>
    <n v="56.62"/>
    <n v="0"/>
    <n v="0"/>
    <n v="0"/>
    <n v="0"/>
    <n v="0"/>
    <n v="17.77"/>
    <n v="0"/>
    <n v="0"/>
    <n v="0"/>
    <n v="0"/>
    <n v="0"/>
    <n v="0.33"/>
    <n v="1.2"/>
    <n v="0"/>
    <n v="0"/>
    <n v="4.1500000000000004"/>
    <n v="15.28"/>
    <n v="0"/>
    <n v="2.76"/>
    <n v="0"/>
    <n v="0"/>
    <n v="0"/>
    <n v="0"/>
    <n v="0"/>
    <n v="0"/>
    <n v="0"/>
    <n v="0"/>
    <n v="403.73"/>
    <n v="403.7299999999999"/>
    <n v="0"/>
    <n v="0"/>
    <n v="0"/>
    <n v="0"/>
    <n v="0"/>
  </r>
  <r>
    <n v="4"/>
    <d v="2013-01-27T00:00:00"/>
    <d v="2013-02-09T00:00:00"/>
    <x v="15"/>
    <s v="G1N"/>
    <s v="GD10000000"/>
    <s v="GD0"/>
    <n v="13"/>
    <n v="8200"/>
    <s v="GD600"/>
    <s v="FDS13"/>
    <m/>
    <m/>
    <s v="FDSAL1"/>
    <n v="13"/>
    <m/>
    <m/>
    <x v="178"/>
    <n v="45358"/>
    <s v="73506"/>
    <x v="58"/>
    <x v="1"/>
    <s v="Non-executive"/>
    <s v="D608"/>
    <x v="1"/>
    <n v="506.18"/>
    <n v="0"/>
    <n v="0"/>
    <n v="0"/>
    <n v="0"/>
    <n v="0"/>
    <n v="0"/>
    <n v="0"/>
    <n v="0"/>
    <n v="0"/>
    <n v="0"/>
    <n v="0"/>
    <n v="0"/>
    <n v="0"/>
    <n v="0"/>
    <n v="0"/>
    <n v="0"/>
    <n v="0"/>
    <n v="0.28000000000000003"/>
    <n v="0"/>
    <n v="0"/>
    <n v="0"/>
    <n v="0"/>
    <n v="0"/>
    <n v="0"/>
    <n v="30.79"/>
    <n v="0"/>
    <n v="0"/>
    <n v="0"/>
    <n v="0"/>
    <n v="0"/>
    <n v="0.68"/>
    <n v="1.62"/>
    <n v="0"/>
    <n v="0"/>
    <n v="7.2"/>
    <n v="25.32"/>
    <n v="0"/>
    <n v="0"/>
    <n v="0"/>
    <n v="0"/>
    <n v="0"/>
    <n v="0"/>
    <n v="0"/>
    <n v="0"/>
    <n v="0"/>
    <n v="0"/>
    <n v="572.07000000000005"/>
    <n v="572.07000000000005"/>
    <n v="0"/>
    <n v="0"/>
    <n v="0"/>
    <n v="0"/>
    <n v="0"/>
  </r>
  <r>
    <n v="4"/>
    <d v="2013-01-27T00:00:00"/>
    <d v="2013-02-09T00:00:00"/>
    <x v="15"/>
    <s v="G1N"/>
    <s v="GD10000000"/>
    <s v="GD0"/>
    <n v="13"/>
    <n v="8200"/>
    <s v="GD600"/>
    <s v="FFV13"/>
    <m/>
    <m/>
    <s v="31FFV1"/>
    <n v="13"/>
    <m/>
    <m/>
    <x v="110"/>
    <n v="3679"/>
    <s v="46053"/>
    <x v="58"/>
    <x v="1"/>
    <s v="Non-executive"/>
    <s v="D608"/>
    <x v="1"/>
    <n v="810.72"/>
    <n v="0"/>
    <n v="0"/>
    <n v="0"/>
    <n v="0"/>
    <n v="0"/>
    <n v="0"/>
    <n v="0"/>
    <n v="0"/>
    <n v="0"/>
    <n v="0"/>
    <n v="0"/>
    <n v="0"/>
    <n v="0"/>
    <n v="0"/>
    <n v="0"/>
    <n v="0"/>
    <n v="0"/>
    <n v="0.42"/>
    <n v="165.33"/>
    <n v="0"/>
    <n v="0"/>
    <n v="0"/>
    <n v="0"/>
    <n v="0"/>
    <n v="45.3"/>
    <n v="0"/>
    <n v="0"/>
    <n v="0"/>
    <n v="0"/>
    <n v="0"/>
    <n v="0.98"/>
    <n v="3.58"/>
    <n v="0"/>
    <n v="0"/>
    <n v="10.6"/>
    <n v="40.54"/>
    <n v="0"/>
    <n v="8.17"/>
    <n v="0"/>
    <n v="0"/>
    <n v="0"/>
    <n v="0"/>
    <n v="0"/>
    <n v="0"/>
    <n v="0"/>
    <n v="0"/>
    <n v="1085.6400000000001"/>
    <n v="1085.6399999999999"/>
    <n v="0"/>
    <n v="0"/>
    <n v="0"/>
    <n v="0"/>
    <n v="0"/>
  </r>
  <r>
    <n v="4"/>
    <d v="2013-01-27T00:00:00"/>
    <d v="2013-02-09T00:00:00"/>
    <x v="15"/>
    <s v="G1N"/>
    <s v="GD10000000"/>
    <s v="GD0"/>
    <n v="13"/>
    <n v="8200"/>
    <s v="GD600"/>
    <s v="FFV13"/>
    <m/>
    <m/>
    <s v="31FFV1"/>
    <n v="13"/>
    <m/>
    <m/>
    <x v="221"/>
    <n v="12371"/>
    <s v="40781"/>
    <x v="63"/>
    <x v="1"/>
    <s v="Non-executive"/>
    <s v="D608"/>
    <x v="1"/>
    <n v="0"/>
    <n v="0"/>
    <n v="0"/>
    <n v="0"/>
    <n v="0"/>
    <n v="0"/>
    <n v="0"/>
    <n v="0"/>
    <n v="0"/>
    <n v="0"/>
    <n v="0"/>
    <n v="1449.09"/>
    <n v="0"/>
    <n v="0"/>
    <n v="0"/>
    <n v="0"/>
    <n v="0"/>
    <n v="0"/>
    <n v="0"/>
    <n v="0"/>
    <n v="0"/>
    <n v="0"/>
    <n v="0"/>
    <n v="0"/>
    <n v="0"/>
    <n v="89.84"/>
    <n v="0"/>
    <n v="0"/>
    <n v="0"/>
    <n v="0"/>
    <n v="0"/>
    <n v="0"/>
    <n v="0"/>
    <n v="0"/>
    <n v="0"/>
    <n v="21.01"/>
    <n v="0"/>
    <n v="0"/>
    <n v="0"/>
    <n v="0"/>
    <n v="0"/>
    <n v="0"/>
    <n v="0"/>
    <n v="0"/>
    <n v="0"/>
    <n v="0"/>
    <n v="0"/>
    <n v="1559.94"/>
    <n v="1559.9399999999998"/>
    <n v="0"/>
    <n v="0"/>
    <n v="0"/>
    <n v="0"/>
    <n v="0"/>
  </r>
  <r>
    <n v="4"/>
    <d v="2013-01-27T00:00:00"/>
    <d v="2013-02-09T00:00:00"/>
    <x v="15"/>
    <s v="G1N"/>
    <s v="GD10000000"/>
    <s v="GD0"/>
    <n v="13"/>
    <n v="8200"/>
    <s v="GD600"/>
    <s v="FFV13"/>
    <m/>
    <m/>
    <s v="31FFV1"/>
    <n v="13"/>
    <m/>
    <m/>
    <x v="112"/>
    <n v="20751"/>
    <s v="19399"/>
    <x v="63"/>
    <x v="1"/>
    <s v="Non-executive"/>
    <s v="D608"/>
    <x v="1"/>
    <n v="833.06"/>
    <n v="0"/>
    <n v="0"/>
    <n v="0"/>
    <n v="0"/>
    <n v="0"/>
    <n v="0"/>
    <n v="0"/>
    <n v="0"/>
    <n v="0"/>
    <n v="0"/>
    <n v="0"/>
    <n v="0"/>
    <n v="0"/>
    <n v="0"/>
    <n v="0"/>
    <n v="0"/>
    <n v="0"/>
    <n v="1.68"/>
    <n v="126.38"/>
    <n v="0"/>
    <n v="0"/>
    <n v="0"/>
    <n v="0"/>
    <n v="0"/>
    <n v="0"/>
    <n v="0"/>
    <n v="0"/>
    <n v="0"/>
    <n v="58.32"/>
    <n v="0"/>
    <n v="0.9"/>
    <n v="2.76"/>
    <n v="0"/>
    <n v="0"/>
    <n v="0"/>
    <n v="0"/>
    <n v="0"/>
    <n v="0"/>
    <n v="0"/>
    <n v="0"/>
    <n v="0"/>
    <n v="0"/>
    <n v="0"/>
    <n v="0"/>
    <n v="0"/>
    <n v="0"/>
    <n v="1023.1"/>
    <n v="1023.0999999999999"/>
    <n v="0"/>
    <n v="0"/>
    <n v="0"/>
    <n v="0"/>
    <n v="0"/>
  </r>
  <r>
    <n v="4"/>
    <d v="2013-01-27T00:00:00"/>
    <d v="2013-02-09T00:00:00"/>
    <x v="15"/>
    <s v="G1N"/>
    <s v="GO16000000"/>
    <s v="GD0"/>
    <n v="13"/>
    <n v="8200"/>
    <s v="GD600"/>
    <s v="FFV13"/>
    <m/>
    <m/>
    <s v="31FFV1"/>
    <n v="13"/>
    <m/>
    <m/>
    <x v="122"/>
    <n v="63122"/>
    <s v="50752"/>
    <x v="69"/>
    <x v="1"/>
    <s v="Non-executive"/>
    <s v="D608"/>
    <x v="1"/>
    <n v="582.82000000000005"/>
    <n v="0"/>
    <n v="0"/>
    <n v="0"/>
    <n v="0"/>
    <n v="0"/>
    <n v="0"/>
    <n v="0"/>
    <n v="0"/>
    <n v="0"/>
    <n v="58.28"/>
    <n v="0"/>
    <n v="0"/>
    <n v="0"/>
    <n v="0"/>
    <n v="0"/>
    <n v="0"/>
    <n v="0"/>
    <n v="0.31"/>
    <n v="169.85"/>
    <n v="0"/>
    <n v="0"/>
    <n v="0"/>
    <n v="0"/>
    <n v="0"/>
    <n v="27.69"/>
    <n v="0"/>
    <n v="0"/>
    <n v="0"/>
    <n v="0"/>
    <n v="0"/>
    <n v="0.99"/>
    <n v="3.42"/>
    <n v="0"/>
    <n v="0"/>
    <n v="6.48"/>
    <n v="29.14"/>
    <n v="0"/>
    <n v="8.27"/>
    <n v="0"/>
    <n v="0"/>
    <n v="0"/>
    <n v="0"/>
    <n v="0"/>
    <n v="0"/>
    <n v="0"/>
    <n v="0"/>
    <n v="770.69"/>
    <n v="887.25"/>
    <n v="0"/>
    <n v="0"/>
    <n v="0"/>
    <n v="0"/>
    <n v="0"/>
  </r>
  <r>
    <n v="4"/>
    <d v="2013-01-27T00:00:00"/>
    <d v="2013-02-09T00:00:00"/>
    <x v="15"/>
    <s v="G1N"/>
    <s v="GD10000000"/>
    <s v="GD0"/>
    <n v="13"/>
    <n v="8200"/>
    <s v="GD600"/>
    <s v="HFK12"/>
    <m/>
    <m/>
    <s v="22HHFK"/>
    <n v="12"/>
    <m/>
    <m/>
    <x v="374"/>
    <n v="70671"/>
    <s v="76785"/>
    <x v="163"/>
    <x v="1"/>
    <s v="Non-executive"/>
    <s v="D608"/>
    <x v="1"/>
    <n v="2627.66"/>
    <n v="0"/>
    <n v="0"/>
    <n v="0"/>
    <n v="0"/>
    <n v="0"/>
    <n v="0"/>
    <n v="0"/>
    <n v="0"/>
    <n v="0"/>
    <n v="0"/>
    <n v="0"/>
    <n v="0"/>
    <n v="0"/>
    <n v="0"/>
    <n v="0"/>
    <n v="0"/>
    <n v="0"/>
    <n v="1.38"/>
    <n v="195.92"/>
    <n v="0"/>
    <n v="0"/>
    <n v="0"/>
    <n v="0"/>
    <n v="0"/>
    <n v="156.46"/>
    <n v="0"/>
    <n v="0"/>
    <n v="0"/>
    <n v="0"/>
    <n v="0"/>
    <n v="2.71"/>
    <n v="6.19"/>
    <n v="0"/>
    <n v="0"/>
    <n v="36.590000000000003"/>
    <n v="0"/>
    <n v="0"/>
    <n v="9.5399999999999991"/>
    <n v="0"/>
    <n v="0"/>
    <n v="0"/>
    <n v="0"/>
    <n v="0"/>
    <n v="0"/>
    <n v="0"/>
    <n v="0"/>
    <n v="3036.45"/>
    <n v="3036.4500000000003"/>
    <n v="0"/>
    <n v="0"/>
    <n v="0"/>
    <n v="0"/>
    <n v="0"/>
  </r>
  <r>
    <n v="4"/>
    <d v="2013-01-27T00:00:00"/>
    <d v="2013-02-09T00:00:00"/>
    <x v="15"/>
    <s v="G1N"/>
    <s v="GD10000000"/>
    <s v="GD0"/>
    <n v="13"/>
    <n v="8200"/>
    <s v="GD600"/>
    <s v="PRE11"/>
    <m/>
    <m/>
    <s v="03PREP"/>
    <n v="11"/>
    <m/>
    <m/>
    <x v="176"/>
    <n v="56327"/>
    <s v="75538"/>
    <x v="98"/>
    <x v="1"/>
    <s v="Non-executive"/>
    <s v="D608"/>
    <x v="1"/>
    <n v="296.14"/>
    <n v="0"/>
    <n v="0"/>
    <n v="0"/>
    <n v="0"/>
    <n v="0"/>
    <n v="0"/>
    <n v="0"/>
    <n v="0"/>
    <n v="0"/>
    <n v="0"/>
    <n v="0"/>
    <n v="0"/>
    <n v="0"/>
    <n v="0"/>
    <n v="0"/>
    <n v="0"/>
    <n v="0"/>
    <n v="0.16"/>
    <n v="17.059999999999999"/>
    <n v="0"/>
    <n v="0"/>
    <n v="0"/>
    <n v="0"/>
    <n v="0"/>
    <n v="17.77"/>
    <n v="0"/>
    <n v="0"/>
    <n v="0"/>
    <n v="0"/>
    <n v="0"/>
    <n v="0.28000000000000003"/>
    <n v="0.62"/>
    <n v="0"/>
    <n v="0"/>
    <n v="4.1500000000000004"/>
    <n v="14.81"/>
    <n v="0"/>
    <n v="0.86"/>
    <n v="0"/>
    <n v="0"/>
    <n v="0"/>
    <n v="0"/>
    <n v="0"/>
    <n v="0"/>
    <n v="0"/>
    <n v="0"/>
    <n v="351.85"/>
    <n v="351.84999999999997"/>
    <n v="0"/>
    <n v="0"/>
    <n v="0"/>
    <n v="0"/>
    <n v="0"/>
  </r>
  <r>
    <n v="4"/>
    <d v="2013-01-27T00:00:00"/>
    <d v="2013-02-09T00:00:00"/>
    <x v="15"/>
    <s v="G1N"/>
    <s v="GD10000000"/>
    <s v="GD0"/>
    <n v="13"/>
    <n v="8200"/>
    <s v="GD600"/>
    <s v="PRE11"/>
    <m/>
    <m/>
    <s v="03PREP"/>
    <n v="11"/>
    <m/>
    <m/>
    <x v="184"/>
    <n v="67170"/>
    <s v="71609"/>
    <x v="68"/>
    <x v="1"/>
    <s v="Non-executive"/>
    <s v="D608"/>
    <x v="1"/>
    <n v="909.3"/>
    <n v="0"/>
    <n v="0"/>
    <n v="0"/>
    <n v="0"/>
    <n v="0"/>
    <n v="0"/>
    <n v="0"/>
    <n v="0"/>
    <n v="0"/>
    <n v="0"/>
    <n v="0"/>
    <n v="0"/>
    <n v="0"/>
    <n v="0"/>
    <n v="0"/>
    <n v="0"/>
    <n v="0"/>
    <n v="0.49"/>
    <n v="86.98"/>
    <n v="0"/>
    <n v="0"/>
    <n v="0"/>
    <n v="0"/>
    <n v="0"/>
    <n v="54.59"/>
    <n v="0"/>
    <n v="0"/>
    <n v="0"/>
    <n v="0"/>
    <n v="0"/>
    <n v="1.37"/>
    <n v="3.25"/>
    <n v="0"/>
    <n v="0"/>
    <n v="12.77"/>
    <n v="45.47"/>
    <n v="0"/>
    <n v="4.2699999999999996"/>
    <n v="0"/>
    <n v="0"/>
    <n v="0"/>
    <n v="0"/>
    <n v="0"/>
    <n v="0"/>
    <n v="0"/>
    <n v="0"/>
    <n v="1118.49"/>
    <n v="1118.4899999999998"/>
    <n v="0"/>
    <n v="0"/>
    <n v="0"/>
    <n v="0"/>
    <n v="0"/>
  </r>
  <r>
    <n v="4"/>
    <d v="2013-01-27T00:00:00"/>
    <d v="2013-02-09T00:00:00"/>
    <x v="15"/>
    <s v="G1N"/>
    <s v="GD10000000"/>
    <s v="GD0"/>
    <n v="13"/>
    <n v="8200"/>
    <s v="GD600"/>
    <s v="PRE11"/>
    <m/>
    <m/>
    <s v="03PREP"/>
    <n v="11"/>
    <m/>
    <m/>
    <x v="375"/>
    <n v="71180"/>
    <s v="73481"/>
    <x v="165"/>
    <x v="1"/>
    <s v="Non-executive"/>
    <s v="D608"/>
    <x v="1"/>
    <n v="2403.81"/>
    <n v="0"/>
    <n v="0"/>
    <n v="0"/>
    <n v="0"/>
    <n v="0"/>
    <n v="0"/>
    <n v="0"/>
    <n v="0"/>
    <n v="0"/>
    <n v="0"/>
    <n v="0"/>
    <n v="0"/>
    <n v="0"/>
    <n v="0"/>
    <n v="0"/>
    <n v="0"/>
    <n v="0"/>
    <n v="1.26"/>
    <n v="195.92"/>
    <n v="0"/>
    <n v="0"/>
    <n v="0"/>
    <n v="0"/>
    <n v="0"/>
    <n v="139.09"/>
    <n v="0"/>
    <n v="0"/>
    <n v="0"/>
    <n v="0"/>
    <n v="0"/>
    <n v="2.71"/>
    <n v="6.19"/>
    <n v="0"/>
    <n v="0"/>
    <n v="32.54"/>
    <n v="0"/>
    <n v="0"/>
    <n v="0"/>
    <n v="0"/>
    <n v="0"/>
    <n v="0"/>
    <n v="0"/>
    <n v="0"/>
    <n v="0"/>
    <n v="0"/>
    <n v="0"/>
    <n v="2781.52"/>
    <n v="2781.5200000000004"/>
    <n v="0"/>
    <n v="0"/>
    <n v="0"/>
    <n v="0"/>
    <n v="0"/>
  </r>
  <r>
    <n v="4"/>
    <d v="2013-01-27T00:00:00"/>
    <d v="2013-02-09T00:00:00"/>
    <x v="15"/>
    <s v="G1N"/>
    <s v="GD10000000"/>
    <s v="GD0"/>
    <n v="13"/>
    <n v="8200"/>
    <s v="GD600"/>
    <s v="PRE13"/>
    <m/>
    <m/>
    <s v="03PREP"/>
    <n v="13"/>
    <m/>
    <m/>
    <x v="371"/>
    <n v="70409"/>
    <s v="75539"/>
    <x v="62"/>
    <x v="1"/>
    <s v="Non-executive"/>
    <s v="D608"/>
    <x v="1"/>
    <n v="213"/>
    <n v="0"/>
    <n v="0"/>
    <n v="0"/>
    <n v="0"/>
    <n v="0"/>
    <n v="0"/>
    <n v="0"/>
    <n v="0"/>
    <n v="0"/>
    <n v="0"/>
    <n v="0"/>
    <n v="0"/>
    <n v="0"/>
    <n v="0"/>
    <n v="0"/>
    <n v="0"/>
    <n v="0"/>
    <n v="0"/>
    <n v="17.059999999999999"/>
    <n v="0"/>
    <n v="0"/>
    <n v="0"/>
    <n v="0"/>
    <n v="0"/>
    <n v="12.86"/>
    <n v="0"/>
    <n v="0"/>
    <n v="0"/>
    <n v="0"/>
    <n v="0"/>
    <n v="0.28000000000000003"/>
    <n v="0.64"/>
    <n v="0"/>
    <n v="0"/>
    <n v="3"/>
    <n v="0"/>
    <n v="0"/>
    <n v="0.86"/>
    <n v="0"/>
    <n v="0"/>
    <n v="0"/>
    <n v="0"/>
    <n v="0"/>
    <n v="0"/>
    <n v="0"/>
    <n v="0"/>
    <n v="247.7"/>
    <n v="247.70000000000002"/>
    <n v="0"/>
    <n v="0"/>
    <n v="0"/>
    <n v="0"/>
    <n v="0"/>
  </r>
  <r>
    <n v="4"/>
    <d v="2013-01-27T00:00:00"/>
    <d v="2013-02-09T00:00:00"/>
    <x v="15"/>
    <s v="G1N"/>
    <s v="GD10000000"/>
    <s v="GD0"/>
    <n v="13"/>
    <n v="8200"/>
    <s v="GD600"/>
    <s v="SAE12"/>
    <m/>
    <m/>
    <s v="21SAE1"/>
    <n v="12"/>
    <m/>
    <m/>
    <x v="210"/>
    <n v="67342"/>
    <s v="23315"/>
    <x v="58"/>
    <x v="1"/>
    <s v="Non-executive"/>
    <s v="D608"/>
    <x v="1"/>
    <n v="1942.69"/>
    <n v="0"/>
    <n v="0"/>
    <n v="0"/>
    <n v="0"/>
    <n v="0"/>
    <n v="0"/>
    <n v="0"/>
    <n v="0"/>
    <n v="0"/>
    <n v="0"/>
    <n v="0"/>
    <n v="0"/>
    <n v="0"/>
    <n v="0"/>
    <n v="0"/>
    <n v="0"/>
    <n v="0"/>
    <n v="1.03"/>
    <n v="195.92"/>
    <n v="0"/>
    <n v="0"/>
    <n v="0"/>
    <n v="0"/>
    <n v="0"/>
    <n v="111.03"/>
    <n v="0"/>
    <n v="0"/>
    <n v="0"/>
    <n v="0"/>
    <n v="0"/>
    <n v="2.71"/>
    <n v="6.48"/>
    <n v="0"/>
    <n v="0"/>
    <n v="25.96"/>
    <n v="97.13"/>
    <n v="0"/>
    <n v="0"/>
    <n v="0"/>
    <n v="0"/>
    <n v="0"/>
    <n v="0"/>
    <n v="0"/>
    <n v="0"/>
    <n v="0"/>
    <n v="0"/>
    <n v="2382.9499999999998"/>
    <n v="2382.9500000000003"/>
    <n v="0"/>
    <n v="0"/>
    <n v="0"/>
    <n v="0"/>
    <n v="0"/>
  </r>
  <r>
    <n v="4"/>
    <d v="2013-01-27T00:00:00"/>
    <d v="2013-02-09T00:00:00"/>
    <x v="15"/>
    <s v="G1N"/>
    <s v="GD10000000"/>
    <s v="GD0"/>
    <n v="13"/>
    <n v="8200"/>
    <s v="GD600"/>
    <s v="SAE12"/>
    <m/>
    <m/>
    <s v="21SAE1"/>
    <n v="12"/>
    <m/>
    <m/>
    <x v="24"/>
    <n v="68073"/>
    <s v="44538"/>
    <x v="106"/>
    <x v="1"/>
    <s v="Non-executive"/>
    <s v="D608"/>
    <x v="1"/>
    <n v="1362.22"/>
    <n v="0"/>
    <n v="0"/>
    <n v="0"/>
    <n v="0"/>
    <n v="0"/>
    <n v="0"/>
    <n v="0"/>
    <n v="0"/>
    <n v="0"/>
    <n v="0"/>
    <n v="0"/>
    <n v="0"/>
    <n v="0"/>
    <n v="0"/>
    <n v="0"/>
    <n v="0"/>
    <n v="0"/>
    <n v="0.72"/>
    <n v="78.36"/>
    <n v="0"/>
    <n v="0"/>
    <n v="0"/>
    <n v="0"/>
    <n v="0"/>
    <n v="82.83"/>
    <n v="0"/>
    <n v="0"/>
    <n v="0"/>
    <n v="0"/>
    <n v="0"/>
    <n v="1.08"/>
    <n v="2.59"/>
    <n v="0"/>
    <n v="0"/>
    <n v="19.37"/>
    <n v="0"/>
    <n v="0"/>
    <n v="3.82"/>
    <n v="0"/>
    <n v="0"/>
    <n v="0"/>
    <n v="0"/>
    <n v="0"/>
    <n v="0"/>
    <n v="0"/>
    <n v="0"/>
    <n v="1550.99"/>
    <n v="1550.9899999999996"/>
    <n v="0"/>
    <n v="0"/>
    <n v="0"/>
    <n v="0"/>
    <n v="0"/>
  </r>
  <r>
    <n v="4"/>
    <d v="2013-01-27T00:00:00"/>
    <d v="2013-02-09T00:00:00"/>
    <x v="15"/>
    <s v="G1N"/>
    <s v="GD10000000"/>
    <s v="GD0"/>
    <n v="13"/>
    <n v="8200"/>
    <s v="GD600"/>
    <s v="SAE13"/>
    <m/>
    <m/>
    <s v="31SAE1"/>
    <n v="13"/>
    <m/>
    <m/>
    <x v="111"/>
    <n v="4351"/>
    <s v="44122"/>
    <x v="62"/>
    <x v="1"/>
    <s v="Non-executive"/>
    <s v="D608"/>
    <x v="1"/>
    <n v="642.70000000000005"/>
    <n v="0"/>
    <n v="0"/>
    <n v="0"/>
    <n v="0"/>
    <n v="0"/>
    <n v="0"/>
    <n v="0"/>
    <n v="0"/>
    <n v="0"/>
    <n v="0"/>
    <n v="0"/>
    <n v="0"/>
    <n v="0"/>
    <n v="0"/>
    <n v="0"/>
    <n v="0"/>
    <n v="0"/>
    <n v="0.34"/>
    <n v="34.119999999999997"/>
    <n v="0"/>
    <n v="0"/>
    <n v="0"/>
    <n v="0"/>
    <n v="0"/>
    <n v="38.659999999999997"/>
    <n v="0"/>
    <n v="0"/>
    <n v="0"/>
    <n v="0"/>
    <n v="0"/>
    <n v="0.54"/>
    <n v="1.24"/>
    <n v="0"/>
    <n v="0"/>
    <n v="9.0399999999999991"/>
    <n v="32.14"/>
    <n v="0"/>
    <n v="1.73"/>
    <n v="0"/>
    <n v="0"/>
    <n v="0"/>
    <n v="0"/>
    <n v="0"/>
    <n v="0"/>
    <n v="0"/>
    <n v="0"/>
    <n v="760.51"/>
    <n v="760.51"/>
    <n v="0"/>
    <n v="0"/>
    <n v="0"/>
    <n v="0"/>
    <n v="0"/>
  </r>
  <r>
    <n v="4"/>
    <d v="2013-01-27T00:00:00"/>
    <d v="2013-02-09T00:00:00"/>
    <x v="15"/>
    <s v="G1N"/>
    <s v="GD10000000"/>
    <s v="GD0"/>
    <n v="13"/>
    <n v="8200"/>
    <s v="GD600"/>
    <s v="SAE13"/>
    <m/>
    <m/>
    <s v="31SAE1"/>
    <n v="13"/>
    <m/>
    <m/>
    <x v="221"/>
    <n v="12371"/>
    <s v="40781"/>
    <x v="63"/>
    <x v="1"/>
    <s v="Non-executive"/>
    <s v="D608"/>
    <x v="1"/>
    <n v="0"/>
    <n v="0"/>
    <n v="0"/>
    <n v="0"/>
    <n v="0"/>
    <n v="0"/>
    <n v="0"/>
    <n v="0"/>
    <n v="0"/>
    <n v="0"/>
    <n v="0"/>
    <n v="2898.19"/>
    <n v="0"/>
    <n v="0"/>
    <n v="0"/>
    <n v="0"/>
    <n v="0"/>
    <n v="0"/>
    <n v="0"/>
    <n v="0"/>
    <n v="0"/>
    <n v="0"/>
    <n v="0"/>
    <n v="0"/>
    <n v="0"/>
    <n v="179.69"/>
    <n v="0"/>
    <n v="0"/>
    <n v="0"/>
    <n v="0"/>
    <n v="0"/>
    <n v="0"/>
    <n v="0"/>
    <n v="0"/>
    <n v="0"/>
    <n v="42.02"/>
    <n v="0"/>
    <n v="0"/>
    <n v="0"/>
    <n v="0"/>
    <n v="0"/>
    <n v="0"/>
    <n v="0"/>
    <n v="0"/>
    <n v="0"/>
    <n v="0"/>
    <n v="0"/>
    <n v="3119.9"/>
    <n v="3119.9"/>
    <n v="0"/>
    <n v="0"/>
    <n v="0"/>
    <n v="0"/>
    <n v="0"/>
  </r>
  <r>
    <n v="4"/>
    <d v="2013-01-27T00:00:00"/>
    <d v="2013-02-09T00:00:00"/>
    <x v="15"/>
    <s v="G1N"/>
    <s v="GD10000000"/>
    <s v="GD0"/>
    <n v="13"/>
    <n v="8200"/>
    <s v="GD600"/>
    <s v="SAE13"/>
    <m/>
    <m/>
    <s v="31SAE1"/>
    <n v="13"/>
    <m/>
    <m/>
    <x v="113"/>
    <n v="25671"/>
    <s v="25512"/>
    <x v="63"/>
    <x v="1"/>
    <s v="Non-executive"/>
    <s v="D608"/>
    <x v="1"/>
    <n v="1621.35"/>
    <n v="0"/>
    <n v="0"/>
    <n v="0"/>
    <n v="0"/>
    <n v="0"/>
    <n v="0"/>
    <n v="0"/>
    <n v="0"/>
    <n v="0"/>
    <n v="0"/>
    <n v="0"/>
    <n v="0"/>
    <n v="0"/>
    <n v="0"/>
    <n v="0"/>
    <n v="0"/>
    <n v="0"/>
    <n v="3.29"/>
    <n v="254.97"/>
    <n v="0"/>
    <n v="0"/>
    <n v="0"/>
    <n v="0"/>
    <n v="0"/>
    <n v="0"/>
    <n v="0"/>
    <n v="0"/>
    <n v="0"/>
    <n v="113.5"/>
    <n v="0"/>
    <n v="1.96"/>
    <n v="7.17"/>
    <n v="0"/>
    <n v="0"/>
    <n v="0"/>
    <n v="0"/>
    <n v="0"/>
    <n v="0"/>
    <n v="0"/>
    <n v="0"/>
    <n v="0"/>
    <n v="0"/>
    <n v="0"/>
    <n v="0"/>
    <n v="0"/>
    <n v="0"/>
    <n v="2002.24"/>
    <n v="2002.24"/>
    <n v="0"/>
    <n v="0"/>
    <n v="0"/>
    <n v="0"/>
    <n v="0"/>
  </r>
  <r>
    <n v="4"/>
    <d v="2013-01-27T00:00:00"/>
    <d v="2013-02-09T00:00:00"/>
    <x v="15"/>
    <s v="G1N"/>
    <s v="GD10000000"/>
    <s v="GD0"/>
    <n v="13"/>
    <n v="8200"/>
    <s v="GD600"/>
    <s v="SAE13"/>
    <m/>
    <m/>
    <s v="31SAE1"/>
    <n v="13"/>
    <m/>
    <m/>
    <x v="177"/>
    <n v="28965"/>
    <s v="46114"/>
    <x v="58"/>
    <x v="1"/>
    <s v="Non-executive"/>
    <s v="D608"/>
    <x v="1"/>
    <n v="0"/>
    <n v="0"/>
    <n v="0"/>
    <n v="0"/>
    <n v="0"/>
    <n v="1621.35"/>
    <n v="0"/>
    <n v="0"/>
    <n v="0"/>
    <n v="0"/>
    <n v="0"/>
    <n v="0"/>
    <n v="0"/>
    <n v="0"/>
    <n v="0"/>
    <n v="0"/>
    <n v="0"/>
    <n v="0"/>
    <n v="0.86"/>
    <n v="102.37"/>
    <n v="0"/>
    <n v="0"/>
    <n v="0"/>
    <n v="0"/>
    <n v="0"/>
    <n v="98.42"/>
    <n v="0"/>
    <n v="0"/>
    <n v="0"/>
    <n v="0"/>
    <n v="0"/>
    <n v="1.62"/>
    <n v="3.89"/>
    <n v="0"/>
    <n v="0"/>
    <n v="23.02"/>
    <n v="81.069999999999993"/>
    <n v="0"/>
    <n v="5.18"/>
    <n v="0"/>
    <n v="0"/>
    <n v="0"/>
    <n v="0"/>
    <n v="0"/>
    <n v="0"/>
    <n v="0"/>
    <n v="0"/>
    <n v="1937.78"/>
    <n v="1937.78"/>
    <n v="0"/>
    <n v="0"/>
    <n v="0"/>
    <n v="0"/>
    <n v="0"/>
  </r>
  <r>
    <n v="4"/>
    <d v="2013-01-27T00:00:00"/>
    <d v="2013-02-09T00:00:00"/>
    <x v="15"/>
    <s v="G1N"/>
    <s v="GD10000000"/>
    <s v="GD0"/>
    <n v="13"/>
    <n v="8200"/>
    <s v="GD600"/>
    <s v="SAE13"/>
    <m/>
    <m/>
    <s v="31SAE1"/>
    <n v="13"/>
    <m/>
    <m/>
    <x v="114"/>
    <n v="37710"/>
    <s v="73535"/>
    <x v="64"/>
    <x v="1"/>
    <s v="Non-executive"/>
    <s v="D608"/>
    <x v="1"/>
    <n v="1574.4"/>
    <n v="0"/>
    <n v="0"/>
    <n v="0"/>
    <n v="0"/>
    <n v="0"/>
    <n v="0"/>
    <n v="0"/>
    <n v="0"/>
    <n v="0"/>
    <n v="0"/>
    <n v="0"/>
    <n v="0"/>
    <n v="0"/>
    <n v="0"/>
    <n v="0"/>
    <n v="0"/>
    <n v="0"/>
    <n v="0.83"/>
    <n v="0"/>
    <n v="0"/>
    <n v="0"/>
    <n v="0"/>
    <n v="0"/>
    <n v="0"/>
    <n v="97.6"/>
    <n v="0"/>
    <n v="0"/>
    <n v="0"/>
    <n v="0"/>
    <n v="0"/>
    <n v="1.0900000000000001"/>
    <n v="2.59"/>
    <n v="0"/>
    <n v="0"/>
    <n v="22.83"/>
    <n v="78.72"/>
    <n v="0"/>
    <n v="0"/>
    <n v="0"/>
    <n v="0"/>
    <n v="0"/>
    <n v="0"/>
    <n v="0"/>
    <n v="0"/>
    <n v="0"/>
    <n v="0"/>
    <n v="1778.06"/>
    <n v="1778.0599999999997"/>
    <n v="0"/>
    <n v="0"/>
    <n v="0"/>
    <n v="0"/>
    <n v="0"/>
  </r>
  <r>
    <n v="4"/>
    <d v="2013-01-27T00:00:00"/>
    <d v="2013-02-09T00:00:00"/>
    <x v="15"/>
    <s v="G1N"/>
    <s v="GD10000000"/>
    <s v="GD0"/>
    <n v="13"/>
    <n v="8200"/>
    <s v="GD600"/>
    <s v="SAE13"/>
    <m/>
    <m/>
    <s v="31SAE1"/>
    <n v="13"/>
    <m/>
    <m/>
    <x v="76"/>
    <n v="39652"/>
    <s v="46833"/>
    <x v="164"/>
    <x v="1"/>
    <s v="Non-executive"/>
    <s v="D608"/>
    <x v="1"/>
    <n v="2858.39"/>
    <n v="0"/>
    <n v="0"/>
    <n v="0"/>
    <n v="0"/>
    <n v="0"/>
    <n v="0"/>
    <n v="0"/>
    <n v="0"/>
    <n v="0"/>
    <n v="0"/>
    <n v="0"/>
    <n v="0"/>
    <n v="0"/>
    <n v="0"/>
    <n v="0"/>
    <n v="0"/>
    <n v="0"/>
    <n v="1.5"/>
    <n v="374.84"/>
    <n v="0"/>
    <n v="0"/>
    <n v="0"/>
    <n v="0"/>
    <n v="0"/>
    <n v="166.06"/>
    <n v="0"/>
    <n v="0"/>
    <n v="0"/>
    <n v="0"/>
    <n v="0"/>
    <n v="2.99"/>
    <n v="8.7799999999999994"/>
    <n v="0"/>
    <n v="0"/>
    <n v="38.840000000000003"/>
    <n v="142.91999999999999"/>
    <n v="0"/>
    <n v="27.58"/>
    <n v="0"/>
    <n v="0"/>
    <n v="0"/>
    <n v="0"/>
    <n v="0"/>
    <n v="0"/>
    <n v="0"/>
    <n v="0"/>
    <n v="3621.9"/>
    <n v="3621.9"/>
    <n v="0"/>
    <n v="0"/>
    <n v="0"/>
    <n v="0"/>
    <n v="0"/>
  </r>
  <r>
    <n v="4"/>
    <d v="2013-01-27T00:00:00"/>
    <d v="2013-02-09T00:00:00"/>
    <x v="15"/>
    <s v="G1N"/>
    <s v="GD10000000"/>
    <s v="GD0"/>
    <n v="13"/>
    <n v="8200"/>
    <s v="GD600"/>
    <s v="SAE13"/>
    <m/>
    <m/>
    <s v="31SAE1"/>
    <n v="13"/>
    <m/>
    <m/>
    <x v="115"/>
    <n v="40509"/>
    <s v="73522"/>
    <x v="65"/>
    <x v="1"/>
    <s v="Non-executive"/>
    <s v="D608"/>
    <x v="1"/>
    <n v="1221.83"/>
    <n v="0"/>
    <n v="0"/>
    <n v="0"/>
    <n v="0"/>
    <n v="0"/>
    <n v="0"/>
    <n v="0"/>
    <n v="0"/>
    <n v="0"/>
    <n v="0"/>
    <n v="0"/>
    <n v="0"/>
    <n v="0"/>
    <n v="0"/>
    <n v="0"/>
    <n v="0"/>
    <n v="0"/>
    <n v="0.64"/>
    <n v="226.46"/>
    <n v="0"/>
    <n v="0"/>
    <n v="0"/>
    <n v="0"/>
    <n v="0"/>
    <n v="71.069999999999993"/>
    <n v="0"/>
    <n v="0"/>
    <n v="0"/>
    <n v="0"/>
    <n v="0"/>
    <n v="1.31"/>
    <n v="4.76"/>
    <n v="0"/>
    <n v="0"/>
    <n v="16.63"/>
    <n v="61.09"/>
    <n v="0"/>
    <n v="11.04"/>
    <n v="0"/>
    <n v="0"/>
    <n v="0"/>
    <n v="0"/>
    <n v="0"/>
    <n v="0"/>
    <n v="0"/>
    <n v="0"/>
    <n v="1614.83"/>
    <n v="1614.83"/>
    <n v="0"/>
    <n v="0"/>
    <n v="0"/>
    <n v="0"/>
    <n v="0"/>
  </r>
  <r>
    <n v="4"/>
    <d v="2013-01-27T00:00:00"/>
    <d v="2013-02-09T00:00:00"/>
    <x v="15"/>
    <s v="G1N"/>
    <s v="GD10000000"/>
    <s v="GD0"/>
    <n v="13"/>
    <n v="8200"/>
    <s v="GD600"/>
    <s v="SAE13"/>
    <m/>
    <m/>
    <s v="31SAE1"/>
    <n v="13"/>
    <m/>
    <m/>
    <x v="116"/>
    <n v="40512"/>
    <s v="73508"/>
    <x v="58"/>
    <x v="1"/>
    <s v="Non-executive"/>
    <s v="D608"/>
    <x v="1"/>
    <n v="961.52"/>
    <n v="0"/>
    <n v="0"/>
    <n v="0"/>
    <n v="0"/>
    <n v="0"/>
    <n v="0"/>
    <n v="0"/>
    <n v="0"/>
    <n v="0"/>
    <n v="0"/>
    <n v="0"/>
    <n v="0"/>
    <n v="0"/>
    <n v="0"/>
    <n v="0"/>
    <n v="0"/>
    <n v="0"/>
    <n v="0.5"/>
    <n v="68.25"/>
    <n v="0"/>
    <n v="0"/>
    <n v="0"/>
    <n v="0"/>
    <n v="0"/>
    <n v="58.21"/>
    <n v="0"/>
    <n v="0"/>
    <n v="0"/>
    <n v="0"/>
    <n v="0"/>
    <n v="1.0900000000000001"/>
    <n v="2.59"/>
    <n v="0"/>
    <n v="0"/>
    <n v="13.6"/>
    <n v="48.08"/>
    <n v="0"/>
    <n v="3.45"/>
    <n v="0"/>
    <n v="0"/>
    <n v="0"/>
    <n v="0"/>
    <n v="0"/>
    <n v="0"/>
    <n v="0"/>
    <n v="0"/>
    <n v="1157.29"/>
    <n v="1157.2899999999997"/>
    <n v="0"/>
    <n v="0"/>
    <n v="0"/>
    <n v="0"/>
    <n v="0"/>
  </r>
  <r>
    <n v="4"/>
    <d v="2013-01-27T00:00:00"/>
    <d v="2013-02-09T00:00:00"/>
    <x v="15"/>
    <s v="G1N"/>
    <s v="GD10000000"/>
    <s v="GD0"/>
    <n v="13"/>
    <n v="8200"/>
    <s v="GD600"/>
    <s v="SAE13"/>
    <m/>
    <m/>
    <s v="31SAE1"/>
    <n v="13"/>
    <m/>
    <m/>
    <x v="178"/>
    <n v="45358"/>
    <s v="73506"/>
    <x v="58"/>
    <x v="1"/>
    <s v="Non-executive"/>
    <s v="D608"/>
    <x v="1"/>
    <n v="506.18"/>
    <n v="0"/>
    <n v="0"/>
    <n v="0"/>
    <n v="0"/>
    <n v="0"/>
    <n v="0"/>
    <n v="0"/>
    <n v="0"/>
    <n v="0"/>
    <n v="0"/>
    <n v="0"/>
    <n v="0"/>
    <n v="0"/>
    <n v="0"/>
    <n v="0"/>
    <n v="0"/>
    <n v="0"/>
    <n v="0.28000000000000003"/>
    <n v="0"/>
    <n v="0"/>
    <n v="0"/>
    <n v="0"/>
    <n v="0"/>
    <n v="0"/>
    <n v="30.79"/>
    <n v="0"/>
    <n v="0"/>
    <n v="0"/>
    <n v="0"/>
    <n v="0"/>
    <n v="0.68"/>
    <n v="1.62"/>
    <n v="0"/>
    <n v="0"/>
    <n v="7.2"/>
    <n v="25.32"/>
    <n v="0"/>
    <n v="0"/>
    <n v="0"/>
    <n v="0"/>
    <n v="0"/>
    <n v="0"/>
    <n v="0"/>
    <n v="0"/>
    <n v="0"/>
    <n v="0"/>
    <n v="572.07000000000005"/>
    <n v="572.07000000000005"/>
    <n v="0"/>
    <n v="0"/>
    <n v="0"/>
    <n v="0"/>
    <n v="0"/>
  </r>
  <r>
    <n v="4"/>
    <d v="2013-01-27T00:00:00"/>
    <d v="2013-02-09T00:00:00"/>
    <x v="15"/>
    <s v="G1N"/>
    <s v="GD10000000"/>
    <s v="GD0"/>
    <n v="13"/>
    <n v="8200"/>
    <s v="GD600"/>
    <s v="SAE13"/>
    <m/>
    <m/>
    <s v="31SAE1"/>
    <n v="13"/>
    <m/>
    <m/>
    <x v="119"/>
    <n v="57062"/>
    <s v="47421"/>
    <x v="162"/>
    <x v="1"/>
    <s v="Non-executive"/>
    <s v="D608"/>
    <x v="1"/>
    <n v="961.51"/>
    <n v="0"/>
    <n v="0"/>
    <n v="0"/>
    <n v="0"/>
    <n v="0"/>
    <n v="0"/>
    <n v="0"/>
    <n v="0"/>
    <n v="0"/>
    <n v="0"/>
    <n v="0"/>
    <n v="0"/>
    <n v="0"/>
    <n v="0"/>
    <n v="0"/>
    <n v="0"/>
    <n v="0"/>
    <n v="0.5"/>
    <n v="0"/>
    <n v="0"/>
    <n v="0"/>
    <n v="0"/>
    <n v="0"/>
    <n v="0"/>
    <n v="59.61"/>
    <n v="0"/>
    <n v="0"/>
    <n v="0"/>
    <n v="0"/>
    <n v="0"/>
    <n v="1.0900000000000001"/>
    <n v="2.59"/>
    <n v="0"/>
    <n v="0"/>
    <n v="13.94"/>
    <n v="48.08"/>
    <n v="0"/>
    <n v="0"/>
    <n v="0"/>
    <n v="0"/>
    <n v="0"/>
    <n v="0"/>
    <n v="0"/>
    <n v="0"/>
    <n v="0"/>
    <n v="0"/>
    <n v="1087.32"/>
    <n v="1087.32"/>
    <n v="0"/>
    <n v="0"/>
    <n v="0"/>
    <n v="0"/>
    <n v="0"/>
  </r>
  <r>
    <n v="4"/>
    <d v="2013-01-27T00:00:00"/>
    <d v="2013-02-09T00:00:00"/>
    <x v="15"/>
    <s v="G1N"/>
    <s v="GD10000000"/>
    <s v="GD0"/>
    <n v="13"/>
    <n v="8200"/>
    <s v="GD600"/>
    <s v="SAE13"/>
    <m/>
    <m/>
    <s v="31SAE1"/>
    <n v="13"/>
    <m/>
    <m/>
    <x v="120"/>
    <n v="61802"/>
    <s v="912"/>
    <x v="58"/>
    <x v="1"/>
    <s v="Non-executive"/>
    <s v="D608"/>
    <x v="1"/>
    <n v="991.36"/>
    <n v="0"/>
    <n v="0"/>
    <n v="0"/>
    <n v="0"/>
    <n v="0"/>
    <n v="0"/>
    <n v="0"/>
    <n v="0"/>
    <n v="0"/>
    <n v="0"/>
    <n v="0"/>
    <n v="0"/>
    <n v="0"/>
    <n v="0"/>
    <n v="0"/>
    <n v="0"/>
    <n v="0"/>
    <n v="0.52"/>
    <n v="68.25"/>
    <n v="0"/>
    <n v="0"/>
    <n v="0"/>
    <n v="0"/>
    <n v="0"/>
    <n v="57.52"/>
    <n v="0"/>
    <n v="0"/>
    <n v="0"/>
    <n v="0"/>
    <n v="0"/>
    <n v="1.08"/>
    <n v="2.59"/>
    <n v="0"/>
    <n v="0"/>
    <n v="13.45"/>
    <n v="49.56"/>
    <n v="0"/>
    <n v="3.45"/>
    <n v="0"/>
    <n v="0"/>
    <n v="0"/>
    <n v="0"/>
    <n v="0"/>
    <n v="0"/>
    <n v="0"/>
    <n v="0"/>
    <n v="1187.78"/>
    <n v="1187.78"/>
    <n v="0"/>
    <n v="0"/>
    <n v="0"/>
    <n v="0"/>
    <n v="0"/>
  </r>
  <r>
    <n v="4"/>
    <d v="2013-01-27T00:00:00"/>
    <d v="2013-02-09T00:00:00"/>
    <x v="15"/>
    <s v="G1N"/>
    <s v="GD10000000"/>
    <s v="GD0"/>
    <n v="13"/>
    <n v="8200"/>
    <s v="GD600"/>
    <s v="SAE13"/>
    <m/>
    <m/>
    <s v="31SAE1"/>
    <n v="13"/>
    <m/>
    <m/>
    <x v="376"/>
    <n v="71317"/>
    <s v="75158"/>
    <x v="114"/>
    <x v="1"/>
    <s v="Non-executive"/>
    <s v="D608"/>
    <x v="1"/>
    <n v="0"/>
    <n v="1767.04"/>
    <n v="0"/>
    <n v="0"/>
    <n v="0"/>
    <n v="0"/>
    <n v="0"/>
    <n v="0"/>
    <n v="0"/>
    <n v="0"/>
    <n v="0"/>
    <n v="0"/>
    <n v="0"/>
    <n v="0"/>
    <n v="0"/>
    <n v="0"/>
    <n v="0"/>
    <n v="0"/>
    <n v="0"/>
    <n v="0"/>
    <n v="0"/>
    <n v="0"/>
    <n v="0"/>
    <n v="0"/>
    <n v="0"/>
    <n v="109.55"/>
    <n v="0"/>
    <n v="0"/>
    <n v="0"/>
    <n v="0"/>
    <n v="0"/>
    <n v="0"/>
    <n v="0"/>
    <n v="0"/>
    <n v="0"/>
    <n v="25.62"/>
    <n v="0"/>
    <n v="0"/>
    <n v="0"/>
    <n v="0"/>
    <n v="0"/>
    <n v="0"/>
    <n v="0"/>
    <n v="0"/>
    <n v="0"/>
    <n v="0"/>
    <n v="0"/>
    <n v="1902.21"/>
    <n v="1902.2099999999998"/>
    <n v="0"/>
    <n v="0"/>
    <n v="0"/>
    <n v="0"/>
    <n v="0"/>
  </r>
  <r>
    <n v="4"/>
    <d v="2013-01-27T00:00:00"/>
    <d v="2013-02-09T00:00:00"/>
    <x v="15"/>
    <s v="G1N"/>
    <s v="GD10000000"/>
    <s v="GD0"/>
    <n v="13"/>
    <n v="8200"/>
    <s v="GD600"/>
    <s v="SSA13"/>
    <m/>
    <m/>
    <s v="31SSA1"/>
    <n v="13"/>
    <m/>
    <m/>
    <x v="221"/>
    <n v="12371"/>
    <s v="40781"/>
    <x v="63"/>
    <x v="1"/>
    <s v="Non-executive"/>
    <s v="D608"/>
    <x v="1"/>
    <n v="0"/>
    <n v="0"/>
    <n v="0"/>
    <n v="0"/>
    <n v="0"/>
    <n v="0"/>
    <n v="0"/>
    <n v="0"/>
    <n v="0"/>
    <n v="0"/>
    <n v="0"/>
    <n v="483.03"/>
    <n v="0"/>
    <n v="0"/>
    <n v="0"/>
    <n v="0"/>
    <n v="0"/>
    <n v="0"/>
    <n v="0"/>
    <n v="0"/>
    <n v="0"/>
    <n v="0"/>
    <n v="0"/>
    <n v="0"/>
    <n v="0"/>
    <n v="29.95"/>
    <n v="0"/>
    <n v="0"/>
    <n v="0"/>
    <n v="0"/>
    <n v="0"/>
    <n v="0"/>
    <n v="0"/>
    <n v="0"/>
    <n v="0"/>
    <n v="7.01"/>
    <n v="0"/>
    <n v="0"/>
    <n v="0"/>
    <n v="0"/>
    <n v="0"/>
    <n v="0"/>
    <n v="0"/>
    <n v="0"/>
    <n v="0"/>
    <n v="0"/>
    <n v="0"/>
    <n v="519.99"/>
    <n v="519.99"/>
    <n v="0"/>
    <n v="0"/>
    <n v="0"/>
    <n v="0"/>
    <n v="0"/>
  </r>
  <r>
    <n v="4"/>
    <d v="2013-01-27T00:00:00"/>
    <d v="2013-02-09T00:00:00"/>
    <x v="15"/>
    <s v="G1N"/>
    <s v="GD10000000"/>
    <s v="GD0"/>
    <n v="13"/>
    <n v="8200"/>
    <s v="GD600"/>
    <s v="SSA13"/>
    <m/>
    <m/>
    <s v="31SSA1"/>
    <n v="13"/>
    <m/>
    <m/>
    <x v="118"/>
    <n v="44433"/>
    <s v="51416"/>
    <x v="67"/>
    <x v="1"/>
    <s v="Non-executive"/>
    <s v="D608"/>
    <x v="1"/>
    <n v="0"/>
    <n v="428.88"/>
    <n v="0"/>
    <n v="0"/>
    <n v="0"/>
    <n v="0"/>
    <n v="0"/>
    <n v="0"/>
    <n v="0"/>
    <n v="0"/>
    <n v="0"/>
    <n v="0"/>
    <n v="0"/>
    <n v="0"/>
    <n v="0"/>
    <n v="0"/>
    <n v="0"/>
    <n v="0"/>
    <n v="0"/>
    <n v="0"/>
    <n v="0"/>
    <n v="0"/>
    <n v="0"/>
    <n v="0"/>
    <n v="0"/>
    <n v="26.6"/>
    <n v="0"/>
    <n v="0"/>
    <n v="0"/>
    <n v="0"/>
    <n v="0"/>
    <n v="0"/>
    <n v="0"/>
    <n v="0"/>
    <n v="0"/>
    <n v="6.22"/>
    <n v="0"/>
    <n v="0"/>
    <n v="0"/>
    <n v="0"/>
    <n v="0"/>
    <n v="0"/>
    <n v="0"/>
    <n v="0"/>
    <n v="0"/>
    <n v="0"/>
    <n v="0"/>
    <n v="461.7"/>
    <n v="461.70000000000005"/>
    <n v="0"/>
    <n v="0"/>
    <n v="0"/>
    <n v="0"/>
    <n v="0"/>
  </r>
  <r>
    <n v="4"/>
    <d v="2013-01-27T00:00:00"/>
    <d v="2013-02-09T00:00:00"/>
    <x v="15"/>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4"/>
    <d v="2013-01-27T00:00:00"/>
    <d v="2013-02-09T00:00:00"/>
    <x v="15"/>
    <s v="G1N"/>
    <s v="GD10000000"/>
    <s v="GD0"/>
    <n v="13"/>
    <n v="8200"/>
    <s v="GD600"/>
    <s v="SSA13"/>
    <m/>
    <m/>
    <s v="31SSA1"/>
    <n v="13"/>
    <m/>
    <m/>
    <x v="226"/>
    <n v="69132"/>
    <s v="46880"/>
    <x v="118"/>
    <x v="1"/>
    <s v="Non-executive"/>
    <s v="D608"/>
    <x v="1"/>
    <n v="0"/>
    <n v="1334.84"/>
    <n v="0"/>
    <n v="0"/>
    <n v="0"/>
    <n v="0"/>
    <n v="0"/>
    <n v="0"/>
    <n v="0"/>
    <n v="0"/>
    <n v="0"/>
    <n v="0"/>
    <n v="0"/>
    <n v="0"/>
    <n v="0"/>
    <n v="0"/>
    <n v="0"/>
    <n v="0"/>
    <n v="0"/>
    <n v="0"/>
    <n v="0"/>
    <n v="0"/>
    <n v="0"/>
    <n v="0"/>
    <n v="0"/>
    <n v="82.76"/>
    <n v="0"/>
    <n v="0"/>
    <n v="0"/>
    <n v="0"/>
    <n v="0"/>
    <n v="0"/>
    <n v="0"/>
    <n v="0"/>
    <n v="0"/>
    <n v="19.36"/>
    <n v="0"/>
    <n v="0"/>
    <n v="0"/>
    <n v="0"/>
    <n v="0"/>
    <n v="0"/>
    <n v="0"/>
    <n v="0"/>
    <n v="0"/>
    <n v="0"/>
    <n v="0"/>
    <n v="1436.96"/>
    <n v="1436.9599999999998"/>
    <n v="0"/>
    <n v="0"/>
    <n v="0"/>
    <n v="0"/>
    <n v="0"/>
  </r>
  <r>
    <n v="4"/>
    <d v="2013-01-27T00:00:00"/>
    <d v="2013-02-09T00:00:00"/>
    <x v="15"/>
    <s v="G1N"/>
    <s v="GD10000000"/>
    <s v="GD0"/>
    <n v="13"/>
    <n v="8200"/>
    <s v="GD600"/>
    <s v="SSA13"/>
    <m/>
    <m/>
    <s v="31SSA1"/>
    <n v="13"/>
    <m/>
    <m/>
    <x v="227"/>
    <n v="69277"/>
    <s v="46879"/>
    <x v="118"/>
    <x v="1"/>
    <s v="Non-executive"/>
    <s v="D608"/>
    <x v="1"/>
    <n v="0"/>
    <n v="533.94000000000005"/>
    <n v="0"/>
    <n v="0"/>
    <n v="0"/>
    <n v="0"/>
    <n v="0"/>
    <n v="0"/>
    <n v="0"/>
    <n v="0"/>
    <n v="0"/>
    <n v="0"/>
    <n v="0"/>
    <n v="0"/>
    <n v="0"/>
    <n v="0"/>
    <n v="0"/>
    <n v="0"/>
    <n v="0"/>
    <n v="0"/>
    <n v="0"/>
    <n v="0"/>
    <n v="0"/>
    <n v="0"/>
    <n v="0"/>
    <n v="33.1"/>
    <n v="0"/>
    <n v="0"/>
    <n v="0"/>
    <n v="0"/>
    <n v="0"/>
    <n v="0"/>
    <n v="0"/>
    <n v="0"/>
    <n v="0"/>
    <n v="7.74"/>
    <n v="0"/>
    <n v="0"/>
    <n v="0"/>
    <n v="0"/>
    <n v="0"/>
    <n v="0"/>
    <n v="0"/>
    <n v="0"/>
    <n v="0"/>
    <n v="0"/>
    <n v="0"/>
    <n v="574.78"/>
    <n v="574.78000000000009"/>
    <n v="0"/>
    <n v="0"/>
    <n v="0"/>
    <n v="0"/>
    <n v="0"/>
  </r>
  <r>
    <n v="4"/>
    <d v="2013-01-27T00:00:00"/>
    <d v="2013-02-09T00:00:00"/>
    <x v="15"/>
    <s v="G1N"/>
    <s v="GD10000000"/>
    <s v="GD0"/>
    <n v="13"/>
    <n v="8200"/>
    <s v="GD600"/>
    <s v="TEF13"/>
    <m/>
    <m/>
    <s v="31TEF1"/>
    <n v="13"/>
    <m/>
    <m/>
    <x v="110"/>
    <n v="3679"/>
    <s v="46053"/>
    <x v="58"/>
    <x v="1"/>
    <s v="Non-executive"/>
    <s v="D608"/>
    <x v="1"/>
    <n v="1080.9000000000001"/>
    <n v="0"/>
    <n v="0"/>
    <n v="0"/>
    <n v="0"/>
    <n v="0"/>
    <n v="0"/>
    <n v="0"/>
    <n v="0"/>
    <n v="0"/>
    <n v="0"/>
    <n v="0"/>
    <n v="0"/>
    <n v="0"/>
    <n v="0"/>
    <n v="0"/>
    <n v="0"/>
    <n v="0"/>
    <n v="0.56000000000000005"/>
    <n v="220.42"/>
    <n v="0"/>
    <n v="0"/>
    <n v="0"/>
    <n v="0"/>
    <n v="0"/>
    <n v="60.4"/>
    <n v="0"/>
    <n v="0"/>
    <n v="0"/>
    <n v="0"/>
    <n v="0"/>
    <n v="1.31"/>
    <n v="4.76"/>
    <n v="0"/>
    <n v="0"/>
    <n v="14.12"/>
    <n v="54.04"/>
    <n v="0"/>
    <n v="10.89"/>
    <n v="0"/>
    <n v="0"/>
    <n v="0"/>
    <n v="0"/>
    <n v="0"/>
    <n v="0"/>
    <n v="0"/>
    <n v="0"/>
    <n v="1447.4"/>
    <n v="1447.4"/>
    <n v="0"/>
    <n v="0"/>
    <n v="0"/>
    <n v="0"/>
    <n v="0"/>
  </r>
  <r>
    <n v="4"/>
    <d v="2013-01-27T00:00:00"/>
    <d v="2013-02-09T00:00:00"/>
    <x v="15"/>
    <s v="G1N"/>
    <s v="GD10000000"/>
    <s v="GD0"/>
    <n v="13"/>
    <n v="8200"/>
    <s v="GD600"/>
    <s v="TEF13"/>
    <m/>
    <m/>
    <s v="31TEF1"/>
    <n v="13"/>
    <m/>
    <m/>
    <x v="112"/>
    <n v="20751"/>
    <s v="19399"/>
    <x v="63"/>
    <x v="1"/>
    <s v="Non-executive"/>
    <s v="D608"/>
    <x v="1"/>
    <n v="1110.76"/>
    <n v="0"/>
    <n v="0"/>
    <n v="0"/>
    <n v="0"/>
    <n v="0"/>
    <n v="0"/>
    <n v="0"/>
    <n v="0"/>
    <n v="0"/>
    <n v="0"/>
    <n v="0"/>
    <n v="0"/>
    <n v="0"/>
    <n v="0"/>
    <n v="0"/>
    <n v="0"/>
    <n v="0"/>
    <n v="2.2400000000000002"/>
    <n v="168.51"/>
    <n v="0"/>
    <n v="0"/>
    <n v="0"/>
    <n v="0"/>
    <n v="0"/>
    <n v="0"/>
    <n v="0"/>
    <n v="0"/>
    <n v="0"/>
    <n v="77.760000000000005"/>
    <n v="0"/>
    <n v="1.19"/>
    <n v="3.68"/>
    <n v="0"/>
    <n v="0"/>
    <n v="0"/>
    <n v="0"/>
    <n v="0"/>
    <n v="0"/>
    <n v="0"/>
    <n v="0"/>
    <n v="0"/>
    <n v="0"/>
    <n v="0"/>
    <n v="0"/>
    <n v="0"/>
    <n v="0"/>
    <n v="1364.14"/>
    <n v="1364.14"/>
    <n v="0"/>
    <n v="0"/>
    <n v="0"/>
    <n v="0"/>
    <n v="0"/>
  </r>
  <r>
    <n v="4"/>
    <d v="2013-01-27T00:00:00"/>
    <d v="2013-02-09T00:00:00"/>
    <x v="15"/>
    <s v="G1N"/>
    <s v="GO16000000"/>
    <s v="GD0"/>
    <n v="13"/>
    <n v="8200"/>
    <s v="GD600"/>
    <s v="TEF13"/>
    <m/>
    <m/>
    <s v="31TEF1"/>
    <n v="13"/>
    <m/>
    <m/>
    <x v="122"/>
    <n v="63122"/>
    <s v="50752"/>
    <x v="69"/>
    <x v="1"/>
    <s v="Non-executive"/>
    <s v="D608"/>
    <x v="1"/>
    <n v="194.27"/>
    <n v="0"/>
    <n v="0"/>
    <n v="0"/>
    <n v="0"/>
    <n v="0"/>
    <n v="0"/>
    <n v="0"/>
    <n v="0"/>
    <n v="0"/>
    <n v="19.43"/>
    <n v="0"/>
    <n v="0"/>
    <n v="0"/>
    <n v="0"/>
    <n v="0"/>
    <n v="0"/>
    <n v="0"/>
    <n v="0.11"/>
    <n v="56.63"/>
    <n v="0"/>
    <n v="0"/>
    <n v="0"/>
    <n v="0"/>
    <n v="0"/>
    <n v="9.2200000000000006"/>
    <n v="0"/>
    <n v="0"/>
    <n v="0"/>
    <n v="0"/>
    <n v="0"/>
    <n v="0.32"/>
    <n v="1.1299999999999999"/>
    <n v="0"/>
    <n v="0"/>
    <n v="2.16"/>
    <n v="9.7100000000000009"/>
    <n v="0"/>
    <n v="2.75"/>
    <n v="0"/>
    <n v="0"/>
    <n v="0"/>
    <n v="0"/>
    <n v="0"/>
    <n v="0"/>
    <n v="0"/>
    <n v="0"/>
    <n v="256.87"/>
    <n v="295.73000000000008"/>
    <n v="0"/>
    <n v="0"/>
    <n v="0"/>
    <n v="0"/>
    <n v="0"/>
  </r>
  <r>
    <n v="4"/>
    <d v="2013-01-27T00:00:00"/>
    <d v="2013-02-09T00:00:00"/>
    <x v="15"/>
    <s v="G1N"/>
    <s v="GD10000000"/>
    <s v="GD0"/>
    <n v="13"/>
    <n v="8200"/>
    <s v="GD600"/>
    <s v="TNG12"/>
    <m/>
    <m/>
    <s v="22TNG1"/>
    <n v="12"/>
    <m/>
    <m/>
    <x v="109"/>
    <n v="770"/>
    <s v="73518"/>
    <x v="61"/>
    <x v="1"/>
    <s v="Non-executive"/>
    <s v="D608"/>
    <x v="1"/>
    <n v="810.47"/>
    <n v="0"/>
    <n v="0"/>
    <n v="0"/>
    <n v="0"/>
    <n v="0"/>
    <n v="0"/>
    <n v="0"/>
    <n v="0"/>
    <n v="0"/>
    <n v="0"/>
    <n v="0"/>
    <n v="0"/>
    <n v="0"/>
    <n v="0"/>
    <n v="0"/>
    <n v="0"/>
    <n v="0"/>
    <n v="0.42"/>
    <n v="141.54"/>
    <n v="0"/>
    <n v="0"/>
    <n v="0"/>
    <n v="0"/>
    <n v="0"/>
    <n v="44.66"/>
    <n v="0"/>
    <n v="0"/>
    <n v="0"/>
    <n v="0"/>
    <n v="0"/>
    <n v="0.82"/>
    <n v="2.85"/>
    <n v="0"/>
    <n v="0"/>
    <n v="10.44"/>
    <n v="40.520000000000003"/>
    <n v="0"/>
    <n v="6.89"/>
    <n v="0"/>
    <n v="0"/>
    <n v="0"/>
    <n v="0"/>
    <n v="0"/>
    <n v="0"/>
    <n v="0"/>
    <n v="0"/>
    <n v="1058.6099999999999"/>
    <n v="1058.6100000000001"/>
    <n v="0"/>
    <n v="0"/>
    <n v="0"/>
    <n v="0"/>
    <n v="0"/>
  </r>
  <r>
    <n v="5"/>
    <d v="2013-02-10T00:00:00"/>
    <d v="2013-02-23T00:00:00"/>
    <x v="17"/>
    <s v="G1N"/>
    <s v="GD10000000"/>
    <s v="GD0"/>
    <n v="13"/>
    <n v="100"/>
    <s v="LD600"/>
    <s v="LF608"/>
    <m/>
    <m/>
    <m/>
    <m/>
    <m/>
    <m/>
    <x v="24"/>
    <n v="68073"/>
    <s v="44538"/>
    <x v="106"/>
    <x v="1"/>
    <s v="Non-executive"/>
    <s v="D608"/>
    <x v="1"/>
    <n v="1191.96"/>
    <n v="0"/>
    <n v="0"/>
    <n v="0"/>
    <n v="0"/>
    <n v="0"/>
    <n v="0"/>
    <n v="0"/>
    <n v="0"/>
    <n v="0"/>
    <n v="0"/>
    <n v="0"/>
    <n v="0"/>
    <n v="0"/>
    <n v="0"/>
    <n v="0"/>
    <n v="0"/>
    <n v="0"/>
    <n v="0.62"/>
    <n v="68.58"/>
    <n v="0"/>
    <n v="0"/>
    <n v="0"/>
    <n v="0"/>
    <n v="0"/>
    <n v="72.48"/>
    <n v="0"/>
    <n v="0"/>
    <n v="0"/>
    <n v="0"/>
    <n v="0"/>
    <n v="0.95"/>
    <n v="2.2599999999999998"/>
    <n v="0"/>
    <n v="0"/>
    <n v="16.96"/>
    <n v="0"/>
    <n v="0"/>
    <n v="3.34"/>
    <n v="0"/>
    <n v="0"/>
    <n v="0"/>
    <n v="0"/>
    <n v="0"/>
    <n v="0"/>
    <n v="0"/>
    <n v="0"/>
    <n v="1357.15"/>
    <n v="1357.1499999999999"/>
    <n v="0"/>
    <n v="0"/>
    <n v="0"/>
    <n v="0"/>
    <n v="0"/>
  </r>
  <r>
    <n v="5"/>
    <d v="2013-02-10T00:00:00"/>
    <d v="2013-02-23T00:00:00"/>
    <x v="17"/>
    <s v="G1N"/>
    <s v="GD10000000"/>
    <s v="GD0"/>
    <n v="13"/>
    <n v="100"/>
    <s v="LD600"/>
    <s v="LF608"/>
    <m/>
    <m/>
    <m/>
    <m/>
    <m/>
    <m/>
    <x v="377"/>
    <n v="71526"/>
    <s v="46546"/>
    <x v="158"/>
    <x v="1"/>
    <s v="Non-executive"/>
    <s v="D608"/>
    <x v="1"/>
    <n v="2641.78"/>
    <n v="0"/>
    <n v="0"/>
    <n v="0"/>
    <n v="0"/>
    <n v="0"/>
    <n v="0"/>
    <n v="0"/>
    <n v="0"/>
    <n v="0"/>
    <n v="0"/>
    <n v="0"/>
    <n v="0"/>
    <n v="0"/>
    <n v="0"/>
    <n v="0"/>
    <n v="0"/>
    <n v="0"/>
    <n v="0"/>
    <n v="0"/>
    <n v="0"/>
    <n v="0"/>
    <n v="0"/>
    <n v="0"/>
    <n v="0"/>
    <n v="163.80000000000001"/>
    <n v="0"/>
    <n v="0"/>
    <n v="0"/>
    <n v="0"/>
    <n v="0"/>
    <n v="0"/>
    <n v="0"/>
    <n v="0"/>
    <n v="0"/>
    <n v="38.299999999999997"/>
    <n v="0"/>
    <n v="0"/>
    <n v="0"/>
    <n v="0"/>
    <n v="0"/>
    <n v="0"/>
    <n v="0"/>
    <n v="0"/>
    <n v="0"/>
    <n v="0"/>
    <n v="0"/>
    <n v="2843.88"/>
    <n v="2843.8800000000006"/>
    <n v="0"/>
    <n v="0"/>
    <n v="0"/>
    <n v="0"/>
    <n v="0"/>
  </r>
  <r>
    <n v="5"/>
    <d v="2013-02-10T00:00:00"/>
    <d v="2013-02-23T00:00:00"/>
    <x v="17"/>
    <s v="G1N"/>
    <s v="GD10000000"/>
    <s v="GD0"/>
    <n v="13"/>
    <n v="100"/>
    <s v="LD608"/>
    <s v="LF608"/>
    <m/>
    <m/>
    <m/>
    <m/>
    <m/>
    <m/>
    <x v="109"/>
    <n v="770"/>
    <s v="73518"/>
    <x v="61"/>
    <x v="1"/>
    <s v="Non-executive"/>
    <s v="D608"/>
    <x v="1"/>
    <n v="1783.02"/>
    <n v="0"/>
    <n v="0"/>
    <n v="0"/>
    <n v="0"/>
    <n v="0"/>
    <n v="0"/>
    <n v="0"/>
    <n v="0"/>
    <n v="0"/>
    <n v="0"/>
    <n v="0"/>
    <n v="0"/>
    <n v="0"/>
    <n v="0"/>
    <n v="0"/>
    <n v="0"/>
    <n v="0"/>
    <n v="0.93"/>
    <n v="311.39"/>
    <n v="0"/>
    <n v="0"/>
    <n v="0"/>
    <n v="0"/>
    <n v="0"/>
    <n v="98.26"/>
    <n v="0"/>
    <n v="0"/>
    <n v="0"/>
    <n v="0"/>
    <n v="0"/>
    <n v="1.8"/>
    <n v="6.27"/>
    <n v="0"/>
    <n v="0"/>
    <n v="22.99"/>
    <n v="89.15"/>
    <n v="0"/>
    <n v="15.16"/>
    <n v="0"/>
    <n v="0"/>
    <n v="0"/>
    <n v="0"/>
    <n v="0"/>
    <n v="0"/>
    <n v="0"/>
    <n v="0"/>
    <n v="2328.9699999999998"/>
    <n v="2328.9700000000003"/>
    <n v="0"/>
    <n v="0"/>
    <n v="0"/>
    <n v="0"/>
    <n v="0"/>
  </r>
  <r>
    <n v="5"/>
    <d v="2013-02-10T00:00:00"/>
    <d v="2013-02-23T00:00:00"/>
    <x v="17"/>
    <s v="G1N"/>
    <s v="GD10000000"/>
    <s v="GD0"/>
    <n v="13"/>
    <n v="100"/>
    <s v="LD608"/>
    <s v="LF608"/>
    <m/>
    <m/>
    <m/>
    <m/>
    <m/>
    <m/>
    <x v="110"/>
    <n v="3679"/>
    <s v="46053"/>
    <x v="58"/>
    <x v="1"/>
    <s v="Non-executive"/>
    <s v="D608"/>
    <x v="1"/>
    <n v="810.68"/>
    <n v="0"/>
    <n v="0"/>
    <n v="0"/>
    <n v="0"/>
    <n v="0"/>
    <n v="0"/>
    <n v="0"/>
    <n v="0"/>
    <n v="0"/>
    <n v="0"/>
    <n v="0"/>
    <n v="0"/>
    <n v="0"/>
    <n v="0"/>
    <n v="0"/>
    <n v="0"/>
    <n v="0"/>
    <n v="0.44"/>
    <n v="165.32"/>
    <n v="0"/>
    <n v="0"/>
    <n v="0"/>
    <n v="0"/>
    <n v="0"/>
    <n v="45.29"/>
    <n v="0"/>
    <n v="0"/>
    <n v="0"/>
    <n v="0"/>
    <n v="0"/>
    <n v="0.98"/>
    <n v="3.58"/>
    <n v="0"/>
    <n v="0"/>
    <n v="10.59"/>
    <n v="40.53"/>
    <n v="0"/>
    <n v="8.17"/>
    <n v="0"/>
    <n v="0"/>
    <n v="0"/>
    <n v="0"/>
    <n v="0"/>
    <n v="0"/>
    <n v="0"/>
    <n v="0"/>
    <n v="1085.58"/>
    <n v="1085.58"/>
    <n v="0"/>
    <n v="0"/>
    <n v="0"/>
    <n v="0"/>
    <n v="0"/>
  </r>
  <r>
    <n v="5"/>
    <d v="2013-02-10T00:00:00"/>
    <d v="2013-02-23T00:00:00"/>
    <x v="17"/>
    <s v="G1N"/>
    <s v="GD10000000"/>
    <s v="GD0"/>
    <n v="13"/>
    <n v="100"/>
    <s v="LD608"/>
    <s v="LF608"/>
    <m/>
    <m/>
    <m/>
    <m/>
    <m/>
    <m/>
    <x v="111"/>
    <n v="4351"/>
    <s v="44122"/>
    <x v="62"/>
    <x v="1"/>
    <s v="Non-executive"/>
    <s v="D608"/>
    <x v="1"/>
    <n v="2410.11"/>
    <n v="0"/>
    <n v="0"/>
    <n v="0"/>
    <n v="0"/>
    <n v="0"/>
    <n v="0"/>
    <n v="0"/>
    <n v="0"/>
    <n v="0"/>
    <n v="0"/>
    <n v="0"/>
    <n v="0"/>
    <n v="0"/>
    <n v="0"/>
    <n v="0"/>
    <n v="0"/>
    <n v="0"/>
    <n v="1.26"/>
    <n v="127.96"/>
    <n v="0"/>
    <n v="0"/>
    <n v="0"/>
    <n v="0"/>
    <n v="0"/>
    <n v="144.97999999999999"/>
    <n v="0"/>
    <n v="0"/>
    <n v="0"/>
    <n v="0"/>
    <n v="0"/>
    <n v="2.0299999999999998"/>
    <n v="4.6500000000000004"/>
    <n v="0"/>
    <n v="0"/>
    <n v="33.9"/>
    <n v="120.49"/>
    <n v="0"/>
    <n v="6.47"/>
    <n v="0"/>
    <n v="0"/>
    <n v="0"/>
    <n v="0"/>
    <n v="0"/>
    <n v="0"/>
    <n v="0"/>
    <n v="0"/>
    <n v="2851.85"/>
    <n v="2851.8500000000004"/>
    <n v="0"/>
    <n v="0"/>
    <n v="0"/>
    <n v="0"/>
    <n v="0"/>
  </r>
  <r>
    <n v="5"/>
    <d v="2013-02-10T00:00:00"/>
    <d v="2013-02-23T00:00:00"/>
    <x v="17"/>
    <s v="G1N"/>
    <s v="GD10000000"/>
    <s v="GD0"/>
    <n v="13"/>
    <n v="100"/>
    <s v="LD608"/>
    <s v="LF608"/>
    <m/>
    <m/>
    <m/>
    <m/>
    <m/>
    <m/>
    <x v="112"/>
    <n v="20751"/>
    <s v="19399"/>
    <x v="63"/>
    <x v="1"/>
    <s v="Non-executive"/>
    <s v="D608"/>
    <x v="1"/>
    <n v="833.04"/>
    <n v="0"/>
    <n v="0"/>
    <n v="0"/>
    <n v="0"/>
    <n v="0"/>
    <n v="0"/>
    <n v="0"/>
    <n v="0"/>
    <n v="0"/>
    <n v="0"/>
    <n v="0"/>
    <n v="0"/>
    <n v="0"/>
    <n v="0"/>
    <n v="0"/>
    <n v="0"/>
    <n v="0"/>
    <n v="1.7"/>
    <n v="126.38"/>
    <n v="0"/>
    <n v="0"/>
    <n v="0"/>
    <n v="0"/>
    <n v="0"/>
    <n v="0"/>
    <n v="0"/>
    <n v="0"/>
    <n v="0"/>
    <n v="58.3"/>
    <n v="0"/>
    <n v="0.89"/>
    <n v="2.76"/>
    <n v="0"/>
    <n v="0"/>
    <n v="0"/>
    <n v="0"/>
    <n v="0"/>
    <n v="0"/>
    <n v="0"/>
    <n v="0"/>
    <n v="0"/>
    <n v="0"/>
    <n v="0"/>
    <n v="0"/>
    <n v="0"/>
    <n v="0"/>
    <n v="1023.07"/>
    <n v="1023.0699999999999"/>
    <n v="0"/>
    <n v="0"/>
    <n v="0"/>
    <n v="0"/>
    <n v="0"/>
  </r>
  <r>
    <n v="5"/>
    <d v="2013-02-10T00:00:00"/>
    <d v="2013-02-23T00:00:00"/>
    <x v="17"/>
    <s v="G1N"/>
    <s v="GD10000000"/>
    <s v="GD0"/>
    <n v="13"/>
    <n v="100"/>
    <s v="LD608"/>
    <s v="LF608"/>
    <m/>
    <m/>
    <m/>
    <m/>
    <m/>
    <m/>
    <x v="113"/>
    <n v="25671"/>
    <s v="25512"/>
    <x v="63"/>
    <x v="1"/>
    <s v="Non-executive"/>
    <s v="D608"/>
    <x v="1"/>
    <n v="1080.9000000000001"/>
    <n v="0"/>
    <n v="0"/>
    <n v="0"/>
    <n v="0"/>
    <n v="0"/>
    <n v="0"/>
    <n v="0"/>
    <n v="0"/>
    <n v="0"/>
    <n v="0"/>
    <n v="0"/>
    <n v="0"/>
    <n v="0"/>
    <n v="0"/>
    <n v="0"/>
    <n v="0"/>
    <n v="0"/>
    <n v="2.19"/>
    <n v="169.98"/>
    <n v="0"/>
    <n v="0"/>
    <n v="0"/>
    <n v="0"/>
    <n v="0"/>
    <n v="0"/>
    <n v="0"/>
    <n v="0"/>
    <n v="0"/>
    <n v="75.66"/>
    <n v="0"/>
    <n v="1.31"/>
    <n v="4.7699999999999996"/>
    <n v="0"/>
    <n v="0"/>
    <n v="0"/>
    <n v="0"/>
    <n v="0"/>
    <n v="0"/>
    <n v="0"/>
    <n v="0"/>
    <n v="0"/>
    <n v="0"/>
    <n v="0"/>
    <n v="0"/>
    <n v="0"/>
    <n v="0"/>
    <n v="1334.81"/>
    <n v="1334.8100000000002"/>
    <n v="0"/>
    <n v="0"/>
    <n v="0"/>
    <n v="0"/>
    <n v="0"/>
  </r>
  <r>
    <n v="5"/>
    <d v="2013-02-10T00:00:00"/>
    <d v="2013-02-23T00:00:00"/>
    <x v="17"/>
    <s v="G1N"/>
    <s v="GD10000000"/>
    <s v="GD0"/>
    <n v="13"/>
    <n v="100"/>
    <s v="LD608"/>
    <s v="LF608"/>
    <m/>
    <m/>
    <m/>
    <m/>
    <m/>
    <m/>
    <x v="114"/>
    <n v="37710"/>
    <s v="73535"/>
    <x v="64"/>
    <x v="1"/>
    <s v="Non-executive"/>
    <s v="D608"/>
    <x v="1"/>
    <n v="1574.4"/>
    <n v="0"/>
    <n v="0"/>
    <n v="0"/>
    <n v="0"/>
    <n v="0"/>
    <n v="0"/>
    <n v="0"/>
    <n v="0"/>
    <n v="0"/>
    <n v="0"/>
    <n v="0"/>
    <n v="0"/>
    <n v="0"/>
    <n v="0"/>
    <n v="0"/>
    <n v="0"/>
    <n v="0"/>
    <n v="0.82"/>
    <n v="0"/>
    <n v="0"/>
    <n v="0"/>
    <n v="0"/>
    <n v="0"/>
    <n v="0"/>
    <n v="97.62"/>
    <n v="0"/>
    <n v="0"/>
    <n v="0"/>
    <n v="0"/>
    <n v="0"/>
    <n v="1.0900000000000001"/>
    <n v="2.58"/>
    <n v="0"/>
    <n v="0"/>
    <n v="22.82"/>
    <n v="78.72"/>
    <n v="0"/>
    <n v="0"/>
    <n v="0"/>
    <n v="0"/>
    <n v="0"/>
    <n v="0"/>
    <n v="0"/>
    <n v="0"/>
    <n v="0"/>
    <n v="0"/>
    <n v="1778.05"/>
    <n v="1778.05"/>
    <n v="0"/>
    <n v="0"/>
    <n v="0"/>
    <n v="0"/>
    <n v="0"/>
  </r>
  <r>
    <n v="5"/>
    <d v="2013-02-10T00:00:00"/>
    <d v="2013-02-23T00:00:00"/>
    <x v="17"/>
    <s v="G1N"/>
    <s v="GD10000000"/>
    <s v="GD0"/>
    <n v="13"/>
    <n v="100"/>
    <s v="LD608"/>
    <s v="LF608"/>
    <m/>
    <m/>
    <m/>
    <m/>
    <m/>
    <m/>
    <x v="115"/>
    <n v="40509"/>
    <s v="73522"/>
    <x v="65"/>
    <x v="1"/>
    <s v="Non-executive"/>
    <s v="D608"/>
    <x v="1"/>
    <n v="1527.28"/>
    <n v="0"/>
    <n v="0"/>
    <n v="0"/>
    <n v="0"/>
    <n v="0"/>
    <n v="0"/>
    <n v="0"/>
    <n v="0"/>
    <n v="0"/>
    <n v="0"/>
    <n v="0"/>
    <n v="0"/>
    <n v="0"/>
    <n v="0"/>
    <n v="0"/>
    <n v="0"/>
    <n v="0"/>
    <n v="0.8"/>
    <n v="283.08999999999997"/>
    <n v="0"/>
    <n v="0"/>
    <n v="0"/>
    <n v="0"/>
    <n v="0"/>
    <n v="88.84"/>
    <n v="0"/>
    <n v="0"/>
    <n v="0"/>
    <n v="0"/>
    <n v="0"/>
    <n v="1.64"/>
    <n v="5.96"/>
    <n v="0"/>
    <n v="0"/>
    <n v="20.78"/>
    <n v="76.36"/>
    <n v="0"/>
    <n v="13.78"/>
    <n v="0"/>
    <n v="0"/>
    <n v="0"/>
    <n v="0"/>
    <n v="0"/>
    <n v="0"/>
    <n v="0"/>
    <n v="0"/>
    <n v="2018.53"/>
    <n v="2018.5299999999997"/>
    <n v="0"/>
    <n v="0"/>
    <n v="0"/>
    <n v="0"/>
    <n v="0"/>
  </r>
  <r>
    <n v="5"/>
    <d v="2013-02-10T00:00:00"/>
    <d v="2013-02-23T00:00:00"/>
    <x v="17"/>
    <s v="G1N"/>
    <s v="GD10000000"/>
    <s v="GD0"/>
    <n v="13"/>
    <n v="100"/>
    <s v="LD608"/>
    <s v="LF608"/>
    <m/>
    <m/>
    <m/>
    <m/>
    <m/>
    <m/>
    <x v="116"/>
    <n v="40512"/>
    <s v="73508"/>
    <x v="58"/>
    <x v="1"/>
    <s v="Non-executive"/>
    <s v="D608"/>
    <x v="1"/>
    <n v="961.51"/>
    <n v="0"/>
    <n v="0"/>
    <n v="0"/>
    <n v="0"/>
    <n v="0"/>
    <n v="0"/>
    <n v="0"/>
    <n v="0"/>
    <n v="0"/>
    <n v="0"/>
    <n v="0"/>
    <n v="0"/>
    <n v="0"/>
    <n v="0"/>
    <n v="0"/>
    <n v="0"/>
    <n v="0"/>
    <n v="0.5"/>
    <n v="68.260000000000005"/>
    <n v="0"/>
    <n v="0"/>
    <n v="0"/>
    <n v="0"/>
    <n v="0"/>
    <n v="58.21"/>
    <n v="0"/>
    <n v="0"/>
    <n v="0"/>
    <n v="0"/>
    <n v="0"/>
    <n v="1.0900000000000001"/>
    <n v="2.58"/>
    <n v="0"/>
    <n v="0"/>
    <n v="13.62"/>
    <n v="48.07"/>
    <n v="0"/>
    <n v="3.46"/>
    <n v="0"/>
    <n v="0"/>
    <n v="0"/>
    <n v="0"/>
    <n v="0"/>
    <n v="0"/>
    <n v="0"/>
    <n v="0"/>
    <n v="1157.3"/>
    <n v="1157.2999999999997"/>
    <n v="0"/>
    <n v="0"/>
    <n v="0"/>
    <n v="0"/>
    <n v="0"/>
  </r>
  <r>
    <n v="5"/>
    <d v="2013-02-10T00:00:00"/>
    <d v="2013-02-23T00:00:00"/>
    <x v="17"/>
    <s v="G1N"/>
    <s v="GD10000000"/>
    <s v="GD0"/>
    <n v="13"/>
    <n v="100"/>
    <s v="LD608"/>
    <s v="LF608"/>
    <m/>
    <m/>
    <m/>
    <m/>
    <m/>
    <m/>
    <x v="118"/>
    <n v="44433"/>
    <s v="51416"/>
    <x v="67"/>
    <x v="1"/>
    <s v="Non-executive"/>
    <s v="D608"/>
    <x v="1"/>
    <n v="0"/>
    <n v="1157.96"/>
    <n v="0"/>
    <n v="0"/>
    <n v="0"/>
    <n v="0"/>
    <n v="0"/>
    <n v="0"/>
    <n v="0"/>
    <n v="0"/>
    <n v="0"/>
    <n v="0"/>
    <n v="0"/>
    <n v="0"/>
    <n v="0"/>
    <n v="0"/>
    <n v="0"/>
    <n v="0"/>
    <n v="0"/>
    <n v="0"/>
    <n v="0"/>
    <n v="0"/>
    <n v="0"/>
    <n v="0"/>
    <n v="0"/>
    <n v="71.790000000000006"/>
    <n v="0"/>
    <n v="0"/>
    <n v="0"/>
    <n v="0"/>
    <n v="0"/>
    <n v="0"/>
    <n v="0"/>
    <n v="0"/>
    <n v="0"/>
    <n v="16.79"/>
    <n v="0"/>
    <n v="0"/>
    <n v="0"/>
    <n v="0"/>
    <n v="0"/>
    <n v="0"/>
    <n v="0"/>
    <n v="0"/>
    <n v="0"/>
    <n v="0"/>
    <n v="0"/>
    <n v="1246.54"/>
    <n v="1246.54"/>
    <n v="0"/>
    <n v="0"/>
    <n v="0"/>
    <n v="0"/>
    <n v="0"/>
  </r>
  <r>
    <n v="5"/>
    <d v="2013-02-10T00:00:00"/>
    <d v="2013-02-23T00:00:00"/>
    <x v="17"/>
    <s v="G1N"/>
    <s v="GD10000000"/>
    <s v="GD0"/>
    <n v="13"/>
    <n v="100"/>
    <s v="LD608"/>
    <s v="LF608"/>
    <m/>
    <m/>
    <m/>
    <m/>
    <m/>
    <m/>
    <x v="119"/>
    <n v="57062"/>
    <s v="47421"/>
    <x v="162"/>
    <x v="1"/>
    <s v="Non-executive"/>
    <s v="D608"/>
    <x v="1"/>
    <n v="961.52"/>
    <n v="0"/>
    <n v="0"/>
    <n v="0"/>
    <n v="0"/>
    <n v="0"/>
    <n v="0"/>
    <n v="0"/>
    <n v="0"/>
    <n v="0"/>
    <n v="0"/>
    <n v="0"/>
    <n v="0"/>
    <n v="0"/>
    <n v="0"/>
    <n v="0"/>
    <n v="0"/>
    <n v="0"/>
    <n v="0.5"/>
    <n v="0"/>
    <n v="0"/>
    <n v="0"/>
    <n v="0"/>
    <n v="0"/>
    <n v="0"/>
    <n v="59.62"/>
    <n v="0"/>
    <n v="0"/>
    <n v="0"/>
    <n v="0"/>
    <n v="0"/>
    <n v="1.0900000000000001"/>
    <n v="2.58"/>
    <n v="0"/>
    <n v="0"/>
    <n v="13.94"/>
    <n v="48.07"/>
    <n v="0"/>
    <n v="0"/>
    <n v="0"/>
    <n v="0"/>
    <n v="0"/>
    <n v="0"/>
    <n v="0"/>
    <n v="0"/>
    <n v="0"/>
    <n v="0"/>
    <n v="1087.32"/>
    <n v="1087.32"/>
    <n v="0"/>
    <n v="0"/>
    <n v="0"/>
    <n v="0"/>
    <n v="0"/>
  </r>
  <r>
    <n v="5"/>
    <d v="2013-02-10T00:00:00"/>
    <d v="2013-02-23T00:00:00"/>
    <x v="17"/>
    <s v="G1N"/>
    <s v="GD10000000"/>
    <s v="GD0"/>
    <n v="13"/>
    <n v="100"/>
    <s v="LD608"/>
    <s v="LF608"/>
    <m/>
    <m/>
    <m/>
    <m/>
    <m/>
    <m/>
    <x v="120"/>
    <n v="61802"/>
    <s v="912"/>
    <x v="58"/>
    <x v="1"/>
    <s v="Non-executive"/>
    <s v="D608"/>
    <x v="1"/>
    <n v="991.36"/>
    <n v="0"/>
    <n v="0"/>
    <n v="0"/>
    <n v="0"/>
    <n v="0"/>
    <n v="0"/>
    <n v="0"/>
    <n v="0"/>
    <n v="0"/>
    <n v="0"/>
    <n v="0"/>
    <n v="0"/>
    <n v="0"/>
    <n v="0"/>
    <n v="0"/>
    <n v="0"/>
    <n v="0"/>
    <n v="0.53"/>
    <n v="68.260000000000005"/>
    <n v="0"/>
    <n v="0"/>
    <n v="0"/>
    <n v="0"/>
    <n v="0"/>
    <n v="57.53"/>
    <n v="0"/>
    <n v="0"/>
    <n v="0"/>
    <n v="0"/>
    <n v="0"/>
    <n v="1.0900000000000001"/>
    <n v="2.58"/>
    <n v="0"/>
    <n v="0"/>
    <n v="13.46"/>
    <n v="49.58"/>
    <n v="0"/>
    <n v="3.46"/>
    <n v="0"/>
    <n v="0"/>
    <n v="0"/>
    <n v="0"/>
    <n v="0"/>
    <n v="0"/>
    <n v="0"/>
    <n v="0"/>
    <n v="1187.8499999999999"/>
    <n v="1187.8499999999999"/>
    <n v="0"/>
    <n v="0"/>
    <n v="0"/>
    <n v="0"/>
    <n v="0"/>
  </r>
  <r>
    <n v="5"/>
    <d v="2013-02-10T00:00:00"/>
    <d v="2013-02-23T00:00:00"/>
    <x v="17"/>
    <s v="G1N"/>
    <s v="GD10000000"/>
    <s v="GD0"/>
    <n v="13"/>
    <n v="100"/>
    <s v="LD608"/>
    <s v="LF608"/>
    <m/>
    <m/>
    <m/>
    <m/>
    <m/>
    <m/>
    <x v="121"/>
    <n v="67274"/>
    <s v="36453"/>
    <x v="68"/>
    <x v="1"/>
    <s v="Non-executive"/>
    <s v="D608"/>
    <x v="1"/>
    <n v="1767.04"/>
    <n v="0"/>
    <n v="0"/>
    <n v="0"/>
    <n v="0"/>
    <n v="0"/>
    <n v="0"/>
    <n v="0"/>
    <n v="0"/>
    <n v="0"/>
    <n v="0"/>
    <n v="0"/>
    <n v="0"/>
    <n v="0"/>
    <n v="0"/>
    <n v="0"/>
    <n v="0"/>
    <n v="0"/>
    <n v="0.94"/>
    <n v="325.88"/>
    <n v="0"/>
    <n v="0"/>
    <n v="0"/>
    <n v="0"/>
    <n v="0"/>
    <n v="99.4"/>
    <n v="0"/>
    <n v="0"/>
    <n v="0"/>
    <n v="0"/>
    <n v="0"/>
    <n v="2.99"/>
    <n v="8.7799999999999994"/>
    <n v="0"/>
    <n v="0"/>
    <n v="23.25"/>
    <n v="88.35"/>
    <n v="0"/>
    <n v="24.95"/>
    <n v="0"/>
    <n v="0"/>
    <n v="0"/>
    <n v="0"/>
    <n v="0"/>
    <n v="0"/>
    <n v="0"/>
    <n v="0"/>
    <n v="2341.58"/>
    <n v="2341.58"/>
    <n v="0"/>
    <n v="0"/>
    <n v="0"/>
    <n v="0"/>
    <n v="0"/>
  </r>
  <r>
    <n v="5"/>
    <d v="2013-02-10T00:00:00"/>
    <d v="2013-02-23T00:00:00"/>
    <x v="17"/>
    <s v="G1N"/>
    <s v="GD10000000"/>
    <s v="GD0"/>
    <n v="13"/>
    <n v="100"/>
    <s v="LD608"/>
    <s v="LF608"/>
    <m/>
    <m/>
    <m/>
    <m/>
    <m/>
    <m/>
    <x v="371"/>
    <n v="70409"/>
    <s v="75539"/>
    <x v="62"/>
    <x v="1"/>
    <s v="Non-executive"/>
    <s v="D608"/>
    <x v="1"/>
    <n v="1917.08"/>
    <n v="0"/>
    <n v="0"/>
    <n v="0"/>
    <n v="0"/>
    <n v="0"/>
    <n v="0"/>
    <n v="0"/>
    <n v="0"/>
    <n v="0"/>
    <n v="0"/>
    <n v="0"/>
    <n v="0"/>
    <n v="0"/>
    <n v="0"/>
    <n v="0"/>
    <n v="0"/>
    <n v="0"/>
    <n v="0"/>
    <n v="153.56"/>
    <n v="0"/>
    <n v="0"/>
    <n v="0"/>
    <n v="0"/>
    <n v="0"/>
    <n v="115.68"/>
    <n v="0"/>
    <n v="0"/>
    <n v="0"/>
    <n v="0"/>
    <n v="0"/>
    <n v="2.44"/>
    <n v="5.84"/>
    <n v="0"/>
    <n v="0"/>
    <n v="27.06"/>
    <n v="0"/>
    <n v="0"/>
    <n v="7.77"/>
    <n v="0"/>
    <n v="0"/>
    <n v="0"/>
    <n v="0"/>
    <n v="0"/>
    <n v="0"/>
    <n v="0"/>
    <n v="0"/>
    <n v="2229.4299999999998"/>
    <n v="2229.4299999999998"/>
    <n v="0"/>
    <n v="0"/>
    <n v="0"/>
    <n v="0"/>
    <n v="0"/>
  </r>
  <r>
    <n v="5"/>
    <d v="2013-02-10T00:00:00"/>
    <d v="2013-02-23T00:00:00"/>
    <x v="17"/>
    <s v="G1N"/>
    <s v="GO16000000"/>
    <s v="GD0"/>
    <n v="13"/>
    <n v="100"/>
    <s v="LD608"/>
    <s v="LF608"/>
    <m/>
    <m/>
    <m/>
    <m/>
    <m/>
    <m/>
    <x v="122"/>
    <n v="63122"/>
    <s v="50752"/>
    <x v="69"/>
    <x v="1"/>
    <s v="Non-executive"/>
    <s v="D608"/>
    <x v="1"/>
    <n v="194.27"/>
    <n v="0"/>
    <n v="0"/>
    <n v="0"/>
    <n v="0"/>
    <n v="0"/>
    <n v="0"/>
    <n v="0"/>
    <n v="0"/>
    <n v="0"/>
    <n v="0"/>
    <n v="0"/>
    <n v="0"/>
    <n v="0"/>
    <n v="0"/>
    <n v="0"/>
    <n v="0"/>
    <n v="0"/>
    <n v="0.1"/>
    <n v="56.62"/>
    <n v="0"/>
    <n v="0"/>
    <n v="0"/>
    <n v="0"/>
    <n v="0"/>
    <n v="10.44"/>
    <n v="0"/>
    <n v="0"/>
    <n v="0"/>
    <n v="0"/>
    <n v="0"/>
    <n v="0.32"/>
    <n v="1.1399999999999999"/>
    <n v="0"/>
    <n v="0"/>
    <n v="2.44"/>
    <n v="9.7200000000000006"/>
    <n v="0"/>
    <n v="2.76"/>
    <n v="0"/>
    <n v="0"/>
    <n v="0"/>
    <n v="0"/>
    <n v="0"/>
    <n v="0"/>
    <n v="0"/>
    <n v="0"/>
    <n v="277.81"/>
    <n v="277.81"/>
    <n v="0"/>
    <n v="0"/>
    <n v="0"/>
    <n v="0"/>
    <n v="0"/>
  </r>
  <r>
    <n v="5"/>
    <d v="2013-02-10T00:00:00"/>
    <d v="2013-02-23T00:00:00"/>
    <x v="17"/>
    <s v="G1N"/>
    <s v="GD10000000"/>
    <s v="GD0"/>
    <n v="13"/>
    <n v="111"/>
    <s v="LR600"/>
    <s v="HSA12"/>
    <m/>
    <m/>
    <m/>
    <m/>
    <m/>
    <m/>
    <x v="176"/>
    <n v="56327"/>
    <s v="75538"/>
    <x v="98"/>
    <x v="1"/>
    <s v="Non-executive"/>
    <s v="D608"/>
    <x v="1"/>
    <n v="2665.24"/>
    <n v="0"/>
    <n v="0"/>
    <n v="0"/>
    <n v="0"/>
    <n v="0"/>
    <n v="0"/>
    <n v="0"/>
    <n v="0"/>
    <n v="0"/>
    <n v="0"/>
    <n v="0"/>
    <n v="0"/>
    <n v="0"/>
    <n v="0"/>
    <n v="0"/>
    <n v="0"/>
    <n v="0"/>
    <n v="1.38"/>
    <n v="153.56"/>
    <n v="0"/>
    <n v="0"/>
    <n v="0"/>
    <n v="0"/>
    <n v="0"/>
    <n v="159.91"/>
    <n v="0"/>
    <n v="0"/>
    <n v="0"/>
    <n v="0"/>
    <n v="0"/>
    <n v="2.4300000000000002"/>
    <n v="5.57"/>
    <n v="0"/>
    <n v="0"/>
    <n v="37.39"/>
    <n v="133.27000000000001"/>
    <n v="0"/>
    <n v="7.77"/>
    <n v="0"/>
    <n v="0"/>
    <n v="0"/>
    <n v="0"/>
    <n v="0"/>
    <n v="0"/>
    <n v="0"/>
    <n v="0"/>
    <n v="3166.52"/>
    <n v="3166.5199999999995"/>
    <n v="0"/>
    <n v="0"/>
    <n v="0"/>
    <n v="0"/>
    <n v="0"/>
  </r>
  <r>
    <n v="5"/>
    <d v="2013-02-10T00:00:00"/>
    <d v="2013-02-23T00:00:00"/>
    <x v="17"/>
    <s v="G1N"/>
    <s v="GD10000000"/>
    <s v="GD0"/>
    <n v="13"/>
    <n v="111"/>
    <s v="LR600"/>
    <s v="HSA13"/>
    <m/>
    <m/>
    <m/>
    <m/>
    <m/>
    <m/>
    <x v="109"/>
    <n v="770"/>
    <s v="73518"/>
    <x v="61"/>
    <x v="1"/>
    <s v="Non-executive"/>
    <s v="D608"/>
    <x v="1"/>
    <n v="648.36"/>
    <n v="0"/>
    <n v="0"/>
    <n v="0"/>
    <n v="0"/>
    <n v="0"/>
    <n v="0"/>
    <n v="0"/>
    <n v="0"/>
    <n v="0"/>
    <n v="0"/>
    <n v="0"/>
    <n v="0"/>
    <n v="0"/>
    <n v="0"/>
    <n v="0"/>
    <n v="0"/>
    <n v="0"/>
    <n v="0.34"/>
    <n v="113.24"/>
    <n v="0"/>
    <n v="0"/>
    <n v="0"/>
    <n v="0"/>
    <n v="0"/>
    <n v="35.74"/>
    <n v="0"/>
    <n v="0"/>
    <n v="0"/>
    <n v="0"/>
    <n v="0"/>
    <n v="0.65"/>
    <n v="2.27"/>
    <n v="0"/>
    <n v="0"/>
    <n v="8.35"/>
    <n v="32.42"/>
    <n v="0"/>
    <n v="5.52"/>
    <n v="0"/>
    <n v="0"/>
    <n v="0"/>
    <n v="0"/>
    <n v="0"/>
    <n v="0"/>
    <n v="0"/>
    <n v="0"/>
    <n v="846.89"/>
    <n v="846.89"/>
    <n v="0"/>
    <n v="0"/>
    <n v="0"/>
    <n v="0"/>
    <n v="0"/>
  </r>
  <r>
    <n v="5"/>
    <d v="2013-02-10T00:00:00"/>
    <d v="2013-02-23T00:00:00"/>
    <x v="17"/>
    <s v="G1N"/>
    <s v="GD10000000"/>
    <s v="GD0"/>
    <n v="13"/>
    <n v="111"/>
    <s v="LR600"/>
    <s v="HSA13"/>
    <m/>
    <m/>
    <m/>
    <m/>
    <m/>
    <m/>
    <x v="177"/>
    <n v="28965"/>
    <s v="46114"/>
    <x v="58"/>
    <x v="1"/>
    <s v="Non-executive"/>
    <s v="D608"/>
    <x v="1"/>
    <n v="0"/>
    <n v="0"/>
    <n v="0"/>
    <n v="0"/>
    <n v="0"/>
    <n v="1080.9000000000001"/>
    <n v="0"/>
    <n v="0"/>
    <n v="0"/>
    <n v="0"/>
    <n v="0"/>
    <n v="0"/>
    <n v="0"/>
    <n v="0"/>
    <n v="0"/>
    <n v="0"/>
    <n v="0"/>
    <n v="0"/>
    <n v="0.56000000000000005"/>
    <n v="68.239999999999995"/>
    <n v="0"/>
    <n v="0"/>
    <n v="0"/>
    <n v="0"/>
    <n v="0"/>
    <n v="65.599999999999994"/>
    <n v="0"/>
    <n v="0"/>
    <n v="0"/>
    <n v="0"/>
    <n v="0"/>
    <n v="1.08"/>
    <n v="2.6"/>
    <n v="0"/>
    <n v="0"/>
    <n v="15.34"/>
    <n v="54.04"/>
    <n v="0"/>
    <n v="3.45"/>
    <n v="0"/>
    <n v="0"/>
    <n v="0"/>
    <n v="0"/>
    <n v="0"/>
    <n v="0"/>
    <n v="0"/>
    <n v="0"/>
    <n v="1291.81"/>
    <n v="1291.8099999999997"/>
    <n v="0"/>
    <n v="0"/>
    <n v="0"/>
    <n v="0"/>
    <n v="0"/>
  </r>
  <r>
    <n v="5"/>
    <d v="2013-02-10T00:00:00"/>
    <d v="2013-02-23T00:00:00"/>
    <x v="17"/>
    <s v="G1N"/>
    <s v="GD10000000"/>
    <s v="GD0"/>
    <n v="13"/>
    <n v="111"/>
    <s v="LR600"/>
    <s v="HSA13"/>
    <m/>
    <m/>
    <m/>
    <m/>
    <m/>
    <m/>
    <x v="178"/>
    <n v="45358"/>
    <s v="73506"/>
    <x v="58"/>
    <x v="1"/>
    <s v="Non-executive"/>
    <s v="D608"/>
    <x v="1"/>
    <n v="1012.36"/>
    <n v="0"/>
    <n v="0"/>
    <n v="0"/>
    <n v="0"/>
    <n v="0"/>
    <n v="0"/>
    <n v="0"/>
    <n v="0"/>
    <n v="0"/>
    <n v="0"/>
    <n v="0"/>
    <n v="0"/>
    <n v="0"/>
    <n v="0"/>
    <n v="0"/>
    <n v="0"/>
    <n v="0"/>
    <n v="0.52"/>
    <n v="0"/>
    <n v="0"/>
    <n v="0"/>
    <n v="0"/>
    <n v="0"/>
    <n v="0"/>
    <n v="61.57"/>
    <n v="0"/>
    <n v="0"/>
    <n v="0"/>
    <n v="0"/>
    <n v="0"/>
    <n v="1.35"/>
    <n v="3.24"/>
    <n v="0"/>
    <n v="0"/>
    <n v="14.4"/>
    <n v="50.6"/>
    <n v="0"/>
    <n v="0"/>
    <n v="0"/>
    <n v="0"/>
    <n v="0"/>
    <n v="0"/>
    <n v="0"/>
    <n v="0"/>
    <n v="0"/>
    <n v="0"/>
    <n v="1144.04"/>
    <n v="1144.04"/>
    <n v="0"/>
    <n v="0"/>
    <n v="0"/>
    <n v="0"/>
    <n v="0"/>
  </r>
  <r>
    <n v="5"/>
    <d v="2013-02-10T00:00:00"/>
    <d v="2013-02-23T00:00:00"/>
    <x v="17"/>
    <s v="G1N"/>
    <s v="GD10000000"/>
    <s v="GD0"/>
    <n v="13"/>
    <n v="111"/>
    <s v="LR600"/>
    <s v="HSA13"/>
    <m/>
    <m/>
    <m/>
    <m/>
    <m/>
    <m/>
    <x v="180"/>
    <n v="64854"/>
    <s v="46883"/>
    <x v="62"/>
    <x v="1"/>
    <s v="Non-executive"/>
    <s v="D608"/>
    <x v="1"/>
    <n v="1942.7"/>
    <n v="0"/>
    <n v="0"/>
    <n v="0"/>
    <n v="0"/>
    <n v="0"/>
    <n v="0"/>
    <n v="0"/>
    <n v="0"/>
    <n v="0"/>
    <n v="0"/>
    <n v="0"/>
    <n v="0"/>
    <n v="0"/>
    <n v="0"/>
    <n v="0"/>
    <n v="0"/>
    <n v="0"/>
    <n v="0"/>
    <n v="195.92"/>
    <n v="0"/>
    <n v="0"/>
    <n v="0"/>
    <n v="0"/>
    <n v="0"/>
    <n v="116.4"/>
    <n v="0"/>
    <n v="0"/>
    <n v="0"/>
    <n v="0"/>
    <n v="0"/>
    <n v="2.71"/>
    <n v="6.48"/>
    <n v="0"/>
    <n v="0"/>
    <n v="27.23"/>
    <n v="97.14"/>
    <n v="0"/>
    <n v="9.5399999999999991"/>
    <n v="0"/>
    <n v="0"/>
    <n v="0"/>
    <n v="0"/>
    <n v="0"/>
    <n v="0"/>
    <n v="0"/>
    <n v="0"/>
    <n v="2398.12"/>
    <n v="2398.12"/>
    <n v="0"/>
    <n v="0"/>
    <n v="0"/>
    <n v="0"/>
    <n v="0"/>
  </r>
  <r>
    <n v="5"/>
    <d v="2013-02-10T00:00:00"/>
    <d v="2013-02-23T00:00:00"/>
    <x v="17"/>
    <s v="G1N"/>
    <s v="GD10000000"/>
    <s v="GD0"/>
    <n v="13"/>
    <n v="111"/>
    <s v="LR600"/>
    <s v="HSA13"/>
    <m/>
    <m/>
    <m/>
    <m/>
    <m/>
    <m/>
    <x v="181"/>
    <n v="65191"/>
    <s v="73526"/>
    <x v="101"/>
    <x v="1"/>
    <s v="Non-executive"/>
    <s v="D608"/>
    <x v="1"/>
    <n v="2776.88"/>
    <n v="0"/>
    <n v="0"/>
    <n v="0"/>
    <n v="0"/>
    <n v="0"/>
    <n v="0"/>
    <n v="0"/>
    <n v="0"/>
    <n v="0"/>
    <n v="0"/>
    <n v="0"/>
    <n v="0"/>
    <n v="0"/>
    <n v="0"/>
    <n v="0"/>
    <n v="0"/>
    <n v="0"/>
    <n v="1.46"/>
    <n v="551.05999999999995"/>
    <n v="0"/>
    <n v="0"/>
    <n v="0"/>
    <n v="0"/>
    <n v="0"/>
    <n v="160.78"/>
    <n v="0"/>
    <n v="0"/>
    <n v="0"/>
    <n v="0"/>
    <n v="0"/>
    <n v="3.27"/>
    <n v="11.93"/>
    <n v="0"/>
    <n v="0"/>
    <n v="37.6"/>
    <n v="138.84"/>
    <n v="0"/>
    <n v="27.21"/>
    <n v="0"/>
    <n v="0"/>
    <n v="0"/>
    <n v="0"/>
    <n v="0"/>
    <n v="0"/>
    <n v="0"/>
    <n v="0"/>
    <n v="3709.03"/>
    <n v="3709.03"/>
    <n v="0"/>
    <n v="0"/>
    <n v="0"/>
    <n v="0"/>
    <n v="0"/>
  </r>
  <r>
    <n v="5"/>
    <d v="2013-02-10T00:00:00"/>
    <d v="2013-02-23T00:00:00"/>
    <x v="17"/>
    <s v="G1N"/>
    <s v="GD10000000"/>
    <s v="GD0"/>
    <n v="13"/>
    <n v="111"/>
    <s v="LR600"/>
    <s v="HSA13"/>
    <m/>
    <m/>
    <m/>
    <m/>
    <m/>
    <m/>
    <x v="182"/>
    <n v="67643"/>
    <s v="73521"/>
    <x v="62"/>
    <x v="1"/>
    <s v="Non-executive"/>
    <s v="D608"/>
    <x v="1"/>
    <n v="2442.38"/>
    <n v="0"/>
    <n v="0"/>
    <n v="0"/>
    <n v="0"/>
    <n v="0"/>
    <n v="0"/>
    <n v="0"/>
    <n v="0"/>
    <n v="0"/>
    <n v="0"/>
    <n v="0"/>
    <n v="0"/>
    <n v="0"/>
    <n v="0"/>
    <n v="0"/>
    <n v="0"/>
    <n v="0"/>
    <n v="1.28"/>
    <n v="566.16999999999996"/>
    <n v="0"/>
    <n v="0"/>
    <n v="0"/>
    <n v="0"/>
    <n v="0"/>
    <n v="139.72999999999999"/>
    <n v="0"/>
    <n v="0"/>
    <n v="0"/>
    <n v="0"/>
    <n v="0"/>
    <n v="3.27"/>
    <n v="11.93"/>
    <n v="0"/>
    <n v="0"/>
    <n v="32.68"/>
    <n v="122.12"/>
    <n v="0"/>
    <n v="27.58"/>
    <n v="0"/>
    <n v="0"/>
    <n v="0"/>
    <n v="0"/>
    <n v="0"/>
    <n v="0"/>
    <n v="0"/>
    <n v="0"/>
    <n v="3347.14"/>
    <n v="3347.14"/>
    <n v="0"/>
    <n v="0"/>
    <n v="0"/>
    <n v="0"/>
    <n v="0"/>
  </r>
  <r>
    <n v="5"/>
    <d v="2013-02-10T00:00:00"/>
    <d v="2013-02-23T00:00:00"/>
    <x v="17"/>
    <s v="G1N"/>
    <s v="GD10000000"/>
    <s v="GD0"/>
    <n v="13"/>
    <n v="111"/>
    <s v="LR600"/>
    <s v="HSA13"/>
    <m/>
    <m/>
    <m/>
    <m/>
    <m/>
    <m/>
    <x v="183"/>
    <n v="68064"/>
    <s v="73507"/>
    <x v="102"/>
    <x v="1"/>
    <s v="Non-executive"/>
    <s v="D608"/>
    <x v="1"/>
    <n v="1767.04"/>
    <n v="0"/>
    <n v="0"/>
    <n v="0"/>
    <n v="0"/>
    <n v="0"/>
    <n v="0"/>
    <n v="0"/>
    <n v="0"/>
    <n v="0"/>
    <n v="0"/>
    <n v="0"/>
    <n v="0"/>
    <n v="0"/>
    <n v="0"/>
    <n v="0"/>
    <n v="0"/>
    <n v="0"/>
    <n v="0.94"/>
    <n v="190.69"/>
    <n v="0"/>
    <n v="0"/>
    <n v="0"/>
    <n v="0"/>
    <n v="0"/>
    <n v="99.63"/>
    <n v="0"/>
    <n v="0"/>
    <n v="0"/>
    <n v="0"/>
    <n v="0"/>
    <n v="2.71"/>
    <n v="6.19"/>
    <n v="0"/>
    <n v="0"/>
    <n v="23.3"/>
    <n v="0"/>
    <n v="0"/>
    <n v="9.42"/>
    <n v="0"/>
    <n v="0"/>
    <n v="0"/>
    <n v="0"/>
    <n v="0"/>
    <n v="0"/>
    <n v="0"/>
    <n v="0"/>
    <n v="2099.92"/>
    <n v="2099.9200000000005"/>
    <n v="0"/>
    <n v="0"/>
    <n v="0"/>
    <n v="0"/>
    <n v="0"/>
  </r>
  <r>
    <n v="5"/>
    <d v="2013-02-10T00:00:00"/>
    <d v="2013-02-23T00:00:00"/>
    <x v="17"/>
    <s v="G1N"/>
    <s v="GO16000000"/>
    <s v="GD0"/>
    <n v="13"/>
    <n v="111"/>
    <s v="LR600"/>
    <s v="HSA13"/>
    <m/>
    <m/>
    <m/>
    <m/>
    <m/>
    <m/>
    <x v="122"/>
    <n v="63122"/>
    <s v="50752"/>
    <x v="69"/>
    <x v="1"/>
    <s v="Non-executive"/>
    <s v="D608"/>
    <x v="1"/>
    <n v="971.35"/>
    <n v="0"/>
    <n v="0"/>
    <n v="0"/>
    <n v="0"/>
    <n v="0"/>
    <n v="0"/>
    <n v="0"/>
    <n v="0"/>
    <n v="0"/>
    <n v="0"/>
    <n v="0"/>
    <n v="0"/>
    <n v="0"/>
    <n v="0"/>
    <n v="0"/>
    <n v="0"/>
    <n v="0"/>
    <n v="0.52"/>
    <n v="283.08"/>
    <n v="0"/>
    <n v="0"/>
    <n v="0"/>
    <n v="0"/>
    <n v="0"/>
    <n v="52.14"/>
    <n v="0"/>
    <n v="0"/>
    <n v="0"/>
    <n v="0"/>
    <n v="0"/>
    <n v="1.65"/>
    <n v="5.69"/>
    <n v="0"/>
    <n v="0"/>
    <n v="12.2"/>
    <n v="48.56"/>
    <n v="0"/>
    <n v="13.78"/>
    <n v="0"/>
    <n v="0"/>
    <n v="0"/>
    <n v="0"/>
    <n v="0"/>
    <n v="0"/>
    <n v="0"/>
    <n v="0"/>
    <n v="1388.97"/>
    <n v="1388.9700000000003"/>
    <n v="0"/>
    <n v="0"/>
    <n v="0"/>
    <n v="0"/>
    <n v="0"/>
  </r>
  <r>
    <n v="5"/>
    <d v="2013-02-10T00:00:00"/>
    <d v="2013-02-23T00:00:00"/>
    <x v="17"/>
    <s v="G1N"/>
    <s v="GD10000000"/>
    <s v="GD0"/>
    <n v="13"/>
    <n v="706"/>
    <s v="IDTC3"/>
    <s v="ID608"/>
    <m/>
    <m/>
    <m/>
    <m/>
    <m/>
    <m/>
    <x v="184"/>
    <n v="67170"/>
    <s v="71609"/>
    <x v="68"/>
    <x v="1"/>
    <s v="Non-executive"/>
    <s v="D608"/>
    <x v="1"/>
    <n v="272.77999999999997"/>
    <n v="0"/>
    <n v="0"/>
    <n v="0"/>
    <n v="0"/>
    <n v="0"/>
    <n v="0"/>
    <n v="0"/>
    <n v="0"/>
    <n v="0"/>
    <n v="0"/>
    <n v="0"/>
    <n v="0"/>
    <n v="0"/>
    <n v="0"/>
    <n v="0"/>
    <n v="0"/>
    <n v="0"/>
    <n v="0.14000000000000001"/>
    <n v="26.08"/>
    <n v="0"/>
    <n v="0"/>
    <n v="0"/>
    <n v="0"/>
    <n v="0"/>
    <n v="16.38"/>
    <n v="0"/>
    <n v="0"/>
    <n v="0"/>
    <n v="0"/>
    <n v="0"/>
    <n v="0.4"/>
    <n v="0.98"/>
    <n v="0"/>
    <n v="0"/>
    <n v="3.82"/>
    <n v="13.64"/>
    <n v="0"/>
    <n v="1.28"/>
    <n v="0"/>
    <n v="0"/>
    <n v="0"/>
    <n v="0"/>
    <n v="0"/>
    <n v="0"/>
    <n v="0"/>
    <n v="0"/>
    <n v="335.5"/>
    <n v="335.49999999999989"/>
    <n v="0"/>
    <n v="0"/>
    <n v="0"/>
    <n v="0"/>
    <n v="0"/>
  </r>
  <r>
    <n v="5"/>
    <d v="2013-02-10T00:00:00"/>
    <d v="2013-02-23T00:00:00"/>
    <x v="17"/>
    <s v="G1N"/>
    <s v="GD10000000"/>
    <s v="GD0"/>
    <n v="13"/>
    <n v="8200"/>
    <s v="GD600"/>
    <n v="93812"/>
    <m/>
    <m/>
    <s v="21938A"/>
    <n v="12"/>
    <m/>
    <m/>
    <x v="208"/>
    <n v="65071"/>
    <s v="73583"/>
    <x v="62"/>
    <x v="1"/>
    <s v="Non-executive"/>
    <s v="D608"/>
    <x v="1"/>
    <n v="2067.61"/>
    <n v="0"/>
    <n v="0"/>
    <n v="0"/>
    <n v="0"/>
    <n v="0"/>
    <n v="0"/>
    <n v="0"/>
    <n v="0"/>
    <n v="0"/>
    <n v="0"/>
    <n v="0"/>
    <n v="0"/>
    <n v="0"/>
    <n v="0"/>
    <n v="0"/>
    <n v="0"/>
    <n v="0"/>
    <n v="1.0900000000000001"/>
    <n v="170.62"/>
    <n v="0"/>
    <n v="0"/>
    <n v="0"/>
    <n v="0"/>
    <n v="0"/>
    <n v="124.66"/>
    <n v="0"/>
    <n v="0"/>
    <n v="0"/>
    <n v="0"/>
    <n v="0"/>
    <n v="2.71"/>
    <n v="6.48"/>
    <n v="0"/>
    <n v="0"/>
    <n v="29.16"/>
    <n v="103.38"/>
    <n v="0"/>
    <n v="8.6300000000000008"/>
    <n v="0"/>
    <n v="0"/>
    <n v="0"/>
    <n v="0"/>
    <n v="0"/>
    <n v="0"/>
    <n v="0"/>
    <n v="0"/>
    <n v="2514.34"/>
    <n v="2514.34"/>
    <n v="0"/>
    <n v="0"/>
    <n v="0"/>
    <n v="0"/>
    <n v="0"/>
  </r>
  <r>
    <n v="5"/>
    <d v="2013-02-10T00:00:00"/>
    <d v="2013-02-23T00:00:00"/>
    <x v="17"/>
    <s v="G1N"/>
    <s v="GD10000000"/>
    <s v="GD0"/>
    <n v="13"/>
    <n v="8200"/>
    <s v="GD600"/>
    <n v="93812"/>
    <m/>
    <m/>
    <s v="21938A"/>
    <n v="12"/>
    <m/>
    <m/>
    <x v="184"/>
    <n v="67170"/>
    <s v="71609"/>
    <x v="68"/>
    <x v="1"/>
    <s v="Non-executive"/>
    <s v="D608"/>
    <x v="1"/>
    <n v="636.5"/>
    <n v="0"/>
    <n v="0"/>
    <n v="0"/>
    <n v="0"/>
    <n v="0"/>
    <n v="0"/>
    <n v="0"/>
    <n v="0"/>
    <n v="0"/>
    <n v="0"/>
    <n v="0"/>
    <n v="0"/>
    <n v="0"/>
    <n v="0"/>
    <n v="0"/>
    <n v="0"/>
    <n v="0"/>
    <n v="0.34"/>
    <n v="60.88"/>
    <n v="0"/>
    <n v="0"/>
    <n v="0"/>
    <n v="0"/>
    <n v="0"/>
    <n v="38.200000000000003"/>
    <n v="0"/>
    <n v="0"/>
    <n v="0"/>
    <n v="0"/>
    <n v="0"/>
    <n v="0.95"/>
    <n v="2.2599999999999998"/>
    <n v="0"/>
    <n v="0"/>
    <n v="8.94"/>
    <n v="31.82"/>
    <n v="0"/>
    <n v="2.98"/>
    <n v="0"/>
    <n v="0"/>
    <n v="0"/>
    <n v="0"/>
    <n v="0"/>
    <n v="0"/>
    <n v="0"/>
    <n v="0"/>
    <n v="782.87"/>
    <n v="782.87000000000023"/>
    <n v="0"/>
    <n v="0"/>
    <n v="0"/>
    <n v="0"/>
    <n v="0"/>
  </r>
  <r>
    <n v="5"/>
    <d v="2013-02-10T00:00:00"/>
    <d v="2013-02-23T00:00:00"/>
    <x v="17"/>
    <s v="G1N"/>
    <s v="GD10000000"/>
    <s v="GD0"/>
    <n v="13"/>
    <n v="8200"/>
    <s v="GD600"/>
    <n v="93812"/>
    <m/>
    <m/>
    <s v="21938A"/>
    <n v="12"/>
    <m/>
    <m/>
    <x v="209"/>
    <n v="67406"/>
    <s v="47860"/>
    <x v="113"/>
    <x v="1"/>
    <s v="Non-executive"/>
    <s v="D608"/>
    <x v="1"/>
    <n v="2255"/>
    <n v="0"/>
    <n v="0"/>
    <n v="0"/>
    <n v="0"/>
    <n v="0"/>
    <n v="0"/>
    <n v="0"/>
    <n v="0"/>
    <n v="0"/>
    <n v="0"/>
    <n v="0"/>
    <n v="0"/>
    <n v="0"/>
    <n v="0"/>
    <n v="0"/>
    <n v="0"/>
    <n v="0"/>
    <n v="1.19"/>
    <n v="385.12"/>
    <n v="0"/>
    <n v="0"/>
    <n v="0"/>
    <n v="0"/>
    <n v="0"/>
    <n v="119.33"/>
    <n v="0"/>
    <n v="0"/>
    <n v="0"/>
    <n v="0"/>
    <n v="0"/>
    <n v="2.99"/>
    <n v="8.7799999999999994"/>
    <n v="0"/>
    <n v="0"/>
    <n v="27.91"/>
    <n v="112.75"/>
    <n v="0"/>
    <n v="9.5399999999999991"/>
    <n v="0"/>
    <n v="0"/>
    <n v="0"/>
    <n v="0"/>
    <n v="0"/>
    <n v="0"/>
    <n v="0"/>
    <n v="0"/>
    <n v="2922.61"/>
    <n v="2922.6099999999997"/>
    <n v="0"/>
    <n v="0"/>
    <n v="0"/>
    <n v="0"/>
    <n v="0"/>
  </r>
  <r>
    <n v="5"/>
    <d v="2013-02-10T00:00:00"/>
    <d v="2013-02-23T00:00:00"/>
    <x v="17"/>
    <s v="G1N"/>
    <s v="GD10000000"/>
    <s v="GD0"/>
    <n v="13"/>
    <n v="8200"/>
    <s v="GD600"/>
    <s v="CAA12"/>
    <m/>
    <m/>
    <s v="21CAA1"/>
    <n v="12"/>
    <m/>
    <m/>
    <x v="24"/>
    <n v="68073"/>
    <s v="44538"/>
    <x v="106"/>
    <x v="1"/>
    <s v="Non-executive"/>
    <s v="D608"/>
    <x v="1"/>
    <n v="851.4"/>
    <n v="0"/>
    <n v="0"/>
    <n v="0"/>
    <n v="0"/>
    <n v="0"/>
    <n v="0"/>
    <n v="0"/>
    <n v="0"/>
    <n v="0"/>
    <n v="0"/>
    <n v="0"/>
    <n v="0"/>
    <n v="0"/>
    <n v="0"/>
    <n v="0"/>
    <n v="0"/>
    <n v="0"/>
    <n v="0.44"/>
    <n v="48.98"/>
    <n v="0"/>
    <n v="0"/>
    <n v="0"/>
    <n v="0"/>
    <n v="0"/>
    <n v="51.78"/>
    <n v="0"/>
    <n v="0"/>
    <n v="0"/>
    <n v="0"/>
    <n v="0"/>
    <n v="0.68"/>
    <n v="1.62"/>
    <n v="0"/>
    <n v="0"/>
    <n v="12.12"/>
    <n v="0"/>
    <n v="0"/>
    <n v="2.38"/>
    <n v="0"/>
    <n v="0"/>
    <n v="0"/>
    <n v="0"/>
    <n v="0"/>
    <n v="0"/>
    <n v="0"/>
    <n v="0"/>
    <n v="969.4"/>
    <n v="969.4"/>
    <n v="0"/>
    <n v="0"/>
    <n v="0"/>
    <n v="0"/>
    <n v="0"/>
  </r>
  <r>
    <n v="5"/>
    <d v="2013-02-10T00:00:00"/>
    <d v="2013-02-23T00:00:00"/>
    <x v="17"/>
    <s v="G1N"/>
    <s v="GD10000000"/>
    <s v="GD0"/>
    <n v="13"/>
    <n v="8200"/>
    <s v="GD600"/>
    <s v="CAA13"/>
    <m/>
    <m/>
    <s v="31CAA1"/>
    <n v="13"/>
    <m/>
    <m/>
    <x v="114"/>
    <n v="37710"/>
    <s v="73535"/>
    <x v="64"/>
    <x v="1"/>
    <s v="Non-executive"/>
    <s v="D608"/>
    <x v="1"/>
    <n v="787.2"/>
    <n v="0"/>
    <n v="0"/>
    <n v="0"/>
    <n v="0"/>
    <n v="0"/>
    <n v="0"/>
    <n v="0"/>
    <n v="0"/>
    <n v="0"/>
    <n v="0"/>
    <n v="0"/>
    <n v="0"/>
    <n v="0"/>
    <n v="0"/>
    <n v="0"/>
    <n v="0"/>
    <n v="0"/>
    <n v="0.41"/>
    <n v="0"/>
    <n v="0"/>
    <n v="0"/>
    <n v="0"/>
    <n v="0"/>
    <n v="0"/>
    <n v="48.8"/>
    <n v="0"/>
    <n v="0"/>
    <n v="0"/>
    <n v="0"/>
    <n v="0"/>
    <n v="0.54"/>
    <n v="1.3"/>
    <n v="0"/>
    <n v="0"/>
    <n v="11.42"/>
    <n v="39.36"/>
    <n v="0"/>
    <n v="0"/>
    <n v="0"/>
    <n v="0"/>
    <n v="0"/>
    <n v="0"/>
    <n v="0"/>
    <n v="0"/>
    <n v="0"/>
    <n v="0"/>
    <n v="889.03"/>
    <n v="889.02999999999986"/>
    <n v="0"/>
    <n v="0"/>
    <n v="0"/>
    <n v="0"/>
    <n v="0"/>
  </r>
  <r>
    <n v="5"/>
    <d v="2013-02-10T00:00:00"/>
    <d v="2013-02-23T00:00:00"/>
    <x v="17"/>
    <s v="G1N"/>
    <s v="GD10000000"/>
    <s v="GD0"/>
    <n v="13"/>
    <n v="8200"/>
    <s v="GD600"/>
    <s v="CAA13"/>
    <m/>
    <m/>
    <s v="31CAA1"/>
    <n v="13"/>
    <m/>
    <m/>
    <x v="116"/>
    <n v="40512"/>
    <s v="73508"/>
    <x v="58"/>
    <x v="1"/>
    <s v="Non-executive"/>
    <s v="D608"/>
    <x v="1"/>
    <n v="480.77"/>
    <n v="0"/>
    <n v="0"/>
    <n v="0"/>
    <n v="0"/>
    <n v="0"/>
    <n v="0"/>
    <n v="0"/>
    <n v="0"/>
    <n v="0"/>
    <n v="0"/>
    <n v="0"/>
    <n v="0"/>
    <n v="0"/>
    <n v="0"/>
    <n v="0"/>
    <n v="0"/>
    <n v="0"/>
    <n v="0.26"/>
    <n v="34.119999999999997"/>
    <n v="0"/>
    <n v="0"/>
    <n v="0"/>
    <n v="0"/>
    <n v="0"/>
    <n v="29.1"/>
    <n v="0"/>
    <n v="0"/>
    <n v="0"/>
    <n v="0"/>
    <n v="0"/>
    <n v="0.54"/>
    <n v="1.3"/>
    <n v="0"/>
    <n v="0"/>
    <n v="6.8"/>
    <n v="24.04"/>
    <n v="0"/>
    <n v="1.72"/>
    <n v="0"/>
    <n v="0"/>
    <n v="0"/>
    <n v="0"/>
    <n v="0"/>
    <n v="0"/>
    <n v="0"/>
    <n v="0"/>
    <n v="578.65"/>
    <n v="578.64999999999986"/>
    <n v="0"/>
    <n v="0"/>
    <n v="0"/>
    <n v="0"/>
    <n v="0"/>
  </r>
  <r>
    <n v="5"/>
    <d v="2013-02-10T00:00:00"/>
    <d v="2013-02-23T00:00:00"/>
    <x v="17"/>
    <s v="G1N"/>
    <s v="GD10000000"/>
    <s v="GD0"/>
    <n v="13"/>
    <n v="8200"/>
    <s v="GD600"/>
    <s v="CAA13"/>
    <m/>
    <m/>
    <s v="31CAA1"/>
    <n v="13"/>
    <m/>
    <m/>
    <x v="119"/>
    <n v="57062"/>
    <s v="47421"/>
    <x v="162"/>
    <x v="1"/>
    <s v="Non-executive"/>
    <s v="D608"/>
    <x v="1"/>
    <n v="480.76"/>
    <n v="0"/>
    <n v="0"/>
    <n v="0"/>
    <n v="0"/>
    <n v="0"/>
    <n v="0"/>
    <n v="0"/>
    <n v="0"/>
    <n v="0"/>
    <n v="0"/>
    <n v="0"/>
    <n v="0"/>
    <n v="0"/>
    <n v="0"/>
    <n v="0"/>
    <n v="0"/>
    <n v="0"/>
    <n v="0.26"/>
    <n v="0"/>
    <n v="0"/>
    <n v="0"/>
    <n v="0"/>
    <n v="0"/>
    <n v="0"/>
    <n v="29.8"/>
    <n v="0"/>
    <n v="0"/>
    <n v="0"/>
    <n v="0"/>
    <n v="0"/>
    <n v="0.54"/>
    <n v="1.3"/>
    <n v="0"/>
    <n v="0"/>
    <n v="6.98"/>
    <n v="24.04"/>
    <n v="0"/>
    <n v="0"/>
    <n v="0"/>
    <n v="0"/>
    <n v="0"/>
    <n v="0"/>
    <n v="0"/>
    <n v="0"/>
    <n v="0"/>
    <n v="0"/>
    <n v="543.67999999999995"/>
    <n v="543.67999999999995"/>
    <n v="0"/>
    <n v="0"/>
    <n v="0"/>
    <n v="0"/>
    <n v="0"/>
  </r>
  <r>
    <n v="5"/>
    <d v="2013-02-10T00:00:00"/>
    <d v="2013-02-23T00:00:00"/>
    <x v="17"/>
    <s v="G1N"/>
    <s v="GD10000000"/>
    <s v="GD0"/>
    <n v="13"/>
    <n v="8200"/>
    <s v="GD600"/>
    <s v="CAA13"/>
    <m/>
    <m/>
    <s v="31CAA1"/>
    <n v="13"/>
    <m/>
    <m/>
    <x v="120"/>
    <n v="61802"/>
    <s v="912"/>
    <x v="58"/>
    <x v="1"/>
    <s v="Non-executive"/>
    <s v="D608"/>
    <x v="1"/>
    <n v="495.69"/>
    <n v="0"/>
    <n v="0"/>
    <n v="0"/>
    <n v="0"/>
    <n v="0"/>
    <n v="0"/>
    <n v="0"/>
    <n v="0"/>
    <n v="0"/>
    <n v="0"/>
    <n v="0"/>
    <n v="0"/>
    <n v="0"/>
    <n v="0"/>
    <n v="0"/>
    <n v="0"/>
    <n v="0"/>
    <n v="0.26"/>
    <n v="34.119999999999997"/>
    <n v="0"/>
    <n v="0"/>
    <n v="0"/>
    <n v="0"/>
    <n v="0"/>
    <n v="28.76"/>
    <n v="0"/>
    <n v="0"/>
    <n v="0"/>
    <n v="0"/>
    <n v="0"/>
    <n v="0.54"/>
    <n v="1.3"/>
    <n v="0"/>
    <n v="0"/>
    <n v="6.72"/>
    <n v="24.78"/>
    <n v="0"/>
    <n v="1.72"/>
    <n v="0"/>
    <n v="0"/>
    <n v="0"/>
    <n v="0"/>
    <n v="0"/>
    <n v="0"/>
    <n v="0"/>
    <n v="0"/>
    <n v="593.89"/>
    <n v="593.88999999999987"/>
    <n v="0"/>
    <n v="0"/>
    <n v="0"/>
    <n v="0"/>
    <n v="0"/>
  </r>
  <r>
    <n v="5"/>
    <d v="2013-02-10T00:00:00"/>
    <d v="2013-02-23T00:00:00"/>
    <x v="17"/>
    <s v="G1N"/>
    <s v="GD10000000"/>
    <s v="GD0"/>
    <n v="13"/>
    <n v="8200"/>
    <s v="GD600"/>
    <s v="DCV11"/>
    <m/>
    <m/>
    <s v="13DCV1"/>
    <n v="11"/>
    <m/>
    <m/>
    <x v="111"/>
    <n v="4351"/>
    <s v="44122"/>
    <x v="62"/>
    <x v="1"/>
    <s v="Non-executive"/>
    <s v="D608"/>
    <x v="1"/>
    <n v="160.66999999999999"/>
    <n v="0"/>
    <n v="0"/>
    <n v="0"/>
    <n v="0"/>
    <n v="0"/>
    <n v="0"/>
    <n v="0"/>
    <n v="0"/>
    <n v="0"/>
    <n v="0"/>
    <n v="0"/>
    <n v="0"/>
    <n v="0"/>
    <n v="0"/>
    <n v="0"/>
    <n v="0"/>
    <n v="0"/>
    <n v="0.08"/>
    <n v="8.5399999999999991"/>
    <n v="0"/>
    <n v="0"/>
    <n v="0"/>
    <n v="0"/>
    <n v="0"/>
    <n v="9.66"/>
    <n v="0"/>
    <n v="0"/>
    <n v="0"/>
    <n v="0"/>
    <n v="0"/>
    <n v="0.14000000000000001"/>
    <n v="0.3"/>
    <n v="0"/>
    <n v="0"/>
    <n v="2.2599999999999998"/>
    <n v="8.0399999999999991"/>
    <n v="0"/>
    <n v="0.44"/>
    <n v="0"/>
    <n v="0"/>
    <n v="0"/>
    <n v="0"/>
    <n v="0"/>
    <n v="0"/>
    <n v="0"/>
    <n v="0"/>
    <n v="190.13"/>
    <n v="190.12999999999997"/>
    <n v="0"/>
    <n v="0"/>
    <n v="0"/>
    <n v="0"/>
    <n v="0"/>
  </r>
  <r>
    <n v="5"/>
    <d v="2013-02-10T00:00:00"/>
    <d v="2013-02-23T00:00:00"/>
    <x v="17"/>
    <s v="G1N"/>
    <s v="GD10000000"/>
    <s v="GD0"/>
    <n v="13"/>
    <n v="8200"/>
    <s v="GD600"/>
    <s v="DCV11"/>
    <m/>
    <m/>
    <s v="13DCV1"/>
    <n v="11"/>
    <m/>
    <m/>
    <x v="115"/>
    <n v="40509"/>
    <s v="73522"/>
    <x v="65"/>
    <x v="1"/>
    <s v="Non-executive"/>
    <s v="D608"/>
    <x v="1"/>
    <n v="305.47000000000003"/>
    <n v="0"/>
    <n v="0"/>
    <n v="0"/>
    <n v="0"/>
    <n v="0"/>
    <n v="0"/>
    <n v="0"/>
    <n v="0"/>
    <n v="0"/>
    <n v="0"/>
    <n v="0"/>
    <n v="0"/>
    <n v="0"/>
    <n v="0"/>
    <n v="0"/>
    <n v="0"/>
    <n v="0"/>
    <n v="0.16"/>
    <n v="56.62"/>
    <n v="0"/>
    <n v="0"/>
    <n v="0"/>
    <n v="0"/>
    <n v="0"/>
    <n v="17.77"/>
    <n v="0"/>
    <n v="0"/>
    <n v="0"/>
    <n v="0"/>
    <n v="0"/>
    <n v="0.32"/>
    <n v="1.2"/>
    <n v="0"/>
    <n v="0"/>
    <n v="4.16"/>
    <n v="15.28"/>
    <n v="0"/>
    <n v="2.76"/>
    <n v="0"/>
    <n v="0"/>
    <n v="0"/>
    <n v="0"/>
    <n v="0"/>
    <n v="0"/>
    <n v="0"/>
    <n v="0"/>
    <n v="403.74"/>
    <n v="403.74"/>
    <n v="0"/>
    <n v="0"/>
    <n v="0"/>
    <n v="0"/>
    <n v="0"/>
  </r>
  <r>
    <n v="5"/>
    <d v="2013-02-10T00:00:00"/>
    <d v="2013-02-23T00:00:00"/>
    <x v="17"/>
    <s v="G1N"/>
    <s v="GD10000000"/>
    <s v="GD0"/>
    <n v="13"/>
    <n v="8200"/>
    <s v="GD600"/>
    <s v="FDS13"/>
    <m/>
    <m/>
    <s v="FDSAL1"/>
    <n v="13"/>
    <m/>
    <m/>
    <x v="178"/>
    <n v="45358"/>
    <s v="73506"/>
    <x v="58"/>
    <x v="1"/>
    <s v="Non-executive"/>
    <s v="D608"/>
    <x v="1"/>
    <n v="506.18"/>
    <n v="0"/>
    <n v="0"/>
    <n v="0"/>
    <n v="0"/>
    <n v="0"/>
    <n v="0"/>
    <n v="0"/>
    <n v="0"/>
    <n v="0"/>
    <n v="0"/>
    <n v="0"/>
    <n v="0"/>
    <n v="0"/>
    <n v="0"/>
    <n v="0"/>
    <n v="0"/>
    <n v="0"/>
    <n v="0.28000000000000003"/>
    <n v="0"/>
    <n v="0"/>
    <n v="0"/>
    <n v="0"/>
    <n v="0"/>
    <n v="0"/>
    <n v="30.79"/>
    <n v="0"/>
    <n v="0"/>
    <n v="0"/>
    <n v="0"/>
    <n v="0"/>
    <n v="0.68"/>
    <n v="1.62"/>
    <n v="0"/>
    <n v="0"/>
    <n v="7.2"/>
    <n v="25.32"/>
    <n v="0"/>
    <n v="0"/>
    <n v="0"/>
    <n v="0"/>
    <n v="0"/>
    <n v="0"/>
    <n v="0"/>
    <n v="0"/>
    <n v="0"/>
    <n v="0"/>
    <n v="572.07000000000005"/>
    <n v="572.07000000000005"/>
    <n v="0"/>
    <n v="0"/>
    <n v="0"/>
    <n v="0"/>
    <n v="0"/>
  </r>
  <r>
    <n v="5"/>
    <d v="2013-02-10T00:00:00"/>
    <d v="2013-02-23T00:00:00"/>
    <x v="17"/>
    <s v="G1N"/>
    <s v="GD10000000"/>
    <s v="GD0"/>
    <n v="13"/>
    <n v="8200"/>
    <s v="GD600"/>
    <s v="FFV13"/>
    <m/>
    <m/>
    <s v="31FFV1"/>
    <n v="13"/>
    <m/>
    <m/>
    <x v="110"/>
    <n v="3679"/>
    <s v="46053"/>
    <x v="58"/>
    <x v="1"/>
    <s v="Non-executive"/>
    <s v="D608"/>
    <x v="1"/>
    <n v="810.69"/>
    <n v="0"/>
    <n v="0"/>
    <n v="0"/>
    <n v="0"/>
    <n v="0"/>
    <n v="0"/>
    <n v="0"/>
    <n v="0"/>
    <n v="0"/>
    <n v="0"/>
    <n v="0"/>
    <n v="0"/>
    <n v="0"/>
    <n v="0"/>
    <n v="0"/>
    <n v="0"/>
    <n v="0"/>
    <n v="0.42"/>
    <n v="165.32"/>
    <n v="0"/>
    <n v="0"/>
    <n v="0"/>
    <n v="0"/>
    <n v="0"/>
    <n v="45.3"/>
    <n v="0"/>
    <n v="0"/>
    <n v="0"/>
    <n v="0"/>
    <n v="0"/>
    <n v="0.98"/>
    <n v="3.58"/>
    <n v="0"/>
    <n v="0"/>
    <n v="10.6"/>
    <n v="40.54"/>
    <n v="0"/>
    <n v="8.16"/>
    <n v="0"/>
    <n v="0"/>
    <n v="0"/>
    <n v="0"/>
    <n v="0"/>
    <n v="0"/>
    <n v="0"/>
    <n v="0"/>
    <n v="1085.5899999999999"/>
    <n v="1085.5899999999999"/>
    <n v="0"/>
    <n v="0"/>
    <n v="0"/>
    <n v="0"/>
    <n v="0"/>
  </r>
  <r>
    <n v="5"/>
    <d v="2013-02-10T00:00:00"/>
    <d v="2013-02-23T00:00:00"/>
    <x v="17"/>
    <s v="G1N"/>
    <s v="GD10000000"/>
    <s v="GD0"/>
    <n v="13"/>
    <n v="8200"/>
    <s v="GD600"/>
    <s v="FFV13"/>
    <m/>
    <m/>
    <s v="31FFV1"/>
    <n v="13"/>
    <m/>
    <m/>
    <x v="112"/>
    <n v="20751"/>
    <s v="19399"/>
    <x v="63"/>
    <x v="1"/>
    <s v="Non-executive"/>
    <s v="D608"/>
    <x v="1"/>
    <n v="833.08"/>
    <n v="0"/>
    <n v="0"/>
    <n v="0"/>
    <n v="0"/>
    <n v="0"/>
    <n v="0"/>
    <n v="0"/>
    <n v="0"/>
    <n v="0"/>
    <n v="0"/>
    <n v="0"/>
    <n v="0"/>
    <n v="0"/>
    <n v="0"/>
    <n v="0"/>
    <n v="0"/>
    <n v="0"/>
    <n v="1.68"/>
    <n v="126.38"/>
    <n v="0"/>
    <n v="0"/>
    <n v="0"/>
    <n v="0"/>
    <n v="0"/>
    <n v="0"/>
    <n v="0"/>
    <n v="0"/>
    <n v="0"/>
    <n v="58.32"/>
    <n v="0"/>
    <n v="0.9"/>
    <n v="2.76"/>
    <n v="0"/>
    <n v="0"/>
    <n v="0"/>
    <n v="0"/>
    <n v="0"/>
    <n v="0"/>
    <n v="0"/>
    <n v="0"/>
    <n v="0"/>
    <n v="0"/>
    <n v="0"/>
    <n v="0"/>
    <n v="0"/>
    <n v="0"/>
    <n v="1023.12"/>
    <n v="1023.12"/>
    <n v="0"/>
    <n v="0"/>
    <n v="0"/>
    <n v="0"/>
    <n v="0"/>
  </r>
  <r>
    <n v="5"/>
    <d v="2013-02-10T00:00:00"/>
    <d v="2013-02-23T00:00:00"/>
    <x v="17"/>
    <s v="G1N"/>
    <s v="GO16000000"/>
    <s v="GD0"/>
    <n v="13"/>
    <n v="8200"/>
    <s v="GD600"/>
    <s v="FFV13"/>
    <m/>
    <m/>
    <s v="31FFV1"/>
    <n v="13"/>
    <m/>
    <m/>
    <x v="122"/>
    <n v="63122"/>
    <s v="50752"/>
    <x v="69"/>
    <x v="1"/>
    <s v="Non-executive"/>
    <s v="D608"/>
    <x v="1"/>
    <n v="582.80999999999995"/>
    <n v="0"/>
    <n v="0"/>
    <n v="0"/>
    <n v="0"/>
    <n v="0"/>
    <n v="0"/>
    <n v="0"/>
    <n v="0"/>
    <n v="0"/>
    <n v="0"/>
    <n v="0"/>
    <n v="0"/>
    <n v="0"/>
    <n v="0"/>
    <n v="0"/>
    <n v="0"/>
    <n v="0"/>
    <n v="0.31"/>
    <n v="169.85"/>
    <n v="0"/>
    <n v="0"/>
    <n v="0"/>
    <n v="0"/>
    <n v="0"/>
    <n v="31.3"/>
    <n v="0"/>
    <n v="0"/>
    <n v="0"/>
    <n v="0"/>
    <n v="0"/>
    <n v="0.98"/>
    <n v="3.42"/>
    <n v="0"/>
    <n v="0"/>
    <n v="7.32"/>
    <n v="29.14"/>
    <n v="0"/>
    <n v="8.2799999999999994"/>
    <n v="0"/>
    <n v="0"/>
    <n v="0"/>
    <n v="0"/>
    <n v="0"/>
    <n v="0"/>
    <n v="0"/>
    <n v="0"/>
    <n v="833.41"/>
    <n v="833.40999999999985"/>
    <n v="0"/>
    <n v="0"/>
    <n v="0"/>
    <n v="0"/>
    <n v="0"/>
  </r>
  <r>
    <n v="5"/>
    <d v="2013-02-10T00:00:00"/>
    <d v="2013-02-23T00:00:00"/>
    <x v="17"/>
    <s v="G1N"/>
    <s v="GD10000000"/>
    <s v="GD0"/>
    <n v="13"/>
    <n v="8200"/>
    <s v="GD600"/>
    <s v="HFK12"/>
    <m/>
    <m/>
    <s v="22HHFK"/>
    <n v="12"/>
    <m/>
    <m/>
    <x v="374"/>
    <n v="70671"/>
    <s v="76785"/>
    <x v="163"/>
    <x v="1"/>
    <s v="Non-executive"/>
    <s v="D608"/>
    <x v="1"/>
    <n v="2627.67"/>
    <n v="0"/>
    <n v="0"/>
    <n v="0"/>
    <n v="0"/>
    <n v="0"/>
    <n v="0"/>
    <n v="0"/>
    <n v="0"/>
    <n v="0"/>
    <n v="0"/>
    <n v="0"/>
    <n v="0"/>
    <n v="0"/>
    <n v="0"/>
    <n v="0"/>
    <n v="0"/>
    <n v="0"/>
    <n v="1.38"/>
    <n v="195.92"/>
    <n v="0"/>
    <n v="0"/>
    <n v="0"/>
    <n v="0"/>
    <n v="0"/>
    <n v="156.46"/>
    <n v="0"/>
    <n v="0"/>
    <n v="0"/>
    <n v="0"/>
    <n v="0"/>
    <n v="2.71"/>
    <n v="6.19"/>
    <n v="0"/>
    <n v="0"/>
    <n v="36.590000000000003"/>
    <n v="0"/>
    <n v="0"/>
    <n v="9.5399999999999991"/>
    <n v="0"/>
    <n v="0"/>
    <n v="0"/>
    <n v="0"/>
    <n v="0"/>
    <n v="0"/>
    <n v="0"/>
    <n v="0"/>
    <n v="3036.46"/>
    <n v="3036.4600000000005"/>
    <n v="0"/>
    <n v="0"/>
    <n v="0"/>
    <n v="0"/>
    <n v="0"/>
  </r>
  <r>
    <n v="5"/>
    <d v="2013-02-10T00:00:00"/>
    <d v="2013-02-23T00:00:00"/>
    <x v="17"/>
    <s v="G1N"/>
    <s v="GD10000000"/>
    <s v="GD0"/>
    <n v="13"/>
    <n v="8200"/>
    <s v="GD600"/>
    <s v="PRE11"/>
    <m/>
    <m/>
    <s v="03PREP"/>
    <n v="11"/>
    <m/>
    <m/>
    <x v="176"/>
    <n v="56327"/>
    <s v="75538"/>
    <x v="98"/>
    <x v="1"/>
    <s v="Non-executive"/>
    <s v="D608"/>
    <x v="1"/>
    <n v="296.14"/>
    <n v="0"/>
    <n v="0"/>
    <n v="0"/>
    <n v="0"/>
    <n v="0"/>
    <n v="0"/>
    <n v="0"/>
    <n v="0"/>
    <n v="0"/>
    <n v="0"/>
    <n v="0"/>
    <n v="0"/>
    <n v="0"/>
    <n v="0"/>
    <n v="0"/>
    <n v="0"/>
    <n v="0"/>
    <n v="0.16"/>
    <n v="17.059999999999999"/>
    <n v="0"/>
    <n v="0"/>
    <n v="0"/>
    <n v="0"/>
    <n v="0"/>
    <n v="17.760000000000002"/>
    <n v="0"/>
    <n v="0"/>
    <n v="0"/>
    <n v="0"/>
    <n v="0"/>
    <n v="0.28000000000000003"/>
    <n v="0.62"/>
    <n v="0"/>
    <n v="0"/>
    <n v="4.16"/>
    <n v="14.8"/>
    <n v="0"/>
    <n v="0.86"/>
    <n v="0"/>
    <n v="0"/>
    <n v="0"/>
    <n v="0"/>
    <n v="0"/>
    <n v="0"/>
    <n v="0"/>
    <n v="0"/>
    <n v="351.84"/>
    <n v="351.84000000000003"/>
    <n v="0"/>
    <n v="0"/>
    <n v="0"/>
    <n v="0"/>
    <n v="0"/>
  </r>
  <r>
    <n v="5"/>
    <d v="2013-02-10T00:00:00"/>
    <d v="2013-02-23T00:00:00"/>
    <x v="17"/>
    <s v="G1N"/>
    <s v="GD10000000"/>
    <s v="GD0"/>
    <n v="13"/>
    <n v="8200"/>
    <s v="GD600"/>
    <s v="PRE11"/>
    <m/>
    <m/>
    <s v="03PREP"/>
    <n v="11"/>
    <m/>
    <m/>
    <x v="184"/>
    <n v="67170"/>
    <s v="71609"/>
    <x v="68"/>
    <x v="1"/>
    <s v="Non-executive"/>
    <s v="D608"/>
    <x v="1"/>
    <n v="909.3"/>
    <n v="0"/>
    <n v="0"/>
    <n v="0"/>
    <n v="0"/>
    <n v="0"/>
    <n v="0"/>
    <n v="0"/>
    <n v="0"/>
    <n v="0"/>
    <n v="0"/>
    <n v="0"/>
    <n v="0"/>
    <n v="0"/>
    <n v="0"/>
    <n v="0"/>
    <n v="0"/>
    <n v="0"/>
    <n v="0.49"/>
    <n v="86.98"/>
    <n v="0"/>
    <n v="0"/>
    <n v="0"/>
    <n v="0"/>
    <n v="0"/>
    <n v="54.58"/>
    <n v="0"/>
    <n v="0"/>
    <n v="0"/>
    <n v="0"/>
    <n v="0"/>
    <n v="1.36"/>
    <n v="3.24"/>
    <n v="0"/>
    <n v="0"/>
    <n v="12.77"/>
    <n v="45.47"/>
    <n v="0"/>
    <n v="4.2699999999999996"/>
    <n v="0"/>
    <n v="0"/>
    <n v="0"/>
    <n v="0"/>
    <n v="0"/>
    <n v="0"/>
    <n v="0"/>
    <n v="0"/>
    <n v="1118.46"/>
    <n v="1118.4599999999998"/>
    <n v="0"/>
    <n v="0"/>
    <n v="0"/>
    <n v="0"/>
    <n v="0"/>
  </r>
  <r>
    <n v="5"/>
    <d v="2013-02-10T00:00:00"/>
    <d v="2013-02-23T00:00:00"/>
    <x v="17"/>
    <s v="G1N"/>
    <s v="GD10000000"/>
    <s v="GD0"/>
    <n v="13"/>
    <n v="8200"/>
    <s v="GD600"/>
    <s v="PRE11"/>
    <m/>
    <m/>
    <s v="03PREP"/>
    <n v="11"/>
    <m/>
    <m/>
    <x v="375"/>
    <n v="71180"/>
    <s v="73481"/>
    <x v="165"/>
    <x v="1"/>
    <s v="Non-executive"/>
    <s v="D608"/>
    <x v="1"/>
    <n v="2403.8000000000002"/>
    <n v="0"/>
    <n v="0"/>
    <n v="0"/>
    <n v="0"/>
    <n v="0"/>
    <n v="0"/>
    <n v="0"/>
    <n v="0"/>
    <n v="0"/>
    <n v="0"/>
    <n v="0"/>
    <n v="0"/>
    <n v="0"/>
    <n v="0"/>
    <n v="0"/>
    <n v="0"/>
    <n v="0"/>
    <n v="1.26"/>
    <n v="195.92"/>
    <n v="0"/>
    <n v="0"/>
    <n v="0"/>
    <n v="0"/>
    <n v="0"/>
    <n v="139.1"/>
    <n v="0"/>
    <n v="0"/>
    <n v="0"/>
    <n v="0"/>
    <n v="0"/>
    <n v="2.71"/>
    <n v="6.19"/>
    <n v="0"/>
    <n v="0"/>
    <n v="32.520000000000003"/>
    <n v="0"/>
    <n v="0"/>
    <n v="0"/>
    <n v="0"/>
    <n v="0"/>
    <n v="0"/>
    <n v="0"/>
    <n v="0"/>
    <n v="0"/>
    <n v="0"/>
    <n v="0"/>
    <n v="2781.5"/>
    <n v="2781.5000000000005"/>
    <n v="0"/>
    <n v="0"/>
    <n v="0"/>
    <n v="0"/>
    <n v="0"/>
  </r>
  <r>
    <n v="5"/>
    <d v="2013-02-10T00:00:00"/>
    <d v="2013-02-23T00:00:00"/>
    <x v="17"/>
    <s v="G1N"/>
    <s v="GD10000000"/>
    <s v="GD0"/>
    <n v="13"/>
    <n v="8200"/>
    <s v="GD600"/>
    <s v="PRE13"/>
    <m/>
    <m/>
    <s v="03PREP"/>
    <n v="13"/>
    <m/>
    <m/>
    <x v="371"/>
    <n v="70409"/>
    <s v="75539"/>
    <x v="62"/>
    <x v="1"/>
    <s v="Non-executive"/>
    <s v="D608"/>
    <x v="1"/>
    <n v="213"/>
    <n v="0"/>
    <n v="0"/>
    <n v="0"/>
    <n v="0"/>
    <n v="0"/>
    <n v="0"/>
    <n v="0"/>
    <n v="0"/>
    <n v="0"/>
    <n v="0"/>
    <n v="0"/>
    <n v="0"/>
    <n v="0"/>
    <n v="0"/>
    <n v="0"/>
    <n v="0"/>
    <n v="0"/>
    <n v="0"/>
    <n v="17.059999999999999"/>
    <n v="0"/>
    <n v="0"/>
    <n v="0"/>
    <n v="0"/>
    <n v="0"/>
    <n v="12.86"/>
    <n v="0"/>
    <n v="0"/>
    <n v="0"/>
    <n v="0"/>
    <n v="0"/>
    <n v="0.27"/>
    <n v="0.64"/>
    <n v="0"/>
    <n v="0"/>
    <n v="3"/>
    <n v="0"/>
    <n v="0"/>
    <n v="0.86"/>
    <n v="0"/>
    <n v="0"/>
    <n v="0"/>
    <n v="0"/>
    <n v="0"/>
    <n v="0"/>
    <n v="0"/>
    <n v="0"/>
    <n v="247.69"/>
    <n v="247.69000000000003"/>
    <n v="0"/>
    <n v="0"/>
    <n v="0"/>
    <n v="0"/>
    <n v="0"/>
  </r>
  <r>
    <n v="5"/>
    <d v="2013-02-10T00:00:00"/>
    <d v="2013-02-23T00:00:00"/>
    <x v="17"/>
    <s v="G1N"/>
    <s v="GD10000000"/>
    <s v="GD0"/>
    <n v="13"/>
    <n v="8200"/>
    <s v="GD600"/>
    <s v="SAE12"/>
    <m/>
    <m/>
    <s v="21SAE1"/>
    <n v="12"/>
    <m/>
    <m/>
    <x v="210"/>
    <n v="67342"/>
    <s v="23315"/>
    <x v="58"/>
    <x v="1"/>
    <s v="Non-executive"/>
    <s v="D608"/>
    <x v="1"/>
    <n v="1942.7"/>
    <n v="0"/>
    <n v="0"/>
    <n v="0"/>
    <n v="0"/>
    <n v="0"/>
    <n v="0"/>
    <n v="0"/>
    <n v="0"/>
    <n v="0"/>
    <n v="0"/>
    <n v="0"/>
    <n v="0"/>
    <n v="0"/>
    <n v="0"/>
    <n v="0"/>
    <n v="0"/>
    <n v="0"/>
    <n v="1.03"/>
    <n v="195.92"/>
    <n v="0"/>
    <n v="0"/>
    <n v="0"/>
    <n v="0"/>
    <n v="0"/>
    <n v="111.03"/>
    <n v="0"/>
    <n v="0"/>
    <n v="0"/>
    <n v="0"/>
    <n v="0"/>
    <n v="2.71"/>
    <n v="6.48"/>
    <n v="0"/>
    <n v="0"/>
    <n v="25.97"/>
    <n v="97.14"/>
    <n v="0"/>
    <n v="0"/>
    <n v="0"/>
    <n v="0"/>
    <n v="0"/>
    <n v="0"/>
    <n v="0"/>
    <n v="0"/>
    <n v="0"/>
    <n v="0"/>
    <n v="2382.98"/>
    <n v="2382.98"/>
    <n v="0"/>
    <n v="0"/>
    <n v="0"/>
    <n v="0"/>
    <n v="0"/>
  </r>
  <r>
    <n v="5"/>
    <d v="2013-02-10T00:00:00"/>
    <d v="2013-02-23T00:00:00"/>
    <x v="17"/>
    <s v="G1N"/>
    <s v="GD10000000"/>
    <s v="GD0"/>
    <n v="13"/>
    <n v="8200"/>
    <s v="GD600"/>
    <s v="SAE12"/>
    <m/>
    <m/>
    <s v="21SAE1"/>
    <n v="12"/>
    <m/>
    <m/>
    <x v="24"/>
    <n v="68073"/>
    <s v="44538"/>
    <x v="106"/>
    <x v="1"/>
    <s v="Non-executive"/>
    <s v="D608"/>
    <x v="1"/>
    <n v="1362.21"/>
    <n v="0"/>
    <n v="0"/>
    <n v="0"/>
    <n v="0"/>
    <n v="0"/>
    <n v="0"/>
    <n v="0"/>
    <n v="0"/>
    <n v="0"/>
    <n v="0"/>
    <n v="0"/>
    <n v="0"/>
    <n v="0"/>
    <n v="0"/>
    <n v="0"/>
    <n v="0"/>
    <n v="0"/>
    <n v="0.72"/>
    <n v="78.36"/>
    <n v="0"/>
    <n v="0"/>
    <n v="0"/>
    <n v="0"/>
    <n v="0"/>
    <n v="82.84"/>
    <n v="0"/>
    <n v="0"/>
    <n v="0"/>
    <n v="0"/>
    <n v="0"/>
    <n v="1.08"/>
    <n v="2.6"/>
    <n v="0"/>
    <n v="0"/>
    <n v="19.36"/>
    <n v="0"/>
    <n v="0"/>
    <n v="3.82"/>
    <n v="0"/>
    <n v="0"/>
    <n v="0"/>
    <n v="0"/>
    <n v="0"/>
    <n v="0"/>
    <n v="0"/>
    <n v="0"/>
    <n v="1550.99"/>
    <n v="1550.9899999999996"/>
    <n v="0"/>
    <n v="0"/>
    <n v="0"/>
    <n v="0"/>
    <n v="0"/>
  </r>
  <r>
    <n v="5"/>
    <d v="2013-02-10T00:00:00"/>
    <d v="2013-02-23T00:00:00"/>
    <x v="17"/>
    <s v="G1N"/>
    <s v="GD10000000"/>
    <s v="GD0"/>
    <n v="13"/>
    <n v="8200"/>
    <s v="GD600"/>
    <s v="SAE12"/>
    <m/>
    <m/>
    <s v="21SAE1"/>
    <n v="12"/>
    <m/>
    <m/>
    <x v="377"/>
    <n v="71526"/>
    <s v="46546"/>
    <x v="158"/>
    <x v="1"/>
    <s v="Non-executive"/>
    <s v="D608"/>
    <x v="1"/>
    <n v="660.45"/>
    <n v="0"/>
    <n v="0"/>
    <n v="0"/>
    <n v="0"/>
    <n v="0"/>
    <n v="0"/>
    <n v="0"/>
    <n v="0"/>
    <n v="0"/>
    <n v="0"/>
    <n v="0"/>
    <n v="0"/>
    <n v="0"/>
    <n v="0"/>
    <n v="0"/>
    <n v="0"/>
    <n v="0"/>
    <n v="0"/>
    <n v="0"/>
    <n v="0"/>
    <n v="0"/>
    <n v="0"/>
    <n v="0"/>
    <n v="0"/>
    <n v="40.94"/>
    <n v="0"/>
    <n v="0"/>
    <n v="0"/>
    <n v="0"/>
    <n v="0"/>
    <n v="0"/>
    <n v="0"/>
    <n v="0"/>
    <n v="0"/>
    <n v="9.58"/>
    <n v="0"/>
    <n v="0"/>
    <n v="0"/>
    <n v="0"/>
    <n v="0"/>
    <n v="0"/>
    <n v="0"/>
    <n v="0"/>
    <n v="0"/>
    <n v="0"/>
    <n v="0"/>
    <n v="710.97"/>
    <n v="710.97000000000014"/>
    <n v="0"/>
    <n v="0"/>
    <n v="0"/>
    <n v="0"/>
    <n v="0"/>
  </r>
  <r>
    <n v="5"/>
    <d v="2013-02-10T00:00:00"/>
    <d v="2013-02-23T00:00:00"/>
    <x v="17"/>
    <s v="G1N"/>
    <s v="GD10000000"/>
    <s v="GD0"/>
    <n v="13"/>
    <n v="8200"/>
    <s v="GD600"/>
    <s v="SAE13"/>
    <m/>
    <m/>
    <s v="31SAE1"/>
    <n v="13"/>
    <m/>
    <m/>
    <x v="111"/>
    <n v="4351"/>
    <s v="44122"/>
    <x v="62"/>
    <x v="1"/>
    <s v="Non-executive"/>
    <s v="D608"/>
    <x v="1"/>
    <n v="642.67999999999995"/>
    <n v="0"/>
    <n v="0"/>
    <n v="0"/>
    <n v="0"/>
    <n v="0"/>
    <n v="0"/>
    <n v="0"/>
    <n v="0"/>
    <n v="0"/>
    <n v="0"/>
    <n v="0"/>
    <n v="0"/>
    <n v="0"/>
    <n v="0"/>
    <n v="0"/>
    <n v="0"/>
    <n v="0"/>
    <n v="0.34"/>
    <n v="34.119999999999997"/>
    <n v="0"/>
    <n v="0"/>
    <n v="0"/>
    <n v="0"/>
    <n v="0"/>
    <n v="38.659999999999997"/>
    <n v="0"/>
    <n v="0"/>
    <n v="0"/>
    <n v="0"/>
    <n v="0"/>
    <n v="0.54"/>
    <n v="1.24"/>
    <n v="0"/>
    <n v="0"/>
    <n v="9.0399999999999991"/>
    <n v="32.14"/>
    <n v="0"/>
    <n v="1.72"/>
    <n v="0"/>
    <n v="0"/>
    <n v="0"/>
    <n v="0"/>
    <n v="0"/>
    <n v="0"/>
    <n v="0"/>
    <n v="0"/>
    <n v="760.48"/>
    <n v="760.4799999999999"/>
    <n v="0"/>
    <n v="0"/>
    <n v="0"/>
    <n v="0"/>
    <n v="0"/>
  </r>
  <r>
    <n v="5"/>
    <d v="2013-02-10T00:00:00"/>
    <d v="2013-02-23T00:00:00"/>
    <x v="17"/>
    <s v="G1N"/>
    <s v="GD10000000"/>
    <s v="GD0"/>
    <n v="13"/>
    <n v="8200"/>
    <s v="GD600"/>
    <s v="SAE13"/>
    <m/>
    <m/>
    <s v="31SAE1"/>
    <n v="13"/>
    <m/>
    <m/>
    <x v="113"/>
    <n v="25671"/>
    <s v="25512"/>
    <x v="63"/>
    <x v="1"/>
    <s v="Non-executive"/>
    <s v="D608"/>
    <x v="1"/>
    <n v="1621.37"/>
    <n v="0"/>
    <n v="0"/>
    <n v="0"/>
    <n v="0"/>
    <n v="0"/>
    <n v="0"/>
    <n v="0"/>
    <n v="0"/>
    <n v="0"/>
    <n v="0"/>
    <n v="0"/>
    <n v="0"/>
    <n v="0"/>
    <n v="0"/>
    <n v="0"/>
    <n v="0"/>
    <n v="0"/>
    <n v="3.28"/>
    <n v="254.97"/>
    <n v="0"/>
    <n v="0"/>
    <n v="0"/>
    <n v="0"/>
    <n v="0"/>
    <n v="0"/>
    <n v="0"/>
    <n v="0"/>
    <n v="0"/>
    <n v="113.5"/>
    <n v="0"/>
    <n v="1.96"/>
    <n v="7.16"/>
    <n v="0"/>
    <n v="0"/>
    <n v="0"/>
    <n v="0"/>
    <n v="0"/>
    <n v="0"/>
    <n v="0"/>
    <n v="0"/>
    <n v="0"/>
    <n v="0"/>
    <n v="0"/>
    <n v="0"/>
    <n v="0"/>
    <n v="0"/>
    <n v="2002.24"/>
    <n v="2002.24"/>
    <n v="0"/>
    <n v="0"/>
    <n v="0"/>
    <n v="0"/>
    <n v="0"/>
  </r>
  <r>
    <n v="5"/>
    <d v="2013-02-10T00:00:00"/>
    <d v="2013-02-23T00:00:00"/>
    <x v="17"/>
    <s v="G1N"/>
    <s v="GD10000000"/>
    <s v="GD0"/>
    <n v="13"/>
    <n v="8200"/>
    <s v="GD600"/>
    <s v="SAE13"/>
    <m/>
    <m/>
    <s v="31SAE1"/>
    <n v="13"/>
    <m/>
    <m/>
    <x v="177"/>
    <n v="28965"/>
    <s v="46114"/>
    <x v="58"/>
    <x v="1"/>
    <s v="Non-executive"/>
    <s v="D608"/>
    <x v="1"/>
    <n v="0"/>
    <n v="0"/>
    <n v="0"/>
    <n v="0"/>
    <n v="0"/>
    <n v="1621.37"/>
    <n v="0"/>
    <n v="0"/>
    <n v="0"/>
    <n v="0"/>
    <n v="0"/>
    <n v="0"/>
    <n v="0"/>
    <n v="0"/>
    <n v="0"/>
    <n v="0"/>
    <n v="0"/>
    <n v="0"/>
    <n v="0.86"/>
    <n v="102.38"/>
    <n v="0"/>
    <n v="0"/>
    <n v="0"/>
    <n v="0"/>
    <n v="0"/>
    <n v="98.41"/>
    <n v="0"/>
    <n v="0"/>
    <n v="0"/>
    <n v="0"/>
    <n v="0"/>
    <n v="1.63"/>
    <n v="3.88"/>
    <n v="0"/>
    <n v="0"/>
    <n v="23.02"/>
    <n v="81.069999999999993"/>
    <n v="0"/>
    <n v="5.18"/>
    <n v="0"/>
    <n v="0"/>
    <n v="0"/>
    <n v="0"/>
    <n v="0"/>
    <n v="0"/>
    <n v="0"/>
    <n v="0"/>
    <n v="1937.8"/>
    <n v="1937.8"/>
    <n v="0"/>
    <n v="0"/>
    <n v="0"/>
    <n v="0"/>
    <n v="0"/>
  </r>
  <r>
    <n v="5"/>
    <d v="2013-02-10T00:00:00"/>
    <d v="2013-02-23T00:00:00"/>
    <x v="17"/>
    <s v="G1N"/>
    <s v="GD10000000"/>
    <s v="GD0"/>
    <n v="13"/>
    <n v="8200"/>
    <s v="GD600"/>
    <s v="SAE13"/>
    <m/>
    <m/>
    <s v="31SAE1"/>
    <n v="13"/>
    <m/>
    <m/>
    <x v="114"/>
    <n v="37710"/>
    <s v="73535"/>
    <x v="64"/>
    <x v="1"/>
    <s v="Non-executive"/>
    <s v="D608"/>
    <x v="1"/>
    <n v="1574.4"/>
    <n v="0"/>
    <n v="0"/>
    <n v="0"/>
    <n v="0"/>
    <n v="0"/>
    <n v="0"/>
    <n v="0"/>
    <n v="0"/>
    <n v="0"/>
    <n v="0"/>
    <n v="0"/>
    <n v="0"/>
    <n v="0"/>
    <n v="0"/>
    <n v="0"/>
    <n v="0"/>
    <n v="0"/>
    <n v="0.82"/>
    <n v="0"/>
    <n v="0"/>
    <n v="0"/>
    <n v="0"/>
    <n v="0"/>
    <n v="0"/>
    <n v="97.61"/>
    <n v="0"/>
    <n v="0"/>
    <n v="0"/>
    <n v="0"/>
    <n v="0"/>
    <n v="1.08"/>
    <n v="2.6"/>
    <n v="0"/>
    <n v="0"/>
    <n v="22.83"/>
    <n v="78.72"/>
    <n v="0"/>
    <n v="0"/>
    <n v="0"/>
    <n v="0"/>
    <n v="0"/>
    <n v="0"/>
    <n v="0"/>
    <n v="0"/>
    <n v="0"/>
    <n v="0"/>
    <n v="1778.06"/>
    <n v="1778.0599999999997"/>
    <n v="0"/>
    <n v="0"/>
    <n v="0"/>
    <n v="0"/>
    <n v="0"/>
  </r>
  <r>
    <n v="5"/>
    <d v="2013-02-10T00:00:00"/>
    <d v="2013-02-23T00:00:00"/>
    <x v="17"/>
    <s v="G1N"/>
    <s v="GD10000000"/>
    <s v="GD0"/>
    <n v="13"/>
    <n v="8200"/>
    <s v="GD600"/>
    <s v="SAE13"/>
    <m/>
    <m/>
    <s v="31SAE1"/>
    <n v="13"/>
    <m/>
    <m/>
    <x v="76"/>
    <n v="39652"/>
    <s v="46833"/>
    <x v="164"/>
    <x v="1"/>
    <s v="Non-executive"/>
    <s v="D608"/>
    <x v="1"/>
    <n v="2858.38"/>
    <n v="0"/>
    <n v="0"/>
    <n v="0"/>
    <n v="0"/>
    <n v="0"/>
    <n v="0"/>
    <n v="0"/>
    <n v="0"/>
    <n v="0"/>
    <n v="0"/>
    <n v="0"/>
    <n v="0"/>
    <n v="0"/>
    <n v="0"/>
    <n v="0"/>
    <n v="0"/>
    <n v="0"/>
    <n v="1.5"/>
    <n v="374.84"/>
    <n v="0"/>
    <n v="0"/>
    <n v="0"/>
    <n v="0"/>
    <n v="0"/>
    <n v="166.06"/>
    <n v="0"/>
    <n v="0"/>
    <n v="0"/>
    <n v="0"/>
    <n v="0"/>
    <n v="2.99"/>
    <n v="8.7799999999999994"/>
    <n v="0"/>
    <n v="0"/>
    <n v="38.83"/>
    <n v="142.91999999999999"/>
    <n v="0"/>
    <n v="27.58"/>
    <n v="0"/>
    <n v="0"/>
    <n v="0"/>
    <n v="0"/>
    <n v="0"/>
    <n v="0"/>
    <n v="0"/>
    <n v="0"/>
    <n v="3621.88"/>
    <n v="3621.88"/>
    <n v="0"/>
    <n v="0"/>
    <n v="0"/>
    <n v="0"/>
    <n v="0"/>
  </r>
  <r>
    <n v="5"/>
    <d v="2013-02-10T00:00:00"/>
    <d v="2013-02-23T00:00:00"/>
    <x v="17"/>
    <s v="G1N"/>
    <s v="GD10000000"/>
    <s v="GD0"/>
    <n v="13"/>
    <n v="8200"/>
    <s v="GD600"/>
    <s v="SAE13"/>
    <m/>
    <m/>
    <s v="31SAE1"/>
    <n v="13"/>
    <m/>
    <m/>
    <x v="115"/>
    <n v="40509"/>
    <s v="73522"/>
    <x v="65"/>
    <x v="1"/>
    <s v="Non-executive"/>
    <s v="D608"/>
    <x v="1"/>
    <n v="1221.82"/>
    <n v="0"/>
    <n v="0"/>
    <n v="0"/>
    <n v="0"/>
    <n v="0"/>
    <n v="0"/>
    <n v="0"/>
    <n v="0"/>
    <n v="0"/>
    <n v="0"/>
    <n v="0"/>
    <n v="0"/>
    <n v="0"/>
    <n v="0"/>
    <n v="0"/>
    <n v="0"/>
    <n v="0"/>
    <n v="0.64"/>
    <n v="226.46"/>
    <n v="0"/>
    <n v="0"/>
    <n v="0"/>
    <n v="0"/>
    <n v="0"/>
    <n v="71.08"/>
    <n v="0"/>
    <n v="0"/>
    <n v="0"/>
    <n v="0"/>
    <n v="0"/>
    <n v="1.31"/>
    <n v="4.7699999999999996"/>
    <n v="0"/>
    <n v="0"/>
    <n v="16.62"/>
    <n v="61.09"/>
    <n v="0"/>
    <n v="11.04"/>
    <n v="0"/>
    <n v="0"/>
    <n v="0"/>
    <n v="0"/>
    <n v="0"/>
    <n v="0"/>
    <n v="0"/>
    <n v="0"/>
    <n v="1614.83"/>
    <n v="1614.8299999999997"/>
    <n v="0"/>
    <n v="0"/>
    <n v="0"/>
    <n v="0"/>
    <n v="0"/>
  </r>
  <r>
    <n v="5"/>
    <d v="2013-02-10T00:00:00"/>
    <d v="2013-02-23T00:00:00"/>
    <x v="17"/>
    <s v="G1N"/>
    <s v="GD10000000"/>
    <s v="GD0"/>
    <n v="13"/>
    <n v="8200"/>
    <s v="GD600"/>
    <s v="SAE13"/>
    <m/>
    <m/>
    <s v="31SAE1"/>
    <n v="13"/>
    <m/>
    <m/>
    <x v="116"/>
    <n v="40512"/>
    <s v="73508"/>
    <x v="58"/>
    <x v="1"/>
    <s v="Non-executive"/>
    <s v="D608"/>
    <x v="1"/>
    <n v="961.52"/>
    <n v="0"/>
    <n v="0"/>
    <n v="0"/>
    <n v="0"/>
    <n v="0"/>
    <n v="0"/>
    <n v="0"/>
    <n v="0"/>
    <n v="0"/>
    <n v="0"/>
    <n v="0"/>
    <n v="0"/>
    <n v="0"/>
    <n v="0"/>
    <n v="0"/>
    <n v="0"/>
    <n v="0"/>
    <n v="0.5"/>
    <n v="68.239999999999995"/>
    <n v="0"/>
    <n v="0"/>
    <n v="0"/>
    <n v="0"/>
    <n v="0"/>
    <n v="58.2"/>
    <n v="0"/>
    <n v="0"/>
    <n v="0"/>
    <n v="0"/>
    <n v="0"/>
    <n v="1.08"/>
    <n v="2.6"/>
    <n v="0"/>
    <n v="0"/>
    <n v="13.61"/>
    <n v="48.08"/>
    <n v="0"/>
    <n v="3.45"/>
    <n v="0"/>
    <n v="0"/>
    <n v="0"/>
    <n v="0"/>
    <n v="0"/>
    <n v="0"/>
    <n v="0"/>
    <n v="0"/>
    <n v="1157.28"/>
    <n v="1157.2799999999997"/>
    <n v="0"/>
    <n v="0"/>
    <n v="0"/>
    <n v="0"/>
    <n v="0"/>
  </r>
  <r>
    <n v="5"/>
    <d v="2013-02-10T00:00:00"/>
    <d v="2013-02-23T00:00:00"/>
    <x v="17"/>
    <s v="G1N"/>
    <s v="GD10000000"/>
    <s v="GD0"/>
    <n v="13"/>
    <n v="8200"/>
    <s v="GD600"/>
    <s v="SAE13"/>
    <m/>
    <m/>
    <s v="31SAE1"/>
    <n v="13"/>
    <m/>
    <m/>
    <x v="178"/>
    <n v="45358"/>
    <s v="73506"/>
    <x v="58"/>
    <x v="1"/>
    <s v="Non-executive"/>
    <s v="D608"/>
    <x v="1"/>
    <n v="506.18"/>
    <n v="0"/>
    <n v="0"/>
    <n v="0"/>
    <n v="0"/>
    <n v="0"/>
    <n v="0"/>
    <n v="0"/>
    <n v="0"/>
    <n v="0"/>
    <n v="0"/>
    <n v="0"/>
    <n v="0"/>
    <n v="0"/>
    <n v="0"/>
    <n v="0"/>
    <n v="0"/>
    <n v="0"/>
    <n v="0.28000000000000003"/>
    <n v="0"/>
    <n v="0"/>
    <n v="0"/>
    <n v="0"/>
    <n v="0"/>
    <n v="0"/>
    <n v="30.79"/>
    <n v="0"/>
    <n v="0"/>
    <n v="0"/>
    <n v="0"/>
    <n v="0"/>
    <n v="0.68"/>
    <n v="1.62"/>
    <n v="0"/>
    <n v="0"/>
    <n v="7.2"/>
    <n v="25.32"/>
    <n v="0"/>
    <n v="0"/>
    <n v="0"/>
    <n v="0"/>
    <n v="0"/>
    <n v="0"/>
    <n v="0"/>
    <n v="0"/>
    <n v="0"/>
    <n v="0"/>
    <n v="572.07000000000005"/>
    <n v="572.07000000000005"/>
    <n v="0"/>
    <n v="0"/>
    <n v="0"/>
    <n v="0"/>
    <n v="0"/>
  </r>
  <r>
    <n v="5"/>
    <d v="2013-02-10T00:00:00"/>
    <d v="2013-02-23T00:00:00"/>
    <x v="17"/>
    <s v="G1N"/>
    <s v="GD10000000"/>
    <s v="GD0"/>
    <n v="13"/>
    <n v="8200"/>
    <s v="GD600"/>
    <s v="SAE13"/>
    <m/>
    <m/>
    <s v="31SAE1"/>
    <n v="13"/>
    <m/>
    <m/>
    <x v="119"/>
    <n v="57062"/>
    <s v="47421"/>
    <x v="162"/>
    <x v="1"/>
    <s v="Non-executive"/>
    <s v="D608"/>
    <x v="1"/>
    <n v="961.52"/>
    <n v="0"/>
    <n v="0"/>
    <n v="0"/>
    <n v="0"/>
    <n v="0"/>
    <n v="0"/>
    <n v="0"/>
    <n v="0"/>
    <n v="0"/>
    <n v="0"/>
    <n v="0"/>
    <n v="0"/>
    <n v="0"/>
    <n v="0"/>
    <n v="0"/>
    <n v="0"/>
    <n v="0"/>
    <n v="0.5"/>
    <n v="0"/>
    <n v="0"/>
    <n v="0"/>
    <n v="0"/>
    <n v="0"/>
    <n v="0"/>
    <n v="59.62"/>
    <n v="0"/>
    <n v="0"/>
    <n v="0"/>
    <n v="0"/>
    <n v="0"/>
    <n v="1.08"/>
    <n v="2.6"/>
    <n v="0"/>
    <n v="0"/>
    <n v="13.94"/>
    <n v="48.08"/>
    <n v="0"/>
    <n v="0"/>
    <n v="0"/>
    <n v="0"/>
    <n v="0"/>
    <n v="0"/>
    <n v="0"/>
    <n v="0"/>
    <n v="0"/>
    <n v="0"/>
    <n v="1087.3399999999999"/>
    <n v="1087.3399999999999"/>
    <n v="0"/>
    <n v="0"/>
    <n v="0"/>
    <n v="0"/>
    <n v="0"/>
  </r>
  <r>
    <n v="5"/>
    <d v="2013-02-10T00:00:00"/>
    <d v="2013-02-23T00:00:00"/>
    <x v="17"/>
    <s v="G1N"/>
    <s v="GD10000000"/>
    <s v="GD0"/>
    <n v="13"/>
    <n v="8200"/>
    <s v="GD600"/>
    <s v="SAE13"/>
    <m/>
    <m/>
    <s v="31SAE1"/>
    <n v="13"/>
    <m/>
    <m/>
    <x v="120"/>
    <n v="61802"/>
    <s v="912"/>
    <x v="58"/>
    <x v="1"/>
    <s v="Non-executive"/>
    <s v="D608"/>
    <x v="1"/>
    <n v="991.37"/>
    <n v="0"/>
    <n v="0"/>
    <n v="0"/>
    <n v="0"/>
    <n v="0"/>
    <n v="0"/>
    <n v="0"/>
    <n v="0"/>
    <n v="0"/>
    <n v="0"/>
    <n v="0"/>
    <n v="0"/>
    <n v="0"/>
    <n v="0"/>
    <n v="0"/>
    <n v="0"/>
    <n v="0"/>
    <n v="0.52"/>
    <n v="68.239999999999995"/>
    <n v="0"/>
    <n v="0"/>
    <n v="0"/>
    <n v="0"/>
    <n v="0"/>
    <n v="57.52"/>
    <n v="0"/>
    <n v="0"/>
    <n v="0"/>
    <n v="0"/>
    <n v="0"/>
    <n v="1.08"/>
    <n v="2.6"/>
    <n v="0"/>
    <n v="0"/>
    <n v="13.46"/>
    <n v="49.56"/>
    <n v="0"/>
    <n v="3.45"/>
    <n v="0"/>
    <n v="0"/>
    <n v="0"/>
    <n v="0"/>
    <n v="0"/>
    <n v="0"/>
    <n v="0"/>
    <n v="0"/>
    <n v="1187.8"/>
    <n v="1187.7999999999997"/>
    <n v="0"/>
    <n v="0"/>
    <n v="0"/>
    <n v="0"/>
    <n v="0"/>
  </r>
  <r>
    <n v="5"/>
    <d v="2013-02-10T00:00:00"/>
    <d v="2013-02-23T00:00:00"/>
    <x v="17"/>
    <s v="G1N"/>
    <s v="GD10000000"/>
    <s v="GD0"/>
    <n v="13"/>
    <n v="8200"/>
    <s v="GD600"/>
    <s v="SAE13"/>
    <m/>
    <m/>
    <s v="31SAE1"/>
    <n v="13"/>
    <m/>
    <m/>
    <x v="376"/>
    <n v="71317"/>
    <s v="75158"/>
    <x v="114"/>
    <x v="1"/>
    <s v="Non-executive"/>
    <s v="D608"/>
    <x v="1"/>
    <n v="0"/>
    <n v="1767.04"/>
    <n v="0"/>
    <n v="0"/>
    <n v="0"/>
    <n v="0"/>
    <n v="0"/>
    <n v="0"/>
    <n v="0"/>
    <n v="0"/>
    <n v="0"/>
    <n v="0"/>
    <n v="0"/>
    <n v="0"/>
    <n v="0"/>
    <n v="0"/>
    <n v="0"/>
    <n v="0"/>
    <n v="0"/>
    <n v="0"/>
    <n v="0"/>
    <n v="0"/>
    <n v="0"/>
    <n v="0"/>
    <n v="0"/>
    <n v="109.56"/>
    <n v="0"/>
    <n v="0"/>
    <n v="0"/>
    <n v="0"/>
    <n v="0"/>
    <n v="0"/>
    <n v="0"/>
    <n v="0"/>
    <n v="0"/>
    <n v="25.63"/>
    <n v="0"/>
    <n v="0"/>
    <n v="0"/>
    <n v="0"/>
    <n v="0"/>
    <n v="0"/>
    <n v="0"/>
    <n v="0"/>
    <n v="0"/>
    <n v="0"/>
    <n v="0"/>
    <n v="1902.23"/>
    <n v="1902.23"/>
    <n v="0"/>
    <n v="0"/>
    <n v="0"/>
    <n v="0"/>
    <n v="0"/>
  </r>
  <r>
    <n v="5"/>
    <d v="2013-02-10T00:00:00"/>
    <d v="2013-02-23T00:00:00"/>
    <x v="17"/>
    <s v="G1N"/>
    <s v="GD10000000"/>
    <s v="GD0"/>
    <n v="13"/>
    <n v="8200"/>
    <s v="GD600"/>
    <s v="SSA13"/>
    <m/>
    <m/>
    <s v="31SSA1"/>
    <n v="13"/>
    <m/>
    <m/>
    <x v="118"/>
    <n v="44433"/>
    <s v="51416"/>
    <x v="67"/>
    <x v="1"/>
    <s v="Non-executive"/>
    <s v="D608"/>
    <x v="1"/>
    <n v="0"/>
    <n v="385.99"/>
    <n v="0"/>
    <n v="0"/>
    <n v="0"/>
    <n v="0"/>
    <n v="0"/>
    <n v="0"/>
    <n v="0"/>
    <n v="0"/>
    <n v="0"/>
    <n v="0"/>
    <n v="0"/>
    <n v="0"/>
    <n v="0"/>
    <n v="0"/>
    <n v="0"/>
    <n v="0"/>
    <n v="0"/>
    <n v="0"/>
    <n v="0"/>
    <n v="0"/>
    <n v="0"/>
    <n v="0"/>
    <n v="0"/>
    <n v="23.94"/>
    <n v="0"/>
    <n v="0"/>
    <n v="0"/>
    <n v="0"/>
    <n v="0"/>
    <n v="0"/>
    <n v="0"/>
    <n v="0"/>
    <n v="0"/>
    <n v="5.6"/>
    <n v="0"/>
    <n v="0"/>
    <n v="0"/>
    <n v="0"/>
    <n v="0"/>
    <n v="0"/>
    <n v="0"/>
    <n v="0"/>
    <n v="0"/>
    <n v="0"/>
    <n v="0"/>
    <n v="415.53"/>
    <n v="415.53000000000003"/>
    <n v="0"/>
    <n v="0"/>
    <n v="0"/>
    <n v="0"/>
    <n v="0"/>
  </r>
  <r>
    <n v="5"/>
    <d v="2013-02-10T00:00:00"/>
    <d v="2013-02-23T00:00:00"/>
    <x v="17"/>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5"/>
    <d v="2013-02-10T00:00:00"/>
    <d v="2013-02-23T00:00:00"/>
    <x v="17"/>
    <s v="G1N"/>
    <s v="GD10000000"/>
    <s v="GD0"/>
    <n v="13"/>
    <n v="8200"/>
    <s v="GD600"/>
    <s v="SSA13"/>
    <m/>
    <m/>
    <s v="31SSA1"/>
    <n v="13"/>
    <m/>
    <m/>
    <x v="226"/>
    <n v="69132"/>
    <s v="46880"/>
    <x v="118"/>
    <x v="1"/>
    <s v="Non-executive"/>
    <s v="D608"/>
    <x v="1"/>
    <n v="0"/>
    <n v="1334.84"/>
    <n v="0"/>
    <n v="0"/>
    <n v="0"/>
    <n v="0"/>
    <n v="0"/>
    <n v="0"/>
    <n v="0"/>
    <n v="0"/>
    <n v="0"/>
    <n v="0"/>
    <n v="0"/>
    <n v="0"/>
    <n v="0"/>
    <n v="0"/>
    <n v="0"/>
    <n v="0"/>
    <n v="0"/>
    <n v="0"/>
    <n v="0"/>
    <n v="0"/>
    <n v="0"/>
    <n v="0"/>
    <n v="0"/>
    <n v="82.76"/>
    <n v="0"/>
    <n v="0"/>
    <n v="0"/>
    <n v="0"/>
    <n v="0"/>
    <n v="0"/>
    <n v="0"/>
    <n v="0"/>
    <n v="0"/>
    <n v="19.350000000000001"/>
    <n v="0"/>
    <n v="0"/>
    <n v="0"/>
    <n v="0"/>
    <n v="0"/>
    <n v="0"/>
    <n v="0"/>
    <n v="0"/>
    <n v="0"/>
    <n v="0"/>
    <n v="0"/>
    <n v="1436.95"/>
    <n v="1436.9499999999998"/>
    <n v="0"/>
    <n v="0"/>
    <n v="0"/>
    <n v="0"/>
    <n v="0"/>
  </r>
  <r>
    <n v="5"/>
    <d v="2013-02-10T00:00:00"/>
    <d v="2013-02-23T00:00:00"/>
    <x v="17"/>
    <s v="G1N"/>
    <s v="GD10000000"/>
    <s v="GD0"/>
    <n v="13"/>
    <n v="8200"/>
    <s v="GD600"/>
    <s v="SSA13"/>
    <m/>
    <m/>
    <s v="31SSA1"/>
    <n v="13"/>
    <m/>
    <m/>
    <x v="227"/>
    <n v="69277"/>
    <s v="46879"/>
    <x v="118"/>
    <x v="1"/>
    <s v="Non-executive"/>
    <s v="D608"/>
    <x v="1"/>
    <n v="0"/>
    <n v="400.46"/>
    <n v="0"/>
    <n v="0"/>
    <n v="0"/>
    <n v="0"/>
    <n v="0"/>
    <n v="0"/>
    <n v="0"/>
    <n v="0"/>
    <n v="0"/>
    <n v="0"/>
    <n v="0"/>
    <n v="0"/>
    <n v="0"/>
    <n v="0"/>
    <n v="0"/>
    <n v="0"/>
    <n v="0"/>
    <n v="0"/>
    <n v="0"/>
    <n v="0"/>
    <n v="0"/>
    <n v="0"/>
    <n v="0"/>
    <n v="24.83"/>
    <n v="0"/>
    <n v="0"/>
    <n v="0"/>
    <n v="0"/>
    <n v="0"/>
    <n v="0"/>
    <n v="0"/>
    <n v="0"/>
    <n v="0"/>
    <n v="5.81"/>
    <n v="0"/>
    <n v="0"/>
    <n v="0"/>
    <n v="0"/>
    <n v="0"/>
    <n v="0"/>
    <n v="0"/>
    <n v="0"/>
    <n v="0"/>
    <n v="0"/>
    <n v="0"/>
    <n v="431.1"/>
    <n v="431.09999999999997"/>
    <n v="0"/>
    <n v="0"/>
    <n v="0"/>
    <n v="0"/>
    <n v="0"/>
  </r>
  <r>
    <n v="5"/>
    <d v="2013-02-10T00:00:00"/>
    <d v="2013-02-23T00:00:00"/>
    <x v="17"/>
    <s v="G1N"/>
    <s v="GD10000000"/>
    <s v="GD0"/>
    <n v="13"/>
    <n v="8200"/>
    <s v="GD600"/>
    <s v="TEF13"/>
    <m/>
    <m/>
    <s v="31TEF1"/>
    <n v="13"/>
    <m/>
    <m/>
    <x v="110"/>
    <n v="3679"/>
    <s v="46053"/>
    <x v="58"/>
    <x v="1"/>
    <s v="Non-executive"/>
    <s v="D608"/>
    <x v="1"/>
    <n v="1080.9000000000001"/>
    <n v="0"/>
    <n v="0"/>
    <n v="0"/>
    <n v="0"/>
    <n v="0"/>
    <n v="0"/>
    <n v="0"/>
    <n v="0"/>
    <n v="0"/>
    <n v="0"/>
    <n v="0"/>
    <n v="0"/>
    <n v="0"/>
    <n v="0"/>
    <n v="0"/>
    <n v="0"/>
    <n v="0"/>
    <n v="0.56000000000000005"/>
    <n v="220.42"/>
    <n v="0"/>
    <n v="0"/>
    <n v="0"/>
    <n v="0"/>
    <n v="0"/>
    <n v="60.4"/>
    <n v="0"/>
    <n v="0"/>
    <n v="0"/>
    <n v="0"/>
    <n v="0"/>
    <n v="1.31"/>
    <n v="4.7699999999999996"/>
    <n v="0"/>
    <n v="0"/>
    <n v="14.12"/>
    <n v="54.04"/>
    <n v="0"/>
    <n v="10.88"/>
    <n v="0"/>
    <n v="0"/>
    <n v="0"/>
    <n v="0"/>
    <n v="0"/>
    <n v="0"/>
    <n v="0"/>
    <n v="0"/>
    <n v="1447.4"/>
    <n v="1447.4"/>
    <n v="0"/>
    <n v="0"/>
    <n v="0"/>
    <n v="0"/>
    <n v="0"/>
  </r>
  <r>
    <n v="5"/>
    <d v="2013-02-10T00:00:00"/>
    <d v="2013-02-23T00:00:00"/>
    <x v="17"/>
    <s v="G1N"/>
    <s v="GD10000000"/>
    <s v="GD0"/>
    <n v="13"/>
    <n v="8200"/>
    <s v="GD600"/>
    <s v="TEF13"/>
    <m/>
    <m/>
    <s v="31TEF1"/>
    <n v="13"/>
    <m/>
    <m/>
    <x v="112"/>
    <n v="20751"/>
    <s v="19399"/>
    <x v="63"/>
    <x v="1"/>
    <s v="Non-executive"/>
    <s v="D608"/>
    <x v="1"/>
    <n v="1110.77"/>
    <n v="0"/>
    <n v="0"/>
    <n v="0"/>
    <n v="0"/>
    <n v="0"/>
    <n v="0"/>
    <n v="0"/>
    <n v="0"/>
    <n v="0"/>
    <n v="0"/>
    <n v="0"/>
    <n v="0"/>
    <n v="0"/>
    <n v="0"/>
    <n v="0"/>
    <n v="0"/>
    <n v="0"/>
    <n v="2.2400000000000002"/>
    <n v="168.52"/>
    <n v="0"/>
    <n v="0"/>
    <n v="0"/>
    <n v="0"/>
    <n v="0"/>
    <n v="0"/>
    <n v="0"/>
    <n v="0"/>
    <n v="0"/>
    <n v="77.760000000000005"/>
    <n v="0"/>
    <n v="1.2"/>
    <n v="3.68"/>
    <n v="0"/>
    <n v="0"/>
    <n v="0"/>
    <n v="0"/>
    <n v="0"/>
    <n v="0"/>
    <n v="0"/>
    <n v="0"/>
    <n v="0"/>
    <n v="0"/>
    <n v="0"/>
    <n v="0"/>
    <n v="0"/>
    <n v="0"/>
    <n v="1364.17"/>
    <n v="1364.17"/>
    <n v="0"/>
    <n v="0"/>
    <n v="0"/>
    <n v="0"/>
    <n v="0"/>
  </r>
  <r>
    <n v="5"/>
    <d v="2013-02-10T00:00:00"/>
    <d v="2013-02-23T00:00:00"/>
    <x v="17"/>
    <s v="G1N"/>
    <s v="GO16000000"/>
    <s v="GD0"/>
    <n v="13"/>
    <n v="8200"/>
    <s v="GD600"/>
    <s v="TEF13"/>
    <m/>
    <m/>
    <s v="31TEF1"/>
    <n v="13"/>
    <m/>
    <m/>
    <x v="122"/>
    <n v="63122"/>
    <s v="50752"/>
    <x v="69"/>
    <x v="1"/>
    <s v="Non-executive"/>
    <s v="D608"/>
    <x v="1"/>
    <n v="194.27"/>
    <n v="0"/>
    <n v="0"/>
    <n v="0"/>
    <n v="0"/>
    <n v="0"/>
    <n v="0"/>
    <n v="0"/>
    <n v="0"/>
    <n v="0"/>
    <n v="0"/>
    <n v="0"/>
    <n v="0"/>
    <n v="0"/>
    <n v="0"/>
    <n v="0"/>
    <n v="0"/>
    <n v="0"/>
    <n v="0.1"/>
    <n v="56.62"/>
    <n v="0"/>
    <n v="0"/>
    <n v="0"/>
    <n v="0"/>
    <n v="0"/>
    <n v="10.44"/>
    <n v="0"/>
    <n v="0"/>
    <n v="0"/>
    <n v="0"/>
    <n v="0"/>
    <n v="0.32"/>
    <n v="1.1399999999999999"/>
    <n v="0"/>
    <n v="0"/>
    <n v="2.44"/>
    <n v="9.7200000000000006"/>
    <n v="0"/>
    <n v="2.76"/>
    <n v="0"/>
    <n v="0"/>
    <n v="0"/>
    <n v="0"/>
    <n v="0"/>
    <n v="0"/>
    <n v="0"/>
    <n v="0"/>
    <n v="277.81"/>
    <n v="277.81"/>
    <n v="0"/>
    <n v="0"/>
    <n v="0"/>
    <n v="0"/>
    <n v="0"/>
  </r>
  <r>
    <n v="5"/>
    <d v="2013-02-10T00:00:00"/>
    <d v="2013-02-23T00:00:00"/>
    <x v="17"/>
    <s v="G1N"/>
    <s v="GD10000000"/>
    <s v="GD0"/>
    <n v="13"/>
    <n v="8200"/>
    <s v="GD600"/>
    <s v="TNG12"/>
    <m/>
    <m/>
    <s v="22TNG1"/>
    <n v="12"/>
    <m/>
    <m/>
    <x v="109"/>
    <n v="770"/>
    <s v="73518"/>
    <x v="61"/>
    <x v="1"/>
    <s v="Non-executive"/>
    <s v="D608"/>
    <x v="1"/>
    <n v="810.46"/>
    <n v="0"/>
    <n v="0"/>
    <n v="0"/>
    <n v="0"/>
    <n v="0"/>
    <n v="0"/>
    <n v="0"/>
    <n v="0"/>
    <n v="0"/>
    <n v="0"/>
    <n v="0"/>
    <n v="0"/>
    <n v="0"/>
    <n v="0"/>
    <n v="0"/>
    <n v="0"/>
    <n v="0"/>
    <n v="0.42"/>
    <n v="141.54"/>
    <n v="0"/>
    <n v="0"/>
    <n v="0"/>
    <n v="0"/>
    <n v="0"/>
    <n v="44.66"/>
    <n v="0"/>
    <n v="0"/>
    <n v="0"/>
    <n v="0"/>
    <n v="0"/>
    <n v="0.82"/>
    <n v="2.85"/>
    <n v="0"/>
    <n v="0"/>
    <n v="10.45"/>
    <n v="40.520000000000003"/>
    <n v="0"/>
    <n v="6.9"/>
    <n v="0"/>
    <n v="0"/>
    <n v="0"/>
    <n v="0"/>
    <n v="0"/>
    <n v="0"/>
    <n v="0"/>
    <n v="0"/>
    <n v="1058.6199999999999"/>
    <n v="1058.6200000000001"/>
    <n v="0"/>
    <n v="0"/>
    <n v="0"/>
    <n v="0"/>
    <n v="0"/>
  </r>
  <r>
    <n v="6"/>
    <d v="2013-02-24T00:00:00"/>
    <d v="2013-03-09T00:00:00"/>
    <x v="19"/>
    <s v="G1N"/>
    <s v="GD10000000"/>
    <s v="GD0"/>
    <n v="13"/>
    <n v="100"/>
    <s v="LD600"/>
    <s v="LF608"/>
    <m/>
    <m/>
    <m/>
    <m/>
    <m/>
    <m/>
    <x v="24"/>
    <n v="68073"/>
    <s v="44538"/>
    <x v="106"/>
    <x v="1"/>
    <s v="Non-executive"/>
    <s v="D608"/>
    <x v="1"/>
    <n v="1191.96"/>
    <n v="0"/>
    <n v="0"/>
    <n v="0"/>
    <n v="0"/>
    <n v="0"/>
    <n v="0"/>
    <n v="0"/>
    <n v="0"/>
    <n v="0"/>
    <n v="0"/>
    <n v="0"/>
    <n v="0"/>
    <n v="0"/>
    <n v="0"/>
    <n v="0"/>
    <n v="0"/>
    <n v="0"/>
    <n v="0.62"/>
    <n v="68.58"/>
    <n v="0"/>
    <n v="0"/>
    <n v="0"/>
    <n v="0"/>
    <n v="0"/>
    <n v="72.489999999999995"/>
    <n v="0"/>
    <n v="0"/>
    <n v="0"/>
    <n v="0"/>
    <n v="0"/>
    <n v="0.95"/>
    <n v="2.27"/>
    <n v="0"/>
    <n v="0"/>
    <n v="16.95"/>
    <n v="0"/>
    <n v="0"/>
    <n v="3.34"/>
    <n v="0"/>
    <n v="0"/>
    <n v="0"/>
    <n v="0"/>
    <n v="0"/>
    <n v="0"/>
    <n v="0"/>
    <n v="0"/>
    <n v="1357.16"/>
    <n v="1357.1599999999999"/>
    <n v="0"/>
    <n v="0"/>
    <n v="0"/>
    <n v="0"/>
    <n v="0"/>
  </r>
  <r>
    <n v="6"/>
    <d v="2013-02-24T00:00:00"/>
    <d v="2013-03-09T00:00:00"/>
    <x v="19"/>
    <s v="G1N"/>
    <s v="GD10000000"/>
    <s v="GD0"/>
    <n v="13"/>
    <n v="100"/>
    <s v="LD600"/>
    <s v="LF608"/>
    <m/>
    <m/>
    <m/>
    <m/>
    <m/>
    <m/>
    <x v="377"/>
    <n v="71526"/>
    <s v="46546"/>
    <x v="158"/>
    <x v="1"/>
    <s v="Non-executive"/>
    <s v="D608"/>
    <x v="1"/>
    <n v="943.5"/>
    <n v="0"/>
    <n v="0"/>
    <n v="0"/>
    <n v="0"/>
    <n v="0"/>
    <n v="0"/>
    <n v="0"/>
    <n v="0"/>
    <n v="0"/>
    <n v="0"/>
    <n v="0"/>
    <n v="0"/>
    <n v="0"/>
    <n v="0"/>
    <n v="0"/>
    <n v="0"/>
    <n v="0"/>
    <n v="0"/>
    <n v="0"/>
    <n v="0"/>
    <n v="0"/>
    <n v="0"/>
    <n v="0"/>
    <n v="0"/>
    <n v="58.5"/>
    <n v="0"/>
    <n v="0"/>
    <n v="0"/>
    <n v="0"/>
    <n v="0"/>
    <n v="0"/>
    <n v="0"/>
    <n v="0"/>
    <n v="0"/>
    <n v="13.68"/>
    <n v="0"/>
    <n v="0"/>
    <n v="0"/>
    <n v="0"/>
    <n v="0"/>
    <n v="0"/>
    <n v="0"/>
    <n v="0"/>
    <n v="0"/>
    <n v="0"/>
    <n v="0"/>
    <n v="1015.68"/>
    <n v="1015.68"/>
    <n v="0"/>
    <n v="0"/>
    <n v="0"/>
    <n v="0"/>
    <n v="0"/>
  </r>
  <r>
    <n v="6"/>
    <d v="2013-02-24T00:00:00"/>
    <d v="2013-03-09T00:00:00"/>
    <x v="19"/>
    <s v="G1N"/>
    <s v="GD10000000"/>
    <s v="GD0"/>
    <n v="13"/>
    <n v="100"/>
    <s v="LD608"/>
    <s v="LF608"/>
    <m/>
    <m/>
    <m/>
    <m/>
    <m/>
    <m/>
    <x v="109"/>
    <n v="770"/>
    <s v="73518"/>
    <x v="61"/>
    <x v="1"/>
    <s v="Non-executive"/>
    <s v="D608"/>
    <x v="1"/>
    <n v="1783.03"/>
    <n v="0"/>
    <n v="0"/>
    <n v="0"/>
    <n v="0"/>
    <n v="0"/>
    <n v="0"/>
    <n v="0"/>
    <n v="0"/>
    <n v="0"/>
    <n v="0"/>
    <n v="0"/>
    <n v="0"/>
    <n v="0"/>
    <n v="0"/>
    <n v="0"/>
    <n v="0"/>
    <n v="0"/>
    <n v="0.93"/>
    <n v="311.39999999999998"/>
    <n v="0"/>
    <n v="0"/>
    <n v="0"/>
    <n v="0"/>
    <n v="0"/>
    <n v="98.27"/>
    <n v="0"/>
    <n v="0"/>
    <n v="0"/>
    <n v="0"/>
    <n v="0"/>
    <n v="1.8"/>
    <n v="6.27"/>
    <n v="0"/>
    <n v="0"/>
    <n v="22.98"/>
    <n v="89.15"/>
    <n v="0"/>
    <n v="15.17"/>
    <n v="0"/>
    <n v="0"/>
    <n v="0"/>
    <n v="0"/>
    <n v="0"/>
    <n v="0"/>
    <n v="0"/>
    <n v="0"/>
    <n v="2329"/>
    <n v="2329.0000000000005"/>
    <n v="0"/>
    <n v="0"/>
    <n v="0"/>
    <n v="0"/>
    <n v="0"/>
  </r>
  <r>
    <n v="6"/>
    <d v="2013-02-24T00:00:00"/>
    <d v="2013-03-09T00:00:00"/>
    <x v="19"/>
    <s v="G1N"/>
    <s v="GD10000000"/>
    <s v="GD0"/>
    <n v="13"/>
    <n v="100"/>
    <s v="LD608"/>
    <s v="LF608"/>
    <m/>
    <m/>
    <m/>
    <m/>
    <m/>
    <m/>
    <x v="110"/>
    <n v="3679"/>
    <s v="46053"/>
    <x v="58"/>
    <x v="1"/>
    <s v="Non-executive"/>
    <s v="D608"/>
    <x v="1"/>
    <n v="810.67"/>
    <n v="0"/>
    <n v="0"/>
    <n v="0"/>
    <n v="0"/>
    <n v="0"/>
    <n v="0"/>
    <n v="0"/>
    <n v="0"/>
    <n v="0"/>
    <n v="0"/>
    <n v="0"/>
    <n v="0"/>
    <n v="0"/>
    <n v="0"/>
    <n v="0"/>
    <n v="0"/>
    <n v="0"/>
    <n v="0.44"/>
    <n v="165.31"/>
    <n v="0"/>
    <n v="0"/>
    <n v="0"/>
    <n v="0"/>
    <n v="0"/>
    <n v="45.28"/>
    <n v="0"/>
    <n v="0"/>
    <n v="0"/>
    <n v="0"/>
    <n v="0"/>
    <n v="0.98"/>
    <n v="3.59"/>
    <n v="0"/>
    <n v="0"/>
    <n v="10.59"/>
    <n v="40.53"/>
    <n v="0"/>
    <n v="8.15"/>
    <n v="0"/>
    <n v="0"/>
    <n v="0"/>
    <n v="0"/>
    <n v="0"/>
    <n v="0"/>
    <n v="0"/>
    <n v="0"/>
    <n v="1085.54"/>
    <n v="1085.54"/>
    <n v="0"/>
    <n v="0"/>
    <n v="0"/>
    <n v="0"/>
    <n v="0"/>
  </r>
  <r>
    <n v="6"/>
    <d v="2013-02-24T00:00:00"/>
    <d v="2013-03-09T00:00:00"/>
    <x v="19"/>
    <s v="G1N"/>
    <s v="GD10000000"/>
    <s v="GD0"/>
    <n v="13"/>
    <n v="100"/>
    <s v="LD608"/>
    <s v="LF608"/>
    <m/>
    <m/>
    <m/>
    <m/>
    <m/>
    <m/>
    <x v="111"/>
    <n v="4351"/>
    <s v="44122"/>
    <x v="62"/>
    <x v="1"/>
    <s v="Non-executive"/>
    <s v="D608"/>
    <x v="1"/>
    <n v="2410.1"/>
    <n v="0"/>
    <n v="0"/>
    <n v="0"/>
    <n v="0"/>
    <n v="0"/>
    <n v="0"/>
    <n v="0"/>
    <n v="0"/>
    <n v="0"/>
    <n v="0"/>
    <n v="0"/>
    <n v="0"/>
    <n v="0"/>
    <n v="0"/>
    <n v="0"/>
    <n v="0"/>
    <n v="0"/>
    <n v="1.26"/>
    <n v="127.96"/>
    <n v="0"/>
    <n v="0"/>
    <n v="0"/>
    <n v="0"/>
    <n v="0"/>
    <n v="144.97999999999999"/>
    <n v="0"/>
    <n v="0"/>
    <n v="0"/>
    <n v="0"/>
    <n v="0"/>
    <n v="2.0299999999999998"/>
    <n v="4.6399999999999997"/>
    <n v="0"/>
    <n v="0"/>
    <n v="33.909999999999997"/>
    <n v="120.49"/>
    <n v="0"/>
    <n v="6.47"/>
    <n v="0"/>
    <n v="0"/>
    <n v="0"/>
    <n v="0"/>
    <n v="0"/>
    <n v="0"/>
    <n v="0"/>
    <n v="0"/>
    <n v="2851.84"/>
    <n v="2851.8399999999997"/>
    <n v="0"/>
    <n v="0"/>
    <n v="0"/>
    <n v="0"/>
    <n v="0"/>
  </r>
  <r>
    <n v="6"/>
    <d v="2013-02-24T00:00:00"/>
    <d v="2013-03-09T00:00:00"/>
    <x v="19"/>
    <s v="G1N"/>
    <s v="GD10000000"/>
    <s v="GD0"/>
    <n v="13"/>
    <n v="100"/>
    <s v="LD608"/>
    <s v="LF608"/>
    <m/>
    <m/>
    <m/>
    <m/>
    <m/>
    <m/>
    <x v="112"/>
    <n v="20751"/>
    <s v="19399"/>
    <x v="63"/>
    <x v="1"/>
    <s v="Non-executive"/>
    <s v="D608"/>
    <x v="1"/>
    <n v="833.04"/>
    <n v="0"/>
    <n v="0"/>
    <n v="0"/>
    <n v="0"/>
    <n v="0"/>
    <n v="0"/>
    <n v="0"/>
    <n v="0"/>
    <n v="0"/>
    <n v="0"/>
    <n v="0"/>
    <n v="0"/>
    <n v="0"/>
    <n v="0"/>
    <n v="0"/>
    <n v="0"/>
    <n v="0"/>
    <n v="1.7"/>
    <n v="126.39"/>
    <n v="0"/>
    <n v="0"/>
    <n v="0"/>
    <n v="0"/>
    <n v="0"/>
    <n v="0"/>
    <n v="0"/>
    <n v="0"/>
    <n v="0"/>
    <n v="58.3"/>
    <n v="0"/>
    <n v="0.9"/>
    <n v="2.76"/>
    <n v="0"/>
    <n v="0"/>
    <n v="0"/>
    <n v="0"/>
    <n v="0"/>
    <n v="0"/>
    <n v="0"/>
    <n v="0"/>
    <n v="0"/>
    <n v="0"/>
    <n v="0"/>
    <n v="0"/>
    <n v="0"/>
    <n v="0"/>
    <n v="1023.09"/>
    <n v="1023.0899999999999"/>
    <n v="0"/>
    <n v="0"/>
    <n v="0"/>
    <n v="0"/>
    <n v="0"/>
  </r>
  <r>
    <n v="6"/>
    <d v="2013-02-24T00:00:00"/>
    <d v="2013-03-09T00:00:00"/>
    <x v="19"/>
    <s v="G1N"/>
    <s v="GD10000000"/>
    <s v="GD0"/>
    <n v="13"/>
    <n v="100"/>
    <s v="LD608"/>
    <s v="LF608"/>
    <m/>
    <m/>
    <m/>
    <m/>
    <m/>
    <m/>
    <x v="113"/>
    <n v="25671"/>
    <s v="25512"/>
    <x v="63"/>
    <x v="1"/>
    <s v="Non-executive"/>
    <s v="D608"/>
    <x v="1"/>
    <n v="1080.9100000000001"/>
    <n v="0"/>
    <n v="0"/>
    <n v="0"/>
    <n v="0"/>
    <n v="0"/>
    <n v="0"/>
    <n v="0"/>
    <n v="0"/>
    <n v="0"/>
    <n v="0"/>
    <n v="0"/>
    <n v="0"/>
    <n v="0"/>
    <n v="0"/>
    <n v="0"/>
    <n v="0"/>
    <n v="0"/>
    <n v="2.19"/>
    <n v="169.97"/>
    <n v="0"/>
    <n v="0"/>
    <n v="0"/>
    <n v="0"/>
    <n v="0"/>
    <n v="0"/>
    <n v="0"/>
    <n v="0"/>
    <n v="0"/>
    <n v="75.66"/>
    <n v="0"/>
    <n v="1.31"/>
    <n v="4.7699999999999996"/>
    <n v="0"/>
    <n v="0"/>
    <n v="0"/>
    <n v="0"/>
    <n v="0"/>
    <n v="0"/>
    <n v="0"/>
    <n v="0"/>
    <n v="0"/>
    <n v="0"/>
    <n v="0"/>
    <n v="0"/>
    <n v="0"/>
    <n v="0"/>
    <n v="1334.81"/>
    <n v="1334.8100000000002"/>
    <n v="0"/>
    <n v="0"/>
    <n v="0"/>
    <n v="0"/>
    <n v="0"/>
  </r>
  <r>
    <n v="6"/>
    <d v="2013-02-24T00:00:00"/>
    <d v="2013-03-09T00:00:00"/>
    <x v="19"/>
    <s v="G1N"/>
    <s v="GD10000000"/>
    <s v="GD0"/>
    <n v="13"/>
    <n v="100"/>
    <s v="LD608"/>
    <s v="LF608"/>
    <m/>
    <m/>
    <m/>
    <m/>
    <m/>
    <m/>
    <x v="177"/>
    <n v="28965"/>
    <s v="46114"/>
    <x v="58"/>
    <x v="1"/>
    <s v="Non-executive"/>
    <s v="D608"/>
    <x v="1"/>
    <n v="0"/>
    <n v="0"/>
    <n v="0"/>
    <n v="0"/>
    <n v="0"/>
    <n v="1080.9000000000001"/>
    <n v="0"/>
    <n v="0"/>
    <n v="0"/>
    <n v="0"/>
    <n v="0"/>
    <n v="0"/>
    <n v="0"/>
    <n v="0"/>
    <n v="0"/>
    <n v="0"/>
    <n v="0"/>
    <n v="0"/>
    <n v="0.56000000000000005"/>
    <n v="68.25"/>
    <n v="0"/>
    <n v="0"/>
    <n v="0"/>
    <n v="0"/>
    <n v="0"/>
    <n v="65.599999999999994"/>
    <n v="0"/>
    <n v="0"/>
    <n v="0"/>
    <n v="0"/>
    <n v="0"/>
    <n v="1.0900000000000001"/>
    <n v="2.59"/>
    <n v="0"/>
    <n v="0"/>
    <n v="15.34"/>
    <n v="54.04"/>
    <n v="0"/>
    <n v="3.45"/>
    <n v="0"/>
    <n v="0"/>
    <n v="0"/>
    <n v="0"/>
    <n v="0"/>
    <n v="0"/>
    <n v="0"/>
    <n v="0"/>
    <n v="1291.82"/>
    <n v="1291.8199999999997"/>
    <n v="0"/>
    <n v="0"/>
    <n v="0"/>
    <n v="0"/>
    <n v="0"/>
  </r>
  <r>
    <n v="6"/>
    <d v="2013-02-24T00:00:00"/>
    <d v="2013-03-09T00:00:00"/>
    <x v="19"/>
    <s v="G1N"/>
    <s v="GD10000000"/>
    <s v="GD0"/>
    <n v="13"/>
    <n v="100"/>
    <s v="LD608"/>
    <s v="LF608"/>
    <m/>
    <m/>
    <m/>
    <m/>
    <m/>
    <m/>
    <x v="114"/>
    <n v="37710"/>
    <s v="73535"/>
    <x v="64"/>
    <x v="1"/>
    <s v="Non-executive"/>
    <s v="D608"/>
    <x v="1"/>
    <n v="1574.39"/>
    <n v="0"/>
    <n v="0"/>
    <n v="0"/>
    <n v="0"/>
    <n v="0"/>
    <n v="0"/>
    <n v="0"/>
    <n v="0"/>
    <n v="0"/>
    <n v="0"/>
    <n v="0"/>
    <n v="0"/>
    <n v="0"/>
    <n v="0"/>
    <n v="0"/>
    <n v="0"/>
    <n v="0"/>
    <n v="0.81"/>
    <n v="0"/>
    <n v="0"/>
    <n v="0"/>
    <n v="0"/>
    <n v="0"/>
    <n v="0"/>
    <n v="97.63"/>
    <n v="0"/>
    <n v="0"/>
    <n v="0"/>
    <n v="0"/>
    <n v="0"/>
    <n v="1.08"/>
    <n v="2.59"/>
    <n v="0"/>
    <n v="0"/>
    <n v="22.82"/>
    <n v="78.72"/>
    <n v="0"/>
    <n v="0"/>
    <n v="0"/>
    <n v="0"/>
    <n v="0"/>
    <n v="0"/>
    <n v="0"/>
    <n v="0"/>
    <n v="0"/>
    <n v="0"/>
    <n v="1778.04"/>
    <n v="1778.0399999999997"/>
    <n v="0"/>
    <n v="0"/>
    <n v="0"/>
    <n v="0"/>
    <n v="0"/>
  </r>
  <r>
    <n v="6"/>
    <d v="2013-02-24T00:00:00"/>
    <d v="2013-03-09T00:00:00"/>
    <x v="19"/>
    <s v="G1N"/>
    <s v="GD10000000"/>
    <s v="GD0"/>
    <n v="13"/>
    <n v="100"/>
    <s v="LD608"/>
    <s v="LF608"/>
    <m/>
    <m/>
    <m/>
    <m/>
    <m/>
    <m/>
    <x v="115"/>
    <n v="40509"/>
    <s v="73522"/>
    <x v="65"/>
    <x v="1"/>
    <s v="Non-executive"/>
    <s v="D608"/>
    <x v="1"/>
    <n v="1527.29"/>
    <n v="0"/>
    <n v="0"/>
    <n v="0"/>
    <n v="0"/>
    <n v="0"/>
    <n v="0"/>
    <n v="0"/>
    <n v="0"/>
    <n v="0"/>
    <n v="0"/>
    <n v="0"/>
    <n v="0"/>
    <n v="0"/>
    <n v="0"/>
    <n v="0"/>
    <n v="0"/>
    <n v="0"/>
    <n v="0.8"/>
    <n v="283.08999999999997"/>
    <n v="0"/>
    <n v="0"/>
    <n v="0"/>
    <n v="0"/>
    <n v="0"/>
    <n v="88.84"/>
    <n v="0"/>
    <n v="0"/>
    <n v="0"/>
    <n v="0"/>
    <n v="0"/>
    <n v="1.63"/>
    <n v="5.97"/>
    <n v="0"/>
    <n v="0"/>
    <n v="20.77"/>
    <n v="76.36"/>
    <n v="0"/>
    <n v="13.78"/>
    <n v="0"/>
    <n v="0"/>
    <n v="0"/>
    <n v="0"/>
    <n v="0"/>
    <n v="0"/>
    <n v="0"/>
    <n v="0"/>
    <n v="2018.53"/>
    <n v="2018.5299999999997"/>
    <n v="0"/>
    <n v="0"/>
    <n v="0"/>
    <n v="0"/>
    <n v="0"/>
  </r>
  <r>
    <n v="6"/>
    <d v="2013-02-24T00:00:00"/>
    <d v="2013-03-09T00:00:00"/>
    <x v="19"/>
    <s v="G1N"/>
    <s v="GD10000000"/>
    <s v="GD0"/>
    <n v="13"/>
    <n v="100"/>
    <s v="LD608"/>
    <s v="LF608"/>
    <m/>
    <m/>
    <m/>
    <m/>
    <m/>
    <m/>
    <x v="116"/>
    <n v="40512"/>
    <s v="73508"/>
    <x v="58"/>
    <x v="1"/>
    <s v="Non-executive"/>
    <s v="D608"/>
    <x v="1"/>
    <n v="961.52"/>
    <n v="0"/>
    <n v="0"/>
    <n v="0"/>
    <n v="0"/>
    <n v="0"/>
    <n v="0"/>
    <n v="0"/>
    <n v="0"/>
    <n v="0"/>
    <n v="0"/>
    <n v="0"/>
    <n v="0"/>
    <n v="0"/>
    <n v="0"/>
    <n v="0"/>
    <n v="0"/>
    <n v="0"/>
    <n v="0.5"/>
    <n v="68.25"/>
    <n v="0"/>
    <n v="0"/>
    <n v="0"/>
    <n v="0"/>
    <n v="0"/>
    <n v="58.21"/>
    <n v="0"/>
    <n v="0"/>
    <n v="0"/>
    <n v="0"/>
    <n v="0"/>
    <n v="1.0900000000000001"/>
    <n v="2.59"/>
    <n v="0"/>
    <n v="0"/>
    <n v="13.62"/>
    <n v="48.08"/>
    <n v="0"/>
    <n v="3.45"/>
    <n v="0"/>
    <n v="0"/>
    <n v="0"/>
    <n v="0"/>
    <n v="0"/>
    <n v="0"/>
    <n v="0"/>
    <n v="0"/>
    <n v="1157.31"/>
    <n v="1157.3099999999997"/>
    <n v="0"/>
    <n v="0"/>
    <n v="0"/>
    <n v="0"/>
    <n v="0"/>
  </r>
  <r>
    <n v="6"/>
    <d v="2013-02-24T00:00:00"/>
    <d v="2013-03-09T00:00:00"/>
    <x v="19"/>
    <s v="G1N"/>
    <s v="GD10000000"/>
    <s v="GD0"/>
    <n v="13"/>
    <n v="100"/>
    <s v="LD608"/>
    <s v="LF608"/>
    <m/>
    <m/>
    <m/>
    <m/>
    <m/>
    <m/>
    <x v="118"/>
    <n v="44433"/>
    <s v="51416"/>
    <x v="67"/>
    <x v="1"/>
    <s v="Non-executive"/>
    <s v="D608"/>
    <x v="1"/>
    <n v="0"/>
    <n v="1029.29"/>
    <n v="0"/>
    <n v="0"/>
    <n v="0"/>
    <n v="0"/>
    <n v="0"/>
    <n v="0"/>
    <n v="0"/>
    <n v="0"/>
    <n v="0"/>
    <n v="0"/>
    <n v="0"/>
    <n v="0"/>
    <n v="0"/>
    <n v="0"/>
    <n v="0"/>
    <n v="0"/>
    <n v="0"/>
    <n v="0"/>
    <n v="0"/>
    <n v="0"/>
    <n v="0"/>
    <n v="0"/>
    <n v="0"/>
    <n v="63.81"/>
    <n v="0"/>
    <n v="0"/>
    <n v="0"/>
    <n v="0"/>
    <n v="0"/>
    <n v="0"/>
    <n v="0"/>
    <n v="0"/>
    <n v="0"/>
    <n v="14.92"/>
    <n v="0"/>
    <n v="0"/>
    <n v="0"/>
    <n v="0"/>
    <n v="0"/>
    <n v="0"/>
    <n v="0"/>
    <n v="0"/>
    <n v="0"/>
    <n v="0"/>
    <n v="0"/>
    <n v="1108.02"/>
    <n v="1108.02"/>
    <n v="0"/>
    <n v="0"/>
    <n v="0"/>
    <n v="0"/>
    <n v="0"/>
  </r>
  <r>
    <n v="6"/>
    <d v="2013-02-24T00:00:00"/>
    <d v="2013-03-09T00:00:00"/>
    <x v="19"/>
    <s v="G1N"/>
    <s v="GD10000000"/>
    <s v="GD0"/>
    <n v="13"/>
    <n v="100"/>
    <s v="LD608"/>
    <s v="LF608"/>
    <m/>
    <m/>
    <m/>
    <m/>
    <m/>
    <m/>
    <x v="119"/>
    <n v="57062"/>
    <s v="47421"/>
    <x v="162"/>
    <x v="1"/>
    <s v="Non-executive"/>
    <s v="D608"/>
    <x v="1"/>
    <n v="961.52"/>
    <n v="0"/>
    <n v="0"/>
    <n v="0"/>
    <n v="0"/>
    <n v="0"/>
    <n v="0"/>
    <n v="0"/>
    <n v="0"/>
    <n v="0"/>
    <n v="0"/>
    <n v="0"/>
    <n v="0"/>
    <n v="0"/>
    <n v="0"/>
    <n v="0"/>
    <n v="0"/>
    <n v="0"/>
    <n v="0.5"/>
    <n v="0"/>
    <n v="0"/>
    <n v="0"/>
    <n v="0"/>
    <n v="0"/>
    <n v="0"/>
    <n v="59.61"/>
    <n v="0"/>
    <n v="0"/>
    <n v="0"/>
    <n v="0"/>
    <n v="0"/>
    <n v="1.08"/>
    <n v="2.59"/>
    <n v="0"/>
    <n v="0"/>
    <n v="13.94"/>
    <n v="48.07"/>
    <n v="0"/>
    <n v="0"/>
    <n v="0"/>
    <n v="0"/>
    <n v="0"/>
    <n v="0"/>
    <n v="0"/>
    <n v="0"/>
    <n v="0"/>
    <n v="0"/>
    <n v="1087.31"/>
    <n v="1087.31"/>
    <n v="0"/>
    <n v="0"/>
    <n v="0"/>
    <n v="0"/>
    <n v="0"/>
  </r>
  <r>
    <n v="6"/>
    <d v="2013-02-24T00:00:00"/>
    <d v="2013-03-09T00:00:00"/>
    <x v="19"/>
    <s v="G1N"/>
    <s v="GD10000000"/>
    <s v="GD0"/>
    <n v="13"/>
    <n v="100"/>
    <s v="LD608"/>
    <s v="LF608"/>
    <m/>
    <m/>
    <m/>
    <m/>
    <m/>
    <m/>
    <x v="120"/>
    <n v="61802"/>
    <s v="912"/>
    <x v="58"/>
    <x v="1"/>
    <s v="Non-executive"/>
    <s v="D608"/>
    <x v="1"/>
    <n v="991.36"/>
    <n v="0"/>
    <n v="0"/>
    <n v="0"/>
    <n v="0"/>
    <n v="0"/>
    <n v="0"/>
    <n v="0"/>
    <n v="0"/>
    <n v="0"/>
    <n v="0"/>
    <n v="0"/>
    <n v="0"/>
    <n v="0"/>
    <n v="0"/>
    <n v="0"/>
    <n v="0"/>
    <n v="0"/>
    <n v="0.53"/>
    <n v="68.25"/>
    <n v="0"/>
    <n v="0"/>
    <n v="0"/>
    <n v="0"/>
    <n v="0"/>
    <n v="57.52"/>
    <n v="0"/>
    <n v="0"/>
    <n v="0"/>
    <n v="0"/>
    <n v="0"/>
    <n v="1.0900000000000001"/>
    <n v="2.59"/>
    <n v="0"/>
    <n v="0"/>
    <n v="13.46"/>
    <n v="49.58"/>
    <n v="0"/>
    <n v="3.45"/>
    <n v="0"/>
    <n v="0"/>
    <n v="0"/>
    <n v="0"/>
    <n v="0"/>
    <n v="0"/>
    <n v="0"/>
    <n v="0"/>
    <n v="1187.83"/>
    <n v="1187.8299999999997"/>
    <n v="0"/>
    <n v="0"/>
    <n v="0"/>
    <n v="0"/>
    <n v="0"/>
  </r>
  <r>
    <n v="6"/>
    <d v="2013-02-24T00:00:00"/>
    <d v="2013-03-09T00:00:00"/>
    <x v="19"/>
    <s v="G1N"/>
    <s v="GD10000000"/>
    <s v="GD0"/>
    <n v="13"/>
    <n v="100"/>
    <s v="LD608"/>
    <s v="LF608"/>
    <m/>
    <m/>
    <m/>
    <m/>
    <m/>
    <m/>
    <x v="122"/>
    <n v="63122"/>
    <s v="40781"/>
    <x v="63"/>
    <x v="1"/>
    <s v="Non-executive"/>
    <s v="D608"/>
    <x v="1"/>
    <n v="240.38"/>
    <n v="0"/>
    <n v="0"/>
    <n v="0"/>
    <n v="0"/>
    <n v="0"/>
    <n v="0"/>
    <n v="0"/>
    <n v="0"/>
    <n v="0"/>
    <n v="0"/>
    <n v="0"/>
    <n v="0"/>
    <n v="0"/>
    <n v="0"/>
    <n v="0"/>
    <n v="0"/>
    <n v="0"/>
    <n v="0.12"/>
    <n v="56.62"/>
    <n v="0"/>
    <n v="0"/>
    <n v="0"/>
    <n v="0"/>
    <n v="0"/>
    <n v="13.3"/>
    <n v="0"/>
    <n v="0"/>
    <n v="0"/>
    <n v="0"/>
    <n v="0"/>
    <n v="0.33"/>
    <n v="1.1399999999999999"/>
    <n v="0"/>
    <n v="0"/>
    <n v="3.1"/>
    <n v="12.02"/>
    <n v="0"/>
    <n v="2.75"/>
    <n v="0"/>
    <n v="0"/>
    <n v="0"/>
    <n v="0"/>
    <n v="0"/>
    <n v="0"/>
    <n v="0"/>
    <n v="0"/>
    <n v="329.76"/>
    <n v="329.76"/>
    <n v="0"/>
    <n v="0"/>
    <n v="0"/>
    <n v="0"/>
    <n v="0"/>
  </r>
  <r>
    <n v="6"/>
    <d v="2013-02-24T00:00:00"/>
    <d v="2013-03-09T00:00:00"/>
    <x v="19"/>
    <s v="G1N"/>
    <s v="GD10000000"/>
    <s v="GD0"/>
    <n v="13"/>
    <n v="100"/>
    <s v="LD608"/>
    <s v="LF608"/>
    <m/>
    <m/>
    <m/>
    <m/>
    <m/>
    <m/>
    <x v="121"/>
    <n v="67274"/>
    <s v="36453"/>
    <x v="68"/>
    <x v="1"/>
    <s v="Non-executive"/>
    <s v="D608"/>
    <x v="1"/>
    <n v="1767.03"/>
    <n v="0"/>
    <n v="0"/>
    <n v="0"/>
    <n v="0"/>
    <n v="0"/>
    <n v="0"/>
    <n v="0"/>
    <n v="0"/>
    <n v="0"/>
    <n v="0"/>
    <n v="0"/>
    <n v="0"/>
    <n v="0"/>
    <n v="0"/>
    <n v="0"/>
    <n v="0"/>
    <n v="0"/>
    <n v="0.94"/>
    <n v="325.88"/>
    <n v="0"/>
    <n v="0"/>
    <n v="0"/>
    <n v="0"/>
    <n v="0"/>
    <n v="99.41"/>
    <n v="0"/>
    <n v="0"/>
    <n v="0"/>
    <n v="0"/>
    <n v="0"/>
    <n v="2.99"/>
    <n v="8.7799999999999994"/>
    <n v="0"/>
    <n v="0"/>
    <n v="23.24"/>
    <n v="88.35"/>
    <n v="0"/>
    <n v="24.95"/>
    <n v="0"/>
    <n v="0"/>
    <n v="0"/>
    <n v="0"/>
    <n v="0"/>
    <n v="0"/>
    <n v="0"/>
    <n v="0"/>
    <n v="2341.5700000000002"/>
    <n v="2341.5699999999993"/>
    <n v="0"/>
    <n v="0"/>
    <n v="0"/>
    <n v="0"/>
    <n v="0"/>
  </r>
  <r>
    <n v="6"/>
    <d v="2013-02-24T00:00:00"/>
    <d v="2013-03-09T00:00:00"/>
    <x v="19"/>
    <s v="G1N"/>
    <s v="GD10000000"/>
    <s v="GD0"/>
    <n v="13"/>
    <n v="100"/>
    <s v="LD608"/>
    <s v="LF608"/>
    <m/>
    <m/>
    <m/>
    <m/>
    <m/>
    <m/>
    <x v="375"/>
    <n v="71180"/>
    <s v="73481"/>
    <x v="165"/>
    <x v="1"/>
    <s v="Non-executive"/>
    <s v="D608"/>
    <x v="1"/>
    <n v="2403.8000000000002"/>
    <n v="0"/>
    <n v="0"/>
    <n v="0"/>
    <n v="0"/>
    <n v="0"/>
    <n v="0"/>
    <n v="0"/>
    <n v="0"/>
    <n v="0"/>
    <n v="0"/>
    <n v="0"/>
    <n v="0"/>
    <n v="0"/>
    <n v="0"/>
    <n v="0"/>
    <n v="0"/>
    <n v="0"/>
    <n v="1.26"/>
    <n v="195.92"/>
    <n v="0"/>
    <n v="0"/>
    <n v="0"/>
    <n v="0"/>
    <n v="0"/>
    <n v="139.09"/>
    <n v="0"/>
    <n v="0"/>
    <n v="0"/>
    <n v="0"/>
    <n v="0"/>
    <n v="2.71"/>
    <n v="6.19"/>
    <n v="0"/>
    <n v="0"/>
    <n v="32.53"/>
    <n v="0"/>
    <n v="0"/>
    <n v="0"/>
    <n v="0"/>
    <n v="0"/>
    <n v="0"/>
    <n v="0"/>
    <n v="0"/>
    <n v="0"/>
    <n v="0"/>
    <n v="0"/>
    <n v="2781.5"/>
    <n v="2781.5000000000009"/>
    <n v="0"/>
    <n v="0"/>
    <n v="0"/>
    <n v="0"/>
    <n v="0"/>
  </r>
  <r>
    <n v="6"/>
    <d v="2013-02-24T00:00:00"/>
    <d v="2013-03-09T00:00:00"/>
    <x v="19"/>
    <s v="G1N"/>
    <s v="GD10000000"/>
    <s v="GD0"/>
    <n v="13"/>
    <n v="100"/>
    <s v="LD608"/>
    <s v="LF608"/>
    <m/>
    <m/>
    <m/>
    <m/>
    <m/>
    <m/>
    <x v="377"/>
    <n v="71526"/>
    <s v="46546"/>
    <x v="158"/>
    <x v="1"/>
    <s v="Non-executive"/>
    <s v="D608"/>
    <x v="1"/>
    <n v="1434.12"/>
    <n v="0"/>
    <n v="0"/>
    <n v="0"/>
    <n v="0"/>
    <n v="0"/>
    <n v="0"/>
    <n v="0"/>
    <n v="0"/>
    <n v="0"/>
    <n v="0"/>
    <n v="0"/>
    <n v="0"/>
    <n v="0"/>
    <n v="0"/>
    <n v="0"/>
    <n v="0"/>
    <n v="0"/>
    <n v="0"/>
    <n v="0"/>
    <n v="0"/>
    <n v="0"/>
    <n v="0"/>
    <n v="0"/>
    <n v="0"/>
    <n v="88.91"/>
    <n v="0"/>
    <n v="0"/>
    <n v="0"/>
    <n v="0"/>
    <n v="0"/>
    <n v="0"/>
    <n v="0"/>
    <n v="0"/>
    <n v="0"/>
    <n v="20.8"/>
    <n v="0"/>
    <n v="0"/>
    <n v="0"/>
    <n v="0"/>
    <n v="0"/>
    <n v="0"/>
    <n v="0"/>
    <n v="0"/>
    <n v="0"/>
    <n v="0"/>
    <n v="0"/>
    <n v="1543.83"/>
    <n v="1543.83"/>
    <n v="0"/>
    <n v="0"/>
    <n v="0"/>
    <n v="0"/>
    <n v="0"/>
  </r>
  <r>
    <n v="6"/>
    <d v="2013-02-24T00:00:00"/>
    <d v="2013-03-09T00:00:00"/>
    <x v="19"/>
    <s v="G1N"/>
    <s v="GD10000000"/>
    <s v="GD0"/>
    <n v="13"/>
    <n v="111"/>
    <s v="LR600"/>
    <s v="HSA13"/>
    <m/>
    <m/>
    <m/>
    <m/>
    <m/>
    <m/>
    <x v="109"/>
    <n v="770"/>
    <s v="73518"/>
    <x v="61"/>
    <x v="1"/>
    <s v="Non-executive"/>
    <s v="D608"/>
    <x v="1"/>
    <n v="648.35"/>
    <n v="0"/>
    <n v="0"/>
    <n v="0"/>
    <n v="0"/>
    <n v="0"/>
    <n v="0"/>
    <n v="0"/>
    <n v="0"/>
    <n v="0"/>
    <n v="0"/>
    <n v="0"/>
    <n v="0"/>
    <n v="0"/>
    <n v="0"/>
    <n v="0"/>
    <n v="0"/>
    <n v="0"/>
    <n v="0.34"/>
    <n v="113.23"/>
    <n v="0"/>
    <n v="0"/>
    <n v="0"/>
    <n v="0"/>
    <n v="0"/>
    <n v="35.74"/>
    <n v="0"/>
    <n v="0"/>
    <n v="0"/>
    <n v="0"/>
    <n v="0"/>
    <n v="0.65"/>
    <n v="2.27"/>
    <n v="0"/>
    <n v="0"/>
    <n v="8.36"/>
    <n v="32.42"/>
    <n v="0"/>
    <n v="5.51"/>
    <n v="0"/>
    <n v="0"/>
    <n v="0"/>
    <n v="0"/>
    <n v="0"/>
    <n v="0"/>
    <n v="0"/>
    <n v="0"/>
    <n v="846.87"/>
    <n v="846.87"/>
    <n v="0"/>
    <n v="0"/>
    <n v="0"/>
    <n v="0"/>
    <n v="0"/>
  </r>
  <r>
    <n v="6"/>
    <d v="2013-02-24T00:00:00"/>
    <d v="2013-03-09T00:00:00"/>
    <x v="19"/>
    <s v="G1N"/>
    <s v="GD10000000"/>
    <s v="GD0"/>
    <n v="13"/>
    <n v="111"/>
    <s v="LR600"/>
    <s v="HSA13"/>
    <m/>
    <m/>
    <m/>
    <m/>
    <m/>
    <m/>
    <x v="176"/>
    <n v="56327"/>
    <s v="75538"/>
    <x v="98"/>
    <x v="1"/>
    <s v="Non-executive"/>
    <s v="D608"/>
    <x v="1"/>
    <n v="2665.26"/>
    <n v="0"/>
    <n v="0"/>
    <n v="0"/>
    <n v="0"/>
    <n v="0"/>
    <n v="0"/>
    <n v="0"/>
    <n v="0"/>
    <n v="0"/>
    <n v="0"/>
    <n v="0"/>
    <n v="0"/>
    <n v="0"/>
    <n v="0"/>
    <n v="0"/>
    <n v="0"/>
    <n v="0"/>
    <n v="1.39"/>
    <n v="153.56"/>
    <n v="0"/>
    <n v="0"/>
    <n v="0"/>
    <n v="0"/>
    <n v="0"/>
    <n v="159.91"/>
    <n v="0"/>
    <n v="0"/>
    <n v="0"/>
    <n v="0"/>
    <n v="0"/>
    <n v="2.44"/>
    <n v="5.57"/>
    <n v="0"/>
    <n v="0"/>
    <n v="37.4"/>
    <n v="133.27000000000001"/>
    <n v="0"/>
    <n v="7.77"/>
    <n v="0"/>
    <n v="0"/>
    <n v="0"/>
    <n v="0"/>
    <n v="0"/>
    <n v="0"/>
    <n v="0"/>
    <n v="0"/>
    <n v="3166.57"/>
    <n v="3166.57"/>
    <n v="0"/>
    <n v="0"/>
    <n v="0"/>
    <n v="0"/>
    <n v="0"/>
  </r>
  <r>
    <n v="6"/>
    <d v="2013-02-24T00:00:00"/>
    <d v="2013-03-09T00:00:00"/>
    <x v="19"/>
    <s v="G1N"/>
    <s v="GD10000000"/>
    <s v="GD0"/>
    <n v="13"/>
    <n v="111"/>
    <s v="LR600"/>
    <s v="HSA13"/>
    <m/>
    <m/>
    <m/>
    <m/>
    <m/>
    <m/>
    <x v="122"/>
    <n v="63122"/>
    <s v="40781"/>
    <x v="63"/>
    <x v="1"/>
    <s v="Non-executive"/>
    <s v="D608"/>
    <x v="1"/>
    <n v="1201.9100000000001"/>
    <n v="0"/>
    <n v="0"/>
    <n v="0"/>
    <n v="0"/>
    <n v="0"/>
    <n v="0"/>
    <n v="0"/>
    <n v="0"/>
    <n v="0"/>
    <n v="0"/>
    <n v="0"/>
    <n v="0"/>
    <n v="0"/>
    <n v="0"/>
    <n v="0"/>
    <n v="0"/>
    <n v="0"/>
    <n v="0.65"/>
    <n v="283.08999999999997"/>
    <n v="0"/>
    <n v="0"/>
    <n v="0"/>
    <n v="0"/>
    <n v="0"/>
    <n v="66.430000000000007"/>
    <n v="0"/>
    <n v="0"/>
    <n v="0"/>
    <n v="0"/>
    <n v="0"/>
    <n v="1.63"/>
    <n v="5.69"/>
    <n v="0"/>
    <n v="0"/>
    <n v="15.56"/>
    <n v="60.09"/>
    <n v="0"/>
    <n v="13.81"/>
    <n v="0"/>
    <n v="0"/>
    <n v="0"/>
    <n v="0"/>
    <n v="0"/>
    <n v="0"/>
    <n v="0"/>
    <n v="0"/>
    <n v="1648.86"/>
    <n v="1648.8600000000001"/>
    <n v="0"/>
    <n v="0"/>
    <n v="0"/>
    <n v="0"/>
    <n v="0"/>
  </r>
  <r>
    <n v="6"/>
    <d v="2013-02-24T00:00:00"/>
    <d v="2013-03-09T00:00:00"/>
    <x v="19"/>
    <s v="G1N"/>
    <s v="GD10000000"/>
    <s v="GD0"/>
    <n v="13"/>
    <n v="111"/>
    <s v="LR600"/>
    <s v="HSA13"/>
    <m/>
    <m/>
    <m/>
    <m/>
    <m/>
    <m/>
    <x v="180"/>
    <n v="64854"/>
    <s v="46883"/>
    <x v="62"/>
    <x v="1"/>
    <s v="Non-executive"/>
    <s v="D608"/>
    <x v="1"/>
    <n v="1942.7"/>
    <n v="0"/>
    <n v="0"/>
    <n v="0"/>
    <n v="0"/>
    <n v="0"/>
    <n v="0"/>
    <n v="0"/>
    <n v="0"/>
    <n v="0"/>
    <n v="0"/>
    <n v="0"/>
    <n v="0"/>
    <n v="0"/>
    <n v="0"/>
    <n v="0"/>
    <n v="0"/>
    <n v="0"/>
    <n v="0"/>
    <n v="195.92"/>
    <n v="0"/>
    <n v="0"/>
    <n v="0"/>
    <n v="0"/>
    <n v="0"/>
    <n v="116.4"/>
    <n v="0"/>
    <n v="0"/>
    <n v="0"/>
    <n v="0"/>
    <n v="0"/>
    <n v="2.71"/>
    <n v="6.48"/>
    <n v="0"/>
    <n v="0"/>
    <n v="27.22"/>
    <n v="97.14"/>
    <n v="0"/>
    <n v="9.5399999999999991"/>
    <n v="0"/>
    <n v="0"/>
    <n v="0"/>
    <n v="0"/>
    <n v="0"/>
    <n v="0"/>
    <n v="0"/>
    <n v="0"/>
    <n v="2398.11"/>
    <n v="2398.1099999999997"/>
    <n v="0"/>
    <n v="0"/>
    <n v="0"/>
    <n v="0"/>
    <n v="0"/>
  </r>
  <r>
    <n v="6"/>
    <d v="2013-02-24T00:00:00"/>
    <d v="2013-03-09T00:00:00"/>
    <x v="19"/>
    <s v="G1N"/>
    <s v="GD10000000"/>
    <s v="GD0"/>
    <n v="13"/>
    <n v="111"/>
    <s v="LR600"/>
    <s v="HSA13"/>
    <m/>
    <m/>
    <m/>
    <m/>
    <m/>
    <m/>
    <x v="181"/>
    <n v="65191"/>
    <s v="73526"/>
    <x v="101"/>
    <x v="1"/>
    <s v="Non-executive"/>
    <s v="D608"/>
    <x v="1"/>
    <n v="2776.88"/>
    <n v="0"/>
    <n v="0"/>
    <n v="0"/>
    <n v="0"/>
    <n v="0"/>
    <n v="0"/>
    <n v="0"/>
    <n v="0"/>
    <n v="0"/>
    <n v="0"/>
    <n v="0"/>
    <n v="0"/>
    <n v="0"/>
    <n v="0"/>
    <n v="0"/>
    <n v="0"/>
    <n v="0"/>
    <n v="1.46"/>
    <n v="551.05999999999995"/>
    <n v="0"/>
    <n v="0"/>
    <n v="0"/>
    <n v="0"/>
    <n v="0"/>
    <n v="160.78"/>
    <n v="0"/>
    <n v="0"/>
    <n v="0"/>
    <n v="0"/>
    <n v="0"/>
    <n v="3.27"/>
    <n v="11.93"/>
    <n v="0"/>
    <n v="0"/>
    <n v="37.6"/>
    <n v="138.84"/>
    <n v="0"/>
    <n v="27.21"/>
    <n v="0"/>
    <n v="0"/>
    <n v="0"/>
    <n v="0"/>
    <n v="0"/>
    <n v="0"/>
    <n v="0"/>
    <n v="0"/>
    <n v="3709.03"/>
    <n v="3709.03"/>
    <n v="0"/>
    <n v="0"/>
    <n v="0"/>
    <n v="0"/>
    <n v="0"/>
  </r>
  <r>
    <n v="6"/>
    <d v="2013-02-24T00:00:00"/>
    <d v="2013-03-09T00:00:00"/>
    <x v="19"/>
    <s v="G1N"/>
    <s v="GD10000000"/>
    <s v="GD0"/>
    <n v="13"/>
    <n v="111"/>
    <s v="LR600"/>
    <s v="HSA13"/>
    <m/>
    <m/>
    <m/>
    <m/>
    <m/>
    <m/>
    <x v="182"/>
    <n v="67643"/>
    <s v="73521"/>
    <x v="62"/>
    <x v="1"/>
    <s v="Non-executive"/>
    <s v="D608"/>
    <x v="1"/>
    <n v="2442.38"/>
    <n v="0"/>
    <n v="0"/>
    <n v="0"/>
    <n v="0"/>
    <n v="0"/>
    <n v="0"/>
    <n v="0"/>
    <n v="0"/>
    <n v="0"/>
    <n v="0"/>
    <n v="0"/>
    <n v="0"/>
    <n v="0"/>
    <n v="0"/>
    <n v="0"/>
    <n v="0"/>
    <n v="0"/>
    <n v="1.28"/>
    <n v="566.16999999999996"/>
    <n v="0"/>
    <n v="0"/>
    <n v="0"/>
    <n v="0"/>
    <n v="0"/>
    <n v="139.72"/>
    <n v="0"/>
    <n v="0"/>
    <n v="0"/>
    <n v="0"/>
    <n v="0"/>
    <n v="3.27"/>
    <n v="11.93"/>
    <n v="0"/>
    <n v="0"/>
    <n v="32.67"/>
    <n v="122.12"/>
    <n v="0"/>
    <n v="27.58"/>
    <n v="0"/>
    <n v="0"/>
    <n v="0"/>
    <n v="0"/>
    <n v="0"/>
    <n v="0"/>
    <n v="0"/>
    <n v="0"/>
    <n v="3347.12"/>
    <n v="3347.12"/>
    <n v="0"/>
    <n v="0"/>
    <n v="0"/>
    <n v="0"/>
    <n v="0"/>
  </r>
  <r>
    <n v="6"/>
    <d v="2013-02-24T00:00:00"/>
    <d v="2013-03-09T00:00:00"/>
    <x v="19"/>
    <s v="G1N"/>
    <s v="GD10000000"/>
    <s v="GD0"/>
    <n v="13"/>
    <n v="111"/>
    <s v="LR600"/>
    <s v="HSA13"/>
    <m/>
    <m/>
    <m/>
    <m/>
    <m/>
    <m/>
    <x v="183"/>
    <n v="68064"/>
    <s v="73507"/>
    <x v="102"/>
    <x v="1"/>
    <s v="Non-executive"/>
    <s v="D608"/>
    <x v="1"/>
    <n v="1767.04"/>
    <n v="0"/>
    <n v="0"/>
    <n v="0"/>
    <n v="0"/>
    <n v="0"/>
    <n v="0"/>
    <n v="0"/>
    <n v="0"/>
    <n v="0"/>
    <n v="0"/>
    <n v="0"/>
    <n v="0"/>
    <n v="0"/>
    <n v="0"/>
    <n v="0"/>
    <n v="0"/>
    <n v="0"/>
    <n v="0.94"/>
    <n v="190.69"/>
    <n v="0"/>
    <n v="0"/>
    <n v="0"/>
    <n v="0"/>
    <n v="0"/>
    <n v="99.63"/>
    <n v="0"/>
    <n v="0"/>
    <n v="0"/>
    <n v="0"/>
    <n v="0"/>
    <n v="2.71"/>
    <n v="6.19"/>
    <n v="0"/>
    <n v="0"/>
    <n v="23.3"/>
    <n v="0"/>
    <n v="0"/>
    <n v="9.42"/>
    <n v="0"/>
    <n v="0"/>
    <n v="0"/>
    <n v="0"/>
    <n v="0"/>
    <n v="0"/>
    <n v="0"/>
    <n v="0"/>
    <n v="2099.92"/>
    <n v="2099.9200000000005"/>
    <n v="0"/>
    <n v="0"/>
    <n v="0"/>
    <n v="0"/>
    <n v="0"/>
  </r>
  <r>
    <n v="6"/>
    <d v="2013-02-24T00:00:00"/>
    <d v="2013-03-09T00:00:00"/>
    <x v="19"/>
    <s v="G1N"/>
    <s v="GD10000000"/>
    <s v="GD0"/>
    <n v="13"/>
    <n v="706"/>
    <s v="IDTC3"/>
    <s v="ID608"/>
    <m/>
    <m/>
    <m/>
    <m/>
    <m/>
    <m/>
    <x v="184"/>
    <n v="67170"/>
    <s v="71609"/>
    <x v="68"/>
    <x v="1"/>
    <s v="Non-executive"/>
    <s v="D608"/>
    <x v="1"/>
    <n v="272.77999999999997"/>
    <n v="0"/>
    <n v="0"/>
    <n v="0"/>
    <n v="0"/>
    <n v="0"/>
    <n v="0"/>
    <n v="0"/>
    <n v="0"/>
    <n v="0"/>
    <n v="0"/>
    <n v="0"/>
    <n v="0"/>
    <n v="0"/>
    <n v="0"/>
    <n v="0"/>
    <n v="0"/>
    <n v="0"/>
    <n v="0.14000000000000001"/>
    <n v="26.08"/>
    <n v="0"/>
    <n v="0"/>
    <n v="0"/>
    <n v="0"/>
    <n v="0"/>
    <n v="16.36"/>
    <n v="0"/>
    <n v="0"/>
    <n v="0"/>
    <n v="0"/>
    <n v="0"/>
    <n v="0.39"/>
    <n v="0.96"/>
    <n v="0"/>
    <n v="0"/>
    <n v="3.81"/>
    <n v="13.63"/>
    <n v="0"/>
    <n v="1.28"/>
    <n v="0"/>
    <n v="0"/>
    <n v="0"/>
    <n v="0"/>
    <n v="0"/>
    <n v="0"/>
    <n v="0"/>
    <n v="0"/>
    <n v="335.43"/>
    <n v="335.42999999999989"/>
    <n v="0"/>
    <n v="0"/>
    <n v="0"/>
    <n v="0"/>
    <n v="0"/>
  </r>
  <r>
    <n v="6"/>
    <d v="2013-02-24T00:00:00"/>
    <d v="2013-03-09T00:00:00"/>
    <x v="19"/>
    <s v="G1N"/>
    <s v="GD10000000"/>
    <s v="GD0"/>
    <n v="13"/>
    <n v="8200"/>
    <s v="GD600"/>
    <n v="93812"/>
    <m/>
    <m/>
    <s v="21938A"/>
    <n v="12"/>
    <m/>
    <m/>
    <x v="208"/>
    <n v="65071"/>
    <s v="73583"/>
    <x v="62"/>
    <x v="1"/>
    <s v="Non-executive"/>
    <s v="D608"/>
    <x v="1"/>
    <n v="2067.62"/>
    <n v="0"/>
    <n v="0"/>
    <n v="0"/>
    <n v="0"/>
    <n v="0"/>
    <n v="0"/>
    <n v="0"/>
    <n v="0"/>
    <n v="0"/>
    <n v="0"/>
    <n v="0"/>
    <n v="0"/>
    <n v="0"/>
    <n v="0"/>
    <n v="0"/>
    <n v="0"/>
    <n v="0"/>
    <n v="1.0900000000000001"/>
    <n v="170.62"/>
    <n v="0"/>
    <n v="0"/>
    <n v="0"/>
    <n v="0"/>
    <n v="0"/>
    <n v="124.67"/>
    <n v="0"/>
    <n v="0"/>
    <n v="0"/>
    <n v="0"/>
    <n v="0"/>
    <n v="2.71"/>
    <n v="6.48"/>
    <n v="0"/>
    <n v="0"/>
    <n v="29.15"/>
    <n v="103.38"/>
    <n v="0"/>
    <n v="8.6300000000000008"/>
    <n v="0"/>
    <n v="0"/>
    <n v="0"/>
    <n v="0"/>
    <n v="0"/>
    <n v="0"/>
    <n v="0"/>
    <n v="0"/>
    <n v="2514.35"/>
    <n v="2514.3500000000004"/>
    <n v="0"/>
    <n v="0"/>
    <n v="0"/>
    <n v="0"/>
    <n v="0"/>
  </r>
  <r>
    <n v="6"/>
    <d v="2013-02-24T00:00:00"/>
    <d v="2013-03-09T00:00:00"/>
    <x v="19"/>
    <s v="G1N"/>
    <s v="GD10000000"/>
    <s v="GD0"/>
    <n v="13"/>
    <n v="8200"/>
    <s v="GD600"/>
    <n v="93812"/>
    <m/>
    <m/>
    <s v="21938A"/>
    <n v="12"/>
    <m/>
    <m/>
    <x v="184"/>
    <n v="67170"/>
    <s v="71609"/>
    <x v="68"/>
    <x v="1"/>
    <s v="Non-executive"/>
    <s v="D608"/>
    <x v="1"/>
    <n v="636.5"/>
    <n v="0"/>
    <n v="0"/>
    <n v="0"/>
    <n v="0"/>
    <n v="0"/>
    <n v="0"/>
    <n v="0"/>
    <n v="0"/>
    <n v="0"/>
    <n v="0"/>
    <n v="0"/>
    <n v="0"/>
    <n v="0"/>
    <n v="0"/>
    <n v="0"/>
    <n v="0"/>
    <n v="0"/>
    <n v="0.34"/>
    <n v="60.88"/>
    <n v="0"/>
    <n v="0"/>
    <n v="0"/>
    <n v="0"/>
    <n v="0"/>
    <n v="38.21"/>
    <n v="0"/>
    <n v="0"/>
    <n v="0"/>
    <n v="0"/>
    <n v="0"/>
    <n v="0.96"/>
    <n v="2.27"/>
    <n v="0"/>
    <n v="0"/>
    <n v="8.94"/>
    <n v="31.82"/>
    <n v="0"/>
    <n v="2.98"/>
    <n v="0"/>
    <n v="0"/>
    <n v="0"/>
    <n v="0"/>
    <n v="0"/>
    <n v="0"/>
    <n v="0"/>
    <n v="0"/>
    <n v="782.9"/>
    <n v="782.9000000000002"/>
    <n v="0"/>
    <n v="0"/>
    <n v="0"/>
    <n v="0"/>
    <n v="0"/>
  </r>
  <r>
    <n v="6"/>
    <d v="2013-02-24T00:00:00"/>
    <d v="2013-03-09T00:00:00"/>
    <x v="19"/>
    <s v="G1N"/>
    <s v="GD10000000"/>
    <s v="GD0"/>
    <n v="13"/>
    <n v="8200"/>
    <s v="GD600"/>
    <n v="93812"/>
    <m/>
    <m/>
    <s v="21938A"/>
    <n v="12"/>
    <m/>
    <m/>
    <x v="209"/>
    <n v="67406"/>
    <s v="47860"/>
    <x v="113"/>
    <x v="1"/>
    <s v="Non-executive"/>
    <s v="D608"/>
    <x v="1"/>
    <n v="2255"/>
    <n v="0"/>
    <n v="0"/>
    <n v="0"/>
    <n v="0"/>
    <n v="0"/>
    <n v="0"/>
    <n v="0"/>
    <n v="0"/>
    <n v="0"/>
    <n v="0"/>
    <n v="0"/>
    <n v="0"/>
    <n v="0"/>
    <n v="0"/>
    <n v="0"/>
    <n v="0"/>
    <n v="0"/>
    <n v="1.19"/>
    <n v="385.12"/>
    <n v="0"/>
    <n v="0"/>
    <n v="0"/>
    <n v="0"/>
    <n v="0"/>
    <n v="119.33"/>
    <n v="0"/>
    <n v="0"/>
    <n v="0"/>
    <n v="0"/>
    <n v="0"/>
    <n v="2.99"/>
    <n v="8.7799999999999994"/>
    <n v="0"/>
    <n v="0"/>
    <n v="27.91"/>
    <n v="112.75"/>
    <n v="0"/>
    <n v="9.5399999999999991"/>
    <n v="0"/>
    <n v="0"/>
    <n v="0"/>
    <n v="0"/>
    <n v="0"/>
    <n v="0"/>
    <n v="0"/>
    <n v="0"/>
    <n v="2922.61"/>
    <n v="2922.6099999999997"/>
    <n v="0"/>
    <n v="0"/>
    <n v="0"/>
    <n v="0"/>
    <n v="0"/>
  </r>
  <r>
    <n v="6"/>
    <d v="2013-02-24T00:00:00"/>
    <d v="2013-03-09T00:00:00"/>
    <x v="19"/>
    <s v="G1N"/>
    <s v="GD10000000"/>
    <s v="GD0"/>
    <n v="13"/>
    <n v="8200"/>
    <s v="GD600"/>
    <s v="CAA12"/>
    <m/>
    <m/>
    <s v="21CAA1"/>
    <n v="12"/>
    <m/>
    <m/>
    <x v="24"/>
    <n v="68073"/>
    <s v="44538"/>
    <x v="106"/>
    <x v="1"/>
    <s v="Non-executive"/>
    <s v="D608"/>
    <x v="1"/>
    <n v="851.4"/>
    <n v="0"/>
    <n v="0"/>
    <n v="0"/>
    <n v="0"/>
    <n v="0"/>
    <n v="0"/>
    <n v="0"/>
    <n v="0"/>
    <n v="0"/>
    <n v="0"/>
    <n v="0"/>
    <n v="0"/>
    <n v="0"/>
    <n v="0"/>
    <n v="0"/>
    <n v="0"/>
    <n v="0"/>
    <n v="0.44"/>
    <n v="48.97"/>
    <n v="0"/>
    <n v="0"/>
    <n v="0"/>
    <n v="0"/>
    <n v="0"/>
    <n v="51.76"/>
    <n v="0"/>
    <n v="0"/>
    <n v="0"/>
    <n v="0"/>
    <n v="0"/>
    <n v="0.67"/>
    <n v="1.62"/>
    <n v="0"/>
    <n v="0"/>
    <n v="12.11"/>
    <n v="0"/>
    <n v="0"/>
    <n v="2.39"/>
    <n v="0"/>
    <n v="0"/>
    <n v="0"/>
    <n v="0"/>
    <n v="0"/>
    <n v="0"/>
    <n v="0"/>
    <n v="0"/>
    <n v="969.36"/>
    <n v="969.36"/>
    <n v="0"/>
    <n v="0"/>
    <n v="0"/>
    <n v="0"/>
    <n v="0"/>
  </r>
  <r>
    <n v="6"/>
    <d v="2013-02-24T00:00:00"/>
    <d v="2013-03-09T00:00:00"/>
    <x v="19"/>
    <s v="G1N"/>
    <s v="GD10000000"/>
    <s v="GD0"/>
    <n v="13"/>
    <n v="8200"/>
    <s v="GD600"/>
    <s v="CAA13"/>
    <m/>
    <m/>
    <s v="31CAA1"/>
    <n v="13"/>
    <m/>
    <m/>
    <x v="114"/>
    <n v="37710"/>
    <s v="73535"/>
    <x v="64"/>
    <x v="1"/>
    <s v="Non-executive"/>
    <s v="D608"/>
    <x v="1"/>
    <n v="787.21"/>
    <n v="0"/>
    <n v="0"/>
    <n v="0"/>
    <n v="0"/>
    <n v="0"/>
    <n v="0"/>
    <n v="0"/>
    <n v="0"/>
    <n v="0"/>
    <n v="0"/>
    <n v="0"/>
    <n v="0"/>
    <n v="0"/>
    <n v="0"/>
    <n v="0"/>
    <n v="0"/>
    <n v="0"/>
    <n v="0.41"/>
    <n v="0"/>
    <n v="0"/>
    <n v="0"/>
    <n v="0"/>
    <n v="0"/>
    <n v="0"/>
    <n v="48.8"/>
    <n v="0"/>
    <n v="0"/>
    <n v="0"/>
    <n v="0"/>
    <n v="0"/>
    <n v="0.54"/>
    <n v="1.3"/>
    <n v="0"/>
    <n v="0"/>
    <n v="11.42"/>
    <n v="39.36"/>
    <n v="0"/>
    <n v="0"/>
    <n v="0"/>
    <n v="0"/>
    <n v="0"/>
    <n v="0"/>
    <n v="0"/>
    <n v="0"/>
    <n v="0"/>
    <n v="0"/>
    <n v="889.04"/>
    <n v="889.03999999999985"/>
    <n v="0"/>
    <n v="0"/>
    <n v="0"/>
    <n v="0"/>
    <n v="0"/>
  </r>
  <r>
    <n v="6"/>
    <d v="2013-02-24T00:00:00"/>
    <d v="2013-03-09T00:00:00"/>
    <x v="19"/>
    <s v="G1N"/>
    <s v="GD10000000"/>
    <s v="GD0"/>
    <n v="13"/>
    <n v="8200"/>
    <s v="GD600"/>
    <s v="CAA13"/>
    <m/>
    <m/>
    <s v="31CAA1"/>
    <n v="13"/>
    <m/>
    <m/>
    <x v="116"/>
    <n v="40512"/>
    <s v="73508"/>
    <x v="58"/>
    <x v="1"/>
    <s v="Non-executive"/>
    <s v="D608"/>
    <x v="1"/>
    <n v="480.77"/>
    <n v="0"/>
    <n v="0"/>
    <n v="0"/>
    <n v="0"/>
    <n v="0"/>
    <n v="0"/>
    <n v="0"/>
    <n v="0"/>
    <n v="0"/>
    <n v="0"/>
    <n v="0"/>
    <n v="0"/>
    <n v="0"/>
    <n v="0"/>
    <n v="0"/>
    <n v="0"/>
    <n v="0"/>
    <n v="0.26"/>
    <n v="34.119999999999997"/>
    <n v="0"/>
    <n v="0"/>
    <n v="0"/>
    <n v="0"/>
    <n v="0"/>
    <n v="29.1"/>
    <n v="0"/>
    <n v="0"/>
    <n v="0"/>
    <n v="0"/>
    <n v="0"/>
    <n v="0.54"/>
    <n v="1.3"/>
    <n v="0"/>
    <n v="0"/>
    <n v="6.8"/>
    <n v="24.03"/>
    <n v="0"/>
    <n v="1.73"/>
    <n v="0"/>
    <n v="0"/>
    <n v="0"/>
    <n v="0"/>
    <n v="0"/>
    <n v="0"/>
    <n v="0"/>
    <n v="0"/>
    <n v="578.65"/>
    <n v="578.64999999999986"/>
    <n v="0"/>
    <n v="0"/>
    <n v="0"/>
    <n v="0"/>
    <n v="0"/>
  </r>
  <r>
    <n v="6"/>
    <d v="2013-02-24T00:00:00"/>
    <d v="2013-03-09T00:00:00"/>
    <x v="19"/>
    <s v="G1N"/>
    <s v="GD10000000"/>
    <s v="GD0"/>
    <n v="13"/>
    <n v="8200"/>
    <s v="GD600"/>
    <s v="CAA13"/>
    <m/>
    <m/>
    <s v="31CAA1"/>
    <n v="13"/>
    <m/>
    <m/>
    <x v="119"/>
    <n v="57062"/>
    <s v="47421"/>
    <x v="162"/>
    <x v="1"/>
    <s v="Non-executive"/>
    <s v="D608"/>
    <x v="1"/>
    <n v="480.76"/>
    <n v="0"/>
    <n v="0"/>
    <n v="0"/>
    <n v="0"/>
    <n v="0"/>
    <n v="0"/>
    <n v="0"/>
    <n v="0"/>
    <n v="0"/>
    <n v="0"/>
    <n v="0"/>
    <n v="0"/>
    <n v="0"/>
    <n v="0"/>
    <n v="0"/>
    <n v="0"/>
    <n v="0"/>
    <n v="0.26"/>
    <n v="0"/>
    <n v="0"/>
    <n v="0"/>
    <n v="0"/>
    <n v="0"/>
    <n v="0"/>
    <n v="29.81"/>
    <n v="0"/>
    <n v="0"/>
    <n v="0"/>
    <n v="0"/>
    <n v="0"/>
    <n v="0.54"/>
    <n v="1.3"/>
    <n v="0"/>
    <n v="0"/>
    <n v="6.97"/>
    <n v="24.04"/>
    <n v="0"/>
    <n v="0"/>
    <n v="0"/>
    <n v="0"/>
    <n v="0"/>
    <n v="0"/>
    <n v="0"/>
    <n v="0"/>
    <n v="0"/>
    <n v="0"/>
    <n v="543.67999999999995"/>
    <n v="543.67999999999995"/>
    <n v="0"/>
    <n v="0"/>
    <n v="0"/>
    <n v="0"/>
    <n v="0"/>
  </r>
  <r>
    <n v="6"/>
    <d v="2013-02-24T00:00:00"/>
    <d v="2013-03-09T00:00:00"/>
    <x v="19"/>
    <s v="G1N"/>
    <s v="GD10000000"/>
    <s v="GD0"/>
    <n v="13"/>
    <n v="8200"/>
    <s v="GD600"/>
    <s v="CAA13"/>
    <m/>
    <m/>
    <s v="31CAA1"/>
    <n v="13"/>
    <m/>
    <m/>
    <x v="120"/>
    <n v="61802"/>
    <s v="912"/>
    <x v="58"/>
    <x v="1"/>
    <s v="Non-executive"/>
    <s v="D608"/>
    <x v="1"/>
    <n v="495.69"/>
    <n v="0"/>
    <n v="0"/>
    <n v="0"/>
    <n v="0"/>
    <n v="0"/>
    <n v="0"/>
    <n v="0"/>
    <n v="0"/>
    <n v="0"/>
    <n v="0"/>
    <n v="0"/>
    <n v="0"/>
    <n v="0"/>
    <n v="0"/>
    <n v="0"/>
    <n v="0"/>
    <n v="0"/>
    <n v="0.26"/>
    <n v="34.119999999999997"/>
    <n v="0"/>
    <n v="0"/>
    <n v="0"/>
    <n v="0"/>
    <n v="0"/>
    <n v="28.76"/>
    <n v="0"/>
    <n v="0"/>
    <n v="0"/>
    <n v="0"/>
    <n v="0"/>
    <n v="0.54"/>
    <n v="1.3"/>
    <n v="0"/>
    <n v="0"/>
    <n v="6.72"/>
    <n v="24.78"/>
    <n v="0"/>
    <n v="1.73"/>
    <n v="0"/>
    <n v="0"/>
    <n v="0"/>
    <n v="0"/>
    <n v="0"/>
    <n v="0"/>
    <n v="0"/>
    <n v="0"/>
    <n v="593.9"/>
    <n v="593.89999999999986"/>
    <n v="0"/>
    <n v="0"/>
    <n v="0"/>
    <n v="0"/>
    <n v="0"/>
  </r>
  <r>
    <n v="6"/>
    <d v="2013-02-24T00:00:00"/>
    <d v="2013-03-09T00:00:00"/>
    <x v="19"/>
    <s v="G1N"/>
    <s v="GD10000000"/>
    <s v="GD0"/>
    <n v="13"/>
    <n v="8200"/>
    <s v="GD600"/>
    <s v="DCV11"/>
    <m/>
    <m/>
    <s v="13DCV1"/>
    <n v="11"/>
    <m/>
    <m/>
    <x v="111"/>
    <n v="4351"/>
    <s v="44122"/>
    <x v="62"/>
    <x v="1"/>
    <s v="Non-executive"/>
    <s v="D608"/>
    <x v="1"/>
    <n v="160.66999999999999"/>
    <n v="0"/>
    <n v="0"/>
    <n v="0"/>
    <n v="0"/>
    <n v="0"/>
    <n v="0"/>
    <n v="0"/>
    <n v="0"/>
    <n v="0"/>
    <n v="0"/>
    <n v="0"/>
    <n v="0"/>
    <n v="0"/>
    <n v="0"/>
    <n v="0"/>
    <n v="0"/>
    <n v="0"/>
    <n v="0.08"/>
    <n v="8.5399999999999991"/>
    <n v="0"/>
    <n v="0"/>
    <n v="0"/>
    <n v="0"/>
    <n v="0"/>
    <n v="9.66"/>
    <n v="0"/>
    <n v="0"/>
    <n v="0"/>
    <n v="0"/>
    <n v="0"/>
    <n v="0.14000000000000001"/>
    <n v="0.31"/>
    <n v="0"/>
    <n v="0"/>
    <n v="2.2599999999999998"/>
    <n v="8.0399999999999991"/>
    <n v="0"/>
    <n v="0.43"/>
    <n v="0"/>
    <n v="0"/>
    <n v="0"/>
    <n v="0"/>
    <n v="0"/>
    <n v="0"/>
    <n v="0"/>
    <n v="0"/>
    <n v="190.13"/>
    <n v="190.12999999999997"/>
    <n v="0"/>
    <n v="0"/>
    <n v="0"/>
    <n v="0"/>
    <n v="0"/>
  </r>
  <r>
    <n v="6"/>
    <d v="2013-02-24T00:00:00"/>
    <d v="2013-03-09T00:00:00"/>
    <x v="19"/>
    <s v="G1N"/>
    <s v="GD10000000"/>
    <s v="GD0"/>
    <n v="13"/>
    <n v="8200"/>
    <s v="GD600"/>
    <s v="DCV11"/>
    <m/>
    <m/>
    <s v="13DCV1"/>
    <n v="11"/>
    <m/>
    <m/>
    <x v="115"/>
    <n v="40509"/>
    <s v="73522"/>
    <x v="65"/>
    <x v="1"/>
    <s v="Non-executive"/>
    <s v="D608"/>
    <x v="1"/>
    <n v="305.45999999999998"/>
    <n v="0"/>
    <n v="0"/>
    <n v="0"/>
    <n v="0"/>
    <n v="0"/>
    <n v="0"/>
    <n v="0"/>
    <n v="0"/>
    <n v="0"/>
    <n v="0"/>
    <n v="0"/>
    <n v="0"/>
    <n v="0"/>
    <n v="0"/>
    <n v="0"/>
    <n v="0"/>
    <n v="0"/>
    <n v="0.16"/>
    <n v="56.62"/>
    <n v="0"/>
    <n v="0"/>
    <n v="0"/>
    <n v="0"/>
    <n v="0"/>
    <n v="17.77"/>
    <n v="0"/>
    <n v="0"/>
    <n v="0"/>
    <n v="0"/>
    <n v="0"/>
    <n v="0.33"/>
    <n v="1.2"/>
    <n v="0"/>
    <n v="0"/>
    <n v="4.1500000000000004"/>
    <n v="15.28"/>
    <n v="0"/>
    <n v="2.76"/>
    <n v="0"/>
    <n v="0"/>
    <n v="0"/>
    <n v="0"/>
    <n v="0"/>
    <n v="0"/>
    <n v="0"/>
    <n v="0"/>
    <n v="403.73"/>
    <n v="403.7299999999999"/>
    <n v="0"/>
    <n v="0"/>
    <n v="0"/>
    <n v="0"/>
    <n v="0"/>
  </r>
  <r>
    <n v="6"/>
    <d v="2013-02-24T00:00:00"/>
    <d v="2013-03-09T00:00:00"/>
    <x v="19"/>
    <s v="G1N"/>
    <s v="GD10000000"/>
    <s v="GD0"/>
    <n v="13"/>
    <n v="8200"/>
    <s v="GD600"/>
    <s v="FFV13"/>
    <m/>
    <m/>
    <s v="31FFV1"/>
    <n v="13"/>
    <m/>
    <m/>
    <x v="110"/>
    <n v="3679"/>
    <s v="46053"/>
    <x v="58"/>
    <x v="1"/>
    <s v="Non-executive"/>
    <s v="D608"/>
    <x v="1"/>
    <n v="810.71"/>
    <n v="0"/>
    <n v="0"/>
    <n v="0"/>
    <n v="0"/>
    <n v="0"/>
    <n v="0"/>
    <n v="0"/>
    <n v="0"/>
    <n v="0"/>
    <n v="0"/>
    <n v="0"/>
    <n v="0"/>
    <n v="0"/>
    <n v="0"/>
    <n v="0"/>
    <n v="0"/>
    <n v="0"/>
    <n v="0.42"/>
    <n v="165.33"/>
    <n v="0"/>
    <n v="0"/>
    <n v="0"/>
    <n v="0"/>
    <n v="0"/>
    <n v="45.3"/>
    <n v="0"/>
    <n v="0"/>
    <n v="0"/>
    <n v="0"/>
    <n v="0"/>
    <n v="0.98"/>
    <n v="3.58"/>
    <n v="0"/>
    <n v="0"/>
    <n v="10.6"/>
    <n v="40.54"/>
    <n v="0"/>
    <n v="8.17"/>
    <n v="0"/>
    <n v="0"/>
    <n v="0"/>
    <n v="0"/>
    <n v="0"/>
    <n v="0"/>
    <n v="0"/>
    <n v="0"/>
    <n v="1085.6300000000001"/>
    <n v="1085.6299999999999"/>
    <n v="0"/>
    <n v="0"/>
    <n v="0"/>
    <n v="0"/>
    <n v="0"/>
  </r>
  <r>
    <n v="6"/>
    <d v="2013-02-24T00:00:00"/>
    <d v="2013-03-09T00:00:00"/>
    <x v="19"/>
    <s v="G1N"/>
    <s v="GD10000000"/>
    <s v="GD0"/>
    <n v="13"/>
    <n v="8200"/>
    <s v="GD600"/>
    <s v="FFV13"/>
    <m/>
    <m/>
    <s v="31FFV1"/>
    <n v="13"/>
    <m/>
    <m/>
    <x v="112"/>
    <n v="20751"/>
    <s v="19399"/>
    <x v="63"/>
    <x v="1"/>
    <s v="Non-executive"/>
    <s v="D608"/>
    <x v="1"/>
    <n v="833.08"/>
    <n v="0"/>
    <n v="0"/>
    <n v="0"/>
    <n v="0"/>
    <n v="0"/>
    <n v="0"/>
    <n v="0"/>
    <n v="0"/>
    <n v="0"/>
    <n v="0"/>
    <n v="0"/>
    <n v="0"/>
    <n v="0"/>
    <n v="0"/>
    <n v="0"/>
    <n v="0"/>
    <n v="0"/>
    <n v="1.68"/>
    <n v="126.38"/>
    <n v="0"/>
    <n v="0"/>
    <n v="0"/>
    <n v="0"/>
    <n v="0"/>
    <n v="0"/>
    <n v="0"/>
    <n v="0"/>
    <n v="0"/>
    <n v="58.32"/>
    <n v="0"/>
    <n v="0.9"/>
    <n v="2.76"/>
    <n v="0"/>
    <n v="0"/>
    <n v="0"/>
    <n v="0"/>
    <n v="0"/>
    <n v="0"/>
    <n v="0"/>
    <n v="0"/>
    <n v="0"/>
    <n v="0"/>
    <n v="0"/>
    <n v="0"/>
    <n v="0"/>
    <n v="0"/>
    <n v="1023.12"/>
    <n v="1023.12"/>
    <n v="0"/>
    <n v="0"/>
    <n v="0"/>
    <n v="0"/>
    <n v="0"/>
  </r>
  <r>
    <n v="6"/>
    <d v="2013-02-24T00:00:00"/>
    <d v="2013-03-09T00:00:00"/>
    <x v="19"/>
    <s v="G1N"/>
    <s v="GD10000000"/>
    <s v="GD0"/>
    <n v="13"/>
    <n v="8200"/>
    <s v="GD600"/>
    <s v="FFV13"/>
    <m/>
    <m/>
    <s v="31FFV1"/>
    <n v="13"/>
    <m/>
    <m/>
    <x v="122"/>
    <n v="63122"/>
    <s v="40781"/>
    <x v="63"/>
    <x v="1"/>
    <s v="Non-executive"/>
    <s v="D608"/>
    <x v="1"/>
    <n v="721.14"/>
    <n v="0"/>
    <n v="0"/>
    <n v="0"/>
    <n v="0"/>
    <n v="0"/>
    <n v="0"/>
    <n v="0"/>
    <n v="0"/>
    <n v="0"/>
    <n v="0"/>
    <n v="0"/>
    <n v="0"/>
    <n v="0"/>
    <n v="0"/>
    <n v="0"/>
    <n v="0"/>
    <n v="0"/>
    <n v="0.37"/>
    <n v="169.84"/>
    <n v="0"/>
    <n v="0"/>
    <n v="0"/>
    <n v="0"/>
    <n v="0"/>
    <n v="39.880000000000003"/>
    <n v="0"/>
    <n v="0"/>
    <n v="0"/>
    <n v="0"/>
    <n v="0"/>
    <n v="0.98"/>
    <n v="3.42"/>
    <n v="0"/>
    <n v="0"/>
    <n v="9.32"/>
    <n v="36.06"/>
    <n v="0"/>
    <n v="8.27"/>
    <n v="0"/>
    <n v="0"/>
    <n v="0"/>
    <n v="0"/>
    <n v="0"/>
    <n v="0"/>
    <n v="0"/>
    <n v="0"/>
    <n v="989.28"/>
    <n v="989.28"/>
    <n v="0"/>
    <n v="0"/>
    <n v="0"/>
    <n v="0"/>
    <n v="0"/>
  </r>
  <r>
    <n v="6"/>
    <d v="2013-02-24T00:00:00"/>
    <d v="2013-03-09T00:00:00"/>
    <x v="19"/>
    <s v="G1N"/>
    <s v="GD10000000"/>
    <s v="GD0"/>
    <n v="13"/>
    <n v="8200"/>
    <s v="GD600"/>
    <s v="HFK12"/>
    <m/>
    <m/>
    <s v="22HHFK"/>
    <n v="12"/>
    <m/>
    <m/>
    <x v="374"/>
    <n v="70671"/>
    <s v="76785"/>
    <x v="163"/>
    <x v="1"/>
    <s v="Non-executive"/>
    <s v="D608"/>
    <x v="1"/>
    <n v="2627.66"/>
    <n v="0"/>
    <n v="0"/>
    <n v="0"/>
    <n v="0"/>
    <n v="0"/>
    <n v="0"/>
    <n v="0"/>
    <n v="0"/>
    <n v="0"/>
    <n v="0"/>
    <n v="0"/>
    <n v="0"/>
    <n v="0"/>
    <n v="0"/>
    <n v="0"/>
    <n v="0"/>
    <n v="0"/>
    <n v="1.38"/>
    <n v="195.92"/>
    <n v="0"/>
    <n v="0"/>
    <n v="0"/>
    <n v="0"/>
    <n v="0"/>
    <n v="156.46"/>
    <n v="0"/>
    <n v="0"/>
    <n v="0"/>
    <n v="0"/>
    <n v="0"/>
    <n v="2.71"/>
    <n v="6.19"/>
    <n v="0"/>
    <n v="0"/>
    <n v="36.590000000000003"/>
    <n v="0"/>
    <n v="0"/>
    <n v="9.5399999999999991"/>
    <n v="0"/>
    <n v="0"/>
    <n v="0"/>
    <n v="0"/>
    <n v="0"/>
    <n v="0"/>
    <n v="0"/>
    <n v="0"/>
    <n v="3036.45"/>
    <n v="3036.4500000000003"/>
    <n v="0"/>
    <n v="0"/>
    <n v="0"/>
    <n v="0"/>
    <n v="0"/>
  </r>
  <r>
    <n v="6"/>
    <d v="2013-02-24T00:00:00"/>
    <d v="2013-03-09T00:00:00"/>
    <x v="19"/>
    <s v="G1N"/>
    <s v="GD10000000"/>
    <s v="GD0"/>
    <n v="13"/>
    <n v="8200"/>
    <s v="GD600"/>
    <s v="PRE11"/>
    <m/>
    <m/>
    <s v="03PREP"/>
    <n v="11"/>
    <m/>
    <m/>
    <x v="176"/>
    <n v="56327"/>
    <s v="75538"/>
    <x v="98"/>
    <x v="1"/>
    <s v="Non-executive"/>
    <s v="D608"/>
    <x v="1"/>
    <n v="296.12"/>
    <n v="0"/>
    <n v="0"/>
    <n v="0"/>
    <n v="0"/>
    <n v="0"/>
    <n v="0"/>
    <n v="0"/>
    <n v="0"/>
    <n v="0"/>
    <n v="0"/>
    <n v="0"/>
    <n v="0"/>
    <n v="0"/>
    <n v="0"/>
    <n v="0"/>
    <n v="0"/>
    <n v="0"/>
    <n v="0.15"/>
    <n v="17.059999999999999"/>
    <n v="0"/>
    <n v="0"/>
    <n v="0"/>
    <n v="0"/>
    <n v="0"/>
    <n v="17.77"/>
    <n v="0"/>
    <n v="0"/>
    <n v="0"/>
    <n v="0"/>
    <n v="0"/>
    <n v="0.27"/>
    <n v="0.62"/>
    <n v="0"/>
    <n v="0"/>
    <n v="4.1500000000000004"/>
    <n v="14.8"/>
    <n v="0"/>
    <n v="0.86"/>
    <n v="0"/>
    <n v="0"/>
    <n v="0"/>
    <n v="0"/>
    <n v="0"/>
    <n v="0"/>
    <n v="0"/>
    <n v="0"/>
    <n v="351.8"/>
    <n v="351.79999999999995"/>
    <n v="0"/>
    <n v="0"/>
    <n v="0"/>
    <n v="0"/>
    <n v="0"/>
  </r>
  <r>
    <n v="6"/>
    <d v="2013-02-24T00:00:00"/>
    <d v="2013-03-09T00:00:00"/>
    <x v="19"/>
    <s v="G1N"/>
    <s v="GD10000000"/>
    <s v="GD0"/>
    <n v="13"/>
    <n v="8200"/>
    <s v="GD600"/>
    <s v="PRE11"/>
    <m/>
    <m/>
    <s v="03PREP"/>
    <n v="11"/>
    <m/>
    <m/>
    <x v="184"/>
    <n v="67170"/>
    <s v="71609"/>
    <x v="68"/>
    <x v="1"/>
    <s v="Non-executive"/>
    <s v="D608"/>
    <x v="1"/>
    <n v="909.3"/>
    <n v="0"/>
    <n v="0"/>
    <n v="0"/>
    <n v="0"/>
    <n v="0"/>
    <n v="0"/>
    <n v="0"/>
    <n v="0"/>
    <n v="0"/>
    <n v="0"/>
    <n v="0"/>
    <n v="0"/>
    <n v="0"/>
    <n v="0"/>
    <n v="0"/>
    <n v="0"/>
    <n v="0"/>
    <n v="0.49"/>
    <n v="86.98"/>
    <n v="0"/>
    <n v="0"/>
    <n v="0"/>
    <n v="0"/>
    <n v="0"/>
    <n v="54.59"/>
    <n v="0"/>
    <n v="0"/>
    <n v="0"/>
    <n v="0"/>
    <n v="0"/>
    <n v="1.36"/>
    <n v="3.25"/>
    <n v="0"/>
    <n v="0"/>
    <n v="12.78"/>
    <n v="45.48"/>
    <n v="0"/>
    <n v="4.2699999999999996"/>
    <n v="0"/>
    <n v="0"/>
    <n v="0"/>
    <n v="0"/>
    <n v="0"/>
    <n v="0"/>
    <n v="0"/>
    <n v="0"/>
    <n v="1118.5"/>
    <n v="1118.4999999999998"/>
    <n v="0"/>
    <n v="0"/>
    <n v="0"/>
    <n v="0"/>
    <n v="0"/>
  </r>
  <r>
    <n v="6"/>
    <d v="2013-02-24T00:00:00"/>
    <d v="2013-03-09T00:00:00"/>
    <x v="19"/>
    <s v="G1N"/>
    <s v="GD10000000"/>
    <s v="GD0"/>
    <n v="13"/>
    <n v="8200"/>
    <s v="GD600"/>
    <s v="PRE13"/>
    <m/>
    <m/>
    <s v="03PREP"/>
    <n v="13"/>
    <m/>
    <m/>
    <x v="371"/>
    <n v="70409"/>
    <s v="75539"/>
    <x v="62"/>
    <x v="1"/>
    <s v="Non-executive"/>
    <s v="D608"/>
    <x v="1"/>
    <n v="2130.08"/>
    <n v="0"/>
    <n v="0"/>
    <n v="0"/>
    <n v="0"/>
    <n v="0"/>
    <n v="0"/>
    <n v="0"/>
    <n v="0"/>
    <n v="0"/>
    <n v="0"/>
    <n v="0"/>
    <n v="0"/>
    <n v="0"/>
    <n v="0"/>
    <n v="0"/>
    <n v="0"/>
    <n v="0"/>
    <n v="0"/>
    <n v="170.62"/>
    <n v="0"/>
    <n v="0"/>
    <n v="0"/>
    <n v="0"/>
    <n v="0"/>
    <n v="128.54"/>
    <n v="0"/>
    <n v="0"/>
    <n v="0"/>
    <n v="0"/>
    <n v="0"/>
    <n v="2.71"/>
    <n v="6.48"/>
    <n v="0"/>
    <n v="0"/>
    <n v="30.06"/>
    <n v="0"/>
    <n v="0"/>
    <n v="8.6300000000000008"/>
    <n v="0"/>
    <n v="0"/>
    <n v="0"/>
    <n v="0"/>
    <n v="0"/>
    <n v="0"/>
    <n v="0"/>
    <n v="0"/>
    <n v="2477.12"/>
    <n v="2477.12"/>
    <n v="0"/>
    <n v="0"/>
    <n v="0"/>
    <n v="0"/>
    <n v="0"/>
  </r>
  <r>
    <n v="6"/>
    <d v="2013-02-24T00:00:00"/>
    <d v="2013-03-09T00:00:00"/>
    <x v="19"/>
    <s v="G1N"/>
    <s v="GD10000000"/>
    <s v="GD0"/>
    <n v="13"/>
    <n v="8200"/>
    <s v="GD600"/>
    <s v="SAE12"/>
    <m/>
    <m/>
    <s v="21SAE1"/>
    <n v="12"/>
    <m/>
    <m/>
    <x v="377"/>
    <n v="71526"/>
    <s v="46546"/>
    <x v="158"/>
    <x v="1"/>
    <s v="Non-executive"/>
    <s v="D608"/>
    <x v="1"/>
    <n v="594.39"/>
    <n v="0"/>
    <n v="0"/>
    <n v="0"/>
    <n v="0"/>
    <n v="0"/>
    <n v="0"/>
    <n v="0"/>
    <n v="0"/>
    <n v="0"/>
    <n v="0"/>
    <n v="0"/>
    <n v="0"/>
    <n v="0"/>
    <n v="0"/>
    <n v="0"/>
    <n v="0"/>
    <n v="0"/>
    <n v="0"/>
    <n v="0"/>
    <n v="0"/>
    <n v="0"/>
    <n v="0"/>
    <n v="0"/>
    <n v="0"/>
    <n v="36.85"/>
    <n v="0"/>
    <n v="0"/>
    <n v="0"/>
    <n v="0"/>
    <n v="0"/>
    <n v="0"/>
    <n v="0"/>
    <n v="0"/>
    <n v="0"/>
    <n v="8.6199999999999992"/>
    <n v="0"/>
    <n v="0"/>
    <n v="0"/>
    <n v="0"/>
    <n v="0"/>
    <n v="0"/>
    <n v="0"/>
    <n v="0"/>
    <n v="0"/>
    <n v="0"/>
    <n v="0"/>
    <n v="639.86"/>
    <n v="639.86"/>
    <n v="0"/>
    <n v="0"/>
    <n v="0"/>
    <n v="0"/>
    <n v="0"/>
  </r>
  <r>
    <n v="6"/>
    <d v="2013-02-24T00:00:00"/>
    <d v="2013-03-09T00:00:00"/>
    <x v="19"/>
    <s v="G1N"/>
    <s v="GD10000000"/>
    <s v="GD0"/>
    <n v="13"/>
    <n v="8200"/>
    <s v="GD600"/>
    <s v="SAE13"/>
    <m/>
    <m/>
    <s v="31SAE1"/>
    <n v="13"/>
    <m/>
    <m/>
    <x v="111"/>
    <n v="4351"/>
    <s v="44122"/>
    <x v="62"/>
    <x v="1"/>
    <s v="Non-executive"/>
    <s v="D608"/>
    <x v="1"/>
    <n v="642.69000000000005"/>
    <n v="0"/>
    <n v="0"/>
    <n v="0"/>
    <n v="0"/>
    <n v="0"/>
    <n v="0"/>
    <n v="0"/>
    <n v="0"/>
    <n v="0"/>
    <n v="0"/>
    <n v="0"/>
    <n v="0"/>
    <n v="0"/>
    <n v="0"/>
    <n v="0"/>
    <n v="0"/>
    <n v="0"/>
    <n v="0.34"/>
    <n v="34.119999999999997"/>
    <n v="0"/>
    <n v="0"/>
    <n v="0"/>
    <n v="0"/>
    <n v="0"/>
    <n v="38.659999999999997"/>
    <n v="0"/>
    <n v="0"/>
    <n v="0"/>
    <n v="0"/>
    <n v="0"/>
    <n v="0.54"/>
    <n v="1.24"/>
    <n v="0"/>
    <n v="0"/>
    <n v="9.0399999999999991"/>
    <n v="32.14"/>
    <n v="0"/>
    <n v="1.73"/>
    <n v="0"/>
    <n v="0"/>
    <n v="0"/>
    <n v="0"/>
    <n v="0"/>
    <n v="0"/>
    <n v="0"/>
    <n v="0"/>
    <n v="760.5"/>
    <n v="760.5"/>
    <n v="0"/>
    <n v="0"/>
    <n v="0"/>
    <n v="0"/>
    <n v="0"/>
  </r>
  <r>
    <n v="6"/>
    <d v="2013-02-24T00:00:00"/>
    <d v="2013-03-09T00:00:00"/>
    <x v="19"/>
    <s v="G1N"/>
    <s v="GD10000000"/>
    <s v="GD0"/>
    <n v="13"/>
    <n v="8200"/>
    <s v="GD600"/>
    <s v="SAE13"/>
    <m/>
    <m/>
    <s v="31SAE1"/>
    <n v="13"/>
    <m/>
    <m/>
    <x v="113"/>
    <n v="25671"/>
    <s v="25512"/>
    <x v="63"/>
    <x v="1"/>
    <s v="Non-executive"/>
    <s v="D608"/>
    <x v="1"/>
    <n v="1621.36"/>
    <n v="0"/>
    <n v="0"/>
    <n v="0"/>
    <n v="0"/>
    <n v="0"/>
    <n v="0"/>
    <n v="0"/>
    <n v="0"/>
    <n v="0"/>
    <n v="0"/>
    <n v="0"/>
    <n v="0"/>
    <n v="0"/>
    <n v="0"/>
    <n v="0"/>
    <n v="0"/>
    <n v="0"/>
    <n v="3.28"/>
    <n v="254.98"/>
    <n v="0"/>
    <n v="0"/>
    <n v="0"/>
    <n v="0"/>
    <n v="0"/>
    <n v="0"/>
    <n v="0"/>
    <n v="0"/>
    <n v="0"/>
    <n v="113.5"/>
    <n v="0"/>
    <n v="1.96"/>
    <n v="7.16"/>
    <n v="0"/>
    <n v="0"/>
    <n v="0"/>
    <n v="0"/>
    <n v="0"/>
    <n v="0"/>
    <n v="0"/>
    <n v="0"/>
    <n v="0"/>
    <n v="0"/>
    <n v="0"/>
    <n v="0"/>
    <n v="0"/>
    <n v="0"/>
    <n v="2002.24"/>
    <n v="2002.24"/>
    <n v="0"/>
    <n v="0"/>
    <n v="0"/>
    <n v="0"/>
    <n v="0"/>
  </r>
  <r>
    <n v="6"/>
    <d v="2013-02-24T00:00:00"/>
    <d v="2013-03-09T00:00:00"/>
    <x v="19"/>
    <s v="G1N"/>
    <s v="GD10000000"/>
    <s v="GD0"/>
    <n v="13"/>
    <n v="8200"/>
    <s v="GD600"/>
    <s v="SAE13"/>
    <m/>
    <m/>
    <s v="31SAE1"/>
    <n v="13"/>
    <m/>
    <m/>
    <x v="177"/>
    <n v="28965"/>
    <s v="46114"/>
    <x v="58"/>
    <x v="1"/>
    <s v="Non-executive"/>
    <s v="D608"/>
    <x v="1"/>
    <n v="0"/>
    <n v="0"/>
    <n v="0"/>
    <n v="0"/>
    <n v="0"/>
    <n v="1621.36"/>
    <n v="0"/>
    <n v="0"/>
    <n v="0"/>
    <n v="0"/>
    <n v="0"/>
    <n v="0"/>
    <n v="0"/>
    <n v="0"/>
    <n v="0"/>
    <n v="0"/>
    <n v="0"/>
    <n v="0"/>
    <n v="0.86"/>
    <n v="102.37"/>
    <n v="0"/>
    <n v="0"/>
    <n v="0"/>
    <n v="0"/>
    <n v="0"/>
    <n v="98.41"/>
    <n v="0"/>
    <n v="0"/>
    <n v="0"/>
    <n v="0"/>
    <n v="0"/>
    <n v="1.62"/>
    <n v="3.89"/>
    <n v="0"/>
    <n v="0"/>
    <n v="23.02"/>
    <n v="81.069999999999993"/>
    <n v="0"/>
    <n v="5.18"/>
    <n v="0"/>
    <n v="0"/>
    <n v="0"/>
    <n v="0"/>
    <n v="0"/>
    <n v="0"/>
    <n v="0"/>
    <n v="0"/>
    <n v="1937.78"/>
    <n v="1937.7799999999997"/>
    <n v="0"/>
    <n v="0"/>
    <n v="0"/>
    <n v="0"/>
    <n v="0"/>
  </r>
  <r>
    <n v="6"/>
    <d v="2013-02-24T00:00:00"/>
    <d v="2013-03-09T00:00:00"/>
    <x v="19"/>
    <s v="G1N"/>
    <s v="GD10000000"/>
    <s v="GD0"/>
    <n v="13"/>
    <n v="8200"/>
    <s v="GD600"/>
    <s v="SAE13"/>
    <m/>
    <m/>
    <s v="31SAE1"/>
    <n v="13"/>
    <m/>
    <m/>
    <x v="114"/>
    <n v="37710"/>
    <s v="73535"/>
    <x v="64"/>
    <x v="1"/>
    <s v="Non-executive"/>
    <s v="D608"/>
    <x v="1"/>
    <n v="1574.4"/>
    <n v="0"/>
    <n v="0"/>
    <n v="0"/>
    <n v="0"/>
    <n v="0"/>
    <n v="0"/>
    <n v="0"/>
    <n v="0"/>
    <n v="0"/>
    <n v="0"/>
    <n v="0"/>
    <n v="0"/>
    <n v="0"/>
    <n v="0"/>
    <n v="0"/>
    <n v="0"/>
    <n v="0"/>
    <n v="0.83"/>
    <n v="0"/>
    <n v="0"/>
    <n v="0"/>
    <n v="0"/>
    <n v="0"/>
    <n v="0"/>
    <n v="97.6"/>
    <n v="0"/>
    <n v="0"/>
    <n v="0"/>
    <n v="0"/>
    <n v="0"/>
    <n v="1.0900000000000001"/>
    <n v="2.59"/>
    <n v="0"/>
    <n v="0"/>
    <n v="22.83"/>
    <n v="78.72"/>
    <n v="0"/>
    <n v="0"/>
    <n v="0"/>
    <n v="0"/>
    <n v="0"/>
    <n v="0"/>
    <n v="0"/>
    <n v="0"/>
    <n v="0"/>
    <n v="0"/>
    <n v="1778.06"/>
    <n v="1778.0599999999997"/>
    <n v="0"/>
    <n v="0"/>
    <n v="0"/>
    <n v="0"/>
    <n v="0"/>
  </r>
  <r>
    <n v="6"/>
    <d v="2013-02-24T00:00:00"/>
    <d v="2013-03-09T00:00:00"/>
    <x v="19"/>
    <s v="G1N"/>
    <s v="GD10000000"/>
    <s v="GD0"/>
    <n v="13"/>
    <n v="8200"/>
    <s v="GD600"/>
    <s v="SAE13"/>
    <m/>
    <m/>
    <s v="31SAE1"/>
    <n v="13"/>
    <m/>
    <m/>
    <x v="76"/>
    <n v="39652"/>
    <s v="46833"/>
    <x v="164"/>
    <x v="1"/>
    <s v="Non-executive"/>
    <s v="D608"/>
    <x v="1"/>
    <n v="2858.38"/>
    <n v="0"/>
    <n v="0"/>
    <n v="0"/>
    <n v="0"/>
    <n v="0"/>
    <n v="0"/>
    <n v="0"/>
    <n v="0"/>
    <n v="0"/>
    <n v="0"/>
    <n v="0"/>
    <n v="0"/>
    <n v="0"/>
    <n v="0"/>
    <n v="0"/>
    <n v="0"/>
    <n v="0"/>
    <n v="1.5"/>
    <n v="374.84"/>
    <n v="0"/>
    <n v="0"/>
    <n v="0"/>
    <n v="0"/>
    <n v="0"/>
    <n v="166.06"/>
    <n v="0"/>
    <n v="0"/>
    <n v="0"/>
    <n v="0"/>
    <n v="0"/>
    <n v="2.99"/>
    <n v="8.7799999999999994"/>
    <n v="0"/>
    <n v="0"/>
    <n v="38.840000000000003"/>
    <n v="142.91999999999999"/>
    <n v="0"/>
    <n v="27.58"/>
    <n v="0"/>
    <n v="0"/>
    <n v="0"/>
    <n v="0"/>
    <n v="0"/>
    <n v="0"/>
    <n v="0"/>
    <n v="0"/>
    <n v="3621.89"/>
    <n v="3621.8900000000003"/>
    <n v="0"/>
    <n v="0"/>
    <n v="0"/>
    <n v="0"/>
    <n v="0"/>
  </r>
  <r>
    <n v="6"/>
    <d v="2013-02-24T00:00:00"/>
    <d v="2013-03-09T00:00:00"/>
    <x v="19"/>
    <s v="G1N"/>
    <s v="GD10000000"/>
    <s v="GD0"/>
    <n v="13"/>
    <n v="8200"/>
    <s v="GD600"/>
    <s v="SAE13"/>
    <m/>
    <m/>
    <s v="31SAE1"/>
    <n v="13"/>
    <m/>
    <m/>
    <x v="115"/>
    <n v="40509"/>
    <s v="73522"/>
    <x v="65"/>
    <x v="1"/>
    <s v="Non-executive"/>
    <s v="D608"/>
    <x v="1"/>
    <n v="1221.83"/>
    <n v="0"/>
    <n v="0"/>
    <n v="0"/>
    <n v="0"/>
    <n v="0"/>
    <n v="0"/>
    <n v="0"/>
    <n v="0"/>
    <n v="0"/>
    <n v="0"/>
    <n v="0"/>
    <n v="0"/>
    <n v="0"/>
    <n v="0"/>
    <n v="0"/>
    <n v="0"/>
    <n v="0"/>
    <n v="0.64"/>
    <n v="226.46"/>
    <n v="0"/>
    <n v="0"/>
    <n v="0"/>
    <n v="0"/>
    <n v="0"/>
    <n v="71.069999999999993"/>
    <n v="0"/>
    <n v="0"/>
    <n v="0"/>
    <n v="0"/>
    <n v="0"/>
    <n v="1.31"/>
    <n v="4.76"/>
    <n v="0"/>
    <n v="0"/>
    <n v="16.63"/>
    <n v="61.09"/>
    <n v="0"/>
    <n v="11.04"/>
    <n v="0"/>
    <n v="0"/>
    <n v="0"/>
    <n v="0"/>
    <n v="0"/>
    <n v="0"/>
    <n v="0"/>
    <n v="0"/>
    <n v="1614.83"/>
    <n v="1614.83"/>
    <n v="0"/>
    <n v="0"/>
    <n v="0"/>
    <n v="0"/>
    <n v="0"/>
  </r>
  <r>
    <n v="6"/>
    <d v="2013-02-24T00:00:00"/>
    <d v="2013-03-09T00:00:00"/>
    <x v="19"/>
    <s v="G1N"/>
    <s v="GD10000000"/>
    <s v="GD0"/>
    <n v="13"/>
    <n v="8200"/>
    <s v="GD600"/>
    <s v="SAE13"/>
    <m/>
    <m/>
    <s v="31SAE1"/>
    <n v="13"/>
    <m/>
    <m/>
    <x v="116"/>
    <n v="40512"/>
    <s v="73508"/>
    <x v="58"/>
    <x v="1"/>
    <s v="Non-executive"/>
    <s v="D608"/>
    <x v="1"/>
    <n v="961.52"/>
    <n v="0"/>
    <n v="0"/>
    <n v="0"/>
    <n v="0"/>
    <n v="0"/>
    <n v="0"/>
    <n v="0"/>
    <n v="0"/>
    <n v="0"/>
    <n v="0"/>
    <n v="0"/>
    <n v="0"/>
    <n v="0"/>
    <n v="0"/>
    <n v="0"/>
    <n v="0"/>
    <n v="0"/>
    <n v="0.5"/>
    <n v="68.25"/>
    <n v="0"/>
    <n v="0"/>
    <n v="0"/>
    <n v="0"/>
    <n v="0"/>
    <n v="58.2"/>
    <n v="0"/>
    <n v="0"/>
    <n v="0"/>
    <n v="0"/>
    <n v="0"/>
    <n v="1.08"/>
    <n v="2.59"/>
    <n v="0"/>
    <n v="0"/>
    <n v="13.61"/>
    <n v="48.08"/>
    <n v="0"/>
    <n v="3.45"/>
    <n v="0"/>
    <n v="0"/>
    <n v="0"/>
    <n v="0"/>
    <n v="0"/>
    <n v="0"/>
    <n v="0"/>
    <n v="0"/>
    <n v="1157.28"/>
    <n v="1157.2799999999997"/>
    <n v="0"/>
    <n v="0"/>
    <n v="0"/>
    <n v="0"/>
    <n v="0"/>
  </r>
  <r>
    <n v="6"/>
    <d v="2013-02-24T00:00:00"/>
    <d v="2013-03-09T00:00:00"/>
    <x v="19"/>
    <s v="G1N"/>
    <s v="GD10000000"/>
    <s v="GD0"/>
    <n v="13"/>
    <n v="8200"/>
    <s v="GD600"/>
    <s v="SAE13"/>
    <m/>
    <m/>
    <s v="31SAE1"/>
    <n v="13"/>
    <m/>
    <m/>
    <x v="119"/>
    <n v="57062"/>
    <s v="47421"/>
    <x v="162"/>
    <x v="1"/>
    <s v="Non-executive"/>
    <s v="D608"/>
    <x v="1"/>
    <n v="961.52"/>
    <n v="0"/>
    <n v="0"/>
    <n v="0"/>
    <n v="0"/>
    <n v="0"/>
    <n v="0"/>
    <n v="0"/>
    <n v="0"/>
    <n v="0"/>
    <n v="0"/>
    <n v="0"/>
    <n v="0"/>
    <n v="0"/>
    <n v="0"/>
    <n v="0"/>
    <n v="0"/>
    <n v="0"/>
    <n v="0.5"/>
    <n v="0"/>
    <n v="0"/>
    <n v="0"/>
    <n v="0"/>
    <n v="0"/>
    <n v="0"/>
    <n v="59.61"/>
    <n v="0"/>
    <n v="0"/>
    <n v="0"/>
    <n v="0"/>
    <n v="0"/>
    <n v="1.0900000000000001"/>
    <n v="2.59"/>
    <n v="0"/>
    <n v="0"/>
    <n v="13.94"/>
    <n v="48.08"/>
    <n v="0"/>
    <n v="0"/>
    <n v="0"/>
    <n v="0"/>
    <n v="0"/>
    <n v="0"/>
    <n v="0"/>
    <n v="0"/>
    <n v="0"/>
    <n v="0"/>
    <n v="1087.33"/>
    <n v="1087.33"/>
    <n v="0"/>
    <n v="0"/>
    <n v="0"/>
    <n v="0"/>
    <n v="0"/>
  </r>
  <r>
    <n v="6"/>
    <d v="2013-02-24T00:00:00"/>
    <d v="2013-03-09T00:00:00"/>
    <x v="19"/>
    <s v="G1N"/>
    <s v="GD10000000"/>
    <s v="GD0"/>
    <n v="13"/>
    <n v="8200"/>
    <s v="GD600"/>
    <s v="SAE13"/>
    <m/>
    <m/>
    <s v="31SAE1"/>
    <n v="13"/>
    <m/>
    <m/>
    <x v="120"/>
    <n v="61802"/>
    <s v="912"/>
    <x v="58"/>
    <x v="1"/>
    <s v="Non-executive"/>
    <s v="D608"/>
    <x v="1"/>
    <n v="991.37"/>
    <n v="0"/>
    <n v="0"/>
    <n v="0"/>
    <n v="0"/>
    <n v="0"/>
    <n v="0"/>
    <n v="0"/>
    <n v="0"/>
    <n v="0"/>
    <n v="0"/>
    <n v="0"/>
    <n v="0"/>
    <n v="0"/>
    <n v="0"/>
    <n v="0"/>
    <n v="0"/>
    <n v="0"/>
    <n v="0.52"/>
    <n v="68.25"/>
    <n v="0"/>
    <n v="0"/>
    <n v="0"/>
    <n v="0"/>
    <n v="0"/>
    <n v="57.52"/>
    <n v="0"/>
    <n v="0"/>
    <n v="0"/>
    <n v="0"/>
    <n v="0"/>
    <n v="1.08"/>
    <n v="2.59"/>
    <n v="0"/>
    <n v="0"/>
    <n v="13.45"/>
    <n v="49.56"/>
    <n v="0"/>
    <n v="3.45"/>
    <n v="0"/>
    <n v="0"/>
    <n v="0"/>
    <n v="0"/>
    <n v="0"/>
    <n v="0"/>
    <n v="0"/>
    <n v="0"/>
    <n v="1187.79"/>
    <n v="1187.7899999999997"/>
    <n v="0"/>
    <n v="0"/>
    <n v="0"/>
    <n v="0"/>
    <n v="0"/>
  </r>
  <r>
    <n v="6"/>
    <d v="2013-02-24T00:00:00"/>
    <d v="2013-03-09T00:00:00"/>
    <x v="19"/>
    <s v="G1N"/>
    <s v="GD10000000"/>
    <s v="GD0"/>
    <n v="13"/>
    <n v="8200"/>
    <s v="GD600"/>
    <s v="SAE13"/>
    <m/>
    <m/>
    <s v="31SAE1"/>
    <n v="13"/>
    <m/>
    <m/>
    <x v="210"/>
    <n v="67342"/>
    <s v="23315"/>
    <x v="58"/>
    <x v="1"/>
    <s v="Non-executive"/>
    <s v="D608"/>
    <x v="1"/>
    <n v="1942.69"/>
    <n v="0"/>
    <n v="0"/>
    <n v="0"/>
    <n v="0"/>
    <n v="0"/>
    <n v="0"/>
    <n v="0"/>
    <n v="0"/>
    <n v="0"/>
    <n v="0"/>
    <n v="0"/>
    <n v="0"/>
    <n v="0"/>
    <n v="0"/>
    <n v="0"/>
    <n v="0"/>
    <n v="0"/>
    <n v="1.03"/>
    <n v="195.92"/>
    <n v="0"/>
    <n v="0"/>
    <n v="0"/>
    <n v="0"/>
    <n v="0"/>
    <n v="111.03"/>
    <n v="0"/>
    <n v="0"/>
    <n v="0"/>
    <n v="0"/>
    <n v="0"/>
    <n v="2.71"/>
    <n v="6.48"/>
    <n v="0"/>
    <n v="0"/>
    <n v="25.97"/>
    <n v="97.13"/>
    <n v="0"/>
    <n v="0"/>
    <n v="0"/>
    <n v="0"/>
    <n v="0"/>
    <n v="0"/>
    <n v="0"/>
    <n v="0"/>
    <n v="0"/>
    <n v="0"/>
    <n v="2382.96"/>
    <n v="2382.96"/>
    <n v="0"/>
    <n v="0"/>
    <n v="0"/>
    <n v="0"/>
    <n v="0"/>
  </r>
  <r>
    <n v="6"/>
    <d v="2013-02-24T00:00:00"/>
    <d v="2013-03-09T00:00:00"/>
    <x v="19"/>
    <s v="G1N"/>
    <s v="GD10000000"/>
    <s v="GD0"/>
    <n v="13"/>
    <n v="8200"/>
    <s v="GD600"/>
    <s v="SAE13"/>
    <m/>
    <m/>
    <s v="31SAE1"/>
    <n v="13"/>
    <m/>
    <m/>
    <x v="24"/>
    <n v="68073"/>
    <s v="44538"/>
    <x v="106"/>
    <x v="1"/>
    <s v="Non-executive"/>
    <s v="D608"/>
    <x v="1"/>
    <n v="1362.22"/>
    <n v="0"/>
    <n v="0"/>
    <n v="0"/>
    <n v="0"/>
    <n v="0"/>
    <n v="0"/>
    <n v="0"/>
    <n v="0"/>
    <n v="0"/>
    <n v="0"/>
    <n v="0"/>
    <n v="0"/>
    <n v="0"/>
    <n v="0"/>
    <n v="0"/>
    <n v="0"/>
    <n v="0"/>
    <n v="0.72"/>
    <n v="78.37"/>
    <n v="0"/>
    <n v="0"/>
    <n v="0"/>
    <n v="0"/>
    <n v="0"/>
    <n v="82.84"/>
    <n v="0"/>
    <n v="0"/>
    <n v="0"/>
    <n v="0"/>
    <n v="0"/>
    <n v="1.0900000000000001"/>
    <n v="2.59"/>
    <n v="0"/>
    <n v="0"/>
    <n v="19.37"/>
    <n v="0"/>
    <n v="0"/>
    <n v="3.81"/>
    <n v="0"/>
    <n v="0"/>
    <n v="0"/>
    <n v="0"/>
    <n v="0"/>
    <n v="0"/>
    <n v="0"/>
    <n v="0"/>
    <n v="1551.01"/>
    <n v="1551.0099999999995"/>
    <n v="0"/>
    <n v="0"/>
    <n v="0"/>
    <n v="0"/>
    <n v="0"/>
  </r>
  <r>
    <n v="6"/>
    <d v="2013-02-24T00:00:00"/>
    <d v="2013-03-09T00:00:00"/>
    <x v="19"/>
    <s v="G1N"/>
    <s v="GD10000000"/>
    <s v="GD0"/>
    <n v="13"/>
    <n v="8200"/>
    <s v="GD600"/>
    <s v="SAE13"/>
    <m/>
    <m/>
    <s v="31SAE1"/>
    <n v="13"/>
    <m/>
    <m/>
    <x v="376"/>
    <n v="71317"/>
    <s v="75158"/>
    <x v="114"/>
    <x v="1"/>
    <s v="Non-executive"/>
    <s v="D608"/>
    <x v="1"/>
    <n v="0"/>
    <n v="1767.04"/>
    <n v="0"/>
    <n v="0"/>
    <n v="0"/>
    <n v="0"/>
    <n v="0"/>
    <n v="0"/>
    <n v="0"/>
    <n v="0"/>
    <n v="0"/>
    <n v="0"/>
    <n v="0"/>
    <n v="0"/>
    <n v="0"/>
    <n v="0"/>
    <n v="0"/>
    <n v="0"/>
    <n v="0"/>
    <n v="0"/>
    <n v="0"/>
    <n v="0"/>
    <n v="0"/>
    <n v="0"/>
    <n v="0"/>
    <n v="109.56"/>
    <n v="0"/>
    <n v="0"/>
    <n v="0"/>
    <n v="0"/>
    <n v="0"/>
    <n v="0"/>
    <n v="0"/>
    <n v="0"/>
    <n v="0"/>
    <n v="25.62"/>
    <n v="0"/>
    <n v="0"/>
    <n v="0"/>
    <n v="0"/>
    <n v="0"/>
    <n v="0"/>
    <n v="0"/>
    <n v="0"/>
    <n v="0"/>
    <n v="0"/>
    <n v="0"/>
    <n v="1902.22"/>
    <n v="1902.2199999999998"/>
    <n v="0"/>
    <n v="0"/>
    <n v="0"/>
    <n v="0"/>
    <n v="0"/>
  </r>
  <r>
    <n v="6"/>
    <d v="2013-02-24T00:00:00"/>
    <d v="2013-03-09T00:00:00"/>
    <x v="19"/>
    <s v="G1N"/>
    <s v="GD10000000"/>
    <s v="GD0"/>
    <n v="13"/>
    <n v="8200"/>
    <s v="GD600"/>
    <s v="SFH13"/>
    <m/>
    <m/>
    <s v="31SFH1"/>
    <n v="13"/>
    <m/>
    <m/>
    <x v="226"/>
    <n v="69132"/>
    <s v="46880"/>
    <x v="118"/>
    <x v="1"/>
    <s v="Non-executive"/>
    <s v="D608"/>
    <x v="1"/>
    <n v="0"/>
    <n v="133.47999999999999"/>
    <n v="0"/>
    <n v="0"/>
    <n v="0"/>
    <n v="0"/>
    <n v="0"/>
    <n v="0"/>
    <n v="0"/>
    <n v="0"/>
    <n v="0"/>
    <n v="0"/>
    <n v="0"/>
    <n v="0"/>
    <n v="0"/>
    <n v="0"/>
    <n v="0"/>
    <n v="0"/>
    <n v="0"/>
    <n v="0"/>
    <n v="0"/>
    <n v="0"/>
    <n v="0"/>
    <n v="0"/>
    <n v="0"/>
    <n v="8.2799999999999994"/>
    <n v="0"/>
    <n v="0"/>
    <n v="0"/>
    <n v="0"/>
    <n v="0"/>
    <n v="0"/>
    <n v="0"/>
    <n v="0"/>
    <n v="0"/>
    <n v="1.94"/>
    <n v="0"/>
    <n v="0"/>
    <n v="0"/>
    <n v="0"/>
    <n v="0"/>
    <n v="0"/>
    <n v="0"/>
    <n v="0"/>
    <n v="0"/>
    <n v="0"/>
    <n v="0"/>
    <n v="143.69999999999999"/>
    <n v="143.69999999999999"/>
    <n v="0"/>
    <n v="0"/>
    <n v="0"/>
    <n v="0"/>
    <n v="0"/>
  </r>
  <r>
    <n v="6"/>
    <d v="2013-02-24T00:00:00"/>
    <d v="2013-03-09T00:00:00"/>
    <x v="19"/>
    <s v="G1N"/>
    <s v="GD10000000"/>
    <s v="GD0"/>
    <n v="13"/>
    <n v="8200"/>
    <s v="GD600"/>
    <s v="SFH13"/>
    <m/>
    <m/>
    <s v="31SFH1"/>
    <n v="13"/>
    <m/>
    <m/>
    <x v="227"/>
    <n v="69277"/>
    <s v="46879"/>
    <x v="118"/>
    <x v="1"/>
    <s v="Non-executive"/>
    <s v="D608"/>
    <x v="1"/>
    <n v="0"/>
    <n v="38.369999999999997"/>
    <n v="0"/>
    <n v="0"/>
    <n v="0"/>
    <n v="0"/>
    <n v="0"/>
    <n v="0"/>
    <n v="0"/>
    <n v="0"/>
    <n v="0"/>
    <n v="0"/>
    <n v="0"/>
    <n v="0"/>
    <n v="0"/>
    <n v="0"/>
    <n v="0"/>
    <n v="0"/>
    <n v="0"/>
    <n v="0"/>
    <n v="0"/>
    <n v="0"/>
    <n v="0"/>
    <n v="0"/>
    <n v="0"/>
    <n v="2.38"/>
    <n v="0"/>
    <n v="0"/>
    <n v="0"/>
    <n v="0"/>
    <n v="0"/>
    <n v="0"/>
    <n v="0"/>
    <n v="0"/>
    <n v="0"/>
    <n v="0.55000000000000004"/>
    <n v="0"/>
    <n v="0"/>
    <n v="0"/>
    <n v="0"/>
    <n v="0"/>
    <n v="0"/>
    <n v="0"/>
    <n v="0"/>
    <n v="0"/>
    <n v="0"/>
    <n v="0"/>
    <n v="41.3"/>
    <n v="41.3"/>
    <n v="0"/>
    <n v="0"/>
    <n v="0"/>
    <n v="0"/>
    <n v="0"/>
  </r>
  <r>
    <n v="6"/>
    <d v="2013-02-24T00:00:00"/>
    <d v="2013-03-09T00:00:00"/>
    <x v="19"/>
    <s v="G1N"/>
    <s v="GD10000000"/>
    <s v="GD0"/>
    <n v="13"/>
    <n v="8200"/>
    <s v="GD600"/>
    <s v="SSA13"/>
    <m/>
    <m/>
    <s v="31SSA1"/>
    <n v="13"/>
    <m/>
    <m/>
    <x v="118"/>
    <n v="44433"/>
    <s v="51416"/>
    <x v="67"/>
    <x v="1"/>
    <s v="Non-executive"/>
    <s v="D608"/>
    <x v="1"/>
    <n v="0"/>
    <n v="343.11"/>
    <n v="0"/>
    <n v="0"/>
    <n v="0"/>
    <n v="0"/>
    <n v="0"/>
    <n v="0"/>
    <n v="0"/>
    <n v="0"/>
    <n v="0"/>
    <n v="0"/>
    <n v="0"/>
    <n v="0"/>
    <n v="0"/>
    <n v="0"/>
    <n v="0"/>
    <n v="0"/>
    <n v="0"/>
    <n v="0"/>
    <n v="0"/>
    <n v="0"/>
    <n v="0"/>
    <n v="0"/>
    <n v="0"/>
    <n v="21.28"/>
    <n v="0"/>
    <n v="0"/>
    <n v="0"/>
    <n v="0"/>
    <n v="0"/>
    <n v="0"/>
    <n v="0"/>
    <n v="0"/>
    <n v="0"/>
    <n v="4.9800000000000004"/>
    <n v="0"/>
    <n v="0"/>
    <n v="0"/>
    <n v="0"/>
    <n v="0"/>
    <n v="0"/>
    <n v="0"/>
    <n v="0"/>
    <n v="0"/>
    <n v="0"/>
    <n v="0"/>
    <n v="369.37"/>
    <n v="369.37"/>
    <n v="0"/>
    <n v="0"/>
    <n v="0"/>
    <n v="0"/>
    <n v="0"/>
  </r>
  <r>
    <n v="6"/>
    <d v="2013-02-24T00:00:00"/>
    <d v="2013-03-09T00:00:00"/>
    <x v="19"/>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6"/>
    <d v="2013-02-24T00:00:00"/>
    <d v="2013-03-09T00:00:00"/>
    <x v="19"/>
    <s v="G1N"/>
    <s v="GD10000000"/>
    <s v="GD0"/>
    <n v="13"/>
    <n v="8200"/>
    <s v="GD600"/>
    <s v="SSA13"/>
    <m/>
    <m/>
    <s v="31SSA1"/>
    <n v="13"/>
    <m/>
    <m/>
    <x v="226"/>
    <n v="69132"/>
    <s v="46880"/>
    <x v="118"/>
    <x v="1"/>
    <s v="Non-executive"/>
    <s v="D608"/>
    <x v="1"/>
    <n v="0"/>
    <n v="1201.3599999999999"/>
    <n v="0"/>
    <n v="0"/>
    <n v="0"/>
    <n v="0"/>
    <n v="0"/>
    <n v="0"/>
    <n v="0"/>
    <n v="0"/>
    <n v="0"/>
    <n v="0"/>
    <n v="0"/>
    <n v="0"/>
    <n v="0"/>
    <n v="0"/>
    <n v="0"/>
    <n v="0"/>
    <n v="0"/>
    <n v="0"/>
    <n v="0"/>
    <n v="0"/>
    <n v="0"/>
    <n v="0"/>
    <n v="0"/>
    <n v="74.48"/>
    <n v="0"/>
    <n v="0"/>
    <n v="0"/>
    <n v="0"/>
    <n v="0"/>
    <n v="0"/>
    <n v="0"/>
    <n v="0"/>
    <n v="0"/>
    <n v="17.420000000000002"/>
    <n v="0"/>
    <n v="0"/>
    <n v="0"/>
    <n v="0"/>
    <n v="0"/>
    <n v="0"/>
    <n v="0"/>
    <n v="0"/>
    <n v="0"/>
    <n v="0"/>
    <n v="0"/>
    <n v="1293.26"/>
    <n v="1293.26"/>
    <n v="0"/>
    <n v="0"/>
    <n v="0"/>
    <n v="0"/>
    <n v="0"/>
  </r>
  <r>
    <n v="6"/>
    <d v="2013-02-24T00:00:00"/>
    <d v="2013-03-09T00:00:00"/>
    <x v="19"/>
    <s v="G1N"/>
    <s v="GD10000000"/>
    <s v="GD0"/>
    <n v="13"/>
    <n v="8200"/>
    <s v="GD600"/>
    <s v="SSA13"/>
    <m/>
    <m/>
    <s v="31SSA1"/>
    <n v="13"/>
    <m/>
    <m/>
    <x v="227"/>
    <n v="69277"/>
    <s v="46879"/>
    <x v="118"/>
    <x v="1"/>
    <s v="Non-executive"/>
    <s v="D608"/>
    <x v="1"/>
    <n v="0"/>
    <n v="345.39"/>
    <n v="0"/>
    <n v="0"/>
    <n v="0"/>
    <n v="0"/>
    <n v="0"/>
    <n v="0"/>
    <n v="0"/>
    <n v="0"/>
    <n v="0"/>
    <n v="0"/>
    <n v="0"/>
    <n v="0"/>
    <n v="0"/>
    <n v="0"/>
    <n v="0"/>
    <n v="0"/>
    <n v="0"/>
    <n v="0"/>
    <n v="0"/>
    <n v="0"/>
    <n v="0"/>
    <n v="0"/>
    <n v="0"/>
    <n v="21.41"/>
    <n v="0"/>
    <n v="0"/>
    <n v="0"/>
    <n v="0"/>
    <n v="0"/>
    <n v="0"/>
    <n v="0"/>
    <n v="0"/>
    <n v="0"/>
    <n v="5.01"/>
    <n v="0"/>
    <n v="0"/>
    <n v="0"/>
    <n v="0"/>
    <n v="0"/>
    <n v="0"/>
    <n v="0"/>
    <n v="0"/>
    <n v="0"/>
    <n v="0"/>
    <n v="0"/>
    <n v="371.81"/>
    <n v="371.81"/>
    <n v="0"/>
    <n v="0"/>
    <n v="0"/>
    <n v="0"/>
    <n v="0"/>
  </r>
  <r>
    <n v="6"/>
    <d v="2013-02-24T00:00:00"/>
    <d v="2013-03-09T00:00:00"/>
    <x v="19"/>
    <s v="G1N"/>
    <s v="GD10000000"/>
    <s v="GD0"/>
    <n v="13"/>
    <n v="8200"/>
    <s v="GD600"/>
    <s v="TEF13"/>
    <m/>
    <m/>
    <s v="31TEF1"/>
    <n v="13"/>
    <m/>
    <m/>
    <x v="110"/>
    <n v="3679"/>
    <s v="46053"/>
    <x v="58"/>
    <x v="1"/>
    <s v="Non-executive"/>
    <s v="D608"/>
    <x v="1"/>
    <n v="1080.9000000000001"/>
    <n v="0"/>
    <n v="0"/>
    <n v="0"/>
    <n v="0"/>
    <n v="0"/>
    <n v="0"/>
    <n v="0"/>
    <n v="0"/>
    <n v="0"/>
    <n v="0"/>
    <n v="0"/>
    <n v="0"/>
    <n v="0"/>
    <n v="0"/>
    <n v="0"/>
    <n v="0"/>
    <n v="0"/>
    <n v="0.56000000000000005"/>
    <n v="220.42"/>
    <n v="0"/>
    <n v="0"/>
    <n v="0"/>
    <n v="0"/>
    <n v="0"/>
    <n v="60.4"/>
    <n v="0"/>
    <n v="0"/>
    <n v="0"/>
    <n v="0"/>
    <n v="0"/>
    <n v="1.31"/>
    <n v="4.76"/>
    <n v="0"/>
    <n v="0"/>
    <n v="14.12"/>
    <n v="54.04"/>
    <n v="0"/>
    <n v="10.89"/>
    <n v="0"/>
    <n v="0"/>
    <n v="0"/>
    <n v="0"/>
    <n v="0"/>
    <n v="0"/>
    <n v="0"/>
    <n v="0"/>
    <n v="1447.4"/>
    <n v="1447.4"/>
    <n v="0"/>
    <n v="0"/>
    <n v="0"/>
    <n v="0"/>
    <n v="0"/>
  </r>
  <r>
    <n v="6"/>
    <d v="2013-02-24T00:00:00"/>
    <d v="2013-03-09T00:00:00"/>
    <x v="19"/>
    <s v="G1N"/>
    <s v="GD10000000"/>
    <s v="GD0"/>
    <n v="13"/>
    <n v="8200"/>
    <s v="GD600"/>
    <s v="TEF13"/>
    <m/>
    <m/>
    <s v="31TEF1"/>
    <n v="13"/>
    <m/>
    <m/>
    <x v="112"/>
    <n v="20751"/>
    <s v="19399"/>
    <x v="63"/>
    <x v="1"/>
    <s v="Non-executive"/>
    <s v="D608"/>
    <x v="1"/>
    <n v="1110.77"/>
    <n v="0"/>
    <n v="0"/>
    <n v="0"/>
    <n v="0"/>
    <n v="0"/>
    <n v="0"/>
    <n v="0"/>
    <n v="0"/>
    <n v="0"/>
    <n v="0"/>
    <n v="0"/>
    <n v="0"/>
    <n v="0"/>
    <n v="0"/>
    <n v="0"/>
    <n v="0"/>
    <n v="0"/>
    <n v="2.2400000000000002"/>
    <n v="168.51"/>
    <n v="0"/>
    <n v="0"/>
    <n v="0"/>
    <n v="0"/>
    <n v="0"/>
    <n v="0"/>
    <n v="0"/>
    <n v="0"/>
    <n v="0"/>
    <n v="77.760000000000005"/>
    <n v="0"/>
    <n v="1.19"/>
    <n v="3.68"/>
    <n v="0"/>
    <n v="0"/>
    <n v="0"/>
    <n v="0"/>
    <n v="0"/>
    <n v="0"/>
    <n v="0"/>
    <n v="0"/>
    <n v="0"/>
    <n v="0"/>
    <n v="0"/>
    <n v="0"/>
    <n v="0"/>
    <n v="0"/>
    <n v="1364.15"/>
    <n v="1364.15"/>
    <n v="0"/>
    <n v="0"/>
    <n v="0"/>
    <n v="0"/>
    <n v="0"/>
  </r>
  <r>
    <n v="6"/>
    <d v="2013-02-24T00:00:00"/>
    <d v="2013-03-09T00:00:00"/>
    <x v="19"/>
    <s v="G1N"/>
    <s v="GD10000000"/>
    <s v="GD0"/>
    <n v="13"/>
    <n v="8200"/>
    <s v="GD600"/>
    <s v="TEF13"/>
    <m/>
    <m/>
    <s v="31TEF1"/>
    <n v="13"/>
    <m/>
    <m/>
    <x v="122"/>
    <n v="63122"/>
    <s v="40781"/>
    <x v="63"/>
    <x v="1"/>
    <s v="Non-executive"/>
    <s v="D608"/>
    <x v="1"/>
    <n v="240.38"/>
    <n v="0"/>
    <n v="0"/>
    <n v="0"/>
    <n v="0"/>
    <n v="0"/>
    <n v="0"/>
    <n v="0"/>
    <n v="0"/>
    <n v="0"/>
    <n v="0"/>
    <n v="0"/>
    <n v="0"/>
    <n v="0"/>
    <n v="0"/>
    <n v="0"/>
    <n v="0"/>
    <n v="0"/>
    <n v="0.12"/>
    <n v="56.62"/>
    <n v="0"/>
    <n v="0"/>
    <n v="0"/>
    <n v="0"/>
    <n v="0"/>
    <n v="13.3"/>
    <n v="0"/>
    <n v="0"/>
    <n v="0"/>
    <n v="0"/>
    <n v="0"/>
    <n v="0.33"/>
    <n v="1.1399999999999999"/>
    <n v="0"/>
    <n v="0"/>
    <n v="3.1"/>
    <n v="12.02"/>
    <n v="0"/>
    <n v="2.75"/>
    <n v="0"/>
    <n v="0"/>
    <n v="0"/>
    <n v="0"/>
    <n v="0"/>
    <n v="0"/>
    <n v="0"/>
    <n v="0"/>
    <n v="329.76"/>
    <n v="329.76"/>
    <n v="0"/>
    <n v="0"/>
    <n v="0"/>
    <n v="0"/>
    <n v="0"/>
  </r>
  <r>
    <n v="6"/>
    <d v="2013-02-24T00:00:00"/>
    <d v="2013-03-09T00:00:00"/>
    <x v="19"/>
    <s v="G1N"/>
    <s v="GD10000000"/>
    <s v="GD0"/>
    <n v="13"/>
    <n v="8200"/>
    <s v="GD600"/>
    <s v="TNG12"/>
    <m/>
    <m/>
    <s v="22TNG1"/>
    <n v="12"/>
    <m/>
    <m/>
    <x v="109"/>
    <n v="770"/>
    <s v="73518"/>
    <x v="61"/>
    <x v="1"/>
    <s v="Non-executive"/>
    <s v="D608"/>
    <x v="1"/>
    <n v="810.46"/>
    <n v="0"/>
    <n v="0"/>
    <n v="0"/>
    <n v="0"/>
    <n v="0"/>
    <n v="0"/>
    <n v="0"/>
    <n v="0"/>
    <n v="0"/>
    <n v="0"/>
    <n v="0"/>
    <n v="0"/>
    <n v="0"/>
    <n v="0"/>
    <n v="0"/>
    <n v="0"/>
    <n v="0"/>
    <n v="0.42"/>
    <n v="141.54"/>
    <n v="0"/>
    <n v="0"/>
    <n v="0"/>
    <n v="0"/>
    <n v="0"/>
    <n v="44.66"/>
    <n v="0"/>
    <n v="0"/>
    <n v="0"/>
    <n v="0"/>
    <n v="0"/>
    <n v="0.82"/>
    <n v="2.85"/>
    <n v="0"/>
    <n v="0"/>
    <n v="10.44"/>
    <n v="40.520000000000003"/>
    <n v="0"/>
    <n v="6.9"/>
    <n v="0"/>
    <n v="0"/>
    <n v="0"/>
    <n v="0"/>
    <n v="0"/>
    <n v="0"/>
    <n v="0"/>
    <n v="0"/>
    <n v="1058.6099999999999"/>
    <n v="1058.6100000000001"/>
    <n v="0"/>
    <n v="0"/>
    <n v="0"/>
    <n v="0"/>
    <n v="0"/>
  </r>
  <r>
    <n v="7"/>
    <d v="2013-03-10T00:00:00"/>
    <d v="2013-03-23T00:00:00"/>
    <x v="21"/>
    <s v="G1N"/>
    <s v="GD10000000"/>
    <s v="GD0"/>
    <n v="13"/>
    <n v="100"/>
    <s v="LD600"/>
    <s v="LF608"/>
    <m/>
    <m/>
    <m/>
    <m/>
    <m/>
    <m/>
    <x v="24"/>
    <n v="68073"/>
    <s v="44538"/>
    <x v="106"/>
    <x v="1"/>
    <s v="Non-executive"/>
    <s v="D608"/>
    <x v="1"/>
    <n v="1191.96"/>
    <n v="0"/>
    <n v="0"/>
    <n v="0"/>
    <n v="0"/>
    <n v="0"/>
    <n v="0"/>
    <n v="0"/>
    <n v="0"/>
    <n v="0"/>
    <n v="0"/>
    <n v="0"/>
    <n v="0"/>
    <n v="0"/>
    <n v="0"/>
    <n v="0"/>
    <n v="0"/>
    <n v="0"/>
    <n v="0.62"/>
    <n v="68.58"/>
    <n v="0"/>
    <n v="0"/>
    <n v="0"/>
    <n v="0"/>
    <n v="0"/>
    <n v="72.48"/>
    <n v="0"/>
    <n v="0"/>
    <n v="0"/>
    <n v="0"/>
    <n v="0"/>
    <n v="0.95"/>
    <n v="2.2599999999999998"/>
    <n v="0"/>
    <n v="0"/>
    <n v="16.95"/>
    <n v="0"/>
    <n v="0"/>
    <n v="3.34"/>
    <n v="0"/>
    <n v="0"/>
    <n v="0"/>
    <n v="0"/>
    <n v="0"/>
    <n v="0"/>
    <n v="0"/>
    <n v="0"/>
    <n v="1357.14"/>
    <n v="1357.1399999999999"/>
    <n v="0"/>
    <n v="0"/>
    <n v="0"/>
    <n v="0"/>
    <n v="0"/>
  </r>
  <r>
    <n v="7"/>
    <d v="2013-03-10T00:00:00"/>
    <d v="2013-03-23T00:00:00"/>
    <x v="21"/>
    <s v="G1N"/>
    <s v="GD10000000"/>
    <s v="GD0"/>
    <n v="13"/>
    <n v="100"/>
    <s v="LD608"/>
    <s v="LF608"/>
    <m/>
    <m/>
    <m/>
    <m/>
    <m/>
    <m/>
    <x v="109"/>
    <n v="770"/>
    <s v="73518"/>
    <x v="61"/>
    <x v="1"/>
    <s v="Non-executive"/>
    <s v="D608"/>
    <x v="1"/>
    <n v="1783.02"/>
    <n v="0"/>
    <n v="0"/>
    <n v="0"/>
    <n v="0"/>
    <n v="0"/>
    <n v="0"/>
    <n v="0"/>
    <n v="0"/>
    <n v="0"/>
    <n v="0"/>
    <n v="0"/>
    <n v="0"/>
    <n v="0"/>
    <n v="0"/>
    <n v="0"/>
    <n v="0"/>
    <n v="0"/>
    <n v="0.93"/>
    <n v="311.39"/>
    <n v="0"/>
    <n v="0"/>
    <n v="0"/>
    <n v="0"/>
    <n v="0"/>
    <n v="98.27"/>
    <n v="0"/>
    <n v="0"/>
    <n v="0"/>
    <n v="0"/>
    <n v="0"/>
    <n v="1.8"/>
    <n v="6.27"/>
    <n v="0"/>
    <n v="0"/>
    <n v="22.99"/>
    <n v="89.15"/>
    <n v="0"/>
    <n v="15.16"/>
    <n v="0"/>
    <n v="0"/>
    <n v="0"/>
    <n v="0"/>
    <n v="0"/>
    <n v="0"/>
    <n v="0"/>
    <n v="0"/>
    <n v="2328.98"/>
    <n v="2328.98"/>
    <n v="0"/>
    <n v="0"/>
    <n v="0"/>
    <n v="0"/>
    <n v="0"/>
  </r>
  <r>
    <n v="7"/>
    <d v="2013-03-10T00:00:00"/>
    <d v="2013-03-23T00:00:00"/>
    <x v="21"/>
    <s v="G1N"/>
    <s v="GD10000000"/>
    <s v="GD0"/>
    <n v="13"/>
    <n v="100"/>
    <s v="LD608"/>
    <s v="LF608"/>
    <m/>
    <m/>
    <m/>
    <m/>
    <m/>
    <m/>
    <x v="110"/>
    <n v="3679"/>
    <s v="46053"/>
    <x v="58"/>
    <x v="1"/>
    <s v="Non-executive"/>
    <s v="D608"/>
    <x v="1"/>
    <n v="810.68"/>
    <n v="0"/>
    <n v="0"/>
    <n v="0"/>
    <n v="0"/>
    <n v="0"/>
    <n v="0"/>
    <n v="0"/>
    <n v="0"/>
    <n v="0"/>
    <n v="0"/>
    <n v="0"/>
    <n v="0"/>
    <n v="0"/>
    <n v="0"/>
    <n v="0"/>
    <n v="0"/>
    <n v="0"/>
    <n v="0.44"/>
    <n v="165.32"/>
    <n v="0"/>
    <n v="0"/>
    <n v="0"/>
    <n v="0"/>
    <n v="0"/>
    <n v="45.29"/>
    <n v="0"/>
    <n v="0"/>
    <n v="0"/>
    <n v="0"/>
    <n v="0"/>
    <n v="0.98"/>
    <n v="3.58"/>
    <n v="0"/>
    <n v="0"/>
    <n v="10.59"/>
    <n v="40.53"/>
    <n v="0"/>
    <n v="8.17"/>
    <n v="0"/>
    <n v="0"/>
    <n v="0"/>
    <n v="0"/>
    <n v="0"/>
    <n v="0"/>
    <n v="0"/>
    <n v="0"/>
    <n v="1085.58"/>
    <n v="1085.58"/>
    <n v="0"/>
    <n v="0"/>
    <n v="0"/>
    <n v="0"/>
    <n v="0"/>
  </r>
  <r>
    <n v="7"/>
    <d v="2013-03-10T00:00:00"/>
    <d v="2013-03-23T00:00:00"/>
    <x v="21"/>
    <s v="G1N"/>
    <s v="GD10000000"/>
    <s v="GD0"/>
    <n v="13"/>
    <n v="100"/>
    <s v="LD608"/>
    <s v="LF608"/>
    <m/>
    <m/>
    <m/>
    <m/>
    <m/>
    <m/>
    <x v="111"/>
    <n v="4351"/>
    <s v="44122"/>
    <x v="62"/>
    <x v="1"/>
    <s v="Non-executive"/>
    <s v="D608"/>
    <x v="1"/>
    <n v="2410.12"/>
    <n v="0"/>
    <n v="0"/>
    <n v="0"/>
    <n v="0"/>
    <n v="0"/>
    <n v="0"/>
    <n v="0"/>
    <n v="0"/>
    <n v="0"/>
    <n v="0"/>
    <n v="0"/>
    <n v="0"/>
    <n v="0"/>
    <n v="0"/>
    <n v="0"/>
    <n v="0"/>
    <n v="0"/>
    <n v="1.26"/>
    <n v="127.96"/>
    <n v="0"/>
    <n v="0"/>
    <n v="0"/>
    <n v="0"/>
    <n v="0"/>
    <n v="144.97999999999999"/>
    <n v="0"/>
    <n v="0"/>
    <n v="0"/>
    <n v="0"/>
    <n v="0"/>
    <n v="2.0299999999999998"/>
    <n v="4.6399999999999997"/>
    <n v="0"/>
    <n v="0"/>
    <n v="33.909999999999997"/>
    <n v="120.49"/>
    <n v="0"/>
    <n v="6.47"/>
    <n v="0"/>
    <n v="0"/>
    <n v="0"/>
    <n v="0"/>
    <n v="0"/>
    <n v="0"/>
    <n v="0"/>
    <n v="0"/>
    <n v="2851.86"/>
    <n v="2851.8599999999997"/>
    <n v="0"/>
    <n v="0"/>
    <n v="0"/>
    <n v="0"/>
    <n v="0"/>
  </r>
  <r>
    <n v="7"/>
    <d v="2013-03-10T00:00:00"/>
    <d v="2013-03-23T00:00:00"/>
    <x v="21"/>
    <s v="G1N"/>
    <s v="GD10000000"/>
    <s v="GD0"/>
    <n v="13"/>
    <n v="100"/>
    <s v="LD608"/>
    <s v="LF608"/>
    <m/>
    <m/>
    <m/>
    <m/>
    <m/>
    <m/>
    <x v="112"/>
    <n v="20751"/>
    <s v="19399"/>
    <x v="63"/>
    <x v="1"/>
    <s v="Non-executive"/>
    <s v="D608"/>
    <x v="1"/>
    <n v="833.05"/>
    <n v="0"/>
    <n v="0"/>
    <n v="0"/>
    <n v="0"/>
    <n v="0"/>
    <n v="0"/>
    <n v="0"/>
    <n v="0"/>
    <n v="0"/>
    <n v="0"/>
    <n v="0"/>
    <n v="0"/>
    <n v="0"/>
    <n v="0"/>
    <n v="0"/>
    <n v="0"/>
    <n v="0"/>
    <n v="1.7"/>
    <n v="126.38"/>
    <n v="0"/>
    <n v="0"/>
    <n v="0"/>
    <n v="0"/>
    <n v="0"/>
    <n v="0"/>
    <n v="0"/>
    <n v="0"/>
    <n v="0"/>
    <n v="58.3"/>
    <n v="0"/>
    <n v="0.89"/>
    <n v="2.76"/>
    <n v="0"/>
    <n v="0"/>
    <n v="0"/>
    <n v="0"/>
    <n v="0"/>
    <n v="0"/>
    <n v="0"/>
    <n v="0"/>
    <n v="0"/>
    <n v="0"/>
    <n v="0"/>
    <n v="0"/>
    <n v="0"/>
    <n v="0"/>
    <n v="1023.08"/>
    <n v="1023.0799999999999"/>
    <n v="0"/>
    <n v="0"/>
    <n v="0"/>
    <n v="0"/>
    <n v="0"/>
  </r>
  <r>
    <n v="7"/>
    <d v="2013-03-10T00:00:00"/>
    <d v="2013-03-23T00:00:00"/>
    <x v="21"/>
    <s v="G1N"/>
    <s v="GD10000000"/>
    <s v="GD0"/>
    <n v="13"/>
    <n v="100"/>
    <s v="LD608"/>
    <s v="LF608"/>
    <m/>
    <m/>
    <m/>
    <m/>
    <m/>
    <m/>
    <x v="113"/>
    <n v="25671"/>
    <s v="25512"/>
    <x v="63"/>
    <x v="1"/>
    <s v="Non-executive"/>
    <s v="D608"/>
    <x v="1"/>
    <n v="1080.9000000000001"/>
    <n v="0"/>
    <n v="0"/>
    <n v="0"/>
    <n v="0"/>
    <n v="0"/>
    <n v="0"/>
    <n v="0"/>
    <n v="0"/>
    <n v="0"/>
    <n v="0"/>
    <n v="0"/>
    <n v="0"/>
    <n v="0"/>
    <n v="0"/>
    <n v="0"/>
    <n v="0"/>
    <n v="0"/>
    <n v="2.19"/>
    <n v="169.98"/>
    <n v="0"/>
    <n v="0"/>
    <n v="0"/>
    <n v="0"/>
    <n v="0"/>
    <n v="0"/>
    <n v="0"/>
    <n v="0"/>
    <n v="0"/>
    <n v="75.66"/>
    <n v="0"/>
    <n v="1.31"/>
    <n v="4.7699999999999996"/>
    <n v="0"/>
    <n v="0"/>
    <n v="0"/>
    <n v="0"/>
    <n v="0"/>
    <n v="0"/>
    <n v="0"/>
    <n v="0"/>
    <n v="0"/>
    <n v="0"/>
    <n v="0"/>
    <n v="0"/>
    <n v="0"/>
    <n v="0"/>
    <n v="1334.81"/>
    <n v="1334.8100000000002"/>
    <n v="0"/>
    <n v="0"/>
    <n v="0"/>
    <n v="0"/>
    <n v="0"/>
  </r>
  <r>
    <n v="7"/>
    <d v="2013-03-10T00:00:00"/>
    <d v="2013-03-23T00:00:00"/>
    <x v="21"/>
    <s v="G1N"/>
    <s v="GD10000000"/>
    <s v="GD0"/>
    <n v="13"/>
    <n v="100"/>
    <s v="LD608"/>
    <s v="LF608"/>
    <m/>
    <m/>
    <m/>
    <m/>
    <m/>
    <m/>
    <x v="177"/>
    <n v="28965"/>
    <s v="46114"/>
    <x v="58"/>
    <x v="1"/>
    <s v="Non-executive"/>
    <s v="D608"/>
    <x v="1"/>
    <n v="0"/>
    <n v="0"/>
    <n v="0"/>
    <n v="0"/>
    <n v="0"/>
    <n v="1080.9000000000001"/>
    <n v="0"/>
    <n v="0"/>
    <n v="0"/>
    <n v="0"/>
    <n v="0"/>
    <n v="0"/>
    <n v="0"/>
    <n v="0"/>
    <n v="0"/>
    <n v="0"/>
    <n v="0"/>
    <n v="0"/>
    <n v="0.56000000000000005"/>
    <n v="68.239999999999995"/>
    <n v="0"/>
    <n v="0"/>
    <n v="0"/>
    <n v="0"/>
    <n v="0"/>
    <n v="65.599999999999994"/>
    <n v="0"/>
    <n v="0"/>
    <n v="0"/>
    <n v="0"/>
    <n v="0"/>
    <n v="1.08"/>
    <n v="2.6"/>
    <n v="0"/>
    <n v="0"/>
    <n v="15.34"/>
    <n v="54.04"/>
    <n v="0"/>
    <n v="3.45"/>
    <n v="0"/>
    <n v="0"/>
    <n v="0"/>
    <n v="0"/>
    <n v="0"/>
    <n v="0"/>
    <n v="0"/>
    <n v="0"/>
    <n v="1291.81"/>
    <n v="1291.8099999999997"/>
    <n v="0"/>
    <n v="0"/>
    <n v="0"/>
    <n v="0"/>
    <n v="0"/>
  </r>
  <r>
    <n v="7"/>
    <d v="2013-03-10T00:00:00"/>
    <d v="2013-03-23T00:00:00"/>
    <x v="21"/>
    <s v="G1N"/>
    <s v="GD10000000"/>
    <s v="GD0"/>
    <n v="13"/>
    <n v="100"/>
    <s v="LD608"/>
    <s v="LF608"/>
    <m/>
    <m/>
    <m/>
    <m/>
    <m/>
    <m/>
    <x v="114"/>
    <n v="37710"/>
    <s v="73535"/>
    <x v="64"/>
    <x v="1"/>
    <s v="Non-executive"/>
    <s v="D608"/>
    <x v="1"/>
    <n v="1574.4"/>
    <n v="0"/>
    <n v="0"/>
    <n v="0"/>
    <n v="0"/>
    <n v="0"/>
    <n v="0"/>
    <n v="0"/>
    <n v="0"/>
    <n v="0"/>
    <n v="0"/>
    <n v="0"/>
    <n v="0"/>
    <n v="0"/>
    <n v="0"/>
    <n v="0"/>
    <n v="0"/>
    <n v="0"/>
    <n v="0.82"/>
    <n v="0"/>
    <n v="0"/>
    <n v="0"/>
    <n v="0"/>
    <n v="0"/>
    <n v="0"/>
    <n v="97.62"/>
    <n v="0"/>
    <n v="0"/>
    <n v="0"/>
    <n v="0"/>
    <n v="0"/>
    <n v="1.0900000000000001"/>
    <n v="2.58"/>
    <n v="0"/>
    <n v="0"/>
    <n v="22.82"/>
    <n v="78.72"/>
    <n v="0"/>
    <n v="0"/>
    <n v="0"/>
    <n v="0"/>
    <n v="0"/>
    <n v="0"/>
    <n v="0"/>
    <n v="0"/>
    <n v="0"/>
    <n v="0"/>
    <n v="1778.05"/>
    <n v="1778.05"/>
    <n v="0"/>
    <n v="0"/>
    <n v="0"/>
    <n v="0"/>
    <n v="0"/>
  </r>
  <r>
    <n v="7"/>
    <d v="2013-03-10T00:00:00"/>
    <d v="2013-03-23T00:00:00"/>
    <x v="21"/>
    <s v="G1N"/>
    <s v="GD10000000"/>
    <s v="GD0"/>
    <n v="13"/>
    <n v="100"/>
    <s v="LD608"/>
    <s v="LF608"/>
    <m/>
    <m/>
    <m/>
    <m/>
    <m/>
    <m/>
    <x v="115"/>
    <n v="40509"/>
    <s v="73522"/>
    <x v="65"/>
    <x v="1"/>
    <s v="Non-executive"/>
    <s v="D608"/>
    <x v="1"/>
    <n v="1527.29"/>
    <n v="0"/>
    <n v="0"/>
    <n v="0"/>
    <n v="0"/>
    <n v="0"/>
    <n v="0"/>
    <n v="0"/>
    <n v="0"/>
    <n v="0"/>
    <n v="0"/>
    <n v="0"/>
    <n v="0"/>
    <n v="0"/>
    <n v="0"/>
    <n v="0"/>
    <n v="0"/>
    <n v="0"/>
    <n v="0.8"/>
    <n v="283.08999999999997"/>
    <n v="0"/>
    <n v="0"/>
    <n v="0"/>
    <n v="0"/>
    <n v="0"/>
    <n v="88.84"/>
    <n v="0"/>
    <n v="0"/>
    <n v="0"/>
    <n v="0"/>
    <n v="0"/>
    <n v="1.64"/>
    <n v="5.96"/>
    <n v="0"/>
    <n v="0"/>
    <n v="20.78"/>
    <n v="76.36"/>
    <n v="0"/>
    <n v="13.78"/>
    <n v="0"/>
    <n v="0"/>
    <n v="0"/>
    <n v="0"/>
    <n v="0"/>
    <n v="0"/>
    <n v="0"/>
    <n v="0"/>
    <n v="2018.54"/>
    <n v="2018.5399999999997"/>
    <n v="0"/>
    <n v="0"/>
    <n v="0"/>
    <n v="0"/>
    <n v="0"/>
  </r>
  <r>
    <n v="7"/>
    <d v="2013-03-10T00:00:00"/>
    <d v="2013-03-23T00:00:00"/>
    <x v="21"/>
    <s v="G1N"/>
    <s v="GD10000000"/>
    <s v="GD0"/>
    <n v="13"/>
    <n v="100"/>
    <s v="LD608"/>
    <s v="LF608"/>
    <m/>
    <m/>
    <m/>
    <m/>
    <m/>
    <m/>
    <x v="116"/>
    <n v="40512"/>
    <s v="73508"/>
    <x v="58"/>
    <x v="1"/>
    <s v="Non-executive"/>
    <s v="D608"/>
    <x v="1"/>
    <n v="961.52"/>
    <n v="0"/>
    <n v="0"/>
    <n v="0"/>
    <n v="0"/>
    <n v="0"/>
    <n v="0"/>
    <n v="0"/>
    <n v="0"/>
    <n v="0"/>
    <n v="0"/>
    <n v="0"/>
    <n v="0"/>
    <n v="0"/>
    <n v="0"/>
    <n v="0"/>
    <n v="0"/>
    <n v="0"/>
    <n v="0.5"/>
    <n v="68.260000000000005"/>
    <n v="0"/>
    <n v="0"/>
    <n v="0"/>
    <n v="0"/>
    <n v="0"/>
    <n v="58.21"/>
    <n v="0"/>
    <n v="0"/>
    <n v="0"/>
    <n v="0"/>
    <n v="0"/>
    <n v="1.0900000000000001"/>
    <n v="2.58"/>
    <n v="0"/>
    <n v="0"/>
    <n v="13.62"/>
    <n v="48.07"/>
    <n v="0"/>
    <n v="3.46"/>
    <n v="0"/>
    <n v="0"/>
    <n v="0"/>
    <n v="0"/>
    <n v="0"/>
    <n v="0"/>
    <n v="0"/>
    <n v="0"/>
    <n v="1157.31"/>
    <n v="1157.3099999999997"/>
    <n v="0"/>
    <n v="0"/>
    <n v="0"/>
    <n v="0"/>
    <n v="0"/>
  </r>
  <r>
    <n v="7"/>
    <d v="2013-03-10T00:00:00"/>
    <d v="2013-03-23T00:00:00"/>
    <x v="21"/>
    <s v="G1N"/>
    <s v="GD10000000"/>
    <s v="GD0"/>
    <n v="13"/>
    <n v="100"/>
    <s v="LD608"/>
    <s v="LF608"/>
    <m/>
    <m/>
    <m/>
    <m/>
    <m/>
    <m/>
    <x v="118"/>
    <n v="44433"/>
    <s v="51416"/>
    <x v="67"/>
    <x v="1"/>
    <s v="Non-executive"/>
    <s v="D608"/>
    <x v="1"/>
    <n v="0"/>
    <n v="1029.3"/>
    <n v="0"/>
    <n v="0"/>
    <n v="0"/>
    <n v="0"/>
    <n v="0"/>
    <n v="0"/>
    <n v="0"/>
    <n v="0"/>
    <n v="0"/>
    <n v="0"/>
    <n v="0"/>
    <n v="0"/>
    <n v="0"/>
    <n v="0"/>
    <n v="0"/>
    <n v="0"/>
    <n v="0"/>
    <n v="0"/>
    <n v="0"/>
    <n v="0"/>
    <n v="0"/>
    <n v="0"/>
    <n v="0"/>
    <n v="63.81"/>
    <n v="0"/>
    <n v="0"/>
    <n v="0"/>
    <n v="0"/>
    <n v="0"/>
    <n v="0"/>
    <n v="0"/>
    <n v="0"/>
    <n v="0"/>
    <n v="14.92"/>
    <n v="0"/>
    <n v="0"/>
    <n v="0"/>
    <n v="0"/>
    <n v="0"/>
    <n v="0"/>
    <n v="0"/>
    <n v="0"/>
    <n v="0"/>
    <n v="0"/>
    <n v="0"/>
    <n v="1108.03"/>
    <n v="1108.03"/>
    <n v="0"/>
    <n v="0"/>
    <n v="0"/>
    <n v="0"/>
    <n v="0"/>
  </r>
  <r>
    <n v="7"/>
    <d v="2013-03-10T00:00:00"/>
    <d v="2013-03-23T00:00:00"/>
    <x v="21"/>
    <s v="G1N"/>
    <s v="GD10000000"/>
    <s v="GD0"/>
    <n v="13"/>
    <n v="100"/>
    <s v="LD608"/>
    <s v="LF608"/>
    <m/>
    <m/>
    <m/>
    <m/>
    <m/>
    <m/>
    <x v="119"/>
    <n v="57062"/>
    <s v="47421"/>
    <x v="162"/>
    <x v="1"/>
    <s v="Non-executive"/>
    <s v="D608"/>
    <x v="1"/>
    <n v="961.52"/>
    <n v="0"/>
    <n v="0"/>
    <n v="0"/>
    <n v="0"/>
    <n v="0"/>
    <n v="0"/>
    <n v="0"/>
    <n v="0"/>
    <n v="0"/>
    <n v="0"/>
    <n v="0"/>
    <n v="0"/>
    <n v="0"/>
    <n v="0"/>
    <n v="0"/>
    <n v="0"/>
    <n v="0"/>
    <n v="0.5"/>
    <n v="0"/>
    <n v="0"/>
    <n v="0"/>
    <n v="0"/>
    <n v="0"/>
    <n v="0"/>
    <n v="59.62"/>
    <n v="0"/>
    <n v="0"/>
    <n v="0"/>
    <n v="0"/>
    <n v="0"/>
    <n v="1.0900000000000001"/>
    <n v="2.58"/>
    <n v="0"/>
    <n v="0"/>
    <n v="13.94"/>
    <n v="48.07"/>
    <n v="0"/>
    <n v="0"/>
    <n v="0"/>
    <n v="0"/>
    <n v="0"/>
    <n v="0"/>
    <n v="0"/>
    <n v="0"/>
    <n v="0"/>
    <n v="0"/>
    <n v="1087.32"/>
    <n v="1087.32"/>
    <n v="0"/>
    <n v="0"/>
    <n v="0"/>
    <n v="0"/>
    <n v="0"/>
  </r>
  <r>
    <n v="7"/>
    <d v="2013-03-10T00:00:00"/>
    <d v="2013-03-23T00:00:00"/>
    <x v="21"/>
    <s v="G1N"/>
    <s v="GD10000000"/>
    <s v="GD0"/>
    <n v="13"/>
    <n v="100"/>
    <s v="LD608"/>
    <s v="LF608"/>
    <m/>
    <m/>
    <m/>
    <m/>
    <m/>
    <m/>
    <x v="120"/>
    <n v="61802"/>
    <s v="912"/>
    <x v="58"/>
    <x v="1"/>
    <s v="Non-executive"/>
    <s v="D608"/>
    <x v="1"/>
    <n v="991.36"/>
    <n v="0"/>
    <n v="0"/>
    <n v="0"/>
    <n v="0"/>
    <n v="0"/>
    <n v="0"/>
    <n v="0"/>
    <n v="0"/>
    <n v="0"/>
    <n v="0"/>
    <n v="0"/>
    <n v="0"/>
    <n v="0"/>
    <n v="0"/>
    <n v="0"/>
    <n v="0"/>
    <n v="0"/>
    <n v="0.53"/>
    <n v="68.260000000000005"/>
    <n v="0"/>
    <n v="0"/>
    <n v="0"/>
    <n v="0"/>
    <n v="0"/>
    <n v="57.52"/>
    <n v="0"/>
    <n v="0"/>
    <n v="0"/>
    <n v="0"/>
    <n v="0"/>
    <n v="1.0900000000000001"/>
    <n v="2.58"/>
    <n v="0"/>
    <n v="0"/>
    <n v="13.46"/>
    <n v="49.58"/>
    <n v="0"/>
    <n v="3.46"/>
    <n v="0"/>
    <n v="0"/>
    <n v="0"/>
    <n v="0"/>
    <n v="0"/>
    <n v="0"/>
    <n v="0"/>
    <n v="0"/>
    <n v="1187.8399999999999"/>
    <n v="1187.8399999999999"/>
    <n v="0"/>
    <n v="0"/>
    <n v="0"/>
    <n v="0"/>
    <n v="0"/>
  </r>
  <r>
    <n v="7"/>
    <d v="2013-03-10T00:00:00"/>
    <d v="2013-03-23T00:00:00"/>
    <x v="21"/>
    <s v="G1N"/>
    <s v="GD10000000"/>
    <s v="GD0"/>
    <n v="13"/>
    <n v="100"/>
    <s v="LD608"/>
    <s v="LF608"/>
    <m/>
    <m/>
    <m/>
    <m/>
    <m/>
    <m/>
    <x v="122"/>
    <n v="63122"/>
    <s v="40781"/>
    <x v="63"/>
    <x v="1"/>
    <s v="Non-executive"/>
    <s v="D608"/>
    <x v="1"/>
    <n v="240.38"/>
    <n v="0"/>
    <n v="0"/>
    <n v="0"/>
    <n v="0"/>
    <n v="0"/>
    <n v="0"/>
    <n v="0"/>
    <n v="0"/>
    <n v="0"/>
    <n v="0"/>
    <n v="0"/>
    <n v="0"/>
    <n v="0"/>
    <n v="0"/>
    <n v="0"/>
    <n v="0"/>
    <n v="0"/>
    <n v="0.12"/>
    <n v="56.62"/>
    <n v="0"/>
    <n v="0"/>
    <n v="0"/>
    <n v="0"/>
    <n v="0"/>
    <n v="13.3"/>
    <n v="0"/>
    <n v="0"/>
    <n v="0"/>
    <n v="0"/>
    <n v="0"/>
    <n v="0.32"/>
    <n v="1.1399999999999999"/>
    <n v="0"/>
    <n v="0"/>
    <n v="3.1"/>
    <n v="12.02"/>
    <n v="0"/>
    <n v="2.76"/>
    <n v="0"/>
    <n v="0"/>
    <n v="0"/>
    <n v="0"/>
    <n v="0"/>
    <n v="0"/>
    <n v="0"/>
    <n v="0"/>
    <n v="329.76"/>
    <n v="329.76"/>
    <n v="0"/>
    <n v="0"/>
    <n v="0"/>
    <n v="0"/>
    <n v="0"/>
  </r>
  <r>
    <n v="7"/>
    <d v="2013-03-10T00:00:00"/>
    <d v="2013-03-23T00:00:00"/>
    <x v="21"/>
    <s v="G1N"/>
    <s v="GD10000000"/>
    <s v="GD0"/>
    <n v="13"/>
    <n v="100"/>
    <s v="LD608"/>
    <s v="LF608"/>
    <m/>
    <m/>
    <m/>
    <m/>
    <m/>
    <m/>
    <x v="121"/>
    <n v="67274"/>
    <s v="36453"/>
    <x v="68"/>
    <x v="1"/>
    <s v="Non-executive"/>
    <s v="D608"/>
    <x v="1"/>
    <n v="1744.95"/>
    <n v="0"/>
    <n v="0"/>
    <n v="0"/>
    <n v="0"/>
    <n v="0"/>
    <n v="0"/>
    <n v="0"/>
    <n v="0"/>
    <n v="0"/>
    <n v="0"/>
    <n v="0"/>
    <n v="0"/>
    <n v="0"/>
    <n v="0"/>
    <n v="0"/>
    <n v="0"/>
    <n v="0"/>
    <n v="0.94"/>
    <n v="325.88"/>
    <n v="0"/>
    <n v="0"/>
    <n v="0"/>
    <n v="0"/>
    <n v="0"/>
    <n v="98.04"/>
    <n v="0"/>
    <n v="0"/>
    <n v="0"/>
    <n v="0"/>
    <n v="0"/>
    <n v="2.99"/>
    <n v="8.7799999999999994"/>
    <n v="0"/>
    <n v="0"/>
    <n v="22.93"/>
    <n v="87.25"/>
    <n v="0"/>
    <n v="24.95"/>
    <n v="0"/>
    <n v="0"/>
    <n v="0"/>
    <n v="0"/>
    <n v="0"/>
    <n v="0"/>
    <n v="0"/>
    <n v="0"/>
    <n v="2316.71"/>
    <n v="2316.7099999999996"/>
    <n v="0"/>
    <n v="0"/>
    <n v="0"/>
    <n v="0"/>
    <n v="0"/>
  </r>
  <r>
    <n v="7"/>
    <d v="2013-03-10T00:00:00"/>
    <d v="2013-03-23T00:00:00"/>
    <x v="21"/>
    <s v="G1N"/>
    <s v="GD10000000"/>
    <s v="GD0"/>
    <n v="13"/>
    <n v="100"/>
    <s v="LD608"/>
    <s v="LF608"/>
    <m/>
    <m/>
    <m/>
    <m/>
    <m/>
    <m/>
    <x v="375"/>
    <n v="71180"/>
    <s v="73481"/>
    <x v="165"/>
    <x v="1"/>
    <s v="Non-executive"/>
    <s v="D608"/>
    <x v="1"/>
    <n v="2403.8000000000002"/>
    <n v="0"/>
    <n v="0"/>
    <n v="0"/>
    <n v="0"/>
    <n v="0"/>
    <n v="0"/>
    <n v="0"/>
    <n v="0"/>
    <n v="0"/>
    <n v="0"/>
    <n v="0"/>
    <n v="0"/>
    <n v="0"/>
    <n v="0"/>
    <n v="0"/>
    <n v="0"/>
    <n v="0"/>
    <n v="1.26"/>
    <n v="195.92"/>
    <n v="0"/>
    <n v="0"/>
    <n v="0"/>
    <n v="0"/>
    <n v="0"/>
    <n v="139.09"/>
    <n v="0"/>
    <n v="0"/>
    <n v="0"/>
    <n v="0"/>
    <n v="0"/>
    <n v="2.71"/>
    <n v="6.19"/>
    <n v="0"/>
    <n v="0"/>
    <n v="32.53"/>
    <n v="0"/>
    <n v="0"/>
    <n v="0"/>
    <n v="0"/>
    <n v="0"/>
    <n v="0"/>
    <n v="0"/>
    <n v="0"/>
    <n v="0"/>
    <n v="0"/>
    <n v="0"/>
    <n v="2781.5"/>
    <n v="2781.5000000000009"/>
    <n v="0"/>
    <n v="0"/>
    <n v="0"/>
    <n v="0"/>
    <n v="0"/>
  </r>
  <r>
    <n v="7"/>
    <d v="2013-03-10T00:00:00"/>
    <d v="2013-03-23T00:00:00"/>
    <x v="21"/>
    <s v="G1N"/>
    <s v="GD10000000"/>
    <s v="GD0"/>
    <n v="13"/>
    <n v="100"/>
    <s v="LD608"/>
    <s v="LF608"/>
    <m/>
    <m/>
    <m/>
    <m/>
    <m/>
    <m/>
    <x v="377"/>
    <n v="71526"/>
    <s v="46546"/>
    <x v="158"/>
    <x v="1"/>
    <s v="Non-executive"/>
    <s v="D608"/>
    <x v="1"/>
    <n v="2641.8"/>
    <n v="0"/>
    <n v="0"/>
    <n v="0"/>
    <n v="0"/>
    <n v="0"/>
    <n v="0"/>
    <n v="0"/>
    <n v="0"/>
    <n v="0"/>
    <n v="0"/>
    <n v="0"/>
    <n v="0"/>
    <n v="0"/>
    <n v="0"/>
    <n v="0"/>
    <n v="0"/>
    <n v="0"/>
    <n v="1.37"/>
    <n v="0"/>
    <n v="0"/>
    <n v="0"/>
    <n v="0"/>
    <n v="0"/>
    <n v="0"/>
    <n v="157.44"/>
    <n v="0"/>
    <n v="0"/>
    <n v="0"/>
    <n v="0"/>
    <n v="0"/>
    <n v="2.61"/>
    <n v="5.18"/>
    <n v="0"/>
    <n v="0"/>
    <n v="36.82"/>
    <n v="0"/>
    <n v="0"/>
    <n v="0"/>
    <n v="0"/>
    <n v="0"/>
    <n v="0"/>
    <n v="0"/>
    <n v="0"/>
    <n v="0"/>
    <n v="0"/>
    <n v="0"/>
    <n v="2845.22"/>
    <n v="2845.2200000000003"/>
    <n v="0"/>
    <n v="0"/>
    <n v="0"/>
    <n v="0"/>
    <n v="0"/>
  </r>
  <r>
    <n v="7"/>
    <d v="2013-03-10T00:00:00"/>
    <d v="2013-03-23T00:00:00"/>
    <x v="21"/>
    <s v="G1N"/>
    <s v="GD10000000"/>
    <s v="GD0"/>
    <n v="13"/>
    <n v="111"/>
    <s v="LR600"/>
    <s v="HSA13"/>
    <m/>
    <m/>
    <m/>
    <m/>
    <m/>
    <m/>
    <x v="109"/>
    <n v="770"/>
    <s v="73518"/>
    <x v="61"/>
    <x v="1"/>
    <s v="Non-executive"/>
    <s v="D608"/>
    <x v="1"/>
    <n v="648.36"/>
    <n v="0"/>
    <n v="0"/>
    <n v="0"/>
    <n v="0"/>
    <n v="0"/>
    <n v="0"/>
    <n v="0"/>
    <n v="0"/>
    <n v="0"/>
    <n v="0"/>
    <n v="0"/>
    <n v="0"/>
    <n v="0"/>
    <n v="0"/>
    <n v="0"/>
    <n v="0"/>
    <n v="0"/>
    <n v="0.34"/>
    <n v="113.24"/>
    <n v="0"/>
    <n v="0"/>
    <n v="0"/>
    <n v="0"/>
    <n v="0"/>
    <n v="35.729999999999997"/>
    <n v="0"/>
    <n v="0"/>
    <n v="0"/>
    <n v="0"/>
    <n v="0"/>
    <n v="0.65"/>
    <n v="2.27"/>
    <n v="0"/>
    <n v="0"/>
    <n v="8.35"/>
    <n v="32.42"/>
    <n v="0"/>
    <n v="5.52"/>
    <n v="0"/>
    <n v="0"/>
    <n v="0"/>
    <n v="0"/>
    <n v="0"/>
    <n v="0"/>
    <n v="0"/>
    <n v="0"/>
    <n v="846.88"/>
    <n v="846.88"/>
    <n v="0"/>
    <n v="0"/>
    <n v="0"/>
    <n v="0"/>
    <n v="0"/>
  </r>
  <r>
    <n v="7"/>
    <d v="2013-03-10T00:00:00"/>
    <d v="2013-03-23T00:00:00"/>
    <x v="21"/>
    <s v="G1N"/>
    <s v="GD10000000"/>
    <s v="GD0"/>
    <n v="13"/>
    <n v="111"/>
    <s v="LR600"/>
    <s v="HSA13"/>
    <m/>
    <m/>
    <m/>
    <m/>
    <m/>
    <m/>
    <x v="178"/>
    <n v="45358"/>
    <s v="73505"/>
    <x v="99"/>
    <x v="1"/>
    <s v="Non-executive"/>
    <s v="D608"/>
    <x v="1"/>
    <n v="2130.0700000000002"/>
    <n v="0"/>
    <n v="0"/>
    <n v="0"/>
    <n v="0"/>
    <n v="0"/>
    <n v="0"/>
    <n v="0"/>
    <n v="0"/>
    <n v="0"/>
    <n v="0"/>
    <n v="0"/>
    <n v="0"/>
    <n v="0"/>
    <n v="0"/>
    <n v="0"/>
    <n v="0"/>
    <n v="0"/>
    <n v="1.1399999999999999"/>
    <n v="0"/>
    <n v="0"/>
    <n v="0"/>
    <n v="0"/>
    <n v="0"/>
    <n v="0"/>
    <n v="129.61000000000001"/>
    <n v="0"/>
    <n v="0"/>
    <n v="0"/>
    <n v="0"/>
    <n v="0"/>
    <n v="2.7"/>
    <n v="6.48"/>
    <n v="0"/>
    <n v="0"/>
    <n v="30.31"/>
    <n v="106.52"/>
    <n v="0"/>
    <n v="0"/>
    <n v="0"/>
    <n v="0"/>
    <n v="0"/>
    <n v="0"/>
    <n v="0"/>
    <n v="0"/>
    <n v="0"/>
    <n v="0"/>
    <n v="2406.83"/>
    <n v="2406.83"/>
    <n v="0"/>
    <n v="0"/>
    <n v="0"/>
    <n v="0"/>
    <n v="0"/>
  </r>
  <r>
    <n v="7"/>
    <d v="2013-03-10T00:00:00"/>
    <d v="2013-03-23T00:00:00"/>
    <x v="21"/>
    <s v="G1N"/>
    <s v="GD10000000"/>
    <s v="GD0"/>
    <n v="13"/>
    <n v="111"/>
    <s v="LR600"/>
    <s v="HSA13"/>
    <m/>
    <m/>
    <m/>
    <m/>
    <m/>
    <m/>
    <x v="176"/>
    <n v="56327"/>
    <s v="75538"/>
    <x v="98"/>
    <x v="1"/>
    <s v="Non-executive"/>
    <s v="D608"/>
    <x v="1"/>
    <n v="2665.24"/>
    <n v="0"/>
    <n v="0"/>
    <n v="0"/>
    <n v="0"/>
    <n v="0"/>
    <n v="0"/>
    <n v="0"/>
    <n v="0"/>
    <n v="0"/>
    <n v="0"/>
    <n v="0"/>
    <n v="0"/>
    <n v="0"/>
    <n v="0"/>
    <n v="0"/>
    <n v="0"/>
    <n v="0"/>
    <n v="1.38"/>
    <n v="153.56"/>
    <n v="0"/>
    <n v="0"/>
    <n v="0"/>
    <n v="0"/>
    <n v="0"/>
    <n v="159.91"/>
    <n v="0"/>
    <n v="0"/>
    <n v="0"/>
    <n v="0"/>
    <n v="0"/>
    <n v="2.4300000000000002"/>
    <n v="5.57"/>
    <n v="0"/>
    <n v="0"/>
    <n v="37.39"/>
    <n v="133.27000000000001"/>
    <n v="0"/>
    <n v="7.77"/>
    <n v="0"/>
    <n v="0"/>
    <n v="0"/>
    <n v="0"/>
    <n v="0"/>
    <n v="0"/>
    <n v="0"/>
    <n v="0"/>
    <n v="3166.52"/>
    <n v="3166.5199999999995"/>
    <n v="0"/>
    <n v="0"/>
    <n v="0"/>
    <n v="0"/>
    <n v="0"/>
  </r>
  <r>
    <n v="7"/>
    <d v="2013-03-10T00:00:00"/>
    <d v="2013-03-23T00:00:00"/>
    <x v="21"/>
    <s v="G1N"/>
    <s v="GD10000000"/>
    <s v="GD0"/>
    <n v="13"/>
    <n v="111"/>
    <s v="LR600"/>
    <s v="HSA13"/>
    <m/>
    <m/>
    <m/>
    <m/>
    <m/>
    <m/>
    <x v="122"/>
    <n v="63122"/>
    <s v="40781"/>
    <x v="63"/>
    <x v="1"/>
    <s v="Non-executive"/>
    <s v="D608"/>
    <x v="1"/>
    <n v="1201.9000000000001"/>
    <n v="0"/>
    <n v="0"/>
    <n v="0"/>
    <n v="0"/>
    <n v="0"/>
    <n v="0"/>
    <n v="0"/>
    <n v="0"/>
    <n v="0"/>
    <n v="0"/>
    <n v="0"/>
    <n v="0"/>
    <n v="0"/>
    <n v="0"/>
    <n v="0"/>
    <n v="0"/>
    <n v="0"/>
    <n v="0.64"/>
    <n v="283.08"/>
    <n v="0"/>
    <n v="0"/>
    <n v="0"/>
    <n v="0"/>
    <n v="0"/>
    <n v="66.430000000000007"/>
    <n v="0"/>
    <n v="0"/>
    <n v="0"/>
    <n v="0"/>
    <n v="0"/>
    <n v="1.65"/>
    <n v="5.69"/>
    <n v="0"/>
    <n v="0"/>
    <n v="15.56"/>
    <n v="60.09"/>
    <n v="0"/>
    <n v="13.78"/>
    <n v="0"/>
    <n v="0"/>
    <n v="0"/>
    <n v="0"/>
    <n v="0"/>
    <n v="0"/>
    <n v="0"/>
    <n v="0"/>
    <n v="1648.82"/>
    <n v="1648.8200000000002"/>
    <n v="0"/>
    <n v="0"/>
    <n v="0"/>
    <n v="0"/>
    <n v="0"/>
  </r>
  <r>
    <n v="7"/>
    <d v="2013-03-10T00:00:00"/>
    <d v="2013-03-23T00:00:00"/>
    <x v="21"/>
    <s v="G1N"/>
    <s v="GD10000000"/>
    <s v="GD0"/>
    <n v="13"/>
    <n v="111"/>
    <s v="LR600"/>
    <s v="HSA13"/>
    <m/>
    <m/>
    <m/>
    <m/>
    <m/>
    <m/>
    <x v="180"/>
    <n v="64854"/>
    <s v="46883"/>
    <x v="62"/>
    <x v="1"/>
    <s v="Non-executive"/>
    <s v="D608"/>
    <x v="1"/>
    <n v="1942.69"/>
    <n v="0"/>
    <n v="0"/>
    <n v="0"/>
    <n v="0"/>
    <n v="0"/>
    <n v="0"/>
    <n v="0"/>
    <n v="0"/>
    <n v="0"/>
    <n v="0"/>
    <n v="0"/>
    <n v="0"/>
    <n v="0"/>
    <n v="0"/>
    <n v="0"/>
    <n v="0"/>
    <n v="0"/>
    <n v="0"/>
    <n v="195.92"/>
    <n v="0"/>
    <n v="0"/>
    <n v="0"/>
    <n v="0"/>
    <n v="0"/>
    <n v="116.4"/>
    <n v="0"/>
    <n v="0"/>
    <n v="0"/>
    <n v="0"/>
    <n v="0"/>
    <n v="2.71"/>
    <n v="6.48"/>
    <n v="0"/>
    <n v="0"/>
    <n v="27.22"/>
    <n v="97.13"/>
    <n v="0"/>
    <n v="9.5399999999999991"/>
    <n v="0"/>
    <n v="0"/>
    <n v="0"/>
    <n v="0"/>
    <n v="0"/>
    <n v="0"/>
    <n v="0"/>
    <n v="0"/>
    <n v="2398.09"/>
    <n v="2398.09"/>
    <n v="0"/>
    <n v="0"/>
    <n v="0"/>
    <n v="0"/>
    <n v="0"/>
  </r>
  <r>
    <n v="7"/>
    <d v="2013-03-10T00:00:00"/>
    <d v="2013-03-23T00:00:00"/>
    <x v="21"/>
    <s v="G1N"/>
    <s v="GD10000000"/>
    <s v="GD0"/>
    <n v="13"/>
    <n v="111"/>
    <s v="LR600"/>
    <s v="HSA13"/>
    <m/>
    <m/>
    <m/>
    <m/>
    <m/>
    <m/>
    <x v="181"/>
    <n v="65191"/>
    <s v="73526"/>
    <x v="101"/>
    <x v="1"/>
    <s v="Non-executive"/>
    <s v="D608"/>
    <x v="1"/>
    <n v="2776.88"/>
    <n v="0"/>
    <n v="0"/>
    <n v="0"/>
    <n v="0"/>
    <n v="0"/>
    <n v="0"/>
    <n v="0"/>
    <n v="0"/>
    <n v="0"/>
    <n v="0"/>
    <n v="0"/>
    <n v="0"/>
    <n v="0"/>
    <n v="0"/>
    <n v="0"/>
    <n v="0"/>
    <n v="0"/>
    <n v="1.46"/>
    <n v="551.05999999999995"/>
    <n v="0"/>
    <n v="0"/>
    <n v="0"/>
    <n v="0"/>
    <n v="0"/>
    <n v="160.77000000000001"/>
    <n v="0"/>
    <n v="0"/>
    <n v="0"/>
    <n v="0"/>
    <n v="0"/>
    <n v="3.27"/>
    <n v="11.93"/>
    <n v="0"/>
    <n v="0"/>
    <n v="37.6"/>
    <n v="138.84"/>
    <n v="0"/>
    <n v="27.21"/>
    <n v="0"/>
    <n v="0"/>
    <n v="0"/>
    <n v="0"/>
    <n v="0"/>
    <n v="0"/>
    <n v="0"/>
    <n v="0"/>
    <n v="3709.02"/>
    <n v="3709.02"/>
    <n v="0"/>
    <n v="0"/>
    <n v="0"/>
    <n v="0"/>
    <n v="0"/>
  </r>
  <r>
    <n v="7"/>
    <d v="2013-03-10T00:00:00"/>
    <d v="2013-03-23T00:00:00"/>
    <x v="21"/>
    <s v="G1N"/>
    <s v="GD10000000"/>
    <s v="GD0"/>
    <n v="13"/>
    <n v="111"/>
    <s v="LR600"/>
    <s v="HSA13"/>
    <m/>
    <m/>
    <m/>
    <m/>
    <m/>
    <m/>
    <x v="182"/>
    <n v="67643"/>
    <s v="73521"/>
    <x v="62"/>
    <x v="1"/>
    <s v="Non-executive"/>
    <s v="D608"/>
    <x v="1"/>
    <n v="2442.38"/>
    <n v="0"/>
    <n v="0"/>
    <n v="0"/>
    <n v="0"/>
    <n v="0"/>
    <n v="0"/>
    <n v="0"/>
    <n v="0"/>
    <n v="0"/>
    <n v="0"/>
    <n v="0"/>
    <n v="0"/>
    <n v="0"/>
    <n v="0"/>
    <n v="0"/>
    <n v="0"/>
    <n v="0"/>
    <n v="1.28"/>
    <n v="566.16999999999996"/>
    <n v="0"/>
    <n v="0"/>
    <n v="0"/>
    <n v="0"/>
    <n v="0"/>
    <n v="139.72999999999999"/>
    <n v="0"/>
    <n v="0"/>
    <n v="0"/>
    <n v="0"/>
    <n v="0"/>
    <n v="3.27"/>
    <n v="11.93"/>
    <n v="0"/>
    <n v="0"/>
    <n v="32.68"/>
    <n v="122.12"/>
    <n v="0"/>
    <n v="27.58"/>
    <n v="0"/>
    <n v="0"/>
    <n v="0"/>
    <n v="0"/>
    <n v="0"/>
    <n v="0"/>
    <n v="0"/>
    <n v="0"/>
    <n v="3347.14"/>
    <n v="3347.14"/>
    <n v="0"/>
    <n v="0"/>
    <n v="0"/>
    <n v="0"/>
    <n v="0"/>
  </r>
  <r>
    <n v="7"/>
    <d v="2013-03-10T00:00:00"/>
    <d v="2013-03-23T00:00:00"/>
    <x v="21"/>
    <s v="G1N"/>
    <s v="GD10000000"/>
    <s v="GD0"/>
    <n v="13"/>
    <n v="111"/>
    <s v="LR600"/>
    <s v="HSA13"/>
    <m/>
    <m/>
    <m/>
    <m/>
    <m/>
    <m/>
    <x v="183"/>
    <n v="68064"/>
    <s v="73507"/>
    <x v="102"/>
    <x v="1"/>
    <s v="Non-executive"/>
    <s v="D608"/>
    <x v="1"/>
    <n v="1767.04"/>
    <n v="0"/>
    <n v="0"/>
    <n v="0"/>
    <n v="0"/>
    <n v="0"/>
    <n v="0"/>
    <n v="0"/>
    <n v="0"/>
    <n v="0"/>
    <n v="0"/>
    <n v="0"/>
    <n v="0"/>
    <n v="0"/>
    <n v="0"/>
    <n v="0"/>
    <n v="0"/>
    <n v="0"/>
    <n v="0.94"/>
    <n v="190.69"/>
    <n v="0"/>
    <n v="0"/>
    <n v="0"/>
    <n v="0"/>
    <n v="0"/>
    <n v="99.64"/>
    <n v="0"/>
    <n v="0"/>
    <n v="0"/>
    <n v="0"/>
    <n v="0"/>
    <n v="2.71"/>
    <n v="6.19"/>
    <n v="0"/>
    <n v="0"/>
    <n v="23.31"/>
    <n v="0"/>
    <n v="0"/>
    <n v="9.42"/>
    <n v="0"/>
    <n v="0"/>
    <n v="0"/>
    <n v="0"/>
    <n v="0"/>
    <n v="0"/>
    <n v="0"/>
    <n v="0"/>
    <n v="2099.94"/>
    <n v="2099.94"/>
    <n v="0"/>
    <n v="0"/>
    <n v="0"/>
    <n v="0"/>
    <n v="0"/>
  </r>
  <r>
    <n v="7"/>
    <d v="2013-03-10T00:00:00"/>
    <d v="2013-03-23T00:00:00"/>
    <x v="21"/>
    <s v="G1N"/>
    <s v="GD10000000"/>
    <s v="GD0"/>
    <n v="13"/>
    <n v="8200"/>
    <s v="GD600"/>
    <n v="93812"/>
    <m/>
    <m/>
    <s v="21938A"/>
    <n v="12"/>
    <m/>
    <m/>
    <x v="208"/>
    <n v="65071"/>
    <s v="73583"/>
    <x v="62"/>
    <x v="1"/>
    <s v="Non-executive"/>
    <s v="D608"/>
    <x v="1"/>
    <n v="2067.62"/>
    <n v="0"/>
    <n v="0"/>
    <n v="0"/>
    <n v="0"/>
    <n v="0"/>
    <n v="0"/>
    <n v="0"/>
    <n v="0"/>
    <n v="0"/>
    <n v="0"/>
    <n v="0"/>
    <n v="0"/>
    <n v="0"/>
    <n v="0"/>
    <n v="0"/>
    <n v="0"/>
    <n v="0"/>
    <n v="1.0900000000000001"/>
    <n v="170.62"/>
    <n v="0"/>
    <n v="0"/>
    <n v="0"/>
    <n v="0"/>
    <n v="0"/>
    <n v="124.67"/>
    <n v="0"/>
    <n v="0"/>
    <n v="0"/>
    <n v="0"/>
    <n v="0"/>
    <n v="2.71"/>
    <n v="6.48"/>
    <n v="0"/>
    <n v="0"/>
    <n v="29.16"/>
    <n v="103.38"/>
    <n v="0"/>
    <n v="8.6300000000000008"/>
    <n v="0"/>
    <n v="0"/>
    <n v="0"/>
    <n v="0"/>
    <n v="0"/>
    <n v="0"/>
    <n v="0"/>
    <n v="0"/>
    <n v="2514.36"/>
    <n v="2514.36"/>
    <n v="0"/>
    <n v="0"/>
    <n v="0"/>
    <n v="0"/>
    <n v="0"/>
  </r>
  <r>
    <n v="7"/>
    <d v="2013-03-10T00:00:00"/>
    <d v="2013-03-23T00:00:00"/>
    <x v="21"/>
    <s v="G1N"/>
    <s v="GD10000000"/>
    <s v="GD0"/>
    <n v="13"/>
    <n v="8200"/>
    <s v="GD600"/>
    <n v="93812"/>
    <m/>
    <m/>
    <s v="21938A"/>
    <n v="12"/>
    <m/>
    <m/>
    <x v="209"/>
    <n v="67406"/>
    <s v="47860"/>
    <x v="113"/>
    <x v="1"/>
    <s v="Non-executive"/>
    <s v="D608"/>
    <x v="1"/>
    <n v="2255"/>
    <n v="0"/>
    <n v="0"/>
    <n v="0"/>
    <n v="0"/>
    <n v="0"/>
    <n v="0"/>
    <n v="0"/>
    <n v="0"/>
    <n v="0"/>
    <n v="0"/>
    <n v="0"/>
    <n v="0"/>
    <n v="0"/>
    <n v="0"/>
    <n v="0"/>
    <n v="0"/>
    <n v="0"/>
    <n v="1.19"/>
    <n v="385.12"/>
    <n v="0"/>
    <n v="0"/>
    <n v="0"/>
    <n v="0"/>
    <n v="0"/>
    <n v="119.33"/>
    <n v="0"/>
    <n v="0"/>
    <n v="0"/>
    <n v="0"/>
    <n v="0"/>
    <n v="2.99"/>
    <n v="8.7799999999999994"/>
    <n v="0"/>
    <n v="0"/>
    <n v="27.9"/>
    <n v="112.75"/>
    <n v="0"/>
    <n v="9.5399999999999991"/>
    <n v="0"/>
    <n v="0"/>
    <n v="0"/>
    <n v="0"/>
    <n v="0"/>
    <n v="0"/>
    <n v="0"/>
    <n v="0"/>
    <n v="2922.6"/>
    <n v="2922.6"/>
    <n v="0"/>
    <n v="0"/>
    <n v="0"/>
    <n v="0"/>
    <n v="0"/>
  </r>
  <r>
    <n v="7"/>
    <d v="2013-03-10T00:00:00"/>
    <d v="2013-03-23T00:00:00"/>
    <x v="21"/>
    <s v="G1N"/>
    <s v="GD10000000"/>
    <s v="GD0"/>
    <n v="13"/>
    <n v="8200"/>
    <s v="GD600"/>
    <s v="CAA12"/>
    <m/>
    <m/>
    <s v="21CAA1"/>
    <n v="12"/>
    <m/>
    <m/>
    <x v="24"/>
    <n v="68073"/>
    <s v="44538"/>
    <x v="106"/>
    <x v="1"/>
    <s v="Non-executive"/>
    <s v="D608"/>
    <x v="1"/>
    <n v="851.38"/>
    <n v="0"/>
    <n v="0"/>
    <n v="0"/>
    <n v="0"/>
    <n v="0"/>
    <n v="0"/>
    <n v="0"/>
    <n v="0"/>
    <n v="0"/>
    <n v="0"/>
    <n v="0"/>
    <n v="0"/>
    <n v="0"/>
    <n v="0"/>
    <n v="0"/>
    <n v="0"/>
    <n v="0"/>
    <n v="0.44"/>
    <n v="48.98"/>
    <n v="0"/>
    <n v="0"/>
    <n v="0"/>
    <n v="0"/>
    <n v="0"/>
    <n v="51.78"/>
    <n v="0"/>
    <n v="0"/>
    <n v="0"/>
    <n v="0"/>
    <n v="0"/>
    <n v="0.68"/>
    <n v="1.62"/>
    <n v="0"/>
    <n v="0"/>
    <n v="12.11"/>
    <n v="0"/>
    <n v="0"/>
    <n v="2.38"/>
    <n v="0"/>
    <n v="0"/>
    <n v="0"/>
    <n v="0"/>
    <n v="0"/>
    <n v="0"/>
    <n v="0"/>
    <n v="0"/>
    <n v="969.37"/>
    <n v="969.37"/>
    <n v="0"/>
    <n v="0"/>
    <n v="0"/>
    <n v="0"/>
    <n v="0"/>
  </r>
  <r>
    <n v="7"/>
    <d v="2013-03-10T00:00:00"/>
    <d v="2013-03-23T00:00:00"/>
    <x v="21"/>
    <s v="G1N"/>
    <s v="GD10000000"/>
    <s v="GD0"/>
    <n v="13"/>
    <n v="8200"/>
    <s v="GD600"/>
    <s v="CAA13"/>
    <m/>
    <m/>
    <s v="31CAA1"/>
    <n v="13"/>
    <m/>
    <m/>
    <x v="114"/>
    <n v="37710"/>
    <s v="73535"/>
    <x v="64"/>
    <x v="1"/>
    <s v="Non-executive"/>
    <s v="D608"/>
    <x v="1"/>
    <n v="787.2"/>
    <n v="0"/>
    <n v="0"/>
    <n v="0"/>
    <n v="0"/>
    <n v="0"/>
    <n v="0"/>
    <n v="0"/>
    <n v="0"/>
    <n v="0"/>
    <n v="0"/>
    <n v="0"/>
    <n v="0"/>
    <n v="0"/>
    <n v="0"/>
    <n v="0"/>
    <n v="0"/>
    <n v="0"/>
    <n v="0.41"/>
    <n v="0"/>
    <n v="0"/>
    <n v="0"/>
    <n v="0"/>
    <n v="0"/>
    <n v="0"/>
    <n v="48.8"/>
    <n v="0"/>
    <n v="0"/>
    <n v="0"/>
    <n v="0"/>
    <n v="0"/>
    <n v="0.54"/>
    <n v="1.3"/>
    <n v="0"/>
    <n v="0"/>
    <n v="11.42"/>
    <n v="39.36"/>
    <n v="0"/>
    <n v="0"/>
    <n v="0"/>
    <n v="0"/>
    <n v="0"/>
    <n v="0"/>
    <n v="0"/>
    <n v="0"/>
    <n v="0"/>
    <n v="0"/>
    <n v="889.03"/>
    <n v="889.02999999999986"/>
    <n v="0"/>
    <n v="0"/>
    <n v="0"/>
    <n v="0"/>
    <n v="0"/>
  </r>
  <r>
    <n v="7"/>
    <d v="2013-03-10T00:00:00"/>
    <d v="2013-03-23T00:00:00"/>
    <x v="21"/>
    <s v="G1N"/>
    <s v="GD10000000"/>
    <s v="GD0"/>
    <n v="13"/>
    <n v="8200"/>
    <s v="GD600"/>
    <s v="CAA13"/>
    <m/>
    <m/>
    <s v="31CAA1"/>
    <n v="13"/>
    <m/>
    <m/>
    <x v="116"/>
    <n v="40512"/>
    <s v="73508"/>
    <x v="58"/>
    <x v="1"/>
    <s v="Non-executive"/>
    <s v="D608"/>
    <x v="1"/>
    <n v="480.77"/>
    <n v="0"/>
    <n v="0"/>
    <n v="0"/>
    <n v="0"/>
    <n v="0"/>
    <n v="0"/>
    <n v="0"/>
    <n v="0"/>
    <n v="0"/>
    <n v="0"/>
    <n v="0"/>
    <n v="0"/>
    <n v="0"/>
    <n v="0"/>
    <n v="0"/>
    <n v="0"/>
    <n v="0"/>
    <n v="0.26"/>
    <n v="34.119999999999997"/>
    <n v="0"/>
    <n v="0"/>
    <n v="0"/>
    <n v="0"/>
    <n v="0"/>
    <n v="29.1"/>
    <n v="0"/>
    <n v="0"/>
    <n v="0"/>
    <n v="0"/>
    <n v="0"/>
    <n v="0.54"/>
    <n v="1.3"/>
    <n v="0"/>
    <n v="0"/>
    <n v="6.8"/>
    <n v="24.04"/>
    <n v="0"/>
    <n v="1.72"/>
    <n v="0"/>
    <n v="0"/>
    <n v="0"/>
    <n v="0"/>
    <n v="0"/>
    <n v="0"/>
    <n v="0"/>
    <n v="0"/>
    <n v="578.65"/>
    <n v="578.64999999999986"/>
    <n v="0"/>
    <n v="0"/>
    <n v="0"/>
    <n v="0"/>
    <n v="0"/>
  </r>
  <r>
    <n v="7"/>
    <d v="2013-03-10T00:00:00"/>
    <d v="2013-03-23T00:00:00"/>
    <x v="21"/>
    <s v="G1N"/>
    <s v="GD10000000"/>
    <s v="GD0"/>
    <n v="13"/>
    <n v="8200"/>
    <s v="GD600"/>
    <s v="CAA13"/>
    <m/>
    <m/>
    <s v="31CAA1"/>
    <n v="13"/>
    <m/>
    <m/>
    <x v="119"/>
    <n v="57062"/>
    <s v="47421"/>
    <x v="162"/>
    <x v="1"/>
    <s v="Non-executive"/>
    <s v="D608"/>
    <x v="1"/>
    <n v="480.76"/>
    <n v="0"/>
    <n v="0"/>
    <n v="0"/>
    <n v="0"/>
    <n v="0"/>
    <n v="0"/>
    <n v="0"/>
    <n v="0"/>
    <n v="0"/>
    <n v="0"/>
    <n v="0"/>
    <n v="0"/>
    <n v="0"/>
    <n v="0"/>
    <n v="0"/>
    <n v="0"/>
    <n v="0"/>
    <n v="0.26"/>
    <n v="0"/>
    <n v="0"/>
    <n v="0"/>
    <n v="0"/>
    <n v="0"/>
    <n v="0"/>
    <n v="29.8"/>
    <n v="0"/>
    <n v="0"/>
    <n v="0"/>
    <n v="0"/>
    <n v="0"/>
    <n v="0.54"/>
    <n v="1.3"/>
    <n v="0"/>
    <n v="0"/>
    <n v="6.98"/>
    <n v="24.04"/>
    <n v="0"/>
    <n v="0"/>
    <n v="0"/>
    <n v="0"/>
    <n v="0"/>
    <n v="0"/>
    <n v="0"/>
    <n v="0"/>
    <n v="0"/>
    <n v="0"/>
    <n v="543.67999999999995"/>
    <n v="543.67999999999995"/>
    <n v="0"/>
    <n v="0"/>
    <n v="0"/>
    <n v="0"/>
    <n v="0"/>
  </r>
  <r>
    <n v="7"/>
    <d v="2013-03-10T00:00:00"/>
    <d v="2013-03-23T00:00:00"/>
    <x v="21"/>
    <s v="G1N"/>
    <s v="GD10000000"/>
    <s v="GD0"/>
    <n v="13"/>
    <n v="8200"/>
    <s v="GD600"/>
    <s v="CAA13"/>
    <m/>
    <m/>
    <s v="31CAA1"/>
    <n v="13"/>
    <m/>
    <m/>
    <x v="120"/>
    <n v="61802"/>
    <s v="912"/>
    <x v="58"/>
    <x v="1"/>
    <s v="Non-executive"/>
    <s v="D608"/>
    <x v="1"/>
    <n v="495.69"/>
    <n v="0"/>
    <n v="0"/>
    <n v="0"/>
    <n v="0"/>
    <n v="0"/>
    <n v="0"/>
    <n v="0"/>
    <n v="0"/>
    <n v="0"/>
    <n v="0"/>
    <n v="0"/>
    <n v="0"/>
    <n v="0"/>
    <n v="0"/>
    <n v="0"/>
    <n v="0"/>
    <n v="0"/>
    <n v="0.26"/>
    <n v="34.119999999999997"/>
    <n v="0"/>
    <n v="0"/>
    <n v="0"/>
    <n v="0"/>
    <n v="0"/>
    <n v="28.76"/>
    <n v="0"/>
    <n v="0"/>
    <n v="0"/>
    <n v="0"/>
    <n v="0"/>
    <n v="0.54"/>
    <n v="1.3"/>
    <n v="0"/>
    <n v="0"/>
    <n v="6.72"/>
    <n v="24.78"/>
    <n v="0"/>
    <n v="1.72"/>
    <n v="0"/>
    <n v="0"/>
    <n v="0"/>
    <n v="0"/>
    <n v="0"/>
    <n v="0"/>
    <n v="0"/>
    <n v="0"/>
    <n v="593.89"/>
    <n v="593.88999999999987"/>
    <n v="0"/>
    <n v="0"/>
    <n v="0"/>
    <n v="0"/>
    <n v="0"/>
  </r>
  <r>
    <n v="7"/>
    <d v="2013-03-10T00:00:00"/>
    <d v="2013-03-23T00:00:00"/>
    <x v="21"/>
    <s v="G1N"/>
    <s v="GD10000000"/>
    <s v="GD0"/>
    <n v="13"/>
    <n v="8200"/>
    <s v="GD600"/>
    <s v="DCV11"/>
    <m/>
    <m/>
    <s v="13DCV1"/>
    <n v="11"/>
    <m/>
    <m/>
    <x v="111"/>
    <n v="4351"/>
    <s v="44122"/>
    <x v="62"/>
    <x v="1"/>
    <s v="Non-executive"/>
    <s v="D608"/>
    <x v="1"/>
    <n v="160.66999999999999"/>
    <n v="0"/>
    <n v="0"/>
    <n v="0"/>
    <n v="0"/>
    <n v="0"/>
    <n v="0"/>
    <n v="0"/>
    <n v="0"/>
    <n v="0"/>
    <n v="0"/>
    <n v="0"/>
    <n v="0"/>
    <n v="0"/>
    <n v="0"/>
    <n v="0"/>
    <n v="0"/>
    <n v="0"/>
    <n v="0.08"/>
    <n v="8.5399999999999991"/>
    <n v="0"/>
    <n v="0"/>
    <n v="0"/>
    <n v="0"/>
    <n v="0"/>
    <n v="9.66"/>
    <n v="0"/>
    <n v="0"/>
    <n v="0"/>
    <n v="0"/>
    <n v="0"/>
    <n v="0.14000000000000001"/>
    <n v="0.31"/>
    <n v="0"/>
    <n v="0"/>
    <n v="2.2599999999999998"/>
    <n v="8.0399999999999991"/>
    <n v="0"/>
    <n v="0.44"/>
    <n v="0"/>
    <n v="0"/>
    <n v="0"/>
    <n v="0"/>
    <n v="0"/>
    <n v="0"/>
    <n v="0"/>
    <n v="0"/>
    <n v="190.14"/>
    <n v="190.13999999999996"/>
    <n v="0"/>
    <n v="0"/>
    <n v="0"/>
    <n v="0"/>
    <n v="0"/>
  </r>
  <r>
    <n v="7"/>
    <d v="2013-03-10T00:00:00"/>
    <d v="2013-03-23T00:00:00"/>
    <x v="21"/>
    <s v="G1N"/>
    <s v="GD10000000"/>
    <s v="GD0"/>
    <n v="13"/>
    <n v="8200"/>
    <s v="GD600"/>
    <s v="DCV11"/>
    <m/>
    <m/>
    <s v="13DCV1"/>
    <n v="11"/>
    <m/>
    <m/>
    <x v="115"/>
    <n v="40509"/>
    <s v="73522"/>
    <x v="65"/>
    <x v="1"/>
    <s v="Non-executive"/>
    <s v="D608"/>
    <x v="1"/>
    <n v="305.45999999999998"/>
    <n v="0"/>
    <n v="0"/>
    <n v="0"/>
    <n v="0"/>
    <n v="0"/>
    <n v="0"/>
    <n v="0"/>
    <n v="0"/>
    <n v="0"/>
    <n v="0"/>
    <n v="0"/>
    <n v="0"/>
    <n v="0"/>
    <n v="0"/>
    <n v="0"/>
    <n v="0"/>
    <n v="0"/>
    <n v="0.16"/>
    <n v="56.62"/>
    <n v="0"/>
    <n v="0"/>
    <n v="0"/>
    <n v="0"/>
    <n v="0"/>
    <n v="17.760000000000002"/>
    <n v="0"/>
    <n v="0"/>
    <n v="0"/>
    <n v="0"/>
    <n v="0"/>
    <n v="0.32"/>
    <n v="1.2"/>
    <n v="0"/>
    <n v="0"/>
    <n v="4.16"/>
    <n v="15.28"/>
    <n v="0"/>
    <n v="2.76"/>
    <n v="0"/>
    <n v="0"/>
    <n v="0"/>
    <n v="0"/>
    <n v="0"/>
    <n v="0"/>
    <n v="0"/>
    <n v="0"/>
    <n v="403.72"/>
    <n v="403.71999999999997"/>
    <n v="0"/>
    <n v="0"/>
    <n v="0"/>
    <n v="0"/>
    <n v="0"/>
  </r>
  <r>
    <n v="7"/>
    <d v="2013-03-10T00:00:00"/>
    <d v="2013-03-23T00:00:00"/>
    <x v="21"/>
    <s v="G1N"/>
    <s v="GD10000000"/>
    <s v="GD0"/>
    <n v="13"/>
    <n v="8200"/>
    <s v="GD600"/>
    <s v="FDS13"/>
    <m/>
    <m/>
    <s v="FDSAL1"/>
    <n v="13"/>
    <m/>
    <m/>
    <x v="178"/>
    <n v="45358"/>
    <s v="73505"/>
    <x v="99"/>
    <x v="1"/>
    <s v="Non-executive"/>
    <s v="D608"/>
    <x v="1"/>
    <n v="1065.05"/>
    <n v="0"/>
    <n v="0"/>
    <n v="0"/>
    <n v="0"/>
    <n v="0"/>
    <n v="0"/>
    <n v="0"/>
    <n v="0"/>
    <n v="0"/>
    <n v="0"/>
    <n v="0"/>
    <n v="0"/>
    <n v="0"/>
    <n v="0"/>
    <n v="0"/>
    <n v="0"/>
    <n v="0"/>
    <n v="0.56000000000000005"/>
    <n v="0"/>
    <n v="0"/>
    <n v="0"/>
    <n v="0"/>
    <n v="0"/>
    <n v="0"/>
    <n v="64.819999999999993"/>
    <n v="0"/>
    <n v="0"/>
    <n v="0"/>
    <n v="0"/>
    <n v="0"/>
    <n v="1.36"/>
    <n v="3.24"/>
    <n v="0"/>
    <n v="0"/>
    <n v="15.16"/>
    <n v="53.24"/>
    <n v="0"/>
    <n v="0"/>
    <n v="0"/>
    <n v="0"/>
    <n v="0"/>
    <n v="0"/>
    <n v="0"/>
    <n v="0"/>
    <n v="0"/>
    <n v="0"/>
    <n v="1203.43"/>
    <n v="1203.4299999999998"/>
    <n v="0"/>
    <n v="0"/>
    <n v="0"/>
    <n v="0"/>
    <n v="0"/>
  </r>
  <r>
    <n v="7"/>
    <d v="2013-03-10T00:00:00"/>
    <d v="2013-03-23T00:00:00"/>
    <x v="21"/>
    <s v="G1N"/>
    <s v="GD10000000"/>
    <s v="GD0"/>
    <n v="13"/>
    <n v="8200"/>
    <s v="GD600"/>
    <s v="FFV13"/>
    <m/>
    <m/>
    <s v="31FFV1"/>
    <n v="13"/>
    <m/>
    <m/>
    <x v="110"/>
    <n v="3679"/>
    <s v="46053"/>
    <x v="58"/>
    <x v="1"/>
    <s v="Non-executive"/>
    <s v="D608"/>
    <x v="1"/>
    <n v="810.69"/>
    <n v="0"/>
    <n v="0"/>
    <n v="0"/>
    <n v="0"/>
    <n v="0"/>
    <n v="0"/>
    <n v="0"/>
    <n v="0"/>
    <n v="0"/>
    <n v="0"/>
    <n v="0"/>
    <n v="0"/>
    <n v="0"/>
    <n v="0"/>
    <n v="0"/>
    <n v="0"/>
    <n v="0"/>
    <n v="0.42"/>
    <n v="165.32"/>
    <n v="0"/>
    <n v="0"/>
    <n v="0"/>
    <n v="0"/>
    <n v="0"/>
    <n v="45.3"/>
    <n v="0"/>
    <n v="0"/>
    <n v="0"/>
    <n v="0"/>
    <n v="0"/>
    <n v="0.98"/>
    <n v="3.58"/>
    <n v="0"/>
    <n v="0"/>
    <n v="10.6"/>
    <n v="40.54"/>
    <n v="0"/>
    <n v="8.16"/>
    <n v="0"/>
    <n v="0"/>
    <n v="0"/>
    <n v="0"/>
    <n v="0"/>
    <n v="0"/>
    <n v="0"/>
    <n v="0"/>
    <n v="1085.5899999999999"/>
    <n v="1085.5899999999999"/>
    <n v="0"/>
    <n v="0"/>
    <n v="0"/>
    <n v="0"/>
    <n v="0"/>
  </r>
  <r>
    <n v="7"/>
    <d v="2013-03-10T00:00:00"/>
    <d v="2013-03-23T00:00:00"/>
    <x v="21"/>
    <s v="G1N"/>
    <s v="GD10000000"/>
    <s v="GD0"/>
    <n v="13"/>
    <n v="8200"/>
    <s v="GD600"/>
    <s v="FFV13"/>
    <m/>
    <m/>
    <s v="31FFV1"/>
    <n v="13"/>
    <m/>
    <m/>
    <x v="112"/>
    <n v="20751"/>
    <s v="19399"/>
    <x v="63"/>
    <x v="1"/>
    <s v="Non-executive"/>
    <s v="D608"/>
    <x v="1"/>
    <n v="833.07"/>
    <n v="0"/>
    <n v="0"/>
    <n v="0"/>
    <n v="0"/>
    <n v="0"/>
    <n v="0"/>
    <n v="0"/>
    <n v="0"/>
    <n v="0"/>
    <n v="0"/>
    <n v="0"/>
    <n v="0"/>
    <n v="0"/>
    <n v="0"/>
    <n v="0"/>
    <n v="0"/>
    <n v="0"/>
    <n v="1.68"/>
    <n v="126.38"/>
    <n v="0"/>
    <n v="0"/>
    <n v="0"/>
    <n v="0"/>
    <n v="0"/>
    <n v="0"/>
    <n v="0"/>
    <n v="0"/>
    <n v="0"/>
    <n v="58.32"/>
    <n v="0"/>
    <n v="0.9"/>
    <n v="2.76"/>
    <n v="0"/>
    <n v="0"/>
    <n v="0"/>
    <n v="0"/>
    <n v="0"/>
    <n v="0"/>
    <n v="0"/>
    <n v="0"/>
    <n v="0"/>
    <n v="0"/>
    <n v="0"/>
    <n v="0"/>
    <n v="0"/>
    <n v="0"/>
    <n v="1023.11"/>
    <n v="1023.11"/>
    <n v="0"/>
    <n v="0"/>
    <n v="0"/>
    <n v="0"/>
    <n v="0"/>
  </r>
  <r>
    <n v="7"/>
    <d v="2013-03-10T00:00:00"/>
    <d v="2013-03-23T00:00:00"/>
    <x v="21"/>
    <s v="G1N"/>
    <s v="GD10000000"/>
    <s v="GD0"/>
    <n v="13"/>
    <n v="8200"/>
    <s v="GD600"/>
    <s v="FFV13"/>
    <m/>
    <m/>
    <s v="31FFV1"/>
    <n v="13"/>
    <m/>
    <m/>
    <x v="122"/>
    <n v="63122"/>
    <s v="40781"/>
    <x v="63"/>
    <x v="1"/>
    <s v="Non-executive"/>
    <s v="D608"/>
    <x v="1"/>
    <n v="721.14"/>
    <n v="0"/>
    <n v="0"/>
    <n v="0"/>
    <n v="0"/>
    <n v="0"/>
    <n v="0"/>
    <n v="0"/>
    <n v="0"/>
    <n v="0"/>
    <n v="0"/>
    <n v="0"/>
    <n v="0"/>
    <n v="0"/>
    <n v="0"/>
    <n v="0"/>
    <n v="0"/>
    <n v="0"/>
    <n v="0.38"/>
    <n v="169.85"/>
    <n v="0"/>
    <n v="0"/>
    <n v="0"/>
    <n v="0"/>
    <n v="0"/>
    <n v="39.880000000000003"/>
    <n v="0"/>
    <n v="0"/>
    <n v="0"/>
    <n v="0"/>
    <n v="0"/>
    <n v="0.98"/>
    <n v="3.42"/>
    <n v="0"/>
    <n v="0"/>
    <n v="9.32"/>
    <n v="36.06"/>
    <n v="0"/>
    <n v="8.2799999999999994"/>
    <n v="0"/>
    <n v="0"/>
    <n v="0"/>
    <n v="0"/>
    <n v="0"/>
    <n v="0"/>
    <n v="0"/>
    <n v="0"/>
    <n v="989.31"/>
    <n v="989.31"/>
    <n v="0"/>
    <n v="0"/>
    <n v="0"/>
    <n v="0"/>
    <n v="0"/>
  </r>
  <r>
    <n v="7"/>
    <d v="2013-03-10T00:00:00"/>
    <d v="2013-03-23T00:00:00"/>
    <x v="21"/>
    <s v="G1N"/>
    <s v="GD10000000"/>
    <s v="GD0"/>
    <n v="13"/>
    <n v="8200"/>
    <s v="GD600"/>
    <s v="HFK12"/>
    <m/>
    <m/>
    <s v="22HHFK"/>
    <n v="12"/>
    <m/>
    <m/>
    <x v="374"/>
    <n v="70671"/>
    <s v="76785"/>
    <x v="163"/>
    <x v="1"/>
    <s v="Non-executive"/>
    <s v="D608"/>
    <x v="1"/>
    <n v="2627.66"/>
    <n v="0"/>
    <n v="0"/>
    <n v="0"/>
    <n v="0"/>
    <n v="0"/>
    <n v="0"/>
    <n v="0"/>
    <n v="0"/>
    <n v="0"/>
    <n v="0"/>
    <n v="0"/>
    <n v="0"/>
    <n v="0"/>
    <n v="0"/>
    <n v="0"/>
    <n v="0"/>
    <n v="0"/>
    <n v="1.38"/>
    <n v="195.92"/>
    <n v="0"/>
    <n v="0"/>
    <n v="0"/>
    <n v="0"/>
    <n v="0"/>
    <n v="156.47"/>
    <n v="0"/>
    <n v="0"/>
    <n v="0"/>
    <n v="0"/>
    <n v="0"/>
    <n v="2.71"/>
    <n v="6.19"/>
    <n v="0"/>
    <n v="0"/>
    <n v="36.6"/>
    <n v="0"/>
    <n v="0"/>
    <n v="9.5399999999999991"/>
    <n v="0"/>
    <n v="0"/>
    <n v="0"/>
    <n v="0"/>
    <n v="0"/>
    <n v="0"/>
    <n v="0"/>
    <n v="0"/>
    <n v="3036.47"/>
    <n v="3036.47"/>
    <n v="0"/>
    <n v="0"/>
    <n v="0"/>
    <n v="0"/>
    <n v="0"/>
  </r>
  <r>
    <n v="7"/>
    <d v="2013-03-10T00:00:00"/>
    <d v="2013-03-23T00:00:00"/>
    <x v="21"/>
    <s v="G1N"/>
    <s v="GD10000000"/>
    <s v="GD0"/>
    <n v="13"/>
    <n v="8200"/>
    <s v="GD600"/>
    <s v="PRE11"/>
    <m/>
    <m/>
    <s v="03PREP"/>
    <n v="11"/>
    <m/>
    <m/>
    <x v="176"/>
    <n v="56327"/>
    <s v="75538"/>
    <x v="98"/>
    <x v="1"/>
    <s v="Non-executive"/>
    <s v="D608"/>
    <x v="1"/>
    <n v="296.14"/>
    <n v="0"/>
    <n v="0"/>
    <n v="0"/>
    <n v="0"/>
    <n v="0"/>
    <n v="0"/>
    <n v="0"/>
    <n v="0"/>
    <n v="0"/>
    <n v="0"/>
    <n v="0"/>
    <n v="0"/>
    <n v="0"/>
    <n v="0"/>
    <n v="0"/>
    <n v="0"/>
    <n v="0"/>
    <n v="0.16"/>
    <n v="17.059999999999999"/>
    <n v="0"/>
    <n v="0"/>
    <n v="0"/>
    <n v="0"/>
    <n v="0"/>
    <n v="17.760000000000002"/>
    <n v="0"/>
    <n v="0"/>
    <n v="0"/>
    <n v="0"/>
    <n v="0"/>
    <n v="0.28000000000000003"/>
    <n v="0.62"/>
    <n v="0"/>
    <n v="0"/>
    <n v="4.16"/>
    <n v="14.8"/>
    <n v="0"/>
    <n v="0.86"/>
    <n v="0"/>
    <n v="0"/>
    <n v="0"/>
    <n v="0"/>
    <n v="0"/>
    <n v="0"/>
    <n v="0"/>
    <n v="0"/>
    <n v="351.84"/>
    <n v="351.84000000000003"/>
    <n v="0"/>
    <n v="0"/>
    <n v="0"/>
    <n v="0"/>
    <n v="0"/>
  </r>
  <r>
    <n v="7"/>
    <d v="2013-03-10T00:00:00"/>
    <d v="2013-03-23T00:00:00"/>
    <x v="21"/>
    <s v="G1N"/>
    <s v="GD10000000"/>
    <s v="GD0"/>
    <n v="13"/>
    <n v="8200"/>
    <s v="GD600"/>
    <s v="PRE13"/>
    <m/>
    <m/>
    <s v="03PREP"/>
    <n v="13"/>
    <m/>
    <m/>
    <x v="371"/>
    <n v="70409"/>
    <s v="75539"/>
    <x v="62"/>
    <x v="1"/>
    <s v="Non-executive"/>
    <s v="D608"/>
    <x v="1"/>
    <n v="2130.08"/>
    <n v="0"/>
    <n v="0"/>
    <n v="0"/>
    <n v="0"/>
    <n v="0"/>
    <n v="0"/>
    <n v="0"/>
    <n v="0"/>
    <n v="0"/>
    <n v="0"/>
    <n v="0"/>
    <n v="0"/>
    <n v="0"/>
    <n v="0"/>
    <n v="0"/>
    <n v="0"/>
    <n v="0"/>
    <n v="0"/>
    <n v="170.62"/>
    <n v="0"/>
    <n v="0"/>
    <n v="0"/>
    <n v="0"/>
    <n v="0"/>
    <n v="128.54"/>
    <n v="0"/>
    <n v="0"/>
    <n v="0"/>
    <n v="0"/>
    <n v="0"/>
    <n v="2.71"/>
    <n v="6.48"/>
    <n v="0"/>
    <n v="0"/>
    <n v="30.07"/>
    <n v="0"/>
    <n v="0"/>
    <n v="8.6300000000000008"/>
    <n v="0"/>
    <n v="0"/>
    <n v="0"/>
    <n v="0"/>
    <n v="0"/>
    <n v="0"/>
    <n v="0"/>
    <n v="0"/>
    <n v="2477.13"/>
    <n v="2477.13"/>
    <n v="0"/>
    <n v="0"/>
    <n v="0"/>
    <n v="0"/>
    <n v="0"/>
  </r>
  <r>
    <n v="7"/>
    <d v="2013-03-10T00:00:00"/>
    <d v="2013-03-23T00:00:00"/>
    <x v="21"/>
    <s v="G1N"/>
    <s v="GD10000000"/>
    <s v="GD0"/>
    <n v="13"/>
    <n v="8200"/>
    <s v="GD600"/>
    <s v="SAE12"/>
    <m/>
    <m/>
    <s v="21SAE1"/>
    <n v="12"/>
    <m/>
    <m/>
    <x v="377"/>
    <n v="71526"/>
    <s v="46546"/>
    <x v="158"/>
    <x v="1"/>
    <s v="Non-executive"/>
    <s v="D608"/>
    <x v="1"/>
    <n v="660.44"/>
    <n v="0"/>
    <n v="0"/>
    <n v="0"/>
    <n v="0"/>
    <n v="0"/>
    <n v="0"/>
    <n v="0"/>
    <n v="0"/>
    <n v="0"/>
    <n v="0"/>
    <n v="0"/>
    <n v="0"/>
    <n v="0"/>
    <n v="0"/>
    <n v="0"/>
    <n v="0"/>
    <n v="0"/>
    <n v="0.34"/>
    <n v="0"/>
    <n v="0"/>
    <n v="0"/>
    <n v="0"/>
    <n v="0"/>
    <n v="0"/>
    <n v="39.36"/>
    <n v="0"/>
    <n v="0"/>
    <n v="0"/>
    <n v="0"/>
    <n v="0"/>
    <n v="0.66"/>
    <n v="1.3"/>
    <n v="0"/>
    <n v="0"/>
    <n v="9.1999999999999993"/>
    <n v="0"/>
    <n v="0"/>
    <n v="0"/>
    <n v="0"/>
    <n v="0"/>
    <n v="0"/>
    <n v="0"/>
    <n v="0"/>
    <n v="0"/>
    <n v="0"/>
    <n v="0"/>
    <n v="711.3"/>
    <n v="711.30000000000007"/>
    <n v="0"/>
    <n v="0"/>
    <n v="0"/>
    <n v="0"/>
    <n v="0"/>
  </r>
  <r>
    <n v="7"/>
    <d v="2013-03-10T00:00:00"/>
    <d v="2013-03-23T00:00:00"/>
    <x v="21"/>
    <s v="G1N"/>
    <s v="GD10000000"/>
    <s v="GD0"/>
    <n v="13"/>
    <n v="8200"/>
    <s v="GD600"/>
    <s v="SAE13"/>
    <m/>
    <m/>
    <s v="31SAE1"/>
    <n v="13"/>
    <m/>
    <m/>
    <x v="111"/>
    <n v="4351"/>
    <s v="44122"/>
    <x v="62"/>
    <x v="1"/>
    <s v="Non-executive"/>
    <s v="D608"/>
    <x v="1"/>
    <n v="642.67999999999995"/>
    <n v="0"/>
    <n v="0"/>
    <n v="0"/>
    <n v="0"/>
    <n v="0"/>
    <n v="0"/>
    <n v="0"/>
    <n v="0"/>
    <n v="0"/>
    <n v="0"/>
    <n v="0"/>
    <n v="0"/>
    <n v="0"/>
    <n v="0"/>
    <n v="0"/>
    <n v="0"/>
    <n v="0"/>
    <n v="0.34"/>
    <n v="34.119999999999997"/>
    <n v="0"/>
    <n v="0"/>
    <n v="0"/>
    <n v="0"/>
    <n v="0"/>
    <n v="38.659999999999997"/>
    <n v="0"/>
    <n v="0"/>
    <n v="0"/>
    <n v="0"/>
    <n v="0"/>
    <n v="0.54"/>
    <n v="1.24"/>
    <n v="0"/>
    <n v="0"/>
    <n v="9.0399999999999991"/>
    <n v="32.14"/>
    <n v="0"/>
    <n v="1.72"/>
    <n v="0"/>
    <n v="0"/>
    <n v="0"/>
    <n v="0"/>
    <n v="0"/>
    <n v="0"/>
    <n v="0"/>
    <n v="0"/>
    <n v="760.48"/>
    <n v="760.4799999999999"/>
    <n v="0"/>
    <n v="0"/>
    <n v="0"/>
    <n v="0"/>
    <n v="0"/>
  </r>
  <r>
    <n v="7"/>
    <d v="2013-03-10T00:00:00"/>
    <d v="2013-03-23T00:00:00"/>
    <x v="21"/>
    <s v="G1N"/>
    <s v="GD10000000"/>
    <s v="GD0"/>
    <n v="13"/>
    <n v="8200"/>
    <s v="GD600"/>
    <s v="SAE13"/>
    <m/>
    <m/>
    <s v="31SAE1"/>
    <n v="13"/>
    <m/>
    <m/>
    <x v="113"/>
    <n v="25671"/>
    <s v="25512"/>
    <x v="63"/>
    <x v="1"/>
    <s v="Non-executive"/>
    <s v="D608"/>
    <x v="1"/>
    <n v="1621.37"/>
    <n v="0"/>
    <n v="0"/>
    <n v="0"/>
    <n v="0"/>
    <n v="0"/>
    <n v="0"/>
    <n v="0"/>
    <n v="0"/>
    <n v="0"/>
    <n v="0"/>
    <n v="0"/>
    <n v="0"/>
    <n v="0"/>
    <n v="0"/>
    <n v="0"/>
    <n v="0"/>
    <n v="0"/>
    <n v="3.28"/>
    <n v="254.97"/>
    <n v="0"/>
    <n v="0"/>
    <n v="0"/>
    <n v="0"/>
    <n v="0"/>
    <n v="0"/>
    <n v="0"/>
    <n v="0"/>
    <n v="0"/>
    <n v="113.5"/>
    <n v="0"/>
    <n v="1.96"/>
    <n v="7.16"/>
    <n v="0"/>
    <n v="0"/>
    <n v="0"/>
    <n v="0"/>
    <n v="0"/>
    <n v="0"/>
    <n v="0"/>
    <n v="0"/>
    <n v="0"/>
    <n v="0"/>
    <n v="0"/>
    <n v="0"/>
    <n v="0"/>
    <n v="0"/>
    <n v="2002.24"/>
    <n v="2002.24"/>
    <n v="0"/>
    <n v="0"/>
    <n v="0"/>
    <n v="0"/>
    <n v="0"/>
  </r>
  <r>
    <n v="7"/>
    <d v="2013-03-10T00:00:00"/>
    <d v="2013-03-23T00:00:00"/>
    <x v="21"/>
    <s v="G1N"/>
    <s v="GD10000000"/>
    <s v="GD0"/>
    <n v="13"/>
    <n v="8200"/>
    <s v="GD600"/>
    <s v="SAE13"/>
    <m/>
    <m/>
    <s v="31SAE1"/>
    <n v="13"/>
    <m/>
    <m/>
    <x v="177"/>
    <n v="28965"/>
    <s v="46114"/>
    <x v="58"/>
    <x v="1"/>
    <s v="Non-executive"/>
    <s v="D608"/>
    <x v="1"/>
    <n v="0"/>
    <n v="0"/>
    <n v="0"/>
    <n v="0"/>
    <n v="0"/>
    <n v="1621.36"/>
    <n v="0"/>
    <n v="0"/>
    <n v="0"/>
    <n v="0"/>
    <n v="0"/>
    <n v="0"/>
    <n v="0"/>
    <n v="0"/>
    <n v="0"/>
    <n v="0"/>
    <n v="0"/>
    <n v="0"/>
    <n v="0.86"/>
    <n v="102.38"/>
    <n v="0"/>
    <n v="0"/>
    <n v="0"/>
    <n v="0"/>
    <n v="0"/>
    <n v="98.42"/>
    <n v="0"/>
    <n v="0"/>
    <n v="0"/>
    <n v="0"/>
    <n v="0"/>
    <n v="1.63"/>
    <n v="3.88"/>
    <n v="0"/>
    <n v="0"/>
    <n v="23.02"/>
    <n v="81.069999999999993"/>
    <n v="0"/>
    <n v="5.18"/>
    <n v="0"/>
    <n v="0"/>
    <n v="0"/>
    <n v="0"/>
    <n v="0"/>
    <n v="0"/>
    <n v="0"/>
    <n v="0"/>
    <n v="1937.8"/>
    <n v="1937.8000000000002"/>
    <n v="0"/>
    <n v="0"/>
    <n v="0"/>
    <n v="0"/>
    <n v="0"/>
  </r>
  <r>
    <n v="7"/>
    <d v="2013-03-10T00:00:00"/>
    <d v="2013-03-23T00:00:00"/>
    <x v="21"/>
    <s v="G1N"/>
    <s v="GD10000000"/>
    <s v="GD0"/>
    <n v="13"/>
    <n v="8200"/>
    <s v="GD600"/>
    <s v="SAE13"/>
    <m/>
    <m/>
    <s v="31SAE1"/>
    <n v="13"/>
    <m/>
    <m/>
    <x v="114"/>
    <n v="37710"/>
    <s v="73535"/>
    <x v="64"/>
    <x v="1"/>
    <s v="Non-executive"/>
    <s v="D608"/>
    <x v="1"/>
    <n v="1574.4"/>
    <n v="0"/>
    <n v="0"/>
    <n v="0"/>
    <n v="0"/>
    <n v="0"/>
    <n v="0"/>
    <n v="0"/>
    <n v="0"/>
    <n v="0"/>
    <n v="0"/>
    <n v="0"/>
    <n v="0"/>
    <n v="0"/>
    <n v="0"/>
    <n v="0"/>
    <n v="0"/>
    <n v="0"/>
    <n v="0.82"/>
    <n v="0"/>
    <n v="0"/>
    <n v="0"/>
    <n v="0"/>
    <n v="0"/>
    <n v="0"/>
    <n v="97.61"/>
    <n v="0"/>
    <n v="0"/>
    <n v="0"/>
    <n v="0"/>
    <n v="0"/>
    <n v="1.08"/>
    <n v="2.6"/>
    <n v="0"/>
    <n v="0"/>
    <n v="22.83"/>
    <n v="78.72"/>
    <n v="0"/>
    <n v="0"/>
    <n v="0"/>
    <n v="0"/>
    <n v="0"/>
    <n v="0"/>
    <n v="0"/>
    <n v="0"/>
    <n v="0"/>
    <n v="0"/>
    <n v="1778.06"/>
    <n v="1778.0599999999997"/>
    <n v="0"/>
    <n v="0"/>
    <n v="0"/>
    <n v="0"/>
    <n v="0"/>
  </r>
  <r>
    <n v="7"/>
    <d v="2013-03-10T00:00:00"/>
    <d v="2013-03-23T00:00:00"/>
    <x v="21"/>
    <s v="G1N"/>
    <s v="GD10000000"/>
    <s v="GD0"/>
    <n v="13"/>
    <n v="8200"/>
    <s v="GD600"/>
    <s v="SAE13"/>
    <m/>
    <m/>
    <s v="31SAE1"/>
    <n v="13"/>
    <m/>
    <m/>
    <x v="76"/>
    <n v="39652"/>
    <s v="46833"/>
    <x v="164"/>
    <x v="1"/>
    <s v="Non-executive"/>
    <s v="D608"/>
    <x v="1"/>
    <n v="2858.38"/>
    <n v="0"/>
    <n v="0"/>
    <n v="0"/>
    <n v="0"/>
    <n v="0"/>
    <n v="0"/>
    <n v="0"/>
    <n v="0"/>
    <n v="0"/>
    <n v="0"/>
    <n v="0"/>
    <n v="0"/>
    <n v="0"/>
    <n v="0"/>
    <n v="0"/>
    <n v="0"/>
    <n v="0"/>
    <n v="1.5"/>
    <n v="374.84"/>
    <n v="0"/>
    <n v="0"/>
    <n v="0"/>
    <n v="0"/>
    <n v="0"/>
    <n v="166.05"/>
    <n v="0"/>
    <n v="0"/>
    <n v="0"/>
    <n v="0"/>
    <n v="0"/>
    <n v="2.99"/>
    <n v="8.7799999999999994"/>
    <n v="0"/>
    <n v="0"/>
    <n v="38.840000000000003"/>
    <n v="142.91999999999999"/>
    <n v="0"/>
    <n v="27.58"/>
    <n v="0"/>
    <n v="0"/>
    <n v="0"/>
    <n v="0"/>
    <n v="0"/>
    <n v="0"/>
    <n v="0"/>
    <n v="0"/>
    <n v="3621.88"/>
    <n v="3621.8800000000006"/>
    <n v="0"/>
    <n v="0"/>
    <n v="0"/>
    <n v="0"/>
    <n v="0"/>
  </r>
  <r>
    <n v="7"/>
    <d v="2013-03-10T00:00:00"/>
    <d v="2013-03-23T00:00:00"/>
    <x v="21"/>
    <s v="G1N"/>
    <s v="GD10000000"/>
    <s v="GD0"/>
    <n v="13"/>
    <n v="8200"/>
    <s v="GD600"/>
    <s v="SAE13"/>
    <m/>
    <m/>
    <s v="31SAE1"/>
    <n v="13"/>
    <m/>
    <m/>
    <x v="115"/>
    <n v="40509"/>
    <s v="73522"/>
    <x v="65"/>
    <x v="1"/>
    <s v="Non-executive"/>
    <s v="D608"/>
    <x v="1"/>
    <n v="1221.83"/>
    <n v="0"/>
    <n v="0"/>
    <n v="0"/>
    <n v="0"/>
    <n v="0"/>
    <n v="0"/>
    <n v="0"/>
    <n v="0"/>
    <n v="0"/>
    <n v="0"/>
    <n v="0"/>
    <n v="0"/>
    <n v="0"/>
    <n v="0"/>
    <n v="0"/>
    <n v="0"/>
    <n v="0"/>
    <n v="0.64"/>
    <n v="226.46"/>
    <n v="0"/>
    <n v="0"/>
    <n v="0"/>
    <n v="0"/>
    <n v="0"/>
    <n v="71.08"/>
    <n v="0"/>
    <n v="0"/>
    <n v="0"/>
    <n v="0"/>
    <n v="0"/>
    <n v="1.31"/>
    <n v="4.7699999999999996"/>
    <n v="0"/>
    <n v="0"/>
    <n v="16.62"/>
    <n v="61.09"/>
    <n v="0"/>
    <n v="11.04"/>
    <n v="0"/>
    <n v="0"/>
    <n v="0"/>
    <n v="0"/>
    <n v="0"/>
    <n v="0"/>
    <n v="0"/>
    <n v="0"/>
    <n v="1614.84"/>
    <n v="1614.8399999999997"/>
    <n v="0"/>
    <n v="0"/>
    <n v="0"/>
    <n v="0"/>
    <n v="0"/>
  </r>
  <r>
    <n v="7"/>
    <d v="2013-03-10T00:00:00"/>
    <d v="2013-03-23T00:00:00"/>
    <x v="21"/>
    <s v="G1N"/>
    <s v="GD10000000"/>
    <s v="GD0"/>
    <n v="13"/>
    <n v="8200"/>
    <s v="GD600"/>
    <s v="SAE13"/>
    <m/>
    <m/>
    <s v="31SAE1"/>
    <n v="13"/>
    <m/>
    <m/>
    <x v="116"/>
    <n v="40512"/>
    <s v="73508"/>
    <x v="58"/>
    <x v="1"/>
    <s v="Non-executive"/>
    <s v="D608"/>
    <x v="1"/>
    <n v="961.52"/>
    <n v="0"/>
    <n v="0"/>
    <n v="0"/>
    <n v="0"/>
    <n v="0"/>
    <n v="0"/>
    <n v="0"/>
    <n v="0"/>
    <n v="0"/>
    <n v="0"/>
    <n v="0"/>
    <n v="0"/>
    <n v="0"/>
    <n v="0"/>
    <n v="0"/>
    <n v="0"/>
    <n v="0"/>
    <n v="0.5"/>
    <n v="68.239999999999995"/>
    <n v="0"/>
    <n v="0"/>
    <n v="0"/>
    <n v="0"/>
    <n v="0"/>
    <n v="58.2"/>
    <n v="0"/>
    <n v="0"/>
    <n v="0"/>
    <n v="0"/>
    <n v="0"/>
    <n v="1.08"/>
    <n v="2.6"/>
    <n v="0"/>
    <n v="0"/>
    <n v="13.61"/>
    <n v="48.08"/>
    <n v="0"/>
    <n v="3.45"/>
    <n v="0"/>
    <n v="0"/>
    <n v="0"/>
    <n v="0"/>
    <n v="0"/>
    <n v="0"/>
    <n v="0"/>
    <n v="0"/>
    <n v="1157.28"/>
    <n v="1157.2799999999997"/>
    <n v="0"/>
    <n v="0"/>
    <n v="0"/>
    <n v="0"/>
    <n v="0"/>
  </r>
  <r>
    <n v="7"/>
    <d v="2013-03-10T00:00:00"/>
    <d v="2013-03-23T00:00:00"/>
    <x v="21"/>
    <s v="G1N"/>
    <s v="GD10000000"/>
    <s v="GD0"/>
    <n v="13"/>
    <n v="8200"/>
    <s v="GD600"/>
    <s v="SAE13"/>
    <m/>
    <m/>
    <s v="31SAE1"/>
    <n v="13"/>
    <m/>
    <m/>
    <x v="178"/>
    <n v="45358"/>
    <s v="73505"/>
    <x v="99"/>
    <x v="1"/>
    <s v="Non-executive"/>
    <s v="D608"/>
    <x v="1"/>
    <n v="1065.05"/>
    <n v="0"/>
    <n v="0"/>
    <n v="0"/>
    <n v="0"/>
    <n v="0"/>
    <n v="0"/>
    <n v="0"/>
    <n v="0"/>
    <n v="0"/>
    <n v="0"/>
    <n v="0"/>
    <n v="0"/>
    <n v="0"/>
    <n v="0"/>
    <n v="0"/>
    <n v="0"/>
    <n v="0"/>
    <n v="0.56000000000000005"/>
    <n v="0"/>
    <n v="0"/>
    <n v="0"/>
    <n v="0"/>
    <n v="0"/>
    <n v="0"/>
    <n v="64.819999999999993"/>
    <n v="0"/>
    <n v="0"/>
    <n v="0"/>
    <n v="0"/>
    <n v="0"/>
    <n v="1.36"/>
    <n v="3.24"/>
    <n v="0"/>
    <n v="0"/>
    <n v="15.16"/>
    <n v="53.24"/>
    <n v="0"/>
    <n v="0"/>
    <n v="0"/>
    <n v="0"/>
    <n v="0"/>
    <n v="0"/>
    <n v="0"/>
    <n v="0"/>
    <n v="0"/>
    <n v="0"/>
    <n v="1203.43"/>
    <n v="1203.4299999999998"/>
    <n v="0"/>
    <n v="0"/>
    <n v="0"/>
    <n v="0"/>
    <n v="0"/>
  </r>
  <r>
    <n v="7"/>
    <d v="2013-03-10T00:00:00"/>
    <d v="2013-03-23T00:00:00"/>
    <x v="21"/>
    <s v="G1N"/>
    <s v="GD10000000"/>
    <s v="GD0"/>
    <n v="13"/>
    <n v="8200"/>
    <s v="GD600"/>
    <s v="SAE13"/>
    <m/>
    <m/>
    <s v="31SAE1"/>
    <n v="13"/>
    <m/>
    <m/>
    <x v="119"/>
    <n v="57062"/>
    <s v="47421"/>
    <x v="162"/>
    <x v="1"/>
    <s v="Non-executive"/>
    <s v="D608"/>
    <x v="1"/>
    <n v="961.52"/>
    <n v="0"/>
    <n v="0"/>
    <n v="0"/>
    <n v="0"/>
    <n v="0"/>
    <n v="0"/>
    <n v="0"/>
    <n v="0"/>
    <n v="0"/>
    <n v="0"/>
    <n v="0"/>
    <n v="0"/>
    <n v="0"/>
    <n v="0"/>
    <n v="0"/>
    <n v="0"/>
    <n v="0"/>
    <n v="0.5"/>
    <n v="0"/>
    <n v="0"/>
    <n v="0"/>
    <n v="0"/>
    <n v="0"/>
    <n v="0"/>
    <n v="59.62"/>
    <n v="0"/>
    <n v="0"/>
    <n v="0"/>
    <n v="0"/>
    <n v="0"/>
    <n v="1.08"/>
    <n v="2.6"/>
    <n v="0"/>
    <n v="0"/>
    <n v="13.94"/>
    <n v="48.08"/>
    <n v="0"/>
    <n v="0"/>
    <n v="0"/>
    <n v="0"/>
    <n v="0"/>
    <n v="0"/>
    <n v="0"/>
    <n v="0"/>
    <n v="0"/>
    <n v="0"/>
    <n v="1087.3399999999999"/>
    <n v="1087.3399999999999"/>
    <n v="0"/>
    <n v="0"/>
    <n v="0"/>
    <n v="0"/>
    <n v="0"/>
  </r>
  <r>
    <n v="7"/>
    <d v="2013-03-10T00:00:00"/>
    <d v="2013-03-23T00:00:00"/>
    <x v="21"/>
    <s v="G1N"/>
    <s v="GD10000000"/>
    <s v="GD0"/>
    <n v="13"/>
    <n v="8200"/>
    <s v="GD600"/>
    <s v="SAE13"/>
    <m/>
    <m/>
    <s v="31SAE1"/>
    <n v="13"/>
    <m/>
    <m/>
    <x v="120"/>
    <n v="61802"/>
    <s v="912"/>
    <x v="58"/>
    <x v="1"/>
    <s v="Non-executive"/>
    <s v="D608"/>
    <x v="1"/>
    <n v="991.37"/>
    <n v="0"/>
    <n v="0"/>
    <n v="0"/>
    <n v="0"/>
    <n v="0"/>
    <n v="0"/>
    <n v="0"/>
    <n v="0"/>
    <n v="0"/>
    <n v="0"/>
    <n v="0"/>
    <n v="0"/>
    <n v="0"/>
    <n v="0"/>
    <n v="0"/>
    <n v="0"/>
    <n v="0"/>
    <n v="0.52"/>
    <n v="68.239999999999995"/>
    <n v="0"/>
    <n v="0"/>
    <n v="0"/>
    <n v="0"/>
    <n v="0"/>
    <n v="57.52"/>
    <n v="0"/>
    <n v="0"/>
    <n v="0"/>
    <n v="0"/>
    <n v="0"/>
    <n v="1.08"/>
    <n v="2.6"/>
    <n v="0"/>
    <n v="0"/>
    <n v="13.45"/>
    <n v="49.56"/>
    <n v="0"/>
    <n v="3.45"/>
    <n v="0"/>
    <n v="0"/>
    <n v="0"/>
    <n v="0"/>
    <n v="0"/>
    <n v="0"/>
    <n v="0"/>
    <n v="0"/>
    <n v="1187.79"/>
    <n v="1187.7899999999997"/>
    <n v="0"/>
    <n v="0"/>
    <n v="0"/>
    <n v="0"/>
    <n v="0"/>
  </r>
  <r>
    <n v="7"/>
    <d v="2013-03-10T00:00:00"/>
    <d v="2013-03-23T00:00:00"/>
    <x v="21"/>
    <s v="G1N"/>
    <s v="GD10000000"/>
    <s v="GD0"/>
    <n v="13"/>
    <n v="8200"/>
    <s v="GD600"/>
    <s v="SAE13"/>
    <m/>
    <m/>
    <s v="31SAE1"/>
    <n v="13"/>
    <m/>
    <m/>
    <x v="210"/>
    <n v="67342"/>
    <s v="23315"/>
    <x v="58"/>
    <x v="1"/>
    <s v="Non-executive"/>
    <s v="D608"/>
    <x v="1"/>
    <n v="1942.7"/>
    <n v="0"/>
    <n v="0"/>
    <n v="0"/>
    <n v="0"/>
    <n v="0"/>
    <n v="0"/>
    <n v="0"/>
    <n v="0"/>
    <n v="0"/>
    <n v="0"/>
    <n v="0"/>
    <n v="0"/>
    <n v="0"/>
    <n v="0"/>
    <n v="0"/>
    <n v="0"/>
    <n v="0"/>
    <n v="1.03"/>
    <n v="195.92"/>
    <n v="0"/>
    <n v="0"/>
    <n v="0"/>
    <n v="0"/>
    <n v="0"/>
    <n v="111.04"/>
    <n v="0"/>
    <n v="0"/>
    <n v="0"/>
    <n v="0"/>
    <n v="0"/>
    <n v="2.71"/>
    <n v="6.48"/>
    <n v="0"/>
    <n v="0"/>
    <n v="25.96"/>
    <n v="97.14"/>
    <n v="0"/>
    <n v="0"/>
    <n v="0"/>
    <n v="0"/>
    <n v="0"/>
    <n v="0"/>
    <n v="0"/>
    <n v="0"/>
    <n v="0"/>
    <n v="0"/>
    <n v="2382.98"/>
    <n v="2382.98"/>
    <n v="0"/>
    <n v="0"/>
    <n v="0"/>
    <n v="0"/>
    <n v="0"/>
  </r>
  <r>
    <n v="7"/>
    <d v="2013-03-10T00:00:00"/>
    <d v="2013-03-23T00:00:00"/>
    <x v="21"/>
    <s v="G1N"/>
    <s v="GD10000000"/>
    <s v="GD0"/>
    <n v="13"/>
    <n v="8200"/>
    <s v="GD600"/>
    <s v="SAE13"/>
    <m/>
    <m/>
    <s v="31SAE1"/>
    <n v="13"/>
    <m/>
    <m/>
    <x v="24"/>
    <n v="68073"/>
    <s v="44538"/>
    <x v="106"/>
    <x v="1"/>
    <s v="Non-executive"/>
    <s v="D608"/>
    <x v="1"/>
    <n v="1362.24"/>
    <n v="0"/>
    <n v="0"/>
    <n v="0"/>
    <n v="0"/>
    <n v="0"/>
    <n v="0"/>
    <n v="0"/>
    <n v="0"/>
    <n v="0"/>
    <n v="0"/>
    <n v="0"/>
    <n v="0"/>
    <n v="0"/>
    <n v="0"/>
    <n v="0"/>
    <n v="0"/>
    <n v="0"/>
    <n v="0.72"/>
    <n v="78.36"/>
    <n v="0"/>
    <n v="0"/>
    <n v="0"/>
    <n v="0"/>
    <n v="0"/>
    <n v="82.84"/>
    <n v="0"/>
    <n v="0"/>
    <n v="0"/>
    <n v="0"/>
    <n v="0"/>
    <n v="1.08"/>
    <n v="2.6"/>
    <n v="0"/>
    <n v="0"/>
    <n v="19.37"/>
    <n v="0"/>
    <n v="0"/>
    <n v="3.82"/>
    <n v="0"/>
    <n v="0"/>
    <n v="0"/>
    <n v="0"/>
    <n v="0"/>
    <n v="0"/>
    <n v="0"/>
    <n v="0"/>
    <n v="1551.03"/>
    <n v="1551.0299999999995"/>
    <n v="0"/>
    <n v="0"/>
    <n v="0"/>
    <n v="0"/>
    <n v="0"/>
  </r>
  <r>
    <n v="7"/>
    <d v="2013-03-10T00:00:00"/>
    <d v="2013-03-23T00:00:00"/>
    <x v="21"/>
    <s v="G1N"/>
    <s v="GD10000000"/>
    <s v="GD0"/>
    <n v="13"/>
    <n v="8200"/>
    <s v="GD600"/>
    <s v="SAE13"/>
    <m/>
    <m/>
    <s v="31SAE1"/>
    <n v="13"/>
    <m/>
    <m/>
    <x v="376"/>
    <n v="71317"/>
    <s v="75158"/>
    <x v="114"/>
    <x v="1"/>
    <s v="Non-executive"/>
    <s v="D608"/>
    <x v="1"/>
    <n v="0"/>
    <n v="1767.04"/>
    <n v="0"/>
    <n v="0"/>
    <n v="0"/>
    <n v="0"/>
    <n v="0"/>
    <n v="0"/>
    <n v="0"/>
    <n v="0"/>
    <n v="0"/>
    <n v="0"/>
    <n v="0"/>
    <n v="0"/>
    <n v="0"/>
    <n v="0"/>
    <n v="0"/>
    <n v="0"/>
    <n v="0"/>
    <n v="0"/>
    <n v="0"/>
    <n v="0"/>
    <n v="0"/>
    <n v="0"/>
    <n v="0"/>
    <n v="109.55"/>
    <n v="0"/>
    <n v="0"/>
    <n v="0"/>
    <n v="0"/>
    <n v="0"/>
    <n v="0"/>
    <n v="0"/>
    <n v="0"/>
    <n v="0"/>
    <n v="25.62"/>
    <n v="0"/>
    <n v="0"/>
    <n v="0"/>
    <n v="0"/>
    <n v="0"/>
    <n v="0"/>
    <n v="0"/>
    <n v="0"/>
    <n v="0"/>
    <n v="0"/>
    <n v="0"/>
    <n v="1902.21"/>
    <n v="1902.2099999999998"/>
    <n v="0"/>
    <n v="0"/>
    <n v="0"/>
    <n v="0"/>
    <n v="0"/>
  </r>
  <r>
    <n v="7"/>
    <d v="2013-03-10T00:00:00"/>
    <d v="2013-03-23T00:00:00"/>
    <x v="21"/>
    <s v="G1N"/>
    <s v="GD10000000"/>
    <s v="GD0"/>
    <n v="13"/>
    <n v="8200"/>
    <s v="GD600"/>
    <s v="SFH13"/>
    <m/>
    <m/>
    <s v="31SFH1"/>
    <n v="13"/>
    <m/>
    <m/>
    <x v="226"/>
    <n v="69132"/>
    <s v="46880"/>
    <x v="118"/>
    <x v="1"/>
    <s v="Non-executive"/>
    <s v="D608"/>
    <x v="1"/>
    <n v="0"/>
    <n v="133.47999999999999"/>
    <n v="0"/>
    <n v="0"/>
    <n v="0"/>
    <n v="0"/>
    <n v="0"/>
    <n v="0"/>
    <n v="0"/>
    <n v="0"/>
    <n v="0"/>
    <n v="0"/>
    <n v="0"/>
    <n v="0"/>
    <n v="0"/>
    <n v="0"/>
    <n v="0"/>
    <n v="0"/>
    <n v="0"/>
    <n v="0"/>
    <n v="0"/>
    <n v="0"/>
    <n v="0"/>
    <n v="0"/>
    <n v="0"/>
    <n v="8.2799999999999994"/>
    <n v="0"/>
    <n v="0"/>
    <n v="0"/>
    <n v="0"/>
    <n v="0"/>
    <n v="0"/>
    <n v="0"/>
    <n v="0"/>
    <n v="0"/>
    <n v="1.94"/>
    <n v="0"/>
    <n v="0"/>
    <n v="0"/>
    <n v="0"/>
    <n v="0"/>
    <n v="0"/>
    <n v="0"/>
    <n v="0"/>
    <n v="0"/>
    <n v="0"/>
    <n v="0"/>
    <n v="143.69999999999999"/>
    <n v="143.69999999999999"/>
    <n v="0"/>
    <n v="0"/>
    <n v="0"/>
    <n v="0"/>
    <n v="0"/>
  </r>
  <r>
    <n v="7"/>
    <d v="2013-03-10T00:00:00"/>
    <d v="2013-03-23T00:00:00"/>
    <x v="21"/>
    <s v="G1N"/>
    <s v="GD10000000"/>
    <s v="GD0"/>
    <n v="13"/>
    <n v="8200"/>
    <s v="GD600"/>
    <s v="SFH13"/>
    <m/>
    <m/>
    <s v="31SFH1"/>
    <n v="13"/>
    <m/>
    <m/>
    <x v="227"/>
    <n v="69277"/>
    <s v="46879"/>
    <x v="118"/>
    <x v="1"/>
    <s v="Non-executive"/>
    <s v="D608"/>
    <x v="1"/>
    <n v="0"/>
    <n v="40.049999999999997"/>
    <n v="0"/>
    <n v="0"/>
    <n v="0"/>
    <n v="0"/>
    <n v="0"/>
    <n v="0"/>
    <n v="0"/>
    <n v="0"/>
    <n v="0"/>
    <n v="0"/>
    <n v="0"/>
    <n v="0"/>
    <n v="0"/>
    <n v="0"/>
    <n v="0"/>
    <n v="0"/>
    <n v="0"/>
    <n v="0"/>
    <n v="0"/>
    <n v="0"/>
    <n v="0"/>
    <n v="0"/>
    <n v="0"/>
    <n v="2.48"/>
    <n v="0"/>
    <n v="0"/>
    <n v="0"/>
    <n v="0"/>
    <n v="0"/>
    <n v="0"/>
    <n v="0"/>
    <n v="0"/>
    <n v="0"/>
    <n v="0.57999999999999996"/>
    <n v="0"/>
    <n v="0"/>
    <n v="0"/>
    <n v="0"/>
    <n v="0"/>
    <n v="0"/>
    <n v="0"/>
    <n v="0"/>
    <n v="0"/>
    <n v="0"/>
    <n v="0"/>
    <n v="43.11"/>
    <n v="43.109999999999992"/>
    <n v="0"/>
    <n v="0"/>
    <n v="0"/>
    <n v="0"/>
    <n v="0"/>
  </r>
  <r>
    <n v="7"/>
    <d v="2013-03-10T00:00:00"/>
    <d v="2013-03-23T00:00:00"/>
    <x v="21"/>
    <s v="G1N"/>
    <s v="GD10000000"/>
    <s v="GD0"/>
    <n v="13"/>
    <n v="8200"/>
    <s v="GD600"/>
    <s v="SSA13"/>
    <m/>
    <m/>
    <s v="31SSA1"/>
    <n v="13"/>
    <m/>
    <m/>
    <x v="118"/>
    <n v="44433"/>
    <s v="51416"/>
    <x v="67"/>
    <x v="1"/>
    <s v="Non-executive"/>
    <s v="D608"/>
    <x v="1"/>
    <n v="0"/>
    <n v="343.1"/>
    <n v="0"/>
    <n v="0"/>
    <n v="0"/>
    <n v="0"/>
    <n v="0"/>
    <n v="0"/>
    <n v="0"/>
    <n v="0"/>
    <n v="0"/>
    <n v="0"/>
    <n v="0"/>
    <n v="0"/>
    <n v="0"/>
    <n v="0"/>
    <n v="0"/>
    <n v="0"/>
    <n v="0"/>
    <n v="0"/>
    <n v="0"/>
    <n v="0"/>
    <n v="0"/>
    <n v="0"/>
    <n v="0"/>
    <n v="21.28"/>
    <n v="0"/>
    <n v="0"/>
    <n v="0"/>
    <n v="0"/>
    <n v="0"/>
    <n v="0"/>
    <n v="0"/>
    <n v="0"/>
    <n v="0"/>
    <n v="4.9800000000000004"/>
    <n v="0"/>
    <n v="0"/>
    <n v="0"/>
    <n v="0"/>
    <n v="0"/>
    <n v="0"/>
    <n v="0"/>
    <n v="0"/>
    <n v="0"/>
    <n v="0"/>
    <n v="0"/>
    <n v="369.36"/>
    <n v="369.36"/>
    <n v="0"/>
    <n v="0"/>
    <n v="0"/>
    <n v="0"/>
    <n v="0"/>
  </r>
  <r>
    <n v="7"/>
    <d v="2013-03-10T00:00:00"/>
    <d v="2013-03-23T00:00:00"/>
    <x v="21"/>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7"/>
    <d v="2013-03-10T00:00:00"/>
    <d v="2013-03-23T00:00:00"/>
    <x v="21"/>
    <s v="G1N"/>
    <s v="GD10000000"/>
    <s v="GD0"/>
    <n v="13"/>
    <n v="8200"/>
    <s v="GD600"/>
    <s v="SSA13"/>
    <m/>
    <m/>
    <s v="31SSA1"/>
    <n v="13"/>
    <m/>
    <m/>
    <x v="226"/>
    <n v="69132"/>
    <s v="46880"/>
    <x v="118"/>
    <x v="1"/>
    <s v="Non-executive"/>
    <s v="D608"/>
    <x v="1"/>
    <n v="0"/>
    <n v="1201.3599999999999"/>
    <n v="0"/>
    <n v="0"/>
    <n v="0"/>
    <n v="0"/>
    <n v="0"/>
    <n v="0"/>
    <n v="0"/>
    <n v="0"/>
    <n v="0"/>
    <n v="0"/>
    <n v="0"/>
    <n v="0"/>
    <n v="0"/>
    <n v="0"/>
    <n v="0"/>
    <n v="0"/>
    <n v="0"/>
    <n v="0"/>
    <n v="0"/>
    <n v="0"/>
    <n v="0"/>
    <n v="0"/>
    <n v="0"/>
    <n v="74.48"/>
    <n v="0"/>
    <n v="0"/>
    <n v="0"/>
    <n v="0"/>
    <n v="0"/>
    <n v="0"/>
    <n v="0"/>
    <n v="0"/>
    <n v="0"/>
    <n v="17.41"/>
    <n v="0"/>
    <n v="0"/>
    <n v="0"/>
    <n v="0"/>
    <n v="0"/>
    <n v="0"/>
    <n v="0"/>
    <n v="0"/>
    <n v="0"/>
    <n v="0"/>
    <n v="0"/>
    <n v="1293.25"/>
    <n v="1293.25"/>
    <n v="0"/>
    <n v="0"/>
    <n v="0"/>
    <n v="0"/>
    <n v="0"/>
  </r>
  <r>
    <n v="7"/>
    <d v="2013-03-10T00:00:00"/>
    <d v="2013-03-23T00:00:00"/>
    <x v="21"/>
    <s v="G1N"/>
    <s v="GD10000000"/>
    <s v="GD0"/>
    <n v="13"/>
    <n v="8200"/>
    <s v="GD600"/>
    <s v="SSA13"/>
    <m/>
    <m/>
    <s v="31SSA1"/>
    <n v="13"/>
    <m/>
    <m/>
    <x v="227"/>
    <n v="69277"/>
    <s v="46879"/>
    <x v="118"/>
    <x v="1"/>
    <s v="Non-executive"/>
    <s v="D608"/>
    <x v="1"/>
    <n v="0"/>
    <n v="360.4"/>
    <n v="0"/>
    <n v="0"/>
    <n v="0"/>
    <n v="0"/>
    <n v="0"/>
    <n v="0"/>
    <n v="0"/>
    <n v="0"/>
    <n v="0"/>
    <n v="0"/>
    <n v="0"/>
    <n v="0"/>
    <n v="0"/>
    <n v="0"/>
    <n v="0"/>
    <n v="0"/>
    <n v="0"/>
    <n v="0"/>
    <n v="0"/>
    <n v="0"/>
    <n v="0"/>
    <n v="0"/>
    <n v="0"/>
    <n v="22.35"/>
    <n v="0"/>
    <n v="0"/>
    <n v="0"/>
    <n v="0"/>
    <n v="0"/>
    <n v="0"/>
    <n v="0"/>
    <n v="0"/>
    <n v="0"/>
    <n v="5.23"/>
    <n v="0"/>
    <n v="0"/>
    <n v="0"/>
    <n v="0"/>
    <n v="0"/>
    <n v="0"/>
    <n v="0"/>
    <n v="0"/>
    <n v="0"/>
    <n v="0"/>
    <n v="0"/>
    <n v="387.98"/>
    <n v="387.98"/>
    <n v="0"/>
    <n v="0"/>
    <n v="0"/>
    <n v="0"/>
    <n v="0"/>
  </r>
  <r>
    <n v="7"/>
    <d v="2013-03-10T00:00:00"/>
    <d v="2013-03-23T00:00:00"/>
    <x v="21"/>
    <s v="G1N"/>
    <s v="GD10000000"/>
    <s v="GD0"/>
    <n v="13"/>
    <n v="8200"/>
    <s v="GD600"/>
    <s v="TEF13"/>
    <m/>
    <m/>
    <s v="31TEF1"/>
    <n v="13"/>
    <m/>
    <m/>
    <x v="110"/>
    <n v="3679"/>
    <s v="46053"/>
    <x v="58"/>
    <x v="1"/>
    <s v="Non-executive"/>
    <s v="D608"/>
    <x v="1"/>
    <n v="1080.9000000000001"/>
    <n v="0"/>
    <n v="0"/>
    <n v="0"/>
    <n v="0"/>
    <n v="0"/>
    <n v="0"/>
    <n v="0"/>
    <n v="0"/>
    <n v="0"/>
    <n v="0"/>
    <n v="0"/>
    <n v="0"/>
    <n v="0"/>
    <n v="0"/>
    <n v="0"/>
    <n v="0"/>
    <n v="0"/>
    <n v="0.56000000000000005"/>
    <n v="220.42"/>
    <n v="0"/>
    <n v="0"/>
    <n v="0"/>
    <n v="0"/>
    <n v="0"/>
    <n v="60.4"/>
    <n v="0"/>
    <n v="0"/>
    <n v="0"/>
    <n v="0"/>
    <n v="0"/>
    <n v="1.31"/>
    <n v="4.7699999999999996"/>
    <n v="0"/>
    <n v="0"/>
    <n v="14.12"/>
    <n v="54.04"/>
    <n v="0"/>
    <n v="10.88"/>
    <n v="0"/>
    <n v="0"/>
    <n v="0"/>
    <n v="0"/>
    <n v="0"/>
    <n v="0"/>
    <n v="0"/>
    <n v="0"/>
    <n v="1447.4"/>
    <n v="1447.4"/>
    <n v="0"/>
    <n v="0"/>
    <n v="0"/>
    <n v="0"/>
    <n v="0"/>
  </r>
  <r>
    <n v="7"/>
    <d v="2013-03-10T00:00:00"/>
    <d v="2013-03-23T00:00:00"/>
    <x v="21"/>
    <s v="G1N"/>
    <s v="GD10000000"/>
    <s v="GD0"/>
    <n v="13"/>
    <n v="8200"/>
    <s v="GD600"/>
    <s v="TEF13"/>
    <m/>
    <m/>
    <s v="31TEF1"/>
    <n v="13"/>
    <m/>
    <m/>
    <x v="112"/>
    <n v="20751"/>
    <s v="19399"/>
    <x v="63"/>
    <x v="1"/>
    <s v="Non-executive"/>
    <s v="D608"/>
    <x v="1"/>
    <n v="1110.76"/>
    <n v="0"/>
    <n v="0"/>
    <n v="0"/>
    <n v="0"/>
    <n v="0"/>
    <n v="0"/>
    <n v="0"/>
    <n v="0"/>
    <n v="0"/>
    <n v="0"/>
    <n v="0"/>
    <n v="0"/>
    <n v="0"/>
    <n v="0"/>
    <n v="0"/>
    <n v="0"/>
    <n v="0"/>
    <n v="2.2400000000000002"/>
    <n v="168.52"/>
    <n v="0"/>
    <n v="0"/>
    <n v="0"/>
    <n v="0"/>
    <n v="0"/>
    <n v="0"/>
    <n v="0"/>
    <n v="0"/>
    <n v="0"/>
    <n v="77.760000000000005"/>
    <n v="0"/>
    <n v="1.2"/>
    <n v="3.68"/>
    <n v="0"/>
    <n v="0"/>
    <n v="0"/>
    <n v="0"/>
    <n v="0"/>
    <n v="0"/>
    <n v="0"/>
    <n v="0"/>
    <n v="0"/>
    <n v="0"/>
    <n v="0"/>
    <n v="0"/>
    <n v="0"/>
    <n v="0"/>
    <n v="1364.16"/>
    <n v="1364.16"/>
    <n v="0"/>
    <n v="0"/>
    <n v="0"/>
    <n v="0"/>
    <n v="0"/>
  </r>
  <r>
    <n v="7"/>
    <d v="2013-03-10T00:00:00"/>
    <d v="2013-03-23T00:00:00"/>
    <x v="21"/>
    <s v="G1N"/>
    <s v="GD10000000"/>
    <s v="GD0"/>
    <n v="13"/>
    <n v="8200"/>
    <s v="GD600"/>
    <s v="TEF13"/>
    <m/>
    <m/>
    <s v="31TEF1"/>
    <n v="13"/>
    <m/>
    <m/>
    <x v="122"/>
    <n v="63122"/>
    <s v="40781"/>
    <x v="63"/>
    <x v="1"/>
    <s v="Non-executive"/>
    <s v="D608"/>
    <x v="1"/>
    <n v="240.38"/>
    <n v="0"/>
    <n v="0"/>
    <n v="0"/>
    <n v="0"/>
    <n v="0"/>
    <n v="0"/>
    <n v="0"/>
    <n v="0"/>
    <n v="0"/>
    <n v="0"/>
    <n v="0"/>
    <n v="0"/>
    <n v="0"/>
    <n v="0"/>
    <n v="0"/>
    <n v="0"/>
    <n v="0"/>
    <n v="0.12"/>
    <n v="56.62"/>
    <n v="0"/>
    <n v="0"/>
    <n v="0"/>
    <n v="0"/>
    <n v="0"/>
    <n v="13.3"/>
    <n v="0"/>
    <n v="0"/>
    <n v="0"/>
    <n v="0"/>
    <n v="0"/>
    <n v="0.32"/>
    <n v="1.1399999999999999"/>
    <n v="0"/>
    <n v="0"/>
    <n v="3.1"/>
    <n v="12.02"/>
    <n v="0"/>
    <n v="2.76"/>
    <n v="0"/>
    <n v="0"/>
    <n v="0"/>
    <n v="0"/>
    <n v="0"/>
    <n v="0"/>
    <n v="0"/>
    <n v="0"/>
    <n v="329.76"/>
    <n v="329.76"/>
    <n v="0"/>
    <n v="0"/>
    <n v="0"/>
    <n v="0"/>
    <n v="0"/>
  </r>
  <r>
    <n v="7"/>
    <d v="2013-03-10T00:00:00"/>
    <d v="2013-03-23T00:00:00"/>
    <x v="21"/>
    <s v="G1N"/>
    <s v="GD10000000"/>
    <s v="GD0"/>
    <n v="13"/>
    <n v="8200"/>
    <s v="GD600"/>
    <s v="TNG12"/>
    <m/>
    <m/>
    <s v="22TNG1"/>
    <n v="12"/>
    <m/>
    <m/>
    <x v="109"/>
    <n v="770"/>
    <s v="73518"/>
    <x v="61"/>
    <x v="1"/>
    <s v="Non-executive"/>
    <s v="D608"/>
    <x v="1"/>
    <n v="810.46"/>
    <n v="0"/>
    <n v="0"/>
    <n v="0"/>
    <n v="0"/>
    <n v="0"/>
    <n v="0"/>
    <n v="0"/>
    <n v="0"/>
    <n v="0"/>
    <n v="0"/>
    <n v="0"/>
    <n v="0"/>
    <n v="0"/>
    <n v="0"/>
    <n v="0"/>
    <n v="0"/>
    <n v="0"/>
    <n v="0.42"/>
    <n v="141.54"/>
    <n v="0"/>
    <n v="0"/>
    <n v="0"/>
    <n v="0"/>
    <n v="0"/>
    <n v="44.67"/>
    <n v="0"/>
    <n v="0"/>
    <n v="0"/>
    <n v="0"/>
    <n v="0"/>
    <n v="0.82"/>
    <n v="2.85"/>
    <n v="0"/>
    <n v="0"/>
    <n v="10.45"/>
    <n v="40.520000000000003"/>
    <n v="0"/>
    <n v="6.9"/>
    <n v="0"/>
    <n v="0"/>
    <n v="0"/>
    <n v="0"/>
    <n v="0"/>
    <n v="0"/>
    <n v="0"/>
    <n v="0"/>
    <n v="1058.6300000000001"/>
    <n v="1058.6300000000001"/>
    <n v="0"/>
    <n v="0"/>
    <n v="0"/>
    <n v="0"/>
    <n v="0"/>
  </r>
  <r>
    <n v="8"/>
    <d v="2013-03-24T00:00:00"/>
    <d v="2013-04-06T00:00:00"/>
    <x v="23"/>
    <s v="G1N"/>
    <s v="GD10000000"/>
    <s v="GD0"/>
    <n v="13"/>
    <n v="100"/>
    <s v="LD600"/>
    <s v="LF608"/>
    <m/>
    <m/>
    <m/>
    <m/>
    <m/>
    <m/>
    <x v="24"/>
    <n v="68073"/>
    <s v="44538"/>
    <x v="106"/>
    <x v="1"/>
    <s v="Non-executive"/>
    <s v="D608"/>
    <x v="1"/>
    <n v="1191.96"/>
    <n v="0"/>
    <n v="0"/>
    <n v="0"/>
    <n v="0"/>
    <n v="0"/>
    <n v="0"/>
    <n v="0"/>
    <n v="0"/>
    <n v="0"/>
    <n v="0"/>
    <n v="0"/>
    <n v="0"/>
    <n v="0"/>
    <n v="0"/>
    <n v="0"/>
    <n v="0"/>
    <n v="0"/>
    <n v="0.63"/>
    <n v="68.569999999999993"/>
    <n v="0"/>
    <n v="0"/>
    <n v="0"/>
    <n v="0"/>
    <n v="0"/>
    <n v="72.489999999999995"/>
    <n v="0"/>
    <n v="0"/>
    <n v="0"/>
    <n v="0"/>
    <n v="0"/>
    <n v="0.95"/>
    <n v="2.27"/>
    <n v="0"/>
    <n v="0"/>
    <n v="16.95"/>
    <n v="0"/>
    <n v="0"/>
    <n v="3.34"/>
    <n v="0"/>
    <n v="0"/>
    <n v="0"/>
    <n v="0"/>
    <n v="0"/>
    <n v="0"/>
    <n v="0"/>
    <n v="0"/>
    <n v="1357.16"/>
    <n v="1357.16"/>
    <n v="0"/>
    <n v="0"/>
    <n v="0"/>
    <n v="0"/>
    <n v="0"/>
  </r>
  <r>
    <n v="8"/>
    <d v="2013-03-24T00:00:00"/>
    <d v="2013-04-06T00:00:00"/>
    <x v="23"/>
    <s v="G1N"/>
    <s v="GD10000000"/>
    <s v="GD0"/>
    <n v="13"/>
    <n v="100"/>
    <s v="LD608"/>
    <s v="LF608"/>
    <m/>
    <m/>
    <m/>
    <m/>
    <m/>
    <m/>
    <x v="110"/>
    <n v="3679"/>
    <s v="46053"/>
    <x v="58"/>
    <x v="1"/>
    <s v="Non-executive"/>
    <s v="D608"/>
    <x v="1"/>
    <n v="810.67"/>
    <n v="0"/>
    <n v="0"/>
    <n v="0"/>
    <n v="0"/>
    <n v="0"/>
    <n v="0"/>
    <n v="0"/>
    <n v="0"/>
    <n v="0"/>
    <n v="0"/>
    <n v="0"/>
    <n v="0"/>
    <n v="0"/>
    <n v="0"/>
    <n v="0"/>
    <n v="0"/>
    <n v="0"/>
    <n v="0.44"/>
    <n v="165.32"/>
    <n v="0"/>
    <n v="0"/>
    <n v="0"/>
    <n v="0"/>
    <n v="0"/>
    <n v="45.3"/>
    <n v="0"/>
    <n v="0"/>
    <n v="0"/>
    <n v="0"/>
    <n v="0"/>
    <n v="0.98"/>
    <n v="3.58"/>
    <n v="0"/>
    <n v="0"/>
    <n v="10.59"/>
    <n v="40.53"/>
    <n v="0"/>
    <n v="8.17"/>
    <n v="0"/>
    <n v="0"/>
    <n v="0"/>
    <n v="0"/>
    <n v="0"/>
    <n v="0"/>
    <n v="0"/>
    <n v="0"/>
    <n v="1085.58"/>
    <n v="1085.58"/>
    <n v="0"/>
    <n v="0"/>
    <n v="0"/>
    <n v="0"/>
    <n v="0"/>
  </r>
  <r>
    <n v="8"/>
    <d v="2013-03-24T00:00:00"/>
    <d v="2013-04-06T00:00:00"/>
    <x v="23"/>
    <s v="G1N"/>
    <s v="GD10000000"/>
    <s v="GD0"/>
    <n v="13"/>
    <n v="100"/>
    <s v="LD608"/>
    <s v="LF608"/>
    <m/>
    <m/>
    <m/>
    <m/>
    <m/>
    <m/>
    <x v="111"/>
    <n v="4351"/>
    <s v="44122"/>
    <x v="62"/>
    <x v="1"/>
    <s v="Non-executive"/>
    <s v="D608"/>
    <x v="1"/>
    <n v="2410.08"/>
    <n v="0"/>
    <n v="0"/>
    <n v="0"/>
    <n v="0"/>
    <n v="0"/>
    <n v="0"/>
    <n v="0"/>
    <n v="0"/>
    <n v="0"/>
    <n v="0"/>
    <n v="0"/>
    <n v="0"/>
    <n v="0"/>
    <n v="0"/>
    <n v="0"/>
    <n v="0"/>
    <n v="0"/>
    <n v="1.26"/>
    <n v="127.96"/>
    <n v="0"/>
    <n v="0"/>
    <n v="0"/>
    <n v="0"/>
    <n v="0"/>
    <n v="144.99"/>
    <n v="0"/>
    <n v="0"/>
    <n v="0"/>
    <n v="0"/>
    <n v="0"/>
    <n v="2.0299999999999998"/>
    <n v="4.6399999999999997"/>
    <n v="0"/>
    <n v="0"/>
    <n v="33.909999999999997"/>
    <n v="120.5"/>
    <n v="0"/>
    <n v="6.48"/>
    <n v="0"/>
    <n v="0"/>
    <n v="0"/>
    <n v="0"/>
    <n v="0"/>
    <n v="0"/>
    <n v="0"/>
    <n v="0"/>
    <n v="2851.85"/>
    <n v="2851.85"/>
    <n v="0"/>
    <n v="0"/>
    <n v="0"/>
    <n v="0"/>
    <n v="0"/>
  </r>
  <r>
    <n v="8"/>
    <d v="2013-03-24T00:00:00"/>
    <d v="2013-04-06T00:00:00"/>
    <x v="23"/>
    <s v="G1N"/>
    <s v="GD10000000"/>
    <s v="GD0"/>
    <n v="13"/>
    <n v="100"/>
    <s v="LD608"/>
    <s v="LF608"/>
    <m/>
    <m/>
    <m/>
    <m/>
    <m/>
    <m/>
    <x v="112"/>
    <n v="20751"/>
    <s v="19399"/>
    <x v="63"/>
    <x v="1"/>
    <s v="Non-executive"/>
    <s v="D608"/>
    <x v="1"/>
    <n v="833.05"/>
    <n v="0"/>
    <n v="0"/>
    <n v="0"/>
    <n v="0"/>
    <n v="0"/>
    <n v="0"/>
    <n v="0"/>
    <n v="0"/>
    <n v="0"/>
    <n v="0"/>
    <n v="0"/>
    <n v="0"/>
    <n v="0"/>
    <n v="0"/>
    <n v="0"/>
    <n v="0"/>
    <n v="0"/>
    <n v="1.7"/>
    <n v="126.37"/>
    <n v="0"/>
    <n v="0"/>
    <n v="0"/>
    <n v="0"/>
    <n v="0"/>
    <n v="0"/>
    <n v="0"/>
    <n v="0"/>
    <n v="0"/>
    <n v="58.32"/>
    <n v="0"/>
    <n v="0.91"/>
    <n v="2.76"/>
    <n v="0"/>
    <n v="0"/>
    <n v="0"/>
    <n v="0"/>
    <n v="0"/>
    <n v="0"/>
    <n v="0"/>
    <n v="0"/>
    <n v="0"/>
    <n v="0"/>
    <n v="0"/>
    <n v="0"/>
    <n v="0"/>
    <n v="0"/>
    <n v="1023.11"/>
    <n v="1023.11"/>
    <n v="0"/>
    <n v="0"/>
    <n v="0"/>
    <n v="0"/>
    <n v="0"/>
  </r>
  <r>
    <n v="8"/>
    <d v="2013-03-24T00:00:00"/>
    <d v="2013-04-06T00:00:00"/>
    <x v="23"/>
    <s v="G1N"/>
    <s v="GD10000000"/>
    <s v="GD0"/>
    <n v="13"/>
    <n v="100"/>
    <s v="LD608"/>
    <s v="LF608"/>
    <m/>
    <m/>
    <m/>
    <m/>
    <m/>
    <m/>
    <x v="113"/>
    <n v="25671"/>
    <s v="25512"/>
    <x v="63"/>
    <x v="1"/>
    <s v="Non-executive"/>
    <s v="D608"/>
    <x v="1"/>
    <n v="1080.9100000000001"/>
    <n v="0"/>
    <n v="0"/>
    <n v="0"/>
    <n v="0"/>
    <n v="0"/>
    <n v="0"/>
    <n v="0"/>
    <n v="0"/>
    <n v="0"/>
    <n v="0"/>
    <n v="0"/>
    <n v="0"/>
    <n v="0"/>
    <n v="0"/>
    <n v="0"/>
    <n v="0"/>
    <n v="0"/>
    <n v="2.2000000000000002"/>
    <n v="169.98"/>
    <n v="0"/>
    <n v="0"/>
    <n v="0"/>
    <n v="0"/>
    <n v="0"/>
    <n v="0"/>
    <n v="0"/>
    <n v="0"/>
    <n v="0"/>
    <n v="75.66"/>
    <n v="0"/>
    <n v="1.31"/>
    <n v="4.7699999999999996"/>
    <n v="0"/>
    <n v="0"/>
    <n v="0"/>
    <n v="0"/>
    <n v="0"/>
    <n v="0"/>
    <n v="0"/>
    <n v="0"/>
    <n v="0"/>
    <n v="0"/>
    <n v="0"/>
    <n v="0"/>
    <n v="0"/>
    <n v="0"/>
    <n v="1334.83"/>
    <n v="1334.8300000000002"/>
    <n v="0"/>
    <n v="0"/>
    <n v="0"/>
    <n v="0"/>
    <n v="0"/>
  </r>
  <r>
    <n v="8"/>
    <d v="2013-03-24T00:00:00"/>
    <d v="2013-04-06T00:00:00"/>
    <x v="23"/>
    <s v="G1N"/>
    <s v="GD10000000"/>
    <s v="GD0"/>
    <n v="13"/>
    <n v="100"/>
    <s v="LD608"/>
    <s v="LF608"/>
    <m/>
    <m/>
    <m/>
    <m/>
    <m/>
    <m/>
    <x v="177"/>
    <n v="28965"/>
    <s v="46114"/>
    <x v="58"/>
    <x v="1"/>
    <s v="Non-executive"/>
    <s v="D608"/>
    <x v="1"/>
    <n v="0"/>
    <n v="0"/>
    <n v="0"/>
    <n v="0"/>
    <n v="0"/>
    <n v="1200.26"/>
    <n v="0"/>
    <n v="0"/>
    <n v="0"/>
    <n v="0"/>
    <n v="0"/>
    <n v="0"/>
    <n v="0"/>
    <n v="0"/>
    <n v="0"/>
    <n v="0"/>
    <n v="0"/>
    <n v="0"/>
    <n v="0.57999999999999996"/>
    <n v="68.25"/>
    <n v="0"/>
    <n v="0"/>
    <n v="0"/>
    <n v="0"/>
    <n v="0"/>
    <n v="73.010000000000005"/>
    <n v="0"/>
    <n v="0"/>
    <n v="0"/>
    <n v="0"/>
    <n v="0"/>
    <n v="1.0900000000000001"/>
    <n v="2.6"/>
    <n v="0"/>
    <n v="0"/>
    <n v="17.079999999999998"/>
    <n v="60.01"/>
    <n v="0"/>
    <n v="3.45"/>
    <n v="0"/>
    <n v="0"/>
    <n v="0"/>
    <n v="0"/>
    <n v="0"/>
    <n v="0"/>
    <n v="0"/>
    <n v="0"/>
    <n v="1426.33"/>
    <n v="1426.3299999999997"/>
    <n v="0"/>
    <n v="0"/>
    <n v="0"/>
    <n v="0"/>
    <n v="0"/>
  </r>
  <r>
    <n v="8"/>
    <d v="2013-03-24T00:00:00"/>
    <d v="2013-04-06T00:00:00"/>
    <x v="23"/>
    <s v="G1N"/>
    <s v="GD10000000"/>
    <s v="GD0"/>
    <n v="13"/>
    <n v="100"/>
    <s v="LD608"/>
    <s v="LF608"/>
    <m/>
    <m/>
    <m/>
    <m/>
    <m/>
    <m/>
    <x v="114"/>
    <n v="37710"/>
    <s v="73535"/>
    <x v="64"/>
    <x v="1"/>
    <s v="Non-executive"/>
    <s v="D608"/>
    <x v="1"/>
    <n v="787.18"/>
    <n v="0"/>
    <n v="0"/>
    <n v="0"/>
    <n v="0"/>
    <n v="0"/>
    <n v="0"/>
    <n v="0"/>
    <n v="0"/>
    <n v="0"/>
    <n v="0"/>
    <n v="0"/>
    <n v="0"/>
    <n v="0"/>
    <n v="0"/>
    <n v="0"/>
    <n v="0"/>
    <n v="0"/>
    <n v="0.41"/>
    <n v="0"/>
    <n v="0"/>
    <n v="0"/>
    <n v="0"/>
    <n v="0"/>
    <n v="0"/>
    <n v="48.8"/>
    <n v="0"/>
    <n v="0"/>
    <n v="0"/>
    <n v="0"/>
    <n v="0"/>
    <n v="0.55000000000000004"/>
    <n v="1.29"/>
    <n v="0"/>
    <n v="0"/>
    <n v="11.41"/>
    <n v="39.36"/>
    <n v="0"/>
    <n v="0"/>
    <n v="0"/>
    <n v="0"/>
    <n v="0"/>
    <n v="0"/>
    <n v="0"/>
    <n v="0"/>
    <n v="0"/>
    <n v="0"/>
    <n v="889"/>
    <n v="888.99999999999977"/>
    <n v="0"/>
    <n v="0"/>
    <n v="0"/>
    <n v="0"/>
    <n v="0"/>
  </r>
  <r>
    <n v="8"/>
    <d v="2013-03-24T00:00:00"/>
    <d v="2013-04-06T00:00:00"/>
    <x v="23"/>
    <s v="G1N"/>
    <s v="GD10000000"/>
    <s v="GD0"/>
    <n v="13"/>
    <n v="100"/>
    <s v="LD608"/>
    <s v="LF608"/>
    <m/>
    <m/>
    <m/>
    <m/>
    <m/>
    <m/>
    <x v="115"/>
    <n v="40509"/>
    <s v="73522"/>
    <x v="65"/>
    <x v="1"/>
    <s v="Non-executive"/>
    <s v="D608"/>
    <x v="1"/>
    <n v="1527.28"/>
    <n v="0"/>
    <n v="0"/>
    <n v="0"/>
    <n v="0"/>
    <n v="0"/>
    <n v="0"/>
    <n v="0"/>
    <n v="0"/>
    <n v="0"/>
    <n v="0"/>
    <n v="0"/>
    <n v="0"/>
    <n v="0"/>
    <n v="0"/>
    <n v="0"/>
    <n v="0"/>
    <n v="0"/>
    <n v="0.8"/>
    <n v="283.08"/>
    <n v="0"/>
    <n v="0"/>
    <n v="0"/>
    <n v="0"/>
    <n v="0"/>
    <n v="88.83"/>
    <n v="0"/>
    <n v="0"/>
    <n v="0"/>
    <n v="0"/>
    <n v="0"/>
    <n v="1.64"/>
    <n v="5.96"/>
    <n v="0"/>
    <n v="0"/>
    <n v="20.77"/>
    <n v="76.36"/>
    <n v="0"/>
    <n v="13.78"/>
    <n v="0"/>
    <n v="0"/>
    <n v="0"/>
    <n v="0"/>
    <n v="0"/>
    <n v="0"/>
    <n v="0"/>
    <n v="0"/>
    <n v="2018.5"/>
    <n v="2018.4999999999998"/>
    <n v="0"/>
    <n v="0"/>
    <n v="0"/>
    <n v="0"/>
    <n v="0"/>
  </r>
  <r>
    <n v="8"/>
    <d v="2013-03-24T00:00:00"/>
    <d v="2013-04-06T00:00:00"/>
    <x v="23"/>
    <s v="G1N"/>
    <s v="GD10000000"/>
    <s v="GD0"/>
    <n v="13"/>
    <n v="100"/>
    <s v="LD608"/>
    <s v="LF608"/>
    <m/>
    <m/>
    <m/>
    <m/>
    <m/>
    <m/>
    <x v="116"/>
    <n v="40512"/>
    <s v="73508"/>
    <x v="58"/>
    <x v="1"/>
    <s v="Non-executive"/>
    <s v="D608"/>
    <x v="1"/>
    <n v="961.52"/>
    <n v="0"/>
    <n v="0"/>
    <n v="0"/>
    <n v="0"/>
    <n v="0"/>
    <n v="0"/>
    <n v="0"/>
    <n v="0"/>
    <n v="0"/>
    <n v="0"/>
    <n v="0"/>
    <n v="0"/>
    <n v="0"/>
    <n v="0"/>
    <n v="0"/>
    <n v="0"/>
    <n v="0"/>
    <n v="0.49"/>
    <n v="68.25"/>
    <n v="0"/>
    <n v="0"/>
    <n v="0"/>
    <n v="0"/>
    <n v="0"/>
    <n v="58.2"/>
    <n v="0"/>
    <n v="0"/>
    <n v="0"/>
    <n v="0"/>
    <n v="0"/>
    <n v="1.08"/>
    <n v="2.59"/>
    <n v="0"/>
    <n v="0"/>
    <n v="13.61"/>
    <n v="48.07"/>
    <n v="0"/>
    <n v="3.46"/>
    <n v="0"/>
    <n v="0"/>
    <n v="0"/>
    <n v="0"/>
    <n v="0"/>
    <n v="0"/>
    <n v="0"/>
    <n v="0"/>
    <n v="1157.27"/>
    <n v="1157.2699999999998"/>
    <n v="0"/>
    <n v="0"/>
    <n v="0"/>
    <n v="0"/>
    <n v="0"/>
  </r>
  <r>
    <n v="8"/>
    <d v="2013-03-24T00:00:00"/>
    <d v="2013-04-06T00:00:00"/>
    <x v="23"/>
    <s v="G1N"/>
    <s v="GD10000000"/>
    <s v="GD0"/>
    <n v="13"/>
    <n v="100"/>
    <s v="LD608"/>
    <s v="LF608"/>
    <m/>
    <m/>
    <m/>
    <m/>
    <m/>
    <m/>
    <x v="118"/>
    <n v="44433"/>
    <s v="51416"/>
    <x v="67"/>
    <x v="1"/>
    <s v="Non-executive"/>
    <s v="D608"/>
    <x v="1"/>
    <n v="0"/>
    <n v="1029.3"/>
    <n v="0"/>
    <n v="0"/>
    <n v="0"/>
    <n v="0"/>
    <n v="0"/>
    <n v="0"/>
    <n v="0"/>
    <n v="0"/>
    <n v="0"/>
    <n v="0"/>
    <n v="0"/>
    <n v="0"/>
    <n v="0"/>
    <n v="0"/>
    <n v="0"/>
    <n v="0"/>
    <n v="0"/>
    <n v="0"/>
    <n v="0"/>
    <n v="0"/>
    <n v="0"/>
    <n v="0"/>
    <n v="0"/>
    <n v="63.81"/>
    <n v="0"/>
    <n v="0"/>
    <n v="0"/>
    <n v="0"/>
    <n v="0"/>
    <n v="0"/>
    <n v="0"/>
    <n v="0"/>
    <n v="0"/>
    <n v="14.92"/>
    <n v="0"/>
    <n v="0"/>
    <n v="0"/>
    <n v="0"/>
    <n v="0"/>
    <n v="0"/>
    <n v="0"/>
    <n v="0"/>
    <n v="0"/>
    <n v="0"/>
    <n v="0"/>
    <n v="1108.03"/>
    <n v="1108.03"/>
    <n v="0"/>
    <n v="0"/>
    <n v="0"/>
    <n v="0"/>
    <n v="0"/>
  </r>
  <r>
    <n v="8"/>
    <d v="2013-03-24T00:00:00"/>
    <d v="2013-04-06T00:00:00"/>
    <x v="23"/>
    <s v="G1N"/>
    <s v="GD10000000"/>
    <s v="GD0"/>
    <n v="13"/>
    <n v="100"/>
    <s v="LD608"/>
    <s v="LF608"/>
    <m/>
    <m/>
    <m/>
    <m/>
    <m/>
    <m/>
    <x v="120"/>
    <n v="61802"/>
    <s v="912"/>
    <x v="58"/>
    <x v="1"/>
    <s v="Non-executive"/>
    <s v="D608"/>
    <x v="1"/>
    <n v="1140.5899999999999"/>
    <n v="0"/>
    <n v="0"/>
    <n v="0"/>
    <n v="0"/>
    <n v="0"/>
    <n v="0"/>
    <n v="0"/>
    <n v="0"/>
    <n v="0"/>
    <n v="0"/>
    <n v="0"/>
    <n v="0"/>
    <n v="0"/>
    <n v="0"/>
    <n v="0"/>
    <n v="0"/>
    <n v="0"/>
    <n v="0.52"/>
    <n v="68.25"/>
    <n v="0"/>
    <n v="0"/>
    <n v="0"/>
    <n v="0"/>
    <n v="0"/>
    <n v="66.77"/>
    <n v="0"/>
    <n v="0"/>
    <n v="0"/>
    <n v="0"/>
    <n v="0"/>
    <n v="1.0900000000000001"/>
    <n v="2.6"/>
    <n v="0"/>
    <n v="0"/>
    <n v="15.62"/>
    <n v="57.05"/>
    <n v="0"/>
    <n v="3.45"/>
    <n v="0"/>
    <n v="0"/>
    <n v="0"/>
    <n v="0"/>
    <n v="0"/>
    <n v="0"/>
    <n v="0"/>
    <n v="0"/>
    <n v="1355.94"/>
    <n v="1355.9399999999996"/>
    <n v="0"/>
    <n v="0"/>
    <n v="0"/>
    <n v="0"/>
    <n v="0"/>
  </r>
  <r>
    <n v="8"/>
    <d v="2013-03-24T00:00:00"/>
    <d v="2013-04-06T00:00:00"/>
    <x v="23"/>
    <s v="G1N"/>
    <s v="GD10000000"/>
    <s v="GD0"/>
    <n v="13"/>
    <n v="100"/>
    <s v="LD608"/>
    <s v="LF608"/>
    <m/>
    <m/>
    <m/>
    <m/>
    <m/>
    <m/>
    <x v="122"/>
    <n v="63122"/>
    <s v="40781"/>
    <x v="63"/>
    <x v="1"/>
    <s v="Non-executive"/>
    <s v="D608"/>
    <x v="1"/>
    <n v="240.38"/>
    <n v="0"/>
    <n v="0"/>
    <n v="0"/>
    <n v="0"/>
    <n v="0"/>
    <n v="0"/>
    <n v="0"/>
    <n v="0"/>
    <n v="0"/>
    <n v="0"/>
    <n v="0"/>
    <n v="0"/>
    <n v="0"/>
    <n v="0"/>
    <n v="0"/>
    <n v="0"/>
    <n v="0"/>
    <n v="0.12"/>
    <n v="56.61"/>
    <n v="0"/>
    <n v="0"/>
    <n v="0"/>
    <n v="0"/>
    <n v="0"/>
    <n v="13.3"/>
    <n v="0"/>
    <n v="0"/>
    <n v="0"/>
    <n v="0"/>
    <n v="0"/>
    <n v="0.32"/>
    <n v="1.1399999999999999"/>
    <n v="0"/>
    <n v="0"/>
    <n v="3.11"/>
    <n v="12.02"/>
    <n v="0"/>
    <n v="2.76"/>
    <n v="0"/>
    <n v="0"/>
    <n v="0"/>
    <n v="0"/>
    <n v="0"/>
    <n v="0"/>
    <n v="0"/>
    <n v="0"/>
    <n v="329.76"/>
    <n v="329.76"/>
    <n v="0"/>
    <n v="0"/>
    <n v="0"/>
    <n v="0"/>
    <n v="0"/>
  </r>
  <r>
    <n v="8"/>
    <d v="2013-03-24T00:00:00"/>
    <d v="2013-04-06T00:00:00"/>
    <x v="23"/>
    <s v="G1N"/>
    <s v="GD10000000"/>
    <s v="GD0"/>
    <n v="13"/>
    <n v="100"/>
    <s v="LD608"/>
    <s v="LF608"/>
    <m/>
    <m/>
    <m/>
    <m/>
    <m/>
    <m/>
    <x v="210"/>
    <n v="67342"/>
    <s v="23315"/>
    <x v="58"/>
    <x v="1"/>
    <s v="Non-executive"/>
    <s v="D608"/>
    <x v="1"/>
    <n v="777.08"/>
    <n v="0"/>
    <n v="0"/>
    <n v="0"/>
    <n v="0"/>
    <n v="0"/>
    <n v="0"/>
    <n v="0"/>
    <n v="0"/>
    <n v="0"/>
    <n v="0"/>
    <n v="0"/>
    <n v="0"/>
    <n v="0"/>
    <n v="0"/>
    <n v="0"/>
    <n v="0"/>
    <n v="0"/>
    <n v="0.41"/>
    <n v="78.37"/>
    <n v="0"/>
    <n v="0"/>
    <n v="0"/>
    <n v="0"/>
    <n v="0"/>
    <n v="44.41"/>
    <n v="0"/>
    <n v="0"/>
    <n v="0"/>
    <n v="0"/>
    <n v="0"/>
    <n v="1.0900000000000001"/>
    <n v="2.59"/>
    <n v="0"/>
    <n v="0"/>
    <n v="10.38"/>
    <n v="38.85"/>
    <n v="0"/>
    <n v="0"/>
    <n v="0"/>
    <n v="0"/>
    <n v="0"/>
    <n v="0"/>
    <n v="0"/>
    <n v="0"/>
    <n v="0"/>
    <n v="0"/>
    <n v="953.18"/>
    <n v="953.18000000000006"/>
    <n v="0"/>
    <n v="0"/>
    <n v="0"/>
    <n v="0"/>
    <n v="0"/>
  </r>
  <r>
    <n v="8"/>
    <d v="2013-03-24T00:00:00"/>
    <d v="2013-04-06T00:00:00"/>
    <x v="23"/>
    <s v="G1N"/>
    <s v="GD10000000"/>
    <s v="GD0"/>
    <n v="13"/>
    <n v="100"/>
    <s v="LD608"/>
    <s v="LF608"/>
    <m/>
    <m/>
    <m/>
    <m/>
    <m/>
    <m/>
    <x v="378"/>
    <n v="71899"/>
    <s v="48038"/>
    <x v="58"/>
    <x v="1"/>
    <s v="Non-executive"/>
    <s v="D608"/>
    <x v="1"/>
    <n v="961.52"/>
    <n v="0"/>
    <n v="0"/>
    <n v="0"/>
    <n v="0"/>
    <n v="0"/>
    <n v="0"/>
    <n v="0"/>
    <n v="0"/>
    <n v="0"/>
    <n v="0"/>
    <n v="0"/>
    <n v="0"/>
    <n v="0"/>
    <n v="0"/>
    <n v="0"/>
    <n v="0"/>
    <n v="0"/>
    <n v="0"/>
    <n v="0"/>
    <n v="0"/>
    <n v="0"/>
    <n v="0"/>
    <n v="0"/>
    <n v="0"/>
    <n v="59.62"/>
    <n v="0"/>
    <n v="0"/>
    <n v="0"/>
    <n v="0"/>
    <n v="0"/>
    <n v="0"/>
    <n v="0"/>
    <n v="0"/>
    <n v="0"/>
    <n v="13.93"/>
    <n v="0"/>
    <n v="0"/>
    <n v="0"/>
    <n v="0"/>
    <n v="0"/>
    <n v="0"/>
    <n v="0"/>
    <n v="0"/>
    <n v="0"/>
    <n v="0"/>
    <n v="0"/>
    <n v="1035.07"/>
    <n v="1035.07"/>
    <n v="0"/>
    <n v="0"/>
    <n v="0"/>
    <n v="0"/>
    <n v="0"/>
  </r>
  <r>
    <n v="8"/>
    <d v="2013-03-24T00:00:00"/>
    <d v="2013-04-06T00:00:00"/>
    <x v="23"/>
    <s v="G1N"/>
    <s v="GD10000000"/>
    <s v="GD0"/>
    <n v="13"/>
    <n v="111"/>
    <s v="LR600"/>
    <s v="HSA13"/>
    <m/>
    <m/>
    <m/>
    <m/>
    <m/>
    <m/>
    <x v="109"/>
    <n v="770"/>
    <s v="73518"/>
    <x v="61"/>
    <x v="1"/>
    <s v="Non-executive"/>
    <s v="D608"/>
    <x v="1"/>
    <n v="3241.84"/>
    <n v="0"/>
    <n v="0"/>
    <n v="0"/>
    <n v="0"/>
    <n v="0"/>
    <n v="0"/>
    <n v="0"/>
    <n v="0"/>
    <n v="0"/>
    <n v="0"/>
    <n v="0"/>
    <n v="0"/>
    <n v="0"/>
    <n v="0"/>
    <n v="0"/>
    <n v="0"/>
    <n v="0"/>
    <n v="1.69"/>
    <n v="566.16999999999996"/>
    <n v="0"/>
    <n v="0"/>
    <n v="0"/>
    <n v="0"/>
    <n v="0"/>
    <n v="178.66"/>
    <n v="0"/>
    <n v="0"/>
    <n v="0"/>
    <n v="0"/>
    <n v="0"/>
    <n v="3.27"/>
    <n v="11.39"/>
    <n v="0"/>
    <n v="0"/>
    <n v="41.78"/>
    <n v="162.09"/>
    <n v="0"/>
    <n v="27.58"/>
    <n v="0"/>
    <n v="0"/>
    <n v="0"/>
    <n v="0"/>
    <n v="0"/>
    <n v="0"/>
    <n v="0"/>
    <n v="0"/>
    <n v="4234.47"/>
    <n v="4234.47"/>
    <n v="0"/>
    <n v="0"/>
    <n v="0"/>
    <n v="0"/>
    <n v="0"/>
  </r>
  <r>
    <n v="8"/>
    <d v="2013-03-24T00:00:00"/>
    <d v="2013-04-06T00:00:00"/>
    <x v="23"/>
    <s v="G1N"/>
    <s v="GD10000000"/>
    <s v="GD0"/>
    <n v="13"/>
    <n v="111"/>
    <s v="LR600"/>
    <s v="HSA13"/>
    <m/>
    <m/>
    <m/>
    <m/>
    <m/>
    <m/>
    <x v="178"/>
    <n v="45358"/>
    <s v="73505"/>
    <x v="99"/>
    <x v="1"/>
    <s v="Non-executive"/>
    <s v="D608"/>
    <x v="1"/>
    <n v="1065.02"/>
    <n v="0"/>
    <n v="0"/>
    <n v="0"/>
    <n v="0"/>
    <n v="0"/>
    <n v="0"/>
    <n v="0"/>
    <n v="0"/>
    <n v="0"/>
    <n v="0"/>
    <n v="0"/>
    <n v="0"/>
    <n v="0"/>
    <n v="0"/>
    <n v="0"/>
    <n v="0"/>
    <n v="0"/>
    <n v="0.56000000000000005"/>
    <n v="0"/>
    <n v="0"/>
    <n v="0"/>
    <n v="0"/>
    <n v="0"/>
    <n v="0"/>
    <n v="64.84"/>
    <n v="0"/>
    <n v="0"/>
    <n v="0"/>
    <n v="0"/>
    <n v="0"/>
    <n v="1.34"/>
    <n v="3.24"/>
    <n v="0"/>
    <n v="0"/>
    <n v="15.16"/>
    <n v="53.24"/>
    <n v="0"/>
    <n v="0"/>
    <n v="0"/>
    <n v="0"/>
    <n v="0"/>
    <n v="0"/>
    <n v="0"/>
    <n v="0"/>
    <n v="0"/>
    <n v="0"/>
    <n v="1203.4000000000001"/>
    <n v="1203.3999999999999"/>
    <n v="0"/>
    <n v="0"/>
    <n v="0"/>
    <n v="0"/>
    <n v="0"/>
  </r>
  <r>
    <n v="8"/>
    <d v="2013-03-24T00:00:00"/>
    <d v="2013-04-06T00:00:00"/>
    <x v="23"/>
    <s v="G1N"/>
    <s v="GD10000000"/>
    <s v="GD0"/>
    <n v="13"/>
    <n v="111"/>
    <s v="LR600"/>
    <s v="HSA13"/>
    <m/>
    <m/>
    <m/>
    <m/>
    <m/>
    <m/>
    <x v="176"/>
    <n v="56327"/>
    <s v="75538"/>
    <x v="98"/>
    <x v="1"/>
    <s v="Non-executive"/>
    <s v="D608"/>
    <x v="1"/>
    <n v="2665.25"/>
    <n v="0"/>
    <n v="0"/>
    <n v="0"/>
    <n v="0"/>
    <n v="0"/>
    <n v="0"/>
    <n v="0"/>
    <n v="0"/>
    <n v="0"/>
    <n v="0"/>
    <n v="0"/>
    <n v="0"/>
    <n v="0"/>
    <n v="0"/>
    <n v="0"/>
    <n v="0"/>
    <n v="0"/>
    <n v="1.38"/>
    <n v="153.56"/>
    <n v="0"/>
    <n v="0"/>
    <n v="0"/>
    <n v="0"/>
    <n v="0"/>
    <n v="159.91"/>
    <n v="0"/>
    <n v="0"/>
    <n v="0"/>
    <n v="0"/>
    <n v="0"/>
    <n v="2.44"/>
    <n v="5.57"/>
    <n v="0"/>
    <n v="0"/>
    <n v="37.4"/>
    <n v="133.26"/>
    <n v="0"/>
    <n v="7.77"/>
    <n v="0"/>
    <n v="0"/>
    <n v="0"/>
    <n v="0"/>
    <n v="0"/>
    <n v="0"/>
    <n v="0"/>
    <n v="0"/>
    <n v="3166.54"/>
    <n v="3166.5400000000004"/>
    <n v="0"/>
    <n v="0"/>
    <n v="0"/>
    <n v="0"/>
    <n v="0"/>
  </r>
  <r>
    <n v="8"/>
    <d v="2013-03-24T00:00:00"/>
    <d v="2013-04-06T00:00:00"/>
    <x v="23"/>
    <s v="G1N"/>
    <s v="GD10000000"/>
    <s v="GD0"/>
    <n v="13"/>
    <n v="111"/>
    <s v="LR600"/>
    <s v="HSA13"/>
    <m/>
    <m/>
    <m/>
    <m/>
    <m/>
    <m/>
    <x v="122"/>
    <n v="63122"/>
    <s v="40781"/>
    <x v="63"/>
    <x v="1"/>
    <s v="Non-executive"/>
    <s v="D608"/>
    <x v="1"/>
    <n v="1201.9000000000001"/>
    <n v="0"/>
    <n v="0"/>
    <n v="0"/>
    <n v="0"/>
    <n v="0"/>
    <n v="0"/>
    <n v="0"/>
    <n v="0"/>
    <n v="0"/>
    <n v="0"/>
    <n v="0"/>
    <n v="0"/>
    <n v="0"/>
    <n v="0"/>
    <n v="0"/>
    <n v="0"/>
    <n v="0"/>
    <n v="0.64"/>
    <n v="283.10000000000002"/>
    <n v="0"/>
    <n v="0"/>
    <n v="0"/>
    <n v="0"/>
    <n v="0"/>
    <n v="66.430000000000007"/>
    <n v="0"/>
    <n v="0"/>
    <n v="0"/>
    <n v="0"/>
    <n v="0"/>
    <n v="1.65"/>
    <n v="5.7"/>
    <n v="0"/>
    <n v="0"/>
    <n v="15.53"/>
    <n v="60.1"/>
    <n v="0"/>
    <n v="13.78"/>
    <n v="0"/>
    <n v="0"/>
    <n v="0"/>
    <n v="0"/>
    <n v="0"/>
    <n v="0"/>
    <n v="0"/>
    <n v="0"/>
    <n v="1648.83"/>
    <n v="1648.8300000000004"/>
    <n v="0"/>
    <n v="0"/>
    <n v="0"/>
    <n v="0"/>
    <n v="0"/>
  </r>
  <r>
    <n v="8"/>
    <d v="2013-03-24T00:00:00"/>
    <d v="2013-04-06T00:00:00"/>
    <x v="23"/>
    <s v="G1N"/>
    <s v="GD10000000"/>
    <s v="GD0"/>
    <n v="13"/>
    <n v="111"/>
    <s v="LR600"/>
    <s v="HSA13"/>
    <m/>
    <m/>
    <m/>
    <m/>
    <m/>
    <m/>
    <x v="180"/>
    <n v="64854"/>
    <s v="46883"/>
    <x v="62"/>
    <x v="1"/>
    <s v="Non-executive"/>
    <s v="D608"/>
    <x v="1"/>
    <n v="1942.7"/>
    <n v="0"/>
    <n v="0"/>
    <n v="0"/>
    <n v="0"/>
    <n v="0"/>
    <n v="0"/>
    <n v="0"/>
    <n v="0"/>
    <n v="0"/>
    <n v="0"/>
    <n v="0"/>
    <n v="0"/>
    <n v="0"/>
    <n v="0"/>
    <n v="0"/>
    <n v="0"/>
    <n v="0"/>
    <n v="0"/>
    <n v="195.92"/>
    <n v="0"/>
    <n v="0"/>
    <n v="0"/>
    <n v="0"/>
    <n v="0"/>
    <n v="116.39"/>
    <n v="0"/>
    <n v="0"/>
    <n v="0"/>
    <n v="0"/>
    <n v="0"/>
    <n v="2.71"/>
    <n v="6.48"/>
    <n v="0"/>
    <n v="0"/>
    <n v="27.22"/>
    <n v="97.14"/>
    <n v="0"/>
    <n v="9.5399999999999991"/>
    <n v="0"/>
    <n v="0"/>
    <n v="0"/>
    <n v="0"/>
    <n v="0"/>
    <n v="0"/>
    <n v="0"/>
    <n v="0"/>
    <n v="2398.1"/>
    <n v="2398.0999999999995"/>
    <n v="0"/>
    <n v="0"/>
    <n v="0"/>
    <n v="0"/>
    <n v="0"/>
  </r>
  <r>
    <n v="8"/>
    <d v="2013-03-24T00:00:00"/>
    <d v="2013-04-06T00:00:00"/>
    <x v="23"/>
    <s v="G1N"/>
    <s v="GD10000000"/>
    <s v="GD0"/>
    <n v="13"/>
    <n v="111"/>
    <s v="LR600"/>
    <s v="HSA13"/>
    <m/>
    <m/>
    <m/>
    <m/>
    <m/>
    <m/>
    <x v="181"/>
    <n v="65191"/>
    <s v="73526"/>
    <x v="101"/>
    <x v="1"/>
    <s v="Non-executive"/>
    <s v="D608"/>
    <x v="1"/>
    <n v="2776.88"/>
    <n v="0"/>
    <n v="0"/>
    <n v="0"/>
    <n v="0"/>
    <n v="0"/>
    <n v="0"/>
    <n v="0"/>
    <n v="0"/>
    <n v="0"/>
    <n v="0"/>
    <n v="0"/>
    <n v="0"/>
    <n v="0"/>
    <n v="0"/>
    <n v="0"/>
    <n v="0"/>
    <n v="0"/>
    <n v="1.46"/>
    <n v="551.05999999999995"/>
    <n v="0"/>
    <n v="0"/>
    <n v="0"/>
    <n v="0"/>
    <n v="0"/>
    <n v="160.78"/>
    <n v="0"/>
    <n v="0"/>
    <n v="0"/>
    <n v="0"/>
    <n v="0"/>
    <n v="3.27"/>
    <n v="11.93"/>
    <n v="0"/>
    <n v="0"/>
    <n v="37.61"/>
    <n v="138.84"/>
    <n v="0"/>
    <n v="27.21"/>
    <n v="0"/>
    <n v="0"/>
    <n v="0"/>
    <n v="0"/>
    <n v="0"/>
    <n v="0"/>
    <n v="0"/>
    <n v="0"/>
    <n v="3709.04"/>
    <n v="3709.0400000000004"/>
    <n v="0"/>
    <n v="0"/>
    <n v="0"/>
    <n v="0"/>
    <n v="0"/>
  </r>
  <r>
    <n v="8"/>
    <d v="2013-03-24T00:00:00"/>
    <d v="2013-04-06T00:00:00"/>
    <x v="23"/>
    <s v="G1N"/>
    <s v="GD10000000"/>
    <s v="GD0"/>
    <n v="13"/>
    <n v="111"/>
    <s v="LR600"/>
    <s v="HSA13"/>
    <m/>
    <m/>
    <m/>
    <m/>
    <m/>
    <m/>
    <x v="182"/>
    <n v="67643"/>
    <s v="73521"/>
    <x v="62"/>
    <x v="1"/>
    <s v="Non-executive"/>
    <s v="D608"/>
    <x v="1"/>
    <n v="2442.39"/>
    <n v="0"/>
    <n v="0"/>
    <n v="0"/>
    <n v="0"/>
    <n v="0"/>
    <n v="0"/>
    <n v="0"/>
    <n v="0"/>
    <n v="0"/>
    <n v="0"/>
    <n v="0"/>
    <n v="0"/>
    <n v="0"/>
    <n v="0"/>
    <n v="0"/>
    <n v="0"/>
    <n v="0"/>
    <n v="1.28"/>
    <n v="566.16999999999996"/>
    <n v="0"/>
    <n v="0"/>
    <n v="0"/>
    <n v="0"/>
    <n v="0"/>
    <n v="139.72999999999999"/>
    <n v="0"/>
    <n v="0"/>
    <n v="0"/>
    <n v="0"/>
    <n v="0"/>
    <n v="3.27"/>
    <n v="11.93"/>
    <n v="0"/>
    <n v="0"/>
    <n v="32.68"/>
    <n v="122.12"/>
    <n v="0"/>
    <n v="27.58"/>
    <n v="0"/>
    <n v="0"/>
    <n v="0"/>
    <n v="0"/>
    <n v="0"/>
    <n v="0"/>
    <n v="0"/>
    <n v="0"/>
    <n v="3347.15"/>
    <n v="3347.1499999999996"/>
    <n v="0"/>
    <n v="0"/>
    <n v="0"/>
    <n v="0"/>
    <n v="0"/>
  </r>
  <r>
    <n v="8"/>
    <d v="2013-03-24T00:00:00"/>
    <d v="2013-04-06T00:00:00"/>
    <x v="23"/>
    <s v="G1N"/>
    <s v="GD10000000"/>
    <s v="GD0"/>
    <n v="13"/>
    <n v="111"/>
    <s v="LR600"/>
    <s v="HSA13"/>
    <m/>
    <m/>
    <m/>
    <m/>
    <m/>
    <m/>
    <x v="183"/>
    <n v="68064"/>
    <s v="73507"/>
    <x v="102"/>
    <x v="1"/>
    <s v="Non-executive"/>
    <s v="D608"/>
    <x v="1"/>
    <n v="1767.04"/>
    <n v="0"/>
    <n v="0"/>
    <n v="0"/>
    <n v="0"/>
    <n v="0"/>
    <n v="0"/>
    <n v="0"/>
    <n v="0"/>
    <n v="0"/>
    <n v="0"/>
    <n v="0"/>
    <n v="0"/>
    <n v="0"/>
    <n v="0"/>
    <n v="0"/>
    <n v="0"/>
    <n v="0"/>
    <n v="0.94"/>
    <n v="190.69"/>
    <n v="0"/>
    <n v="0"/>
    <n v="0"/>
    <n v="0"/>
    <n v="0"/>
    <n v="99.63"/>
    <n v="0"/>
    <n v="0"/>
    <n v="0"/>
    <n v="0"/>
    <n v="0"/>
    <n v="2.71"/>
    <n v="6.19"/>
    <n v="0"/>
    <n v="0"/>
    <n v="23.3"/>
    <n v="0"/>
    <n v="0"/>
    <n v="9.42"/>
    <n v="0"/>
    <n v="0"/>
    <n v="0"/>
    <n v="0"/>
    <n v="0"/>
    <n v="0"/>
    <n v="0"/>
    <n v="0"/>
    <n v="2099.92"/>
    <n v="2099.9200000000005"/>
    <n v="0"/>
    <n v="0"/>
    <n v="0"/>
    <n v="0"/>
    <n v="0"/>
  </r>
  <r>
    <n v="8"/>
    <d v="2013-03-24T00:00:00"/>
    <d v="2013-04-06T00:00:00"/>
    <x v="23"/>
    <s v="G1N"/>
    <s v="GD10000000"/>
    <s v="GD0"/>
    <n v="13"/>
    <n v="111"/>
    <s v="LR600"/>
    <s v="HSA13"/>
    <m/>
    <m/>
    <m/>
    <m/>
    <m/>
    <m/>
    <x v="375"/>
    <n v="71180"/>
    <s v="73481"/>
    <x v="165"/>
    <x v="1"/>
    <s v="Non-executive"/>
    <s v="D608"/>
    <x v="1"/>
    <n v="2403.8000000000002"/>
    <n v="0"/>
    <n v="0"/>
    <n v="0"/>
    <n v="0"/>
    <n v="0"/>
    <n v="0"/>
    <n v="0"/>
    <n v="0"/>
    <n v="0"/>
    <n v="0"/>
    <n v="0"/>
    <n v="0"/>
    <n v="0"/>
    <n v="0"/>
    <n v="0"/>
    <n v="0"/>
    <n v="0"/>
    <n v="1.26"/>
    <n v="195.92"/>
    <n v="0"/>
    <n v="0"/>
    <n v="0"/>
    <n v="0"/>
    <n v="0"/>
    <n v="139.1"/>
    <n v="0"/>
    <n v="0"/>
    <n v="0"/>
    <n v="0"/>
    <n v="0"/>
    <n v="2.71"/>
    <n v="6.19"/>
    <n v="0"/>
    <n v="0"/>
    <n v="32.53"/>
    <n v="0"/>
    <n v="0"/>
    <n v="0"/>
    <n v="0"/>
    <n v="0"/>
    <n v="0"/>
    <n v="0"/>
    <n v="0"/>
    <n v="0"/>
    <n v="0"/>
    <n v="0"/>
    <n v="2781.51"/>
    <n v="2781.5100000000007"/>
    <n v="0"/>
    <n v="0"/>
    <n v="0"/>
    <n v="0"/>
    <n v="0"/>
  </r>
  <r>
    <n v="8"/>
    <d v="2013-03-24T00:00:00"/>
    <d v="2013-04-06T00:00:00"/>
    <x v="23"/>
    <s v="G1N"/>
    <s v="GD10000000"/>
    <s v="GD0"/>
    <n v="13"/>
    <n v="706"/>
    <s v="IDTC3"/>
    <s v="ID608"/>
    <m/>
    <m/>
    <m/>
    <m/>
    <m/>
    <m/>
    <x v="184"/>
    <n v="67170"/>
    <s v="71609"/>
    <x v="68"/>
    <x v="1"/>
    <s v="Non-executive"/>
    <s v="D608"/>
    <x v="1"/>
    <n v="545.57000000000005"/>
    <n v="0"/>
    <n v="0"/>
    <n v="0"/>
    <n v="0"/>
    <n v="0"/>
    <n v="0"/>
    <n v="0"/>
    <n v="0"/>
    <n v="0"/>
    <n v="0"/>
    <n v="0"/>
    <n v="0"/>
    <n v="0"/>
    <n v="0"/>
    <n v="0"/>
    <n v="0"/>
    <n v="0"/>
    <n v="0.28000000000000003"/>
    <n v="52.19"/>
    <n v="0"/>
    <n v="0"/>
    <n v="0"/>
    <n v="0"/>
    <n v="0"/>
    <n v="32.76"/>
    <n v="0"/>
    <n v="0"/>
    <n v="0"/>
    <n v="0"/>
    <n v="0"/>
    <n v="0.8"/>
    <n v="1.96"/>
    <n v="0"/>
    <n v="0"/>
    <n v="7.65"/>
    <n v="27.28"/>
    <n v="0"/>
    <n v="2.56"/>
    <n v="0"/>
    <n v="0"/>
    <n v="0"/>
    <n v="0"/>
    <n v="0"/>
    <n v="0"/>
    <n v="0"/>
    <n v="0"/>
    <n v="671.05"/>
    <n v="671.04999999999984"/>
    <n v="0"/>
    <n v="0"/>
    <n v="0"/>
    <n v="0"/>
    <n v="0"/>
  </r>
  <r>
    <n v="8"/>
    <d v="2013-03-24T00:00:00"/>
    <d v="2013-04-06T00:00:00"/>
    <x v="23"/>
    <s v="G1N"/>
    <s v="GD10000000"/>
    <s v="GD0"/>
    <n v="13"/>
    <n v="8200"/>
    <s v="GD600"/>
    <s v="938C3"/>
    <m/>
    <m/>
    <s v="31938C"/>
    <n v="13"/>
    <m/>
    <m/>
    <x v="208"/>
    <n v="65071"/>
    <s v="73583"/>
    <x v="62"/>
    <x v="1"/>
    <s v="Non-executive"/>
    <s v="D608"/>
    <x v="1"/>
    <n v="2067.62"/>
    <n v="0"/>
    <n v="0"/>
    <n v="0"/>
    <n v="0"/>
    <n v="0"/>
    <n v="0"/>
    <n v="0"/>
    <n v="0"/>
    <n v="0"/>
    <n v="0"/>
    <n v="0"/>
    <n v="0"/>
    <n v="0"/>
    <n v="0"/>
    <n v="0"/>
    <n v="0"/>
    <n v="0"/>
    <n v="1.0900000000000001"/>
    <n v="170.62"/>
    <n v="0"/>
    <n v="0"/>
    <n v="0"/>
    <n v="0"/>
    <n v="0"/>
    <n v="124.66"/>
    <n v="0"/>
    <n v="0"/>
    <n v="0"/>
    <n v="0"/>
    <n v="0"/>
    <n v="2.71"/>
    <n v="6.48"/>
    <n v="0"/>
    <n v="0"/>
    <n v="29.15"/>
    <n v="103.38"/>
    <n v="0"/>
    <n v="8.6300000000000008"/>
    <n v="0"/>
    <n v="0"/>
    <n v="0"/>
    <n v="0"/>
    <n v="0"/>
    <n v="0"/>
    <n v="0"/>
    <n v="0"/>
    <n v="2514.34"/>
    <n v="2514.34"/>
    <n v="0"/>
    <n v="0"/>
    <n v="0"/>
    <n v="0"/>
    <n v="0"/>
  </r>
  <r>
    <n v="8"/>
    <d v="2013-03-24T00:00:00"/>
    <d v="2013-04-06T00:00:00"/>
    <x v="23"/>
    <s v="G1N"/>
    <s v="GD10000000"/>
    <s v="GD0"/>
    <n v="13"/>
    <n v="8200"/>
    <s v="GD600"/>
    <s v="938C3"/>
    <m/>
    <m/>
    <s v="31938C"/>
    <n v="13"/>
    <m/>
    <m/>
    <x v="184"/>
    <n v="67170"/>
    <s v="71609"/>
    <x v="68"/>
    <x v="1"/>
    <s v="Non-executive"/>
    <s v="D608"/>
    <x v="1"/>
    <n v="1272.99"/>
    <n v="0"/>
    <n v="0"/>
    <n v="0"/>
    <n v="0"/>
    <n v="0"/>
    <n v="0"/>
    <n v="0"/>
    <n v="0"/>
    <n v="0"/>
    <n v="0"/>
    <n v="0"/>
    <n v="0"/>
    <n v="0"/>
    <n v="0"/>
    <n v="0"/>
    <n v="0"/>
    <n v="0"/>
    <n v="0.67"/>
    <n v="121.73"/>
    <n v="0"/>
    <n v="0"/>
    <n v="0"/>
    <n v="0"/>
    <n v="0"/>
    <n v="76.39"/>
    <n v="0"/>
    <n v="0"/>
    <n v="0"/>
    <n v="0"/>
    <n v="0"/>
    <n v="1.9"/>
    <n v="4.5199999999999996"/>
    <n v="0"/>
    <n v="0"/>
    <n v="17.87"/>
    <n v="63.63"/>
    <n v="0"/>
    <n v="5.95"/>
    <n v="0"/>
    <n v="0"/>
    <n v="0"/>
    <n v="0"/>
    <n v="0"/>
    <n v="0"/>
    <n v="0"/>
    <n v="0"/>
    <n v="1565.65"/>
    <n v="1565.6500000000003"/>
    <n v="0"/>
    <n v="0"/>
    <n v="0"/>
    <n v="0"/>
    <n v="0"/>
  </r>
  <r>
    <n v="8"/>
    <d v="2013-03-24T00:00:00"/>
    <d v="2013-04-06T00:00:00"/>
    <x v="23"/>
    <s v="G1N"/>
    <s v="GD10000000"/>
    <s v="GD0"/>
    <n v="13"/>
    <n v="8200"/>
    <s v="GD600"/>
    <s v="938C3"/>
    <m/>
    <m/>
    <s v="31938C"/>
    <n v="13"/>
    <m/>
    <m/>
    <x v="209"/>
    <n v="67406"/>
    <s v="47860"/>
    <x v="113"/>
    <x v="1"/>
    <s v="Non-executive"/>
    <s v="D608"/>
    <x v="1"/>
    <n v="2255"/>
    <n v="0"/>
    <n v="0"/>
    <n v="0"/>
    <n v="0"/>
    <n v="0"/>
    <n v="0"/>
    <n v="0"/>
    <n v="0"/>
    <n v="0"/>
    <n v="0"/>
    <n v="0"/>
    <n v="0"/>
    <n v="0"/>
    <n v="0"/>
    <n v="0"/>
    <n v="0"/>
    <n v="0"/>
    <n v="1.19"/>
    <n v="385.12"/>
    <n v="0"/>
    <n v="0"/>
    <n v="0"/>
    <n v="0"/>
    <n v="0"/>
    <n v="119.32"/>
    <n v="0"/>
    <n v="0"/>
    <n v="0"/>
    <n v="0"/>
    <n v="0"/>
    <n v="2.99"/>
    <n v="8.7799999999999994"/>
    <n v="0"/>
    <n v="0"/>
    <n v="27.91"/>
    <n v="112.75"/>
    <n v="0"/>
    <n v="9.5399999999999991"/>
    <n v="0"/>
    <n v="0"/>
    <n v="0"/>
    <n v="0"/>
    <n v="0"/>
    <n v="0"/>
    <n v="0"/>
    <n v="0"/>
    <n v="2922.6"/>
    <n v="2922.6"/>
    <n v="0"/>
    <n v="0"/>
    <n v="0"/>
    <n v="0"/>
    <n v="0"/>
  </r>
  <r>
    <n v="8"/>
    <d v="2013-03-24T00:00:00"/>
    <d v="2013-04-06T00:00:00"/>
    <x v="23"/>
    <s v="G1N"/>
    <s v="GD10000000"/>
    <s v="GD0"/>
    <n v="13"/>
    <n v="8200"/>
    <s v="GD600"/>
    <s v="CAA12"/>
    <m/>
    <m/>
    <s v="21CAA1"/>
    <n v="12"/>
    <m/>
    <m/>
    <x v="24"/>
    <n v="68073"/>
    <s v="44538"/>
    <x v="106"/>
    <x v="1"/>
    <s v="Non-executive"/>
    <s v="D608"/>
    <x v="1"/>
    <n v="851.39"/>
    <n v="0"/>
    <n v="0"/>
    <n v="0"/>
    <n v="0"/>
    <n v="0"/>
    <n v="0"/>
    <n v="0"/>
    <n v="0"/>
    <n v="0"/>
    <n v="0"/>
    <n v="0"/>
    <n v="0"/>
    <n v="0"/>
    <n v="0"/>
    <n v="0"/>
    <n v="0"/>
    <n v="0"/>
    <n v="0.44"/>
    <n v="48.98"/>
    <n v="0"/>
    <n v="0"/>
    <n v="0"/>
    <n v="0"/>
    <n v="0"/>
    <n v="51.77"/>
    <n v="0"/>
    <n v="0"/>
    <n v="0"/>
    <n v="0"/>
    <n v="0"/>
    <n v="0.67"/>
    <n v="1.62"/>
    <n v="0"/>
    <n v="0"/>
    <n v="12.12"/>
    <n v="0"/>
    <n v="0"/>
    <n v="2.38"/>
    <n v="0"/>
    <n v="0"/>
    <n v="0"/>
    <n v="0"/>
    <n v="0"/>
    <n v="0"/>
    <n v="0"/>
    <n v="0"/>
    <n v="969.37"/>
    <n v="969.37"/>
    <n v="0"/>
    <n v="0"/>
    <n v="0"/>
    <n v="0"/>
    <n v="0"/>
  </r>
  <r>
    <n v="8"/>
    <d v="2013-03-24T00:00:00"/>
    <d v="2013-04-06T00:00:00"/>
    <x v="23"/>
    <s v="G1N"/>
    <s v="GD10000000"/>
    <s v="GD0"/>
    <n v="13"/>
    <n v="8200"/>
    <s v="GD600"/>
    <s v="CAA13"/>
    <m/>
    <m/>
    <s v="31CAA1"/>
    <n v="13"/>
    <m/>
    <m/>
    <x v="114"/>
    <n v="37710"/>
    <s v="73535"/>
    <x v="64"/>
    <x v="1"/>
    <s v="Non-executive"/>
    <s v="D608"/>
    <x v="1"/>
    <n v="787.22"/>
    <n v="0"/>
    <n v="0"/>
    <n v="0"/>
    <n v="0"/>
    <n v="0"/>
    <n v="0"/>
    <n v="0"/>
    <n v="0"/>
    <n v="0"/>
    <n v="0"/>
    <n v="0"/>
    <n v="0"/>
    <n v="0"/>
    <n v="0"/>
    <n v="0"/>
    <n v="0"/>
    <n v="0"/>
    <n v="0.41"/>
    <n v="0"/>
    <n v="0"/>
    <n v="0"/>
    <n v="0"/>
    <n v="0"/>
    <n v="0"/>
    <n v="48.81"/>
    <n v="0"/>
    <n v="0"/>
    <n v="0"/>
    <n v="0"/>
    <n v="0"/>
    <n v="0.54"/>
    <n v="1.3"/>
    <n v="0"/>
    <n v="0"/>
    <n v="11.42"/>
    <n v="39.36"/>
    <n v="0"/>
    <n v="0"/>
    <n v="0"/>
    <n v="0"/>
    <n v="0"/>
    <n v="0"/>
    <n v="0"/>
    <n v="0"/>
    <n v="0"/>
    <n v="0"/>
    <n v="889.06"/>
    <n v="889.06"/>
    <n v="0"/>
    <n v="0"/>
    <n v="0"/>
    <n v="0"/>
    <n v="0"/>
  </r>
  <r>
    <n v="8"/>
    <d v="2013-03-24T00:00:00"/>
    <d v="2013-04-06T00:00:00"/>
    <x v="23"/>
    <s v="G1N"/>
    <s v="GD10000000"/>
    <s v="GD0"/>
    <n v="13"/>
    <n v="8200"/>
    <s v="GD600"/>
    <s v="CAA13"/>
    <m/>
    <m/>
    <s v="31CAA1"/>
    <n v="13"/>
    <m/>
    <m/>
    <x v="116"/>
    <n v="40512"/>
    <s v="73508"/>
    <x v="58"/>
    <x v="1"/>
    <s v="Non-executive"/>
    <s v="D608"/>
    <x v="1"/>
    <n v="480.77"/>
    <n v="0"/>
    <n v="0"/>
    <n v="0"/>
    <n v="0"/>
    <n v="0"/>
    <n v="0"/>
    <n v="0"/>
    <n v="0"/>
    <n v="0"/>
    <n v="0"/>
    <n v="0"/>
    <n v="0"/>
    <n v="0"/>
    <n v="0"/>
    <n v="0"/>
    <n v="0"/>
    <n v="0"/>
    <n v="0.26"/>
    <n v="34.119999999999997"/>
    <n v="0"/>
    <n v="0"/>
    <n v="0"/>
    <n v="0"/>
    <n v="0"/>
    <n v="29.1"/>
    <n v="0"/>
    <n v="0"/>
    <n v="0"/>
    <n v="0"/>
    <n v="0"/>
    <n v="0.54"/>
    <n v="1.3"/>
    <n v="0"/>
    <n v="0"/>
    <n v="6.81"/>
    <n v="24.04"/>
    <n v="0"/>
    <n v="1.72"/>
    <n v="0"/>
    <n v="0"/>
    <n v="0"/>
    <n v="0"/>
    <n v="0"/>
    <n v="0"/>
    <n v="0"/>
    <n v="0"/>
    <n v="578.66"/>
    <n v="578.65999999999985"/>
    <n v="0"/>
    <n v="0"/>
    <n v="0"/>
    <n v="0"/>
    <n v="0"/>
  </r>
  <r>
    <n v="8"/>
    <d v="2013-03-24T00:00:00"/>
    <d v="2013-04-06T00:00:00"/>
    <x v="23"/>
    <s v="G1N"/>
    <s v="GD10000000"/>
    <s v="GD0"/>
    <n v="13"/>
    <n v="8200"/>
    <s v="GD600"/>
    <s v="CAA13"/>
    <m/>
    <m/>
    <s v="31CAA1"/>
    <n v="13"/>
    <m/>
    <m/>
    <x v="120"/>
    <n v="61802"/>
    <s v="912"/>
    <x v="58"/>
    <x v="1"/>
    <s v="Non-executive"/>
    <s v="D608"/>
    <x v="1"/>
    <n v="570.32000000000005"/>
    <n v="0"/>
    <n v="0"/>
    <n v="0"/>
    <n v="0"/>
    <n v="0"/>
    <n v="0"/>
    <n v="0"/>
    <n v="0"/>
    <n v="0"/>
    <n v="0"/>
    <n v="0"/>
    <n v="0"/>
    <n v="0"/>
    <n v="0"/>
    <n v="0"/>
    <n v="0"/>
    <n v="0"/>
    <n v="0.26"/>
    <n v="34.119999999999997"/>
    <n v="0"/>
    <n v="0"/>
    <n v="0"/>
    <n v="0"/>
    <n v="0"/>
    <n v="33.39"/>
    <n v="0"/>
    <n v="0"/>
    <n v="0"/>
    <n v="0"/>
    <n v="0"/>
    <n v="0.54"/>
    <n v="1.29"/>
    <n v="0"/>
    <n v="0"/>
    <n v="7.8"/>
    <n v="28.51"/>
    <n v="0"/>
    <n v="1.73"/>
    <n v="0"/>
    <n v="0"/>
    <n v="0"/>
    <n v="0"/>
    <n v="0"/>
    <n v="0"/>
    <n v="0"/>
    <n v="0"/>
    <n v="677.96"/>
    <n v="677.95999999999992"/>
    <n v="0"/>
    <n v="0"/>
    <n v="0"/>
    <n v="0"/>
    <n v="0"/>
  </r>
  <r>
    <n v="8"/>
    <d v="2013-03-24T00:00:00"/>
    <d v="2013-04-06T00:00:00"/>
    <x v="23"/>
    <s v="G1N"/>
    <s v="GD10000000"/>
    <s v="GD0"/>
    <n v="13"/>
    <n v="8200"/>
    <s v="GD600"/>
    <s v="CAA13"/>
    <m/>
    <m/>
    <s v="31CAA1"/>
    <n v="13"/>
    <m/>
    <m/>
    <x v="210"/>
    <n v="67342"/>
    <s v="23315"/>
    <x v="58"/>
    <x v="1"/>
    <s v="Non-executive"/>
    <s v="D608"/>
    <x v="1"/>
    <n v="388.54"/>
    <n v="0"/>
    <n v="0"/>
    <n v="0"/>
    <n v="0"/>
    <n v="0"/>
    <n v="0"/>
    <n v="0"/>
    <n v="0"/>
    <n v="0"/>
    <n v="0"/>
    <n v="0"/>
    <n v="0"/>
    <n v="0"/>
    <n v="0"/>
    <n v="0"/>
    <n v="0"/>
    <n v="0"/>
    <n v="0.2"/>
    <n v="39.18"/>
    <n v="0"/>
    <n v="0"/>
    <n v="0"/>
    <n v="0"/>
    <n v="0"/>
    <n v="22.21"/>
    <n v="0"/>
    <n v="0"/>
    <n v="0"/>
    <n v="0"/>
    <n v="0"/>
    <n v="0.54"/>
    <n v="1.3"/>
    <n v="0"/>
    <n v="0"/>
    <n v="5.2"/>
    <n v="19.43"/>
    <n v="0"/>
    <n v="0"/>
    <n v="0"/>
    <n v="0"/>
    <n v="0"/>
    <n v="0"/>
    <n v="0"/>
    <n v="0"/>
    <n v="0"/>
    <n v="0"/>
    <n v="476.6"/>
    <n v="476.6"/>
    <n v="0"/>
    <n v="0"/>
    <n v="0"/>
    <n v="0"/>
    <n v="0"/>
  </r>
  <r>
    <n v="8"/>
    <d v="2013-03-24T00:00:00"/>
    <d v="2013-04-06T00:00:00"/>
    <x v="23"/>
    <s v="G1N"/>
    <s v="GD10000000"/>
    <s v="GD0"/>
    <n v="13"/>
    <n v="8200"/>
    <s v="GD600"/>
    <s v="CAA13"/>
    <m/>
    <m/>
    <s v="31CAA1"/>
    <n v="13"/>
    <m/>
    <m/>
    <x v="378"/>
    <n v="71899"/>
    <s v="48038"/>
    <x v="58"/>
    <x v="1"/>
    <s v="Non-executive"/>
    <s v="D608"/>
    <x v="1"/>
    <n v="480.76"/>
    <n v="0"/>
    <n v="0"/>
    <n v="0"/>
    <n v="0"/>
    <n v="0"/>
    <n v="0"/>
    <n v="0"/>
    <n v="0"/>
    <n v="0"/>
    <n v="0"/>
    <n v="0"/>
    <n v="0"/>
    <n v="0"/>
    <n v="0"/>
    <n v="0"/>
    <n v="0"/>
    <n v="0"/>
    <n v="0"/>
    <n v="0"/>
    <n v="0"/>
    <n v="0"/>
    <n v="0"/>
    <n v="0"/>
    <n v="0"/>
    <n v="29.8"/>
    <n v="0"/>
    <n v="0"/>
    <n v="0"/>
    <n v="0"/>
    <n v="0"/>
    <n v="0"/>
    <n v="0"/>
    <n v="0"/>
    <n v="0"/>
    <n v="6.98"/>
    <n v="0"/>
    <n v="0"/>
    <n v="0"/>
    <n v="0"/>
    <n v="0"/>
    <n v="0"/>
    <n v="0"/>
    <n v="0"/>
    <n v="0"/>
    <n v="0"/>
    <n v="0"/>
    <n v="517.54"/>
    <n v="517.54"/>
    <n v="0"/>
    <n v="0"/>
    <n v="0"/>
    <n v="0"/>
    <n v="0"/>
  </r>
  <r>
    <n v="8"/>
    <d v="2013-03-24T00:00:00"/>
    <d v="2013-04-06T00:00:00"/>
    <x v="23"/>
    <s v="G1N"/>
    <s v="GD10000000"/>
    <s v="GD0"/>
    <n v="13"/>
    <n v="8200"/>
    <s v="GD600"/>
    <s v="DCV11"/>
    <m/>
    <m/>
    <s v="13DCV1"/>
    <n v="11"/>
    <m/>
    <m/>
    <x v="111"/>
    <n v="4351"/>
    <s v="44122"/>
    <x v="62"/>
    <x v="1"/>
    <s v="Non-executive"/>
    <s v="D608"/>
    <x v="1"/>
    <n v="160.68"/>
    <n v="0"/>
    <n v="0"/>
    <n v="0"/>
    <n v="0"/>
    <n v="0"/>
    <n v="0"/>
    <n v="0"/>
    <n v="0"/>
    <n v="0"/>
    <n v="0"/>
    <n v="0"/>
    <n v="0"/>
    <n v="0"/>
    <n v="0"/>
    <n v="0"/>
    <n v="0"/>
    <n v="0"/>
    <n v="0.09"/>
    <n v="8.5399999999999991"/>
    <n v="0"/>
    <n v="0"/>
    <n v="0"/>
    <n v="0"/>
    <n v="0"/>
    <n v="9.66"/>
    <n v="0"/>
    <n v="0"/>
    <n v="0"/>
    <n v="0"/>
    <n v="0"/>
    <n v="0.14000000000000001"/>
    <n v="0.31"/>
    <n v="0"/>
    <n v="0"/>
    <n v="2.2599999999999998"/>
    <n v="8.0299999999999994"/>
    <n v="0"/>
    <n v="0.43"/>
    <n v="0"/>
    <n v="0"/>
    <n v="0"/>
    <n v="0"/>
    <n v="0"/>
    <n v="0"/>
    <n v="0"/>
    <n v="0"/>
    <n v="190.14"/>
    <n v="190.14"/>
    <n v="0"/>
    <n v="0"/>
    <n v="0"/>
    <n v="0"/>
    <n v="0"/>
  </r>
  <r>
    <n v="8"/>
    <d v="2013-03-24T00:00:00"/>
    <d v="2013-04-06T00:00:00"/>
    <x v="23"/>
    <s v="G1N"/>
    <s v="GD10000000"/>
    <s v="GD0"/>
    <n v="13"/>
    <n v="8200"/>
    <s v="GD600"/>
    <s v="DCV11"/>
    <m/>
    <m/>
    <s v="13DCV1"/>
    <n v="11"/>
    <m/>
    <m/>
    <x v="115"/>
    <n v="40509"/>
    <s v="73522"/>
    <x v="65"/>
    <x v="1"/>
    <s v="Non-executive"/>
    <s v="D608"/>
    <x v="1"/>
    <n v="305.45999999999998"/>
    <n v="0"/>
    <n v="0"/>
    <n v="0"/>
    <n v="0"/>
    <n v="0"/>
    <n v="0"/>
    <n v="0"/>
    <n v="0"/>
    <n v="0"/>
    <n v="0"/>
    <n v="0"/>
    <n v="0"/>
    <n v="0"/>
    <n v="0"/>
    <n v="0"/>
    <n v="0"/>
    <n v="0"/>
    <n v="0.16"/>
    <n v="56.61"/>
    <n v="0"/>
    <n v="0"/>
    <n v="0"/>
    <n v="0"/>
    <n v="0"/>
    <n v="17.78"/>
    <n v="0"/>
    <n v="0"/>
    <n v="0"/>
    <n v="0"/>
    <n v="0"/>
    <n v="0.32"/>
    <n v="1.2"/>
    <n v="0"/>
    <n v="0"/>
    <n v="4.16"/>
    <n v="15.28"/>
    <n v="0"/>
    <n v="2.76"/>
    <n v="0"/>
    <n v="0"/>
    <n v="0"/>
    <n v="0"/>
    <n v="0"/>
    <n v="0"/>
    <n v="0"/>
    <n v="0"/>
    <n v="403.73"/>
    <n v="403.72999999999996"/>
    <n v="0"/>
    <n v="0"/>
    <n v="0"/>
    <n v="0"/>
    <n v="0"/>
  </r>
  <r>
    <n v="8"/>
    <d v="2013-03-24T00:00:00"/>
    <d v="2013-04-06T00:00:00"/>
    <x v="23"/>
    <s v="G1N"/>
    <s v="GD10000000"/>
    <s v="GD0"/>
    <n v="13"/>
    <n v="8200"/>
    <s v="GD600"/>
    <s v="FFV13"/>
    <m/>
    <m/>
    <s v="31FFV1"/>
    <n v="13"/>
    <m/>
    <m/>
    <x v="110"/>
    <n v="3679"/>
    <s v="46053"/>
    <x v="58"/>
    <x v="1"/>
    <s v="Non-executive"/>
    <s v="D608"/>
    <x v="1"/>
    <n v="810.7"/>
    <n v="0"/>
    <n v="0"/>
    <n v="0"/>
    <n v="0"/>
    <n v="0"/>
    <n v="0"/>
    <n v="0"/>
    <n v="0"/>
    <n v="0"/>
    <n v="0"/>
    <n v="0"/>
    <n v="0"/>
    <n v="0"/>
    <n v="0"/>
    <n v="0"/>
    <n v="0"/>
    <n v="0"/>
    <n v="0.42"/>
    <n v="165.32"/>
    <n v="0"/>
    <n v="0"/>
    <n v="0"/>
    <n v="0"/>
    <n v="0"/>
    <n v="45.29"/>
    <n v="0"/>
    <n v="0"/>
    <n v="0"/>
    <n v="0"/>
    <n v="0"/>
    <n v="0.98"/>
    <n v="3.58"/>
    <n v="0"/>
    <n v="0"/>
    <n v="10.6"/>
    <n v="40.54"/>
    <n v="0"/>
    <n v="8.16"/>
    <n v="0"/>
    <n v="0"/>
    <n v="0"/>
    <n v="0"/>
    <n v="0"/>
    <n v="0"/>
    <n v="0"/>
    <n v="0"/>
    <n v="1085.5899999999999"/>
    <n v="1085.5899999999999"/>
    <n v="0"/>
    <n v="0"/>
    <n v="0"/>
    <n v="0"/>
    <n v="0"/>
  </r>
  <r>
    <n v="8"/>
    <d v="2013-03-24T00:00:00"/>
    <d v="2013-04-06T00:00:00"/>
    <x v="23"/>
    <s v="G1N"/>
    <s v="GD10000000"/>
    <s v="GD0"/>
    <n v="13"/>
    <n v="8200"/>
    <s v="GD600"/>
    <s v="FFV13"/>
    <m/>
    <m/>
    <s v="31FFV1"/>
    <n v="13"/>
    <m/>
    <m/>
    <x v="112"/>
    <n v="20751"/>
    <s v="19399"/>
    <x v="63"/>
    <x v="1"/>
    <s v="Non-executive"/>
    <s v="D608"/>
    <x v="1"/>
    <n v="833.07"/>
    <n v="0"/>
    <n v="0"/>
    <n v="0"/>
    <n v="0"/>
    <n v="0"/>
    <n v="0"/>
    <n v="0"/>
    <n v="0"/>
    <n v="0"/>
    <n v="0"/>
    <n v="0"/>
    <n v="0"/>
    <n v="0"/>
    <n v="0"/>
    <n v="0"/>
    <n v="0"/>
    <n v="0"/>
    <n v="1.68"/>
    <n v="126.39"/>
    <n v="0"/>
    <n v="0"/>
    <n v="0"/>
    <n v="0"/>
    <n v="0"/>
    <n v="0"/>
    <n v="0"/>
    <n v="0"/>
    <n v="0"/>
    <n v="58.31"/>
    <n v="0"/>
    <n v="0.89"/>
    <n v="2.76"/>
    <n v="0"/>
    <n v="0"/>
    <n v="0"/>
    <n v="0"/>
    <n v="0"/>
    <n v="0"/>
    <n v="0"/>
    <n v="0"/>
    <n v="0"/>
    <n v="0"/>
    <n v="0"/>
    <n v="0"/>
    <n v="0"/>
    <n v="0"/>
    <n v="1023.1"/>
    <n v="1023.1"/>
    <n v="0"/>
    <n v="0"/>
    <n v="0"/>
    <n v="0"/>
    <n v="0"/>
  </r>
  <r>
    <n v="8"/>
    <d v="2013-03-24T00:00:00"/>
    <d v="2013-04-06T00:00:00"/>
    <x v="23"/>
    <s v="G1N"/>
    <s v="GD10000000"/>
    <s v="GD0"/>
    <n v="13"/>
    <n v="8200"/>
    <s v="GD600"/>
    <s v="FFV13"/>
    <m/>
    <m/>
    <s v="31FFV1"/>
    <n v="13"/>
    <m/>
    <m/>
    <x v="122"/>
    <n v="63122"/>
    <s v="40781"/>
    <x v="63"/>
    <x v="1"/>
    <s v="Non-executive"/>
    <s v="D608"/>
    <x v="1"/>
    <n v="721.14"/>
    <n v="0"/>
    <n v="0"/>
    <n v="0"/>
    <n v="0"/>
    <n v="0"/>
    <n v="0"/>
    <n v="0"/>
    <n v="0"/>
    <n v="0"/>
    <n v="0"/>
    <n v="0"/>
    <n v="0"/>
    <n v="0"/>
    <n v="0"/>
    <n v="0"/>
    <n v="0"/>
    <n v="0"/>
    <n v="0.38"/>
    <n v="169.85"/>
    <n v="0"/>
    <n v="0"/>
    <n v="0"/>
    <n v="0"/>
    <n v="0"/>
    <n v="39.880000000000003"/>
    <n v="0"/>
    <n v="0"/>
    <n v="0"/>
    <n v="0"/>
    <n v="0"/>
    <n v="0.98"/>
    <n v="3.41"/>
    <n v="0"/>
    <n v="0"/>
    <n v="9.34"/>
    <n v="36.049999999999997"/>
    <n v="0"/>
    <n v="8.2799999999999994"/>
    <n v="0"/>
    <n v="0"/>
    <n v="0"/>
    <n v="0"/>
    <n v="0"/>
    <n v="0"/>
    <n v="0"/>
    <n v="0"/>
    <n v="989.31"/>
    <n v="989.31"/>
    <n v="0"/>
    <n v="0"/>
    <n v="0"/>
    <n v="0"/>
    <n v="0"/>
  </r>
  <r>
    <n v="8"/>
    <d v="2013-03-24T00:00:00"/>
    <d v="2013-04-06T00:00:00"/>
    <x v="23"/>
    <s v="G1N"/>
    <s v="GD10000000"/>
    <s v="GD0"/>
    <n v="13"/>
    <n v="8200"/>
    <s v="GD600"/>
    <s v="HFK12"/>
    <m/>
    <m/>
    <s v="22HHFK"/>
    <n v="12"/>
    <m/>
    <m/>
    <x v="374"/>
    <n v="70671"/>
    <s v="76785"/>
    <x v="163"/>
    <x v="1"/>
    <s v="Non-executive"/>
    <s v="D608"/>
    <x v="1"/>
    <n v="2627.66"/>
    <n v="0"/>
    <n v="0"/>
    <n v="0"/>
    <n v="0"/>
    <n v="0"/>
    <n v="0"/>
    <n v="0"/>
    <n v="0"/>
    <n v="0"/>
    <n v="0"/>
    <n v="0"/>
    <n v="0"/>
    <n v="0"/>
    <n v="0"/>
    <n v="0"/>
    <n v="0"/>
    <n v="0"/>
    <n v="1.38"/>
    <n v="195.92"/>
    <n v="0"/>
    <n v="0"/>
    <n v="0"/>
    <n v="0"/>
    <n v="0"/>
    <n v="156.46"/>
    <n v="0"/>
    <n v="0"/>
    <n v="0"/>
    <n v="0"/>
    <n v="0"/>
    <n v="2.71"/>
    <n v="6.19"/>
    <n v="0"/>
    <n v="0"/>
    <n v="36.590000000000003"/>
    <n v="0"/>
    <n v="0"/>
    <n v="9.5399999999999991"/>
    <n v="0"/>
    <n v="0"/>
    <n v="0"/>
    <n v="0"/>
    <n v="0"/>
    <n v="0"/>
    <n v="0"/>
    <n v="0"/>
    <n v="3036.45"/>
    <n v="3036.4500000000003"/>
    <n v="0"/>
    <n v="0"/>
    <n v="0"/>
    <n v="0"/>
    <n v="0"/>
  </r>
  <r>
    <n v="8"/>
    <d v="2013-03-24T00:00:00"/>
    <d v="2013-04-06T00:00:00"/>
    <x v="23"/>
    <s v="G1N"/>
    <s v="GD10000000"/>
    <s v="GD0"/>
    <n v="13"/>
    <n v="8200"/>
    <s v="GD600"/>
    <s v="PRE11"/>
    <m/>
    <m/>
    <s v="03PREP"/>
    <n v="11"/>
    <m/>
    <m/>
    <x v="176"/>
    <n v="56327"/>
    <s v="75538"/>
    <x v="98"/>
    <x v="1"/>
    <s v="Non-executive"/>
    <s v="D608"/>
    <x v="1"/>
    <n v="296.13"/>
    <n v="0"/>
    <n v="0"/>
    <n v="0"/>
    <n v="0"/>
    <n v="0"/>
    <n v="0"/>
    <n v="0"/>
    <n v="0"/>
    <n v="0"/>
    <n v="0"/>
    <n v="0"/>
    <n v="0"/>
    <n v="0"/>
    <n v="0"/>
    <n v="0"/>
    <n v="0"/>
    <n v="0"/>
    <n v="0.16"/>
    <n v="17.059999999999999"/>
    <n v="0"/>
    <n v="0"/>
    <n v="0"/>
    <n v="0"/>
    <n v="0"/>
    <n v="17.77"/>
    <n v="0"/>
    <n v="0"/>
    <n v="0"/>
    <n v="0"/>
    <n v="0"/>
    <n v="0.27"/>
    <n v="0.62"/>
    <n v="0"/>
    <n v="0"/>
    <n v="4.16"/>
    <n v="14.81"/>
    <n v="0"/>
    <n v="0.86"/>
    <n v="0"/>
    <n v="0"/>
    <n v="0"/>
    <n v="0"/>
    <n v="0"/>
    <n v="0"/>
    <n v="0"/>
    <n v="0"/>
    <n v="351.84"/>
    <n v="351.84000000000003"/>
    <n v="0"/>
    <n v="0"/>
    <n v="0"/>
    <n v="0"/>
    <n v="0"/>
  </r>
  <r>
    <n v="8"/>
    <d v="2013-03-24T00:00:00"/>
    <d v="2013-04-06T00:00:00"/>
    <x v="23"/>
    <s v="G1N"/>
    <s v="GD10000000"/>
    <s v="GD0"/>
    <n v="13"/>
    <n v="8200"/>
    <s v="GD600"/>
    <s v="PRE11"/>
    <m/>
    <m/>
    <s v="03PREP"/>
    <n v="11"/>
    <m/>
    <m/>
    <x v="184"/>
    <n v="67170"/>
    <s v="71609"/>
    <x v="68"/>
    <x v="1"/>
    <s v="Non-executive"/>
    <s v="D608"/>
    <x v="1"/>
    <n v="1818.6"/>
    <n v="0"/>
    <n v="0"/>
    <n v="0"/>
    <n v="0"/>
    <n v="0"/>
    <n v="0"/>
    <n v="0"/>
    <n v="0"/>
    <n v="0"/>
    <n v="0"/>
    <n v="0"/>
    <n v="0"/>
    <n v="0"/>
    <n v="0"/>
    <n v="0"/>
    <n v="0"/>
    <n v="0"/>
    <n v="0.99"/>
    <n v="173.96"/>
    <n v="0"/>
    <n v="0"/>
    <n v="0"/>
    <n v="0"/>
    <n v="0"/>
    <n v="109.16"/>
    <n v="0"/>
    <n v="0"/>
    <n v="0"/>
    <n v="0"/>
    <n v="0"/>
    <n v="2.72"/>
    <n v="6.48"/>
    <n v="0"/>
    <n v="0"/>
    <n v="25.53"/>
    <n v="90.95"/>
    <n v="0"/>
    <n v="8.5500000000000007"/>
    <n v="0"/>
    <n v="0"/>
    <n v="0"/>
    <n v="0"/>
    <n v="0"/>
    <n v="0"/>
    <n v="0"/>
    <n v="0"/>
    <n v="2236.94"/>
    <n v="2236.94"/>
    <n v="0"/>
    <n v="0"/>
    <n v="0"/>
    <n v="0"/>
    <n v="0"/>
  </r>
  <r>
    <n v="8"/>
    <d v="2013-03-24T00:00:00"/>
    <d v="2013-04-06T00:00:00"/>
    <x v="23"/>
    <s v="G1N"/>
    <s v="GD10000000"/>
    <s v="GD0"/>
    <n v="13"/>
    <n v="8200"/>
    <s v="GD600"/>
    <s v="PRE11"/>
    <m/>
    <m/>
    <s v="03PREP"/>
    <n v="11"/>
    <m/>
    <m/>
    <x v="371"/>
    <n v="70409"/>
    <s v="75539"/>
    <x v="62"/>
    <x v="1"/>
    <s v="Non-executive"/>
    <s v="D608"/>
    <x v="1"/>
    <n v="2130.08"/>
    <n v="0"/>
    <n v="0"/>
    <n v="0"/>
    <n v="0"/>
    <n v="0"/>
    <n v="0"/>
    <n v="0"/>
    <n v="0"/>
    <n v="0"/>
    <n v="0"/>
    <n v="0"/>
    <n v="0"/>
    <n v="0"/>
    <n v="0"/>
    <n v="0"/>
    <n v="0"/>
    <n v="0"/>
    <n v="0"/>
    <n v="170.62"/>
    <n v="0"/>
    <n v="0"/>
    <n v="0"/>
    <n v="0"/>
    <n v="0"/>
    <n v="128.53"/>
    <n v="0"/>
    <n v="0"/>
    <n v="0"/>
    <n v="0"/>
    <n v="0"/>
    <n v="2.71"/>
    <n v="6.48"/>
    <n v="0"/>
    <n v="0"/>
    <n v="30.06"/>
    <n v="0"/>
    <n v="0"/>
    <n v="8.6300000000000008"/>
    <n v="0"/>
    <n v="0"/>
    <n v="0"/>
    <n v="0"/>
    <n v="0"/>
    <n v="0"/>
    <n v="0"/>
    <n v="0"/>
    <n v="2477.11"/>
    <n v="2477.11"/>
    <n v="0"/>
    <n v="0"/>
    <n v="0"/>
    <n v="0"/>
    <n v="0"/>
  </r>
  <r>
    <n v="8"/>
    <d v="2013-03-24T00:00:00"/>
    <d v="2013-04-06T00:00:00"/>
    <x v="23"/>
    <s v="G1N"/>
    <s v="GD10000000"/>
    <s v="GD0"/>
    <n v="13"/>
    <n v="8200"/>
    <s v="GD600"/>
    <s v="SAE12"/>
    <m/>
    <m/>
    <s v="21SAE1"/>
    <n v="12"/>
    <m/>
    <m/>
    <x v="376"/>
    <n v="71317"/>
    <s v="75158"/>
    <x v="114"/>
    <x v="1"/>
    <s v="Non-executive"/>
    <s v="D608"/>
    <x v="1"/>
    <n v="0"/>
    <n v="1767.04"/>
    <n v="0"/>
    <n v="0"/>
    <n v="0"/>
    <n v="0"/>
    <n v="0"/>
    <n v="0"/>
    <n v="0"/>
    <n v="0"/>
    <n v="0"/>
    <n v="0"/>
    <n v="0"/>
    <n v="0"/>
    <n v="0"/>
    <n v="0"/>
    <n v="0"/>
    <n v="0"/>
    <n v="0"/>
    <n v="0"/>
    <n v="0"/>
    <n v="0"/>
    <n v="0"/>
    <n v="0"/>
    <n v="0"/>
    <n v="109.56"/>
    <n v="0"/>
    <n v="0"/>
    <n v="0"/>
    <n v="0"/>
    <n v="0"/>
    <n v="0"/>
    <n v="0"/>
    <n v="0"/>
    <n v="0"/>
    <n v="25.62"/>
    <n v="0"/>
    <n v="0"/>
    <n v="0"/>
    <n v="0"/>
    <n v="0"/>
    <n v="0"/>
    <n v="0"/>
    <n v="0"/>
    <n v="0"/>
    <n v="0"/>
    <n v="0"/>
    <n v="1902.22"/>
    <n v="1902.2199999999998"/>
    <n v="0"/>
    <n v="0"/>
    <n v="0"/>
    <n v="0"/>
    <n v="0"/>
  </r>
  <r>
    <n v="8"/>
    <d v="2013-03-24T00:00:00"/>
    <d v="2013-04-06T00:00:00"/>
    <x v="23"/>
    <s v="G1N"/>
    <s v="GD10000000"/>
    <s v="GD0"/>
    <n v="13"/>
    <n v="8200"/>
    <s v="GD600"/>
    <s v="SAE13"/>
    <m/>
    <m/>
    <s v="31SAE1"/>
    <n v="13"/>
    <m/>
    <m/>
    <x v="111"/>
    <n v="4351"/>
    <s v="44122"/>
    <x v="62"/>
    <x v="1"/>
    <s v="Non-executive"/>
    <s v="D608"/>
    <x v="1"/>
    <n v="642.70000000000005"/>
    <n v="0"/>
    <n v="0"/>
    <n v="0"/>
    <n v="0"/>
    <n v="0"/>
    <n v="0"/>
    <n v="0"/>
    <n v="0"/>
    <n v="0"/>
    <n v="0"/>
    <n v="0"/>
    <n v="0"/>
    <n v="0"/>
    <n v="0"/>
    <n v="0"/>
    <n v="0"/>
    <n v="0"/>
    <n v="0.33"/>
    <n v="34.119999999999997"/>
    <n v="0"/>
    <n v="0"/>
    <n v="0"/>
    <n v="0"/>
    <n v="0"/>
    <n v="38.659999999999997"/>
    <n v="0"/>
    <n v="0"/>
    <n v="0"/>
    <n v="0"/>
    <n v="0"/>
    <n v="0.54"/>
    <n v="1.24"/>
    <n v="0"/>
    <n v="0"/>
    <n v="9.0399999999999991"/>
    <n v="32.14"/>
    <n v="0"/>
    <n v="1.72"/>
    <n v="0"/>
    <n v="0"/>
    <n v="0"/>
    <n v="0"/>
    <n v="0"/>
    <n v="0"/>
    <n v="0"/>
    <n v="0"/>
    <n v="760.49"/>
    <n v="760.49"/>
    <n v="0"/>
    <n v="0"/>
    <n v="0"/>
    <n v="0"/>
    <n v="0"/>
  </r>
  <r>
    <n v="8"/>
    <d v="2013-03-24T00:00:00"/>
    <d v="2013-04-06T00:00:00"/>
    <x v="23"/>
    <s v="G1N"/>
    <s v="GD10000000"/>
    <s v="GD0"/>
    <n v="13"/>
    <n v="8200"/>
    <s v="GD600"/>
    <s v="SAE13"/>
    <m/>
    <m/>
    <s v="31SAE1"/>
    <n v="13"/>
    <m/>
    <m/>
    <x v="113"/>
    <n v="25671"/>
    <s v="25512"/>
    <x v="63"/>
    <x v="1"/>
    <s v="Non-executive"/>
    <s v="D608"/>
    <x v="1"/>
    <n v="1621.36"/>
    <n v="0"/>
    <n v="0"/>
    <n v="0"/>
    <n v="0"/>
    <n v="0"/>
    <n v="0"/>
    <n v="0"/>
    <n v="0"/>
    <n v="0"/>
    <n v="0"/>
    <n v="0"/>
    <n v="0"/>
    <n v="0"/>
    <n v="0"/>
    <n v="0"/>
    <n v="0"/>
    <n v="0"/>
    <n v="3.27"/>
    <n v="254.97"/>
    <n v="0"/>
    <n v="0"/>
    <n v="0"/>
    <n v="0"/>
    <n v="0"/>
    <n v="0"/>
    <n v="0"/>
    <n v="0"/>
    <n v="0"/>
    <n v="113.5"/>
    <n v="0"/>
    <n v="1.96"/>
    <n v="7.16"/>
    <n v="0"/>
    <n v="0"/>
    <n v="0"/>
    <n v="0"/>
    <n v="0"/>
    <n v="0"/>
    <n v="0"/>
    <n v="0"/>
    <n v="0"/>
    <n v="0"/>
    <n v="0"/>
    <n v="0"/>
    <n v="0"/>
    <n v="0"/>
    <n v="2002.22"/>
    <n v="2002.22"/>
    <n v="0"/>
    <n v="0"/>
    <n v="0"/>
    <n v="0"/>
    <n v="0"/>
  </r>
  <r>
    <n v="8"/>
    <d v="2013-03-24T00:00:00"/>
    <d v="2013-04-06T00:00:00"/>
    <x v="23"/>
    <s v="G1N"/>
    <s v="GD10000000"/>
    <s v="GD0"/>
    <n v="13"/>
    <n v="8200"/>
    <s v="GD600"/>
    <s v="SAE13"/>
    <m/>
    <m/>
    <s v="31SAE1"/>
    <n v="13"/>
    <m/>
    <m/>
    <x v="177"/>
    <n v="28965"/>
    <s v="46114"/>
    <x v="58"/>
    <x v="1"/>
    <s v="Non-executive"/>
    <s v="D608"/>
    <x v="1"/>
    <n v="0"/>
    <n v="0"/>
    <n v="0"/>
    <n v="0"/>
    <n v="0"/>
    <n v="1800.42"/>
    <n v="0"/>
    <n v="0"/>
    <n v="0"/>
    <n v="0"/>
    <n v="0"/>
    <n v="0"/>
    <n v="0"/>
    <n v="0"/>
    <n v="0"/>
    <n v="0"/>
    <n v="0"/>
    <n v="0"/>
    <n v="0.84"/>
    <n v="102.37"/>
    <n v="0"/>
    <n v="0"/>
    <n v="0"/>
    <n v="0"/>
    <n v="0"/>
    <n v="109.5"/>
    <n v="0"/>
    <n v="0"/>
    <n v="0"/>
    <n v="0"/>
    <n v="0"/>
    <n v="1.62"/>
    <n v="3.88"/>
    <n v="0"/>
    <n v="0"/>
    <n v="25.6"/>
    <n v="90.02"/>
    <n v="0"/>
    <n v="5.18"/>
    <n v="0"/>
    <n v="0"/>
    <n v="0"/>
    <n v="0"/>
    <n v="0"/>
    <n v="0"/>
    <n v="0"/>
    <n v="0"/>
    <n v="2139.4299999999998"/>
    <n v="2139.4299999999998"/>
    <n v="0"/>
    <n v="0"/>
    <n v="0"/>
    <n v="0"/>
    <n v="0"/>
  </r>
  <r>
    <n v="8"/>
    <d v="2013-03-24T00:00:00"/>
    <d v="2013-04-06T00:00:00"/>
    <x v="23"/>
    <s v="G1N"/>
    <s v="GD10000000"/>
    <s v="GD0"/>
    <n v="13"/>
    <n v="8200"/>
    <s v="GD600"/>
    <s v="SAE13"/>
    <m/>
    <m/>
    <s v="31SAE1"/>
    <n v="13"/>
    <m/>
    <m/>
    <x v="114"/>
    <n v="37710"/>
    <s v="73535"/>
    <x v="64"/>
    <x v="1"/>
    <s v="Non-executive"/>
    <s v="D608"/>
    <x v="1"/>
    <n v="1574.4"/>
    <n v="0"/>
    <n v="0"/>
    <n v="0"/>
    <n v="0"/>
    <n v="0"/>
    <n v="0"/>
    <n v="0"/>
    <n v="0"/>
    <n v="0"/>
    <n v="0"/>
    <n v="0"/>
    <n v="0"/>
    <n v="0"/>
    <n v="0"/>
    <n v="0"/>
    <n v="0"/>
    <n v="0"/>
    <n v="0.82"/>
    <n v="0"/>
    <n v="0"/>
    <n v="0"/>
    <n v="0"/>
    <n v="0"/>
    <n v="0"/>
    <n v="97.62"/>
    <n v="0"/>
    <n v="0"/>
    <n v="0"/>
    <n v="0"/>
    <n v="0"/>
    <n v="1.08"/>
    <n v="2.59"/>
    <n v="0"/>
    <n v="0"/>
    <n v="22.83"/>
    <n v="78.72"/>
    <n v="0"/>
    <n v="0"/>
    <n v="0"/>
    <n v="0"/>
    <n v="0"/>
    <n v="0"/>
    <n v="0"/>
    <n v="0"/>
    <n v="0"/>
    <n v="0"/>
    <n v="1778.06"/>
    <n v="1778.06"/>
    <n v="0"/>
    <n v="0"/>
    <n v="0"/>
    <n v="0"/>
    <n v="0"/>
  </r>
  <r>
    <n v="8"/>
    <d v="2013-03-24T00:00:00"/>
    <d v="2013-04-06T00:00:00"/>
    <x v="23"/>
    <s v="G1N"/>
    <s v="GD10000000"/>
    <s v="GD0"/>
    <n v="13"/>
    <n v="8200"/>
    <s v="GD600"/>
    <s v="SAE13"/>
    <m/>
    <m/>
    <s v="31SAE1"/>
    <n v="13"/>
    <m/>
    <m/>
    <x v="76"/>
    <n v="39652"/>
    <s v="46833"/>
    <x v="164"/>
    <x v="1"/>
    <s v="Non-executive"/>
    <s v="D608"/>
    <x v="1"/>
    <n v="2858.38"/>
    <n v="0"/>
    <n v="0"/>
    <n v="0"/>
    <n v="0"/>
    <n v="0"/>
    <n v="0"/>
    <n v="0"/>
    <n v="0"/>
    <n v="0"/>
    <n v="0"/>
    <n v="0"/>
    <n v="0"/>
    <n v="0"/>
    <n v="0"/>
    <n v="0"/>
    <n v="0"/>
    <n v="0"/>
    <n v="1.5"/>
    <n v="374.84"/>
    <n v="0"/>
    <n v="0"/>
    <n v="0"/>
    <n v="0"/>
    <n v="0"/>
    <n v="166.06"/>
    <n v="0"/>
    <n v="0"/>
    <n v="0"/>
    <n v="0"/>
    <n v="0"/>
    <n v="2.99"/>
    <n v="8.7799999999999994"/>
    <n v="0"/>
    <n v="0"/>
    <n v="38.83"/>
    <n v="142.91999999999999"/>
    <n v="0"/>
    <n v="27.58"/>
    <n v="0"/>
    <n v="0"/>
    <n v="0"/>
    <n v="0"/>
    <n v="0"/>
    <n v="0"/>
    <n v="0"/>
    <n v="0"/>
    <n v="3621.88"/>
    <n v="3621.88"/>
    <n v="0"/>
    <n v="0"/>
    <n v="0"/>
    <n v="0"/>
    <n v="0"/>
  </r>
  <r>
    <n v="8"/>
    <d v="2013-03-24T00:00:00"/>
    <d v="2013-04-06T00:00:00"/>
    <x v="23"/>
    <s v="G1N"/>
    <s v="GD10000000"/>
    <s v="GD0"/>
    <n v="13"/>
    <n v="8200"/>
    <s v="GD600"/>
    <s v="SAE13"/>
    <m/>
    <m/>
    <s v="31SAE1"/>
    <n v="13"/>
    <m/>
    <m/>
    <x v="115"/>
    <n v="40509"/>
    <s v="73522"/>
    <x v="65"/>
    <x v="1"/>
    <s v="Non-executive"/>
    <s v="D608"/>
    <x v="1"/>
    <n v="1221.8399999999999"/>
    <n v="0"/>
    <n v="0"/>
    <n v="0"/>
    <n v="0"/>
    <n v="0"/>
    <n v="0"/>
    <n v="0"/>
    <n v="0"/>
    <n v="0"/>
    <n v="0"/>
    <n v="0"/>
    <n v="0"/>
    <n v="0"/>
    <n v="0"/>
    <n v="0"/>
    <n v="0"/>
    <n v="0"/>
    <n v="0.64"/>
    <n v="226.48"/>
    <n v="0"/>
    <n v="0"/>
    <n v="0"/>
    <n v="0"/>
    <n v="0"/>
    <n v="71.08"/>
    <n v="0"/>
    <n v="0"/>
    <n v="0"/>
    <n v="0"/>
    <n v="0"/>
    <n v="1.31"/>
    <n v="4.7699999999999996"/>
    <n v="0"/>
    <n v="0"/>
    <n v="16.62"/>
    <n v="61.09"/>
    <n v="0"/>
    <n v="11.04"/>
    <n v="0"/>
    <n v="0"/>
    <n v="0"/>
    <n v="0"/>
    <n v="0"/>
    <n v="0"/>
    <n v="0"/>
    <n v="0"/>
    <n v="1614.87"/>
    <n v="1614.8699999999997"/>
    <n v="0"/>
    <n v="0"/>
    <n v="0"/>
    <n v="0"/>
    <n v="0"/>
  </r>
  <r>
    <n v="8"/>
    <d v="2013-03-24T00:00:00"/>
    <d v="2013-04-06T00:00:00"/>
    <x v="23"/>
    <s v="G1N"/>
    <s v="GD10000000"/>
    <s v="GD0"/>
    <n v="13"/>
    <n v="8200"/>
    <s v="GD600"/>
    <s v="SAE13"/>
    <m/>
    <m/>
    <s v="31SAE1"/>
    <n v="13"/>
    <m/>
    <m/>
    <x v="116"/>
    <n v="40512"/>
    <s v="73508"/>
    <x v="58"/>
    <x v="1"/>
    <s v="Non-executive"/>
    <s v="D608"/>
    <x v="1"/>
    <n v="961.52"/>
    <n v="0"/>
    <n v="0"/>
    <n v="0"/>
    <n v="0"/>
    <n v="0"/>
    <n v="0"/>
    <n v="0"/>
    <n v="0"/>
    <n v="0"/>
    <n v="0"/>
    <n v="0"/>
    <n v="0"/>
    <n v="0"/>
    <n v="0"/>
    <n v="0"/>
    <n v="0"/>
    <n v="0"/>
    <n v="0.51"/>
    <n v="68.25"/>
    <n v="0"/>
    <n v="0"/>
    <n v="0"/>
    <n v="0"/>
    <n v="0"/>
    <n v="58.21"/>
    <n v="0"/>
    <n v="0"/>
    <n v="0"/>
    <n v="0"/>
    <n v="0"/>
    <n v="1.0900000000000001"/>
    <n v="2.59"/>
    <n v="0"/>
    <n v="0"/>
    <n v="13.61"/>
    <n v="48.08"/>
    <n v="0"/>
    <n v="3.45"/>
    <n v="0"/>
    <n v="0"/>
    <n v="0"/>
    <n v="0"/>
    <n v="0"/>
    <n v="0"/>
    <n v="0"/>
    <n v="0"/>
    <n v="1157.31"/>
    <n v="1157.3099999999997"/>
    <n v="0"/>
    <n v="0"/>
    <n v="0"/>
    <n v="0"/>
    <n v="0"/>
  </r>
  <r>
    <n v="8"/>
    <d v="2013-03-24T00:00:00"/>
    <d v="2013-04-06T00:00:00"/>
    <x v="23"/>
    <s v="G1N"/>
    <s v="GD10000000"/>
    <s v="GD0"/>
    <n v="13"/>
    <n v="8200"/>
    <s v="GD600"/>
    <s v="SAE13"/>
    <m/>
    <m/>
    <s v="31SAE1"/>
    <n v="13"/>
    <m/>
    <m/>
    <x v="118"/>
    <n v="44433"/>
    <s v="51416"/>
    <x v="67"/>
    <x v="1"/>
    <s v="Non-executive"/>
    <s v="D608"/>
    <x v="1"/>
    <n v="0"/>
    <n v="343.1"/>
    <n v="0"/>
    <n v="0"/>
    <n v="0"/>
    <n v="0"/>
    <n v="0"/>
    <n v="0"/>
    <n v="0"/>
    <n v="0"/>
    <n v="0"/>
    <n v="0"/>
    <n v="0"/>
    <n v="0"/>
    <n v="0"/>
    <n v="0"/>
    <n v="0"/>
    <n v="0"/>
    <n v="0"/>
    <n v="0"/>
    <n v="0"/>
    <n v="0"/>
    <n v="0"/>
    <n v="0"/>
    <n v="0"/>
    <n v="21.28"/>
    <n v="0"/>
    <n v="0"/>
    <n v="0"/>
    <n v="0"/>
    <n v="0"/>
    <n v="0"/>
    <n v="0"/>
    <n v="0"/>
    <n v="0"/>
    <n v="4.9800000000000004"/>
    <n v="0"/>
    <n v="0"/>
    <n v="0"/>
    <n v="0"/>
    <n v="0"/>
    <n v="0"/>
    <n v="0"/>
    <n v="0"/>
    <n v="0"/>
    <n v="0"/>
    <n v="0"/>
    <n v="369.36"/>
    <n v="369.36"/>
    <n v="0"/>
    <n v="0"/>
    <n v="0"/>
    <n v="0"/>
    <n v="0"/>
  </r>
  <r>
    <n v="8"/>
    <d v="2013-03-24T00:00:00"/>
    <d v="2013-04-06T00:00:00"/>
    <x v="23"/>
    <s v="G1N"/>
    <s v="GD10000000"/>
    <s v="GD0"/>
    <n v="13"/>
    <n v="8200"/>
    <s v="GD600"/>
    <s v="SAE13"/>
    <m/>
    <m/>
    <s v="31SAE1"/>
    <n v="13"/>
    <m/>
    <m/>
    <x v="178"/>
    <n v="45358"/>
    <s v="73505"/>
    <x v="99"/>
    <x v="1"/>
    <s v="Non-executive"/>
    <s v="D608"/>
    <x v="1"/>
    <n v="1065.06"/>
    <n v="0"/>
    <n v="0"/>
    <n v="0"/>
    <n v="0"/>
    <n v="0"/>
    <n v="0"/>
    <n v="0"/>
    <n v="0"/>
    <n v="0"/>
    <n v="0"/>
    <n v="0"/>
    <n v="0"/>
    <n v="0"/>
    <n v="0"/>
    <n v="0"/>
    <n v="0"/>
    <n v="0"/>
    <n v="0.56999999999999995"/>
    <n v="0"/>
    <n v="0"/>
    <n v="0"/>
    <n v="0"/>
    <n v="0"/>
    <n v="0"/>
    <n v="64.849999999999994"/>
    <n v="0"/>
    <n v="0"/>
    <n v="0"/>
    <n v="0"/>
    <n v="0"/>
    <n v="1.37"/>
    <n v="3.24"/>
    <n v="0"/>
    <n v="0"/>
    <n v="15.17"/>
    <n v="53.26"/>
    <n v="0"/>
    <n v="0"/>
    <n v="0"/>
    <n v="0"/>
    <n v="0"/>
    <n v="0"/>
    <n v="0"/>
    <n v="0"/>
    <n v="0"/>
    <n v="0"/>
    <n v="1203.52"/>
    <n v="1203.5199999999998"/>
    <n v="0"/>
    <n v="0"/>
    <n v="0"/>
    <n v="0"/>
    <n v="0"/>
  </r>
  <r>
    <n v="8"/>
    <d v="2013-03-24T00:00:00"/>
    <d v="2013-04-06T00:00:00"/>
    <x v="23"/>
    <s v="G1N"/>
    <s v="GD10000000"/>
    <s v="GD0"/>
    <n v="13"/>
    <n v="8200"/>
    <s v="GD600"/>
    <s v="SAE13"/>
    <m/>
    <m/>
    <s v="31SAE1"/>
    <n v="13"/>
    <m/>
    <m/>
    <x v="119"/>
    <n v="57062"/>
    <s v="47421"/>
    <x v="162"/>
    <x v="1"/>
    <s v="Non-executive"/>
    <s v="D608"/>
    <x v="1"/>
    <n v="360.57"/>
    <n v="0"/>
    <n v="0"/>
    <n v="0"/>
    <n v="0"/>
    <n v="0"/>
    <n v="0"/>
    <n v="0"/>
    <n v="0"/>
    <n v="0"/>
    <n v="0"/>
    <n v="0"/>
    <n v="0"/>
    <n v="0"/>
    <n v="0"/>
    <n v="0"/>
    <n v="0"/>
    <n v="0"/>
    <n v="0.18"/>
    <n v="0"/>
    <n v="0"/>
    <n v="0"/>
    <n v="0"/>
    <n v="0"/>
    <n v="0"/>
    <n v="22.36"/>
    <n v="0"/>
    <n v="0"/>
    <n v="0"/>
    <n v="0"/>
    <n v="0"/>
    <n v="0.4"/>
    <n v="0.98"/>
    <n v="0"/>
    <n v="0"/>
    <n v="5.22"/>
    <n v="18.04"/>
    <n v="0"/>
    <n v="0"/>
    <n v="0"/>
    <n v="0"/>
    <n v="0"/>
    <n v="0"/>
    <n v="0"/>
    <n v="0"/>
    <n v="0"/>
    <n v="0"/>
    <n v="407.75"/>
    <n v="407.75000000000006"/>
    <n v="0"/>
    <n v="0"/>
    <n v="0"/>
    <n v="0"/>
    <n v="0"/>
  </r>
  <r>
    <n v="8"/>
    <d v="2013-03-24T00:00:00"/>
    <d v="2013-04-06T00:00:00"/>
    <x v="23"/>
    <s v="G1N"/>
    <s v="GD10000000"/>
    <s v="GD0"/>
    <n v="13"/>
    <n v="8200"/>
    <s v="GD600"/>
    <s v="SAE13"/>
    <m/>
    <m/>
    <s v="31SAE1"/>
    <n v="13"/>
    <m/>
    <m/>
    <x v="120"/>
    <n v="61802"/>
    <s v="912"/>
    <x v="58"/>
    <x v="1"/>
    <s v="Non-executive"/>
    <s v="D608"/>
    <x v="1"/>
    <n v="1140.5999999999999"/>
    <n v="0"/>
    <n v="0"/>
    <n v="0"/>
    <n v="0"/>
    <n v="0"/>
    <n v="0"/>
    <n v="0"/>
    <n v="0"/>
    <n v="0"/>
    <n v="0"/>
    <n v="0"/>
    <n v="0"/>
    <n v="0"/>
    <n v="0"/>
    <n v="0"/>
    <n v="0"/>
    <n v="0"/>
    <n v="0.53"/>
    <n v="68.25"/>
    <n v="0"/>
    <n v="0"/>
    <n v="0"/>
    <n v="0"/>
    <n v="0"/>
    <n v="66.78"/>
    <n v="0"/>
    <n v="0"/>
    <n v="0"/>
    <n v="0"/>
    <n v="0"/>
    <n v="1.08"/>
    <n v="2.59"/>
    <n v="0"/>
    <n v="0"/>
    <n v="15.62"/>
    <n v="57.02"/>
    <n v="0"/>
    <n v="3.45"/>
    <n v="0"/>
    <n v="0"/>
    <n v="0"/>
    <n v="0"/>
    <n v="0"/>
    <n v="0"/>
    <n v="0"/>
    <n v="0"/>
    <n v="1355.92"/>
    <n v="1355.9199999999996"/>
    <n v="0"/>
    <n v="0"/>
    <n v="0"/>
    <n v="0"/>
    <n v="0"/>
  </r>
  <r>
    <n v="8"/>
    <d v="2013-03-24T00:00:00"/>
    <d v="2013-04-06T00:00:00"/>
    <x v="23"/>
    <s v="G1N"/>
    <s v="GD10000000"/>
    <s v="GD0"/>
    <n v="13"/>
    <n v="8200"/>
    <s v="GD600"/>
    <s v="SAE13"/>
    <m/>
    <m/>
    <s v="31SAE1"/>
    <n v="13"/>
    <m/>
    <m/>
    <x v="210"/>
    <n v="67342"/>
    <s v="23315"/>
    <x v="58"/>
    <x v="1"/>
    <s v="Non-executive"/>
    <s v="D608"/>
    <x v="1"/>
    <n v="777.08"/>
    <n v="0"/>
    <n v="0"/>
    <n v="0"/>
    <n v="0"/>
    <n v="0"/>
    <n v="0"/>
    <n v="0"/>
    <n v="0"/>
    <n v="0"/>
    <n v="0"/>
    <n v="0"/>
    <n v="0"/>
    <n v="0"/>
    <n v="0"/>
    <n v="0"/>
    <n v="0"/>
    <n v="0"/>
    <n v="0.42"/>
    <n v="78.37"/>
    <n v="0"/>
    <n v="0"/>
    <n v="0"/>
    <n v="0"/>
    <n v="0"/>
    <n v="44.41"/>
    <n v="0"/>
    <n v="0"/>
    <n v="0"/>
    <n v="0"/>
    <n v="0"/>
    <n v="1.08"/>
    <n v="2.59"/>
    <n v="0"/>
    <n v="0"/>
    <n v="10.39"/>
    <n v="38.86"/>
    <n v="0"/>
    <n v="0"/>
    <n v="0"/>
    <n v="0"/>
    <n v="0"/>
    <n v="0"/>
    <n v="0"/>
    <n v="0"/>
    <n v="0"/>
    <n v="0"/>
    <n v="953.2"/>
    <n v="953.2"/>
    <n v="0"/>
    <n v="0"/>
    <n v="0"/>
    <n v="0"/>
    <n v="0"/>
  </r>
  <r>
    <n v="8"/>
    <d v="2013-03-24T00:00:00"/>
    <d v="2013-04-06T00:00:00"/>
    <x v="23"/>
    <s v="G1N"/>
    <s v="GD10000000"/>
    <s v="GD0"/>
    <n v="13"/>
    <n v="8200"/>
    <s v="GD600"/>
    <s v="SAE13"/>
    <m/>
    <m/>
    <s v="31SAE1"/>
    <n v="13"/>
    <m/>
    <m/>
    <x v="24"/>
    <n v="68073"/>
    <s v="44538"/>
    <x v="106"/>
    <x v="1"/>
    <s v="Non-executive"/>
    <s v="D608"/>
    <x v="1"/>
    <n v="1362.23"/>
    <n v="0"/>
    <n v="0"/>
    <n v="0"/>
    <n v="0"/>
    <n v="0"/>
    <n v="0"/>
    <n v="0"/>
    <n v="0"/>
    <n v="0"/>
    <n v="0"/>
    <n v="0"/>
    <n v="0"/>
    <n v="0"/>
    <n v="0"/>
    <n v="0"/>
    <n v="0"/>
    <n v="0"/>
    <n v="0.71"/>
    <n v="78.37"/>
    <n v="0"/>
    <n v="0"/>
    <n v="0"/>
    <n v="0"/>
    <n v="0"/>
    <n v="82.84"/>
    <n v="0"/>
    <n v="0"/>
    <n v="0"/>
    <n v="0"/>
    <n v="0"/>
    <n v="1.0900000000000001"/>
    <n v="2.59"/>
    <n v="0"/>
    <n v="0"/>
    <n v="19.37"/>
    <n v="0"/>
    <n v="0"/>
    <n v="3.82"/>
    <n v="0"/>
    <n v="0"/>
    <n v="0"/>
    <n v="0"/>
    <n v="0"/>
    <n v="0"/>
    <n v="0"/>
    <n v="0"/>
    <n v="1551.02"/>
    <n v="1551.0199999999995"/>
    <n v="0"/>
    <n v="0"/>
    <n v="0"/>
    <n v="0"/>
    <n v="0"/>
  </r>
  <r>
    <n v="8"/>
    <d v="2013-03-24T00:00:00"/>
    <d v="2013-04-06T00:00:00"/>
    <x v="23"/>
    <s v="G1N"/>
    <s v="GD10000000"/>
    <s v="GD0"/>
    <n v="13"/>
    <n v="8200"/>
    <s v="GD600"/>
    <s v="SAE13"/>
    <m/>
    <m/>
    <s v="31SAE1"/>
    <n v="13"/>
    <m/>
    <m/>
    <x v="378"/>
    <n v="71899"/>
    <s v="48038"/>
    <x v="58"/>
    <x v="1"/>
    <s v="Non-executive"/>
    <s v="D608"/>
    <x v="1"/>
    <n v="961.52"/>
    <n v="0"/>
    <n v="0"/>
    <n v="0"/>
    <n v="0"/>
    <n v="0"/>
    <n v="0"/>
    <n v="0"/>
    <n v="0"/>
    <n v="0"/>
    <n v="0"/>
    <n v="0"/>
    <n v="0"/>
    <n v="0"/>
    <n v="0"/>
    <n v="0"/>
    <n v="0"/>
    <n v="0"/>
    <n v="0"/>
    <n v="0"/>
    <n v="0"/>
    <n v="0"/>
    <n v="0"/>
    <n v="0"/>
    <n v="0"/>
    <n v="59.62"/>
    <n v="0"/>
    <n v="0"/>
    <n v="0"/>
    <n v="0"/>
    <n v="0"/>
    <n v="0"/>
    <n v="0"/>
    <n v="0"/>
    <n v="0"/>
    <n v="13.95"/>
    <n v="0"/>
    <n v="0"/>
    <n v="0"/>
    <n v="0"/>
    <n v="0"/>
    <n v="0"/>
    <n v="0"/>
    <n v="0"/>
    <n v="0"/>
    <n v="0"/>
    <n v="0"/>
    <n v="1035.0899999999999"/>
    <n v="1035.0899999999999"/>
    <n v="0"/>
    <n v="0"/>
    <n v="0"/>
    <n v="0"/>
    <n v="0"/>
  </r>
  <r>
    <n v="8"/>
    <d v="2013-03-24T00:00:00"/>
    <d v="2013-04-06T00:00:00"/>
    <x v="23"/>
    <s v="G1N"/>
    <s v="GD10000000"/>
    <s v="GD0"/>
    <n v="13"/>
    <n v="8200"/>
    <s v="GD600"/>
    <s v="SFH13"/>
    <m/>
    <m/>
    <s v="31SFH1"/>
    <n v="13"/>
    <m/>
    <m/>
    <x v="119"/>
    <n v="57062"/>
    <s v="47421"/>
    <x v="162"/>
    <x v="1"/>
    <s v="Non-executive"/>
    <s v="D608"/>
    <x v="1"/>
    <n v="240.37"/>
    <n v="0"/>
    <n v="0"/>
    <n v="0"/>
    <n v="0"/>
    <n v="0"/>
    <n v="0"/>
    <n v="0"/>
    <n v="0"/>
    <n v="0"/>
    <n v="0"/>
    <n v="0"/>
    <n v="0"/>
    <n v="0"/>
    <n v="0"/>
    <n v="0"/>
    <n v="0"/>
    <n v="0"/>
    <n v="0.13"/>
    <n v="0"/>
    <n v="0"/>
    <n v="0"/>
    <n v="0"/>
    <n v="0"/>
    <n v="0"/>
    <n v="14.9"/>
    <n v="0"/>
    <n v="0"/>
    <n v="0"/>
    <n v="0"/>
    <n v="0"/>
    <n v="0.28000000000000003"/>
    <n v="0.63"/>
    <n v="0"/>
    <n v="0"/>
    <n v="3.49"/>
    <n v="12"/>
    <n v="0"/>
    <n v="0"/>
    <n v="0"/>
    <n v="0"/>
    <n v="0"/>
    <n v="0"/>
    <n v="0"/>
    <n v="0"/>
    <n v="0"/>
    <n v="0"/>
    <n v="271.8"/>
    <n v="271.8"/>
    <n v="0"/>
    <n v="0"/>
    <n v="0"/>
    <n v="0"/>
    <n v="0"/>
  </r>
  <r>
    <n v="8"/>
    <d v="2013-03-24T00:00:00"/>
    <d v="2013-04-06T00:00:00"/>
    <x v="23"/>
    <s v="G1N"/>
    <s v="GD10000000"/>
    <s v="GD0"/>
    <n v="13"/>
    <n v="8200"/>
    <s v="GD600"/>
    <s v="SFH13"/>
    <m/>
    <m/>
    <s v="31SFH1"/>
    <n v="13"/>
    <m/>
    <m/>
    <x v="226"/>
    <n v="69132"/>
    <s v="46880"/>
    <x v="118"/>
    <x v="1"/>
    <s v="Non-executive"/>
    <s v="D608"/>
    <x v="1"/>
    <n v="0"/>
    <n v="133.47999999999999"/>
    <n v="0"/>
    <n v="0"/>
    <n v="0"/>
    <n v="0"/>
    <n v="0"/>
    <n v="0"/>
    <n v="0"/>
    <n v="0"/>
    <n v="0"/>
    <n v="0"/>
    <n v="0"/>
    <n v="0"/>
    <n v="0"/>
    <n v="0"/>
    <n v="0"/>
    <n v="0"/>
    <n v="0"/>
    <n v="0"/>
    <n v="0"/>
    <n v="0"/>
    <n v="0"/>
    <n v="0"/>
    <n v="0"/>
    <n v="8.2799999999999994"/>
    <n v="0"/>
    <n v="0"/>
    <n v="0"/>
    <n v="0"/>
    <n v="0"/>
    <n v="0"/>
    <n v="0"/>
    <n v="0"/>
    <n v="0"/>
    <n v="1.94"/>
    <n v="0"/>
    <n v="0"/>
    <n v="0"/>
    <n v="0"/>
    <n v="0"/>
    <n v="0"/>
    <n v="0"/>
    <n v="0"/>
    <n v="0"/>
    <n v="0"/>
    <n v="0"/>
    <n v="143.69999999999999"/>
    <n v="143.69999999999999"/>
    <n v="0"/>
    <n v="0"/>
    <n v="0"/>
    <n v="0"/>
    <n v="0"/>
  </r>
  <r>
    <n v="8"/>
    <d v="2013-03-24T00:00:00"/>
    <d v="2013-04-06T00:00:00"/>
    <x v="23"/>
    <s v="G1N"/>
    <s v="GD10000000"/>
    <s v="GD0"/>
    <n v="13"/>
    <n v="8200"/>
    <s v="GD600"/>
    <s v="SSA13"/>
    <m/>
    <m/>
    <s v="31SSA1"/>
    <n v="13"/>
    <m/>
    <m/>
    <x v="119"/>
    <n v="57062"/>
    <s v="47421"/>
    <x v="162"/>
    <x v="1"/>
    <s v="Non-executive"/>
    <s v="D608"/>
    <x v="1"/>
    <n v="1802.86"/>
    <n v="0"/>
    <n v="0"/>
    <n v="0"/>
    <n v="0"/>
    <n v="0"/>
    <n v="0"/>
    <n v="0"/>
    <n v="0"/>
    <n v="0"/>
    <n v="0"/>
    <n v="0"/>
    <n v="0"/>
    <n v="0"/>
    <n v="0"/>
    <n v="0"/>
    <n v="0"/>
    <n v="0"/>
    <n v="0.95"/>
    <n v="0"/>
    <n v="0"/>
    <n v="0"/>
    <n v="0"/>
    <n v="0"/>
    <n v="0"/>
    <n v="111.78"/>
    <n v="0"/>
    <n v="0"/>
    <n v="0"/>
    <n v="0"/>
    <n v="0"/>
    <n v="2.0299999999999998"/>
    <n v="4.87"/>
    <n v="0"/>
    <n v="0"/>
    <n v="26.14"/>
    <n v="90.15"/>
    <n v="0"/>
    <n v="0"/>
    <n v="0"/>
    <n v="0"/>
    <n v="0"/>
    <n v="0"/>
    <n v="0"/>
    <n v="0"/>
    <n v="0"/>
    <n v="0"/>
    <n v="2038.78"/>
    <n v="2038.78"/>
    <n v="0"/>
    <n v="0"/>
    <n v="0"/>
    <n v="0"/>
    <n v="0"/>
  </r>
  <r>
    <n v="8"/>
    <d v="2013-03-24T00:00:00"/>
    <d v="2013-04-06T00:00:00"/>
    <x v="23"/>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8"/>
    <d v="2013-03-24T00:00:00"/>
    <d v="2013-04-06T00:00:00"/>
    <x v="23"/>
    <s v="G1N"/>
    <s v="GD10000000"/>
    <s v="GD0"/>
    <n v="13"/>
    <n v="8200"/>
    <s v="GD600"/>
    <s v="SSA13"/>
    <m/>
    <m/>
    <s v="31SSA1"/>
    <n v="13"/>
    <m/>
    <m/>
    <x v="226"/>
    <n v="69132"/>
    <s v="46880"/>
    <x v="118"/>
    <x v="1"/>
    <s v="Non-executive"/>
    <s v="D608"/>
    <x v="1"/>
    <n v="0"/>
    <n v="1201.3599999999999"/>
    <n v="0"/>
    <n v="0"/>
    <n v="0"/>
    <n v="0"/>
    <n v="0"/>
    <n v="0"/>
    <n v="0"/>
    <n v="0"/>
    <n v="0"/>
    <n v="0"/>
    <n v="0"/>
    <n v="0"/>
    <n v="0"/>
    <n v="0"/>
    <n v="0"/>
    <n v="0"/>
    <n v="0"/>
    <n v="0"/>
    <n v="0"/>
    <n v="0"/>
    <n v="0"/>
    <n v="0"/>
    <n v="0"/>
    <n v="74.48"/>
    <n v="0"/>
    <n v="0"/>
    <n v="0"/>
    <n v="0"/>
    <n v="0"/>
    <n v="0"/>
    <n v="0"/>
    <n v="0"/>
    <n v="0"/>
    <n v="17.420000000000002"/>
    <n v="0"/>
    <n v="0"/>
    <n v="0"/>
    <n v="0"/>
    <n v="0"/>
    <n v="0"/>
    <n v="0"/>
    <n v="0"/>
    <n v="0"/>
    <n v="0"/>
    <n v="0"/>
    <n v="1293.26"/>
    <n v="1293.26"/>
    <n v="0"/>
    <n v="0"/>
    <n v="0"/>
    <n v="0"/>
    <n v="0"/>
  </r>
  <r>
    <n v="8"/>
    <d v="2013-03-24T00:00:00"/>
    <d v="2013-04-06T00:00:00"/>
    <x v="23"/>
    <s v="G1N"/>
    <s v="GD10000000"/>
    <s v="GD0"/>
    <n v="13"/>
    <n v="8200"/>
    <s v="GD600"/>
    <s v="TEF13"/>
    <m/>
    <m/>
    <s v="31TEF1"/>
    <n v="13"/>
    <m/>
    <m/>
    <x v="110"/>
    <n v="3679"/>
    <s v="46053"/>
    <x v="58"/>
    <x v="1"/>
    <s v="Non-executive"/>
    <s v="D608"/>
    <x v="1"/>
    <n v="1080.8900000000001"/>
    <n v="0"/>
    <n v="0"/>
    <n v="0"/>
    <n v="0"/>
    <n v="0"/>
    <n v="0"/>
    <n v="0"/>
    <n v="0"/>
    <n v="0"/>
    <n v="0"/>
    <n v="0"/>
    <n v="0"/>
    <n v="0"/>
    <n v="0"/>
    <n v="0"/>
    <n v="0"/>
    <n v="0"/>
    <n v="0.56000000000000005"/>
    <n v="220.42"/>
    <n v="0"/>
    <n v="0"/>
    <n v="0"/>
    <n v="0"/>
    <n v="0"/>
    <n v="60.39"/>
    <n v="0"/>
    <n v="0"/>
    <n v="0"/>
    <n v="0"/>
    <n v="0"/>
    <n v="1.31"/>
    <n v="4.7699999999999996"/>
    <n v="0"/>
    <n v="0"/>
    <n v="14.12"/>
    <n v="54.04"/>
    <n v="0"/>
    <n v="10.88"/>
    <n v="0"/>
    <n v="0"/>
    <n v="0"/>
    <n v="0"/>
    <n v="0"/>
    <n v="0"/>
    <n v="0"/>
    <n v="0"/>
    <n v="1447.38"/>
    <n v="1447.38"/>
    <n v="0"/>
    <n v="0"/>
    <n v="0"/>
    <n v="0"/>
    <n v="0"/>
  </r>
  <r>
    <n v="8"/>
    <d v="2013-03-24T00:00:00"/>
    <d v="2013-04-06T00:00:00"/>
    <x v="23"/>
    <s v="G1N"/>
    <s v="GD10000000"/>
    <s v="GD0"/>
    <n v="13"/>
    <n v="8200"/>
    <s v="GD600"/>
    <s v="TEF13"/>
    <m/>
    <m/>
    <s v="31TEF1"/>
    <n v="13"/>
    <m/>
    <m/>
    <x v="112"/>
    <n v="20751"/>
    <s v="19399"/>
    <x v="63"/>
    <x v="1"/>
    <s v="Non-executive"/>
    <s v="D608"/>
    <x v="1"/>
    <n v="1110.76"/>
    <n v="0"/>
    <n v="0"/>
    <n v="0"/>
    <n v="0"/>
    <n v="0"/>
    <n v="0"/>
    <n v="0"/>
    <n v="0"/>
    <n v="0"/>
    <n v="0"/>
    <n v="0"/>
    <n v="0"/>
    <n v="0"/>
    <n v="0"/>
    <n v="0"/>
    <n v="0"/>
    <n v="0"/>
    <n v="2.2400000000000002"/>
    <n v="168.52"/>
    <n v="0"/>
    <n v="0"/>
    <n v="0"/>
    <n v="0"/>
    <n v="0"/>
    <n v="0"/>
    <n v="0"/>
    <n v="0"/>
    <n v="0"/>
    <n v="77.75"/>
    <n v="0"/>
    <n v="1.19"/>
    <n v="3.68"/>
    <n v="0"/>
    <n v="0"/>
    <n v="0"/>
    <n v="0"/>
    <n v="0"/>
    <n v="0"/>
    <n v="0"/>
    <n v="0"/>
    <n v="0"/>
    <n v="0"/>
    <n v="0"/>
    <n v="0"/>
    <n v="0"/>
    <n v="0"/>
    <n v="1364.14"/>
    <n v="1364.14"/>
    <n v="0"/>
    <n v="0"/>
    <n v="0"/>
    <n v="0"/>
    <n v="0"/>
  </r>
  <r>
    <n v="8"/>
    <d v="2013-03-24T00:00:00"/>
    <d v="2013-04-06T00:00:00"/>
    <x v="23"/>
    <s v="G1N"/>
    <s v="GD10000000"/>
    <s v="GD0"/>
    <n v="13"/>
    <n v="8200"/>
    <s v="GD600"/>
    <s v="TEF13"/>
    <m/>
    <m/>
    <s v="31TEF1"/>
    <n v="13"/>
    <m/>
    <m/>
    <x v="114"/>
    <n v="37710"/>
    <s v="73535"/>
    <x v="64"/>
    <x v="1"/>
    <s v="Non-executive"/>
    <s v="D608"/>
    <x v="1"/>
    <n v="787.2"/>
    <n v="0"/>
    <n v="0"/>
    <n v="0"/>
    <n v="0"/>
    <n v="0"/>
    <n v="0"/>
    <n v="0"/>
    <n v="0"/>
    <n v="0"/>
    <n v="0"/>
    <n v="0"/>
    <n v="0"/>
    <n v="0"/>
    <n v="0"/>
    <n v="0"/>
    <n v="0"/>
    <n v="0"/>
    <n v="0.41"/>
    <n v="0"/>
    <n v="0"/>
    <n v="0"/>
    <n v="0"/>
    <n v="0"/>
    <n v="0"/>
    <n v="48.81"/>
    <n v="0"/>
    <n v="0"/>
    <n v="0"/>
    <n v="0"/>
    <n v="0"/>
    <n v="0.54"/>
    <n v="1.3"/>
    <n v="0"/>
    <n v="0"/>
    <n v="11.42"/>
    <n v="39.36"/>
    <n v="0"/>
    <n v="0"/>
    <n v="0"/>
    <n v="0"/>
    <n v="0"/>
    <n v="0"/>
    <n v="0"/>
    <n v="0"/>
    <n v="0"/>
    <n v="0"/>
    <n v="889.04"/>
    <n v="889.04"/>
    <n v="0"/>
    <n v="0"/>
    <n v="0"/>
    <n v="0"/>
    <n v="0"/>
  </r>
  <r>
    <n v="8"/>
    <d v="2013-03-24T00:00:00"/>
    <d v="2013-04-06T00:00:00"/>
    <x v="23"/>
    <s v="G1N"/>
    <s v="GD10000000"/>
    <s v="GD0"/>
    <n v="13"/>
    <n v="8200"/>
    <s v="GD600"/>
    <s v="TEF13"/>
    <m/>
    <m/>
    <s v="31TEF1"/>
    <n v="13"/>
    <m/>
    <m/>
    <x v="122"/>
    <n v="63122"/>
    <s v="40781"/>
    <x v="63"/>
    <x v="1"/>
    <s v="Non-executive"/>
    <s v="D608"/>
    <x v="1"/>
    <n v="240.38"/>
    <n v="0"/>
    <n v="0"/>
    <n v="0"/>
    <n v="0"/>
    <n v="0"/>
    <n v="0"/>
    <n v="0"/>
    <n v="0"/>
    <n v="0"/>
    <n v="0"/>
    <n v="0"/>
    <n v="0"/>
    <n v="0"/>
    <n v="0"/>
    <n v="0"/>
    <n v="0"/>
    <n v="0"/>
    <n v="0.12"/>
    <n v="56.61"/>
    <n v="0"/>
    <n v="0"/>
    <n v="0"/>
    <n v="0"/>
    <n v="0"/>
    <n v="13.3"/>
    <n v="0"/>
    <n v="0"/>
    <n v="0"/>
    <n v="0"/>
    <n v="0"/>
    <n v="0.32"/>
    <n v="1.1399999999999999"/>
    <n v="0"/>
    <n v="0"/>
    <n v="3.11"/>
    <n v="12.02"/>
    <n v="0"/>
    <n v="2.76"/>
    <n v="0"/>
    <n v="0"/>
    <n v="0"/>
    <n v="0"/>
    <n v="0"/>
    <n v="0"/>
    <n v="0"/>
    <n v="0"/>
    <n v="329.76"/>
    <n v="329.76"/>
    <n v="0"/>
    <n v="0"/>
    <n v="0"/>
    <n v="0"/>
    <n v="0"/>
  </r>
  <r>
    <n v="9"/>
    <d v="2013-04-07T00:00:00"/>
    <d v="2013-04-20T00:00:00"/>
    <x v="25"/>
    <s v="G1N"/>
    <s v="GD10000000"/>
    <s v="GD0"/>
    <n v="13"/>
    <n v="100"/>
    <s v="LD600"/>
    <s v="LF608"/>
    <m/>
    <m/>
    <m/>
    <m/>
    <m/>
    <m/>
    <x v="24"/>
    <n v="68073"/>
    <s v="44538"/>
    <x v="106"/>
    <x v="1"/>
    <s v="Non-executive"/>
    <s v="D608"/>
    <x v="1"/>
    <n v="1191.96"/>
    <n v="0"/>
    <n v="0"/>
    <n v="0"/>
    <n v="0"/>
    <n v="0"/>
    <n v="0"/>
    <n v="0"/>
    <n v="0"/>
    <n v="0"/>
    <n v="0"/>
    <n v="0"/>
    <n v="0"/>
    <n v="0"/>
    <n v="0"/>
    <n v="0"/>
    <n v="0"/>
    <n v="0"/>
    <n v="0.62"/>
    <n v="68.58"/>
    <n v="0"/>
    <n v="0"/>
    <n v="0"/>
    <n v="0"/>
    <n v="0"/>
    <n v="72.48"/>
    <n v="0"/>
    <n v="0"/>
    <n v="0"/>
    <n v="0"/>
    <n v="0"/>
    <n v="0.95"/>
    <n v="2.2599999999999998"/>
    <n v="0"/>
    <n v="0"/>
    <n v="16.95"/>
    <n v="0"/>
    <n v="0"/>
    <n v="3.66"/>
    <n v="0"/>
    <n v="0"/>
    <n v="0"/>
    <n v="0"/>
    <n v="0"/>
    <n v="0"/>
    <n v="0"/>
    <n v="0"/>
    <n v="1357.46"/>
    <n v="1357.46"/>
    <n v="0"/>
    <n v="0"/>
    <n v="0"/>
    <n v="0"/>
    <n v="0"/>
  </r>
  <r>
    <n v="9"/>
    <d v="2013-04-07T00:00:00"/>
    <d v="2013-04-20T00:00:00"/>
    <x v="25"/>
    <s v="G1N"/>
    <s v="GD10000000"/>
    <s v="GD0"/>
    <n v="13"/>
    <n v="100"/>
    <s v="LD608"/>
    <s v="LF608"/>
    <m/>
    <m/>
    <m/>
    <m/>
    <m/>
    <m/>
    <x v="110"/>
    <n v="3679"/>
    <s v="46053"/>
    <x v="58"/>
    <x v="1"/>
    <s v="Non-executive"/>
    <s v="D608"/>
    <x v="1"/>
    <n v="810.68"/>
    <n v="0"/>
    <n v="0"/>
    <n v="0"/>
    <n v="0"/>
    <n v="0"/>
    <n v="0"/>
    <n v="0"/>
    <n v="0"/>
    <n v="0"/>
    <n v="0"/>
    <n v="0"/>
    <n v="0"/>
    <n v="0"/>
    <n v="0"/>
    <n v="0"/>
    <n v="0"/>
    <n v="0"/>
    <n v="0.44"/>
    <n v="165.32"/>
    <n v="0"/>
    <n v="0"/>
    <n v="0"/>
    <n v="0"/>
    <n v="0"/>
    <n v="45.29"/>
    <n v="0"/>
    <n v="0"/>
    <n v="0"/>
    <n v="0"/>
    <n v="0"/>
    <n v="0.98"/>
    <n v="3.58"/>
    <n v="0"/>
    <n v="0"/>
    <n v="10.59"/>
    <n v="40.53"/>
    <n v="0"/>
    <n v="8.81"/>
    <n v="0"/>
    <n v="0"/>
    <n v="0"/>
    <n v="0"/>
    <n v="0"/>
    <n v="0"/>
    <n v="0"/>
    <n v="0"/>
    <n v="1086.22"/>
    <n v="1086.2199999999998"/>
    <n v="0"/>
    <n v="0"/>
    <n v="0"/>
    <n v="0"/>
    <n v="0"/>
  </r>
  <r>
    <n v="9"/>
    <d v="2013-04-07T00:00:00"/>
    <d v="2013-04-20T00:00:00"/>
    <x v="25"/>
    <s v="G1N"/>
    <s v="GD10000000"/>
    <s v="GD0"/>
    <n v="13"/>
    <n v="100"/>
    <s v="LD608"/>
    <s v="LF608"/>
    <m/>
    <m/>
    <m/>
    <m/>
    <m/>
    <m/>
    <x v="111"/>
    <n v="4351"/>
    <s v="44122"/>
    <x v="62"/>
    <x v="1"/>
    <s v="Non-executive"/>
    <s v="D608"/>
    <x v="1"/>
    <n v="2410.09"/>
    <n v="0"/>
    <n v="0"/>
    <n v="0"/>
    <n v="0"/>
    <n v="0"/>
    <n v="0"/>
    <n v="0"/>
    <n v="0"/>
    <n v="0"/>
    <n v="0"/>
    <n v="0"/>
    <n v="0"/>
    <n v="0"/>
    <n v="0"/>
    <n v="0"/>
    <n v="0"/>
    <n v="0"/>
    <n v="1.26"/>
    <n v="127.96"/>
    <n v="0"/>
    <n v="0"/>
    <n v="0"/>
    <n v="0"/>
    <n v="0"/>
    <n v="144.97999999999999"/>
    <n v="0"/>
    <n v="0"/>
    <n v="0"/>
    <n v="0"/>
    <n v="0"/>
    <n v="2.0299999999999998"/>
    <n v="4.6399999999999997"/>
    <n v="0"/>
    <n v="0"/>
    <n v="33.909999999999997"/>
    <n v="120.49"/>
    <n v="0"/>
    <n v="6.82"/>
    <n v="0"/>
    <n v="0"/>
    <n v="0"/>
    <n v="0"/>
    <n v="0"/>
    <n v="0"/>
    <n v="0"/>
    <n v="0"/>
    <n v="2852.18"/>
    <n v="2852.1800000000003"/>
    <n v="0"/>
    <n v="0"/>
    <n v="0"/>
    <n v="0"/>
    <n v="0"/>
  </r>
  <r>
    <n v="9"/>
    <d v="2013-04-07T00:00:00"/>
    <d v="2013-04-20T00:00:00"/>
    <x v="25"/>
    <s v="G1N"/>
    <s v="GD10000000"/>
    <s v="GD0"/>
    <n v="13"/>
    <n v="100"/>
    <s v="LD608"/>
    <s v="LF608"/>
    <m/>
    <m/>
    <m/>
    <m/>
    <m/>
    <m/>
    <x v="112"/>
    <n v="20751"/>
    <s v="19399"/>
    <x v="63"/>
    <x v="1"/>
    <s v="Non-executive"/>
    <s v="D608"/>
    <x v="1"/>
    <n v="833.05"/>
    <n v="0"/>
    <n v="0"/>
    <n v="0"/>
    <n v="0"/>
    <n v="0"/>
    <n v="0"/>
    <n v="0"/>
    <n v="0"/>
    <n v="0"/>
    <n v="0"/>
    <n v="0"/>
    <n v="0"/>
    <n v="0"/>
    <n v="0"/>
    <n v="0"/>
    <n v="0"/>
    <n v="0"/>
    <n v="1.7"/>
    <n v="126.38"/>
    <n v="0"/>
    <n v="0"/>
    <n v="0"/>
    <n v="0"/>
    <n v="0"/>
    <n v="0"/>
    <n v="0"/>
    <n v="0"/>
    <n v="0"/>
    <n v="58.3"/>
    <n v="0"/>
    <n v="0.89"/>
    <n v="2.76"/>
    <n v="0"/>
    <n v="0"/>
    <n v="0"/>
    <n v="0"/>
    <n v="0"/>
    <n v="0"/>
    <n v="0"/>
    <n v="0"/>
    <n v="0"/>
    <n v="0"/>
    <n v="0"/>
    <n v="0"/>
    <n v="0"/>
    <n v="0"/>
    <n v="1023.08"/>
    <n v="1023.0799999999999"/>
    <n v="0"/>
    <n v="0"/>
    <n v="0"/>
    <n v="0"/>
    <n v="0"/>
  </r>
  <r>
    <n v="9"/>
    <d v="2013-04-07T00:00:00"/>
    <d v="2013-04-20T00:00:00"/>
    <x v="25"/>
    <s v="G1N"/>
    <s v="GD10000000"/>
    <s v="GD0"/>
    <n v="13"/>
    <n v="100"/>
    <s v="LD608"/>
    <s v="LF608"/>
    <m/>
    <m/>
    <m/>
    <m/>
    <m/>
    <m/>
    <x v="113"/>
    <n v="25671"/>
    <s v="25512"/>
    <x v="63"/>
    <x v="1"/>
    <s v="Non-executive"/>
    <s v="D608"/>
    <x v="1"/>
    <n v="1080.9000000000001"/>
    <n v="0"/>
    <n v="0"/>
    <n v="0"/>
    <n v="0"/>
    <n v="0"/>
    <n v="0"/>
    <n v="0"/>
    <n v="0"/>
    <n v="0"/>
    <n v="0"/>
    <n v="0"/>
    <n v="0"/>
    <n v="0"/>
    <n v="0"/>
    <n v="0"/>
    <n v="0"/>
    <n v="0"/>
    <n v="2.19"/>
    <n v="169.98"/>
    <n v="0"/>
    <n v="0"/>
    <n v="0"/>
    <n v="0"/>
    <n v="0"/>
    <n v="0"/>
    <n v="0"/>
    <n v="0"/>
    <n v="0"/>
    <n v="75.66"/>
    <n v="0"/>
    <n v="1.31"/>
    <n v="4.7699999999999996"/>
    <n v="0"/>
    <n v="0"/>
    <n v="0"/>
    <n v="0"/>
    <n v="0"/>
    <n v="0"/>
    <n v="0"/>
    <n v="0"/>
    <n v="0"/>
    <n v="0"/>
    <n v="0"/>
    <n v="0"/>
    <n v="0"/>
    <n v="0"/>
    <n v="1334.81"/>
    <n v="1334.8100000000002"/>
    <n v="0"/>
    <n v="0"/>
    <n v="0"/>
    <n v="0"/>
    <n v="0"/>
  </r>
  <r>
    <n v="9"/>
    <d v="2013-04-07T00:00:00"/>
    <d v="2013-04-20T00:00:00"/>
    <x v="25"/>
    <s v="G1N"/>
    <s v="GD10000000"/>
    <s v="GD0"/>
    <n v="13"/>
    <n v="100"/>
    <s v="LD608"/>
    <s v="LF608"/>
    <m/>
    <m/>
    <m/>
    <m/>
    <m/>
    <m/>
    <x v="177"/>
    <n v="28965"/>
    <s v="46114"/>
    <x v="58"/>
    <x v="1"/>
    <s v="Non-executive"/>
    <s v="D608"/>
    <x v="1"/>
    <n v="0"/>
    <n v="0"/>
    <n v="0"/>
    <n v="0"/>
    <n v="0"/>
    <n v="1080.9000000000001"/>
    <n v="0"/>
    <n v="0"/>
    <n v="0"/>
    <n v="0"/>
    <n v="0"/>
    <n v="0"/>
    <n v="0"/>
    <n v="0"/>
    <n v="0"/>
    <n v="0"/>
    <n v="0"/>
    <n v="0"/>
    <n v="0.56000000000000005"/>
    <n v="68.239999999999995"/>
    <n v="0"/>
    <n v="0"/>
    <n v="0"/>
    <n v="0"/>
    <n v="0"/>
    <n v="65.599999999999994"/>
    <n v="0"/>
    <n v="0"/>
    <n v="0"/>
    <n v="0"/>
    <n v="0"/>
    <n v="1.08"/>
    <n v="2.6"/>
    <n v="0"/>
    <n v="0"/>
    <n v="15.34"/>
    <n v="54.04"/>
    <n v="0"/>
    <n v="3.64"/>
    <n v="0"/>
    <n v="0"/>
    <n v="0"/>
    <n v="0"/>
    <n v="0"/>
    <n v="0"/>
    <n v="0"/>
    <n v="0"/>
    <n v="1292"/>
    <n v="1291.9999999999998"/>
    <n v="0"/>
    <n v="0"/>
    <n v="0"/>
    <n v="0"/>
    <n v="0"/>
  </r>
  <r>
    <n v="9"/>
    <d v="2013-04-07T00:00:00"/>
    <d v="2013-04-20T00:00:00"/>
    <x v="25"/>
    <s v="G1N"/>
    <s v="GD10000000"/>
    <s v="GD0"/>
    <n v="13"/>
    <n v="100"/>
    <s v="LD608"/>
    <s v="LF608"/>
    <m/>
    <m/>
    <m/>
    <m/>
    <m/>
    <m/>
    <x v="114"/>
    <n v="37710"/>
    <s v="73535"/>
    <x v="64"/>
    <x v="1"/>
    <s v="Non-executive"/>
    <s v="D608"/>
    <x v="1"/>
    <n v="787.2"/>
    <n v="0"/>
    <n v="0"/>
    <n v="0"/>
    <n v="0"/>
    <n v="0"/>
    <n v="0"/>
    <n v="0"/>
    <n v="0"/>
    <n v="0"/>
    <n v="0"/>
    <n v="0"/>
    <n v="0"/>
    <n v="0"/>
    <n v="0"/>
    <n v="0"/>
    <n v="0"/>
    <n v="0"/>
    <n v="0.41"/>
    <n v="0"/>
    <n v="0"/>
    <n v="0"/>
    <n v="0"/>
    <n v="0"/>
    <n v="0"/>
    <n v="48.82"/>
    <n v="0"/>
    <n v="0"/>
    <n v="0"/>
    <n v="0"/>
    <n v="0"/>
    <n v="0.55000000000000004"/>
    <n v="1.28"/>
    <n v="0"/>
    <n v="0"/>
    <n v="11.4"/>
    <n v="39.36"/>
    <n v="0"/>
    <n v="0"/>
    <n v="0"/>
    <n v="0"/>
    <n v="0"/>
    <n v="0"/>
    <n v="0"/>
    <n v="0"/>
    <n v="0"/>
    <n v="0"/>
    <n v="889.02"/>
    <n v="889.02"/>
    <n v="0"/>
    <n v="0"/>
    <n v="0"/>
    <n v="0"/>
    <n v="0"/>
  </r>
  <r>
    <n v="9"/>
    <d v="2013-04-07T00:00:00"/>
    <d v="2013-04-20T00:00:00"/>
    <x v="25"/>
    <s v="G1N"/>
    <s v="GD10000000"/>
    <s v="GD0"/>
    <n v="13"/>
    <n v="100"/>
    <s v="LD608"/>
    <s v="LF608"/>
    <m/>
    <m/>
    <m/>
    <m/>
    <m/>
    <m/>
    <x v="115"/>
    <n v="40509"/>
    <s v="73522"/>
    <x v="65"/>
    <x v="1"/>
    <s v="Non-executive"/>
    <s v="D608"/>
    <x v="1"/>
    <n v="1527.29"/>
    <n v="0"/>
    <n v="0"/>
    <n v="0"/>
    <n v="0"/>
    <n v="0"/>
    <n v="0"/>
    <n v="0"/>
    <n v="0"/>
    <n v="0"/>
    <n v="0"/>
    <n v="0"/>
    <n v="0"/>
    <n v="0"/>
    <n v="0"/>
    <n v="0"/>
    <n v="0"/>
    <n v="0"/>
    <n v="0.8"/>
    <n v="283.08"/>
    <n v="0"/>
    <n v="0"/>
    <n v="0"/>
    <n v="0"/>
    <n v="0"/>
    <n v="88.84"/>
    <n v="0"/>
    <n v="0"/>
    <n v="0"/>
    <n v="0"/>
    <n v="0"/>
    <n v="1.64"/>
    <n v="5.96"/>
    <n v="0"/>
    <n v="0"/>
    <n v="20.78"/>
    <n v="76.36"/>
    <n v="0"/>
    <n v="15.1"/>
    <n v="0"/>
    <n v="0"/>
    <n v="0"/>
    <n v="0"/>
    <n v="0"/>
    <n v="0"/>
    <n v="0"/>
    <n v="0"/>
    <n v="2019.85"/>
    <n v="2019.8499999999997"/>
    <n v="0"/>
    <n v="0"/>
    <n v="0"/>
    <n v="0"/>
    <n v="0"/>
  </r>
  <r>
    <n v="9"/>
    <d v="2013-04-07T00:00:00"/>
    <d v="2013-04-20T00:00:00"/>
    <x v="25"/>
    <s v="G1N"/>
    <s v="GD10000000"/>
    <s v="GD0"/>
    <n v="13"/>
    <n v="100"/>
    <s v="LD608"/>
    <s v="LF608"/>
    <m/>
    <m/>
    <m/>
    <m/>
    <m/>
    <m/>
    <x v="116"/>
    <n v="40512"/>
    <s v="73508"/>
    <x v="58"/>
    <x v="1"/>
    <s v="Non-executive"/>
    <s v="D608"/>
    <x v="1"/>
    <n v="961.52"/>
    <n v="0"/>
    <n v="0"/>
    <n v="0"/>
    <n v="0"/>
    <n v="0"/>
    <n v="0"/>
    <n v="0"/>
    <n v="0"/>
    <n v="0"/>
    <n v="0"/>
    <n v="0"/>
    <n v="0"/>
    <n v="0"/>
    <n v="0"/>
    <n v="0"/>
    <n v="0"/>
    <n v="0"/>
    <n v="0.5"/>
    <n v="68.260000000000005"/>
    <n v="0"/>
    <n v="0"/>
    <n v="0"/>
    <n v="0"/>
    <n v="0"/>
    <n v="58.21"/>
    <n v="0"/>
    <n v="0"/>
    <n v="0"/>
    <n v="0"/>
    <n v="0"/>
    <n v="1.0900000000000001"/>
    <n v="2.58"/>
    <n v="0"/>
    <n v="0"/>
    <n v="13.62"/>
    <n v="48.07"/>
    <n v="0"/>
    <n v="3.64"/>
    <n v="0"/>
    <n v="0"/>
    <n v="0"/>
    <n v="0"/>
    <n v="0"/>
    <n v="0"/>
    <n v="0"/>
    <n v="0"/>
    <n v="1157.49"/>
    <n v="1157.4899999999998"/>
    <n v="0"/>
    <n v="0"/>
    <n v="0"/>
    <n v="0"/>
    <n v="0"/>
  </r>
  <r>
    <n v="9"/>
    <d v="2013-04-07T00:00:00"/>
    <d v="2013-04-20T00:00:00"/>
    <x v="25"/>
    <s v="G1N"/>
    <s v="GD10000000"/>
    <s v="GD0"/>
    <n v="13"/>
    <n v="100"/>
    <s v="LD608"/>
    <s v="LF608"/>
    <m/>
    <m/>
    <m/>
    <m/>
    <m/>
    <m/>
    <x v="118"/>
    <n v="44433"/>
    <s v="51416"/>
    <x v="67"/>
    <x v="1"/>
    <s v="Non-executive"/>
    <s v="D608"/>
    <x v="1"/>
    <n v="0"/>
    <n v="1061.46"/>
    <n v="0"/>
    <n v="0"/>
    <n v="0"/>
    <n v="0"/>
    <n v="0"/>
    <n v="0"/>
    <n v="0"/>
    <n v="0"/>
    <n v="0"/>
    <n v="0"/>
    <n v="0"/>
    <n v="0"/>
    <n v="0"/>
    <n v="0"/>
    <n v="0"/>
    <n v="0"/>
    <n v="0"/>
    <n v="0"/>
    <n v="0"/>
    <n v="0"/>
    <n v="0"/>
    <n v="0"/>
    <n v="0"/>
    <n v="65.8"/>
    <n v="0"/>
    <n v="0"/>
    <n v="0"/>
    <n v="0"/>
    <n v="0"/>
    <n v="0"/>
    <n v="0"/>
    <n v="0"/>
    <n v="0"/>
    <n v="15.39"/>
    <n v="0"/>
    <n v="0"/>
    <n v="0"/>
    <n v="0"/>
    <n v="0"/>
    <n v="0"/>
    <n v="0"/>
    <n v="0"/>
    <n v="0"/>
    <n v="0"/>
    <n v="0"/>
    <n v="1142.6500000000001"/>
    <n v="1142.6500000000001"/>
    <n v="0"/>
    <n v="0"/>
    <n v="0"/>
    <n v="0"/>
    <n v="0"/>
  </r>
  <r>
    <n v="9"/>
    <d v="2013-04-07T00:00:00"/>
    <d v="2013-04-20T00:00:00"/>
    <x v="25"/>
    <s v="G1N"/>
    <s v="GD10000000"/>
    <s v="GD0"/>
    <n v="13"/>
    <n v="100"/>
    <s v="LD608"/>
    <s v="LF608"/>
    <m/>
    <m/>
    <m/>
    <m/>
    <m/>
    <m/>
    <x v="120"/>
    <n v="61802"/>
    <s v="912"/>
    <x v="58"/>
    <x v="1"/>
    <s v="Non-executive"/>
    <s v="D608"/>
    <x v="1"/>
    <n v="991.35"/>
    <n v="0"/>
    <n v="0"/>
    <n v="0"/>
    <n v="0"/>
    <n v="0"/>
    <n v="0"/>
    <n v="0"/>
    <n v="0"/>
    <n v="0"/>
    <n v="0"/>
    <n v="0"/>
    <n v="0"/>
    <n v="0"/>
    <n v="0"/>
    <n v="0"/>
    <n v="0"/>
    <n v="0"/>
    <n v="0.53"/>
    <n v="68.260000000000005"/>
    <n v="0"/>
    <n v="0"/>
    <n v="0"/>
    <n v="0"/>
    <n v="0"/>
    <n v="57.52"/>
    <n v="0"/>
    <n v="0"/>
    <n v="0"/>
    <n v="0"/>
    <n v="0"/>
    <n v="1.0900000000000001"/>
    <n v="2.58"/>
    <n v="0"/>
    <n v="0"/>
    <n v="13.46"/>
    <n v="49.58"/>
    <n v="0"/>
    <n v="3.64"/>
    <n v="0"/>
    <n v="0"/>
    <n v="0"/>
    <n v="0"/>
    <n v="0"/>
    <n v="0"/>
    <n v="0"/>
    <n v="0"/>
    <n v="1188.01"/>
    <n v="1188.01"/>
    <n v="0"/>
    <n v="0"/>
    <n v="0"/>
    <n v="0"/>
    <n v="0"/>
  </r>
  <r>
    <n v="9"/>
    <d v="2013-04-07T00:00:00"/>
    <d v="2013-04-20T00:00:00"/>
    <x v="25"/>
    <s v="G1N"/>
    <s v="GD10000000"/>
    <s v="GD0"/>
    <n v="13"/>
    <n v="100"/>
    <s v="LD608"/>
    <s v="LF608"/>
    <m/>
    <m/>
    <m/>
    <m/>
    <m/>
    <m/>
    <x v="122"/>
    <n v="63122"/>
    <s v="40781"/>
    <x v="63"/>
    <x v="1"/>
    <s v="Non-executive"/>
    <s v="D608"/>
    <x v="1"/>
    <n v="240.38"/>
    <n v="0"/>
    <n v="0"/>
    <n v="0"/>
    <n v="0"/>
    <n v="0"/>
    <n v="0"/>
    <n v="0"/>
    <n v="0"/>
    <n v="0"/>
    <n v="0"/>
    <n v="0"/>
    <n v="0"/>
    <n v="0"/>
    <n v="0"/>
    <n v="0"/>
    <n v="0"/>
    <n v="0"/>
    <n v="0.12"/>
    <n v="56.62"/>
    <n v="0"/>
    <n v="0"/>
    <n v="0"/>
    <n v="0"/>
    <n v="0"/>
    <n v="13.29"/>
    <n v="0"/>
    <n v="0"/>
    <n v="0"/>
    <n v="0"/>
    <n v="0"/>
    <n v="0.32"/>
    <n v="1.1399999999999999"/>
    <n v="0"/>
    <n v="0"/>
    <n v="3.1"/>
    <n v="12.02"/>
    <n v="0"/>
    <n v="3.02"/>
    <n v="0"/>
    <n v="0"/>
    <n v="0"/>
    <n v="0"/>
    <n v="0"/>
    <n v="0"/>
    <n v="0"/>
    <n v="0"/>
    <n v="330.01"/>
    <n v="330.01"/>
    <n v="0"/>
    <n v="0"/>
    <n v="0"/>
    <n v="0"/>
    <n v="0"/>
  </r>
  <r>
    <n v="9"/>
    <d v="2013-04-07T00:00:00"/>
    <d v="2013-04-20T00:00:00"/>
    <x v="25"/>
    <s v="G1N"/>
    <s v="GD10000000"/>
    <s v="GD0"/>
    <n v="13"/>
    <n v="100"/>
    <s v="LD608"/>
    <s v="LF608"/>
    <m/>
    <m/>
    <m/>
    <m/>
    <m/>
    <m/>
    <x v="121"/>
    <n v="67274"/>
    <s v="36453"/>
    <x v="68"/>
    <x v="1"/>
    <s v="Non-executive"/>
    <s v="D608"/>
    <x v="1"/>
    <n v="0"/>
    <n v="0"/>
    <n v="0"/>
    <n v="0"/>
    <n v="0"/>
    <n v="0"/>
    <n v="0"/>
    <n v="0"/>
    <n v="0"/>
    <n v="0"/>
    <n v="0"/>
    <n v="0"/>
    <n v="0"/>
    <n v="0"/>
    <n v="0"/>
    <n v="0"/>
    <n v="0"/>
    <n v="0"/>
    <n v="0.94"/>
    <n v="325.88"/>
    <n v="0"/>
    <n v="0"/>
    <n v="0"/>
    <n v="0"/>
    <n v="0"/>
    <n v="0"/>
    <n v="0"/>
    <n v="0"/>
    <n v="0"/>
    <n v="0"/>
    <n v="0"/>
    <n v="2.99"/>
    <n v="8.7799999999999994"/>
    <n v="0"/>
    <n v="0"/>
    <n v="0"/>
    <n v="0"/>
    <n v="0"/>
    <n v="17.38"/>
    <n v="0"/>
    <n v="0"/>
    <n v="0"/>
    <n v="0"/>
    <n v="0"/>
    <n v="0"/>
    <n v="0"/>
    <n v="0"/>
    <n v="355.97"/>
    <n v="355.96999999999997"/>
    <n v="0"/>
    <n v="0"/>
    <n v="0"/>
    <n v="0"/>
    <n v="0"/>
  </r>
  <r>
    <n v="9"/>
    <d v="2013-04-07T00:00:00"/>
    <d v="2013-04-20T00:00:00"/>
    <x v="25"/>
    <s v="G1N"/>
    <s v="GD10000000"/>
    <s v="GD0"/>
    <n v="13"/>
    <n v="100"/>
    <s v="LD608"/>
    <s v="LF608"/>
    <m/>
    <m/>
    <m/>
    <m/>
    <m/>
    <m/>
    <x v="210"/>
    <n v="67342"/>
    <s v="23315"/>
    <x v="58"/>
    <x v="1"/>
    <s v="Non-executive"/>
    <s v="D608"/>
    <x v="1"/>
    <n v="777.08"/>
    <n v="0"/>
    <n v="0"/>
    <n v="0"/>
    <n v="0"/>
    <n v="0"/>
    <n v="0"/>
    <n v="0"/>
    <n v="0"/>
    <n v="0"/>
    <n v="0"/>
    <n v="0"/>
    <n v="0"/>
    <n v="0"/>
    <n v="0"/>
    <n v="0"/>
    <n v="0"/>
    <n v="0"/>
    <n v="0.42"/>
    <n v="78.38"/>
    <n v="0"/>
    <n v="0"/>
    <n v="0"/>
    <n v="0"/>
    <n v="0"/>
    <n v="44.42"/>
    <n v="0"/>
    <n v="0"/>
    <n v="0"/>
    <n v="0"/>
    <n v="0"/>
    <n v="1.0900000000000001"/>
    <n v="2.58"/>
    <n v="0"/>
    <n v="0"/>
    <n v="10.38"/>
    <n v="38.86"/>
    <n v="0"/>
    <n v="0"/>
    <n v="0"/>
    <n v="0"/>
    <n v="0"/>
    <n v="0"/>
    <n v="0"/>
    <n v="0"/>
    <n v="0"/>
    <n v="0"/>
    <n v="953.21"/>
    <n v="953.21"/>
    <n v="0"/>
    <n v="0"/>
    <n v="0"/>
    <n v="0"/>
    <n v="0"/>
  </r>
  <r>
    <n v="9"/>
    <d v="2013-04-07T00:00:00"/>
    <d v="2013-04-20T00:00:00"/>
    <x v="25"/>
    <s v="G1N"/>
    <s v="GD10000000"/>
    <s v="GD0"/>
    <n v="13"/>
    <n v="100"/>
    <s v="LD608"/>
    <s v="LF608"/>
    <m/>
    <m/>
    <m/>
    <m/>
    <m/>
    <m/>
    <x v="377"/>
    <n v="71526"/>
    <s v="46546"/>
    <x v="158"/>
    <x v="1"/>
    <s v="Non-executive"/>
    <s v="D608"/>
    <x v="1"/>
    <n v="3962.67"/>
    <n v="0"/>
    <n v="0"/>
    <n v="0"/>
    <n v="0"/>
    <n v="0"/>
    <n v="0"/>
    <n v="0"/>
    <n v="0"/>
    <n v="0"/>
    <n v="0"/>
    <n v="0"/>
    <n v="0"/>
    <n v="0"/>
    <n v="0"/>
    <n v="0"/>
    <n v="0"/>
    <n v="0"/>
    <n v="2.06"/>
    <n v="0"/>
    <n v="0"/>
    <n v="0"/>
    <n v="0"/>
    <n v="0"/>
    <n v="0"/>
    <n v="245.68"/>
    <n v="0"/>
    <n v="0"/>
    <n v="0"/>
    <n v="0"/>
    <n v="0"/>
    <n v="3.92"/>
    <n v="0"/>
    <n v="0"/>
    <n v="0"/>
    <n v="57.45"/>
    <n v="0"/>
    <n v="0"/>
    <n v="0"/>
    <n v="0"/>
    <n v="0"/>
    <n v="0"/>
    <n v="0"/>
    <n v="0"/>
    <n v="0"/>
    <n v="0"/>
    <n v="0"/>
    <n v="4271.78"/>
    <n v="4271.78"/>
    <n v="0"/>
    <n v="0"/>
    <n v="0"/>
    <n v="0"/>
    <n v="0"/>
  </r>
  <r>
    <n v="9"/>
    <d v="2013-04-07T00:00:00"/>
    <d v="2013-04-20T00:00:00"/>
    <x v="25"/>
    <s v="G1N"/>
    <s v="GD10000000"/>
    <s v="GD0"/>
    <n v="13"/>
    <n v="100"/>
    <s v="LD608"/>
    <s v="LF608"/>
    <m/>
    <m/>
    <m/>
    <m/>
    <m/>
    <m/>
    <x v="378"/>
    <n v="71899"/>
    <s v="48038"/>
    <x v="58"/>
    <x v="1"/>
    <s v="Non-executive"/>
    <s v="D608"/>
    <x v="1"/>
    <n v="961.52"/>
    <n v="0"/>
    <n v="0"/>
    <n v="0"/>
    <n v="0"/>
    <n v="0"/>
    <n v="0"/>
    <n v="0"/>
    <n v="0"/>
    <n v="0"/>
    <n v="0"/>
    <n v="0"/>
    <n v="0"/>
    <n v="0"/>
    <n v="0"/>
    <n v="0"/>
    <n v="0"/>
    <n v="0"/>
    <n v="0.5"/>
    <n v="0"/>
    <n v="0"/>
    <n v="0"/>
    <n v="0"/>
    <n v="0"/>
    <n v="0"/>
    <n v="54.24"/>
    <n v="0"/>
    <n v="0"/>
    <n v="0"/>
    <n v="0"/>
    <n v="0"/>
    <n v="1.0900000000000001"/>
    <n v="2.58"/>
    <n v="0"/>
    <n v="0"/>
    <n v="12.69"/>
    <n v="0"/>
    <n v="0"/>
    <n v="0"/>
    <n v="0"/>
    <n v="0"/>
    <n v="0"/>
    <n v="0"/>
    <n v="0"/>
    <n v="0"/>
    <n v="0"/>
    <n v="0"/>
    <n v="1032.6199999999999"/>
    <n v="1032.6200000000001"/>
    <n v="0"/>
    <n v="0"/>
    <n v="0"/>
    <n v="0"/>
    <n v="0"/>
  </r>
  <r>
    <n v="9"/>
    <d v="2013-04-07T00:00:00"/>
    <d v="2013-04-20T00:00:00"/>
    <x v="25"/>
    <s v="G1N"/>
    <s v="GD10000000"/>
    <s v="GD0"/>
    <n v="13"/>
    <n v="111"/>
    <s v="LR600"/>
    <s v="HSA13"/>
    <m/>
    <m/>
    <m/>
    <m/>
    <m/>
    <m/>
    <x v="109"/>
    <n v="770"/>
    <s v="73518"/>
    <x v="61"/>
    <x v="1"/>
    <s v="Non-executive"/>
    <s v="D608"/>
    <x v="1"/>
    <n v="3241.83"/>
    <n v="0"/>
    <n v="0"/>
    <n v="0"/>
    <n v="0"/>
    <n v="0"/>
    <n v="0"/>
    <n v="0"/>
    <n v="0"/>
    <n v="0"/>
    <n v="0"/>
    <n v="0"/>
    <n v="0"/>
    <n v="0"/>
    <n v="0"/>
    <n v="0"/>
    <n v="0"/>
    <n v="0"/>
    <n v="1.69"/>
    <n v="566.16999999999996"/>
    <n v="0"/>
    <n v="0"/>
    <n v="0"/>
    <n v="0"/>
    <n v="0"/>
    <n v="178.67"/>
    <n v="0"/>
    <n v="0"/>
    <n v="0"/>
    <n v="0"/>
    <n v="0"/>
    <n v="3.27"/>
    <n v="11.39"/>
    <n v="0"/>
    <n v="0"/>
    <n v="41.79"/>
    <n v="162.09"/>
    <n v="0"/>
    <n v="30.2"/>
    <n v="0"/>
    <n v="0"/>
    <n v="0"/>
    <n v="0"/>
    <n v="0"/>
    <n v="0"/>
    <n v="0"/>
    <n v="0"/>
    <n v="4237.1000000000004"/>
    <n v="4237.0999999999995"/>
    <n v="0"/>
    <n v="0"/>
    <n v="0"/>
    <n v="0"/>
    <n v="0"/>
  </r>
  <r>
    <n v="9"/>
    <d v="2013-04-07T00:00:00"/>
    <d v="2013-04-20T00:00:00"/>
    <x v="25"/>
    <s v="G1N"/>
    <s v="GD10000000"/>
    <s v="GD0"/>
    <n v="13"/>
    <n v="111"/>
    <s v="LR600"/>
    <s v="HSA13"/>
    <m/>
    <m/>
    <m/>
    <m/>
    <m/>
    <m/>
    <x v="178"/>
    <n v="45358"/>
    <s v="73505"/>
    <x v="99"/>
    <x v="1"/>
    <s v="Non-executive"/>
    <s v="D608"/>
    <x v="1"/>
    <n v="1065.03"/>
    <n v="0"/>
    <n v="0"/>
    <n v="0"/>
    <n v="0"/>
    <n v="0"/>
    <n v="0"/>
    <n v="0"/>
    <n v="0"/>
    <n v="0"/>
    <n v="0"/>
    <n v="0"/>
    <n v="0"/>
    <n v="0"/>
    <n v="0"/>
    <n v="0"/>
    <n v="0"/>
    <n v="0"/>
    <n v="0.56000000000000005"/>
    <n v="0"/>
    <n v="0"/>
    <n v="0"/>
    <n v="0"/>
    <n v="0"/>
    <n v="0"/>
    <n v="64.84"/>
    <n v="0"/>
    <n v="0"/>
    <n v="0"/>
    <n v="0"/>
    <n v="0"/>
    <n v="1.35"/>
    <n v="3.24"/>
    <n v="0"/>
    <n v="0"/>
    <n v="15.16"/>
    <n v="53.24"/>
    <n v="0"/>
    <n v="0"/>
    <n v="0"/>
    <n v="0"/>
    <n v="0"/>
    <n v="0"/>
    <n v="0"/>
    <n v="0"/>
    <n v="0"/>
    <n v="0"/>
    <n v="1203.42"/>
    <n v="1203.4199999999998"/>
    <n v="0"/>
    <n v="0"/>
    <n v="0"/>
    <n v="0"/>
    <n v="0"/>
  </r>
  <r>
    <n v="9"/>
    <d v="2013-04-07T00:00:00"/>
    <d v="2013-04-20T00:00:00"/>
    <x v="25"/>
    <s v="G1N"/>
    <s v="GD10000000"/>
    <s v="GD0"/>
    <n v="13"/>
    <n v="111"/>
    <s v="LR600"/>
    <s v="HSA13"/>
    <m/>
    <m/>
    <m/>
    <m/>
    <m/>
    <m/>
    <x v="176"/>
    <n v="56327"/>
    <s v="75538"/>
    <x v="98"/>
    <x v="1"/>
    <s v="Non-executive"/>
    <s v="D608"/>
    <x v="1"/>
    <n v="2665.26"/>
    <n v="0"/>
    <n v="0"/>
    <n v="0"/>
    <n v="0"/>
    <n v="0"/>
    <n v="0"/>
    <n v="0"/>
    <n v="0"/>
    <n v="0"/>
    <n v="0"/>
    <n v="0"/>
    <n v="0"/>
    <n v="0"/>
    <n v="0"/>
    <n v="0"/>
    <n v="0"/>
    <n v="0"/>
    <n v="1.38"/>
    <n v="153.56"/>
    <n v="0"/>
    <n v="0"/>
    <n v="0"/>
    <n v="0"/>
    <n v="0"/>
    <n v="159.91"/>
    <n v="0"/>
    <n v="0"/>
    <n v="0"/>
    <n v="0"/>
    <n v="0"/>
    <n v="2.4300000000000002"/>
    <n v="5.57"/>
    <n v="0"/>
    <n v="0"/>
    <n v="37.39"/>
    <n v="133.27000000000001"/>
    <n v="0"/>
    <n v="8.19"/>
    <n v="0"/>
    <n v="0"/>
    <n v="0"/>
    <n v="0"/>
    <n v="0"/>
    <n v="0"/>
    <n v="0"/>
    <n v="0"/>
    <n v="3166.96"/>
    <n v="3166.96"/>
    <n v="0"/>
    <n v="0"/>
    <n v="0"/>
    <n v="0"/>
    <n v="0"/>
  </r>
  <r>
    <n v="9"/>
    <d v="2013-04-07T00:00:00"/>
    <d v="2013-04-20T00:00:00"/>
    <x v="25"/>
    <s v="G1N"/>
    <s v="GD10000000"/>
    <s v="GD0"/>
    <n v="13"/>
    <n v="111"/>
    <s v="LR600"/>
    <s v="HSA13"/>
    <m/>
    <m/>
    <m/>
    <m/>
    <m/>
    <m/>
    <x v="122"/>
    <n v="63122"/>
    <s v="40781"/>
    <x v="63"/>
    <x v="1"/>
    <s v="Non-executive"/>
    <s v="D608"/>
    <x v="1"/>
    <n v="1201.9100000000001"/>
    <n v="0"/>
    <n v="0"/>
    <n v="0"/>
    <n v="0"/>
    <n v="0"/>
    <n v="0"/>
    <n v="0"/>
    <n v="0"/>
    <n v="0"/>
    <n v="0"/>
    <n v="0"/>
    <n v="0"/>
    <n v="0"/>
    <n v="0"/>
    <n v="0"/>
    <n v="0"/>
    <n v="0"/>
    <n v="0.64"/>
    <n v="283.08"/>
    <n v="0"/>
    <n v="0"/>
    <n v="0"/>
    <n v="0"/>
    <n v="0"/>
    <n v="66.45"/>
    <n v="0"/>
    <n v="0"/>
    <n v="0"/>
    <n v="0"/>
    <n v="0"/>
    <n v="1.65"/>
    <n v="5.69"/>
    <n v="0"/>
    <n v="0"/>
    <n v="15.56"/>
    <n v="60.09"/>
    <n v="0"/>
    <n v="15.1"/>
    <n v="0"/>
    <n v="0"/>
    <n v="0"/>
    <n v="0"/>
    <n v="0"/>
    <n v="0"/>
    <n v="0"/>
    <n v="0"/>
    <n v="1650.17"/>
    <n v="1650.17"/>
    <n v="0"/>
    <n v="0"/>
    <n v="0"/>
    <n v="0"/>
    <n v="0"/>
  </r>
  <r>
    <n v="9"/>
    <d v="2013-04-07T00:00:00"/>
    <d v="2013-04-20T00:00:00"/>
    <x v="25"/>
    <s v="G1N"/>
    <s v="GD10000000"/>
    <s v="GD0"/>
    <n v="13"/>
    <n v="111"/>
    <s v="LR600"/>
    <s v="HSA13"/>
    <m/>
    <m/>
    <m/>
    <m/>
    <m/>
    <m/>
    <x v="180"/>
    <n v="64854"/>
    <s v="46883"/>
    <x v="62"/>
    <x v="1"/>
    <s v="Non-executive"/>
    <s v="D608"/>
    <x v="1"/>
    <n v="1942.69"/>
    <n v="0"/>
    <n v="0"/>
    <n v="0"/>
    <n v="0"/>
    <n v="0"/>
    <n v="0"/>
    <n v="0"/>
    <n v="0"/>
    <n v="0"/>
    <n v="0"/>
    <n v="0"/>
    <n v="0"/>
    <n v="0"/>
    <n v="0"/>
    <n v="0"/>
    <n v="0"/>
    <n v="0"/>
    <n v="0"/>
    <n v="195.92"/>
    <n v="0"/>
    <n v="0"/>
    <n v="0"/>
    <n v="0"/>
    <n v="0"/>
    <n v="116.4"/>
    <n v="0"/>
    <n v="0"/>
    <n v="0"/>
    <n v="0"/>
    <n v="0"/>
    <n v="2.71"/>
    <n v="6.48"/>
    <n v="0"/>
    <n v="0"/>
    <n v="27.23"/>
    <n v="97.13"/>
    <n v="0"/>
    <n v="10.45"/>
    <n v="0"/>
    <n v="0"/>
    <n v="0"/>
    <n v="0"/>
    <n v="0"/>
    <n v="0"/>
    <n v="0"/>
    <n v="0"/>
    <n v="2399.0100000000002"/>
    <n v="2399.0100000000002"/>
    <n v="0"/>
    <n v="0"/>
    <n v="0"/>
    <n v="0"/>
    <n v="0"/>
  </r>
  <r>
    <n v="9"/>
    <d v="2013-04-07T00:00:00"/>
    <d v="2013-04-20T00:00:00"/>
    <x v="25"/>
    <s v="G1N"/>
    <s v="GD10000000"/>
    <s v="GD0"/>
    <n v="13"/>
    <n v="111"/>
    <s v="LR600"/>
    <s v="HSA13"/>
    <m/>
    <m/>
    <m/>
    <m/>
    <m/>
    <m/>
    <x v="181"/>
    <n v="65191"/>
    <s v="73526"/>
    <x v="101"/>
    <x v="1"/>
    <s v="Non-executive"/>
    <s v="D608"/>
    <x v="1"/>
    <n v="2776.88"/>
    <n v="0"/>
    <n v="0"/>
    <n v="0"/>
    <n v="0"/>
    <n v="0"/>
    <n v="0"/>
    <n v="0"/>
    <n v="0"/>
    <n v="0"/>
    <n v="0"/>
    <n v="0"/>
    <n v="0"/>
    <n v="0"/>
    <n v="0"/>
    <n v="0"/>
    <n v="0"/>
    <n v="0"/>
    <n v="1.46"/>
    <n v="551.05999999999995"/>
    <n v="0"/>
    <n v="0"/>
    <n v="0"/>
    <n v="0"/>
    <n v="0"/>
    <n v="160.78"/>
    <n v="0"/>
    <n v="0"/>
    <n v="0"/>
    <n v="0"/>
    <n v="0"/>
    <n v="3.27"/>
    <n v="11.93"/>
    <n v="0"/>
    <n v="0"/>
    <n v="37.6"/>
    <n v="138.84"/>
    <n v="0"/>
    <n v="29.39"/>
    <n v="0"/>
    <n v="0"/>
    <n v="0"/>
    <n v="0"/>
    <n v="0"/>
    <n v="0"/>
    <n v="0"/>
    <n v="0"/>
    <n v="3711.21"/>
    <n v="3711.21"/>
    <n v="0"/>
    <n v="0"/>
    <n v="0"/>
    <n v="0"/>
    <n v="0"/>
  </r>
  <r>
    <n v="9"/>
    <d v="2013-04-07T00:00:00"/>
    <d v="2013-04-20T00:00:00"/>
    <x v="25"/>
    <s v="G1N"/>
    <s v="GD10000000"/>
    <s v="GD0"/>
    <n v="13"/>
    <n v="111"/>
    <s v="LR600"/>
    <s v="HSA13"/>
    <m/>
    <m/>
    <m/>
    <m/>
    <m/>
    <m/>
    <x v="182"/>
    <n v="67643"/>
    <s v="73521"/>
    <x v="62"/>
    <x v="1"/>
    <s v="Non-executive"/>
    <s v="D608"/>
    <x v="1"/>
    <n v="2442.38"/>
    <n v="0"/>
    <n v="0"/>
    <n v="0"/>
    <n v="0"/>
    <n v="0"/>
    <n v="0"/>
    <n v="0"/>
    <n v="0"/>
    <n v="0"/>
    <n v="0"/>
    <n v="0"/>
    <n v="0"/>
    <n v="0"/>
    <n v="0"/>
    <n v="0"/>
    <n v="0"/>
    <n v="0"/>
    <n v="1.28"/>
    <n v="566.16999999999996"/>
    <n v="0"/>
    <n v="0"/>
    <n v="0"/>
    <n v="0"/>
    <n v="0"/>
    <n v="139.72"/>
    <n v="0"/>
    <n v="0"/>
    <n v="0"/>
    <n v="0"/>
    <n v="0"/>
    <n v="3.27"/>
    <n v="11.93"/>
    <n v="0"/>
    <n v="0"/>
    <n v="32.68"/>
    <n v="122.12"/>
    <n v="0"/>
    <n v="30.2"/>
    <n v="0"/>
    <n v="0"/>
    <n v="0"/>
    <n v="0"/>
    <n v="0"/>
    <n v="0"/>
    <n v="0"/>
    <n v="0"/>
    <n v="3349.75"/>
    <n v="3349.7499999999995"/>
    <n v="0"/>
    <n v="0"/>
    <n v="0"/>
    <n v="0"/>
    <n v="0"/>
  </r>
  <r>
    <n v="9"/>
    <d v="2013-04-07T00:00:00"/>
    <d v="2013-04-20T00:00:00"/>
    <x v="25"/>
    <s v="G1N"/>
    <s v="GD10000000"/>
    <s v="GD0"/>
    <n v="13"/>
    <n v="111"/>
    <s v="LR600"/>
    <s v="HSA13"/>
    <m/>
    <m/>
    <m/>
    <m/>
    <m/>
    <m/>
    <x v="183"/>
    <n v="68064"/>
    <s v="73507"/>
    <x v="102"/>
    <x v="1"/>
    <s v="Non-executive"/>
    <s v="D608"/>
    <x v="1"/>
    <n v="1818.58"/>
    <n v="0"/>
    <n v="0"/>
    <n v="0"/>
    <n v="0"/>
    <n v="0"/>
    <n v="0"/>
    <n v="0"/>
    <n v="0"/>
    <n v="0"/>
    <n v="0"/>
    <n v="0"/>
    <n v="0"/>
    <n v="0"/>
    <n v="0"/>
    <n v="0"/>
    <n v="0"/>
    <n v="0"/>
    <n v="0.97"/>
    <n v="190.69"/>
    <n v="0"/>
    <n v="0"/>
    <n v="0"/>
    <n v="0"/>
    <n v="0"/>
    <n v="102.83"/>
    <n v="0"/>
    <n v="0"/>
    <n v="0"/>
    <n v="0"/>
    <n v="0"/>
    <n v="2.71"/>
    <n v="6.19"/>
    <n v="0"/>
    <n v="0"/>
    <n v="24.05"/>
    <n v="90.93"/>
    <n v="0"/>
    <n v="10.17"/>
    <n v="0"/>
    <n v="0"/>
    <n v="0"/>
    <n v="0"/>
    <n v="0"/>
    <n v="0"/>
    <n v="0"/>
    <n v="0"/>
    <n v="2247.12"/>
    <n v="2247.1200000000003"/>
    <n v="0"/>
    <n v="0"/>
    <n v="0"/>
    <n v="0"/>
    <n v="0"/>
  </r>
  <r>
    <n v="9"/>
    <d v="2013-04-07T00:00:00"/>
    <d v="2013-04-20T00:00:00"/>
    <x v="25"/>
    <s v="G1N"/>
    <s v="GD10000000"/>
    <s v="GD0"/>
    <n v="13"/>
    <n v="111"/>
    <s v="LR600"/>
    <s v="HSA13"/>
    <m/>
    <m/>
    <m/>
    <m/>
    <m/>
    <m/>
    <x v="375"/>
    <n v="71180"/>
    <s v="73481"/>
    <x v="165"/>
    <x v="1"/>
    <s v="Non-executive"/>
    <s v="D608"/>
    <x v="1"/>
    <n v="2403.8000000000002"/>
    <n v="0"/>
    <n v="0"/>
    <n v="0"/>
    <n v="0"/>
    <n v="0"/>
    <n v="0"/>
    <n v="0"/>
    <n v="0"/>
    <n v="0"/>
    <n v="0"/>
    <n v="0"/>
    <n v="0"/>
    <n v="0"/>
    <n v="0"/>
    <n v="0"/>
    <n v="0"/>
    <n v="0"/>
    <n v="1.26"/>
    <n v="195.92"/>
    <n v="0"/>
    <n v="0"/>
    <n v="0"/>
    <n v="0"/>
    <n v="0"/>
    <n v="139.09"/>
    <n v="0"/>
    <n v="0"/>
    <n v="0"/>
    <n v="0"/>
    <n v="0"/>
    <n v="2.71"/>
    <n v="6.19"/>
    <n v="0"/>
    <n v="0"/>
    <n v="32.53"/>
    <n v="0"/>
    <n v="0"/>
    <n v="0"/>
    <n v="0"/>
    <n v="0"/>
    <n v="0"/>
    <n v="0"/>
    <n v="0"/>
    <n v="0"/>
    <n v="0"/>
    <n v="0"/>
    <n v="2781.5"/>
    <n v="2781.5000000000009"/>
    <n v="0"/>
    <n v="0"/>
    <n v="0"/>
    <n v="0"/>
    <n v="0"/>
  </r>
  <r>
    <n v="9"/>
    <d v="2013-04-07T00:00:00"/>
    <d v="2013-04-20T00:00:00"/>
    <x v="25"/>
    <s v="G1N"/>
    <s v="GD10000000"/>
    <s v="GD0"/>
    <n v="13"/>
    <n v="706"/>
    <s v="IDTC3"/>
    <s v="ID608"/>
    <m/>
    <m/>
    <m/>
    <m/>
    <m/>
    <m/>
    <x v="184"/>
    <n v="67170"/>
    <s v="71609"/>
    <x v="68"/>
    <x v="1"/>
    <s v="Non-executive"/>
    <s v="D608"/>
    <x v="1"/>
    <n v="272.79000000000002"/>
    <n v="0"/>
    <n v="0"/>
    <n v="0"/>
    <n v="0"/>
    <n v="0"/>
    <n v="0"/>
    <n v="0"/>
    <n v="0"/>
    <n v="0"/>
    <n v="0"/>
    <n v="0"/>
    <n v="0"/>
    <n v="0"/>
    <n v="0"/>
    <n v="0"/>
    <n v="0"/>
    <n v="0"/>
    <n v="0.14000000000000001"/>
    <n v="26.1"/>
    <n v="0"/>
    <n v="0"/>
    <n v="0"/>
    <n v="0"/>
    <n v="0"/>
    <n v="16.38"/>
    <n v="0"/>
    <n v="0"/>
    <n v="0"/>
    <n v="0"/>
    <n v="0"/>
    <n v="0.4"/>
    <n v="0.98"/>
    <n v="0"/>
    <n v="0"/>
    <n v="3.83"/>
    <n v="13.64"/>
    <n v="0"/>
    <n v="1.4"/>
    <n v="0"/>
    <n v="0"/>
    <n v="0"/>
    <n v="0"/>
    <n v="0"/>
    <n v="0"/>
    <n v="0"/>
    <n v="0"/>
    <n v="335.66"/>
    <n v="335.65999999999997"/>
    <n v="0"/>
    <n v="0"/>
    <n v="0"/>
    <n v="0"/>
    <n v="0"/>
  </r>
  <r>
    <n v="9"/>
    <d v="2013-04-07T00:00:00"/>
    <d v="2013-04-20T00:00:00"/>
    <x v="25"/>
    <s v="G1N"/>
    <s v="GD10000000"/>
    <s v="GD0"/>
    <n v="13"/>
    <n v="8200"/>
    <s v="GD600"/>
    <s v="938C3"/>
    <m/>
    <m/>
    <s v="31938C"/>
    <n v="13"/>
    <m/>
    <m/>
    <x v="208"/>
    <n v="65071"/>
    <s v="73583"/>
    <x v="62"/>
    <x v="1"/>
    <s v="Non-executive"/>
    <s v="D608"/>
    <x v="1"/>
    <n v="2067.62"/>
    <n v="0"/>
    <n v="0"/>
    <n v="0"/>
    <n v="0"/>
    <n v="0"/>
    <n v="0"/>
    <n v="0"/>
    <n v="0"/>
    <n v="0"/>
    <n v="0"/>
    <n v="0"/>
    <n v="0"/>
    <n v="0"/>
    <n v="0"/>
    <n v="0"/>
    <n v="0"/>
    <n v="0"/>
    <n v="1.0900000000000001"/>
    <n v="170.62"/>
    <n v="0"/>
    <n v="0"/>
    <n v="0"/>
    <n v="0"/>
    <n v="0"/>
    <n v="124.67"/>
    <n v="0"/>
    <n v="0"/>
    <n v="0"/>
    <n v="0"/>
    <n v="0"/>
    <n v="2.71"/>
    <n v="6.48"/>
    <n v="0"/>
    <n v="0"/>
    <n v="29.16"/>
    <n v="103.38"/>
    <n v="0"/>
    <n v="9.1"/>
    <n v="0"/>
    <n v="0"/>
    <n v="0"/>
    <n v="0"/>
    <n v="0"/>
    <n v="0"/>
    <n v="0"/>
    <n v="0"/>
    <n v="2514.83"/>
    <n v="2514.83"/>
    <n v="0"/>
    <n v="0"/>
    <n v="0"/>
    <n v="0"/>
    <n v="0"/>
  </r>
  <r>
    <n v="9"/>
    <d v="2013-04-07T00:00:00"/>
    <d v="2013-04-20T00:00:00"/>
    <x v="25"/>
    <s v="G1N"/>
    <s v="GD10000000"/>
    <s v="GD0"/>
    <n v="13"/>
    <n v="8200"/>
    <s v="GD600"/>
    <s v="938C3"/>
    <m/>
    <m/>
    <s v="31938C"/>
    <n v="13"/>
    <m/>
    <m/>
    <x v="184"/>
    <n v="67170"/>
    <s v="71609"/>
    <x v="68"/>
    <x v="1"/>
    <s v="Non-executive"/>
    <s v="D608"/>
    <x v="1"/>
    <n v="636.49"/>
    <n v="0"/>
    <n v="0"/>
    <n v="0"/>
    <n v="0"/>
    <n v="0"/>
    <n v="0"/>
    <n v="0"/>
    <n v="0"/>
    <n v="0"/>
    <n v="0"/>
    <n v="0"/>
    <n v="0"/>
    <n v="0"/>
    <n v="0"/>
    <n v="0"/>
    <n v="0"/>
    <n v="0"/>
    <n v="0.34"/>
    <n v="60.86"/>
    <n v="0"/>
    <n v="0"/>
    <n v="0"/>
    <n v="0"/>
    <n v="0"/>
    <n v="38.200000000000003"/>
    <n v="0"/>
    <n v="0"/>
    <n v="0"/>
    <n v="0"/>
    <n v="0"/>
    <n v="0.95"/>
    <n v="2.2599999999999998"/>
    <n v="0"/>
    <n v="0"/>
    <n v="8.93"/>
    <n v="31.82"/>
    <n v="0"/>
    <n v="3.24"/>
    <n v="0"/>
    <n v="0"/>
    <n v="0"/>
    <n v="0"/>
    <n v="0"/>
    <n v="0"/>
    <n v="0"/>
    <n v="0"/>
    <n v="783.09"/>
    <n v="783.09000000000015"/>
    <n v="0"/>
    <n v="0"/>
    <n v="0"/>
    <n v="0"/>
    <n v="0"/>
  </r>
  <r>
    <n v="9"/>
    <d v="2013-04-07T00:00:00"/>
    <d v="2013-04-20T00:00:00"/>
    <x v="25"/>
    <s v="G1N"/>
    <s v="GD10000000"/>
    <s v="GD0"/>
    <n v="13"/>
    <n v="8200"/>
    <s v="GD600"/>
    <s v="938C3"/>
    <m/>
    <m/>
    <s v="31938C"/>
    <n v="13"/>
    <m/>
    <m/>
    <x v="209"/>
    <n v="67406"/>
    <s v="47860"/>
    <x v="113"/>
    <x v="1"/>
    <s v="Non-executive"/>
    <s v="D608"/>
    <x v="1"/>
    <n v="2379.94"/>
    <n v="0"/>
    <n v="0"/>
    <n v="0"/>
    <n v="0"/>
    <n v="0"/>
    <n v="0"/>
    <n v="0"/>
    <n v="0"/>
    <n v="0"/>
    <n v="0"/>
    <n v="0"/>
    <n v="0"/>
    <n v="0"/>
    <n v="0"/>
    <n v="0"/>
    <n v="0"/>
    <n v="0"/>
    <n v="1.19"/>
    <n v="385.12"/>
    <n v="0"/>
    <n v="0"/>
    <n v="0"/>
    <n v="0"/>
    <n v="0"/>
    <n v="127.07"/>
    <n v="0"/>
    <n v="0"/>
    <n v="0"/>
    <n v="0"/>
    <n v="0"/>
    <n v="2.99"/>
    <n v="8.7799999999999994"/>
    <n v="0"/>
    <n v="0"/>
    <n v="29.72"/>
    <n v="119"/>
    <n v="0"/>
    <n v="9.5399999999999991"/>
    <n v="0"/>
    <n v="0"/>
    <n v="0"/>
    <n v="0"/>
    <n v="0"/>
    <n v="0"/>
    <n v="0"/>
    <n v="0"/>
    <n v="3063.35"/>
    <n v="3063.35"/>
    <n v="0"/>
    <n v="0"/>
    <n v="0"/>
    <n v="0"/>
    <n v="0"/>
  </r>
  <r>
    <n v="9"/>
    <d v="2013-04-07T00:00:00"/>
    <d v="2013-04-20T00:00:00"/>
    <x v="25"/>
    <s v="G1N"/>
    <s v="GD10000000"/>
    <s v="GD0"/>
    <n v="13"/>
    <n v="8200"/>
    <s v="GD600"/>
    <s v="CAA12"/>
    <m/>
    <m/>
    <s v="21CAA1"/>
    <n v="12"/>
    <m/>
    <m/>
    <x v="24"/>
    <n v="68073"/>
    <s v="44538"/>
    <x v="106"/>
    <x v="1"/>
    <s v="Non-executive"/>
    <s v="D608"/>
    <x v="1"/>
    <n v="851.39"/>
    <n v="0"/>
    <n v="0"/>
    <n v="0"/>
    <n v="0"/>
    <n v="0"/>
    <n v="0"/>
    <n v="0"/>
    <n v="0"/>
    <n v="0"/>
    <n v="0"/>
    <n v="0"/>
    <n v="0"/>
    <n v="0"/>
    <n v="0"/>
    <n v="0"/>
    <n v="0"/>
    <n v="0"/>
    <n v="0.44"/>
    <n v="48.98"/>
    <n v="0"/>
    <n v="0"/>
    <n v="0"/>
    <n v="0"/>
    <n v="0"/>
    <n v="51.77"/>
    <n v="0"/>
    <n v="0"/>
    <n v="0"/>
    <n v="0"/>
    <n v="0"/>
    <n v="0.68"/>
    <n v="1.62"/>
    <n v="0"/>
    <n v="0"/>
    <n v="12.11"/>
    <n v="0"/>
    <n v="0"/>
    <n v="2.61"/>
    <n v="0"/>
    <n v="0"/>
    <n v="0"/>
    <n v="0"/>
    <n v="0"/>
    <n v="0"/>
    <n v="0"/>
    <n v="0"/>
    <n v="969.6"/>
    <n v="969.6"/>
    <n v="0"/>
    <n v="0"/>
    <n v="0"/>
    <n v="0"/>
    <n v="0"/>
  </r>
  <r>
    <n v="9"/>
    <d v="2013-04-07T00:00:00"/>
    <d v="2013-04-20T00:00:00"/>
    <x v="25"/>
    <s v="G1N"/>
    <s v="GD10000000"/>
    <s v="GD0"/>
    <n v="13"/>
    <n v="8200"/>
    <s v="GD600"/>
    <s v="CAA13"/>
    <m/>
    <m/>
    <s v="31CAA1"/>
    <n v="13"/>
    <m/>
    <m/>
    <x v="114"/>
    <n v="37710"/>
    <s v="73535"/>
    <x v="64"/>
    <x v="1"/>
    <s v="Non-executive"/>
    <s v="D608"/>
    <x v="1"/>
    <n v="787.2"/>
    <n v="0"/>
    <n v="0"/>
    <n v="0"/>
    <n v="0"/>
    <n v="0"/>
    <n v="0"/>
    <n v="0"/>
    <n v="0"/>
    <n v="0"/>
    <n v="0"/>
    <n v="0"/>
    <n v="0"/>
    <n v="0"/>
    <n v="0"/>
    <n v="0"/>
    <n v="0"/>
    <n v="0"/>
    <n v="0.41"/>
    <n v="0"/>
    <n v="0"/>
    <n v="0"/>
    <n v="0"/>
    <n v="0"/>
    <n v="0"/>
    <n v="48.8"/>
    <n v="0"/>
    <n v="0"/>
    <n v="0"/>
    <n v="0"/>
    <n v="0"/>
    <n v="0.54"/>
    <n v="1.3"/>
    <n v="0"/>
    <n v="0"/>
    <n v="11.42"/>
    <n v="39.36"/>
    <n v="0"/>
    <n v="0"/>
    <n v="0"/>
    <n v="0"/>
    <n v="0"/>
    <n v="0"/>
    <n v="0"/>
    <n v="0"/>
    <n v="0"/>
    <n v="0"/>
    <n v="889.03"/>
    <n v="889.02999999999986"/>
    <n v="0"/>
    <n v="0"/>
    <n v="0"/>
    <n v="0"/>
    <n v="0"/>
  </r>
  <r>
    <n v="9"/>
    <d v="2013-04-07T00:00:00"/>
    <d v="2013-04-20T00:00:00"/>
    <x v="25"/>
    <s v="G1N"/>
    <s v="GD10000000"/>
    <s v="GD0"/>
    <n v="13"/>
    <n v="8200"/>
    <s v="GD600"/>
    <s v="CAA13"/>
    <m/>
    <m/>
    <s v="31CAA1"/>
    <n v="13"/>
    <m/>
    <m/>
    <x v="116"/>
    <n v="40512"/>
    <s v="73508"/>
    <x v="58"/>
    <x v="1"/>
    <s v="Non-executive"/>
    <s v="D608"/>
    <x v="1"/>
    <n v="480.77"/>
    <n v="0"/>
    <n v="0"/>
    <n v="0"/>
    <n v="0"/>
    <n v="0"/>
    <n v="0"/>
    <n v="0"/>
    <n v="0"/>
    <n v="0"/>
    <n v="0"/>
    <n v="0"/>
    <n v="0"/>
    <n v="0"/>
    <n v="0"/>
    <n v="0"/>
    <n v="0"/>
    <n v="0"/>
    <n v="0.26"/>
    <n v="34.119999999999997"/>
    <n v="0"/>
    <n v="0"/>
    <n v="0"/>
    <n v="0"/>
    <n v="0"/>
    <n v="29.1"/>
    <n v="0"/>
    <n v="0"/>
    <n v="0"/>
    <n v="0"/>
    <n v="0"/>
    <n v="0.54"/>
    <n v="1.3"/>
    <n v="0"/>
    <n v="0"/>
    <n v="6.8"/>
    <n v="24.04"/>
    <n v="0"/>
    <n v="1.82"/>
    <n v="0"/>
    <n v="0"/>
    <n v="0"/>
    <n v="0"/>
    <n v="0"/>
    <n v="0"/>
    <n v="0"/>
    <n v="0"/>
    <n v="578.75"/>
    <n v="578.74999999999989"/>
    <n v="0"/>
    <n v="0"/>
    <n v="0"/>
    <n v="0"/>
    <n v="0"/>
  </r>
  <r>
    <n v="9"/>
    <d v="2013-04-07T00:00:00"/>
    <d v="2013-04-20T00:00:00"/>
    <x v="25"/>
    <s v="G1N"/>
    <s v="GD10000000"/>
    <s v="GD0"/>
    <n v="13"/>
    <n v="8200"/>
    <s v="GD600"/>
    <s v="CAA13"/>
    <m/>
    <m/>
    <s v="31CAA1"/>
    <n v="13"/>
    <m/>
    <m/>
    <x v="120"/>
    <n v="61802"/>
    <s v="912"/>
    <x v="58"/>
    <x v="1"/>
    <s v="Non-executive"/>
    <s v="D608"/>
    <x v="1"/>
    <n v="495.7"/>
    <n v="0"/>
    <n v="0"/>
    <n v="0"/>
    <n v="0"/>
    <n v="0"/>
    <n v="0"/>
    <n v="0"/>
    <n v="0"/>
    <n v="0"/>
    <n v="0"/>
    <n v="0"/>
    <n v="0"/>
    <n v="0"/>
    <n v="0"/>
    <n v="0"/>
    <n v="0"/>
    <n v="0"/>
    <n v="0.26"/>
    <n v="34.119999999999997"/>
    <n v="0"/>
    <n v="0"/>
    <n v="0"/>
    <n v="0"/>
    <n v="0"/>
    <n v="28.76"/>
    <n v="0"/>
    <n v="0"/>
    <n v="0"/>
    <n v="0"/>
    <n v="0"/>
    <n v="0.54"/>
    <n v="1.3"/>
    <n v="0"/>
    <n v="0"/>
    <n v="6.72"/>
    <n v="24.78"/>
    <n v="0"/>
    <n v="1.82"/>
    <n v="0"/>
    <n v="0"/>
    <n v="0"/>
    <n v="0"/>
    <n v="0"/>
    <n v="0"/>
    <n v="0"/>
    <n v="0"/>
    <n v="594"/>
    <n v="593.99999999999989"/>
    <n v="0"/>
    <n v="0"/>
    <n v="0"/>
    <n v="0"/>
    <n v="0"/>
  </r>
  <r>
    <n v="9"/>
    <d v="2013-04-07T00:00:00"/>
    <d v="2013-04-20T00:00:00"/>
    <x v="25"/>
    <s v="G1N"/>
    <s v="GD10000000"/>
    <s v="GD0"/>
    <n v="13"/>
    <n v="8200"/>
    <s v="GD600"/>
    <s v="CAA13"/>
    <m/>
    <m/>
    <s v="31CAA1"/>
    <n v="13"/>
    <m/>
    <m/>
    <x v="210"/>
    <n v="67342"/>
    <s v="23315"/>
    <x v="58"/>
    <x v="1"/>
    <s v="Non-executive"/>
    <s v="D608"/>
    <x v="1"/>
    <n v="388.54"/>
    <n v="0"/>
    <n v="0"/>
    <n v="0"/>
    <n v="0"/>
    <n v="0"/>
    <n v="0"/>
    <n v="0"/>
    <n v="0"/>
    <n v="0"/>
    <n v="0"/>
    <n v="0"/>
    <n v="0"/>
    <n v="0"/>
    <n v="0"/>
    <n v="0"/>
    <n v="0"/>
    <n v="0"/>
    <n v="0.2"/>
    <n v="39.18"/>
    <n v="0"/>
    <n v="0"/>
    <n v="0"/>
    <n v="0"/>
    <n v="0"/>
    <n v="22.2"/>
    <n v="0"/>
    <n v="0"/>
    <n v="0"/>
    <n v="0"/>
    <n v="0"/>
    <n v="0.54"/>
    <n v="1.3"/>
    <n v="0"/>
    <n v="0"/>
    <n v="5.2"/>
    <n v="19.420000000000002"/>
    <n v="0"/>
    <n v="0"/>
    <n v="0"/>
    <n v="0"/>
    <n v="0"/>
    <n v="0"/>
    <n v="0"/>
    <n v="0"/>
    <n v="0"/>
    <n v="0"/>
    <n v="476.58"/>
    <n v="476.58000000000004"/>
    <n v="0"/>
    <n v="0"/>
    <n v="0"/>
    <n v="0"/>
    <n v="0"/>
  </r>
  <r>
    <n v="9"/>
    <d v="2013-04-07T00:00:00"/>
    <d v="2013-04-20T00:00:00"/>
    <x v="25"/>
    <s v="G1N"/>
    <s v="GD10000000"/>
    <s v="GD0"/>
    <n v="13"/>
    <n v="8200"/>
    <s v="GD600"/>
    <s v="CAA13"/>
    <m/>
    <m/>
    <s v="31CAA1"/>
    <n v="13"/>
    <m/>
    <m/>
    <x v="378"/>
    <n v="71899"/>
    <s v="48038"/>
    <x v="58"/>
    <x v="1"/>
    <s v="Non-executive"/>
    <s v="D608"/>
    <x v="1"/>
    <n v="480.76"/>
    <n v="0"/>
    <n v="0"/>
    <n v="0"/>
    <n v="0"/>
    <n v="0"/>
    <n v="0"/>
    <n v="0"/>
    <n v="0"/>
    <n v="0"/>
    <n v="0"/>
    <n v="0"/>
    <n v="0"/>
    <n v="0"/>
    <n v="0"/>
    <n v="0"/>
    <n v="0"/>
    <n v="0"/>
    <n v="0.26"/>
    <n v="0"/>
    <n v="0"/>
    <n v="0"/>
    <n v="0"/>
    <n v="0"/>
    <n v="0"/>
    <n v="27.12"/>
    <n v="0"/>
    <n v="0"/>
    <n v="0"/>
    <n v="0"/>
    <n v="0"/>
    <n v="0.54"/>
    <n v="1.3"/>
    <n v="0"/>
    <n v="0"/>
    <n v="6.34"/>
    <n v="0"/>
    <n v="0"/>
    <n v="0"/>
    <n v="0"/>
    <n v="0"/>
    <n v="0"/>
    <n v="0"/>
    <n v="0"/>
    <n v="0"/>
    <n v="0"/>
    <n v="0"/>
    <n v="516.32000000000005"/>
    <n v="516.32000000000005"/>
    <n v="0"/>
    <n v="0"/>
    <n v="0"/>
    <n v="0"/>
    <n v="0"/>
  </r>
  <r>
    <n v="9"/>
    <d v="2013-04-07T00:00:00"/>
    <d v="2013-04-20T00:00:00"/>
    <x v="25"/>
    <s v="G1N"/>
    <s v="GD10000000"/>
    <s v="GD0"/>
    <n v="13"/>
    <n v="8200"/>
    <s v="GD600"/>
    <s v="DCV11"/>
    <m/>
    <m/>
    <s v="13DCV1"/>
    <n v="11"/>
    <m/>
    <m/>
    <x v="111"/>
    <n v="4351"/>
    <s v="44122"/>
    <x v="62"/>
    <x v="1"/>
    <s v="Non-executive"/>
    <s v="D608"/>
    <x v="1"/>
    <n v="160.68"/>
    <n v="0"/>
    <n v="0"/>
    <n v="0"/>
    <n v="0"/>
    <n v="0"/>
    <n v="0"/>
    <n v="0"/>
    <n v="0"/>
    <n v="0"/>
    <n v="0"/>
    <n v="0"/>
    <n v="0"/>
    <n v="0"/>
    <n v="0"/>
    <n v="0"/>
    <n v="0"/>
    <n v="0"/>
    <n v="0.08"/>
    <n v="8.5399999999999991"/>
    <n v="0"/>
    <n v="0"/>
    <n v="0"/>
    <n v="0"/>
    <n v="0"/>
    <n v="9.66"/>
    <n v="0"/>
    <n v="0"/>
    <n v="0"/>
    <n v="0"/>
    <n v="0"/>
    <n v="0.14000000000000001"/>
    <n v="0.31"/>
    <n v="0"/>
    <n v="0"/>
    <n v="2.2599999999999998"/>
    <n v="8.0399999999999991"/>
    <n v="0"/>
    <n v="0.46"/>
    <n v="0"/>
    <n v="0"/>
    <n v="0"/>
    <n v="0"/>
    <n v="0"/>
    <n v="0"/>
    <n v="0"/>
    <n v="0"/>
    <n v="190.17"/>
    <n v="190.17"/>
    <n v="0"/>
    <n v="0"/>
    <n v="0"/>
    <n v="0"/>
    <n v="0"/>
  </r>
  <r>
    <n v="9"/>
    <d v="2013-04-07T00:00:00"/>
    <d v="2013-04-20T00:00:00"/>
    <x v="25"/>
    <s v="G1N"/>
    <s v="GD10000000"/>
    <s v="GD0"/>
    <n v="13"/>
    <n v="8200"/>
    <s v="GD600"/>
    <s v="DCV11"/>
    <m/>
    <m/>
    <s v="13DCV1"/>
    <n v="11"/>
    <m/>
    <m/>
    <x v="115"/>
    <n v="40509"/>
    <s v="73522"/>
    <x v="65"/>
    <x v="1"/>
    <s v="Non-executive"/>
    <s v="D608"/>
    <x v="1"/>
    <n v="305.45999999999998"/>
    <n v="0"/>
    <n v="0"/>
    <n v="0"/>
    <n v="0"/>
    <n v="0"/>
    <n v="0"/>
    <n v="0"/>
    <n v="0"/>
    <n v="0"/>
    <n v="0"/>
    <n v="0"/>
    <n v="0"/>
    <n v="0"/>
    <n v="0"/>
    <n v="0"/>
    <n v="0"/>
    <n v="0"/>
    <n v="0.16"/>
    <n v="56.62"/>
    <n v="0"/>
    <n v="0"/>
    <n v="0"/>
    <n v="0"/>
    <n v="0"/>
    <n v="17.760000000000002"/>
    <n v="0"/>
    <n v="0"/>
    <n v="0"/>
    <n v="0"/>
    <n v="0"/>
    <n v="0.32"/>
    <n v="1.2"/>
    <n v="0"/>
    <n v="0"/>
    <n v="4.16"/>
    <n v="15.28"/>
    <n v="0"/>
    <n v="3.02"/>
    <n v="0"/>
    <n v="0"/>
    <n v="0"/>
    <n v="0"/>
    <n v="0"/>
    <n v="0"/>
    <n v="0"/>
    <n v="0"/>
    <n v="403.98"/>
    <n v="403.97999999999996"/>
    <n v="0"/>
    <n v="0"/>
    <n v="0"/>
    <n v="0"/>
    <n v="0"/>
  </r>
  <r>
    <n v="9"/>
    <d v="2013-04-07T00:00:00"/>
    <d v="2013-04-20T00:00:00"/>
    <x v="25"/>
    <s v="G1N"/>
    <s v="GD10000000"/>
    <s v="GD0"/>
    <n v="13"/>
    <n v="8200"/>
    <s v="GD600"/>
    <s v="FFV13"/>
    <m/>
    <m/>
    <s v="31FFV1"/>
    <n v="13"/>
    <m/>
    <m/>
    <x v="110"/>
    <n v="3679"/>
    <s v="46053"/>
    <x v="58"/>
    <x v="1"/>
    <s v="Non-executive"/>
    <s v="D608"/>
    <x v="1"/>
    <n v="810.69"/>
    <n v="0"/>
    <n v="0"/>
    <n v="0"/>
    <n v="0"/>
    <n v="0"/>
    <n v="0"/>
    <n v="0"/>
    <n v="0"/>
    <n v="0"/>
    <n v="0"/>
    <n v="0"/>
    <n v="0"/>
    <n v="0"/>
    <n v="0"/>
    <n v="0"/>
    <n v="0"/>
    <n v="0"/>
    <n v="0.42"/>
    <n v="165.32"/>
    <n v="0"/>
    <n v="0"/>
    <n v="0"/>
    <n v="0"/>
    <n v="0"/>
    <n v="45.3"/>
    <n v="0"/>
    <n v="0"/>
    <n v="0"/>
    <n v="0"/>
    <n v="0"/>
    <n v="0.98"/>
    <n v="3.58"/>
    <n v="0"/>
    <n v="0"/>
    <n v="10.6"/>
    <n v="40.54"/>
    <n v="0"/>
    <n v="8.82"/>
    <n v="0"/>
    <n v="0"/>
    <n v="0"/>
    <n v="0"/>
    <n v="0"/>
    <n v="0"/>
    <n v="0"/>
    <n v="0"/>
    <n v="1086.25"/>
    <n v="1086.2499999999998"/>
    <n v="0"/>
    <n v="0"/>
    <n v="0"/>
    <n v="0"/>
    <n v="0"/>
  </r>
  <r>
    <n v="9"/>
    <d v="2013-04-07T00:00:00"/>
    <d v="2013-04-20T00:00:00"/>
    <x v="25"/>
    <s v="G1N"/>
    <s v="GD10000000"/>
    <s v="GD0"/>
    <n v="13"/>
    <n v="8200"/>
    <s v="GD600"/>
    <s v="FFV13"/>
    <m/>
    <m/>
    <s v="31FFV1"/>
    <n v="13"/>
    <m/>
    <m/>
    <x v="112"/>
    <n v="20751"/>
    <s v="19399"/>
    <x v="63"/>
    <x v="1"/>
    <s v="Non-executive"/>
    <s v="D608"/>
    <x v="1"/>
    <n v="833.07"/>
    <n v="0"/>
    <n v="0"/>
    <n v="0"/>
    <n v="0"/>
    <n v="0"/>
    <n v="0"/>
    <n v="0"/>
    <n v="0"/>
    <n v="0"/>
    <n v="0"/>
    <n v="0"/>
    <n v="0"/>
    <n v="0"/>
    <n v="0"/>
    <n v="0"/>
    <n v="0"/>
    <n v="0"/>
    <n v="1.68"/>
    <n v="126.38"/>
    <n v="0"/>
    <n v="0"/>
    <n v="0"/>
    <n v="0"/>
    <n v="0"/>
    <n v="0"/>
    <n v="0"/>
    <n v="0"/>
    <n v="0"/>
    <n v="58.32"/>
    <n v="0"/>
    <n v="0.9"/>
    <n v="2.76"/>
    <n v="0"/>
    <n v="0"/>
    <n v="0"/>
    <n v="0"/>
    <n v="0"/>
    <n v="0"/>
    <n v="0"/>
    <n v="0"/>
    <n v="0"/>
    <n v="0"/>
    <n v="0"/>
    <n v="0"/>
    <n v="0"/>
    <n v="0"/>
    <n v="1023.11"/>
    <n v="1023.11"/>
    <n v="0"/>
    <n v="0"/>
    <n v="0"/>
    <n v="0"/>
    <n v="0"/>
  </r>
  <r>
    <n v="9"/>
    <d v="2013-04-07T00:00:00"/>
    <d v="2013-04-20T00:00:00"/>
    <x v="25"/>
    <s v="G1N"/>
    <s v="GD10000000"/>
    <s v="GD0"/>
    <n v="13"/>
    <n v="8200"/>
    <s v="GD600"/>
    <s v="FFV13"/>
    <m/>
    <m/>
    <s v="31FFV1"/>
    <n v="13"/>
    <m/>
    <m/>
    <x v="122"/>
    <n v="63122"/>
    <s v="40781"/>
    <x v="63"/>
    <x v="1"/>
    <s v="Non-executive"/>
    <s v="D608"/>
    <x v="1"/>
    <n v="721.14"/>
    <n v="0"/>
    <n v="0"/>
    <n v="0"/>
    <n v="0"/>
    <n v="0"/>
    <n v="0"/>
    <n v="0"/>
    <n v="0"/>
    <n v="0"/>
    <n v="0"/>
    <n v="0"/>
    <n v="0"/>
    <n v="0"/>
    <n v="0"/>
    <n v="0"/>
    <n v="0"/>
    <n v="0"/>
    <n v="0.38"/>
    <n v="169.85"/>
    <n v="0"/>
    <n v="0"/>
    <n v="0"/>
    <n v="0"/>
    <n v="0"/>
    <n v="39.869999999999997"/>
    <n v="0"/>
    <n v="0"/>
    <n v="0"/>
    <n v="0"/>
    <n v="0"/>
    <n v="0.98"/>
    <n v="3.42"/>
    <n v="0"/>
    <n v="0"/>
    <n v="9.32"/>
    <n v="36.06"/>
    <n v="0"/>
    <n v="9.06"/>
    <n v="0"/>
    <n v="0"/>
    <n v="0"/>
    <n v="0"/>
    <n v="0"/>
    <n v="0"/>
    <n v="0"/>
    <n v="0"/>
    <n v="990.08"/>
    <n v="990.07999999999993"/>
    <n v="0"/>
    <n v="0"/>
    <n v="0"/>
    <n v="0"/>
    <n v="0"/>
  </r>
  <r>
    <n v="9"/>
    <d v="2013-04-07T00:00:00"/>
    <d v="2013-04-20T00:00:00"/>
    <x v="25"/>
    <s v="G1N"/>
    <s v="GD10000000"/>
    <s v="GD0"/>
    <n v="13"/>
    <n v="8200"/>
    <s v="GD600"/>
    <s v="HFK12"/>
    <m/>
    <m/>
    <s v="22HHFK"/>
    <n v="12"/>
    <m/>
    <m/>
    <x v="374"/>
    <n v="70671"/>
    <s v="76785"/>
    <x v="163"/>
    <x v="1"/>
    <s v="Non-executive"/>
    <s v="D608"/>
    <x v="1"/>
    <n v="2627.67"/>
    <n v="0"/>
    <n v="0"/>
    <n v="0"/>
    <n v="0"/>
    <n v="0"/>
    <n v="0"/>
    <n v="0"/>
    <n v="0"/>
    <n v="0"/>
    <n v="0"/>
    <n v="0"/>
    <n v="0"/>
    <n v="0"/>
    <n v="0"/>
    <n v="0"/>
    <n v="0"/>
    <n v="0"/>
    <n v="1.38"/>
    <n v="195.92"/>
    <n v="0"/>
    <n v="0"/>
    <n v="0"/>
    <n v="0"/>
    <n v="0"/>
    <n v="156.46"/>
    <n v="0"/>
    <n v="0"/>
    <n v="0"/>
    <n v="0"/>
    <n v="0"/>
    <n v="2.71"/>
    <n v="6.19"/>
    <n v="0"/>
    <n v="0"/>
    <n v="36.590000000000003"/>
    <n v="0"/>
    <n v="0"/>
    <n v="10.45"/>
    <n v="0"/>
    <n v="0"/>
    <n v="0"/>
    <n v="0"/>
    <n v="0"/>
    <n v="0"/>
    <n v="0"/>
    <n v="0"/>
    <n v="3037.37"/>
    <n v="3037.3700000000003"/>
    <n v="0"/>
    <n v="0"/>
    <n v="0"/>
    <n v="0"/>
    <n v="0"/>
  </r>
  <r>
    <n v="9"/>
    <d v="2013-04-07T00:00:00"/>
    <d v="2013-04-20T00:00:00"/>
    <x v="25"/>
    <s v="G1N"/>
    <s v="GD10000000"/>
    <s v="GD0"/>
    <n v="13"/>
    <n v="8200"/>
    <s v="GD600"/>
    <s v="PRE11"/>
    <m/>
    <m/>
    <s v="03PREP"/>
    <n v="11"/>
    <m/>
    <m/>
    <x v="176"/>
    <n v="56327"/>
    <s v="75538"/>
    <x v="98"/>
    <x v="1"/>
    <s v="Non-executive"/>
    <s v="D608"/>
    <x v="1"/>
    <n v="296.13"/>
    <n v="0"/>
    <n v="0"/>
    <n v="0"/>
    <n v="0"/>
    <n v="0"/>
    <n v="0"/>
    <n v="0"/>
    <n v="0"/>
    <n v="0"/>
    <n v="0"/>
    <n v="0"/>
    <n v="0"/>
    <n v="0"/>
    <n v="0"/>
    <n v="0"/>
    <n v="0"/>
    <n v="0"/>
    <n v="0.16"/>
    <n v="17.059999999999999"/>
    <n v="0"/>
    <n v="0"/>
    <n v="0"/>
    <n v="0"/>
    <n v="0"/>
    <n v="17.760000000000002"/>
    <n v="0"/>
    <n v="0"/>
    <n v="0"/>
    <n v="0"/>
    <n v="0"/>
    <n v="0.28000000000000003"/>
    <n v="0.62"/>
    <n v="0"/>
    <n v="0"/>
    <n v="4.16"/>
    <n v="14.8"/>
    <n v="0"/>
    <n v="0.91"/>
    <n v="0"/>
    <n v="0"/>
    <n v="0"/>
    <n v="0"/>
    <n v="0"/>
    <n v="0"/>
    <n v="0"/>
    <n v="0"/>
    <n v="351.88"/>
    <n v="351.88000000000005"/>
    <n v="0"/>
    <n v="0"/>
    <n v="0"/>
    <n v="0"/>
    <n v="0"/>
  </r>
  <r>
    <n v="9"/>
    <d v="2013-04-07T00:00:00"/>
    <d v="2013-04-20T00:00:00"/>
    <x v="25"/>
    <s v="G1N"/>
    <s v="GD10000000"/>
    <s v="GD0"/>
    <n v="13"/>
    <n v="8200"/>
    <s v="GD600"/>
    <s v="PRE11"/>
    <m/>
    <m/>
    <s v="03PREP"/>
    <n v="11"/>
    <m/>
    <m/>
    <x v="184"/>
    <n v="67170"/>
    <s v="71609"/>
    <x v="68"/>
    <x v="1"/>
    <s v="Non-executive"/>
    <s v="D608"/>
    <x v="1"/>
    <n v="909.3"/>
    <n v="0"/>
    <n v="0"/>
    <n v="0"/>
    <n v="0"/>
    <n v="0"/>
    <n v="0"/>
    <n v="0"/>
    <n v="0"/>
    <n v="0"/>
    <n v="0"/>
    <n v="0"/>
    <n v="0"/>
    <n v="0"/>
    <n v="0"/>
    <n v="0"/>
    <n v="0"/>
    <n v="0"/>
    <n v="0.49"/>
    <n v="86.98"/>
    <n v="0"/>
    <n v="0"/>
    <n v="0"/>
    <n v="0"/>
    <n v="0"/>
    <n v="54.58"/>
    <n v="0"/>
    <n v="0"/>
    <n v="0"/>
    <n v="0"/>
    <n v="0"/>
    <n v="1.36"/>
    <n v="3.24"/>
    <n v="0"/>
    <n v="0"/>
    <n v="12.77"/>
    <n v="45.47"/>
    <n v="0"/>
    <n v="4.6399999999999997"/>
    <n v="0"/>
    <n v="0"/>
    <n v="0"/>
    <n v="0"/>
    <n v="0"/>
    <n v="0"/>
    <n v="0"/>
    <n v="0"/>
    <n v="1118.83"/>
    <n v="1118.83"/>
    <n v="0"/>
    <n v="0"/>
    <n v="0"/>
    <n v="0"/>
    <n v="0"/>
  </r>
  <r>
    <n v="9"/>
    <d v="2013-04-07T00:00:00"/>
    <d v="2013-04-20T00:00:00"/>
    <x v="25"/>
    <s v="G1N"/>
    <s v="GD10000000"/>
    <s v="GD0"/>
    <n v="13"/>
    <n v="8200"/>
    <s v="GD600"/>
    <s v="PRE11"/>
    <m/>
    <m/>
    <s v="03PREP"/>
    <n v="11"/>
    <m/>
    <m/>
    <x v="371"/>
    <n v="70409"/>
    <s v="75539"/>
    <x v="62"/>
    <x v="1"/>
    <s v="Non-executive"/>
    <s v="D608"/>
    <x v="1"/>
    <n v="2130.08"/>
    <n v="0"/>
    <n v="0"/>
    <n v="0"/>
    <n v="0"/>
    <n v="0"/>
    <n v="0"/>
    <n v="0"/>
    <n v="0"/>
    <n v="0"/>
    <n v="0"/>
    <n v="0"/>
    <n v="0"/>
    <n v="0"/>
    <n v="0"/>
    <n v="0"/>
    <n v="0"/>
    <n v="0"/>
    <n v="0"/>
    <n v="170.62"/>
    <n v="0"/>
    <n v="0"/>
    <n v="0"/>
    <n v="0"/>
    <n v="0"/>
    <n v="128.54"/>
    <n v="0"/>
    <n v="0"/>
    <n v="0"/>
    <n v="0"/>
    <n v="0"/>
    <n v="2.71"/>
    <n v="6.48"/>
    <n v="0"/>
    <n v="0"/>
    <n v="30.06"/>
    <n v="0"/>
    <n v="0"/>
    <n v="9.1"/>
    <n v="0"/>
    <n v="0"/>
    <n v="0"/>
    <n v="0"/>
    <n v="0"/>
    <n v="0"/>
    <n v="0"/>
    <n v="0"/>
    <n v="2477.59"/>
    <n v="2477.5899999999997"/>
    <n v="0"/>
    <n v="0"/>
    <n v="0"/>
    <n v="0"/>
    <n v="0"/>
  </r>
  <r>
    <n v="9"/>
    <d v="2013-04-07T00:00:00"/>
    <d v="2013-04-20T00:00:00"/>
    <x v="25"/>
    <s v="G1N"/>
    <s v="GD10000000"/>
    <s v="GD0"/>
    <n v="13"/>
    <n v="8200"/>
    <s v="GD600"/>
    <s v="SAE12"/>
    <m/>
    <m/>
    <s v="21SAE1"/>
    <n v="12"/>
    <m/>
    <m/>
    <x v="376"/>
    <n v="71317"/>
    <s v="75158"/>
    <x v="114"/>
    <x v="1"/>
    <s v="Non-executive"/>
    <s v="D608"/>
    <x v="1"/>
    <n v="0"/>
    <n v="1767.04"/>
    <n v="0"/>
    <n v="0"/>
    <n v="0"/>
    <n v="0"/>
    <n v="0"/>
    <n v="0"/>
    <n v="0"/>
    <n v="0"/>
    <n v="0"/>
    <n v="0"/>
    <n v="0"/>
    <n v="0"/>
    <n v="0"/>
    <n v="0"/>
    <n v="0"/>
    <n v="0"/>
    <n v="0"/>
    <n v="0"/>
    <n v="0"/>
    <n v="0"/>
    <n v="0"/>
    <n v="0"/>
    <n v="0"/>
    <n v="109.56"/>
    <n v="0"/>
    <n v="0"/>
    <n v="0"/>
    <n v="0"/>
    <n v="0"/>
    <n v="0"/>
    <n v="0"/>
    <n v="0"/>
    <n v="0"/>
    <n v="25.62"/>
    <n v="0"/>
    <n v="0"/>
    <n v="0"/>
    <n v="0"/>
    <n v="0"/>
    <n v="0"/>
    <n v="0"/>
    <n v="0"/>
    <n v="0"/>
    <n v="0"/>
    <n v="0"/>
    <n v="1902.22"/>
    <n v="1902.2199999999998"/>
    <n v="0"/>
    <n v="0"/>
    <n v="0"/>
    <n v="0"/>
    <n v="0"/>
  </r>
  <r>
    <n v="9"/>
    <d v="2013-04-07T00:00:00"/>
    <d v="2013-04-20T00:00:00"/>
    <x v="25"/>
    <s v="G1N"/>
    <s v="GD10000000"/>
    <s v="GD0"/>
    <n v="13"/>
    <n v="8200"/>
    <s v="GD600"/>
    <s v="SAE12"/>
    <m/>
    <m/>
    <s v="21SAE1"/>
    <n v="12"/>
    <m/>
    <m/>
    <x v="377"/>
    <n v="71526"/>
    <s v="46546"/>
    <x v="158"/>
    <x v="1"/>
    <s v="Non-executive"/>
    <s v="D608"/>
    <x v="1"/>
    <n v="2641.8"/>
    <n v="0"/>
    <n v="0"/>
    <n v="0"/>
    <n v="0"/>
    <n v="0"/>
    <n v="0"/>
    <n v="0"/>
    <n v="0"/>
    <n v="0"/>
    <n v="0"/>
    <n v="0"/>
    <n v="0"/>
    <n v="0"/>
    <n v="0"/>
    <n v="0"/>
    <n v="0"/>
    <n v="0"/>
    <n v="1.36"/>
    <n v="0"/>
    <n v="0"/>
    <n v="0"/>
    <n v="0"/>
    <n v="0"/>
    <n v="0"/>
    <n v="163.80000000000001"/>
    <n v="0"/>
    <n v="0"/>
    <n v="0"/>
    <n v="0"/>
    <n v="0"/>
    <n v="2.62"/>
    <n v="0"/>
    <n v="0"/>
    <n v="0"/>
    <n v="38.32"/>
    <n v="0"/>
    <n v="0"/>
    <n v="0"/>
    <n v="0"/>
    <n v="0"/>
    <n v="0"/>
    <n v="0"/>
    <n v="0"/>
    <n v="0"/>
    <n v="0"/>
    <n v="0"/>
    <n v="2847.9"/>
    <n v="2847.9000000000005"/>
    <n v="0"/>
    <n v="0"/>
    <n v="0"/>
    <n v="0"/>
    <n v="0"/>
  </r>
  <r>
    <n v="9"/>
    <d v="2013-04-07T00:00:00"/>
    <d v="2013-04-20T00:00:00"/>
    <x v="25"/>
    <s v="G1N"/>
    <s v="GD10000000"/>
    <s v="GD0"/>
    <n v="13"/>
    <n v="8200"/>
    <s v="GD600"/>
    <s v="SAE13"/>
    <m/>
    <m/>
    <s v="31SAE1"/>
    <n v="13"/>
    <m/>
    <m/>
    <x v="111"/>
    <n v="4351"/>
    <s v="44122"/>
    <x v="62"/>
    <x v="1"/>
    <s v="Non-executive"/>
    <s v="D608"/>
    <x v="1"/>
    <n v="642.69000000000005"/>
    <n v="0"/>
    <n v="0"/>
    <n v="0"/>
    <n v="0"/>
    <n v="0"/>
    <n v="0"/>
    <n v="0"/>
    <n v="0"/>
    <n v="0"/>
    <n v="0"/>
    <n v="0"/>
    <n v="0"/>
    <n v="0"/>
    <n v="0"/>
    <n v="0"/>
    <n v="0"/>
    <n v="0"/>
    <n v="0.34"/>
    <n v="34.119999999999997"/>
    <n v="0"/>
    <n v="0"/>
    <n v="0"/>
    <n v="0"/>
    <n v="0"/>
    <n v="38.659999999999997"/>
    <n v="0"/>
    <n v="0"/>
    <n v="0"/>
    <n v="0"/>
    <n v="0"/>
    <n v="0.54"/>
    <n v="1.24"/>
    <n v="0"/>
    <n v="0"/>
    <n v="9.0399999999999991"/>
    <n v="32.14"/>
    <n v="0"/>
    <n v="1.82"/>
    <n v="0"/>
    <n v="0"/>
    <n v="0"/>
    <n v="0"/>
    <n v="0"/>
    <n v="0"/>
    <n v="0"/>
    <n v="0"/>
    <n v="760.59"/>
    <n v="760.59"/>
    <n v="0"/>
    <n v="0"/>
    <n v="0"/>
    <n v="0"/>
    <n v="0"/>
  </r>
  <r>
    <n v="9"/>
    <d v="2013-04-07T00:00:00"/>
    <d v="2013-04-20T00:00:00"/>
    <x v="25"/>
    <s v="G1N"/>
    <s v="GD10000000"/>
    <s v="GD0"/>
    <n v="13"/>
    <n v="8200"/>
    <s v="GD600"/>
    <s v="SAE13"/>
    <m/>
    <m/>
    <s v="31SAE1"/>
    <n v="13"/>
    <m/>
    <m/>
    <x v="113"/>
    <n v="25671"/>
    <s v="25512"/>
    <x v="63"/>
    <x v="1"/>
    <s v="Non-executive"/>
    <s v="D608"/>
    <x v="1"/>
    <n v="1621.38"/>
    <n v="0"/>
    <n v="0"/>
    <n v="0"/>
    <n v="0"/>
    <n v="0"/>
    <n v="0"/>
    <n v="0"/>
    <n v="0"/>
    <n v="0"/>
    <n v="0"/>
    <n v="0"/>
    <n v="0"/>
    <n v="0"/>
    <n v="0"/>
    <n v="0"/>
    <n v="0"/>
    <n v="0"/>
    <n v="3.28"/>
    <n v="254.97"/>
    <n v="0"/>
    <n v="0"/>
    <n v="0"/>
    <n v="0"/>
    <n v="0"/>
    <n v="0"/>
    <n v="0"/>
    <n v="0"/>
    <n v="0"/>
    <n v="113.5"/>
    <n v="0"/>
    <n v="1.96"/>
    <n v="7.16"/>
    <n v="0"/>
    <n v="0"/>
    <n v="0"/>
    <n v="0"/>
    <n v="0"/>
    <n v="0"/>
    <n v="0"/>
    <n v="0"/>
    <n v="0"/>
    <n v="0"/>
    <n v="0"/>
    <n v="0"/>
    <n v="0"/>
    <n v="0"/>
    <n v="2002.25"/>
    <n v="2002.2500000000002"/>
    <n v="0"/>
    <n v="0"/>
    <n v="0"/>
    <n v="0"/>
    <n v="0"/>
  </r>
  <r>
    <n v="9"/>
    <d v="2013-04-07T00:00:00"/>
    <d v="2013-04-20T00:00:00"/>
    <x v="25"/>
    <s v="G1N"/>
    <s v="GD10000000"/>
    <s v="GD0"/>
    <n v="13"/>
    <n v="8200"/>
    <s v="GD600"/>
    <s v="SAE13"/>
    <m/>
    <m/>
    <s v="31SAE1"/>
    <n v="13"/>
    <m/>
    <m/>
    <x v="177"/>
    <n v="28965"/>
    <s v="46114"/>
    <x v="58"/>
    <x v="1"/>
    <s v="Non-executive"/>
    <s v="D608"/>
    <x v="1"/>
    <n v="0"/>
    <n v="0"/>
    <n v="0"/>
    <n v="0"/>
    <n v="0"/>
    <n v="1621.37"/>
    <n v="0"/>
    <n v="0"/>
    <n v="0"/>
    <n v="0"/>
    <n v="0"/>
    <n v="0"/>
    <n v="0"/>
    <n v="0"/>
    <n v="0"/>
    <n v="0"/>
    <n v="0"/>
    <n v="0"/>
    <n v="0.86"/>
    <n v="102.38"/>
    <n v="0"/>
    <n v="0"/>
    <n v="0"/>
    <n v="0"/>
    <n v="0"/>
    <n v="98.42"/>
    <n v="0"/>
    <n v="0"/>
    <n v="0"/>
    <n v="0"/>
    <n v="0"/>
    <n v="1.63"/>
    <n v="3.88"/>
    <n v="0"/>
    <n v="0"/>
    <n v="23.02"/>
    <n v="81.069999999999993"/>
    <n v="0"/>
    <n v="5.46"/>
    <n v="0"/>
    <n v="0"/>
    <n v="0"/>
    <n v="0"/>
    <n v="0"/>
    <n v="0"/>
    <n v="0"/>
    <n v="0"/>
    <n v="1938.09"/>
    <n v="1938.09"/>
    <n v="0"/>
    <n v="0"/>
    <n v="0"/>
    <n v="0"/>
    <n v="0"/>
  </r>
  <r>
    <n v="9"/>
    <d v="2013-04-07T00:00:00"/>
    <d v="2013-04-20T00:00:00"/>
    <x v="25"/>
    <s v="G1N"/>
    <s v="GD10000000"/>
    <s v="GD0"/>
    <n v="13"/>
    <n v="8200"/>
    <s v="GD600"/>
    <s v="SAE13"/>
    <m/>
    <m/>
    <s v="31SAE1"/>
    <n v="13"/>
    <m/>
    <m/>
    <x v="114"/>
    <n v="37710"/>
    <s v="73535"/>
    <x v="64"/>
    <x v="1"/>
    <s v="Non-executive"/>
    <s v="D608"/>
    <x v="1"/>
    <n v="1574.4"/>
    <n v="0"/>
    <n v="0"/>
    <n v="0"/>
    <n v="0"/>
    <n v="0"/>
    <n v="0"/>
    <n v="0"/>
    <n v="0"/>
    <n v="0"/>
    <n v="0"/>
    <n v="0"/>
    <n v="0"/>
    <n v="0"/>
    <n v="0"/>
    <n v="0"/>
    <n v="0"/>
    <n v="0"/>
    <n v="0.82"/>
    <n v="0"/>
    <n v="0"/>
    <n v="0"/>
    <n v="0"/>
    <n v="0"/>
    <n v="0"/>
    <n v="97.61"/>
    <n v="0"/>
    <n v="0"/>
    <n v="0"/>
    <n v="0"/>
    <n v="0"/>
    <n v="1.08"/>
    <n v="2.6"/>
    <n v="0"/>
    <n v="0"/>
    <n v="22.83"/>
    <n v="78.72"/>
    <n v="0"/>
    <n v="0"/>
    <n v="0"/>
    <n v="0"/>
    <n v="0"/>
    <n v="0"/>
    <n v="0"/>
    <n v="0"/>
    <n v="0"/>
    <n v="0"/>
    <n v="1778.06"/>
    <n v="1778.0599999999997"/>
    <n v="0"/>
    <n v="0"/>
    <n v="0"/>
    <n v="0"/>
    <n v="0"/>
  </r>
  <r>
    <n v="9"/>
    <d v="2013-04-07T00:00:00"/>
    <d v="2013-04-20T00:00:00"/>
    <x v="25"/>
    <s v="G1N"/>
    <s v="GD10000000"/>
    <s v="GD0"/>
    <n v="13"/>
    <n v="8200"/>
    <s v="GD600"/>
    <s v="SAE13"/>
    <m/>
    <m/>
    <s v="31SAE1"/>
    <n v="13"/>
    <m/>
    <m/>
    <x v="76"/>
    <n v="39652"/>
    <s v="46833"/>
    <x v="164"/>
    <x v="1"/>
    <s v="Non-executive"/>
    <s v="D608"/>
    <x v="1"/>
    <n v="2858.39"/>
    <n v="0"/>
    <n v="0"/>
    <n v="0"/>
    <n v="0"/>
    <n v="0"/>
    <n v="0"/>
    <n v="0"/>
    <n v="0"/>
    <n v="0"/>
    <n v="0"/>
    <n v="0"/>
    <n v="0"/>
    <n v="0"/>
    <n v="0"/>
    <n v="0"/>
    <n v="0"/>
    <n v="0"/>
    <n v="1.5"/>
    <n v="374.84"/>
    <n v="0"/>
    <n v="0"/>
    <n v="0"/>
    <n v="0"/>
    <n v="0"/>
    <n v="166.06"/>
    <n v="0"/>
    <n v="0"/>
    <n v="0"/>
    <n v="0"/>
    <n v="0"/>
    <n v="2.99"/>
    <n v="8.7799999999999994"/>
    <n v="0"/>
    <n v="0"/>
    <n v="38.840000000000003"/>
    <n v="142.91999999999999"/>
    <n v="0"/>
    <n v="27.58"/>
    <n v="0"/>
    <n v="0"/>
    <n v="0"/>
    <n v="0"/>
    <n v="0"/>
    <n v="0"/>
    <n v="0"/>
    <n v="0"/>
    <n v="3621.9"/>
    <n v="3621.9"/>
    <n v="0"/>
    <n v="0"/>
    <n v="0"/>
    <n v="0"/>
    <n v="0"/>
  </r>
  <r>
    <n v="9"/>
    <d v="2013-04-07T00:00:00"/>
    <d v="2013-04-20T00:00:00"/>
    <x v="25"/>
    <s v="G1N"/>
    <s v="GD10000000"/>
    <s v="GD0"/>
    <n v="13"/>
    <n v="8200"/>
    <s v="GD600"/>
    <s v="SAE13"/>
    <m/>
    <m/>
    <s v="31SAE1"/>
    <n v="13"/>
    <m/>
    <m/>
    <x v="115"/>
    <n v="40509"/>
    <s v="73522"/>
    <x v="65"/>
    <x v="1"/>
    <s v="Non-executive"/>
    <s v="D608"/>
    <x v="1"/>
    <n v="1221.83"/>
    <n v="0"/>
    <n v="0"/>
    <n v="0"/>
    <n v="0"/>
    <n v="0"/>
    <n v="0"/>
    <n v="0"/>
    <n v="0"/>
    <n v="0"/>
    <n v="0"/>
    <n v="0"/>
    <n v="0"/>
    <n v="0"/>
    <n v="0"/>
    <n v="0"/>
    <n v="0"/>
    <n v="0"/>
    <n v="0.64"/>
    <n v="226.47"/>
    <n v="0"/>
    <n v="0"/>
    <n v="0"/>
    <n v="0"/>
    <n v="0"/>
    <n v="71.08"/>
    <n v="0"/>
    <n v="0"/>
    <n v="0"/>
    <n v="0"/>
    <n v="0"/>
    <n v="1.31"/>
    <n v="4.7699999999999996"/>
    <n v="0"/>
    <n v="0"/>
    <n v="16.62"/>
    <n v="61.09"/>
    <n v="0"/>
    <n v="12.08"/>
    <n v="0"/>
    <n v="0"/>
    <n v="0"/>
    <n v="0"/>
    <n v="0"/>
    <n v="0"/>
    <n v="0"/>
    <n v="0"/>
    <n v="1615.89"/>
    <n v="1615.8899999999996"/>
    <n v="0"/>
    <n v="0"/>
    <n v="0"/>
    <n v="0"/>
    <n v="0"/>
  </r>
  <r>
    <n v="9"/>
    <d v="2013-04-07T00:00:00"/>
    <d v="2013-04-20T00:00:00"/>
    <x v="25"/>
    <s v="G1N"/>
    <s v="GD10000000"/>
    <s v="GD0"/>
    <n v="13"/>
    <n v="8200"/>
    <s v="GD600"/>
    <s v="SAE13"/>
    <m/>
    <m/>
    <s v="31SAE1"/>
    <n v="13"/>
    <m/>
    <m/>
    <x v="116"/>
    <n v="40512"/>
    <s v="73508"/>
    <x v="58"/>
    <x v="1"/>
    <s v="Non-executive"/>
    <s v="D608"/>
    <x v="1"/>
    <n v="961.52"/>
    <n v="0"/>
    <n v="0"/>
    <n v="0"/>
    <n v="0"/>
    <n v="0"/>
    <n v="0"/>
    <n v="0"/>
    <n v="0"/>
    <n v="0"/>
    <n v="0"/>
    <n v="0"/>
    <n v="0"/>
    <n v="0"/>
    <n v="0"/>
    <n v="0"/>
    <n v="0"/>
    <n v="0"/>
    <n v="0.5"/>
    <n v="68.239999999999995"/>
    <n v="0"/>
    <n v="0"/>
    <n v="0"/>
    <n v="0"/>
    <n v="0"/>
    <n v="58.2"/>
    <n v="0"/>
    <n v="0"/>
    <n v="0"/>
    <n v="0"/>
    <n v="0"/>
    <n v="1.08"/>
    <n v="2.6"/>
    <n v="0"/>
    <n v="0"/>
    <n v="13.61"/>
    <n v="48.08"/>
    <n v="0"/>
    <n v="3.64"/>
    <n v="0"/>
    <n v="0"/>
    <n v="0"/>
    <n v="0"/>
    <n v="0"/>
    <n v="0"/>
    <n v="0"/>
    <n v="0"/>
    <n v="1157.47"/>
    <n v="1157.4699999999998"/>
    <n v="0"/>
    <n v="0"/>
    <n v="0"/>
    <n v="0"/>
    <n v="0"/>
  </r>
  <r>
    <n v="9"/>
    <d v="2013-04-07T00:00:00"/>
    <d v="2013-04-20T00:00:00"/>
    <x v="25"/>
    <s v="G1N"/>
    <s v="GD10000000"/>
    <s v="GD0"/>
    <n v="13"/>
    <n v="8200"/>
    <s v="GD600"/>
    <s v="SAE13"/>
    <m/>
    <m/>
    <s v="31SAE1"/>
    <n v="13"/>
    <m/>
    <m/>
    <x v="118"/>
    <n v="44433"/>
    <s v="51416"/>
    <x v="67"/>
    <x v="1"/>
    <s v="Non-executive"/>
    <s v="D608"/>
    <x v="1"/>
    <n v="0"/>
    <n v="353.83"/>
    <n v="0"/>
    <n v="0"/>
    <n v="0"/>
    <n v="0"/>
    <n v="0"/>
    <n v="0"/>
    <n v="0"/>
    <n v="0"/>
    <n v="0"/>
    <n v="0"/>
    <n v="0"/>
    <n v="0"/>
    <n v="0"/>
    <n v="0"/>
    <n v="0"/>
    <n v="0"/>
    <n v="0"/>
    <n v="0"/>
    <n v="0"/>
    <n v="0"/>
    <n v="0"/>
    <n v="0"/>
    <n v="0"/>
    <n v="21.94"/>
    <n v="0"/>
    <n v="0"/>
    <n v="0"/>
    <n v="0"/>
    <n v="0"/>
    <n v="0"/>
    <n v="0"/>
    <n v="0"/>
    <n v="0"/>
    <n v="5.13"/>
    <n v="0"/>
    <n v="0"/>
    <n v="0"/>
    <n v="0"/>
    <n v="0"/>
    <n v="0"/>
    <n v="0"/>
    <n v="0"/>
    <n v="0"/>
    <n v="0"/>
    <n v="0"/>
    <n v="380.9"/>
    <n v="380.9"/>
    <n v="0"/>
    <n v="0"/>
    <n v="0"/>
    <n v="0"/>
    <n v="0"/>
  </r>
  <r>
    <n v="9"/>
    <d v="2013-04-07T00:00:00"/>
    <d v="2013-04-20T00:00:00"/>
    <x v="25"/>
    <s v="G1N"/>
    <s v="GD10000000"/>
    <s v="GD0"/>
    <n v="13"/>
    <n v="8200"/>
    <s v="GD600"/>
    <s v="SAE13"/>
    <m/>
    <m/>
    <s v="31SAE1"/>
    <n v="13"/>
    <m/>
    <m/>
    <x v="178"/>
    <n v="45358"/>
    <s v="73505"/>
    <x v="99"/>
    <x v="1"/>
    <s v="Non-executive"/>
    <s v="D608"/>
    <x v="1"/>
    <n v="1065.05"/>
    <n v="0"/>
    <n v="0"/>
    <n v="0"/>
    <n v="0"/>
    <n v="0"/>
    <n v="0"/>
    <n v="0"/>
    <n v="0"/>
    <n v="0"/>
    <n v="0"/>
    <n v="0"/>
    <n v="0"/>
    <n v="0"/>
    <n v="0"/>
    <n v="0"/>
    <n v="0"/>
    <n v="0"/>
    <n v="0.56999999999999995"/>
    <n v="0"/>
    <n v="0"/>
    <n v="0"/>
    <n v="0"/>
    <n v="0"/>
    <n v="0"/>
    <n v="64.84"/>
    <n v="0"/>
    <n v="0"/>
    <n v="0"/>
    <n v="0"/>
    <n v="0"/>
    <n v="1.36"/>
    <n v="3.24"/>
    <n v="0"/>
    <n v="0"/>
    <n v="15.17"/>
    <n v="53.26"/>
    <n v="0"/>
    <n v="0"/>
    <n v="0"/>
    <n v="0"/>
    <n v="0"/>
    <n v="0"/>
    <n v="0"/>
    <n v="0"/>
    <n v="0"/>
    <n v="0"/>
    <n v="1203.49"/>
    <n v="1203.4899999999998"/>
    <n v="0"/>
    <n v="0"/>
    <n v="0"/>
    <n v="0"/>
    <n v="0"/>
  </r>
  <r>
    <n v="9"/>
    <d v="2013-04-07T00:00:00"/>
    <d v="2013-04-20T00:00:00"/>
    <x v="25"/>
    <s v="G1N"/>
    <s v="GD10000000"/>
    <s v="GD0"/>
    <n v="13"/>
    <n v="8200"/>
    <s v="GD600"/>
    <s v="SAE13"/>
    <m/>
    <m/>
    <s v="31SAE1"/>
    <n v="13"/>
    <m/>
    <m/>
    <x v="119"/>
    <n v="57062"/>
    <s v="47421"/>
    <x v="162"/>
    <x v="1"/>
    <s v="Non-executive"/>
    <s v="D608"/>
    <x v="1"/>
    <n v="360.58"/>
    <n v="0"/>
    <n v="0"/>
    <n v="0"/>
    <n v="0"/>
    <n v="0"/>
    <n v="0"/>
    <n v="0"/>
    <n v="0"/>
    <n v="0"/>
    <n v="0"/>
    <n v="0"/>
    <n v="0"/>
    <n v="0"/>
    <n v="0"/>
    <n v="0"/>
    <n v="0"/>
    <n v="0"/>
    <n v="0.18"/>
    <n v="0"/>
    <n v="0"/>
    <n v="0"/>
    <n v="0"/>
    <n v="0"/>
    <n v="0"/>
    <n v="22.36"/>
    <n v="0"/>
    <n v="0"/>
    <n v="0"/>
    <n v="0"/>
    <n v="0"/>
    <n v="0.4"/>
    <n v="0.98"/>
    <n v="0"/>
    <n v="0"/>
    <n v="5.22"/>
    <n v="18.03"/>
    <n v="0"/>
    <n v="0"/>
    <n v="0"/>
    <n v="0"/>
    <n v="0"/>
    <n v="0"/>
    <n v="0"/>
    <n v="0"/>
    <n v="0"/>
    <n v="0"/>
    <n v="407.75"/>
    <n v="407.75"/>
    <n v="0"/>
    <n v="0"/>
    <n v="0"/>
    <n v="0"/>
    <n v="0"/>
  </r>
  <r>
    <n v="9"/>
    <d v="2013-04-07T00:00:00"/>
    <d v="2013-04-20T00:00:00"/>
    <x v="25"/>
    <s v="G1N"/>
    <s v="GD10000000"/>
    <s v="GD0"/>
    <n v="13"/>
    <n v="8200"/>
    <s v="GD600"/>
    <s v="SAE13"/>
    <m/>
    <m/>
    <s v="31SAE1"/>
    <n v="13"/>
    <m/>
    <m/>
    <x v="120"/>
    <n v="61802"/>
    <s v="912"/>
    <x v="58"/>
    <x v="1"/>
    <s v="Non-executive"/>
    <s v="D608"/>
    <x v="1"/>
    <n v="991.37"/>
    <n v="0"/>
    <n v="0"/>
    <n v="0"/>
    <n v="0"/>
    <n v="0"/>
    <n v="0"/>
    <n v="0"/>
    <n v="0"/>
    <n v="0"/>
    <n v="0"/>
    <n v="0"/>
    <n v="0"/>
    <n v="0"/>
    <n v="0"/>
    <n v="0"/>
    <n v="0"/>
    <n v="0"/>
    <n v="0.52"/>
    <n v="68.239999999999995"/>
    <n v="0"/>
    <n v="0"/>
    <n v="0"/>
    <n v="0"/>
    <n v="0"/>
    <n v="57.52"/>
    <n v="0"/>
    <n v="0"/>
    <n v="0"/>
    <n v="0"/>
    <n v="0"/>
    <n v="1.08"/>
    <n v="2.6"/>
    <n v="0"/>
    <n v="0"/>
    <n v="13.45"/>
    <n v="49.56"/>
    <n v="0"/>
    <n v="3.64"/>
    <n v="0"/>
    <n v="0"/>
    <n v="0"/>
    <n v="0"/>
    <n v="0"/>
    <n v="0"/>
    <n v="0"/>
    <n v="0"/>
    <n v="1187.98"/>
    <n v="1187.9799999999998"/>
    <n v="0"/>
    <n v="0"/>
    <n v="0"/>
    <n v="0"/>
    <n v="0"/>
  </r>
  <r>
    <n v="9"/>
    <d v="2013-04-07T00:00:00"/>
    <d v="2013-04-20T00:00:00"/>
    <x v="25"/>
    <s v="G1N"/>
    <s v="GD10000000"/>
    <s v="GD0"/>
    <n v="13"/>
    <n v="8200"/>
    <s v="GD600"/>
    <s v="SAE13"/>
    <m/>
    <m/>
    <s v="31SAE1"/>
    <n v="13"/>
    <m/>
    <m/>
    <x v="210"/>
    <n v="67342"/>
    <s v="23315"/>
    <x v="58"/>
    <x v="1"/>
    <s v="Non-executive"/>
    <s v="D608"/>
    <x v="1"/>
    <n v="777.08"/>
    <n v="0"/>
    <n v="0"/>
    <n v="0"/>
    <n v="0"/>
    <n v="0"/>
    <n v="0"/>
    <n v="0"/>
    <n v="0"/>
    <n v="0"/>
    <n v="0"/>
    <n v="0"/>
    <n v="0"/>
    <n v="0"/>
    <n v="0"/>
    <n v="0"/>
    <n v="0"/>
    <n v="0"/>
    <n v="0.41"/>
    <n v="78.36"/>
    <n v="0"/>
    <n v="0"/>
    <n v="0"/>
    <n v="0"/>
    <n v="0"/>
    <n v="44.41"/>
    <n v="0"/>
    <n v="0"/>
    <n v="0"/>
    <n v="0"/>
    <n v="0"/>
    <n v="1.08"/>
    <n v="2.6"/>
    <n v="0"/>
    <n v="0"/>
    <n v="10.39"/>
    <n v="38.86"/>
    <n v="0"/>
    <n v="0"/>
    <n v="0"/>
    <n v="0"/>
    <n v="0"/>
    <n v="0"/>
    <n v="0"/>
    <n v="0"/>
    <n v="0"/>
    <n v="0"/>
    <n v="953.19"/>
    <n v="953.19"/>
    <n v="0"/>
    <n v="0"/>
    <n v="0"/>
    <n v="0"/>
    <n v="0"/>
  </r>
  <r>
    <n v="9"/>
    <d v="2013-04-07T00:00:00"/>
    <d v="2013-04-20T00:00:00"/>
    <x v="25"/>
    <s v="G1N"/>
    <s v="GD10000000"/>
    <s v="GD0"/>
    <n v="13"/>
    <n v="8200"/>
    <s v="GD600"/>
    <s v="SAE13"/>
    <m/>
    <m/>
    <s v="31SAE1"/>
    <n v="13"/>
    <m/>
    <m/>
    <x v="24"/>
    <n v="68073"/>
    <s v="44538"/>
    <x v="106"/>
    <x v="1"/>
    <s v="Non-executive"/>
    <s v="D608"/>
    <x v="1"/>
    <n v="1362.23"/>
    <n v="0"/>
    <n v="0"/>
    <n v="0"/>
    <n v="0"/>
    <n v="0"/>
    <n v="0"/>
    <n v="0"/>
    <n v="0"/>
    <n v="0"/>
    <n v="0"/>
    <n v="0"/>
    <n v="0"/>
    <n v="0"/>
    <n v="0"/>
    <n v="0"/>
    <n v="0"/>
    <n v="0"/>
    <n v="0.72"/>
    <n v="78.36"/>
    <n v="0"/>
    <n v="0"/>
    <n v="0"/>
    <n v="0"/>
    <n v="0"/>
    <n v="82.84"/>
    <n v="0"/>
    <n v="0"/>
    <n v="0"/>
    <n v="0"/>
    <n v="0"/>
    <n v="1.08"/>
    <n v="2.6"/>
    <n v="0"/>
    <n v="0"/>
    <n v="19.37"/>
    <n v="0"/>
    <n v="0"/>
    <n v="4.18"/>
    <n v="0"/>
    <n v="0"/>
    <n v="0"/>
    <n v="0"/>
    <n v="0"/>
    <n v="0"/>
    <n v="0"/>
    <n v="0"/>
    <n v="1551.38"/>
    <n v="1551.3799999999997"/>
    <n v="0"/>
    <n v="0"/>
    <n v="0"/>
    <n v="0"/>
    <n v="0"/>
  </r>
  <r>
    <n v="9"/>
    <d v="2013-04-07T00:00:00"/>
    <d v="2013-04-20T00:00:00"/>
    <x v="25"/>
    <s v="G1N"/>
    <s v="GD10000000"/>
    <s v="GD0"/>
    <n v="13"/>
    <n v="8200"/>
    <s v="GD600"/>
    <s v="SAE13"/>
    <m/>
    <m/>
    <s v="31SAE1"/>
    <n v="13"/>
    <m/>
    <m/>
    <x v="378"/>
    <n v="71899"/>
    <s v="48038"/>
    <x v="58"/>
    <x v="1"/>
    <s v="Non-executive"/>
    <s v="D608"/>
    <x v="1"/>
    <n v="961.52"/>
    <n v="0"/>
    <n v="0"/>
    <n v="0"/>
    <n v="0"/>
    <n v="0"/>
    <n v="0"/>
    <n v="0"/>
    <n v="0"/>
    <n v="0"/>
    <n v="0"/>
    <n v="0"/>
    <n v="0"/>
    <n v="0"/>
    <n v="0"/>
    <n v="0"/>
    <n v="0"/>
    <n v="0"/>
    <n v="0.5"/>
    <n v="0"/>
    <n v="0"/>
    <n v="0"/>
    <n v="0"/>
    <n v="0"/>
    <n v="0"/>
    <n v="54.24"/>
    <n v="0"/>
    <n v="0"/>
    <n v="0"/>
    <n v="0"/>
    <n v="0"/>
    <n v="1.08"/>
    <n v="2.6"/>
    <n v="0"/>
    <n v="0"/>
    <n v="12.68"/>
    <n v="0"/>
    <n v="0"/>
    <n v="0"/>
    <n v="0"/>
    <n v="0"/>
    <n v="0"/>
    <n v="0"/>
    <n v="0"/>
    <n v="0"/>
    <n v="0"/>
    <n v="0"/>
    <n v="1032.6199999999999"/>
    <n v="1032.6200000000001"/>
    <n v="0"/>
    <n v="0"/>
    <n v="0"/>
    <n v="0"/>
    <n v="0"/>
  </r>
  <r>
    <n v="9"/>
    <d v="2013-04-07T00:00:00"/>
    <d v="2013-04-20T00:00:00"/>
    <x v="25"/>
    <s v="G1N"/>
    <s v="GD10000000"/>
    <s v="GD0"/>
    <n v="13"/>
    <n v="8200"/>
    <s v="GD600"/>
    <s v="SFH13"/>
    <m/>
    <m/>
    <s v="31SFH1"/>
    <n v="13"/>
    <m/>
    <m/>
    <x v="119"/>
    <n v="57062"/>
    <s v="47421"/>
    <x v="162"/>
    <x v="1"/>
    <s v="Non-executive"/>
    <s v="D608"/>
    <x v="1"/>
    <n v="240.36"/>
    <n v="0"/>
    <n v="0"/>
    <n v="0"/>
    <n v="0"/>
    <n v="0"/>
    <n v="0"/>
    <n v="0"/>
    <n v="0"/>
    <n v="0"/>
    <n v="0"/>
    <n v="0"/>
    <n v="0"/>
    <n v="0"/>
    <n v="0"/>
    <n v="0"/>
    <n v="0"/>
    <n v="0"/>
    <n v="0.14000000000000001"/>
    <n v="0"/>
    <n v="0"/>
    <n v="0"/>
    <n v="0"/>
    <n v="0"/>
    <n v="0"/>
    <n v="14.9"/>
    <n v="0"/>
    <n v="0"/>
    <n v="0"/>
    <n v="0"/>
    <n v="0"/>
    <n v="0.28000000000000003"/>
    <n v="0.64"/>
    <n v="0"/>
    <n v="0"/>
    <n v="3.5"/>
    <n v="12.01"/>
    <n v="0"/>
    <n v="0"/>
    <n v="0"/>
    <n v="0"/>
    <n v="0"/>
    <n v="0"/>
    <n v="0"/>
    <n v="0"/>
    <n v="0"/>
    <n v="0"/>
    <n v="271.83"/>
    <n v="271.83"/>
    <n v="0"/>
    <n v="0"/>
    <n v="0"/>
    <n v="0"/>
    <n v="0"/>
  </r>
  <r>
    <n v="9"/>
    <d v="2013-04-07T00:00:00"/>
    <d v="2013-04-20T00:00:00"/>
    <x v="25"/>
    <s v="G1N"/>
    <s v="GD10000000"/>
    <s v="GD0"/>
    <n v="13"/>
    <n v="8200"/>
    <s v="GD600"/>
    <s v="SFH13"/>
    <m/>
    <m/>
    <s v="31SFH1"/>
    <n v="13"/>
    <m/>
    <m/>
    <x v="226"/>
    <n v="69132"/>
    <s v="46880"/>
    <x v="118"/>
    <x v="1"/>
    <s v="Non-executive"/>
    <s v="D608"/>
    <x v="1"/>
    <n v="0"/>
    <n v="133.47999999999999"/>
    <n v="0"/>
    <n v="0"/>
    <n v="0"/>
    <n v="0"/>
    <n v="0"/>
    <n v="0"/>
    <n v="0"/>
    <n v="0"/>
    <n v="0"/>
    <n v="0"/>
    <n v="0"/>
    <n v="0"/>
    <n v="0"/>
    <n v="0"/>
    <n v="0"/>
    <n v="0"/>
    <n v="0"/>
    <n v="0"/>
    <n v="0"/>
    <n v="0"/>
    <n v="0"/>
    <n v="0"/>
    <n v="0"/>
    <n v="8.2799999999999994"/>
    <n v="0"/>
    <n v="0"/>
    <n v="0"/>
    <n v="0"/>
    <n v="0"/>
    <n v="0"/>
    <n v="0"/>
    <n v="0"/>
    <n v="0"/>
    <n v="1.94"/>
    <n v="0"/>
    <n v="0"/>
    <n v="0"/>
    <n v="0"/>
    <n v="0"/>
    <n v="0"/>
    <n v="0"/>
    <n v="0"/>
    <n v="0"/>
    <n v="0"/>
    <n v="0"/>
    <n v="143.69999999999999"/>
    <n v="143.69999999999999"/>
    <n v="0"/>
    <n v="0"/>
    <n v="0"/>
    <n v="0"/>
    <n v="0"/>
  </r>
  <r>
    <n v="9"/>
    <d v="2013-04-07T00:00:00"/>
    <d v="2013-04-20T00:00:00"/>
    <x v="25"/>
    <s v="G1N"/>
    <s v="GD10000000"/>
    <s v="GD0"/>
    <n v="13"/>
    <n v="8200"/>
    <s v="GD600"/>
    <s v="SSA13"/>
    <m/>
    <m/>
    <s v="31SSA1"/>
    <n v="13"/>
    <m/>
    <m/>
    <x v="119"/>
    <n v="57062"/>
    <s v="47421"/>
    <x v="162"/>
    <x v="1"/>
    <s v="Non-executive"/>
    <s v="D608"/>
    <x v="1"/>
    <n v="1802.86"/>
    <n v="0"/>
    <n v="0"/>
    <n v="0"/>
    <n v="0"/>
    <n v="0"/>
    <n v="0"/>
    <n v="0"/>
    <n v="0"/>
    <n v="0"/>
    <n v="0"/>
    <n v="0"/>
    <n v="0"/>
    <n v="0"/>
    <n v="0"/>
    <n v="0"/>
    <n v="0"/>
    <n v="0"/>
    <n v="0.94"/>
    <n v="0"/>
    <n v="0"/>
    <n v="0"/>
    <n v="0"/>
    <n v="0"/>
    <n v="0"/>
    <n v="111.77"/>
    <n v="0"/>
    <n v="0"/>
    <n v="0"/>
    <n v="0"/>
    <n v="0"/>
    <n v="2.0299999999999998"/>
    <n v="4.8600000000000003"/>
    <n v="0"/>
    <n v="0"/>
    <n v="26.14"/>
    <n v="90.15"/>
    <n v="0"/>
    <n v="0"/>
    <n v="0"/>
    <n v="0"/>
    <n v="0"/>
    <n v="0"/>
    <n v="0"/>
    <n v="0"/>
    <n v="0"/>
    <n v="0"/>
    <n v="2038.75"/>
    <n v="2038.75"/>
    <n v="0"/>
    <n v="0"/>
    <n v="0"/>
    <n v="0"/>
    <n v="0"/>
  </r>
  <r>
    <n v="9"/>
    <d v="2013-04-07T00:00:00"/>
    <d v="2013-04-20T00:00:00"/>
    <x v="25"/>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9"/>
    <d v="2013-04-07T00:00:00"/>
    <d v="2013-04-20T00:00:00"/>
    <x v="25"/>
    <s v="G1N"/>
    <s v="GD10000000"/>
    <s v="GD0"/>
    <n v="13"/>
    <n v="8200"/>
    <s v="GD600"/>
    <s v="SSA13"/>
    <m/>
    <m/>
    <s v="31SSA1"/>
    <n v="13"/>
    <m/>
    <m/>
    <x v="226"/>
    <n v="69132"/>
    <s v="46880"/>
    <x v="118"/>
    <x v="1"/>
    <s v="Non-executive"/>
    <s v="D608"/>
    <x v="1"/>
    <n v="0"/>
    <n v="1201.3599999999999"/>
    <n v="0"/>
    <n v="0"/>
    <n v="0"/>
    <n v="0"/>
    <n v="0"/>
    <n v="0"/>
    <n v="0"/>
    <n v="0"/>
    <n v="0"/>
    <n v="0"/>
    <n v="0"/>
    <n v="0"/>
    <n v="0"/>
    <n v="0"/>
    <n v="0"/>
    <n v="0"/>
    <n v="0"/>
    <n v="0"/>
    <n v="0"/>
    <n v="0"/>
    <n v="0"/>
    <n v="0"/>
    <n v="0"/>
    <n v="74.48"/>
    <n v="0"/>
    <n v="0"/>
    <n v="0"/>
    <n v="0"/>
    <n v="0"/>
    <n v="0"/>
    <n v="0"/>
    <n v="0"/>
    <n v="0"/>
    <n v="17.41"/>
    <n v="0"/>
    <n v="0"/>
    <n v="0"/>
    <n v="0"/>
    <n v="0"/>
    <n v="0"/>
    <n v="0"/>
    <n v="0"/>
    <n v="0"/>
    <n v="0"/>
    <n v="0"/>
    <n v="1293.25"/>
    <n v="1293.25"/>
    <n v="0"/>
    <n v="0"/>
    <n v="0"/>
    <n v="0"/>
    <n v="0"/>
  </r>
  <r>
    <n v="9"/>
    <d v="2013-04-07T00:00:00"/>
    <d v="2013-04-20T00:00:00"/>
    <x v="25"/>
    <s v="G1N"/>
    <s v="GD10000000"/>
    <s v="GD0"/>
    <n v="13"/>
    <n v="8200"/>
    <s v="GD600"/>
    <s v="TEF13"/>
    <m/>
    <m/>
    <s v="31TEF1"/>
    <n v="13"/>
    <m/>
    <m/>
    <x v="110"/>
    <n v="3679"/>
    <s v="46053"/>
    <x v="58"/>
    <x v="1"/>
    <s v="Non-executive"/>
    <s v="D608"/>
    <x v="1"/>
    <n v="1080.9000000000001"/>
    <n v="0"/>
    <n v="0"/>
    <n v="0"/>
    <n v="0"/>
    <n v="0"/>
    <n v="0"/>
    <n v="0"/>
    <n v="0"/>
    <n v="0"/>
    <n v="0"/>
    <n v="0"/>
    <n v="0"/>
    <n v="0"/>
    <n v="0"/>
    <n v="0"/>
    <n v="0"/>
    <n v="0"/>
    <n v="0.56000000000000005"/>
    <n v="220.42"/>
    <n v="0"/>
    <n v="0"/>
    <n v="0"/>
    <n v="0"/>
    <n v="0"/>
    <n v="60.4"/>
    <n v="0"/>
    <n v="0"/>
    <n v="0"/>
    <n v="0"/>
    <n v="0"/>
    <n v="1.31"/>
    <n v="4.7699999999999996"/>
    <n v="0"/>
    <n v="0"/>
    <n v="14.12"/>
    <n v="54.04"/>
    <n v="0"/>
    <n v="11.76"/>
    <n v="0"/>
    <n v="0"/>
    <n v="0"/>
    <n v="0"/>
    <n v="0"/>
    <n v="0"/>
    <n v="0"/>
    <n v="0"/>
    <n v="1448.28"/>
    <n v="1448.28"/>
    <n v="0"/>
    <n v="0"/>
    <n v="0"/>
    <n v="0"/>
    <n v="0"/>
  </r>
  <r>
    <n v="9"/>
    <d v="2013-04-07T00:00:00"/>
    <d v="2013-04-20T00:00:00"/>
    <x v="25"/>
    <s v="G1N"/>
    <s v="GD10000000"/>
    <s v="GD0"/>
    <n v="13"/>
    <n v="8200"/>
    <s v="GD600"/>
    <s v="TEF13"/>
    <m/>
    <m/>
    <s v="31TEF1"/>
    <n v="13"/>
    <m/>
    <m/>
    <x v="112"/>
    <n v="20751"/>
    <s v="19399"/>
    <x v="63"/>
    <x v="1"/>
    <s v="Non-executive"/>
    <s v="D608"/>
    <x v="1"/>
    <n v="1110.76"/>
    <n v="0"/>
    <n v="0"/>
    <n v="0"/>
    <n v="0"/>
    <n v="0"/>
    <n v="0"/>
    <n v="0"/>
    <n v="0"/>
    <n v="0"/>
    <n v="0"/>
    <n v="0"/>
    <n v="0"/>
    <n v="0"/>
    <n v="0"/>
    <n v="0"/>
    <n v="0"/>
    <n v="0"/>
    <n v="2.2400000000000002"/>
    <n v="168.52"/>
    <n v="0"/>
    <n v="0"/>
    <n v="0"/>
    <n v="0"/>
    <n v="0"/>
    <n v="0"/>
    <n v="0"/>
    <n v="0"/>
    <n v="0"/>
    <n v="77.760000000000005"/>
    <n v="0"/>
    <n v="1.2"/>
    <n v="3.68"/>
    <n v="0"/>
    <n v="0"/>
    <n v="0"/>
    <n v="0"/>
    <n v="0"/>
    <n v="0"/>
    <n v="0"/>
    <n v="0"/>
    <n v="0"/>
    <n v="0"/>
    <n v="0"/>
    <n v="0"/>
    <n v="0"/>
    <n v="0"/>
    <n v="1364.16"/>
    <n v="1364.16"/>
    <n v="0"/>
    <n v="0"/>
    <n v="0"/>
    <n v="0"/>
    <n v="0"/>
  </r>
  <r>
    <n v="9"/>
    <d v="2013-04-07T00:00:00"/>
    <d v="2013-04-20T00:00:00"/>
    <x v="25"/>
    <s v="G1N"/>
    <s v="GD10000000"/>
    <s v="GD0"/>
    <n v="13"/>
    <n v="8200"/>
    <s v="GD600"/>
    <s v="TEF13"/>
    <m/>
    <m/>
    <s v="31TEF1"/>
    <n v="13"/>
    <m/>
    <m/>
    <x v="114"/>
    <n v="37710"/>
    <s v="73535"/>
    <x v="64"/>
    <x v="1"/>
    <s v="Non-executive"/>
    <s v="D608"/>
    <x v="1"/>
    <n v="787.2"/>
    <n v="0"/>
    <n v="0"/>
    <n v="0"/>
    <n v="0"/>
    <n v="0"/>
    <n v="0"/>
    <n v="0"/>
    <n v="0"/>
    <n v="0"/>
    <n v="0"/>
    <n v="0"/>
    <n v="0"/>
    <n v="0"/>
    <n v="0"/>
    <n v="0"/>
    <n v="0"/>
    <n v="0"/>
    <n v="0.41"/>
    <n v="0"/>
    <n v="0"/>
    <n v="0"/>
    <n v="0"/>
    <n v="0"/>
    <n v="0"/>
    <n v="48.8"/>
    <n v="0"/>
    <n v="0"/>
    <n v="0"/>
    <n v="0"/>
    <n v="0"/>
    <n v="0.54"/>
    <n v="1.3"/>
    <n v="0"/>
    <n v="0"/>
    <n v="11.42"/>
    <n v="39.36"/>
    <n v="0"/>
    <n v="0"/>
    <n v="0"/>
    <n v="0"/>
    <n v="0"/>
    <n v="0"/>
    <n v="0"/>
    <n v="0"/>
    <n v="0"/>
    <n v="0"/>
    <n v="889.03"/>
    <n v="889.02999999999986"/>
    <n v="0"/>
    <n v="0"/>
    <n v="0"/>
    <n v="0"/>
    <n v="0"/>
  </r>
  <r>
    <n v="9"/>
    <d v="2013-04-07T00:00:00"/>
    <d v="2013-04-20T00:00:00"/>
    <x v="25"/>
    <s v="G1N"/>
    <s v="GD10000000"/>
    <s v="GD0"/>
    <n v="13"/>
    <n v="8200"/>
    <s v="GD600"/>
    <s v="TEF13"/>
    <m/>
    <m/>
    <s v="31TEF1"/>
    <n v="13"/>
    <m/>
    <m/>
    <x v="122"/>
    <n v="63122"/>
    <s v="40781"/>
    <x v="63"/>
    <x v="1"/>
    <s v="Non-executive"/>
    <s v="D608"/>
    <x v="1"/>
    <n v="240.38"/>
    <n v="0"/>
    <n v="0"/>
    <n v="0"/>
    <n v="0"/>
    <n v="0"/>
    <n v="0"/>
    <n v="0"/>
    <n v="0"/>
    <n v="0"/>
    <n v="0"/>
    <n v="0"/>
    <n v="0"/>
    <n v="0"/>
    <n v="0"/>
    <n v="0"/>
    <n v="0"/>
    <n v="0"/>
    <n v="0.12"/>
    <n v="56.62"/>
    <n v="0"/>
    <n v="0"/>
    <n v="0"/>
    <n v="0"/>
    <n v="0"/>
    <n v="13.29"/>
    <n v="0"/>
    <n v="0"/>
    <n v="0"/>
    <n v="0"/>
    <n v="0"/>
    <n v="0.32"/>
    <n v="1.1399999999999999"/>
    <n v="0"/>
    <n v="0"/>
    <n v="3.1"/>
    <n v="12.02"/>
    <n v="0"/>
    <n v="3.02"/>
    <n v="0"/>
    <n v="0"/>
    <n v="0"/>
    <n v="0"/>
    <n v="0"/>
    <n v="0"/>
    <n v="0"/>
    <n v="0"/>
    <n v="330.01"/>
    <n v="330.01"/>
    <n v="0"/>
    <n v="0"/>
    <n v="0"/>
    <n v="0"/>
    <n v="0"/>
  </r>
  <r>
    <n v="10"/>
    <d v="2013-04-21T00:00:00"/>
    <d v="2013-05-04T00:00:00"/>
    <x v="27"/>
    <s v="G1N"/>
    <s v="GD10000000"/>
    <s v="GD0"/>
    <n v="13"/>
    <n v="100"/>
    <s v="LD608"/>
    <s v="LF608"/>
    <m/>
    <m/>
    <m/>
    <m/>
    <m/>
    <m/>
    <x v="110"/>
    <n v="3679"/>
    <s v="46053"/>
    <x v="58"/>
    <x v="1"/>
    <s v="Non-executive"/>
    <s v="D608"/>
    <x v="1"/>
    <n v="810.67"/>
    <n v="0"/>
    <n v="0"/>
    <n v="0"/>
    <n v="0"/>
    <n v="0"/>
    <n v="0"/>
    <n v="0"/>
    <n v="0"/>
    <n v="0"/>
    <n v="0"/>
    <n v="0"/>
    <n v="0"/>
    <n v="0"/>
    <n v="0"/>
    <n v="0"/>
    <n v="0"/>
    <n v="0"/>
    <n v="0.44"/>
    <n v="165.32"/>
    <n v="0"/>
    <n v="0"/>
    <n v="0"/>
    <n v="0"/>
    <n v="0"/>
    <n v="45.28"/>
    <n v="0"/>
    <n v="0"/>
    <n v="0"/>
    <n v="0"/>
    <n v="0"/>
    <n v="0.98"/>
    <n v="3.59"/>
    <n v="0"/>
    <n v="0"/>
    <n v="10.58"/>
    <n v="40.53"/>
    <n v="0"/>
    <n v="8.81"/>
    <n v="0"/>
    <n v="0"/>
    <n v="0"/>
    <n v="0"/>
    <n v="0"/>
    <n v="0"/>
    <n v="0"/>
    <n v="0"/>
    <n v="1086.2"/>
    <n v="1086.1999999999998"/>
    <n v="0"/>
    <n v="0"/>
    <n v="0"/>
    <n v="0"/>
    <n v="0"/>
  </r>
  <r>
    <n v="10"/>
    <d v="2013-04-21T00:00:00"/>
    <d v="2013-05-04T00:00:00"/>
    <x v="27"/>
    <s v="G1N"/>
    <s v="GD10000000"/>
    <s v="GD0"/>
    <n v="13"/>
    <n v="100"/>
    <s v="LD608"/>
    <s v="LF608"/>
    <m/>
    <m/>
    <m/>
    <m/>
    <m/>
    <m/>
    <x v="111"/>
    <n v="4351"/>
    <s v="44122"/>
    <x v="62"/>
    <x v="1"/>
    <s v="Non-executive"/>
    <s v="D608"/>
    <x v="1"/>
    <n v="2410.08"/>
    <n v="0"/>
    <n v="0"/>
    <n v="0"/>
    <n v="0"/>
    <n v="0"/>
    <n v="0"/>
    <n v="0"/>
    <n v="0"/>
    <n v="0"/>
    <n v="0"/>
    <n v="0"/>
    <n v="0"/>
    <n v="0"/>
    <n v="0"/>
    <n v="0"/>
    <n v="0"/>
    <n v="0"/>
    <n v="1.26"/>
    <n v="127.96"/>
    <n v="0"/>
    <n v="0"/>
    <n v="0"/>
    <n v="0"/>
    <n v="0"/>
    <n v="144.97999999999999"/>
    <n v="0"/>
    <n v="0"/>
    <n v="0"/>
    <n v="0"/>
    <n v="0"/>
    <n v="2.0299999999999998"/>
    <n v="4.6399999999999997"/>
    <n v="0"/>
    <n v="0"/>
    <n v="33.9"/>
    <n v="120.49"/>
    <n v="0"/>
    <n v="6.82"/>
    <n v="0"/>
    <n v="0"/>
    <n v="0"/>
    <n v="0"/>
    <n v="0"/>
    <n v="0"/>
    <n v="0"/>
    <n v="0"/>
    <n v="2852.16"/>
    <n v="2852.1600000000003"/>
    <n v="0"/>
    <n v="0"/>
    <n v="0"/>
    <n v="0"/>
    <n v="0"/>
  </r>
  <r>
    <n v="10"/>
    <d v="2013-04-21T00:00:00"/>
    <d v="2013-05-04T00:00:00"/>
    <x v="27"/>
    <s v="G1N"/>
    <s v="GD10000000"/>
    <s v="GD0"/>
    <n v="13"/>
    <n v="100"/>
    <s v="LD608"/>
    <s v="LF608"/>
    <m/>
    <m/>
    <m/>
    <m/>
    <m/>
    <m/>
    <x v="112"/>
    <n v="20751"/>
    <s v="19399"/>
    <x v="63"/>
    <x v="1"/>
    <s v="Non-executive"/>
    <s v="D608"/>
    <x v="1"/>
    <n v="833.06"/>
    <n v="0"/>
    <n v="0"/>
    <n v="0"/>
    <n v="0"/>
    <n v="0"/>
    <n v="0"/>
    <n v="0"/>
    <n v="0"/>
    <n v="0"/>
    <n v="0"/>
    <n v="0"/>
    <n v="0"/>
    <n v="0"/>
    <n v="0"/>
    <n v="0"/>
    <n v="0"/>
    <n v="0"/>
    <n v="1.7"/>
    <n v="126.38"/>
    <n v="0"/>
    <n v="0"/>
    <n v="0"/>
    <n v="0"/>
    <n v="0"/>
    <n v="0"/>
    <n v="0"/>
    <n v="0"/>
    <n v="0"/>
    <n v="58.31"/>
    <n v="0"/>
    <n v="0.9"/>
    <n v="2.76"/>
    <n v="0"/>
    <n v="0"/>
    <n v="0"/>
    <n v="0"/>
    <n v="0"/>
    <n v="0"/>
    <n v="0"/>
    <n v="0"/>
    <n v="0"/>
    <n v="0"/>
    <n v="0"/>
    <n v="0"/>
    <n v="0"/>
    <n v="0"/>
    <n v="1023.11"/>
    <n v="1023.11"/>
    <n v="0"/>
    <n v="0"/>
    <n v="0"/>
    <n v="0"/>
    <n v="0"/>
  </r>
  <r>
    <n v="10"/>
    <d v="2013-04-21T00:00:00"/>
    <d v="2013-05-04T00:00:00"/>
    <x v="27"/>
    <s v="G1N"/>
    <s v="GD10000000"/>
    <s v="GD0"/>
    <n v="13"/>
    <n v="100"/>
    <s v="LD608"/>
    <s v="LF608"/>
    <m/>
    <m/>
    <m/>
    <m/>
    <m/>
    <m/>
    <x v="113"/>
    <n v="25671"/>
    <s v="25512"/>
    <x v="63"/>
    <x v="1"/>
    <s v="Non-executive"/>
    <s v="D608"/>
    <x v="1"/>
    <n v="1080.9100000000001"/>
    <n v="0"/>
    <n v="0"/>
    <n v="0"/>
    <n v="0"/>
    <n v="0"/>
    <n v="0"/>
    <n v="0"/>
    <n v="0"/>
    <n v="0"/>
    <n v="0"/>
    <n v="0"/>
    <n v="0"/>
    <n v="0"/>
    <n v="0"/>
    <n v="0"/>
    <n v="0"/>
    <n v="0"/>
    <n v="2.19"/>
    <n v="169.97"/>
    <n v="0"/>
    <n v="0"/>
    <n v="0"/>
    <n v="0"/>
    <n v="0"/>
    <n v="0"/>
    <n v="0"/>
    <n v="0"/>
    <n v="0"/>
    <n v="75.66"/>
    <n v="0"/>
    <n v="1.31"/>
    <n v="4.7699999999999996"/>
    <n v="0"/>
    <n v="0"/>
    <n v="0"/>
    <n v="0"/>
    <n v="0"/>
    <n v="0"/>
    <n v="0"/>
    <n v="0"/>
    <n v="0"/>
    <n v="0"/>
    <n v="0"/>
    <n v="0"/>
    <n v="0"/>
    <n v="0"/>
    <n v="1334.81"/>
    <n v="1334.8100000000002"/>
    <n v="0"/>
    <n v="0"/>
    <n v="0"/>
    <n v="0"/>
    <n v="0"/>
  </r>
  <r>
    <n v="10"/>
    <d v="2013-04-21T00:00:00"/>
    <d v="2013-05-04T00:00:00"/>
    <x v="27"/>
    <s v="G1N"/>
    <s v="GD10000000"/>
    <s v="GD0"/>
    <n v="13"/>
    <n v="100"/>
    <s v="LD608"/>
    <s v="LF608"/>
    <m/>
    <m/>
    <m/>
    <m/>
    <m/>
    <m/>
    <x v="177"/>
    <n v="28965"/>
    <s v="46114"/>
    <x v="58"/>
    <x v="1"/>
    <s v="Non-executive"/>
    <s v="D608"/>
    <x v="1"/>
    <n v="0"/>
    <n v="0"/>
    <n v="0"/>
    <n v="0"/>
    <n v="0"/>
    <n v="1080.9000000000001"/>
    <n v="0"/>
    <n v="0"/>
    <n v="0"/>
    <n v="0"/>
    <n v="0"/>
    <n v="0"/>
    <n v="0"/>
    <n v="0"/>
    <n v="0"/>
    <n v="0"/>
    <n v="0"/>
    <n v="0"/>
    <n v="0.56000000000000005"/>
    <n v="68.239999999999995"/>
    <n v="0"/>
    <n v="0"/>
    <n v="0"/>
    <n v="0"/>
    <n v="0"/>
    <n v="65.599999999999994"/>
    <n v="0"/>
    <n v="0"/>
    <n v="0"/>
    <n v="0"/>
    <n v="0"/>
    <n v="1.08"/>
    <n v="2.6"/>
    <n v="0"/>
    <n v="0"/>
    <n v="15.34"/>
    <n v="54.04"/>
    <n v="0"/>
    <n v="3.64"/>
    <n v="0"/>
    <n v="0"/>
    <n v="0"/>
    <n v="0"/>
    <n v="0"/>
    <n v="0"/>
    <n v="0"/>
    <n v="0"/>
    <n v="1292"/>
    <n v="1291.9999999999998"/>
    <n v="0"/>
    <n v="0"/>
    <n v="0"/>
    <n v="0"/>
    <n v="0"/>
  </r>
  <r>
    <n v="10"/>
    <d v="2013-04-21T00:00:00"/>
    <d v="2013-05-04T00:00:00"/>
    <x v="27"/>
    <s v="G1N"/>
    <s v="GD10000000"/>
    <s v="GD0"/>
    <n v="13"/>
    <n v="100"/>
    <s v="LD608"/>
    <s v="LF608"/>
    <m/>
    <m/>
    <m/>
    <m/>
    <m/>
    <m/>
    <x v="114"/>
    <n v="37710"/>
    <s v="73535"/>
    <x v="64"/>
    <x v="1"/>
    <s v="Non-executive"/>
    <s v="D608"/>
    <x v="1"/>
    <n v="787.18"/>
    <n v="0"/>
    <n v="0"/>
    <n v="0"/>
    <n v="0"/>
    <n v="0"/>
    <n v="0"/>
    <n v="0"/>
    <n v="0"/>
    <n v="0"/>
    <n v="0"/>
    <n v="0"/>
    <n v="0"/>
    <n v="0"/>
    <n v="0"/>
    <n v="0"/>
    <n v="0"/>
    <n v="0"/>
    <n v="0.39"/>
    <n v="0"/>
    <n v="0"/>
    <n v="0"/>
    <n v="0"/>
    <n v="0"/>
    <n v="0"/>
    <n v="48.81"/>
    <n v="0"/>
    <n v="0"/>
    <n v="0"/>
    <n v="0"/>
    <n v="0"/>
    <n v="0.55000000000000004"/>
    <n v="1.28"/>
    <n v="0"/>
    <n v="0"/>
    <n v="11.4"/>
    <n v="39.36"/>
    <n v="0"/>
    <n v="0"/>
    <n v="0"/>
    <n v="0"/>
    <n v="0"/>
    <n v="0"/>
    <n v="0"/>
    <n v="0"/>
    <n v="0"/>
    <n v="0"/>
    <n v="888.97"/>
    <n v="888.9699999999998"/>
    <n v="0"/>
    <n v="0"/>
    <n v="0"/>
    <n v="0"/>
    <n v="0"/>
  </r>
  <r>
    <n v="10"/>
    <d v="2013-04-21T00:00:00"/>
    <d v="2013-05-04T00:00:00"/>
    <x v="27"/>
    <s v="G1N"/>
    <s v="GD10000000"/>
    <s v="GD0"/>
    <n v="13"/>
    <n v="100"/>
    <s v="LD608"/>
    <s v="LF608"/>
    <m/>
    <m/>
    <m/>
    <m/>
    <m/>
    <m/>
    <x v="115"/>
    <n v="40509"/>
    <s v="73522"/>
    <x v="65"/>
    <x v="1"/>
    <s v="Non-executive"/>
    <s v="D608"/>
    <x v="1"/>
    <n v="1527.28"/>
    <n v="0"/>
    <n v="0"/>
    <n v="0"/>
    <n v="0"/>
    <n v="0"/>
    <n v="0"/>
    <n v="0"/>
    <n v="0"/>
    <n v="0"/>
    <n v="0"/>
    <n v="0"/>
    <n v="0"/>
    <n v="0"/>
    <n v="0"/>
    <n v="0"/>
    <n v="0"/>
    <n v="0"/>
    <n v="0.8"/>
    <n v="283.08"/>
    <n v="0"/>
    <n v="0"/>
    <n v="0"/>
    <n v="0"/>
    <n v="0"/>
    <n v="88.83"/>
    <n v="0"/>
    <n v="0"/>
    <n v="0"/>
    <n v="0"/>
    <n v="0"/>
    <n v="1.64"/>
    <n v="5.97"/>
    <n v="0"/>
    <n v="0"/>
    <n v="20.77"/>
    <n v="76.37"/>
    <n v="0"/>
    <n v="15.1"/>
    <n v="0"/>
    <n v="0"/>
    <n v="0"/>
    <n v="0"/>
    <n v="0"/>
    <n v="0"/>
    <n v="0"/>
    <n v="0"/>
    <n v="2019.84"/>
    <n v="2019.8399999999997"/>
    <n v="0"/>
    <n v="0"/>
    <n v="0"/>
    <n v="0"/>
    <n v="0"/>
  </r>
  <r>
    <n v="10"/>
    <d v="2013-04-21T00:00:00"/>
    <d v="2013-05-04T00:00:00"/>
    <x v="27"/>
    <s v="G1N"/>
    <s v="GD10000000"/>
    <s v="GD0"/>
    <n v="13"/>
    <n v="100"/>
    <s v="LD608"/>
    <s v="LF608"/>
    <m/>
    <m/>
    <m/>
    <m/>
    <m/>
    <m/>
    <x v="116"/>
    <n v="40512"/>
    <s v="73508"/>
    <x v="58"/>
    <x v="1"/>
    <s v="Non-executive"/>
    <s v="D608"/>
    <x v="1"/>
    <n v="961.52"/>
    <n v="0"/>
    <n v="0"/>
    <n v="0"/>
    <n v="0"/>
    <n v="0"/>
    <n v="0"/>
    <n v="0"/>
    <n v="0"/>
    <n v="0"/>
    <n v="0"/>
    <n v="0"/>
    <n v="0"/>
    <n v="0"/>
    <n v="0"/>
    <n v="0"/>
    <n v="0"/>
    <n v="0"/>
    <n v="0.51"/>
    <n v="68.260000000000005"/>
    <n v="0"/>
    <n v="0"/>
    <n v="0"/>
    <n v="0"/>
    <n v="0"/>
    <n v="58.2"/>
    <n v="0"/>
    <n v="0"/>
    <n v="0"/>
    <n v="0"/>
    <n v="0"/>
    <n v="1.08"/>
    <n v="2.58"/>
    <n v="0"/>
    <n v="0"/>
    <n v="13.61"/>
    <n v="48.07"/>
    <n v="0"/>
    <n v="3.64"/>
    <n v="0"/>
    <n v="0"/>
    <n v="0"/>
    <n v="0"/>
    <n v="0"/>
    <n v="0"/>
    <n v="0"/>
    <n v="0"/>
    <n v="1157.47"/>
    <n v="1157.4699999999998"/>
    <n v="0"/>
    <n v="0"/>
    <n v="0"/>
    <n v="0"/>
    <n v="0"/>
  </r>
  <r>
    <n v="10"/>
    <d v="2013-04-21T00:00:00"/>
    <d v="2013-05-04T00:00:00"/>
    <x v="27"/>
    <s v="G1N"/>
    <s v="GD10000000"/>
    <s v="GD0"/>
    <n v="13"/>
    <n v="100"/>
    <s v="LD608"/>
    <s v="LF608"/>
    <m/>
    <m/>
    <m/>
    <m/>
    <m/>
    <m/>
    <x v="118"/>
    <n v="44433"/>
    <s v="51416"/>
    <x v="67"/>
    <x v="1"/>
    <s v="Non-executive"/>
    <s v="D608"/>
    <x v="1"/>
    <n v="0"/>
    <n v="1286.6199999999999"/>
    <n v="0"/>
    <n v="0"/>
    <n v="0"/>
    <n v="0"/>
    <n v="0"/>
    <n v="0"/>
    <n v="0"/>
    <n v="0"/>
    <n v="0"/>
    <n v="0"/>
    <n v="0"/>
    <n v="0"/>
    <n v="0"/>
    <n v="0"/>
    <n v="0"/>
    <n v="0"/>
    <n v="0"/>
    <n v="0"/>
    <n v="0"/>
    <n v="0"/>
    <n v="0"/>
    <n v="0"/>
    <n v="0"/>
    <n v="79.77"/>
    <n v="0"/>
    <n v="0"/>
    <n v="0"/>
    <n v="0"/>
    <n v="0"/>
    <n v="0"/>
    <n v="0"/>
    <n v="0"/>
    <n v="0"/>
    <n v="18.66"/>
    <n v="0"/>
    <n v="0"/>
    <n v="0"/>
    <n v="0"/>
    <n v="0"/>
    <n v="0"/>
    <n v="0"/>
    <n v="0"/>
    <n v="0"/>
    <n v="0"/>
    <n v="0"/>
    <n v="1385.05"/>
    <n v="1385.05"/>
    <n v="0"/>
    <n v="0"/>
    <n v="0"/>
    <n v="0"/>
    <n v="0"/>
  </r>
  <r>
    <n v="10"/>
    <d v="2013-04-21T00:00:00"/>
    <d v="2013-05-04T00:00:00"/>
    <x v="27"/>
    <s v="G1N"/>
    <s v="GD10000000"/>
    <s v="GD0"/>
    <n v="13"/>
    <n v="100"/>
    <s v="LD608"/>
    <s v="LF608"/>
    <m/>
    <m/>
    <m/>
    <m/>
    <m/>
    <m/>
    <x v="120"/>
    <n v="61802"/>
    <s v="912"/>
    <x v="58"/>
    <x v="1"/>
    <s v="Non-executive"/>
    <s v="D608"/>
    <x v="1"/>
    <n v="991.36"/>
    <n v="0"/>
    <n v="0"/>
    <n v="0"/>
    <n v="0"/>
    <n v="0"/>
    <n v="0"/>
    <n v="0"/>
    <n v="0"/>
    <n v="0"/>
    <n v="0"/>
    <n v="0"/>
    <n v="0"/>
    <n v="0"/>
    <n v="0"/>
    <n v="0"/>
    <n v="0"/>
    <n v="0"/>
    <n v="0.53"/>
    <n v="68.260000000000005"/>
    <n v="0"/>
    <n v="0"/>
    <n v="0"/>
    <n v="0"/>
    <n v="0"/>
    <n v="57.52"/>
    <n v="0"/>
    <n v="0"/>
    <n v="0"/>
    <n v="0"/>
    <n v="0"/>
    <n v="1.0900000000000001"/>
    <n v="2.58"/>
    <n v="0"/>
    <n v="0"/>
    <n v="13.46"/>
    <n v="49.58"/>
    <n v="0"/>
    <n v="3.64"/>
    <n v="0"/>
    <n v="0"/>
    <n v="0"/>
    <n v="0"/>
    <n v="0"/>
    <n v="0"/>
    <n v="0"/>
    <n v="0"/>
    <n v="1188.02"/>
    <n v="1188.02"/>
    <n v="0"/>
    <n v="0"/>
    <n v="0"/>
    <n v="0"/>
    <n v="0"/>
  </r>
  <r>
    <n v="10"/>
    <d v="2013-04-21T00:00:00"/>
    <d v="2013-05-04T00:00:00"/>
    <x v="27"/>
    <s v="G1N"/>
    <s v="GD10000000"/>
    <s v="GD0"/>
    <n v="13"/>
    <n v="100"/>
    <s v="LD608"/>
    <s v="LF608"/>
    <m/>
    <m/>
    <m/>
    <m/>
    <m/>
    <m/>
    <x v="122"/>
    <n v="63122"/>
    <s v="40781"/>
    <x v="63"/>
    <x v="1"/>
    <s v="Non-executive"/>
    <s v="D608"/>
    <x v="1"/>
    <n v="240.38"/>
    <n v="0"/>
    <n v="0"/>
    <n v="0"/>
    <n v="0"/>
    <n v="0"/>
    <n v="0"/>
    <n v="0"/>
    <n v="0"/>
    <n v="0"/>
    <n v="0"/>
    <n v="0"/>
    <n v="0"/>
    <n v="0"/>
    <n v="0"/>
    <n v="0"/>
    <n v="0"/>
    <n v="0"/>
    <n v="0.13"/>
    <n v="56.62"/>
    <n v="0"/>
    <n v="0"/>
    <n v="0"/>
    <n v="0"/>
    <n v="0"/>
    <n v="13.3"/>
    <n v="0"/>
    <n v="0"/>
    <n v="0"/>
    <n v="0"/>
    <n v="0"/>
    <n v="0.32"/>
    <n v="1.1399999999999999"/>
    <n v="0"/>
    <n v="0"/>
    <n v="3.11"/>
    <n v="12.02"/>
    <n v="0"/>
    <n v="3.02"/>
    <n v="0"/>
    <n v="0"/>
    <n v="0"/>
    <n v="0"/>
    <n v="0"/>
    <n v="0"/>
    <n v="0"/>
    <n v="0"/>
    <n v="330.04"/>
    <n v="330.03999999999996"/>
    <n v="0"/>
    <n v="0"/>
    <n v="0"/>
    <n v="0"/>
    <n v="0"/>
  </r>
  <r>
    <n v="10"/>
    <d v="2013-04-21T00:00:00"/>
    <d v="2013-05-04T00:00:00"/>
    <x v="27"/>
    <s v="G1N"/>
    <s v="GD10000000"/>
    <s v="GD0"/>
    <n v="13"/>
    <n v="100"/>
    <s v="LD608"/>
    <s v="LF608"/>
    <m/>
    <m/>
    <m/>
    <m/>
    <m/>
    <m/>
    <x v="121"/>
    <n v="67274"/>
    <s v="36453"/>
    <x v="68"/>
    <x v="1"/>
    <s v="Non-executive"/>
    <s v="D608"/>
    <x v="1"/>
    <n v="1767.04"/>
    <n v="0"/>
    <n v="0"/>
    <n v="0"/>
    <n v="0"/>
    <n v="0"/>
    <n v="0"/>
    <n v="0"/>
    <n v="0"/>
    <n v="0"/>
    <n v="0"/>
    <n v="0"/>
    <n v="0"/>
    <n v="0"/>
    <n v="0"/>
    <n v="0"/>
    <n v="0"/>
    <n v="0"/>
    <n v="1.88"/>
    <n v="651.76"/>
    <n v="0"/>
    <n v="0"/>
    <n v="0"/>
    <n v="0"/>
    <n v="0"/>
    <n v="93.2"/>
    <n v="0"/>
    <n v="0"/>
    <n v="0"/>
    <n v="0"/>
    <n v="0"/>
    <n v="5.98"/>
    <n v="17.559999999999999"/>
    <n v="0"/>
    <n v="0"/>
    <n v="21.8"/>
    <n v="88.35"/>
    <n v="0"/>
    <n v="34.76"/>
    <n v="0"/>
    <n v="0"/>
    <n v="0"/>
    <n v="0"/>
    <n v="0"/>
    <n v="0"/>
    <n v="0"/>
    <n v="0"/>
    <n v="2682.33"/>
    <n v="2682.3300000000004"/>
    <n v="0"/>
    <n v="0"/>
    <n v="0"/>
    <n v="0"/>
    <n v="0"/>
  </r>
  <r>
    <n v="10"/>
    <d v="2013-04-21T00:00:00"/>
    <d v="2013-05-04T00:00:00"/>
    <x v="27"/>
    <s v="G1N"/>
    <s v="GD10000000"/>
    <s v="GD0"/>
    <n v="13"/>
    <n v="100"/>
    <s v="LD608"/>
    <s v="LF608"/>
    <m/>
    <m/>
    <m/>
    <m/>
    <m/>
    <m/>
    <x v="210"/>
    <n v="67342"/>
    <s v="23315"/>
    <x v="58"/>
    <x v="1"/>
    <s v="Non-executive"/>
    <s v="D608"/>
    <x v="1"/>
    <n v="777.07"/>
    <n v="0"/>
    <n v="0"/>
    <n v="0"/>
    <n v="0"/>
    <n v="0"/>
    <n v="0"/>
    <n v="0"/>
    <n v="0"/>
    <n v="0"/>
    <n v="0"/>
    <n v="0"/>
    <n v="0"/>
    <n v="0"/>
    <n v="0"/>
    <n v="0"/>
    <n v="0"/>
    <n v="0"/>
    <n v="0.42"/>
    <n v="78.37"/>
    <n v="0"/>
    <n v="0"/>
    <n v="0"/>
    <n v="0"/>
    <n v="0"/>
    <n v="44.41"/>
    <n v="0"/>
    <n v="0"/>
    <n v="0"/>
    <n v="0"/>
    <n v="0"/>
    <n v="1.08"/>
    <n v="2.58"/>
    <n v="0"/>
    <n v="0"/>
    <n v="10.39"/>
    <n v="38.86"/>
    <n v="0"/>
    <n v="0"/>
    <n v="0"/>
    <n v="0"/>
    <n v="0"/>
    <n v="0"/>
    <n v="0"/>
    <n v="0"/>
    <n v="0"/>
    <n v="0"/>
    <n v="953.18"/>
    <n v="953.18000000000006"/>
    <n v="0"/>
    <n v="0"/>
    <n v="0"/>
    <n v="0"/>
    <n v="0"/>
  </r>
  <r>
    <n v="10"/>
    <d v="2013-04-21T00:00:00"/>
    <d v="2013-05-04T00:00:00"/>
    <x v="27"/>
    <s v="G1N"/>
    <s v="GD10000000"/>
    <s v="GD0"/>
    <n v="13"/>
    <n v="100"/>
    <s v="LD608"/>
    <s v="LF608"/>
    <m/>
    <m/>
    <m/>
    <m/>
    <m/>
    <m/>
    <x v="24"/>
    <n v="68073"/>
    <s v="44538"/>
    <x v="106"/>
    <x v="1"/>
    <s v="Non-executive"/>
    <s v="D608"/>
    <x v="1"/>
    <n v="1191.96"/>
    <n v="0"/>
    <n v="0"/>
    <n v="0"/>
    <n v="0"/>
    <n v="0"/>
    <n v="0"/>
    <n v="0"/>
    <n v="0"/>
    <n v="0"/>
    <n v="0"/>
    <n v="0"/>
    <n v="0"/>
    <n v="0"/>
    <n v="0"/>
    <n v="0"/>
    <n v="0"/>
    <n v="0"/>
    <n v="0.62"/>
    <n v="68.569999999999993"/>
    <n v="0"/>
    <n v="0"/>
    <n v="0"/>
    <n v="0"/>
    <n v="0"/>
    <n v="72.48"/>
    <n v="0"/>
    <n v="0"/>
    <n v="0"/>
    <n v="0"/>
    <n v="0"/>
    <n v="0.95"/>
    <n v="2.27"/>
    <n v="0"/>
    <n v="0"/>
    <n v="16.95"/>
    <n v="0"/>
    <n v="0"/>
    <n v="3.65"/>
    <n v="0"/>
    <n v="0"/>
    <n v="0"/>
    <n v="0"/>
    <n v="0"/>
    <n v="0"/>
    <n v="0"/>
    <n v="0"/>
    <n v="1357.45"/>
    <n v="1357.45"/>
    <n v="0"/>
    <n v="0"/>
    <n v="0"/>
    <n v="0"/>
    <n v="0"/>
  </r>
  <r>
    <n v="10"/>
    <d v="2013-04-21T00:00:00"/>
    <d v="2013-05-04T00:00:00"/>
    <x v="27"/>
    <s v="G1N"/>
    <s v="GD10000000"/>
    <s v="GD0"/>
    <n v="13"/>
    <n v="100"/>
    <s v="LD608"/>
    <s v="LF608"/>
    <m/>
    <m/>
    <m/>
    <m/>
    <m/>
    <m/>
    <x v="377"/>
    <n v="71526"/>
    <s v="46546"/>
    <x v="158"/>
    <x v="1"/>
    <s v="Non-executive"/>
    <s v="D608"/>
    <x v="1"/>
    <n v="990.67"/>
    <n v="0"/>
    <n v="0"/>
    <n v="0"/>
    <n v="0"/>
    <n v="0"/>
    <n v="0"/>
    <n v="0"/>
    <n v="0"/>
    <n v="0"/>
    <n v="0"/>
    <n v="0"/>
    <n v="0"/>
    <n v="0"/>
    <n v="0"/>
    <n v="0"/>
    <n v="0"/>
    <n v="0"/>
    <n v="1.02"/>
    <n v="0"/>
    <n v="0"/>
    <n v="0"/>
    <n v="0"/>
    <n v="0"/>
    <n v="0"/>
    <n v="61.42"/>
    <n v="0"/>
    <n v="0"/>
    <n v="0"/>
    <n v="0"/>
    <n v="0"/>
    <n v="1.97"/>
    <n v="0"/>
    <n v="0"/>
    <n v="0"/>
    <n v="14.37"/>
    <n v="0"/>
    <n v="0"/>
    <n v="0"/>
    <n v="0"/>
    <n v="0"/>
    <n v="0"/>
    <n v="0"/>
    <n v="0"/>
    <n v="0"/>
    <n v="0"/>
    <n v="0"/>
    <n v="1069.45"/>
    <n v="1069.4499999999998"/>
    <n v="0"/>
    <n v="0"/>
    <n v="0"/>
    <n v="0"/>
    <n v="0"/>
  </r>
  <r>
    <n v="10"/>
    <d v="2013-04-21T00:00:00"/>
    <d v="2013-05-04T00:00:00"/>
    <x v="27"/>
    <s v="G1N"/>
    <s v="GD10000000"/>
    <s v="GD0"/>
    <n v="13"/>
    <n v="100"/>
    <s v="LD608"/>
    <s v="LF608"/>
    <m/>
    <m/>
    <m/>
    <m/>
    <m/>
    <m/>
    <x v="378"/>
    <n v="71899"/>
    <s v="48038"/>
    <x v="58"/>
    <x v="1"/>
    <s v="Non-executive"/>
    <s v="D608"/>
    <x v="1"/>
    <n v="961.52"/>
    <n v="0"/>
    <n v="0"/>
    <n v="0"/>
    <n v="0"/>
    <n v="0"/>
    <n v="0"/>
    <n v="0"/>
    <n v="0"/>
    <n v="0"/>
    <n v="0"/>
    <n v="0"/>
    <n v="0"/>
    <n v="0"/>
    <n v="0"/>
    <n v="0"/>
    <n v="0"/>
    <n v="0"/>
    <n v="0.51"/>
    <n v="0"/>
    <n v="0"/>
    <n v="0"/>
    <n v="0"/>
    <n v="0"/>
    <n v="0"/>
    <n v="54.24"/>
    <n v="0"/>
    <n v="0"/>
    <n v="0"/>
    <n v="0"/>
    <n v="0"/>
    <n v="1.0900000000000001"/>
    <n v="2.58"/>
    <n v="0"/>
    <n v="0"/>
    <n v="12.69"/>
    <n v="0"/>
    <n v="0"/>
    <n v="0"/>
    <n v="0"/>
    <n v="0"/>
    <n v="0"/>
    <n v="0"/>
    <n v="0"/>
    <n v="0"/>
    <n v="0"/>
    <n v="0"/>
    <n v="1032.6300000000001"/>
    <n v="1032.6300000000001"/>
    <n v="0"/>
    <n v="0"/>
    <n v="0"/>
    <n v="0"/>
    <n v="0"/>
  </r>
  <r>
    <n v="10"/>
    <d v="2013-04-21T00:00:00"/>
    <d v="2013-05-04T00:00:00"/>
    <x v="27"/>
    <s v="G1N"/>
    <s v="GD10000000"/>
    <s v="GD0"/>
    <n v="13"/>
    <n v="111"/>
    <s v="LR600"/>
    <s v="HSA13"/>
    <m/>
    <m/>
    <m/>
    <m/>
    <m/>
    <m/>
    <x v="109"/>
    <n v="770"/>
    <s v="73518"/>
    <x v="61"/>
    <x v="1"/>
    <s v="Non-executive"/>
    <s v="D608"/>
    <x v="1"/>
    <n v="3241.84"/>
    <n v="0"/>
    <n v="0"/>
    <n v="0"/>
    <n v="0"/>
    <n v="0"/>
    <n v="0"/>
    <n v="0"/>
    <n v="0"/>
    <n v="0"/>
    <n v="0"/>
    <n v="0"/>
    <n v="0"/>
    <n v="0"/>
    <n v="0"/>
    <n v="0"/>
    <n v="0"/>
    <n v="0"/>
    <n v="1.69"/>
    <n v="566.16999999999996"/>
    <n v="0"/>
    <n v="0"/>
    <n v="0"/>
    <n v="0"/>
    <n v="0"/>
    <n v="178.66"/>
    <n v="0"/>
    <n v="0"/>
    <n v="0"/>
    <n v="0"/>
    <n v="0"/>
    <n v="3.27"/>
    <n v="11.39"/>
    <n v="0"/>
    <n v="0"/>
    <n v="41.78"/>
    <n v="162.09"/>
    <n v="0"/>
    <n v="30.2"/>
    <n v="0"/>
    <n v="0"/>
    <n v="0"/>
    <n v="0"/>
    <n v="0"/>
    <n v="0"/>
    <n v="0"/>
    <n v="0"/>
    <n v="4237.09"/>
    <n v="4237.09"/>
    <n v="0"/>
    <n v="0"/>
    <n v="0"/>
    <n v="0"/>
    <n v="0"/>
  </r>
  <r>
    <n v="10"/>
    <d v="2013-04-21T00:00:00"/>
    <d v="2013-05-04T00:00:00"/>
    <x v="27"/>
    <s v="G1N"/>
    <s v="GD10000000"/>
    <s v="GD0"/>
    <n v="13"/>
    <n v="111"/>
    <s v="LR600"/>
    <s v="HSA13"/>
    <m/>
    <m/>
    <m/>
    <m/>
    <m/>
    <m/>
    <x v="178"/>
    <n v="45358"/>
    <s v="73505"/>
    <x v="99"/>
    <x v="1"/>
    <s v="Non-executive"/>
    <s v="D608"/>
    <x v="1"/>
    <n v="1065.02"/>
    <n v="0"/>
    <n v="0"/>
    <n v="0"/>
    <n v="0"/>
    <n v="0"/>
    <n v="0"/>
    <n v="0"/>
    <n v="0"/>
    <n v="0"/>
    <n v="0"/>
    <n v="0"/>
    <n v="0"/>
    <n v="0"/>
    <n v="0"/>
    <n v="0"/>
    <n v="0"/>
    <n v="0"/>
    <n v="0.56000000000000005"/>
    <n v="0"/>
    <n v="0"/>
    <n v="0"/>
    <n v="0"/>
    <n v="0"/>
    <n v="0"/>
    <n v="64.83"/>
    <n v="0"/>
    <n v="0"/>
    <n v="0"/>
    <n v="0"/>
    <n v="0"/>
    <n v="1.35"/>
    <n v="3.23"/>
    <n v="0"/>
    <n v="0"/>
    <n v="15.16"/>
    <n v="53.24"/>
    <n v="0"/>
    <n v="0"/>
    <n v="0"/>
    <n v="0"/>
    <n v="0"/>
    <n v="0"/>
    <n v="0"/>
    <n v="0"/>
    <n v="0"/>
    <n v="0"/>
    <n v="1203.3900000000001"/>
    <n v="1203.3899999999999"/>
    <n v="0"/>
    <n v="0"/>
    <n v="0"/>
    <n v="0"/>
    <n v="0"/>
  </r>
  <r>
    <n v="10"/>
    <d v="2013-04-21T00:00:00"/>
    <d v="2013-05-04T00:00:00"/>
    <x v="27"/>
    <s v="G1N"/>
    <s v="GD10000000"/>
    <s v="GD0"/>
    <n v="13"/>
    <n v="111"/>
    <s v="LR600"/>
    <s v="HSA13"/>
    <m/>
    <m/>
    <m/>
    <m/>
    <m/>
    <m/>
    <x v="176"/>
    <n v="56327"/>
    <s v="75538"/>
    <x v="98"/>
    <x v="1"/>
    <s v="Non-executive"/>
    <s v="D608"/>
    <x v="1"/>
    <n v="2665.24"/>
    <n v="0"/>
    <n v="0"/>
    <n v="0"/>
    <n v="0"/>
    <n v="0"/>
    <n v="0"/>
    <n v="0"/>
    <n v="0"/>
    <n v="0"/>
    <n v="0"/>
    <n v="0"/>
    <n v="0"/>
    <n v="0"/>
    <n v="0"/>
    <n v="0"/>
    <n v="0"/>
    <n v="0"/>
    <n v="1.39"/>
    <n v="153.55000000000001"/>
    <n v="0"/>
    <n v="0"/>
    <n v="0"/>
    <n v="0"/>
    <n v="0"/>
    <n v="159.9"/>
    <n v="0"/>
    <n v="0"/>
    <n v="0"/>
    <n v="0"/>
    <n v="0"/>
    <n v="2.4300000000000002"/>
    <n v="5.57"/>
    <n v="0"/>
    <n v="0"/>
    <n v="37.39"/>
    <n v="133.27000000000001"/>
    <n v="0"/>
    <n v="8.18"/>
    <n v="0"/>
    <n v="0"/>
    <n v="0"/>
    <n v="0"/>
    <n v="0"/>
    <n v="0"/>
    <n v="0"/>
    <n v="0"/>
    <n v="3166.92"/>
    <n v="3166.9199999999996"/>
    <n v="0"/>
    <n v="0"/>
    <n v="0"/>
    <n v="0"/>
    <n v="0"/>
  </r>
  <r>
    <n v="10"/>
    <d v="2013-04-21T00:00:00"/>
    <d v="2013-05-04T00:00:00"/>
    <x v="27"/>
    <s v="G1N"/>
    <s v="GD10000000"/>
    <s v="GD0"/>
    <n v="13"/>
    <n v="111"/>
    <s v="LR600"/>
    <s v="HSA13"/>
    <m/>
    <m/>
    <m/>
    <m/>
    <m/>
    <m/>
    <x v="122"/>
    <n v="63122"/>
    <s v="40781"/>
    <x v="63"/>
    <x v="1"/>
    <s v="Non-executive"/>
    <s v="D608"/>
    <x v="1"/>
    <n v="1201.9000000000001"/>
    <n v="0"/>
    <n v="0"/>
    <n v="0"/>
    <n v="0"/>
    <n v="0"/>
    <n v="0"/>
    <n v="0"/>
    <n v="0"/>
    <n v="0"/>
    <n v="0"/>
    <n v="0"/>
    <n v="0"/>
    <n v="0"/>
    <n v="0"/>
    <n v="0"/>
    <n v="0"/>
    <n v="0"/>
    <n v="0.62"/>
    <n v="283.07"/>
    <n v="0"/>
    <n v="0"/>
    <n v="0"/>
    <n v="0"/>
    <n v="0"/>
    <n v="66.44"/>
    <n v="0"/>
    <n v="0"/>
    <n v="0"/>
    <n v="0"/>
    <n v="0"/>
    <n v="1.65"/>
    <n v="5.69"/>
    <n v="0"/>
    <n v="0"/>
    <n v="15.54"/>
    <n v="60.09"/>
    <n v="0"/>
    <n v="15.1"/>
    <n v="0"/>
    <n v="0"/>
    <n v="0"/>
    <n v="0"/>
    <n v="0"/>
    <n v="0"/>
    <n v="0"/>
    <n v="0"/>
    <n v="1650.1"/>
    <n v="1650.1"/>
    <n v="0"/>
    <n v="0"/>
    <n v="0"/>
    <n v="0"/>
    <n v="0"/>
  </r>
  <r>
    <n v="10"/>
    <d v="2013-04-21T00:00:00"/>
    <d v="2013-05-04T00:00:00"/>
    <x v="27"/>
    <s v="G1N"/>
    <s v="GD10000000"/>
    <s v="GD0"/>
    <n v="13"/>
    <n v="111"/>
    <s v="LR600"/>
    <s v="HSA13"/>
    <m/>
    <m/>
    <m/>
    <m/>
    <m/>
    <m/>
    <x v="180"/>
    <n v="64854"/>
    <s v="46883"/>
    <x v="62"/>
    <x v="1"/>
    <s v="Non-executive"/>
    <s v="D608"/>
    <x v="1"/>
    <n v="1942.7"/>
    <n v="0"/>
    <n v="0"/>
    <n v="0"/>
    <n v="0"/>
    <n v="0"/>
    <n v="0"/>
    <n v="0"/>
    <n v="0"/>
    <n v="0"/>
    <n v="0"/>
    <n v="0"/>
    <n v="0"/>
    <n v="0"/>
    <n v="0"/>
    <n v="0"/>
    <n v="0"/>
    <n v="0"/>
    <n v="0"/>
    <n v="385.12"/>
    <n v="0"/>
    <n v="0"/>
    <n v="0"/>
    <n v="0"/>
    <n v="0"/>
    <n v="112.49"/>
    <n v="0"/>
    <n v="0"/>
    <n v="0"/>
    <n v="0"/>
    <n v="0"/>
    <n v="2.99"/>
    <n v="9.1999999999999993"/>
    <n v="0"/>
    <n v="0"/>
    <n v="26.3"/>
    <n v="97.14"/>
    <n v="0"/>
    <n v="20.54"/>
    <n v="0"/>
    <n v="0"/>
    <n v="0"/>
    <n v="0"/>
    <n v="0"/>
    <n v="0"/>
    <n v="0"/>
    <n v="0"/>
    <n v="2596.48"/>
    <n v="2596.4799999999996"/>
    <n v="0"/>
    <n v="0"/>
    <n v="0"/>
    <n v="0"/>
    <n v="0"/>
  </r>
  <r>
    <n v="10"/>
    <d v="2013-04-21T00:00:00"/>
    <d v="2013-05-04T00:00:00"/>
    <x v="27"/>
    <s v="G1N"/>
    <s v="GD10000000"/>
    <s v="GD0"/>
    <n v="13"/>
    <n v="111"/>
    <s v="LR600"/>
    <s v="HSA13"/>
    <m/>
    <m/>
    <m/>
    <m/>
    <m/>
    <m/>
    <x v="181"/>
    <n v="65191"/>
    <s v="73526"/>
    <x v="101"/>
    <x v="1"/>
    <s v="Non-executive"/>
    <s v="D608"/>
    <x v="1"/>
    <n v="2776.88"/>
    <n v="0"/>
    <n v="0"/>
    <n v="0"/>
    <n v="0"/>
    <n v="0"/>
    <n v="0"/>
    <n v="0"/>
    <n v="0"/>
    <n v="0"/>
    <n v="0"/>
    <n v="0"/>
    <n v="0"/>
    <n v="0"/>
    <n v="0"/>
    <n v="0"/>
    <n v="0"/>
    <n v="0"/>
    <n v="1.46"/>
    <n v="551.05999999999995"/>
    <n v="0"/>
    <n v="0"/>
    <n v="0"/>
    <n v="0"/>
    <n v="0"/>
    <n v="160.78"/>
    <n v="0"/>
    <n v="0"/>
    <n v="0"/>
    <n v="0"/>
    <n v="0"/>
    <n v="3.27"/>
    <n v="11.93"/>
    <n v="0"/>
    <n v="0"/>
    <n v="37.6"/>
    <n v="138.84"/>
    <n v="0"/>
    <n v="29.39"/>
    <n v="0"/>
    <n v="0"/>
    <n v="0"/>
    <n v="0"/>
    <n v="0"/>
    <n v="0"/>
    <n v="0"/>
    <n v="0"/>
    <n v="3711.21"/>
    <n v="3711.21"/>
    <n v="0"/>
    <n v="0"/>
    <n v="0"/>
    <n v="0"/>
    <n v="0"/>
  </r>
  <r>
    <n v="10"/>
    <d v="2013-04-21T00:00:00"/>
    <d v="2013-05-04T00:00:00"/>
    <x v="27"/>
    <s v="G1N"/>
    <s v="GD10000000"/>
    <s v="GD0"/>
    <n v="13"/>
    <n v="111"/>
    <s v="LR600"/>
    <s v="HSA13"/>
    <m/>
    <m/>
    <m/>
    <m/>
    <m/>
    <m/>
    <x v="182"/>
    <n v="67643"/>
    <s v="73521"/>
    <x v="62"/>
    <x v="1"/>
    <s v="Non-executive"/>
    <s v="D608"/>
    <x v="1"/>
    <n v="2442.38"/>
    <n v="0"/>
    <n v="0"/>
    <n v="0"/>
    <n v="0"/>
    <n v="0"/>
    <n v="0"/>
    <n v="0"/>
    <n v="0"/>
    <n v="0"/>
    <n v="0"/>
    <n v="0"/>
    <n v="0"/>
    <n v="0"/>
    <n v="0"/>
    <n v="0"/>
    <n v="0"/>
    <n v="0"/>
    <n v="1.28"/>
    <n v="566.16999999999996"/>
    <n v="0"/>
    <n v="0"/>
    <n v="0"/>
    <n v="0"/>
    <n v="0"/>
    <n v="139.72999999999999"/>
    <n v="0"/>
    <n v="0"/>
    <n v="0"/>
    <n v="0"/>
    <n v="0"/>
    <n v="3.27"/>
    <n v="11.93"/>
    <n v="0"/>
    <n v="0"/>
    <n v="32.68"/>
    <n v="122.12"/>
    <n v="0"/>
    <n v="30.2"/>
    <n v="0"/>
    <n v="0"/>
    <n v="0"/>
    <n v="0"/>
    <n v="0"/>
    <n v="0"/>
    <n v="0"/>
    <n v="0"/>
    <n v="3349.76"/>
    <n v="3349.7599999999998"/>
    <n v="0"/>
    <n v="0"/>
    <n v="0"/>
    <n v="0"/>
    <n v="0"/>
  </r>
  <r>
    <n v="10"/>
    <d v="2013-04-21T00:00:00"/>
    <d v="2013-05-04T00:00:00"/>
    <x v="27"/>
    <s v="G1N"/>
    <s v="GD10000000"/>
    <s v="GD0"/>
    <n v="13"/>
    <n v="111"/>
    <s v="LR600"/>
    <s v="HSA13"/>
    <m/>
    <m/>
    <m/>
    <m/>
    <m/>
    <m/>
    <x v="183"/>
    <n v="68064"/>
    <s v="73507"/>
    <x v="102"/>
    <x v="1"/>
    <s v="Non-executive"/>
    <s v="D608"/>
    <x v="1"/>
    <n v="1818.58"/>
    <n v="0"/>
    <n v="0"/>
    <n v="0"/>
    <n v="0"/>
    <n v="0"/>
    <n v="0"/>
    <n v="0"/>
    <n v="0"/>
    <n v="0"/>
    <n v="0"/>
    <n v="0"/>
    <n v="0"/>
    <n v="0"/>
    <n v="0"/>
    <n v="0"/>
    <n v="0"/>
    <n v="0"/>
    <n v="0.97"/>
    <n v="190.69"/>
    <n v="0"/>
    <n v="0"/>
    <n v="0"/>
    <n v="0"/>
    <n v="0"/>
    <n v="102.83"/>
    <n v="0"/>
    <n v="0"/>
    <n v="0"/>
    <n v="0"/>
    <n v="0"/>
    <n v="2.71"/>
    <n v="6.19"/>
    <n v="0"/>
    <n v="0"/>
    <n v="24.04"/>
    <n v="90.93"/>
    <n v="0"/>
    <n v="10.17"/>
    <n v="0"/>
    <n v="0"/>
    <n v="0"/>
    <n v="0"/>
    <n v="0"/>
    <n v="0"/>
    <n v="0"/>
    <n v="0"/>
    <n v="2247.11"/>
    <n v="2247.11"/>
    <n v="0"/>
    <n v="0"/>
    <n v="0"/>
    <n v="0"/>
    <n v="0"/>
  </r>
  <r>
    <n v="10"/>
    <d v="2013-04-21T00:00:00"/>
    <d v="2013-05-04T00:00:00"/>
    <x v="27"/>
    <s v="G1N"/>
    <s v="GD10000000"/>
    <s v="GD0"/>
    <n v="13"/>
    <n v="111"/>
    <s v="LR600"/>
    <s v="HSA13"/>
    <m/>
    <m/>
    <m/>
    <m/>
    <m/>
    <m/>
    <x v="375"/>
    <n v="71180"/>
    <s v="73481"/>
    <x v="165"/>
    <x v="1"/>
    <s v="Non-executive"/>
    <s v="D608"/>
    <x v="1"/>
    <n v="2403.8000000000002"/>
    <n v="0"/>
    <n v="0"/>
    <n v="0"/>
    <n v="0"/>
    <n v="0"/>
    <n v="0"/>
    <n v="0"/>
    <n v="0"/>
    <n v="0"/>
    <n v="0"/>
    <n v="0"/>
    <n v="0"/>
    <n v="0"/>
    <n v="0"/>
    <n v="0"/>
    <n v="0"/>
    <n v="0"/>
    <n v="1.26"/>
    <n v="195.92"/>
    <n v="0"/>
    <n v="0"/>
    <n v="0"/>
    <n v="0"/>
    <n v="0"/>
    <n v="139.09"/>
    <n v="0"/>
    <n v="0"/>
    <n v="0"/>
    <n v="0"/>
    <n v="0"/>
    <n v="2.71"/>
    <n v="6.19"/>
    <n v="0"/>
    <n v="0"/>
    <n v="32.53"/>
    <n v="0"/>
    <n v="0"/>
    <n v="0"/>
    <n v="0"/>
    <n v="0"/>
    <n v="0"/>
    <n v="0"/>
    <n v="0"/>
    <n v="0"/>
    <n v="0"/>
    <n v="0"/>
    <n v="2781.5"/>
    <n v="2781.5000000000009"/>
    <n v="0"/>
    <n v="0"/>
    <n v="0"/>
    <n v="0"/>
    <n v="0"/>
  </r>
  <r>
    <n v="10"/>
    <d v="2013-04-21T00:00:00"/>
    <d v="2013-05-04T00:00:00"/>
    <x v="27"/>
    <s v="G1N"/>
    <s v="GD10000000"/>
    <s v="GD0"/>
    <n v="13"/>
    <n v="706"/>
    <s v="IDTC3"/>
    <s v="ID608"/>
    <m/>
    <m/>
    <m/>
    <m/>
    <m/>
    <m/>
    <x v="184"/>
    <n v="67170"/>
    <s v="71609"/>
    <x v="68"/>
    <x v="1"/>
    <s v="Non-executive"/>
    <s v="D608"/>
    <x v="1"/>
    <n v="272.77999999999997"/>
    <n v="0"/>
    <n v="0"/>
    <n v="0"/>
    <n v="0"/>
    <n v="0"/>
    <n v="0"/>
    <n v="0"/>
    <n v="0"/>
    <n v="0"/>
    <n v="0"/>
    <n v="0"/>
    <n v="0"/>
    <n v="0"/>
    <n v="0"/>
    <n v="0"/>
    <n v="0"/>
    <n v="0"/>
    <n v="0.14000000000000001"/>
    <n v="26.09"/>
    <n v="0"/>
    <n v="0"/>
    <n v="0"/>
    <n v="0"/>
    <n v="0"/>
    <n v="16.38"/>
    <n v="0"/>
    <n v="0"/>
    <n v="0"/>
    <n v="0"/>
    <n v="0"/>
    <n v="0.41"/>
    <n v="0.98"/>
    <n v="0"/>
    <n v="0"/>
    <n v="3.83"/>
    <n v="13.64"/>
    <n v="0"/>
    <n v="1.4"/>
    <n v="0"/>
    <n v="0"/>
    <n v="0"/>
    <n v="0"/>
    <n v="0"/>
    <n v="0"/>
    <n v="0"/>
    <n v="0"/>
    <n v="335.65"/>
    <n v="335.64999999999992"/>
    <n v="0"/>
    <n v="0"/>
    <n v="0"/>
    <n v="0"/>
    <n v="0"/>
  </r>
  <r>
    <n v="10"/>
    <d v="2013-04-21T00:00:00"/>
    <d v="2013-05-04T00:00:00"/>
    <x v="27"/>
    <s v="G1N"/>
    <s v="GD10000000"/>
    <s v="GD0"/>
    <n v="13"/>
    <n v="8200"/>
    <s v="GD600"/>
    <s v="938C3"/>
    <m/>
    <m/>
    <s v="31938C"/>
    <n v="13"/>
    <m/>
    <m/>
    <x v="208"/>
    <n v="65071"/>
    <s v="73583"/>
    <x v="62"/>
    <x v="1"/>
    <s v="Non-executive"/>
    <s v="D608"/>
    <x v="1"/>
    <n v="2067.62"/>
    <n v="0"/>
    <n v="0"/>
    <n v="0"/>
    <n v="0"/>
    <n v="0"/>
    <n v="0"/>
    <n v="0"/>
    <n v="0"/>
    <n v="0"/>
    <n v="0"/>
    <n v="0"/>
    <n v="0"/>
    <n v="0"/>
    <n v="0"/>
    <n v="0"/>
    <n v="0"/>
    <n v="0"/>
    <n v="1.0900000000000001"/>
    <n v="170.62"/>
    <n v="0"/>
    <n v="0"/>
    <n v="0"/>
    <n v="0"/>
    <n v="0"/>
    <n v="124.67"/>
    <n v="0"/>
    <n v="0"/>
    <n v="0"/>
    <n v="0"/>
    <n v="0"/>
    <n v="2.71"/>
    <n v="6.48"/>
    <n v="0"/>
    <n v="0"/>
    <n v="29.16"/>
    <n v="103.38"/>
    <n v="0"/>
    <n v="9.1"/>
    <n v="0"/>
    <n v="0"/>
    <n v="0"/>
    <n v="0"/>
    <n v="0"/>
    <n v="0"/>
    <n v="0"/>
    <n v="0"/>
    <n v="2514.83"/>
    <n v="2514.83"/>
    <n v="0"/>
    <n v="0"/>
    <n v="0"/>
    <n v="0"/>
    <n v="0"/>
  </r>
  <r>
    <n v="10"/>
    <d v="2013-04-21T00:00:00"/>
    <d v="2013-05-04T00:00:00"/>
    <x v="27"/>
    <s v="G1N"/>
    <s v="GD10000000"/>
    <s v="GD0"/>
    <n v="13"/>
    <n v="8200"/>
    <s v="GD600"/>
    <s v="938C3"/>
    <m/>
    <m/>
    <s v="31938C"/>
    <n v="13"/>
    <m/>
    <m/>
    <x v="184"/>
    <n v="67170"/>
    <s v="71609"/>
    <x v="68"/>
    <x v="1"/>
    <s v="Non-executive"/>
    <s v="D608"/>
    <x v="1"/>
    <n v="636.5"/>
    <n v="0"/>
    <n v="0"/>
    <n v="0"/>
    <n v="0"/>
    <n v="0"/>
    <n v="0"/>
    <n v="0"/>
    <n v="0"/>
    <n v="0"/>
    <n v="0"/>
    <n v="0"/>
    <n v="0"/>
    <n v="0"/>
    <n v="0"/>
    <n v="0"/>
    <n v="0"/>
    <n v="0"/>
    <n v="0.33"/>
    <n v="60.87"/>
    <n v="0"/>
    <n v="0"/>
    <n v="0"/>
    <n v="0"/>
    <n v="0"/>
    <n v="38.19"/>
    <n v="0"/>
    <n v="0"/>
    <n v="0"/>
    <n v="0"/>
    <n v="0"/>
    <n v="0.94"/>
    <n v="2.25"/>
    <n v="0"/>
    <n v="0"/>
    <n v="8.92"/>
    <n v="31.82"/>
    <n v="0"/>
    <n v="3.23"/>
    <n v="0"/>
    <n v="0"/>
    <n v="0"/>
    <n v="0"/>
    <n v="0"/>
    <n v="0"/>
    <n v="0"/>
    <n v="0"/>
    <n v="783.05"/>
    <n v="783.05000000000018"/>
    <n v="0"/>
    <n v="0"/>
    <n v="0"/>
    <n v="0"/>
    <n v="0"/>
  </r>
  <r>
    <n v="10"/>
    <d v="2013-04-21T00:00:00"/>
    <d v="2013-05-04T00:00:00"/>
    <x v="27"/>
    <s v="G1N"/>
    <s v="GD10000000"/>
    <s v="GD0"/>
    <n v="13"/>
    <n v="8200"/>
    <s v="GD600"/>
    <s v="938C3"/>
    <m/>
    <m/>
    <s v="31938C"/>
    <n v="13"/>
    <m/>
    <m/>
    <x v="209"/>
    <n v="67406"/>
    <s v="47860"/>
    <x v="113"/>
    <x v="1"/>
    <s v="Non-executive"/>
    <s v="D608"/>
    <x v="1"/>
    <n v="2255"/>
    <n v="0"/>
    <n v="0"/>
    <n v="0"/>
    <n v="0"/>
    <n v="0"/>
    <n v="0"/>
    <n v="0"/>
    <n v="0"/>
    <n v="0"/>
    <n v="0"/>
    <n v="0"/>
    <n v="0"/>
    <n v="0"/>
    <n v="0"/>
    <n v="0"/>
    <n v="0"/>
    <n v="0"/>
    <n v="1.19"/>
    <n v="385.12"/>
    <n v="0"/>
    <n v="0"/>
    <n v="0"/>
    <n v="0"/>
    <n v="0"/>
    <n v="119.33"/>
    <n v="0"/>
    <n v="0"/>
    <n v="0"/>
    <n v="0"/>
    <n v="0"/>
    <n v="2.99"/>
    <n v="8.7799999999999994"/>
    <n v="0"/>
    <n v="0"/>
    <n v="27.91"/>
    <n v="112.75"/>
    <n v="0"/>
    <n v="9.5399999999999991"/>
    <n v="0"/>
    <n v="0"/>
    <n v="0"/>
    <n v="0"/>
    <n v="0"/>
    <n v="0"/>
    <n v="0"/>
    <n v="0"/>
    <n v="2922.61"/>
    <n v="2922.6099999999997"/>
    <n v="0"/>
    <n v="0"/>
    <n v="0"/>
    <n v="0"/>
    <n v="0"/>
  </r>
  <r>
    <n v="10"/>
    <d v="2013-04-21T00:00:00"/>
    <d v="2013-05-04T00:00:00"/>
    <x v="27"/>
    <s v="G1N"/>
    <s v="GD10000000"/>
    <s v="GD0"/>
    <n v="13"/>
    <n v="8200"/>
    <s v="GD600"/>
    <s v="CAA12"/>
    <m/>
    <m/>
    <s v="21CAA1"/>
    <n v="12"/>
    <m/>
    <m/>
    <x v="24"/>
    <n v="68073"/>
    <s v="44538"/>
    <x v="106"/>
    <x v="1"/>
    <s v="Non-executive"/>
    <s v="D608"/>
    <x v="1"/>
    <n v="851.38"/>
    <n v="0"/>
    <n v="0"/>
    <n v="0"/>
    <n v="0"/>
    <n v="0"/>
    <n v="0"/>
    <n v="0"/>
    <n v="0"/>
    <n v="0"/>
    <n v="0"/>
    <n v="0"/>
    <n v="0"/>
    <n v="0"/>
    <n v="0"/>
    <n v="0"/>
    <n v="0"/>
    <n v="0"/>
    <n v="0.45"/>
    <n v="48.99"/>
    <n v="0"/>
    <n v="0"/>
    <n v="0"/>
    <n v="0"/>
    <n v="0"/>
    <n v="51.78"/>
    <n v="0"/>
    <n v="0"/>
    <n v="0"/>
    <n v="0"/>
    <n v="0"/>
    <n v="0.68"/>
    <n v="1.61"/>
    <n v="0"/>
    <n v="0"/>
    <n v="12.11"/>
    <n v="0"/>
    <n v="0"/>
    <n v="2.62"/>
    <n v="0"/>
    <n v="0"/>
    <n v="0"/>
    <n v="0"/>
    <n v="0"/>
    <n v="0"/>
    <n v="0"/>
    <n v="0"/>
    <n v="969.62"/>
    <n v="969.62"/>
    <n v="0"/>
    <n v="0"/>
    <n v="0"/>
    <n v="0"/>
    <n v="0"/>
  </r>
  <r>
    <n v="10"/>
    <d v="2013-04-21T00:00:00"/>
    <d v="2013-05-04T00:00:00"/>
    <x v="27"/>
    <s v="G1N"/>
    <s v="GD10000000"/>
    <s v="GD0"/>
    <n v="13"/>
    <n v="8200"/>
    <s v="GD600"/>
    <s v="CAA13"/>
    <m/>
    <m/>
    <s v="31CAA1"/>
    <n v="13"/>
    <m/>
    <m/>
    <x v="114"/>
    <n v="37710"/>
    <s v="73535"/>
    <x v="64"/>
    <x v="1"/>
    <s v="Non-executive"/>
    <s v="D608"/>
    <x v="1"/>
    <n v="787.22"/>
    <n v="0"/>
    <n v="0"/>
    <n v="0"/>
    <n v="0"/>
    <n v="0"/>
    <n v="0"/>
    <n v="0"/>
    <n v="0"/>
    <n v="0"/>
    <n v="0"/>
    <n v="0"/>
    <n v="0"/>
    <n v="0"/>
    <n v="0"/>
    <n v="0"/>
    <n v="0"/>
    <n v="0"/>
    <n v="0.42"/>
    <n v="0"/>
    <n v="0"/>
    <n v="0"/>
    <n v="0"/>
    <n v="0"/>
    <n v="0"/>
    <n v="48.8"/>
    <n v="0"/>
    <n v="0"/>
    <n v="0"/>
    <n v="0"/>
    <n v="0"/>
    <n v="0.54"/>
    <n v="1.3"/>
    <n v="0"/>
    <n v="0"/>
    <n v="11.42"/>
    <n v="39.36"/>
    <n v="0"/>
    <n v="0"/>
    <n v="0"/>
    <n v="0"/>
    <n v="0"/>
    <n v="0"/>
    <n v="0"/>
    <n v="0"/>
    <n v="0"/>
    <n v="0"/>
    <n v="889.06"/>
    <n v="889.05999999999983"/>
    <n v="0"/>
    <n v="0"/>
    <n v="0"/>
    <n v="0"/>
    <n v="0"/>
  </r>
  <r>
    <n v="10"/>
    <d v="2013-04-21T00:00:00"/>
    <d v="2013-05-04T00:00:00"/>
    <x v="27"/>
    <s v="G1N"/>
    <s v="GD10000000"/>
    <s v="GD0"/>
    <n v="13"/>
    <n v="8200"/>
    <s v="GD600"/>
    <s v="CAA13"/>
    <m/>
    <m/>
    <s v="31CAA1"/>
    <n v="13"/>
    <m/>
    <m/>
    <x v="116"/>
    <n v="40512"/>
    <s v="73508"/>
    <x v="58"/>
    <x v="1"/>
    <s v="Non-executive"/>
    <s v="D608"/>
    <x v="1"/>
    <n v="480.76"/>
    <n v="0"/>
    <n v="0"/>
    <n v="0"/>
    <n v="0"/>
    <n v="0"/>
    <n v="0"/>
    <n v="0"/>
    <n v="0"/>
    <n v="0"/>
    <n v="0"/>
    <n v="0"/>
    <n v="0"/>
    <n v="0"/>
    <n v="0"/>
    <n v="0"/>
    <n v="0"/>
    <n v="0"/>
    <n v="0.25"/>
    <n v="34.119999999999997"/>
    <n v="0"/>
    <n v="0"/>
    <n v="0"/>
    <n v="0"/>
    <n v="0"/>
    <n v="29.11"/>
    <n v="0"/>
    <n v="0"/>
    <n v="0"/>
    <n v="0"/>
    <n v="0"/>
    <n v="0.55000000000000004"/>
    <n v="1.3"/>
    <n v="0"/>
    <n v="0"/>
    <n v="6.81"/>
    <n v="24.04"/>
    <n v="0"/>
    <n v="1.82"/>
    <n v="0"/>
    <n v="0"/>
    <n v="0"/>
    <n v="0"/>
    <n v="0"/>
    <n v="0"/>
    <n v="0"/>
    <n v="0"/>
    <n v="578.76"/>
    <n v="578.75999999999988"/>
    <n v="0"/>
    <n v="0"/>
    <n v="0"/>
    <n v="0"/>
    <n v="0"/>
  </r>
  <r>
    <n v="10"/>
    <d v="2013-04-21T00:00:00"/>
    <d v="2013-05-04T00:00:00"/>
    <x v="27"/>
    <s v="G1N"/>
    <s v="GD10000000"/>
    <s v="GD0"/>
    <n v="13"/>
    <n v="8200"/>
    <s v="GD600"/>
    <s v="CAA13"/>
    <m/>
    <m/>
    <s v="31CAA1"/>
    <n v="13"/>
    <m/>
    <m/>
    <x v="120"/>
    <n v="61802"/>
    <s v="912"/>
    <x v="58"/>
    <x v="1"/>
    <s v="Non-executive"/>
    <s v="D608"/>
    <x v="1"/>
    <n v="495.69"/>
    <n v="0"/>
    <n v="0"/>
    <n v="0"/>
    <n v="0"/>
    <n v="0"/>
    <n v="0"/>
    <n v="0"/>
    <n v="0"/>
    <n v="0"/>
    <n v="0"/>
    <n v="0"/>
    <n v="0"/>
    <n v="0"/>
    <n v="0"/>
    <n v="0"/>
    <n v="0"/>
    <n v="0"/>
    <n v="0.26"/>
    <n v="34.119999999999997"/>
    <n v="0"/>
    <n v="0"/>
    <n v="0"/>
    <n v="0"/>
    <n v="0"/>
    <n v="28.76"/>
    <n v="0"/>
    <n v="0"/>
    <n v="0"/>
    <n v="0"/>
    <n v="0"/>
    <n v="0.54"/>
    <n v="1.3"/>
    <n v="0"/>
    <n v="0"/>
    <n v="6.72"/>
    <n v="24.78"/>
    <n v="0"/>
    <n v="1.82"/>
    <n v="0"/>
    <n v="0"/>
    <n v="0"/>
    <n v="0"/>
    <n v="0"/>
    <n v="0"/>
    <n v="0"/>
    <n v="0"/>
    <n v="593.99"/>
    <n v="593.9899999999999"/>
    <n v="0"/>
    <n v="0"/>
    <n v="0"/>
    <n v="0"/>
    <n v="0"/>
  </r>
  <r>
    <n v="10"/>
    <d v="2013-04-21T00:00:00"/>
    <d v="2013-05-04T00:00:00"/>
    <x v="27"/>
    <s v="G1N"/>
    <s v="GD10000000"/>
    <s v="GD0"/>
    <n v="13"/>
    <n v="8200"/>
    <s v="GD600"/>
    <s v="CAA13"/>
    <m/>
    <m/>
    <s v="31CAA1"/>
    <n v="13"/>
    <m/>
    <m/>
    <x v="210"/>
    <n v="67342"/>
    <s v="23315"/>
    <x v="58"/>
    <x v="1"/>
    <s v="Non-executive"/>
    <s v="D608"/>
    <x v="1"/>
    <n v="388.55"/>
    <n v="0"/>
    <n v="0"/>
    <n v="0"/>
    <n v="0"/>
    <n v="0"/>
    <n v="0"/>
    <n v="0"/>
    <n v="0"/>
    <n v="0"/>
    <n v="0"/>
    <n v="0"/>
    <n v="0"/>
    <n v="0"/>
    <n v="0"/>
    <n v="0"/>
    <n v="0"/>
    <n v="0"/>
    <n v="0.2"/>
    <n v="39.19"/>
    <n v="0"/>
    <n v="0"/>
    <n v="0"/>
    <n v="0"/>
    <n v="0"/>
    <n v="22.21"/>
    <n v="0"/>
    <n v="0"/>
    <n v="0"/>
    <n v="0"/>
    <n v="0"/>
    <n v="0.55000000000000004"/>
    <n v="1.3"/>
    <n v="0"/>
    <n v="0"/>
    <n v="5.19"/>
    <n v="19.420000000000002"/>
    <n v="0"/>
    <n v="0"/>
    <n v="0"/>
    <n v="0"/>
    <n v="0"/>
    <n v="0"/>
    <n v="0"/>
    <n v="0"/>
    <n v="0"/>
    <n v="0"/>
    <n v="476.61"/>
    <n v="476.61"/>
    <n v="0"/>
    <n v="0"/>
    <n v="0"/>
    <n v="0"/>
    <n v="0"/>
  </r>
  <r>
    <n v="10"/>
    <d v="2013-04-21T00:00:00"/>
    <d v="2013-05-04T00:00:00"/>
    <x v="27"/>
    <s v="G1N"/>
    <s v="GD10000000"/>
    <s v="GD0"/>
    <n v="13"/>
    <n v="8200"/>
    <s v="GD600"/>
    <s v="CAA13"/>
    <m/>
    <m/>
    <s v="31CAA1"/>
    <n v="13"/>
    <m/>
    <m/>
    <x v="378"/>
    <n v="71899"/>
    <s v="48038"/>
    <x v="58"/>
    <x v="1"/>
    <s v="Non-executive"/>
    <s v="D608"/>
    <x v="1"/>
    <n v="480.76"/>
    <n v="0"/>
    <n v="0"/>
    <n v="0"/>
    <n v="0"/>
    <n v="0"/>
    <n v="0"/>
    <n v="0"/>
    <n v="0"/>
    <n v="0"/>
    <n v="0"/>
    <n v="0"/>
    <n v="0"/>
    <n v="0"/>
    <n v="0"/>
    <n v="0"/>
    <n v="0"/>
    <n v="0"/>
    <n v="0.25"/>
    <n v="0"/>
    <n v="0"/>
    <n v="0"/>
    <n v="0"/>
    <n v="0"/>
    <n v="0"/>
    <n v="27.12"/>
    <n v="0"/>
    <n v="0"/>
    <n v="0"/>
    <n v="0"/>
    <n v="0"/>
    <n v="0.54"/>
    <n v="1.3"/>
    <n v="0"/>
    <n v="0"/>
    <n v="6.34"/>
    <n v="0"/>
    <n v="0"/>
    <n v="0"/>
    <n v="0"/>
    <n v="0"/>
    <n v="0"/>
    <n v="0"/>
    <n v="0"/>
    <n v="0"/>
    <n v="0"/>
    <n v="0"/>
    <n v="516.30999999999995"/>
    <n v="516.31000000000006"/>
    <n v="0"/>
    <n v="0"/>
    <n v="0"/>
    <n v="0"/>
    <n v="0"/>
  </r>
  <r>
    <n v="10"/>
    <d v="2013-04-21T00:00:00"/>
    <d v="2013-05-04T00:00:00"/>
    <x v="27"/>
    <s v="G1N"/>
    <s v="GD10000000"/>
    <s v="GD0"/>
    <n v="13"/>
    <n v="8200"/>
    <s v="GD600"/>
    <s v="DCV11"/>
    <m/>
    <m/>
    <s v="13DCV1"/>
    <n v="11"/>
    <m/>
    <m/>
    <x v="111"/>
    <n v="4351"/>
    <s v="44122"/>
    <x v="62"/>
    <x v="1"/>
    <s v="Non-executive"/>
    <s v="D608"/>
    <x v="1"/>
    <n v="160.68"/>
    <n v="0"/>
    <n v="0"/>
    <n v="0"/>
    <n v="0"/>
    <n v="0"/>
    <n v="0"/>
    <n v="0"/>
    <n v="0"/>
    <n v="0"/>
    <n v="0"/>
    <n v="0"/>
    <n v="0"/>
    <n v="0"/>
    <n v="0"/>
    <n v="0"/>
    <n v="0"/>
    <n v="0"/>
    <n v="0.08"/>
    <n v="8.5399999999999991"/>
    <n v="0"/>
    <n v="0"/>
    <n v="0"/>
    <n v="0"/>
    <n v="0"/>
    <n v="9.66"/>
    <n v="0"/>
    <n v="0"/>
    <n v="0"/>
    <n v="0"/>
    <n v="0"/>
    <n v="0.14000000000000001"/>
    <n v="0.32"/>
    <n v="0"/>
    <n v="0"/>
    <n v="2.2599999999999998"/>
    <n v="8.0399999999999991"/>
    <n v="0"/>
    <n v="0.46"/>
    <n v="0"/>
    <n v="0"/>
    <n v="0"/>
    <n v="0"/>
    <n v="0"/>
    <n v="0"/>
    <n v="0"/>
    <n v="0"/>
    <n v="190.18"/>
    <n v="190.17999999999998"/>
    <n v="0"/>
    <n v="0"/>
    <n v="0"/>
    <n v="0"/>
    <n v="0"/>
  </r>
  <r>
    <n v="10"/>
    <d v="2013-04-21T00:00:00"/>
    <d v="2013-05-04T00:00:00"/>
    <x v="27"/>
    <s v="G1N"/>
    <s v="GD10000000"/>
    <s v="GD0"/>
    <n v="13"/>
    <n v="8200"/>
    <s v="GD600"/>
    <s v="DCV11"/>
    <m/>
    <m/>
    <s v="13DCV1"/>
    <n v="11"/>
    <m/>
    <m/>
    <x v="115"/>
    <n v="40509"/>
    <s v="73522"/>
    <x v="65"/>
    <x v="1"/>
    <s v="Non-executive"/>
    <s v="D608"/>
    <x v="1"/>
    <n v="305.45999999999998"/>
    <n v="0"/>
    <n v="0"/>
    <n v="0"/>
    <n v="0"/>
    <n v="0"/>
    <n v="0"/>
    <n v="0"/>
    <n v="0"/>
    <n v="0"/>
    <n v="0"/>
    <n v="0"/>
    <n v="0"/>
    <n v="0"/>
    <n v="0"/>
    <n v="0"/>
    <n v="0"/>
    <n v="0"/>
    <n v="0.16"/>
    <n v="56.62"/>
    <n v="0"/>
    <n v="0"/>
    <n v="0"/>
    <n v="0"/>
    <n v="0"/>
    <n v="17.77"/>
    <n v="0"/>
    <n v="0"/>
    <n v="0"/>
    <n v="0"/>
    <n v="0"/>
    <n v="0.32"/>
    <n v="1.2"/>
    <n v="0"/>
    <n v="0"/>
    <n v="4.16"/>
    <n v="15.27"/>
    <n v="0"/>
    <n v="3.02"/>
    <n v="0"/>
    <n v="0"/>
    <n v="0"/>
    <n v="0"/>
    <n v="0"/>
    <n v="0"/>
    <n v="0"/>
    <n v="0"/>
    <n v="403.98"/>
    <n v="403.97999999999996"/>
    <n v="0"/>
    <n v="0"/>
    <n v="0"/>
    <n v="0"/>
    <n v="0"/>
  </r>
  <r>
    <n v="10"/>
    <d v="2013-04-21T00:00:00"/>
    <d v="2013-05-04T00:00:00"/>
    <x v="27"/>
    <s v="G1N"/>
    <s v="GD10000000"/>
    <s v="GD0"/>
    <n v="13"/>
    <n v="8200"/>
    <s v="GD600"/>
    <s v="FFV13"/>
    <m/>
    <m/>
    <s v="31FFV1"/>
    <n v="13"/>
    <m/>
    <m/>
    <x v="110"/>
    <n v="3679"/>
    <s v="46053"/>
    <x v="58"/>
    <x v="1"/>
    <s v="Non-executive"/>
    <s v="D608"/>
    <x v="1"/>
    <n v="810.69"/>
    <n v="0"/>
    <n v="0"/>
    <n v="0"/>
    <n v="0"/>
    <n v="0"/>
    <n v="0"/>
    <n v="0"/>
    <n v="0"/>
    <n v="0"/>
    <n v="0"/>
    <n v="0"/>
    <n v="0"/>
    <n v="0"/>
    <n v="0"/>
    <n v="0"/>
    <n v="0"/>
    <n v="0"/>
    <n v="0.42"/>
    <n v="165.32"/>
    <n v="0"/>
    <n v="0"/>
    <n v="0"/>
    <n v="0"/>
    <n v="0"/>
    <n v="45.3"/>
    <n v="0"/>
    <n v="0"/>
    <n v="0"/>
    <n v="0"/>
    <n v="0"/>
    <n v="0.98"/>
    <n v="3.58"/>
    <n v="0"/>
    <n v="0"/>
    <n v="10.6"/>
    <n v="40.54"/>
    <n v="0"/>
    <n v="8.82"/>
    <n v="0"/>
    <n v="0"/>
    <n v="0"/>
    <n v="0"/>
    <n v="0"/>
    <n v="0"/>
    <n v="0"/>
    <n v="0"/>
    <n v="1086.25"/>
    <n v="1086.2499999999998"/>
    <n v="0"/>
    <n v="0"/>
    <n v="0"/>
    <n v="0"/>
    <n v="0"/>
  </r>
  <r>
    <n v="10"/>
    <d v="2013-04-21T00:00:00"/>
    <d v="2013-05-04T00:00:00"/>
    <x v="27"/>
    <s v="G1N"/>
    <s v="GD10000000"/>
    <s v="GD0"/>
    <n v="13"/>
    <n v="8200"/>
    <s v="GD600"/>
    <s v="FFV13"/>
    <m/>
    <m/>
    <s v="31FFV1"/>
    <n v="13"/>
    <m/>
    <m/>
    <x v="112"/>
    <n v="20751"/>
    <s v="19399"/>
    <x v="63"/>
    <x v="1"/>
    <s v="Non-executive"/>
    <s v="D608"/>
    <x v="1"/>
    <n v="833.06"/>
    <n v="0"/>
    <n v="0"/>
    <n v="0"/>
    <n v="0"/>
    <n v="0"/>
    <n v="0"/>
    <n v="0"/>
    <n v="0"/>
    <n v="0"/>
    <n v="0"/>
    <n v="0"/>
    <n v="0"/>
    <n v="0"/>
    <n v="0"/>
    <n v="0"/>
    <n v="0"/>
    <n v="0"/>
    <n v="1.68"/>
    <n v="126.38"/>
    <n v="0"/>
    <n v="0"/>
    <n v="0"/>
    <n v="0"/>
    <n v="0"/>
    <n v="0"/>
    <n v="0"/>
    <n v="0"/>
    <n v="0"/>
    <n v="58.31"/>
    <n v="0"/>
    <n v="0.89"/>
    <n v="2.76"/>
    <n v="0"/>
    <n v="0"/>
    <n v="0"/>
    <n v="0"/>
    <n v="0"/>
    <n v="0"/>
    <n v="0"/>
    <n v="0"/>
    <n v="0"/>
    <n v="0"/>
    <n v="0"/>
    <n v="0"/>
    <n v="0"/>
    <n v="0"/>
    <n v="1023.08"/>
    <n v="1023.0799999999998"/>
    <n v="0"/>
    <n v="0"/>
    <n v="0"/>
    <n v="0"/>
    <n v="0"/>
  </r>
  <r>
    <n v="10"/>
    <d v="2013-04-21T00:00:00"/>
    <d v="2013-05-04T00:00:00"/>
    <x v="27"/>
    <s v="G1N"/>
    <s v="GD10000000"/>
    <s v="GD0"/>
    <n v="13"/>
    <n v="8200"/>
    <s v="GD600"/>
    <s v="FFV13"/>
    <m/>
    <m/>
    <s v="31FFV1"/>
    <n v="13"/>
    <m/>
    <m/>
    <x v="122"/>
    <n v="63122"/>
    <s v="40781"/>
    <x v="63"/>
    <x v="1"/>
    <s v="Non-executive"/>
    <s v="D608"/>
    <x v="1"/>
    <n v="721.14"/>
    <n v="0"/>
    <n v="0"/>
    <n v="0"/>
    <n v="0"/>
    <n v="0"/>
    <n v="0"/>
    <n v="0"/>
    <n v="0"/>
    <n v="0"/>
    <n v="0"/>
    <n v="0"/>
    <n v="0"/>
    <n v="0"/>
    <n v="0"/>
    <n v="0"/>
    <n v="0"/>
    <n v="0"/>
    <n v="0.38"/>
    <n v="169.86"/>
    <n v="0"/>
    <n v="0"/>
    <n v="0"/>
    <n v="0"/>
    <n v="0"/>
    <n v="39.869999999999997"/>
    <n v="0"/>
    <n v="0"/>
    <n v="0"/>
    <n v="0"/>
    <n v="0"/>
    <n v="0.98"/>
    <n v="3.42"/>
    <n v="0"/>
    <n v="0"/>
    <n v="9.32"/>
    <n v="36.06"/>
    <n v="0"/>
    <n v="9.06"/>
    <n v="0"/>
    <n v="0"/>
    <n v="0"/>
    <n v="0"/>
    <n v="0"/>
    <n v="0"/>
    <n v="0"/>
    <n v="0"/>
    <n v="990.09"/>
    <n v="990.08999999999992"/>
    <n v="0"/>
    <n v="0"/>
    <n v="0"/>
    <n v="0"/>
    <n v="0"/>
  </r>
  <r>
    <n v="10"/>
    <d v="2013-04-21T00:00:00"/>
    <d v="2013-05-04T00:00:00"/>
    <x v="27"/>
    <s v="G1N"/>
    <s v="GD10000000"/>
    <s v="GD0"/>
    <n v="13"/>
    <n v="8200"/>
    <s v="GD600"/>
    <s v="HFK12"/>
    <m/>
    <m/>
    <s v="22HHFK"/>
    <n v="12"/>
    <m/>
    <m/>
    <x v="374"/>
    <n v="70671"/>
    <s v="76785"/>
    <x v="163"/>
    <x v="1"/>
    <s v="Non-executive"/>
    <s v="D608"/>
    <x v="1"/>
    <n v="2627.66"/>
    <n v="0"/>
    <n v="0"/>
    <n v="0"/>
    <n v="0"/>
    <n v="0"/>
    <n v="0"/>
    <n v="0"/>
    <n v="0"/>
    <n v="0"/>
    <n v="0"/>
    <n v="0"/>
    <n v="0"/>
    <n v="0"/>
    <n v="0"/>
    <n v="0"/>
    <n v="0"/>
    <n v="0"/>
    <n v="1.38"/>
    <n v="195.92"/>
    <n v="0"/>
    <n v="0"/>
    <n v="0"/>
    <n v="0"/>
    <n v="0"/>
    <n v="156.46"/>
    <n v="0"/>
    <n v="0"/>
    <n v="0"/>
    <n v="0"/>
    <n v="0"/>
    <n v="2.71"/>
    <n v="6.19"/>
    <n v="0"/>
    <n v="0"/>
    <n v="36.590000000000003"/>
    <n v="0"/>
    <n v="0"/>
    <n v="10.45"/>
    <n v="0"/>
    <n v="0"/>
    <n v="0"/>
    <n v="0"/>
    <n v="0"/>
    <n v="0"/>
    <n v="0"/>
    <n v="0"/>
    <n v="3037.36"/>
    <n v="3037.36"/>
    <n v="0"/>
    <n v="0"/>
    <n v="0"/>
    <n v="0"/>
    <n v="0"/>
  </r>
  <r>
    <n v="10"/>
    <d v="2013-04-21T00:00:00"/>
    <d v="2013-05-04T00:00:00"/>
    <x v="27"/>
    <s v="G1N"/>
    <s v="GD10000000"/>
    <s v="GD0"/>
    <n v="13"/>
    <n v="8200"/>
    <s v="GD600"/>
    <s v="PRE11"/>
    <m/>
    <m/>
    <s v="03PREP"/>
    <n v="11"/>
    <m/>
    <m/>
    <x v="176"/>
    <n v="56327"/>
    <s v="75538"/>
    <x v="98"/>
    <x v="1"/>
    <s v="Non-executive"/>
    <s v="D608"/>
    <x v="1"/>
    <n v="296.14"/>
    <n v="0"/>
    <n v="0"/>
    <n v="0"/>
    <n v="0"/>
    <n v="0"/>
    <n v="0"/>
    <n v="0"/>
    <n v="0"/>
    <n v="0"/>
    <n v="0"/>
    <n v="0"/>
    <n v="0"/>
    <n v="0"/>
    <n v="0"/>
    <n v="0"/>
    <n v="0"/>
    <n v="0"/>
    <n v="0.15"/>
    <n v="17.07"/>
    <n v="0"/>
    <n v="0"/>
    <n v="0"/>
    <n v="0"/>
    <n v="0"/>
    <n v="17.77"/>
    <n v="0"/>
    <n v="0"/>
    <n v="0"/>
    <n v="0"/>
    <n v="0"/>
    <n v="0.28000000000000003"/>
    <n v="0.62"/>
    <n v="0"/>
    <n v="0"/>
    <n v="4.16"/>
    <n v="14.8"/>
    <n v="0"/>
    <n v="0.92"/>
    <n v="0"/>
    <n v="0"/>
    <n v="0"/>
    <n v="0"/>
    <n v="0"/>
    <n v="0"/>
    <n v="0"/>
    <n v="0"/>
    <n v="351.91"/>
    <n v="351.90999999999997"/>
    <n v="0"/>
    <n v="0"/>
    <n v="0"/>
    <n v="0"/>
    <n v="0"/>
  </r>
  <r>
    <n v="10"/>
    <d v="2013-04-21T00:00:00"/>
    <d v="2013-05-04T00:00:00"/>
    <x v="27"/>
    <s v="G1N"/>
    <s v="GD10000000"/>
    <s v="GD0"/>
    <n v="13"/>
    <n v="8200"/>
    <s v="GD600"/>
    <s v="PRE11"/>
    <m/>
    <m/>
    <s v="03PREP"/>
    <n v="11"/>
    <m/>
    <m/>
    <x v="184"/>
    <n v="67170"/>
    <s v="71609"/>
    <x v="68"/>
    <x v="1"/>
    <s v="Non-executive"/>
    <s v="D608"/>
    <x v="1"/>
    <n v="909.3"/>
    <n v="0"/>
    <n v="0"/>
    <n v="0"/>
    <n v="0"/>
    <n v="0"/>
    <n v="0"/>
    <n v="0"/>
    <n v="0"/>
    <n v="0"/>
    <n v="0"/>
    <n v="0"/>
    <n v="0"/>
    <n v="0"/>
    <n v="0"/>
    <n v="0"/>
    <n v="0"/>
    <n v="0"/>
    <n v="0.5"/>
    <n v="86.98"/>
    <n v="0"/>
    <n v="0"/>
    <n v="0"/>
    <n v="0"/>
    <n v="0"/>
    <n v="54.59"/>
    <n v="0"/>
    <n v="0"/>
    <n v="0"/>
    <n v="0"/>
    <n v="0"/>
    <n v="1.36"/>
    <n v="3.25"/>
    <n v="0"/>
    <n v="0"/>
    <n v="12.78"/>
    <n v="45.47"/>
    <n v="0"/>
    <n v="4.6500000000000004"/>
    <n v="0"/>
    <n v="0"/>
    <n v="0"/>
    <n v="0"/>
    <n v="0"/>
    <n v="0"/>
    <n v="0"/>
    <n v="0"/>
    <n v="1118.8800000000001"/>
    <n v="1118.8799999999999"/>
    <n v="0"/>
    <n v="0"/>
    <n v="0"/>
    <n v="0"/>
    <n v="0"/>
  </r>
  <r>
    <n v="10"/>
    <d v="2013-04-21T00:00:00"/>
    <d v="2013-05-04T00:00:00"/>
    <x v="27"/>
    <s v="G1N"/>
    <s v="GD10000000"/>
    <s v="GD0"/>
    <n v="13"/>
    <n v="8200"/>
    <s v="GD600"/>
    <s v="PRE11"/>
    <m/>
    <m/>
    <s v="03PREP"/>
    <n v="11"/>
    <m/>
    <m/>
    <x v="371"/>
    <n v="70409"/>
    <s v="75539"/>
    <x v="62"/>
    <x v="1"/>
    <s v="Non-executive"/>
    <s v="D608"/>
    <x v="1"/>
    <n v="2130.08"/>
    <n v="0"/>
    <n v="0"/>
    <n v="0"/>
    <n v="0"/>
    <n v="0"/>
    <n v="0"/>
    <n v="0"/>
    <n v="0"/>
    <n v="0"/>
    <n v="0"/>
    <n v="0"/>
    <n v="0"/>
    <n v="0"/>
    <n v="0"/>
    <n v="0"/>
    <n v="0"/>
    <n v="0"/>
    <n v="0"/>
    <n v="170.62"/>
    <n v="0"/>
    <n v="0"/>
    <n v="0"/>
    <n v="0"/>
    <n v="0"/>
    <n v="128.54"/>
    <n v="0"/>
    <n v="0"/>
    <n v="0"/>
    <n v="0"/>
    <n v="0"/>
    <n v="2.71"/>
    <n v="6.48"/>
    <n v="0"/>
    <n v="0"/>
    <n v="30.06"/>
    <n v="0"/>
    <n v="0"/>
    <n v="9.1"/>
    <n v="0"/>
    <n v="0"/>
    <n v="0"/>
    <n v="0"/>
    <n v="0"/>
    <n v="0"/>
    <n v="0"/>
    <n v="0"/>
    <n v="2477.59"/>
    <n v="2477.5899999999997"/>
    <n v="0"/>
    <n v="0"/>
    <n v="0"/>
    <n v="0"/>
    <n v="0"/>
  </r>
  <r>
    <n v="10"/>
    <d v="2013-04-21T00:00:00"/>
    <d v="2013-05-04T00:00:00"/>
    <x v="27"/>
    <s v="G1N"/>
    <s v="GD10000000"/>
    <s v="GD0"/>
    <n v="13"/>
    <n v="8200"/>
    <s v="GD600"/>
    <s v="SAE12"/>
    <m/>
    <m/>
    <s v="21SAE1"/>
    <n v="12"/>
    <m/>
    <m/>
    <x v="376"/>
    <n v="71317"/>
    <s v="75158"/>
    <x v="114"/>
    <x v="1"/>
    <s v="Non-executive"/>
    <s v="D608"/>
    <x v="1"/>
    <n v="0"/>
    <n v="1767.04"/>
    <n v="0"/>
    <n v="0"/>
    <n v="0"/>
    <n v="0"/>
    <n v="0"/>
    <n v="0"/>
    <n v="0"/>
    <n v="0"/>
    <n v="0"/>
    <n v="0"/>
    <n v="0"/>
    <n v="0"/>
    <n v="0"/>
    <n v="0"/>
    <n v="0"/>
    <n v="0"/>
    <n v="0"/>
    <n v="0"/>
    <n v="0"/>
    <n v="0"/>
    <n v="0"/>
    <n v="0"/>
    <n v="0"/>
    <n v="109.55"/>
    <n v="0"/>
    <n v="0"/>
    <n v="0"/>
    <n v="0"/>
    <n v="0"/>
    <n v="0"/>
    <n v="0"/>
    <n v="0"/>
    <n v="0"/>
    <n v="25.63"/>
    <n v="0"/>
    <n v="0"/>
    <n v="0"/>
    <n v="0"/>
    <n v="0"/>
    <n v="0"/>
    <n v="0"/>
    <n v="0"/>
    <n v="0"/>
    <n v="0"/>
    <n v="0"/>
    <n v="1902.22"/>
    <n v="1902.22"/>
    <n v="0"/>
    <n v="0"/>
    <n v="0"/>
    <n v="0"/>
    <n v="0"/>
  </r>
  <r>
    <n v="10"/>
    <d v="2013-04-21T00:00:00"/>
    <d v="2013-05-04T00:00:00"/>
    <x v="27"/>
    <s v="G1N"/>
    <s v="GD10000000"/>
    <s v="GD0"/>
    <n v="13"/>
    <n v="8200"/>
    <s v="GD600"/>
    <s v="SAE12"/>
    <m/>
    <m/>
    <s v="21SAE1"/>
    <n v="12"/>
    <m/>
    <m/>
    <x v="377"/>
    <n v="71526"/>
    <s v="46546"/>
    <x v="158"/>
    <x v="1"/>
    <s v="Non-executive"/>
    <s v="D608"/>
    <x v="1"/>
    <n v="660.45"/>
    <n v="0"/>
    <n v="0"/>
    <n v="0"/>
    <n v="0"/>
    <n v="0"/>
    <n v="0"/>
    <n v="0"/>
    <n v="0"/>
    <n v="0"/>
    <n v="0"/>
    <n v="0"/>
    <n v="0"/>
    <n v="0"/>
    <n v="0"/>
    <n v="0"/>
    <n v="0"/>
    <n v="0"/>
    <n v="0.69"/>
    <n v="0"/>
    <n v="0"/>
    <n v="0"/>
    <n v="0"/>
    <n v="0"/>
    <n v="0"/>
    <n v="40.950000000000003"/>
    <n v="0"/>
    <n v="0"/>
    <n v="0"/>
    <n v="0"/>
    <n v="0"/>
    <n v="1.3"/>
    <n v="0"/>
    <n v="0"/>
    <n v="0"/>
    <n v="9.57"/>
    <n v="0"/>
    <n v="0"/>
    <n v="0"/>
    <n v="0"/>
    <n v="0"/>
    <n v="0"/>
    <n v="0"/>
    <n v="0"/>
    <n v="0"/>
    <n v="0"/>
    <n v="0"/>
    <n v="712.96"/>
    <n v="712.96000000000015"/>
    <n v="0"/>
    <n v="0"/>
    <n v="0"/>
    <n v="0"/>
    <n v="0"/>
  </r>
  <r>
    <n v="10"/>
    <d v="2013-04-21T00:00:00"/>
    <d v="2013-05-04T00:00:00"/>
    <x v="27"/>
    <s v="G1N"/>
    <s v="GD10000000"/>
    <s v="GD0"/>
    <n v="13"/>
    <n v="8200"/>
    <s v="GD600"/>
    <s v="SAE13"/>
    <m/>
    <m/>
    <s v="31SAE1"/>
    <n v="13"/>
    <m/>
    <m/>
    <x v="111"/>
    <n v="4351"/>
    <s v="44122"/>
    <x v="62"/>
    <x v="1"/>
    <s v="Non-executive"/>
    <s v="D608"/>
    <x v="1"/>
    <n v="642.70000000000005"/>
    <n v="0"/>
    <n v="0"/>
    <n v="0"/>
    <n v="0"/>
    <n v="0"/>
    <n v="0"/>
    <n v="0"/>
    <n v="0"/>
    <n v="0"/>
    <n v="0"/>
    <n v="0"/>
    <n v="0"/>
    <n v="0"/>
    <n v="0"/>
    <n v="0"/>
    <n v="0"/>
    <n v="0"/>
    <n v="0.34"/>
    <n v="34.119999999999997"/>
    <n v="0"/>
    <n v="0"/>
    <n v="0"/>
    <n v="0"/>
    <n v="0"/>
    <n v="38.659999999999997"/>
    <n v="0"/>
    <n v="0"/>
    <n v="0"/>
    <n v="0"/>
    <n v="0"/>
    <n v="0.54"/>
    <n v="1.23"/>
    <n v="0"/>
    <n v="0"/>
    <n v="9.0399999999999991"/>
    <n v="32.14"/>
    <n v="0"/>
    <n v="1.82"/>
    <n v="0"/>
    <n v="0"/>
    <n v="0"/>
    <n v="0"/>
    <n v="0"/>
    <n v="0"/>
    <n v="0"/>
    <n v="0"/>
    <n v="760.59"/>
    <n v="760.59"/>
    <n v="0"/>
    <n v="0"/>
    <n v="0"/>
    <n v="0"/>
    <n v="0"/>
  </r>
  <r>
    <n v="10"/>
    <d v="2013-04-21T00:00:00"/>
    <d v="2013-05-04T00:00:00"/>
    <x v="27"/>
    <s v="G1N"/>
    <s v="GD10000000"/>
    <s v="GD0"/>
    <n v="13"/>
    <n v="8200"/>
    <s v="GD600"/>
    <s v="SAE13"/>
    <m/>
    <m/>
    <s v="31SAE1"/>
    <n v="13"/>
    <m/>
    <m/>
    <x v="113"/>
    <n v="25671"/>
    <s v="25512"/>
    <x v="63"/>
    <x v="1"/>
    <s v="Non-executive"/>
    <s v="D608"/>
    <x v="1"/>
    <n v="1621.37"/>
    <n v="0"/>
    <n v="0"/>
    <n v="0"/>
    <n v="0"/>
    <n v="0"/>
    <n v="0"/>
    <n v="0"/>
    <n v="0"/>
    <n v="0"/>
    <n v="0"/>
    <n v="0"/>
    <n v="0"/>
    <n v="0"/>
    <n v="0"/>
    <n v="0"/>
    <n v="0"/>
    <n v="0"/>
    <n v="3.28"/>
    <n v="254.98"/>
    <n v="0"/>
    <n v="0"/>
    <n v="0"/>
    <n v="0"/>
    <n v="0"/>
    <n v="0"/>
    <n v="0"/>
    <n v="0"/>
    <n v="0"/>
    <n v="113.5"/>
    <n v="0"/>
    <n v="1.96"/>
    <n v="7.16"/>
    <n v="0"/>
    <n v="0"/>
    <n v="0"/>
    <n v="0"/>
    <n v="0"/>
    <n v="0"/>
    <n v="0"/>
    <n v="0"/>
    <n v="0"/>
    <n v="0"/>
    <n v="0"/>
    <n v="0"/>
    <n v="0"/>
    <n v="0"/>
    <n v="2002.25"/>
    <n v="2002.25"/>
    <n v="0"/>
    <n v="0"/>
    <n v="0"/>
    <n v="0"/>
    <n v="0"/>
  </r>
  <r>
    <n v="10"/>
    <d v="2013-04-21T00:00:00"/>
    <d v="2013-05-04T00:00:00"/>
    <x v="27"/>
    <s v="G1N"/>
    <s v="GD10000000"/>
    <s v="GD0"/>
    <n v="13"/>
    <n v="8200"/>
    <s v="GD600"/>
    <s v="SAE13"/>
    <m/>
    <m/>
    <s v="31SAE1"/>
    <n v="13"/>
    <m/>
    <m/>
    <x v="177"/>
    <n v="28965"/>
    <s v="46114"/>
    <x v="58"/>
    <x v="1"/>
    <s v="Non-executive"/>
    <s v="D608"/>
    <x v="1"/>
    <n v="0"/>
    <n v="0"/>
    <n v="0"/>
    <n v="0"/>
    <n v="0"/>
    <n v="1621.36"/>
    <n v="0"/>
    <n v="0"/>
    <n v="0"/>
    <n v="0"/>
    <n v="0"/>
    <n v="0"/>
    <n v="0"/>
    <n v="0"/>
    <n v="0"/>
    <n v="0"/>
    <n v="0"/>
    <n v="0"/>
    <n v="0.86"/>
    <n v="102.38"/>
    <n v="0"/>
    <n v="0"/>
    <n v="0"/>
    <n v="0"/>
    <n v="0"/>
    <n v="98.41"/>
    <n v="0"/>
    <n v="0"/>
    <n v="0"/>
    <n v="0"/>
    <n v="0"/>
    <n v="1.63"/>
    <n v="3.88"/>
    <n v="0"/>
    <n v="0"/>
    <n v="23.02"/>
    <n v="81.069999999999993"/>
    <n v="0"/>
    <n v="5.46"/>
    <n v="0"/>
    <n v="0"/>
    <n v="0"/>
    <n v="0"/>
    <n v="0"/>
    <n v="0"/>
    <n v="0"/>
    <n v="0"/>
    <n v="1938.07"/>
    <n v="1938.0700000000002"/>
    <n v="0"/>
    <n v="0"/>
    <n v="0"/>
    <n v="0"/>
    <n v="0"/>
  </r>
  <r>
    <n v="10"/>
    <d v="2013-04-21T00:00:00"/>
    <d v="2013-05-04T00:00:00"/>
    <x v="27"/>
    <s v="G1N"/>
    <s v="GD10000000"/>
    <s v="GD0"/>
    <n v="13"/>
    <n v="8200"/>
    <s v="GD600"/>
    <s v="SAE13"/>
    <m/>
    <m/>
    <s v="31SAE1"/>
    <n v="13"/>
    <m/>
    <m/>
    <x v="114"/>
    <n v="37710"/>
    <s v="73535"/>
    <x v="64"/>
    <x v="1"/>
    <s v="Non-executive"/>
    <s v="D608"/>
    <x v="1"/>
    <n v="1574.4"/>
    <n v="0"/>
    <n v="0"/>
    <n v="0"/>
    <n v="0"/>
    <n v="0"/>
    <n v="0"/>
    <n v="0"/>
    <n v="0"/>
    <n v="0"/>
    <n v="0"/>
    <n v="0"/>
    <n v="0"/>
    <n v="0"/>
    <n v="0"/>
    <n v="0"/>
    <n v="0"/>
    <n v="0"/>
    <n v="0.82"/>
    <n v="0"/>
    <n v="0"/>
    <n v="0"/>
    <n v="0"/>
    <n v="0"/>
    <n v="0"/>
    <n v="97.62"/>
    <n v="0"/>
    <n v="0"/>
    <n v="0"/>
    <n v="0"/>
    <n v="0"/>
    <n v="1.08"/>
    <n v="2.6"/>
    <n v="0"/>
    <n v="0"/>
    <n v="22.83"/>
    <n v="78.72"/>
    <n v="0"/>
    <n v="0"/>
    <n v="0"/>
    <n v="0"/>
    <n v="0"/>
    <n v="0"/>
    <n v="0"/>
    <n v="0"/>
    <n v="0"/>
    <n v="0"/>
    <n v="1778.07"/>
    <n v="1778.07"/>
    <n v="0"/>
    <n v="0"/>
    <n v="0"/>
    <n v="0"/>
    <n v="0"/>
  </r>
  <r>
    <n v="10"/>
    <d v="2013-04-21T00:00:00"/>
    <d v="2013-05-04T00:00:00"/>
    <x v="27"/>
    <s v="G1N"/>
    <s v="GD10000000"/>
    <s v="GD0"/>
    <n v="13"/>
    <n v="8200"/>
    <s v="GD600"/>
    <s v="SAE13"/>
    <m/>
    <m/>
    <s v="31SAE1"/>
    <n v="13"/>
    <m/>
    <m/>
    <x v="76"/>
    <n v="39652"/>
    <s v="46833"/>
    <x v="164"/>
    <x v="1"/>
    <s v="Non-executive"/>
    <s v="D608"/>
    <x v="1"/>
    <n v="2858.38"/>
    <n v="0"/>
    <n v="0"/>
    <n v="0"/>
    <n v="0"/>
    <n v="0"/>
    <n v="0"/>
    <n v="0"/>
    <n v="0"/>
    <n v="0"/>
    <n v="0"/>
    <n v="0"/>
    <n v="0"/>
    <n v="0"/>
    <n v="0"/>
    <n v="0"/>
    <n v="0"/>
    <n v="0"/>
    <n v="1.5"/>
    <n v="374.84"/>
    <n v="0"/>
    <n v="0"/>
    <n v="0"/>
    <n v="0"/>
    <n v="0"/>
    <n v="166.06"/>
    <n v="0"/>
    <n v="0"/>
    <n v="0"/>
    <n v="0"/>
    <n v="0"/>
    <n v="2.99"/>
    <n v="8.7799999999999994"/>
    <n v="0"/>
    <n v="0"/>
    <n v="38.83"/>
    <n v="142.91999999999999"/>
    <n v="0"/>
    <n v="27.58"/>
    <n v="0"/>
    <n v="0"/>
    <n v="0"/>
    <n v="0"/>
    <n v="0"/>
    <n v="0"/>
    <n v="0"/>
    <n v="0"/>
    <n v="3621.88"/>
    <n v="3621.88"/>
    <n v="0"/>
    <n v="0"/>
    <n v="0"/>
    <n v="0"/>
    <n v="0"/>
  </r>
  <r>
    <n v="10"/>
    <d v="2013-04-21T00:00:00"/>
    <d v="2013-05-04T00:00:00"/>
    <x v="27"/>
    <s v="G1N"/>
    <s v="GD10000000"/>
    <s v="GD0"/>
    <n v="13"/>
    <n v="8200"/>
    <s v="GD600"/>
    <s v="SAE13"/>
    <m/>
    <m/>
    <s v="31SAE1"/>
    <n v="13"/>
    <m/>
    <m/>
    <x v="115"/>
    <n v="40509"/>
    <s v="73522"/>
    <x v="65"/>
    <x v="1"/>
    <s v="Non-executive"/>
    <s v="D608"/>
    <x v="1"/>
    <n v="1221.83"/>
    <n v="0"/>
    <n v="0"/>
    <n v="0"/>
    <n v="0"/>
    <n v="0"/>
    <n v="0"/>
    <n v="0"/>
    <n v="0"/>
    <n v="0"/>
    <n v="0"/>
    <n v="0"/>
    <n v="0"/>
    <n v="0"/>
    <n v="0"/>
    <n v="0"/>
    <n v="0"/>
    <n v="0"/>
    <n v="0.64"/>
    <n v="226.47"/>
    <n v="0"/>
    <n v="0"/>
    <n v="0"/>
    <n v="0"/>
    <n v="0"/>
    <n v="71.08"/>
    <n v="0"/>
    <n v="0"/>
    <n v="0"/>
    <n v="0"/>
    <n v="0"/>
    <n v="1.31"/>
    <n v="4.76"/>
    <n v="0"/>
    <n v="0"/>
    <n v="16.62"/>
    <n v="61.09"/>
    <n v="0"/>
    <n v="12.08"/>
    <n v="0"/>
    <n v="0"/>
    <n v="0"/>
    <n v="0"/>
    <n v="0"/>
    <n v="0"/>
    <n v="0"/>
    <n v="0"/>
    <n v="1615.88"/>
    <n v="1615.8799999999997"/>
    <n v="0"/>
    <n v="0"/>
    <n v="0"/>
    <n v="0"/>
    <n v="0"/>
  </r>
  <r>
    <n v="10"/>
    <d v="2013-04-21T00:00:00"/>
    <d v="2013-05-04T00:00:00"/>
    <x v="27"/>
    <s v="G1N"/>
    <s v="GD10000000"/>
    <s v="GD0"/>
    <n v="13"/>
    <n v="8200"/>
    <s v="GD600"/>
    <s v="SAE13"/>
    <m/>
    <m/>
    <s v="31SAE1"/>
    <n v="13"/>
    <m/>
    <m/>
    <x v="116"/>
    <n v="40512"/>
    <s v="73508"/>
    <x v="58"/>
    <x v="1"/>
    <s v="Non-executive"/>
    <s v="D608"/>
    <x v="1"/>
    <n v="961.52"/>
    <n v="0"/>
    <n v="0"/>
    <n v="0"/>
    <n v="0"/>
    <n v="0"/>
    <n v="0"/>
    <n v="0"/>
    <n v="0"/>
    <n v="0"/>
    <n v="0"/>
    <n v="0"/>
    <n v="0"/>
    <n v="0"/>
    <n v="0"/>
    <n v="0"/>
    <n v="0"/>
    <n v="0"/>
    <n v="0.5"/>
    <n v="68.239999999999995"/>
    <n v="0"/>
    <n v="0"/>
    <n v="0"/>
    <n v="0"/>
    <n v="0"/>
    <n v="58.2"/>
    <n v="0"/>
    <n v="0"/>
    <n v="0"/>
    <n v="0"/>
    <n v="0"/>
    <n v="1.08"/>
    <n v="2.6"/>
    <n v="0"/>
    <n v="0"/>
    <n v="13.61"/>
    <n v="48.08"/>
    <n v="0"/>
    <n v="3.64"/>
    <n v="0"/>
    <n v="0"/>
    <n v="0"/>
    <n v="0"/>
    <n v="0"/>
    <n v="0"/>
    <n v="0"/>
    <n v="0"/>
    <n v="1157.47"/>
    <n v="1157.4699999999998"/>
    <n v="0"/>
    <n v="0"/>
    <n v="0"/>
    <n v="0"/>
    <n v="0"/>
  </r>
  <r>
    <n v="10"/>
    <d v="2013-04-21T00:00:00"/>
    <d v="2013-05-04T00:00:00"/>
    <x v="27"/>
    <s v="G1N"/>
    <s v="GD10000000"/>
    <s v="GD0"/>
    <n v="13"/>
    <n v="8200"/>
    <s v="GD600"/>
    <s v="SAE13"/>
    <m/>
    <m/>
    <s v="31SAE1"/>
    <n v="13"/>
    <m/>
    <m/>
    <x v="118"/>
    <n v="44433"/>
    <s v="51416"/>
    <x v="67"/>
    <x v="1"/>
    <s v="Non-executive"/>
    <s v="D608"/>
    <x v="1"/>
    <n v="0"/>
    <n v="428.89"/>
    <n v="0"/>
    <n v="0"/>
    <n v="0"/>
    <n v="0"/>
    <n v="0"/>
    <n v="0"/>
    <n v="0"/>
    <n v="0"/>
    <n v="0"/>
    <n v="0"/>
    <n v="0"/>
    <n v="0"/>
    <n v="0"/>
    <n v="0"/>
    <n v="0"/>
    <n v="0"/>
    <n v="0"/>
    <n v="0"/>
    <n v="0"/>
    <n v="0"/>
    <n v="0"/>
    <n v="0"/>
    <n v="0"/>
    <n v="26.6"/>
    <n v="0"/>
    <n v="0"/>
    <n v="0"/>
    <n v="0"/>
    <n v="0"/>
    <n v="0"/>
    <n v="0"/>
    <n v="0"/>
    <n v="0"/>
    <n v="6.22"/>
    <n v="0"/>
    <n v="0"/>
    <n v="0"/>
    <n v="0"/>
    <n v="0"/>
    <n v="0"/>
    <n v="0"/>
    <n v="0"/>
    <n v="0"/>
    <n v="0"/>
    <n v="0"/>
    <n v="461.71"/>
    <n v="461.71000000000004"/>
    <n v="0"/>
    <n v="0"/>
    <n v="0"/>
    <n v="0"/>
    <n v="0"/>
  </r>
  <r>
    <n v="10"/>
    <d v="2013-04-21T00:00:00"/>
    <d v="2013-05-04T00:00:00"/>
    <x v="27"/>
    <s v="G1N"/>
    <s v="GD10000000"/>
    <s v="GD0"/>
    <n v="13"/>
    <n v="8200"/>
    <s v="GD600"/>
    <s v="SAE13"/>
    <m/>
    <m/>
    <s v="31SAE1"/>
    <n v="13"/>
    <m/>
    <m/>
    <x v="178"/>
    <n v="45358"/>
    <s v="73505"/>
    <x v="99"/>
    <x v="1"/>
    <s v="Non-executive"/>
    <s v="D608"/>
    <x v="1"/>
    <n v="1065.06"/>
    <n v="0"/>
    <n v="0"/>
    <n v="0"/>
    <n v="0"/>
    <n v="0"/>
    <n v="0"/>
    <n v="0"/>
    <n v="0"/>
    <n v="0"/>
    <n v="0"/>
    <n v="0"/>
    <n v="0"/>
    <n v="0"/>
    <n v="0"/>
    <n v="0"/>
    <n v="0"/>
    <n v="0"/>
    <n v="0.56999999999999995"/>
    <n v="0"/>
    <n v="0"/>
    <n v="0"/>
    <n v="0"/>
    <n v="0"/>
    <n v="0"/>
    <n v="64.86"/>
    <n v="0"/>
    <n v="0"/>
    <n v="0"/>
    <n v="0"/>
    <n v="0"/>
    <n v="1.36"/>
    <n v="3.25"/>
    <n v="0"/>
    <n v="0"/>
    <n v="15.17"/>
    <n v="53.26"/>
    <n v="0"/>
    <n v="0"/>
    <n v="0"/>
    <n v="0"/>
    <n v="0"/>
    <n v="0"/>
    <n v="0"/>
    <n v="0"/>
    <n v="0"/>
    <n v="0"/>
    <n v="1203.53"/>
    <n v="1203.5299999999997"/>
    <n v="0"/>
    <n v="0"/>
    <n v="0"/>
    <n v="0"/>
    <n v="0"/>
  </r>
  <r>
    <n v="10"/>
    <d v="2013-04-21T00:00:00"/>
    <d v="2013-05-04T00:00:00"/>
    <x v="27"/>
    <s v="G1N"/>
    <s v="GD10000000"/>
    <s v="GD0"/>
    <n v="13"/>
    <n v="8200"/>
    <s v="GD600"/>
    <s v="SAE13"/>
    <m/>
    <m/>
    <s v="31SAE1"/>
    <n v="13"/>
    <m/>
    <m/>
    <x v="119"/>
    <n v="57062"/>
    <s v="47421"/>
    <x v="162"/>
    <x v="1"/>
    <s v="Non-executive"/>
    <s v="D608"/>
    <x v="1"/>
    <n v="360.58"/>
    <n v="0"/>
    <n v="0"/>
    <n v="0"/>
    <n v="0"/>
    <n v="0"/>
    <n v="0"/>
    <n v="0"/>
    <n v="0"/>
    <n v="0"/>
    <n v="0"/>
    <n v="0"/>
    <n v="0"/>
    <n v="0"/>
    <n v="0"/>
    <n v="0"/>
    <n v="0"/>
    <n v="0"/>
    <n v="0.18"/>
    <n v="0"/>
    <n v="0"/>
    <n v="0"/>
    <n v="0"/>
    <n v="0"/>
    <n v="0"/>
    <n v="22.36"/>
    <n v="0"/>
    <n v="0"/>
    <n v="0"/>
    <n v="0"/>
    <n v="0"/>
    <n v="0.41"/>
    <n v="0.98"/>
    <n v="0"/>
    <n v="0"/>
    <n v="5.22"/>
    <n v="18.03"/>
    <n v="0"/>
    <n v="0"/>
    <n v="0"/>
    <n v="0"/>
    <n v="0"/>
    <n v="0"/>
    <n v="0"/>
    <n v="0"/>
    <n v="0"/>
    <n v="0"/>
    <n v="407.76"/>
    <n v="407.7600000000001"/>
    <n v="0"/>
    <n v="0"/>
    <n v="0"/>
    <n v="0"/>
    <n v="0"/>
  </r>
  <r>
    <n v="10"/>
    <d v="2013-04-21T00:00:00"/>
    <d v="2013-05-04T00:00:00"/>
    <x v="27"/>
    <s v="G1N"/>
    <s v="GD10000000"/>
    <s v="GD0"/>
    <n v="13"/>
    <n v="8200"/>
    <s v="GD600"/>
    <s v="SAE13"/>
    <m/>
    <m/>
    <s v="31SAE1"/>
    <n v="13"/>
    <m/>
    <m/>
    <x v="120"/>
    <n v="61802"/>
    <s v="912"/>
    <x v="58"/>
    <x v="1"/>
    <s v="Non-executive"/>
    <s v="D608"/>
    <x v="1"/>
    <n v="991.37"/>
    <n v="0"/>
    <n v="0"/>
    <n v="0"/>
    <n v="0"/>
    <n v="0"/>
    <n v="0"/>
    <n v="0"/>
    <n v="0"/>
    <n v="0"/>
    <n v="0"/>
    <n v="0"/>
    <n v="0"/>
    <n v="0"/>
    <n v="0"/>
    <n v="0"/>
    <n v="0"/>
    <n v="0"/>
    <n v="0.52"/>
    <n v="68.239999999999995"/>
    <n v="0"/>
    <n v="0"/>
    <n v="0"/>
    <n v="0"/>
    <n v="0"/>
    <n v="57.52"/>
    <n v="0"/>
    <n v="0"/>
    <n v="0"/>
    <n v="0"/>
    <n v="0"/>
    <n v="1.08"/>
    <n v="2.6"/>
    <n v="0"/>
    <n v="0"/>
    <n v="13.45"/>
    <n v="49.56"/>
    <n v="0"/>
    <n v="3.64"/>
    <n v="0"/>
    <n v="0"/>
    <n v="0"/>
    <n v="0"/>
    <n v="0"/>
    <n v="0"/>
    <n v="0"/>
    <n v="0"/>
    <n v="1187.98"/>
    <n v="1187.9799999999998"/>
    <n v="0"/>
    <n v="0"/>
    <n v="0"/>
    <n v="0"/>
    <n v="0"/>
  </r>
  <r>
    <n v="10"/>
    <d v="2013-04-21T00:00:00"/>
    <d v="2013-05-04T00:00:00"/>
    <x v="27"/>
    <s v="G1N"/>
    <s v="GD10000000"/>
    <s v="GD0"/>
    <n v="13"/>
    <n v="8200"/>
    <s v="GD600"/>
    <s v="SAE13"/>
    <m/>
    <m/>
    <s v="31SAE1"/>
    <n v="13"/>
    <m/>
    <m/>
    <x v="210"/>
    <n v="67342"/>
    <s v="23315"/>
    <x v="58"/>
    <x v="1"/>
    <s v="Non-executive"/>
    <s v="D608"/>
    <x v="1"/>
    <n v="777.08"/>
    <n v="0"/>
    <n v="0"/>
    <n v="0"/>
    <n v="0"/>
    <n v="0"/>
    <n v="0"/>
    <n v="0"/>
    <n v="0"/>
    <n v="0"/>
    <n v="0"/>
    <n v="0"/>
    <n v="0"/>
    <n v="0"/>
    <n v="0"/>
    <n v="0"/>
    <n v="0"/>
    <n v="0"/>
    <n v="0.41"/>
    <n v="78.36"/>
    <n v="0"/>
    <n v="0"/>
    <n v="0"/>
    <n v="0"/>
    <n v="0"/>
    <n v="44.41"/>
    <n v="0"/>
    <n v="0"/>
    <n v="0"/>
    <n v="0"/>
    <n v="0"/>
    <n v="1.08"/>
    <n v="2.6"/>
    <n v="0"/>
    <n v="0"/>
    <n v="10.39"/>
    <n v="38.86"/>
    <n v="0"/>
    <n v="0"/>
    <n v="0"/>
    <n v="0"/>
    <n v="0"/>
    <n v="0"/>
    <n v="0"/>
    <n v="0"/>
    <n v="0"/>
    <n v="0"/>
    <n v="953.19"/>
    <n v="953.19"/>
    <n v="0"/>
    <n v="0"/>
    <n v="0"/>
    <n v="0"/>
    <n v="0"/>
  </r>
  <r>
    <n v="10"/>
    <d v="2013-04-21T00:00:00"/>
    <d v="2013-05-04T00:00:00"/>
    <x v="27"/>
    <s v="G1N"/>
    <s v="GD10000000"/>
    <s v="GD0"/>
    <n v="13"/>
    <n v="8200"/>
    <s v="GD600"/>
    <s v="SAE13"/>
    <m/>
    <m/>
    <s v="31SAE1"/>
    <n v="13"/>
    <m/>
    <m/>
    <x v="24"/>
    <n v="68073"/>
    <s v="44538"/>
    <x v="106"/>
    <x v="1"/>
    <s v="Non-executive"/>
    <s v="D608"/>
    <x v="1"/>
    <n v="1362.24"/>
    <n v="0"/>
    <n v="0"/>
    <n v="0"/>
    <n v="0"/>
    <n v="0"/>
    <n v="0"/>
    <n v="0"/>
    <n v="0"/>
    <n v="0"/>
    <n v="0"/>
    <n v="0"/>
    <n v="0"/>
    <n v="0"/>
    <n v="0"/>
    <n v="0"/>
    <n v="0"/>
    <n v="0"/>
    <n v="0.71"/>
    <n v="78.36"/>
    <n v="0"/>
    <n v="0"/>
    <n v="0"/>
    <n v="0"/>
    <n v="0"/>
    <n v="82.84"/>
    <n v="0"/>
    <n v="0"/>
    <n v="0"/>
    <n v="0"/>
    <n v="0"/>
    <n v="1.08"/>
    <n v="2.6"/>
    <n v="0"/>
    <n v="0"/>
    <n v="19.38"/>
    <n v="0"/>
    <n v="0"/>
    <n v="4.18"/>
    <n v="0"/>
    <n v="0"/>
    <n v="0"/>
    <n v="0"/>
    <n v="0"/>
    <n v="0"/>
    <n v="0"/>
    <n v="0"/>
    <n v="1551.39"/>
    <n v="1551.3899999999999"/>
    <n v="0"/>
    <n v="0"/>
    <n v="0"/>
    <n v="0"/>
    <n v="0"/>
  </r>
  <r>
    <n v="10"/>
    <d v="2013-04-21T00:00:00"/>
    <d v="2013-05-04T00:00:00"/>
    <x v="27"/>
    <s v="G1N"/>
    <s v="GD10000000"/>
    <s v="GD0"/>
    <n v="13"/>
    <n v="8200"/>
    <s v="GD600"/>
    <s v="SAE13"/>
    <m/>
    <m/>
    <s v="31SAE1"/>
    <n v="13"/>
    <m/>
    <m/>
    <x v="378"/>
    <n v="71899"/>
    <s v="48038"/>
    <x v="58"/>
    <x v="1"/>
    <s v="Non-executive"/>
    <s v="D608"/>
    <x v="1"/>
    <n v="961.52"/>
    <n v="0"/>
    <n v="0"/>
    <n v="0"/>
    <n v="0"/>
    <n v="0"/>
    <n v="0"/>
    <n v="0"/>
    <n v="0"/>
    <n v="0"/>
    <n v="0"/>
    <n v="0"/>
    <n v="0"/>
    <n v="0"/>
    <n v="0"/>
    <n v="0"/>
    <n v="0"/>
    <n v="0"/>
    <n v="0.5"/>
    <n v="0"/>
    <n v="0"/>
    <n v="0"/>
    <n v="0"/>
    <n v="0"/>
    <n v="0"/>
    <n v="54.24"/>
    <n v="0"/>
    <n v="0"/>
    <n v="0"/>
    <n v="0"/>
    <n v="0"/>
    <n v="1.08"/>
    <n v="2.6"/>
    <n v="0"/>
    <n v="0"/>
    <n v="12.68"/>
    <n v="0"/>
    <n v="0"/>
    <n v="0"/>
    <n v="0"/>
    <n v="0"/>
    <n v="0"/>
    <n v="0"/>
    <n v="0"/>
    <n v="0"/>
    <n v="0"/>
    <n v="0"/>
    <n v="1032.6199999999999"/>
    <n v="1032.6200000000001"/>
    <n v="0"/>
    <n v="0"/>
    <n v="0"/>
    <n v="0"/>
    <n v="0"/>
  </r>
  <r>
    <n v="10"/>
    <d v="2013-04-21T00:00:00"/>
    <d v="2013-05-04T00:00:00"/>
    <x v="27"/>
    <s v="G1N"/>
    <s v="GD10000000"/>
    <s v="GD0"/>
    <n v="13"/>
    <n v="8200"/>
    <s v="GD600"/>
    <s v="SFH13"/>
    <m/>
    <m/>
    <s v="31SFH1"/>
    <n v="13"/>
    <m/>
    <m/>
    <x v="119"/>
    <n v="57062"/>
    <s v="47421"/>
    <x v="162"/>
    <x v="1"/>
    <s v="Non-executive"/>
    <s v="D608"/>
    <x v="1"/>
    <n v="240.36"/>
    <n v="0"/>
    <n v="0"/>
    <n v="0"/>
    <n v="0"/>
    <n v="0"/>
    <n v="0"/>
    <n v="0"/>
    <n v="0"/>
    <n v="0"/>
    <n v="0"/>
    <n v="0"/>
    <n v="0"/>
    <n v="0"/>
    <n v="0"/>
    <n v="0"/>
    <n v="0"/>
    <n v="0"/>
    <n v="0.14000000000000001"/>
    <n v="0"/>
    <n v="0"/>
    <n v="0"/>
    <n v="0"/>
    <n v="0"/>
    <n v="0"/>
    <n v="14.89"/>
    <n v="0"/>
    <n v="0"/>
    <n v="0"/>
    <n v="0"/>
    <n v="0"/>
    <n v="0.26"/>
    <n v="0.64"/>
    <n v="0"/>
    <n v="0"/>
    <n v="3.5"/>
    <n v="12.01"/>
    <n v="0"/>
    <n v="0"/>
    <n v="0"/>
    <n v="0"/>
    <n v="0"/>
    <n v="0"/>
    <n v="0"/>
    <n v="0"/>
    <n v="0"/>
    <n v="0"/>
    <n v="271.8"/>
    <n v="271.79999999999995"/>
    <n v="0"/>
    <n v="0"/>
    <n v="0"/>
    <n v="0"/>
    <n v="0"/>
  </r>
  <r>
    <n v="10"/>
    <d v="2013-04-21T00:00:00"/>
    <d v="2013-05-04T00:00:00"/>
    <x v="27"/>
    <s v="G1N"/>
    <s v="GD10000000"/>
    <s v="GD0"/>
    <n v="13"/>
    <n v="8200"/>
    <s v="GD600"/>
    <s v="SFH13"/>
    <m/>
    <m/>
    <s v="31SFH1"/>
    <n v="13"/>
    <m/>
    <m/>
    <x v="373"/>
    <n v="65495"/>
    <s v="73718"/>
    <x v="118"/>
    <x v="1"/>
    <s v="Non-executive"/>
    <s v="D608"/>
    <x v="1"/>
    <n v="0"/>
    <n v="0"/>
    <n v="0"/>
    <n v="0"/>
    <n v="0"/>
    <n v="0"/>
    <n v="0"/>
    <n v="0"/>
    <n v="0"/>
    <n v="0"/>
    <n v="0"/>
    <n v="66.739999999999995"/>
    <n v="0"/>
    <n v="0"/>
    <n v="0"/>
    <n v="0"/>
    <n v="0"/>
    <n v="0"/>
    <n v="0"/>
    <n v="0"/>
    <n v="0"/>
    <n v="0"/>
    <n v="0"/>
    <n v="0"/>
    <n v="0"/>
    <n v="4.1399999999999997"/>
    <n v="0"/>
    <n v="0"/>
    <n v="0"/>
    <n v="0"/>
    <n v="0"/>
    <n v="0"/>
    <n v="0"/>
    <n v="0"/>
    <n v="0"/>
    <n v="0.97"/>
    <n v="0"/>
    <n v="0"/>
    <n v="0"/>
    <n v="0"/>
    <n v="0"/>
    <n v="0"/>
    <n v="0"/>
    <n v="0"/>
    <n v="0"/>
    <n v="0"/>
    <n v="0"/>
    <n v="71.849999999999994"/>
    <n v="71.849999999999994"/>
    <n v="0"/>
    <n v="0"/>
    <n v="0"/>
    <n v="0"/>
    <n v="0"/>
  </r>
  <r>
    <n v="10"/>
    <d v="2013-04-21T00:00:00"/>
    <d v="2013-05-04T00:00:00"/>
    <x v="27"/>
    <s v="G1N"/>
    <s v="GD10000000"/>
    <s v="GD0"/>
    <n v="13"/>
    <n v="8200"/>
    <s v="GD600"/>
    <s v="SFH13"/>
    <m/>
    <m/>
    <s v="31SFH1"/>
    <n v="13"/>
    <m/>
    <m/>
    <x v="226"/>
    <n v="69132"/>
    <s v="46880"/>
    <x v="118"/>
    <x v="1"/>
    <s v="Non-executive"/>
    <s v="D608"/>
    <x v="1"/>
    <n v="0"/>
    <n v="133.47999999999999"/>
    <n v="0"/>
    <n v="0"/>
    <n v="0"/>
    <n v="0"/>
    <n v="0"/>
    <n v="0"/>
    <n v="0"/>
    <n v="0"/>
    <n v="0"/>
    <n v="0"/>
    <n v="0"/>
    <n v="0"/>
    <n v="0"/>
    <n v="0"/>
    <n v="0"/>
    <n v="0"/>
    <n v="0"/>
    <n v="0"/>
    <n v="0"/>
    <n v="0"/>
    <n v="0"/>
    <n v="0"/>
    <n v="0"/>
    <n v="8.27"/>
    <n v="0"/>
    <n v="0"/>
    <n v="0"/>
    <n v="0"/>
    <n v="0"/>
    <n v="0"/>
    <n v="0"/>
    <n v="0"/>
    <n v="0"/>
    <n v="1.93"/>
    <n v="0"/>
    <n v="0"/>
    <n v="0"/>
    <n v="0"/>
    <n v="0"/>
    <n v="0"/>
    <n v="0"/>
    <n v="0"/>
    <n v="0"/>
    <n v="0"/>
    <n v="0"/>
    <n v="143.68"/>
    <n v="143.68"/>
    <n v="0"/>
    <n v="0"/>
    <n v="0"/>
    <n v="0"/>
    <n v="0"/>
  </r>
  <r>
    <n v="10"/>
    <d v="2013-04-21T00:00:00"/>
    <d v="2013-05-04T00:00:00"/>
    <x v="27"/>
    <s v="G1N"/>
    <s v="GD10000000"/>
    <s v="GD0"/>
    <n v="13"/>
    <n v="8200"/>
    <s v="GD600"/>
    <s v="SFH13"/>
    <m/>
    <m/>
    <s v="31SFH1"/>
    <n v="13"/>
    <m/>
    <m/>
    <x v="227"/>
    <n v="69277"/>
    <s v="46879"/>
    <x v="118"/>
    <x v="1"/>
    <s v="Non-executive"/>
    <s v="D608"/>
    <x v="1"/>
    <n v="0"/>
    <n v="86.76"/>
    <n v="0"/>
    <n v="0"/>
    <n v="0"/>
    <n v="0"/>
    <n v="0"/>
    <n v="0"/>
    <n v="0"/>
    <n v="0"/>
    <n v="0"/>
    <n v="0"/>
    <n v="0"/>
    <n v="0"/>
    <n v="0"/>
    <n v="0"/>
    <n v="0"/>
    <n v="0"/>
    <n v="0"/>
    <n v="0"/>
    <n v="0"/>
    <n v="0"/>
    <n v="0"/>
    <n v="0"/>
    <n v="0"/>
    <n v="5.38"/>
    <n v="0"/>
    <n v="0"/>
    <n v="0"/>
    <n v="0"/>
    <n v="0"/>
    <n v="0"/>
    <n v="0"/>
    <n v="0"/>
    <n v="0"/>
    <n v="1.25"/>
    <n v="0"/>
    <n v="0"/>
    <n v="0"/>
    <n v="0"/>
    <n v="0"/>
    <n v="0"/>
    <n v="0"/>
    <n v="0"/>
    <n v="0"/>
    <n v="0"/>
    <n v="0"/>
    <n v="93.39"/>
    <n v="93.39"/>
    <n v="0"/>
    <n v="0"/>
    <n v="0"/>
    <n v="0"/>
    <n v="0"/>
  </r>
  <r>
    <n v="10"/>
    <d v="2013-04-21T00:00:00"/>
    <d v="2013-05-04T00:00:00"/>
    <x v="27"/>
    <s v="G1N"/>
    <s v="GD10000000"/>
    <s v="GD0"/>
    <n v="13"/>
    <n v="8200"/>
    <s v="GD600"/>
    <s v="SSA13"/>
    <m/>
    <m/>
    <s v="31SSA1"/>
    <n v="13"/>
    <m/>
    <m/>
    <x v="119"/>
    <n v="57062"/>
    <s v="47421"/>
    <x v="162"/>
    <x v="1"/>
    <s v="Non-executive"/>
    <s v="D608"/>
    <x v="1"/>
    <n v="1802.86"/>
    <n v="0"/>
    <n v="0"/>
    <n v="0"/>
    <n v="0"/>
    <n v="0"/>
    <n v="0"/>
    <n v="0"/>
    <n v="0"/>
    <n v="0"/>
    <n v="0"/>
    <n v="0"/>
    <n v="0"/>
    <n v="0"/>
    <n v="0"/>
    <n v="0"/>
    <n v="0"/>
    <n v="0"/>
    <n v="0.94"/>
    <n v="0"/>
    <n v="0"/>
    <n v="0"/>
    <n v="0"/>
    <n v="0"/>
    <n v="0"/>
    <n v="111.79"/>
    <n v="0"/>
    <n v="0"/>
    <n v="0"/>
    <n v="0"/>
    <n v="0"/>
    <n v="2.04"/>
    <n v="4.8600000000000003"/>
    <n v="0"/>
    <n v="0"/>
    <n v="26.13"/>
    <n v="90.15"/>
    <n v="0"/>
    <n v="0"/>
    <n v="0"/>
    <n v="0"/>
    <n v="0"/>
    <n v="0"/>
    <n v="0"/>
    <n v="0"/>
    <n v="0"/>
    <n v="0"/>
    <n v="2038.77"/>
    <n v="2038.77"/>
    <n v="0"/>
    <n v="0"/>
    <n v="0"/>
    <n v="0"/>
    <n v="0"/>
  </r>
  <r>
    <n v="10"/>
    <d v="2013-04-21T00:00:00"/>
    <d v="2013-05-04T00:00:00"/>
    <x v="27"/>
    <s v="G1N"/>
    <s v="GD10000000"/>
    <s v="GD0"/>
    <n v="13"/>
    <n v="8200"/>
    <s v="GD600"/>
    <s v="SSA13"/>
    <m/>
    <m/>
    <s v="31SSA1"/>
    <n v="13"/>
    <m/>
    <m/>
    <x v="373"/>
    <n v="65495"/>
    <s v="73718"/>
    <x v="118"/>
    <x v="1"/>
    <s v="Non-executive"/>
    <s v="D608"/>
    <x v="1"/>
    <n v="0"/>
    <n v="0"/>
    <n v="0"/>
    <n v="0"/>
    <n v="0"/>
    <n v="0"/>
    <n v="0"/>
    <n v="0"/>
    <n v="0"/>
    <n v="0"/>
    <n v="0"/>
    <n v="600.67999999999995"/>
    <n v="0"/>
    <n v="0"/>
    <n v="0"/>
    <n v="0"/>
    <n v="0"/>
    <n v="0"/>
    <n v="0"/>
    <n v="0"/>
    <n v="0"/>
    <n v="0"/>
    <n v="0"/>
    <n v="0"/>
    <n v="0"/>
    <n v="37.24"/>
    <n v="0"/>
    <n v="0"/>
    <n v="0"/>
    <n v="0"/>
    <n v="0"/>
    <n v="0"/>
    <n v="0"/>
    <n v="0"/>
    <n v="0"/>
    <n v="8.7100000000000009"/>
    <n v="0"/>
    <n v="0"/>
    <n v="0"/>
    <n v="0"/>
    <n v="0"/>
    <n v="0"/>
    <n v="0"/>
    <n v="0"/>
    <n v="0"/>
    <n v="0"/>
    <n v="0"/>
    <n v="646.63"/>
    <n v="646.63"/>
    <n v="0"/>
    <n v="0"/>
    <n v="0"/>
    <n v="0"/>
    <n v="0"/>
  </r>
  <r>
    <n v="10"/>
    <d v="2013-04-21T00:00:00"/>
    <d v="2013-05-04T00:00:00"/>
    <x v="27"/>
    <s v="G1N"/>
    <s v="GD10000000"/>
    <s v="GD0"/>
    <n v="13"/>
    <n v="8200"/>
    <s v="GD600"/>
    <s v="SSA13"/>
    <m/>
    <m/>
    <s v="31SSA1"/>
    <n v="13"/>
    <m/>
    <m/>
    <x v="226"/>
    <n v="69132"/>
    <s v="46880"/>
    <x v="118"/>
    <x v="1"/>
    <s v="Non-executive"/>
    <s v="D608"/>
    <x v="1"/>
    <n v="0"/>
    <n v="1201.3599999999999"/>
    <n v="0"/>
    <n v="0"/>
    <n v="0"/>
    <n v="0"/>
    <n v="0"/>
    <n v="0"/>
    <n v="0"/>
    <n v="0"/>
    <n v="0"/>
    <n v="0"/>
    <n v="0"/>
    <n v="0"/>
    <n v="0"/>
    <n v="0"/>
    <n v="0"/>
    <n v="0"/>
    <n v="0"/>
    <n v="0"/>
    <n v="0"/>
    <n v="0"/>
    <n v="0"/>
    <n v="0"/>
    <n v="0"/>
    <n v="74.489999999999995"/>
    <n v="0"/>
    <n v="0"/>
    <n v="0"/>
    <n v="0"/>
    <n v="0"/>
    <n v="0"/>
    <n v="0"/>
    <n v="0"/>
    <n v="0"/>
    <n v="17.43"/>
    <n v="0"/>
    <n v="0"/>
    <n v="0"/>
    <n v="0"/>
    <n v="0"/>
    <n v="0"/>
    <n v="0"/>
    <n v="0"/>
    <n v="0"/>
    <n v="0"/>
    <n v="0"/>
    <n v="1293.28"/>
    <n v="1293.28"/>
    <n v="0"/>
    <n v="0"/>
    <n v="0"/>
    <n v="0"/>
    <n v="0"/>
  </r>
  <r>
    <n v="10"/>
    <d v="2013-04-21T00:00:00"/>
    <d v="2013-05-04T00:00:00"/>
    <x v="27"/>
    <s v="G1N"/>
    <s v="GD10000000"/>
    <s v="GD0"/>
    <n v="13"/>
    <n v="8200"/>
    <s v="GD600"/>
    <s v="SSA13"/>
    <m/>
    <m/>
    <s v="31SSA1"/>
    <n v="13"/>
    <m/>
    <m/>
    <x v="227"/>
    <n v="69277"/>
    <s v="46879"/>
    <x v="118"/>
    <x v="1"/>
    <s v="Non-executive"/>
    <s v="D608"/>
    <x v="1"/>
    <n v="0"/>
    <n v="780.89"/>
    <n v="0"/>
    <n v="0"/>
    <n v="0"/>
    <n v="0"/>
    <n v="0"/>
    <n v="0"/>
    <n v="0"/>
    <n v="0"/>
    <n v="0"/>
    <n v="0"/>
    <n v="0"/>
    <n v="0"/>
    <n v="0"/>
    <n v="0"/>
    <n v="0"/>
    <n v="0"/>
    <n v="0"/>
    <n v="0"/>
    <n v="0"/>
    <n v="0"/>
    <n v="0"/>
    <n v="0"/>
    <n v="0"/>
    <n v="48.41"/>
    <n v="0"/>
    <n v="0"/>
    <n v="0"/>
    <n v="0"/>
    <n v="0"/>
    <n v="0"/>
    <n v="0"/>
    <n v="0"/>
    <n v="0"/>
    <n v="11.33"/>
    <n v="0"/>
    <n v="0"/>
    <n v="0"/>
    <n v="0"/>
    <n v="0"/>
    <n v="0"/>
    <n v="0"/>
    <n v="0"/>
    <n v="0"/>
    <n v="0"/>
    <n v="0"/>
    <n v="840.63"/>
    <n v="840.63"/>
    <n v="0"/>
    <n v="0"/>
    <n v="0"/>
    <n v="0"/>
    <n v="0"/>
  </r>
  <r>
    <n v="10"/>
    <d v="2013-04-21T00:00:00"/>
    <d v="2013-05-04T00:00:00"/>
    <x v="27"/>
    <s v="G1N"/>
    <s v="GD10000000"/>
    <s v="GD0"/>
    <n v="13"/>
    <n v="8200"/>
    <s v="GD600"/>
    <s v="TEF13"/>
    <m/>
    <m/>
    <s v="31TEF1"/>
    <n v="13"/>
    <m/>
    <m/>
    <x v="110"/>
    <n v="3679"/>
    <s v="46053"/>
    <x v="58"/>
    <x v="1"/>
    <s v="Non-executive"/>
    <s v="D608"/>
    <x v="1"/>
    <n v="1080.9000000000001"/>
    <n v="0"/>
    <n v="0"/>
    <n v="0"/>
    <n v="0"/>
    <n v="0"/>
    <n v="0"/>
    <n v="0"/>
    <n v="0"/>
    <n v="0"/>
    <n v="0"/>
    <n v="0"/>
    <n v="0"/>
    <n v="0"/>
    <n v="0"/>
    <n v="0"/>
    <n v="0"/>
    <n v="0"/>
    <n v="0.56000000000000005"/>
    <n v="220.42"/>
    <n v="0"/>
    <n v="0"/>
    <n v="0"/>
    <n v="0"/>
    <n v="0"/>
    <n v="60.4"/>
    <n v="0"/>
    <n v="0"/>
    <n v="0"/>
    <n v="0"/>
    <n v="0"/>
    <n v="1.31"/>
    <n v="4.76"/>
    <n v="0"/>
    <n v="0"/>
    <n v="14.13"/>
    <n v="54.04"/>
    <n v="0"/>
    <n v="11.76"/>
    <n v="0"/>
    <n v="0"/>
    <n v="0"/>
    <n v="0"/>
    <n v="0"/>
    <n v="0"/>
    <n v="0"/>
    <n v="0"/>
    <n v="1448.28"/>
    <n v="1448.2800000000002"/>
    <n v="0"/>
    <n v="0"/>
    <n v="0"/>
    <n v="0"/>
    <n v="0"/>
  </r>
  <r>
    <n v="10"/>
    <d v="2013-04-21T00:00:00"/>
    <d v="2013-05-04T00:00:00"/>
    <x v="27"/>
    <s v="G1N"/>
    <s v="GD10000000"/>
    <s v="GD0"/>
    <n v="13"/>
    <n v="8200"/>
    <s v="GD600"/>
    <s v="TEF13"/>
    <m/>
    <m/>
    <s v="31TEF1"/>
    <n v="13"/>
    <m/>
    <m/>
    <x v="112"/>
    <n v="20751"/>
    <s v="19399"/>
    <x v="63"/>
    <x v="1"/>
    <s v="Non-executive"/>
    <s v="D608"/>
    <x v="1"/>
    <n v="1110.76"/>
    <n v="0"/>
    <n v="0"/>
    <n v="0"/>
    <n v="0"/>
    <n v="0"/>
    <n v="0"/>
    <n v="0"/>
    <n v="0"/>
    <n v="0"/>
    <n v="0"/>
    <n v="0"/>
    <n v="0"/>
    <n v="0"/>
    <n v="0"/>
    <n v="0"/>
    <n v="0"/>
    <n v="0"/>
    <n v="2.2400000000000002"/>
    <n v="168.52"/>
    <n v="0"/>
    <n v="0"/>
    <n v="0"/>
    <n v="0"/>
    <n v="0"/>
    <n v="0"/>
    <n v="0"/>
    <n v="0"/>
    <n v="0"/>
    <n v="77.760000000000005"/>
    <n v="0"/>
    <n v="1.2"/>
    <n v="3.68"/>
    <n v="0"/>
    <n v="0"/>
    <n v="0"/>
    <n v="0"/>
    <n v="0"/>
    <n v="0"/>
    <n v="0"/>
    <n v="0"/>
    <n v="0"/>
    <n v="0"/>
    <n v="0"/>
    <n v="0"/>
    <n v="0"/>
    <n v="0"/>
    <n v="1364.16"/>
    <n v="1364.16"/>
    <n v="0"/>
    <n v="0"/>
    <n v="0"/>
    <n v="0"/>
    <n v="0"/>
  </r>
  <r>
    <n v="10"/>
    <d v="2013-04-21T00:00:00"/>
    <d v="2013-05-04T00:00:00"/>
    <x v="27"/>
    <s v="G1N"/>
    <s v="GD10000000"/>
    <s v="GD0"/>
    <n v="13"/>
    <n v="8200"/>
    <s v="GD600"/>
    <s v="TEF13"/>
    <m/>
    <m/>
    <s v="31TEF1"/>
    <n v="13"/>
    <m/>
    <m/>
    <x v="114"/>
    <n v="37710"/>
    <s v="73535"/>
    <x v="64"/>
    <x v="1"/>
    <s v="Non-executive"/>
    <s v="D608"/>
    <x v="1"/>
    <n v="787.2"/>
    <n v="0"/>
    <n v="0"/>
    <n v="0"/>
    <n v="0"/>
    <n v="0"/>
    <n v="0"/>
    <n v="0"/>
    <n v="0"/>
    <n v="0"/>
    <n v="0"/>
    <n v="0"/>
    <n v="0"/>
    <n v="0"/>
    <n v="0"/>
    <n v="0"/>
    <n v="0"/>
    <n v="0"/>
    <n v="0.42"/>
    <n v="0"/>
    <n v="0"/>
    <n v="0"/>
    <n v="0"/>
    <n v="0"/>
    <n v="0"/>
    <n v="48.8"/>
    <n v="0"/>
    <n v="0"/>
    <n v="0"/>
    <n v="0"/>
    <n v="0"/>
    <n v="0.54"/>
    <n v="1.3"/>
    <n v="0"/>
    <n v="0"/>
    <n v="11.42"/>
    <n v="39.36"/>
    <n v="0"/>
    <n v="0"/>
    <n v="0"/>
    <n v="0"/>
    <n v="0"/>
    <n v="0"/>
    <n v="0"/>
    <n v="0"/>
    <n v="0"/>
    <n v="0"/>
    <n v="889.04"/>
    <n v="889.03999999999985"/>
    <n v="0"/>
    <n v="0"/>
    <n v="0"/>
    <n v="0"/>
    <n v="0"/>
  </r>
  <r>
    <n v="10"/>
    <d v="2013-04-21T00:00:00"/>
    <d v="2013-05-04T00:00:00"/>
    <x v="27"/>
    <s v="G1N"/>
    <s v="GD10000000"/>
    <s v="GD0"/>
    <n v="13"/>
    <n v="8200"/>
    <s v="GD600"/>
    <s v="TEF13"/>
    <m/>
    <m/>
    <s v="31TEF1"/>
    <n v="13"/>
    <m/>
    <m/>
    <x v="122"/>
    <n v="63122"/>
    <s v="40781"/>
    <x v="63"/>
    <x v="1"/>
    <s v="Non-executive"/>
    <s v="D608"/>
    <x v="1"/>
    <n v="240.38"/>
    <n v="0"/>
    <n v="0"/>
    <n v="0"/>
    <n v="0"/>
    <n v="0"/>
    <n v="0"/>
    <n v="0"/>
    <n v="0"/>
    <n v="0"/>
    <n v="0"/>
    <n v="0"/>
    <n v="0"/>
    <n v="0"/>
    <n v="0"/>
    <n v="0"/>
    <n v="0"/>
    <n v="0"/>
    <n v="0.13"/>
    <n v="56.62"/>
    <n v="0"/>
    <n v="0"/>
    <n v="0"/>
    <n v="0"/>
    <n v="0"/>
    <n v="13.3"/>
    <n v="0"/>
    <n v="0"/>
    <n v="0"/>
    <n v="0"/>
    <n v="0"/>
    <n v="0.32"/>
    <n v="1.1399999999999999"/>
    <n v="0"/>
    <n v="0"/>
    <n v="3.11"/>
    <n v="12.02"/>
    <n v="0"/>
    <n v="3.02"/>
    <n v="0"/>
    <n v="0"/>
    <n v="0"/>
    <n v="0"/>
    <n v="0"/>
    <n v="0"/>
    <n v="0"/>
    <n v="0"/>
    <n v="330.04"/>
    <n v="330.03999999999996"/>
    <n v="0"/>
    <n v="0"/>
    <n v="0"/>
    <n v="0"/>
    <n v="0"/>
  </r>
  <r>
    <n v="11"/>
    <d v="2013-05-05T00:00:00"/>
    <d v="2013-05-18T00:00:00"/>
    <x v="29"/>
    <s v="G1N"/>
    <s v="GD10000000"/>
    <s v="GD0"/>
    <n v="13"/>
    <n v="100"/>
    <s v="LD608"/>
    <s v="LF608"/>
    <m/>
    <m/>
    <m/>
    <m/>
    <m/>
    <m/>
    <x v="110"/>
    <n v="3679"/>
    <s v="46053"/>
    <x v="58"/>
    <x v="1"/>
    <s v="Non-executive"/>
    <s v="D608"/>
    <x v="1"/>
    <n v="810.67"/>
    <n v="0"/>
    <n v="0"/>
    <n v="0"/>
    <n v="0"/>
    <n v="0"/>
    <n v="0"/>
    <n v="0"/>
    <n v="0"/>
    <n v="0"/>
    <n v="0"/>
    <n v="0"/>
    <n v="0"/>
    <n v="0"/>
    <n v="0"/>
    <n v="0"/>
    <n v="0"/>
    <n v="0"/>
    <n v="0.44"/>
    <n v="165.32"/>
    <n v="0"/>
    <n v="0"/>
    <n v="0"/>
    <n v="0"/>
    <n v="0"/>
    <n v="45.29"/>
    <n v="0"/>
    <n v="0"/>
    <n v="0"/>
    <n v="0"/>
    <n v="0"/>
    <n v="0.98"/>
    <n v="3.58"/>
    <n v="0"/>
    <n v="0"/>
    <n v="10.59"/>
    <n v="40.53"/>
    <n v="0"/>
    <n v="8.81"/>
    <n v="0"/>
    <n v="0"/>
    <n v="0"/>
    <n v="0"/>
    <n v="0"/>
    <n v="0"/>
    <n v="0"/>
    <n v="0"/>
    <n v="1086.21"/>
    <n v="1086.2099999999998"/>
    <n v="0"/>
    <n v="0"/>
    <n v="0"/>
    <n v="0"/>
    <n v="0"/>
  </r>
  <r>
    <n v="11"/>
    <d v="2013-05-05T00:00:00"/>
    <d v="2013-05-18T00:00:00"/>
    <x v="29"/>
    <s v="G1N"/>
    <s v="GD10000000"/>
    <s v="GD0"/>
    <n v="13"/>
    <n v="100"/>
    <s v="LD608"/>
    <s v="LF608"/>
    <m/>
    <m/>
    <m/>
    <m/>
    <m/>
    <m/>
    <x v="111"/>
    <n v="4351"/>
    <s v="44122"/>
    <x v="62"/>
    <x v="1"/>
    <s v="Non-executive"/>
    <s v="D608"/>
    <x v="1"/>
    <n v="2410.08"/>
    <n v="0"/>
    <n v="0"/>
    <n v="0"/>
    <n v="0"/>
    <n v="0"/>
    <n v="0"/>
    <n v="0"/>
    <n v="0"/>
    <n v="0"/>
    <n v="0"/>
    <n v="0"/>
    <n v="0"/>
    <n v="0"/>
    <n v="0"/>
    <n v="0"/>
    <n v="0"/>
    <n v="0"/>
    <n v="1.26"/>
    <n v="127.96"/>
    <n v="0"/>
    <n v="0"/>
    <n v="0"/>
    <n v="0"/>
    <n v="0"/>
    <n v="144.99"/>
    <n v="0"/>
    <n v="0"/>
    <n v="0"/>
    <n v="0"/>
    <n v="0"/>
    <n v="2.0299999999999998"/>
    <n v="4.6399999999999997"/>
    <n v="0"/>
    <n v="0"/>
    <n v="33.909999999999997"/>
    <n v="120.49"/>
    <n v="0"/>
    <n v="6.82"/>
    <n v="0"/>
    <n v="0"/>
    <n v="0"/>
    <n v="0"/>
    <n v="0"/>
    <n v="0"/>
    <n v="0"/>
    <n v="0"/>
    <n v="2852.18"/>
    <n v="2852.18"/>
    <n v="0"/>
    <n v="0"/>
    <n v="0"/>
    <n v="0"/>
    <n v="0"/>
  </r>
  <r>
    <n v="11"/>
    <d v="2013-05-05T00:00:00"/>
    <d v="2013-05-18T00:00:00"/>
    <x v="29"/>
    <s v="G1N"/>
    <s v="GD10000000"/>
    <s v="GD0"/>
    <n v="13"/>
    <n v="100"/>
    <s v="LD608"/>
    <s v="LF608"/>
    <m/>
    <m/>
    <m/>
    <m/>
    <m/>
    <m/>
    <x v="112"/>
    <n v="20751"/>
    <s v="19399"/>
    <x v="63"/>
    <x v="1"/>
    <s v="Non-executive"/>
    <s v="D608"/>
    <x v="1"/>
    <n v="833.06"/>
    <n v="0"/>
    <n v="0"/>
    <n v="0"/>
    <n v="0"/>
    <n v="0"/>
    <n v="0"/>
    <n v="0"/>
    <n v="0"/>
    <n v="0"/>
    <n v="0"/>
    <n v="0"/>
    <n v="0"/>
    <n v="0"/>
    <n v="0"/>
    <n v="0"/>
    <n v="0"/>
    <n v="0"/>
    <n v="1.7"/>
    <n v="126.38"/>
    <n v="0"/>
    <n v="0"/>
    <n v="0"/>
    <n v="0"/>
    <n v="0"/>
    <n v="0"/>
    <n v="0"/>
    <n v="0"/>
    <n v="0"/>
    <n v="58.3"/>
    <n v="0"/>
    <n v="0.89"/>
    <n v="2.76"/>
    <n v="0"/>
    <n v="0"/>
    <n v="0"/>
    <n v="0"/>
    <n v="0"/>
    <n v="0"/>
    <n v="0"/>
    <n v="0"/>
    <n v="0"/>
    <n v="0"/>
    <n v="0"/>
    <n v="0"/>
    <n v="0"/>
    <n v="0"/>
    <n v="1023.09"/>
    <n v="1023.0899999999999"/>
    <n v="0"/>
    <n v="0"/>
    <n v="0"/>
    <n v="0"/>
    <n v="0"/>
  </r>
  <r>
    <n v="11"/>
    <d v="2013-05-05T00:00:00"/>
    <d v="2013-05-18T00:00:00"/>
    <x v="29"/>
    <s v="G1N"/>
    <s v="GD10000000"/>
    <s v="GD0"/>
    <n v="13"/>
    <n v="100"/>
    <s v="LD608"/>
    <s v="LF608"/>
    <m/>
    <m/>
    <m/>
    <m/>
    <m/>
    <m/>
    <x v="113"/>
    <n v="25671"/>
    <s v="25512"/>
    <x v="63"/>
    <x v="1"/>
    <s v="Non-executive"/>
    <s v="D608"/>
    <x v="1"/>
    <n v="1080.9000000000001"/>
    <n v="0"/>
    <n v="0"/>
    <n v="0"/>
    <n v="0"/>
    <n v="0"/>
    <n v="0"/>
    <n v="0"/>
    <n v="0"/>
    <n v="0"/>
    <n v="0"/>
    <n v="0"/>
    <n v="0"/>
    <n v="0"/>
    <n v="0"/>
    <n v="0"/>
    <n v="0"/>
    <n v="0"/>
    <n v="2.19"/>
    <n v="169.98"/>
    <n v="0"/>
    <n v="0"/>
    <n v="0"/>
    <n v="0"/>
    <n v="0"/>
    <n v="0"/>
    <n v="0"/>
    <n v="0"/>
    <n v="0"/>
    <n v="75.66"/>
    <n v="0"/>
    <n v="1.31"/>
    <n v="4.7699999999999996"/>
    <n v="0"/>
    <n v="0"/>
    <n v="0"/>
    <n v="0"/>
    <n v="0"/>
    <n v="0"/>
    <n v="0"/>
    <n v="0"/>
    <n v="0"/>
    <n v="0"/>
    <n v="0"/>
    <n v="0"/>
    <n v="0"/>
    <n v="0"/>
    <n v="1334.81"/>
    <n v="1334.8100000000002"/>
    <n v="0"/>
    <n v="0"/>
    <n v="0"/>
    <n v="0"/>
    <n v="0"/>
  </r>
  <r>
    <n v="11"/>
    <d v="2013-05-05T00:00:00"/>
    <d v="2013-05-18T00:00:00"/>
    <x v="29"/>
    <s v="G1N"/>
    <s v="GD10000000"/>
    <s v="GD0"/>
    <n v="13"/>
    <n v="100"/>
    <s v="LD608"/>
    <s v="LF608"/>
    <m/>
    <m/>
    <m/>
    <m/>
    <m/>
    <m/>
    <x v="177"/>
    <n v="28965"/>
    <s v="46114"/>
    <x v="58"/>
    <x v="1"/>
    <s v="Non-executive"/>
    <s v="D608"/>
    <x v="1"/>
    <n v="0"/>
    <n v="0"/>
    <n v="0"/>
    <n v="0"/>
    <n v="0"/>
    <n v="1080.9000000000001"/>
    <n v="0"/>
    <n v="0"/>
    <n v="0"/>
    <n v="0"/>
    <n v="0"/>
    <n v="0"/>
    <n v="0"/>
    <n v="0"/>
    <n v="0"/>
    <n v="0"/>
    <n v="0"/>
    <n v="0"/>
    <n v="0.56000000000000005"/>
    <n v="68.239999999999995"/>
    <n v="0"/>
    <n v="0"/>
    <n v="0"/>
    <n v="0"/>
    <n v="0"/>
    <n v="65.599999999999994"/>
    <n v="0"/>
    <n v="0"/>
    <n v="0"/>
    <n v="0"/>
    <n v="0"/>
    <n v="1.08"/>
    <n v="2.6"/>
    <n v="0"/>
    <n v="0"/>
    <n v="15.34"/>
    <n v="54.04"/>
    <n v="0"/>
    <n v="3.64"/>
    <n v="0"/>
    <n v="0"/>
    <n v="0"/>
    <n v="0"/>
    <n v="0"/>
    <n v="0"/>
    <n v="0"/>
    <n v="0"/>
    <n v="1292"/>
    <n v="1291.9999999999998"/>
    <n v="0"/>
    <n v="0"/>
    <n v="0"/>
    <n v="0"/>
    <n v="0"/>
  </r>
  <r>
    <n v="11"/>
    <d v="2013-05-05T00:00:00"/>
    <d v="2013-05-18T00:00:00"/>
    <x v="29"/>
    <s v="G1N"/>
    <s v="GD10000000"/>
    <s v="GD0"/>
    <n v="13"/>
    <n v="100"/>
    <s v="LD608"/>
    <s v="LF608"/>
    <m/>
    <m/>
    <m/>
    <m/>
    <m/>
    <m/>
    <x v="114"/>
    <n v="37710"/>
    <s v="73535"/>
    <x v="64"/>
    <x v="1"/>
    <s v="Non-executive"/>
    <s v="D608"/>
    <x v="1"/>
    <n v="787.2"/>
    <n v="0"/>
    <n v="0"/>
    <n v="0"/>
    <n v="0"/>
    <n v="0"/>
    <n v="0"/>
    <n v="0"/>
    <n v="0"/>
    <n v="0"/>
    <n v="0"/>
    <n v="0"/>
    <n v="0"/>
    <n v="0"/>
    <n v="0"/>
    <n v="0"/>
    <n v="0"/>
    <n v="0"/>
    <n v="0.41"/>
    <n v="0"/>
    <n v="0"/>
    <n v="0"/>
    <n v="0"/>
    <n v="0"/>
    <n v="0"/>
    <n v="48.82"/>
    <n v="0"/>
    <n v="0"/>
    <n v="0"/>
    <n v="0"/>
    <n v="0"/>
    <n v="0.55000000000000004"/>
    <n v="1.28"/>
    <n v="0"/>
    <n v="0"/>
    <n v="11.4"/>
    <n v="39.36"/>
    <n v="0"/>
    <n v="0"/>
    <n v="0"/>
    <n v="0"/>
    <n v="0"/>
    <n v="0"/>
    <n v="0"/>
    <n v="0"/>
    <n v="0"/>
    <n v="0"/>
    <n v="889.02"/>
    <n v="889.02"/>
    <n v="0"/>
    <n v="0"/>
    <n v="0"/>
    <n v="0"/>
    <n v="0"/>
  </r>
  <r>
    <n v="11"/>
    <d v="2013-05-05T00:00:00"/>
    <d v="2013-05-18T00:00:00"/>
    <x v="29"/>
    <s v="G1N"/>
    <s v="GD10000000"/>
    <s v="GD0"/>
    <n v="13"/>
    <n v="100"/>
    <s v="LD608"/>
    <s v="LF608"/>
    <m/>
    <m/>
    <m/>
    <m/>
    <m/>
    <m/>
    <x v="115"/>
    <n v="40509"/>
    <s v="73522"/>
    <x v="65"/>
    <x v="1"/>
    <s v="Non-executive"/>
    <s v="D608"/>
    <x v="1"/>
    <n v="1527.29"/>
    <n v="0"/>
    <n v="0"/>
    <n v="0"/>
    <n v="0"/>
    <n v="0"/>
    <n v="0"/>
    <n v="0"/>
    <n v="0"/>
    <n v="0"/>
    <n v="0"/>
    <n v="0"/>
    <n v="0"/>
    <n v="0"/>
    <n v="0"/>
    <n v="0"/>
    <n v="0"/>
    <n v="0"/>
    <n v="0.8"/>
    <n v="283.08999999999997"/>
    <n v="0"/>
    <n v="0"/>
    <n v="0"/>
    <n v="0"/>
    <n v="0"/>
    <n v="88.84"/>
    <n v="0"/>
    <n v="0"/>
    <n v="0"/>
    <n v="0"/>
    <n v="0"/>
    <n v="1.64"/>
    <n v="5.96"/>
    <n v="0"/>
    <n v="0"/>
    <n v="20.78"/>
    <n v="76.36"/>
    <n v="0"/>
    <n v="15.1"/>
    <n v="0"/>
    <n v="0"/>
    <n v="0"/>
    <n v="0"/>
    <n v="0"/>
    <n v="0"/>
    <n v="0"/>
    <n v="0"/>
    <n v="2019.86"/>
    <n v="2019.8599999999997"/>
    <n v="0"/>
    <n v="0"/>
    <n v="0"/>
    <n v="0"/>
    <n v="0"/>
  </r>
  <r>
    <n v="11"/>
    <d v="2013-05-05T00:00:00"/>
    <d v="2013-05-18T00:00:00"/>
    <x v="29"/>
    <s v="G1N"/>
    <s v="GD10000000"/>
    <s v="GD0"/>
    <n v="13"/>
    <n v="100"/>
    <s v="LD608"/>
    <s v="LF608"/>
    <m/>
    <m/>
    <m/>
    <m/>
    <m/>
    <m/>
    <x v="116"/>
    <n v="40512"/>
    <s v="73508"/>
    <x v="58"/>
    <x v="1"/>
    <s v="Non-executive"/>
    <s v="D608"/>
    <x v="1"/>
    <n v="961.52"/>
    <n v="0"/>
    <n v="0"/>
    <n v="0"/>
    <n v="0"/>
    <n v="0"/>
    <n v="0"/>
    <n v="0"/>
    <n v="0"/>
    <n v="0"/>
    <n v="0"/>
    <n v="0"/>
    <n v="0"/>
    <n v="0"/>
    <n v="0"/>
    <n v="0"/>
    <n v="0"/>
    <n v="0"/>
    <n v="0.5"/>
    <n v="68.260000000000005"/>
    <n v="0"/>
    <n v="0"/>
    <n v="0"/>
    <n v="0"/>
    <n v="0"/>
    <n v="58.21"/>
    <n v="0"/>
    <n v="0"/>
    <n v="0"/>
    <n v="0"/>
    <n v="0"/>
    <n v="1.0900000000000001"/>
    <n v="2.58"/>
    <n v="0"/>
    <n v="0"/>
    <n v="13.62"/>
    <n v="48.07"/>
    <n v="0"/>
    <n v="3.64"/>
    <n v="0"/>
    <n v="0"/>
    <n v="0"/>
    <n v="0"/>
    <n v="0"/>
    <n v="0"/>
    <n v="0"/>
    <n v="0"/>
    <n v="1157.49"/>
    <n v="1157.4899999999998"/>
    <n v="0"/>
    <n v="0"/>
    <n v="0"/>
    <n v="0"/>
    <n v="0"/>
  </r>
  <r>
    <n v="11"/>
    <d v="2013-05-05T00:00:00"/>
    <d v="2013-05-18T00:00:00"/>
    <x v="29"/>
    <s v="G1N"/>
    <s v="GD10000000"/>
    <s v="GD0"/>
    <n v="13"/>
    <n v="100"/>
    <s v="LD608"/>
    <s v="LF608"/>
    <m/>
    <m/>
    <m/>
    <m/>
    <m/>
    <m/>
    <x v="118"/>
    <n v="44433"/>
    <s v="51416"/>
    <x v="67"/>
    <x v="1"/>
    <s v="Non-executive"/>
    <s v="D608"/>
    <x v="1"/>
    <n v="0"/>
    <n v="1029.3"/>
    <n v="0"/>
    <n v="0"/>
    <n v="0"/>
    <n v="0"/>
    <n v="0"/>
    <n v="0"/>
    <n v="0"/>
    <n v="0"/>
    <n v="0"/>
    <n v="0"/>
    <n v="0"/>
    <n v="0"/>
    <n v="0"/>
    <n v="0"/>
    <n v="0"/>
    <n v="0"/>
    <n v="0"/>
    <n v="0"/>
    <n v="0"/>
    <n v="0"/>
    <n v="0"/>
    <n v="0"/>
    <n v="0"/>
    <n v="63.8"/>
    <n v="0"/>
    <n v="0"/>
    <n v="0"/>
    <n v="0"/>
    <n v="0"/>
    <n v="0"/>
    <n v="0"/>
    <n v="0"/>
    <n v="0"/>
    <n v="14.91"/>
    <n v="0"/>
    <n v="0"/>
    <n v="0"/>
    <n v="0"/>
    <n v="0"/>
    <n v="0"/>
    <n v="0"/>
    <n v="0"/>
    <n v="0"/>
    <n v="0"/>
    <n v="0"/>
    <n v="1108.01"/>
    <n v="1108.01"/>
    <n v="0"/>
    <n v="0"/>
    <n v="0"/>
    <n v="0"/>
    <n v="0"/>
  </r>
  <r>
    <n v="11"/>
    <d v="2013-05-05T00:00:00"/>
    <d v="2013-05-18T00:00:00"/>
    <x v="29"/>
    <s v="G1N"/>
    <s v="GD10000000"/>
    <s v="GD0"/>
    <n v="13"/>
    <n v="100"/>
    <s v="LD608"/>
    <s v="LF608"/>
    <m/>
    <m/>
    <m/>
    <m/>
    <m/>
    <m/>
    <x v="120"/>
    <n v="61802"/>
    <s v="912"/>
    <x v="58"/>
    <x v="1"/>
    <s v="Non-executive"/>
    <s v="D608"/>
    <x v="1"/>
    <n v="991.36"/>
    <n v="0"/>
    <n v="0"/>
    <n v="0"/>
    <n v="0"/>
    <n v="0"/>
    <n v="0"/>
    <n v="0"/>
    <n v="0"/>
    <n v="0"/>
    <n v="0"/>
    <n v="0"/>
    <n v="0"/>
    <n v="0"/>
    <n v="0"/>
    <n v="0"/>
    <n v="0"/>
    <n v="0"/>
    <n v="0.53"/>
    <n v="68.260000000000005"/>
    <n v="0"/>
    <n v="0"/>
    <n v="0"/>
    <n v="0"/>
    <n v="0"/>
    <n v="57.52"/>
    <n v="0"/>
    <n v="0"/>
    <n v="0"/>
    <n v="0"/>
    <n v="0"/>
    <n v="1.0900000000000001"/>
    <n v="2.58"/>
    <n v="0"/>
    <n v="0"/>
    <n v="13.46"/>
    <n v="49.58"/>
    <n v="0"/>
    <n v="3.64"/>
    <n v="0"/>
    <n v="0"/>
    <n v="0"/>
    <n v="0"/>
    <n v="0"/>
    <n v="0"/>
    <n v="0"/>
    <n v="0"/>
    <n v="1188.02"/>
    <n v="1188.02"/>
    <n v="0"/>
    <n v="0"/>
    <n v="0"/>
    <n v="0"/>
    <n v="0"/>
  </r>
  <r>
    <n v="11"/>
    <d v="2013-05-05T00:00:00"/>
    <d v="2013-05-18T00:00:00"/>
    <x v="29"/>
    <s v="G1N"/>
    <s v="GD10000000"/>
    <s v="GD0"/>
    <n v="13"/>
    <n v="100"/>
    <s v="LD608"/>
    <s v="LF608"/>
    <m/>
    <m/>
    <m/>
    <m/>
    <m/>
    <m/>
    <x v="122"/>
    <n v="63122"/>
    <s v="40781"/>
    <x v="63"/>
    <x v="1"/>
    <s v="Non-executive"/>
    <s v="D608"/>
    <x v="1"/>
    <n v="240.38"/>
    <n v="0"/>
    <n v="0"/>
    <n v="0"/>
    <n v="0"/>
    <n v="0"/>
    <n v="0"/>
    <n v="0"/>
    <n v="0"/>
    <n v="0"/>
    <n v="0"/>
    <n v="0"/>
    <n v="0"/>
    <n v="0"/>
    <n v="0"/>
    <n v="0"/>
    <n v="0"/>
    <n v="0"/>
    <n v="0.12"/>
    <n v="56.62"/>
    <n v="0"/>
    <n v="0"/>
    <n v="0"/>
    <n v="0"/>
    <n v="0"/>
    <n v="13.3"/>
    <n v="0"/>
    <n v="0"/>
    <n v="0"/>
    <n v="0"/>
    <n v="0"/>
    <n v="0.32"/>
    <n v="1.1399999999999999"/>
    <n v="0"/>
    <n v="0"/>
    <n v="3.11"/>
    <n v="12.02"/>
    <n v="0"/>
    <n v="3.02"/>
    <n v="0"/>
    <n v="0"/>
    <n v="0"/>
    <n v="0"/>
    <n v="0"/>
    <n v="0"/>
    <n v="0"/>
    <n v="0"/>
    <n v="330.03"/>
    <n v="330.03"/>
    <n v="0"/>
    <n v="0"/>
    <n v="0"/>
    <n v="0"/>
    <n v="0"/>
  </r>
  <r>
    <n v="11"/>
    <d v="2013-05-05T00:00:00"/>
    <d v="2013-05-18T00:00:00"/>
    <x v="29"/>
    <s v="G1N"/>
    <s v="GD10000000"/>
    <s v="GD0"/>
    <n v="13"/>
    <n v="100"/>
    <s v="LD608"/>
    <s v="LF608"/>
    <m/>
    <m/>
    <m/>
    <m/>
    <m/>
    <m/>
    <x v="121"/>
    <n v="67274"/>
    <s v="36453"/>
    <x v="68"/>
    <x v="1"/>
    <s v="Non-executive"/>
    <s v="D608"/>
    <x v="1"/>
    <n v="1755.99"/>
    <n v="0"/>
    <n v="0"/>
    <n v="0"/>
    <n v="0"/>
    <n v="0"/>
    <n v="0"/>
    <n v="0"/>
    <n v="0"/>
    <n v="0"/>
    <n v="0"/>
    <n v="0"/>
    <n v="0"/>
    <n v="0"/>
    <n v="0"/>
    <n v="0"/>
    <n v="0"/>
    <n v="0"/>
    <n v="0.94"/>
    <n v="325.88"/>
    <n v="0"/>
    <n v="0"/>
    <n v="0"/>
    <n v="0"/>
    <n v="0"/>
    <n v="88.79"/>
    <n v="0"/>
    <n v="0"/>
    <n v="0"/>
    <n v="0"/>
    <n v="0"/>
    <n v="2.99"/>
    <n v="8.7799999999999994"/>
    <n v="0"/>
    <n v="0"/>
    <n v="20.77"/>
    <n v="87.8"/>
    <n v="0"/>
    <n v="17.38"/>
    <n v="0"/>
    <n v="0"/>
    <n v="0"/>
    <n v="0"/>
    <n v="0"/>
    <n v="0"/>
    <n v="0"/>
    <n v="0"/>
    <n v="2309.3200000000002"/>
    <n v="2309.3200000000002"/>
    <n v="0"/>
    <n v="0"/>
    <n v="0"/>
    <n v="0"/>
    <n v="0"/>
  </r>
  <r>
    <n v="11"/>
    <d v="2013-05-05T00:00:00"/>
    <d v="2013-05-18T00:00:00"/>
    <x v="29"/>
    <s v="G1N"/>
    <s v="GD10000000"/>
    <s v="GD0"/>
    <n v="13"/>
    <n v="100"/>
    <s v="LD608"/>
    <s v="LF608"/>
    <m/>
    <m/>
    <m/>
    <m/>
    <m/>
    <m/>
    <x v="210"/>
    <n v="67342"/>
    <s v="23315"/>
    <x v="58"/>
    <x v="1"/>
    <s v="Non-executive"/>
    <s v="D608"/>
    <x v="1"/>
    <n v="777.07"/>
    <n v="0"/>
    <n v="0"/>
    <n v="0"/>
    <n v="0"/>
    <n v="0"/>
    <n v="0"/>
    <n v="0"/>
    <n v="0"/>
    <n v="0"/>
    <n v="0"/>
    <n v="0"/>
    <n v="0"/>
    <n v="0"/>
    <n v="0"/>
    <n v="0"/>
    <n v="0"/>
    <n v="0"/>
    <n v="0.42"/>
    <n v="78.38"/>
    <n v="0"/>
    <n v="0"/>
    <n v="0"/>
    <n v="0"/>
    <n v="0"/>
    <n v="44.42"/>
    <n v="0"/>
    <n v="0"/>
    <n v="0"/>
    <n v="0"/>
    <n v="0"/>
    <n v="1.0900000000000001"/>
    <n v="2.58"/>
    <n v="0"/>
    <n v="0"/>
    <n v="10.38"/>
    <n v="38.86"/>
    <n v="0"/>
    <n v="0"/>
    <n v="0"/>
    <n v="0"/>
    <n v="0"/>
    <n v="0"/>
    <n v="0"/>
    <n v="0"/>
    <n v="0"/>
    <n v="0"/>
    <n v="953.2"/>
    <n v="953.2"/>
    <n v="0"/>
    <n v="0"/>
    <n v="0"/>
    <n v="0"/>
    <n v="0"/>
  </r>
  <r>
    <n v="11"/>
    <d v="2013-05-05T00:00:00"/>
    <d v="2013-05-18T00:00:00"/>
    <x v="29"/>
    <s v="G1N"/>
    <s v="GD10000000"/>
    <s v="GD0"/>
    <n v="13"/>
    <n v="100"/>
    <s v="LD608"/>
    <s v="LF608"/>
    <m/>
    <m/>
    <m/>
    <m/>
    <m/>
    <m/>
    <x v="24"/>
    <n v="68073"/>
    <s v="44538"/>
    <x v="106"/>
    <x v="1"/>
    <s v="Non-executive"/>
    <s v="D608"/>
    <x v="1"/>
    <n v="1191.94"/>
    <n v="0"/>
    <n v="0"/>
    <n v="0"/>
    <n v="0"/>
    <n v="0"/>
    <n v="0"/>
    <n v="0"/>
    <n v="0"/>
    <n v="0"/>
    <n v="0"/>
    <n v="0"/>
    <n v="0"/>
    <n v="0"/>
    <n v="0"/>
    <n v="0"/>
    <n v="0"/>
    <n v="0"/>
    <n v="0.62"/>
    <n v="68.58"/>
    <n v="0"/>
    <n v="0"/>
    <n v="0"/>
    <n v="0"/>
    <n v="0"/>
    <n v="72.48"/>
    <n v="0"/>
    <n v="0"/>
    <n v="0"/>
    <n v="0"/>
    <n v="0"/>
    <n v="0.95"/>
    <n v="2.2599999999999998"/>
    <n v="0"/>
    <n v="0"/>
    <n v="16.95"/>
    <n v="0"/>
    <n v="0"/>
    <n v="3.65"/>
    <n v="0"/>
    <n v="0"/>
    <n v="0"/>
    <n v="0"/>
    <n v="0"/>
    <n v="0"/>
    <n v="0"/>
    <n v="0"/>
    <n v="1357.43"/>
    <n v="1357.43"/>
    <n v="0"/>
    <n v="0"/>
    <n v="0"/>
    <n v="0"/>
    <n v="0"/>
  </r>
  <r>
    <n v="11"/>
    <d v="2013-05-05T00:00:00"/>
    <d v="2013-05-18T00:00:00"/>
    <x v="29"/>
    <s v="G1N"/>
    <s v="GD10000000"/>
    <s v="GD0"/>
    <n v="13"/>
    <n v="100"/>
    <s v="LD608"/>
    <s v="LF608"/>
    <m/>
    <m/>
    <m/>
    <m/>
    <m/>
    <m/>
    <x v="377"/>
    <n v="71526"/>
    <s v="46546"/>
    <x v="158"/>
    <x v="1"/>
    <s v="Non-executive"/>
    <s v="D608"/>
    <x v="1"/>
    <n v="1981.34"/>
    <n v="0"/>
    <n v="0"/>
    <n v="0"/>
    <n v="0"/>
    <n v="0"/>
    <n v="0"/>
    <n v="0"/>
    <n v="0"/>
    <n v="0"/>
    <n v="0"/>
    <n v="0"/>
    <n v="0"/>
    <n v="0"/>
    <n v="0"/>
    <n v="0"/>
    <n v="0"/>
    <n v="0"/>
    <n v="1.03"/>
    <n v="0"/>
    <n v="0"/>
    <n v="0"/>
    <n v="0"/>
    <n v="0"/>
    <n v="0"/>
    <n v="122.84"/>
    <n v="0"/>
    <n v="0"/>
    <n v="0"/>
    <n v="0"/>
    <n v="0"/>
    <n v="1.96"/>
    <n v="0"/>
    <n v="0"/>
    <n v="0"/>
    <n v="28.72"/>
    <n v="0"/>
    <n v="0"/>
    <n v="0"/>
    <n v="0"/>
    <n v="0"/>
    <n v="0"/>
    <n v="0"/>
    <n v="0"/>
    <n v="0"/>
    <n v="0"/>
    <n v="0"/>
    <n v="2135.89"/>
    <n v="2135.89"/>
    <n v="0"/>
    <n v="0"/>
    <n v="0"/>
    <n v="0"/>
    <n v="0"/>
  </r>
  <r>
    <n v="11"/>
    <d v="2013-05-05T00:00:00"/>
    <d v="2013-05-18T00:00:00"/>
    <x v="29"/>
    <s v="G1N"/>
    <s v="GD10000000"/>
    <s v="GD0"/>
    <n v="13"/>
    <n v="100"/>
    <s v="LD608"/>
    <s v="LF608"/>
    <m/>
    <m/>
    <m/>
    <m/>
    <m/>
    <m/>
    <x v="378"/>
    <n v="71899"/>
    <s v="48038"/>
    <x v="58"/>
    <x v="1"/>
    <s v="Non-executive"/>
    <s v="D608"/>
    <x v="1"/>
    <n v="961.52"/>
    <n v="0"/>
    <n v="0"/>
    <n v="0"/>
    <n v="0"/>
    <n v="0"/>
    <n v="0"/>
    <n v="0"/>
    <n v="0"/>
    <n v="0"/>
    <n v="0"/>
    <n v="0"/>
    <n v="0"/>
    <n v="0"/>
    <n v="0"/>
    <n v="0"/>
    <n v="0"/>
    <n v="0"/>
    <n v="0.5"/>
    <n v="0"/>
    <n v="0"/>
    <n v="0"/>
    <n v="0"/>
    <n v="0"/>
    <n v="0"/>
    <n v="54.24"/>
    <n v="0"/>
    <n v="0"/>
    <n v="0"/>
    <n v="0"/>
    <n v="0"/>
    <n v="1.0900000000000001"/>
    <n v="2.58"/>
    <n v="0"/>
    <n v="0"/>
    <n v="12.7"/>
    <n v="0"/>
    <n v="0"/>
    <n v="0"/>
    <n v="0"/>
    <n v="0"/>
    <n v="0"/>
    <n v="0"/>
    <n v="0"/>
    <n v="0"/>
    <n v="0"/>
    <n v="0"/>
    <n v="1032.6300000000001"/>
    <n v="1032.6300000000001"/>
    <n v="0"/>
    <n v="0"/>
    <n v="0"/>
    <n v="0"/>
    <n v="0"/>
  </r>
  <r>
    <n v="11"/>
    <d v="2013-05-05T00:00:00"/>
    <d v="2013-05-18T00:00:00"/>
    <x v="29"/>
    <s v="G1N"/>
    <s v="GD10000000"/>
    <s v="GD0"/>
    <n v="13"/>
    <n v="111"/>
    <s v="LR600"/>
    <s v="HSA13"/>
    <m/>
    <m/>
    <m/>
    <m/>
    <m/>
    <m/>
    <x v="109"/>
    <n v="770"/>
    <s v="73518"/>
    <x v="61"/>
    <x v="1"/>
    <s v="Non-executive"/>
    <s v="D608"/>
    <x v="1"/>
    <n v="3241.84"/>
    <n v="0"/>
    <n v="0"/>
    <n v="0"/>
    <n v="0"/>
    <n v="0"/>
    <n v="0"/>
    <n v="0"/>
    <n v="0"/>
    <n v="0"/>
    <n v="0"/>
    <n v="0"/>
    <n v="0"/>
    <n v="0"/>
    <n v="0"/>
    <n v="0"/>
    <n v="0"/>
    <n v="0"/>
    <n v="1.69"/>
    <n v="566.16999999999996"/>
    <n v="0"/>
    <n v="0"/>
    <n v="0"/>
    <n v="0"/>
    <n v="0"/>
    <n v="178.67"/>
    <n v="0"/>
    <n v="0"/>
    <n v="0"/>
    <n v="0"/>
    <n v="0"/>
    <n v="3.27"/>
    <n v="11.39"/>
    <n v="0"/>
    <n v="0"/>
    <n v="41.79"/>
    <n v="162.09"/>
    <n v="0"/>
    <n v="30.2"/>
    <n v="0"/>
    <n v="0"/>
    <n v="0"/>
    <n v="0"/>
    <n v="0"/>
    <n v="0"/>
    <n v="0"/>
    <n v="0"/>
    <n v="4237.1099999999997"/>
    <n v="4237.1099999999997"/>
    <n v="0"/>
    <n v="0"/>
    <n v="0"/>
    <n v="0"/>
    <n v="0"/>
  </r>
  <r>
    <n v="11"/>
    <d v="2013-05-05T00:00:00"/>
    <d v="2013-05-18T00:00:00"/>
    <x v="29"/>
    <s v="G1N"/>
    <s v="GD10000000"/>
    <s v="GD0"/>
    <n v="13"/>
    <n v="111"/>
    <s v="LR600"/>
    <s v="HSA13"/>
    <m/>
    <m/>
    <m/>
    <m/>
    <m/>
    <m/>
    <x v="178"/>
    <n v="45358"/>
    <s v="73505"/>
    <x v="99"/>
    <x v="1"/>
    <s v="Non-executive"/>
    <s v="D608"/>
    <x v="1"/>
    <n v="1065.04"/>
    <n v="0"/>
    <n v="0"/>
    <n v="0"/>
    <n v="0"/>
    <n v="0"/>
    <n v="0"/>
    <n v="0"/>
    <n v="0"/>
    <n v="0"/>
    <n v="0"/>
    <n v="0"/>
    <n v="0"/>
    <n v="0"/>
    <n v="0"/>
    <n v="0"/>
    <n v="0"/>
    <n v="0"/>
    <n v="0.56999999999999995"/>
    <n v="0"/>
    <n v="0"/>
    <n v="0"/>
    <n v="0"/>
    <n v="0"/>
    <n v="0"/>
    <n v="64.84"/>
    <n v="0"/>
    <n v="0"/>
    <n v="0"/>
    <n v="0"/>
    <n v="0"/>
    <n v="1.35"/>
    <n v="3.24"/>
    <n v="0"/>
    <n v="0"/>
    <n v="15.17"/>
    <n v="53.26"/>
    <n v="0"/>
    <n v="0"/>
    <n v="0"/>
    <n v="0"/>
    <n v="0"/>
    <n v="0"/>
    <n v="0"/>
    <n v="0"/>
    <n v="0"/>
    <n v="0"/>
    <n v="1203.47"/>
    <n v="1203.4699999999998"/>
    <n v="0"/>
    <n v="0"/>
    <n v="0"/>
    <n v="0"/>
    <n v="0"/>
  </r>
  <r>
    <n v="11"/>
    <d v="2013-05-05T00:00:00"/>
    <d v="2013-05-18T00:00:00"/>
    <x v="29"/>
    <s v="G1N"/>
    <s v="GD10000000"/>
    <s v="GD0"/>
    <n v="13"/>
    <n v="111"/>
    <s v="LR600"/>
    <s v="HSA13"/>
    <m/>
    <m/>
    <m/>
    <m/>
    <m/>
    <m/>
    <x v="176"/>
    <n v="56327"/>
    <s v="75538"/>
    <x v="98"/>
    <x v="1"/>
    <s v="Non-executive"/>
    <s v="D608"/>
    <x v="1"/>
    <n v="2665.25"/>
    <n v="0"/>
    <n v="0"/>
    <n v="0"/>
    <n v="0"/>
    <n v="0"/>
    <n v="0"/>
    <n v="0"/>
    <n v="0"/>
    <n v="0"/>
    <n v="0"/>
    <n v="0"/>
    <n v="0"/>
    <n v="0"/>
    <n v="0"/>
    <n v="0"/>
    <n v="0"/>
    <n v="0"/>
    <n v="1.38"/>
    <n v="153.56"/>
    <n v="0"/>
    <n v="0"/>
    <n v="0"/>
    <n v="0"/>
    <n v="0"/>
    <n v="159.91999999999999"/>
    <n v="0"/>
    <n v="0"/>
    <n v="0"/>
    <n v="0"/>
    <n v="0"/>
    <n v="2.4300000000000002"/>
    <n v="5.57"/>
    <n v="0"/>
    <n v="0"/>
    <n v="37.4"/>
    <n v="133.27000000000001"/>
    <n v="0"/>
    <n v="8.19"/>
    <n v="0"/>
    <n v="0"/>
    <n v="0"/>
    <n v="0"/>
    <n v="0"/>
    <n v="0"/>
    <n v="0"/>
    <n v="0"/>
    <n v="3166.97"/>
    <n v="3166.9700000000003"/>
    <n v="0"/>
    <n v="0"/>
    <n v="0"/>
    <n v="0"/>
    <n v="0"/>
  </r>
  <r>
    <n v="11"/>
    <d v="2013-05-05T00:00:00"/>
    <d v="2013-05-18T00:00:00"/>
    <x v="29"/>
    <s v="G1N"/>
    <s v="GD10000000"/>
    <s v="GD0"/>
    <n v="13"/>
    <n v="111"/>
    <s v="LR600"/>
    <s v="HSA13"/>
    <m/>
    <m/>
    <m/>
    <m/>
    <m/>
    <m/>
    <x v="122"/>
    <n v="63122"/>
    <s v="40781"/>
    <x v="63"/>
    <x v="1"/>
    <s v="Non-executive"/>
    <s v="D608"/>
    <x v="1"/>
    <n v="1201.9000000000001"/>
    <n v="0"/>
    <n v="0"/>
    <n v="0"/>
    <n v="0"/>
    <n v="0"/>
    <n v="0"/>
    <n v="0"/>
    <n v="0"/>
    <n v="0"/>
    <n v="0"/>
    <n v="0"/>
    <n v="0"/>
    <n v="0"/>
    <n v="0"/>
    <n v="0"/>
    <n v="0"/>
    <n v="0"/>
    <n v="0.64"/>
    <n v="283.08"/>
    <n v="0"/>
    <n v="0"/>
    <n v="0"/>
    <n v="0"/>
    <n v="0"/>
    <n v="66.430000000000007"/>
    <n v="0"/>
    <n v="0"/>
    <n v="0"/>
    <n v="0"/>
    <n v="0"/>
    <n v="1.65"/>
    <n v="5.69"/>
    <n v="0"/>
    <n v="0"/>
    <n v="15.54"/>
    <n v="60.09"/>
    <n v="0"/>
    <n v="15.1"/>
    <n v="0"/>
    <n v="0"/>
    <n v="0"/>
    <n v="0"/>
    <n v="0"/>
    <n v="0"/>
    <n v="0"/>
    <n v="0"/>
    <n v="1650.12"/>
    <n v="1650.1200000000001"/>
    <n v="0"/>
    <n v="0"/>
    <n v="0"/>
    <n v="0"/>
    <n v="0"/>
  </r>
  <r>
    <n v="11"/>
    <d v="2013-05-05T00:00:00"/>
    <d v="2013-05-18T00:00:00"/>
    <x v="29"/>
    <s v="G1N"/>
    <s v="GD10000000"/>
    <s v="GD0"/>
    <n v="13"/>
    <n v="111"/>
    <s v="LR600"/>
    <s v="HSA13"/>
    <m/>
    <m/>
    <m/>
    <m/>
    <m/>
    <m/>
    <x v="180"/>
    <n v="64854"/>
    <s v="46883"/>
    <x v="62"/>
    <x v="1"/>
    <s v="Non-executive"/>
    <s v="D608"/>
    <x v="1"/>
    <n v="1942.7"/>
    <n v="0"/>
    <n v="0"/>
    <n v="0"/>
    <n v="0"/>
    <n v="0"/>
    <n v="0"/>
    <n v="0"/>
    <n v="0"/>
    <n v="0"/>
    <n v="0"/>
    <n v="0"/>
    <n v="0"/>
    <n v="0"/>
    <n v="0"/>
    <n v="0"/>
    <n v="0"/>
    <n v="0"/>
    <n v="0"/>
    <n v="385.12"/>
    <n v="0"/>
    <n v="0"/>
    <n v="0"/>
    <n v="0"/>
    <n v="0"/>
    <n v="112.49"/>
    <n v="0"/>
    <n v="0"/>
    <n v="0"/>
    <n v="0"/>
    <n v="0"/>
    <n v="2.99"/>
    <n v="9.1999999999999993"/>
    <n v="0"/>
    <n v="0"/>
    <n v="26.31"/>
    <n v="97.14"/>
    <n v="0"/>
    <n v="20.54"/>
    <n v="0"/>
    <n v="0"/>
    <n v="0"/>
    <n v="0"/>
    <n v="0"/>
    <n v="0"/>
    <n v="0"/>
    <n v="0"/>
    <n v="2596.4899999999998"/>
    <n v="2596.4899999999993"/>
    <n v="0"/>
    <n v="0"/>
    <n v="0"/>
    <n v="0"/>
    <n v="0"/>
  </r>
  <r>
    <n v="11"/>
    <d v="2013-05-05T00:00:00"/>
    <d v="2013-05-18T00:00:00"/>
    <x v="29"/>
    <s v="G1N"/>
    <s v="GD10000000"/>
    <s v="GD0"/>
    <n v="13"/>
    <n v="111"/>
    <s v="LR600"/>
    <s v="HSA13"/>
    <m/>
    <m/>
    <m/>
    <m/>
    <m/>
    <m/>
    <x v="181"/>
    <n v="65191"/>
    <s v="73526"/>
    <x v="101"/>
    <x v="1"/>
    <s v="Non-executive"/>
    <s v="D608"/>
    <x v="1"/>
    <n v="2776.88"/>
    <n v="0"/>
    <n v="0"/>
    <n v="0"/>
    <n v="0"/>
    <n v="0"/>
    <n v="0"/>
    <n v="0"/>
    <n v="0"/>
    <n v="0"/>
    <n v="0"/>
    <n v="0"/>
    <n v="0"/>
    <n v="0"/>
    <n v="0"/>
    <n v="0"/>
    <n v="0"/>
    <n v="0"/>
    <n v="1.46"/>
    <n v="551.05999999999995"/>
    <n v="0"/>
    <n v="0"/>
    <n v="0"/>
    <n v="0"/>
    <n v="0"/>
    <n v="160.77000000000001"/>
    <n v="0"/>
    <n v="0"/>
    <n v="0"/>
    <n v="0"/>
    <n v="0"/>
    <n v="3.27"/>
    <n v="11.93"/>
    <n v="0"/>
    <n v="0"/>
    <n v="37.6"/>
    <n v="138.84"/>
    <n v="0"/>
    <n v="29.39"/>
    <n v="0"/>
    <n v="0"/>
    <n v="0"/>
    <n v="0"/>
    <n v="0"/>
    <n v="0"/>
    <n v="0"/>
    <n v="0"/>
    <n v="3711.2"/>
    <n v="3711.2"/>
    <n v="0"/>
    <n v="0"/>
    <n v="0"/>
    <n v="0"/>
    <n v="0"/>
  </r>
  <r>
    <n v="11"/>
    <d v="2013-05-05T00:00:00"/>
    <d v="2013-05-18T00:00:00"/>
    <x v="29"/>
    <s v="G1N"/>
    <s v="GD10000000"/>
    <s v="GD0"/>
    <n v="13"/>
    <n v="111"/>
    <s v="LR600"/>
    <s v="HSA13"/>
    <m/>
    <m/>
    <m/>
    <m/>
    <m/>
    <m/>
    <x v="182"/>
    <n v="67643"/>
    <s v="73521"/>
    <x v="62"/>
    <x v="1"/>
    <s v="Non-executive"/>
    <s v="D608"/>
    <x v="1"/>
    <n v="2442.39"/>
    <n v="0"/>
    <n v="0"/>
    <n v="0"/>
    <n v="0"/>
    <n v="0"/>
    <n v="0"/>
    <n v="0"/>
    <n v="0"/>
    <n v="0"/>
    <n v="0"/>
    <n v="0"/>
    <n v="0"/>
    <n v="0"/>
    <n v="0"/>
    <n v="0"/>
    <n v="0"/>
    <n v="0"/>
    <n v="1.28"/>
    <n v="566.16999999999996"/>
    <n v="0"/>
    <n v="0"/>
    <n v="0"/>
    <n v="0"/>
    <n v="0"/>
    <n v="139.72999999999999"/>
    <n v="0"/>
    <n v="0"/>
    <n v="0"/>
    <n v="0"/>
    <n v="0"/>
    <n v="3.27"/>
    <n v="11.93"/>
    <n v="0"/>
    <n v="0"/>
    <n v="32.67"/>
    <n v="122.12"/>
    <n v="0"/>
    <n v="30.2"/>
    <n v="0"/>
    <n v="0"/>
    <n v="0"/>
    <n v="0"/>
    <n v="0"/>
    <n v="0"/>
    <n v="0"/>
    <n v="0"/>
    <n v="3349.76"/>
    <n v="3349.7599999999998"/>
    <n v="0"/>
    <n v="0"/>
    <n v="0"/>
    <n v="0"/>
    <n v="0"/>
  </r>
  <r>
    <n v="11"/>
    <d v="2013-05-05T00:00:00"/>
    <d v="2013-05-18T00:00:00"/>
    <x v="29"/>
    <s v="G1N"/>
    <s v="GD10000000"/>
    <s v="GD0"/>
    <n v="13"/>
    <n v="111"/>
    <s v="LR600"/>
    <s v="HSA13"/>
    <m/>
    <m/>
    <m/>
    <m/>
    <m/>
    <m/>
    <x v="183"/>
    <n v="68064"/>
    <s v="73507"/>
    <x v="102"/>
    <x v="1"/>
    <s v="Non-executive"/>
    <s v="D608"/>
    <x v="1"/>
    <n v="1818.58"/>
    <n v="0"/>
    <n v="0"/>
    <n v="0"/>
    <n v="0"/>
    <n v="0"/>
    <n v="0"/>
    <n v="0"/>
    <n v="0"/>
    <n v="0"/>
    <n v="0"/>
    <n v="0"/>
    <n v="0"/>
    <n v="0"/>
    <n v="0"/>
    <n v="0"/>
    <n v="0"/>
    <n v="0"/>
    <n v="0.97"/>
    <n v="190.69"/>
    <n v="0"/>
    <n v="0"/>
    <n v="0"/>
    <n v="0"/>
    <n v="0"/>
    <n v="102.83"/>
    <n v="0"/>
    <n v="0"/>
    <n v="0"/>
    <n v="0"/>
    <n v="0"/>
    <n v="2.71"/>
    <n v="6.19"/>
    <n v="0"/>
    <n v="0"/>
    <n v="24.05"/>
    <n v="90.93"/>
    <n v="0"/>
    <n v="10.17"/>
    <n v="0"/>
    <n v="0"/>
    <n v="0"/>
    <n v="0"/>
    <n v="0"/>
    <n v="0"/>
    <n v="0"/>
    <n v="0"/>
    <n v="2247.12"/>
    <n v="2247.1200000000003"/>
    <n v="0"/>
    <n v="0"/>
    <n v="0"/>
    <n v="0"/>
    <n v="0"/>
  </r>
  <r>
    <n v="11"/>
    <d v="2013-05-05T00:00:00"/>
    <d v="2013-05-18T00:00:00"/>
    <x v="29"/>
    <s v="G1N"/>
    <s v="GD10000000"/>
    <s v="GD0"/>
    <n v="13"/>
    <n v="111"/>
    <s v="LR600"/>
    <s v="HSA13"/>
    <m/>
    <m/>
    <m/>
    <m/>
    <m/>
    <m/>
    <x v="375"/>
    <n v="71180"/>
    <s v="73481"/>
    <x v="165"/>
    <x v="1"/>
    <s v="Non-executive"/>
    <s v="D608"/>
    <x v="1"/>
    <n v="2403.8000000000002"/>
    <n v="0"/>
    <n v="0"/>
    <n v="0"/>
    <n v="0"/>
    <n v="0"/>
    <n v="0"/>
    <n v="0"/>
    <n v="0"/>
    <n v="0"/>
    <n v="0"/>
    <n v="0"/>
    <n v="0"/>
    <n v="0"/>
    <n v="0"/>
    <n v="0"/>
    <n v="0"/>
    <n v="0"/>
    <n v="1.26"/>
    <n v="195.92"/>
    <n v="0"/>
    <n v="0"/>
    <n v="0"/>
    <n v="0"/>
    <n v="0"/>
    <n v="139.1"/>
    <n v="0"/>
    <n v="0"/>
    <n v="0"/>
    <n v="0"/>
    <n v="0"/>
    <n v="2.71"/>
    <n v="6.19"/>
    <n v="0"/>
    <n v="0"/>
    <n v="32.53"/>
    <n v="0"/>
    <n v="0"/>
    <n v="0"/>
    <n v="0"/>
    <n v="0"/>
    <n v="0"/>
    <n v="0"/>
    <n v="0"/>
    <n v="0"/>
    <n v="0"/>
    <n v="0"/>
    <n v="2781.51"/>
    <n v="2781.5100000000007"/>
    <n v="0"/>
    <n v="0"/>
    <n v="0"/>
    <n v="0"/>
    <n v="0"/>
  </r>
  <r>
    <n v="11"/>
    <d v="2013-05-05T00:00:00"/>
    <d v="2013-05-18T00:00:00"/>
    <x v="29"/>
    <s v="G1N"/>
    <s v="GD10000000"/>
    <s v="GD0"/>
    <n v="13"/>
    <n v="706"/>
    <s v="IDTC3"/>
    <s v="ID608"/>
    <m/>
    <m/>
    <m/>
    <m/>
    <m/>
    <m/>
    <x v="184"/>
    <n v="67170"/>
    <s v="71609"/>
    <x v="68"/>
    <x v="1"/>
    <s v="Non-executive"/>
    <s v="D608"/>
    <x v="1"/>
    <n v="272.77999999999997"/>
    <n v="0"/>
    <n v="0"/>
    <n v="0"/>
    <n v="0"/>
    <n v="0"/>
    <n v="0"/>
    <n v="0"/>
    <n v="0"/>
    <n v="0"/>
    <n v="0"/>
    <n v="0"/>
    <n v="0"/>
    <n v="0"/>
    <n v="0"/>
    <n v="0"/>
    <n v="0"/>
    <n v="0"/>
    <n v="0.14000000000000001"/>
    <n v="26.1"/>
    <n v="0"/>
    <n v="0"/>
    <n v="0"/>
    <n v="0"/>
    <n v="0"/>
    <n v="16.38"/>
    <n v="0"/>
    <n v="0"/>
    <n v="0"/>
    <n v="0"/>
    <n v="0"/>
    <n v="0.4"/>
    <n v="0.98"/>
    <n v="0"/>
    <n v="0"/>
    <n v="3.83"/>
    <n v="13.64"/>
    <n v="0"/>
    <n v="1.4"/>
    <n v="0"/>
    <n v="0"/>
    <n v="0"/>
    <n v="0"/>
    <n v="0"/>
    <n v="0"/>
    <n v="0"/>
    <n v="0"/>
    <n v="335.65"/>
    <n v="335.64999999999992"/>
    <n v="0"/>
    <n v="0"/>
    <n v="0"/>
    <n v="0"/>
    <n v="0"/>
  </r>
  <r>
    <n v="11"/>
    <d v="2013-05-05T00:00:00"/>
    <d v="2013-05-18T00:00:00"/>
    <x v="29"/>
    <s v="G1N"/>
    <s v="GD10000000"/>
    <s v="GD0"/>
    <n v="13"/>
    <n v="8200"/>
    <s v="GD600"/>
    <s v="938C3"/>
    <m/>
    <m/>
    <s v="31938C"/>
    <n v="13"/>
    <m/>
    <m/>
    <x v="208"/>
    <n v="65071"/>
    <s v="73583"/>
    <x v="62"/>
    <x v="1"/>
    <s v="Non-executive"/>
    <s v="D608"/>
    <x v="1"/>
    <n v="2067.62"/>
    <n v="0"/>
    <n v="0"/>
    <n v="0"/>
    <n v="0"/>
    <n v="0"/>
    <n v="0"/>
    <n v="0"/>
    <n v="0"/>
    <n v="0"/>
    <n v="0"/>
    <n v="0"/>
    <n v="0"/>
    <n v="0"/>
    <n v="0"/>
    <n v="0"/>
    <n v="0"/>
    <n v="0"/>
    <n v="1.0900000000000001"/>
    <n v="170.62"/>
    <n v="0"/>
    <n v="0"/>
    <n v="0"/>
    <n v="0"/>
    <n v="0"/>
    <n v="124.66"/>
    <n v="0"/>
    <n v="0"/>
    <n v="0"/>
    <n v="0"/>
    <n v="0"/>
    <n v="2.71"/>
    <n v="6.48"/>
    <n v="0"/>
    <n v="0"/>
    <n v="29.15"/>
    <n v="103.38"/>
    <n v="0"/>
    <n v="9.1"/>
    <n v="0"/>
    <n v="0"/>
    <n v="0"/>
    <n v="0"/>
    <n v="0"/>
    <n v="0"/>
    <n v="0"/>
    <n v="0"/>
    <n v="2514.81"/>
    <n v="2514.81"/>
    <n v="0"/>
    <n v="0"/>
    <n v="0"/>
    <n v="0"/>
    <n v="0"/>
  </r>
  <r>
    <n v="11"/>
    <d v="2013-05-05T00:00:00"/>
    <d v="2013-05-18T00:00:00"/>
    <x v="29"/>
    <s v="G1N"/>
    <s v="GD10000000"/>
    <s v="GD0"/>
    <n v="13"/>
    <n v="8200"/>
    <s v="GD600"/>
    <s v="938C3"/>
    <m/>
    <m/>
    <s v="31938C"/>
    <n v="13"/>
    <m/>
    <m/>
    <x v="184"/>
    <n v="67170"/>
    <s v="71609"/>
    <x v="68"/>
    <x v="1"/>
    <s v="Non-executive"/>
    <s v="D608"/>
    <x v="1"/>
    <n v="636.5"/>
    <n v="0"/>
    <n v="0"/>
    <n v="0"/>
    <n v="0"/>
    <n v="0"/>
    <n v="0"/>
    <n v="0"/>
    <n v="0"/>
    <n v="0"/>
    <n v="0"/>
    <n v="0"/>
    <n v="0"/>
    <n v="0"/>
    <n v="0"/>
    <n v="0"/>
    <n v="0"/>
    <n v="0"/>
    <n v="0.34"/>
    <n v="60.86"/>
    <n v="0"/>
    <n v="0"/>
    <n v="0"/>
    <n v="0"/>
    <n v="0"/>
    <n v="38.19"/>
    <n v="0"/>
    <n v="0"/>
    <n v="0"/>
    <n v="0"/>
    <n v="0"/>
    <n v="0.95"/>
    <n v="2.2599999999999998"/>
    <n v="0"/>
    <n v="0"/>
    <n v="8.93"/>
    <n v="31.82"/>
    <n v="0"/>
    <n v="3.24"/>
    <n v="0"/>
    <n v="0"/>
    <n v="0"/>
    <n v="0"/>
    <n v="0"/>
    <n v="0"/>
    <n v="0"/>
    <n v="0"/>
    <n v="783.09"/>
    <n v="783.09000000000015"/>
    <n v="0"/>
    <n v="0"/>
    <n v="0"/>
    <n v="0"/>
    <n v="0"/>
  </r>
  <r>
    <n v="11"/>
    <d v="2013-05-05T00:00:00"/>
    <d v="2013-05-18T00:00:00"/>
    <x v="29"/>
    <s v="G1N"/>
    <s v="GD10000000"/>
    <s v="GD0"/>
    <n v="13"/>
    <n v="8200"/>
    <s v="GD600"/>
    <s v="938C3"/>
    <m/>
    <m/>
    <s v="31938C"/>
    <n v="13"/>
    <m/>
    <m/>
    <x v="209"/>
    <n v="67406"/>
    <s v="47860"/>
    <x v="113"/>
    <x v="1"/>
    <s v="Non-executive"/>
    <s v="D608"/>
    <x v="1"/>
    <n v="2255"/>
    <n v="0"/>
    <n v="0"/>
    <n v="0"/>
    <n v="0"/>
    <n v="0"/>
    <n v="0"/>
    <n v="0"/>
    <n v="0"/>
    <n v="0"/>
    <n v="0"/>
    <n v="0"/>
    <n v="0"/>
    <n v="0"/>
    <n v="0"/>
    <n v="0"/>
    <n v="0"/>
    <n v="0"/>
    <n v="1.19"/>
    <n v="385.12"/>
    <n v="0"/>
    <n v="0"/>
    <n v="0"/>
    <n v="0"/>
    <n v="0"/>
    <n v="119.33"/>
    <n v="0"/>
    <n v="0"/>
    <n v="0"/>
    <n v="0"/>
    <n v="0"/>
    <n v="2.99"/>
    <n v="8.7799999999999994"/>
    <n v="0"/>
    <n v="0"/>
    <n v="27.9"/>
    <n v="112.75"/>
    <n v="0"/>
    <n v="9.5399999999999991"/>
    <n v="0"/>
    <n v="0"/>
    <n v="0"/>
    <n v="0"/>
    <n v="0"/>
    <n v="0"/>
    <n v="0"/>
    <n v="0"/>
    <n v="2922.6"/>
    <n v="2922.6"/>
    <n v="0"/>
    <n v="0"/>
    <n v="0"/>
    <n v="0"/>
    <n v="0"/>
  </r>
  <r>
    <n v="11"/>
    <d v="2013-05-05T00:00:00"/>
    <d v="2013-05-18T00:00:00"/>
    <x v="29"/>
    <s v="G1N"/>
    <s v="GD10000000"/>
    <s v="GD0"/>
    <n v="13"/>
    <n v="8200"/>
    <s v="GD600"/>
    <s v="CAA13"/>
    <m/>
    <m/>
    <s v="31CAA1"/>
    <n v="13"/>
    <m/>
    <m/>
    <x v="114"/>
    <n v="37710"/>
    <s v="73535"/>
    <x v="64"/>
    <x v="1"/>
    <s v="Non-executive"/>
    <s v="D608"/>
    <x v="1"/>
    <n v="787.2"/>
    <n v="0"/>
    <n v="0"/>
    <n v="0"/>
    <n v="0"/>
    <n v="0"/>
    <n v="0"/>
    <n v="0"/>
    <n v="0"/>
    <n v="0"/>
    <n v="0"/>
    <n v="0"/>
    <n v="0"/>
    <n v="0"/>
    <n v="0"/>
    <n v="0"/>
    <n v="0"/>
    <n v="0"/>
    <n v="0.41"/>
    <n v="0"/>
    <n v="0"/>
    <n v="0"/>
    <n v="0"/>
    <n v="0"/>
    <n v="0"/>
    <n v="48.8"/>
    <n v="0"/>
    <n v="0"/>
    <n v="0"/>
    <n v="0"/>
    <n v="0"/>
    <n v="0.54"/>
    <n v="1.3"/>
    <n v="0"/>
    <n v="0"/>
    <n v="11.42"/>
    <n v="39.36"/>
    <n v="0"/>
    <n v="0"/>
    <n v="0"/>
    <n v="0"/>
    <n v="0"/>
    <n v="0"/>
    <n v="0"/>
    <n v="0"/>
    <n v="0"/>
    <n v="0"/>
    <n v="889.03"/>
    <n v="889.02999999999986"/>
    <n v="0"/>
    <n v="0"/>
    <n v="0"/>
    <n v="0"/>
    <n v="0"/>
  </r>
  <r>
    <n v="11"/>
    <d v="2013-05-05T00:00:00"/>
    <d v="2013-05-18T00:00:00"/>
    <x v="29"/>
    <s v="G1N"/>
    <s v="GD10000000"/>
    <s v="GD0"/>
    <n v="13"/>
    <n v="8200"/>
    <s v="GD600"/>
    <s v="CAA13"/>
    <m/>
    <m/>
    <s v="31CAA1"/>
    <n v="13"/>
    <m/>
    <m/>
    <x v="116"/>
    <n v="40512"/>
    <s v="73508"/>
    <x v="58"/>
    <x v="1"/>
    <s v="Non-executive"/>
    <s v="D608"/>
    <x v="1"/>
    <n v="480.76"/>
    <n v="0"/>
    <n v="0"/>
    <n v="0"/>
    <n v="0"/>
    <n v="0"/>
    <n v="0"/>
    <n v="0"/>
    <n v="0"/>
    <n v="0"/>
    <n v="0"/>
    <n v="0"/>
    <n v="0"/>
    <n v="0"/>
    <n v="0"/>
    <n v="0"/>
    <n v="0"/>
    <n v="0"/>
    <n v="0.26"/>
    <n v="34.119999999999997"/>
    <n v="0"/>
    <n v="0"/>
    <n v="0"/>
    <n v="0"/>
    <n v="0"/>
    <n v="29.1"/>
    <n v="0"/>
    <n v="0"/>
    <n v="0"/>
    <n v="0"/>
    <n v="0"/>
    <n v="0.54"/>
    <n v="1.3"/>
    <n v="0"/>
    <n v="0"/>
    <n v="6.8"/>
    <n v="24.04"/>
    <n v="0"/>
    <n v="1.82"/>
    <n v="0"/>
    <n v="0"/>
    <n v="0"/>
    <n v="0"/>
    <n v="0"/>
    <n v="0"/>
    <n v="0"/>
    <n v="0"/>
    <n v="578.74"/>
    <n v="578.7399999999999"/>
    <n v="0"/>
    <n v="0"/>
    <n v="0"/>
    <n v="0"/>
    <n v="0"/>
  </r>
  <r>
    <n v="11"/>
    <d v="2013-05-05T00:00:00"/>
    <d v="2013-05-18T00:00:00"/>
    <x v="29"/>
    <s v="G1N"/>
    <s v="GD10000000"/>
    <s v="GD0"/>
    <n v="13"/>
    <n v="8200"/>
    <s v="GD600"/>
    <s v="CAA13"/>
    <m/>
    <m/>
    <s v="31CAA1"/>
    <n v="13"/>
    <m/>
    <m/>
    <x v="120"/>
    <n v="61802"/>
    <s v="912"/>
    <x v="58"/>
    <x v="1"/>
    <s v="Non-executive"/>
    <s v="D608"/>
    <x v="1"/>
    <n v="495.7"/>
    <n v="0"/>
    <n v="0"/>
    <n v="0"/>
    <n v="0"/>
    <n v="0"/>
    <n v="0"/>
    <n v="0"/>
    <n v="0"/>
    <n v="0"/>
    <n v="0"/>
    <n v="0"/>
    <n v="0"/>
    <n v="0"/>
    <n v="0"/>
    <n v="0"/>
    <n v="0"/>
    <n v="0"/>
    <n v="0.26"/>
    <n v="34.119999999999997"/>
    <n v="0"/>
    <n v="0"/>
    <n v="0"/>
    <n v="0"/>
    <n v="0"/>
    <n v="28.76"/>
    <n v="0"/>
    <n v="0"/>
    <n v="0"/>
    <n v="0"/>
    <n v="0"/>
    <n v="0.54"/>
    <n v="1.3"/>
    <n v="0"/>
    <n v="0"/>
    <n v="6.72"/>
    <n v="24.78"/>
    <n v="0"/>
    <n v="1.82"/>
    <n v="0"/>
    <n v="0"/>
    <n v="0"/>
    <n v="0"/>
    <n v="0"/>
    <n v="0"/>
    <n v="0"/>
    <n v="0"/>
    <n v="594"/>
    <n v="593.99999999999989"/>
    <n v="0"/>
    <n v="0"/>
    <n v="0"/>
    <n v="0"/>
    <n v="0"/>
  </r>
  <r>
    <n v="11"/>
    <d v="2013-05-05T00:00:00"/>
    <d v="2013-05-18T00:00:00"/>
    <x v="29"/>
    <s v="G1N"/>
    <s v="GD10000000"/>
    <s v="GD0"/>
    <n v="13"/>
    <n v="8200"/>
    <s v="GD600"/>
    <s v="CAA13"/>
    <m/>
    <m/>
    <s v="31CAA1"/>
    <n v="13"/>
    <m/>
    <m/>
    <x v="210"/>
    <n v="67342"/>
    <s v="23315"/>
    <x v="58"/>
    <x v="1"/>
    <s v="Non-executive"/>
    <s v="D608"/>
    <x v="1"/>
    <n v="388.55"/>
    <n v="0"/>
    <n v="0"/>
    <n v="0"/>
    <n v="0"/>
    <n v="0"/>
    <n v="0"/>
    <n v="0"/>
    <n v="0"/>
    <n v="0"/>
    <n v="0"/>
    <n v="0"/>
    <n v="0"/>
    <n v="0"/>
    <n v="0"/>
    <n v="0"/>
    <n v="0"/>
    <n v="0"/>
    <n v="0.2"/>
    <n v="39.18"/>
    <n v="0"/>
    <n v="0"/>
    <n v="0"/>
    <n v="0"/>
    <n v="0"/>
    <n v="22.2"/>
    <n v="0"/>
    <n v="0"/>
    <n v="0"/>
    <n v="0"/>
    <n v="0"/>
    <n v="0.54"/>
    <n v="1.3"/>
    <n v="0"/>
    <n v="0"/>
    <n v="5.2"/>
    <n v="19.420000000000002"/>
    <n v="0"/>
    <n v="0"/>
    <n v="0"/>
    <n v="0"/>
    <n v="0"/>
    <n v="0"/>
    <n v="0"/>
    <n v="0"/>
    <n v="0"/>
    <n v="0"/>
    <n v="476.59"/>
    <n v="476.59000000000003"/>
    <n v="0"/>
    <n v="0"/>
    <n v="0"/>
    <n v="0"/>
    <n v="0"/>
  </r>
  <r>
    <n v="11"/>
    <d v="2013-05-05T00:00:00"/>
    <d v="2013-05-18T00:00:00"/>
    <x v="29"/>
    <s v="G1N"/>
    <s v="GD10000000"/>
    <s v="GD0"/>
    <n v="13"/>
    <n v="8200"/>
    <s v="GD600"/>
    <s v="CAA13"/>
    <m/>
    <m/>
    <s v="31CAA1"/>
    <n v="13"/>
    <m/>
    <m/>
    <x v="24"/>
    <n v="68073"/>
    <s v="44538"/>
    <x v="106"/>
    <x v="1"/>
    <s v="Non-executive"/>
    <s v="D608"/>
    <x v="1"/>
    <n v="851.4"/>
    <n v="0"/>
    <n v="0"/>
    <n v="0"/>
    <n v="0"/>
    <n v="0"/>
    <n v="0"/>
    <n v="0"/>
    <n v="0"/>
    <n v="0"/>
    <n v="0"/>
    <n v="0"/>
    <n v="0"/>
    <n v="0"/>
    <n v="0"/>
    <n v="0"/>
    <n v="0"/>
    <n v="0"/>
    <n v="0.44"/>
    <n v="48.98"/>
    <n v="0"/>
    <n v="0"/>
    <n v="0"/>
    <n v="0"/>
    <n v="0"/>
    <n v="51.78"/>
    <n v="0"/>
    <n v="0"/>
    <n v="0"/>
    <n v="0"/>
    <n v="0"/>
    <n v="0.68"/>
    <n v="1.62"/>
    <n v="0"/>
    <n v="0"/>
    <n v="12.11"/>
    <n v="0"/>
    <n v="0"/>
    <n v="2.62"/>
    <n v="0"/>
    <n v="0"/>
    <n v="0"/>
    <n v="0"/>
    <n v="0"/>
    <n v="0"/>
    <n v="0"/>
    <n v="0"/>
    <n v="969.63"/>
    <n v="969.63"/>
    <n v="0"/>
    <n v="0"/>
    <n v="0"/>
    <n v="0"/>
    <n v="0"/>
  </r>
  <r>
    <n v="11"/>
    <d v="2013-05-05T00:00:00"/>
    <d v="2013-05-18T00:00:00"/>
    <x v="29"/>
    <s v="G1N"/>
    <s v="GD10000000"/>
    <s v="GD0"/>
    <n v="13"/>
    <n v="8200"/>
    <s v="GD600"/>
    <s v="CAA13"/>
    <m/>
    <m/>
    <s v="31CAA1"/>
    <n v="13"/>
    <m/>
    <m/>
    <x v="378"/>
    <n v="71899"/>
    <s v="48038"/>
    <x v="58"/>
    <x v="1"/>
    <s v="Non-executive"/>
    <s v="D608"/>
    <x v="1"/>
    <n v="480.76"/>
    <n v="0"/>
    <n v="0"/>
    <n v="0"/>
    <n v="0"/>
    <n v="0"/>
    <n v="0"/>
    <n v="0"/>
    <n v="0"/>
    <n v="0"/>
    <n v="0"/>
    <n v="0"/>
    <n v="0"/>
    <n v="0"/>
    <n v="0"/>
    <n v="0"/>
    <n v="0"/>
    <n v="0"/>
    <n v="0.26"/>
    <n v="0"/>
    <n v="0"/>
    <n v="0"/>
    <n v="0"/>
    <n v="0"/>
    <n v="0"/>
    <n v="27.12"/>
    <n v="0"/>
    <n v="0"/>
    <n v="0"/>
    <n v="0"/>
    <n v="0"/>
    <n v="0.54"/>
    <n v="1.3"/>
    <n v="0"/>
    <n v="0"/>
    <n v="6.34"/>
    <n v="0"/>
    <n v="0"/>
    <n v="0"/>
    <n v="0"/>
    <n v="0"/>
    <n v="0"/>
    <n v="0"/>
    <n v="0"/>
    <n v="0"/>
    <n v="0"/>
    <n v="0"/>
    <n v="516.32000000000005"/>
    <n v="516.32000000000005"/>
    <n v="0"/>
    <n v="0"/>
    <n v="0"/>
    <n v="0"/>
    <n v="0"/>
  </r>
  <r>
    <n v="11"/>
    <d v="2013-05-05T00:00:00"/>
    <d v="2013-05-18T00:00:00"/>
    <x v="29"/>
    <s v="G1N"/>
    <s v="GD10000000"/>
    <s v="GD0"/>
    <n v="13"/>
    <n v="8200"/>
    <s v="GD600"/>
    <s v="DCV11"/>
    <m/>
    <m/>
    <s v="13DCV1"/>
    <n v="11"/>
    <m/>
    <m/>
    <x v="111"/>
    <n v="4351"/>
    <s v="44122"/>
    <x v="62"/>
    <x v="1"/>
    <s v="Non-executive"/>
    <s v="D608"/>
    <x v="1"/>
    <n v="160.68"/>
    <n v="0"/>
    <n v="0"/>
    <n v="0"/>
    <n v="0"/>
    <n v="0"/>
    <n v="0"/>
    <n v="0"/>
    <n v="0"/>
    <n v="0"/>
    <n v="0"/>
    <n v="0"/>
    <n v="0"/>
    <n v="0"/>
    <n v="0"/>
    <n v="0"/>
    <n v="0"/>
    <n v="0"/>
    <n v="0.08"/>
    <n v="8.5399999999999991"/>
    <n v="0"/>
    <n v="0"/>
    <n v="0"/>
    <n v="0"/>
    <n v="0"/>
    <n v="9.66"/>
    <n v="0"/>
    <n v="0"/>
    <n v="0"/>
    <n v="0"/>
    <n v="0"/>
    <n v="0.14000000000000001"/>
    <n v="0.31"/>
    <n v="0"/>
    <n v="0"/>
    <n v="2.2599999999999998"/>
    <n v="8.0399999999999991"/>
    <n v="0"/>
    <n v="0.46"/>
    <n v="0"/>
    <n v="0"/>
    <n v="0"/>
    <n v="0"/>
    <n v="0"/>
    <n v="0"/>
    <n v="0"/>
    <n v="0"/>
    <n v="190.17"/>
    <n v="190.17"/>
    <n v="0"/>
    <n v="0"/>
    <n v="0"/>
    <n v="0"/>
    <n v="0"/>
  </r>
  <r>
    <n v="11"/>
    <d v="2013-05-05T00:00:00"/>
    <d v="2013-05-18T00:00:00"/>
    <x v="29"/>
    <s v="G1N"/>
    <s v="GD10000000"/>
    <s v="GD0"/>
    <n v="13"/>
    <n v="8200"/>
    <s v="GD600"/>
    <s v="DCV11"/>
    <m/>
    <m/>
    <s v="13DCV1"/>
    <n v="11"/>
    <m/>
    <m/>
    <x v="115"/>
    <n v="40509"/>
    <s v="73522"/>
    <x v="65"/>
    <x v="1"/>
    <s v="Non-executive"/>
    <s v="D608"/>
    <x v="1"/>
    <n v="305.45999999999998"/>
    <n v="0"/>
    <n v="0"/>
    <n v="0"/>
    <n v="0"/>
    <n v="0"/>
    <n v="0"/>
    <n v="0"/>
    <n v="0"/>
    <n v="0"/>
    <n v="0"/>
    <n v="0"/>
    <n v="0"/>
    <n v="0"/>
    <n v="0"/>
    <n v="0"/>
    <n v="0"/>
    <n v="0"/>
    <n v="0.16"/>
    <n v="56.62"/>
    <n v="0"/>
    <n v="0"/>
    <n v="0"/>
    <n v="0"/>
    <n v="0"/>
    <n v="17.77"/>
    <n v="0"/>
    <n v="0"/>
    <n v="0"/>
    <n v="0"/>
    <n v="0"/>
    <n v="0.32"/>
    <n v="1.2"/>
    <n v="0"/>
    <n v="0"/>
    <n v="4.16"/>
    <n v="15.28"/>
    <n v="0"/>
    <n v="3.02"/>
    <n v="0"/>
    <n v="0"/>
    <n v="0"/>
    <n v="0"/>
    <n v="0"/>
    <n v="0"/>
    <n v="0"/>
    <n v="0"/>
    <n v="403.99"/>
    <n v="403.98999999999995"/>
    <n v="0"/>
    <n v="0"/>
    <n v="0"/>
    <n v="0"/>
    <n v="0"/>
  </r>
  <r>
    <n v="11"/>
    <d v="2013-05-05T00:00:00"/>
    <d v="2013-05-18T00:00:00"/>
    <x v="29"/>
    <s v="G1N"/>
    <s v="GD10000000"/>
    <s v="GD0"/>
    <n v="13"/>
    <n v="8200"/>
    <s v="GD600"/>
    <s v="FDS13"/>
    <m/>
    <m/>
    <s v="FDSAL1"/>
    <n v="13"/>
    <m/>
    <m/>
    <x v="178"/>
    <n v="45358"/>
    <s v="73505"/>
    <x v="99"/>
    <x v="1"/>
    <s v="Non-executive"/>
    <s v="D608"/>
    <x v="1"/>
    <n v="532.52"/>
    <n v="0"/>
    <n v="0"/>
    <n v="0"/>
    <n v="0"/>
    <n v="0"/>
    <n v="0"/>
    <n v="0"/>
    <n v="0"/>
    <n v="0"/>
    <n v="0"/>
    <n v="0"/>
    <n v="0"/>
    <n v="0"/>
    <n v="0"/>
    <n v="0"/>
    <n v="0"/>
    <n v="0"/>
    <n v="0.28000000000000003"/>
    <n v="0"/>
    <n v="0"/>
    <n v="0"/>
    <n v="0"/>
    <n v="0"/>
    <n v="0"/>
    <n v="32.42"/>
    <n v="0"/>
    <n v="0"/>
    <n v="0"/>
    <n v="0"/>
    <n v="0"/>
    <n v="0.68"/>
    <n v="1.62"/>
    <n v="0"/>
    <n v="0"/>
    <n v="7.58"/>
    <n v="26.62"/>
    <n v="0"/>
    <n v="0"/>
    <n v="0"/>
    <n v="0"/>
    <n v="0"/>
    <n v="0"/>
    <n v="0"/>
    <n v="0"/>
    <n v="0"/>
    <n v="0"/>
    <n v="601.72"/>
    <n v="601.71999999999991"/>
    <n v="0"/>
    <n v="0"/>
    <n v="0"/>
    <n v="0"/>
    <n v="0"/>
  </r>
  <r>
    <n v="11"/>
    <d v="2013-05-05T00:00:00"/>
    <d v="2013-05-18T00:00:00"/>
    <x v="29"/>
    <s v="G1N"/>
    <s v="GD10000000"/>
    <s v="GD0"/>
    <n v="13"/>
    <n v="8200"/>
    <s v="GD600"/>
    <s v="FFV13"/>
    <m/>
    <m/>
    <s v="31FFV1"/>
    <n v="13"/>
    <m/>
    <m/>
    <x v="110"/>
    <n v="3679"/>
    <s v="46053"/>
    <x v="58"/>
    <x v="1"/>
    <s v="Non-executive"/>
    <s v="D608"/>
    <x v="1"/>
    <n v="810.69"/>
    <n v="0"/>
    <n v="0"/>
    <n v="0"/>
    <n v="0"/>
    <n v="0"/>
    <n v="0"/>
    <n v="0"/>
    <n v="0"/>
    <n v="0"/>
    <n v="0"/>
    <n v="0"/>
    <n v="0"/>
    <n v="0"/>
    <n v="0"/>
    <n v="0"/>
    <n v="0"/>
    <n v="0"/>
    <n v="0.42"/>
    <n v="165.32"/>
    <n v="0"/>
    <n v="0"/>
    <n v="0"/>
    <n v="0"/>
    <n v="0"/>
    <n v="45.3"/>
    <n v="0"/>
    <n v="0"/>
    <n v="0"/>
    <n v="0"/>
    <n v="0"/>
    <n v="0.98"/>
    <n v="3.58"/>
    <n v="0"/>
    <n v="0"/>
    <n v="10.6"/>
    <n v="40.54"/>
    <n v="0"/>
    <n v="8.82"/>
    <n v="0"/>
    <n v="0"/>
    <n v="0"/>
    <n v="0"/>
    <n v="0"/>
    <n v="0"/>
    <n v="0"/>
    <n v="0"/>
    <n v="1086.25"/>
    <n v="1086.2499999999998"/>
    <n v="0"/>
    <n v="0"/>
    <n v="0"/>
    <n v="0"/>
    <n v="0"/>
  </r>
  <r>
    <n v="11"/>
    <d v="2013-05-05T00:00:00"/>
    <d v="2013-05-18T00:00:00"/>
    <x v="29"/>
    <s v="G1N"/>
    <s v="GD10000000"/>
    <s v="GD0"/>
    <n v="13"/>
    <n v="8200"/>
    <s v="GD600"/>
    <s v="FFV13"/>
    <m/>
    <m/>
    <s v="31FFV1"/>
    <n v="13"/>
    <m/>
    <m/>
    <x v="112"/>
    <n v="20751"/>
    <s v="19399"/>
    <x v="63"/>
    <x v="1"/>
    <s v="Non-executive"/>
    <s v="D608"/>
    <x v="1"/>
    <n v="833.06"/>
    <n v="0"/>
    <n v="0"/>
    <n v="0"/>
    <n v="0"/>
    <n v="0"/>
    <n v="0"/>
    <n v="0"/>
    <n v="0"/>
    <n v="0"/>
    <n v="0"/>
    <n v="0"/>
    <n v="0"/>
    <n v="0"/>
    <n v="0"/>
    <n v="0"/>
    <n v="0"/>
    <n v="0"/>
    <n v="1.68"/>
    <n v="126.38"/>
    <n v="0"/>
    <n v="0"/>
    <n v="0"/>
    <n v="0"/>
    <n v="0"/>
    <n v="0"/>
    <n v="0"/>
    <n v="0"/>
    <n v="0"/>
    <n v="58.32"/>
    <n v="0"/>
    <n v="0.9"/>
    <n v="2.76"/>
    <n v="0"/>
    <n v="0"/>
    <n v="0"/>
    <n v="0"/>
    <n v="0"/>
    <n v="0"/>
    <n v="0"/>
    <n v="0"/>
    <n v="0"/>
    <n v="0"/>
    <n v="0"/>
    <n v="0"/>
    <n v="0"/>
    <n v="0"/>
    <n v="1023.1"/>
    <n v="1023.0999999999999"/>
    <n v="0"/>
    <n v="0"/>
    <n v="0"/>
    <n v="0"/>
    <n v="0"/>
  </r>
  <r>
    <n v="11"/>
    <d v="2013-05-05T00:00:00"/>
    <d v="2013-05-18T00:00:00"/>
    <x v="29"/>
    <s v="G1N"/>
    <s v="GD10000000"/>
    <s v="GD0"/>
    <n v="13"/>
    <n v="8200"/>
    <s v="GD600"/>
    <s v="FFV13"/>
    <m/>
    <m/>
    <s v="31FFV1"/>
    <n v="13"/>
    <m/>
    <m/>
    <x v="122"/>
    <n v="63122"/>
    <s v="40781"/>
    <x v="63"/>
    <x v="1"/>
    <s v="Non-executive"/>
    <s v="D608"/>
    <x v="1"/>
    <n v="721.14"/>
    <n v="0"/>
    <n v="0"/>
    <n v="0"/>
    <n v="0"/>
    <n v="0"/>
    <n v="0"/>
    <n v="0"/>
    <n v="0"/>
    <n v="0"/>
    <n v="0"/>
    <n v="0"/>
    <n v="0"/>
    <n v="0"/>
    <n v="0"/>
    <n v="0"/>
    <n v="0"/>
    <n v="0"/>
    <n v="0.38"/>
    <n v="169.85"/>
    <n v="0"/>
    <n v="0"/>
    <n v="0"/>
    <n v="0"/>
    <n v="0"/>
    <n v="39.880000000000003"/>
    <n v="0"/>
    <n v="0"/>
    <n v="0"/>
    <n v="0"/>
    <n v="0"/>
    <n v="0.98"/>
    <n v="3.42"/>
    <n v="0"/>
    <n v="0"/>
    <n v="9.33"/>
    <n v="36.06"/>
    <n v="0"/>
    <n v="9.06"/>
    <n v="0"/>
    <n v="0"/>
    <n v="0"/>
    <n v="0"/>
    <n v="0"/>
    <n v="0"/>
    <n v="0"/>
    <n v="0"/>
    <n v="990.1"/>
    <n v="990.09999999999991"/>
    <n v="0"/>
    <n v="0"/>
    <n v="0"/>
    <n v="0"/>
    <n v="0"/>
  </r>
  <r>
    <n v="11"/>
    <d v="2013-05-05T00:00:00"/>
    <d v="2013-05-18T00:00:00"/>
    <x v="29"/>
    <s v="G1N"/>
    <s v="GD10000000"/>
    <s v="GD0"/>
    <n v="13"/>
    <n v="8200"/>
    <s v="GD600"/>
    <s v="HFK12"/>
    <m/>
    <m/>
    <s v="22HHFK"/>
    <n v="12"/>
    <m/>
    <m/>
    <x v="374"/>
    <n v="70671"/>
    <s v="76785"/>
    <x v="163"/>
    <x v="1"/>
    <s v="Non-executive"/>
    <s v="D608"/>
    <x v="1"/>
    <n v="2627.66"/>
    <n v="0"/>
    <n v="0"/>
    <n v="0"/>
    <n v="0"/>
    <n v="0"/>
    <n v="0"/>
    <n v="0"/>
    <n v="0"/>
    <n v="0"/>
    <n v="0"/>
    <n v="0"/>
    <n v="0"/>
    <n v="0"/>
    <n v="0"/>
    <n v="0"/>
    <n v="0"/>
    <n v="0"/>
    <n v="1.38"/>
    <n v="195.92"/>
    <n v="0"/>
    <n v="0"/>
    <n v="0"/>
    <n v="0"/>
    <n v="0"/>
    <n v="156.46"/>
    <n v="0"/>
    <n v="0"/>
    <n v="0"/>
    <n v="0"/>
    <n v="0"/>
    <n v="2.71"/>
    <n v="6.19"/>
    <n v="0"/>
    <n v="0"/>
    <n v="36.590000000000003"/>
    <n v="0"/>
    <n v="0"/>
    <n v="10.45"/>
    <n v="0"/>
    <n v="0"/>
    <n v="0"/>
    <n v="0"/>
    <n v="0"/>
    <n v="0"/>
    <n v="0"/>
    <n v="0"/>
    <n v="3037.36"/>
    <n v="3037.36"/>
    <n v="0"/>
    <n v="0"/>
    <n v="0"/>
    <n v="0"/>
    <n v="0"/>
  </r>
  <r>
    <n v="11"/>
    <d v="2013-05-05T00:00:00"/>
    <d v="2013-05-18T00:00:00"/>
    <x v="29"/>
    <s v="G1N"/>
    <s v="GD10000000"/>
    <s v="GD0"/>
    <n v="13"/>
    <n v="8200"/>
    <s v="GD600"/>
    <s v="PRE11"/>
    <m/>
    <m/>
    <s v="03PREP"/>
    <n v="11"/>
    <m/>
    <m/>
    <x v="176"/>
    <n v="56327"/>
    <s v="75538"/>
    <x v="98"/>
    <x v="1"/>
    <s v="Non-executive"/>
    <s v="D608"/>
    <x v="1"/>
    <n v="296.13"/>
    <n v="0"/>
    <n v="0"/>
    <n v="0"/>
    <n v="0"/>
    <n v="0"/>
    <n v="0"/>
    <n v="0"/>
    <n v="0"/>
    <n v="0"/>
    <n v="0"/>
    <n v="0"/>
    <n v="0"/>
    <n v="0"/>
    <n v="0"/>
    <n v="0"/>
    <n v="0"/>
    <n v="0"/>
    <n v="0.16"/>
    <n v="17.059999999999999"/>
    <n v="0"/>
    <n v="0"/>
    <n v="0"/>
    <n v="0"/>
    <n v="0"/>
    <n v="17.760000000000002"/>
    <n v="0"/>
    <n v="0"/>
    <n v="0"/>
    <n v="0"/>
    <n v="0"/>
    <n v="0.28000000000000003"/>
    <n v="0.62"/>
    <n v="0"/>
    <n v="0"/>
    <n v="4.16"/>
    <n v="14.8"/>
    <n v="0"/>
    <n v="0.91"/>
    <n v="0"/>
    <n v="0"/>
    <n v="0"/>
    <n v="0"/>
    <n v="0"/>
    <n v="0"/>
    <n v="0"/>
    <n v="0"/>
    <n v="351.88"/>
    <n v="351.88000000000005"/>
    <n v="0"/>
    <n v="0"/>
    <n v="0"/>
    <n v="0"/>
    <n v="0"/>
  </r>
  <r>
    <n v="11"/>
    <d v="2013-05-05T00:00:00"/>
    <d v="2013-05-18T00:00:00"/>
    <x v="29"/>
    <s v="G1N"/>
    <s v="GD10000000"/>
    <s v="GD0"/>
    <n v="13"/>
    <n v="8200"/>
    <s v="GD600"/>
    <s v="PRE11"/>
    <m/>
    <m/>
    <s v="03PREP"/>
    <n v="11"/>
    <m/>
    <m/>
    <x v="184"/>
    <n v="67170"/>
    <s v="71609"/>
    <x v="68"/>
    <x v="1"/>
    <s v="Non-executive"/>
    <s v="D608"/>
    <x v="1"/>
    <n v="909.3"/>
    <n v="0"/>
    <n v="0"/>
    <n v="0"/>
    <n v="0"/>
    <n v="0"/>
    <n v="0"/>
    <n v="0"/>
    <n v="0"/>
    <n v="0"/>
    <n v="0"/>
    <n v="0"/>
    <n v="0"/>
    <n v="0"/>
    <n v="0"/>
    <n v="0"/>
    <n v="0"/>
    <n v="0"/>
    <n v="0.49"/>
    <n v="86.98"/>
    <n v="0"/>
    <n v="0"/>
    <n v="0"/>
    <n v="0"/>
    <n v="0"/>
    <n v="54.58"/>
    <n v="0"/>
    <n v="0"/>
    <n v="0"/>
    <n v="0"/>
    <n v="0"/>
    <n v="1.36"/>
    <n v="3.24"/>
    <n v="0"/>
    <n v="0"/>
    <n v="12.77"/>
    <n v="45.47"/>
    <n v="0"/>
    <n v="4.6399999999999997"/>
    <n v="0"/>
    <n v="0"/>
    <n v="0"/>
    <n v="0"/>
    <n v="0"/>
    <n v="0"/>
    <n v="0"/>
    <n v="0"/>
    <n v="1118.83"/>
    <n v="1118.83"/>
    <n v="0"/>
    <n v="0"/>
    <n v="0"/>
    <n v="0"/>
    <n v="0"/>
  </r>
  <r>
    <n v="11"/>
    <d v="2013-05-05T00:00:00"/>
    <d v="2013-05-18T00:00:00"/>
    <x v="29"/>
    <s v="G1N"/>
    <s v="GD10000000"/>
    <s v="GD0"/>
    <n v="13"/>
    <n v="8200"/>
    <s v="GD600"/>
    <s v="PRE11"/>
    <m/>
    <m/>
    <s v="03PREP"/>
    <n v="11"/>
    <m/>
    <m/>
    <x v="371"/>
    <n v="70409"/>
    <s v="75539"/>
    <x v="62"/>
    <x v="1"/>
    <s v="Non-executive"/>
    <s v="D608"/>
    <x v="1"/>
    <n v="2130.08"/>
    <n v="0"/>
    <n v="0"/>
    <n v="0"/>
    <n v="0"/>
    <n v="0"/>
    <n v="0"/>
    <n v="0"/>
    <n v="0"/>
    <n v="0"/>
    <n v="0"/>
    <n v="0"/>
    <n v="0"/>
    <n v="0"/>
    <n v="0"/>
    <n v="0"/>
    <n v="0"/>
    <n v="0"/>
    <n v="0"/>
    <n v="170.62"/>
    <n v="0"/>
    <n v="0"/>
    <n v="0"/>
    <n v="0"/>
    <n v="0"/>
    <n v="128.54"/>
    <n v="0"/>
    <n v="0"/>
    <n v="0"/>
    <n v="0"/>
    <n v="0"/>
    <n v="2.71"/>
    <n v="6.48"/>
    <n v="0"/>
    <n v="0"/>
    <n v="30.06"/>
    <n v="0"/>
    <n v="0"/>
    <n v="9.1"/>
    <n v="0"/>
    <n v="0"/>
    <n v="0"/>
    <n v="0"/>
    <n v="0"/>
    <n v="0"/>
    <n v="0"/>
    <n v="0"/>
    <n v="2477.59"/>
    <n v="2477.5899999999997"/>
    <n v="0"/>
    <n v="0"/>
    <n v="0"/>
    <n v="0"/>
    <n v="0"/>
  </r>
  <r>
    <n v="11"/>
    <d v="2013-05-05T00:00:00"/>
    <d v="2013-05-18T00:00:00"/>
    <x v="29"/>
    <s v="G1N"/>
    <s v="GD10000000"/>
    <s v="GD0"/>
    <n v="13"/>
    <n v="8200"/>
    <s v="GD600"/>
    <s v="SAE12"/>
    <m/>
    <m/>
    <s v="21SAE1"/>
    <n v="12"/>
    <m/>
    <m/>
    <x v="376"/>
    <n v="71317"/>
    <s v="75158"/>
    <x v="114"/>
    <x v="1"/>
    <s v="Non-executive"/>
    <s v="D608"/>
    <x v="1"/>
    <n v="0"/>
    <n v="1767.04"/>
    <n v="0"/>
    <n v="0"/>
    <n v="0"/>
    <n v="0"/>
    <n v="0"/>
    <n v="0"/>
    <n v="0"/>
    <n v="0"/>
    <n v="0"/>
    <n v="0"/>
    <n v="0"/>
    <n v="0"/>
    <n v="0"/>
    <n v="0"/>
    <n v="0"/>
    <n v="0"/>
    <n v="0"/>
    <n v="0"/>
    <n v="0"/>
    <n v="0"/>
    <n v="0"/>
    <n v="0"/>
    <n v="0"/>
    <n v="109.56"/>
    <n v="0"/>
    <n v="0"/>
    <n v="0"/>
    <n v="0"/>
    <n v="0"/>
    <n v="0"/>
    <n v="0"/>
    <n v="0"/>
    <n v="0"/>
    <n v="25.62"/>
    <n v="0"/>
    <n v="0"/>
    <n v="0"/>
    <n v="0"/>
    <n v="0"/>
    <n v="0"/>
    <n v="0"/>
    <n v="0"/>
    <n v="0"/>
    <n v="0"/>
    <n v="0"/>
    <n v="1902.22"/>
    <n v="1902.2199999999998"/>
    <n v="0"/>
    <n v="0"/>
    <n v="0"/>
    <n v="0"/>
    <n v="0"/>
  </r>
  <r>
    <n v="11"/>
    <d v="2013-05-05T00:00:00"/>
    <d v="2013-05-18T00:00:00"/>
    <x v="29"/>
    <s v="G1N"/>
    <s v="GD10000000"/>
    <s v="GD0"/>
    <n v="13"/>
    <n v="8200"/>
    <s v="GD600"/>
    <s v="SAE12"/>
    <m/>
    <m/>
    <s v="21SAE1"/>
    <n v="12"/>
    <m/>
    <m/>
    <x v="377"/>
    <n v="71526"/>
    <s v="46546"/>
    <x v="158"/>
    <x v="1"/>
    <s v="Non-executive"/>
    <s v="D608"/>
    <x v="1"/>
    <n v="1320.9"/>
    <n v="0"/>
    <n v="0"/>
    <n v="0"/>
    <n v="0"/>
    <n v="0"/>
    <n v="0"/>
    <n v="0"/>
    <n v="0"/>
    <n v="0"/>
    <n v="0"/>
    <n v="0"/>
    <n v="0"/>
    <n v="0"/>
    <n v="0"/>
    <n v="0"/>
    <n v="0"/>
    <n v="0"/>
    <n v="0.68"/>
    <n v="0"/>
    <n v="0"/>
    <n v="0"/>
    <n v="0"/>
    <n v="0"/>
    <n v="0"/>
    <n v="81.900000000000006"/>
    <n v="0"/>
    <n v="0"/>
    <n v="0"/>
    <n v="0"/>
    <n v="0"/>
    <n v="1.31"/>
    <n v="0"/>
    <n v="0"/>
    <n v="0"/>
    <n v="19.16"/>
    <n v="0"/>
    <n v="0"/>
    <n v="0"/>
    <n v="0"/>
    <n v="0"/>
    <n v="0"/>
    <n v="0"/>
    <n v="0"/>
    <n v="0"/>
    <n v="0"/>
    <n v="0"/>
    <n v="1423.95"/>
    <n v="1423.9500000000003"/>
    <n v="0"/>
    <n v="0"/>
    <n v="0"/>
    <n v="0"/>
    <n v="0"/>
  </r>
  <r>
    <n v="11"/>
    <d v="2013-05-05T00:00:00"/>
    <d v="2013-05-18T00:00:00"/>
    <x v="29"/>
    <s v="G1N"/>
    <s v="GD10000000"/>
    <s v="GD0"/>
    <n v="13"/>
    <n v="8200"/>
    <s v="GD600"/>
    <s v="SAE13"/>
    <m/>
    <m/>
    <s v="31SAE1"/>
    <n v="13"/>
    <m/>
    <m/>
    <x v="111"/>
    <n v="4351"/>
    <s v="44122"/>
    <x v="62"/>
    <x v="1"/>
    <s v="Non-executive"/>
    <s v="D608"/>
    <x v="1"/>
    <n v="642.70000000000005"/>
    <n v="0"/>
    <n v="0"/>
    <n v="0"/>
    <n v="0"/>
    <n v="0"/>
    <n v="0"/>
    <n v="0"/>
    <n v="0"/>
    <n v="0"/>
    <n v="0"/>
    <n v="0"/>
    <n v="0"/>
    <n v="0"/>
    <n v="0"/>
    <n v="0"/>
    <n v="0"/>
    <n v="0"/>
    <n v="0.34"/>
    <n v="34.119999999999997"/>
    <n v="0"/>
    <n v="0"/>
    <n v="0"/>
    <n v="0"/>
    <n v="0"/>
    <n v="38.659999999999997"/>
    <n v="0"/>
    <n v="0"/>
    <n v="0"/>
    <n v="0"/>
    <n v="0"/>
    <n v="0.54"/>
    <n v="1.24"/>
    <n v="0"/>
    <n v="0"/>
    <n v="9.0399999999999991"/>
    <n v="32.14"/>
    <n v="0"/>
    <n v="1.82"/>
    <n v="0"/>
    <n v="0"/>
    <n v="0"/>
    <n v="0"/>
    <n v="0"/>
    <n v="0"/>
    <n v="0"/>
    <n v="0"/>
    <n v="760.6"/>
    <n v="760.6"/>
    <n v="0"/>
    <n v="0"/>
    <n v="0"/>
    <n v="0"/>
    <n v="0"/>
  </r>
  <r>
    <n v="11"/>
    <d v="2013-05-05T00:00:00"/>
    <d v="2013-05-18T00:00:00"/>
    <x v="29"/>
    <s v="G1N"/>
    <s v="GD10000000"/>
    <s v="GD0"/>
    <n v="13"/>
    <n v="8200"/>
    <s v="GD600"/>
    <s v="SAE13"/>
    <m/>
    <m/>
    <s v="31SAE1"/>
    <n v="13"/>
    <m/>
    <m/>
    <x v="113"/>
    <n v="25671"/>
    <s v="25512"/>
    <x v="63"/>
    <x v="1"/>
    <s v="Non-executive"/>
    <s v="D608"/>
    <x v="1"/>
    <n v="1621.37"/>
    <n v="0"/>
    <n v="0"/>
    <n v="0"/>
    <n v="0"/>
    <n v="0"/>
    <n v="0"/>
    <n v="0"/>
    <n v="0"/>
    <n v="0"/>
    <n v="0"/>
    <n v="0"/>
    <n v="0"/>
    <n v="0"/>
    <n v="0"/>
    <n v="0"/>
    <n v="0"/>
    <n v="0"/>
    <n v="3.28"/>
    <n v="254.97"/>
    <n v="0"/>
    <n v="0"/>
    <n v="0"/>
    <n v="0"/>
    <n v="0"/>
    <n v="0"/>
    <n v="0"/>
    <n v="0"/>
    <n v="0"/>
    <n v="113.5"/>
    <n v="0"/>
    <n v="1.96"/>
    <n v="7.16"/>
    <n v="0"/>
    <n v="0"/>
    <n v="0"/>
    <n v="0"/>
    <n v="0"/>
    <n v="0"/>
    <n v="0"/>
    <n v="0"/>
    <n v="0"/>
    <n v="0"/>
    <n v="0"/>
    <n v="0"/>
    <n v="0"/>
    <n v="0"/>
    <n v="2002.24"/>
    <n v="2002.24"/>
    <n v="0"/>
    <n v="0"/>
    <n v="0"/>
    <n v="0"/>
    <n v="0"/>
  </r>
  <r>
    <n v="11"/>
    <d v="2013-05-05T00:00:00"/>
    <d v="2013-05-18T00:00:00"/>
    <x v="29"/>
    <s v="G1N"/>
    <s v="GD10000000"/>
    <s v="GD0"/>
    <n v="13"/>
    <n v="8200"/>
    <s v="GD600"/>
    <s v="SAE13"/>
    <m/>
    <m/>
    <s v="31SAE1"/>
    <n v="13"/>
    <m/>
    <m/>
    <x v="177"/>
    <n v="28965"/>
    <s v="46114"/>
    <x v="58"/>
    <x v="1"/>
    <s v="Non-executive"/>
    <s v="D608"/>
    <x v="1"/>
    <n v="0"/>
    <n v="0"/>
    <n v="0"/>
    <n v="0"/>
    <n v="0"/>
    <n v="1621.38"/>
    <n v="0"/>
    <n v="0"/>
    <n v="0"/>
    <n v="0"/>
    <n v="0"/>
    <n v="0"/>
    <n v="0"/>
    <n v="0"/>
    <n v="0"/>
    <n v="0"/>
    <n v="0"/>
    <n v="0"/>
    <n v="0.86"/>
    <n v="102.38"/>
    <n v="0"/>
    <n v="0"/>
    <n v="0"/>
    <n v="0"/>
    <n v="0"/>
    <n v="98.42"/>
    <n v="0"/>
    <n v="0"/>
    <n v="0"/>
    <n v="0"/>
    <n v="0"/>
    <n v="1.63"/>
    <n v="3.88"/>
    <n v="0"/>
    <n v="0"/>
    <n v="23.02"/>
    <n v="81.069999999999993"/>
    <n v="0"/>
    <n v="5.46"/>
    <n v="0"/>
    <n v="0"/>
    <n v="0"/>
    <n v="0"/>
    <n v="0"/>
    <n v="0"/>
    <n v="0"/>
    <n v="0"/>
    <n v="1938.1"/>
    <n v="1938.1000000000001"/>
    <n v="0"/>
    <n v="0"/>
    <n v="0"/>
    <n v="0"/>
    <n v="0"/>
  </r>
  <r>
    <n v="11"/>
    <d v="2013-05-05T00:00:00"/>
    <d v="2013-05-18T00:00:00"/>
    <x v="29"/>
    <s v="G1N"/>
    <s v="GD10000000"/>
    <s v="GD0"/>
    <n v="13"/>
    <n v="8200"/>
    <s v="GD600"/>
    <s v="SAE13"/>
    <m/>
    <m/>
    <s v="31SAE1"/>
    <n v="13"/>
    <m/>
    <m/>
    <x v="114"/>
    <n v="37710"/>
    <s v="73535"/>
    <x v="64"/>
    <x v="1"/>
    <s v="Non-executive"/>
    <s v="D608"/>
    <x v="1"/>
    <n v="1574.4"/>
    <n v="0"/>
    <n v="0"/>
    <n v="0"/>
    <n v="0"/>
    <n v="0"/>
    <n v="0"/>
    <n v="0"/>
    <n v="0"/>
    <n v="0"/>
    <n v="0"/>
    <n v="0"/>
    <n v="0"/>
    <n v="0"/>
    <n v="0"/>
    <n v="0"/>
    <n v="0"/>
    <n v="0"/>
    <n v="0.82"/>
    <n v="0"/>
    <n v="0"/>
    <n v="0"/>
    <n v="0"/>
    <n v="0"/>
    <n v="0"/>
    <n v="97.61"/>
    <n v="0"/>
    <n v="0"/>
    <n v="0"/>
    <n v="0"/>
    <n v="0"/>
    <n v="1.08"/>
    <n v="2.6"/>
    <n v="0"/>
    <n v="0"/>
    <n v="22.83"/>
    <n v="78.72"/>
    <n v="0"/>
    <n v="0"/>
    <n v="0"/>
    <n v="0"/>
    <n v="0"/>
    <n v="0"/>
    <n v="0"/>
    <n v="0"/>
    <n v="0"/>
    <n v="0"/>
    <n v="1778.06"/>
    <n v="1778.0599999999997"/>
    <n v="0"/>
    <n v="0"/>
    <n v="0"/>
    <n v="0"/>
    <n v="0"/>
  </r>
  <r>
    <n v="11"/>
    <d v="2013-05-05T00:00:00"/>
    <d v="2013-05-18T00:00:00"/>
    <x v="29"/>
    <s v="G1N"/>
    <s v="GD10000000"/>
    <s v="GD0"/>
    <n v="13"/>
    <n v="8200"/>
    <s v="GD600"/>
    <s v="SAE13"/>
    <m/>
    <m/>
    <s v="31SAE1"/>
    <n v="13"/>
    <m/>
    <m/>
    <x v="76"/>
    <n v="39652"/>
    <s v="46833"/>
    <x v="164"/>
    <x v="1"/>
    <s v="Non-executive"/>
    <s v="D608"/>
    <x v="1"/>
    <n v="2858.38"/>
    <n v="0"/>
    <n v="0"/>
    <n v="0"/>
    <n v="0"/>
    <n v="0"/>
    <n v="0"/>
    <n v="0"/>
    <n v="0"/>
    <n v="0"/>
    <n v="0"/>
    <n v="0"/>
    <n v="0"/>
    <n v="0"/>
    <n v="0"/>
    <n v="0"/>
    <n v="0"/>
    <n v="0"/>
    <n v="1.5"/>
    <n v="374.84"/>
    <n v="0"/>
    <n v="0"/>
    <n v="0"/>
    <n v="0"/>
    <n v="0"/>
    <n v="166.06"/>
    <n v="0"/>
    <n v="0"/>
    <n v="0"/>
    <n v="0"/>
    <n v="0"/>
    <n v="2.99"/>
    <n v="8.7799999999999994"/>
    <n v="0"/>
    <n v="0"/>
    <n v="38.840000000000003"/>
    <n v="142.91999999999999"/>
    <n v="0"/>
    <n v="27.58"/>
    <n v="0"/>
    <n v="0"/>
    <n v="0"/>
    <n v="0"/>
    <n v="0"/>
    <n v="0"/>
    <n v="0"/>
    <n v="0"/>
    <n v="3621.89"/>
    <n v="3621.8900000000003"/>
    <n v="0"/>
    <n v="0"/>
    <n v="0"/>
    <n v="0"/>
    <n v="0"/>
  </r>
  <r>
    <n v="11"/>
    <d v="2013-05-05T00:00:00"/>
    <d v="2013-05-18T00:00:00"/>
    <x v="29"/>
    <s v="G1N"/>
    <s v="GD10000000"/>
    <s v="GD0"/>
    <n v="13"/>
    <n v="8200"/>
    <s v="GD600"/>
    <s v="SAE13"/>
    <m/>
    <m/>
    <s v="31SAE1"/>
    <n v="13"/>
    <m/>
    <m/>
    <x v="115"/>
    <n v="40509"/>
    <s v="73522"/>
    <x v="65"/>
    <x v="1"/>
    <s v="Non-executive"/>
    <s v="D608"/>
    <x v="1"/>
    <n v="1221.83"/>
    <n v="0"/>
    <n v="0"/>
    <n v="0"/>
    <n v="0"/>
    <n v="0"/>
    <n v="0"/>
    <n v="0"/>
    <n v="0"/>
    <n v="0"/>
    <n v="0"/>
    <n v="0"/>
    <n v="0"/>
    <n v="0"/>
    <n v="0"/>
    <n v="0"/>
    <n v="0"/>
    <n v="0"/>
    <n v="0.64"/>
    <n v="226.46"/>
    <n v="0"/>
    <n v="0"/>
    <n v="0"/>
    <n v="0"/>
    <n v="0"/>
    <n v="71.08"/>
    <n v="0"/>
    <n v="0"/>
    <n v="0"/>
    <n v="0"/>
    <n v="0"/>
    <n v="1.31"/>
    <n v="4.7699999999999996"/>
    <n v="0"/>
    <n v="0"/>
    <n v="16.62"/>
    <n v="61.09"/>
    <n v="0"/>
    <n v="12.08"/>
    <n v="0"/>
    <n v="0"/>
    <n v="0"/>
    <n v="0"/>
    <n v="0"/>
    <n v="0"/>
    <n v="0"/>
    <n v="0"/>
    <n v="1615.88"/>
    <n v="1615.8799999999997"/>
    <n v="0"/>
    <n v="0"/>
    <n v="0"/>
    <n v="0"/>
    <n v="0"/>
  </r>
  <r>
    <n v="11"/>
    <d v="2013-05-05T00:00:00"/>
    <d v="2013-05-18T00:00:00"/>
    <x v="29"/>
    <s v="G1N"/>
    <s v="GD10000000"/>
    <s v="GD0"/>
    <n v="13"/>
    <n v="8200"/>
    <s v="GD600"/>
    <s v="SAE13"/>
    <m/>
    <m/>
    <s v="31SAE1"/>
    <n v="13"/>
    <m/>
    <m/>
    <x v="116"/>
    <n v="40512"/>
    <s v="73508"/>
    <x v="58"/>
    <x v="1"/>
    <s v="Non-executive"/>
    <s v="D608"/>
    <x v="1"/>
    <n v="961.52"/>
    <n v="0"/>
    <n v="0"/>
    <n v="0"/>
    <n v="0"/>
    <n v="0"/>
    <n v="0"/>
    <n v="0"/>
    <n v="0"/>
    <n v="0"/>
    <n v="0"/>
    <n v="0"/>
    <n v="0"/>
    <n v="0"/>
    <n v="0"/>
    <n v="0"/>
    <n v="0"/>
    <n v="0"/>
    <n v="0.5"/>
    <n v="68.239999999999995"/>
    <n v="0"/>
    <n v="0"/>
    <n v="0"/>
    <n v="0"/>
    <n v="0"/>
    <n v="58.2"/>
    <n v="0"/>
    <n v="0"/>
    <n v="0"/>
    <n v="0"/>
    <n v="0"/>
    <n v="1.08"/>
    <n v="2.6"/>
    <n v="0"/>
    <n v="0"/>
    <n v="13.61"/>
    <n v="48.08"/>
    <n v="0"/>
    <n v="3.64"/>
    <n v="0"/>
    <n v="0"/>
    <n v="0"/>
    <n v="0"/>
    <n v="0"/>
    <n v="0"/>
    <n v="0"/>
    <n v="0"/>
    <n v="1157.47"/>
    <n v="1157.4699999999998"/>
    <n v="0"/>
    <n v="0"/>
    <n v="0"/>
    <n v="0"/>
    <n v="0"/>
  </r>
  <r>
    <n v="11"/>
    <d v="2013-05-05T00:00:00"/>
    <d v="2013-05-18T00:00:00"/>
    <x v="29"/>
    <s v="G1N"/>
    <s v="GD10000000"/>
    <s v="GD0"/>
    <n v="13"/>
    <n v="8200"/>
    <s v="GD600"/>
    <s v="SAE13"/>
    <m/>
    <m/>
    <s v="31SAE1"/>
    <n v="13"/>
    <m/>
    <m/>
    <x v="118"/>
    <n v="44433"/>
    <s v="51416"/>
    <x v="67"/>
    <x v="1"/>
    <s v="Non-executive"/>
    <s v="D608"/>
    <x v="1"/>
    <n v="0"/>
    <n v="343.1"/>
    <n v="0"/>
    <n v="0"/>
    <n v="0"/>
    <n v="0"/>
    <n v="0"/>
    <n v="0"/>
    <n v="0"/>
    <n v="0"/>
    <n v="0"/>
    <n v="0"/>
    <n v="0"/>
    <n v="0"/>
    <n v="0"/>
    <n v="0"/>
    <n v="0"/>
    <n v="0"/>
    <n v="0"/>
    <n v="0"/>
    <n v="0"/>
    <n v="0"/>
    <n v="0"/>
    <n v="0"/>
    <n v="0"/>
    <n v="21.28"/>
    <n v="0"/>
    <n v="0"/>
    <n v="0"/>
    <n v="0"/>
    <n v="0"/>
    <n v="0"/>
    <n v="0"/>
    <n v="0"/>
    <n v="0"/>
    <n v="4.9800000000000004"/>
    <n v="0"/>
    <n v="0"/>
    <n v="0"/>
    <n v="0"/>
    <n v="0"/>
    <n v="0"/>
    <n v="0"/>
    <n v="0"/>
    <n v="0"/>
    <n v="0"/>
    <n v="0"/>
    <n v="369.36"/>
    <n v="369.36"/>
    <n v="0"/>
    <n v="0"/>
    <n v="0"/>
    <n v="0"/>
    <n v="0"/>
  </r>
  <r>
    <n v="11"/>
    <d v="2013-05-05T00:00:00"/>
    <d v="2013-05-18T00:00:00"/>
    <x v="29"/>
    <s v="G1N"/>
    <s v="GD10000000"/>
    <s v="GD0"/>
    <n v="13"/>
    <n v="8200"/>
    <s v="GD600"/>
    <s v="SAE13"/>
    <m/>
    <m/>
    <s v="31SAE1"/>
    <n v="13"/>
    <m/>
    <m/>
    <x v="178"/>
    <n v="45358"/>
    <s v="73505"/>
    <x v="99"/>
    <x v="1"/>
    <s v="Non-executive"/>
    <s v="D608"/>
    <x v="1"/>
    <n v="532.52"/>
    <n v="0"/>
    <n v="0"/>
    <n v="0"/>
    <n v="0"/>
    <n v="0"/>
    <n v="0"/>
    <n v="0"/>
    <n v="0"/>
    <n v="0"/>
    <n v="0"/>
    <n v="0"/>
    <n v="0"/>
    <n v="0"/>
    <n v="0"/>
    <n v="0"/>
    <n v="0"/>
    <n v="0"/>
    <n v="0.28000000000000003"/>
    <n v="0"/>
    <n v="0"/>
    <n v="0"/>
    <n v="0"/>
    <n v="0"/>
    <n v="0"/>
    <n v="32.42"/>
    <n v="0"/>
    <n v="0"/>
    <n v="0"/>
    <n v="0"/>
    <n v="0"/>
    <n v="0.68"/>
    <n v="1.62"/>
    <n v="0"/>
    <n v="0"/>
    <n v="7.58"/>
    <n v="26.62"/>
    <n v="0"/>
    <n v="0"/>
    <n v="0"/>
    <n v="0"/>
    <n v="0"/>
    <n v="0"/>
    <n v="0"/>
    <n v="0"/>
    <n v="0"/>
    <n v="0"/>
    <n v="601.72"/>
    <n v="601.71999999999991"/>
    <n v="0"/>
    <n v="0"/>
    <n v="0"/>
    <n v="0"/>
    <n v="0"/>
  </r>
  <r>
    <n v="11"/>
    <d v="2013-05-05T00:00:00"/>
    <d v="2013-05-18T00:00:00"/>
    <x v="29"/>
    <s v="G1N"/>
    <s v="GD10000000"/>
    <s v="GD0"/>
    <n v="13"/>
    <n v="8200"/>
    <s v="GD600"/>
    <s v="SAE13"/>
    <m/>
    <m/>
    <s v="31SAE1"/>
    <n v="13"/>
    <m/>
    <m/>
    <x v="119"/>
    <n v="57062"/>
    <s v="47421"/>
    <x v="162"/>
    <x v="1"/>
    <s v="Non-executive"/>
    <s v="D608"/>
    <x v="1"/>
    <n v="360.58"/>
    <n v="0"/>
    <n v="0"/>
    <n v="0"/>
    <n v="0"/>
    <n v="0"/>
    <n v="0"/>
    <n v="0"/>
    <n v="0"/>
    <n v="0"/>
    <n v="0"/>
    <n v="0"/>
    <n v="0"/>
    <n v="0"/>
    <n v="0"/>
    <n v="0"/>
    <n v="0"/>
    <n v="0"/>
    <n v="0.18"/>
    <n v="0"/>
    <n v="0"/>
    <n v="0"/>
    <n v="0"/>
    <n v="0"/>
    <n v="0"/>
    <n v="22.36"/>
    <n v="0"/>
    <n v="0"/>
    <n v="0"/>
    <n v="0"/>
    <n v="0"/>
    <n v="0.4"/>
    <n v="0.98"/>
    <n v="0"/>
    <n v="0"/>
    <n v="5.22"/>
    <n v="18.03"/>
    <n v="0"/>
    <n v="0"/>
    <n v="0"/>
    <n v="0"/>
    <n v="0"/>
    <n v="0"/>
    <n v="0"/>
    <n v="0"/>
    <n v="0"/>
    <n v="0"/>
    <n v="407.75"/>
    <n v="407.75"/>
    <n v="0"/>
    <n v="0"/>
    <n v="0"/>
    <n v="0"/>
    <n v="0"/>
  </r>
  <r>
    <n v="11"/>
    <d v="2013-05-05T00:00:00"/>
    <d v="2013-05-18T00:00:00"/>
    <x v="29"/>
    <s v="G1N"/>
    <s v="GD10000000"/>
    <s v="GD0"/>
    <n v="13"/>
    <n v="8200"/>
    <s v="GD600"/>
    <s v="SAE13"/>
    <m/>
    <m/>
    <s v="31SAE1"/>
    <n v="13"/>
    <m/>
    <m/>
    <x v="120"/>
    <n v="61802"/>
    <s v="912"/>
    <x v="58"/>
    <x v="1"/>
    <s v="Non-executive"/>
    <s v="D608"/>
    <x v="1"/>
    <n v="991.36"/>
    <n v="0"/>
    <n v="0"/>
    <n v="0"/>
    <n v="0"/>
    <n v="0"/>
    <n v="0"/>
    <n v="0"/>
    <n v="0"/>
    <n v="0"/>
    <n v="0"/>
    <n v="0"/>
    <n v="0"/>
    <n v="0"/>
    <n v="0"/>
    <n v="0"/>
    <n v="0"/>
    <n v="0"/>
    <n v="0.52"/>
    <n v="68.239999999999995"/>
    <n v="0"/>
    <n v="0"/>
    <n v="0"/>
    <n v="0"/>
    <n v="0"/>
    <n v="57.52"/>
    <n v="0"/>
    <n v="0"/>
    <n v="0"/>
    <n v="0"/>
    <n v="0"/>
    <n v="1.08"/>
    <n v="2.6"/>
    <n v="0"/>
    <n v="0"/>
    <n v="13.45"/>
    <n v="49.56"/>
    <n v="0"/>
    <n v="3.64"/>
    <n v="0"/>
    <n v="0"/>
    <n v="0"/>
    <n v="0"/>
    <n v="0"/>
    <n v="0"/>
    <n v="0"/>
    <n v="0"/>
    <n v="1187.97"/>
    <n v="1187.9699999999998"/>
    <n v="0"/>
    <n v="0"/>
    <n v="0"/>
    <n v="0"/>
    <n v="0"/>
  </r>
  <r>
    <n v="11"/>
    <d v="2013-05-05T00:00:00"/>
    <d v="2013-05-18T00:00:00"/>
    <x v="29"/>
    <s v="G1N"/>
    <s v="GD10000000"/>
    <s v="GD0"/>
    <n v="13"/>
    <n v="8200"/>
    <s v="GD600"/>
    <s v="SAE13"/>
    <m/>
    <m/>
    <s v="31SAE1"/>
    <n v="13"/>
    <m/>
    <m/>
    <x v="210"/>
    <n v="67342"/>
    <s v="23315"/>
    <x v="58"/>
    <x v="1"/>
    <s v="Non-executive"/>
    <s v="D608"/>
    <x v="1"/>
    <n v="777.08"/>
    <n v="0"/>
    <n v="0"/>
    <n v="0"/>
    <n v="0"/>
    <n v="0"/>
    <n v="0"/>
    <n v="0"/>
    <n v="0"/>
    <n v="0"/>
    <n v="0"/>
    <n v="0"/>
    <n v="0"/>
    <n v="0"/>
    <n v="0"/>
    <n v="0"/>
    <n v="0"/>
    <n v="0"/>
    <n v="0.41"/>
    <n v="78.36"/>
    <n v="0"/>
    <n v="0"/>
    <n v="0"/>
    <n v="0"/>
    <n v="0"/>
    <n v="44.42"/>
    <n v="0"/>
    <n v="0"/>
    <n v="0"/>
    <n v="0"/>
    <n v="0"/>
    <n v="1.08"/>
    <n v="2.6"/>
    <n v="0"/>
    <n v="0"/>
    <n v="10.38"/>
    <n v="38.86"/>
    <n v="0"/>
    <n v="0"/>
    <n v="0"/>
    <n v="0"/>
    <n v="0"/>
    <n v="0"/>
    <n v="0"/>
    <n v="0"/>
    <n v="0"/>
    <n v="0"/>
    <n v="953.19"/>
    <n v="953.19"/>
    <n v="0"/>
    <n v="0"/>
    <n v="0"/>
    <n v="0"/>
    <n v="0"/>
  </r>
  <r>
    <n v="11"/>
    <d v="2013-05-05T00:00:00"/>
    <d v="2013-05-18T00:00:00"/>
    <x v="29"/>
    <s v="G1N"/>
    <s v="GD10000000"/>
    <s v="GD0"/>
    <n v="13"/>
    <n v="8200"/>
    <s v="GD600"/>
    <s v="SAE13"/>
    <m/>
    <m/>
    <s v="31SAE1"/>
    <n v="13"/>
    <m/>
    <m/>
    <x v="24"/>
    <n v="68073"/>
    <s v="44538"/>
    <x v="106"/>
    <x v="1"/>
    <s v="Non-executive"/>
    <s v="D608"/>
    <x v="1"/>
    <n v="1362.24"/>
    <n v="0"/>
    <n v="0"/>
    <n v="0"/>
    <n v="0"/>
    <n v="0"/>
    <n v="0"/>
    <n v="0"/>
    <n v="0"/>
    <n v="0"/>
    <n v="0"/>
    <n v="0"/>
    <n v="0"/>
    <n v="0"/>
    <n v="0"/>
    <n v="0"/>
    <n v="0"/>
    <n v="0"/>
    <n v="0.72"/>
    <n v="78.36"/>
    <n v="0"/>
    <n v="0"/>
    <n v="0"/>
    <n v="0"/>
    <n v="0"/>
    <n v="82.84"/>
    <n v="0"/>
    <n v="0"/>
    <n v="0"/>
    <n v="0"/>
    <n v="0"/>
    <n v="1.08"/>
    <n v="2.6"/>
    <n v="0"/>
    <n v="0"/>
    <n v="19.37"/>
    <n v="0"/>
    <n v="0"/>
    <n v="4.18"/>
    <n v="0"/>
    <n v="0"/>
    <n v="0"/>
    <n v="0"/>
    <n v="0"/>
    <n v="0"/>
    <n v="0"/>
    <n v="0"/>
    <n v="1551.39"/>
    <n v="1551.3899999999996"/>
    <n v="0"/>
    <n v="0"/>
    <n v="0"/>
    <n v="0"/>
    <n v="0"/>
  </r>
  <r>
    <n v="11"/>
    <d v="2013-05-05T00:00:00"/>
    <d v="2013-05-18T00:00:00"/>
    <x v="29"/>
    <s v="G1N"/>
    <s v="GD10000000"/>
    <s v="GD0"/>
    <n v="13"/>
    <n v="8200"/>
    <s v="GD600"/>
    <s v="SAE13"/>
    <m/>
    <m/>
    <s v="31SAE1"/>
    <n v="13"/>
    <m/>
    <m/>
    <x v="378"/>
    <n v="71899"/>
    <s v="48038"/>
    <x v="58"/>
    <x v="1"/>
    <s v="Non-executive"/>
    <s v="D608"/>
    <x v="1"/>
    <n v="961.52"/>
    <n v="0"/>
    <n v="0"/>
    <n v="0"/>
    <n v="0"/>
    <n v="0"/>
    <n v="0"/>
    <n v="0"/>
    <n v="0"/>
    <n v="0"/>
    <n v="0"/>
    <n v="0"/>
    <n v="0"/>
    <n v="0"/>
    <n v="0"/>
    <n v="0"/>
    <n v="0"/>
    <n v="0"/>
    <n v="0.5"/>
    <n v="0"/>
    <n v="0"/>
    <n v="0"/>
    <n v="0"/>
    <n v="0"/>
    <n v="0"/>
    <n v="54.24"/>
    <n v="0"/>
    <n v="0"/>
    <n v="0"/>
    <n v="0"/>
    <n v="0"/>
    <n v="1.08"/>
    <n v="2.6"/>
    <n v="0"/>
    <n v="0"/>
    <n v="12.68"/>
    <n v="0"/>
    <n v="0"/>
    <n v="0"/>
    <n v="0"/>
    <n v="0"/>
    <n v="0"/>
    <n v="0"/>
    <n v="0"/>
    <n v="0"/>
    <n v="0"/>
    <n v="0"/>
    <n v="1032.6199999999999"/>
    <n v="1032.6200000000001"/>
    <n v="0"/>
    <n v="0"/>
    <n v="0"/>
    <n v="0"/>
    <n v="0"/>
  </r>
  <r>
    <n v="11"/>
    <d v="2013-05-05T00:00:00"/>
    <d v="2013-05-18T00:00:00"/>
    <x v="29"/>
    <s v="G1N"/>
    <s v="GD10000000"/>
    <s v="GD0"/>
    <n v="13"/>
    <n v="8200"/>
    <s v="GD600"/>
    <s v="SFH13"/>
    <m/>
    <m/>
    <s v="31SFH1"/>
    <n v="13"/>
    <m/>
    <m/>
    <x v="119"/>
    <n v="57062"/>
    <s v="47421"/>
    <x v="162"/>
    <x v="1"/>
    <s v="Non-executive"/>
    <s v="D608"/>
    <x v="1"/>
    <n v="240.36"/>
    <n v="0"/>
    <n v="0"/>
    <n v="0"/>
    <n v="0"/>
    <n v="0"/>
    <n v="0"/>
    <n v="0"/>
    <n v="0"/>
    <n v="0"/>
    <n v="0"/>
    <n v="0"/>
    <n v="0"/>
    <n v="0"/>
    <n v="0"/>
    <n v="0"/>
    <n v="0"/>
    <n v="0"/>
    <n v="0.14000000000000001"/>
    <n v="0"/>
    <n v="0"/>
    <n v="0"/>
    <n v="0"/>
    <n v="0"/>
    <n v="0"/>
    <n v="14.9"/>
    <n v="0"/>
    <n v="0"/>
    <n v="0"/>
    <n v="0"/>
    <n v="0"/>
    <n v="0.28000000000000003"/>
    <n v="0.64"/>
    <n v="0"/>
    <n v="0"/>
    <n v="3.5"/>
    <n v="12.01"/>
    <n v="0"/>
    <n v="0"/>
    <n v="0"/>
    <n v="0"/>
    <n v="0"/>
    <n v="0"/>
    <n v="0"/>
    <n v="0"/>
    <n v="0"/>
    <n v="0"/>
    <n v="271.83"/>
    <n v="271.83"/>
    <n v="0"/>
    <n v="0"/>
    <n v="0"/>
    <n v="0"/>
    <n v="0"/>
  </r>
  <r>
    <n v="11"/>
    <d v="2013-05-05T00:00:00"/>
    <d v="2013-05-18T00:00:00"/>
    <x v="29"/>
    <s v="G1N"/>
    <s v="GD10000000"/>
    <s v="GD0"/>
    <n v="13"/>
    <n v="8200"/>
    <s v="GD600"/>
    <s v="SFH13"/>
    <m/>
    <m/>
    <s v="31SFH1"/>
    <n v="13"/>
    <m/>
    <m/>
    <x v="226"/>
    <n v="69132"/>
    <s v="46880"/>
    <x v="118"/>
    <x v="1"/>
    <s v="Non-executive"/>
    <s v="D608"/>
    <x v="1"/>
    <n v="0"/>
    <n v="133.47999999999999"/>
    <n v="0"/>
    <n v="0"/>
    <n v="0"/>
    <n v="0"/>
    <n v="0"/>
    <n v="0"/>
    <n v="0"/>
    <n v="0"/>
    <n v="0"/>
    <n v="0"/>
    <n v="0"/>
    <n v="0"/>
    <n v="0"/>
    <n v="0"/>
    <n v="0"/>
    <n v="0"/>
    <n v="0"/>
    <n v="0"/>
    <n v="0"/>
    <n v="0"/>
    <n v="0"/>
    <n v="0"/>
    <n v="0"/>
    <n v="8.2799999999999994"/>
    <n v="0"/>
    <n v="0"/>
    <n v="0"/>
    <n v="0"/>
    <n v="0"/>
    <n v="0"/>
    <n v="0"/>
    <n v="0"/>
    <n v="0"/>
    <n v="1.94"/>
    <n v="0"/>
    <n v="0"/>
    <n v="0"/>
    <n v="0"/>
    <n v="0"/>
    <n v="0"/>
    <n v="0"/>
    <n v="0"/>
    <n v="0"/>
    <n v="0"/>
    <n v="0"/>
    <n v="143.69999999999999"/>
    <n v="143.69999999999999"/>
    <n v="0"/>
    <n v="0"/>
    <n v="0"/>
    <n v="0"/>
    <n v="0"/>
  </r>
  <r>
    <n v="11"/>
    <d v="2013-05-05T00:00:00"/>
    <d v="2013-05-18T00:00:00"/>
    <x v="29"/>
    <s v="G1N"/>
    <s v="GD10000000"/>
    <s v="GD0"/>
    <n v="13"/>
    <n v="8200"/>
    <s v="GD600"/>
    <s v="SFH13"/>
    <m/>
    <m/>
    <s v="31SFH1"/>
    <n v="13"/>
    <m/>
    <m/>
    <x v="227"/>
    <n v="69277"/>
    <s v="46879"/>
    <x v="118"/>
    <x v="1"/>
    <s v="Non-executive"/>
    <s v="D608"/>
    <x v="1"/>
    <n v="0"/>
    <n v="40.049999999999997"/>
    <n v="0"/>
    <n v="0"/>
    <n v="0"/>
    <n v="0"/>
    <n v="0"/>
    <n v="0"/>
    <n v="0"/>
    <n v="0"/>
    <n v="0"/>
    <n v="0"/>
    <n v="0"/>
    <n v="0"/>
    <n v="0"/>
    <n v="0"/>
    <n v="0"/>
    <n v="0"/>
    <n v="0"/>
    <n v="0"/>
    <n v="0"/>
    <n v="0"/>
    <n v="0"/>
    <n v="0"/>
    <n v="0"/>
    <n v="2.4900000000000002"/>
    <n v="0"/>
    <n v="0"/>
    <n v="0"/>
    <n v="0"/>
    <n v="0"/>
    <n v="0"/>
    <n v="0"/>
    <n v="0"/>
    <n v="0"/>
    <n v="0.57999999999999996"/>
    <n v="0"/>
    <n v="0"/>
    <n v="0"/>
    <n v="0"/>
    <n v="0"/>
    <n v="0"/>
    <n v="0"/>
    <n v="0"/>
    <n v="0"/>
    <n v="0"/>
    <n v="0"/>
    <n v="43.12"/>
    <n v="43.12"/>
    <n v="0"/>
    <n v="0"/>
    <n v="0"/>
    <n v="0"/>
    <n v="0"/>
  </r>
  <r>
    <n v="11"/>
    <d v="2013-05-05T00:00:00"/>
    <d v="2013-05-18T00:00:00"/>
    <x v="29"/>
    <s v="G1N"/>
    <s v="GD10000000"/>
    <s v="GD0"/>
    <n v="13"/>
    <n v="8200"/>
    <s v="GD600"/>
    <s v="SSA13"/>
    <m/>
    <m/>
    <s v="31SSA1"/>
    <n v="13"/>
    <m/>
    <m/>
    <x v="119"/>
    <n v="57062"/>
    <s v="47421"/>
    <x v="162"/>
    <x v="1"/>
    <s v="Non-executive"/>
    <s v="D608"/>
    <x v="1"/>
    <n v="1802.86"/>
    <n v="0"/>
    <n v="0"/>
    <n v="0"/>
    <n v="0"/>
    <n v="0"/>
    <n v="0"/>
    <n v="0"/>
    <n v="0"/>
    <n v="0"/>
    <n v="0"/>
    <n v="0"/>
    <n v="0"/>
    <n v="0"/>
    <n v="0"/>
    <n v="0"/>
    <n v="0"/>
    <n v="0"/>
    <n v="0.94"/>
    <n v="0"/>
    <n v="0"/>
    <n v="0"/>
    <n v="0"/>
    <n v="0"/>
    <n v="0"/>
    <n v="111.77"/>
    <n v="0"/>
    <n v="0"/>
    <n v="0"/>
    <n v="0"/>
    <n v="0"/>
    <n v="2.0299999999999998"/>
    <n v="4.8600000000000003"/>
    <n v="0"/>
    <n v="0"/>
    <n v="26.14"/>
    <n v="90.15"/>
    <n v="0"/>
    <n v="0"/>
    <n v="0"/>
    <n v="0"/>
    <n v="0"/>
    <n v="0"/>
    <n v="0"/>
    <n v="0"/>
    <n v="0"/>
    <n v="0"/>
    <n v="2038.75"/>
    <n v="2038.75"/>
    <n v="0"/>
    <n v="0"/>
    <n v="0"/>
    <n v="0"/>
    <n v="0"/>
  </r>
  <r>
    <n v="11"/>
    <d v="2013-05-05T00:00:00"/>
    <d v="2013-05-18T00:00:00"/>
    <x v="29"/>
    <s v="G1N"/>
    <s v="GD10000000"/>
    <s v="GD0"/>
    <n v="13"/>
    <n v="8200"/>
    <s v="GD600"/>
    <s v="SSA13"/>
    <m/>
    <m/>
    <s v="31SSA1"/>
    <n v="13"/>
    <m/>
    <m/>
    <x v="226"/>
    <n v="69132"/>
    <s v="46880"/>
    <x v="118"/>
    <x v="1"/>
    <s v="Non-executive"/>
    <s v="D608"/>
    <x v="1"/>
    <n v="0"/>
    <n v="1201.3599999999999"/>
    <n v="0"/>
    <n v="0"/>
    <n v="0"/>
    <n v="0"/>
    <n v="0"/>
    <n v="0"/>
    <n v="0"/>
    <n v="0"/>
    <n v="0"/>
    <n v="0"/>
    <n v="0"/>
    <n v="0"/>
    <n v="0"/>
    <n v="0"/>
    <n v="0"/>
    <n v="0"/>
    <n v="0"/>
    <n v="0"/>
    <n v="0"/>
    <n v="0"/>
    <n v="0"/>
    <n v="0"/>
    <n v="0"/>
    <n v="74.48"/>
    <n v="0"/>
    <n v="0"/>
    <n v="0"/>
    <n v="0"/>
    <n v="0"/>
    <n v="0"/>
    <n v="0"/>
    <n v="0"/>
    <n v="0"/>
    <n v="17.41"/>
    <n v="0"/>
    <n v="0"/>
    <n v="0"/>
    <n v="0"/>
    <n v="0"/>
    <n v="0"/>
    <n v="0"/>
    <n v="0"/>
    <n v="0"/>
    <n v="0"/>
    <n v="0"/>
    <n v="1293.25"/>
    <n v="1293.25"/>
    <n v="0"/>
    <n v="0"/>
    <n v="0"/>
    <n v="0"/>
    <n v="0"/>
  </r>
  <r>
    <n v="11"/>
    <d v="2013-05-05T00:00:00"/>
    <d v="2013-05-18T00:00:00"/>
    <x v="29"/>
    <s v="G1N"/>
    <s v="GD10000000"/>
    <s v="GD0"/>
    <n v="13"/>
    <n v="8200"/>
    <s v="GD600"/>
    <s v="SSA13"/>
    <m/>
    <m/>
    <s v="31SSA1"/>
    <n v="13"/>
    <m/>
    <m/>
    <x v="227"/>
    <n v="69277"/>
    <s v="46879"/>
    <x v="118"/>
    <x v="1"/>
    <s v="Non-executive"/>
    <s v="D608"/>
    <x v="1"/>
    <n v="0"/>
    <n v="360.4"/>
    <n v="0"/>
    <n v="0"/>
    <n v="0"/>
    <n v="0"/>
    <n v="0"/>
    <n v="0"/>
    <n v="0"/>
    <n v="0"/>
    <n v="0"/>
    <n v="0"/>
    <n v="0"/>
    <n v="0"/>
    <n v="0"/>
    <n v="0"/>
    <n v="0"/>
    <n v="0"/>
    <n v="0"/>
    <n v="0"/>
    <n v="0"/>
    <n v="0"/>
    <n v="0"/>
    <n v="0"/>
    <n v="0"/>
    <n v="22.34"/>
    <n v="0"/>
    <n v="0"/>
    <n v="0"/>
    <n v="0"/>
    <n v="0"/>
    <n v="0"/>
    <n v="0"/>
    <n v="0"/>
    <n v="0"/>
    <n v="5.23"/>
    <n v="0"/>
    <n v="0"/>
    <n v="0"/>
    <n v="0"/>
    <n v="0"/>
    <n v="0"/>
    <n v="0"/>
    <n v="0"/>
    <n v="0"/>
    <n v="0"/>
    <n v="0"/>
    <n v="387.97"/>
    <n v="387.96999999999997"/>
    <n v="0"/>
    <n v="0"/>
    <n v="0"/>
    <n v="0"/>
    <n v="0"/>
  </r>
  <r>
    <n v="11"/>
    <d v="2013-05-05T00:00:00"/>
    <d v="2013-05-18T00:00:00"/>
    <x v="29"/>
    <s v="G1N"/>
    <s v="GD10000000"/>
    <s v="GD0"/>
    <n v="13"/>
    <n v="8200"/>
    <s v="GD600"/>
    <s v="TEF13"/>
    <m/>
    <m/>
    <s v="31TEF1"/>
    <n v="13"/>
    <m/>
    <m/>
    <x v="110"/>
    <n v="3679"/>
    <s v="46053"/>
    <x v="58"/>
    <x v="1"/>
    <s v="Non-executive"/>
    <s v="D608"/>
    <x v="1"/>
    <n v="1080.9000000000001"/>
    <n v="0"/>
    <n v="0"/>
    <n v="0"/>
    <n v="0"/>
    <n v="0"/>
    <n v="0"/>
    <n v="0"/>
    <n v="0"/>
    <n v="0"/>
    <n v="0"/>
    <n v="0"/>
    <n v="0"/>
    <n v="0"/>
    <n v="0"/>
    <n v="0"/>
    <n v="0"/>
    <n v="0"/>
    <n v="0.56000000000000005"/>
    <n v="220.42"/>
    <n v="0"/>
    <n v="0"/>
    <n v="0"/>
    <n v="0"/>
    <n v="0"/>
    <n v="60.4"/>
    <n v="0"/>
    <n v="0"/>
    <n v="0"/>
    <n v="0"/>
    <n v="0"/>
    <n v="1.31"/>
    <n v="4.7699999999999996"/>
    <n v="0"/>
    <n v="0"/>
    <n v="14.12"/>
    <n v="54.04"/>
    <n v="0"/>
    <n v="11.76"/>
    <n v="0"/>
    <n v="0"/>
    <n v="0"/>
    <n v="0"/>
    <n v="0"/>
    <n v="0"/>
    <n v="0"/>
    <n v="0"/>
    <n v="1448.28"/>
    <n v="1448.28"/>
    <n v="0"/>
    <n v="0"/>
    <n v="0"/>
    <n v="0"/>
    <n v="0"/>
  </r>
  <r>
    <n v="11"/>
    <d v="2013-05-05T00:00:00"/>
    <d v="2013-05-18T00:00:00"/>
    <x v="29"/>
    <s v="G1N"/>
    <s v="GD10000000"/>
    <s v="GD0"/>
    <n v="13"/>
    <n v="8200"/>
    <s v="GD600"/>
    <s v="TEF13"/>
    <m/>
    <m/>
    <s v="31TEF1"/>
    <n v="13"/>
    <m/>
    <m/>
    <x v="112"/>
    <n v="20751"/>
    <s v="19399"/>
    <x v="63"/>
    <x v="1"/>
    <s v="Non-executive"/>
    <s v="D608"/>
    <x v="1"/>
    <n v="1110.76"/>
    <n v="0"/>
    <n v="0"/>
    <n v="0"/>
    <n v="0"/>
    <n v="0"/>
    <n v="0"/>
    <n v="0"/>
    <n v="0"/>
    <n v="0"/>
    <n v="0"/>
    <n v="0"/>
    <n v="0"/>
    <n v="0"/>
    <n v="0"/>
    <n v="0"/>
    <n v="0"/>
    <n v="0"/>
    <n v="2.2400000000000002"/>
    <n v="168.52"/>
    <n v="0"/>
    <n v="0"/>
    <n v="0"/>
    <n v="0"/>
    <n v="0"/>
    <n v="0"/>
    <n v="0"/>
    <n v="0"/>
    <n v="0"/>
    <n v="77.760000000000005"/>
    <n v="0"/>
    <n v="1.2"/>
    <n v="3.68"/>
    <n v="0"/>
    <n v="0"/>
    <n v="0"/>
    <n v="0"/>
    <n v="0"/>
    <n v="0"/>
    <n v="0"/>
    <n v="0"/>
    <n v="0"/>
    <n v="0"/>
    <n v="0"/>
    <n v="0"/>
    <n v="0"/>
    <n v="0"/>
    <n v="1364.16"/>
    <n v="1364.16"/>
    <n v="0"/>
    <n v="0"/>
    <n v="0"/>
    <n v="0"/>
    <n v="0"/>
  </r>
  <r>
    <n v="11"/>
    <d v="2013-05-05T00:00:00"/>
    <d v="2013-05-18T00:00:00"/>
    <x v="29"/>
    <s v="G1N"/>
    <s v="GD10000000"/>
    <s v="GD0"/>
    <n v="13"/>
    <n v="8200"/>
    <s v="GD600"/>
    <s v="TEF13"/>
    <m/>
    <m/>
    <s v="31TEF1"/>
    <n v="13"/>
    <m/>
    <m/>
    <x v="114"/>
    <n v="37710"/>
    <s v="73535"/>
    <x v="64"/>
    <x v="1"/>
    <s v="Non-executive"/>
    <s v="D608"/>
    <x v="1"/>
    <n v="787.2"/>
    <n v="0"/>
    <n v="0"/>
    <n v="0"/>
    <n v="0"/>
    <n v="0"/>
    <n v="0"/>
    <n v="0"/>
    <n v="0"/>
    <n v="0"/>
    <n v="0"/>
    <n v="0"/>
    <n v="0"/>
    <n v="0"/>
    <n v="0"/>
    <n v="0"/>
    <n v="0"/>
    <n v="0"/>
    <n v="0.41"/>
    <n v="0"/>
    <n v="0"/>
    <n v="0"/>
    <n v="0"/>
    <n v="0"/>
    <n v="0"/>
    <n v="48.8"/>
    <n v="0"/>
    <n v="0"/>
    <n v="0"/>
    <n v="0"/>
    <n v="0"/>
    <n v="0.54"/>
    <n v="1.3"/>
    <n v="0"/>
    <n v="0"/>
    <n v="11.42"/>
    <n v="39.36"/>
    <n v="0"/>
    <n v="0"/>
    <n v="0"/>
    <n v="0"/>
    <n v="0"/>
    <n v="0"/>
    <n v="0"/>
    <n v="0"/>
    <n v="0"/>
    <n v="0"/>
    <n v="889.03"/>
    <n v="889.02999999999986"/>
    <n v="0"/>
    <n v="0"/>
    <n v="0"/>
    <n v="0"/>
    <n v="0"/>
  </r>
  <r>
    <n v="11"/>
    <d v="2013-05-05T00:00:00"/>
    <d v="2013-05-18T00:00:00"/>
    <x v="29"/>
    <s v="G1N"/>
    <s v="GD10000000"/>
    <s v="GD0"/>
    <n v="13"/>
    <n v="8200"/>
    <s v="GD600"/>
    <s v="TEF13"/>
    <m/>
    <m/>
    <s v="31TEF1"/>
    <n v="13"/>
    <m/>
    <m/>
    <x v="122"/>
    <n v="63122"/>
    <s v="40781"/>
    <x v="63"/>
    <x v="1"/>
    <s v="Non-executive"/>
    <s v="D608"/>
    <x v="1"/>
    <n v="240.38"/>
    <n v="0"/>
    <n v="0"/>
    <n v="0"/>
    <n v="0"/>
    <n v="0"/>
    <n v="0"/>
    <n v="0"/>
    <n v="0"/>
    <n v="0"/>
    <n v="0"/>
    <n v="0"/>
    <n v="0"/>
    <n v="0"/>
    <n v="0"/>
    <n v="0"/>
    <n v="0"/>
    <n v="0"/>
    <n v="0.12"/>
    <n v="56.62"/>
    <n v="0"/>
    <n v="0"/>
    <n v="0"/>
    <n v="0"/>
    <n v="0"/>
    <n v="13.3"/>
    <n v="0"/>
    <n v="0"/>
    <n v="0"/>
    <n v="0"/>
    <n v="0"/>
    <n v="0.32"/>
    <n v="1.1399999999999999"/>
    <n v="0"/>
    <n v="0"/>
    <n v="3.11"/>
    <n v="12.02"/>
    <n v="0"/>
    <n v="3.02"/>
    <n v="0"/>
    <n v="0"/>
    <n v="0"/>
    <n v="0"/>
    <n v="0"/>
    <n v="0"/>
    <n v="0"/>
    <n v="0"/>
    <n v="330.03"/>
    <n v="330.03"/>
    <n v="0"/>
    <n v="0"/>
    <n v="0"/>
    <n v="0"/>
    <n v="0"/>
  </r>
  <r>
    <n v="12"/>
    <d v="2013-05-19T00:00:00"/>
    <d v="2013-06-01T00:00:00"/>
    <x v="31"/>
    <s v="G1N"/>
    <s v="GD10000000"/>
    <s v="GD0"/>
    <n v="13"/>
    <n v="100"/>
    <s v="LD608"/>
    <s v="LF608"/>
    <m/>
    <m/>
    <m/>
    <m/>
    <m/>
    <m/>
    <x v="110"/>
    <n v="3679"/>
    <s v="46053"/>
    <x v="58"/>
    <x v="1"/>
    <s v="Non-executive"/>
    <s v="D608"/>
    <x v="1"/>
    <n v="810.68"/>
    <n v="0"/>
    <n v="0"/>
    <n v="0"/>
    <n v="0"/>
    <n v="0"/>
    <n v="0"/>
    <n v="0"/>
    <n v="0"/>
    <n v="0"/>
    <n v="0"/>
    <n v="0"/>
    <n v="0"/>
    <n v="0"/>
    <n v="0"/>
    <n v="0"/>
    <n v="0"/>
    <n v="0"/>
    <n v="0.44"/>
    <n v="165.32"/>
    <n v="0"/>
    <n v="0"/>
    <n v="0"/>
    <n v="0"/>
    <n v="0"/>
    <n v="45.31"/>
    <n v="0"/>
    <n v="0"/>
    <n v="0"/>
    <n v="0"/>
    <n v="0"/>
    <n v="0.98"/>
    <n v="3.58"/>
    <n v="0"/>
    <n v="0"/>
    <n v="10.59"/>
    <n v="40.53"/>
    <n v="0"/>
    <n v="8.81"/>
    <n v="0"/>
    <n v="0"/>
    <n v="0"/>
    <n v="0"/>
    <n v="0"/>
    <n v="0"/>
    <n v="0"/>
    <n v="0"/>
    <n v="1086.24"/>
    <n v="1086.2399999999998"/>
    <n v="0"/>
    <n v="0"/>
    <n v="0"/>
    <n v="0"/>
    <n v="0"/>
  </r>
  <r>
    <n v="12"/>
    <d v="2013-05-19T00:00:00"/>
    <d v="2013-06-01T00:00:00"/>
    <x v="31"/>
    <s v="G1N"/>
    <s v="GD10000000"/>
    <s v="GD0"/>
    <n v="13"/>
    <n v="100"/>
    <s v="LD608"/>
    <s v="LF608"/>
    <m/>
    <m/>
    <m/>
    <m/>
    <m/>
    <m/>
    <x v="111"/>
    <n v="4351"/>
    <s v="44122"/>
    <x v="62"/>
    <x v="1"/>
    <s v="Non-executive"/>
    <s v="D608"/>
    <x v="1"/>
    <n v="2410.08"/>
    <n v="0"/>
    <n v="0"/>
    <n v="0"/>
    <n v="0"/>
    <n v="0"/>
    <n v="0"/>
    <n v="0"/>
    <n v="0"/>
    <n v="0"/>
    <n v="0"/>
    <n v="0"/>
    <n v="0"/>
    <n v="0"/>
    <n v="0"/>
    <n v="0"/>
    <n v="0"/>
    <n v="0"/>
    <n v="1.26"/>
    <n v="127.96"/>
    <n v="0"/>
    <n v="0"/>
    <n v="0"/>
    <n v="0"/>
    <n v="0"/>
    <n v="144.97999999999999"/>
    <n v="0"/>
    <n v="0"/>
    <n v="0"/>
    <n v="0"/>
    <n v="0"/>
    <n v="2.0299999999999998"/>
    <n v="4.6399999999999997"/>
    <n v="0"/>
    <n v="0"/>
    <n v="33.909999999999997"/>
    <n v="120.5"/>
    <n v="0"/>
    <n v="6.82"/>
    <n v="0"/>
    <n v="0"/>
    <n v="0"/>
    <n v="0"/>
    <n v="0"/>
    <n v="0"/>
    <n v="0"/>
    <n v="0"/>
    <n v="2852.18"/>
    <n v="2852.1800000000003"/>
    <n v="0"/>
    <n v="0"/>
    <n v="0"/>
    <n v="0"/>
    <n v="0"/>
  </r>
  <r>
    <n v="12"/>
    <d v="2013-05-19T00:00:00"/>
    <d v="2013-06-01T00:00:00"/>
    <x v="31"/>
    <s v="G1N"/>
    <s v="GD10000000"/>
    <s v="GD0"/>
    <n v="13"/>
    <n v="100"/>
    <s v="LD608"/>
    <s v="LF608"/>
    <m/>
    <m/>
    <m/>
    <m/>
    <m/>
    <m/>
    <x v="112"/>
    <n v="20751"/>
    <s v="19399"/>
    <x v="63"/>
    <x v="1"/>
    <s v="Non-executive"/>
    <s v="D608"/>
    <x v="1"/>
    <n v="833.05"/>
    <n v="0"/>
    <n v="0"/>
    <n v="0"/>
    <n v="0"/>
    <n v="0"/>
    <n v="0"/>
    <n v="0"/>
    <n v="0"/>
    <n v="0"/>
    <n v="0"/>
    <n v="0"/>
    <n v="0"/>
    <n v="0"/>
    <n v="0"/>
    <n v="0"/>
    <n v="0"/>
    <n v="0"/>
    <n v="1.7"/>
    <n v="126.38"/>
    <n v="0"/>
    <n v="0"/>
    <n v="0"/>
    <n v="0"/>
    <n v="0"/>
    <n v="0"/>
    <n v="0"/>
    <n v="0"/>
    <n v="0"/>
    <n v="58.31"/>
    <n v="0"/>
    <n v="0.91"/>
    <n v="2.76"/>
    <n v="0"/>
    <n v="0"/>
    <n v="0"/>
    <n v="0"/>
    <n v="0"/>
    <n v="0"/>
    <n v="0"/>
    <n v="0"/>
    <n v="0"/>
    <n v="0"/>
    <n v="0"/>
    <n v="0"/>
    <n v="0"/>
    <n v="0"/>
    <n v="1023.11"/>
    <n v="1023.11"/>
    <n v="0"/>
    <n v="0"/>
    <n v="0"/>
    <n v="0"/>
    <n v="0"/>
  </r>
  <r>
    <n v="12"/>
    <d v="2013-05-19T00:00:00"/>
    <d v="2013-06-01T00:00:00"/>
    <x v="31"/>
    <s v="G1N"/>
    <s v="GD10000000"/>
    <s v="GD0"/>
    <n v="13"/>
    <n v="100"/>
    <s v="LD608"/>
    <s v="LF608"/>
    <m/>
    <m/>
    <m/>
    <m/>
    <m/>
    <m/>
    <x v="113"/>
    <n v="25671"/>
    <s v="25512"/>
    <x v="63"/>
    <x v="1"/>
    <s v="Non-executive"/>
    <s v="D608"/>
    <x v="1"/>
    <n v="1080.9000000000001"/>
    <n v="0"/>
    <n v="0"/>
    <n v="0"/>
    <n v="0"/>
    <n v="0"/>
    <n v="0"/>
    <n v="0"/>
    <n v="0"/>
    <n v="0"/>
    <n v="0"/>
    <n v="0"/>
    <n v="0"/>
    <n v="0"/>
    <n v="0"/>
    <n v="0"/>
    <n v="0"/>
    <n v="0"/>
    <n v="2.19"/>
    <n v="169.98"/>
    <n v="0"/>
    <n v="0"/>
    <n v="0"/>
    <n v="0"/>
    <n v="0"/>
    <n v="0"/>
    <n v="0"/>
    <n v="0"/>
    <n v="0"/>
    <n v="75.66"/>
    <n v="0"/>
    <n v="1.3"/>
    <n v="4.7699999999999996"/>
    <n v="0"/>
    <n v="0"/>
    <n v="0"/>
    <n v="0"/>
    <n v="0"/>
    <n v="0"/>
    <n v="0"/>
    <n v="0"/>
    <n v="0"/>
    <n v="0"/>
    <n v="0"/>
    <n v="0"/>
    <n v="0"/>
    <n v="0"/>
    <n v="1334.8"/>
    <n v="1334.8000000000002"/>
    <n v="0"/>
    <n v="0"/>
    <n v="0"/>
    <n v="0"/>
    <n v="0"/>
  </r>
  <r>
    <n v="12"/>
    <d v="2013-05-19T00:00:00"/>
    <d v="2013-06-01T00:00:00"/>
    <x v="31"/>
    <s v="G1N"/>
    <s v="GD10000000"/>
    <s v="GD0"/>
    <n v="13"/>
    <n v="100"/>
    <s v="LD608"/>
    <s v="LF608"/>
    <m/>
    <m/>
    <m/>
    <m/>
    <m/>
    <m/>
    <x v="177"/>
    <n v="28965"/>
    <s v="46114"/>
    <x v="58"/>
    <x v="1"/>
    <s v="Non-executive"/>
    <s v="D608"/>
    <x v="1"/>
    <n v="0"/>
    <n v="0"/>
    <n v="0"/>
    <n v="0"/>
    <n v="0"/>
    <n v="1080.9100000000001"/>
    <n v="0"/>
    <n v="0"/>
    <n v="0"/>
    <n v="0"/>
    <n v="0"/>
    <n v="0"/>
    <n v="0"/>
    <n v="0"/>
    <n v="0"/>
    <n v="0"/>
    <n v="0"/>
    <n v="0"/>
    <n v="0.56000000000000005"/>
    <n v="68.25"/>
    <n v="0"/>
    <n v="0"/>
    <n v="0"/>
    <n v="0"/>
    <n v="0"/>
    <n v="65.61"/>
    <n v="0"/>
    <n v="0"/>
    <n v="0"/>
    <n v="0"/>
    <n v="0"/>
    <n v="1.0900000000000001"/>
    <n v="2.59"/>
    <n v="0"/>
    <n v="0"/>
    <n v="15.35"/>
    <n v="54.04"/>
    <n v="0"/>
    <n v="3.64"/>
    <n v="0"/>
    <n v="0"/>
    <n v="0"/>
    <n v="0"/>
    <n v="0"/>
    <n v="0"/>
    <n v="0"/>
    <n v="0"/>
    <n v="1292.04"/>
    <n v="1292.0399999999997"/>
    <n v="0"/>
    <n v="0"/>
    <n v="0"/>
    <n v="0"/>
    <n v="0"/>
  </r>
  <r>
    <n v="12"/>
    <d v="2013-05-19T00:00:00"/>
    <d v="2013-06-01T00:00:00"/>
    <x v="31"/>
    <s v="G1N"/>
    <s v="GD10000000"/>
    <s v="GD0"/>
    <n v="13"/>
    <n v="100"/>
    <s v="LD608"/>
    <s v="LF608"/>
    <m/>
    <m/>
    <m/>
    <m/>
    <m/>
    <m/>
    <x v="114"/>
    <n v="37710"/>
    <s v="73535"/>
    <x v="64"/>
    <x v="1"/>
    <s v="Non-executive"/>
    <s v="D608"/>
    <x v="1"/>
    <n v="787.18"/>
    <n v="0"/>
    <n v="0"/>
    <n v="0"/>
    <n v="0"/>
    <n v="0"/>
    <n v="0"/>
    <n v="0"/>
    <n v="0"/>
    <n v="0"/>
    <n v="0"/>
    <n v="0"/>
    <n v="0"/>
    <n v="0"/>
    <n v="0"/>
    <n v="0"/>
    <n v="0"/>
    <n v="0"/>
    <n v="0.41"/>
    <n v="0"/>
    <n v="0"/>
    <n v="0"/>
    <n v="0"/>
    <n v="0"/>
    <n v="0"/>
    <n v="48.8"/>
    <n v="0"/>
    <n v="0"/>
    <n v="0"/>
    <n v="0"/>
    <n v="0"/>
    <n v="0.55000000000000004"/>
    <n v="1.29"/>
    <n v="0"/>
    <n v="0"/>
    <n v="11.4"/>
    <n v="39.36"/>
    <n v="0"/>
    <n v="0"/>
    <n v="0"/>
    <n v="0"/>
    <n v="0"/>
    <n v="0"/>
    <n v="0"/>
    <n v="0"/>
    <n v="0"/>
    <n v="0"/>
    <n v="888.99"/>
    <n v="888.98999999999978"/>
    <n v="0"/>
    <n v="0"/>
    <n v="0"/>
    <n v="0"/>
    <n v="0"/>
  </r>
  <r>
    <n v="12"/>
    <d v="2013-05-19T00:00:00"/>
    <d v="2013-06-01T00:00:00"/>
    <x v="31"/>
    <s v="G1N"/>
    <s v="GD10000000"/>
    <s v="GD0"/>
    <n v="13"/>
    <n v="100"/>
    <s v="LD608"/>
    <s v="LF608"/>
    <m/>
    <m/>
    <m/>
    <m/>
    <m/>
    <m/>
    <x v="115"/>
    <n v="40509"/>
    <s v="73522"/>
    <x v="65"/>
    <x v="1"/>
    <s v="Non-executive"/>
    <s v="D608"/>
    <x v="1"/>
    <n v="1527.3"/>
    <n v="0"/>
    <n v="0"/>
    <n v="0"/>
    <n v="0"/>
    <n v="0"/>
    <n v="0"/>
    <n v="0"/>
    <n v="0"/>
    <n v="0"/>
    <n v="0"/>
    <n v="0"/>
    <n v="0"/>
    <n v="0"/>
    <n v="0"/>
    <n v="0"/>
    <n v="0"/>
    <n v="0"/>
    <n v="0.8"/>
    <n v="283.08999999999997"/>
    <n v="0"/>
    <n v="0"/>
    <n v="0"/>
    <n v="0"/>
    <n v="0"/>
    <n v="88.84"/>
    <n v="0"/>
    <n v="0"/>
    <n v="0"/>
    <n v="0"/>
    <n v="0"/>
    <n v="1.64"/>
    <n v="5.97"/>
    <n v="0"/>
    <n v="0"/>
    <n v="20.77"/>
    <n v="76.37"/>
    <n v="0"/>
    <n v="15.1"/>
    <n v="0"/>
    <n v="0"/>
    <n v="0"/>
    <n v="0"/>
    <n v="0"/>
    <n v="0"/>
    <n v="0"/>
    <n v="0"/>
    <n v="2019.88"/>
    <n v="2019.8799999999997"/>
    <n v="0"/>
    <n v="0"/>
    <n v="0"/>
    <n v="0"/>
    <n v="0"/>
  </r>
  <r>
    <n v="12"/>
    <d v="2013-05-19T00:00:00"/>
    <d v="2013-06-01T00:00:00"/>
    <x v="31"/>
    <s v="G1N"/>
    <s v="GD10000000"/>
    <s v="GD0"/>
    <n v="13"/>
    <n v="100"/>
    <s v="LD608"/>
    <s v="LF608"/>
    <m/>
    <m/>
    <m/>
    <m/>
    <m/>
    <m/>
    <x v="116"/>
    <n v="40512"/>
    <s v="73508"/>
    <x v="58"/>
    <x v="1"/>
    <s v="Non-executive"/>
    <s v="D608"/>
    <x v="1"/>
    <n v="961.5"/>
    <n v="0"/>
    <n v="0"/>
    <n v="0"/>
    <n v="0"/>
    <n v="0"/>
    <n v="0"/>
    <n v="0"/>
    <n v="0"/>
    <n v="0"/>
    <n v="0"/>
    <n v="0"/>
    <n v="0"/>
    <n v="0"/>
    <n v="0"/>
    <n v="0"/>
    <n v="0"/>
    <n v="0"/>
    <n v="0.49"/>
    <n v="68.239999999999995"/>
    <n v="0"/>
    <n v="0"/>
    <n v="0"/>
    <n v="0"/>
    <n v="0"/>
    <n v="58.21"/>
    <n v="0"/>
    <n v="0"/>
    <n v="0"/>
    <n v="0"/>
    <n v="0"/>
    <n v="1.0900000000000001"/>
    <n v="2.59"/>
    <n v="0"/>
    <n v="0"/>
    <n v="13.61"/>
    <n v="48.08"/>
    <n v="0"/>
    <n v="3.64"/>
    <n v="0"/>
    <n v="0"/>
    <n v="0"/>
    <n v="0"/>
    <n v="0"/>
    <n v="0"/>
    <n v="0"/>
    <n v="0"/>
    <n v="1157.45"/>
    <n v="1157.4499999999998"/>
    <n v="0"/>
    <n v="0"/>
    <n v="0"/>
    <n v="0"/>
    <n v="0"/>
  </r>
  <r>
    <n v="12"/>
    <d v="2013-05-19T00:00:00"/>
    <d v="2013-06-01T00:00:00"/>
    <x v="31"/>
    <s v="G1N"/>
    <s v="GD10000000"/>
    <s v="GD0"/>
    <n v="13"/>
    <n v="100"/>
    <s v="LD608"/>
    <s v="LF608"/>
    <m/>
    <m/>
    <m/>
    <m/>
    <m/>
    <m/>
    <x v="118"/>
    <n v="44433"/>
    <s v="51416"/>
    <x v="67"/>
    <x v="1"/>
    <s v="Non-executive"/>
    <s v="D608"/>
    <x v="1"/>
    <n v="0"/>
    <n v="1029.3"/>
    <n v="0"/>
    <n v="0"/>
    <n v="0"/>
    <n v="0"/>
    <n v="0"/>
    <n v="0"/>
    <n v="0"/>
    <n v="0"/>
    <n v="0"/>
    <n v="0"/>
    <n v="0"/>
    <n v="0"/>
    <n v="0"/>
    <n v="0"/>
    <n v="0"/>
    <n v="0"/>
    <n v="0"/>
    <n v="0"/>
    <n v="0"/>
    <n v="0"/>
    <n v="0"/>
    <n v="0"/>
    <n v="0"/>
    <n v="63.81"/>
    <n v="0"/>
    <n v="0"/>
    <n v="0"/>
    <n v="0"/>
    <n v="0"/>
    <n v="0"/>
    <n v="0"/>
    <n v="0"/>
    <n v="0"/>
    <n v="14.92"/>
    <n v="0"/>
    <n v="0"/>
    <n v="0"/>
    <n v="0"/>
    <n v="0"/>
    <n v="0"/>
    <n v="0"/>
    <n v="0"/>
    <n v="0"/>
    <n v="0"/>
    <n v="0"/>
    <n v="1108.03"/>
    <n v="1108.03"/>
    <n v="0"/>
    <n v="0"/>
    <n v="0"/>
    <n v="0"/>
    <n v="0"/>
  </r>
  <r>
    <n v="12"/>
    <d v="2013-05-19T00:00:00"/>
    <d v="2013-06-01T00:00:00"/>
    <x v="31"/>
    <s v="G1N"/>
    <s v="GD10000000"/>
    <s v="GD0"/>
    <n v="13"/>
    <n v="100"/>
    <s v="LD608"/>
    <s v="LF608"/>
    <m/>
    <m/>
    <m/>
    <m/>
    <m/>
    <m/>
    <x v="120"/>
    <n v="61802"/>
    <s v="912"/>
    <x v="58"/>
    <x v="1"/>
    <s v="Non-executive"/>
    <s v="D608"/>
    <x v="1"/>
    <n v="991.36"/>
    <n v="0"/>
    <n v="0"/>
    <n v="0"/>
    <n v="0"/>
    <n v="0"/>
    <n v="0"/>
    <n v="0"/>
    <n v="0"/>
    <n v="0"/>
    <n v="0"/>
    <n v="0"/>
    <n v="0"/>
    <n v="0"/>
    <n v="0"/>
    <n v="0"/>
    <n v="0"/>
    <n v="0"/>
    <n v="0.52"/>
    <n v="68.25"/>
    <n v="0"/>
    <n v="0"/>
    <n v="0"/>
    <n v="0"/>
    <n v="0"/>
    <n v="57.52"/>
    <n v="0"/>
    <n v="0"/>
    <n v="0"/>
    <n v="0"/>
    <n v="0"/>
    <n v="1.08"/>
    <n v="2.59"/>
    <n v="0"/>
    <n v="0"/>
    <n v="13.46"/>
    <n v="49.58"/>
    <n v="0"/>
    <n v="3.64"/>
    <n v="0"/>
    <n v="0"/>
    <n v="0"/>
    <n v="0"/>
    <n v="0"/>
    <n v="0"/>
    <n v="0"/>
    <n v="0"/>
    <n v="1188"/>
    <n v="1188"/>
    <n v="0"/>
    <n v="0"/>
    <n v="0"/>
    <n v="0"/>
    <n v="0"/>
  </r>
  <r>
    <n v="12"/>
    <d v="2013-05-19T00:00:00"/>
    <d v="2013-06-01T00:00:00"/>
    <x v="31"/>
    <s v="G1N"/>
    <s v="GD10000000"/>
    <s v="GD0"/>
    <n v="13"/>
    <n v="100"/>
    <s v="LD608"/>
    <s v="LF608"/>
    <m/>
    <m/>
    <m/>
    <m/>
    <m/>
    <m/>
    <x v="122"/>
    <n v="63122"/>
    <s v="40781"/>
    <x v="63"/>
    <x v="1"/>
    <s v="Non-executive"/>
    <s v="D608"/>
    <x v="1"/>
    <n v="240.38"/>
    <n v="0"/>
    <n v="0"/>
    <n v="0"/>
    <n v="0"/>
    <n v="0"/>
    <n v="0"/>
    <n v="0"/>
    <n v="0"/>
    <n v="0"/>
    <n v="0"/>
    <n v="0"/>
    <n v="0"/>
    <n v="0"/>
    <n v="0"/>
    <n v="0"/>
    <n v="0"/>
    <n v="0"/>
    <n v="0.12"/>
    <n v="56.61"/>
    <n v="0"/>
    <n v="0"/>
    <n v="0"/>
    <n v="0"/>
    <n v="0"/>
    <n v="13.3"/>
    <n v="0"/>
    <n v="0"/>
    <n v="0"/>
    <n v="0"/>
    <n v="0"/>
    <n v="0.32"/>
    <n v="1.1399999999999999"/>
    <n v="0"/>
    <n v="0"/>
    <n v="3.1"/>
    <n v="12.02"/>
    <n v="0"/>
    <n v="3.02"/>
    <n v="0"/>
    <n v="0"/>
    <n v="0"/>
    <n v="0"/>
    <n v="0"/>
    <n v="0"/>
    <n v="0"/>
    <n v="0"/>
    <n v="330.01"/>
    <n v="330.01"/>
    <n v="0"/>
    <n v="0"/>
    <n v="0"/>
    <n v="0"/>
    <n v="0"/>
  </r>
  <r>
    <n v="12"/>
    <d v="2013-05-19T00:00:00"/>
    <d v="2013-06-01T00:00:00"/>
    <x v="31"/>
    <s v="G1N"/>
    <s v="GD10000000"/>
    <s v="GD0"/>
    <n v="13"/>
    <n v="100"/>
    <s v="LD608"/>
    <s v="LF608"/>
    <m/>
    <m/>
    <m/>
    <m/>
    <m/>
    <m/>
    <x v="121"/>
    <n v="67274"/>
    <s v="36453"/>
    <x v="68"/>
    <x v="1"/>
    <s v="Non-executive"/>
    <s v="D608"/>
    <x v="1"/>
    <n v="1678.68"/>
    <n v="0"/>
    <n v="0"/>
    <n v="0"/>
    <n v="0"/>
    <n v="0"/>
    <n v="0"/>
    <n v="0"/>
    <n v="0"/>
    <n v="0"/>
    <n v="0"/>
    <n v="0"/>
    <n v="0"/>
    <n v="0"/>
    <n v="0"/>
    <n v="0"/>
    <n v="0"/>
    <n v="0"/>
    <n v="0.94"/>
    <n v="325.88"/>
    <n v="0"/>
    <n v="0"/>
    <n v="0"/>
    <n v="0"/>
    <n v="0"/>
    <n v="90.83"/>
    <n v="0"/>
    <n v="0"/>
    <n v="0"/>
    <n v="0"/>
    <n v="0"/>
    <n v="2.99"/>
    <n v="8.7799999999999994"/>
    <n v="0"/>
    <n v="0"/>
    <n v="21.24"/>
    <n v="83.93"/>
    <n v="0"/>
    <n v="17.38"/>
    <n v="0"/>
    <n v="0"/>
    <n v="0"/>
    <n v="0"/>
    <n v="0"/>
    <n v="0"/>
    <n v="0"/>
    <n v="0"/>
    <n v="2230.65"/>
    <n v="2230.6499999999996"/>
    <n v="0"/>
    <n v="0"/>
    <n v="0"/>
    <n v="0"/>
    <n v="0"/>
  </r>
  <r>
    <n v="12"/>
    <d v="2013-05-19T00:00:00"/>
    <d v="2013-06-01T00:00:00"/>
    <x v="31"/>
    <s v="G1N"/>
    <s v="GD10000000"/>
    <s v="GD0"/>
    <n v="13"/>
    <n v="100"/>
    <s v="LD608"/>
    <s v="LF608"/>
    <m/>
    <m/>
    <m/>
    <m/>
    <m/>
    <m/>
    <x v="210"/>
    <n v="67342"/>
    <s v="23315"/>
    <x v="58"/>
    <x v="1"/>
    <s v="Non-executive"/>
    <s v="D608"/>
    <x v="1"/>
    <n v="777.08"/>
    <n v="0"/>
    <n v="0"/>
    <n v="0"/>
    <n v="0"/>
    <n v="0"/>
    <n v="0"/>
    <n v="0"/>
    <n v="0"/>
    <n v="0"/>
    <n v="0"/>
    <n v="0"/>
    <n v="0"/>
    <n v="0"/>
    <n v="0"/>
    <n v="0"/>
    <n v="0"/>
    <n v="0"/>
    <n v="0.41"/>
    <n v="78.37"/>
    <n v="0"/>
    <n v="0"/>
    <n v="0"/>
    <n v="0"/>
    <n v="0"/>
    <n v="44.41"/>
    <n v="0"/>
    <n v="0"/>
    <n v="0"/>
    <n v="0"/>
    <n v="0"/>
    <n v="1.0900000000000001"/>
    <n v="2.59"/>
    <n v="0"/>
    <n v="0"/>
    <n v="10.38"/>
    <n v="38.85"/>
    <n v="0"/>
    <n v="0"/>
    <n v="0"/>
    <n v="0"/>
    <n v="0"/>
    <n v="0"/>
    <n v="0"/>
    <n v="0"/>
    <n v="0"/>
    <n v="0"/>
    <n v="953.18"/>
    <n v="953.18000000000006"/>
    <n v="0"/>
    <n v="0"/>
    <n v="0"/>
    <n v="0"/>
    <n v="0"/>
  </r>
  <r>
    <n v="12"/>
    <d v="2013-05-19T00:00:00"/>
    <d v="2013-06-01T00:00:00"/>
    <x v="31"/>
    <s v="G1N"/>
    <s v="GD10000000"/>
    <s v="GD0"/>
    <n v="13"/>
    <n v="100"/>
    <s v="LD608"/>
    <s v="LF608"/>
    <m/>
    <m/>
    <m/>
    <m/>
    <m/>
    <m/>
    <x v="24"/>
    <n v="68073"/>
    <s v="44538"/>
    <x v="106"/>
    <x v="1"/>
    <s v="Non-executive"/>
    <s v="D608"/>
    <x v="1"/>
    <n v="1191.96"/>
    <n v="0"/>
    <n v="0"/>
    <n v="0"/>
    <n v="0"/>
    <n v="0"/>
    <n v="0"/>
    <n v="0"/>
    <n v="0"/>
    <n v="0"/>
    <n v="0"/>
    <n v="0"/>
    <n v="0"/>
    <n v="0"/>
    <n v="0"/>
    <n v="0"/>
    <n v="0"/>
    <n v="0"/>
    <n v="0.63"/>
    <n v="68.569999999999993"/>
    <n v="0"/>
    <n v="0"/>
    <n v="0"/>
    <n v="0"/>
    <n v="0"/>
    <n v="72.47"/>
    <n v="0"/>
    <n v="0"/>
    <n v="0"/>
    <n v="0"/>
    <n v="0"/>
    <n v="0.95"/>
    <n v="2.2599999999999998"/>
    <n v="0"/>
    <n v="0"/>
    <n v="16.940000000000001"/>
    <n v="0"/>
    <n v="0"/>
    <n v="3.65"/>
    <n v="0"/>
    <n v="0"/>
    <n v="0"/>
    <n v="0"/>
    <n v="0"/>
    <n v="0"/>
    <n v="0"/>
    <n v="0"/>
    <n v="1357.43"/>
    <n v="1357.4300000000003"/>
    <n v="0"/>
    <n v="0"/>
    <n v="0"/>
    <n v="0"/>
    <n v="0"/>
  </r>
  <r>
    <n v="12"/>
    <d v="2013-05-19T00:00:00"/>
    <d v="2013-06-01T00:00:00"/>
    <x v="31"/>
    <s v="G1N"/>
    <s v="GD10000000"/>
    <s v="GD0"/>
    <n v="13"/>
    <n v="100"/>
    <s v="LD608"/>
    <s v="LF608"/>
    <m/>
    <m/>
    <m/>
    <m/>
    <m/>
    <m/>
    <x v="377"/>
    <n v="71526"/>
    <s v="46546"/>
    <x v="158"/>
    <x v="1"/>
    <s v="Non-executive"/>
    <s v="D608"/>
    <x v="1"/>
    <n v="1981.33"/>
    <n v="0"/>
    <n v="0"/>
    <n v="0"/>
    <n v="0"/>
    <n v="0"/>
    <n v="0"/>
    <n v="0"/>
    <n v="0"/>
    <n v="0"/>
    <n v="0"/>
    <n v="0"/>
    <n v="0"/>
    <n v="0"/>
    <n v="0"/>
    <n v="0"/>
    <n v="0"/>
    <n v="0"/>
    <n v="1.03"/>
    <n v="0"/>
    <n v="0"/>
    <n v="0"/>
    <n v="0"/>
    <n v="0"/>
    <n v="0"/>
    <n v="116.8"/>
    <n v="0"/>
    <n v="0"/>
    <n v="0"/>
    <n v="0"/>
    <n v="0"/>
    <n v="1.96"/>
    <n v="3.89"/>
    <n v="0"/>
    <n v="0"/>
    <n v="27.32"/>
    <n v="0"/>
    <n v="0"/>
    <n v="0"/>
    <n v="0"/>
    <n v="0"/>
    <n v="0"/>
    <n v="0"/>
    <n v="0"/>
    <n v="0"/>
    <n v="0"/>
    <n v="0"/>
    <n v="2132.33"/>
    <n v="2132.33"/>
    <n v="0"/>
    <n v="0"/>
    <n v="0"/>
    <n v="0"/>
    <n v="0"/>
  </r>
  <r>
    <n v="12"/>
    <d v="2013-05-19T00:00:00"/>
    <d v="2013-06-01T00:00:00"/>
    <x v="31"/>
    <s v="G1N"/>
    <s v="GD10000000"/>
    <s v="GD0"/>
    <n v="13"/>
    <n v="100"/>
    <s v="LD608"/>
    <s v="LF608"/>
    <m/>
    <m/>
    <m/>
    <m/>
    <m/>
    <m/>
    <x v="378"/>
    <n v="71899"/>
    <s v="48038"/>
    <x v="58"/>
    <x v="1"/>
    <s v="Non-executive"/>
    <s v="D608"/>
    <x v="1"/>
    <n v="961.5"/>
    <n v="0"/>
    <n v="0"/>
    <n v="0"/>
    <n v="0"/>
    <n v="0"/>
    <n v="0"/>
    <n v="0"/>
    <n v="0"/>
    <n v="0"/>
    <n v="0"/>
    <n v="0"/>
    <n v="0"/>
    <n v="0"/>
    <n v="0"/>
    <n v="0"/>
    <n v="0"/>
    <n v="0"/>
    <n v="0.49"/>
    <n v="0"/>
    <n v="0"/>
    <n v="0"/>
    <n v="0"/>
    <n v="0"/>
    <n v="0"/>
    <n v="54.24"/>
    <n v="0"/>
    <n v="0"/>
    <n v="0"/>
    <n v="0"/>
    <n v="0"/>
    <n v="1.08"/>
    <n v="2.59"/>
    <n v="0"/>
    <n v="0"/>
    <n v="12.68"/>
    <n v="0"/>
    <n v="0"/>
    <n v="0"/>
    <n v="0"/>
    <n v="0"/>
    <n v="0"/>
    <n v="0"/>
    <n v="0"/>
    <n v="0"/>
    <n v="0"/>
    <n v="0"/>
    <n v="1032.58"/>
    <n v="1032.5800000000002"/>
    <n v="0"/>
    <n v="0"/>
    <n v="0"/>
    <n v="0"/>
    <n v="0"/>
  </r>
  <r>
    <n v="12"/>
    <d v="2013-05-19T00:00:00"/>
    <d v="2013-06-01T00:00:00"/>
    <x v="31"/>
    <s v="G1N"/>
    <s v="GO16000000"/>
    <s v="GD0"/>
    <n v="13"/>
    <n v="100"/>
    <s v="LD608"/>
    <s v="LF608"/>
    <m/>
    <m/>
    <m/>
    <m/>
    <m/>
    <m/>
    <x v="379"/>
    <n v="59661"/>
    <s v="50752"/>
    <x v="69"/>
    <x v="1"/>
    <s v="Non-executive"/>
    <s v="D608"/>
    <x v="1"/>
    <n v="1165.5999999999999"/>
    <n v="0"/>
    <n v="0"/>
    <n v="0"/>
    <n v="0"/>
    <n v="0"/>
    <n v="0"/>
    <n v="0"/>
    <n v="0"/>
    <n v="0"/>
    <n v="116.55"/>
    <n v="0"/>
    <n v="0"/>
    <n v="0"/>
    <n v="0"/>
    <n v="0"/>
    <n v="0"/>
    <n v="0"/>
    <n v="0.62"/>
    <n v="0"/>
    <n v="0"/>
    <n v="0"/>
    <n v="0"/>
    <n v="0"/>
    <n v="0"/>
    <n v="79.48"/>
    <n v="0"/>
    <n v="0"/>
    <n v="0"/>
    <n v="0"/>
    <n v="0"/>
    <n v="0"/>
    <n v="0"/>
    <n v="0"/>
    <n v="0"/>
    <n v="18.59"/>
    <n v="58.27"/>
    <n v="0"/>
    <n v="0"/>
    <n v="0"/>
    <n v="0"/>
    <n v="0"/>
    <n v="0"/>
    <n v="0"/>
    <n v="0"/>
    <n v="0"/>
    <n v="0"/>
    <n v="1439.11"/>
    <n v="1439.1099999999997"/>
    <n v="0"/>
    <n v="0"/>
    <n v="0"/>
    <n v="0"/>
    <n v="0"/>
  </r>
  <r>
    <n v="12"/>
    <d v="2013-05-19T00:00:00"/>
    <d v="2013-06-01T00:00:00"/>
    <x v="31"/>
    <s v="G1N"/>
    <s v="GD10000000"/>
    <s v="GD0"/>
    <n v="13"/>
    <n v="111"/>
    <s v="LR600"/>
    <s v="HSA13"/>
    <m/>
    <m/>
    <m/>
    <m/>
    <m/>
    <m/>
    <x v="109"/>
    <n v="770"/>
    <s v="73518"/>
    <x v="61"/>
    <x v="1"/>
    <s v="Non-executive"/>
    <s v="D608"/>
    <x v="1"/>
    <n v="3241.84"/>
    <n v="0"/>
    <n v="0"/>
    <n v="0"/>
    <n v="0"/>
    <n v="0"/>
    <n v="0"/>
    <n v="0"/>
    <n v="0"/>
    <n v="0"/>
    <n v="0"/>
    <n v="0"/>
    <n v="0"/>
    <n v="0"/>
    <n v="0"/>
    <n v="0"/>
    <n v="0"/>
    <n v="0"/>
    <n v="1.69"/>
    <n v="566.16999999999996"/>
    <n v="0"/>
    <n v="0"/>
    <n v="0"/>
    <n v="0"/>
    <n v="0"/>
    <n v="178.67"/>
    <n v="0"/>
    <n v="0"/>
    <n v="0"/>
    <n v="0"/>
    <n v="0"/>
    <n v="3.27"/>
    <n v="11.39"/>
    <n v="0"/>
    <n v="0"/>
    <n v="41.78"/>
    <n v="162.09"/>
    <n v="0"/>
    <n v="30.2"/>
    <n v="0"/>
    <n v="0"/>
    <n v="0"/>
    <n v="0"/>
    <n v="0"/>
    <n v="0"/>
    <n v="0"/>
    <n v="0"/>
    <n v="4237.1000000000004"/>
    <n v="4237.1000000000004"/>
    <n v="0"/>
    <n v="0"/>
    <n v="0"/>
    <n v="0"/>
    <n v="0"/>
  </r>
  <r>
    <n v="12"/>
    <d v="2013-05-19T00:00:00"/>
    <d v="2013-06-01T00:00:00"/>
    <x v="31"/>
    <s v="G1N"/>
    <s v="GD10000000"/>
    <s v="GD0"/>
    <n v="13"/>
    <n v="111"/>
    <s v="LR600"/>
    <s v="HSA13"/>
    <m/>
    <m/>
    <m/>
    <m/>
    <m/>
    <m/>
    <x v="178"/>
    <n v="45358"/>
    <s v="73505"/>
    <x v="99"/>
    <x v="1"/>
    <s v="Non-executive"/>
    <s v="D608"/>
    <x v="1"/>
    <n v="1065.02"/>
    <n v="0"/>
    <n v="0"/>
    <n v="0"/>
    <n v="0"/>
    <n v="0"/>
    <n v="0"/>
    <n v="0"/>
    <n v="0"/>
    <n v="0"/>
    <n v="0"/>
    <n v="0"/>
    <n v="0"/>
    <n v="0"/>
    <n v="0"/>
    <n v="0"/>
    <n v="0"/>
    <n v="0"/>
    <n v="0.56999999999999995"/>
    <n v="0"/>
    <n v="0"/>
    <n v="0"/>
    <n v="0"/>
    <n v="0"/>
    <n v="0"/>
    <n v="64.83"/>
    <n v="0"/>
    <n v="0"/>
    <n v="0"/>
    <n v="0"/>
    <n v="0"/>
    <n v="1.35"/>
    <n v="3.22"/>
    <n v="0"/>
    <n v="0"/>
    <n v="15.17"/>
    <n v="53.26"/>
    <n v="0"/>
    <n v="0"/>
    <n v="0"/>
    <n v="0"/>
    <n v="0"/>
    <n v="0"/>
    <n v="0"/>
    <n v="0"/>
    <n v="0"/>
    <n v="0"/>
    <n v="1203.42"/>
    <n v="1203.4199999999998"/>
    <n v="0"/>
    <n v="0"/>
    <n v="0"/>
    <n v="0"/>
    <n v="0"/>
  </r>
  <r>
    <n v="12"/>
    <d v="2013-05-19T00:00:00"/>
    <d v="2013-06-01T00:00:00"/>
    <x v="31"/>
    <s v="G1N"/>
    <s v="GD10000000"/>
    <s v="GD0"/>
    <n v="13"/>
    <n v="111"/>
    <s v="LR600"/>
    <s v="HSA13"/>
    <m/>
    <m/>
    <m/>
    <m/>
    <m/>
    <m/>
    <x v="176"/>
    <n v="56327"/>
    <s v="75538"/>
    <x v="98"/>
    <x v="1"/>
    <s v="Non-executive"/>
    <s v="D608"/>
    <x v="1"/>
    <n v="2665.25"/>
    <n v="0"/>
    <n v="0"/>
    <n v="0"/>
    <n v="0"/>
    <n v="0"/>
    <n v="0"/>
    <n v="0"/>
    <n v="0"/>
    <n v="0"/>
    <n v="0"/>
    <n v="0"/>
    <n v="0"/>
    <n v="0"/>
    <n v="0"/>
    <n v="0"/>
    <n v="0"/>
    <n v="0"/>
    <n v="1.38"/>
    <n v="153.56"/>
    <n v="0"/>
    <n v="0"/>
    <n v="0"/>
    <n v="0"/>
    <n v="0"/>
    <n v="159.91"/>
    <n v="0"/>
    <n v="0"/>
    <n v="0"/>
    <n v="0"/>
    <n v="0"/>
    <n v="2.4300000000000002"/>
    <n v="5.58"/>
    <n v="0"/>
    <n v="0"/>
    <n v="37.39"/>
    <n v="133.27000000000001"/>
    <n v="0"/>
    <n v="8.19"/>
    <n v="0"/>
    <n v="0"/>
    <n v="0"/>
    <n v="0"/>
    <n v="0"/>
    <n v="0"/>
    <n v="0"/>
    <n v="0"/>
    <n v="3166.96"/>
    <n v="3166.9599999999996"/>
    <n v="0"/>
    <n v="0"/>
    <n v="0"/>
    <n v="0"/>
    <n v="0"/>
  </r>
  <r>
    <n v="12"/>
    <d v="2013-05-19T00:00:00"/>
    <d v="2013-06-01T00:00:00"/>
    <x v="31"/>
    <s v="G1N"/>
    <s v="GD10000000"/>
    <s v="GD0"/>
    <n v="13"/>
    <n v="111"/>
    <s v="LR600"/>
    <s v="HSA13"/>
    <m/>
    <m/>
    <m/>
    <m/>
    <m/>
    <m/>
    <x v="122"/>
    <n v="63122"/>
    <s v="40781"/>
    <x v="63"/>
    <x v="1"/>
    <s v="Non-executive"/>
    <s v="D608"/>
    <x v="1"/>
    <n v="1201.9000000000001"/>
    <n v="0"/>
    <n v="0"/>
    <n v="0"/>
    <n v="0"/>
    <n v="0"/>
    <n v="0"/>
    <n v="0"/>
    <n v="0"/>
    <n v="0"/>
    <n v="0"/>
    <n v="0"/>
    <n v="0"/>
    <n v="0"/>
    <n v="0"/>
    <n v="0"/>
    <n v="0"/>
    <n v="0"/>
    <n v="0.64"/>
    <n v="283.10000000000002"/>
    <n v="0"/>
    <n v="0"/>
    <n v="0"/>
    <n v="0"/>
    <n v="0"/>
    <n v="66.430000000000007"/>
    <n v="0"/>
    <n v="0"/>
    <n v="0"/>
    <n v="0"/>
    <n v="0"/>
    <n v="1.65"/>
    <n v="5.7"/>
    <n v="0"/>
    <n v="0"/>
    <n v="15.55"/>
    <n v="60.1"/>
    <n v="0"/>
    <n v="15.1"/>
    <n v="0"/>
    <n v="0"/>
    <n v="0"/>
    <n v="0"/>
    <n v="0"/>
    <n v="0"/>
    <n v="0"/>
    <n v="0"/>
    <n v="1650.17"/>
    <n v="1650.1700000000003"/>
    <n v="0"/>
    <n v="0"/>
    <n v="0"/>
    <n v="0"/>
    <n v="0"/>
  </r>
  <r>
    <n v="12"/>
    <d v="2013-05-19T00:00:00"/>
    <d v="2013-06-01T00:00:00"/>
    <x v="31"/>
    <s v="G1N"/>
    <s v="GD10000000"/>
    <s v="GD0"/>
    <n v="13"/>
    <n v="111"/>
    <s v="LR600"/>
    <s v="HSA13"/>
    <m/>
    <m/>
    <m/>
    <m/>
    <m/>
    <m/>
    <x v="180"/>
    <n v="64854"/>
    <s v="46883"/>
    <x v="62"/>
    <x v="1"/>
    <s v="Non-executive"/>
    <s v="D608"/>
    <x v="1"/>
    <n v="1942.7"/>
    <n v="0"/>
    <n v="0"/>
    <n v="0"/>
    <n v="0"/>
    <n v="0"/>
    <n v="0"/>
    <n v="0"/>
    <n v="0"/>
    <n v="0"/>
    <n v="0"/>
    <n v="0"/>
    <n v="0"/>
    <n v="0"/>
    <n v="0"/>
    <n v="0"/>
    <n v="0"/>
    <n v="0"/>
    <n v="0"/>
    <n v="385.12"/>
    <n v="0"/>
    <n v="0"/>
    <n v="0"/>
    <n v="0"/>
    <n v="0"/>
    <n v="112.49"/>
    <n v="0"/>
    <n v="0"/>
    <n v="0"/>
    <n v="0"/>
    <n v="0"/>
    <n v="2.99"/>
    <n v="9.1999999999999993"/>
    <n v="0"/>
    <n v="0"/>
    <n v="26.31"/>
    <n v="97.14"/>
    <n v="0"/>
    <n v="20.54"/>
    <n v="0"/>
    <n v="0"/>
    <n v="0"/>
    <n v="0"/>
    <n v="0"/>
    <n v="0"/>
    <n v="0"/>
    <n v="0"/>
    <n v="2596.4899999999998"/>
    <n v="2596.4899999999993"/>
    <n v="0"/>
    <n v="0"/>
    <n v="0"/>
    <n v="0"/>
    <n v="0"/>
  </r>
  <r>
    <n v="12"/>
    <d v="2013-05-19T00:00:00"/>
    <d v="2013-06-01T00:00:00"/>
    <x v="31"/>
    <s v="G1N"/>
    <s v="GD10000000"/>
    <s v="GD0"/>
    <n v="13"/>
    <n v="111"/>
    <s v="LR600"/>
    <s v="HSA13"/>
    <m/>
    <m/>
    <m/>
    <m/>
    <m/>
    <m/>
    <x v="181"/>
    <n v="65191"/>
    <s v="73526"/>
    <x v="101"/>
    <x v="1"/>
    <s v="Non-executive"/>
    <s v="D608"/>
    <x v="1"/>
    <n v="2776.89"/>
    <n v="0"/>
    <n v="0"/>
    <n v="0"/>
    <n v="0"/>
    <n v="0"/>
    <n v="0"/>
    <n v="0"/>
    <n v="0"/>
    <n v="0"/>
    <n v="0"/>
    <n v="0"/>
    <n v="0"/>
    <n v="0"/>
    <n v="0"/>
    <n v="0"/>
    <n v="0"/>
    <n v="0"/>
    <n v="1.46"/>
    <n v="551.05999999999995"/>
    <n v="0"/>
    <n v="0"/>
    <n v="0"/>
    <n v="0"/>
    <n v="0"/>
    <n v="160.78"/>
    <n v="0"/>
    <n v="0"/>
    <n v="0"/>
    <n v="0"/>
    <n v="0"/>
    <n v="3.27"/>
    <n v="11.93"/>
    <n v="0"/>
    <n v="0"/>
    <n v="37.6"/>
    <n v="138.84"/>
    <n v="0"/>
    <n v="29.39"/>
    <n v="0"/>
    <n v="0"/>
    <n v="0"/>
    <n v="0"/>
    <n v="0"/>
    <n v="0"/>
    <n v="0"/>
    <n v="0"/>
    <n v="3711.22"/>
    <n v="3711.22"/>
    <n v="0"/>
    <n v="0"/>
    <n v="0"/>
    <n v="0"/>
    <n v="0"/>
  </r>
  <r>
    <n v="12"/>
    <d v="2013-05-19T00:00:00"/>
    <d v="2013-06-01T00:00:00"/>
    <x v="31"/>
    <s v="G1N"/>
    <s v="GD10000000"/>
    <s v="GD0"/>
    <n v="13"/>
    <n v="111"/>
    <s v="LR600"/>
    <s v="HSA13"/>
    <m/>
    <m/>
    <m/>
    <m/>
    <m/>
    <m/>
    <x v="182"/>
    <n v="67643"/>
    <s v="73521"/>
    <x v="62"/>
    <x v="1"/>
    <s v="Non-executive"/>
    <s v="D608"/>
    <x v="1"/>
    <n v="2198.15"/>
    <n v="0"/>
    <n v="0"/>
    <n v="0"/>
    <n v="0"/>
    <n v="0"/>
    <n v="0"/>
    <n v="0"/>
    <n v="0"/>
    <n v="0"/>
    <n v="0"/>
    <n v="0"/>
    <n v="0"/>
    <n v="0"/>
    <n v="0"/>
    <n v="0"/>
    <n v="0"/>
    <n v="0"/>
    <n v="1.28"/>
    <n v="566.16999999999996"/>
    <n v="0"/>
    <n v="0"/>
    <n v="0"/>
    <n v="0"/>
    <n v="0"/>
    <n v="124.58"/>
    <n v="0"/>
    <n v="0"/>
    <n v="0"/>
    <n v="0"/>
    <n v="0"/>
    <n v="3.27"/>
    <n v="11.93"/>
    <n v="0"/>
    <n v="0"/>
    <n v="29.14"/>
    <n v="109.91"/>
    <n v="0"/>
    <n v="30.2"/>
    <n v="0"/>
    <n v="0"/>
    <n v="0"/>
    <n v="0"/>
    <n v="0"/>
    <n v="0"/>
    <n v="0"/>
    <n v="0"/>
    <n v="3074.63"/>
    <n v="3074.6299999999997"/>
    <n v="0"/>
    <n v="0"/>
    <n v="0"/>
    <n v="0"/>
    <n v="0"/>
  </r>
  <r>
    <n v="12"/>
    <d v="2013-05-19T00:00:00"/>
    <d v="2013-06-01T00:00:00"/>
    <x v="31"/>
    <s v="G1N"/>
    <s v="GD10000000"/>
    <s v="GD0"/>
    <n v="13"/>
    <n v="111"/>
    <s v="LR600"/>
    <s v="HSA13"/>
    <m/>
    <m/>
    <m/>
    <m/>
    <m/>
    <m/>
    <x v="183"/>
    <n v="68064"/>
    <s v="73507"/>
    <x v="102"/>
    <x v="1"/>
    <s v="Non-executive"/>
    <s v="D608"/>
    <x v="1"/>
    <n v="1818.58"/>
    <n v="0"/>
    <n v="0"/>
    <n v="0"/>
    <n v="0"/>
    <n v="0"/>
    <n v="0"/>
    <n v="0"/>
    <n v="0"/>
    <n v="0"/>
    <n v="0"/>
    <n v="0"/>
    <n v="0"/>
    <n v="0"/>
    <n v="0"/>
    <n v="0"/>
    <n v="0"/>
    <n v="0"/>
    <n v="0.97"/>
    <n v="190.69"/>
    <n v="0"/>
    <n v="0"/>
    <n v="0"/>
    <n v="0"/>
    <n v="0"/>
    <n v="102.82"/>
    <n v="0"/>
    <n v="0"/>
    <n v="0"/>
    <n v="0"/>
    <n v="0"/>
    <n v="2.71"/>
    <n v="6.19"/>
    <n v="0"/>
    <n v="0"/>
    <n v="24.05"/>
    <n v="90.93"/>
    <n v="0"/>
    <n v="10.17"/>
    <n v="0"/>
    <n v="0"/>
    <n v="0"/>
    <n v="0"/>
    <n v="0"/>
    <n v="0"/>
    <n v="0"/>
    <n v="0"/>
    <n v="2247.11"/>
    <n v="2247.11"/>
    <n v="0"/>
    <n v="0"/>
    <n v="0"/>
    <n v="0"/>
    <n v="0"/>
  </r>
  <r>
    <n v="12"/>
    <d v="2013-05-19T00:00:00"/>
    <d v="2013-06-01T00:00:00"/>
    <x v="31"/>
    <s v="G1N"/>
    <s v="GD10000000"/>
    <s v="GD0"/>
    <n v="13"/>
    <n v="111"/>
    <s v="LR600"/>
    <s v="HSA13"/>
    <m/>
    <m/>
    <m/>
    <m/>
    <m/>
    <m/>
    <x v="375"/>
    <n v="71180"/>
    <s v="73481"/>
    <x v="165"/>
    <x v="1"/>
    <s v="Non-executive"/>
    <s v="D608"/>
    <x v="1"/>
    <n v="2403.8000000000002"/>
    <n v="0"/>
    <n v="0"/>
    <n v="0"/>
    <n v="0"/>
    <n v="0"/>
    <n v="0"/>
    <n v="0"/>
    <n v="0"/>
    <n v="0"/>
    <n v="0"/>
    <n v="0"/>
    <n v="0"/>
    <n v="0"/>
    <n v="0"/>
    <n v="0"/>
    <n v="0"/>
    <n v="0"/>
    <n v="1.26"/>
    <n v="195.92"/>
    <n v="0"/>
    <n v="0"/>
    <n v="0"/>
    <n v="0"/>
    <n v="0"/>
    <n v="139.09"/>
    <n v="0"/>
    <n v="0"/>
    <n v="0"/>
    <n v="0"/>
    <n v="0"/>
    <n v="2.71"/>
    <n v="6.19"/>
    <n v="0"/>
    <n v="0"/>
    <n v="32.53"/>
    <n v="0"/>
    <n v="0"/>
    <n v="0"/>
    <n v="0"/>
    <n v="0"/>
    <n v="0"/>
    <n v="0"/>
    <n v="0"/>
    <n v="0"/>
    <n v="0"/>
    <n v="0"/>
    <n v="2781.5"/>
    <n v="2781.5000000000009"/>
    <n v="0"/>
    <n v="0"/>
    <n v="0"/>
    <n v="0"/>
    <n v="0"/>
  </r>
  <r>
    <n v="12"/>
    <d v="2013-05-19T00:00:00"/>
    <d v="2013-06-01T00:00:00"/>
    <x v="31"/>
    <s v="G1N"/>
    <s v="GD10000000"/>
    <s v="GD0"/>
    <n v="13"/>
    <n v="706"/>
    <s v="IDTC3"/>
    <s v="ID608"/>
    <m/>
    <m/>
    <m/>
    <m/>
    <m/>
    <m/>
    <x v="184"/>
    <n v="67170"/>
    <s v="71609"/>
    <x v="68"/>
    <x v="1"/>
    <s v="Non-executive"/>
    <s v="D608"/>
    <x v="1"/>
    <n v="272.77999999999997"/>
    <n v="0"/>
    <n v="0"/>
    <n v="0"/>
    <n v="0"/>
    <n v="0"/>
    <n v="0"/>
    <n v="0"/>
    <n v="0"/>
    <n v="0"/>
    <n v="0"/>
    <n v="0"/>
    <n v="0"/>
    <n v="0"/>
    <n v="0"/>
    <n v="0"/>
    <n v="0"/>
    <n v="0"/>
    <n v="0.14000000000000001"/>
    <n v="26.09"/>
    <n v="0"/>
    <n v="0"/>
    <n v="0"/>
    <n v="0"/>
    <n v="0"/>
    <n v="16.38"/>
    <n v="0"/>
    <n v="0"/>
    <n v="0"/>
    <n v="0"/>
    <n v="0"/>
    <n v="0.41"/>
    <n v="0.98"/>
    <n v="0"/>
    <n v="0"/>
    <n v="3.82"/>
    <n v="13.64"/>
    <n v="0"/>
    <n v="1.4"/>
    <n v="0"/>
    <n v="0"/>
    <n v="0"/>
    <n v="0"/>
    <n v="0"/>
    <n v="0"/>
    <n v="0"/>
    <n v="0"/>
    <n v="335.64"/>
    <n v="335.63999999999993"/>
    <n v="0"/>
    <n v="0"/>
    <n v="0"/>
    <n v="0"/>
    <n v="0"/>
  </r>
  <r>
    <n v="12"/>
    <d v="2013-05-19T00:00:00"/>
    <d v="2013-06-01T00:00:00"/>
    <x v="31"/>
    <s v="G1N"/>
    <s v="GD10000000"/>
    <s v="GD0"/>
    <n v="13"/>
    <n v="8200"/>
    <s v="GD600"/>
    <s v="938C3"/>
    <m/>
    <m/>
    <s v="31938C"/>
    <n v="13"/>
    <m/>
    <m/>
    <x v="208"/>
    <n v="65071"/>
    <s v="73583"/>
    <x v="62"/>
    <x v="1"/>
    <s v="Non-executive"/>
    <s v="D608"/>
    <x v="1"/>
    <n v="2067.62"/>
    <n v="0"/>
    <n v="0"/>
    <n v="0"/>
    <n v="0"/>
    <n v="0"/>
    <n v="0"/>
    <n v="0"/>
    <n v="0"/>
    <n v="0"/>
    <n v="0"/>
    <n v="0"/>
    <n v="0"/>
    <n v="0"/>
    <n v="0"/>
    <n v="0"/>
    <n v="0"/>
    <n v="0"/>
    <n v="1.0900000000000001"/>
    <n v="170.62"/>
    <n v="0"/>
    <n v="0"/>
    <n v="0"/>
    <n v="0"/>
    <n v="0"/>
    <n v="124.67"/>
    <n v="0"/>
    <n v="0"/>
    <n v="0"/>
    <n v="0"/>
    <n v="0"/>
    <n v="2.71"/>
    <n v="6.48"/>
    <n v="0"/>
    <n v="0"/>
    <n v="29.16"/>
    <n v="103.38"/>
    <n v="0"/>
    <n v="9.1"/>
    <n v="0"/>
    <n v="0"/>
    <n v="0"/>
    <n v="0"/>
    <n v="0"/>
    <n v="0"/>
    <n v="0"/>
    <n v="0"/>
    <n v="2514.83"/>
    <n v="2514.83"/>
    <n v="0"/>
    <n v="0"/>
    <n v="0"/>
    <n v="0"/>
    <n v="0"/>
  </r>
  <r>
    <n v="12"/>
    <d v="2013-05-19T00:00:00"/>
    <d v="2013-06-01T00:00:00"/>
    <x v="31"/>
    <s v="G1N"/>
    <s v="GD10000000"/>
    <s v="GD0"/>
    <n v="13"/>
    <n v="8200"/>
    <s v="GD600"/>
    <s v="938C3"/>
    <m/>
    <m/>
    <s v="31938C"/>
    <n v="13"/>
    <m/>
    <m/>
    <x v="184"/>
    <n v="67170"/>
    <s v="71609"/>
    <x v="68"/>
    <x v="1"/>
    <s v="Non-executive"/>
    <s v="D608"/>
    <x v="1"/>
    <n v="636.49"/>
    <n v="0"/>
    <n v="0"/>
    <n v="0"/>
    <n v="0"/>
    <n v="0"/>
    <n v="0"/>
    <n v="0"/>
    <n v="0"/>
    <n v="0"/>
    <n v="0"/>
    <n v="0"/>
    <n v="0"/>
    <n v="0"/>
    <n v="0"/>
    <n v="0"/>
    <n v="0"/>
    <n v="0"/>
    <n v="0.34"/>
    <n v="60.87"/>
    <n v="0"/>
    <n v="0"/>
    <n v="0"/>
    <n v="0"/>
    <n v="0"/>
    <n v="38.200000000000003"/>
    <n v="0"/>
    <n v="0"/>
    <n v="0"/>
    <n v="0"/>
    <n v="0"/>
    <n v="0.93"/>
    <n v="2.2599999999999998"/>
    <n v="0"/>
    <n v="0"/>
    <n v="8.94"/>
    <n v="31.82"/>
    <n v="0"/>
    <n v="3.24"/>
    <n v="0"/>
    <n v="0"/>
    <n v="0"/>
    <n v="0"/>
    <n v="0"/>
    <n v="0"/>
    <n v="0"/>
    <n v="0"/>
    <n v="783.09"/>
    <n v="783.09000000000015"/>
    <n v="0"/>
    <n v="0"/>
    <n v="0"/>
    <n v="0"/>
    <n v="0"/>
  </r>
  <r>
    <n v="12"/>
    <d v="2013-05-19T00:00:00"/>
    <d v="2013-06-01T00:00:00"/>
    <x v="31"/>
    <s v="G1N"/>
    <s v="GD10000000"/>
    <s v="GD0"/>
    <n v="13"/>
    <n v="8200"/>
    <s v="GD600"/>
    <s v="938C3"/>
    <m/>
    <m/>
    <s v="31938C"/>
    <n v="13"/>
    <m/>
    <m/>
    <x v="209"/>
    <n v="67406"/>
    <s v="47860"/>
    <x v="113"/>
    <x v="1"/>
    <s v="Non-executive"/>
    <s v="D608"/>
    <x v="1"/>
    <n v="2255.02"/>
    <n v="0"/>
    <n v="0"/>
    <n v="0"/>
    <n v="0"/>
    <n v="0"/>
    <n v="0"/>
    <n v="0"/>
    <n v="0"/>
    <n v="0"/>
    <n v="0"/>
    <n v="0"/>
    <n v="0"/>
    <n v="0"/>
    <n v="0"/>
    <n v="0"/>
    <n v="0"/>
    <n v="0"/>
    <n v="1.19"/>
    <n v="385.12"/>
    <n v="0"/>
    <n v="0"/>
    <n v="0"/>
    <n v="0"/>
    <n v="0"/>
    <n v="119.33"/>
    <n v="0"/>
    <n v="0"/>
    <n v="0"/>
    <n v="0"/>
    <n v="0"/>
    <n v="2.99"/>
    <n v="8.7799999999999994"/>
    <n v="0"/>
    <n v="0"/>
    <n v="27.91"/>
    <n v="112.75"/>
    <n v="0"/>
    <n v="9.5399999999999991"/>
    <n v="0"/>
    <n v="0"/>
    <n v="0"/>
    <n v="0"/>
    <n v="0"/>
    <n v="0"/>
    <n v="0"/>
    <n v="0"/>
    <n v="2922.63"/>
    <n v="2922.6299999999997"/>
    <n v="0"/>
    <n v="0"/>
    <n v="0"/>
    <n v="0"/>
    <n v="0"/>
  </r>
  <r>
    <n v="12"/>
    <d v="2013-05-19T00:00:00"/>
    <d v="2013-06-01T00:00:00"/>
    <x v="31"/>
    <s v="G1N"/>
    <s v="GD10000000"/>
    <s v="GD0"/>
    <n v="13"/>
    <n v="8200"/>
    <s v="GD600"/>
    <s v="CAA13"/>
    <m/>
    <m/>
    <s v="31CAA1"/>
    <n v="13"/>
    <m/>
    <m/>
    <x v="114"/>
    <n v="37710"/>
    <s v="73535"/>
    <x v="64"/>
    <x v="1"/>
    <s v="Non-executive"/>
    <s v="D608"/>
    <x v="1"/>
    <n v="787.22"/>
    <n v="0"/>
    <n v="0"/>
    <n v="0"/>
    <n v="0"/>
    <n v="0"/>
    <n v="0"/>
    <n v="0"/>
    <n v="0"/>
    <n v="0"/>
    <n v="0"/>
    <n v="0"/>
    <n v="0"/>
    <n v="0"/>
    <n v="0"/>
    <n v="0"/>
    <n v="0"/>
    <n v="0"/>
    <n v="0.41"/>
    <n v="0"/>
    <n v="0"/>
    <n v="0"/>
    <n v="0"/>
    <n v="0"/>
    <n v="0"/>
    <n v="48.81"/>
    <n v="0"/>
    <n v="0"/>
    <n v="0"/>
    <n v="0"/>
    <n v="0"/>
    <n v="0.54"/>
    <n v="1.3"/>
    <n v="0"/>
    <n v="0"/>
    <n v="11.42"/>
    <n v="39.36"/>
    <n v="0"/>
    <n v="0"/>
    <n v="0"/>
    <n v="0"/>
    <n v="0"/>
    <n v="0"/>
    <n v="0"/>
    <n v="0"/>
    <n v="0"/>
    <n v="0"/>
    <n v="889.06"/>
    <n v="889.06"/>
    <n v="0"/>
    <n v="0"/>
    <n v="0"/>
    <n v="0"/>
    <n v="0"/>
  </r>
  <r>
    <n v="12"/>
    <d v="2013-05-19T00:00:00"/>
    <d v="2013-06-01T00:00:00"/>
    <x v="31"/>
    <s v="G1N"/>
    <s v="GD10000000"/>
    <s v="GD0"/>
    <n v="13"/>
    <n v="8200"/>
    <s v="GD600"/>
    <s v="CAA13"/>
    <m/>
    <m/>
    <s v="31CAA1"/>
    <n v="13"/>
    <m/>
    <m/>
    <x v="116"/>
    <n v="40512"/>
    <s v="73508"/>
    <x v="58"/>
    <x v="1"/>
    <s v="Non-executive"/>
    <s v="D608"/>
    <x v="1"/>
    <n v="480.79"/>
    <n v="0"/>
    <n v="0"/>
    <n v="0"/>
    <n v="0"/>
    <n v="0"/>
    <n v="0"/>
    <n v="0"/>
    <n v="0"/>
    <n v="0"/>
    <n v="0"/>
    <n v="0"/>
    <n v="0"/>
    <n v="0"/>
    <n v="0"/>
    <n v="0"/>
    <n v="0"/>
    <n v="0"/>
    <n v="0.26"/>
    <n v="34.130000000000003"/>
    <n v="0"/>
    <n v="0"/>
    <n v="0"/>
    <n v="0"/>
    <n v="0"/>
    <n v="29.1"/>
    <n v="0"/>
    <n v="0"/>
    <n v="0"/>
    <n v="0"/>
    <n v="0"/>
    <n v="0.54"/>
    <n v="1.3"/>
    <n v="0"/>
    <n v="0"/>
    <n v="6.81"/>
    <n v="24.04"/>
    <n v="0"/>
    <n v="1.82"/>
    <n v="0"/>
    <n v="0"/>
    <n v="0"/>
    <n v="0"/>
    <n v="0"/>
    <n v="0"/>
    <n v="0"/>
    <n v="0"/>
    <n v="578.79"/>
    <n v="578.79"/>
    <n v="0"/>
    <n v="0"/>
    <n v="0"/>
    <n v="0"/>
    <n v="0"/>
  </r>
  <r>
    <n v="12"/>
    <d v="2013-05-19T00:00:00"/>
    <d v="2013-06-01T00:00:00"/>
    <x v="31"/>
    <s v="G1N"/>
    <s v="GD10000000"/>
    <s v="GD0"/>
    <n v="13"/>
    <n v="8200"/>
    <s v="GD600"/>
    <s v="CAA13"/>
    <m/>
    <m/>
    <s v="31CAA1"/>
    <n v="13"/>
    <m/>
    <m/>
    <x v="120"/>
    <n v="61802"/>
    <s v="912"/>
    <x v="58"/>
    <x v="1"/>
    <s v="Non-executive"/>
    <s v="D608"/>
    <x v="1"/>
    <n v="495.7"/>
    <n v="0"/>
    <n v="0"/>
    <n v="0"/>
    <n v="0"/>
    <n v="0"/>
    <n v="0"/>
    <n v="0"/>
    <n v="0"/>
    <n v="0"/>
    <n v="0"/>
    <n v="0"/>
    <n v="0"/>
    <n v="0"/>
    <n v="0"/>
    <n v="0"/>
    <n v="0"/>
    <n v="0"/>
    <n v="0.26"/>
    <n v="34.119999999999997"/>
    <n v="0"/>
    <n v="0"/>
    <n v="0"/>
    <n v="0"/>
    <n v="0"/>
    <n v="28.76"/>
    <n v="0"/>
    <n v="0"/>
    <n v="0"/>
    <n v="0"/>
    <n v="0"/>
    <n v="0.54"/>
    <n v="1.3"/>
    <n v="0"/>
    <n v="0"/>
    <n v="6.72"/>
    <n v="24.78"/>
    <n v="0"/>
    <n v="1.82"/>
    <n v="0"/>
    <n v="0"/>
    <n v="0"/>
    <n v="0"/>
    <n v="0"/>
    <n v="0"/>
    <n v="0"/>
    <n v="0"/>
    <n v="594"/>
    <n v="593.99999999999989"/>
    <n v="0"/>
    <n v="0"/>
    <n v="0"/>
    <n v="0"/>
    <n v="0"/>
  </r>
  <r>
    <n v="12"/>
    <d v="2013-05-19T00:00:00"/>
    <d v="2013-06-01T00:00:00"/>
    <x v="31"/>
    <s v="G1N"/>
    <s v="GD10000000"/>
    <s v="GD0"/>
    <n v="13"/>
    <n v="8200"/>
    <s v="GD600"/>
    <s v="CAA13"/>
    <m/>
    <m/>
    <s v="31CAA1"/>
    <n v="13"/>
    <m/>
    <m/>
    <x v="210"/>
    <n v="67342"/>
    <s v="23315"/>
    <x v="58"/>
    <x v="1"/>
    <s v="Non-executive"/>
    <s v="D608"/>
    <x v="1"/>
    <n v="388.54"/>
    <n v="0"/>
    <n v="0"/>
    <n v="0"/>
    <n v="0"/>
    <n v="0"/>
    <n v="0"/>
    <n v="0"/>
    <n v="0"/>
    <n v="0"/>
    <n v="0"/>
    <n v="0"/>
    <n v="0"/>
    <n v="0"/>
    <n v="0"/>
    <n v="0"/>
    <n v="0"/>
    <n v="0"/>
    <n v="0.2"/>
    <n v="39.18"/>
    <n v="0"/>
    <n v="0"/>
    <n v="0"/>
    <n v="0"/>
    <n v="0"/>
    <n v="22.21"/>
    <n v="0"/>
    <n v="0"/>
    <n v="0"/>
    <n v="0"/>
    <n v="0"/>
    <n v="0.54"/>
    <n v="1.3"/>
    <n v="0"/>
    <n v="0"/>
    <n v="5.2"/>
    <n v="19.43"/>
    <n v="0"/>
    <n v="0"/>
    <n v="0"/>
    <n v="0"/>
    <n v="0"/>
    <n v="0"/>
    <n v="0"/>
    <n v="0"/>
    <n v="0"/>
    <n v="0"/>
    <n v="476.6"/>
    <n v="476.6"/>
    <n v="0"/>
    <n v="0"/>
    <n v="0"/>
    <n v="0"/>
    <n v="0"/>
  </r>
  <r>
    <n v="12"/>
    <d v="2013-05-19T00:00:00"/>
    <d v="2013-06-01T00:00:00"/>
    <x v="31"/>
    <s v="G1N"/>
    <s v="GD10000000"/>
    <s v="GD0"/>
    <n v="13"/>
    <n v="8200"/>
    <s v="GD600"/>
    <s v="CAA13"/>
    <m/>
    <m/>
    <s v="31CAA1"/>
    <n v="13"/>
    <m/>
    <m/>
    <x v="24"/>
    <n v="68073"/>
    <s v="44538"/>
    <x v="106"/>
    <x v="1"/>
    <s v="Non-executive"/>
    <s v="D608"/>
    <x v="1"/>
    <n v="851.4"/>
    <n v="0"/>
    <n v="0"/>
    <n v="0"/>
    <n v="0"/>
    <n v="0"/>
    <n v="0"/>
    <n v="0"/>
    <n v="0"/>
    <n v="0"/>
    <n v="0"/>
    <n v="0"/>
    <n v="0"/>
    <n v="0"/>
    <n v="0"/>
    <n v="0"/>
    <n v="0"/>
    <n v="0"/>
    <n v="0.44"/>
    <n v="48.98"/>
    <n v="0"/>
    <n v="0"/>
    <n v="0"/>
    <n v="0"/>
    <n v="0"/>
    <n v="51.78"/>
    <n v="0"/>
    <n v="0"/>
    <n v="0"/>
    <n v="0"/>
    <n v="0"/>
    <n v="0.68"/>
    <n v="1.63"/>
    <n v="0"/>
    <n v="0"/>
    <n v="12.12"/>
    <n v="0"/>
    <n v="0"/>
    <n v="2.62"/>
    <n v="0"/>
    <n v="0"/>
    <n v="0"/>
    <n v="0"/>
    <n v="0"/>
    <n v="0"/>
    <n v="0"/>
    <n v="0"/>
    <n v="969.65"/>
    <n v="969.65"/>
    <n v="0"/>
    <n v="0"/>
    <n v="0"/>
    <n v="0"/>
    <n v="0"/>
  </r>
  <r>
    <n v="12"/>
    <d v="2013-05-19T00:00:00"/>
    <d v="2013-06-01T00:00:00"/>
    <x v="31"/>
    <s v="G1N"/>
    <s v="GD10000000"/>
    <s v="GD0"/>
    <n v="13"/>
    <n v="8200"/>
    <s v="GD600"/>
    <s v="CAA13"/>
    <m/>
    <m/>
    <s v="31CAA1"/>
    <n v="13"/>
    <m/>
    <m/>
    <x v="378"/>
    <n v="71899"/>
    <s v="48038"/>
    <x v="58"/>
    <x v="1"/>
    <s v="Non-executive"/>
    <s v="D608"/>
    <x v="1"/>
    <n v="480.79"/>
    <n v="0"/>
    <n v="0"/>
    <n v="0"/>
    <n v="0"/>
    <n v="0"/>
    <n v="0"/>
    <n v="0"/>
    <n v="0"/>
    <n v="0"/>
    <n v="0"/>
    <n v="0"/>
    <n v="0"/>
    <n v="0"/>
    <n v="0"/>
    <n v="0"/>
    <n v="0"/>
    <n v="0"/>
    <n v="0.26"/>
    <n v="0"/>
    <n v="0"/>
    <n v="0"/>
    <n v="0"/>
    <n v="0"/>
    <n v="0"/>
    <n v="27.12"/>
    <n v="0"/>
    <n v="0"/>
    <n v="0"/>
    <n v="0"/>
    <n v="0"/>
    <n v="0.54"/>
    <n v="1.3"/>
    <n v="0"/>
    <n v="0"/>
    <n v="6.34"/>
    <n v="0"/>
    <n v="0"/>
    <n v="0"/>
    <n v="0"/>
    <n v="0"/>
    <n v="0"/>
    <n v="0"/>
    <n v="0"/>
    <n v="0"/>
    <n v="0"/>
    <n v="0"/>
    <n v="516.35"/>
    <n v="516.35"/>
    <n v="0"/>
    <n v="0"/>
    <n v="0"/>
    <n v="0"/>
    <n v="0"/>
  </r>
  <r>
    <n v="12"/>
    <d v="2013-05-19T00:00:00"/>
    <d v="2013-06-01T00:00:00"/>
    <x v="31"/>
    <s v="G1N"/>
    <s v="GD10000000"/>
    <s v="GD0"/>
    <n v="13"/>
    <n v="8200"/>
    <s v="GD600"/>
    <s v="DCV11"/>
    <m/>
    <m/>
    <s v="13DCV1"/>
    <n v="11"/>
    <m/>
    <m/>
    <x v="111"/>
    <n v="4351"/>
    <s v="44122"/>
    <x v="62"/>
    <x v="1"/>
    <s v="Non-executive"/>
    <s v="D608"/>
    <x v="1"/>
    <n v="160.68"/>
    <n v="0"/>
    <n v="0"/>
    <n v="0"/>
    <n v="0"/>
    <n v="0"/>
    <n v="0"/>
    <n v="0"/>
    <n v="0"/>
    <n v="0"/>
    <n v="0"/>
    <n v="0"/>
    <n v="0"/>
    <n v="0"/>
    <n v="0"/>
    <n v="0"/>
    <n v="0"/>
    <n v="0"/>
    <n v="0.09"/>
    <n v="8.5399999999999991"/>
    <n v="0"/>
    <n v="0"/>
    <n v="0"/>
    <n v="0"/>
    <n v="0"/>
    <n v="9.66"/>
    <n v="0"/>
    <n v="0"/>
    <n v="0"/>
    <n v="0"/>
    <n v="0"/>
    <n v="0.14000000000000001"/>
    <n v="0.31"/>
    <n v="0"/>
    <n v="0"/>
    <n v="2.2599999999999998"/>
    <n v="8.0299999999999994"/>
    <n v="0"/>
    <n v="0.46"/>
    <n v="0"/>
    <n v="0"/>
    <n v="0"/>
    <n v="0"/>
    <n v="0"/>
    <n v="0"/>
    <n v="0"/>
    <n v="0"/>
    <n v="190.17"/>
    <n v="190.17"/>
    <n v="0"/>
    <n v="0"/>
    <n v="0"/>
    <n v="0"/>
    <n v="0"/>
  </r>
  <r>
    <n v="12"/>
    <d v="2013-05-19T00:00:00"/>
    <d v="2013-06-01T00:00:00"/>
    <x v="31"/>
    <s v="G1N"/>
    <s v="GD10000000"/>
    <s v="GD0"/>
    <n v="13"/>
    <n v="8200"/>
    <s v="GD600"/>
    <s v="DCV11"/>
    <m/>
    <m/>
    <s v="13DCV1"/>
    <n v="11"/>
    <m/>
    <m/>
    <x v="115"/>
    <n v="40509"/>
    <s v="73522"/>
    <x v="65"/>
    <x v="1"/>
    <s v="Non-executive"/>
    <s v="D608"/>
    <x v="1"/>
    <n v="305.45"/>
    <n v="0"/>
    <n v="0"/>
    <n v="0"/>
    <n v="0"/>
    <n v="0"/>
    <n v="0"/>
    <n v="0"/>
    <n v="0"/>
    <n v="0"/>
    <n v="0"/>
    <n v="0"/>
    <n v="0"/>
    <n v="0"/>
    <n v="0"/>
    <n v="0"/>
    <n v="0"/>
    <n v="0"/>
    <n v="0.16"/>
    <n v="56.61"/>
    <n v="0"/>
    <n v="0"/>
    <n v="0"/>
    <n v="0"/>
    <n v="0"/>
    <n v="17.760000000000002"/>
    <n v="0"/>
    <n v="0"/>
    <n v="0"/>
    <n v="0"/>
    <n v="0"/>
    <n v="0.32"/>
    <n v="1.19"/>
    <n v="0"/>
    <n v="0"/>
    <n v="4.16"/>
    <n v="15.27"/>
    <n v="0"/>
    <n v="3.02"/>
    <n v="0"/>
    <n v="0"/>
    <n v="0"/>
    <n v="0"/>
    <n v="0"/>
    <n v="0"/>
    <n v="0"/>
    <n v="0"/>
    <n v="403.94"/>
    <n v="403.94"/>
    <n v="0"/>
    <n v="0"/>
    <n v="0"/>
    <n v="0"/>
    <n v="0"/>
  </r>
  <r>
    <n v="12"/>
    <d v="2013-05-19T00:00:00"/>
    <d v="2013-06-01T00:00:00"/>
    <x v="31"/>
    <s v="G1N"/>
    <s v="GD10000000"/>
    <s v="GD0"/>
    <n v="13"/>
    <n v="8200"/>
    <s v="GD600"/>
    <s v="FDS13"/>
    <m/>
    <m/>
    <s v="FDSAL1"/>
    <n v="13"/>
    <m/>
    <m/>
    <x v="178"/>
    <n v="45358"/>
    <s v="73505"/>
    <x v="99"/>
    <x v="1"/>
    <s v="Non-executive"/>
    <s v="D608"/>
    <x v="1"/>
    <n v="532.53"/>
    <n v="0"/>
    <n v="0"/>
    <n v="0"/>
    <n v="0"/>
    <n v="0"/>
    <n v="0"/>
    <n v="0"/>
    <n v="0"/>
    <n v="0"/>
    <n v="0"/>
    <n v="0"/>
    <n v="0"/>
    <n v="0"/>
    <n v="0"/>
    <n v="0"/>
    <n v="0"/>
    <n v="0"/>
    <n v="0.28000000000000003"/>
    <n v="0"/>
    <n v="0"/>
    <n v="0"/>
    <n v="0"/>
    <n v="0"/>
    <n v="0"/>
    <n v="32.43"/>
    <n v="0"/>
    <n v="0"/>
    <n v="0"/>
    <n v="0"/>
    <n v="0"/>
    <n v="0.68"/>
    <n v="1.63"/>
    <n v="0"/>
    <n v="0"/>
    <n v="7.58"/>
    <n v="26.62"/>
    <n v="0"/>
    <n v="0"/>
    <n v="0"/>
    <n v="0"/>
    <n v="0"/>
    <n v="0"/>
    <n v="0"/>
    <n v="0"/>
    <n v="0"/>
    <n v="0"/>
    <n v="601.75"/>
    <n v="601.74999999999989"/>
    <n v="0"/>
    <n v="0"/>
    <n v="0"/>
    <n v="0"/>
    <n v="0"/>
  </r>
  <r>
    <n v="12"/>
    <d v="2013-05-19T00:00:00"/>
    <d v="2013-06-01T00:00:00"/>
    <x v="31"/>
    <s v="G1N"/>
    <s v="GD10000000"/>
    <s v="GD0"/>
    <n v="13"/>
    <n v="8200"/>
    <s v="GD600"/>
    <s v="FFV13"/>
    <m/>
    <m/>
    <s v="31FFV1"/>
    <n v="13"/>
    <m/>
    <m/>
    <x v="110"/>
    <n v="3679"/>
    <s v="46053"/>
    <x v="58"/>
    <x v="1"/>
    <s v="Non-executive"/>
    <s v="D608"/>
    <x v="1"/>
    <n v="810.7"/>
    <n v="0"/>
    <n v="0"/>
    <n v="0"/>
    <n v="0"/>
    <n v="0"/>
    <n v="0"/>
    <n v="0"/>
    <n v="0"/>
    <n v="0"/>
    <n v="0"/>
    <n v="0"/>
    <n v="0"/>
    <n v="0"/>
    <n v="0"/>
    <n v="0"/>
    <n v="0"/>
    <n v="0"/>
    <n v="0.42"/>
    <n v="165.32"/>
    <n v="0"/>
    <n v="0"/>
    <n v="0"/>
    <n v="0"/>
    <n v="0"/>
    <n v="45.29"/>
    <n v="0"/>
    <n v="0"/>
    <n v="0"/>
    <n v="0"/>
    <n v="0"/>
    <n v="0.98"/>
    <n v="3.58"/>
    <n v="0"/>
    <n v="0"/>
    <n v="10.6"/>
    <n v="40.54"/>
    <n v="0"/>
    <n v="8.82"/>
    <n v="0"/>
    <n v="0"/>
    <n v="0"/>
    <n v="0"/>
    <n v="0"/>
    <n v="0"/>
    <n v="0"/>
    <n v="0"/>
    <n v="1086.25"/>
    <n v="1086.2499999999998"/>
    <n v="0"/>
    <n v="0"/>
    <n v="0"/>
    <n v="0"/>
    <n v="0"/>
  </r>
  <r>
    <n v="12"/>
    <d v="2013-05-19T00:00:00"/>
    <d v="2013-06-01T00:00:00"/>
    <x v="31"/>
    <s v="G1N"/>
    <s v="GD10000000"/>
    <s v="GD0"/>
    <n v="13"/>
    <n v="8200"/>
    <s v="GD600"/>
    <s v="FFV13"/>
    <m/>
    <m/>
    <s v="31FFV1"/>
    <n v="13"/>
    <m/>
    <m/>
    <x v="112"/>
    <n v="20751"/>
    <s v="19399"/>
    <x v="63"/>
    <x v="1"/>
    <s v="Non-executive"/>
    <s v="D608"/>
    <x v="1"/>
    <n v="833.07"/>
    <n v="0"/>
    <n v="0"/>
    <n v="0"/>
    <n v="0"/>
    <n v="0"/>
    <n v="0"/>
    <n v="0"/>
    <n v="0"/>
    <n v="0"/>
    <n v="0"/>
    <n v="0"/>
    <n v="0"/>
    <n v="0"/>
    <n v="0"/>
    <n v="0"/>
    <n v="0"/>
    <n v="0"/>
    <n v="1.68"/>
    <n v="126.38"/>
    <n v="0"/>
    <n v="0"/>
    <n v="0"/>
    <n v="0"/>
    <n v="0"/>
    <n v="0"/>
    <n v="0"/>
    <n v="0"/>
    <n v="0"/>
    <n v="58.31"/>
    <n v="0"/>
    <n v="0.89"/>
    <n v="2.76"/>
    <n v="0"/>
    <n v="0"/>
    <n v="0"/>
    <n v="0"/>
    <n v="0"/>
    <n v="0"/>
    <n v="0"/>
    <n v="0"/>
    <n v="0"/>
    <n v="0"/>
    <n v="0"/>
    <n v="0"/>
    <n v="0"/>
    <n v="0"/>
    <n v="1023.09"/>
    <n v="1023.09"/>
    <n v="0"/>
    <n v="0"/>
    <n v="0"/>
    <n v="0"/>
    <n v="0"/>
  </r>
  <r>
    <n v="12"/>
    <d v="2013-05-19T00:00:00"/>
    <d v="2013-06-01T00:00:00"/>
    <x v="31"/>
    <s v="G1N"/>
    <s v="GD10000000"/>
    <s v="GD0"/>
    <n v="13"/>
    <n v="8200"/>
    <s v="GD600"/>
    <s v="FFV13"/>
    <m/>
    <m/>
    <s v="31FFV1"/>
    <n v="13"/>
    <m/>
    <m/>
    <x v="122"/>
    <n v="63122"/>
    <s v="40781"/>
    <x v="63"/>
    <x v="1"/>
    <s v="Non-executive"/>
    <s v="D608"/>
    <x v="1"/>
    <n v="721.14"/>
    <n v="0"/>
    <n v="0"/>
    <n v="0"/>
    <n v="0"/>
    <n v="0"/>
    <n v="0"/>
    <n v="0"/>
    <n v="0"/>
    <n v="0"/>
    <n v="0"/>
    <n v="0"/>
    <n v="0"/>
    <n v="0"/>
    <n v="0"/>
    <n v="0"/>
    <n v="0"/>
    <n v="0"/>
    <n v="0.38"/>
    <n v="169.85"/>
    <n v="0"/>
    <n v="0"/>
    <n v="0"/>
    <n v="0"/>
    <n v="0"/>
    <n v="39.880000000000003"/>
    <n v="0"/>
    <n v="0"/>
    <n v="0"/>
    <n v="0"/>
    <n v="0"/>
    <n v="0.98"/>
    <n v="3.41"/>
    <n v="0"/>
    <n v="0"/>
    <n v="9.33"/>
    <n v="36.049999999999997"/>
    <n v="0"/>
    <n v="9.06"/>
    <n v="0"/>
    <n v="0"/>
    <n v="0"/>
    <n v="0"/>
    <n v="0"/>
    <n v="0"/>
    <n v="0"/>
    <n v="0"/>
    <n v="990.08"/>
    <n v="990.07999999999993"/>
    <n v="0"/>
    <n v="0"/>
    <n v="0"/>
    <n v="0"/>
    <n v="0"/>
  </r>
  <r>
    <n v="12"/>
    <d v="2013-05-19T00:00:00"/>
    <d v="2013-06-01T00:00:00"/>
    <x v="31"/>
    <s v="G1N"/>
    <s v="GO16000000"/>
    <s v="GD0"/>
    <n v="13"/>
    <n v="8200"/>
    <s v="GD600"/>
    <s v="FFV13"/>
    <m/>
    <m/>
    <s v="31FFV1"/>
    <n v="13"/>
    <m/>
    <m/>
    <x v="379"/>
    <n v="59661"/>
    <s v="50752"/>
    <x v="69"/>
    <x v="1"/>
    <s v="Non-executive"/>
    <s v="D608"/>
    <x v="1"/>
    <n v="582.82000000000005"/>
    <n v="0"/>
    <n v="0"/>
    <n v="0"/>
    <n v="0"/>
    <n v="0"/>
    <n v="0"/>
    <n v="0"/>
    <n v="0"/>
    <n v="0"/>
    <n v="58.29"/>
    <n v="0"/>
    <n v="0"/>
    <n v="0"/>
    <n v="0"/>
    <n v="0"/>
    <n v="0"/>
    <n v="0"/>
    <n v="0.3"/>
    <n v="0"/>
    <n v="0"/>
    <n v="0"/>
    <n v="0"/>
    <n v="0"/>
    <n v="0"/>
    <n v="39.76"/>
    <n v="0"/>
    <n v="0"/>
    <n v="0"/>
    <n v="0"/>
    <n v="0"/>
    <n v="0"/>
    <n v="0"/>
    <n v="0"/>
    <n v="0"/>
    <n v="9.3000000000000007"/>
    <n v="29.15"/>
    <n v="0"/>
    <n v="0"/>
    <n v="0"/>
    <n v="0"/>
    <n v="0"/>
    <n v="0"/>
    <n v="0"/>
    <n v="0"/>
    <n v="0"/>
    <n v="0"/>
    <n v="719.62"/>
    <n v="719.61999999999989"/>
    <n v="0"/>
    <n v="0"/>
    <n v="0"/>
    <n v="0"/>
    <n v="0"/>
  </r>
  <r>
    <n v="12"/>
    <d v="2013-05-19T00:00:00"/>
    <d v="2013-06-01T00:00:00"/>
    <x v="31"/>
    <s v="G1N"/>
    <s v="GD10000000"/>
    <s v="GD0"/>
    <n v="13"/>
    <n v="8200"/>
    <s v="GD600"/>
    <s v="HFK12"/>
    <m/>
    <m/>
    <s v="22HHFK"/>
    <n v="12"/>
    <m/>
    <m/>
    <x v="374"/>
    <n v="70671"/>
    <s v="76785"/>
    <x v="163"/>
    <x v="1"/>
    <s v="Non-executive"/>
    <s v="D608"/>
    <x v="1"/>
    <n v="2627.66"/>
    <n v="0"/>
    <n v="0"/>
    <n v="0"/>
    <n v="0"/>
    <n v="0"/>
    <n v="0"/>
    <n v="0"/>
    <n v="0"/>
    <n v="0"/>
    <n v="0"/>
    <n v="0"/>
    <n v="0"/>
    <n v="0"/>
    <n v="0"/>
    <n v="0"/>
    <n v="0"/>
    <n v="0"/>
    <n v="1.38"/>
    <n v="195.92"/>
    <n v="0"/>
    <n v="0"/>
    <n v="0"/>
    <n v="0"/>
    <n v="0"/>
    <n v="156.46"/>
    <n v="0"/>
    <n v="0"/>
    <n v="0"/>
    <n v="0"/>
    <n v="0"/>
    <n v="2.71"/>
    <n v="6.19"/>
    <n v="0"/>
    <n v="0"/>
    <n v="36.590000000000003"/>
    <n v="0"/>
    <n v="0"/>
    <n v="10.45"/>
    <n v="0"/>
    <n v="0"/>
    <n v="0"/>
    <n v="0"/>
    <n v="0"/>
    <n v="0"/>
    <n v="0"/>
    <n v="0"/>
    <n v="3037.36"/>
    <n v="3037.36"/>
    <n v="0"/>
    <n v="0"/>
    <n v="0"/>
    <n v="0"/>
    <n v="0"/>
  </r>
  <r>
    <n v="12"/>
    <d v="2013-05-19T00:00:00"/>
    <d v="2013-06-01T00:00:00"/>
    <x v="31"/>
    <s v="G1N"/>
    <s v="GD10000000"/>
    <s v="GD0"/>
    <n v="13"/>
    <n v="8200"/>
    <s v="GD600"/>
    <s v="PRE11"/>
    <m/>
    <m/>
    <s v="03PREP"/>
    <n v="11"/>
    <m/>
    <m/>
    <x v="176"/>
    <n v="56327"/>
    <s v="75538"/>
    <x v="98"/>
    <x v="1"/>
    <s v="Non-executive"/>
    <s v="D608"/>
    <x v="1"/>
    <n v="296.13"/>
    <n v="0"/>
    <n v="0"/>
    <n v="0"/>
    <n v="0"/>
    <n v="0"/>
    <n v="0"/>
    <n v="0"/>
    <n v="0"/>
    <n v="0"/>
    <n v="0"/>
    <n v="0"/>
    <n v="0"/>
    <n v="0"/>
    <n v="0"/>
    <n v="0"/>
    <n v="0"/>
    <n v="0"/>
    <n v="0.16"/>
    <n v="17.059999999999999"/>
    <n v="0"/>
    <n v="0"/>
    <n v="0"/>
    <n v="0"/>
    <n v="0"/>
    <n v="17.760000000000002"/>
    <n v="0"/>
    <n v="0"/>
    <n v="0"/>
    <n v="0"/>
    <n v="0"/>
    <n v="0.28000000000000003"/>
    <n v="0.61"/>
    <n v="0"/>
    <n v="0"/>
    <n v="4.16"/>
    <n v="14.8"/>
    <n v="0"/>
    <n v="0.91"/>
    <n v="0"/>
    <n v="0"/>
    <n v="0"/>
    <n v="0"/>
    <n v="0"/>
    <n v="0"/>
    <n v="0"/>
    <n v="0"/>
    <n v="351.87"/>
    <n v="351.87000000000006"/>
    <n v="0"/>
    <n v="0"/>
    <n v="0"/>
    <n v="0"/>
    <n v="0"/>
  </r>
  <r>
    <n v="12"/>
    <d v="2013-05-19T00:00:00"/>
    <d v="2013-06-01T00:00:00"/>
    <x v="31"/>
    <s v="G1N"/>
    <s v="GD10000000"/>
    <s v="GD0"/>
    <n v="13"/>
    <n v="8200"/>
    <s v="GD600"/>
    <s v="PRE11"/>
    <m/>
    <m/>
    <s v="03PREP"/>
    <n v="11"/>
    <m/>
    <m/>
    <x v="184"/>
    <n v="67170"/>
    <s v="71609"/>
    <x v="68"/>
    <x v="1"/>
    <s v="Non-executive"/>
    <s v="D608"/>
    <x v="1"/>
    <n v="909.3"/>
    <n v="0"/>
    <n v="0"/>
    <n v="0"/>
    <n v="0"/>
    <n v="0"/>
    <n v="0"/>
    <n v="0"/>
    <n v="0"/>
    <n v="0"/>
    <n v="0"/>
    <n v="0"/>
    <n v="0"/>
    <n v="0"/>
    <n v="0"/>
    <n v="0"/>
    <n v="0"/>
    <n v="0"/>
    <n v="0.49"/>
    <n v="86.98"/>
    <n v="0"/>
    <n v="0"/>
    <n v="0"/>
    <n v="0"/>
    <n v="0"/>
    <n v="54.58"/>
    <n v="0"/>
    <n v="0"/>
    <n v="0"/>
    <n v="0"/>
    <n v="0"/>
    <n v="1.37"/>
    <n v="3.24"/>
    <n v="0"/>
    <n v="0"/>
    <n v="12.77"/>
    <n v="45.47"/>
    <n v="0"/>
    <n v="4.6399999999999997"/>
    <n v="0"/>
    <n v="0"/>
    <n v="0"/>
    <n v="0"/>
    <n v="0"/>
    <n v="0"/>
    <n v="0"/>
    <n v="0"/>
    <n v="1118.8399999999999"/>
    <n v="1118.8399999999999"/>
    <n v="0"/>
    <n v="0"/>
    <n v="0"/>
    <n v="0"/>
    <n v="0"/>
  </r>
  <r>
    <n v="12"/>
    <d v="2013-05-19T00:00:00"/>
    <d v="2013-06-01T00:00:00"/>
    <x v="31"/>
    <s v="G1N"/>
    <s v="GD10000000"/>
    <s v="GD0"/>
    <n v="13"/>
    <n v="8200"/>
    <s v="GD600"/>
    <s v="PRE11"/>
    <m/>
    <m/>
    <s v="03PREP"/>
    <n v="11"/>
    <m/>
    <m/>
    <x v="371"/>
    <n v="70409"/>
    <s v="75539"/>
    <x v="62"/>
    <x v="1"/>
    <s v="Non-executive"/>
    <s v="D608"/>
    <x v="1"/>
    <n v="2130.08"/>
    <n v="0"/>
    <n v="0"/>
    <n v="0"/>
    <n v="0"/>
    <n v="0"/>
    <n v="0"/>
    <n v="0"/>
    <n v="0"/>
    <n v="0"/>
    <n v="0"/>
    <n v="0"/>
    <n v="0"/>
    <n v="0"/>
    <n v="0"/>
    <n v="0"/>
    <n v="0"/>
    <n v="0"/>
    <n v="0"/>
    <n v="170.62"/>
    <n v="0"/>
    <n v="0"/>
    <n v="0"/>
    <n v="0"/>
    <n v="0"/>
    <n v="128.54"/>
    <n v="0"/>
    <n v="0"/>
    <n v="0"/>
    <n v="0"/>
    <n v="0"/>
    <n v="2.71"/>
    <n v="6.48"/>
    <n v="0"/>
    <n v="0"/>
    <n v="30.06"/>
    <n v="0"/>
    <n v="0"/>
    <n v="9.1"/>
    <n v="0"/>
    <n v="0"/>
    <n v="0"/>
    <n v="0"/>
    <n v="0"/>
    <n v="0"/>
    <n v="0"/>
    <n v="0"/>
    <n v="2477.59"/>
    <n v="2477.5899999999997"/>
    <n v="0"/>
    <n v="0"/>
    <n v="0"/>
    <n v="0"/>
    <n v="0"/>
  </r>
  <r>
    <n v="12"/>
    <d v="2013-05-19T00:00:00"/>
    <d v="2013-06-01T00:00:00"/>
    <x v="31"/>
    <s v="G1N"/>
    <s v="GD10000000"/>
    <s v="GD0"/>
    <n v="13"/>
    <n v="8200"/>
    <s v="GD600"/>
    <s v="SAE12"/>
    <m/>
    <m/>
    <s v="21SAE1"/>
    <n v="12"/>
    <m/>
    <m/>
    <x v="376"/>
    <n v="71317"/>
    <s v="75158"/>
    <x v="114"/>
    <x v="1"/>
    <s v="Non-executive"/>
    <s v="D608"/>
    <x v="1"/>
    <n v="0"/>
    <n v="1767.03"/>
    <n v="0"/>
    <n v="0"/>
    <n v="0"/>
    <n v="0"/>
    <n v="0"/>
    <n v="0"/>
    <n v="0"/>
    <n v="0"/>
    <n v="0"/>
    <n v="0"/>
    <n v="0"/>
    <n v="0"/>
    <n v="0"/>
    <n v="0"/>
    <n v="0"/>
    <n v="0"/>
    <n v="0"/>
    <n v="0"/>
    <n v="0"/>
    <n v="0"/>
    <n v="0"/>
    <n v="0"/>
    <n v="0"/>
    <n v="109.55"/>
    <n v="0"/>
    <n v="0"/>
    <n v="0"/>
    <n v="0"/>
    <n v="0"/>
    <n v="0"/>
    <n v="0"/>
    <n v="0"/>
    <n v="0"/>
    <n v="25.62"/>
    <n v="0"/>
    <n v="0"/>
    <n v="0"/>
    <n v="0"/>
    <n v="0"/>
    <n v="0"/>
    <n v="0"/>
    <n v="0"/>
    <n v="0"/>
    <n v="0"/>
    <n v="0"/>
    <n v="1902.2"/>
    <n v="1902.1999999999998"/>
    <n v="0"/>
    <n v="0"/>
    <n v="0"/>
    <n v="0"/>
    <n v="0"/>
  </r>
  <r>
    <n v="12"/>
    <d v="2013-05-19T00:00:00"/>
    <d v="2013-06-01T00:00:00"/>
    <x v="31"/>
    <s v="G1N"/>
    <s v="GD10000000"/>
    <s v="GD0"/>
    <n v="13"/>
    <n v="8200"/>
    <s v="GD600"/>
    <s v="SAE12"/>
    <m/>
    <m/>
    <s v="21SAE1"/>
    <n v="12"/>
    <m/>
    <m/>
    <x v="377"/>
    <n v="71526"/>
    <s v="46546"/>
    <x v="158"/>
    <x v="1"/>
    <s v="Non-executive"/>
    <s v="D608"/>
    <x v="1"/>
    <n v="1320.9"/>
    <n v="0"/>
    <n v="0"/>
    <n v="0"/>
    <n v="0"/>
    <n v="0"/>
    <n v="0"/>
    <n v="0"/>
    <n v="0"/>
    <n v="0"/>
    <n v="0"/>
    <n v="0"/>
    <n v="0"/>
    <n v="0"/>
    <n v="0"/>
    <n v="0"/>
    <n v="0"/>
    <n v="0"/>
    <n v="0.68"/>
    <n v="0"/>
    <n v="0"/>
    <n v="0"/>
    <n v="0"/>
    <n v="0"/>
    <n v="0"/>
    <n v="77.87"/>
    <n v="0"/>
    <n v="0"/>
    <n v="0"/>
    <n v="0"/>
    <n v="0"/>
    <n v="1.31"/>
    <n v="2.59"/>
    <n v="0"/>
    <n v="0"/>
    <n v="18.21"/>
    <n v="0"/>
    <n v="0"/>
    <n v="0"/>
    <n v="0"/>
    <n v="0"/>
    <n v="0"/>
    <n v="0"/>
    <n v="0"/>
    <n v="0"/>
    <n v="0"/>
    <n v="0"/>
    <n v="1421.56"/>
    <n v="1421.5600000000002"/>
    <n v="0"/>
    <n v="0"/>
    <n v="0"/>
    <n v="0"/>
    <n v="0"/>
  </r>
  <r>
    <n v="12"/>
    <d v="2013-05-19T00:00:00"/>
    <d v="2013-06-01T00:00:00"/>
    <x v="31"/>
    <s v="G1N"/>
    <s v="GD10000000"/>
    <s v="GD0"/>
    <n v="13"/>
    <n v="8200"/>
    <s v="GD600"/>
    <s v="SAE13"/>
    <m/>
    <m/>
    <s v="31SAE1"/>
    <n v="13"/>
    <m/>
    <m/>
    <x v="111"/>
    <n v="4351"/>
    <s v="44122"/>
    <x v="62"/>
    <x v="1"/>
    <s v="Non-executive"/>
    <s v="D608"/>
    <x v="1"/>
    <n v="642.70000000000005"/>
    <n v="0"/>
    <n v="0"/>
    <n v="0"/>
    <n v="0"/>
    <n v="0"/>
    <n v="0"/>
    <n v="0"/>
    <n v="0"/>
    <n v="0"/>
    <n v="0"/>
    <n v="0"/>
    <n v="0"/>
    <n v="0"/>
    <n v="0"/>
    <n v="0"/>
    <n v="0"/>
    <n v="0"/>
    <n v="0.33"/>
    <n v="34.119999999999997"/>
    <n v="0"/>
    <n v="0"/>
    <n v="0"/>
    <n v="0"/>
    <n v="0"/>
    <n v="38.659999999999997"/>
    <n v="0"/>
    <n v="0"/>
    <n v="0"/>
    <n v="0"/>
    <n v="0"/>
    <n v="0.54"/>
    <n v="1.24"/>
    <n v="0"/>
    <n v="0"/>
    <n v="9.0399999999999991"/>
    <n v="32.14"/>
    <n v="0"/>
    <n v="1.82"/>
    <n v="0"/>
    <n v="0"/>
    <n v="0"/>
    <n v="0"/>
    <n v="0"/>
    <n v="0"/>
    <n v="0"/>
    <n v="0"/>
    <n v="760.59"/>
    <n v="760.59"/>
    <n v="0"/>
    <n v="0"/>
    <n v="0"/>
    <n v="0"/>
    <n v="0"/>
  </r>
  <r>
    <n v="12"/>
    <d v="2013-05-19T00:00:00"/>
    <d v="2013-06-01T00:00:00"/>
    <x v="31"/>
    <s v="G1N"/>
    <s v="GD10000000"/>
    <s v="GD0"/>
    <n v="13"/>
    <n v="8200"/>
    <s v="GD600"/>
    <s v="SAE13"/>
    <m/>
    <m/>
    <s v="31SAE1"/>
    <n v="13"/>
    <m/>
    <m/>
    <x v="113"/>
    <n v="25671"/>
    <s v="25512"/>
    <x v="63"/>
    <x v="1"/>
    <s v="Non-executive"/>
    <s v="D608"/>
    <x v="1"/>
    <n v="1621.37"/>
    <n v="0"/>
    <n v="0"/>
    <n v="0"/>
    <n v="0"/>
    <n v="0"/>
    <n v="0"/>
    <n v="0"/>
    <n v="0"/>
    <n v="0"/>
    <n v="0"/>
    <n v="0"/>
    <n v="0"/>
    <n v="0"/>
    <n v="0"/>
    <n v="0"/>
    <n v="0"/>
    <n v="0"/>
    <n v="3.28"/>
    <n v="254.97"/>
    <n v="0"/>
    <n v="0"/>
    <n v="0"/>
    <n v="0"/>
    <n v="0"/>
    <n v="0"/>
    <n v="0"/>
    <n v="0"/>
    <n v="0"/>
    <n v="113.5"/>
    <n v="0"/>
    <n v="1.97"/>
    <n v="7.16"/>
    <n v="0"/>
    <n v="0"/>
    <n v="0"/>
    <n v="0"/>
    <n v="0"/>
    <n v="0"/>
    <n v="0"/>
    <n v="0"/>
    <n v="0"/>
    <n v="0"/>
    <n v="0"/>
    <n v="0"/>
    <n v="0"/>
    <n v="0"/>
    <n v="2002.25"/>
    <n v="2002.25"/>
    <n v="0"/>
    <n v="0"/>
    <n v="0"/>
    <n v="0"/>
    <n v="0"/>
  </r>
  <r>
    <n v="12"/>
    <d v="2013-05-19T00:00:00"/>
    <d v="2013-06-01T00:00:00"/>
    <x v="31"/>
    <s v="G1N"/>
    <s v="GD10000000"/>
    <s v="GD0"/>
    <n v="13"/>
    <n v="8200"/>
    <s v="GD600"/>
    <s v="SAE13"/>
    <m/>
    <m/>
    <s v="31SAE1"/>
    <n v="13"/>
    <m/>
    <m/>
    <x v="177"/>
    <n v="28965"/>
    <s v="46114"/>
    <x v="58"/>
    <x v="1"/>
    <s v="Non-executive"/>
    <s v="D608"/>
    <x v="1"/>
    <n v="0"/>
    <n v="0"/>
    <n v="0"/>
    <n v="0"/>
    <n v="0"/>
    <n v="1621.36"/>
    <n v="0"/>
    <n v="0"/>
    <n v="0"/>
    <n v="0"/>
    <n v="0"/>
    <n v="0"/>
    <n v="0"/>
    <n v="0"/>
    <n v="0"/>
    <n v="0"/>
    <n v="0"/>
    <n v="0"/>
    <n v="0.86"/>
    <n v="102.37"/>
    <n v="0"/>
    <n v="0"/>
    <n v="0"/>
    <n v="0"/>
    <n v="0"/>
    <n v="98.4"/>
    <n v="0"/>
    <n v="0"/>
    <n v="0"/>
    <n v="0"/>
    <n v="0"/>
    <n v="1.62"/>
    <n v="3.89"/>
    <n v="0"/>
    <n v="0"/>
    <n v="23.01"/>
    <n v="81.069999999999993"/>
    <n v="0"/>
    <n v="5.46"/>
    <n v="0"/>
    <n v="0"/>
    <n v="0"/>
    <n v="0"/>
    <n v="0"/>
    <n v="0"/>
    <n v="0"/>
    <n v="0"/>
    <n v="1938.04"/>
    <n v="1938.0399999999997"/>
    <n v="0"/>
    <n v="0"/>
    <n v="0"/>
    <n v="0"/>
    <n v="0"/>
  </r>
  <r>
    <n v="12"/>
    <d v="2013-05-19T00:00:00"/>
    <d v="2013-06-01T00:00:00"/>
    <x v="31"/>
    <s v="G1N"/>
    <s v="GD10000000"/>
    <s v="GD0"/>
    <n v="13"/>
    <n v="8200"/>
    <s v="GD600"/>
    <s v="SAE13"/>
    <m/>
    <m/>
    <s v="31SAE1"/>
    <n v="13"/>
    <m/>
    <m/>
    <x v="114"/>
    <n v="37710"/>
    <s v="73535"/>
    <x v="64"/>
    <x v="1"/>
    <s v="Non-executive"/>
    <s v="D608"/>
    <x v="1"/>
    <n v="1574.4"/>
    <n v="0"/>
    <n v="0"/>
    <n v="0"/>
    <n v="0"/>
    <n v="0"/>
    <n v="0"/>
    <n v="0"/>
    <n v="0"/>
    <n v="0"/>
    <n v="0"/>
    <n v="0"/>
    <n v="0"/>
    <n v="0"/>
    <n v="0"/>
    <n v="0"/>
    <n v="0"/>
    <n v="0"/>
    <n v="0.82"/>
    <n v="0"/>
    <n v="0"/>
    <n v="0"/>
    <n v="0"/>
    <n v="0"/>
    <n v="0"/>
    <n v="97.61"/>
    <n v="0"/>
    <n v="0"/>
    <n v="0"/>
    <n v="0"/>
    <n v="0"/>
    <n v="1.08"/>
    <n v="2.59"/>
    <n v="0"/>
    <n v="0"/>
    <n v="22.83"/>
    <n v="78.72"/>
    <n v="0"/>
    <n v="0"/>
    <n v="0"/>
    <n v="0"/>
    <n v="0"/>
    <n v="0"/>
    <n v="0"/>
    <n v="0"/>
    <n v="0"/>
    <n v="0"/>
    <n v="1778.05"/>
    <n v="1778.0499999999997"/>
    <n v="0"/>
    <n v="0"/>
    <n v="0"/>
    <n v="0"/>
    <n v="0"/>
  </r>
  <r>
    <n v="12"/>
    <d v="2013-05-19T00:00:00"/>
    <d v="2013-06-01T00:00:00"/>
    <x v="31"/>
    <s v="G1N"/>
    <s v="GD10000000"/>
    <s v="GD0"/>
    <n v="13"/>
    <n v="8200"/>
    <s v="GD600"/>
    <s v="SAE13"/>
    <m/>
    <m/>
    <s v="31SAE1"/>
    <n v="13"/>
    <m/>
    <m/>
    <x v="76"/>
    <n v="39652"/>
    <s v="46833"/>
    <x v="164"/>
    <x v="1"/>
    <s v="Non-executive"/>
    <s v="D608"/>
    <x v="1"/>
    <n v="2858.39"/>
    <n v="0"/>
    <n v="0"/>
    <n v="0"/>
    <n v="0"/>
    <n v="0"/>
    <n v="0"/>
    <n v="0"/>
    <n v="0"/>
    <n v="0"/>
    <n v="0"/>
    <n v="0"/>
    <n v="0"/>
    <n v="0"/>
    <n v="0"/>
    <n v="0"/>
    <n v="0"/>
    <n v="0"/>
    <n v="1.5"/>
    <n v="374.84"/>
    <n v="0"/>
    <n v="0"/>
    <n v="0"/>
    <n v="0"/>
    <n v="0"/>
    <n v="166.05"/>
    <n v="0"/>
    <n v="0"/>
    <n v="0"/>
    <n v="0"/>
    <n v="0"/>
    <n v="2.99"/>
    <n v="8.7799999999999994"/>
    <n v="0"/>
    <n v="0"/>
    <n v="38.840000000000003"/>
    <n v="142.91999999999999"/>
    <n v="0"/>
    <n v="27.58"/>
    <n v="0"/>
    <n v="0"/>
    <n v="0"/>
    <n v="0"/>
    <n v="0"/>
    <n v="0"/>
    <n v="0"/>
    <n v="0"/>
    <n v="3621.89"/>
    <n v="3621.8900000000003"/>
    <n v="0"/>
    <n v="0"/>
    <n v="0"/>
    <n v="0"/>
    <n v="0"/>
  </r>
  <r>
    <n v="12"/>
    <d v="2013-05-19T00:00:00"/>
    <d v="2013-06-01T00:00:00"/>
    <x v="31"/>
    <s v="G1N"/>
    <s v="GD10000000"/>
    <s v="GD0"/>
    <n v="13"/>
    <n v="8200"/>
    <s v="GD600"/>
    <s v="SAE13"/>
    <m/>
    <m/>
    <s v="31SAE1"/>
    <n v="13"/>
    <m/>
    <m/>
    <x v="115"/>
    <n v="40509"/>
    <s v="73522"/>
    <x v="65"/>
    <x v="1"/>
    <s v="Non-executive"/>
    <s v="D608"/>
    <x v="1"/>
    <n v="1221.83"/>
    <n v="0"/>
    <n v="0"/>
    <n v="0"/>
    <n v="0"/>
    <n v="0"/>
    <n v="0"/>
    <n v="0"/>
    <n v="0"/>
    <n v="0"/>
    <n v="0"/>
    <n v="0"/>
    <n v="0"/>
    <n v="0"/>
    <n v="0"/>
    <n v="0"/>
    <n v="0"/>
    <n v="0"/>
    <n v="0.64"/>
    <n v="226.47"/>
    <n v="0"/>
    <n v="0"/>
    <n v="0"/>
    <n v="0"/>
    <n v="0"/>
    <n v="71.08"/>
    <n v="0"/>
    <n v="0"/>
    <n v="0"/>
    <n v="0"/>
    <n v="0"/>
    <n v="1.31"/>
    <n v="4.7699999999999996"/>
    <n v="0"/>
    <n v="0"/>
    <n v="16.62"/>
    <n v="61.09"/>
    <n v="0"/>
    <n v="12.08"/>
    <n v="0"/>
    <n v="0"/>
    <n v="0"/>
    <n v="0"/>
    <n v="0"/>
    <n v="0"/>
    <n v="0"/>
    <n v="0"/>
    <n v="1615.89"/>
    <n v="1615.8899999999996"/>
    <n v="0"/>
    <n v="0"/>
    <n v="0"/>
    <n v="0"/>
    <n v="0"/>
  </r>
  <r>
    <n v="12"/>
    <d v="2013-05-19T00:00:00"/>
    <d v="2013-06-01T00:00:00"/>
    <x v="31"/>
    <s v="G1N"/>
    <s v="GD10000000"/>
    <s v="GD0"/>
    <n v="13"/>
    <n v="8200"/>
    <s v="GD600"/>
    <s v="SAE13"/>
    <m/>
    <m/>
    <s v="31SAE1"/>
    <n v="13"/>
    <m/>
    <m/>
    <x v="116"/>
    <n v="40512"/>
    <s v="73508"/>
    <x v="58"/>
    <x v="1"/>
    <s v="Non-executive"/>
    <s v="D608"/>
    <x v="1"/>
    <n v="961.52"/>
    <n v="0"/>
    <n v="0"/>
    <n v="0"/>
    <n v="0"/>
    <n v="0"/>
    <n v="0"/>
    <n v="0"/>
    <n v="0"/>
    <n v="0"/>
    <n v="0"/>
    <n v="0"/>
    <n v="0"/>
    <n v="0"/>
    <n v="0"/>
    <n v="0"/>
    <n v="0"/>
    <n v="0"/>
    <n v="0.51"/>
    <n v="68.25"/>
    <n v="0"/>
    <n v="0"/>
    <n v="0"/>
    <n v="0"/>
    <n v="0"/>
    <n v="58.2"/>
    <n v="0"/>
    <n v="0"/>
    <n v="0"/>
    <n v="0"/>
    <n v="0"/>
    <n v="1.08"/>
    <n v="2.59"/>
    <n v="0"/>
    <n v="0"/>
    <n v="13.61"/>
    <n v="48.07"/>
    <n v="0"/>
    <n v="3.64"/>
    <n v="0"/>
    <n v="0"/>
    <n v="0"/>
    <n v="0"/>
    <n v="0"/>
    <n v="0"/>
    <n v="0"/>
    <n v="0"/>
    <n v="1157.47"/>
    <n v="1157.4699999999998"/>
    <n v="0"/>
    <n v="0"/>
    <n v="0"/>
    <n v="0"/>
    <n v="0"/>
  </r>
  <r>
    <n v="12"/>
    <d v="2013-05-19T00:00:00"/>
    <d v="2013-06-01T00:00:00"/>
    <x v="31"/>
    <s v="G1N"/>
    <s v="GD10000000"/>
    <s v="GD0"/>
    <n v="13"/>
    <n v="8200"/>
    <s v="GD600"/>
    <s v="SAE13"/>
    <m/>
    <m/>
    <s v="31SAE1"/>
    <n v="13"/>
    <m/>
    <m/>
    <x v="118"/>
    <n v="44433"/>
    <s v="51416"/>
    <x v="67"/>
    <x v="1"/>
    <s v="Non-executive"/>
    <s v="D608"/>
    <x v="1"/>
    <n v="0"/>
    <n v="343.1"/>
    <n v="0"/>
    <n v="0"/>
    <n v="0"/>
    <n v="0"/>
    <n v="0"/>
    <n v="0"/>
    <n v="0"/>
    <n v="0"/>
    <n v="0"/>
    <n v="0"/>
    <n v="0"/>
    <n v="0"/>
    <n v="0"/>
    <n v="0"/>
    <n v="0"/>
    <n v="0"/>
    <n v="0"/>
    <n v="0"/>
    <n v="0"/>
    <n v="0"/>
    <n v="0"/>
    <n v="0"/>
    <n v="0"/>
    <n v="21.28"/>
    <n v="0"/>
    <n v="0"/>
    <n v="0"/>
    <n v="0"/>
    <n v="0"/>
    <n v="0"/>
    <n v="0"/>
    <n v="0"/>
    <n v="0"/>
    <n v="4.9800000000000004"/>
    <n v="0"/>
    <n v="0"/>
    <n v="0"/>
    <n v="0"/>
    <n v="0"/>
    <n v="0"/>
    <n v="0"/>
    <n v="0"/>
    <n v="0"/>
    <n v="0"/>
    <n v="0"/>
    <n v="369.36"/>
    <n v="369.36"/>
    <n v="0"/>
    <n v="0"/>
    <n v="0"/>
    <n v="0"/>
    <n v="0"/>
  </r>
  <r>
    <n v="12"/>
    <d v="2013-05-19T00:00:00"/>
    <d v="2013-06-01T00:00:00"/>
    <x v="31"/>
    <s v="G1N"/>
    <s v="GD10000000"/>
    <s v="GD0"/>
    <n v="13"/>
    <n v="8200"/>
    <s v="GD600"/>
    <s v="SAE13"/>
    <m/>
    <m/>
    <s v="31SAE1"/>
    <n v="13"/>
    <m/>
    <m/>
    <x v="178"/>
    <n v="45358"/>
    <s v="73505"/>
    <x v="99"/>
    <x v="1"/>
    <s v="Non-executive"/>
    <s v="D608"/>
    <x v="1"/>
    <n v="532.53"/>
    <n v="0"/>
    <n v="0"/>
    <n v="0"/>
    <n v="0"/>
    <n v="0"/>
    <n v="0"/>
    <n v="0"/>
    <n v="0"/>
    <n v="0"/>
    <n v="0"/>
    <n v="0"/>
    <n v="0"/>
    <n v="0"/>
    <n v="0"/>
    <n v="0"/>
    <n v="0"/>
    <n v="0"/>
    <n v="0.28000000000000003"/>
    <n v="0"/>
    <n v="0"/>
    <n v="0"/>
    <n v="0"/>
    <n v="0"/>
    <n v="0"/>
    <n v="32.43"/>
    <n v="0"/>
    <n v="0"/>
    <n v="0"/>
    <n v="0"/>
    <n v="0"/>
    <n v="0.68"/>
    <n v="1.63"/>
    <n v="0"/>
    <n v="0"/>
    <n v="7.58"/>
    <n v="26.62"/>
    <n v="0"/>
    <n v="0"/>
    <n v="0"/>
    <n v="0"/>
    <n v="0"/>
    <n v="0"/>
    <n v="0"/>
    <n v="0"/>
    <n v="0"/>
    <n v="0"/>
    <n v="601.75"/>
    <n v="601.74999999999989"/>
    <n v="0"/>
    <n v="0"/>
    <n v="0"/>
    <n v="0"/>
    <n v="0"/>
  </r>
  <r>
    <n v="12"/>
    <d v="2013-05-19T00:00:00"/>
    <d v="2013-06-01T00:00:00"/>
    <x v="31"/>
    <s v="G1N"/>
    <s v="GD10000000"/>
    <s v="GD0"/>
    <n v="13"/>
    <n v="8200"/>
    <s v="GD600"/>
    <s v="SAE13"/>
    <m/>
    <m/>
    <s v="31SAE1"/>
    <n v="13"/>
    <m/>
    <m/>
    <x v="119"/>
    <n v="57062"/>
    <s v="47421"/>
    <x v="162"/>
    <x v="1"/>
    <s v="Non-executive"/>
    <s v="D608"/>
    <x v="1"/>
    <n v="360.57"/>
    <n v="0"/>
    <n v="0"/>
    <n v="0"/>
    <n v="0"/>
    <n v="0"/>
    <n v="0"/>
    <n v="0"/>
    <n v="0"/>
    <n v="0"/>
    <n v="0"/>
    <n v="0"/>
    <n v="0"/>
    <n v="0"/>
    <n v="0"/>
    <n v="0"/>
    <n v="0"/>
    <n v="0"/>
    <n v="0.18"/>
    <n v="0"/>
    <n v="0"/>
    <n v="0"/>
    <n v="0"/>
    <n v="0"/>
    <n v="0"/>
    <n v="22.36"/>
    <n v="0"/>
    <n v="0"/>
    <n v="0"/>
    <n v="0"/>
    <n v="0"/>
    <n v="0.4"/>
    <n v="0.98"/>
    <n v="0"/>
    <n v="0"/>
    <n v="5.22"/>
    <n v="18.04"/>
    <n v="0"/>
    <n v="0"/>
    <n v="0"/>
    <n v="0"/>
    <n v="0"/>
    <n v="0"/>
    <n v="0"/>
    <n v="0"/>
    <n v="0"/>
    <n v="0"/>
    <n v="407.75"/>
    <n v="407.75000000000006"/>
    <n v="0"/>
    <n v="0"/>
    <n v="0"/>
    <n v="0"/>
    <n v="0"/>
  </r>
  <r>
    <n v="12"/>
    <d v="2013-05-19T00:00:00"/>
    <d v="2013-06-01T00:00:00"/>
    <x v="31"/>
    <s v="G1N"/>
    <s v="GD10000000"/>
    <s v="GD0"/>
    <n v="13"/>
    <n v="8200"/>
    <s v="GD600"/>
    <s v="SAE13"/>
    <m/>
    <m/>
    <s v="31SAE1"/>
    <n v="13"/>
    <m/>
    <m/>
    <x v="120"/>
    <n v="61802"/>
    <s v="912"/>
    <x v="58"/>
    <x v="1"/>
    <s v="Non-executive"/>
    <s v="D608"/>
    <x v="1"/>
    <n v="991.36"/>
    <n v="0"/>
    <n v="0"/>
    <n v="0"/>
    <n v="0"/>
    <n v="0"/>
    <n v="0"/>
    <n v="0"/>
    <n v="0"/>
    <n v="0"/>
    <n v="0"/>
    <n v="0"/>
    <n v="0"/>
    <n v="0"/>
    <n v="0"/>
    <n v="0"/>
    <n v="0"/>
    <n v="0"/>
    <n v="0.53"/>
    <n v="68.25"/>
    <n v="0"/>
    <n v="0"/>
    <n v="0"/>
    <n v="0"/>
    <n v="0"/>
    <n v="57.53"/>
    <n v="0"/>
    <n v="0"/>
    <n v="0"/>
    <n v="0"/>
    <n v="0"/>
    <n v="1.0900000000000001"/>
    <n v="2.59"/>
    <n v="0"/>
    <n v="0"/>
    <n v="13.45"/>
    <n v="49.56"/>
    <n v="0"/>
    <n v="3.64"/>
    <n v="0"/>
    <n v="0"/>
    <n v="0"/>
    <n v="0"/>
    <n v="0"/>
    <n v="0"/>
    <n v="0"/>
    <n v="0"/>
    <n v="1188"/>
    <n v="1187.9999999999998"/>
    <n v="0"/>
    <n v="0"/>
    <n v="0"/>
    <n v="0"/>
    <n v="0"/>
  </r>
  <r>
    <n v="12"/>
    <d v="2013-05-19T00:00:00"/>
    <d v="2013-06-01T00:00:00"/>
    <x v="31"/>
    <s v="G1N"/>
    <s v="GD10000000"/>
    <s v="GD0"/>
    <n v="13"/>
    <n v="8200"/>
    <s v="GD600"/>
    <s v="SAE13"/>
    <m/>
    <m/>
    <s v="31SAE1"/>
    <n v="13"/>
    <m/>
    <m/>
    <x v="210"/>
    <n v="67342"/>
    <s v="23315"/>
    <x v="58"/>
    <x v="1"/>
    <s v="Non-executive"/>
    <s v="D608"/>
    <x v="1"/>
    <n v="777.08"/>
    <n v="0"/>
    <n v="0"/>
    <n v="0"/>
    <n v="0"/>
    <n v="0"/>
    <n v="0"/>
    <n v="0"/>
    <n v="0"/>
    <n v="0"/>
    <n v="0"/>
    <n v="0"/>
    <n v="0"/>
    <n v="0"/>
    <n v="0"/>
    <n v="0"/>
    <n v="0"/>
    <n v="0"/>
    <n v="0.42"/>
    <n v="78.37"/>
    <n v="0"/>
    <n v="0"/>
    <n v="0"/>
    <n v="0"/>
    <n v="0"/>
    <n v="44.41"/>
    <n v="0"/>
    <n v="0"/>
    <n v="0"/>
    <n v="0"/>
    <n v="0"/>
    <n v="1.08"/>
    <n v="2.59"/>
    <n v="0"/>
    <n v="0"/>
    <n v="10.39"/>
    <n v="38.86"/>
    <n v="0"/>
    <n v="0"/>
    <n v="0"/>
    <n v="0"/>
    <n v="0"/>
    <n v="0"/>
    <n v="0"/>
    <n v="0"/>
    <n v="0"/>
    <n v="0"/>
    <n v="953.2"/>
    <n v="953.2"/>
    <n v="0"/>
    <n v="0"/>
    <n v="0"/>
    <n v="0"/>
    <n v="0"/>
  </r>
  <r>
    <n v="12"/>
    <d v="2013-05-19T00:00:00"/>
    <d v="2013-06-01T00:00:00"/>
    <x v="31"/>
    <s v="G1N"/>
    <s v="GD10000000"/>
    <s v="GD0"/>
    <n v="13"/>
    <n v="8200"/>
    <s v="GD600"/>
    <s v="SAE13"/>
    <m/>
    <m/>
    <s v="31SAE1"/>
    <n v="13"/>
    <m/>
    <m/>
    <x v="24"/>
    <n v="68073"/>
    <s v="44538"/>
    <x v="106"/>
    <x v="1"/>
    <s v="Non-executive"/>
    <s v="D608"/>
    <x v="1"/>
    <n v="1362.22"/>
    <n v="0"/>
    <n v="0"/>
    <n v="0"/>
    <n v="0"/>
    <n v="0"/>
    <n v="0"/>
    <n v="0"/>
    <n v="0"/>
    <n v="0"/>
    <n v="0"/>
    <n v="0"/>
    <n v="0"/>
    <n v="0"/>
    <n v="0"/>
    <n v="0"/>
    <n v="0"/>
    <n v="0"/>
    <n v="0.71"/>
    <n v="78.37"/>
    <n v="0"/>
    <n v="0"/>
    <n v="0"/>
    <n v="0"/>
    <n v="0"/>
    <n v="82.84"/>
    <n v="0"/>
    <n v="0"/>
    <n v="0"/>
    <n v="0"/>
    <n v="0"/>
    <n v="1.08"/>
    <n v="2.59"/>
    <n v="0"/>
    <n v="0"/>
    <n v="19.37"/>
    <n v="0"/>
    <n v="0"/>
    <n v="4.18"/>
    <n v="0"/>
    <n v="0"/>
    <n v="0"/>
    <n v="0"/>
    <n v="0"/>
    <n v="0"/>
    <n v="0"/>
    <n v="0"/>
    <n v="1551.36"/>
    <n v="1551.36"/>
    <n v="0"/>
    <n v="0"/>
    <n v="0"/>
    <n v="0"/>
    <n v="0"/>
  </r>
  <r>
    <n v="12"/>
    <d v="2013-05-19T00:00:00"/>
    <d v="2013-06-01T00:00:00"/>
    <x v="31"/>
    <s v="G1N"/>
    <s v="GD10000000"/>
    <s v="GD0"/>
    <n v="13"/>
    <n v="8200"/>
    <s v="GD600"/>
    <s v="SAE13"/>
    <m/>
    <m/>
    <s v="31SAE1"/>
    <n v="13"/>
    <m/>
    <m/>
    <x v="378"/>
    <n v="71899"/>
    <s v="48038"/>
    <x v="58"/>
    <x v="1"/>
    <s v="Non-executive"/>
    <s v="D608"/>
    <x v="1"/>
    <n v="961.52"/>
    <n v="0"/>
    <n v="0"/>
    <n v="0"/>
    <n v="0"/>
    <n v="0"/>
    <n v="0"/>
    <n v="0"/>
    <n v="0"/>
    <n v="0"/>
    <n v="0"/>
    <n v="0"/>
    <n v="0"/>
    <n v="0"/>
    <n v="0"/>
    <n v="0"/>
    <n v="0"/>
    <n v="0"/>
    <n v="0.51"/>
    <n v="0"/>
    <n v="0"/>
    <n v="0"/>
    <n v="0"/>
    <n v="0"/>
    <n v="0"/>
    <n v="54.24"/>
    <n v="0"/>
    <n v="0"/>
    <n v="0"/>
    <n v="0"/>
    <n v="0"/>
    <n v="1.0900000000000001"/>
    <n v="2.59"/>
    <n v="0"/>
    <n v="0"/>
    <n v="12.69"/>
    <n v="0"/>
    <n v="0"/>
    <n v="0"/>
    <n v="0"/>
    <n v="0"/>
    <n v="0"/>
    <n v="0"/>
    <n v="0"/>
    <n v="0"/>
    <n v="0"/>
    <n v="0"/>
    <n v="1032.6400000000001"/>
    <n v="1032.6400000000001"/>
    <n v="0"/>
    <n v="0"/>
    <n v="0"/>
    <n v="0"/>
    <n v="0"/>
  </r>
  <r>
    <n v="12"/>
    <d v="2013-05-19T00:00:00"/>
    <d v="2013-06-01T00:00:00"/>
    <x v="31"/>
    <s v="G1N"/>
    <s v="GD10000000"/>
    <s v="GD0"/>
    <n v="13"/>
    <n v="8200"/>
    <s v="GD600"/>
    <s v="SFH13"/>
    <m/>
    <m/>
    <s v="31SFH1"/>
    <n v="13"/>
    <m/>
    <m/>
    <x v="119"/>
    <n v="57062"/>
    <s v="47421"/>
    <x v="162"/>
    <x v="1"/>
    <s v="Non-executive"/>
    <s v="D608"/>
    <x v="1"/>
    <n v="240.37"/>
    <n v="0"/>
    <n v="0"/>
    <n v="0"/>
    <n v="0"/>
    <n v="0"/>
    <n v="0"/>
    <n v="0"/>
    <n v="0"/>
    <n v="0"/>
    <n v="0"/>
    <n v="0"/>
    <n v="0"/>
    <n v="0"/>
    <n v="0"/>
    <n v="0"/>
    <n v="0"/>
    <n v="0"/>
    <n v="0.13"/>
    <n v="0"/>
    <n v="0"/>
    <n v="0"/>
    <n v="0"/>
    <n v="0"/>
    <n v="0"/>
    <n v="14.9"/>
    <n v="0"/>
    <n v="0"/>
    <n v="0"/>
    <n v="0"/>
    <n v="0"/>
    <n v="0.28000000000000003"/>
    <n v="0.63"/>
    <n v="0"/>
    <n v="0"/>
    <n v="3.49"/>
    <n v="12"/>
    <n v="0"/>
    <n v="0"/>
    <n v="0"/>
    <n v="0"/>
    <n v="0"/>
    <n v="0"/>
    <n v="0"/>
    <n v="0"/>
    <n v="0"/>
    <n v="0"/>
    <n v="271.8"/>
    <n v="271.8"/>
    <n v="0"/>
    <n v="0"/>
    <n v="0"/>
    <n v="0"/>
    <n v="0"/>
  </r>
  <r>
    <n v="12"/>
    <d v="2013-05-19T00:00:00"/>
    <d v="2013-06-01T00:00:00"/>
    <x v="31"/>
    <s v="G1N"/>
    <s v="GD10000000"/>
    <s v="GD0"/>
    <n v="13"/>
    <n v="8200"/>
    <s v="GD600"/>
    <s v="SFH13"/>
    <m/>
    <m/>
    <s v="31SFH1"/>
    <n v="13"/>
    <m/>
    <m/>
    <x v="226"/>
    <n v="69132"/>
    <s v="46880"/>
    <x v="118"/>
    <x v="1"/>
    <s v="Non-executive"/>
    <s v="D608"/>
    <x v="1"/>
    <n v="0"/>
    <n v="133.49"/>
    <n v="0"/>
    <n v="0"/>
    <n v="0"/>
    <n v="0"/>
    <n v="0"/>
    <n v="0"/>
    <n v="0"/>
    <n v="0"/>
    <n v="0"/>
    <n v="0"/>
    <n v="0"/>
    <n v="0"/>
    <n v="0"/>
    <n v="0"/>
    <n v="0"/>
    <n v="0"/>
    <n v="0"/>
    <n v="0"/>
    <n v="0"/>
    <n v="0"/>
    <n v="0"/>
    <n v="0"/>
    <n v="0"/>
    <n v="8.2799999999999994"/>
    <n v="0"/>
    <n v="0"/>
    <n v="0"/>
    <n v="0"/>
    <n v="0"/>
    <n v="0"/>
    <n v="0"/>
    <n v="0"/>
    <n v="0"/>
    <n v="1.94"/>
    <n v="0"/>
    <n v="0"/>
    <n v="0"/>
    <n v="0"/>
    <n v="0"/>
    <n v="0"/>
    <n v="0"/>
    <n v="0"/>
    <n v="0"/>
    <n v="0"/>
    <n v="0"/>
    <n v="143.71"/>
    <n v="143.71"/>
    <n v="0"/>
    <n v="0"/>
    <n v="0"/>
    <n v="0"/>
    <n v="0"/>
  </r>
  <r>
    <n v="12"/>
    <d v="2013-05-19T00:00:00"/>
    <d v="2013-06-01T00:00:00"/>
    <x v="31"/>
    <s v="G1N"/>
    <s v="GD10000000"/>
    <s v="GD0"/>
    <n v="13"/>
    <n v="8200"/>
    <s v="GD600"/>
    <s v="SFH13"/>
    <m/>
    <m/>
    <s v="31SFH1"/>
    <n v="13"/>
    <m/>
    <m/>
    <x v="227"/>
    <n v="69277"/>
    <s v="46879"/>
    <x v="118"/>
    <x v="1"/>
    <s v="Non-executive"/>
    <s v="D608"/>
    <x v="1"/>
    <n v="0"/>
    <n v="66.73"/>
    <n v="0"/>
    <n v="0"/>
    <n v="0"/>
    <n v="0"/>
    <n v="0"/>
    <n v="0"/>
    <n v="0"/>
    <n v="0"/>
    <n v="0"/>
    <n v="0"/>
    <n v="0"/>
    <n v="0"/>
    <n v="0"/>
    <n v="0"/>
    <n v="0"/>
    <n v="0"/>
    <n v="0"/>
    <n v="0"/>
    <n v="0"/>
    <n v="0"/>
    <n v="0"/>
    <n v="0"/>
    <n v="0"/>
    <n v="4.1399999999999997"/>
    <n v="0"/>
    <n v="0"/>
    <n v="0"/>
    <n v="0"/>
    <n v="0"/>
    <n v="0"/>
    <n v="0"/>
    <n v="0"/>
    <n v="0"/>
    <n v="0.96"/>
    <n v="0"/>
    <n v="0"/>
    <n v="0"/>
    <n v="0"/>
    <n v="0"/>
    <n v="0"/>
    <n v="0"/>
    <n v="0"/>
    <n v="0"/>
    <n v="0"/>
    <n v="0"/>
    <n v="71.83"/>
    <n v="71.83"/>
    <n v="0"/>
    <n v="0"/>
    <n v="0"/>
    <n v="0"/>
    <n v="0"/>
  </r>
  <r>
    <n v="12"/>
    <d v="2013-05-19T00:00:00"/>
    <d v="2013-06-01T00:00:00"/>
    <x v="31"/>
    <s v="G1N"/>
    <s v="GD10000000"/>
    <s v="GD0"/>
    <n v="13"/>
    <n v="8200"/>
    <s v="GD600"/>
    <s v="SSA13"/>
    <m/>
    <m/>
    <s v="31SSA1"/>
    <n v="13"/>
    <m/>
    <m/>
    <x v="119"/>
    <n v="57062"/>
    <s v="47421"/>
    <x v="162"/>
    <x v="1"/>
    <s v="Non-executive"/>
    <s v="D608"/>
    <x v="1"/>
    <n v="1802.86"/>
    <n v="0"/>
    <n v="0"/>
    <n v="0"/>
    <n v="0"/>
    <n v="0"/>
    <n v="0"/>
    <n v="0"/>
    <n v="0"/>
    <n v="0"/>
    <n v="0"/>
    <n v="0"/>
    <n v="0"/>
    <n v="0"/>
    <n v="0"/>
    <n v="0"/>
    <n v="0"/>
    <n v="0"/>
    <n v="0.95"/>
    <n v="0"/>
    <n v="0"/>
    <n v="0"/>
    <n v="0"/>
    <n v="0"/>
    <n v="0"/>
    <n v="111.78"/>
    <n v="0"/>
    <n v="0"/>
    <n v="0"/>
    <n v="0"/>
    <n v="0"/>
    <n v="2.0299999999999998"/>
    <n v="4.87"/>
    <n v="0"/>
    <n v="0"/>
    <n v="26.14"/>
    <n v="90.15"/>
    <n v="0"/>
    <n v="0"/>
    <n v="0"/>
    <n v="0"/>
    <n v="0"/>
    <n v="0"/>
    <n v="0"/>
    <n v="0"/>
    <n v="0"/>
    <n v="0"/>
    <n v="2038.78"/>
    <n v="2038.78"/>
    <n v="0"/>
    <n v="0"/>
    <n v="0"/>
    <n v="0"/>
    <n v="0"/>
  </r>
  <r>
    <n v="12"/>
    <d v="2013-05-19T00:00:00"/>
    <d v="2013-06-01T00:00:00"/>
    <x v="31"/>
    <s v="G1N"/>
    <s v="GD10000000"/>
    <s v="GD0"/>
    <n v="13"/>
    <n v="8200"/>
    <s v="GD600"/>
    <s v="SSA13"/>
    <m/>
    <m/>
    <s v="31SSA1"/>
    <n v="13"/>
    <m/>
    <m/>
    <x v="226"/>
    <n v="69132"/>
    <s v="46880"/>
    <x v="118"/>
    <x v="1"/>
    <s v="Non-executive"/>
    <s v="D608"/>
    <x v="1"/>
    <n v="0"/>
    <n v="1201.3499999999999"/>
    <n v="0"/>
    <n v="0"/>
    <n v="0"/>
    <n v="0"/>
    <n v="0"/>
    <n v="0"/>
    <n v="0"/>
    <n v="0"/>
    <n v="0"/>
    <n v="0"/>
    <n v="0"/>
    <n v="0"/>
    <n v="0"/>
    <n v="0"/>
    <n v="0"/>
    <n v="0"/>
    <n v="0"/>
    <n v="0"/>
    <n v="0"/>
    <n v="0"/>
    <n v="0"/>
    <n v="0"/>
    <n v="0"/>
    <n v="74.48"/>
    <n v="0"/>
    <n v="0"/>
    <n v="0"/>
    <n v="0"/>
    <n v="0"/>
    <n v="0"/>
    <n v="0"/>
    <n v="0"/>
    <n v="0"/>
    <n v="17.420000000000002"/>
    <n v="0"/>
    <n v="0"/>
    <n v="0"/>
    <n v="0"/>
    <n v="0"/>
    <n v="0"/>
    <n v="0"/>
    <n v="0"/>
    <n v="0"/>
    <n v="0"/>
    <n v="0"/>
    <n v="1293.25"/>
    <n v="1293.25"/>
    <n v="0"/>
    <n v="0"/>
    <n v="0"/>
    <n v="0"/>
    <n v="0"/>
  </r>
  <r>
    <n v="12"/>
    <d v="2013-05-19T00:00:00"/>
    <d v="2013-06-01T00:00:00"/>
    <x v="31"/>
    <s v="G1N"/>
    <s v="GD10000000"/>
    <s v="GD0"/>
    <n v="13"/>
    <n v="8200"/>
    <s v="GD600"/>
    <s v="SSA13"/>
    <m/>
    <m/>
    <s v="31SSA1"/>
    <n v="13"/>
    <m/>
    <m/>
    <x v="227"/>
    <n v="69277"/>
    <s v="46879"/>
    <x v="118"/>
    <x v="1"/>
    <s v="Non-executive"/>
    <s v="D608"/>
    <x v="1"/>
    <n v="0"/>
    <n v="600.69000000000005"/>
    <n v="0"/>
    <n v="0"/>
    <n v="0"/>
    <n v="0"/>
    <n v="0"/>
    <n v="0"/>
    <n v="0"/>
    <n v="0"/>
    <n v="0"/>
    <n v="0"/>
    <n v="0"/>
    <n v="0"/>
    <n v="0"/>
    <n v="0"/>
    <n v="0"/>
    <n v="0"/>
    <n v="0"/>
    <n v="0"/>
    <n v="0"/>
    <n v="0"/>
    <n v="0"/>
    <n v="0"/>
    <n v="0"/>
    <n v="37.24"/>
    <n v="0"/>
    <n v="0"/>
    <n v="0"/>
    <n v="0"/>
    <n v="0"/>
    <n v="0"/>
    <n v="0"/>
    <n v="0"/>
    <n v="0"/>
    <n v="8.7100000000000009"/>
    <n v="0"/>
    <n v="0"/>
    <n v="0"/>
    <n v="0"/>
    <n v="0"/>
    <n v="0"/>
    <n v="0"/>
    <n v="0"/>
    <n v="0"/>
    <n v="0"/>
    <n v="0"/>
    <n v="646.64"/>
    <n v="646.6400000000001"/>
    <n v="0"/>
    <n v="0"/>
    <n v="0"/>
    <n v="0"/>
    <n v="0"/>
  </r>
  <r>
    <n v="12"/>
    <d v="2013-05-19T00:00:00"/>
    <d v="2013-06-01T00:00:00"/>
    <x v="31"/>
    <s v="G1N"/>
    <s v="GD10000000"/>
    <s v="GD0"/>
    <n v="13"/>
    <n v="8200"/>
    <s v="GD600"/>
    <s v="TEF13"/>
    <m/>
    <m/>
    <s v="31TEF1"/>
    <n v="13"/>
    <m/>
    <m/>
    <x v="110"/>
    <n v="3679"/>
    <s v="46053"/>
    <x v="58"/>
    <x v="1"/>
    <s v="Non-executive"/>
    <s v="D608"/>
    <x v="1"/>
    <n v="1080.9000000000001"/>
    <n v="0"/>
    <n v="0"/>
    <n v="0"/>
    <n v="0"/>
    <n v="0"/>
    <n v="0"/>
    <n v="0"/>
    <n v="0"/>
    <n v="0"/>
    <n v="0"/>
    <n v="0"/>
    <n v="0"/>
    <n v="0"/>
    <n v="0"/>
    <n v="0"/>
    <n v="0"/>
    <n v="0"/>
    <n v="0.56000000000000005"/>
    <n v="220.42"/>
    <n v="0"/>
    <n v="0"/>
    <n v="0"/>
    <n v="0"/>
    <n v="0"/>
    <n v="60.39"/>
    <n v="0"/>
    <n v="0"/>
    <n v="0"/>
    <n v="0"/>
    <n v="0"/>
    <n v="1.31"/>
    <n v="4.7699999999999996"/>
    <n v="0"/>
    <n v="0"/>
    <n v="14.12"/>
    <n v="54.04"/>
    <n v="0"/>
    <n v="11.76"/>
    <n v="0"/>
    <n v="0"/>
    <n v="0"/>
    <n v="0"/>
    <n v="0"/>
    <n v="0"/>
    <n v="0"/>
    <n v="0"/>
    <n v="1448.27"/>
    <n v="1448.27"/>
    <n v="0"/>
    <n v="0"/>
    <n v="0"/>
    <n v="0"/>
    <n v="0"/>
  </r>
  <r>
    <n v="12"/>
    <d v="2013-05-19T00:00:00"/>
    <d v="2013-06-01T00:00:00"/>
    <x v="31"/>
    <s v="G1N"/>
    <s v="GD10000000"/>
    <s v="GD0"/>
    <n v="13"/>
    <n v="8200"/>
    <s v="GD600"/>
    <s v="TEF13"/>
    <m/>
    <m/>
    <s v="31TEF1"/>
    <n v="13"/>
    <m/>
    <m/>
    <x v="112"/>
    <n v="20751"/>
    <s v="19399"/>
    <x v="63"/>
    <x v="1"/>
    <s v="Non-executive"/>
    <s v="D608"/>
    <x v="1"/>
    <n v="1110.78"/>
    <n v="0"/>
    <n v="0"/>
    <n v="0"/>
    <n v="0"/>
    <n v="0"/>
    <n v="0"/>
    <n v="0"/>
    <n v="0"/>
    <n v="0"/>
    <n v="0"/>
    <n v="0"/>
    <n v="0"/>
    <n v="0"/>
    <n v="0"/>
    <n v="0"/>
    <n v="0"/>
    <n v="0"/>
    <n v="2.2400000000000002"/>
    <n v="168.52"/>
    <n v="0"/>
    <n v="0"/>
    <n v="0"/>
    <n v="0"/>
    <n v="0"/>
    <n v="0"/>
    <n v="0"/>
    <n v="0"/>
    <n v="0"/>
    <n v="77.760000000000005"/>
    <n v="0"/>
    <n v="1.19"/>
    <n v="3.68"/>
    <n v="0"/>
    <n v="0"/>
    <n v="0"/>
    <n v="0"/>
    <n v="0"/>
    <n v="0"/>
    <n v="0"/>
    <n v="0"/>
    <n v="0"/>
    <n v="0"/>
    <n v="0"/>
    <n v="0"/>
    <n v="0"/>
    <n v="0"/>
    <n v="1364.17"/>
    <n v="1364.17"/>
    <n v="0"/>
    <n v="0"/>
    <n v="0"/>
    <n v="0"/>
    <n v="0"/>
  </r>
  <r>
    <n v="12"/>
    <d v="2013-05-19T00:00:00"/>
    <d v="2013-06-01T00:00:00"/>
    <x v="31"/>
    <s v="G1N"/>
    <s v="GD10000000"/>
    <s v="GD0"/>
    <n v="13"/>
    <n v="8200"/>
    <s v="GD600"/>
    <s v="TEF13"/>
    <m/>
    <m/>
    <s v="31TEF1"/>
    <n v="13"/>
    <m/>
    <m/>
    <x v="114"/>
    <n v="37710"/>
    <s v="73535"/>
    <x v="64"/>
    <x v="1"/>
    <s v="Non-executive"/>
    <s v="D608"/>
    <x v="1"/>
    <n v="787.2"/>
    <n v="0"/>
    <n v="0"/>
    <n v="0"/>
    <n v="0"/>
    <n v="0"/>
    <n v="0"/>
    <n v="0"/>
    <n v="0"/>
    <n v="0"/>
    <n v="0"/>
    <n v="0"/>
    <n v="0"/>
    <n v="0"/>
    <n v="0"/>
    <n v="0"/>
    <n v="0"/>
    <n v="0"/>
    <n v="0.41"/>
    <n v="0"/>
    <n v="0"/>
    <n v="0"/>
    <n v="0"/>
    <n v="0"/>
    <n v="0"/>
    <n v="48.81"/>
    <n v="0"/>
    <n v="0"/>
    <n v="0"/>
    <n v="0"/>
    <n v="0"/>
    <n v="0.54"/>
    <n v="1.3"/>
    <n v="0"/>
    <n v="0"/>
    <n v="11.42"/>
    <n v="39.36"/>
    <n v="0"/>
    <n v="0"/>
    <n v="0"/>
    <n v="0"/>
    <n v="0"/>
    <n v="0"/>
    <n v="0"/>
    <n v="0"/>
    <n v="0"/>
    <n v="0"/>
    <n v="889.04"/>
    <n v="889.04"/>
    <n v="0"/>
    <n v="0"/>
    <n v="0"/>
    <n v="0"/>
    <n v="0"/>
  </r>
  <r>
    <n v="12"/>
    <d v="2013-05-19T00:00:00"/>
    <d v="2013-06-01T00:00:00"/>
    <x v="31"/>
    <s v="G1N"/>
    <s v="GD10000000"/>
    <s v="GD0"/>
    <n v="13"/>
    <n v="8200"/>
    <s v="GD600"/>
    <s v="TEF13"/>
    <m/>
    <m/>
    <s v="31TEF1"/>
    <n v="13"/>
    <m/>
    <m/>
    <x v="122"/>
    <n v="63122"/>
    <s v="40781"/>
    <x v="63"/>
    <x v="1"/>
    <s v="Non-executive"/>
    <s v="D608"/>
    <x v="1"/>
    <n v="240.38"/>
    <n v="0"/>
    <n v="0"/>
    <n v="0"/>
    <n v="0"/>
    <n v="0"/>
    <n v="0"/>
    <n v="0"/>
    <n v="0"/>
    <n v="0"/>
    <n v="0"/>
    <n v="0"/>
    <n v="0"/>
    <n v="0"/>
    <n v="0"/>
    <n v="0"/>
    <n v="0"/>
    <n v="0"/>
    <n v="0.12"/>
    <n v="56.61"/>
    <n v="0"/>
    <n v="0"/>
    <n v="0"/>
    <n v="0"/>
    <n v="0"/>
    <n v="13.3"/>
    <n v="0"/>
    <n v="0"/>
    <n v="0"/>
    <n v="0"/>
    <n v="0"/>
    <n v="0.32"/>
    <n v="1.1399999999999999"/>
    <n v="0"/>
    <n v="0"/>
    <n v="3.1"/>
    <n v="12.02"/>
    <n v="0"/>
    <n v="3.02"/>
    <n v="0"/>
    <n v="0"/>
    <n v="0"/>
    <n v="0"/>
    <n v="0"/>
    <n v="0"/>
    <n v="0"/>
    <n v="0"/>
    <n v="330.01"/>
    <n v="330.01"/>
    <n v="0"/>
    <n v="0"/>
    <n v="0"/>
    <n v="0"/>
    <n v="0"/>
  </r>
  <r>
    <n v="12"/>
    <d v="2013-05-19T00:00:00"/>
    <d v="2013-06-01T00:00:00"/>
    <x v="31"/>
    <s v="G1N"/>
    <s v="GO16000000"/>
    <s v="GD0"/>
    <n v="13"/>
    <n v="8200"/>
    <s v="GD600"/>
    <s v="TEF13"/>
    <m/>
    <m/>
    <s v="31TEF1"/>
    <n v="13"/>
    <m/>
    <m/>
    <x v="379"/>
    <n v="59661"/>
    <s v="50752"/>
    <x v="69"/>
    <x v="1"/>
    <s v="Non-executive"/>
    <s v="D608"/>
    <x v="1"/>
    <n v="194.28"/>
    <n v="0"/>
    <n v="0"/>
    <n v="0"/>
    <n v="0"/>
    <n v="0"/>
    <n v="0"/>
    <n v="0"/>
    <n v="0"/>
    <n v="0"/>
    <n v="19.43"/>
    <n v="0"/>
    <n v="0"/>
    <n v="0"/>
    <n v="0"/>
    <n v="0"/>
    <n v="0"/>
    <n v="0"/>
    <n v="0.11"/>
    <n v="0"/>
    <n v="0"/>
    <n v="0"/>
    <n v="0"/>
    <n v="0"/>
    <n v="0"/>
    <n v="13.25"/>
    <n v="0"/>
    <n v="0"/>
    <n v="0"/>
    <n v="0"/>
    <n v="0"/>
    <n v="0"/>
    <n v="0"/>
    <n v="0"/>
    <n v="0"/>
    <n v="3.1"/>
    <n v="9.7200000000000006"/>
    <n v="0"/>
    <n v="0"/>
    <n v="0"/>
    <n v="0"/>
    <n v="0"/>
    <n v="0"/>
    <n v="0"/>
    <n v="0"/>
    <n v="0"/>
    <n v="0"/>
    <n v="239.89"/>
    <n v="239.89000000000001"/>
    <n v="0"/>
    <n v="0"/>
    <n v="0"/>
    <n v="0"/>
    <n v="0"/>
  </r>
  <r>
    <n v="13"/>
    <d v="2013-06-02T00:00:00"/>
    <d v="2013-06-15T00:00:00"/>
    <x v="33"/>
    <s v="G1N"/>
    <s v="GD10000000"/>
    <s v="GD0"/>
    <n v="13"/>
    <n v="100"/>
    <s v="LD608"/>
    <s v="LF608"/>
    <m/>
    <m/>
    <m/>
    <m/>
    <m/>
    <m/>
    <x v="110"/>
    <n v="3679"/>
    <s v="46053"/>
    <x v="58"/>
    <x v="1"/>
    <s v="Non-executive"/>
    <s v="D608"/>
    <x v="1"/>
    <n v="810.67"/>
    <n v="0"/>
    <n v="0"/>
    <n v="0"/>
    <n v="0"/>
    <n v="0"/>
    <n v="0"/>
    <n v="0"/>
    <n v="0"/>
    <n v="0"/>
    <n v="0"/>
    <n v="0"/>
    <n v="0"/>
    <n v="0"/>
    <n v="0"/>
    <n v="0"/>
    <n v="0"/>
    <n v="0"/>
    <n v="0.44"/>
    <n v="165.32"/>
    <n v="0"/>
    <n v="0"/>
    <n v="0"/>
    <n v="0"/>
    <n v="0"/>
    <n v="45.28"/>
    <n v="0"/>
    <n v="0"/>
    <n v="0"/>
    <n v="0"/>
    <n v="0"/>
    <n v="0.98"/>
    <n v="3.58"/>
    <n v="0"/>
    <n v="0"/>
    <n v="10.6"/>
    <n v="40.53"/>
    <n v="0"/>
    <n v="8.81"/>
    <n v="0"/>
    <n v="0"/>
    <n v="0"/>
    <n v="0"/>
    <n v="0"/>
    <n v="0"/>
    <n v="0"/>
    <n v="0"/>
    <n v="1086.21"/>
    <n v="1086.2099999999998"/>
    <n v="0"/>
    <n v="0"/>
    <n v="0"/>
    <n v="0"/>
    <n v="0"/>
  </r>
  <r>
    <n v="13"/>
    <d v="2013-06-02T00:00:00"/>
    <d v="2013-06-15T00:00:00"/>
    <x v="33"/>
    <s v="G1N"/>
    <s v="GD10000000"/>
    <s v="GD0"/>
    <n v="13"/>
    <n v="100"/>
    <s v="LD608"/>
    <s v="LF608"/>
    <m/>
    <m/>
    <m/>
    <m/>
    <m/>
    <m/>
    <x v="111"/>
    <n v="4351"/>
    <s v="44122"/>
    <x v="62"/>
    <x v="1"/>
    <s v="Non-executive"/>
    <s v="D608"/>
    <x v="1"/>
    <n v="2410.08"/>
    <n v="0"/>
    <n v="0"/>
    <n v="0"/>
    <n v="0"/>
    <n v="0"/>
    <n v="0"/>
    <n v="0"/>
    <n v="0"/>
    <n v="0"/>
    <n v="0"/>
    <n v="0"/>
    <n v="0"/>
    <n v="0"/>
    <n v="0"/>
    <n v="0"/>
    <n v="0"/>
    <n v="0"/>
    <n v="1.26"/>
    <n v="127.96"/>
    <n v="0"/>
    <n v="0"/>
    <n v="0"/>
    <n v="0"/>
    <n v="0"/>
    <n v="144.97999999999999"/>
    <n v="0"/>
    <n v="0"/>
    <n v="0"/>
    <n v="0"/>
    <n v="0"/>
    <n v="2.0299999999999998"/>
    <n v="4.6399999999999997"/>
    <n v="0"/>
    <n v="0"/>
    <n v="33.909999999999997"/>
    <n v="120.49"/>
    <n v="0"/>
    <n v="6.82"/>
    <n v="0"/>
    <n v="0"/>
    <n v="0"/>
    <n v="0"/>
    <n v="0"/>
    <n v="0"/>
    <n v="0"/>
    <n v="0"/>
    <n v="2852.17"/>
    <n v="2852.17"/>
    <n v="0"/>
    <n v="0"/>
    <n v="0"/>
    <n v="0"/>
    <n v="0"/>
  </r>
  <r>
    <n v="13"/>
    <d v="2013-06-02T00:00:00"/>
    <d v="2013-06-15T00:00:00"/>
    <x v="33"/>
    <s v="G1N"/>
    <s v="GD10000000"/>
    <s v="GD0"/>
    <n v="13"/>
    <n v="100"/>
    <s v="LD608"/>
    <s v="LF608"/>
    <m/>
    <m/>
    <m/>
    <m/>
    <m/>
    <m/>
    <x v="112"/>
    <n v="20751"/>
    <s v="19399"/>
    <x v="63"/>
    <x v="1"/>
    <s v="Non-executive"/>
    <s v="D608"/>
    <x v="1"/>
    <n v="833.06"/>
    <n v="0"/>
    <n v="0"/>
    <n v="0"/>
    <n v="0"/>
    <n v="0"/>
    <n v="0"/>
    <n v="0"/>
    <n v="0"/>
    <n v="0"/>
    <n v="0"/>
    <n v="0"/>
    <n v="0"/>
    <n v="0"/>
    <n v="0"/>
    <n v="0"/>
    <n v="0"/>
    <n v="0"/>
    <n v="1.7"/>
    <n v="126.38"/>
    <n v="0"/>
    <n v="0"/>
    <n v="0"/>
    <n v="0"/>
    <n v="0"/>
    <n v="0"/>
    <n v="0"/>
    <n v="0"/>
    <n v="0"/>
    <n v="58.3"/>
    <n v="0"/>
    <n v="0.89"/>
    <n v="2.76"/>
    <n v="0"/>
    <n v="0"/>
    <n v="0"/>
    <n v="0"/>
    <n v="0"/>
    <n v="0"/>
    <n v="0"/>
    <n v="0"/>
    <n v="0"/>
    <n v="0"/>
    <n v="0"/>
    <n v="0"/>
    <n v="0"/>
    <n v="0"/>
    <n v="1023.09"/>
    <n v="1023.0899999999999"/>
    <n v="0"/>
    <n v="0"/>
    <n v="0"/>
    <n v="0"/>
    <n v="0"/>
  </r>
  <r>
    <n v="13"/>
    <d v="2013-06-02T00:00:00"/>
    <d v="2013-06-15T00:00:00"/>
    <x v="33"/>
    <s v="G1N"/>
    <s v="GD10000000"/>
    <s v="GD0"/>
    <n v="13"/>
    <n v="100"/>
    <s v="LD608"/>
    <s v="LF608"/>
    <m/>
    <m/>
    <m/>
    <m/>
    <m/>
    <m/>
    <x v="113"/>
    <n v="25671"/>
    <s v="25512"/>
    <x v="63"/>
    <x v="1"/>
    <s v="Non-executive"/>
    <s v="D608"/>
    <x v="1"/>
    <n v="1080.9000000000001"/>
    <n v="0"/>
    <n v="0"/>
    <n v="0"/>
    <n v="0"/>
    <n v="0"/>
    <n v="0"/>
    <n v="0"/>
    <n v="0"/>
    <n v="0"/>
    <n v="0"/>
    <n v="0"/>
    <n v="0"/>
    <n v="0"/>
    <n v="0"/>
    <n v="0"/>
    <n v="0"/>
    <n v="0"/>
    <n v="2.19"/>
    <n v="169.98"/>
    <n v="0"/>
    <n v="0"/>
    <n v="0"/>
    <n v="0"/>
    <n v="0"/>
    <n v="0"/>
    <n v="0"/>
    <n v="0"/>
    <n v="0"/>
    <n v="75.66"/>
    <n v="0"/>
    <n v="1.31"/>
    <n v="4.7699999999999996"/>
    <n v="0"/>
    <n v="0"/>
    <n v="0"/>
    <n v="0"/>
    <n v="0"/>
    <n v="0"/>
    <n v="0"/>
    <n v="0"/>
    <n v="0"/>
    <n v="0"/>
    <n v="0"/>
    <n v="0"/>
    <n v="0"/>
    <n v="0"/>
    <n v="1334.81"/>
    <n v="1334.8100000000002"/>
    <n v="0"/>
    <n v="0"/>
    <n v="0"/>
    <n v="0"/>
    <n v="0"/>
  </r>
  <r>
    <n v="13"/>
    <d v="2013-06-02T00:00:00"/>
    <d v="2013-06-15T00:00:00"/>
    <x v="33"/>
    <s v="G1N"/>
    <s v="GD10000000"/>
    <s v="GD0"/>
    <n v="13"/>
    <n v="100"/>
    <s v="LD608"/>
    <s v="LF608"/>
    <m/>
    <m/>
    <m/>
    <m/>
    <m/>
    <m/>
    <x v="177"/>
    <n v="28965"/>
    <s v="46114"/>
    <x v="58"/>
    <x v="1"/>
    <s v="Non-executive"/>
    <s v="D608"/>
    <x v="1"/>
    <n v="1080.9000000000001"/>
    <n v="0"/>
    <n v="0"/>
    <n v="0"/>
    <n v="0"/>
    <n v="0"/>
    <n v="0"/>
    <n v="0"/>
    <n v="0"/>
    <n v="0"/>
    <n v="0"/>
    <n v="0"/>
    <n v="0"/>
    <n v="0"/>
    <n v="0"/>
    <n v="0"/>
    <n v="0"/>
    <n v="0"/>
    <n v="0.56000000000000005"/>
    <n v="68.239999999999995"/>
    <n v="0"/>
    <n v="0"/>
    <n v="0"/>
    <n v="0"/>
    <n v="0"/>
    <n v="65.599999999999994"/>
    <n v="0"/>
    <n v="0"/>
    <n v="0"/>
    <n v="0"/>
    <n v="0"/>
    <n v="1.08"/>
    <n v="2.6"/>
    <n v="0"/>
    <n v="0"/>
    <n v="15.34"/>
    <n v="54.04"/>
    <n v="0"/>
    <n v="3.64"/>
    <n v="0"/>
    <n v="0"/>
    <n v="0"/>
    <n v="0"/>
    <n v="0"/>
    <n v="0"/>
    <n v="0"/>
    <n v="0"/>
    <n v="1292"/>
    <n v="1291.9999999999998"/>
    <n v="0"/>
    <n v="0"/>
    <n v="0"/>
    <n v="0"/>
    <n v="0"/>
  </r>
  <r>
    <n v="13"/>
    <d v="2013-06-02T00:00:00"/>
    <d v="2013-06-15T00:00:00"/>
    <x v="33"/>
    <s v="G1N"/>
    <s v="GD10000000"/>
    <s v="GD0"/>
    <n v="13"/>
    <n v="100"/>
    <s v="LD608"/>
    <s v="LF608"/>
    <m/>
    <m/>
    <m/>
    <m/>
    <m/>
    <m/>
    <x v="114"/>
    <n v="37710"/>
    <s v="73535"/>
    <x v="64"/>
    <x v="1"/>
    <s v="Non-executive"/>
    <s v="D608"/>
    <x v="1"/>
    <n v="787.2"/>
    <n v="0"/>
    <n v="0"/>
    <n v="0"/>
    <n v="0"/>
    <n v="0"/>
    <n v="0"/>
    <n v="0"/>
    <n v="0"/>
    <n v="0"/>
    <n v="0"/>
    <n v="0"/>
    <n v="0"/>
    <n v="0"/>
    <n v="0"/>
    <n v="0"/>
    <n v="0"/>
    <n v="0"/>
    <n v="0.41"/>
    <n v="0"/>
    <n v="0"/>
    <n v="0"/>
    <n v="0"/>
    <n v="0"/>
    <n v="0"/>
    <n v="48.82"/>
    <n v="0"/>
    <n v="0"/>
    <n v="0"/>
    <n v="0"/>
    <n v="0"/>
    <n v="0.55000000000000004"/>
    <n v="1.28"/>
    <n v="0"/>
    <n v="0"/>
    <n v="11.4"/>
    <n v="39.36"/>
    <n v="0"/>
    <n v="0"/>
    <n v="0"/>
    <n v="0"/>
    <n v="0"/>
    <n v="0"/>
    <n v="0"/>
    <n v="0"/>
    <n v="0"/>
    <n v="0"/>
    <n v="889.02"/>
    <n v="889.02"/>
    <n v="0"/>
    <n v="0"/>
    <n v="0"/>
    <n v="0"/>
    <n v="0"/>
  </r>
  <r>
    <n v="13"/>
    <d v="2013-06-02T00:00:00"/>
    <d v="2013-06-15T00:00:00"/>
    <x v="33"/>
    <s v="G1N"/>
    <s v="GD10000000"/>
    <s v="GD0"/>
    <n v="13"/>
    <n v="100"/>
    <s v="LD608"/>
    <s v="LF608"/>
    <m/>
    <m/>
    <m/>
    <m/>
    <m/>
    <m/>
    <x v="115"/>
    <n v="40509"/>
    <s v="73509"/>
    <x v="100"/>
    <x v="1"/>
    <s v="Non-executive"/>
    <s v="D608"/>
    <x v="1"/>
    <n v="1702.78"/>
    <n v="0"/>
    <n v="0"/>
    <n v="0"/>
    <n v="0"/>
    <n v="0"/>
    <n v="0"/>
    <n v="0"/>
    <n v="0"/>
    <n v="0"/>
    <n v="0"/>
    <n v="0"/>
    <n v="0"/>
    <n v="0"/>
    <n v="0"/>
    <n v="0"/>
    <n v="0"/>
    <n v="0"/>
    <n v="0.88"/>
    <n v="283.08"/>
    <n v="0"/>
    <n v="0"/>
    <n v="0"/>
    <n v="0"/>
    <n v="0"/>
    <n v="99.72"/>
    <n v="0"/>
    <n v="0"/>
    <n v="0"/>
    <n v="0"/>
    <n v="0"/>
    <n v="1.64"/>
    <n v="5.96"/>
    <n v="0"/>
    <n v="0"/>
    <n v="23.33"/>
    <n v="85.14"/>
    <n v="0"/>
    <n v="15.1"/>
    <n v="0"/>
    <n v="0"/>
    <n v="0"/>
    <n v="0"/>
    <n v="0"/>
    <n v="0"/>
    <n v="0"/>
    <n v="0"/>
    <n v="2217.63"/>
    <n v="2217.6299999999997"/>
    <n v="0"/>
    <n v="0"/>
    <n v="0"/>
    <n v="0"/>
    <n v="0"/>
  </r>
  <r>
    <n v="13"/>
    <d v="2013-06-02T00:00:00"/>
    <d v="2013-06-15T00:00:00"/>
    <x v="33"/>
    <s v="G1N"/>
    <s v="GD10000000"/>
    <s v="GD0"/>
    <n v="13"/>
    <n v="100"/>
    <s v="LD608"/>
    <s v="LF608"/>
    <m/>
    <m/>
    <m/>
    <m/>
    <m/>
    <m/>
    <x v="116"/>
    <n v="40512"/>
    <s v="73508"/>
    <x v="58"/>
    <x v="1"/>
    <s v="Non-executive"/>
    <s v="D608"/>
    <x v="1"/>
    <n v="961.51"/>
    <n v="0"/>
    <n v="0"/>
    <n v="0"/>
    <n v="0"/>
    <n v="0"/>
    <n v="0"/>
    <n v="0"/>
    <n v="0"/>
    <n v="0"/>
    <n v="0"/>
    <n v="0"/>
    <n v="0"/>
    <n v="0"/>
    <n v="0"/>
    <n v="0"/>
    <n v="0"/>
    <n v="0"/>
    <n v="0.5"/>
    <n v="68.260000000000005"/>
    <n v="0"/>
    <n v="0"/>
    <n v="0"/>
    <n v="0"/>
    <n v="0"/>
    <n v="58.21"/>
    <n v="0"/>
    <n v="0"/>
    <n v="0"/>
    <n v="0"/>
    <n v="0"/>
    <n v="1.0900000000000001"/>
    <n v="2.58"/>
    <n v="0"/>
    <n v="0"/>
    <n v="13.62"/>
    <n v="48.07"/>
    <n v="0"/>
    <n v="3.64"/>
    <n v="0"/>
    <n v="0"/>
    <n v="0"/>
    <n v="0"/>
    <n v="0"/>
    <n v="0"/>
    <n v="0"/>
    <n v="0"/>
    <n v="1157.48"/>
    <n v="1157.4799999999998"/>
    <n v="0"/>
    <n v="0"/>
    <n v="0"/>
    <n v="0"/>
    <n v="0"/>
  </r>
  <r>
    <n v="13"/>
    <d v="2013-06-02T00:00:00"/>
    <d v="2013-06-15T00:00:00"/>
    <x v="33"/>
    <s v="G1N"/>
    <s v="GD10000000"/>
    <s v="GD0"/>
    <n v="13"/>
    <n v="100"/>
    <s v="LD608"/>
    <s v="LF608"/>
    <m/>
    <m/>
    <m/>
    <m/>
    <m/>
    <m/>
    <x v="117"/>
    <n v="44045"/>
    <s v="48038"/>
    <x v="58"/>
    <x v="1"/>
    <s v="Non-executive"/>
    <s v="D608"/>
    <x v="1"/>
    <n v="0"/>
    <n v="0"/>
    <n v="0"/>
    <n v="0"/>
    <n v="0"/>
    <n v="0"/>
    <n v="0"/>
    <n v="0"/>
    <n v="0"/>
    <n v="0"/>
    <n v="0"/>
    <n v="561.66999999999996"/>
    <n v="0"/>
    <n v="0"/>
    <n v="0"/>
    <n v="0"/>
    <n v="0"/>
    <n v="0"/>
    <n v="0"/>
    <n v="0"/>
    <n v="0"/>
    <n v="0"/>
    <n v="0"/>
    <n v="0"/>
    <n v="0"/>
    <n v="34.83"/>
    <n v="0"/>
    <n v="0"/>
    <n v="0"/>
    <n v="0"/>
    <n v="0"/>
    <n v="0"/>
    <n v="0"/>
    <n v="0"/>
    <n v="0"/>
    <n v="8.15"/>
    <n v="0"/>
    <n v="0"/>
    <n v="0"/>
    <n v="0"/>
    <n v="0"/>
    <n v="0"/>
    <n v="0"/>
    <n v="0"/>
    <n v="0"/>
    <n v="0"/>
    <n v="0"/>
    <n v="604.65"/>
    <n v="604.65"/>
    <n v="0"/>
    <n v="0"/>
    <n v="0"/>
    <n v="0"/>
    <n v="0"/>
  </r>
  <r>
    <n v="13"/>
    <d v="2013-06-02T00:00:00"/>
    <d v="2013-06-15T00:00:00"/>
    <x v="33"/>
    <s v="G1N"/>
    <s v="GD10000000"/>
    <s v="GD0"/>
    <n v="13"/>
    <n v="100"/>
    <s v="LD608"/>
    <s v="LF608"/>
    <m/>
    <m/>
    <m/>
    <m/>
    <m/>
    <m/>
    <x v="118"/>
    <n v="44433"/>
    <s v="51416"/>
    <x v="67"/>
    <x v="1"/>
    <s v="Non-executive"/>
    <s v="D608"/>
    <x v="1"/>
    <n v="0"/>
    <n v="1029.3"/>
    <n v="0"/>
    <n v="0"/>
    <n v="0"/>
    <n v="0"/>
    <n v="0"/>
    <n v="0"/>
    <n v="0"/>
    <n v="0"/>
    <n v="0"/>
    <n v="0"/>
    <n v="0"/>
    <n v="0"/>
    <n v="0"/>
    <n v="0"/>
    <n v="0"/>
    <n v="0"/>
    <n v="0"/>
    <n v="0"/>
    <n v="0"/>
    <n v="0"/>
    <n v="0"/>
    <n v="0"/>
    <n v="0"/>
    <n v="63.81"/>
    <n v="0"/>
    <n v="0"/>
    <n v="0"/>
    <n v="0"/>
    <n v="0"/>
    <n v="0"/>
    <n v="0"/>
    <n v="0"/>
    <n v="0"/>
    <n v="14.92"/>
    <n v="0"/>
    <n v="0"/>
    <n v="0"/>
    <n v="0"/>
    <n v="0"/>
    <n v="0"/>
    <n v="0"/>
    <n v="0"/>
    <n v="0"/>
    <n v="0"/>
    <n v="0"/>
    <n v="1108.03"/>
    <n v="1108.03"/>
    <n v="0"/>
    <n v="0"/>
    <n v="0"/>
    <n v="0"/>
    <n v="0"/>
  </r>
  <r>
    <n v="13"/>
    <d v="2013-06-02T00:00:00"/>
    <d v="2013-06-15T00:00:00"/>
    <x v="33"/>
    <s v="G1N"/>
    <s v="GD10000000"/>
    <s v="GD0"/>
    <n v="13"/>
    <n v="100"/>
    <s v="LD608"/>
    <s v="LF608"/>
    <m/>
    <m/>
    <m/>
    <m/>
    <m/>
    <m/>
    <x v="120"/>
    <n v="61802"/>
    <s v="912"/>
    <x v="58"/>
    <x v="1"/>
    <s v="Non-executive"/>
    <s v="D608"/>
    <x v="1"/>
    <n v="991.36"/>
    <n v="0"/>
    <n v="0"/>
    <n v="0"/>
    <n v="0"/>
    <n v="0"/>
    <n v="0"/>
    <n v="0"/>
    <n v="0"/>
    <n v="0"/>
    <n v="0"/>
    <n v="0"/>
    <n v="0"/>
    <n v="0"/>
    <n v="0"/>
    <n v="0"/>
    <n v="0"/>
    <n v="0"/>
    <n v="0.53"/>
    <n v="68.260000000000005"/>
    <n v="0"/>
    <n v="0"/>
    <n v="0"/>
    <n v="0"/>
    <n v="0"/>
    <n v="57.52"/>
    <n v="0"/>
    <n v="0"/>
    <n v="0"/>
    <n v="0"/>
    <n v="0"/>
    <n v="1.0900000000000001"/>
    <n v="2.58"/>
    <n v="0"/>
    <n v="0"/>
    <n v="13.46"/>
    <n v="49.58"/>
    <n v="0"/>
    <n v="3.64"/>
    <n v="0"/>
    <n v="0"/>
    <n v="0"/>
    <n v="0"/>
    <n v="0"/>
    <n v="0"/>
    <n v="0"/>
    <n v="0"/>
    <n v="1188.02"/>
    <n v="1188.02"/>
    <n v="0"/>
    <n v="0"/>
    <n v="0"/>
    <n v="0"/>
    <n v="0"/>
  </r>
  <r>
    <n v="13"/>
    <d v="2013-06-02T00:00:00"/>
    <d v="2013-06-15T00:00:00"/>
    <x v="33"/>
    <s v="G1N"/>
    <s v="GD10000000"/>
    <s v="GD0"/>
    <n v="13"/>
    <n v="100"/>
    <s v="LD608"/>
    <s v="LF608"/>
    <m/>
    <m/>
    <m/>
    <m/>
    <m/>
    <m/>
    <x v="122"/>
    <n v="63122"/>
    <s v="40781"/>
    <x v="63"/>
    <x v="1"/>
    <s v="Non-executive"/>
    <s v="D608"/>
    <x v="1"/>
    <n v="240.39"/>
    <n v="0"/>
    <n v="0"/>
    <n v="0"/>
    <n v="0"/>
    <n v="0"/>
    <n v="0"/>
    <n v="0"/>
    <n v="0"/>
    <n v="0"/>
    <n v="0"/>
    <n v="0"/>
    <n v="0"/>
    <n v="0"/>
    <n v="0"/>
    <n v="0"/>
    <n v="0"/>
    <n v="0"/>
    <n v="0.12"/>
    <n v="56.62"/>
    <n v="0"/>
    <n v="0"/>
    <n v="0"/>
    <n v="0"/>
    <n v="0"/>
    <n v="13.3"/>
    <n v="0"/>
    <n v="0"/>
    <n v="0"/>
    <n v="0"/>
    <n v="0"/>
    <n v="0.32"/>
    <n v="1.1399999999999999"/>
    <n v="0"/>
    <n v="0"/>
    <n v="3.1"/>
    <n v="12.02"/>
    <n v="0"/>
    <n v="3.02"/>
    <n v="0"/>
    <n v="0"/>
    <n v="0"/>
    <n v="0"/>
    <n v="0"/>
    <n v="0"/>
    <n v="0"/>
    <n v="0"/>
    <n v="330.03"/>
    <n v="330.03"/>
    <n v="0"/>
    <n v="0"/>
    <n v="0"/>
    <n v="0"/>
    <n v="0"/>
  </r>
  <r>
    <n v="13"/>
    <d v="2013-06-02T00:00:00"/>
    <d v="2013-06-15T00:00:00"/>
    <x v="33"/>
    <s v="G1N"/>
    <s v="GD10000000"/>
    <s v="GD0"/>
    <n v="13"/>
    <n v="100"/>
    <s v="LD608"/>
    <s v="LF608"/>
    <m/>
    <m/>
    <m/>
    <m/>
    <m/>
    <m/>
    <x v="121"/>
    <n v="67274"/>
    <s v="36453"/>
    <x v="68"/>
    <x v="1"/>
    <s v="Non-executive"/>
    <s v="D608"/>
    <x v="1"/>
    <n v="1767.04"/>
    <n v="0"/>
    <n v="0"/>
    <n v="0"/>
    <n v="0"/>
    <n v="0"/>
    <n v="0"/>
    <n v="0"/>
    <n v="0"/>
    <n v="0"/>
    <n v="0"/>
    <n v="0"/>
    <n v="0"/>
    <n v="0"/>
    <n v="0"/>
    <n v="0"/>
    <n v="0"/>
    <n v="0"/>
    <n v="0.94"/>
    <n v="325.88"/>
    <n v="0"/>
    <n v="0"/>
    <n v="0"/>
    <n v="0"/>
    <n v="0"/>
    <n v="98.34"/>
    <n v="0"/>
    <n v="0"/>
    <n v="0"/>
    <n v="0"/>
    <n v="0"/>
    <n v="2.99"/>
    <n v="8.7799999999999994"/>
    <n v="0"/>
    <n v="0"/>
    <n v="23"/>
    <n v="88.35"/>
    <n v="0"/>
    <n v="17.38"/>
    <n v="0"/>
    <n v="0"/>
    <n v="0"/>
    <n v="0"/>
    <n v="0"/>
    <n v="0"/>
    <n v="0"/>
    <n v="0"/>
    <n v="2332.6999999999998"/>
    <n v="2332.7000000000003"/>
    <n v="0"/>
    <n v="0"/>
    <n v="0"/>
    <n v="0"/>
    <n v="0"/>
  </r>
  <r>
    <n v="13"/>
    <d v="2013-06-02T00:00:00"/>
    <d v="2013-06-15T00:00:00"/>
    <x v="33"/>
    <s v="G1N"/>
    <s v="GD10000000"/>
    <s v="GD0"/>
    <n v="13"/>
    <n v="100"/>
    <s v="LD608"/>
    <s v="LF608"/>
    <m/>
    <m/>
    <m/>
    <m/>
    <m/>
    <m/>
    <x v="210"/>
    <n v="67342"/>
    <s v="23315"/>
    <x v="58"/>
    <x v="1"/>
    <s v="Non-executive"/>
    <s v="D608"/>
    <x v="1"/>
    <n v="777.08"/>
    <n v="0"/>
    <n v="0"/>
    <n v="0"/>
    <n v="0"/>
    <n v="0"/>
    <n v="0"/>
    <n v="0"/>
    <n v="0"/>
    <n v="0"/>
    <n v="0"/>
    <n v="0"/>
    <n v="0"/>
    <n v="0"/>
    <n v="0"/>
    <n v="0"/>
    <n v="0"/>
    <n v="0"/>
    <n v="0.42"/>
    <n v="78.38"/>
    <n v="0"/>
    <n v="0"/>
    <n v="0"/>
    <n v="0"/>
    <n v="0"/>
    <n v="44.42"/>
    <n v="0"/>
    <n v="0"/>
    <n v="0"/>
    <n v="0"/>
    <n v="0"/>
    <n v="1.0900000000000001"/>
    <n v="2.58"/>
    <n v="0"/>
    <n v="0"/>
    <n v="10.38"/>
    <n v="38.86"/>
    <n v="0"/>
    <n v="0"/>
    <n v="0"/>
    <n v="0"/>
    <n v="0"/>
    <n v="0"/>
    <n v="0"/>
    <n v="0"/>
    <n v="0"/>
    <n v="0"/>
    <n v="953.21"/>
    <n v="953.21"/>
    <n v="0"/>
    <n v="0"/>
    <n v="0"/>
    <n v="0"/>
    <n v="0"/>
  </r>
  <r>
    <n v="13"/>
    <d v="2013-06-02T00:00:00"/>
    <d v="2013-06-15T00:00:00"/>
    <x v="33"/>
    <s v="G1N"/>
    <s v="GD10000000"/>
    <s v="GD0"/>
    <n v="13"/>
    <n v="100"/>
    <s v="LD608"/>
    <s v="LF608"/>
    <m/>
    <m/>
    <m/>
    <m/>
    <m/>
    <m/>
    <x v="24"/>
    <n v="68073"/>
    <s v="44538"/>
    <x v="106"/>
    <x v="1"/>
    <s v="Non-executive"/>
    <s v="D608"/>
    <x v="1"/>
    <n v="1191.94"/>
    <n v="0"/>
    <n v="0"/>
    <n v="0"/>
    <n v="0"/>
    <n v="0"/>
    <n v="0"/>
    <n v="0"/>
    <n v="0"/>
    <n v="0"/>
    <n v="0"/>
    <n v="0"/>
    <n v="0"/>
    <n v="0"/>
    <n v="0"/>
    <n v="0"/>
    <n v="0"/>
    <n v="0"/>
    <n v="0.62"/>
    <n v="68.58"/>
    <n v="0"/>
    <n v="0"/>
    <n v="0"/>
    <n v="0"/>
    <n v="0"/>
    <n v="72.48"/>
    <n v="0"/>
    <n v="0"/>
    <n v="0"/>
    <n v="0"/>
    <n v="0"/>
    <n v="0.95"/>
    <n v="2.2599999999999998"/>
    <n v="0"/>
    <n v="0"/>
    <n v="16.940000000000001"/>
    <n v="0"/>
    <n v="0"/>
    <n v="3.65"/>
    <n v="0"/>
    <n v="0"/>
    <n v="0"/>
    <n v="0"/>
    <n v="0"/>
    <n v="0"/>
    <n v="0"/>
    <n v="0"/>
    <n v="1357.42"/>
    <n v="1357.42"/>
    <n v="0"/>
    <n v="0"/>
    <n v="0"/>
    <n v="0"/>
    <n v="0"/>
  </r>
  <r>
    <n v="13"/>
    <d v="2013-06-02T00:00:00"/>
    <d v="2013-06-15T00:00:00"/>
    <x v="33"/>
    <s v="G1N"/>
    <s v="GD10000000"/>
    <s v="GD0"/>
    <n v="13"/>
    <n v="100"/>
    <s v="LD608"/>
    <s v="LF608"/>
    <m/>
    <m/>
    <m/>
    <m/>
    <m/>
    <m/>
    <x v="377"/>
    <n v="71526"/>
    <s v="46546"/>
    <x v="158"/>
    <x v="1"/>
    <s v="Non-executive"/>
    <s v="D608"/>
    <x v="1"/>
    <n v="1981.34"/>
    <n v="0"/>
    <n v="0"/>
    <n v="0"/>
    <n v="0"/>
    <n v="0"/>
    <n v="0"/>
    <n v="0"/>
    <n v="0"/>
    <n v="0"/>
    <n v="0"/>
    <n v="0"/>
    <n v="0"/>
    <n v="0"/>
    <n v="0"/>
    <n v="0"/>
    <n v="0"/>
    <n v="0"/>
    <n v="1.03"/>
    <n v="0"/>
    <n v="0"/>
    <n v="0"/>
    <n v="0"/>
    <n v="0"/>
    <n v="0"/>
    <n v="116.8"/>
    <n v="0"/>
    <n v="0"/>
    <n v="0"/>
    <n v="0"/>
    <n v="0"/>
    <n v="1.96"/>
    <n v="3.88"/>
    <n v="0"/>
    <n v="0"/>
    <n v="27.32"/>
    <n v="0"/>
    <n v="0"/>
    <n v="0"/>
    <n v="0"/>
    <n v="0"/>
    <n v="0"/>
    <n v="0"/>
    <n v="0"/>
    <n v="0"/>
    <n v="0"/>
    <n v="0"/>
    <n v="2132.33"/>
    <n v="2132.3300000000004"/>
    <n v="0"/>
    <n v="0"/>
    <n v="0"/>
    <n v="0"/>
    <n v="0"/>
  </r>
  <r>
    <n v="13"/>
    <d v="2013-06-02T00:00:00"/>
    <d v="2013-06-15T00:00:00"/>
    <x v="33"/>
    <s v="G1N"/>
    <s v="GD10000000"/>
    <s v="GD0"/>
    <n v="13"/>
    <n v="100"/>
    <s v="LD608"/>
    <s v="LF608"/>
    <m/>
    <m/>
    <m/>
    <m/>
    <m/>
    <m/>
    <x v="378"/>
    <n v="71899"/>
    <s v="48038"/>
    <x v="58"/>
    <x v="1"/>
    <s v="Non-executive"/>
    <s v="D608"/>
    <x v="1"/>
    <n v="961.51"/>
    <n v="0"/>
    <n v="0"/>
    <n v="0"/>
    <n v="0"/>
    <n v="0"/>
    <n v="0"/>
    <n v="0"/>
    <n v="0"/>
    <n v="0"/>
    <n v="0"/>
    <n v="0"/>
    <n v="0"/>
    <n v="0"/>
    <n v="0"/>
    <n v="0"/>
    <n v="0"/>
    <n v="0"/>
    <n v="0.5"/>
    <n v="0"/>
    <n v="0"/>
    <n v="0"/>
    <n v="0"/>
    <n v="0"/>
    <n v="0"/>
    <n v="54.25"/>
    <n v="0"/>
    <n v="0"/>
    <n v="0"/>
    <n v="0"/>
    <n v="0"/>
    <n v="1.0900000000000001"/>
    <n v="2.58"/>
    <n v="0"/>
    <n v="0"/>
    <n v="12.69"/>
    <n v="0"/>
    <n v="0"/>
    <n v="0"/>
    <n v="0"/>
    <n v="0"/>
    <n v="0"/>
    <n v="0"/>
    <n v="0"/>
    <n v="0"/>
    <n v="0"/>
    <n v="0"/>
    <n v="1032.6199999999999"/>
    <n v="1032.6200000000001"/>
    <n v="0"/>
    <n v="0"/>
    <n v="0"/>
    <n v="0"/>
    <n v="0"/>
  </r>
  <r>
    <n v="13"/>
    <d v="2013-06-02T00:00:00"/>
    <d v="2013-06-15T00:00:00"/>
    <x v="33"/>
    <s v="G1N"/>
    <s v="GO16000000"/>
    <s v="GD0"/>
    <n v="13"/>
    <n v="100"/>
    <s v="LD608"/>
    <s v="LF608"/>
    <m/>
    <m/>
    <m/>
    <m/>
    <m/>
    <m/>
    <x v="379"/>
    <n v="59661"/>
    <s v="50752"/>
    <x v="69"/>
    <x v="1"/>
    <s v="Non-executive"/>
    <s v="D608"/>
    <x v="1"/>
    <n v="1165.5999999999999"/>
    <n v="0"/>
    <n v="0"/>
    <n v="0"/>
    <n v="0"/>
    <n v="0"/>
    <n v="0"/>
    <n v="0"/>
    <n v="0"/>
    <n v="0"/>
    <n v="0"/>
    <n v="0"/>
    <n v="0"/>
    <n v="0"/>
    <n v="0"/>
    <n v="0"/>
    <n v="0"/>
    <n v="0"/>
    <n v="0.62"/>
    <n v="102.38"/>
    <n v="0"/>
    <n v="0"/>
    <n v="0"/>
    <n v="0"/>
    <n v="0"/>
    <n v="68.69"/>
    <n v="0"/>
    <n v="0"/>
    <n v="0"/>
    <n v="0"/>
    <n v="0"/>
    <n v="1.79"/>
    <n v="3.71"/>
    <n v="0"/>
    <n v="0"/>
    <n v="16.059999999999999"/>
    <n v="58.28"/>
    <n v="0"/>
    <n v="5.44"/>
    <n v="0"/>
    <n v="0"/>
    <n v="0"/>
    <n v="0"/>
    <n v="0"/>
    <n v="0"/>
    <n v="0"/>
    <n v="0"/>
    <n v="1422.57"/>
    <n v="1422.57"/>
    <n v="0"/>
    <n v="0"/>
    <n v="0"/>
    <n v="0"/>
    <n v="0"/>
  </r>
  <r>
    <n v="13"/>
    <d v="2013-06-02T00:00:00"/>
    <d v="2013-06-15T00:00:00"/>
    <x v="33"/>
    <s v="G1N"/>
    <s v="GD10000000"/>
    <s v="GD0"/>
    <n v="13"/>
    <n v="111"/>
    <s v="LR600"/>
    <s v="HSA13"/>
    <m/>
    <m/>
    <m/>
    <m/>
    <m/>
    <m/>
    <x v="109"/>
    <n v="770"/>
    <s v="73518"/>
    <x v="61"/>
    <x v="1"/>
    <s v="Non-executive"/>
    <s v="D608"/>
    <x v="1"/>
    <n v="3241.84"/>
    <n v="0"/>
    <n v="0"/>
    <n v="0"/>
    <n v="0"/>
    <n v="0"/>
    <n v="0"/>
    <n v="0"/>
    <n v="0"/>
    <n v="0"/>
    <n v="0"/>
    <n v="0"/>
    <n v="0"/>
    <n v="0"/>
    <n v="0"/>
    <n v="0"/>
    <n v="0"/>
    <n v="0"/>
    <n v="1.69"/>
    <n v="566.16999999999996"/>
    <n v="0"/>
    <n v="0"/>
    <n v="0"/>
    <n v="0"/>
    <n v="0"/>
    <n v="178.66"/>
    <n v="0"/>
    <n v="0"/>
    <n v="0"/>
    <n v="0"/>
    <n v="0"/>
    <n v="3.27"/>
    <n v="11.39"/>
    <n v="0"/>
    <n v="0"/>
    <n v="41.79"/>
    <n v="162.09"/>
    <n v="0"/>
    <n v="30.2"/>
    <n v="0"/>
    <n v="0"/>
    <n v="0"/>
    <n v="0"/>
    <n v="0"/>
    <n v="0"/>
    <n v="0"/>
    <n v="0"/>
    <n v="4237.1000000000004"/>
    <n v="4237.0999999999995"/>
    <n v="0"/>
    <n v="0"/>
    <n v="0"/>
    <n v="0"/>
    <n v="0"/>
  </r>
  <r>
    <n v="13"/>
    <d v="2013-06-02T00:00:00"/>
    <d v="2013-06-15T00:00:00"/>
    <x v="33"/>
    <s v="G1N"/>
    <s v="GD10000000"/>
    <s v="GD0"/>
    <n v="13"/>
    <n v="111"/>
    <s v="LR600"/>
    <s v="HSA13"/>
    <m/>
    <m/>
    <m/>
    <m/>
    <m/>
    <m/>
    <x v="178"/>
    <n v="45358"/>
    <s v="73505"/>
    <x v="99"/>
    <x v="1"/>
    <s v="Non-executive"/>
    <s v="D608"/>
    <x v="1"/>
    <n v="1065.04"/>
    <n v="0"/>
    <n v="0"/>
    <n v="0"/>
    <n v="0"/>
    <n v="0"/>
    <n v="0"/>
    <n v="0"/>
    <n v="0"/>
    <n v="0"/>
    <n v="0"/>
    <n v="0"/>
    <n v="0"/>
    <n v="0"/>
    <n v="0"/>
    <n v="0"/>
    <n v="0"/>
    <n v="0"/>
    <n v="0.56999999999999995"/>
    <n v="0"/>
    <n v="0"/>
    <n v="0"/>
    <n v="0"/>
    <n v="0"/>
    <n v="0"/>
    <n v="64.849999999999994"/>
    <n v="0"/>
    <n v="0"/>
    <n v="0"/>
    <n v="0"/>
    <n v="0"/>
    <n v="1.35"/>
    <n v="3.24"/>
    <n v="0"/>
    <n v="0"/>
    <n v="15.17"/>
    <n v="53.26"/>
    <n v="0"/>
    <n v="0"/>
    <n v="0"/>
    <n v="0"/>
    <n v="0"/>
    <n v="0"/>
    <n v="0"/>
    <n v="0"/>
    <n v="0"/>
    <n v="0"/>
    <n v="1203.48"/>
    <n v="1203.4799999999998"/>
    <n v="0"/>
    <n v="0"/>
    <n v="0"/>
    <n v="0"/>
    <n v="0"/>
  </r>
  <r>
    <n v="13"/>
    <d v="2013-06-02T00:00:00"/>
    <d v="2013-06-15T00:00:00"/>
    <x v="33"/>
    <s v="G1N"/>
    <s v="GD10000000"/>
    <s v="GD0"/>
    <n v="13"/>
    <n v="111"/>
    <s v="LR600"/>
    <s v="HSA13"/>
    <m/>
    <m/>
    <m/>
    <m/>
    <m/>
    <m/>
    <x v="176"/>
    <n v="56327"/>
    <s v="75538"/>
    <x v="98"/>
    <x v="1"/>
    <s v="Non-executive"/>
    <s v="D608"/>
    <x v="1"/>
    <n v="2665.26"/>
    <n v="0"/>
    <n v="0"/>
    <n v="0"/>
    <n v="0"/>
    <n v="0"/>
    <n v="0"/>
    <n v="0"/>
    <n v="0"/>
    <n v="0"/>
    <n v="0"/>
    <n v="0"/>
    <n v="0"/>
    <n v="0"/>
    <n v="0"/>
    <n v="0"/>
    <n v="0"/>
    <n v="0"/>
    <n v="1.38"/>
    <n v="153.56"/>
    <n v="0"/>
    <n v="0"/>
    <n v="0"/>
    <n v="0"/>
    <n v="0"/>
    <n v="159.91999999999999"/>
    <n v="0"/>
    <n v="0"/>
    <n v="0"/>
    <n v="0"/>
    <n v="0"/>
    <n v="2.44"/>
    <n v="5.57"/>
    <n v="0"/>
    <n v="0"/>
    <n v="37.39"/>
    <n v="133.27000000000001"/>
    <n v="0"/>
    <n v="8.1999999999999993"/>
    <n v="0"/>
    <n v="0"/>
    <n v="0"/>
    <n v="0"/>
    <n v="0"/>
    <n v="0"/>
    <n v="0"/>
    <n v="0"/>
    <n v="3166.99"/>
    <n v="3166.9900000000002"/>
    <n v="0"/>
    <n v="0"/>
    <n v="0"/>
    <n v="0"/>
    <n v="0"/>
  </r>
  <r>
    <n v="13"/>
    <d v="2013-06-02T00:00:00"/>
    <d v="2013-06-15T00:00:00"/>
    <x v="33"/>
    <s v="G1N"/>
    <s v="GD10000000"/>
    <s v="GD0"/>
    <n v="13"/>
    <n v="111"/>
    <s v="LR600"/>
    <s v="HSA13"/>
    <m/>
    <m/>
    <m/>
    <m/>
    <m/>
    <m/>
    <x v="122"/>
    <n v="63122"/>
    <s v="40781"/>
    <x v="63"/>
    <x v="1"/>
    <s v="Non-executive"/>
    <s v="D608"/>
    <x v="1"/>
    <n v="1201.8800000000001"/>
    <n v="0"/>
    <n v="0"/>
    <n v="0"/>
    <n v="0"/>
    <n v="0"/>
    <n v="0"/>
    <n v="0"/>
    <n v="0"/>
    <n v="0"/>
    <n v="0"/>
    <n v="0"/>
    <n v="0"/>
    <n v="0"/>
    <n v="0"/>
    <n v="0"/>
    <n v="0"/>
    <n v="0"/>
    <n v="0.64"/>
    <n v="283.08"/>
    <n v="0"/>
    <n v="0"/>
    <n v="0"/>
    <n v="0"/>
    <n v="0"/>
    <n v="66.42"/>
    <n v="0"/>
    <n v="0"/>
    <n v="0"/>
    <n v="0"/>
    <n v="0"/>
    <n v="1.65"/>
    <n v="5.69"/>
    <n v="0"/>
    <n v="0"/>
    <n v="15.56"/>
    <n v="60.09"/>
    <n v="0"/>
    <n v="15.1"/>
    <n v="0"/>
    <n v="0"/>
    <n v="0"/>
    <n v="0"/>
    <n v="0"/>
    <n v="0"/>
    <n v="0"/>
    <n v="0"/>
    <n v="1650.11"/>
    <n v="1650.1100000000001"/>
    <n v="0"/>
    <n v="0"/>
    <n v="0"/>
    <n v="0"/>
    <n v="0"/>
  </r>
  <r>
    <n v="13"/>
    <d v="2013-06-02T00:00:00"/>
    <d v="2013-06-15T00:00:00"/>
    <x v="33"/>
    <s v="G1N"/>
    <s v="GD10000000"/>
    <s v="GD0"/>
    <n v="13"/>
    <n v="111"/>
    <s v="LR600"/>
    <s v="HSA13"/>
    <m/>
    <m/>
    <m/>
    <m/>
    <m/>
    <m/>
    <x v="180"/>
    <n v="64854"/>
    <s v="46883"/>
    <x v="62"/>
    <x v="1"/>
    <s v="Non-executive"/>
    <s v="D608"/>
    <x v="1"/>
    <n v="1942.7"/>
    <n v="0"/>
    <n v="0"/>
    <n v="0"/>
    <n v="0"/>
    <n v="0"/>
    <n v="0"/>
    <n v="0"/>
    <n v="0"/>
    <n v="0"/>
    <n v="0"/>
    <n v="0"/>
    <n v="0"/>
    <n v="0"/>
    <n v="0"/>
    <n v="0"/>
    <n v="0"/>
    <n v="0"/>
    <n v="0"/>
    <n v="385.12"/>
    <n v="0"/>
    <n v="0"/>
    <n v="0"/>
    <n v="0"/>
    <n v="0"/>
    <n v="112.49"/>
    <n v="0"/>
    <n v="0"/>
    <n v="0"/>
    <n v="0"/>
    <n v="0"/>
    <n v="2.99"/>
    <n v="9.1999999999999993"/>
    <n v="0"/>
    <n v="0"/>
    <n v="26.31"/>
    <n v="97.14"/>
    <n v="0"/>
    <n v="20.54"/>
    <n v="0"/>
    <n v="0"/>
    <n v="0"/>
    <n v="0"/>
    <n v="0"/>
    <n v="0"/>
    <n v="0"/>
    <n v="0"/>
    <n v="2596.4899999999998"/>
    <n v="2596.4899999999993"/>
    <n v="0"/>
    <n v="0"/>
    <n v="0"/>
    <n v="0"/>
    <n v="0"/>
  </r>
  <r>
    <n v="13"/>
    <d v="2013-06-02T00:00:00"/>
    <d v="2013-06-15T00:00:00"/>
    <x v="33"/>
    <s v="G1N"/>
    <s v="GD10000000"/>
    <s v="GD0"/>
    <n v="13"/>
    <n v="111"/>
    <s v="LR600"/>
    <s v="HSA13"/>
    <m/>
    <m/>
    <m/>
    <m/>
    <m/>
    <m/>
    <x v="181"/>
    <n v="65191"/>
    <s v="73526"/>
    <x v="101"/>
    <x v="1"/>
    <s v="Non-executive"/>
    <s v="D608"/>
    <x v="1"/>
    <n v="2776.88"/>
    <n v="0"/>
    <n v="0"/>
    <n v="0"/>
    <n v="0"/>
    <n v="0"/>
    <n v="0"/>
    <n v="0"/>
    <n v="0"/>
    <n v="0"/>
    <n v="0"/>
    <n v="0"/>
    <n v="0"/>
    <n v="0"/>
    <n v="0"/>
    <n v="0"/>
    <n v="0"/>
    <n v="0"/>
    <n v="1.46"/>
    <n v="551.05999999999995"/>
    <n v="0"/>
    <n v="0"/>
    <n v="0"/>
    <n v="0"/>
    <n v="0"/>
    <n v="160.78"/>
    <n v="0"/>
    <n v="0"/>
    <n v="0"/>
    <n v="0"/>
    <n v="0"/>
    <n v="3.27"/>
    <n v="11.93"/>
    <n v="0"/>
    <n v="0"/>
    <n v="37.6"/>
    <n v="138.84"/>
    <n v="0"/>
    <n v="29.39"/>
    <n v="0"/>
    <n v="0"/>
    <n v="0"/>
    <n v="0"/>
    <n v="0"/>
    <n v="0"/>
    <n v="0"/>
    <n v="0"/>
    <n v="3711.21"/>
    <n v="3711.21"/>
    <n v="0"/>
    <n v="0"/>
    <n v="0"/>
    <n v="0"/>
    <n v="0"/>
  </r>
  <r>
    <n v="13"/>
    <d v="2013-06-02T00:00:00"/>
    <d v="2013-06-15T00:00:00"/>
    <x v="33"/>
    <s v="G1N"/>
    <s v="GD10000000"/>
    <s v="GD0"/>
    <n v="13"/>
    <n v="111"/>
    <s v="LR600"/>
    <s v="HSA13"/>
    <m/>
    <m/>
    <m/>
    <m/>
    <m/>
    <m/>
    <x v="183"/>
    <n v="68064"/>
    <s v="73507"/>
    <x v="102"/>
    <x v="1"/>
    <s v="Non-executive"/>
    <s v="D608"/>
    <x v="1"/>
    <n v="1818.58"/>
    <n v="0"/>
    <n v="0"/>
    <n v="0"/>
    <n v="0"/>
    <n v="0"/>
    <n v="0"/>
    <n v="0"/>
    <n v="0"/>
    <n v="0"/>
    <n v="0"/>
    <n v="0"/>
    <n v="0"/>
    <n v="0"/>
    <n v="0"/>
    <n v="0"/>
    <n v="0"/>
    <n v="0"/>
    <n v="0.97"/>
    <n v="190.69"/>
    <n v="0"/>
    <n v="0"/>
    <n v="0"/>
    <n v="0"/>
    <n v="0"/>
    <n v="102.83"/>
    <n v="0"/>
    <n v="0"/>
    <n v="0"/>
    <n v="0"/>
    <n v="0"/>
    <n v="2.71"/>
    <n v="6.19"/>
    <n v="0"/>
    <n v="0"/>
    <n v="24.05"/>
    <n v="90.93"/>
    <n v="0"/>
    <n v="10.17"/>
    <n v="0"/>
    <n v="0"/>
    <n v="0"/>
    <n v="0"/>
    <n v="0"/>
    <n v="0"/>
    <n v="0"/>
    <n v="0"/>
    <n v="2247.12"/>
    <n v="2247.1200000000003"/>
    <n v="0"/>
    <n v="0"/>
    <n v="0"/>
    <n v="0"/>
    <n v="0"/>
  </r>
  <r>
    <n v="13"/>
    <d v="2013-06-02T00:00:00"/>
    <d v="2013-06-15T00:00:00"/>
    <x v="33"/>
    <s v="G1N"/>
    <s v="GD10000000"/>
    <s v="GD0"/>
    <n v="13"/>
    <n v="111"/>
    <s v="LR600"/>
    <s v="HSA13"/>
    <m/>
    <m/>
    <m/>
    <m/>
    <m/>
    <m/>
    <x v="375"/>
    <n v="71180"/>
    <s v="73481"/>
    <x v="165"/>
    <x v="1"/>
    <s v="Non-executive"/>
    <s v="D608"/>
    <x v="1"/>
    <n v="2403.8000000000002"/>
    <n v="0"/>
    <n v="0"/>
    <n v="0"/>
    <n v="0"/>
    <n v="0"/>
    <n v="0"/>
    <n v="0"/>
    <n v="0"/>
    <n v="0"/>
    <n v="0"/>
    <n v="0"/>
    <n v="0"/>
    <n v="0"/>
    <n v="0"/>
    <n v="0"/>
    <n v="0"/>
    <n v="0"/>
    <n v="1.26"/>
    <n v="195.92"/>
    <n v="0"/>
    <n v="0"/>
    <n v="0"/>
    <n v="0"/>
    <n v="0"/>
    <n v="139.09"/>
    <n v="0"/>
    <n v="0"/>
    <n v="0"/>
    <n v="0"/>
    <n v="0"/>
    <n v="2.71"/>
    <n v="6.19"/>
    <n v="0"/>
    <n v="0"/>
    <n v="32.53"/>
    <n v="0"/>
    <n v="0"/>
    <n v="0"/>
    <n v="0"/>
    <n v="0"/>
    <n v="0"/>
    <n v="0"/>
    <n v="0"/>
    <n v="0"/>
    <n v="0"/>
    <n v="0"/>
    <n v="2781.5"/>
    <n v="2781.5000000000009"/>
    <n v="0"/>
    <n v="0"/>
    <n v="0"/>
    <n v="0"/>
    <n v="0"/>
  </r>
  <r>
    <n v="13"/>
    <d v="2013-06-02T00:00:00"/>
    <d v="2013-06-15T00:00:00"/>
    <x v="33"/>
    <s v="G1N"/>
    <s v="GD10000000"/>
    <s v="GD0"/>
    <n v="13"/>
    <n v="706"/>
    <s v="IDTC3"/>
    <s v="ID608"/>
    <m/>
    <m/>
    <m/>
    <m/>
    <m/>
    <m/>
    <x v="184"/>
    <n v="67170"/>
    <s v="71609"/>
    <x v="68"/>
    <x v="1"/>
    <s v="Non-executive"/>
    <s v="D608"/>
    <x v="1"/>
    <n v="272.79000000000002"/>
    <n v="0"/>
    <n v="0"/>
    <n v="0"/>
    <n v="0"/>
    <n v="0"/>
    <n v="0"/>
    <n v="0"/>
    <n v="0"/>
    <n v="0"/>
    <n v="0"/>
    <n v="0"/>
    <n v="0"/>
    <n v="0"/>
    <n v="0"/>
    <n v="0"/>
    <n v="0"/>
    <n v="0"/>
    <n v="0.14000000000000001"/>
    <n v="26.1"/>
    <n v="0"/>
    <n v="0"/>
    <n v="0"/>
    <n v="0"/>
    <n v="0"/>
    <n v="16.38"/>
    <n v="0"/>
    <n v="0"/>
    <n v="0"/>
    <n v="0"/>
    <n v="0"/>
    <n v="0.4"/>
    <n v="0.98"/>
    <n v="0"/>
    <n v="0"/>
    <n v="3.83"/>
    <n v="13.64"/>
    <n v="0"/>
    <n v="1.4"/>
    <n v="0"/>
    <n v="0"/>
    <n v="0"/>
    <n v="0"/>
    <n v="0"/>
    <n v="0"/>
    <n v="0"/>
    <n v="0"/>
    <n v="335.66"/>
    <n v="335.65999999999997"/>
    <n v="0"/>
    <n v="0"/>
    <n v="0"/>
    <n v="0"/>
    <n v="0"/>
  </r>
  <r>
    <n v="13"/>
    <d v="2013-06-02T00:00:00"/>
    <d v="2013-06-15T00:00:00"/>
    <x v="33"/>
    <s v="G1N"/>
    <s v="GD10000000"/>
    <s v="GD0"/>
    <n v="13"/>
    <n v="8200"/>
    <s v="GD600"/>
    <s v="938C3"/>
    <m/>
    <m/>
    <s v="31938C"/>
    <n v="13"/>
    <m/>
    <m/>
    <x v="208"/>
    <n v="65071"/>
    <s v="73583"/>
    <x v="62"/>
    <x v="1"/>
    <s v="Non-executive"/>
    <s v="D608"/>
    <x v="1"/>
    <n v="2067.62"/>
    <n v="0"/>
    <n v="0"/>
    <n v="0"/>
    <n v="0"/>
    <n v="0"/>
    <n v="0"/>
    <n v="0"/>
    <n v="0"/>
    <n v="0"/>
    <n v="0"/>
    <n v="0"/>
    <n v="0"/>
    <n v="0"/>
    <n v="0"/>
    <n v="0"/>
    <n v="0"/>
    <n v="0"/>
    <n v="1.0900000000000001"/>
    <n v="170.62"/>
    <n v="0"/>
    <n v="0"/>
    <n v="0"/>
    <n v="0"/>
    <n v="0"/>
    <n v="124.67"/>
    <n v="0"/>
    <n v="0"/>
    <n v="0"/>
    <n v="0"/>
    <n v="0"/>
    <n v="2.71"/>
    <n v="6.48"/>
    <n v="0"/>
    <n v="0"/>
    <n v="29.15"/>
    <n v="103.38"/>
    <n v="0"/>
    <n v="9.1"/>
    <n v="0"/>
    <n v="0"/>
    <n v="0"/>
    <n v="0"/>
    <n v="0"/>
    <n v="0"/>
    <n v="0"/>
    <n v="0"/>
    <n v="2514.8200000000002"/>
    <n v="2514.8200000000002"/>
    <n v="0"/>
    <n v="0"/>
    <n v="0"/>
    <n v="0"/>
    <n v="0"/>
  </r>
  <r>
    <n v="13"/>
    <d v="2013-06-02T00:00:00"/>
    <d v="2013-06-15T00:00:00"/>
    <x v="33"/>
    <s v="G1N"/>
    <s v="GD10000000"/>
    <s v="GD0"/>
    <n v="13"/>
    <n v="8200"/>
    <s v="GD600"/>
    <s v="938C3"/>
    <m/>
    <m/>
    <s v="31938C"/>
    <n v="13"/>
    <m/>
    <m/>
    <x v="184"/>
    <n v="67170"/>
    <s v="71609"/>
    <x v="68"/>
    <x v="1"/>
    <s v="Non-executive"/>
    <s v="D608"/>
    <x v="1"/>
    <n v="636.49"/>
    <n v="0"/>
    <n v="0"/>
    <n v="0"/>
    <n v="0"/>
    <n v="0"/>
    <n v="0"/>
    <n v="0"/>
    <n v="0"/>
    <n v="0"/>
    <n v="0"/>
    <n v="0"/>
    <n v="0"/>
    <n v="0"/>
    <n v="0"/>
    <n v="0"/>
    <n v="0"/>
    <n v="0"/>
    <n v="0.34"/>
    <n v="60.86"/>
    <n v="0"/>
    <n v="0"/>
    <n v="0"/>
    <n v="0"/>
    <n v="0"/>
    <n v="38.200000000000003"/>
    <n v="0"/>
    <n v="0"/>
    <n v="0"/>
    <n v="0"/>
    <n v="0"/>
    <n v="0.95"/>
    <n v="2.2599999999999998"/>
    <n v="0"/>
    <n v="0"/>
    <n v="8.93"/>
    <n v="31.82"/>
    <n v="0"/>
    <n v="3.24"/>
    <n v="0"/>
    <n v="0"/>
    <n v="0"/>
    <n v="0"/>
    <n v="0"/>
    <n v="0"/>
    <n v="0"/>
    <n v="0"/>
    <n v="783.09"/>
    <n v="783.09000000000015"/>
    <n v="0"/>
    <n v="0"/>
    <n v="0"/>
    <n v="0"/>
    <n v="0"/>
  </r>
  <r>
    <n v="13"/>
    <d v="2013-06-02T00:00:00"/>
    <d v="2013-06-15T00:00:00"/>
    <x v="33"/>
    <s v="G1N"/>
    <s v="GD10000000"/>
    <s v="GD0"/>
    <n v="13"/>
    <n v="8200"/>
    <s v="GD600"/>
    <s v="938C3"/>
    <m/>
    <m/>
    <s v="31938C"/>
    <n v="13"/>
    <m/>
    <m/>
    <x v="209"/>
    <n v="67406"/>
    <s v="47860"/>
    <x v="113"/>
    <x v="1"/>
    <s v="Non-executive"/>
    <s v="D608"/>
    <x v="1"/>
    <n v="2255.0100000000002"/>
    <n v="0"/>
    <n v="0"/>
    <n v="0"/>
    <n v="0"/>
    <n v="0"/>
    <n v="0"/>
    <n v="0"/>
    <n v="0"/>
    <n v="0"/>
    <n v="0"/>
    <n v="0"/>
    <n v="0"/>
    <n v="0"/>
    <n v="0"/>
    <n v="0"/>
    <n v="0"/>
    <n v="0"/>
    <n v="1.19"/>
    <n v="385.12"/>
    <n v="0"/>
    <n v="0"/>
    <n v="0"/>
    <n v="0"/>
    <n v="0"/>
    <n v="119.32"/>
    <n v="0"/>
    <n v="0"/>
    <n v="0"/>
    <n v="0"/>
    <n v="0"/>
    <n v="2.99"/>
    <n v="8.7799999999999994"/>
    <n v="0"/>
    <n v="0"/>
    <n v="27.91"/>
    <n v="112.75"/>
    <n v="0"/>
    <n v="9.5399999999999991"/>
    <n v="0"/>
    <n v="0"/>
    <n v="0"/>
    <n v="0"/>
    <n v="0"/>
    <n v="0"/>
    <n v="0"/>
    <n v="0"/>
    <n v="2922.61"/>
    <n v="2922.61"/>
    <n v="0"/>
    <n v="0"/>
    <n v="0"/>
    <n v="0"/>
    <n v="0"/>
  </r>
  <r>
    <n v="13"/>
    <d v="2013-06-02T00:00:00"/>
    <d v="2013-06-15T00:00:00"/>
    <x v="33"/>
    <s v="G1N"/>
    <s v="GD10000000"/>
    <s v="GD0"/>
    <n v="13"/>
    <n v="8200"/>
    <s v="GD600"/>
    <s v="CAA13"/>
    <m/>
    <m/>
    <s v="31CAA1"/>
    <n v="13"/>
    <m/>
    <m/>
    <x v="114"/>
    <n v="37710"/>
    <s v="73535"/>
    <x v="64"/>
    <x v="1"/>
    <s v="Non-executive"/>
    <s v="D608"/>
    <x v="1"/>
    <n v="787.2"/>
    <n v="0"/>
    <n v="0"/>
    <n v="0"/>
    <n v="0"/>
    <n v="0"/>
    <n v="0"/>
    <n v="0"/>
    <n v="0"/>
    <n v="0"/>
    <n v="0"/>
    <n v="0"/>
    <n v="0"/>
    <n v="0"/>
    <n v="0"/>
    <n v="0"/>
    <n v="0"/>
    <n v="0"/>
    <n v="0.41"/>
    <n v="0"/>
    <n v="0"/>
    <n v="0"/>
    <n v="0"/>
    <n v="0"/>
    <n v="0"/>
    <n v="48.8"/>
    <n v="0"/>
    <n v="0"/>
    <n v="0"/>
    <n v="0"/>
    <n v="0"/>
    <n v="0.54"/>
    <n v="1.3"/>
    <n v="0"/>
    <n v="0"/>
    <n v="11.42"/>
    <n v="39.36"/>
    <n v="0"/>
    <n v="0"/>
    <n v="0"/>
    <n v="0"/>
    <n v="0"/>
    <n v="0"/>
    <n v="0"/>
    <n v="0"/>
    <n v="0"/>
    <n v="0"/>
    <n v="889.03"/>
    <n v="889.02999999999986"/>
    <n v="0"/>
    <n v="0"/>
    <n v="0"/>
    <n v="0"/>
    <n v="0"/>
  </r>
  <r>
    <n v="13"/>
    <d v="2013-06-02T00:00:00"/>
    <d v="2013-06-15T00:00:00"/>
    <x v="33"/>
    <s v="G1N"/>
    <s v="GD10000000"/>
    <s v="GD0"/>
    <n v="13"/>
    <n v="8200"/>
    <s v="GD600"/>
    <s v="CAA13"/>
    <m/>
    <m/>
    <s v="31CAA1"/>
    <n v="13"/>
    <m/>
    <m/>
    <x v="116"/>
    <n v="40512"/>
    <s v="73508"/>
    <x v="58"/>
    <x v="1"/>
    <s v="Non-executive"/>
    <s v="D608"/>
    <x v="1"/>
    <n v="480.78"/>
    <n v="0"/>
    <n v="0"/>
    <n v="0"/>
    <n v="0"/>
    <n v="0"/>
    <n v="0"/>
    <n v="0"/>
    <n v="0"/>
    <n v="0"/>
    <n v="0"/>
    <n v="0"/>
    <n v="0"/>
    <n v="0"/>
    <n v="0"/>
    <n v="0"/>
    <n v="0"/>
    <n v="0"/>
    <n v="0.26"/>
    <n v="34.119999999999997"/>
    <n v="0"/>
    <n v="0"/>
    <n v="0"/>
    <n v="0"/>
    <n v="0"/>
    <n v="29.1"/>
    <n v="0"/>
    <n v="0"/>
    <n v="0"/>
    <n v="0"/>
    <n v="0"/>
    <n v="0.54"/>
    <n v="1.3"/>
    <n v="0"/>
    <n v="0"/>
    <n v="6.8"/>
    <n v="24.04"/>
    <n v="0"/>
    <n v="1.82"/>
    <n v="0"/>
    <n v="0"/>
    <n v="0"/>
    <n v="0"/>
    <n v="0"/>
    <n v="0"/>
    <n v="0"/>
    <n v="0"/>
    <n v="578.76"/>
    <n v="578.75999999999988"/>
    <n v="0"/>
    <n v="0"/>
    <n v="0"/>
    <n v="0"/>
    <n v="0"/>
  </r>
  <r>
    <n v="13"/>
    <d v="2013-06-02T00:00:00"/>
    <d v="2013-06-15T00:00:00"/>
    <x v="33"/>
    <s v="G1N"/>
    <s v="GD10000000"/>
    <s v="GD0"/>
    <n v="13"/>
    <n v="8200"/>
    <s v="GD600"/>
    <s v="CAA13"/>
    <m/>
    <m/>
    <s v="31CAA1"/>
    <n v="13"/>
    <m/>
    <m/>
    <x v="117"/>
    <n v="44045"/>
    <s v="48038"/>
    <x v="58"/>
    <x v="1"/>
    <s v="Non-executive"/>
    <s v="D608"/>
    <x v="1"/>
    <n v="0"/>
    <n v="0"/>
    <n v="0"/>
    <n v="0"/>
    <n v="0"/>
    <n v="0"/>
    <n v="0"/>
    <n v="0"/>
    <n v="0"/>
    <n v="0"/>
    <n v="0"/>
    <n v="280.83"/>
    <n v="0"/>
    <n v="0"/>
    <n v="0"/>
    <n v="0"/>
    <n v="0"/>
    <n v="0"/>
    <n v="0"/>
    <n v="0"/>
    <n v="0"/>
    <n v="0"/>
    <n v="0"/>
    <n v="0"/>
    <n v="0"/>
    <n v="17.41"/>
    <n v="0"/>
    <n v="0"/>
    <n v="0"/>
    <n v="0"/>
    <n v="0"/>
    <n v="0"/>
    <n v="0"/>
    <n v="0"/>
    <n v="0"/>
    <n v="4.07"/>
    <n v="0"/>
    <n v="0"/>
    <n v="0"/>
    <n v="0"/>
    <n v="0"/>
    <n v="0"/>
    <n v="0"/>
    <n v="0"/>
    <n v="0"/>
    <n v="0"/>
    <n v="0"/>
    <n v="302.31"/>
    <n v="302.31"/>
    <n v="0"/>
    <n v="0"/>
    <n v="0"/>
    <n v="0"/>
    <n v="0"/>
  </r>
  <r>
    <n v="13"/>
    <d v="2013-06-02T00:00:00"/>
    <d v="2013-06-15T00:00:00"/>
    <x v="33"/>
    <s v="G1N"/>
    <s v="GD10000000"/>
    <s v="GD0"/>
    <n v="13"/>
    <n v="8200"/>
    <s v="GD600"/>
    <s v="CAA13"/>
    <m/>
    <m/>
    <s v="31CAA1"/>
    <n v="13"/>
    <m/>
    <m/>
    <x v="120"/>
    <n v="61802"/>
    <s v="912"/>
    <x v="58"/>
    <x v="1"/>
    <s v="Non-executive"/>
    <s v="D608"/>
    <x v="1"/>
    <n v="495.7"/>
    <n v="0"/>
    <n v="0"/>
    <n v="0"/>
    <n v="0"/>
    <n v="0"/>
    <n v="0"/>
    <n v="0"/>
    <n v="0"/>
    <n v="0"/>
    <n v="0"/>
    <n v="0"/>
    <n v="0"/>
    <n v="0"/>
    <n v="0"/>
    <n v="0"/>
    <n v="0"/>
    <n v="0"/>
    <n v="0.26"/>
    <n v="34.119999999999997"/>
    <n v="0"/>
    <n v="0"/>
    <n v="0"/>
    <n v="0"/>
    <n v="0"/>
    <n v="28.76"/>
    <n v="0"/>
    <n v="0"/>
    <n v="0"/>
    <n v="0"/>
    <n v="0"/>
    <n v="0.54"/>
    <n v="1.3"/>
    <n v="0"/>
    <n v="0"/>
    <n v="6.72"/>
    <n v="24.78"/>
    <n v="0"/>
    <n v="1.82"/>
    <n v="0"/>
    <n v="0"/>
    <n v="0"/>
    <n v="0"/>
    <n v="0"/>
    <n v="0"/>
    <n v="0"/>
    <n v="0"/>
    <n v="594"/>
    <n v="593.99999999999989"/>
    <n v="0"/>
    <n v="0"/>
    <n v="0"/>
    <n v="0"/>
    <n v="0"/>
  </r>
  <r>
    <n v="13"/>
    <d v="2013-06-02T00:00:00"/>
    <d v="2013-06-15T00:00:00"/>
    <x v="33"/>
    <s v="G1N"/>
    <s v="GD10000000"/>
    <s v="GD0"/>
    <n v="13"/>
    <n v="8200"/>
    <s v="GD600"/>
    <s v="CAA13"/>
    <m/>
    <m/>
    <s v="31CAA1"/>
    <n v="13"/>
    <m/>
    <m/>
    <x v="210"/>
    <n v="67342"/>
    <s v="23315"/>
    <x v="58"/>
    <x v="1"/>
    <s v="Non-executive"/>
    <s v="D608"/>
    <x v="1"/>
    <n v="388.54"/>
    <n v="0"/>
    <n v="0"/>
    <n v="0"/>
    <n v="0"/>
    <n v="0"/>
    <n v="0"/>
    <n v="0"/>
    <n v="0"/>
    <n v="0"/>
    <n v="0"/>
    <n v="0"/>
    <n v="0"/>
    <n v="0"/>
    <n v="0"/>
    <n v="0"/>
    <n v="0"/>
    <n v="0"/>
    <n v="0.2"/>
    <n v="39.18"/>
    <n v="0"/>
    <n v="0"/>
    <n v="0"/>
    <n v="0"/>
    <n v="0"/>
    <n v="22.2"/>
    <n v="0"/>
    <n v="0"/>
    <n v="0"/>
    <n v="0"/>
    <n v="0"/>
    <n v="0.54"/>
    <n v="1.3"/>
    <n v="0"/>
    <n v="0"/>
    <n v="5.2"/>
    <n v="19.420000000000002"/>
    <n v="0"/>
    <n v="0"/>
    <n v="0"/>
    <n v="0"/>
    <n v="0"/>
    <n v="0"/>
    <n v="0"/>
    <n v="0"/>
    <n v="0"/>
    <n v="0"/>
    <n v="476.58"/>
    <n v="476.58000000000004"/>
    <n v="0"/>
    <n v="0"/>
    <n v="0"/>
    <n v="0"/>
    <n v="0"/>
  </r>
  <r>
    <n v="13"/>
    <d v="2013-06-02T00:00:00"/>
    <d v="2013-06-15T00:00:00"/>
    <x v="33"/>
    <s v="G1N"/>
    <s v="GD10000000"/>
    <s v="GD0"/>
    <n v="13"/>
    <n v="8200"/>
    <s v="GD600"/>
    <s v="CAA13"/>
    <m/>
    <m/>
    <s v="31CAA1"/>
    <n v="13"/>
    <m/>
    <m/>
    <x v="24"/>
    <n v="68073"/>
    <s v="44538"/>
    <x v="106"/>
    <x v="1"/>
    <s v="Non-executive"/>
    <s v="D608"/>
    <x v="1"/>
    <n v="851.4"/>
    <n v="0"/>
    <n v="0"/>
    <n v="0"/>
    <n v="0"/>
    <n v="0"/>
    <n v="0"/>
    <n v="0"/>
    <n v="0"/>
    <n v="0"/>
    <n v="0"/>
    <n v="0"/>
    <n v="0"/>
    <n v="0"/>
    <n v="0"/>
    <n v="0"/>
    <n v="0"/>
    <n v="0"/>
    <n v="0.44"/>
    <n v="48.98"/>
    <n v="0"/>
    <n v="0"/>
    <n v="0"/>
    <n v="0"/>
    <n v="0"/>
    <n v="51.78"/>
    <n v="0"/>
    <n v="0"/>
    <n v="0"/>
    <n v="0"/>
    <n v="0"/>
    <n v="0.68"/>
    <n v="1.62"/>
    <n v="0"/>
    <n v="0"/>
    <n v="12.12"/>
    <n v="0"/>
    <n v="0"/>
    <n v="2.62"/>
    <n v="0"/>
    <n v="0"/>
    <n v="0"/>
    <n v="0"/>
    <n v="0"/>
    <n v="0"/>
    <n v="0"/>
    <n v="0"/>
    <n v="969.64"/>
    <n v="969.64"/>
    <n v="0"/>
    <n v="0"/>
    <n v="0"/>
    <n v="0"/>
    <n v="0"/>
  </r>
  <r>
    <n v="13"/>
    <d v="2013-06-02T00:00:00"/>
    <d v="2013-06-15T00:00:00"/>
    <x v="33"/>
    <s v="G1N"/>
    <s v="GD10000000"/>
    <s v="GD0"/>
    <n v="13"/>
    <n v="8200"/>
    <s v="GD600"/>
    <s v="CAA13"/>
    <m/>
    <m/>
    <s v="31CAA1"/>
    <n v="13"/>
    <m/>
    <m/>
    <x v="378"/>
    <n v="71899"/>
    <s v="48038"/>
    <x v="58"/>
    <x v="1"/>
    <s v="Non-executive"/>
    <s v="D608"/>
    <x v="1"/>
    <n v="480.77"/>
    <n v="0"/>
    <n v="0"/>
    <n v="0"/>
    <n v="0"/>
    <n v="0"/>
    <n v="0"/>
    <n v="0"/>
    <n v="0"/>
    <n v="0"/>
    <n v="0"/>
    <n v="0"/>
    <n v="0"/>
    <n v="0"/>
    <n v="0"/>
    <n v="0"/>
    <n v="0"/>
    <n v="0"/>
    <n v="0.26"/>
    <n v="0"/>
    <n v="0"/>
    <n v="0"/>
    <n v="0"/>
    <n v="0"/>
    <n v="0"/>
    <n v="27.12"/>
    <n v="0"/>
    <n v="0"/>
    <n v="0"/>
    <n v="0"/>
    <n v="0"/>
    <n v="0.54"/>
    <n v="1.3"/>
    <n v="0"/>
    <n v="0"/>
    <n v="6.34"/>
    <n v="0"/>
    <n v="0"/>
    <n v="0"/>
    <n v="0"/>
    <n v="0"/>
    <n v="0"/>
    <n v="0"/>
    <n v="0"/>
    <n v="0"/>
    <n v="0"/>
    <n v="0"/>
    <n v="516.33000000000004"/>
    <n v="516.33000000000004"/>
    <n v="0"/>
    <n v="0"/>
    <n v="0"/>
    <n v="0"/>
    <n v="0"/>
  </r>
  <r>
    <n v="13"/>
    <d v="2013-06-02T00:00:00"/>
    <d v="2013-06-15T00:00:00"/>
    <x v="33"/>
    <s v="G1N"/>
    <s v="GD10000000"/>
    <s v="GD0"/>
    <n v="13"/>
    <n v="8200"/>
    <s v="GD600"/>
    <s v="DCV11"/>
    <m/>
    <m/>
    <s v="13DCV1"/>
    <n v="11"/>
    <m/>
    <m/>
    <x v="111"/>
    <n v="4351"/>
    <s v="44122"/>
    <x v="62"/>
    <x v="1"/>
    <s v="Non-executive"/>
    <s v="D608"/>
    <x v="1"/>
    <n v="160.68"/>
    <n v="0"/>
    <n v="0"/>
    <n v="0"/>
    <n v="0"/>
    <n v="0"/>
    <n v="0"/>
    <n v="0"/>
    <n v="0"/>
    <n v="0"/>
    <n v="0"/>
    <n v="0"/>
    <n v="0"/>
    <n v="0"/>
    <n v="0"/>
    <n v="0"/>
    <n v="0"/>
    <n v="0"/>
    <n v="0.08"/>
    <n v="8.5399999999999991"/>
    <n v="0"/>
    <n v="0"/>
    <n v="0"/>
    <n v="0"/>
    <n v="0"/>
    <n v="9.66"/>
    <n v="0"/>
    <n v="0"/>
    <n v="0"/>
    <n v="0"/>
    <n v="0"/>
    <n v="0.14000000000000001"/>
    <n v="0.31"/>
    <n v="0"/>
    <n v="0"/>
    <n v="2.2599999999999998"/>
    <n v="8.0399999999999991"/>
    <n v="0"/>
    <n v="0.46"/>
    <n v="0"/>
    <n v="0"/>
    <n v="0"/>
    <n v="0"/>
    <n v="0"/>
    <n v="0"/>
    <n v="0"/>
    <n v="0"/>
    <n v="190.17"/>
    <n v="190.17"/>
    <n v="0"/>
    <n v="0"/>
    <n v="0"/>
    <n v="0"/>
    <n v="0"/>
  </r>
  <r>
    <n v="13"/>
    <d v="2013-06-02T00:00:00"/>
    <d v="2013-06-15T00:00:00"/>
    <x v="33"/>
    <s v="G1N"/>
    <s v="GD10000000"/>
    <s v="GD0"/>
    <n v="13"/>
    <n v="8200"/>
    <s v="GD600"/>
    <s v="DCV11"/>
    <m/>
    <m/>
    <s v="13DCV1"/>
    <n v="11"/>
    <m/>
    <m/>
    <x v="115"/>
    <n v="40509"/>
    <s v="73509"/>
    <x v="100"/>
    <x v="1"/>
    <s v="Non-executive"/>
    <s v="D608"/>
    <x v="1"/>
    <n v="340.56"/>
    <n v="0"/>
    <n v="0"/>
    <n v="0"/>
    <n v="0"/>
    <n v="0"/>
    <n v="0"/>
    <n v="0"/>
    <n v="0"/>
    <n v="0"/>
    <n v="0"/>
    <n v="0"/>
    <n v="0"/>
    <n v="0"/>
    <n v="0"/>
    <n v="0"/>
    <n v="0"/>
    <n v="0"/>
    <n v="0.18"/>
    <n v="56.62"/>
    <n v="0"/>
    <n v="0"/>
    <n v="0"/>
    <n v="0"/>
    <n v="0"/>
    <n v="19.940000000000001"/>
    <n v="0"/>
    <n v="0"/>
    <n v="0"/>
    <n v="0"/>
    <n v="0"/>
    <n v="0.32"/>
    <n v="1.2"/>
    <n v="0"/>
    <n v="0"/>
    <n v="4.66"/>
    <n v="17.02"/>
    <n v="0"/>
    <n v="3.02"/>
    <n v="0"/>
    <n v="0"/>
    <n v="0"/>
    <n v="0"/>
    <n v="0"/>
    <n v="0"/>
    <n v="0"/>
    <n v="0"/>
    <n v="443.52"/>
    <n v="443.52"/>
    <n v="0"/>
    <n v="0"/>
    <n v="0"/>
    <n v="0"/>
    <n v="0"/>
  </r>
  <r>
    <n v="13"/>
    <d v="2013-06-02T00:00:00"/>
    <d v="2013-06-15T00:00:00"/>
    <x v="33"/>
    <s v="G1N"/>
    <s v="GD10000000"/>
    <s v="GD0"/>
    <n v="13"/>
    <n v="8200"/>
    <s v="GD600"/>
    <s v="FDS13"/>
    <m/>
    <m/>
    <s v="FDSAL1"/>
    <n v="13"/>
    <m/>
    <m/>
    <x v="178"/>
    <n v="45358"/>
    <s v="73505"/>
    <x v="99"/>
    <x v="1"/>
    <s v="Non-executive"/>
    <s v="D608"/>
    <x v="1"/>
    <n v="532.52"/>
    <n v="0"/>
    <n v="0"/>
    <n v="0"/>
    <n v="0"/>
    <n v="0"/>
    <n v="0"/>
    <n v="0"/>
    <n v="0"/>
    <n v="0"/>
    <n v="0"/>
    <n v="0"/>
    <n v="0"/>
    <n v="0"/>
    <n v="0"/>
    <n v="0"/>
    <n v="0"/>
    <n v="0"/>
    <n v="0.28000000000000003"/>
    <n v="0"/>
    <n v="0"/>
    <n v="0"/>
    <n v="0"/>
    <n v="0"/>
    <n v="0"/>
    <n v="32.42"/>
    <n v="0"/>
    <n v="0"/>
    <n v="0"/>
    <n v="0"/>
    <n v="0"/>
    <n v="0.68"/>
    <n v="1.62"/>
    <n v="0"/>
    <n v="0"/>
    <n v="7.58"/>
    <n v="26.62"/>
    <n v="0"/>
    <n v="0"/>
    <n v="0"/>
    <n v="0"/>
    <n v="0"/>
    <n v="0"/>
    <n v="0"/>
    <n v="0"/>
    <n v="0"/>
    <n v="0"/>
    <n v="601.72"/>
    <n v="601.71999999999991"/>
    <n v="0"/>
    <n v="0"/>
    <n v="0"/>
    <n v="0"/>
    <n v="0"/>
  </r>
  <r>
    <n v="13"/>
    <d v="2013-06-02T00:00:00"/>
    <d v="2013-06-15T00:00:00"/>
    <x v="33"/>
    <s v="G1N"/>
    <s v="GD10000000"/>
    <s v="GD0"/>
    <n v="13"/>
    <n v="8200"/>
    <s v="GD600"/>
    <s v="FFV13"/>
    <m/>
    <m/>
    <s v="31FFV1"/>
    <n v="13"/>
    <m/>
    <m/>
    <x v="110"/>
    <n v="3679"/>
    <s v="46053"/>
    <x v="58"/>
    <x v="1"/>
    <s v="Non-executive"/>
    <s v="D608"/>
    <x v="1"/>
    <n v="810.69"/>
    <n v="0"/>
    <n v="0"/>
    <n v="0"/>
    <n v="0"/>
    <n v="0"/>
    <n v="0"/>
    <n v="0"/>
    <n v="0"/>
    <n v="0"/>
    <n v="0"/>
    <n v="0"/>
    <n v="0"/>
    <n v="0"/>
    <n v="0"/>
    <n v="0"/>
    <n v="0"/>
    <n v="0"/>
    <n v="0.42"/>
    <n v="165.32"/>
    <n v="0"/>
    <n v="0"/>
    <n v="0"/>
    <n v="0"/>
    <n v="0"/>
    <n v="45.3"/>
    <n v="0"/>
    <n v="0"/>
    <n v="0"/>
    <n v="0"/>
    <n v="0"/>
    <n v="0.98"/>
    <n v="3.58"/>
    <n v="0"/>
    <n v="0"/>
    <n v="10.6"/>
    <n v="40.54"/>
    <n v="0"/>
    <n v="8.82"/>
    <n v="0"/>
    <n v="0"/>
    <n v="0"/>
    <n v="0"/>
    <n v="0"/>
    <n v="0"/>
    <n v="0"/>
    <n v="0"/>
    <n v="1086.25"/>
    <n v="1086.2499999999998"/>
    <n v="0"/>
    <n v="0"/>
    <n v="0"/>
    <n v="0"/>
    <n v="0"/>
  </r>
  <r>
    <n v="13"/>
    <d v="2013-06-02T00:00:00"/>
    <d v="2013-06-15T00:00:00"/>
    <x v="33"/>
    <s v="G1N"/>
    <s v="GD10000000"/>
    <s v="GD0"/>
    <n v="13"/>
    <n v="8200"/>
    <s v="GD600"/>
    <s v="FFV13"/>
    <m/>
    <m/>
    <s v="31FFV1"/>
    <n v="13"/>
    <m/>
    <m/>
    <x v="112"/>
    <n v="20751"/>
    <s v="19399"/>
    <x v="63"/>
    <x v="1"/>
    <s v="Non-executive"/>
    <s v="D608"/>
    <x v="1"/>
    <n v="833.07"/>
    <n v="0"/>
    <n v="0"/>
    <n v="0"/>
    <n v="0"/>
    <n v="0"/>
    <n v="0"/>
    <n v="0"/>
    <n v="0"/>
    <n v="0"/>
    <n v="0"/>
    <n v="0"/>
    <n v="0"/>
    <n v="0"/>
    <n v="0"/>
    <n v="0"/>
    <n v="0"/>
    <n v="0"/>
    <n v="1.68"/>
    <n v="126.38"/>
    <n v="0"/>
    <n v="0"/>
    <n v="0"/>
    <n v="0"/>
    <n v="0"/>
    <n v="0"/>
    <n v="0"/>
    <n v="0"/>
    <n v="0"/>
    <n v="58.32"/>
    <n v="0"/>
    <n v="0.9"/>
    <n v="2.76"/>
    <n v="0"/>
    <n v="0"/>
    <n v="0"/>
    <n v="0"/>
    <n v="0"/>
    <n v="0"/>
    <n v="0"/>
    <n v="0"/>
    <n v="0"/>
    <n v="0"/>
    <n v="0"/>
    <n v="0"/>
    <n v="0"/>
    <n v="0"/>
    <n v="1023.11"/>
    <n v="1023.11"/>
    <n v="0"/>
    <n v="0"/>
    <n v="0"/>
    <n v="0"/>
    <n v="0"/>
  </r>
  <r>
    <n v="13"/>
    <d v="2013-06-02T00:00:00"/>
    <d v="2013-06-15T00:00:00"/>
    <x v="33"/>
    <s v="G1N"/>
    <s v="GD10000000"/>
    <s v="GD0"/>
    <n v="13"/>
    <n v="8200"/>
    <s v="GD600"/>
    <s v="FFV13"/>
    <m/>
    <m/>
    <s v="31FFV1"/>
    <n v="13"/>
    <m/>
    <m/>
    <x v="122"/>
    <n v="63122"/>
    <s v="40781"/>
    <x v="63"/>
    <x v="1"/>
    <s v="Non-executive"/>
    <s v="D608"/>
    <x v="1"/>
    <n v="721.15"/>
    <n v="0"/>
    <n v="0"/>
    <n v="0"/>
    <n v="0"/>
    <n v="0"/>
    <n v="0"/>
    <n v="0"/>
    <n v="0"/>
    <n v="0"/>
    <n v="0"/>
    <n v="0"/>
    <n v="0"/>
    <n v="0"/>
    <n v="0"/>
    <n v="0"/>
    <n v="0"/>
    <n v="0"/>
    <n v="0.38"/>
    <n v="169.85"/>
    <n v="0"/>
    <n v="0"/>
    <n v="0"/>
    <n v="0"/>
    <n v="0"/>
    <n v="39.880000000000003"/>
    <n v="0"/>
    <n v="0"/>
    <n v="0"/>
    <n v="0"/>
    <n v="0"/>
    <n v="0.98"/>
    <n v="3.42"/>
    <n v="0"/>
    <n v="0"/>
    <n v="9.32"/>
    <n v="36.06"/>
    <n v="0"/>
    <n v="9.06"/>
    <n v="0"/>
    <n v="0"/>
    <n v="0"/>
    <n v="0"/>
    <n v="0"/>
    <n v="0"/>
    <n v="0"/>
    <n v="0"/>
    <n v="990.1"/>
    <n v="990.09999999999991"/>
    <n v="0"/>
    <n v="0"/>
    <n v="0"/>
    <n v="0"/>
    <n v="0"/>
  </r>
  <r>
    <n v="13"/>
    <d v="2013-06-02T00:00:00"/>
    <d v="2013-06-15T00:00:00"/>
    <x v="33"/>
    <s v="G1N"/>
    <s v="GO16000000"/>
    <s v="GD0"/>
    <n v="13"/>
    <n v="8200"/>
    <s v="GD600"/>
    <s v="FFV13"/>
    <m/>
    <m/>
    <s v="31FFV1"/>
    <n v="13"/>
    <m/>
    <m/>
    <x v="379"/>
    <n v="59661"/>
    <s v="50752"/>
    <x v="69"/>
    <x v="1"/>
    <s v="Non-executive"/>
    <s v="D608"/>
    <x v="1"/>
    <n v="582.82000000000005"/>
    <n v="0"/>
    <n v="0"/>
    <n v="0"/>
    <n v="0"/>
    <n v="0"/>
    <n v="0"/>
    <n v="0"/>
    <n v="0"/>
    <n v="0"/>
    <n v="0"/>
    <n v="0"/>
    <n v="0"/>
    <n v="0"/>
    <n v="0"/>
    <n v="0"/>
    <n v="0"/>
    <n v="0"/>
    <n v="0.31"/>
    <n v="51.18"/>
    <n v="0"/>
    <n v="0"/>
    <n v="0"/>
    <n v="0"/>
    <n v="0"/>
    <n v="34.36"/>
    <n v="0"/>
    <n v="0"/>
    <n v="0"/>
    <n v="0"/>
    <n v="0"/>
    <n v="0.9"/>
    <n v="1.86"/>
    <n v="0"/>
    <n v="0"/>
    <n v="8.0399999999999991"/>
    <n v="29.14"/>
    <n v="0"/>
    <n v="2.74"/>
    <n v="0"/>
    <n v="0"/>
    <n v="0"/>
    <n v="0"/>
    <n v="0"/>
    <n v="0"/>
    <n v="0"/>
    <n v="0"/>
    <n v="711.35"/>
    <n v="711.34999999999991"/>
    <n v="0"/>
    <n v="0"/>
    <n v="0"/>
    <n v="0"/>
    <n v="0"/>
  </r>
  <r>
    <n v="13"/>
    <d v="2013-06-02T00:00:00"/>
    <d v="2013-06-15T00:00:00"/>
    <x v="33"/>
    <s v="G1N"/>
    <s v="GD10000000"/>
    <s v="GD0"/>
    <n v="13"/>
    <n v="8200"/>
    <s v="GD600"/>
    <s v="HFK12"/>
    <m/>
    <m/>
    <s v="22HHFK"/>
    <n v="12"/>
    <m/>
    <m/>
    <x v="374"/>
    <n v="70671"/>
    <s v="76785"/>
    <x v="163"/>
    <x v="1"/>
    <s v="Non-executive"/>
    <s v="D608"/>
    <x v="1"/>
    <n v="2627.66"/>
    <n v="0"/>
    <n v="0"/>
    <n v="0"/>
    <n v="0"/>
    <n v="0"/>
    <n v="0"/>
    <n v="0"/>
    <n v="0"/>
    <n v="0"/>
    <n v="0"/>
    <n v="0"/>
    <n v="0"/>
    <n v="0"/>
    <n v="0"/>
    <n v="0"/>
    <n v="0"/>
    <n v="0"/>
    <n v="1.38"/>
    <n v="195.92"/>
    <n v="0"/>
    <n v="0"/>
    <n v="0"/>
    <n v="0"/>
    <n v="0"/>
    <n v="156.46"/>
    <n v="0"/>
    <n v="0"/>
    <n v="0"/>
    <n v="0"/>
    <n v="0"/>
    <n v="2.71"/>
    <n v="6.19"/>
    <n v="0"/>
    <n v="0"/>
    <n v="36.590000000000003"/>
    <n v="0"/>
    <n v="0"/>
    <n v="10.45"/>
    <n v="0"/>
    <n v="0"/>
    <n v="0"/>
    <n v="0"/>
    <n v="0"/>
    <n v="0"/>
    <n v="0"/>
    <n v="0"/>
    <n v="3037.36"/>
    <n v="3037.36"/>
    <n v="0"/>
    <n v="0"/>
    <n v="0"/>
    <n v="0"/>
    <n v="0"/>
  </r>
  <r>
    <n v="13"/>
    <d v="2013-06-02T00:00:00"/>
    <d v="2013-06-15T00:00:00"/>
    <x v="33"/>
    <s v="G1N"/>
    <s v="GD10000000"/>
    <s v="GD0"/>
    <n v="13"/>
    <n v="8200"/>
    <s v="GD600"/>
    <s v="PRE11"/>
    <m/>
    <m/>
    <s v="03PREP"/>
    <n v="11"/>
    <m/>
    <m/>
    <x v="176"/>
    <n v="56327"/>
    <s v="75538"/>
    <x v="98"/>
    <x v="1"/>
    <s v="Non-executive"/>
    <s v="D608"/>
    <x v="1"/>
    <n v="296.13"/>
    <n v="0"/>
    <n v="0"/>
    <n v="0"/>
    <n v="0"/>
    <n v="0"/>
    <n v="0"/>
    <n v="0"/>
    <n v="0"/>
    <n v="0"/>
    <n v="0"/>
    <n v="0"/>
    <n v="0"/>
    <n v="0"/>
    <n v="0"/>
    <n v="0"/>
    <n v="0"/>
    <n v="0"/>
    <n v="0.16"/>
    <n v="17.059999999999999"/>
    <n v="0"/>
    <n v="0"/>
    <n v="0"/>
    <n v="0"/>
    <n v="0"/>
    <n v="17.760000000000002"/>
    <n v="0"/>
    <n v="0"/>
    <n v="0"/>
    <n v="0"/>
    <n v="0"/>
    <n v="0.27"/>
    <n v="0.62"/>
    <n v="0"/>
    <n v="0"/>
    <n v="4.16"/>
    <n v="14.8"/>
    <n v="0"/>
    <n v="0.9"/>
    <n v="0"/>
    <n v="0"/>
    <n v="0"/>
    <n v="0"/>
    <n v="0"/>
    <n v="0"/>
    <n v="0"/>
    <n v="0"/>
    <n v="351.86"/>
    <n v="351.86"/>
    <n v="0"/>
    <n v="0"/>
    <n v="0"/>
    <n v="0"/>
    <n v="0"/>
  </r>
  <r>
    <n v="13"/>
    <d v="2013-06-02T00:00:00"/>
    <d v="2013-06-15T00:00:00"/>
    <x v="33"/>
    <s v="G1N"/>
    <s v="GD10000000"/>
    <s v="GD0"/>
    <n v="13"/>
    <n v="8200"/>
    <s v="GD600"/>
    <s v="PRE11"/>
    <m/>
    <m/>
    <s v="03PREP"/>
    <n v="11"/>
    <m/>
    <m/>
    <x v="184"/>
    <n v="67170"/>
    <s v="71609"/>
    <x v="68"/>
    <x v="1"/>
    <s v="Non-executive"/>
    <s v="D608"/>
    <x v="1"/>
    <n v="909.29"/>
    <n v="0"/>
    <n v="0"/>
    <n v="0"/>
    <n v="0"/>
    <n v="0"/>
    <n v="0"/>
    <n v="0"/>
    <n v="0"/>
    <n v="0"/>
    <n v="0"/>
    <n v="0"/>
    <n v="0"/>
    <n v="0"/>
    <n v="0"/>
    <n v="0"/>
    <n v="0"/>
    <n v="0"/>
    <n v="0.49"/>
    <n v="86.98"/>
    <n v="0"/>
    <n v="0"/>
    <n v="0"/>
    <n v="0"/>
    <n v="0"/>
    <n v="54.58"/>
    <n v="0"/>
    <n v="0"/>
    <n v="0"/>
    <n v="0"/>
    <n v="0"/>
    <n v="1.36"/>
    <n v="3.24"/>
    <n v="0"/>
    <n v="0"/>
    <n v="12.77"/>
    <n v="45.47"/>
    <n v="0"/>
    <n v="4.6399999999999997"/>
    <n v="0"/>
    <n v="0"/>
    <n v="0"/>
    <n v="0"/>
    <n v="0"/>
    <n v="0"/>
    <n v="0"/>
    <n v="0"/>
    <n v="1118.82"/>
    <n v="1118.82"/>
    <n v="0"/>
    <n v="0"/>
    <n v="0"/>
    <n v="0"/>
    <n v="0"/>
  </r>
  <r>
    <n v="13"/>
    <d v="2013-06-02T00:00:00"/>
    <d v="2013-06-15T00:00:00"/>
    <x v="33"/>
    <s v="G1N"/>
    <s v="GD10000000"/>
    <s v="GD0"/>
    <n v="13"/>
    <n v="8200"/>
    <s v="GD600"/>
    <s v="PRE11"/>
    <m/>
    <m/>
    <s v="03PREP"/>
    <n v="11"/>
    <m/>
    <m/>
    <x v="371"/>
    <n v="70409"/>
    <s v="75539"/>
    <x v="62"/>
    <x v="1"/>
    <s v="Non-executive"/>
    <s v="D608"/>
    <x v="1"/>
    <n v="2130.08"/>
    <n v="0"/>
    <n v="0"/>
    <n v="0"/>
    <n v="0"/>
    <n v="0"/>
    <n v="0"/>
    <n v="0"/>
    <n v="0"/>
    <n v="0"/>
    <n v="0"/>
    <n v="0"/>
    <n v="0"/>
    <n v="0"/>
    <n v="0"/>
    <n v="0"/>
    <n v="0"/>
    <n v="0"/>
    <n v="0"/>
    <n v="170.62"/>
    <n v="0"/>
    <n v="0"/>
    <n v="0"/>
    <n v="0"/>
    <n v="0"/>
    <n v="128.54"/>
    <n v="0"/>
    <n v="0"/>
    <n v="0"/>
    <n v="0"/>
    <n v="0"/>
    <n v="2.71"/>
    <n v="6.48"/>
    <n v="0"/>
    <n v="0"/>
    <n v="30.06"/>
    <n v="0"/>
    <n v="0"/>
    <n v="9.1"/>
    <n v="0"/>
    <n v="0"/>
    <n v="0"/>
    <n v="0"/>
    <n v="0"/>
    <n v="0"/>
    <n v="0"/>
    <n v="0"/>
    <n v="2477.59"/>
    <n v="2477.5899999999997"/>
    <n v="0"/>
    <n v="0"/>
    <n v="0"/>
    <n v="0"/>
    <n v="0"/>
  </r>
  <r>
    <n v="13"/>
    <d v="2013-06-02T00:00:00"/>
    <d v="2013-06-15T00:00:00"/>
    <x v="33"/>
    <s v="G1N"/>
    <s v="GD10000000"/>
    <s v="GD0"/>
    <n v="13"/>
    <n v="8200"/>
    <s v="GD600"/>
    <s v="SAE12"/>
    <m/>
    <m/>
    <s v="21SAE1"/>
    <n v="12"/>
    <m/>
    <m/>
    <x v="376"/>
    <n v="71317"/>
    <s v="75158"/>
    <x v="114"/>
    <x v="1"/>
    <s v="Non-executive"/>
    <s v="D608"/>
    <x v="1"/>
    <n v="0"/>
    <n v="1767.04"/>
    <n v="0"/>
    <n v="0"/>
    <n v="0"/>
    <n v="0"/>
    <n v="0"/>
    <n v="0"/>
    <n v="0"/>
    <n v="0"/>
    <n v="0"/>
    <n v="0"/>
    <n v="0"/>
    <n v="0"/>
    <n v="0"/>
    <n v="0"/>
    <n v="0"/>
    <n v="0"/>
    <n v="0"/>
    <n v="0"/>
    <n v="0"/>
    <n v="0"/>
    <n v="0"/>
    <n v="0"/>
    <n v="0"/>
    <n v="109.56"/>
    <n v="0"/>
    <n v="0"/>
    <n v="0"/>
    <n v="0"/>
    <n v="0"/>
    <n v="0"/>
    <n v="0"/>
    <n v="0"/>
    <n v="0"/>
    <n v="25.62"/>
    <n v="0"/>
    <n v="0"/>
    <n v="0"/>
    <n v="0"/>
    <n v="0"/>
    <n v="0"/>
    <n v="0"/>
    <n v="0"/>
    <n v="0"/>
    <n v="0"/>
    <n v="0"/>
    <n v="1902.22"/>
    <n v="1902.2199999999998"/>
    <n v="0"/>
    <n v="0"/>
    <n v="0"/>
    <n v="0"/>
    <n v="0"/>
  </r>
  <r>
    <n v="13"/>
    <d v="2013-06-02T00:00:00"/>
    <d v="2013-06-15T00:00:00"/>
    <x v="33"/>
    <s v="G1N"/>
    <s v="GD10000000"/>
    <s v="GD0"/>
    <n v="13"/>
    <n v="8200"/>
    <s v="GD600"/>
    <s v="SAE12"/>
    <m/>
    <m/>
    <s v="21SAE1"/>
    <n v="12"/>
    <m/>
    <m/>
    <x v="377"/>
    <n v="71526"/>
    <s v="46546"/>
    <x v="158"/>
    <x v="1"/>
    <s v="Non-executive"/>
    <s v="D608"/>
    <x v="1"/>
    <n v="1320.9"/>
    <n v="0"/>
    <n v="0"/>
    <n v="0"/>
    <n v="0"/>
    <n v="0"/>
    <n v="0"/>
    <n v="0"/>
    <n v="0"/>
    <n v="0"/>
    <n v="0"/>
    <n v="0"/>
    <n v="0"/>
    <n v="0"/>
    <n v="0"/>
    <n v="0"/>
    <n v="0"/>
    <n v="0"/>
    <n v="0.68"/>
    <n v="0"/>
    <n v="0"/>
    <n v="0"/>
    <n v="0"/>
    <n v="0"/>
    <n v="0"/>
    <n v="77.88"/>
    <n v="0"/>
    <n v="0"/>
    <n v="0"/>
    <n v="0"/>
    <n v="0"/>
    <n v="1.31"/>
    <n v="2.6"/>
    <n v="0"/>
    <n v="0"/>
    <n v="18.21"/>
    <n v="0"/>
    <n v="0"/>
    <n v="0"/>
    <n v="0"/>
    <n v="0"/>
    <n v="0"/>
    <n v="0"/>
    <n v="0"/>
    <n v="0"/>
    <n v="0"/>
    <n v="0"/>
    <n v="1421.58"/>
    <n v="1421.58"/>
    <n v="0"/>
    <n v="0"/>
    <n v="0"/>
    <n v="0"/>
    <n v="0"/>
  </r>
  <r>
    <n v="13"/>
    <d v="2013-06-02T00:00:00"/>
    <d v="2013-06-15T00:00:00"/>
    <x v="33"/>
    <s v="G1N"/>
    <s v="GD10000000"/>
    <s v="GD0"/>
    <n v="13"/>
    <n v="8200"/>
    <s v="GD600"/>
    <s v="SAE13"/>
    <m/>
    <m/>
    <s v="31SAE1"/>
    <n v="13"/>
    <m/>
    <m/>
    <x v="111"/>
    <n v="4351"/>
    <s v="44122"/>
    <x v="62"/>
    <x v="1"/>
    <s v="Non-executive"/>
    <s v="D608"/>
    <x v="1"/>
    <n v="642.70000000000005"/>
    <n v="0"/>
    <n v="0"/>
    <n v="0"/>
    <n v="0"/>
    <n v="0"/>
    <n v="0"/>
    <n v="0"/>
    <n v="0"/>
    <n v="0"/>
    <n v="0"/>
    <n v="0"/>
    <n v="0"/>
    <n v="0"/>
    <n v="0"/>
    <n v="0"/>
    <n v="0"/>
    <n v="0"/>
    <n v="0.34"/>
    <n v="34.119999999999997"/>
    <n v="0"/>
    <n v="0"/>
    <n v="0"/>
    <n v="0"/>
    <n v="0"/>
    <n v="38.659999999999997"/>
    <n v="0"/>
    <n v="0"/>
    <n v="0"/>
    <n v="0"/>
    <n v="0"/>
    <n v="0.54"/>
    <n v="1.24"/>
    <n v="0"/>
    <n v="0"/>
    <n v="9.0399999999999991"/>
    <n v="32.14"/>
    <n v="0"/>
    <n v="1.82"/>
    <n v="0"/>
    <n v="0"/>
    <n v="0"/>
    <n v="0"/>
    <n v="0"/>
    <n v="0"/>
    <n v="0"/>
    <n v="0"/>
    <n v="760.6"/>
    <n v="760.6"/>
    <n v="0"/>
    <n v="0"/>
    <n v="0"/>
    <n v="0"/>
    <n v="0"/>
  </r>
  <r>
    <n v="13"/>
    <d v="2013-06-02T00:00:00"/>
    <d v="2013-06-15T00:00:00"/>
    <x v="33"/>
    <s v="G1N"/>
    <s v="GD10000000"/>
    <s v="GD0"/>
    <n v="13"/>
    <n v="8200"/>
    <s v="GD600"/>
    <s v="SAE13"/>
    <m/>
    <m/>
    <s v="31SAE1"/>
    <n v="13"/>
    <m/>
    <m/>
    <x v="113"/>
    <n v="25671"/>
    <s v="25512"/>
    <x v="63"/>
    <x v="1"/>
    <s v="Non-executive"/>
    <s v="D608"/>
    <x v="1"/>
    <n v="1621.37"/>
    <n v="0"/>
    <n v="0"/>
    <n v="0"/>
    <n v="0"/>
    <n v="0"/>
    <n v="0"/>
    <n v="0"/>
    <n v="0"/>
    <n v="0"/>
    <n v="0"/>
    <n v="0"/>
    <n v="0"/>
    <n v="0"/>
    <n v="0"/>
    <n v="0"/>
    <n v="0"/>
    <n v="0"/>
    <n v="3.28"/>
    <n v="254.97"/>
    <n v="0"/>
    <n v="0"/>
    <n v="0"/>
    <n v="0"/>
    <n v="0"/>
    <n v="0"/>
    <n v="0"/>
    <n v="0"/>
    <n v="0"/>
    <n v="113.5"/>
    <n v="0"/>
    <n v="1.96"/>
    <n v="7.16"/>
    <n v="0"/>
    <n v="0"/>
    <n v="0"/>
    <n v="0"/>
    <n v="0"/>
    <n v="0"/>
    <n v="0"/>
    <n v="0"/>
    <n v="0"/>
    <n v="0"/>
    <n v="0"/>
    <n v="0"/>
    <n v="0"/>
    <n v="0"/>
    <n v="2002.24"/>
    <n v="2002.24"/>
    <n v="0"/>
    <n v="0"/>
    <n v="0"/>
    <n v="0"/>
    <n v="0"/>
  </r>
  <r>
    <n v="13"/>
    <d v="2013-06-02T00:00:00"/>
    <d v="2013-06-15T00:00:00"/>
    <x v="33"/>
    <s v="G1N"/>
    <s v="GD10000000"/>
    <s v="GD0"/>
    <n v="13"/>
    <n v="8200"/>
    <s v="GD600"/>
    <s v="SAE13"/>
    <m/>
    <m/>
    <s v="31SAE1"/>
    <n v="13"/>
    <m/>
    <m/>
    <x v="177"/>
    <n v="28965"/>
    <s v="46114"/>
    <x v="58"/>
    <x v="1"/>
    <s v="Non-executive"/>
    <s v="D608"/>
    <x v="1"/>
    <n v="1621.36"/>
    <n v="0"/>
    <n v="0"/>
    <n v="0"/>
    <n v="0"/>
    <n v="0"/>
    <n v="0"/>
    <n v="0"/>
    <n v="0"/>
    <n v="0"/>
    <n v="0"/>
    <n v="0"/>
    <n v="0"/>
    <n v="0"/>
    <n v="0"/>
    <n v="0"/>
    <n v="0"/>
    <n v="0"/>
    <n v="0.86"/>
    <n v="102.38"/>
    <n v="0"/>
    <n v="0"/>
    <n v="0"/>
    <n v="0"/>
    <n v="0"/>
    <n v="98.42"/>
    <n v="0"/>
    <n v="0"/>
    <n v="0"/>
    <n v="0"/>
    <n v="0"/>
    <n v="1.63"/>
    <n v="3.88"/>
    <n v="0"/>
    <n v="0"/>
    <n v="23.01"/>
    <n v="81.069999999999993"/>
    <n v="0"/>
    <n v="5.46"/>
    <n v="0"/>
    <n v="0"/>
    <n v="0"/>
    <n v="0"/>
    <n v="0"/>
    <n v="0"/>
    <n v="0"/>
    <n v="0"/>
    <n v="1938.07"/>
    <n v="1938.0700000000002"/>
    <n v="0"/>
    <n v="0"/>
    <n v="0"/>
    <n v="0"/>
    <n v="0"/>
  </r>
  <r>
    <n v="13"/>
    <d v="2013-06-02T00:00:00"/>
    <d v="2013-06-15T00:00:00"/>
    <x v="33"/>
    <s v="G1N"/>
    <s v="GD10000000"/>
    <s v="GD0"/>
    <n v="13"/>
    <n v="8200"/>
    <s v="GD600"/>
    <s v="SAE13"/>
    <m/>
    <m/>
    <s v="31SAE1"/>
    <n v="13"/>
    <m/>
    <m/>
    <x v="114"/>
    <n v="37710"/>
    <s v="73535"/>
    <x v="64"/>
    <x v="1"/>
    <s v="Non-executive"/>
    <s v="D608"/>
    <x v="1"/>
    <n v="1574.4"/>
    <n v="0"/>
    <n v="0"/>
    <n v="0"/>
    <n v="0"/>
    <n v="0"/>
    <n v="0"/>
    <n v="0"/>
    <n v="0"/>
    <n v="0"/>
    <n v="0"/>
    <n v="0"/>
    <n v="0"/>
    <n v="0"/>
    <n v="0"/>
    <n v="0"/>
    <n v="0"/>
    <n v="0"/>
    <n v="0.82"/>
    <n v="0"/>
    <n v="0"/>
    <n v="0"/>
    <n v="0"/>
    <n v="0"/>
    <n v="0"/>
    <n v="97.62"/>
    <n v="0"/>
    <n v="0"/>
    <n v="0"/>
    <n v="0"/>
    <n v="0"/>
    <n v="1.08"/>
    <n v="2.6"/>
    <n v="0"/>
    <n v="0"/>
    <n v="22.84"/>
    <n v="78.72"/>
    <n v="0"/>
    <n v="0"/>
    <n v="0"/>
    <n v="0"/>
    <n v="0"/>
    <n v="0"/>
    <n v="0"/>
    <n v="0"/>
    <n v="0"/>
    <n v="0"/>
    <n v="1778.08"/>
    <n v="1778.08"/>
    <n v="0"/>
    <n v="0"/>
    <n v="0"/>
    <n v="0"/>
    <n v="0"/>
  </r>
  <r>
    <n v="13"/>
    <d v="2013-06-02T00:00:00"/>
    <d v="2013-06-15T00:00:00"/>
    <x v="33"/>
    <s v="G1N"/>
    <s v="GD10000000"/>
    <s v="GD0"/>
    <n v="13"/>
    <n v="8200"/>
    <s v="GD600"/>
    <s v="SAE13"/>
    <m/>
    <m/>
    <s v="31SAE1"/>
    <n v="13"/>
    <m/>
    <m/>
    <x v="76"/>
    <n v="39652"/>
    <s v="46833"/>
    <x v="164"/>
    <x v="1"/>
    <s v="Non-executive"/>
    <s v="D608"/>
    <x v="1"/>
    <n v="2858.38"/>
    <n v="0"/>
    <n v="0"/>
    <n v="0"/>
    <n v="0"/>
    <n v="0"/>
    <n v="0"/>
    <n v="0"/>
    <n v="0"/>
    <n v="0"/>
    <n v="0"/>
    <n v="0"/>
    <n v="0"/>
    <n v="0"/>
    <n v="0"/>
    <n v="0"/>
    <n v="0"/>
    <n v="0"/>
    <n v="1.5"/>
    <n v="374.84"/>
    <n v="0"/>
    <n v="0"/>
    <n v="0"/>
    <n v="0"/>
    <n v="0"/>
    <n v="166.06"/>
    <n v="0"/>
    <n v="0"/>
    <n v="0"/>
    <n v="0"/>
    <n v="0"/>
    <n v="2.99"/>
    <n v="8.7799999999999994"/>
    <n v="0"/>
    <n v="0"/>
    <n v="38.83"/>
    <n v="142.91999999999999"/>
    <n v="0"/>
    <n v="27.58"/>
    <n v="0"/>
    <n v="0"/>
    <n v="0"/>
    <n v="0"/>
    <n v="0"/>
    <n v="0"/>
    <n v="0"/>
    <n v="0"/>
    <n v="3621.88"/>
    <n v="3621.88"/>
    <n v="0"/>
    <n v="0"/>
    <n v="0"/>
    <n v="0"/>
    <n v="0"/>
  </r>
  <r>
    <n v="13"/>
    <d v="2013-06-02T00:00:00"/>
    <d v="2013-06-15T00:00:00"/>
    <x v="33"/>
    <s v="G1N"/>
    <s v="GD10000000"/>
    <s v="GD0"/>
    <n v="13"/>
    <n v="8200"/>
    <s v="GD600"/>
    <s v="SAE13"/>
    <m/>
    <m/>
    <s v="31SAE1"/>
    <n v="13"/>
    <m/>
    <m/>
    <x v="115"/>
    <n v="40509"/>
    <s v="73509"/>
    <x v="100"/>
    <x v="1"/>
    <s v="Non-executive"/>
    <s v="D608"/>
    <x v="1"/>
    <n v="1362.24"/>
    <n v="0"/>
    <n v="0"/>
    <n v="0"/>
    <n v="0"/>
    <n v="0"/>
    <n v="0"/>
    <n v="0"/>
    <n v="0"/>
    <n v="0"/>
    <n v="0"/>
    <n v="0"/>
    <n v="0"/>
    <n v="0"/>
    <n v="0"/>
    <n v="0"/>
    <n v="0"/>
    <n v="0"/>
    <n v="0.72"/>
    <n v="226.47"/>
    <n v="0"/>
    <n v="0"/>
    <n v="0"/>
    <n v="0"/>
    <n v="0"/>
    <n v="79.78"/>
    <n v="0"/>
    <n v="0"/>
    <n v="0"/>
    <n v="0"/>
    <n v="0"/>
    <n v="1.31"/>
    <n v="4.7699999999999996"/>
    <n v="0"/>
    <n v="0"/>
    <n v="18.66"/>
    <n v="68.12"/>
    <n v="0"/>
    <n v="12.08"/>
    <n v="0"/>
    <n v="0"/>
    <n v="0"/>
    <n v="0"/>
    <n v="0"/>
    <n v="0"/>
    <n v="0"/>
    <n v="0"/>
    <n v="1774.15"/>
    <n v="1774.15"/>
    <n v="0"/>
    <n v="0"/>
    <n v="0"/>
    <n v="0"/>
    <n v="0"/>
  </r>
  <r>
    <n v="13"/>
    <d v="2013-06-02T00:00:00"/>
    <d v="2013-06-15T00:00:00"/>
    <x v="33"/>
    <s v="G1N"/>
    <s v="GD10000000"/>
    <s v="GD0"/>
    <n v="13"/>
    <n v="8200"/>
    <s v="GD600"/>
    <s v="SAE13"/>
    <m/>
    <m/>
    <s v="31SAE1"/>
    <n v="13"/>
    <m/>
    <m/>
    <x v="116"/>
    <n v="40512"/>
    <s v="73508"/>
    <x v="58"/>
    <x v="1"/>
    <s v="Non-executive"/>
    <s v="D608"/>
    <x v="1"/>
    <n v="961.52"/>
    <n v="0"/>
    <n v="0"/>
    <n v="0"/>
    <n v="0"/>
    <n v="0"/>
    <n v="0"/>
    <n v="0"/>
    <n v="0"/>
    <n v="0"/>
    <n v="0"/>
    <n v="0"/>
    <n v="0"/>
    <n v="0"/>
    <n v="0"/>
    <n v="0"/>
    <n v="0"/>
    <n v="0"/>
    <n v="0.5"/>
    <n v="68.239999999999995"/>
    <n v="0"/>
    <n v="0"/>
    <n v="0"/>
    <n v="0"/>
    <n v="0"/>
    <n v="58.2"/>
    <n v="0"/>
    <n v="0"/>
    <n v="0"/>
    <n v="0"/>
    <n v="0"/>
    <n v="1.08"/>
    <n v="2.6"/>
    <n v="0"/>
    <n v="0"/>
    <n v="13.61"/>
    <n v="48.08"/>
    <n v="0"/>
    <n v="3.64"/>
    <n v="0"/>
    <n v="0"/>
    <n v="0"/>
    <n v="0"/>
    <n v="0"/>
    <n v="0"/>
    <n v="0"/>
    <n v="0"/>
    <n v="1157.47"/>
    <n v="1157.4699999999998"/>
    <n v="0"/>
    <n v="0"/>
    <n v="0"/>
    <n v="0"/>
    <n v="0"/>
  </r>
  <r>
    <n v="13"/>
    <d v="2013-06-02T00:00:00"/>
    <d v="2013-06-15T00:00:00"/>
    <x v="33"/>
    <s v="G1N"/>
    <s v="GD10000000"/>
    <s v="GD0"/>
    <n v="13"/>
    <n v="8200"/>
    <s v="GD600"/>
    <s v="SAE13"/>
    <m/>
    <m/>
    <s v="31SAE1"/>
    <n v="13"/>
    <m/>
    <m/>
    <x v="117"/>
    <n v="44045"/>
    <s v="48038"/>
    <x v="58"/>
    <x v="1"/>
    <s v="Non-executive"/>
    <s v="D608"/>
    <x v="1"/>
    <n v="0"/>
    <n v="0"/>
    <n v="0"/>
    <n v="0"/>
    <n v="0"/>
    <n v="0"/>
    <n v="0"/>
    <n v="0"/>
    <n v="0"/>
    <n v="0"/>
    <n v="0"/>
    <n v="561.66999999999996"/>
    <n v="0"/>
    <n v="0"/>
    <n v="0"/>
    <n v="0"/>
    <n v="0"/>
    <n v="0"/>
    <n v="0"/>
    <n v="0"/>
    <n v="0"/>
    <n v="0"/>
    <n v="0"/>
    <n v="0"/>
    <n v="0"/>
    <n v="34.82"/>
    <n v="0"/>
    <n v="0"/>
    <n v="0"/>
    <n v="0"/>
    <n v="0"/>
    <n v="0"/>
    <n v="0"/>
    <n v="0"/>
    <n v="0"/>
    <n v="8.14"/>
    <n v="0"/>
    <n v="0"/>
    <n v="0"/>
    <n v="0"/>
    <n v="0"/>
    <n v="0"/>
    <n v="0"/>
    <n v="0"/>
    <n v="0"/>
    <n v="0"/>
    <n v="0"/>
    <n v="604.63"/>
    <n v="604.63"/>
    <n v="0"/>
    <n v="0"/>
    <n v="0"/>
    <n v="0"/>
    <n v="0"/>
  </r>
  <r>
    <n v="13"/>
    <d v="2013-06-02T00:00:00"/>
    <d v="2013-06-15T00:00:00"/>
    <x v="33"/>
    <s v="G1N"/>
    <s v="GD10000000"/>
    <s v="GD0"/>
    <n v="13"/>
    <n v="8200"/>
    <s v="GD600"/>
    <s v="SAE13"/>
    <m/>
    <m/>
    <s v="31SAE1"/>
    <n v="13"/>
    <m/>
    <m/>
    <x v="118"/>
    <n v="44433"/>
    <s v="51416"/>
    <x v="67"/>
    <x v="1"/>
    <s v="Non-executive"/>
    <s v="D608"/>
    <x v="1"/>
    <n v="0"/>
    <n v="343.1"/>
    <n v="0"/>
    <n v="0"/>
    <n v="0"/>
    <n v="0"/>
    <n v="0"/>
    <n v="0"/>
    <n v="0"/>
    <n v="0"/>
    <n v="0"/>
    <n v="0"/>
    <n v="0"/>
    <n v="0"/>
    <n v="0"/>
    <n v="0"/>
    <n v="0"/>
    <n v="0"/>
    <n v="0"/>
    <n v="0"/>
    <n v="0"/>
    <n v="0"/>
    <n v="0"/>
    <n v="0"/>
    <n v="0"/>
    <n v="21.28"/>
    <n v="0"/>
    <n v="0"/>
    <n v="0"/>
    <n v="0"/>
    <n v="0"/>
    <n v="0"/>
    <n v="0"/>
    <n v="0"/>
    <n v="0"/>
    <n v="4.9800000000000004"/>
    <n v="0"/>
    <n v="0"/>
    <n v="0"/>
    <n v="0"/>
    <n v="0"/>
    <n v="0"/>
    <n v="0"/>
    <n v="0"/>
    <n v="0"/>
    <n v="0"/>
    <n v="0"/>
    <n v="369.36"/>
    <n v="369.36"/>
    <n v="0"/>
    <n v="0"/>
    <n v="0"/>
    <n v="0"/>
    <n v="0"/>
  </r>
  <r>
    <n v="13"/>
    <d v="2013-06-02T00:00:00"/>
    <d v="2013-06-15T00:00:00"/>
    <x v="33"/>
    <s v="G1N"/>
    <s v="GD10000000"/>
    <s v="GD0"/>
    <n v="13"/>
    <n v="8200"/>
    <s v="GD600"/>
    <s v="SAE13"/>
    <m/>
    <m/>
    <s v="31SAE1"/>
    <n v="13"/>
    <m/>
    <m/>
    <x v="178"/>
    <n v="45358"/>
    <s v="73505"/>
    <x v="99"/>
    <x v="1"/>
    <s v="Non-executive"/>
    <s v="D608"/>
    <x v="1"/>
    <n v="532.52"/>
    <n v="0"/>
    <n v="0"/>
    <n v="0"/>
    <n v="0"/>
    <n v="0"/>
    <n v="0"/>
    <n v="0"/>
    <n v="0"/>
    <n v="0"/>
    <n v="0"/>
    <n v="0"/>
    <n v="0"/>
    <n v="0"/>
    <n v="0"/>
    <n v="0"/>
    <n v="0"/>
    <n v="0"/>
    <n v="0.28000000000000003"/>
    <n v="0"/>
    <n v="0"/>
    <n v="0"/>
    <n v="0"/>
    <n v="0"/>
    <n v="0"/>
    <n v="32.42"/>
    <n v="0"/>
    <n v="0"/>
    <n v="0"/>
    <n v="0"/>
    <n v="0"/>
    <n v="0.68"/>
    <n v="1.62"/>
    <n v="0"/>
    <n v="0"/>
    <n v="7.58"/>
    <n v="26.62"/>
    <n v="0"/>
    <n v="0"/>
    <n v="0"/>
    <n v="0"/>
    <n v="0"/>
    <n v="0"/>
    <n v="0"/>
    <n v="0"/>
    <n v="0"/>
    <n v="0"/>
    <n v="601.72"/>
    <n v="601.71999999999991"/>
    <n v="0"/>
    <n v="0"/>
    <n v="0"/>
    <n v="0"/>
    <n v="0"/>
  </r>
  <r>
    <n v="13"/>
    <d v="2013-06-02T00:00:00"/>
    <d v="2013-06-15T00:00:00"/>
    <x v="33"/>
    <s v="G1N"/>
    <s v="GD10000000"/>
    <s v="GD0"/>
    <n v="13"/>
    <n v="8200"/>
    <s v="GD600"/>
    <s v="SAE13"/>
    <m/>
    <m/>
    <s v="31SAE1"/>
    <n v="13"/>
    <m/>
    <m/>
    <x v="119"/>
    <n v="57062"/>
    <s v="47421"/>
    <x v="162"/>
    <x v="1"/>
    <s v="Non-executive"/>
    <s v="D608"/>
    <x v="1"/>
    <n v="360.58"/>
    <n v="0"/>
    <n v="0"/>
    <n v="0"/>
    <n v="0"/>
    <n v="0"/>
    <n v="0"/>
    <n v="0"/>
    <n v="0"/>
    <n v="0"/>
    <n v="0"/>
    <n v="0"/>
    <n v="0"/>
    <n v="0"/>
    <n v="0"/>
    <n v="0"/>
    <n v="0"/>
    <n v="0"/>
    <n v="0.18"/>
    <n v="0"/>
    <n v="0"/>
    <n v="0"/>
    <n v="0"/>
    <n v="0"/>
    <n v="0"/>
    <n v="22.36"/>
    <n v="0"/>
    <n v="0"/>
    <n v="0"/>
    <n v="0"/>
    <n v="0"/>
    <n v="0.4"/>
    <n v="0.98"/>
    <n v="0"/>
    <n v="0"/>
    <n v="5.22"/>
    <n v="18.03"/>
    <n v="0"/>
    <n v="0"/>
    <n v="0"/>
    <n v="0"/>
    <n v="0"/>
    <n v="0"/>
    <n v="0"/>
    <n v="0"/>
    <n v="0"/>
    <n v="0"/>
    <n v="407.75"/>
    <n v="407.75"/>
    <n v="0"/>
    <n v="0"/>
    <n v="0"/>
    <n v="0"/>
    <n v="0"/>
  </r>
  <r>
    <n v="13"/>
    <d v="2013-06-02T00:00:00"/>
    <d v="2013-06-15T00:00:00"/>
    <x v="33"/>
    <s v="G1N"/>
    <s v="GD10000000"/>
    <s v="GD0"/>
    <n v="13"/>
    <n v="8200"/>
    <s v="GD600"/>
    <s v="SAE13"/>
    <m/>
    <m/>
    <s v="31SAE1"/>
    <n v="13"/>
    <m/>
    <m/>
    <x v="120"/>
    <n v="61802"/>
    <s v="912"/>
    <x v="58"/>
    <x v="1"/>
    <s v="Non-executive"/>
    <s v="D608"/>
    <x v="1"/>
    <n v="991.36"/>
    <n v="0"/>
    <n v="0"/>
    <n v="0"/>
    <n v="0"/>
    <n v="0"/>
    <n v="0"/>
    <n v="0"/>
    <n v="0"/>
    <n v="0"/>
    <n v="0"/>
    <n v="0"/>
    <n v="0"/>
    <n v="0"/>
    <n v="0"/>
    <n v="0"/>
    <n v="0"/>
    <n v="0"/>
    <n v="0.52"/>
    <n v="68.239999999999995"/>
    <n v="0"/>
    <n v="0"/>
    <n v="0"/>
    <n v="0"/>
    <n v="0"/>
    <n v="57.52"/>
    <n v="0"/>
    <n v="0"/>
    <n v="0"/>
    <n v="0"/>
    <n v="0"/>
    <n v="1.08"/>
    <n v="2.6"/>
    <n v="0"/>
    <n v="0"/>
    <n v="13.45"/>
    <n v="49.56"/>
    <n v="0"/>
    <n v="3.64"/>
    <n v="0"/>
    <n v="0"/>
    <n v="0"/>
    <n v="0"/>
    <n v="0"/>
    <n v="0"/>
    <n v="0"/>
    <n v="0"/>
    <n v="1187.97"/>
    <n v="1187.9699999999998"/>
    <n v="0"/>
    <n v="0"/>
    <n v="0"/>
    <n v="0"/>
    <n v="0"/>
  </r>
  <r>
    <n v="13"/>
    <d v="2013-06-02T00:00:00"/>
    <d v="2013-06-15T00:00:00"/>
    <x v="33"/>
    <s v="G1N"/>
    <s v="GD10000000"/>
    <s v="GD0"/>
    <n v="13"/>
    <n v="8200"/>
    <s v="GD600"/>
    <s v="SAE13"/>
    <m/>
    <m/>
    <s v="31SAE1"/>
    <n v="13"/>
    <m/>
    <m/>
    <x v="210"/>
    <n v="67342"/>
    <s v="23315"/>
    <x v="58"/>
    <x v="1"/>
    <s v="Non-executive"/>
    <s v="D608"/>
    <x v="1"/>
    <n v="777.08"/>
    <n v="0"/>
    <n v="0"/>
    <n v="0"/>
    <n v="0"/>
    <n v="0"/>
    <n v="0"/>
    <n v="0"/>
    <n v="0"/>
    <n v="0"/>
    <n v="0"/>
    <n v="0"/>
    <n v="0"/>
    <n v="0"/>
    <n v="0"/>
    <n v="0"/>
    <n v="0"/>
    <n v="0"/>
    <n v="0.41"/>
    <n v="78.36"/>
    <n v="0"/>
    <n v="0"/>
    <n v="0"/>
    <n v="0"/>
    <n v="0"/>
    <n v="44.41"/>
    <n v="0"/>
    <n v="0"/>
    <n v="0"/>
    <n v="0"/>
    <n v="0"/>
    <n v="1.08"/>
    <n v="2.6"/>
    <n v="0"/>
    <n v="0"/>
    <n v="10.39"/>
    <n v="38.86"/>
    <n v="0"/>
    <n v="0"/>
    <n v="0"/>
    <n v="0"/>
    <n v="0"/>
    <n v="0"/>
    <n v="0"/>
    <n v="0"/>
    <n v="0"/>
    <n v="0"/>
    <n v="953.19"/>
    <n v="953.19"/>
    <n v="0"/>
    <n v="0"/>
    <n v="0"/>
    <n v="0"/>
    <n v="0"/>
  </r>
  <r>
    <n v="13"/>
    <d v="2013-06-02T00:00:00"/>
    <d v="2013-06-15T00:00:00"/>
    <x v="33"/>
    <s v="G1N"/>
    <s v="GD10000000"/>
    <s v="GD0"/>
    <n v="13"/>
    <n v="8200"/>
    <s v="GD600"/>
    <s v="SAE13"/>
    <m/>
    <m/>
    <s v="31SAE1"/>
    <n v="13"/>
    <m/>
    <m/>
    <x v="24"/>
    <n v="68073"/>
    <s v="44538"/>
    <x v="106"/>
    <x v="1"/>
    <s v="Non-executive"/>
    <s v="D608"/>
    <x v="1"/>
    <n v="1362.24"/>
    <n v="0"/>
    <n v="0"/>
    <n v="0"/>
    <n v="0"/>
    <n v="0"/>
    <n v="0"/>
    <n v="0"/>
    <n v="0"/>
    <n v="0"/>
    <n v="0"/>
    <n v="0"/>
    <n v="0"/>
    <n v="0"/>
    <n v="0"/>
    <n v="0"/>
    <n v="0"/>
    <n v="0"/>
    <n v="0.72"/>
    <n v="78.36"/>
    <n v="0"/>
    <n v="0"/>
    <n v="0"/>
    <n v="0"/>
    <n v="0"/>
    <n v="82.84"/>
    <n v="0"/>
    <n v="0"/>
    <n v="0"/>
    <n v="0"/>
    <n v="0"/>
    <n v="1.08"/>
    <n v="2.6"/>
    <n v="0"/>
    <n v="0"/>
    <n v="19.38"/>
    <n v="0"/>
    <n v="0"/>
    <n v="4.18"/>
    <n v="0"/>
    <n v="0"/>
    <n v="0"/>
    <n v="0"/>
    <n v="0"/>
    <n v="0"/>
    <n v="0"/>
    <n v="0"/>
    <n v="1551.4"/>
    <n v="1551.3999999999999"/>
    <n v="0"/>
    <n v="0"/>
    <n v="0"/>
    <n v="0"/>
    <n v="0"/>
  </r>
  <r>
    <n v="13"/>
    <d v="2013-06-02T00:00:00"/>
    <d v="2013-06-15T00:00:00"/>
    <x v="33"/>
    <s v="G1N"/>
    <s v="GD10000000"/>
    <s v="GD0"/>
    <n v="13"/>
    <n v="8200"/>
    <s v="GD600"/>
    <s v="SAE13"/>
    <m/>
    <m/>
    <s v="31SAE1"/>
    <n v="13"/>
    <m/>
    <m/>
    <x v="378"/>
    <n v="71899"/>
    <s v="48038"/>
    <x v="58"/>
    <x v="1"/>
    <s v="Non-executive"/>
    <s v="D608"/>
    <x v="1"/>
    <n v="961.52"/>
    <n v="0"/>
    <n v="0"/>
    <n v="0"/>
    <n v="0"/>
    <n v="0"/>
    <n v="0"/>
    <n v="0"/>
    <n v="0"/>
    <n v="0"/>
    <n v="0"/>
    <n v="0"/>
    <n v="0"/>
    <n v="0"/>
    <n v="0"/>
    <n v="0"/>
    <n v="0"/>
    <n v="0"/>
    <n v="0.5"/>
    <n v="0"/>
    <n v="0"/>
    <n v="0"/>
    <n v="0"/>
    <n v="0"/>
    <n v="0"/>
    <n v="54.24"/>
    <n v="0"/>
    <n v="0"/>
    <n v="0"/>
    <n v="0"/>
    <n v="0"/>
    <n v="1.08"/>
    <n v="2.6"/>
    <n v="0"/>
    <n v="0"/>
    <n v="12.68"/>
    <n v="0"/>
    <n v="0"/>
    <n v="0"/>
    <n v="0"/>
    <n v="0"/>
    <n v="0"/>
    <n v="0"/>
    <n v="0"/>
    <n v="0"/>
    <n v="0"/>
    <n v="0"/>
    <n v="1032.6199999999999"/>
    <n v="1032.6200000000001"/>
    <n v="0"/>
    <n v="0"/>
    <n v="0"/>
    <n v="0"/>
    <n v="0"/>
  </r>
  <r>
    <n v="13"/>
    <d v="2013-06-02T00:00:00"/>
    <d v="2013-06-15T00:00:00"/>
    <x v="33"/>
    <s v="G1N"/>
    <s v="GD10000000"/>
    <s v="GD0"/>
    <n v="13"/>
    <n v="8200"/>
    <s v="GD600"/>
    <s v="SFH13"/>
    <m/>
    <m/>
    <s v="31SFH1"/>
    <n v="13"/>
    <m/>
    <m/>
    <x v="119"/>
    <n v="57062"/>
    <s v="47421"/>
    <x v="162"/>
    <x v="1"/>
    <s v="Non-executive"/>
    <s v="D608"/>
    <x v="1"/>
    <n v="240.36"/>
    <n v="0"/>
    <n v="0"/>
    <n v="0"/>
    <n v="0"/>
    <n v="0"/>
    <n v="0"/>
    <n v="0"/>
    <n v="0"/>
    <n v="0"/>
    <n v="0"/>
    <n v="0"/>
    <n v="0"/>
    <n v="0"/>
    <n v="0"/>
    <n v="0"/>
    <n v="0"/>
    <n v="0"/>
    <n v="0.14000000000000001"/>
    <n v="0"/>
    <n v="0"/>
    <n v="0"/>
    <n v="0"/>
    <n v="0"/>
    <n v="0"/>
    <n v="14.9"/>
    <n v="0"/>
    <n v="0"/>
    <n v="0"/>
    <n v="0"/>
    <n v="0"/>
    <n v="0.28000000000000003"/>
    <n v="0.64"/>
    <n v="0"/>
    <n v="0"/>
    <n v="3.5"/>
    <n v="12.01"/>
    <n v="0"/>
    <n v="0"/>
    <n v="0"/>
    <n v="0"/>
    <n v="0"/>
    <n v="0"/>
    <n v="0"/>
    <n v="0"/>
    <n v="0"/>
    <n v="0"/>
    <n v="271.83"/>
    <n v="271.83"/>
    <n v="0"/>
    <n v="0"/>
    <n v="0"/>
    <n v="0"/>
    <n v="0"/>
  </r>
  <r>
    <n v="13"/>
    <d v="2013-06-02T00:00:00"/>
    <d v="2013-06-15T00:00:00"/>
    <x v="33"/>
    <s v="G1N"/>
    <s v="GD10000000"/>
    <s v="GD0"/>
    <n v="13"/>
    <n v="8200"/>
    <s v="GD600"/>
    <s v="SFH13"/>
    <m/>
    <m/>
    <s v="31SFH1"/>
    <n v="13"/>
    <m/>
    <m/>
    <x v="226"/>
    <n v="69132"/>
    <s v="46880"/>
    <x v="118"/>
    <x v="1"/>
    <s v="Non-executive"/>
    <s v="D608"/>
    <x v="1"/>
    <n v="0"/>
    <n v="133.47999999999999"/>
    <n v="0"/>
    <n v="0"/>
    <n v="0"/>
    <n v="0"/>
    <n v="0"/>
    <n v="0"/>
    <n v="0"/>
    <n v="0"/>
    <n v="0"/>
    <n v="0"/>
    <n v="0"/>
    <n v="0"/>
    <n v="0"/>
    <n v="0"/>
    <n v="0"/>
    <n v="0"/>
    <n v="0"/>
    <n v="0"/>
    <n v="0"/>
    <n v="0"/>
    <n v="0"/>
    <n v="0"/>
    <n v="0"/>
    <n v="8.2799999999999994"/>
    <n v="0"/>
    <n v="0"/>
    <n v="0"/>
    <n v="0"/>
    <n v="0"/>
    <n v="0"/>
    <n v="0"/>
    <n v="0"/>
    <n v="0"/>
    <n v="1.94"/>
    <n v="0"/>
    <n v="0"/>
    <n v="0"/>
    <n v="0"/>
    <n v="0"/>
    <n v="0"/>
    <n v="0"/>
    <n v="0"/>
    <n v="0"/>
    <n v="0"/>
    <n v="0"/>
    <n v="143.69999999999999"/>
    <n v="143.69999999999999"/>
    <n v="0"/>
    <n v="0"/>
    <n v="0"/>
    <n v="0"/>
    <n v="0"/>
  </r>
  <r>
    <n v="13"/>
    <d v="2013-06-02T00:00:00"/>
    <d v="2013-06-15T00:00:00"/>
    <x v="33"/>
    <s v="G1N"/>
    <s v="GD10000000"/>
    <s v="GD0"/>
    <n v="13"/>
    <n v="8200"/>
    <s v="GD600"/>
    <s v="SFH13"/>
    <m/>
    <m/>
    <s v="31SFH1"/>
    <n v="13"/>
    <m/>
    <m/>
    <x v="227"/>
    <n v="69277"/>
    <s v="46879"/>
    <x v="118"/>
    <x v="1"/>
    <s v="Non-executive"/>
    <s v="D608"/>
    <x v="1"/>
    <n v="0"/>
    <n v="66.739999999999995"/>
    <n v="0"/>
    <n v="0"/>
    <n v="0"/>
    <n v="0"/>
    <n v="0"/>
    <n v="0"/>
    <n v="0"/>
    <n v="0"/>
    <n v="0"/>
    <n v="0"/>
    <n v="0"/>
    <n v="0"/>
    <n v="0"/>
    <n v="0"/>
    <n v="0"/>
    <n v="0"/>
    <n v="0"/>
    <n v="0"/>
    <n v="0"/>
    <n v="0"/>
    <n v="0"/>
    <n v="0"/>
    <n v="0"/>
    <n v="4.1399999999999997"/>
    <n v="0"/>
    <n v="0"/>
    <n v="0"/>
    <n v="0"/>
    <n v="0"/>
    <n v="0"/>
    <n v="0"/>
    <n v="0"/>
    <n v="0"/>
    <n v="0.97"/>
    <n v="0"/>
    <n v="0"/>
    <n v="0"/>
    <n v="0"/>
    <n v="0"/>
    <n v="0"/>
    <n v="0"/>
    <n v="0"/>
    <n v="0"/>
    <n v="0"/>
    <n v="0"/>
    <n v="71.849999999999994"/>
    <n v="71.849999999999994"/>
    <n v="0"/>
    <n v="0"/>
    <n v="0"/>
    <n v="0"/>
    <n v="0"/>
  </r>
  <r>
    <n v="13"/>
    <d v="2013-06-02T00:00:00"/>
    <d v="2013-06-15T00:00:00"/>
    <x v="33"/>
    <s v="G1N"/>
    <s v="GD10000000"/>
    <s v="GD0"/>
    <n v="13"/>
    <n v="8200"/>
    <s v="GD600"/>
    <s v="SSA13"/>
    <m/>
    <m/>
    <s v="31SSA1"/>
    <n v="13"/>
    <m/>
    <m/>
    <x v="119"/>
    <n v="57062"/>
    <s v="47421"/>
    <x v="162"/>
    <x v="1"/>
    <s v="Non-executive"/>
    <s v="D608"/>
    <x v="1"/>
    <n v="1802.86"/>
    <n v="0"/>
    <n v="0"/>
    <n v="0"/>
    <n v="0"/>
    <n v="0"/>
    <n v="0"/>
    <n v="0"/>
    <n v="0"/>
    <n v="0"/>
    <n v="0"/>
    <n v="0"/>
    <n v="0"/>
    <n v="0"/>
    <n v="0"/>
    <n v="0"/>
    <n v="0"/>
    <n v="0"/>
    <n v="0.94"/>
    <n v="0"/>
    <n v="0"/>
    <n v="0"/>
    <n v="0"/>
    <n v="0"/>
    <n v="0"/>
    <n v="111.77"/>
    <n v="0"/>
    <n v="0"/>
    <n v="0"/>
    <n v="0"/>
    <n v="0"/>
    <n v="2.0299999999999998"/>
    <n v="4.8600000000000003"/>
    <n v="0"/>
    <n v="0"/>
    <n v="26.14"/>
    <n v="90.15"/>
    <n v="0"/>
    <n v="0"/>
    <n v="0"/>
    <n v="0"/>
    <n v="0"/>
    <n v="0"/>
    <n v="0"/>
    <n v="0"/>
    <n v="0"/>
    <n v="0"/>
    <n v="2038.75"/>
    <n v="2038.75"/>
    <n v="0"/>
    <n v="0"/>
    <n v="0"/>
    <n v="0"/>
    <n v="0"/>
  </r>
  <r>
    <n v="13"/>
    <d v="2013-06-02T00:00:00"/>
    <d v="2013-06-15T00:00:00"/>
    <x v="33"/>
    <s v="G1N"/>
    <s v="GD10000000"/>
    <s v="GD0"/>
    <n v="13"/>
    <n v="8200"/>
    <s v="GD600"/>
    <s v="SSA13"/>
    <m/>
    <m/>
    <s v="31SSA1"/>
    <n v="13"/>
    <m/>
    <m/>
    <x v="226"/>
    <n v="69132"/>
    <s v="46880"/>
    <x v="118"/>
    <x v="1"/>
    <s v="Non-executive"/>
    <s v="D608"/>
    <x v="1"/>
    <n v="0"/>
    <n v="1201.3599999999999"/>
    <n v="0"/>
    <n v="0"/>
    <n v="0"/>
    <n v="0"/>
    <n v="0"/>
    <n v="0"/>
    <n v="0"/>
    <n v="0"/>
    <n v="0"/>
    <n v="0"/>
    <n v="0"/>
    <n v="0"/>
    <n v="0"/>
    <n v="0"/>
    <n v="0"/>
    <n v="0"/>
    <n v="0"/>
    <n v="0"/>
    <n v="0"/>
    <n v="0"/>
    <n v="0"/>
    <n v="0"/>
    <n v="0"/>
    <n v="74.48"/>
    <n v="0"/>
    <n v="0"/>
    <n v="0"/>
    <n v="0"/>
    <n v="0"/>
    <n v="0"/>
    <n v="0"/>
    <n v="0"/>
    <n v="0"/>
    <n v="17.41"/>
    <n v="0"/>
    <n v="0"/>
    <n v="0"/>
    <n v="0"/>
    <n v="0"/>
    <n v="0"/>
    <n v="0"/>
    <n v="0"/>
    <n v="0"/>
    <n v="0"/>
    <n v="0"/>
    <n v="1293.25"/>
    <n v="1293.25"/>
    <n v="0"/>
    <n v="0"/>
    <n v="0"/>
    <n v="0"/>
    <n v="0"/>
  </r>
  <r>
    <n v="13"/>
    <d v="2013-06-02T00:00:00"/>
    <d v="2013-06-15T00:00:00"/>
    <x v="33"/>
    <s v="G1N"/>
    <s v="GD10000000"/>
    <s v="GD0"/>
    <n v="13"/>
    <n v="8200"/>
    <s v="GD600"/>
    <s v="SSA13"/>
    <m/>
    <m/>
    <s v="31SSA1"/>
    <n v="13"/>
    <m/>
    <m/>
    <x v="227"/>
    <n v="69277"/>
    <s v="46879"/>
    <x v="118"/>
    <x v="1"/>
    <s v="Non-executive"/>
    <s v="D608"/>
    <x v="1"/>
    <n v="0"/>
    <n v="600.67999999999995"/>
    <n v="0"/>
    <n v="0"/>
    <n v="0"/>
    <n v="0"/>
    <n v="0"/>
    <n v="0"/>
    <n v="0"/>
    <n v="0"/>
    <n v="0"/>
    <n v="0"/>
    <n v="0"/>
    <n v="0"/>
    <n v="0"/>
    <n v="0"/>
    <n v="0"/>
    <n v="0"/>
    <n v="0"/>
    <n v="0"/>
    <n v="0"/>
    <n v="0"/>
    <n v="0"/>
    <n v="0"/>
    <n v="0"/>
    <n v="37.24"/>
    <n v="0"/>
    <n v="0"/>
    <n v="0"/>
    <n v="0"/>
    <n v="0"/>
    <n v="0"/>
    <n v="0"/>
    <n v="0"/>
    <n v="0"/>
    <n v="8.7100000000000009"/>
    <n v="0"/>
    <n v="0"/>
    <n v="0"/>
    <n v="0"/>
    <n v="0"/>
    <n v="0"/>
    <n v="0"/>
    <n v="0"/>
    <n v="0"/>
    <n v="0"/>
    <n v="0"/>
    <n v="646.63"/>
    <n v="646.63"/>
    <n v="0"/>
    <n v="0"/>
    <n v="0"/>
    <n v="0"/>
    <n v="0"/>
  </r>
  <r>
    <n v="13"/>
    <d v="2013-06-02T00:00:00"/>
    <d v="2013-06-15T00:00:00"/>
    <x v="33"/>
    <s v="G1N"/>
    <s v="GD10000000"/>
    <s v="GD0"/>
    <n v="13"/>
    <n v="8200"/>
    <s v="GD600"/>
    <s v="TEF13"/>
    <m/>
    <m/>
    <s v="31TEF1"/>
    <n v="13"/>
    <m/>
    <m/>
    <x v="110"/>
    <n v="3679"/>
    <s v="46053"/>
    <x v="58"/>
    <x v="1"/>
    <s v="Non-executive"/>
    <s v="D608"/>
    <x v="1"/>
    <n v="1080.9100000000001"/>
    <n v="0"/>
    <n v="0"/>
    <n v="0"/>
    <n v="0"/>
    <n v="0"/>
    <n v="0"/>
    <n v="0"/>
    <n v="0"/>
    <n v="0"/>
    <n v="0"/>
    <n v="0"/>
    <n v="0"/>
    <n v="0"/>
    <n v="0"/>
    <n v="0"/>
    <n v="0"/>
    <n v="0"/>
    <n v="0.56000000000000005"/>
    <n v="220.42"/>
    <n v="0"/>
    <n v="0"/>
    <n v="0"/>
    <n v="0"/>
    <n v="0"/>
    <n v="60.4"/>
    <n v="0"/>
    <n v="0"/>
    <n v="0"/>
    <n v="0"/>
    <n v="0"/>
    <n v="1.31"/>
    <n v="4.7699999999999996"/>
    <n v="0"/>
    <n v="0"/>
    <n v="14.12"/>
    <n v="54.04"/>
    <n v="0"/>
    <n v="11.76"/>
    <n v="0"/>
    <n v="0"/>
    <n v="0"/>
    <n v="0"/>
    <n v="0"/>
    <n v="0"/>
    <n v="0"/>
    <n v="0"/>
    <n v="1448.29"/>
    <n v="1448.29"/>
    <n v="0"/>
    <n v="0"/>
    <n v="0"/>
    <n v="0"/>
    <n v="0"/>
  </r>
  <r>
    <n v="13"/>
    <d v="2013-06-02T00:00:00"/>
    <d v="2013-06-15T00:00:00"/>
    <x v="33"/>
    <s v="G1N"/>
    <s v="GD10000000"/>
    <s v="GD0"/>
    <n v="13"/>
    <n v="8200"/>
    <s v="GD600"/>
    <s v="TEF13"/>
    <m/>
    <m/>
    <s v="31TEF1"/>
    <n v="13"/>
    <m/>
    <m/>
    <x v="112"/>
    <n v="20751"/>
    <s v="19399"/>
    <x v="63"/>
    <x v="1"/>
    <s v="Non-executive"/>
    <s v="D608"/>
    <x v="1"/>
    <n v="1110.75"/>
    <n v="0"/>
    <n v="0"/>
    <n v="0"/>
    <n v="0"/>
    <n v="0"/>
    <n v="0"/>
    <n v="0"/>
    <n v="0"/>
    <n v="0"/>
    <n v="0"/>
    <n v="0"/>
    <n v="0"/>
    <n v="0"/>
    <n v="0"/>
    <n v="0"/>
    <n v="0"/>
    <n v="0"/>
    <n v="2.2400000000000002"/>
    <n v="168.52"/>
    <n v="0"/>
    <n v="0"/>
    <n v="0"/>
    <n v="0"/>
    <n v="0"/>
    <n v="0"/>
    <n v="0"/>
    <n v="0"/>
    <n v="0"/>
    <n v="77.760000000000005"/>
    <n v="0"/>
    <n v="1.2"/>
    <n v="3.68"/>
    <n v="0"/>
    <n v="0"/>
    <n v="0"/>
    <n v="0"/>
    <n v="0"/>
    <n v="0"/>
    <n v="0"/>
    <n v="0"/>
    <n v="0"/>
    <n v="0"/>
    <n v="0"/>
    <n v="0"/>
    <n v="0"/>
    <n v="0"/>
    <n v="1364.15"/>
    <n v="1364.15"/>
    <n v="0"/>
    <n v="0"/>
    <n v="0"/>
    <n v="0"/>
    <n v="0"/>
  </r>
  <r>
    <n v="13"/>
    <d v="2013-06-02T00:00:00"/>
    <d v="2013-06-15T00:00:00"/>
    <x v="33"/>
    <s v="G1N"/>
    <s v="GD10000000"/>
    <s v="GD0"/>
    <n v="13"/>
    <n v="8200"/>
    <s v="GD600"/>
    <s v="TEF13"/>
    <m/>
    <m/>
    <s v="31TEF1"/>
    <n v="13"/>
    <m/>
    <m/>
    <x v="114"/>
    <n v="37710"/>
    <s v="73535"/>
    <x v="64"/>
    <x v="1"/>
    <s v="Non-executive"/>
    <s v="D608"/>
    <x v="1"/>
    <n v="787.2"/>
    <n v="0"/>
    <n v="0"/>
    <n v="0"/>
    <n v="0"/>
    <n v="0"/>
    <n v="0"/>
    <n v="0"/>
    <n v="0"/>
    <n v="0"/>
    <n v="0"/>
    <n v="0"/>
    <n v="0"/>
    <n v="0"/>
    <n v="0"/>
    <n v="0"/>
    <n v="0"/>
    <n v="0"/>
    <n v="0.41"/>
    <n v="0"/>
    <n v="0"/>
    <n v="0"/>
    <n v="0"/>
    <n v="0"/>
    <n v="0"/>
    <n v="48.8"/>
    <n v="0"/>
    <n v="0"/>
    <n v="0"/>
    <n v="0"/>
    <n v="0"/>
    <n v="0.54"/>
    <n v="1.3"/>
    <n v="0"/>
    <n v="0"/>
    <n v="11.42"/>
    <n v="39.36"/>
    <n v="0"/>
    <n v="0"/>
    <n v="0"/>
    <n v="0"/>
    <n v="0"/>
    <n v="0"/>
    <n v="0"/>
    <n v="0"/>
    <n v="0"/>
    <n v="0"/>
    <n v="889.03"/>
    <n v="889.02999999999986"/>
    <n v="0"/>
    <n v="0"/>
    <n v="0"/>
    <n v="0"/>
    <n v="0"/>
  </r>
  <r>
    <n v="13"/>
    <d v="2013-06-02T00:00:00"/>
    <d v="2013-06-15T00:00:00"/>
    <x v="33"/>
    <s v="G1N"/>
    <s v="GD10000000"/>
    <s v="GD0"/>
    <n v="13"/>
    <n v="8200"/>
    <s v="GD600"/>
    <s v="TEF13"/>
    <m/>
    <m/>
    <s v="31TEF1"/>
    <n v="13"/>
    <m/>
    <m/>
    <x v="122"/>
    <n v="63122"/>
    <s v="40781"/>
    <x v="63"/>
    <x v="1"/>
    <s v="Non-executive"/>
    <s v="D608"/>
    <x v="1"/>
    <n v="240.39"/>
    <n v="0"/>
    <n v="0"/>
    <n v="0"/>
    <n v="0"/>
    <n v="0"/>
    <n v="0"/>
    <n v="0"/>
    <n v="0"/>
    <n v="0"/>
    <n v="0"/>
    <n v="0"/>
    <n v="0"/>
    <n v="0"/>
    <n v="0"/>
    <n v="0"/>
    <n v="0"/>
    <n v="0"/>
    <n v="0.12"/>
    <n v="56.62"/>
    <n v="0"/>
    <n v="0"/>
    <n v="0"/>
    <n v="0"/>
    <n v="0"/>
    <n v="13.3"/>
    <n v="0"/>
    <n v="0"/>
    <n v="0"/>
    <n v="0"/>
    <n v="0"/>
    <n v="0.32"/>
    <n v="1.1399999999999999"/>
    <n v="0"/>
    <n v="0"/>
    <n v="3.1"/>
    <n v="12.02"/>
    <n v="0"/>
    <n v="3.02"/>
    <n v="0"/>
    <n v="0"/>
    <n v="0"/>
    <n v="0"/>
    <n v="0"/>
    <n v="0"/>
    <n v="0"/>
    <n v="0"/>
    <n v="330.03"/>
    <n v="330.03"/>
    <n v="0"/>
    <n v="0"/>
    <n v="0"/>
    <n v="0"/>
    <n v="0"/>
  </r>
  <r>
    <n v="13"/>
    <d v="2013-06-02T00:00:00"/>
    <d v="2013-06-15T00:00:00"/>
    <x v="33"/>
    <s v="G1N"/>
    <s v="GO16000000"/>
    <s v="GD0"/>
    <n v="13"/>
    <n v="8200"/>
    <s v="GD600"/>
    <s v="TEF13"/>
    <m/>
    <m/>
    <s v="31TEF1"/>
    <n v="13"/>
    <m/>
    <m/>
    <x v="379"/>
    <n v="59661"/>
    <s v="50752"/>
    <x v="69"/>
    <x v="1"/>
    <s v="Non-executive"/>
    <s v="D608"/>
    <x v="1"/>
    <n v="194.28"/>
    <n v="0"/>
    <n v="0"/>
    <n v="0"/>
    <n v="0"/>
    <n v="0"/>
    <n v="0"/>
    <n v="0"/>
    <n v="0"/>
    <n v="0"/>
    <n v="0"/>
    <n v="0"/>
    <n v="0"/>
    <n v="0"/>
    <n v="0"/>
    <n v="0"/>
    <n v="0"/>
    <n v="0"/>
    <n v="0.1"/>
    <n v="17.059999999999999"/>
    <n v="0"/>
    <n v="0"/>
    <n v="0"/>
    <n v="0"/>
    <n v="0"/>
    <n v="11.46"/>
    <n v="0"/>
    <n v="0"/>
    <n v="0"/>
    <n v="0"/>
    <n v="0"/>
    <n v="0.3"/>
    <n v="0.62"/>
    <n v="0"/>
    <n v="0"/>
    <n v="2.68"/>
    <n v="9.7200000000000006"/>
    <n v="0"/>
    <n v="0.92"/>
    <n v="0"/>
    <n v="0"/>
    <n v="0"/>
    <n v="0"/>
    <n v="0"/>
    <n v="0"/>
    <n v="0"/>
    <n v="0"/>
    <n v="237.14"/>
    <n v="237.14000000000001"/>
    <n v="0"/>
    <n v="0"/>
    <n v="0"/>
    <n v="0"/>
    <n v="0"/>
  </r>
  <r>
    <n v="14"/>
    <d v="2013-06-16T00:00:00"/>
    <d v="2013-06-29T00:00:00"/>
    <x v="35"/>
    <s v="G1N"/>
    <s v="GD10000000"/>
    <s v="GD0"/>
    <n v="13"/>
    <n v="100"/>
    <s v="LD608"/>
    <s v="LF608"/>
    <m/>
    <m/>
    <m/>
    <m/>
    <m/>
    <m/>
    <x v="110"/>
    <n v="3679"/>
    <s v="46053"/>
    <x v="58"/>
    <x v="1"/>
    <s v="Non-executive"/>
    <s v="D608"/>
    <x v="1"/>
    <n v="810.67"/>
    <n v="0"/>
    <n v="0"/>
    <n v="0"/>
    <n v="0"/>
    <n v="0"/>
    <n v="0"/>
    <n v="0"/>
    <n v="0"/>
    <n v="0"/>
    <n v="0"/>
    <n v="0"/>
    <n v="0"/>
    <n v="0"/>
    <n v="0"/>
    <n v="0"/>
    <n v="0"/>
    <n v="0"/>
    <n v="0.44"/>
    <n v="165.32"/>
    <n v="0"/>
    <n v="0"/>
    <n v="0"/>
    <n v="0"/>
    <n v="0"/>
    <n v="45.29"/>
    <n v="0"/>
    <n v="0"/>
    <n v="0"/>
    <n v="0"/>
    <n v="0"/>
    <n v="0.98"/>
    <n v="3.58"/>
    <n v="0"/>
    <n v="0"/>
    <n v="10.59"/>
    <n v="40.53"/>
    <n v="0"/>
    <n v="8.81"/>
    <n v="0"/>
    <n v="0"/>
    <n v="0"/>
    <n v="0"/>
    <n v="0"/>
    <n v="0"/>
    <n v="0"/>
    <n v="0"/>
    <n v="1086.21"/>
    <n v="1086.2099999999998"/>
    <n v="0"/>
    <n v="0"/>
    <n v="0"/>
    <n v="0"/>
    <n v="0"/>
  </r>
  <r>
    <n v="14"/>
    <d v="2013-06-16T00:00:00"/>
    <d v="2013-06-29T00:00:00"/>
    <x v="35"/>
    <s v="G1N"/>
    <s v="GD10000000"/>
    <s v="GD0"/>
    <n v="13"/>
    <n v="100"/>
    <s v="LD608"/>
    <s v="LF608"/>
    <m/>
    <m/>
    <m/>
    <m/>
    <m/>
    <m/>
    <x v="111"/>
    <n v="4351"/>
    <s v="44122"/>
    <x v="62"/>
    <x v="1"/>
    <s v="Non-executive"/>
    <s v="D608"/>
    <x v="1"/>
    <n v="2410.08"/>
    <n v="0"/>
    <n v="0"/>
    <n v="0"/>
    <n v="0"/>
    <n v="0"/>
    <n v="0"/>
    <n v="0"/>
    <n v="0"/>
    <n v="0"/>
    <n v="0"/>
    <n v="0"/>
    <n v="0"/>
    <n v="0"/>
    <n v="0"/>
    <n v="0"/>
    <n v="0"/>
    <n v="0"/>
    <n v="1.26"/>
    <n v="127.96"/>
    <n v="0"/>
    <n v="0"/>
    <n v="0"/>
    <n v="0"/>
    <n v="0"/>
    <n v="144.99"/>
    <n v="0"/>
    <n v="0"/>
    <n v="0"/>
    <n v="0"/>
    <n v="0"/>
    <n v="2.0299999999999998"/>
    <n v="4.6399999999999997"/>
    <n v="0"/>
    <n v="0"/>
    <n v="33.909999999999997"/>
    <n v="120.49"/>
    <n v="0"/>
    <n v="6.82"/>
    <n v="0"/>
    <n v="0"/>
    <n v="0"/>
    <n v="0"/>
    <n v="0"/>
    <n v="0"/>
    <n v="0"/>
    <n v="0"/>
    <n v="2852.18"/>
    <n v="2852.18"/>
    <n v="0"/>
    <n v="0"/>
    <n v="0"/>
    <n v="0"/>
    <n v="0"/>
  </r>
  <r>
    <n v="14"/>
    <d v="2013-06-16T00:00:00"/>
    <d v="2013-06-29T00:00:00"/>
    <x v="35"/>
    <s v="G1N"/>
    <s v="GD10000000"/>
    <s v="GD0"/>
    <n v="13"/>
    <n v="100"/>
    <s v="LD608"/>
    <s v="LF608"/>
    <m/>
    <m/>
    <m/>
    <m/>
    <m/>
    <m/>
    <x v="112"/>
    <n v="20751"/>
    <s v="19399"/>
    <x v="63"/>
    <x v="1"/>
    <s v="Non-executive"/>
    <s v="D608"/>
    <x v="1"/>
    <n v="833.05"/>
    <n v="0"/>
    <n v="0"/>
    <n v="0"/>
    <n v="0"/>
    <n v="0"/>
    <n v="0"/>
    <n v="0"/>
    <n v="0"/>
    <n v="0"/>
    <n v="0"/>
    <n v="0"/>
    <n v="0"/>
    <n v="0"/>
    <n v="0"/>
    <n v="0"/>
    <n v="0"/>
    <n v="0"/>
    <n v="1.7"/>
    <n v="126.38"/>
    <n v="0"/>
    <n v="0"/>
    <n v="0"/>
    <n v="0"/>
    <n v="0"/>
    <n v="0"/>
    <n v="0"/>
    <n v="0"/>
    <n v="0"/>
    <n v="58.3"/>
    <n v="0"/>
    <n v="0.89"/>
    <n v="2.76"/>
    <n v="0"/>
    <n v="0"/>
    <n v="0"/>
    <n v="0"/>
    <n v="0"/>
    <n v="0"/>
    <n v="0"/>
    <n v="0"/>
    <n v="0"/>
    <n v="0"/>
    <n v="0"/>
    <n v="0"/>
    <n v="0"/>
    <n v="0"/>
    <n v="1023.08"/>
    <n v="1023.0799999999999"/>
    <n v="0"/>
    <n v="0"/>
    <n v="0"/>
    <n v="0"/>
    <n v="0"/>
  </r>
  <r>
    <n v="14"/>
    <d v="2013-06-16T00:00:00"/>
    <d v="2013-06-29T00:00:00"/>
    <x v="35"/>
    <s v="G1N"/>
    <s v="GD10000000"/>
    <s v="GD0"/>
    <n v="13"/>
    <n v="100"/>
    <s v="LD608"/>
    <s v="LF608"/>
    <m/>
    <m/>
    <m/>
    <m/>
    <m/>
    <m/>
    <x v="113"/>
    <n v="25671"/>
    <s v="25512"/>
    <x v="63"/>
    <x v="1"/>
    <s v="Non-executive"/>
    <s v="D608"/>
    <x v="1"/>
    <n v="1080.9100000000001"/>
    <n v="0"/>
    <n v="0"/>
    <n v="0"/>
    <n v="0"/>
    <n v="0"/>
    <n v="0"/>
    <n v="0"/>
    <n v="0"/>
    <n v="0"/>
    <n v="0"/>
    <n v="0"/>
    <n v="0"/>
    <n v="0"/>
    <n v="0"/>
    <n v="0"/>
    <n v="0"/>
    <n v="0"/>
    <n v="2.19"/>
    <n v="169.98"/>
    <n v="0"/>
    <n v="0"/>
    <n v="0"/>
    <n v="0"/>
    <n v="0"/>
    <n v="0"/>
    <n v="0"/>
    <n v="0"/>
    <n v="0"/>
    <n v="75.66"/>
    <n v="0"/>
    <n v="1.31"/>
    <n v="4.7699999999999996"/>
    <n v="0"/>
    <n v="0"/>
    <n v="0"/>
    <n v="0"/>
    <n v="0"/>
    <n v="0"/>
    <n v="0"/>
    <n v="0"/>
    <n v="0"/>
    <n v="0"/>
    <n v="0"/>
    <n v="0"/>
    <n v="0"/>
    <n v="0"/>
    <n v="1334.82"/>
    <n v="1334.8200000000002"/>
    <n v="0"/>
    <n v="0"/>
    <n v="0"/>
    <n v="0"/>
    <n v="0"/>
  </r>
  <r>
    <n v="14"/>
    <d v="2013-06-16T00:00:00"/>
    <d v="2013-06-29T00:00:00"/>
    <x v="35"/>
    <s v="G1N"/>
    <s v="GD10000000"/>
    <s v="GD0"/>
    <n v="13"/>
    <n v="100"/>
    <s v="LD608"/>
    <s v="LF608"/>
    <m/>
    <m/>
    <m/>
    <m/>
    <m/>
    <m/>
    <x v="177"/>
    <n v="28965"/>
    <s v="46114"/>
    <x v="58"/>
    <x v="1"/>
    <s v="Non-executive"/>
    <s v="D608"/>
    <x v="1"/>
    <n v="1080.9000000000001"/>
    <n v="0"/>
    <n v="0"/>
    <n v="0"/>
    <n v="0"/>
    <n v="0"/>
    <n v="0"/>
    <n v="0"/>
    <n v="0"/>
    <n v="0"/>
    <n v="0"/>
    <n v="0"/>
    <n v="0"/>
    <n v="0"/>
    <n v="0"/>
    <n v="0"/>
    <n v="0"/>
    <n v="0"/>
    <n v="0.56000000000000005"/>
    <n v="68.239999999999995"/>
    <n v="0"/>
    <n v="0"/>
    <n v="0"/>
    <n v="0"/>
    <n v="0"/>
    <n v="65.599999999999994"/>
    <n v="0"/>
    <n v="0"/>
    <n v="0"/>
    <n v="0"/>
    <n v="0"/>
    <n v="1.08"/>
    <n v="2.6"/>
    <n v="0"/>
    <n v="0"/>
    <n v="15.34"/>
    <n v="54.04"/>
    <n v="0"/>
    <n v="3.64"/>
    <n v="0"/>
    <n v="0"/>
    <n v="0"/>
    <n v="0"/>
    <n v="0"/>
    <n v="0"/>
    <n v="0"/>
    <n v="0"/>
    <n v="1292"/>
    <n v="1291.9999999999998"/>
    <n v="0"/>
    <n v="0"/>
    <n v="0"/>
    <n v="0"/>
    <n v="0"/>
  </r>
  <r>
    <n v="14"/>
    <d v="2013-06-16T00:00:00"/>
    <d v="2013-06-29T00:00:00"/>
    <x v="35"/>
    <s v="G1N"/>
    <s v="GD10000000"/>
    <s v="GD0"/>
    <n v="13"/>
    <n v="100"/>
    <s v="LD608"/>
    <s v="LF608"/>
    <m/>
    <m/>
    <m/>
    <m/>
    <m/>
    <m/>
    <x v="114"/>
    <n v="37710"/>
    <s v="73535"/>
    <x v="64"/>
    <x v="1"/>
    <s v="Non-executive"/>
    <s v="D608"/>
    <x v="1"/>
    <n v="787.2"/>
    <n v="0"/>
    <n v="0"/>
    <n v="0"/>
    <n v="0"/>
    <n v="0"/>
    <n v="0"/>
    <n v="0"/>
    <n v="0"/>
    <n v="0"/>
    <n v="0"/>
    <n v="0"/>
    <n v="0"/>
    <n v="0"/>
    <n v="0"/>
    <n v="0"/>
    <n v="0"/>
    <n v="0"/>
    <n v="0.41"/>
    <n v="0"/>
    <n v="0"/>
    <n v="0"/>
    <n v="0"/>
    <n v="0"/>
    <n v="0"/>
    <n v="48.82"/>
    <n v="0"/>
    <n v="0"/>
    <n v="0"/>
    <n v="0"/>
    <n v="0"/>
    <n v="0.55000000000000004"/>
    <n v="1.28"/>
    <n v="0"/>
    <n v="0"/>
    <n v="11.4"/>
    <n v="39.36"/>
    <n v="0"/>
    <n v="0"/>
    <n v="0"/>
    <n v="0"/>
    <n v="0"/>
    <n v="0"/>
    <n v="0"/>
    <n v="0"/>
    <n v="0"/>
    <n v="0"/>
    <n v="889.02"/>
    <n v="889.02"/>
    <n v="0"/>
    <n v="0"/>
    <n v="0"/>
    <n v="0"/>
    <n v="0"/>
  </r>
  <r>
    <n v="14"/>
    <d v="2013-06-16T00:00:00"/>
    <d v="2013-06-29T00:00:00"/>
    <x v="35"/>
    <s v="G1N"/>
    <s v="GD10000000"/>
    <s v="GD0"/>
    <n v="13"/>
    <n v="100"/>
    <s v="LD608"/>
    <s v="LF608"/>
    <m/>
    <m/>
    <m/>
    <m/>
    <m/>
    <m/>
    <x v="115"/>
    <n v="40509"/>
    <s v="73509"/>
    <x v="100"/>
    <x v="1"/>
    <s v="Non-executive"/>
    <s v="D608"/>
    <x v="1"/>
    <n v="1702.79"/>
    <n v="0"/>
    <n v="0"/>
    <n v="0"/>
    <n v="0"/>
    <n v="0"/>
    <n v="0"/>
    <n v="0"/>
    <n v="0"/>
    <n v="0"/>
    <n v="0"/>
    <n v="0"/>
    <n v="0"/>
    <n v="0"/>
    <n v="0"/>
    <n v="0"/>
    <n v="0"/>
    <n v="0"/>
    <n v="0.88"/>
    <n v="283.08"/>
    <n v="0"/>
    <n v="0"/>
    <n v="0"/>
    <n v="0"/>
    <n v="0"/>
    <n v="99.73"/>
    <n v="0"/>
    <n v="0"/>
    <n v="0"/>
    <n v="0"/>
    <n v="0"/>
    <n v="1.64"/>
    <n v="5.96"/>
    <n v="0"/>
    <n v="0"/>
    <n v="23.32"/>
    <n v="85.14"/>
    <n v="0"/>
    <n v="15.1"/>
    <n v="0"/>
    <n v="0"/>
    <n v="0"/>
    <n v="0"/>
    <n v="0"/>
    <n v="0"/>
    <n v="0"/>
    <n v="0"/>
    <n v="2217.64"/>
    <n v="2217.64"/>
    <n v="0"/>
    <n v="0"/>
    <n v="0"/>
    <n v="0"/>
    <n v="0"/>
  </r>
  <r>
    <n v="14"/>
    <d v="2013-06-16T00:00:00"/>
    <d v="2013-06-29T00:00:00"/>
    <x v="35"/>
    <s v="G1N"/>
    <s v="GD10000000"/>
    <s v="GD0"/>
    <n v="13"/>
    <n v="100"/>
    <s v="LD608"/>
    <s v="LF608"/>
    <m/>
    <m/>
    <m/>
    <m/>
    <m/>
    <m/>
    <x v="116"/>
    <n v="40512"/>
    <s v="73508"/>
    <x v="58"/>
    <x v="1"/>
    <s v="Non-executive"/>
    <s v="D608"/>
    <x v="1"/>
    <n v="961.52"/>
    <n v="0"/>
    <n v="0"/>
    <n v="0"/>
    <n v="0"/>
    <n v="0"/>
    <n v="0"/>
    <n v="0"/>
    <n v="0"/>
    <n v="0"/>
    <n v="0"/>
    <n v="0"/>
    <n v="0"/>
    <n v="0"/>
    <n v="0"/>
    <n v="0"/>
    <n v="0"/>
    <n v="0"/>
    <n v="0.5"/>
    <n v="68.260000000000005"/>
    <n v="0"/>
    <n v="0"/>
    <n v="0"/>
    <n v="0"/>
    <n v="0"/>
    <n v="58.21"/>
    <n v="0"/>
    <n v="0"/>
    <n v="0"/>
    <n v="0"/>
    <n v="0"/>
    <n v="1.0900000000000001"/>
    <n v="2.58"/>
    <n v="0"/>
    <n v="0"/>
    <n v="13.62"/>
    <n v="48.07"/>
    <n v="0"/>
    <n v="3.64"/>
    <n v="0"/>
    <n v="0"/>
    <n v="0"/>
    <n v="0"/>
    <n v="0"/>
    <n v="0"/>
    <n v="0"/>
    <n v="0"/>
    <n v="1157.49"/>
    <n v="1157.4899999999998"/>
    <n v="0"/>
    <n v="0"/>
    <n v="0"/>
    <n v="0"/>
    <n v="0"/>
  </r>
  <r>
    <n v="14"/>
    <d v="2013-06-16T00:00:00"/>
    <d v="2013-06-29T00:00:00"/>
    <x v="35"/>
    <s v="G1N"/>
    <s v="GD10000000"/>
    <s v="GD0"/>
    <n v="13"/>
    <n v="100"/>
    <s v="LD608"/>
    <s v="LF608"/>
    <m/>
    <m/>
    <m/>
    <m/>
    <m/>
    <m/>
    <x v="118"/>
    <n v="44433"/>
    <s v="51416"/>
    <x v="67"/>
    <x v="1"/>
    <s v="Non-executive"/>
    <s v="D608"/>
    <x v="1"/>
    <n v="0"/>
    <n v="1029.3"/>
    <n v="0"/>
    <n v="0"/>
    <n v="0"/>
    <n v="0"/>
    <n v="0"/>
    <n v="0"/>
    <n v="0"/>
    <n v="0"/>
    <n v="0"/>
    <n v="0"/>
    <n v="0"/>
    <n v="0"/>
    <n v="0"/>
    <n v="0"/>
    <n v="0"/>
    <n v="0"/>
    <n v="0"/>
    <n v="0"/>
    <n v="0"/>
    <n v="0"/>
    <n v="0"/>
    <n v="0"/>
    <n v="0"/>
    <n v="63.81"/>
    <n v="0"/>
    <n v="0"/>
    <n v="0"/>
    <n v="0"/>
    <n v="0"/>
    <n v="0"/>
    <n v="0"/>
    <n v="0"/>
    <n v="0"/>
    <n v="14.92"/>
    <n v="0"/>
    <n v="0"/>
    <n v="0"/>
    <n v="0"/>
    <n v="0"/>
    <n v="0"/>
    <n v="0"/>
    <n v="0"/>
    <n v="0"/>
    <n v="0"/>
    <n v="0"/>
    <n v="1108.03"/>
    <n v="1108.03"/>
    <n v="0"/>
    <n v="0"/>
    <n v="0"/>
    <n v="0"/>
    <n v="0"/>
  </r>
  <r>
    <n v="14"/>
    <d v="2013-06-16T00:00:00"/>
    <d v="2013-06-29T00:00:00"/>
    <x v="35"/>
    <s v="G1N"/>
    <s v="GD10000000"/>
    <s v="GD0"/>
    <n v="13"/>
    <n v="100"/>
    <s v="LD608"/>
    <s v="LF608"/>
    <m/>
    <m/>
    <m/>
    <m/>
    <m/>
    <m/>
    <x v="120"/>
    <n v="61802"/>
    <s v="912"/>
    <x v="58"/>
    <x v="1"/>
    <s v="Non-executive"/>
    <s v="D608"/>
    <x v="1"/>
    <n v="991.36"/>
    <n v="0"/>
    <n v="0"/>
    <n v="0"/>
    <n v="0"/>
    <n v="0"/>
    <n v="0"/>
    <n v="0"/>
    <n v="0"/>
    <n v="0"/>
    <n v="0"/>
    <n v="0"/>
    <n v="0"/>
    <n v="0"/>
    <n v="0"/>
    <n v="0"/>
    <n v="0"/>
    <n v="0"/>
    <n v="0.53"/>
    <n v="68.260000000000005"/>
    <n v="0"/>
    <n v="0"/>
    <n v="0"/>
    <n v="0"/>
    <n v="0"/>
    <n v="57.52"/>
    <n v="0"/>
    <n v="0"/>
    <n v="0"/>
    <n v="0"/>
    <n v="0"/>
    <n v="1.0900000000000001"/>
    <n v="2.58"/>
    <n v="0"/>
    <n v="0"/>
    <n v="13.46"/>
    <n v="49.58"/>
    <n v="0"/>
    <n v="3.64"/>
    <n v="0"/>
    <n v="0"/>
    <n v="0"/>
    <n v="0"/>
    <n v="0"/>
    <n v="0"/>
    <n v="0"/>
    <n v="0"/>
    <n v="1188.02"/>
    <n v="1188.02"/>
    <n v="0"/>
    <n v="0"/>
    <n v="0"/>
    <n v="0"/>
    <n v="0"/>
  </r>
  <r>
    <n v="14"/>
    <d v="2013-06-16T00:00:00"/>
    <d v="2013-06-29T00:00:00"/>
    <x v="35"/>
    <s v="G1N"/>
    <s v="GD10000000"/>
    <s v="GD0"/>
    <n v="13"/>
    <n v="100"/>
    <s v="LD608"/>
    <s v="LF608"/>
    <m/>
    <m/>
    <m/>
    <m/>
    <m/>
    <m/>
    <x v="122"/>
    <n v="63122"/>
    <s v="40781"/>
    <x v="63"/>
    <x v="1"/>
    <s v="Non-executive"/>
    <s v="D608"/>
    <x v="1"/>
    <n v="240.38"/>
    <n v="0"/>
    <n v="0"/>
    <n v="0"/>
    <n v="0"/>
    <n v="0"/>
    <n v="0"/>
    <n v="0"/>
    <n v="0"/>
    <n v="0"/>
    <n v="0"/>
    <n v="0"/>
    <n v="0"/>
    <n v="0"/>
    <n v="0"/>
    <n v="0"/>
    <n v="0"/>
    <n v="0"/>
    <n v="0.12"/>
    <n v="56.62"/>
    <n v="0"/>
    <n v="0"/>
    <n v="0"/>
    <n v="0"/>
    <n v="0"/>
    <n v="13.3"/>
    <n v="0"/>
    <n v="0"/>
    <n v="0"/>
    <n v="0"/>
    <n v="0"/>
    <n v="0.32"/>
    <n v="1.1399999999999999"/>
    <n v="0"/>
    <n v="0"/>
    <n v="3.11"/>
    <n v="12.02"/>
    <n v="0"/>
    <n v="3.02"/>
    <n v="0"/>
    <n v="0"/>
    <n v="0"/>
    <n v="0"/>
    <n v="0"/>
    <n v="0"/>
    <n v="0"/>
    <n v="0"/>
    <n v="330.03"/>
    <n v="330.03"/>
    <n v="0"/>
    <n v="0"/>
    <n v="0"/>
    <n v="0"/>
    <n v="0"/>
  </r>
  <r>
    <n v="14"/>
    <d v="2013-06-16T00:00:00"/>
    <d v="2013-06-29T00:00:00"/>
    <x v="35"/>
    <s v="G1N"/>
    <s v="GD10000000"/>
    <s v="GD0"/>
    <n v="13"/>
    <n v="100"/>
    <s v="LD608"/>
    <s v="LF608"/>
    <m/>
    <m/>
    <m/>
    <m/>
    <m/>
    <m/>
    <x v="121"/>
    <n v="67274"/>
    <s v="36453"/>
    <x v="68"/>
    <x v="1"/>
    <s v="Non-executive"/>
    <s v="D608"/>
    <x v="1"/>
    <n v="1767.04"/>
    <n v="0"/>
    <n v="0"/>
    <n v="0"/>
    <n v="0"/>
    <n v="0"/>
    <n v="0"/>
    <n v="0"/>
    <n v="0"/>
    <n v="0"/>
    <n v="0"/>
    <n v="0"/>
    <n v="0"/>
    <n v="0"/>
    <n v="0"/>
    <n v="0"/>
    <n v="0"/>
    <n v="0"/>
    <n v="0.94"/>
    <n v="325.88"/>
    <n v="0"/>
    <n v="0"/>
    <n v="0"/>
    <n v="0"/>
    <n v="0"/>
    <n v="99.41"/>
    <n v="0"/>
    <n v="0"/>
    <n v="0"/>
    <n v="0"/>
    <n v="0"/>
    <n v="2.99"/>
    <n v="8.7799999999999994"/>
    <n v="0"/>
    <n v="0"/>
    <n v="23.24"/>
    <n v="88.35"/>
    <n v="0"/>
    <n v="17.38"/>
    <n v="0"/>
    <n v="0"/>
    <n v="0"/>
    <n v="0"/>
    <n v="0"/>
    <n v="0"/>
    <n v="0"/>
    <n v="0"/>
    <n v="2334.0100000000002"/>
    <n v="2334.0099999999998"/>
    <n v="0"/>
    <n v="0"/>
    <n v="0"/>
    <n v="0"/>
    <n v="0"/>
  </r>
  <r>
    <n v="14"/>
    <d v="2013-06-16T00:00:00"/>
    <d v="2013-06-29T00:00:00"/>
    <x v="35"/>
    <s v="G1N"/>
    <s v="GD10000000"/>
    <s v="GD0"/>
    <n v="13"/>
    <n v="100"/>
    <s v="LD608"/>
    <s v="LF608"/>
    <m/>
    <m/>
    <m/>
    <m/>
    <m/>
    <m/>
    <x v="210"/>
    <n v="67342"/>
    <s v="23315"/>
    <x v="58"/>
    <x v="1"/>
    <s v="Non-executive"/>
    <s v="D608"/>
    <x v="1"/>
    <n v="777.08"/>
    <n v="0"/>
    <n v="0"/>
    <n v="0"/>
    <n v="0"/>
    <n v="0"/>
    <n v="0"/>
    <n v="0"/>
    <n v="0"/>
    <n v="0"/>
    <n v="0"/>
    <n v="0"/>
    <n v="0"/>
    <n v="0"/>
    <n v="0"/>
    <n v="0"/>
    <n v="0"/>
    <n v="0"/>
    <n v="0.42"/>
    <n v="78.38"/>
    <n v="0"/>
    <n v="0"/>
    <n v="0"/>
    <n v="0"/>
    <n v="0"/>
    <n v="44.42"/>
    <n v="0"/>
    <n v="0"/>
    <n v="0"/>
    <n v="0"/>
    <n v="0"/>
    <n v="1.0900000000000001"/>
    <n v="2.58"/>
    <n v="0"/>
    <n v="0"/>
    <n v="10.38"/>
    <n v="38.86"/>
    <n v="0"/>
    <n v="0"/>
    <n v="0"/>
    <n v="0"/>
    <n v="0"/>
    <n v="0"/>
    <n v="0"/>
    <n v="0"/>
    <n v="0"/>
    <n v="0"/>
    <n v="953.21"/>
    <n v="953.21"/>
    <n v="0"/>
    <n v="0"/>
    <n v="0"/>
    <n v="0"/>
    <n v="0"/>
  </r>
  <r>
    <n v="14"/>
    <d v="2013-06-16T00:00:00"/>
    <d v="2013-06-29T00:00:00"/>
    <x v="35"/>
    <s v="G1N"/>
    <s v="GD10000000"/>
    <s v="GD0"/>
    <n v="13"/>
    <n v="100"/>
    <s v="LD608"/>
    <s v="LF608"/>
    <m/>
    <m/>
    <m/>
    <m/>
    <m/>
    <m/>
    <x v="24"/>
    <n v="68073"/>
    <s v="44538"/>
    <x v="106"/>
    <x v="1"/>
    <s v="Non-executive"/>
    <s v="D608"/>
    <x v="1"/>
    <n v="1191.94"/>
    <n v="0"/>
    <n v="0"/>
    <n v="0"/>
    <n v="0"/>
    <n v="0"/>
    <n v="0"/>
    <n v="0"/>
    <n v="0"/>
    <n v="0"/>
    <n v="0"/>
    <n v="0"/>
    <n v="0"/>
    <n v="0"/>
    <n v="0"/>
    <n v="0"/>
    <n v="0"/>
    <n v="0"/>
    <n v="0.62"/>
    <n v="68.58"/>
    <n v="0"/>
    <n v="0"/>
    <n v="0"/>
    <n v="0"/>
    <n v="0"/>
    <n v="72.48"/>
    <n v="0"/>
    <n v="0"/>
    <n v="0"/>
    <n v="0"/>
    <n v="0"/>
    <n v="0.95"/>
    <n v="2.2599999999999998"/>
    <n v="0"/>
    <n v="0"/>
    <n v="16.95"/>
    <n v="0"/>
    <n v="0"/>
    <n v="3.65"/>
    <n v="0"/>
    <n v="0"/>
    <n v="0"/>
    <n v="0"/>
    <n v="0"/>
    <n v="0"/>
    <n v="0"/>
    <n v="0"/>
    <n v="1357.43"/>
    <n v="1357.43"/>
    <n v="0"/>
    <n v="0"/>
    <n v="0"/>
    <n v="0"/>
    <n v="0"/>
  </r>
  <r>
    <n v="14"/>
    <d v="2013-06-16T00:00:00"/>
    <d v="2013-06-29T00:00:00"/>
    <x v="35"/>
    <s v="G1N"/>
    <s v="GD10000000"/>
    <s v="GD0"/>
    <n v="13"/>
    <n v="100"/>
    <s v="LD608"/>
    <s v="LF608"/>
    <m/>
    <m/>
    <m/>
    <m/>
    <m/>
    <m/>
    <x v="377"/>
    <n v="71526"/>
    <s v="46546"/>
    <x v="158"/>
    <x v="1"/>
    <s v="Non-executive"/>
    <s v="D608"/>
    <x v="1"/>
    <n v="1981.34"/>
    <n v="0"/>
    <n v="0"/>
    <n v="0"/>
    <n v="0"/>
    <n v="0"/>
    <n v="0"/>
    <n v="0"/>
    <n v="0"/>
    <n v="0"/>
    <n v="0"/>
    <n v="0"/>
    <n v="0"/>
    <n v="0"/>
    <n v="0"/>
    <n v="0"/>
    <n v="0"/>
    <n v="0"/>
    <n v="1.03"/>
    <n v="0"/>
    <n v="0"/>
    <n v="0"/>
    <n v="0"/>
    <n v="0"/>
    <n v="0"/>
    <n v="116.8"/>
    <n v="0"/>
    <n v="0"/>
    <n v="0"/>
    <n v="0"/>
    <n v="0"/>
    <n v="1.96"/>
    <n v="3.88"/>
    <n v="0"/>
    <n v="0"/>
    <n v="27.32"/>
    <n v="0"/>
    <n v="0"/>
    <n v="0"/>
    <n v="0"/>
    <n v="0"/>
    <n v="0"/>
    <n v="0"/>
    <n v="0"/>
    <n v="0"/>
    <n v="0"/>
    <n v="0"/>
    <n v="2132.33"/>
    <n v="2132.3300000000004"/>
    <n v="0"/>
    <n v="0"/>
    <n v="0"/>
    <n v="0"/>
    <n v="0"/>
  </r>
  <r>
    <n v="14"/>
    <d v="2013-06-16T00:00:00"/>
    <d v="2013-06-29T00:00:00"/>
    <x v="35"/>
    <s v="G1N"/>
    <s v="GD10000000"/>
    <s v="GD0"/>
    <n v="13"/>
    <n v="100"/>
    <s v="LD608"/>
    <s v="LF608"/>
    <m/>
    <m/>
    <m/>
    <m/>
    <m/>
    <m/>
    <x v="378"/>
    <n v="71899"/>
    <s v="48038"/>
    <x v="58"/>
    <x v="1"/>
    <s v="Non-executive"/>
    <s v="D608"/>
    <x v="1"/>
    <n v="961.52"/>
    <n v="0"/>
    <n v="0"/>
    <n v="0"/>
    <n v="0"/>
    <n v="0"/>
    <n v="0"/>
    <n v="0"/>
    <n v="0"/>
    <n v="0"/>
    <n v="0"/>
    <n v="0"/>
    <n v="0"/>
    <n v="0"/>
    <n v="0"/>
    <n v="0"/>
    <n v="0"/>
    <n v="0"/>
    <n v="0.5"/>
    <n v="0"/>
    <n v="0"/>
    <n v="0"/>
    <n v="0"/>
    <n v="0"/>
    <n v="0"/>
    <n v="54.24"/>
    <n v="0"/>
    <n v="0"/>
    <n v="0"/>
    <n v="0"/>
    <n v="0"/>
    <n v="1.0900000000000001"/>
    <n v="2.58"/>
    <n v="0"/>
    <n v="0"/>
    <n v="12.7"/>
    <n v="0"/>
    <n v="0"/>
    <n v="0"/>
    <n v="0"/>
    <n v="0"/>
    <n v="0"/>
    <n v="0"/>
    <n v="0"/>
    <n v="0"/>
    <n v="0"/>
    <n v="0"/>
    <n v="1032.6300000000001"/>
    <n v="1032.6300000000001"/>
    <n v="0"/>
    <n v="0"/>
    <n v="0"/>
    <n v="0"/>
    <n v="0"/>
  </r>
  <r>
    <n v="14"/>
    <d v="2013-06-16T00:00:00"/>
    <d v="2013-06-29T00:00:00"/>
    <x v="35"/>
    <s v="G1N"/>
    <s v="GO16000000"/>
    <s v="GD0"/>
    <n v="13"/>
    <n v="100"/>
    <s v="LD608"/>
    <s v="LF608"/>
    <m/>
    <m/>
    <m/>
    <m/>
    <m/>
    <m/>
    <x v="379"/>
    <n v="59661"/>
    <s v="50752"/>
    <x v="69"/>
    <x v="1"/>
    <s v="Non-executive"/>
    <s v="D608"/>
    <x v="1"/>
    <n v="1165.6099999999999"/>
    <n v="0"/>
    <n v="0"/>
    <n v="0"/>
    <n v="0"/>
    <n v="0"/>
    <n v="0"/>
    <n v="0"/>
    <n v="0"/>
    <n v="0"/>
    <n v="0"/>
    <n v="0"/>
    <n v="0"/>
    <n v="0"/>
    <n v="0"/>
    <n v="0"/>
    <n v="0"/>
    <n v="0"/>
    <n v="0.62"/>
    <n v="102.38"/>
    <n v="0"/>
    <n v="0"/>
    <n v="0"/>
    <n v="0"/>
    <n v="0"/>
    <n v="68.7"/>
    <n v="0"/>
    <n v="0"/>
    <n v="0"/>
    <n v="0"/>
    <n v="0"/>
    <n v="1.79"/>
    <n v="3.71"/>
    <n v="0"/>
    <n v="0"/>
    <n v="16.059999999999999"/>
    <n v="58.28"/>
    <n v="0"/>
    <n v="5.45"/>
    <n v="0"/>
    <n v="0"/>
    <n v="0"/>
    <n v="0"/>
    <n v="0"/>
    <n v="0"/>
    <n v="0"/>
    <n v="0"/>
    <n v="1422.6"/>
    <n v="1422.5999999999997"/>
    <n v="0"/>
    <n v="0"/>
    <n v="0"/>
    <n v="0"/>
    <n v="0"/>
  </r>
  <r>
    <n v="14"/>
    <d v="2013-06-16T00:00:00"/>
    <d v="2013-06-29T00:00:00"/>
    <x v="35"/>
    <s v="G1N"/>
    <s v="GD10000000"/>
    <s v="GD0"/>
    <n v="13"/>
    <n v="111"/>
    <s v="LR600"/>
    <s v="HSA13"/>
    <m/>
    <m/>
    <m/>
    <m/>
    <m/>
    <m/>
    <x v="109"/>
    <n v="770"/>
    <s v="73518"/>
    <x v="61"/>
    <x v="1"/>
    <s v="Non-executive"/>
    <s v="D608"/>
    <x v="1"/>
    <n v="3241.84"/>
    <n v="0"/>
    <n v="0"/>
    <n v="0"/>
    <n v="0"/>
    <n v="0"/>
    <n v="0"/>
    <n v="0"/>
    <n v="0"/>
    <n v="0"/>
    <n v="0"/>
    <n v="0"/>
    <n v="0"/>
    <n v="0"/>
    <n v="0"/>
    <n v="0"/>
    <n v="0"/>
    <n v="0"/>
    <n v="1.69"/>
    <n v="566.16999999999996"/>
    <n v="0"/>
    <n v="0"/>
    <n v="0"/>
    <n v="0"/>
    <n v="0"/>
    <n v="178.67"/>
    <n v="0"/>
    <n v="0"/>
    <n v="0"/>
    <n v="0"/>
    <n v="0"/>
    <n v="3.27"/>
    <n v="11.39"/>
    <n v="0"/>
    <n v="0"/>
    <n v="41.78"/>
    <n v="162.09"/>
    <n v="0"/>
    <n v="30.2"/>
    <n v="0"/>
    <n v="0"/>
    <n v="0"/>
    <n v="0"/>
    <n v="0"/>
    <n v="0"/>
    <n v="0"/>
    <n v="0"/>
    <n v="4237.1000000000004"/>
    <n v="4237.1000000000004"/>
    <n v="0"/>
    <n v="0"/>
    <n v="0"/>
    <n v="0"/>
    <n v="0"/>
  </r>
  <r>
    <n v="14"/>
    <d v="2013-06-16T00:00:00"/>
    <d v="2013-06-29T00:00:00"/>
    <x v="35"/>
    <s v="G1N"/>
    <s v="GD10000000"/>
    <s v="GD0"/>
    <n v="13"/>
    <n v="111"/>
    <s v="LR600"/>
    <s v="HSA13"/>
    <m/>
    <m/>
    <m/>
    <m/>
    <m/>
    <m/>
    <x v="178"/>
    <n v="45358"/>
    <s v="73505"/>
    <x v="99"/>
    <x v="1"/>
    <s v="Non-executive"/>
    <s v="D608"/>
    <x v="1"/>
    <n v="1065.04"/>
    <n v="0"/>
    <n v="0"/>
    <n v="0"/>
    <n v="0"/>
    <n v="0"/>
    <n v="0"/>
    <n v="0"/>
    <n v="0"/>
    <n v="0"/>
    <n v="0"/>
    <n v="0"/>
    <n v="0"/>
    <n v="0"/>
    <n v="0"/>
    <n v="0"/>
    <n v="0"/>
    <n v="0"/>
    <n v="0.56999999999999995"/>
    <n v="0"/>
    <n v="0"/>
    <n v="0"/>
    <n v="0"/>
    <n v="0"/>
    <n v="0"/>
    <n v="64.84"/>
    <n v="0"/>
    <n v="0"/>
    <n v="0"/>
    <n v="0"/>
    <n v="0"/>
    <n v="1.35"/>
    <n v="3.24"/>
    <n v="0"/>
    <n v="0"/>
    <n v="15.17"/>
    <n v="53.26"/>
    <n v="0"/>
    <n v="0"/>
    <n v="0"/>
    <n v="0"/>
    <n v="0"/>
    <n v="0"/>
    <n v="0"/>
    <n v="0"/>
    <n v="0"/>
    <n v="0"/>
    <n v="1203.47"/>
    <n v="1203.4699999999998"/>
    <n v="0"/>
    <n v="0"/>
    <n v="0"/>
    <n v="0"/>
    <n v="0"/>
  </r>
  <r>
    <n v="14"/>
    <d v="2013-06-16T00:00:00"/>
    <d v="2013-06-29T00:00:00"/>
    <x v="35"/>
    <s v="G1N"/>
    <s v="GD10000000"/>
    <s v="GD0"/>
    <n v="13"/>
    <n v="111"/>
    <s v="LR600"/>
    <s v="HSA13"/>
    <m/>
    <m/>
    <m/>
    <m/>
    <m/>
    <m/>
    <x v="176"/>
    <n v="56327"/>
    <s v="75538"/>
    <x v="98"/>
    <x v="1"/>
    <s v="Non-executive"/>
    <s v="D608"/>
    <x v="1"/>
    <n v="2665.24"/>
    <n v="0"/>
    <n v="0"/>
    <n v="0"/>
    <n v="0"/>
    <n v="0"/>
    <n v="0"/>
    <n v="0"/>
    <n v="0"/>
    <n v="0"/>
    <n v="0"/>
    <n v="0"/>
    <n v="0"/>
    <n v="0"/>
    <n v="0"/>
    <n v="0"/>
    <n v="0"/>
    <n v="0"/>
    <n v="1.38"/>
    <n v="153.56"/>
    <n v="0"/>
    <n v="0"/>
    <n v="0"/>
    <n v="0"/>
    <n v="0"/>
    <n v="159.91"/>
    <n v="0"/>
    <n v="0"/>
    <n v="0"/>
    <n v="0"/>
    <n v="0"/>
    <n v="2.4300000000000002"/>
    <n v="5.57"/>
    <n v="0"/>
    <n v="0"/>
    <n v="37.39"/>
    <n v="133.27000000000001"/>
    <n v="0"/>
    <n v="8.18"/>
    <n v="0"/>
    <n v="0"/>
    <n v="0"/>
    <n v="0"/>
    <n v="0"/>
    <n v="0"/>
    <n v="0"/>
    <n v="0"/>
    <n v="3166.93"/>
    <n v="3166.9299999999994"/>
    <n v="0"/>
    <n v="0"/>
    <n v="0"/>
    <n v="0"/>
    <n v="0"/>
  </r>
  <r>
    <n v="14"/>
    <d v="2013-06-16T00:00:00"/>
    <d v="2013-06-29T00:00:00"/>
    <x v="35"/>
    <s v="G1N"/>
    <s v="GD10000000"/>
    <s v="GD0"/>
    <n v="13"/>
    <n v="111"/>
    <s v="LR600"/>
    <s v="HSA13"/>
    <m/>
    <m/>
    <m/>
    <m/>
    <m/>
    <m/>
    <x v="122"/>
    <n v="63122"/>
    <s v="40781"/>
    <x v="63"/>
    <x v="1"/>
    <s v="Non-executive"/>
    <s v="D608"/>
    <x v="1"/>
    <n v="1201.9000000000001"/>
    <n v="0"/>
    <n v="0"/>
    <n v="0"/>
    <n v="0"/>
    <n v="0"/>
    <n v="0"/>
    <n v="0"/>
    <n v="0"/>
    <n v="0"/>
    <n v="0"/>
    <n v="0"/>
    <n v="0"/>
    <n v="0"/>
    <n v="0"/>
    <n v="0"/>
    <n v="0"/>
    <n v="0"/>
    <n v="0.64"/>
    <n v="283.08"/>
    <n v="0"/>
    <n v="0"/>
    <n v="0"/>
    <n v="0"/>
    <n v="0"/>
    <n v="66.430000000000007"/>
    <n v="0"/>
    <n v="0"/>
    <n v="0"/>
    <n v="0"/>
    <n v="0"/>
    <n v="1.65"/>
    <n v="5.69"/>
    <n v="0"/>
    <n v="0"/>
    <n v="15.54"/>
    <n v="60.09"/>
    <n v="0"/>
    <n v="15.1"/>
    <n v="0"/>
    <n v="0"/>
    <n v="0"/>
    <n v="0"/>
    <n v="0"/>
    <n v="0"/>
    <n v="0"/>
    <n v="0"/>
    <n v="1650.12"/>
    <n v="1650.1200000000001"/>
    <n v="0"/>
    <n v="0"/>
    <n v="0"/>
    <n v="0"/>
    <n v="0"/>
  </r>
  <r>
    <n v="14"/>
    <d v="2013-06-16T00:00:00"/>
    <d v="2013-06-29T00:00:00"/>
    <x v="35"/>
    <s v="G1N"/>
    <s v="GD10000000"/>
    <s v="GD0"/>
    <n v="13"/>
    <n v="111"/>
    <s v="LR600"/>
    <s v="HSA13"/>
    <m/>
    <m/>
    <m/>
    <m/>
    <m/>
    <m/>
    <x v="180"/>
    <n v="64854"/>
    <s v="46883"/>
    <x v="62"/>
    <x v="1"/>
    <s v="Non-executive"/>
    <s v="D608"/>
    <x v="1"/>
    <n v="1942.7"/>
    <n v="0"/>
    <n v="0"/>
    <n v="0"/>
    <n v="0"/>
    <n v="0"/>
    <n v="0"/>
    <n v="0"/>
    <n v="0"/>
    <n v="0"/>
    <n v="0"/>
    <n v="0"/>
    <n v="0"/>
    <n v="0"/>
    <n v="0"/>
    <n v="0"/>
    <n v="0"/>
    <n v="0"/>
    <n v="0"/>
    <n v="385.12"/>
    <n v="0"/>
    <n v="0"/>
    <n v="0"/>
    <n v="0"/>
    <n v="0"/>
    <n v="112.48"/>
    <n v="0"/>
    <n v="0"/>
    <n v="0"/>
    <n v="0"/>
    <n v="0"/>
    <n v="2.99"/>
    <n v="9.1999999999999993"/>
    <n v="0"/>
    <n v="0"/>
    <n v="26.3"/>
    <n v="97.14"/>
    <n v="0"/>
    <n v="20.54"/>
    <n v="0"/>
    <n v="0"/>
    <n v="0"/>
    <n v="0"/>
    <n v="0"/>
    <n v="0"/>
    <n v="0"/>
    <n v="0"/>
    <n v="2596.4699999999998"/>
    <n v="2596.4699999999998"/>
    <n v="0"/>
    <n v="0"/>
    <n v="0"/>
    <n v="0"/>
    <n v="0"/>
  </r>
  <r>
    <n v="14"/>
    <d v="2013-06-16T00:00:00"/>
    <d v="2013-06-29T00:00:00"/>
    <x v="35"/>
    <s v="G1N"/>
    <s v="GD10000000"/>
    <s v="GD0"/>
    <n v="13"/>
    <n v="111"/>
    <s v="LR600"/>
    <s v="HSA13"/>
    <m/>
    <m/>
    <m/>
    <m/>
    <m/>
    <m/>
    <x v="181"/>
    <n v="65191"/>
    <s v="73526"/>
    <x v="101"/>
    <x v="1"/>
    <s v="Non-executive"/>
    <s v="D608"/>
    <x v="1"/>
    <n v="2776.88"/>
    <n v="0"/>
    <n v="0"/>
    <n v="0"/>
    <n v="0"/>
    <n v="0"/>
    <n v="0"/>
    <n v="0"/>
    <n v="0"/>
    <n v="0"/>
    <n v="0"/>
    <n v="0"/>
    <n v="0"/>
    <n v="0"/>
    <n v="0"/>
    <n v="0"/>
    <n v="0"/>
    <n v="0"/>
    <n v="1.46"/>
    <n v="551.05999999999995"/>
    <n v="0"/>
    <n v="0"/>
    <n v="0"/>
    <n v="0"/>
    <n v="0"/>
    <n v="160.78"/>
    <n v="0"/>
    <n v="0"/>
    <n v="0"/>
    <n v="0"/>
    <n v="0"/>
    <n v="3.27"/>
    <n v="11.93"/>
    <n v="0"/>
    <n v="0"/>
    <n v="37.6"/>
    <n v="138.84"/>
    <n v="0"/>
    <n v="29.39"/>
    <n v="0"/>
    <n v="0"/>
    <n v="0"/>
    <n v="0"/>
    <n v="0"/>
    <n v="0"/>
    <n v="0"/>
    <n v="0"/>
    <n v="3711.21"/>
    <n v="3711.21"/>
    <n v="0"/>
    <n v="0"/>
    <n v="0"/>
    <n v="0"/>
    <n v="0"/>
  </r>
  <r>
    <n v="14"/>
    <d v="2013-06-16T00:00:00"/>
    <d v="2013-06-29T00:00:00"/>
    <x v="35"/>
    <s v="G1N"/>
    <s v="GD10000000"/>
    <s v="GD0"/>
    <n v="13"/>
    <n v="111"/>
    <s v="LR600"/>
    <s v="HSA13"/>
    <m/>
    <m/>
    <m/>
    <m/>
    <m/>
    <m/>
    <x v="182"/>
    <n v="67643"/>
    <s v="73521"/>
    <x v="62"/>
    <x v="1"/>
    <s v="Non-executive"/>
    <s v="D608"/>
    <x v="1"/>
    <n v="0"/>
    <n v="0"/>
    <n v="0"/>
    <n v="0"/>
    <n v="0"/>
    <n v="0"/>
    <n v="0"/>
    <n v="0"/>
    <n v="0"/>
    <n v="0"/>
    <n v="0"/>
    <n v="976.95"/>
    <n v="0"/>
    <n v="0"/>
    <n v="0"/>
    <n v="0"/>
    <n v="0"/>
    <n v="0"/>
    <n v="0"/>
    <n v="0"/>
    <n v="0"/>
    <n v="0"/>
    <n v="0"/>
    <n v="0"/>
    <n v="0"/>
    <n v="60.57"/>
    <n v="0"/>
    <n v="0"/>
    <n v="0"/>
    <n v="0"/>
    <n v="0"/>
    <n v="0"/>
    <n v="0"/>
    <n v="0"/>
    <n v="0"/>
    <n v="14.17"/>
    <n v="0"/>
    <n v="0"/>
    <n v="0"/>
    <n v="0"/>
    <n v="0"/>
    <n v="0"/>
    <n v="0"/>
    <n v="0"/>
    <n v="0"/>
    <n v="0"/>
    <n v="0"/>
    <n v="1051.69"/>
    <n v="1051.69"/>
    <n v="0"/>
    <n v="0"/>
    <n v="0"/>
    <n v="0"/>
    <n v="0"/>
  </r>
  <r>
    <n v="14"/>
    <d v="2013-06-16T00:00:00"/>
    <d v="2013-06-29T00:00:00"/>
    <x v="35"/>
    <s v="G1N"/>
    <s v="GD10000000"/>
    <s v="GD0"/>
    <n v="13"/>
    <n v="111"/>
    <s v="LR600"/>
    <s v="HSA13"/>
    <m/>
    <m/>
    <m/>
    <m/>
    <m/>
    <m/>
    <x v="183"/>
    <n v="68064"/>
    <s v="73507"/>
    <x v="102"/>
    <x v="1"/>
    <s v="Non-executive"/>
    <s v="D608"/>
    <x v="1"/>
    <n v="1818.58"/>
    <n v="0"/>
    <n v="0"/>
    <n v="0"/>
    <n v="0"/>
    <n v="0"/>
    <n v="0"/>
    <n v="0"/>
    <n v="0"/>
    <n v="0"/>
    <n v="0"/>
    <n v="0"/>
    <n v="0"/>
    <n v="0"/>
    <n v="0"/>
    <n v="0"/>
    <n v="0"/>
    <n v="0"/>
    <n v="0.97"/>
    <n v="190.69"/>
    <n v="0"/>
    <n v="0"/>
    <n v="0"/>
    <n v="0"/>
    <n v="0"/>
    <n v="102.83"/>
    <n v="0"/>
    <n v="0"/>
    <n v="0"/>
    <n v="0"/>
    <n v="0"/>
    <n v="2.71"/>
    <n v="6.19"/>
    <n v="0"/>
    <n v="0"/>
    <n v="24.05"/>
    <n v="90.93"/>
    <n v="0"/>
    <n v="10.17"/>
    <n v="0"/>
    <n v="0"/>
    <n v="0"/>
    <n v="0"/>
    <n v="0"/>
    <n v="0"/>
    <n v="0"/>
    <n v="0"/>
    <n v="2247.12"/>
    <n v="2247.1200000000003"/>
    <n v="0"/>
    <n v="0"/>
    <n v="0"/>
    <n v="0"/>
    <n v="0"/>
  </r>
  <r>
    <n v="14"/>
    <d v="2013-06-16T00:00:00"/>
    <d v="2013-06-29T00:00:00"/>
    <x v="35"/>
    <s v="G1N"/>
    <s v="GD10000000"/>
    <s v="GD0"/>
    <n v="13"/>
    <n v="111"/>
    <s v="LR600"/>
    <s v="HSA13"/>
    <m/>
    <m/>
    <m/>
    <m/>
    <m/>
    <m/>
    <x v="375"/>
    <n v="71180"/>
    <s v="73481"/>
    <x v="165"/>
    <x v="1"/>
    <s v="Non-executive"/>
    <s v="D608"/>
    <x v="1"/>
    <n v="2403.8000000000002"/>
    <n v="0"/>
    <n v="0"/>
    <n v="0"/>
    <n v="0"/>
    <n v="0"/>
    <n v="0"/>
    <n v="0"/>
    <n v="0"/>
    <n v="0"/>
    <n v="0"/>
    <n v="0"/>
    <n v="0"/>
    <n v="0"/>
    <n v="0"/>
    <n v="0"/>
    <n v="0"/>
    <n v="0"/>
    <n v="1.26"/>
    <n v="195.92"/>
    <n v="0"/>
    <n v="0"/>
    <n v="0"/>
    <n v="0"/>
    <n v="0"/>
    <n v="139.1"/>
    <n v="0"/>
    <n v="0"/>
    <n v="0"/>
    <n v="0"/>
    <n v="0"/>
    <n v="2.71"/>
    <n v="6.19"/>
    <n v="0"/>
    <n v="0"/>
    <n v="32.53"/>
    <n v="0"/>
    <n v="0"/>
    <n v="0"/>
    <n v="0"/>
    <n v="0"/>
    <n v="0"/>
    <n v="0"/>
    <n v="0"/>
    <n v="0"/>
    <n v="0"/>
    <n v="0"/>
    <n v="2781.51"/>
    <n v="2781.5100000000007"/>
    <n v="0"/>
    <n v="0"/>
    <n v="0"/>
    <n v="0"/>
    <n v="0"/>
  </r>
  <r>
    <n v="14"/>
    <d v="2013-06-16T00:00:00"/>
    <d v="2013-06-29T00:00:00"/>
    <x v="35"/>
    <s v="G1N"/>
    <s v="GD10000000"/>
    <s v="GD0"/>
    <n v="13"/>
    <n v="706"/>
    <s v="IDTC3"/>
    <s v="ID608"/>
    <m/>
    <m/>
    <m/>
    <m/>
    <m/>
    <m/>
    <x v="184"/>
    <n v="67170"/>
    <s v="71609"/>
    <x v="68"/>
    <x v="1"/>
    <s v="Non-executive"/>
    <s v="D608"/>
    <x v="1"/>
    <n v="272.77999999999997"/>
    <n v="0"/>
    <n v="0"/>
    <n v="0"/>
    <n v="0"/>
    <n v="0"/>
    <n v="0"/>
    <n v="0"/>
    <n v="0"/>
    <n v="0"/>
    <n v="0"/>
    <n v="0"/>
    <n v="0"/>
    <n v="0"/>
    <n v="0"/>
    <n v="0"/>
    <n v="0"/>
    <n v="0"/>
    <n v="0.14000000000000001"/>
    <n v="26.1"/>
    <n v="0"/>
    <n v="0"/>
    <n v="0"/>
    <n v="0"/>
    <n v="0"/>
    <n v="16.38"/>
    <n v="0"/>
    <n v="0"/>
    <n v="0"/>
    <n v="0"/>
    <n v="0"/>
    <n v="0.4"/>
    <n v="0.98"/>
    <n v="0"/>
    <n v="0"/>
    <n v="3.83"/>
    <n v="13.64"/>
    <n v="0"/>
    <n v="1.4"/>
    <n v="0"/>
    <n v="0"/>
    <n v="0"/>
    <n v="0"/>
    <n v="0"/>
    <n v="0"/>
    <n v="0"/>
    <n v="0"/>
    <n v="335.65"/>
    <n v="335.64999999999992"/>
    <n v="0"/>
    <n v="0"/>
    <n v="0"/>
    <n v="0"/>
    <n v="0"/>
  </r>
  <r>
    <n v="14"/>
    <d v="2013-06-16T00:00:00"/>
    <d v="2013-06-29T00:00:00"/>
    <x v="35"/>
    <s v="G1N"/>
    <s v="GD10000000"/>
    <s v="GD0"/>
    <n v="13"/>
    <n v="8200"/>
    <s v="GD600"/>
    <s v="938C3"/>
    <m/>
    <m/>
    <s v="31938C"/>
    <n v="13"/>
    <m/>
    <m/>
    <x v="208"/>
    <n v="65071"/>
    <s v="73583"/>
    <x v="62"/>
    <x v="1"/>
    <s v="Non-executive"/>
    <s v="D608"/>
    <x v="1"/>
    <n v="2067.62"/>
    <n v="0"/>
    <n v="0"/>
    <n v="0"/>
    <n v="0"/>
    <n v="0"/>
    <n v="0"/>
    <n v="0"/>
    <n v="0"/>
    <n v="0"/>
    <n v="0"/>
    <n v="0"/>
    <n v="0"/>
    <n v="0"/>
    <n v="0"/>
    <n v="0"/>
    <n v="0"/>
    <n v="0"/>
    <n v="1.0900000000000001"/>
    <n v="170.62"/>
    <n v="0"/>
    <n v="0"/>
    <n v="0"/>
    <n v="0"/>
    <n v="0"/>
    <n v="124.66"/>
    <n v="0"/>
    <n v="0"/>
    <n v="0"/>
    <n v="0"/>
    <n v="0"/>
    <n v="2.71"/>
    <n v="6.48"/>
    <n v="0"/>
    <n v="0"/>
    <n v="29.16"/>
    <n v="103.38"/>
    <n v="0"/>
    <n v="9.1"/>
    <n v="0"/>
    <n v="0"/>
    <n v="0"/>
    <n v="0"/>
    <n v="0"/>
    <n v="0"/>
    <n v="0"/>
    <n v="0"/>
    <n v="2514.8200000000002"/>
    <n v="2514.8199999999997"/>
    <n v="0"/>
    <n v="0"/>
    <n v="0"/>
    <n v="0"/>
    <n v="0"/>
  </r>
  <r>
    <n v="14"/>
    <d v="2013-06-16T00:00:00"/>
    <d v="2013-06-29T00:00:00"/>
    <x v="35"/>
    <s v="G1N"/>
    <s v="GD10000000"/>
    <s v="GD0"/>
    <n v="13"/>
    <n v="8200"/>
    <s v="GD600"/>
    <s v="938C3"/>
    <m/>
    <m/>
    <s v="31938C"/>
    <n v="13"/>
    <m/>
    <m/>
    <x v="184"/>
    <n v="67170"/>
    <s v="71609"/>
    <x v="68"/>
    <x v="1"/>
    <s v="Non-executive"/>
    <s v="D608"/>
    <x v="1"/>
    <n v="636.5"/>
    <n v="0"/>
    <n v="0"/>
    <n v="0"/>
    <n v="0"/>
    <n v="0"/>
    <n v="0"/>
    <n v="0"/>
    <n v="0"/>
    <n v="0"/>
    <n v="0"/>
    <n v="0"/>
    <n v="0"/>
    <n v="0"/>
    <n v="0"/>
    <n v="0"/>
    <n v="0"/>
    <n v="0"/>
    <n v="0.34"/>
    <n v="60.86"/>
    <n v="0"/>
    <n v="0"/>
    <n v="0"/>
    <n v="0"/>
    <n v="0"/>
    <n v="38.19"/>
    <n v="0"/>
    <n v="0"/>
    <n v="0"/>
    <n v="0"/>
    <n v="0"/>
    <n v="0.95"/>
    <n v="2.2599999999999998"/>
    <n v="0"/>
    <n v="0"/>
    <n v="8.93"/>
    <n v="31.82"/>
    <n v="0"/>
    <n v="3.24"/>
    <n v="0"/>
    <n v="0"/>
    <n v="0"/>
    <n v="0"/>
    <n v="0"/>
    <n v="0"/>
    <n v="0"/>
    <n v="0"/>
    <n v="783.09"/>
    <n v="783.09000000000015"/>
    <n v="0"/>
    <n v="0"/>
    <n v="0"/>
    <n v="0"/>
    <n v="0"/>
  </r>
  <r>
    <n v="14"/>
    <d v="2013-06-16T00:00:00"/>
    <d v="2013-06-29T00:00:00"/>
    <x v="35"/>
    <s v="G1N"/>
    <s v="GD10000000"/>
    <s v="GD0"/>
    <n v="13"/>
    <n v="8200"/>
    <s v="GD600"/>
    <s v="938C3"/>
    <m/>
    <m/>
    <s v="31938C"/>
    <n v="13"/>
    <m/>
    <m/>
    <x v="209"/>
    <n v="67406"/>
    <s v="47860"/>
    <x v="113"/>
    <x v="1"/>
    <s v="Non-executive"/>
    <s v="D608"/>
    <x v="1"/>
    <n v="2255"/>
    <n v="0"/>
    <n v="0"/>
    <n v="0"/>
    <n v="0"/>
    <n v="0"/>
    <n v="0"/>
    <n v="0"/>
    <n v="0"/>
    <n v="0"/>
    <n v="0"/>
    <n v="0"/>
    <n v="0"/>
    <n v="0"/>
    <n v="0"/>
    <n v="0"/>
    <n v="0"/>
    <n v="0"/>
    <n v="1.19"/>
    <n v="385.12"/>
    <n v="0"/>
    <n v="0"/>
    <n v="0"/>
    <n v="0"/>
    <n v="0"/>
    <n v="119.33"/>
    <n v="0"/>
    <n v="0"/>
    <n v="0"/>
    <n v="0"/>
    <n v="0"/>
    <n v="2.99"/>
    <n v="8.7799999999999994"/>
    <n v="0"/>
    <n v="0"/>
    <n v="27.91"/>
    <n v="112.75"/>
    <n v="0"/>
    <n v="9.5399999999999991"/>
    <n v="0"/>
    <n v="0"/>
    <n v="0"/>
    <n v="0"/>
    <n v="0"/>
    <n v="0"/>
    <n v="0"/>
    <n v="0"/>
    <n v="2922.61"/>
    <n v="2922.6099999999997"/>
    <n v="0"/>
    <n v="0"/>
    <n v="0"/>
    <n v="0"/>
    <n v="0"/>
  </r>
  <r>
    <n v="14"/>
    <d v="2013-06-16T00:00:00"/>
    <d v="2013-06-29T00:00:00"/>
    <x v="35"/>
    <s v="G1N"/>
    <s v="GD10000000"/>
    <s v="GD0"/>
    <n v="13"/>
    <n v="8200"/>
    <s v="GD600"/>
    <s v="CAA13"/>
    <m/>
    <m/>
    <s v="31CAA1"/>
    <n v="13"/>
    <m/>
    <m/>
    <x v="114"/>
    <n v="37710"/>
    <s v="73535"/>
    <x v="64"/>
    <x v="1"/>
    <s v="Non-executive"/>
    <s v="D608"/>
    <x v="1"/>
    <n v="787.2"/>
    <n v="0"/>
    <n v="0"/>
    <n v="0"/>
    <n v="0"/>
    <n v="0"/>
    <n v="0"/>
    <n v="0"/>
    <n v="0"/>
    <n v="0"/>
    <n v="0"/>
    <n v="0"/>
    <n v="0"/>
    <n v="0"/>
    <n v="0"/>
    <n v="0"/>
    <n v="0"/>
    <n v="0"/>
    <n v="0.41"/>
    <n v="0"/>
    <n v="0"/>
    <n v="0"/>
    <n v="0"/>
    <n v="0"/>
    <n v="0"/>
    <n v="48.8"/>
    <n v="0"/>
    <n v="0"/>
    <n v="0"/>
    <n v="0"/>
    <n v="0"/>
    <n v="0.54"/>
    <n v="1.3"/>
    <n v="0"/>
    <n v="0"/>
    <n v="11.42"/>
    <n v="39.36"/>
    <n v="0"/>
    <n v="0"/>
    <n v="0"/>
    <n v="0"/>
    <n v="0"/>
    <n v="0"/>
    <n v="0"/>
    <n v="0"/>
    <n v="0"/>
    <n v="0"/>
    <n v="889.03"/>
    <n v="889.02999999999986"/>
    <n v="0"/>
    <n v="0"/>
    <n v="0"/>
    <n v="0"/>
    <n v="0"/>
  </r>
  <r>
    <n v="14"/>
    <d v="2013-06-16T00:00:00"/>
    <d v="2013-06-29T00:00:00"/>
    <x v="35"/>
    <s v="G1N"/>
    <s v="GD10000000"/>
    <s v="GD0"/>
    <n v="13"/>
    <n v="8200"/>
    <s v="GD600"/>
    <s v="CAA13"/>
    <m/>
    <m/>
    <s v="31CAA1"/>
    <n v="13"/>
    <m/>
    <m/>
    <x v="116"/>
    <n v="40512"/>
    <s v="73508"/>
    <x v="58"/>
    <x v="1"/>
    <s v="Non-executive"/>
    <s v="D608"/>
    <x v="1"/>
    <n v="480.77"/>
    <n v="0"/>
    <n v="0"/>
    <n v="0"/>
    <n v="0"/>
    <n v="0"/>
    <n v="0"/>
    <n v="0"/>
    <n v="0"/>
    <n v="0"/>
    <n v="0"/>
    <n v="0"/>
    <n v="0"/>
    <n v="0"/>
    <n v="0"/>
    <n v="0"/>
    <n v="0"/>
    <n v="0"/>
    <n v="0.26"/>
    <n v="34.119999999999997"/>
    <n v="0"/>
    <n v="0"/>
    <n v="0"/>
    <n v="0"/>
    <n v="0"/>
    <n v="29.1"/>
    <n v="0"/>
    <n v="0"/>
    <n v="0"/>
    <n v="0"/>
    <n v="0"/>
    <n v="0.54"/>
    <n v="1.3"/>
    <n v="0"/>
    <n v="0"/>
    <n v="6.8"/>
    <n v="24.04"/>
    <n v="0"/>
    <n v="1.82"/>
    <n v="0"/>
    <n v="0"/>
    <n v="0"/>
    <n v="0"/>
    <n v="0"/>
    <n v="0"/>
    <n v="0"/>
    <n v="0"/>
    <n v="578.75"/>
    <n v="578.74999999999989"/>
    <n v="0"/>
    <n v="0"/>
    <n v="0"/>
    <n v="0"/>
    <n v="0"/>
  </r>
  <r>
    <n v="14"/>
    <d v="2013-06-16T00:00:00"/>
    <d v="2013-06-29T00:00:00"/>
    <x v="35"/>
    <s v="G1N"/>
    <s v="GD10000000"/>
    <s v="GD0"/>
    <n v="13"/>
    <n v="8200"/>
    <s v="GD600"/>
    <s v="CAA13"/>
    <m/>
    <m/>
    <s v="31CAA1"/>
    <n v="13"/>
    <m/>
    <m/>
    <x v="120"/>
    <n v="61802"/>
    <s v="912"/>
    <x v="58"/>
    <x v="1"/>
    <s v="Non-executive"/>
    <s v="D608"/>
    <x v="1"/>
    <n v="495.69"/>
    <n v="0"/>
    <n v="0"/>
    <n v="0"/>
    <n v="0"/>
    <n v="0"/>
    <n v="0"/>
    <n v="0"/>
    <n v="0"/>
    <n v="0"/>
    <n v="0"/>
    <n v="0"/>
    <n v="0"/>
    <n v="0"/>
    <n v="0"/>
    <n v="0"/>
    <n v="0"/>
    <n v="0"/>
    <n v="0.26"/>
    <n v="34.119999999999997"/>
    <n v="0"/>
    <n v="0"/>
    <n v="0"/>
    <n v="0"/>
    <n v="0"/>
    <n v="28.76"/>
    <n v="0"/>
    <n v="0"/>
    <n v="0"/>
    <n v="0"/>
    <n v="0"/>
    <n v="0.54"/>
    <n v="1.3"/>
    <n v="0"/>
    <n v="0"/>
    <n v="6.72"/>
    <n v="24.78"/>
    <n v="0"/>
    <n v="1.82"/>
    <n v="0"/>
    <n v="0"/>
    <n v="0"/>
    <n v="0"/>
    <n v="0"/>
    <n v="0"/>
    <n v="0"/>
    <n v="0"/>
    <n v="593.99"/>
    <n v="593.9899999999999"/>
    <n v="0"/>
    <n v="0"/>
    <n v="0"/>
    <n v="0"/>
    <n v="0"/>
  </r>
  <r>
    <n v="14"/>
    <d v="2013-06-16T00:00:00"/>
    <d v="2013-06-29T00:00:00"/>
    <x v="35"/>
    <s v="G1N"/>
    <s v="GD10000000"/>
    <s v="GD0"/>
    <n v="13"/>
    <n v="8200"/>
    <s v="GD600"/>
    <s v="CAA13"/>
    <m/>
    <m/>
    <s v="31CAA1"/>
    <n v="13"/>
    <m/>
    <m/>
    <x v="210"/>
    <n v="67342"/>
    <s v="23315"/>
    <x v="58"/>
    <x v="1"/>
    <s v="Non-executive"/>
    <s v="D608"/>
    <x v="1"/>
    <n v="388.54"/>
    <n v="0"/>
    <n v="0"/>
    <n v="0"/>
    <n v="0"/>
    <n v="0"/>
    <n v="0"/>
    <n v="0"/>
    <n v="0"/>
    <n v="0"/>
    <n v="0"/>
    <n v="0"/>
    <n v="0"/>
    <n v="0"/>
    <n v="0"/>
    <n v="0"/>
    <n v="0"/>
    <n v="0"/>
    <n v="0.2"/>
    <n v="39.18"/>
    <n v="0"/>
    <n v="0"/>
    <n v="0"/>
    <n v="0"/>
    <n v="0"/>
    <n v="22.2"/>
    <n v="0"/>
    <n v="0"/>
    <n v="0"/>
    <n v="0"/>
    <n v="0"/>
    <n v="0.54"/>
    <n v="1.3"/>
    <n v="0"/>
    <n v="0"/>
    <n v="5.2"/>
    <n v="19.420000000000002"/>
    <n v="0"/>
    <n v="0"/>
    <n v="0"/>
    <n v="0"/>
    <n v="0"/>
    <n v="0"/>
    <n v="0"/>
    <n v="0"/>
    <n v="0"/>
    <n v="0"/>
    <n v="476.58"/>
    <n v="476.58000000000004"/>
    <n v="0"/>
    <n v="0"/>
    <n v="0"/>
    <n v="0"/>
    <n v="0"/>
  </r>
  <r>
    <n v="14"/>
    <d v="2013-06-16T00:00:00"/>
    <d v="2013-06-29T00:00:00"/>
    <x v="35"/>
    <s v="G1N"/>
    <s v="GD10000000"/>
    <s v="GD0"/>
    <n v="13"/>
    <n v="8200"/>
    <s v="GD600"/>
    <s v="CAA13"/>
    <m/>
    <m/>
    <s v="31CAA1"/>
    <n v="13"/>
    <m/>
    <m/>
    <x v="24"/>
    <n v="68073"/>
    <s v="44538"/>
    <x v="106"/>
    <x v="1"/>
    <s v="Non-executive"/>
    <s v="D608"/>
    <x v="1"/>
    <n v="851.4"/>
    <n v="0"/>
    <n v="0"/>
    <n v="0"/>
    <n v="0"/>
    <n v="0"/>
    <n v="0"/>
    <n v="0"/>
    <n v="0"/>
    <n v="0"/>
    <n v="0"/>
    <n v="0"/>
    <n v="0"/>
    <n v="0"/>
    <n v="0"/>
    <n v="0"/>
    <n v="0"/>
    <n v="0"/>
    <n v="0.44"/>
    <n v="48.98"/>
    <n v="0"/>
    <n v="0"/>
    <n v="0"/>
    <n v="0"/>
    <n v="0"/>
    <n v="51.78"/>
    <n v="0"/>
    <n v="0"/>
    <n v="0"/>
    <n v="0"/>
    <n v="0"/>
    <n v="0.68"/>
    <n v="1.62"/>
    <n v="0"/>
    <n v="0"/>
    <n v="12.11"/>
    <n v="0"/>
    <n v="0"/>
    <n v="2.62"/>
    <n v="0"/>
    <n v="0"/>
    <n v="0"/>
    <n v="0"/>
    <n v="0"/>
    <n v="0"/>
    <n v="0"/>
    <n v="0"/>
    <n v="969.63"/>
    <n v="969.63"/>
    <n v="0"/>
    <n v="0"/>
    <n v="0"/>
    <n v="0"/>
    <n v="0"/>
  </r>
  <r>
    <n v="14"/>
    <d v="2013-06-16T00:00:00"/>
    <d v="2013-06-29T00:00:00"/>
    <x v="35"/>
    <s v="G1N"/>
    <s v="GD10000000"/>
    <s v="GD0"/>
    <n v="13"/>
    <n v="8200"/>
    <s v="GD600"/>
    <s v="CAA13"/>
    <m/>
    <m/>
    <s v="31CAA1"/>
    <n v="13"/>
    <m/>
    <m/>
    <x v="378"/>
    <n v="71899"/>
    <s v="48038"/>
    <x v="58"/>
    <x v="1"/>
    <s v="Non-executive"/>
    <s v="D608"/>
    <x v="1"/>
    <n v="480.77"/>
    <n v="0"/>
    <n v="0"/>
    <n v="0"/>
    <n v="0"/>
    <n v="0"/>
    <n v="0"/>
    <n v="0"/>
    <n v="0"/>
    <n v="0"/>
    <n v="0"/>
    <n v="0"/>
    <n v="0"/>
    <n v="0"/>
    <n v="0"/>
    <n v="0"/>
    <n v="0"/>
    <n v="0"/>
    <n v="0.26"/>
    <n v="0"/>
    <n v="0"/>
    <n v="0"/>
    <n v="0"/>
    <n v="0"/>
    <n v="0"/>
    <n v="27.12"/>
    <n v="0"/>
    <n v="0"/>
    <n v="0"/>
    <n v="0"/>
    <n v="0"/>
    <n v="0.54"/>
    <n v="1.3"/>
    <n v="0"/>
    <n v="0"/>
    <n v="6.34"/>
    <n v="0"/>
    <n v="0"/>
    <n v="0"/>
    <n v="0"/>
    <n v="0"/>
    <n v="0"/>
    <n v="0"/>
    <n v="0"/>
    <n v="0"/>
    <n v="0"/>
    <n v="0"/>
    <n v="516.33000000000004"/>
    <n v="516.33000000000004"/>
    <n v="0"/>
    <n v="0"/>
    <n v="0"/>
    <n v="0"/>
    <n v="0"/>
  </r>
  <r>
    <n v="14"/>
    <d v="2013-06-16T00:00:00"/>
    <d v="2013-06-29T00:00:00"/>
    <x v="35"/>
    <s v="G1N"/>
    <s v="GD10000000"/>
    <s v="GD0"/>
    <n v="13"/>
    <n v="8200"/>
    <s v="GD600"/>
    <s v="DCV11"/>
    <m/>
    <m/>
    <s v="13DCV1"/>
    <n v="11"/>
    <m/>
    <m/>
    <x v="111"/>
    <n v="4351"/>
    <s v="44122"/>
    <x v="62"/>
    <x v="1"/>
    <s v="Non-executive"/>
    <s v="D608"/>
    <x v="1"/>
    <n v="160.68"/>
    <n v="0"/>
    <n v="0"/>
    <n v="0"/>
    <n v="0"/>
    <n v="0"/>
    <n v="0"/>
    <n v="0"/>
    <n v="0"/>
    <n v="0"/>
    <n v="0"/>
    <n v="0"/>
    <n v="0"/>
    <n v="0"/>
    <n v="0"/>
    <n v="0"/>
    <n v="0"/>
    <n v="0"/>
    <n v="0.08"/>
    <n v="8.5399999999999991"/>
    <n v="0"/>
    <n v="0"/>
    <n v="0"/>
    <n v="0"/>
    <n v="0"/>
    <n v="9.66"/>
    <n v="0"/>
    <n v="0"/>
    <n v="0"/>
    <n v="0"/>
    <n v="0"/>
    <n v="0.14000000000000001"/>
    <n v="0.31"/>
    <n v="0"/>
    <n v="0"/>
    <n v="2.2599999999999998"/>
    <n v="8.0399999999999991"/>
    <n v="0"/>
    <n v="0.46"/>
    <n v="0"/>
    <n v="0"/>
    <n v="0"/>
    <n v="0"/>
    <n v="0"/>
    <n v="0"/>
    <n v="0"/>
    <n v="0"/>
    <n v="190.17"/>
    <n v="190.17"/>
    <n v="0"/>
    <n v="0"/>
    <n v="0"/>
    <n v="0"/>
    <n v="0"/>
  </r>
  <r>
    <n v="14"/>
    <d v="2013-06-16T00:00:00"/>
    <d v="2013-06-29T00:00:00"/>
    <x v="35"/>
    <s v="G1N"/>
    <s v="GD10000000"/>
    <s v="GD0"/>
    <n v="13"/>
    <n v="8200"/>
    <s v="GD600"/>
    <s v="DCV11"/>
    <m/>
    <m/>
    <s v="13DCV1"/>
    <n v="11"/>
    <m/>
    <m/>
    <x v="115"/>
    <n v="40509"/>
    <s v="73509"/>
    <x v="100"/>
    <x v="1"/>
    <s v="Non-executive"/>
    <s v="D608"/>
    <x v="1"/>
    <n v="340.56"/>
    <n v="0"/>
    <n v="0"/>
    <n v="0"/>
    <n v="0"/>
    <n v="0"/>
    <n v="0"/>
    <n v="0"/>
    <n v="0"/>
    <n v="0"/>
    <n v="0"/>
    <n v="0"/>
    <n v="0"/>
    <n v="0"/>
    <n v="0"/>
    <n v="0"/>
    <n v="0"/>
    <n v="0"/>
    <n v="0.18"/>
    <n v="56.62"/>
    <n v="0"/>
    <n v="0"/>
    <n v="0"/>
    <n v="0"/>
    <n v="0"/>
    <n v="19.940000000000001"/>
    <n v="0"/>
    <n v="0"/>
    <n v="0"/>
    <n v="0"/>
    <n v="0"/>
    <n v="0.32"/>
    <n v="1.2"/>
    <n v="0"/>
    <n v="0"/>
    <n v="4.66"/>
    <n v="17.02"/>
    <n v="0"/>
    <n v="3.02"/>
    <n v="0"/>
    <n v="0"/>
    <n v="0"/>
    <n v="0"/>
    <n v="0"/>
    <n v="0"/>
    <n v="0"/>
    <n v="0"/>
    <n v="443.52"/>
    <n v="443.52"/>
    <n v="0"/>
    <n v="0"/>
    <n v="0"/>
    <n v="0"/>
    <n v="0"/>
  </r>
  <r>
    <n v="14"/>
    <d v="2013-06-16T00:00:00"/>
    <d v="2013-06-29T00:00:00"/>
    <x v="35"/>
    <s v="G1N"/>
    <s v="GD10000000"/>
    <s v="GD0"/>
    <n v="13"/>
    <n v="8200"/>
    <s v="GD600"/>
    <s v="FDS13"/>
    <m/>
    <m/>
    <s v="FDSAL1"/>
    <n v="13"/>
    <m/>
    <m/>
    <x v="178"/>
    <n v="45358"/>
    <s v="73505"/>
    <x v="99"/>
    <x v="1"/>
    <s v="Non-executive"/>
    <s v="D608"/>
    <x v="1"/>
    <n v="532.52"/>
    <n v="0"/>
    <n v="0"/>
    <n v="0"/>
    <n v="0"/>
    <n v="0"/>
    <n v="0"/>
    <n v="0"/>
    <n v="0"/>
    <n v="0"/>
    <n v="0"/>
    <n v="0"/>
    <n v="0"/>
    <n v="0"/>
    <n v="0"/>
    <n v="0"/>
    <n v="0"/>
    <n v="0"/>
    <n v="0.28000000000000003"/>
    <n v="0"/>
    <n v="0"/>
    <n v="0"/>
    <n v="0"/>
    <n v="0"/>
    <n v="0"/>
    <n v="32.42"/>
    <n v="0"/>
    <n v="0"/>
    <n v="0"/>
    <n v="0"/>
    <n v="0"/>
    <n v="0.68"/>
    <n v="1.62"/>
    <n v="0"/>
    <n v="0"/>
    <n v="7.58"/>
    <n v="26.62"/>
    <n v="0"/>
    <n v="0"/>
    <n v="0"/>
    <n v="0"/>
    <n v="0"/>
    <n v="0"/>
    <n v="0"/>
    <n v="0"/>
    <n v="0"/>
    <n v="0"/>
    <n v="601.72"/>
    <n v="601.71999999999991"/>
    <n v="0"/>
    <n v="0"/>
    <n v="0"/>
    <n v="0"/>
    <n v="0"/>
  </r>
  <r>
    <n v="14"/>
    <d v="2013-06-16T00:00:00"/>
    <d v="2013-06-29T00:00:00"/>
    <x v="35"/>
    <s v="G1N"/>
    <s v="GD10000000"/>
    <s v="GD0"/>
    <n v="13"/>
    <n v="8200"/>
    <s v="GD600"/>
    <s v="FFV13"/>
    <m/>
    <m/>
    <s v="31FFV1"/>
    <n v="13"/>
    <m/>
    <m/>
    <x v="110"/>
    <n v="3679"/>
    <s v="46053"/>
    <x v="58"/>
    <x v="1"/>
    <s v="Non-executive"/>
    <s v="D608"/>
    <x v="1"/>
    <n v="810.69"/>
    <n v="0"/>
    <n v="0"/>
    <n v="0"/>
    <n v="0"/>
    <n v="0"/>
    <n v="0"/>
    <n v="0"/>
    <n v="0"/>
    <n v="0"/>
    <n v="0"/>
    <n v="0"/>
    <n v="0"/>
    <n v="0"/>
    <n v="0"/>
    <n v="0"/>
    <n v="0"/>
    <n v="0"/>
    <n v="0.42"/>
    <n v="165.32"/>
    <n v="0"/>
    <n v="0"/>
    <n v="0"/>
    <n v="0"/>
    <n v="0"/>
    <n v="45.3"/>
    <n v="0"/>
    <n v="0"/>
    <n v="0"/>
    <n v="0"/>
    <n v="0"/>
    <n v="0.98"/>
    <n v="3.58"/>
    <n v="0"/>
    <n v="0"/>
    <n v="10.6"/>
    <n v="40.54"/>
    <n v="0"/>
    <n v="8.82"/>
    <n v="0"/>
    <n v="0"/>
    <n v="0"/>
    <n v="0"/>
    <n v="0"/>
    <n v="0"/>
    <n v="0"/>
    <n v="0"/>
    <n v="1086.25"/>
    <n v="1086.2499999999998"/>
    <n v="0"/>
    <n v="0"/>
    <n v="0"/>
    <n v="0"/>
    <n v="0"/>
  </r>
  <r>
    <n v="14"/>
    <d v="2013-06-16T00:00:00"/>
    <d v="2013-06-29T00:00:00"/>
    <x v="35"/>
    <s v="G1N"/>
    <s v="GD10000000"/>
    <s v="GD0"/>
    <n v="13"/>
    <n v="8200"/>
    <s v="GD600"/>
    <s v="FFV13"/>
    <m/>
    <m/>
    <s v="31FFV1"/>
    <n v="13"/>
    <m/>
    <m/>
    <x v="112"/>
    <n v="20751"/>
    <s v="19399"/>
    <x v="63"/>
    <x v="1"/>
    <s v="Non-executive"/>
    <s v="D608"/>
    <x v="1"/>
    <n v="833.07"/>
    <n v="0"/>
    <n v="0"/>
    <n v="0"/>
    <n v="0"/>
    <n v="0"/>
    <n v="0"/>
    <n v="0"/>
    <n v="0"/>
    <n v="0"/>
    <n v="0"/>
    <n v="0"/>
    <n v="0"/>
    <n v="0"/>
    <n v="0"/>
    <n v="0"/>
    <n v="0"/>
    <n v="0"/>
    <n v="1.68"/>
    <n v="126.38"/>
    <n v="0"/>
    <n v="0"/>
    <n v="0"/>
    <n v="0"/>
    <n v="0"/>
    <n v="0"/>
    <n v="0"/>
    <n v="0"/>
    <n v="0"/>
    <n v="58.32"/>
    <n v="0"/>
    <n v="0.9"/>
    <n v="2.76"/>
    <n v="0"/>
    <n v="0"/>
    <n v="0"/>
    <n v="0"/>
    <n v="0"/>
    <n v="0"/>
    <n v="0"/>
    <n v="0"/>
    <n v="0"/>
    <n v="0"/>
    <n v="0"/>
    <n v="0"/>
    <n v="0"/>
    <n v="0"/>
    <n v="1023.11"/>
    <n v="1023.11"/>
    <n v="0"/>
    <n v="0"/>
    <n v="0"/>
    <n v="0"/>
    <n v="0"/>
  </r>
  <r>
    <n v="14"/>
    <d v="2013-06-16T00:00:00"/>
    <d v="2013-06-29T00:00:00"/>
    <x v="35"/>
    <s v="G1N"/>
    <s v="GD10000000"/>
    <s v="GD0"/>
    <n v="13"/>
    <n v="8200"/>
    <s v="GD600"/>
    <s v="FFV13"/>
    <m/>
    <m/>
    <s v="31FFV1"/>
    <n v="13"/>
    <m/>
    <m/>
    <x v="122"/>
    <n v="63122"/>
    <s v="40781"/>
    <x v="63"/>
    <x v="1"/>
    <s v="Non-executive"/>
    <s v="D608"/>
    <x v="1"/>
    <n v="721.14"/>
    <n v="0"/>
    <n v="0"/>
    <n v="0"/>
    <n v="0"/>
    <n v="0"/>
    <n v="0"/>
    <n v="0"/>
    <n v="0"/>
    <n v="0"/>
    <n v="0"/>
    <n v="0"/>
    <n v="0"/>
    <n v="0"/>
    <n v="0"/>
    <n v="0"/>
    <n v="0"/>
    <n v="0"/>
    <n v="0.38"/>
    <n v="169.85"/>
    <n v="0"/>
    <n v="0"/>
    <n v="0"/>
    <n v="0"/>
    <n v="0"/>
    <n v="39.880000000000003"/>
    <n v="0"/>
    <n v="0"/>
    <n v="0"/>
    <n v="0"/>
    <n v="0"/>
    <n v="0.98"/>
    <n v="3.42"/>
    <n v="0"/>
    <n v="0"/>
    <n v="9.33"/>
    <n v="36.06"/>
    <n v="0"/>
    <n v="9.06"/>
    <n v="0"/>
    <n v="0"/>
    <n v="0"/>
    <n v="0"/>
    <n v="0"/>
    <n v="0"/>
    <n v="0"/>
    <n v="0"/>
    <n v="990.1"/>
    <n v="990.09999999999991"/>
    <n v="0"/>
    <n v="0"/>
    <n v="0"/>
    <n v="0"/>
    <n v="0"/>
  </r>
  <r>
    <n v="14"/>
    <d v="2013-06-16T00:00:00"/>
    <d v="2013-06-29T00:00:00"/>
    <x v="35"/>
    <s v="G1N"/>
    <s v="GO16000000"/>
    <s v="GD0"/>
    <n v="13"/>
    <n v="8200"/>
    <s v="GD600"/>
    <s v="FFV13"/>
    <m/>
    <m/>
    <s v="31FFV1"/>
    <n v="13"/>
    <m/>
    <m/>
    <x v="379"/>
    <n v="59661"/>
    <s v="50752"/>
    <x v="69"/>
    <x v="1"/>
    <s v="Non-executive"/>
    <s v="D608"/>
    <x v="1"/>
    <n v="582.80999999999995"/>
    <n v="0"/>
    <n v="0"/>
    <n v="0"/>
    <n v="0"/>
    <n v="0"/>
    <n v="0"/>
    <n v="0"/>
    <n v="0"/>
    <n v="0"/>
    <n v="0"/>
    <n v="0"/>
    <n v="0"/>
    <n v="0"/>
    <n v="0"/>
    <n v="0"/>
    <n v="0"/>
    <n v="0"/>
    <n v="0.31"/>
    <n v="51.18"/>
    <n v="0"/>
    <n v="0"/>
    <n v="0"/>
    <n v="0"/>
    <n v="0"/>
    <n v="34.36"/>
    <n v="0"/>
    <n v="0"/>
    <n v="0"/>
    <n v="0"/>
    <n v="0"/>
    <n v="0.9"/>
    <n v="1.86"/>
    <n v="0"/>
    <n v="0"/>
    <n v="8.0399999999999991"/>
    <n v="29.14"/>
    <n v="0"/>
    <n v="2.73"/>
    <n v="0"/>
    <n v="0"/>
    <n v="0"/>
    <n v="0"/>
    <n v="0"/>
    <n v="0"/>
    <n v="0"/>
    <n v="0"/>
    <n v="711.33"/>
    <n v="711.32999999999981"/>
    <n v="0"/>
    <n v="0"/>
    <n v="0"/>
    <n v="0"/>
    <n v="0"/>
  </r>
  <r>
    <n v="14"/>
    <d v="2013-06-16T00:00:00"/>
    <d v="2013-06-29T00:00:00"/>
    <x v="35"/>
    <s v="G1N"/>
    <s v="GD10000000"/>
    <s v="GD0"/>
    <n v="13"/>
    <n v="8200"/>
    <s v="GD600"/>
    <s v="HFK12"/>
    <m/>
    <m/>
    <s v="22HHFK"/>
    <n v="12"/>
    <m/>
    <m/>
    <x v="374"/>
    <n v="70671"/>
    <s v="76785"/>
    <x v="163"/>
    <x v="1"/>
    <s v="Non-executive"/>
    <s v="D608"/>
    <x v="1"/>
    <n v="2627.66"/>
    <n v="0"/>
    <n v="0"/>
    <n v="0"/>
    <n v="0"/>
    <n v="0"/>
    <n v="0"/>
    <n v="0"/>
    <n v="0"/>
    <n v="0"/>
    <n v="0"/>
    <n v="0"/>
    <n v="0"/>
    <n v="0"/>
    <n v="0"/>
    <n v="0"/>
    <n v="0"/>
    <n v="0"/>
    <n v="1.38"/>
    <n v="195.92"/>
    <n v="0"/>
    <n v="0"/>
    <n v="0"/>
    <n v="0"/>
    <n v="0"/>
    <n v="156.46"/>
    <n v="0"/>
    <n v="0"/>
    <n v="0"/>
    <n v="0"/>
    <n v="0"/>
    <n v="2.71"/>
    <n v="6.19"/>
    <n v="0"/>
    <n v="0"/>
    <n v="36.6"/>
    <n v="0"/>
    <n v="0"/>
    <n v="10.45"/>
    <n v="0"/>
    <n v="0"/>
    <n v="0"/>
    <n v="0"/>
    <n v="0"/>
    <n v="0"/>
    <n v="0"/>
    <n v="0"/>
    <n v="3037.37"/>
    <n v="3037.37"/>
    <n v="0"/>
    <n v="0"/>
    <n v="0"/>
    <n v="0"/>
    <n v="0"/>
  </r>
  <r>
    <n v="14"/>
    <d v="2013-06-16T00:00:00"/>
    <d v="2013-06-29T00:00:00"/>
    <x v="35"/>
    <s v="G1N"/>
    <s v="GD10000000"/>
    <s v="GD0"/>
    <n v="13"/>
    <n v="8200"/>
    <s v="GD600"/>
    <s v="PRE11"/>
    <m/>
    <m/>
    <s v="03PREP"/>
    <n v="11"/>
    <m/>
    <m/>
    <x v="176"/>
    <n v="56327"/>
    <s v="75538"/>
    <x v="98"/>
    <x v="1"/>
    <s v="Non-executive"/>
    <s v="D608"/>
    <x v="1"/>
    <n v="296.14"/>
    <n v="0"/>
    <n v="0"/>
    <n v="0"/>
    <n v="0"/>
    <n v="0"/>
    <n v="0"/>
    <n v="0"/>
    <n v="0"/>
    <n v="0"/>
    <n v="0"/>
    <n v="0"/>
    <n v="0"/>
    <n v="0"/>
    <n v="0"/>
    <n v="0"/>
    <n v="0"/>
    <n v="0"/>
    <n v="0.16"/>
    <n v="17.059999999999999"/>
    <n v="0"/>
    <n v="0"/>
    <n v="0"/>
    <n v="0"/>
    <n v="0"/>
    <n v="17.760000000000002"/>
    <n v="0"/>
    <n v="0"/>
    <n v="0"/>
    <n v="0"/>
    <n v="0"/>
    <n v="0.28000000000000003"/>
    <n v="0.62"/>
    <n v="0"/>
    <n v="0"/>
    <n v="4.16"/>
    <n v="14.8"/>
    <n v="0"/>
    <n v="0.92"/>
    <n v="0"/>
    <n v="0"/>
    <n v="0"/>
    <n v="0"/>
    <n v="0"/>
    <n v="0"/>
    <n v="0"/>
    <n v="0"/>
    <n v="351.9"/>
    <n v="351.90000000000003"/>
    <n v="0"/>
    <n v="0"/>
    <n v="0"/>
    <n v="0"/>
    <n v="0"/>
  </r>
  <r>
    <n v="14"/>
    <d v="2013-06-16T00:00:00"/>
    <d v="2013-06-29T00:00:00"/>
    <x v="35"/>
    <s v="G1N"/>
    <s v="GD10000000"/>
    <s v="GD0"/>
    <n v="13"/>
    <n v="8200"/>
    <s v="GD600"/>
    <s v="PRE11"/>
    <m/>
    <m/>
    <s v="03PREP"/>
    <n v="11"/>
    <m/>
    <m/>
    <x v="184"/>
    <n v="67170"/>
    <s v="71609"/>
    <x v="68"/>
    <x v="1"/>
    <s v="Non-executive"/>
    <s v="D608"/>
    <x v="1"/>
    <n v="909.3"/>
    <n v="0"/>
    <n v="0"/>
    <n v="0"/>
    <n v="0"/>
    <n v="0"/>
    <n v="0"/>
    <n v="0"/>
    <n v="0"/>
    <n v="0"/>
    <n v="0"/>
    <n v="0"/>
    <n v="0"/>
    <n v="0"/>
    <n v="0"/>
    <n v="0"/>
    <n v="0"/>
    <n v="0"/>
    <n v="0.49"/>
    <n v="86.98"/>
    <n v="0"/>
    <n v="0"/>
    <n v="0"/>
    <n v="0"/>
    <n v="0"/>
    <n v="54.58"/>
    <n v="0"/>
    <n v="0"/>
    <n v="0"/>
    <n v="0"/>
    <n v="0"/>
    <n v="1.36"/>
    <n v="3.24"/>
    <n v="0"/>
    <n v="0"/>
    <n v="12.77"/>
    <n v="45.47"/>
    <n v="0"/>
    <n v="4.6399999999999997"/>
    <n v="0"/>
    <n v="0"/>
    <n v="0"/>
    <n v="0"/>
    <n v="0"/>
    <n v="0"/>
    <n v="0"/>
    <n v="0"/>
    <n v="1118.83"/>
    <n v="1118.83"/>
    <n v="0"/>
    <n v="0"/>
    <n v="0"/>
    <n v="0"/>
    <n v="0"/>
  </r>
  <r>
    <n v="14"/>
    <d v="2013-06-16T00:00:00"/>
    <d v="2013-06-29T00:00:00"/>
    <x v="35"/>
    <s v="G1N"/>
    <s v="GD10000000"/>
    <s v="GD0"/>
    <n v="13"/>
    <n v="8200"/>
    <s v="GD600"/>
    <s v="PRE11"/>
    <m/>
    <m/>
    <s v="03PREP"/>
    <n v="11"/>
    <m/>
    <m/>
    <x v="371"/>
    <n v="70409"/>
    <s v="75539"/>
    <x v="62"/>
    <x v="1"/>
    <s v="Non-executive"/>
    <s v="D608"/>
    <x v="1"/>
    <n v="2130.08"/>
    <n v="0"/>
    <n v="0"/>
    <n v="0"/>
    <n v="0"/>
    <n v="0"/>
    <n v="0"/>
    <n v="0"/>
    <n v="0"/>
    <n v="0"/>
    <n v="0"/>
    <n v="0"/>
    <n v="0"/>
    <n v="0"/>
    <n v="0"/>
    <n v="0"/>
    <n v="0"/>
    <n v="0"/>
    <n v="0"/>
    <n v="170.62"/>
    <n v="0"/>
    <n v="0"/>
    <n v="0"/>
    <n v="0"/>
    <n v="0"/>
    <n v="128.54"/>
    <n v="0"/>
    <n v="0"/>
    <n v="0"/>
    <n v="0"/>
    <n v="0"/>
    <n v="2.71"/>
    <n v="6.48"/>
    <n v="0"/>
    <n v="0"/>
    <n v="30.07"/>
    <n v="0"/>
    <n v="0"/>
    <n v="9.1"/>
    <n v="0"/>
    <n v="0"/>
    <n v="0"/>
    <n v="0"/>
    <n v="0"/>
    <n v="0"/>
    <n v="0"/>
    <n v="0"/>
    <n v="2477.6"/>
    <n v="2477.6"/>
    <n v="0"/>
    <n v="0"/>
    <n v="0"/>
    <n v="0"/>
    <n v="0"/>
  </r>
  <r>
    <n v="14"/>
    <d v="2013-06-16T00:00:00"/>
    <d v="2013-06-29T00:00:00"/>
    <x v="35"/>
    <s v="G1N"/>
    <s v="GD10000000"/>
    <s v="GD0"/>
    <n v="13"/>
    <n v="8200"/>
    <s v="GD600"/>
    <s v="SAE12"/>
    <m/>
    <m/>
    <s v="21SAE1"/>
    <n v="12"/>
    <m/>
    <m/>
    <x v="376"/>
    <n v="71317"/>
    <s v="75158"/>
    <x v="114"/>
    <x v="1"/>
    <s v="Non-executive"/>
    <s v="D608"/>
    <x v="1"/>
    <n v="0"/>
    <n v="1767.04"/>
    <n v="0"/>
    <n v="0"/>
    <n v="0"/>
    <n v="0"/>
    <n v="0"/>
    <n v="0"/>
    <n v="0"/>
    <n v="0"/>
    <n v="0"/>
    <n v="0"/>
    <n v="0"/>
    <n v="0"/>
    <n v="0"/>
    <n v="0"/>
    <n v="0"/>
    <n v="0"/>
    <n v="0"/>
    <n v="0"/>
    <n v="0"/>
    <n v="0"/>
    <n v="0"/>
    <n v="0"/>
    <n v="0"/>
    <n v="109.56"/>
    <n v="0"/>
    <n v="0"/>
    <n v="0"/>
    <n v="0"/>
    <n v="0"/>
    <n v="0"/>
    <n v="0"/>
    <n v="0"/>
    <n v="0"/>
    <n v="25.62"/>
    <n v="0"/>
    <n v="0"/>
    <n v="0"/>
    <n v="0"/>
    <n v="0"/>
    <n v="0"/>
    <n v="0"/>
    <n v="0"/>
    <n v="0"/>
    <n v="0"/>
    <n v="0"/>
    <n v="1902.22"/>
    <n v="1902.2199999999998"/>
    <n v="0"/>
    <n v="0"/>
    <n v="0"/>
    <n v="0"/>
    <n v="0"/>
  </r>
  <r>
    <n v="14"/>
    <d v="2013-06-16T00:00:00"/>
    <d v="2013-06-29T00:00:00"/>
    <x v="35"/>
    <s v="G1N"/>
    <s v="GD10000000"/>
    <s v="GD0"/>
    <n v="13"/>
    <n v="8200"/>
    <s v="GD600"/>
    <s v="SAE12"/>
    <m/>
    <m/>
    <s v="21SAE1"/>
    <n v="12"/>
    <m/>
    <m/>
    <x v="377"/>
    <n v="71526"/>
    <s v="46546"/>
    <x v="158"/>
    <x v="1"/>
    <s v="Non-executive"/>
    <s v="D608"/>
    <x v="1"/>
    <n v="1320.9"/>
    <n v="0"/>
    <n v="0"/>
    <n v="0"/>
    <n v="0"/>
    <n v="0"/>
    <n v="0"/>
    <n v="0"/>
    <n v="0"/>
    <n v="0"/>
    <n v="0"/>
    <n v="0"/>
    <n v="0"/>
    <n v="0"/>
    <n v="0"/>
    <n v="0"/>
    <n v="0"/>
    <n v="0"/>
    <n v="0.68"/>
    <n v="0"/>
    <n v="0"/>
    <n v="0"/>
    <n v="0"/>
    <n v="0"/>
    <n v="0"/>
    <n v="77.88"/>
    <n v="0"/>
    <n v="0"/>
    <n v="0"/>
    <n v="0"/>
    <n v="0"/>
    <n v="1.31"/>
    <n v="2.6"/>
    <n v="0"/>
    <n v="0"/>
    <n v="18.21"/>
    <n v="0"/>
    <n v="0"/>
    <n v="0"/>
    <n v="0"/>
    <n v="0"/>
    <n v="0"/>
    <n v="0"/>
    <n v="0"/>
    <n v="0"/>
    <n v="0"/>
    <n v="0"/>
    <n v="1421.58"/>
    <n v="1421.58"/>
    <n v="0"/>
    <n v="0"/>
    <n v="0"/>
    <n v="0"/>
    <n v="0"/>
  </r>
  <r>
    <n v="14"/>
    <d v="2013-06-16T00:00:00"/>
    <d v="2013-06-29T00:00:00"/>
    <x v="35"/>
    <s v="G1N"/>
    <s v="GD10000000"/>
    <s v="GD0"/>
    <n v="13"/>
    <n v="8200"/>
    <s v="GD600"/>
    <s v="SAE13"/>
    <m/>
    <m/>
    <s v="31SAE1"/>
    <n v="13"/>
    <m/>
    <m/>
    <x v="111"/>
    <n v="4351"/>
    <s v="44122"/>
    <x v="62"/>
    <x v="1"/>
    <s v="Non-executive"/>
    <s v="D608"/>
    <x v="1"/>
    <n v="642.70000000000005"/>
    <n v="0"/>
    <n v="0"/>
    <n v="0"/>
    <n v="0"/>
    <n v="0"/>
    <n v="0"/>
    <n v="0"/>
    <n v="0"/>
    <n v="0"/>
    <n v="0"/>
    <n v="0"/>
    <n v="0"/>
    <n v="0"/>
    <n v="0"/>
    <n v="0"/>
    <n v="0"/>
    <n v="0"/>
    <n v="0.34"/>
    <n v="34.119999999999997"/>
    <n v="0"/>
    <n v="0"/>
    <n v="0"/>
    <n v="0"/>
    <n v="0"/>
    <n v="38.659999999999997"/>
    <n v="0"/>
    <n v="0"/>
    <n v="0"/>
    <n v="0"/>
    <n v="0"/>
    <n v="0.54"/>
    <n v="1.24"/>
    <n v="0"/>
    <n v="0"/>
    <n v="9.0399999999999991"/>
    <n v="32.14"/>
    <n v="0"/>
    <n v="1.82"/>
    <n v="0"/>
    <n v="0"/>
    <n v="0"/>
    <n v="0"/>
    <n v="0"/>
    <n v="0"/>
    <n v="0"/>
    <n v="0"/>
    <n v="760.6"/>
    <n v="760.6"/>
    <n v="0"/>
    <n v="0"/>
    <n v="0"/>
    <n v="0"/>
    <n v="0"/>
  </r>
  <r>
    <n v="14"/>
    <d v="2013-06-16T00:00:00"/>
    <d v="2013-06-29T00:00:00"/>
    <x v="35"/>
    <s v="G1N"/>
    <s v="GD10000000"/>
    <s v="GD0"/>
    <n v="13"/>
    <n v="8200"/>
    <s v="GD600"/>
    <s v="SAE13"/>
    <m/>
    <m/>
    <s v="31SAE1"/>
    <n v="13"/>
    <m/>
    <m/>
    <x v="113"/>
    <n v="25671"/>
    <s v="25512"/>
    <x v="63"/>
    <x v="1"/>
    <s v="Non-executive"/>
    <s v="D608"/>
    <x v="1"/>
    <n v="1621.36"/>
    <n v="0"/>
    <n v="0"/>
    <n v="0"/>
    <n v="0"/>
    <n v="0"/>
    <n v="0"/>
    <n v="0"/>
    <n v="0"/>
    <n v="0"/>
    <n v="0"/>
    <n v="0"/>
    <n v="0"/>
    <n v="0"/>
    <n v="0"/>
    <n v="0"/>
    <n v="0"/>
    <n v="0"/>
    <n v="3.28"/>
    <n v="254.97"/>
    <n v="0"/>
    <n v="0"/>
    <n v="0"/>
    <n v="0"/>
    <n v="0"/>
    <n v="0"/>
    <n v="0"/>
    <n v="0"/>
    <n v="0"/>
    <n v="113.5"/>
    <n v="0"/>
    <n v="1.96"/>
    <n v="7.16"/>
    <n v="0"/>
    <n v="0"/>
    <n v="0"/>
    <n v="0"/>
    <n v="0"/>
    <n v="0"/>
    <n v="0"/>
    <n v="0"/>
    <n v="0"/>
    <n v="0"/>
    <n v="0"/>
    <n v="0"/>
    <n v="0"/>
    <n v="0"/>
    <n v="2002.23"/>
    <n v="2002.23"/>
    <n v="0"/>
    <n v="0"/>
    <n v="0"/>
    <n v="0"/>
    <n v="0"/>
  </r>
  <r>
    <n v="14"/>
    <d v="2013-06-16T00:00:00"/>
    <d v="2013-06-29T00:00:00"/>
    <x v="35"/>
    <s v="G1N"/>
    <s v="GD10000000"/>
    <s v="GD0"/>
    <n v="13"/>
    <n v="8200"/>
    <s v="GD600"/>
    <s v="SAE13"/>
    <m/>
    <m/>
    <s v="31SAE1"/>
    <n v="13"/>
    <m/>
    <m/>
    <x v="177"/>
    <n v="28965"/>
    <s v="46114"/>
    <x v="58"/>
    <x v="1"/>
    <s v="Non-executive"/>
    <s v="D608"/>
    <x v="1"/>
    <n v="1621.36"/>
    <n v="0"/>
    <n v="0"/>
    <n v="0"/>
    <n v="0"/>
    <n v="0"/>
    <n v="0"/>
    <n v="0"/>
    <n v="0"/>
    <n v="0"/>
    <n v="0"/>
    <n v="0"/>
    <n v="0"/>
    <n v="0"/>
    <n v="0"/>
    <n v="0"/>
    <n v="0"/>
    <n v="0"/>
    <n v="0.86"/>
    <n v="102.38"/>
    <n v="0"/>
    <n v="0"/>
    <n v="0"/>
    <n v="0"/>
    <n v="0"/>
    <n v="98.41"/>
    <n v="0"/>
    <n v="0"/>
    <n v="0"/>
    <n v="0"/>
    <n v="0"/>
    <n v="1.63"/>
    <n v="3.88"/>
    <n v="0"/>
    <n v="0"/>
    <n v="23.02"/>
    <n v="81.069999999999993"/>
    <n v="0"/>
    <n v="5.46"/>
    <n v="0"/>
    <n v="0"/>
    <n v="0"/>
    <n v="0"/>
    <n v="0"/>
    <n v="0"/>
    <n v="0"/>
    <n v="0"/>
    <n v="1938.07"/>
    <n v="1938.0700000000002"/>
    <n v="0"/>
    <n v="0"/>
    <n v="0"/>
    <n v="0"/>
    <n v="0"/>
  </r>
  <r>
    <n v="14"/>
    <d v="2013-06-16T00:00:00"/>
    <d v="2013-06-29T00:00:00"/>
    <x v="35"/>
    <s v="G1N"/>
    <s v="GD10000000"/>
    <s v="GD0"/>
    <n v="13"/>
    <n v="8200"/>
    <s v="GD600"/>
    <s v="SAE13"/>
    <m/>
    <m/>
    <s v="31SAE1"/>
    <n v="13"/>
    <m/>
    <m/>
    <x v="114"/>
    <n v="37710"/>
    <s v="73535"/>
    <x v="64"/>
    <x v="1"/>
    <s v="Non-executive"/>
    <s v="D608"/>
    <x v="1"/>
    <n v="1574.4"/>
    <n v="0"/>
    <n v="0"/>
    <n v="0"/>
    <n v="0"/>
    <n v="0"/>
    <n v="0"/>
    <n v="0"/>
    <n v="0"/>
    <n v="0"/>
    <n v="0"/>
    <n v="0"/>
    <n v="0"/>
    <n v="0"/>
    <n v="0"/>
    <n v="0"/>
    <n v="0"/>
    <n v="0"/>
    <n v="0.82"/>
    <n v="0"/>
    <n v="0"/>
    <n v="0"/>
    <n v="0"/>
    <n v="0"/>
    <n v="0"/>
    <n v="97.61"/>
    <n v="0"/>
    <n v="0"/>
    <n v="0"/>
    <n v="0"/>
    <n v="0"/>
    <n v="1.08"/>
    <n v="2.6"/>
    <n v="0"/>
    <n v="0"/>
    <n v="22.83"/>
    <n v="78.72"/>
    <n v="0"/>
    <n v="0"/>
    <n v="0"/>
    <n v="0"/>
    <n v="0"/>
    <n v="0"/>
    <n v="0"/>
    <n v="0"/>
    <n v="0"/>
    <n v="0"/>
    <n v="1778.06"/>
    <n v="1778.0599999999997"/>
    <n v="0"/>
    <n v="0"/>
    <n v="0"/>
    <n v="0"/>
    <n v="0"/>
  </r>
  <r>
    <n v="14"/>
    <d v="2013-06-16T00:00:00"/>
    <d v="2013-06-29T00:00:00"/>
    <x v="35"/>
    <s v="G1N"/>
    <s v="GD10000000"/>
    <s v="GD0"/>
    <n v="13"/>
    <n v="8200"/>
    <s v="GD600"/>
    <s v="SAE13"/>
    <m/>
    <m/>
    <s v="31SAE1"/>
    <n v="13"/>
    <m/>
    <m/>
    <x v="76"/>
    <n v="39652"/>
    <s v="46833"/>
    <x v="164"/>
    <x v="1"/>
    <s v="Non-executive"/>
    <s v="D608"/>
    <x v="1"/>
    <n v="2858.38"/>
    <n v="0"/>
    <n v="0"/>
    <n v="0"/>
    <n v="0"/>
    <n v="0"/>
    <n v="0"/>
    <n v="0"/>
    <n v="0"/>
    <n v="0"/>
    <n v="0"/>
    <n v="0"/>
    <n v="0"/>
    <n v="0"/>
    <n v="0"/>
    <n v="0"/>
    <n v="0"/>
    <n v="0"/>
    <n v="1.5"/>
    <n v="374.84"/>
    <n v="0"/>
    <n v="0"/>
    <n v="0"/>
    <n v="0"/>
    <n v="0"/>
    <n v="166.06"/>
    <n v="0"/>
    <n v="0"/>
    <n v="0"/>
    <n v="0"/>
    <n v="0"/>
    <n v="2.99"/>
    <n v="8.7799999999999994"/>
    <n v="0"/>
    <n v="0"/>
    <n v="38.840000000000003"/>
    <n v="142.91999999999999"/>
    <n v="0"/>
    <n v="27.58"/>
    <n v="0"/>
    <n v="0"/>
    <n v="0"/>
    <n v="0"/>
    <n v="0"/>
    <n v="0"/>
    <n v="0"/>
    <n v="0"/>
    <n v="3621.89"/>
    <n v="3621.8900000000003"/>
    <n v="0"/>
    <n v="0"/>
    <n v="0"/>
    <n v="0"/>
    <n v="0"/>
  </r>
  <r>
    <n v="14"/>
    <d v="2013-06-16T00:00:00"/>
    <d v="2013-06-29T00:00:00"/>
    <x v="35"/>
    <s v="G1N"/>
    <s v="GD10000000"/>
    <s v="GD0"/>
    <n v="13"/>
    <n v="8200"/>
    <s v="GD600"/>
    <s v="SAE13"/>
    <m/>
    <m/>
    <s v="31SAE1"/>
    <n v="13"/>
    <m/>
    <m/>
    <x v="115"/>
    <n v="40509"/>
    <s v="73509"/>
    <x v="100"/>
    <x v="1"/>
    <s v="Non-executive"/>
    <s v="D608"/>
    <x v="1"/>
    <n v="1362.23"/>
    <n v="0"/>
    <n v="0"/>
    <n v="0"/>
    <n v="0"/>
    <n v="0"/>
    <n v="0"/>
    <n v="0"/>
    <n v="0"/>
    <n v="0"/>
    <n v="0"/>
    <n v="0"/>
    <n v="0"/>
    <n v="0"/>
    <n v="0"/>
    <n v="0"/>
    <n v="0"/>
    <n v="0"/>
    <n v="0.72"/>
    <n v="226.47"/>
    <n v="0"/>
    <n v="0"/>
    <n v="0"/>
    <n v="0"/>
    <n v="0"/>
    <n v="79.78"/>
    <n v="0"/>
    <n v="0"/>
    <n v="0"/>
    <n v="0"/>
    <n v="0"/>
    <n v="1.31"/>
    <n v="4.7699999999999996"/>
    <n v="0"/>
    <n v="0"/>
    <n v="18.66"/>
    <n v="68.12"/>
    <n v="0"/>
    <n v="12.08"/>
    <n v="0"/>
    <n v="0"/>
    <n v="0"/>
    <n v="0"/>
    <n v="0"/>
    <n v="0"/>
    <n v="0"/>
    <n v="0"/>
    <n v="1774.14"/>
    <n v="1774.1399999999999"/>
    <n v="0"/>
    <n v="0"/>
    <n v="0"/>
    <n v="0"/>
    <n v="0"/>
  </r>
  <r>
    <n v="14"/>
    <d v="2013-06-16T00:00:00"/>
    <d v="2013-06-29T00:00:00"/>
    <x v="35"/>
    <s v="G1N"/>
    <s v="GD10000000"/>
    <s v="GD0"/>
    <n v="13"/>
    <n v="8200"/>
    <s v="GD600"/>
    <s v="SAE13"/>
    <m/>
    <m/>
    <s v="31SAE1"/>
    <n v="13"/>
    <m/>
    <m/>
    <x v="116"/>
    <n v="40512"/>
    <s v="73508"/>
    <x v="58"/>
    <x v="1"/>
    <s v="Non-executive"/>
    <s v="D608"/>
    <x v="1"/>
    <n v="961.52"/>
    <n v="0"/>
    <n v="0"/>
    <n v="0"/>
    <n v="0"/>
    <n v="0"/>
    <n v="0"/>
    <n v="0"/>
    <n v="0"/>
    <n v="0"/>
    <n v="0"/>
    <n v="0"/>
    <n v="0"/>
    <n v="0"/>
    <n v="0"/>
    <n v="0"/>
    <n v="0"/>
    <n v="0"/>
    <n v="0.5"/>
    <n v="68.239999999999995"/>
    <n v="0"/>
    <n v="0"/>
    <n v="0"/>
    <n v="0"/>
    <n v="0"/>
    <n v="58.2"/>
    <n v="0"/>
    <n v="0"/>
    <n v="0"/>
    <n v="0"/>
    <n v="0"/>
    <n v="1.08"/>
    <n v="2.6"/>
    <n v="0"/>
    <n v="0"/>
    <n v="13.61"/>
    <n v="48.08"/>
    <n v="0"/>
    <n v="3.64"/>
    <n v="0"/>
    <n v="0"/>
    <n v="0"/>
    <n v="0"/>
    <n v="0"/>
    <n v="0"/>
    <n v="0"/>
    <n v="0"/>
    <n v="1157.47"/>
    <n v="1157.4699999999998"/>
    <n v="0"/>
    <n v="0"/>
    <n v="0"/>
    <n v="0"/>
    <n v="0"/>
  </r>
  <r>
    <n v="14"/>
    <d v="2013-06-16T00:00:00"/>
    <d v="2013-06-29T00:00:00"/>
    <x v="35"/>
    <s v="G1N"/>
    <s v="GD10000000"/>
    <s v="GD0"/>
    <n v="13"/>
    <n v="8200"/>
    <s v="GD600"/>
    <s v="SAE13"/>
    <m/>
    <m/>
    <s v="31SAE1"/>
    <n v="13"/>
    <m/>
    <m/>
    <x v="118"/>
    <n v="44433"/>
    <s v="51416"/>
    <x v="67"/>
    <x v="1"/>
    <s v="Non-executive"/>
    <s v="D608"/>
    <x v="1"/>
    <n v="0"/>
    <n v="343.11"/>
    <n v="0"/>
    <n v="0"/>
    <n v="0"/>
    <n v="0"/>
    <n v="0"/>
    <n v="0"/>
    <n v="0"/>
    <n v="0"/>
    <n v="0"/>
    <n v="0"/>
    <n v="0"/>
    <n v="0"/>
    <n v="0"/>
    <n v="0"/>
    <n v="0"/>
    <n v="0"/>
    <n v="0"/>
    <n v="0"/>
    <n v="0"/>
    <n v="0"/>
    <n v="0"/>
    <n v="0"/>
    <n v="0"/>
    <n v="21.28"/>
    <n v="0"/>
    <n v="0"/>
    <n v="0"/>
    <n v="0"/>
    <n v="0"/>
    <n v="0"/>
    <n v="0"/>
    <n v="0"/>
    <n v="0"/>
    <n v="4.9800000000000004"/>
    <n v="0"/>
    <n v="0"/>
    <n v="0"/>
    <n v="0"/>
    <n v="0"/>
    <n v="0"/>
    <n v="0"/>
    <n v="0"/>
    <n v="0"/>
    <n v="0"/>
    <n v="0"/>
    <n v="369.37"/>
    <n v="369.37"/>
    <n v="0"/>
    <n v="0"/>
    <n v="0"/>
    <n v="0"/>
    <n v="0"/>
  </r>
  <r>
    <n v="14"/>
    <d v="2013-06-16T00:00:00"/>
    <d v="2013-06-29T00:00:00"/>
    <x v="35"/>
    <s v="G1N"/>
    <s v="GD10000000"/>
    <s v="GD0"/>
    <n v="13"/>
    <n v="8200"/>
    <s v="GD600"/>
    <s v="SAE13"/>
    <m/>
    <m/>
    <s v="31SAE1"/>
    <n v="13"/>
    <m/>
    <m/>
    <x v="178"/>
    <n v="45358"/>
    <s v="73505"/>
    <x v="99"/>
    <x v="1"/>
    <s v="Non-executive"/>
    <s v="D608"/>
    <x v="1"/>
    <n v="532.52"/>
    <n v="0"/>
    <n v="0"/>
    <n v="0"/>
    <n v="0"/>
    <n v="0"/>
    <n v="0"/>
    <n v="0"/>
    <n v="0"/>
    <n v="0"/>
    <n v="0"/>
    <n v="0"/>
    <n v="0"/>
    <n v="0"/>
    <n v="0"/>
    <n v="0"/>
    <n v="0"/>
    <n v="0"/>
    <n v="0.28000000000000003"/>
    <n v="0"/>
    <n v="0"/>
    <n v="0"/>
    <n v="0"/>
    <n v="0"/>
    <n v="0"/>
    <n v="32.42"/>
    <n v="0"/>
    <n v="0"/>
    <n v="0"/>
    <n v="0"/>
    <n v="0"/>
    <n v="0.68"/>
    <n v="1.62"/>
    <n v="0"/>
    <n v="0"/>
    <n v="7.58"/>
    <n v="26.62"/>
    <n v="0"/>
    <n v="0"/>
    <n v="0"/>
    <n v="0"/>
    <n v="0"/>
    <n v="0"/>
    <n v="0"/>
    <n v="0"/>
    <n v="0"/>
    <n v="0"/>
    <n v="601.72"/>
    <n v="601.71999999999991"/>
    <n v="0"/>
    <n v="0"/>
    <n v="0"/>
    <n v="0"/>
    <n v="0"/>
  </r>
  <r>
    <n v="14"/>
    <d v="2013-06-16T00:00:00"/>
    <d v="2013-06-29T00:00:00"/>
    <x v="35"/>
    <s v="G1N"/>
    <s v="GD10000000"/>
    <s v="GD0"/>
    <n v="13"/>
    <n v="8200"/>
    <s v="GD600"/>
    <s v="SAE13"/>
    <m/>
    <m/>
    <s v="31SAE1"/>
    <n v="13"/>
    <m/>
    <m/>
    <x v="119"/>
    <n v="57062"/>
    <s v="47421"/>
    <x v="162"/>
    <x v="1"/>
    <s v="Non-executive"/>
    <s v="D608"/>
    <x v="1"/>
    <n v="360.58"/>
    <n v="0"/>
    <n v="0"/>
    <n v="0"/>
    <n v="0"/>
    <n v="0"/>
    <n v="0"/>
    <n v="0"/>
    <n v="0"/>
    <n v="0"/>
    <n v="0"/>
    <n v="0"/>
    <n v="0"/>
    <n v="0"/>
    <n v="0"/>
    <n v="0"/>
    <n v="0"/>
    <n v="0"/>
    <n v="0.18"/>
    <n v="0"/>
    <n v="0"/>
    <n v="0"/>
    <n v="0"/>
    <n v="0"/>
    <n v="0"/>
    <n v="22.36"/>
    <n v="0"/>
    <n v="0"/>
    <n v="0"/>
    <n v="0"/>
    <n v="0"/>
    <n v="0.4"/>
    <n v="0.98"/>
    <n v="0"/>
    <n v="0"/>
    <n v="5.22"/>
    <n v="18.03"/>
    <n v="0"/>
    <n v="0"/>
    <n v="0"/>
    <n v="0"/>
    <n v="0"/>
    <n v="0"/>
    <n v="0"/>
    <n v="0"/>
    <n v="0"/>
    <n v="0"/>
    <n v="407.75"/>
    <n v="407.75"/>
    <n v="0"/>
    <n v="0"/>
    <n v="0"/>
    <n v="0"/>
    <n v="0"/>
  </r>
  <r>
    <n v="14"/>
    <d v="2013-06-16T00:00:00"/>
    <d v="2013-06-29T00:00:00"/>
    <x v="35"/>
    <s v="G1N"/>
    <s v="GD10000000"/>
    <s v="GD0"/>
    <n v="13"/>
    <n v="8200"/>
    <s v="GD600"/>
    <s v="SAE13"/>
    <m/>
    <m/>
    <s v="31SAE1"/>
    <n v="13"/>
    <m/>
    <m/>
    <x v="120"/>
    <n v="61802"/>
    <s v="912"/>
    <x v="58"/>
    <x v="1"/>
    <s v="Non-executive"/>
    <s v="D608"/>
    <x v="1"/>
    <n v="991.37"/>
    <n v="0"/>
    <n v="0"/>
    <n v="0"/>
    <n v="0"/>
    <n v="0"/>
    <n v="0"/>
    <n v="0"/>
    <n v="0"/>
    <n v="0"/>
    <n v="0"/>
    <n v="0"/>
    <n v="0"/>
    <n v="0"/>
    <n v="0"/>
    <n v="0"/>
    <n v="0"/>
    <n v="0"/>
    <n v="0.52"/>
    <n v="68.239999999999995"/>
    <n v="0"/>
    <n v="0"/>
    <n v="0"/>
    <n v="0"/>
    <n v="0"/>
    <n v="57.52"/>
    <n v="0"/>
    <n v="0"/>
    <n v="0"/>
    <n v="0"/>
    <n v="0"/>
    <n v="1.08"/>
    <n v="2.6"/>
    <n v="0"/>
    <n v="0"/>
    <n v="13.46"/>
    <n v="49.56"/>
    <n v="0"/>
    <n v="3.64"/>
    <n v="0"/>
    <n v="0"/>
    <n v="0"/>
    <n v="0"/>
    <n v="0"/>
    <n v="0"/>
    <n v="0"/>
    <n v="0"/>
    <n v="1187.99"/>
    <n v="1187.9899999999998"/>
    <n v="0"/>
    <n v="0"/>
    <n v="0"/>
    <n v="0"/>
    <n v="0"/>
  </r>
  <r>
    <n v="14"/>
    <d v="2013-06-16T00:00:00"/>
    <d v="2013-06-29T00:00:00"/>
    <x v="35"/>
    <s v="G1N"/>
    <s v="GD10000000"/>
    <s v="GD0"/>
    <n v="13"/>
    <n v="8200"/>
    <s v="GD600"/>
    <s v="SAE13"/>
    <m/>
    <m/>
    <s v="31SAE1"/>
    <n v="13"/>
    <m/>
    <m/>
    <x v="210"/>
    <n v="67342"/>
    <s v="23315"/>
    <x v="58"/>
    <x v="1"/>
    <s v="Non-executive"/>
    <s v="D608"/>
    <x v="1"/>
    <n v="777.08"/>
    <n v="0"/>
    <n v="0"/>
    <n v="0"/>
    <n v="0"/>
    <n v="0"/>
    <n v="0"/>
    <n v="0"/>
    <n v="0"/>
    <n v="0"/>
    <n v="0"/>
    <n v="0"/>
    <n v="0"/>
    <n v="0"/>
    <n v="0"/>
    <n v="0"/>
    <n v="0"/>
    <n v="0"/>
    <n v="0.41"/>
    <n v="78.36"/>
    <n v="0"/>
    <n v="0"/>
    <n v="0"/>
    <n v="0"/>
    <n v="0"/>
    <n v="44.42"/>
    <n v="0"/>
    <n v="0"/>
    <n v="0"/>
    <n v="0"/>
    <n v="0"/>
    <n v="1.08"/>
    <n v="2.6"/>
    <n v="0"/>
    <n v="0"/>
    <n v="10.39"/>
    <n v="38.86"/>
    <n v="0"/>
    <n v="0"/>
    <n v="0"/>
    <n v="0"/>
    <n v="0"/>
    <n v="0"/>
    <n v="0"/>
    <n v="0"/>
    <n v="0"/>
    <n v="0"/>
    <n v="953.2"/>
    <n v="953.2"/>
    <n v="0"/>
    <n v="0"/>
    <n v="0"/>
    <n v="0"/>
    <n v="0"/>
  </r>
  <r>
    <n v="14"/>
    <d v="2013-06-16T00:00:00"/>
    <d v="2013-06-29T00:00:00"/>
    <x v="35"/>
    <s v="G1N"/>
    <s v="GD10000000"/>
    <s v="GD0"/>
    <n v="13"/>
    <n v="8200"/>
    <s v="GD600"/>
    <s v="SAE13"/>
    <m/>
    <m/>
    <s v="31SAE1"/>
    <n v="13"/>
    <m/>
    <m/>
    <x v="24"/>
    <n v="68073"/>
    <s v="44538"/>
    <x v="106"/>
    <x v="1"/>
    <s v="Non-executive"/>
    <s v="D608"/>
    <x v="1"/>
    <n v="1362.24"/>
    <n v="0"/>
    <n v="0"/>
    <n v="0"/>
    <n v="0"/>
    <n v="0"/>
    <n v="0"/>
    <n v="0"/>
    <n v="0"/>
    <n v="0"/>
    <n v="0"/>
    <n v="0"/>
    <n v="0"/>
    <n v="0"/>
    <n v="0"/>
    <n v="0"/>
    <n v="0"/>
    <n v="0"/>
    <n v="0.72"/>
    <n v="78.36"/>
    <n v="0"/>
    <n v="0"/>
    <n v="0"/>
    <n v="0"/>
    <n v="0"/>
    <n v="82.84"/>
    <n v="0"/>
    <n v="0"/>
    <n v="0"/>
    <n v="0"/>
    <n v="0"/>
    <n v="1.08"/>
    <n v="2.6"/>
    <n v="0"/>
    <n v="0"/>
    <n v="19.37"/>
    <n v="0"/>
    <n v="0"/>
    <n v="4.18"/>
    <n v="0"/>
    <n v="0"/>
    <n v="0"/>
    <n v="0"/>
    <n v="0"/>
    <n v="0"/>
    <n v="0"/>
    <n v="0"/>
    <n v="1551.39"/>
    <n v="1551.3899999999996"/>
    <n v="0"/>
    <n v="0"/>
    <n v="0"/>
    <n v="0"/>
    <n v="0"/>
  </r>
  <r>
    <n v="14"/>
    <d v="2013-06-16T00:00:00"/>
    <d v="2013-06-29T00:00:00"/>
    <x v="35"/>
    <s v="G1N"/>
    <s v="GD10000000"/>
    <s v="GD0"/>
    <n v="13"/>
    <n v="8200"/>
    <s v="GD600"/>
    <s v="SAE13"/>
    <m/>
    <m/>
    <s v="31SAE1"/>
    <n v="13"/>
    <m/>
    <m/>
    <x v="378"/>
    <n v="71899"/>
    <s v="48038"/>
    <x v="58"/>
    <x v="1"/>
    <s v="Non-executive"/>
    <s v="D608"/>
    <x v="1"/>
    <n v="961.52"/>
    <n v="0"/>
    <n v="0"/>
    <n v="0"/>
    <n v="0"/>
    <n v="0"/>
    <n v="0"/>
    <n v="0"/>
    <n v="0"/>
    <n v="0"/>
    <n v="0"/>
    <n v="0"/>
    <n v="0"/>
    <n v="0"/>
    <n v="0"/>
    <n v="0"/>
    <n v="0"/>
    <n v="0"/>
    <n v="0.5"/>
    <n v="0"/>
    <n v="0"/>
    <n v="0"/>
    <n v="0"/>
    <n v="0"/>
    <n v="0"/>
    <n v="54.24"/>
    <n v="0"/>
    <n v="0"/>
    <n v="0"/>
    <n v="0"/>
    <n v="0"/>
    <n v="1.08"/>
    <n v="2.6"/>
    <n v="0"/>
    <n v="0"/>
    <n v="12.68"/>
    <n v="0"/>
    <n v="0"/>
    <n v="0"/>
    <n v="0"/>
    <n v="0"/>
    <n v="0"/>
    <n v="0"/>
    <n v="0"/>
    <n v="0"/>
    <n v="0"/>
    <n v="0"/>
    <n v="1032.6199999999999"/>
    <n v="1032.6200000000001"/>
    <n v="0"/>
    <n v="0"/>
    <n v="0"/>
    <n v="0"/>
    <n v="0"/>
  </r>
  <r>
    <n v="14"/>
    <d v="2013-06-16T00:00:00"/>
    <d v="2013-06-29T00:00:00"/>
    <x v="35"/>
    <s v="G1N"/>
    <s v="GD10000000"/>
    <s v="GD0"/>
    <n v="13"/>
    <n v="8200"/>
    <s v="GD600"/>
    <s v="SFH13"/>
    <m/>
    <m/>
    <s v="31SFH1"/>
    <n v="13"/>
    <m/>
    <m/>
    <x v="119"/>
    <n v="57062"/>
    <s v="47421"/>
    <x v="162"/>
    <x v="1"/>
    <s v="Non-executive"/>
    <s v="D608"/>
    <x v="1"/>
    <n v="240.36"/>
    <n v="0"/>
    <n v="0"/>
    <n v="0"/>
    <n v="0"/>
    <n v="0"/>
    <n v="0"/>
    <n v="0"/>
    <n v="0"/>
    <n v="0"/>
    <n v="0"/>
    <n v="0"/>
    <n v="0"/>
    <n v="0"/>
    <n v="0"/>
    <n v="0"/>
    <n v="0"/>
    <n v="0"/>
    <n v="0.14000000000000001"/>
    <n v="0"/>
    <n v="0"/>
    <n v="0"/>
    <n v="0"/>
    <n v="0"/>
    <n v="0"/>
    <n v="14.9"/>
    <n v="0"/>
    <n v="0"/>
    <n v="0"/>
    <n v="0"/>
    <n v="0"/>
    <n v="0.28000000000000003"/>
    <n v="0.64"/>
    <n v="0"/>
    <n v="0"/>
    <n v="3.49"/>
    <n v="12.01"/>
    <n v="0"/>
    <n v="0"/>
    <n v="0"/>
    <n v="0"/>
    <n v="0"/>
    <n v="0"/>
    <n v="0"/>
    <n v="0"/>
    <n v="0"/>
    <n v="0"/>
    <n v="271.82"/>
    <n v="271.82"/>
    <n v="0"/>
    <n v="0"/>
    <n v="0"/>
    <n v="0"/>
    <n v="0"/>
  </r>
  <r>
    <n v="14"/>
    <d v="2013-06-16T00:00:00"/>
    <d v="2013-06-29T00:00:00"/>
    <x v="35"/>
    <s v="G1N"/>
    <s v="GD10000000"/>
    <s v="GD0"/>
    <n v="13"/>
    <n v="8200"/>
    <s v="GD600"/>
    <s v="SFH13"/>
    <m/>
    <m/>
    <s v="31SFH1"/>
    <n v="13"/>
    <m/>
    <m/>
    <x v="226"/>
    <n v="69132"/>
    <s v="46880"/>
    <x v="118"/>
    <x v="1"/>
    <s v="Non-executive"/>
    <s v="D608"/>
    <x v="1"/>
    <n v="0"/>
    <n v="33.369999999999997"/>
    <n v="0"/>
    <n v="0"/>
    <n v="0"/>
    <n v="0"/>
    <n v="0"/>
    <n v="0"/>
    <n v="0"/>
    <n v="0"/>
    <n v="0"/>
    <n v="0"/>
    <n v="0"/>
    <n v="0"/>
    <n v="0"/>
    <n v="0"/>
    <n v="0"/>
    <n v="0"/>
    <n v="0"/>
    <n v="0"/>
    <n v="0"/>
    <n v="0"/>
    <n v="0"/>
    <n v="0"/>
    <n v="0"/>
    <n v="2.0699999999999998"/>
    <n v="0"/>
    <n v="0"/>
    <n v="0"/>
    <n v="0"/>
    <n v="0"/>
    <n v="0"/>
    <n v="0"/>
    <n v="0"/>
    <n v="0"/>
    <n v="0.48"/>
    <n v="0"/>
    <n v="0"/>
    <n v="0"/>
    <n v="0"/>
    <n v="0"/>
    <n v="0"/>
    <n v="0"/>
    <n v="0"/>
    <n v="0"/>
    <n v="0"/>
    <n v="0"/>
    <n v="35.92"/>
    <n v="35.919999999999995"/>
    <n v="0"/>
    <n v="0"/>
    <n v="0"/>
    <n v="0"/>
    <n v="0"/>
  </r>
  <r>
    <n v="14"/>
    <d v="2013-06-16T00:00:00"/>
    <d v="2013-06-29T00:00:00"/>
    <x v="35"/>
    <s v="G1N"/>
    <s v="GD10000000"/>
    <s v="GD0"/>
    <n v="13"/>
    <n v="8200"/>
    <s v="GD600"/>
    <s v="SFH13"/>
    <m/>
    <m/>
    <s v="31SFH1"/>
    <n v="13"/>
    <m/>
    <m/>
    <x v="227"/>
    <n v="69277"/>
    <s v="46879"/>
    <x v="118"/>
    <x v="1"/>
    <s v="Non-executive"/>
    <s v="D608"/>
    <x v="1"/>
    <n v="0"/>
    <n v="53.39"/>
    <n v="0"/>
    <n v="0"/>
    <n v="0"/>
    <n v="0"/>
    <n v="0"/>
    <n v="0"/>
    <n v="0"/>
    <n v="0"/>
    <n v="0"/>
    <n v="0"/>
    <n v="0"/>
    <n v="0"/>
    <n v="0"/>
    <n v="0"/>
    <n v="0"/>
    <n v="0"/>
    <n v="0"/>
    <n v="0"/>
    <n v="0"/>
    <n v="0"/>
    <n v="0"/>
    <n v="0"/>
    <n v="0"/>
    <n v="3.31"/>
    <n v="0"/>
    <n v="0"/>
    <n v="0"/>
    <n v="0"/>
    <n v="0"/>
    <n v="0"/>
    <n v="0"/>
    <n v="0"/>
    <n v="0"/>
    <n v="0.77"/>
    <n v="0"/>
    <n v="0"/>
    <n v="0"/>
    <n v="0"/>
    <n v="0"/>
    <n v="0"/>
    <n v="0"/>
    <n v="0"/>
    <n v="0"/>
    <n v="0"/>
    <n v="0"/>
    <n v="57.47"/>
    <n v="57.470000000000006"/>
    <n v="0"/>
    <n v="0"/>
    <n v="0"/>
    <n v="0"/>
    <n v="0"/>
  </r>
  <r>
    <n v="14"/>
    <d v="2013-06-16T00:00:00"/>
    <d v="2013-06-29T00:00:00"/>
    <x v="35"/>
    <s v="G1N"/>
    <s v="GD10000000"/>
    <s v="GD0"/>
    <n v="13"/>
    <n v="8200"/>
    <s v="GD600"/>
    <s v="SFH13"/>
    <m/>
    <m/>
    <s v="31SFH1"/>
    <n v="13"/>
    <m/>
    <m/>
    <x v="380"/>
    <n v="72614"/>
    <s v="73555"/>
    <x v="118"/>
    <x v="1"/>
    <s v="Non-executive"/>
    <s v="D608"/>
    <x v="1"/>
    <n v="0"/>
    <n v="90.1"/>
    <n v="0"/>
    <n v="0"/>
    <n v="0"/>
    <n v="0"/>
    <n v="0"/>
    <n v="0"/>
    <n v="0"/>
    <n v="0"/>
    <n v="0"/>
    <n v="0"/>
    <n v="0"/>
    <n v="0"/>
    <n v="0"/>
    <n v="0"/>
    <n v="0"/>
    <n v="0"/>
    <n v="0"/>
    <n v="0"/>
    <n v="0"/>
    <n v="0"/>
    <n v="0"/>
    <n v="0"/>
    <n v="0"/>
    <n v="5.59"/>
    <n v="0"/>
    <n v="0"/>
    <n v="0"/>
    <n v="0"/>
    <n v="0"/>
    <n v="0"/>
    <n v="0"/>
    <n v="0"/>
    <n v="0"/>
    <n v="1.3"/>
    <n v="0"/>
    <n v="0"/>
    <n v="0"/>
    <n v="0"/>
    <n v="0"/>
    <n v="0"/>
    <n v="0"/>
    <n v="0"/>
    <n v="0"/>
    <n v="0"/>
    <n v="0"/>
    <n v="96.99"/>
    <n v="96.99"/>
    <n v="0"/>
    <n v="0"/>
    <n v="0"/>
    <n v="0"/>
    <n v="0"/>
  </r>
  <r>
    <n v="14"/>
    <d v="2013-06-16T00:00:00"/>
    <d v="2013-06-29T00:00:00"/>
    <x v="35"/>
    <s v="G1N"/>
    <s v="GD10000000"/>
    <s v="GD0"/>
    <n v="13"/>
    <n v="8200"/>
    <s v="GD600"/>
    <s v="SFH13"/>
    <m/>
    <m/>
    <s v="31SFH1"/>
    <n v="13"/>
    <m/>
    <m/>
    <x v="381"/>
    <n v="72636"/>
    <s v="73718"/>
    <x v="118"/>
    <x v="1"/>
    <s v="Non-executive"/>
    <s v="D608"/>
    <x v="1"/>
    <n v="0"/>
    <n v="64.48"/>
    <n v="0"/>
    <n v="0"/>
    <n v="0"/>
    <n v="0"/>
    <n v="0"/>
    <n v="0"/>
    <n v="0"/>
    <n v="0"/>
    <n v="0"/>
    <n v="0"/>
    <n v="0"/>
    <n v="0"/>
    <n v="0"/>
    <n v="0"/>
    <n v="0"/>
    <n v="0"/>
    <n v="0"/>
    <n v="0"/>
    <n v="0"/>
    <n v="0"/>
    <n v="0"/>
    <n v="0"/>
    <n v="0"/>
    <n v="4"/>
    <n v="0"/>
    <n v="0"/>
    <n v="0"/>
    <n v="0"/>
    <n v="0"/>
    <n v="0"/>
    <n v="0"/>
    <n v="0"/>
    <n v="0"/>
    <n v="0.94"/>
    <n v="0"/>
    <n v="0"/>
    <n v="0"/>
    <n v="0"/>
    <n v="0"/>
    <n v="0"/>
    <n v="0"/>
    <n v="0"/>
    <n v="0"/>
    <n v="0"/>
    <n v="0"/>
    <n v="69.42"/>
    <n v="69.42"/>
    <n v="0"/>
    <n v="0"/>
    <n v="0"/>
    <n v="0"/>
    <n v="0"/>
  </r>
  <r>
    <n v="14"/>
    <d v="2013-06-16T00:00:00"/>
    <d v="2013-06-29T00:00:00"/>
    <x v="35"/>
    <s v="G1N"/>
    <s v="GD10000000"/>
    <s v="GD0"/>
    <n v="13"/>
    <n v="8200"/>
    <s v="GD600"/>
    <s v="SSA13"/>
    <m/>
    <m/>
    <s v="31SSA1"/>
    <n v="13"/>
    <m/>
    <m/>
    <x v="119"/>
    <n v="57062"/>
    <s v="47421"/>
    <x v="162"/>
    <x v="1"/>
    <s v="Non-executive"/>
    <s v="D608"/>
    <x v="1"/>
    <n v="1802.86"/>
    <n v="0"/>
    <n v="0"/>
    <n v="0"/>
    <n v="0"/>
    <n v="0"/>
    <n v="0"/>
    <n v="0"/>
    <n v="0"/>
    <n v="0"/>
    <n v="0"/>
    <n v="0"/>
    <n v="0"/>
    <n v="0"/>
    <n v="0"/>
    <n v="0"/>
    <n v="0"/>
    <n v="0"/>
    <n v="0.94"/>
    <n v="0"/>
    <n v="0"/>
    <n v="0"/>
    <n v="0"/>
    <n v="0"/>
    <n v="0"/>
    <n v="111.78"/>
    <n v="0"/>
    <n v="0"/>
    <n v="0"/>
    <n v="0"/>
    <n v="0"/>
    <n v="2.0299999999999998"/>
    <n v="4.8600000000000003"/>
    <n v="0"/>
    <n v="0"/>
    <n v="26.14"/>
    <n v="90.15"/>
    <n v="0"/>
    <n v="0"/>
    <n v="0"/>
    <n v="0"/>
    <n v="0"/>
    <n v="0"/>
    <n v="0"/>
    <n v="0"/>
    <n v="0"/>
    <n v="0"/>
    <n v="2038.76"/>
    <n v="2038.76"/>
    <n v="0"/>
    <n v="0"/>
    <n v="0"/>
    <n v="0"/>
    <n v="0"/>
  </r>
  <r>
    <n v="14"/>
    <d v="2013-06-16T00:00:00"/>
    <d v="2013-06-29T00:00:00"/>
    <x v="35"/>
    <s v="G1N"/>
    <s v="GD10000000"/>
    <s v="GD0"/>
    <n v="13"/>
    <n v="8200"/>
    <s v="GD600"/>
    <s v="SSA13"/>
    <m/>
    <m/>
    <s v="31SSA1"/>
    <n v="13"/>
    <m/>
    <m/>
    <x v="226"/>
    <n v="69132"/>
    <s v="46880"/>
    <x v="118"/>
    <x v="1"/>
    <s v="Non-executive"/>
    <s v="D608"/>
    <x v="1"/>
    <n v="0"/>
    <n v="300.33999999999997"/>
    <n v="0"/>
    <n v="0"/>
    <n v="0"/>
    <n v="0"/>
    <n v="0"/>
    <n v="0"/>
    <n v="0"/>
    <n v="0"/>
    <n v="0"/>
    <n v="0"/>
    <n v="0"/>
    <n v="0"/>
    <n v="0"/>
    <n v="0"/>
    <n v="0"/>
    <n v="0"/>
    <n v="0"/>
    <n v="0"/>
    <n v="0"/>
    <n v="0"/>
    <n v="0"/>
    <n v="0"/>
    <n v="0"/>
    <n v="18.62"/>
    <n v="0"/>
    <n v="0"/>
    <n v="0"/>
    <n v="0"/>
    <n v="0"/>
    <n v="0"/>
    <n v="0"/>
    <n v="0"/>
    <n v="0"/>
    <n v="4.3600000000000003"/>
    <n v="0"/>
    <n v="0"/>
    <n v="0"/>
    <n v="0"/>
    <n v="0"/>
    <n v="0"/>
    <n v="0"/>
    <n v="0"/>
    <n v="0"/>
    <n v="0"/>
    <n v="0"/>
    <n v="323.32"/>
    <n v="323.32"/>
    <n v="0"/>
    <n v="0"/>
    <n v="0"/>
    <n v="0"/>
    <n v="0"/>
  </r>
  <r>
    <n v="14"/>
    <d v="2013-06-16T00:00:00"/>
    <d v="2013-06-29T00:00:00"/>
    <x v="35"/>
    <s v="G1N"/>
    <s v="GD10000000"/>
    <s v="GD0"/>
    <n v="13"/>
    <n v="8200"/>
    <s v="GD600"/>
    <s v="SSA13"/>
    <m/>
    <m/>
    <s v="31SSA1"/>
    <n v="13"/>
    <m/>
    <m/>
    <x v="227"/>
    <n v="69277"/>
    <s v="46879"/>
    <x v="118"/>
    <x v="1"/>
    <s v="Non-executive"/>
    <s v="D608"/>
    <x v="1"/>
    <n v="0"/>
    <n v="480.54"/>
    <n v="0"/>
    <n v="0"/>
    <n v="0"/>
    <n v="0"/>
    <n v="0"/>
    <n v="0"/>
    <n v="0"/>
    <n v="0"/>
    <n v="0"/>
    <n v="0"/>
    <n v="0"/>
    <n v="0"/>
    <n v="0"/>
    <n v="0"/>
    <n v="0"/>
    <n v="0"/>
    <n v="0"/>
    <n v="0"/>
    <n v="0"/>
    <n v="0"/>
    <n v="0"/>
    <n v="0"/>
    <n v="0"/>
    <n v="29.8"/>
    <n v="0"/>
    <n v="0"/>
    <n v="0"/>
    <n v="0"/>
    <n v="0"/>
    <n v="0"/>
    <n v="0"/>
    <n v="0"/>
    <n v="0"/>
    <n v="6.97"/>
    <n v="0"/>
    <n v="0"/>
    <n v="0"/>
    <n v="0"/>
    <n v="0"/>
    <n v="0"/>
    <n v="0"/>
    <n v="0"/>
    <n v="0"/>
    <n v="0"/>
    <n v="0"/>
    <n v="517.30999999999995"/>
    <n v="517.31000000000006"/>
    <n v="0"/>
    <n v="0"/>
    <n v="0"/>
    <n v="0"/>
    <n v="0"/>
  </r>
  <r>
    <n v="14"/>
    <d v="2013-06-16T00:00:00"/>
    <d v="2013-06-29T00:00:00"/>
    <x v="35"/>
    <s v="G1N"/>
    <s v="GD10000000"/>
    <s v="GD0"/>
    <n v="13"/>
    <n v="8200"/>
    <s v="GD600"/>
    <s v="SSA13"/>
    <m/>
    <m/>
    <s v="31SSA1"/>
    <n v="13"/>
    <m/>
    <m/>
    <x v="380"/>
    <n v="72614"/>
    <s v="73555"/>
    <x v="118"/>
    <x v="1"/>
    <s v="Non-executive"/>
    <s v="D608"/>
    <x v="1"/>
    <n v="0"/>
    <n v="810.92"/>
    <n v="0"/>
    <n v="0"/>
    <n v="0"/>
    <n v="0"/>
    <n v="0"/>
    <n v="0"/>
    <n v="0"/>
    <n v="0"/>
    <n v="0"/>
    <n v="0"/>
    <n v="0"/>
    <n v="0"/>
    <n v="0"/>
    <n v="0"/>
    <n v="0"/>
    <n v="0"/>
    <n v="0"/>
    <n v="0"/>
    <n v="0"/>
    <n v="0"/>
    <n v="0"/>
    <n v="0"/>
    <n v="0"/>
    <n v="50.27"/>
    <n v="0"/>
    <n v="0"/>
    <n v="0"/>
    <n v="0"/>
    <n v="0"/>
    <n v="0"/>
    <n v="0"/>
    <n v="0"/>
    <n v="0"/>
    <n v="11.76"/>
    <n v="0"/>
    <n v="0"/>
    <n v="0"/>
    <n v="0"/>
    <n v="0"/>
    <n v="0"/>
    <n v="0"/>
    <n v="0"/>
    <n v="0"/>
    <n v="0"/>
    <n v="0"/>
    <n v="872.95"/>
    <n v="872.94999999999993"/>
    <n v="0"/>
    <n v="0"/>
    <n v="0"/>
    <n v="0"/>
    <n v="0"/>
  </r>
  <r>
    <n v="14"/>
    <d v="2013-06-16T00:00:00"/>
    <d v="2013-06-29T00:00:00"/>
    <x v="35"/>
    <s v="G1N"/>
    <s v="GD10000000"/>
    <s v="GD0"/>
    <n v="13"/>
    <n v="8200"/>
    <s v="GD600"/>
    <s v="SSA13"/>
    <m/>
    <m/>
    <s v="31SSA1"/>
    <n v="13"/>
    <m/>
    <m/>
    <x v="381"/>
    <n v="72636"/>
    <s v="73718"/>
    <x v="118"/>
    <x v="1"/>
    <s v="Non-executive"/>
    <s v="D608"/>
    <x v="1"/>
    <n v="0"/>
    <n v="580.4"/>
    <n v="0"/>
    <n v="0"/>
    <n v="0"/>
    <n v="0"/>
    <n v="0"/>
    <n v="0"/>
    <n v="0"/>
    <n v="0"/>
    <n v="0"/>
    <n v="0"/>
    <n v="0"/>
    <n v="0"/>
    <n v="0"/>
    <n v="0"/>
    <n v="0"/>
    <n v="0"/>
    <n v="0"/>
    <n v="0"/>
    <n v="0"/>
    <n v="0"/>
    <n v="0"/>
    <n v="0"/>
    <n v="0"/>
    <n v="35.979999999999997"/>
    <n v="0"/>
    <n v="0"/>
    <n v="0"/>
    <n v="0"/>
    <n v="0"/>
    <n v="0"/>
    <n v="0"/>
    <n v="0"/>
    <n v="0"/>
    <n v="8.41"/>
    <n v="0"/>
    <n v="0"/>
    <n v="0"/>
    <n v="0"/>
    <n v="0"/>
    <n v="0"/>
    <n v="0"/>
    <n v="0"/>
    <n v="0"/>
    <n v="0"/>
    <n v="0"/>
    <n v="624.79"/>
    <n v="624.79"/>
    <n v="0"/>
    <n v="0"/>
    <n v="0"/>
    <n v="0"/>
    <n v="0"/>
  </r>
  <r>
    <n v="14"/>
    <d v="2013-06-16T00:00:00"/>
    <d v="2013-06-29T00:00:00"/>
    <x v="35"/>
    <s v="G1N"/>
    <s v="GD10000000"/>
    <s v="GD0"/>
    <n v="13"/>
    <n v="8200"/>
    <s v="GD600"/>
    <s v="TEF13"/>
    <m/>
    <m/>
    <s v="31TEF1"/>
    <n v="13"/>
    <m/>
    <m/>
    <x v="110"/>
    <n v="3679"/>
    <s v="46053"/>
    <x v="58"/>
    <x v="1"/>
    <s v="Non-executive"/>
    <s v="D608"/>
    <x v="1"/>
    <n v="1080.9100000000001"/>
    <n v="0"/>
    <n v="0"/>
    <n v="0"/>
    <n v="0"/>
    <n v="0"/>
    <n v="0"/>
    <n v="0"/>
    <n v="0"/>
    <n v="0"/>
    <n v="0"/>
    <n v="0"/>
    <n v="0"/>
    <n v="0"/>
    <n v="0"/>
    <n v="0"/>
    <n v="0"/>
    <n v="0"/>
    <n v="0.56000000000000005"/>
    <n v="220.42"/>
    <n v="0"/>
    <n v="0"/>
    <n v="0"/>
    <n v="0"/>
    <n v="0"/>
    <n v="60.4"/>
    <n v="0"/>
    <n v="0"/>
    <n v="0"/>
    <n v="0"/>
    <n v="0"/>
    <n v="1.31"/>
    <n v="4.7699999999999996"/>
    <n v="0"/>
    <n v="0"/>
    <n v="14.12"/>
    <n v="54.04"/>
    <n v="0"/>
    <n v="11.76"/>
    <n v="0"/>
    <n v="0"/>
    <n v="0"/>
    <n v="0"/>
    <n v="0"/>
    <n v="0"/>
    <n v="0"/>
    <n v="0"/>
    <n v="1448.29"/>
    <n v="1448.29"/>
    <n v="0"/>
    <n v="0"/>
    <n v="0"/>
    <n v="0"/>
    <n v="0"/>
  </r>
  <r>
    <n v="14"/>
    <d v="2013-06-16T00:00:00"/>
    <d v="2013-06-29T00:00:00"/>
    <x v="35"/>
    <s v="G1N"/>
    <s v="GD10000000"/>
    <s v="GD0"/>
    <n v="13"/>
    <n v="8200"/>
    <s v="GD600"/>
    <s v="TEF13"/>
    <m/>
    <m/>
    <s v="31TEF1"/>
    <n v="13"/>
    <m/>
    <m/>
    <x v="112"/>
    <n v="20751"/>
    <s v="19399"/>
    <x v="63"/>
    <x v="1"/>
    <s v="Non-executive"/>
    <s v="D608"/>
    <x v="1"/>
    <n v="1110.76"/>
    <n v="0"/>
    <n v="0"/>
    <n v="0"/>
    <n v="0"/>
    <n v="0"/>
    <n v="0"/>
    <n v="0"/>
    <n v="0"/>
    <n v="0"/>
    <n v="0"/>
    <n v="0"/>
    <n v="0"/>
    <n v="0"/>
    <n v="0"/>
    <n v="0"/>
    <n v="0"/>
    <n v="0"/>
    <n v="2.2400000000000002"/>
    <n v="168.52"/>
    <n v="0"/>
    <n v="0"/>
    <n v="0"/>
    <n v="0"/>
    <n v="0"/>
    <n v="0"/>
    <n v="0"/>
    <n v="0"/>
    <n v="0"/>
    <n v="77.760000000000005"/>
    <n v="0"/>
    <n v="1.2"/>
    <n v="3.68"/>
    <n v="0"/>
    <n v="0"/>
    <n v="0"/>
    <n v="0"/>
    <n v="0"/>
    <n v="0"/>
    <n v="0"/>
    <n v="0"/>
    <n v="0"/>
    <n v="0"/>
    <n v="0"/>
    <n v="0"/>
    <n v="0"/>
    <n v="0"/>
    <n v="1364.16"/>
    <n v="1364.16"/>
    <n v="0"/>
    <n v="0"/>
    <n v="0"/>
    <n v="0"/>
    <n v="0"/>
  </r>
  <r>
    <n v="14"/>
    <d v="2013-06-16T00:00:00"/>
    <d v="2013-06-29T00:00:00"/>
    <x v="35"/>
    <s v="G1N"/>
    <s v="GD10000000"/>
    <s v="GD0"/>
    <n v="13"/>
    <n v="8200"/>
    <s v="GD600"/>
    <s v="TEF13"/>
    <m/>
    <m/>
    <s v="31TEF1"/>
    <n v="13"/>
    <m/>
    <m/>
    <x v="114"/>
    <n v="37710"/>
    <s v="73535"/>
    <x v="64"/>
    <x v="1"/>
    <s v="Non-executive"/>
    <s v="D608"/>
    <x v="1"/>
    <n v="787.2"/>
    <n v="0"/>
    <n v="0"/>
    <n v="0"/>
    <n v="0"/>
    <n v="0"/>
    <n v="0"/>
    <n v="0"/>
    <n v="0"/>
    <n v="0"/>
    <n v="0"/>
    <n v="0"/>
    <n v="0"/>
    <n v="0"/>
    <n v="0"/>
    <n v="0"/>
    <n v="0"/>
    <n v="0"/>
    <n v="0.41"/>
    <n v="0"/>
    <n v="0"/>
    <n v="0"/>
    <n v="0"/>
    <n v="0"/>
    <n v="0"/>
    <n v="48.8"/>
    <n v="0"/>
    <n v="0"/>
    <n v="0"/>
    <n v="0"/>
    <n v="0"/>
    <n v="0.54"/>
    <n v="1.3"/>
    <n v="0"/>
    <n v="0"/>
    <n v="11.42"/>
    <n v="39.36"/>
    <n v="0"/>
    <n v="0"/>
    <n v="0"/>
    <n v="0"/>
    <n v="0"/>
    <n v="0"/>
    <n v="0"/>
    <n v="0"/>
    <n v="0"/>
    <n v="0"/>
    <n v="889.03"/>
    <n v="889.02999999999986"/>
    <n v="0"/>
    <n v="0"/>
    <n v="0"/>
    <n v="0"/>
    <n v="0"/>
  </r>
  <r>
    <n v="14"/>
    <d v="2013-06-16T00:00:00"/>
    <d v="2013-06-29T00:00:00"/>
    <x v="35"/>
    <s v="G1N"/>
    <s v="GD10000000"/>
    <s v="GD0"/>
    <n v="13"/>
    <n v="8200"/>
    <s v="GD600"/>
    <s v="TEF13"/>
    <m/>
    <m/>
    <s v="31TEF1"/>
    <n v="13"/>
    <m/>
    <m/>
    <x v="122"/>
    <n v="63122"/>
    <s v="40781"/>
    <x v="63"/>
    <x v="1"/>
    <s v="Non-executive"/>
    <s v="D608"/>
    <x v="1"/>
    <n v="240.38"/>
    <n v="0"/>
    <n v="0"/>
    <n v="0"/>
    <n v="0"/>
    <n v="0"/>
    <n v="0"/>
    <n v="0"/>
    <n v="0"/>
    <n v="0"/>
    <n v="0"/>
    <n v="0"/>
    <n v="0"/>
    <n v="0"/>
    <n v="0"/>
    <n v="0"/>
    <n v="0"/>
    <n v="0"/>
    <n v="0.12"/>
    <n v="56.62"/>
    <n v="0"/>
    <n v="0"/>
    <n v="0"/>
    <n v="0"/>
    <n v="0"/>
    <n v="13.3"/>
    <n v="0"/>
    <n v="0"/>
    <n v="0"/>
    <n v="0"/>
    <n v="0"/>
    <n v="0.32"/>
    <n v="1.1399999999999999"/>
    <n v="0"/>
    <n v="0"/>
    <n v="3.11"/>
    <n v="12.02"/>
    <n v="0"/>
    <n v="3.02"/>
    <n v="0"/>
    <n v="0"/>
    <n v="0"/>
    <n v="0"/>
    <n v="0"/>
    <n v="0"/>
    <n v="0"/>
    <n v="0"/>
    <n v="330.03"/>
    <n v="330.03"/>
    <n v="0"/>
    <n v="0"/>
    <n v="0"/>
    <n v="0"/>
    <n v="0"/>
  </r>
  <r>
    <n v="14"/>
    <d v="2013-06-16T00:00:00"/>
    <d v="2013-06-29T00:00:00"/>
    <x v="35"/>
    <s v="G1N"/>
    <s v="GO16000000"/>
    <s v="GD0"/>
    <n v="13"/>
    <n v="8200"/>
    <s v="GD600"/>
    <s v="TEF13"/>
    <m/>
    <m/>
    <s v="31TEF1"/>
    <n v="13"/>
    <m/>
    <m/>
    <x v="379"/>
    <n v="59661"/>
    <s v="50752"/>
    <x v="69"/>
    <x v="1"/>
    <s v="Non-executive"/>
    <s v="D608"/>
    <x v="1"/>
    <n v="194.28"/>
    <n v="0"/>
    <n v="0"/>
    <n v="0"/>
    <n v="0"/>
    <n v="0"/>
    <n v="0"/>
    <n v="0"/>
    <n v="0"/>
    <n v="0"/>
    <n v="0"/>
    <n v="0"/>
    <n v="0"/>
    <n v="0"/>
    <n v="0"/>
    <n v="0"/>
    <n v="0"/>
    <n v="0"/>
    <n v="0.1"/>
    <n v="17.059999999999999"/>
    <n v="0"/>
    <n v="0"/>
    <n v="0"/>
    <n v="0"/>
    <n v="0"/>
    <n v="11.46"/>
    <n v="0"/>
    <n v="0"/>
    <n v="0"/>
    <n v="0"/>
    <n v="0"/>
    <n v="0.3"/>
    <n v="0.62"/>
    <n v="0"/>
    <n v="0"/>
    <n v="2.68"/>
    <n v="9.7200000000000006"/>
    <n v="0"/>
    <n v="0.92"/>
    <n v="0"/>
    <n v="0"/>
    <n v="0"/>
    <n v="0"/>
    <n v="0"/>
    <n v="0"/>
    <n v="0"/>
    <n v="0"/>
    <n v="237.14"/>
    <n v="237.14000000000001"/>
    <n v="0"/>
    <n v="0"/>
    <n v="0"/>
    <n v="0"/>
    <n v="0"/>
  </r>
  <r>
    <n v="15"/>
    <d v="2013-06-30T00:00:00"/>
    <d v="2013-07-13T00:00:00"/>
    <x v="37"/>
    <s v="G1N"/>
    <s v="GD10000000"/>
    <s v="GD0"/>
    <n v="13"/>
    <n v="100"/>
    <s v="LD608"/>
    <s v="LF608"/>
    <m/>
    <m/>
    <m/>
    <m/>
    <m/>
    <m/>
    <x v="110"/>
    <n v="3679"/>
    <s v="46053"/>
    <x v="58"/>
    <x v="1"/>
    <s v="Non-executive"/>
    <s v="D608"/>
    <x v="1"/>
    <n v="810.67"/>
    <n v="0"/>
    <n v="0"/>
    <n v="0"/>
    <n v="0"/>
    <n v="0"/>
    <n v="0"/>
    <n v="0"/>
    <n v="0"/>
    <n v="0"/>
    <n v="0"/>
    <n v="0"/>
    <n v="0"/>
    <n v="0"/>
    <n v="0"/>
    <n v="0"/>
    <n v="0"/>
    <n v="0"/>
    <n v="0.44"/>
    <n v="165.32"/>
    <n v="0"/>
    <n v="0"/>
    <n v="0"/>
    <n v="0"/>
    <n v="0"/>
    <n v="45.3"/>
    <n v="0"/>
    <n v="0"/>
    <n v="0"/>
    <n v="0"/>
    <n v="0"/>
    <n v="0.98"/>
    <n v="3.58"/>
    <n v="0"/>
    <n v="0"/>
    <n v="10.59"/>
    <n v="40.53"/>
    <n v="0"/>
    <n v="8.81"/>
    <n v="0"/>
    <n v="0"/>
    <n v="0"/>
    <n v="0"/>
    <n v="0"/>
    <n v="0"/>
    <n v="0"/>
    <n v="0"/>
    <n v="1086.22"/>
    <n v="1086.2199999999998"/>
    <n v="0"/>
    <n v="0"/>
    <n v="0"/>
    <n v="0"/>
    <n v="0"/>
  </r>
  <r>
    <n v="15"/>
    <d v="2013-06-30T00:00:00"/>
    <d v="2013-07-13T00:00:00"/>
    <x v="37"/>
    <s v="G1N"/>
    <s v="GD10000000"/>
    <s v="GD0"/>
    <n v="13"/>
    <n v="100"/>
    <s v="LD608"/>
    <s v="LF608"/>
    <m/>
    <m/>
    <m/>
    <m/>
    <m/>
    <m/>
    <x v="111"/>
    <n v="4351"/>
    <s v="44122"/>
    <x v="62"/>
    <x v="1"/>
    <s v="Non-executive"/>
    <s v="D608"/>
    <x v="1"/>
    <n v="2410.1"/>
    <n v="0"/>
    <n v="0"/>
    <n v="0"/>
    <n v="0"/>
    <n v="0"/>
    <n v="0"/>
    <n v="0"/>
    <n v="0"/>
    <n v="0"/>
    <n v="0"/>
    <n v="0"/>
    <n v="0"/>
    <n v="0"/>
    <n v="0"/>
    <n v="0"/>
    <n v="0"/>
    <n v="0"/>
    <n v="1.26"/>
    <n v="127.96"/>
    <n v="0"/>
    <n v="0"/>
    <n v="0"/>
    <n v="0"/>
    <n v="0"/>
    <n v="144.97999999999999"/>
    <n v="0"/>
    <n v="0"/>
    <n v="0"/>
    <n v="0"/>
    <n v="0"/>
    <n v="2.0299999999999998"/>
    <n v="4.6500000000000004"/>
    <n v="0"/>
    <n v="0"/>
    <n v="33.9"/>
    <n v="120.5"/>
    <n v="0"/>
    <n v="6.82"/>
    <n v="0"/>
    <n v="0"/>
    <n v="0"/>
    <n v="0"/>
    <n v="0"/>
    <n v="0"/>
    <n v="0"/>
    <n v="0"/>
    <n v="2852.2"/>
    <n v="2852.2000000000007"/>
    <n v="0"/>
    <n v="0"/>
    <n v="0"/>
    <n v="0"/>
    <n v="0"/>
  </r>
  <r>
    <n v="15"/>
    <d v="2013-06-30T00:00:00"/>
    <d v="2013-07-13T00:00:00"/>
    <x v="37"/>
    <s v="G1N"/>
    <s v="GD10000000"/>
    <s v="GD0"/>
    <n v="13"/>
    <n v="100"/>
    <s v="LD608"/>
    <s v="LF608"/>
    <m/>
    <m/>
    <m/>
    <m/>
    <m/>
    <m/>
    <x v="112"/>
    <n v="20751"/>
    <s v="19399"/>
    <x v="63"/>
    <x v="1"/>
    <s v="Non-executive"/>
    <s v="D608"/>
    <x v="1"/>
    <n v="833.05"/>
    <n v="0"/>
    <n v="0"/>
    <n v="0"/>
    <n v="0"/>
    <n v="0"/>
    <n v="0"/>
    <n v="0"/>
    <n v="0"/>
    <n v="0"/>
    <n v="0"/>
    <n v="0"/>
    <n v="0"/>
    <n v="0"/>
    <n v="0"/>
    <n v="0"/>
    <n v="0"/>
    <n v="0"/>
    <n v="1.7"/>
    <n v="126.37"/>
    <n v="0"/>
    <n v="0"/>
    <n v="0"/>
    <n v="0"/>
    <n v="0"/>
    <n v="0"/>
    <n v="0"/>
    <n v="0"/>
    <n v="0"/>
    <n v="58.32"/>
    <n v="0"/>
    <n v="0.91"/>
    <n v="2.76"/>
    <n v="0"/>
    <n v="0"/>
    <n v="0"/>
    <n v="0"/>
    <n v="0"/>
    <n v="0"/>
    <n v="0"/>
    <n v="0"/>
    <n v="0"/>
    <n v="0"/>
    <n v="0"/>
    <n v="0"/>
    <n v="0"/>
    <n v="0"/>
    <n v="1023.11"/>
    <n v="1023.11"/>
    <n v="0"/>
    <n v="0"/>
    <n v="0"/>
    <n v="0"/>
    <n v="0"/>
  </r>
  <r>
    <n v="15"/>
    <d v="2013-06-30T00:00:00"/>
    <d v="2013-07-13T00:00:00"/>
    <x v="37"/>
    <s v="G1N"/>
    <s v="GD10000000"/>
    <s v="GD0"/>
    <n v="13"/>
    <n v="100"/>
    <s v="LD608"/>
    <s v="LF608"/>
    <m/>
    <m/>
    <m/>
    <m/>
    <m/>
    <m/>
    <x v="113"/>
    <n v="25671"/>
    <s v="25512"/>
    <x v="63"/>
    <x v="1"/>
    <s v="Non-executive"/>
    <s v="D608"/>
    <x v="1"/>
    <n v="1080.92"/>
    <n v="0"/>
    <n v="0"/>
    <n v="0"/>
    <n v="0"/>
    <n v="0"/>
    <n v="0"/>
    <n v="0"/>
    <n v="0"/>
    <n v="0"/>
    <n v="0"/>
    <n v="0"/>
    <n v="0"/>
    <n v="0"/>
    <n v="0"/>
    <n v="0"/>
    <n v="0"/>
    <n v="0"/>
    <n v="2.2000000000000002"/>
    <n v="169.98"/>
    <n v="0"/>
    <n v="0"/>
    <n v="0"/>
    <n v="0"/>
    <n v="0"/>
    <n v="0"/>
    <n v="0"/>
    <n v="0"/>
    <n v="0"/>
    <n v="75.66"/>
    <n v="0"/>
    <n v="1.31"/>
    <n v="4.7699999999999996"/>
    <n v="0"/>
    <n v="0"/>
    <n v="0"/>
    <n v="0"/>
    <n v="0"/>
    <n v="0"/>
    <n v="0"/>
    <n v="0"/>
    <n v="0"/>
    <n v="0"/>
    <n v="0"/>
    <n v="0"/>
    <n v="0"/>
    <n v="0"/>
    <n v="1334.84"/>
    <n v="1334.8400000000001"/>
    <n v="0"/>
    <n v="0"/>
    <n v="0"/>
    <n v="0"/>
    <n v="0"/>
  </r>
  <r>
    <n v="15"/>
    <d v="2013-06-30T00:00:00"/>
    <d v="2013-07-13T00:00:00"/>
    <x v="37"/>
    <s v="G1N"/>
    <s v="GD10000000"/>
    <s v="GD0"/>
    <n v="13"/>
    <n v="100"/>
    <s v="LD608"/>
    <s v="LF608"/>
    <m/>
    <m/>
    <m/>
    <m/>
    <m/>
    <m/>
    <x v="177"/>
    <n v="28965"/>
    <s v="46114"/>
    <x v="58"/>
    <x v="1"/>
    <s v="Non-executive"/>
    <s v="D608"/>
    <x v="1"/>
    <n v="1080.9100000000001"/>
    <n v="0"/>
    <n v="0"/>
    <n v="0"/>
    <n v="0"/>
    <n v="0"/>
    <n v="0"/>
    <n v="0"/>
    <n v="0"/>
    <n v="0"/>
    <n v="0"/>
    <n v="0"/>
    <n v="0"/>
    <n v="0"/>
    <n v="0"/>
    <n v="0"/>
    <n v="0"/>
    <n v="0"/>
    <n v="0.56000000000000005"/>
    <n v="68.25"/>
    <n v="0"/>
    <n v="0"/>
    <n v="0"/>
    <n v="0"/>
    <n v="0"/>
    <n v="65.61"/>
    <n v="0"/>
    <n v="0"/>
    <n v="0"/>
    <n v="0"/>
    <n v="0"/>
    <n v="1.0900000000000001"/>
    <n v="2.59"/>
    <n v="0"/>
    <n v="0"/>
    <n v="15.35"/>
    <n v="54.04"/>
    <n v="0"/>
    <n v="3.64"/>
    <n v="0"/>
    <n v="0"/>
    <n v="0"/>
    <n v="0"/>
    <n v="0"/>
    <n v="0"/>
    <n v="0"/>
    <n v="0"/>
    <n v="1292.04"/>
    <n v="1292.0399999999997"/>
    <n v="0"/>
    <n v="0"/>
    <n v="0"/>
    <n v="0"/>
    <n v="0"/>
  </r>
  <r>
    <n v="15"/>
    <d v="2013-06-30T00:00:00"/>
    <d v="2013-07-13T00:00:00"/>
    <x v="37"/>
    <s v="G1N"/>
    <s v="GD10000000"/>
    <s v="GD0"/>
    <n v="13"/>
    <n v="100"/>
    <s v="LD608"/>
    <s v="LF608"/>
    <m/>
    <m/>
    <m/>
    <m/>
    <m/>
    <m/>
    <x v="114"/>
    <n v="37710"/>
    <s v="73535"/>
    <x v="64"/>
    <x v="1"/>
    <s v="Non-executive"/>
    <s v="D608"/>
    <x v="1"/>
    <n v="787.18"/>
    <n v="0"/>
    <n v="0"/>
    <n v="0"/>
    <n v="0"/>
    <n v="0"/>
    <n v="0"/>
    <n v="0"/>
    <n v="0"/>
    <n v="0"/>
    <n v="0"/>
    <n v="0"/>
    <n v="0"/>
    <n v="0"/>
    <n v="0"/>
    <n v="0"/>
    <n v="0"/>
    <n v="0"/>
    <n v="0.41"/>
    <n v="0"/>
    <n v="0"/>
    <n v="0"/>
    <n v="0"/>
    <n v="0"/>
    <n v="0"/>
    <n v="48.8"/>
    <n v="0"/>
    <n v="0"/>
    <n v="0"/>
    <n v="0"/>
    <n v="0"/>
    <n v="0.55000000000000004"/>
    <n v="1.29"/>
    <n v="0"/>
    <n v="0"/>
    <n v="11.4"/>
    <n v="39.36"/>
    <n v="0"/>
    <n v="0"/>
    <n v="0"/>
    <n v="0"/>
    <n v="0"/>
    <n v="0"/>
    <n v="0"/>
    <n v="0"/>
    <n v="0"/>
    <n v="0"/>
    <n v="888.99"/>
    <n v="888.98999999999978"/>
    <n v="0"/>
    <n v="0"/>
    <n v="0"/>
    <n v="0"/>
    <n v="0"/>
  </r>
  <r>
    <n v="15"/>
    <d v="2013-06-30T00:00:00"/>
    <d v="2013-07-13T00:00:00"/>
    <x v="37"/>
    <s v="G1N"/>
    <s v="GD10000000"/>
    <s v="GD0"/>
    <n v="13"/>
    <n v="100"/>
    <s v="LD608"/>
    <s v="LF608"/>
    <m/>
    <m/>
    <m/>
    <m/>
    <m/>
    <m/>
    <x v="115"/>
    <n v="40509"/>
    <s v="73509"/>
    <x v="100"/>
    <x v="1"/>
    <s v="Non-executive"/>
    <s v="D608"/>
    <x v="1"/>
    <n v="1702.78"/>
    <n v="0"/>
    <n v="0"/>
    <n v="0"/>
    <n v="0"/>
    <n v="0"/>
    <n v="0"/>
    <n v="0"/>
    <n v="0"/>
    <n v="0"/>
    <n v="0"/>
    <n v="0"/>
    <n v="0"/>
    <n v="0"/>
    <n v="0"/>
    <n v="0"/>
    <n v="0"/>
    <n v="0"/>
    <n v="0.89"/>
    <n v="283.08"/>
    <n v="0"/>
    <n v="0"/>
    <n v="0"/>
    <n v="0"/>
    <n v="0"/>
    <n v="99.71"/>
    <n v="0"/>
    <n v="0"/>
    <n v="0"/>
    <n v="0"/>
    <n v="0"/>
    <n v="1.65"/>
    <n v="5.96"/>
    <n v="0"/>
    <n v="0"/>
    <n v="23.33"/>
    <n v="85.14"/>
    <n v="0"/>
    <n v="15.1"/>
    <n v="0"/>
    <n v="0"/>
    <n v="0"/>
    <n v="0"/>
    <n v="0"/>
    <n v="0"/>
    <n v="0"/>
    <n v="0"/>
    <n v="2217.64"/>
    <n v="2217.64"/>
    <n v="0"/>
    <n v="0"/>
    <n v="0"/>
    <n v="0"/>
    <n v="0"/>
  </r>
  <r>
    <n v="15"/>
    <d v="2013-06-30T00:00:00"/>
    <d v="2013-07-13T00:00:00"/>
    <x v="37"/>
    <s v="G1N"/>
    <s v="GD10000000"/>
    <s v="GD0"/>
    <n v="13"/>
    <n v="100"/>
    <s v="LD608"/>
    <s v="LF608"/>
    <m/>
    <m/>
    <m/>
    <m/>
    <m/>
    <m/>
    <x v="116"/>
    <n v="40512"/>
    <s v="73508"/>
    <x v="58"/>
    <x v="1"/>
    <s v="Non-executive"/>
    <s v="D608"/>
    <x v="1"/>
    <n v="961.5"/>
    <n v="0"/>
    <n v="0"/>
    <n v="0"/>
    <n v="0"/>
    <n v="0"/>
    <n v="0"/>
    <n v="0"/>
    <n v="0"/>
    <n v="0"/>
    <n v="0"/>
    <n v="0"/>
    <n v="0"/>
    <n v="0"/>
    <n v="0"/>
    <n v="0"/>
    <n v="0"/>
    <n v="0"/>
    <n v="0.49"/>
    <n v="68.25"/>
    <n v="0"/>
    <n v="0"/>
    <n v="0"/>
    <n v="0"/>
    <n v="0"/>
    <n v="58.2"/>
    <n v="0"/>
    <n v="0"/>
    <n v="0"/>
    <n v="0"/>
    <n v="0"/>
    <n v="1.0900000000000001"/>
    <n v="2.59"/>
    <n v="0"/>
    <n v="0"/>
    <n v="13.61"/>
    <n v="48.08"/>
    <n v="0"/>
    <n v="3.64"/>
    <n v="0"/>
    <n v="0"/>
    <n v="0"/>
    <n v="0"/>
    <n v="0"/>
    <n v="0"/>
    <n v="0"/>
    <n v="0"/>
    <n v="1157.45"/>
    <n v="1157.4499999999998"/>
    <n v="0"/>
    <n v="0"/>
    <n v="0"/>
    <n v="0"/>
    <n v="0"/>
  </r>
  <r>
    <n v="15"/>
    <d v="2013-06-30T00:00:00"/>
    <d v="2013-07-13T00:00:00"/>
    <x v="37"/>
    <s v="G1N"/>
    <s v="GD10000000"/>
    <s v="GD0"/>
    <n v="13"/>
    <n v="100"/>
    <s v="LD608"/>
    <s v="LF608"/>
    <m/>
    <m/>
    <m/>
    <m/>
    <m/>
    <m/>
    <x v="118"/>
    <n v="44433"/>
    <s v="51416"/>
    <x v="67"/>
    <x v="1"/>
    <s v="Non-executive"/>
    <s v="D608"/>
    <x v="1"/>
    <n v="0"/>
    <n v="1029.29"/>
    <n v="0"/>
    <n v="0"/>
    <n v="0"/>
    <n v="0"/>
    <n v="0"/>
    <n v="0"/>
    <n v="0"/>
    <n v="0"/>
    <n v="0"/>
    <n v="0"/>
    <n v="0"/>
    <n v="0"/>
    <n v="0"/>
    <n v="0"/>
    <n v="0"/>
    <n v="0"/>
    <n v="0"/>
    <n v="0"/>
    <n v="0"/>
    <n v="0"/>
    <n v="0"/>
    <n v="0"/>
    <n v="0"/>
    <n v="63.81"/>
    <n v="0"/>
    <n v="0"/>
    <n v="0"/>
    <n v="0"/>
    <n v="0"/>
    <n v="0"/>
    <n v="0"/>
    <n v="0"/>
    <n v="0"/>
    <n v="14.91"/>
    <n v="0"/>
    <n v="0"/>
    <n v="0"/>
    <n v="0"/>
    <n v="0"/>
    <n v="0"/>
    <n v="0"/>
    <n v="0"/>
    <n v="0"/>
    <n v="0"/>
    <n v="0"/>
    <n v="1108.01"/>
    <n v="1108.01"/>
    <n v="0"/>
    <n v="0"/>
    <n v="0"/>
    <n v="0"/>
    <n v="0"/>
  </r>
  <r>
    <n v="15"/>
    <d v="2013-06-30T00:00:00"/>
    <d v="2013-07-13T00:00:00"/>
    <x v="37"/>
    <s v="G1N"/>
    <s v="GD10000000"/>
    <s v="GD0"/>
    <n v="13"/>
    <n v="100"/>
    <s v="LD608"/>
    <s v="LF608"/>
    <m/>
    <m/>
    <m/>
    <m/>
    <m/>
    <m/>
    <x v="120"/>
    <n v="61802"/>
    <s v="912"/>
    <x v="58"/>
    <x v="1"/>
    <s v="Non-executive"/>
    <s v="D608"/>
    <x v="1"/>
    <n v="991.34"/>
    <n v="0"/>
    <n v="0"/>
    <n v="0"/>
    <n v="0"/>
    <n v="0"/>
    <n v="0"/>
    <n v="0"/>
    <n v="0"/>
    <n v="0"/>
    <n v="0"/>
    <n v="0"/>
    <n v="0"/>
    <n v="0"/>
    <n v="0"/>
    <n v="0"/>
    <n v="0"/>
    <n v="0"/>
    <n v="0.52"/>
    <n v="68.239999999999995"/>
    <n v="0"/>
    <n v="0"/>
    <n v="0"/>
    <n v="0"/>
    <n v="0"/>
    <n v="57.52"/>
    <n v="0"/>
    <n v="0"/>
    <n v="0"/>
    <n v="0"/>
    <n v="0"/>
    <n v="1.08"/>
    <n v="2.59"/>
    <n v="0"/>
    <n v="0"/>
    <n v="13.46"/>
    <n v="49.58"/>
    <n v="0"/>
    <n v="3.64"/>
    <n v="0"/>
    <n v="0"/>
    <n v="0"/>
    <n v="0"/>
    <n v="0"/>
    <n v="0"/>
    <n v="0"/>
    <n v="0"/>
    <n v="1187.97"/>
    <n v="1187.9699999999998"/>
    <n v="0"/>
    <n v="0"/>
    <n v="0"/>
    <n v="0"/>
    <n v="0"/>
  </r>
  <r>
    <n v="15"/>
    <d v="2013-06-30T00:00:00"/>
    <d v="2013-07-13T00:00:00"/>
    <x v="37"/>
    <s v="G1N"/>
    <s v="GD10000000"/>
    <s v="GD0"/>
    <n v="13"/>
    <n v="100"/>
    <s v="LD608"/>
    <s v="LF608"/>
    <m/>
    <m/>
    <m/>
    <m/>
    <m/>
    <m/>
    <x v="122"/>
    <n v="63122"/>
    <s v="40781"/>
    <x v="63"/>
    <x v="1"/>
    <s v="Non-executive"/>
    <s v="D608"/>
    <x v="1"/>
    <n v="240.39"/>
    <n v="0"/>
    <n v="0"/>
    <n v="0"/>
    <n v="0"/>
    <n v="0"/>
    <n v="0"/>
    <n v="0"/>
    <n v="0"/>
    <n v="0"/>
    <n v="0"/>
    <n v="0"/>
    <n v="0"/>
    <n v="0"/>
    <n v="0"/>
    <n v="0"/>
    <n v="0"/>
    <n v="0"/>
    <n v="0.13"/>
    <n v="56.62"/>
    <n v="0"/>
    <n v="0"/>
    <n v="0"/>
    <n v="0"/>
    <n v="0"/>
    <n v="13.3"/>
    <n v="0"/>
    <n v="0"/>
    <n v="0"/>
    <n v="0"/>
    <n v="0"/>
    <n v="0.33"/>
    <n v="1.1499999999999999"/>
    <n v="0"/>
    <n v="0"/>
    <n v="3.11"/>
    <n v="12.02"/>
    <n v="0"/>
    <n v="3.02"/>
    <n v="0"/>
    <n v="0"/>
    <n v="0"/>
    <n v="0"/>
    <n v="0"/>
    <n v="0"/>
    <n v="0"/>
    <n v="0"/>
    <n v="330.07"/>
    <n v="330.06999999999994"/>
    <n v="0"/>
    <n v="0"/>
    <n v="0"/>
    <n v="0"/>
    <n v="0"/>
  </r>
  <r>
    <n v="15"/>
    <d v="2013-06-30T00:00:00"/>
    <d v="2013-07-13T00:00:00"/>
    <x v="37"/>
    <s v="G1N"/>
    <s v="GD10000000"/>
    <s v="GD0"/>
    <n v="13"/>
    <n v="100"/>
    <s v="LD608"/>
    <s v="LF608"/>
    <m/>
    <m/>
    <m/>
    <m/>
    <m/>
    <m/>
    <x v="121"/>
    <n v="67274"/>
    <s v="36453"/>
    <x v="68"/>
    <x v="1"/>
    <s v="Non-executive"/>
    <s v="D608"/>
    <x v="1"/>
    <n v="1767.03"/>
    <n v="0"/>
    <n v="0"/>
    <n v="0"/>
    <n v="0"/>
    <n v="0"/>
    <n v="0"/>
    <n v="0"/>
    <n v="0"/>
    <n v="0"/>
    <n v="0"/>
    <n v="0"/>
    <n v="0"/>
    <n v="0"/>
    <n v="0"/>
    <n v="0"/>
    <n v="0"/>
    <n v="0"/>
    <n v="0.94"/>
    <n v="325.88"/>
    <n v="0"/>
    <n v="0"/>
    <n v="0"/>
    <n v="0"/>
    <n v="0"/>
    <n v="99.4"/>
    <n v="0"/>
    <n v="0"/>
    <n v="0"/>
    <n v="0"/>
    <n v="0"/>
    <n v="2.99"/>
    <n v="8.7799999999999994"/>
    <n v="0"/>
    <n v="0"/>
    <n v="23.25"/>
    <n v="88.35"/>
    <n v="0"/>
    <n v="17.38"/>
    <n v="0"/>
    <n v="0"/>
    <n v="0"/>
    <n v="0"/>
    <n v="0"/>
    <n v="0"/>
    <n v="0"/>
    <n v="0"/>
    <n v="2334"/>
    <n v="2334"/>
    <n v="0"/>
    <n v="0"/>
    <n v="0"/>
    <n v="0"/>
    <n v="0"/>
  </r>
  <r>
    <n v="15"/>
    <d v="2013-06-30T00:00:00"/>
    <d v="2013-07-13T00:00:00"/>
    <x v="37"/>
    <s v="G1N"/>
    <s v="GD10000000"/>
    <s v="GD0"/>
    <n v="13"/>
    <n v="100"/>
    <s v="LD608"/>
    <s v="LF608"/>
    <m/>
    <m/>
    <m/>
    <m/>
    <m/>
    <m/>
    <x v="210"/>
    <n v="67342"/>
    <s v="23315"/>
    <x v="58"/>
    <x v="1"/>
    <s v="Non-executive"/>
    <s v="D608"/>
    <x v="1"/>
    <n v="777.08"/>
    <n v="0"/>
    <n v="0"/>
    <n v="0"/>
    <n v="0"/>
    <n v="0"/>
    <n v="0"/>
    <n v="0"/>
    <n v="0"/>
    <n v="0"/>
    <n v="0"/>
    <n v="0"/>
    <n v="0"/>
    <n v="0"/>
    <n v="0"/>
    <n v="0"/>
    <n v="0"/>
    <n v="0"/>
    <n v="0.42"/>
    <n v="78.37"/>
    <n v="0"/>
    <n v="0"/>
    <n v="0"/>
    <n v="0"/>
    <n v="0"/>
    <n v="44.41"/>
    <n v="0"/>
    <n v="0"/>
    <n v="0"/>
    <n v="0"/>
    <n v="0"/>
    <n v="1.08"/>
    <n v="2.59"/>
    <n v="0"/>
    <n v="0"/>
    <n v="10.38"/>
    <n v="38.85"/>
    <n v="0"/>
    <n v="0"/>
    <n v="0"/>
    <n v="0"/>
    <n v="0"/>
    <n v="0"/>
    <n v="0"/>
    <n v="0"/>
    <n v="0"/>
    <n v="0"/>
    <n v="953.18"/>
    <n v="953.18000000000006"/>
    <n v="0"/>
    <n v="0"/>
    <n v="0"/>
    <n v="0"/>
    <n v="0"/>
  </r>
  <r>
    <n v="15"/>
    <d v="2013-06-30T00:00:00"/>
    <d v="2013-07-13T00:00:00"/>
    <x v="37"/>
    <s v="G1N"/>
    <s v="GD10000000"/>
    <s v="GD0"/>
    <n v="13"/>
    <n v="100"/>
    <s v="LD608"/>
    <s v="LF608"/>
    <m/>
    <m/>
    <m/>
    <m/>
    <m/>
    <m/>
    <x v="24"/>
    <n v="68073"/>
    <s v="44538"/>
    <x v="106"/>
    <x v="1"/>
    <s v="Non-executive"/>
    <s v="D608"/>
    <x v="1"/>
    <n v="1191.95"/>
    <n v="0"/>
    <n v="0"/>
    <n v="0"/>
    <n v="0"/>
    <n v="0"/>
    <n v="0"/>
    <n v="0"/>
    <n v="0"/>
    <n v="0"/>
    <n v="0"/>
    <n v="0"/>
    <n v="0"/>
    <n v="0"/>
    <n v="0"/>
    <n v="0"/>
    <n v="0"/>
    <n v="0"/>
    <n v="0.63"/>
    <n v="68.569999999999993"/>
    <n v="0"/>
    <n v="0"/>
    <n v="0"/>
    <n v="0"/>
    <n v="0"/>
    <n v="72.47"/>
    <n v="0"/>
    <n v="0"/>
    <n v="0"/>
    <n v="0"/>
    <n v="0"/>
    <n v="0.94"/>
    <n v="2.2599999999999998"/>
    <n v="0"/>
    <n v="0"/>
    <n v="16.95"/>
    <n v="0"/>
    <n v="0"/>
    <n v="3.65"/>
    <n v="0"/>
    <n v="0"/>
    <n v="0"/>
    <n v="0"/>
    <n v="0"/>
    <n v="0"/>
    <n v="0"/>
    <n v="0"/>
    <n v="1357.42"/>
    <n v="1357.4200000000003"/>
    <n v="0"/>
    <n v="0"/>
    <n v="0"/>
    <n v="0"/>
    <n v="0"/>
  </r>
  <r>
    <n v="15"/>
    <d v="2013-06-30T00:00:00"/>
    <d v="2013-07-13T00:00:00"/>
    <x v="37"/>
    <s v="G1N"/>
    <s v="GD10000000"/>
    <s v="GD0"/>
    <n v="13"/>
    <n v="100"/>
    <s v="LD608"/>
    <s v="LF608"/>
    <m/>
    <m/>
    <m/>
    <m/>
    <m/>
    <m/>
    <x v="377"/>
    <n v="71526"/>
    <s v="46546"/>
    <x v="158"/>
    <x v="1"/>
    <s v="Non-executive"/>
    <s v="D608"/>
    <x v="1"/>
    <n v="1981.33"/>
    <n v="0"/>
    <n v="0"/>
    <n v="0"/>
    <n v="0"/>
    <n v="0"/>
    <n v="0"/>
    <n v="0"/>
    <n v="0"/>
    <n v="0"/>
    <n v="0"/>
    <n v="0"/>
    <n v="0"/>
    <n v="0"/>
    <n v="0"/>
    <n v="0"/>
    <n v="0"/>
    <n v="0"/>
    <n v="1.03"/>
    <n v="0"/>
    <n v="0"/>
    <n v="0"/>
    <n v="0"/>
    <n v="0"/>
    <n v="0"/>
    <n v="116.81"/>
    <n v="0"/>
    <n v="0"/>
    <n v="0"/>
    <n v="0"/>
    <n v="0"/>
    <n v="1.96"/>
    <n v="3.89"/>
    <n v="0"/>
    <n v="0"/>
    <n v="27.32"/>
    <n v="0"/>
    <n v="0"/>
    <n v="0"/>
    <n v="0"/>
    <n v="0"/>
    <n v="0"/>
    <n v="0"/>
    <n v="0"/>
    <n v="0"/>
    <n v="0"/>
    <n v="0"/>
    <n v="2132.34"/>
    <n v="2132.34"/>
    <n v="0"/>
    <n v="0"/>
    <n v="0"/>
    <n v="0"/>
    <n v="0"/>
  </r>
  <r>
    <n v="15"/>
    <d v="2013-06-30T00:00:00"/>
    <d v="2013-07-13T00:00:00"/>
    <x v="37"/>
    <s v="G1N"/>
    <s v="GD10000000"/>
    <s v="GD0"/>
    <n v="13"/>
    <n v="100"/>
    <s v="LD608"/>
    <s v="LF608"/>
    <m/>
    <m/>
    <m/>
    <m/>
    <m/>
    <m/>
    <x v="378"/>
    <n v="71899"/>
    <s v="48038"/>
    <x v="58"/>
    <x v="1"/>
    <s v="Non-executive"/>
    <s v="D608"/>
    <x v="1"/>
    <n v="961.5"/>
    <n v="0"/>
    <n v="0"/>
    <n v="0"/>
    <n v="0"/>
    <n v="0"/>
    <n v="0"/>
    <n v="0"/>
    <n v="0"/>
    <n v="0"/>
    <n v="0"/>
    <n v="0"/>
    <n v="0"/>
    <n v="0"/>
    <n v="0"/>
    <n v="0"/>
    <n v="0"/>
    <n v="0"/>
    <n v="0.49"/>
    <n v="0"/>
    <n v="0"/>
    <n v="0"/>
    <n v="0"/>
    <n v="0"/>
    <n v="0"/>
    <n v="54.24"/>
    <n v="0"/>
    <n v="0"/>
    <n v="0"/>
    <n v="0"/>
    <n v="0"/>
    <n v="1.0900000000000001"/>
    <n v="2.59"/>
    <n v="0"/>
    <n v="0"/>
    <n v="12.69"/>
    <n v="0"/>
    <n v="0"/>
    <n v="0"/>
    <n v="0"/>
    <n v="0"/>
    <n v="0"/>
    <n v="0"/>
    <n v="0"/>
    <n v="0"/>
    <n v="0"/>
    <n v="0"/>
    <n v="1032.5999999999999"/>
    <n v="1032.6000000000001"/>
    <n v="0"/>
    <n v="0"/>
    <n v="0"/>
    <n v="0"/>
    <n v="0"/>
  </r>
  <r>
    <n v="15"/>
    <d v="2013-06-30T00:00:00"/>
    <d v="2013-07-13T00:00:00"/>
    <x v="37"/>
    <s v="G1N"/>
    <s v="GO16000000"/>
    <s v="GD0"/>
    <n v="13"/>
    <n v="100"/>
    <s v="LD608"/>
    <s v="LF608"/>
    <m/>
    <m/>
    <m/>
    <m/>
    <m/>
    <m/>
    <x v="379"/>
    <n v="59661"/>
    <s v="50752"/>
    <x v="69"/>
    <x v="1"/>
    <s v="Non-executive"/>
    <s v="D608"/>
    <x v="1"/>
    <n v="1165.6300000000001"/>
    <n v="0"/>
    <n v="0"/>
    <n v="0"/>
    <n v="0"/>
    <n v="0"/>
    <n v="0"/>
    <n v="0"/>
    <n v="0"/>
    <n v="0"/>
    <n v="116.55"/>
    <n v="0"/>
    <n v="0"/>
    <n v="0"/>
    <n v="0"/>
    <n v="0"/>
    <n v="0"/>
    <n v="0"/>
    <n v="0.62"/>
    <n v="102.38"/>
    <n v="0"/>
    <n v="0"/>
    <n v="0"/>
    <n v="0"/>
    <n v="0"/>
    <n v="75.930000000000007"/>
    <n v="0"/>
    <n v="0"/>
    <n v="0"/>
    <n v="0"/>
    <n v="0"/>
    <n v="1.79"/>
    <n v="3.72"/>
    <n v="0"/>
    <n v="0"/>
    <n v="17.78"/>
    <n v="58.29"/>
    <n v="0"/>
    <n v="5.47"/>
    <n v="0"/>
    <n v="0"/>
    <n v="0"/>
    <n v="0"/>
    <n v="0"/>
    <n v="0"/>
    <n v="0"/>
    <n v="0"/>
    <n v="1548.16"/>
    <n v="1548.1599999999999"/>
    <n v="0"/>
    <n v="0"/>
    <n v="0"/>
    <n v="0"/>
    <n v="0"/>
  </r>
  <r>
    <n v="15"/>
    <d v="2013-06-30T00:00:00"/>
    <d v="2013-07-13T00:00:00"/>
    <x v="37"/>
    <s v="G1N"/>
    <s v="GD10000000"/>
    <s v="GD0"/>
    <n v="13"/>
    <n v="111"/>
    <s v="LR600"/>
    <s v="HSA13"/>
    <m/>
    <m/>
    <m/>
    <m/>
    <m/>
    <m/>
    <x v="109"/>
    <n v="770"/>
    <s v="73518"/>
    <x v="61"/>
    <x v="1"/>
    <s v="Non-executive"/>
    <s v="D608"/>
    <x v="1"/>
    <n v="1620.92"/>
    <n v="0"/>
    <n v="0"/>
    <n v="0"/>
    <n v="0"/>
    <n v="0"/>
    <n v="0"/>
    <n v="0"/>
    <n v="0"/>
    <n v="0"/>
    <n v="0"/>
    <n v="0"/>
    <n v="0"/>
    <n v="0"/>
    <n v="0"/>
    <n v="0"/>
    <n v="0"/>
    <n v="0"/>
    <n v="1.69"/>
    <n v="566.16999999999996"/>
    <n v="0"/>
    <n v="0"/>
    <n v="0"/>
    <n v="0"/>
    <n v="0"/>
    <n v="78.17"/>
    <n v="0"/>
    <n v="0"/>
    <n v="0"/>
    <n v="0"/>
    <n v="0"/>
    <n v="3.27"/>
    <n v="11.39"/>
    <n v="0"/>
    <n v="0"/>
    <n v="18.28"/>
    <n v="81.05"/>
    <n v="0"/>
    <n v="30.2"/>
    <n v="0"/>
    <n v="0"/>
    <n v="0"/>
    <n v="0"/>
    <n v="0"/>
    <n v="0"/>
    <n v="0"/>
    <n v="0"/>
    <n v="2411.14"/>
    <n v="2411.1400000000003"/>
    <n v="0"/>
    <n v="0"/>
    <n v="0"/>
    <n v="0"/>
    <n v="0"/>
  </r>
  <r>
    <n v="15"/>
    <d v="2013-06-30T00:00:00"/>
    <d v="2013-07-13T00:00:00"/>
    <x v="37"/>
    <s v="G1N"/>
    <s v="GD10000000"/>
    <s v="GD0"/>
    <n v="13"/>
    <n v="111"/>
    <s v="LR600"/>
    <s v="HSA13"/>
    <m/>
    <m/>
    <m/>
    <m/>
    <m/>
    <m/>
    <x v="178"/>
    <n v="45358"/>
    <s v="73505"/>
    <x v="99"/>
    <x v="1"/>
    <s v="Non-executive"/>
    <s v="D608"/>
    <x v="1"/>
    <n v="1065.02"/>
    <n v="0"/>
    <n v="0"/>
    <n v="0"/>
    <n v="0"/>
    <n v="0"/>
    <n v="0"/>
    <n v="0"/>
    <n v="0"/>
    <n v="0"/>
    <n v="0"/>
    <n v="0"/>
    <n v="0"/>
    <n v="0"/>
    <n v="0"/>
    <n v="0"/>
    <n v="0"/>
    <n v="0"/>
    <n v="0.56999999999999995"/>
    <n v="0"/>
    <n v="0"/>
    <n v="0"/>
    <n v="0"/>
    <n v="0"/>
    <n v="0"/>
    <n v="64.83"/>
    <n v="0"/>
    <n v="0"/>
    <n v="0"/>
    <n v="0"/>
    <n v="0"/>
    <n v="1.35"/>
    <n v="3.22"/>
    <n v="0"/>
    <n v="0"/>
    <n v="15.17"/>
    <n v="53.26"/>
    <n v="0"/>
    <n v="0"/>
    <n v="0"/>
    <n v="0"/>
    <n v="0"/>
    <n v="0"/>
    <n v="0"/>
    <n v="0"/>
    <n v="0"/>
    <n v="0"/>
    <n v="1203.42"/>
    <n v="1203.4199999999998"/>
    <n v="0"/>
    <n v="0"/>
    <n v="0"/>
    <n v="0"/>
    <n v="0"/>
  </r>
  <r>
    <n v="15"/>
    <d v="2013-06-30T00:00:00"/>
    <d v="2013-07-13T00:00:00"/>
    <x v="37"/>
    <s v="G1N"/>
    <s v="GD10000000"/>
    <s v="GD0"/>
    <n v="13"/>
    <n v="111"/>
    <s v="LR600"/>
    <s v="HSA13"/>
    <m/>
    <m/>
    <m/>
    <m/>
    <m/>
    <m/>
    <x v="176"/>
    <n v="56327"/>
    <s v="75538"/>
    <x v="98"/>
    <x v="1"/>
    <s v="Non-executive"/>
    <s v="D608"/>
    <x v="1"/>
    <n v="2665.26"/>
    <n v="0"/>
    <n v="0"/>
    <n v="0"/>
    <n v="0"/>
    <n v="0"/>
    <n v="0"/>
    <n v="0"/>
    <n v="0"/>
    <n v="0"/>
    <n v="0"/>
    <n v="0"/>
    <n v="0"/>
    <n v="0"/>
    <n v="0"/>
    <n v="0"/>
    <n v="0"/>
    <n v="0"/>
    <n v="1.38"/>
    <n v="153.56"/>
    <n v="0"/>
    <n v="0"/>
    <n v="0"/>
    <n v="0"/>
    <n v="0"/>
    <n v="159.91999999999999"/>
    <n v="0"/>
    <n v="0"/>
    <n v="0"/>
    <n v="0"/>
    <n v="0"/>
    <n v="2.4300000000000002"/>
    <n v="5.57"/>
    <n v="0"/>
    <n v="0"/>
    <n v="37.4"/>
    <n v="133.26"/>
    <n v="0"/>
    <n v="8.19"/>
    <n v="0"/>
    <n v="0"/>
    <n v="0"/>
    <n v="0"/>
    <n v="0"/>
    <n v="0"/>
    <n v="0"/>
    <n v="0"/>
    <n v="3166.97"/>
    <n v="3166.9700000000007"/>
    <n v="0"/>
    <n v="0"/>
    <n v="0"/>
    <n v="0"/>
    <n v="0"/>
  </r>
  <r>
    <n v="15"/>
    <d v="2013-06-30T00:00:00"/>
    <d v="2013-07-13T00:00:00"/>
    <x v="37"/>
    <s v="G1N"/>
    <s v="GD10000000"/>
    <s v="GD0"/>
    <n v="13"/>
    <n v="111"/>
    <s v="LR600"/>
    <s v="HSA13"/>
    <m/>
    <m/>
    <m/>
    <m/>
    <m/>
    <m/>
    <x v="122"/>
    <n v="63122"/>
    <s v="40781"/>
    <x v="63"/>
    <x v="1"/>
    <s v="Non-executive"/>
    <s v="D608"/>
    <x v="1"/>
    <n v="1201.9000000000001"/>
    <n v="0"/>
    <n v="0"/>
    <n v="0"/>
    <n v="0"/>
    <n v="0"/>
    <n v="0"/>
    <n v="0"/>
    <n v="0"/>
    <n v="0"/>
    <n v="0"/>
    <n v="0"/>
    <n v="0"/>
    <n v="0"/>
    <n v="0"/>
    <n v="0"/>
    <n v="0"/>
    <n v="0"/>
    <n v="0.63"/>
    <n v="283.08"/>
    <n v="0"/>
    <n v="0"/>
    <n v="0"/>
    <n v="0"/>
    <n v="0"/>
    <n v="66.430000000000007"/>
    <n v="0"/>
    <n v="0"/>
    <n v="0"/>
    <n v="0"/>
    <n v="0"/>
    <n v="1.64"/>
    <n v="5.68"/>
    <n v="0"/>
    <n v="0"/>
    <n v="15.53"/>
    <n v="60.1"/>
    <n v="0"/>
    <n v="15.1"/>
    <n v="0"/>
    <n v="0"/>
    <n v="0"/>
    <n v="0"/>
    <n v="0"/>
    <n v="0"/>
    <n v="0"/>
    <n v="0"/>
    <n v="1650.09"/>
    <n v="1650.0900000000001"/>
    <n v="0"/>
    <n v="0"/>
    <n v="0"/>
    <n v="0"/>
    <n v="0"/>
  </r>
  <r>
    <n v="15"/>
    <d v="2013-06-30T00:00:00"/>
    <d v="2013-07-13T00:00:00"/>
    <x v="37"/>
    <s v="G1N"/>
    <s v="GD10000000"/>
    <s v="GD0"/>
    <n v="13"/>
    <n v="111"/>
    <s v="LR600"/>
    <s v="HSA13"/>
    <m/>
    <m/>
    <m/>
    <m/>
    <m/>
    <m/>
    <x v="180"/>
    <n v="64854"/>
    <s v="46883"/>
    <x v="62"/>
    <x v="1"/>
    <s v="Non-executive"/>
    <s v="D608"/>
    <x v="1"/>
    <n v="1942.7"/>
    <n v="0"/>
    <n v="0"/>
    <n v="0"/>
    <n v="0"/>
    <n v="0"/>
    <n v="0"/>
    <n v="0"/>
    <n v="0"/>
    <n v="0"/>
    <n v="0"/>
    <n v="0"/>
    <n v="0"/>
    <n v="0"/>
    <n v="0"/>
    <n v="0"/>
    <n v="0"/>
    <n v="0"/>
    <n v="0"/>
    <n v="385.12"/>
    <n v="0"/>
    <n v="0"/>
    <n v="0"/>
    <n v="0"/>
    <n v="0"/>
    <n v="112.49"/>
    <n v="0"/>
    <n v="0"/>
    <n v="0"/>
    <n v="0"/>
    <n v="0"/>
    <n v="2.99"/>
    <n v="9.1999999999999993"/>
    <n v="0"/>
    <n v="0"/>
    <n v="26.31"/>
    <n v="97.14"/>
    <n v="0"/>
    <n v="20.54"/>
    <n v="0"/>
    <n v="0"/>
    <n v="0"/>
    <n v="0"/>
    <n v="0"/>
    <n v="0"/>
    <n v="0"/>
    <n v="0"/>
    <n v="2596.4899999999998"/>
    <n v="2596.4899999999993"/>
    <n v="0"/>
    <n v="0"/>
    <n v="0"/>
    <n v="0"/>
    <n v="0"/>
  </r>
  <r>
    <n v="15"/>
    <d v="2013-06-30T00:00:00"/>
    <d v="2013-07-13T00:00:00"/>
    <x v="37"/>
    <s v="G1N"/>
    <s v="GD10000000"/>
    <s v="GD0"/>
    <n v="13"/>
    <n v="111"/>
    <s v="LR600"/>
    <s v="HSA13"/>
    <m/>
    <m/>
    <m/>
    <m/>
    <m/>
    <m/>
    <x v="181"/>
    <n v="65191"/>
    <s v="73526"/>
    <x v="101"/>
    <x v="1"/>
    <s v="Non-executive"/>
    <s v="D608"/>
    <x v="1"/>
    <n v="2776.88"/>
    <n v="0"/>
    <n v="0"/>
    <n v="0"/>
    <n v="0"/>
    <n v="0"/>
    <n v="0"/>
    <n v="0"/>
    <n v="0"/>
    <n v="0"/>
    <n v="0"/>
    <n v="0"/>
    <n v="0"/>
    <n v="0"/>
    <n v="0"/>
    <n v="0"/>
    <n v="0"/>
    <n v="0"/>
    <n v="1.46"/>
    <n v="551.05999999999995"/>
    <n v="0"/>
    <n v="0"/>
    <n v="0"/>
    <n v="0"/>
    <n v="0"/>
    <n v="160.78"/>
    <n v="0"/>
    <n v="0"/>
    <n v="0"/>
    <n v="0"/>
    <n v="0"/>
    <n v="3.27"/>
    <n v="11.93"/>
    <n v="0"/>
    <n v="0"/>
    <n v="37.6"/>
    <n v="138.84"/>
    <n v="0"/>
    <n v="29.39"/>
    <n v="0"/>
    <n v="0"/>
    <n v="0"/>
    <n v="0"/>
    <n v="0"/>
    <n v="0"/>
    <n v="0"/>
    <n v="0"/>
    <n v="3711.21"/>
    <n v="3711.21"/>
    <n v="0"/>
    <n v="0"/>
    <n v="0"/>
    <n v="0"/>
    <n v="0"/>
  </r>
  <r>
    <n v="15"/>
    <d v="2013-06-30T00:00:00"/>
    <d v="2013-07-13T00:00:00"/>
    <x v="37"/>
    <s v="G1N"/>
    <s v="GD10000000"/>
    <s v="GD0"/>
    <n v="13"/>
    <n v="111"/>
    <s v="LR600"/>
    <s v="HSA13"/>
    <m/>
    <m/>
    <m/>
    <m/>
    <m/>
    <m/>
    <x v="183"/>
    <n v="68064"/>
    <s v="73507"/>
    <x v="102"/>
    <x v="1"/>
    <s v="Non-executive"/>
    <s v="D608"/>
    <x v="1"/>
    <n v="1818.58"/>
    <n v="0"/>
    <n v="0"/>
    <n v="0"/>
    <n v="0"/>
    <n v="0"/>
    <n v="0"/>
    <n v="0"/>
    <n v="0"/>
    <n v="0"/>
    <n v="0"/>
    <n v="0"/>
    <n v="0"/>
    <n v="0"/>
    <n v="0"/>
    <n v="0"/>
    <n v="0"/>
    <n v="0"/>
    <n v="0.97"/>
    <n v="190.69"/>
    <n v="0"/>
    <n v="0"/>
    <n v="0"/>
    <n v="0"/>
    <n v="0"/>
    <n v="102.83"/>
    <n v="0"/>
    <n v="0"/>
    <n v="0"/>
    <n v="0"/>
    <n v="0"/>
    <n v="2.71"/>
    <n v="6.19"/>
    <n v="0"/>
    <n v="0"/>
    <n v="24.05"/>
    <n v="90.93"/>
    <n v="0"/>
    <n v="10.17"/>
    <n v="0"/>
    <n v="0"/>
    <n v="0"/>
    <n v="0"/>
    <n v="0"/>
    <n v="0"/>
    <n v="0"/>
    <n v="0"/>
    <n v="2247.12"/>
    <n v="2247.1200000000003"/>
    <n v="0"/>
    <n v="0"/>
    <n v="0"/>
    <n v="0"/>
    <n v="0"/>
  </r>
  <r>
    <n v="15"/>
    <d v="2013-06-30T00:00:00"/>
    <d v="2013-07-13T00:00:00"/>
    <x v="37"/>
    <s v="G1N"/>
    <s v="GD10000000"/>
    <s v="GD0"/>
    <n v="13"/>
    <n v="111"/>
    <s v="LR600"/>
    <s v="HSA13"/>
    <m/>
    <m/>
    <m/>
    <m/>
    <m/>
    <m/>
    <x v="375"/>
    <n v="71180"/>
    <s v="73481"/>
    <x v="165"/>
    <x v="1"/>
    <s v="Non-executive"/>
    <s v="D608"/>
    <x v="1"/>
    <n v="2403.8000000000002"/>
    <n v="0"/>
    <n v="0"/>
    <n v="0"/>
    <n v="0"/>
    <n v="0"/>
    <n v="0"/>
    <n v="0"/>
    <n v="0"/>
    <n v="0"/>
    <n v="0"/>
    <n v="0"/>
    <n v="0"/>
    <n v="0"/>
    <n v="0"/>
    <n v="0"/>
    <n v="0"/>
    <n v="0"/>
    <n v="1.26"/>
    <n v="195.92"/>
    <n v="0"/>
    <n v="0"/>
    <n v="0"/>
    <n v="0"/>
    <n v="0"/>
    <n v="139.09"/>
    <n v="0"/>
    <n v="0"/>
    <n v="0"/>
    <n v="0"/>
    <n v="0"/>
    <n v="2.71"/>
    <n v="6.19"/>
    <n v="0"/>
    <n v="0"/>
    <n v="32.53"/>
    <n v="0"/>
    <n v="0"/>
    <n v="0"/>
    <n v="0"/>
    <n v="0"/>
    <n v="0"/>
    <n v="0"/>
    <n v="0"/>
    <n v="0"/>
    <n v="0"/>
    <n v="0"/>
    <n v="2781.5"/>
    <n v="2781.5000000000009"/>
    <n v="0"/>
    <n v="0"/>
    <n v="0"/>
    <n v="0"/>
    <n v="0"/>
  </r>
  <r>
    <n v="15"/>
    <d v="2013-06-30T00:00:00"/>
    <d v="2013-07-13T00:00:00"/>
    <x v="37"/>
    <s v="G1N"/>
    <s v="GD10000000"/>
    <s v="GD0"/>
    <n v="13"/>
    <n v="706"/>
    <s v="IDTC3"/>
    <s v="ID608"/>
    <m/>
    <m/>
    <m/>
    <m/>
    <m/>
    <m/>
    <x v="184"/>
    <n v="67170"/>
    <s v="71609"/>
    <x v="68"/>
    <x v="1"/>
    <s v="Non-executive"/>
    <s v="D608"/>
    <x v="1"/>
    <n v="272.79000000000002"/>
    <n v="0"/>
    <n v="0"/>
    <n v="0"/>
    <n v="0"/>
    <n v="0"/>
    <n v="0"/>
    <n v="0"/>
    <n v="0"/>
    <n v="0"/>
    <n v="0"/>
    <n v="0"/>
    <n v="0"/>
    <n v="0"/>
    <n v="0"/>
    <n v="0"/>
    <n v="0"/>
    <n v="0"/>
    <n v="0.14000000000000001"/>
    <n v="26.09"/>
    <n v="0"/>
    <n v="0"/>
    <n v="0"/>
    <n v="0"/>
    <n v="0"/>
    <n v="16.38"/>
    <n v="0"/>
    <n v="0"/>
    <n v="0"/>
    <n v="0"/>
    <n v="0"/>
    <n v="0.41"/>
    <n v="0.98"/>
    <n v="0"/>
    <n v="0"/>
    <n v="3.82"/>
    <n v="13.64"/>
    <n v="0"/>
    <n v="1.4"/>
    <n v="0"/>
    <n v="0"/>
    <n v="0"/>
    <n v="0"/>
    <n v="0"/>
    <n v="0"/>
    <n v="0"/>
    <n v="0"/>
    <n v="335.65"/>
    <n v="335.65"/>
    <n v="0"/>
    <n v="0"/>
    <n v="0"/>
    <n v="0"/>
    <n v="0"/>
  </r>
  <r>
    <n v="15"/>
    <d v="2013-06-30T00:00:00"/>
    <d v="2013-07-13T00:00:00"/>
    <x v="37"/>
    <s v="G1N"/>
    <s v="GD10000000"/>
    <s v="GD0"/>
    <n v="13"/>
    <n v="8200"/>
    <s v="GD600"/>
    <s v="938C3"/>
    <m/>
    <m/>
    <s v="31938C"/>
    <n v="13"/>
    <m/>
    <m/>
    <x v="208"/>
    <n v="65071"/>
    <s v="73583"/>
    <x v="62"/>
    <x v="1"/>
    <s v="Non-executive"/>
    <s v="D608"/>
    <x v="1"/>
    <n v="2130.08"/>
    <n v="0"/>
    <n v="0"/>
    <n v="0"/>
    <n v="0"/>
    <n v="0"/>
    <n v="0"/>
    <n v="0"/>
    <n v="0"/>
    <n v="0"/>
    <n v="0"/>
    <n v="0"/>
    <n v="0"/>
    <n v="0"/>
    <n v="0"/>
    <n v="0"/>
    <n v="0"/>
    <n v="0"/>
    <n v="1.1299999999999999"/>
    <n v="170.62"/>
    <n v="0"/>
    <n v="0"/>
    <n v="0"/>
    <n v="0"/>
    <n v="0"/>
    <n v="128.54"/>
    <n v="0"/>
    <n v="0"/>
    <n v="0"/>
    <n v="0"/>
    <n v="0"/>
    <n v="2.71"/>
    <n v="6.48"/>
    <n v="0"/>
    <n v="0"/>
    <n v="30.06"/>
    <n v="106.5"/>
    <n v="0"/>
    <n v="9.1"/>
    <n v="0"/>
    <n v="0"/>
    <n v="0"/>
    <n v="0"/>
    <n v="0"/>
    <n v="0"/>
    <n v="0"/>
    <n v="0"/>
    <n v="2585.2199999999998"/>
    <n v="2585.2199999999998"/>
    <n v="0"/>
    <n v="0"/>
    <n v="0"/>
    <n v="0"/>
    <n v="0"/>
  </r>
  <r>
    <n v="15"/>
    <d v="2013-06-30T00:00:00"/>
    <d v="2013-07-13T00:00:00"/>
    <x v="37"/>
    <s v="G1N"/>
    <s v="GD10000000"/>
    <s v="GD0"/>
    <n v="13"/>
    <n v="8200"/>
    <s v="GD600"/>
    <s v="938C3"/>
    <m/>
    <m/>
    <s v="31938C"/>
    <n v="13"/>
    <m/>
    <m/>
    <x v="184"/>
    <n v="67170"/>
    <s v="71609"/>
    <x v="68"/>
    <x v="1"/>
    <s v="Non-executive"/>
    <s v="D608"/>
    <x v="1"/>
    <n v="636.48"/>
    <n v="0"/>
    <n v="0"/>
    <n v="0"/>
    <n v="0"/>
    <n v="0"/>
    <n v="0"/>
    <n v="0"/>
    <n v="0"/>
    <n v="0"/>
    <n v="0"/>
    <n v="0"/>
    <n v="0"/>
    <n v="0"/>
    <n v="0"/>
    <n v="0"/>
    <n v="0"/>
    <n v="0"/>
    <n v="0.34"/>
    <n v="60.87"/>
    <n v="0"/>
    <n v="0"/>
    <n v="0"/>
    <n v="0"/>
    <n v="0"/>
    <n v="38.200000000000003"/>
    <n v="0"/>
    <n v="0"/>
    <n v="0"/>
    <n v="0"/>
    <n v="0"/>
    <n v="0.93"/>
    <n v="2.2599999999999998"/>
    <n v="0"/>
    <n v="0"/>
    <n v="8.94"/>
    <n v="31.82"/>
    <n v="0"/>
    <n v="3.24"/>
    <n v="0"/>
    <n v="0"/>
    <n v="0"/>
    <n v="0"/>
    <n v="0"/>
    <n v="0"/>
    <n v="0"/>
    <n v="0"/>
    <n v="783.08"/>
    <n v="783.08000000000015"/>
    <n v="0"/>
    <n v="0"/>
    <n v="0"/>
    <n v="0"/>
    <n v="0"/>
  </r>
  <r>
    <n v="15"/>
    <d v="2013-06-30T00:00:00"/>
    <d v="2013-07-13T00:00:00"/>
    <x v="37"/>
    <s v="G1N"/>
    <s v="GD10000000"/>
    <s v="GD0"/>
    <n v="13"/>
    <n v="8200"/>
    <s v="GD600"/>
    <s v="938C3"/>
    <m/>
    <m/>
    <s v="31938C"/>
    <n v="13"/>
    <m/>
    <m/>
    <x v="209"/>
    <n v="67406"/>
    <s v="47860"/>
    <x v="113"/>
    <x v="1"/>
    <s v="Non-executive"/>
    <s v="D608"/>
    <x v="1"/>
    <n v="2255.0100000000002"/>
    <n v="0"/>
    <n v="0"/>
    <n v="0"/>
    <n v="0"/>
    <n v="0"/>
    <n v="0"/>
    <n v="0"/>
    <n v="0"/>
    <n v="0"/>
    <n v="0"/>
    <n v="0"/>
    <n v="0"/>
    <n v="0"/>
    <n v="0"/>
    <n v="0"/>
    <n v="0"/>
    <n v="0"/>
    <n v="1.19"/>
    <n v="385.12"/>
    <n v="0"/>
    <n v="0"/>
    <n v="0"/>
    <n v="0"/>
    <n v="0"/>
    <n v="119.33"/>
    <n v="0"/>
    <n v="0"/>
    <n v="0"/>
    <n v="0"/>
    <n v="0"/>
    <n v="2.99"/>
    <n v="8.7799999999999994"/>
    <n v="0"/>
    <n v="0"/>
    <n v="27.9"/>
    <n v="112.75"/>
    <n v="0"/>
    <n v="9.5399999999999991"/>
    <n v="0"/>
    <n v="0"/>
    <n v="0"/>
    <n v="0"/>
    <n v="0"/>
    <n v="0"/>
    <n v="0"/>
    <n v="0"/>
    <n v="2922.61"/>
    <n v="2922.61"/>
    <n v="0"/>
    <n v="0"/>
    <n v="0"/>
    <n v="0"/>
    <n v="0"/>
  </r>
  <r>
    <n v="15"/>
    <d v="2013-06-30T00:00:00"/>
    <d v="2013-07-13T00:00:00"/>
    <x v="37"/>
    <s v="G1N"/>
    <s v="GD10000000"/>
    <s v="GD0"/>
    <n v="13"/>
    <n v="8200"/>
    <s v="GD600"/>
    <s v="CAA13"/>
    <m/>
    <m/>
    <s v="31CAA1"/>
    <n v="13"/>
    <m/>
    <m/>
    <x v="114"/>
    <n v="37710"/>
    <s v="73535"/>
    <x v="64"/>
    <x v="1"/>
    <s v="Non-executive"/>
    <s v="D608"/>
    <x v="1"/>
    <n v="787.22"/>
    <n v="0"/>
    <n v="0"/>
    <n v="0"/>
    <n v="0"/>
    <n v="0"/>
    <n v="0"/>
    <n v="0"/>
    <n v="0"/>
    <n v="0"/>
    <n v="0"/>
    <n v="0"/>
    <n v="0"/>
    <n v="0"/>
    <n v="0"/>
    <n v="0"/>
    <n v="0"/>
    <n v="0"/>
    <n v="0.41"/>
    <n v="0"/>
    <n v="0"/>
    <n v="0"/>
    <n v="0"/>
    <n v="0"/>
    <n v="0"/>
    <n v="48.81"/>
    <n v="0"/>
    <n v="0"/>
    <n v="0"/>
    <n v="0"/>
    <n v="0"/>
    <n v="0.54"/>
    <n v="1.3"/>
    <n v="0"/>
    <n v="0"/>
    <n v="11.42"/>
    <n v="39.36"/>
    <n v="0"/>
    <n v="0"/>
    <n v="0"/>
    <n v="0"/>
    <n v="0"/>
    <n v="0"/>
    <n v="0"/>
    <n v="0"/>
    <n v="0"/>
    <n v="0"/>
    <n v="889.06"/>
    <n v="889.06"/>
    <n v="0"/>
    <n v="0"/>
    <n v="0"/>
    <n v="0"/>
    <n v="0"/>
  </r>
  <r>
    <n v="15"/>
    <d v="2013-06-30T00:00:00"/>
    <d v="2013-07-13T00:00:00"/>
    <x v="37"/>
    <s v="G1N"/>
    <s v="GD10000000"/>
    <s v="GD0"/>
    <n v="13"/>
    <n v="8200"/>
    <s v="GD600"/>
    <s v="CAA13"/>
    <m/>
    <m/>
    <s v="31CAA1"/>
    <n v="13"/>
    <m/>
    <m/>
    <x v="116"/>
    <n v="40512"/>
    <s v="73508"/>
    <x v="58"/>
    <x v="1"/>
    <s v="Non-executive"/>
    <s v="D608"/>
    <x v="1"/>
    <n v="480.77"/>
    <n v="0"/>
    <n v="0"/>
    <n v="0"/>
    <n v="0"/>
    <n v="0"/>
    <n v="0"/>
    <n v="0"/>
    <n v="0"/>
    <n v="0"/>
    <n v="0"/>
    <n v="0"/>
    <n v="0"/>
    <n v="0"/>
    <n v="0"/>
    <n v="0"/>
    <n v="0"/>
    <n v="0"/>
    <n v="0.26"/>
    <n v="34.119999999999997"/>
    <n v="0"/>
    <n v="0"/>
    <n v="0"/>
    <n v="0"/>
    <n v="0"/>
    <n v="29.1"/>
    <n v="0"/>
    <n v="0"/>
    <n v="0"/>
    <n v="0"/>
    <n v="0"/>
    <n v="0.54"/>
    <n v="1.3"/>
    <n v="0"/>
    <n v="0"/>
    <n v="6.81"/>
    <n v="24.04"/>
    <n v="0"/>
    <n v="1.82"/>
    <n v="0"/>
    <n v="0"/>
    <n v="0"/>
    <n v="0"/>
    <n v="0"/>
    <n v="0"/>
    <n v="0"/>
    <n v="0"/>
    <n v="578.76"/>
    <n v="578.75999999999988"/>
    <n v="0"/>
    <n v="0"/>
    <n v="0"/>
    <n v="0"/>
    <n v="0"/>
  </r>
  <r>
    <n v="15"/>
    <d v="2013-06-30T00:00:00"/>
    <d v="2013-07-13T00:00:00"/>
    <x v="37"/>
    <s v="G1N"/>
    <s v="GD10000000"/>
    <s v="GD0"/>
    <n v="13"/>
    <n v="8200"/>
    <s v="GD600"/>
    <s v="CAA13"/>
    <m/>
    <m/>
    <s v="31CAA1"/>
    <n v="13"/>
    <m/>
    <m/>
    <x v="120"/>
    <n v="61802"/>
    <s v="912"/>
    <x v="58"/>
    <x v="1"/>
    <s v="Non-executive"/>
    <s v="D608"/>
    <x v="1"/>
    <n v="495.73"/>
    <n v="0"/>
    <n v="0"/>
    <n v="0"/>
    <n v="0"/>
    <n v="0"/>
    <n v="0"/>
    <n v="0"/>
    <n v="0"/>
    <n v="0"/>
    <n v="0"/>
    <n v="0"/>
    <n v="0"/>
    <n v="0"/>
    <n v="0"/>
    <n v="0"/>
    <n v="0"/>
    <n v="0"/>
    <n v="0.26"/>
    <n v="34.130000000000003"/>
    <n v="0"/>
    <n v="0"/>
    <n v="0"/>
    <n v="0"/>
    <n v="0"/>
    <n v="28.76"/>
    <n v="0"/>
    <n v="0"/>
    <n v="0"/>
    <n v="0"/>
    <n v="0"/>
    <n v="0.54"/>
    <n v="1.3"/>
    <n v="0"/>
    <n v="0"/>
    <n v="6.72"/>
    <n v="24.78"/>
    <n v="0"/>
    <n v="1.82"/>
    <n v="0"/>
    <n v="0"/>
    <n v="0"/>
    <n v="0"/>
    <n v="0"/>
    <n v="0"/>
    <n v="0"/>
    <n v="0"/>
    <n v="594.04"/>
    <n v="594.04"/>
    <n v="0"/>
    <n v="0"/>
    <n v="0"/>
    <n v="0"/>
    <n v="0"/>
  </r>
  <r>
    <n v="15"/>
    <d v="2013-06-30T00:00:00"/>
    <d v="2013-07-13T00:00:00"/>
    <x v="37"/>
    <s v="G1N"/>
    <s v="GD10000000"/>
    <s v="GD0"/>
    <n v="13"/>
    <n v="8200"/>
    <s v="GD600"/>
    <s v="CAA13"/>
    <m/>
    <m/>
    <s v="31CAA1"/>
    <n v="13"/>
    <m/>
    <m/>
    <x v="210"/>
    <n v="67342"/>
    <s v="23315"/>
    <x v="58"/>
    <x v="1"/>
    <s v="Non-executive"/>
    <s v="D608"/>
    <x v="1"/>
    <n v="388.54"/>
    <n v="0"/>
    <n v="0"/>
    <n v="0"/>
    <n v="0"/>
    <n v="0"/>
    <n v="0"/>
    <n v="0"/>
    <n v="0"/>
    <n v="0"/>
    <n v="0"/>
    <n v="0"/>
    <n v="0"/>
    <n v="0"/>
    <n v="0"/>
    <n v="0"/>
    <n v="0"/>
    <n v="0"/>
    <n v="0.2"/>
    <n v="39.18"/>
    <n v="0"/>
    <n v="0"/>
    <n v="0"/>
    <n v="0"/>
    <n v="0"/>
    <n v="22.21"/>
    <n v="0"/>
    <n v="0"/>
    <n v="0"/>
    <n v="0"/>
    <n v="0"/>
    <n v="0.54"/>
    <n v="1.3"/>
    <n v="0"/>
    <n v="0"/>
    <n v="5.2"/>
    <n v="19.43"/>
    <n v="0"/>
    <n v="0"/>
    <n v="0"/>
    <n v="0"/>
    <n v="0"/>
    <n v="0"/>
    <n v="0"/>
    <n v="0"/>
    <n v="0"/>
    <n v="0"/>
    <n v="476.6"/>
    <n v="476.6"/>
    <n v="0"/>
    <n v="0"/>
    <n v="0"/>
    <n v="0"/>
    <n v="0"/>
  </r>
  <r>
    <n v="15"/>
    <d v="2013-06-30T00:00:00"/>
    <d v="2013-07-13T00:00:00"/>
    <x v="37"/>
    <s v="G1N"/>
    <s v="GD10000000"/>
    <s v="GD0"/>
    <n v="13"/>
    <n v="8200"/>
    <s v="GD600"/>
    <s v="CAA13"/>
    <m/>
    <m/>
    <s v="31CAA1"/>
    <n v="13"/>
    <m/>
    <m/>
    <x v="24"/>
    <n v="68073"/>
    <s v="44538"/>
    <x v="106"/>
    <x v="1"/>
    <s v="Non-executive"/>
    <s v="D608"/>
    <x v="1"/>
    <n v="851.4"/>
    <n v="0"/>
    <n v="0"/>
    <n v="0"/>
    <n v="0"/>
    <n v="0"/>
    <n v="0"/>
    <n v="0"/>
    <n v="0"/>
    <n v="0"/>
    <n v="0"/>
    <n v="0"/>
    <n v="0"/>
    <n v="0"/>
    <n v="0"/>
    <n v="0"/>
    <n v="0"/>
    <n v="0"/>
    <n v="0.44"/>
    <n v="48.98"/>
    <n v="0"/>
    <n v="0"/>
    <n v="0"/>
    <n v="0"/>
    <n v="0"/>
    <n v="51.78"/>
    <n v="0"/>
    <n v="0"/>
    <n v="0"/>
    <n v="0"/>
    <n v="0"/>
    <n v="0.68"/>
    <n v="1.63"/>
    <n v="0"/>
    <n v="0"/>
    <n v="12.12"/>
    <n v="0"/>
    <n v="0"/>
    <n v="2.62"/>
    <n v="0"/>
    <n v="0"/>
    <n v="0"/>
    <n v="0"/>
    <n v="0"/>
    <n v="0"/>
    <n v="0"/>
    <n v="0"/>
    <n v="969.65"/>
    <n v="969.65"/>
    <n v="0"/>
    <n v="0"/>
    <n v="0"/>
    <n v="0"/>
    <n v="0"/>
  </r>
  <r>
    <n v="15"/>
    <d v="2013-06-30T00:00:00"/>
    <d v="2013-07-13T00:00:00"/>
    <x v="37"/>
    <s v="G1N"/>
    <s v="GD10000000"/>
    <s v="GD0"/>
    <n v="13"/>
    <n v="8200"/>
    <s v="GD600"/>
    <s v="CAA13"/>
    <m/>
    <m/>
    <s v="31CAA1"/>
    <n v="13"/>
    <m/>
    <m/>
    <x v="378"/>
    <n v="71899"/>
    <s v="48038"/>
    <x v="58"/>
    <x v="1"/>
    <s v="Non-executive"/>
    <s v="D608"/>
    <x v="1"/>
    <n v="480.79"/>
    <n v="0"/>
    <n v="0"/>
    <n v="0"/>
    <n v="0"/>
    <n v="0"/>
    <n v="0"/>
    <n v="0"/>
    <n v="0"/>
    <n v="0"/>
    <n v="0"/>
    <n v="0"/>
    <n v="0"/>
    <n v="0"/>
    <n v="0"/>
    <n v="0"/>
    <n v="0"/>
    <n v="0"/>
    <n v="0.26"/>
    <n v="0"/>
    <n v="0"/>
    <n v="0"/>
    <n v="0"/>
    <n v="0"/>
    <n v="0"/>
    <n v="27.12"/>
    <n v="0"/>
    <n v="0"/>
    <n v="0"/>
    <n v="0"/>
    <n v="0"/>
    <n v="0.54"/>
    <n v="1.3"/>
    <n v="0"/>
    <n v="0"/>
    <n v="6.34"/>
    <n v="0"/>
    <n v="0"/>
    <n v="0"/>
    <n v="0"/>
    <n v="0"/>
    <n v="0"/>
    <n v="0"/>
    <n v="0"/>
    <n v="0"/>
    <n v="0"/>
    <n v="0"/>
    <n v="516.35"/>
    <n v="516.35"/>
    <n v="0"/>
    <n v="0"/>
    <n v="0"/>
    <n v="0"/>
    <n v="0"/>
  </r>
  <r>
    <n v="15"/>
    <d v="2013-06-30T00:00:00"/>
    <d v="2013-07-13T00:00:00"/>
    <x v="37"/>
    <s v="G1N"/>
    <s v="GD10000000"/>
    <s v="GD0"/>
    <n v="13"/>
    <n v="8200"/>
    <s v="GD600"/>
    <s v="DCV11"/>
    <m/>
    <m/>
    <s v="13DCV1"/>
    <n v="11"/>
    <m/>
    <m/>
    <x v="111"/>
    <n v="4351"/>
    <s v="44122"/>
    <x v="62"/>
    <x v="1"/>
    <s v="Non-executive"/>
    <s v="D608"/>
    <x v="1"/>
    <n v="160.68"/>
    <n v="0"/>
    <n v="0"/>
    <n v="0"/>
    <n v="0"/>
    <n v="0"/>
    <n v="0"/>
    <n v="0"/>
    <n v="0"/>
    <n v="0"/>
    <n v="0"/>
    <n v="0"/>
    <n v="0"/>
    <n v="0"/>
    <n v="0"/>
    <n v="0"/>
    <n v="0"/>
    <n v="0"/>
    <n v="0.09"/>
    <n v="8.5399999999999991"/>
    <n v="0"/>
    <n v="0"/>
    <n v="0"/>
    <n v="0"/>
    <n v="0"/>
    <n v="9.66"/>
    <n v="0"/>
    <n v="0"/>
    <n v="0"/>
    <n v="0"/>
    <n v="0"/>
    <n v="0.14000000000000001"/>
    <n v="0.3"/>
    <n v="0"/>
    <n v="0"/>
    <n v="2.2599999999999998"/>
    <n v="8.0299999999999994"/>
    <n v="0"/>
    <n v="0.46"/>
    <n v="0"/>
    <n v="0"/>
    <n v="0"/>
    <n v="0"/>
    <n v="0"/>
    <n v="0"/>
    <n v="0"/>
    <n v="0"/>
    <n v="190.16"/>
    <n v="190.16"/>
    <n v="0"/>
    <n v="0"/>
    <n v="0"/>
    <n v="0"/>
    <n v="0"/>
  </r>
  <r>
    <n v="15"/>
    <d v="2013-06-30T00:00:00"/>
    <d v="2013-07-13T00:00:00"/>
    <x v="37"/>
    <s v="G1N"/>
    <s v="GD10000000"/>
    <s v="GD0"/>
    <n v="13"/>
    <n v="8200"/>
    <s v="GD600"/>
    <s v="DCV11"/>
    <m/>
    <m/>
    <s v="13DCV1"/>
    <n v="11"/>
    <m/>
    <m/>
    <x v="115"/>
    <n v="40509"/>
    <s v="73509"/>
    <x v="100"/>
    <x v="1"/>
    <s v="Non-executive"/>
    <s v="D608"/>
    <x v="1"/>
    <n v="340.57"/>
    <n v="0"/>
    <n v="0"/>
    <n v="0"/>
    <n v="0"/>
    <n v="0"/>
    <n v="0"/>
    <n v="0"/>
    <n v="0"/>
    <n v="0"/>
    <n v="0"/>
    <n v="0"/>
    <n v="0"/>
    <n v="0"/>
    <n v="0"/>
    <n v="0"/>
    <n v="0"/>
    <n v="0"/>
    <n v="0.18"/>
    <n v="56.62"/>
    <n v="0"/>
    <n v="0"/>
    <n v="0"/>
    <n v="0"/>
    <n v="0"/>
    <n v="19.95"/>
    <n v="0"/>
    <n v="0"/>
    <n v="0"/>
    <n v="0"/>
    <n v="0"/>
    <n v="0.32"/>
    <n v="1.2"/>
    <n v="0"/>
    <n v="0"/>
    <n v="4.66"/>
    <n v="17.03"/>
    <n v="0"/>
    <n v="3.02"/>
    <n v="0"/>
    <n v="0"/>
    <n v="0"/>
    <n v="0"/>
    <n v="0"/>
    <n v="0"/>
    <n v="0"/>
    <n v="0"/>
    <n v="443.55"/>
    <n v="443.54999999999995"/>
    <n v="0"/>
    <n v="0"/>
    <n v="0"/>
    <n v="0"/>
    <n v="0"/>
  </r>
  <r>
    <n v="15"/>
    <d v="2013-06-30T00:00:00"/>
    <d v="2013-07-13T00:00:00"/>
    <x v="37"/>
    <s v="G1N"/>
    <s v="GD10000000"/>
    <s v="GD0"/>
    <n v="13"/>
    <n v="8200"/>
    <s v="GD600"/>
    <s v="FDS13"/>
    <m/>
    <m/>
    <s v="FDSAL1"/>
    <n v="13"/>
    <m/>
    <m/>
    <x v="178"/>
    <n v="45358"/>
    <s v="73505"/>
    <x v="99"/>
    <x v="1"/>
    <s v="Non-executive"/>
    <s v="D608"/>
    <x v="1"/>
    <n v="532.53"/>
    <n v="0"/>
    <n v="0"/>
    <n v="0"/>
    <n v="0"/>
    <n v="0"/>
    <n v="0"/>
    <n v="0"/>
    <n v="0"/>
    <n v="0"/>
    <n v="0"/>
    <n v="0"/>
    <n v="0"/>
    <n v="0"/>
    <n v="0"/>
    <n v="0"/>
    <n v="0"/>
    <n v="0"/>
    <n v="0.28000000000000003"/>
    <n v="0"/>
    <n v="0"/>
    <n v="0"/>
    <n v="0"/>
    <n v="0"/>
    <n v="0"/>
    <n v="32.43"/>
    <n v="0"/>
    <n v="0"/>
    <n v="0"/>
    <n v="0"/>
    <n v="0"/>
    <n v="0.68"/>
    <n v="1.63"/>
    <n v="0"/>
    <n v="0"/>
    <n v="7.58"/>
    <n v="26.62"/>
    <n v="0"/>
    <n v="0"/>
    <n v="0"/>
    <n v="0"/>
    <n v="0"/>
    <n v="0"/>
    <n v="0"/>
    <n v="0"/>
    <n v="0"/>
    <n v="0"/>
    <n v="601.75"/>
    <n v="601.74999999999989"/>
    <n v="0"/>
    <n v="0"/>
    <n v="0"/>
    <n v="0"/>
    <n v="0"/>
  </r>
  <r>
    <n v="15"/>
    <d v="2013-06-30T00:00:00"/>
    <d v="2013-07-13T00:00:00"/>
    <x v="37"/>
    <s v="G1N"/>
    <s v="GD10000000"/>
    <s v="GD0"/>
    <n v="13"/>
    <n v="8200"/>
    <s v="GD600"/>
    <s v="FFV13"/>
    <m/>
    <m/>
    <s v="31FFV1"/>
    <n v="13"/>
    <m/>
    <m/>
    <x v="110"/>
    <n v="3679"/>
    <s v="46053"/>
    <x v="58"/>
    <x v="1"/>
    <s v="Non-executive"/>
    <s v="D608"/>
    <x v="1"/>
    <n v="810.7"/>
    <n v="0"/>
    <n v="0"/>
    <n v="0"/>
    <n v="0"/>
    <n v="0"/>
    <n v="0"/>
    <n v="0"/>
    <n v="0"/>
    <n v="0"/>
    <n v="0"/>
    <n v="0"/>
    <n v="0"/>
    <n v="0"/>
    <n v="0"/>
    <n v="0"/>
    <n v="0"/>
    <n v="0"/>
    <n v="0.42"/>
    <n v="165.32"/>
    <n v="0"/>
    <n v="0"/>
    <n v="0"/>
    <n v="0"/>
    <n v="0"/>
    <n v="45.29"/>
    <n v="0"/>
    <n v="0"/>
    <n v="0"/>
    <n v="0"/>
    <n v="0"/>
    <n v="0.98"/>
    <n v="3.58"/>
    <n v="0"/>
    <n v="0"/>
    <n v="10.6"/>
    <n v="40.54"/>
    <n v="0"/>
    <n v="8.82"/>
    <n v="0"/>
    <n v="0"/>
    <n v="0"/>
    <n v="0"/>
    <n v="0"/>
    <n v="0"/>
    <n v="0"/>
    <n v="0"/>
    <n v="1086.25"/>
    <n v="1086.2499999999998"/>
    <n v="0"/>
    <n v="0"/>
    <n v="0"/>
    <n v="0"/>
    <n v="0"/>
  </r>
  <r>
    <n v="15"/>
    <d v="2013-06-30T00:00:00"/>
    <d v="2013-07-13T00:00:00"/>
    <x v="37"/>
    <s v="G1N"/>
    <s v="GD10000000"/>
    <s v="GD0"/>
    <n v="13"/>
    <n v="8200"/>
    <s v="GD600"/>
    <s v="FFV13"/>
    <m/>
    <m/>
    <s v="31FFV1"/>
    <n v="13"/>
    <m/>
    <m/>
    <x v="112"/>
    <n v="20751"/>
    <s v="19399"/>
    <x v="63"/>
    <x v="1"/>
    <s v="Non-executive"/>
    <s v="D608"/>
    <x v="1"/>
    <n v="833.08"/>
    <n v="0"/>
    <n v="0"/>
    <n v="0"/>
    <n v="0"/>
    <n v="0"/>
    <n v="0"/>
    <n v="0"/>
    <n v="0"/>
    <n v="0"/>
    <n v="0"/>
    <n v="0"/>
    <n v="0"/>
    <n v="0"/>
    <n v="0"/>
    <n v="0"/>
    <n v="0"/>
    <n v="0"/>
    <n v="1.68"/>
    <n v="126.39"/>
    <n v="0"/>
    <n v="0"/>
    <n v="0"/>
    <n v="0"/>
    <n v="0"/>
    <n v="0"/>
    <n v="0"/>
    <n v="0"/>
    <n v="0"/>
    <n v="58.31"/>
    <n v="0"/>
    <n v="0.89"/>
    <n v="2.76"/>
    <n v="0"/>
    <n v="0"/>
    <n v="0"/>
    <n v="0"/>
    <n v="0"/>
    <n v="0"/>
    <n v="0"/>
    <n v="0"/>
    <n v="0"/>
    <n v="0"/>
    <n v="0"/>
    <n v="0"/>
    <n v="0"/>
    <n v="0"/>
    <n v="1023.11"/>
    <n v="1023.11"/>
    <n v="0"/>
    <n v="0"/>
    <n v="0"/>
    <n v="0"/>
    <n v="0"/>
  </r>
  <r>
    <n v="15"/>
    <d v="2013-06-30T00:00:00"/>
    <d v="2013-07-13T00:00:00"/>
    <x v="37"/>
    <s v="G1N"/>
    <s v="GD10000000"/>
    <s v="GD0"/>
    <n v="13"/>
    <n v="8200"/>
    <s v="GD600"/>
    <s v="FFV13"/>
    <m/>
    <m/>
    <s v="31FFV1"/>
    <n v="13"/>
    <m/>
    <m/>
    <x v="122"/>
    <n v="63122"/>
    <s v="40781"/>
    <x v="63"/>
    <x v="1"/>
    <s v="Non-executive"/>
    <s v="D608"/>
    <x v="1"/>
    <n v="721.12"/>
    <n v="0"/>
    <n v="0"/>
    <n v="0"/>
    <n v="0"/>
    <n v="0"/>
    <n v="0"/>
    <n v="0"/>
    <n v="0"/>
    <n v="0"/>
    <n v="0"/>
    <n v="0"/>
    <n v="0"/>
    <n v="0"/>
    <n v="0"/>
    <n v="0"/>
    <n v="0"/>
    <n v="0"/>
    <n v="0.37"/>
    <n v="169.85"/>
    <n v="0"/>
    <n v="0"/>
    <n v="0"/>
    <n v="0"/>
    <n v="0"/>
    <n v="39.880000000000003"/>
    <n v="0"/>
    <n v="0"/>
    <n v="0"/>
    <n v="0"/>
    <n v="0"/>
    <n v="0.97"/>
    <n v="3.41"/>
    <n v="0"/>
    <n v="0"/>
    <n v="9.33"/>
    <n v="36.049999999999997"/>
    <n v="0"/>
    <n v="9.06"/>
    <n v="0"/>
    <n v="0"/>
    <n v="0"/>
    <n v="0"/>
    <n v="0"/>
    <n v="0"/>
    <n v="0"/>
    <n v="0"/>
    <n v="990.04"/>
    <n v="990.04"/>
    <n v="0"/>
    <n v="0"/>
    <n v="0"/>
    <n v="0"/>
    <n v="0"/>
  </r>
  <r>
    <n v="15"/>
    <d v="2013-06-30T00:00:00"/>
    <d v="2013-07-13T00:00:00"/>
    <x v="37"/>
    <s v="G1N"/>
    <s v="GO16000000"/>
    <s v="GD0"/>
    <n v="13"/>
    <n v="8200"/>
    <s v="GD600"/>
    <s v="FFV13"/>
    <m/>
    <m/>
    <s v="31FFV1"/>
    <n v="13"/>
    <m/>
    <m/>
    <x v="379"/>
    <n v="59661"/>
    <s v="50752"/>
    <x v="69"/>
    <x v="1"/>
    <s v="Non-executive"/>
    <s v="D608"/>
    <x v="1"/>
    <n v="582.80999999999995"/>
    <n v="0"/>
    <n v="0"/>
    <n v="0"/>
    <n v="0"/>
    <n v="0"/>
    <n v="0"/>
    <n v="0"/>
    <n v="0"/>
    <n v="0"/>
    <n v="58.29"/>
    <n v="0"/>
    <n v="0"/>
    <n v="0"/>
    <n v="0"/>
    <n v="0"/>
    <n v="0"/>
    <n v="0"/>
    <n v="0.3"/>
    <n v="51.18"/>
    <n v="0"/>
    <n v="0"/>
    <n v="0"/>
    <n v="0"/>
    <n v="0"/>
    <n v="37.97"/>
    <n v="0"/>
    <n v="0"/>
    <n v="0"/>
    <n v="0"/>
    <n v="0"/>
    <n v="0.9"/>
    <n v="1.85"/>
    <n v="0"/>
    <n v="0"/>
    <n v="8.8699999999999992"/>
    <n v="29.14"/>
    <n v="0"/>
    <n v="2.73"/>
    <n v="0"/>
    <n v="0"/>
    <n v="0"/>
    <n v="0"/>
    <n v="0"/>
    <n v="0"/>
    <n v="0"/>
    <n v="0"/>
    <n v="774.04"/>
    <n v="774.03999999999985"/>
    <n v="0"/>
    <n v="0"/>
    <n v="0"/>
    <n v="0"/>
    <n v="0"/>
  </r>
  <r>
    <n v="15"/>
    <d v="2013-06-30T00:00:00"/>
    <d v="2013-07-13T00:00:00"/>
    <x v="37"/>
    <s v="G1N"/>
    <s v="GD10000000"/>
    <s v="GD0"/>
    <n v="13"/>
    <n v="8200"/>
    <s v="GD600"/>
    <s v="HFK12"/>
    <m/>
    <m/>
    <s v="22HHFK"/>
    <n v="12"/>
    <m/>
    <m/>
    <x v="374"/>
    <n v="70671"/>
    <s v="76785"/>
    <x v="163"/>
    <x v="1"/>
    <s v="Non-executive"/>
    <s v="D608"/>
    <x v="1"/>
    <n v="2627.66"/>
    <n v="0"/>
    <n v="0"/>
    <n v="0"/>
    <n v="0"/>
    <n v="0"/>
    <n v="0"/>
    <n v="0"/>
    <n v="0"/>
    <n v="0"/>
    <n v="0"/>
    <n v="0"/>
    <n v="0"/>
    <n v="0"/>
    <n v="0"/>
    <n v="0"/>
    <n v="0"/>
    <n v="0"/>
    <n v="1.38"/>
    <n v="195.92"/>
    <n v="0"/>
    <n v="0"/>
    <n v="0"/>
    <n v="0"/>
    <n v="0"/>
    <n v="156.46"/>
    <n v="0"/>
    <n v="0"/>
    <n v="0"/>
    <n v="0"/>
    <n v="0"/>
    <n v="2.71"/>
    <n v="6.19"/>
    <n v="0"/>
    <n v="0"/>
    <n v="36.590000000000003"/>
    <n v="0"/>
    <n v="0"/>
    <n v="10.45"/>
    <n v="0"/>
    <n v="0"/>
    <n v="0"/>
    <n v="0"/>
    <n v="0"/>
    <n v="0"/>
    <n v="0"/>
    <n v="0"/>
    <n v="3037.36"/>
    <n v="3037.36"/>
    <n v="0"/>
    <n v="0"/>
    <n v="0"/>
    <n v="0"/>
    <n v="0"/>
  </r>
  <r>
    <n v="15"/>
    <d v="2013-06-30T00:00:00"/>
    <d v="2013-07-13T00:00:00"/>
    <x v="37"/>
    <s v="G1N"/>
    <s v="GD10000000"/>
    <s v="GD0"/>
    <n v="13"/>
    <n v="8200"/>
    <s v="GD600"/>
    <s v="PRE11"/>
    <m/>
    <m/>
    <s v="03PREP"/>
    <n v="11"/>
    <m/>
    <m/>
    <x v="176"/>
    <n v="56327"/>
    <s v="75538"/>
    <x v="98"/>
    <x v="1"/>
    <s v="Non-executive"/>
    <s v="D608"/>
    <x v="1"/>
    <n v="296.13"/>
    <n v="0"/>
    <n v="0"/>
    <n v="0"/>
    <n v="0"/>
    <n v="0"/>
    <n v="0"/>
    <n v="0"/>
    <n v="0"/>
    <n v="0"/>
    <n v="0"/>
    <n v="0"/>
    <n v="0"/>
    <n v="0"/>
    <n v="0"/>
    <n v="0"/>
    <n v="0"/>
    <n v="0"/>
    <n v="0.16"/>
    <n v="17.059999999999999"/>
    <n v="0"/>
    <n v="0"/>
    <n v="0"/>
    <n v="0"/>
    <n v="0"/>
    <n v="17.760000000000002"/>
    <n v="0"/>
    <n v="0"/>
    <n v="0"/>
    <n v="0"/>
    <n v="0"/>
    <n v="0.28000000000000003"/>
    <n v="0.62"/>
    <n v="0"/>
    <n v="0"/>
    <n v="4.16"/>
    <n v="14.81"/>
    <n v="0"/>
    <n v="0.91"/>
    <n v="0"/>
    <n v="0"/>
    <n v="0"/>
    <n v="0"/>
    <n v="0"/>
    <n v="0"/>
    <n v="0"/>
    <n v="0"/>
    <n v="351.89"/>
    <n v="351.89000000000004"/>
    <n v="0"/>
    <n v="0"/>
    <n v="0"/>
    <n v="0"/>
    <n v="0"/>
  </r>
  <r>
    <n v="15"/>
    <d v="2013-06-30T00:00:00"/>
    <d v="2013-07-13T00:00:00"/>
    <x v="37"/>
    <s v="G1N"/>
    <s v="GD10000000"/>
    <s v="GD0"/>
    <n v="13"/>
    <n v="8200"/>
    <s v="GD600"/>
    <s v="PRE11"/>
    <m/>
    <m/>
    <s v="03PREP"/>
    <n v="11"/>
    <m/>
    <m/>
    <x v="184"/>
    <n v="67170"/>
    <s v="71609"/>
    <x v="68"/>
    <x v="1"/>
    <s v="Non-executive"/>
    <s v="D608"/>
    <x v="1"/>
    <n v="909.31"/>
    <n v="0"/>
    <n v="0"/>
    <n v="0"/>
    <n v="0"/>
    <n v="0"/>
    <n v="0"/>
    <n v="0"/>
    <n v="0"/>
    <n v="0"/>
    <n v="0"/>
    <n v="0"/>
    <n v="0"/>
    <n v="0"/>
    <n v="0"/>
    <n v="0"/>
    <n v="0"/>
    <n v="0"/>
    <n v="0.49"/>
    <n v="86.98"/>
    <n v="0"/>
    <n v="0"/>
    <n v="0"/>
    <n v="0"/>
    <n v="0"/>
    <n v="54.58"/>
    <n v="0"/>
    <n v="0"/>
    <n v="0"/>
    <n v="0"/>
    <n v="0"/>
    <n v="1.37"/>
    <n v="3.24"/>
    <n v="0"/>
    <n v="0"/>
    <n v="12.76"/>
    <n v="45.47"/>
    <n v="0"/>
    <n v="4.6399999999999997"/>
    <n v="0"/>
    <n v="0"/>
    <n v="0"/>
    <n v="0"/>
    <n v="0"/>
    <n v="0"/>
    <n v="0"/>
    <n v="0"/>
    <n v="1118.8399999999999"/>
    <n v="1118.8399999999999"/>
    <n v="0"/>
    <n v="0"/>
    <n v="0"/>
    <n v="0"/>
    <n v="0"/>
  </r>
  <r>
    <n v="15"/>
    <d v="2013-06-30T00:00:00"/>
    <d v="2013-07-13T00:00:00"/>
    <x v="37"/>
    <s v="G1N"/>
    <s v="GD10000000"/>
    <s v="GD0"/>
    <n v="13"/>
    <n v="8200"/>
    <s v="GD600"/>
    <s v="PRE11"/>
    <m/>
    <m/>
    <s v="03PREP"/>
    <n v="11"/>
    <m/>
    <m/>
    <x v="371"/>
    <n v="70409"/>
    <s v="75539"/>
    <x v="62"/>
    <x v="1"/>
    <s v="Non-executive"/>
    <s v="D608"/>
    <x v="1"/>
    <n v="2130.08"/>
    <n v="0"/>
    <n v="0"/>
    <n v="0"/>
    <n v="0"/>
    <n v="0"/>
    <n v="0"/>
    <n v="0"/>
    <n v="0"/>
    <n v="0"/>
    <n v="0"/>
    <n v="0"/>
    <n v="0"/>
    <n v="0"/>
    <n v="0"/>
    <n v="0"/>
    <n v="0"/>
    <n v="0"/>
    <n v="0"/>
    <n v="170.62"/>
    <n v="0"/>
    <n v="0"/>
    <n v="0"/>
    <n v="0"/>
    <n v="0"/>
    <n v="128.54"/>
    <n v="0"/>
    <n v="0"/>
    <n v="0"/>
    <n v="0"/>
    <n v="0"/>
    <n v="2.71"/>
    <n v="6.48"/>
    <n v="0"/>
    <n v="0"/>
    <n v="30.06"/>
    <n v="0"/>
    <n v="0"/>
    <n v="9.1"/>
    <n v="0"/>
    <n v="0"/>
    <n v="0"/>
    <n v="0"/>
    <n v="0"/>
    <n v="0"/>
    <n v="0"/>
    <n v="0"/>
    <n v="2477.59"/>
    <n v="2477.5899999999997"/>
    <n v="0"/>
    <n v="0"/>
    <n v="0"/>
    <n v="0"/>
    <n v="0"/>
  </r>
  <r>
    <n v="15"/>
    <d v="2013-06-30T00:00:00"/>
    <d v="2013-07-13T00:00:00"/>
    <x v="37"/>
    <s v="G1N"/>
    <s v="GD10000000"/>
    <s v="GD0"/>
    <n v="13"/>
    <n v="8200"/>
    <s v="GD600"/>
    <s v="SAE12"/>
    <m/>
    <m/>
    <s v="21SAE1"/>
    <n v="12"/>
    <m/>
    <m/>
    <x v="376"/>
    <n v="71317"/>
    <s v="75158"/>
    <x v="114"/>
    <x v="1"/>
    <s v="Non-executive"/>
    <s v="D608"/>
    <x v="1"/>
    <n v="0"/>
    <n v="1767.04"/>
    <n v="0"/>
    <n v="0"/>
    <n v="0"/>
    <n v="0"/>
    <n v="0"/>
    <n v="0"/>
    <n v="0"/>
    <n v="0"/>
    <n v="0"/>
    <n v="0"/>
    <n v="0"/>
    <n v="0"/>
    <n v="0"/>
    <n v="0"/>
    <n v="0"/>
    <n v="0"/>
    <n v="0"/>
    <n v="0"/>
    <n v="0"/>
    <n v="0"/>
    <n v="0"/>
    <n v="0"/>
    <n v="0"/>
    <n v="109.55"/>
    <n v="0"/>
    <n v="0"/>
    <n v="0"/>
    <n v="0"/>
    <n v="0"/>
    <n v="0"/>
    <n v="0"/>
    <n v="0"/>
    <n v="0"/>
    <n v="25.63"/>
    <n v="0"/>
    <n v="0"/>
    <n v="0"/>
    <n v="0"/>
    <n v="0"/>
    <n v="0"/>
    <n v="0"/>
    <n v="0"/>
    <n v="0"/>
    <n v="0"/>
    <n v="0"/>
    <n v="1902.22"/>
    <n v="1902.22"/>
    <n v="0"/>
    <n v="0"/>
    <n v="0"/>
    <n v="0"/>
    <n v="0"/>
  </r>
  <r>
    <n v="15"/>
    <d v="2013-06-30T00:00:00"/>
    <d v="2013-07-13T00:00:00"/>
    <x v="37"/>
    <s v="G1N"/>
    <s v="GD10000000"/>
    <s v="GD0"/>
    <n v="13"/>
    <n v="8200"/>
    <s v="GD600"/>
    <s v="SAE12"/>
    <m/>
    <m/>
    <s v="21SAE1"/>
    <n v="12"/>
    <m/>
    <m/>
    <x v="377"/>
    <n v="71526"/>
    <s v="46546"/>
    <x v="158"/>
    <x v="1"/>
    <s v="Non-executive"/>
    <s v="D608"/>
    <x v="1"/>
    <n v="1320.9"/>
    <n v="0"/>
    <n v="0"/>
    <n v="0"/>
    <n v="0"/>
    <n v="0"/>
    <n v="0"/>
    <n v="0"/>
    <n v="0"/>
    <n v="0"/>
    <n v="0"/>
    <n v="0"/>
    <n v="0"/>
    <n v="0"/>
    <n v="0"/>
    <n v="0"/>
    <n v="0"/>
    <n v="0"/>
    <n v="0.68"/>
    <n v="0"/>
    <n v="0"/>
    <n v="0"/>
    <n v="0"/>
    <n v="0"/>
    <n v="0"/>
    <n v="77.87"/>
    <n v="0"/>
    <n v="0"/>
    <n v="0"/>
    <n v="0"/>
    <n v="0"/>
    <n v="1.31"/>
    <n v="2.59"/>
    <n v="0"/>
    <n v="0"/>
    <n v="18.21"/>
    <n v="0"/>
    <n v="0"/>
    <n v="0"/>
    <n v="0"/>
    <n v="0"/>
    <n v="0"/>
    <n v="0"/>
    <n v="0"/>
    <n v="0"/>
    <n v="0"/>
    <n v="0"/>
    <n v="1421.56"/>
    <n v="1421.5600000000002"/>
    <n v="0"/>
    <n v="0"/>
    <n v="0"/>
    <n v="0"/>
    <n v="0"/>
  </r>
  <r>
    <n v="15"/>
    <d v="2013-06-30T00:00:00"/>
    <d v="2013-07-13T00:00:00"/>
    <x v="37"/>
    <s v="G1N"/>
    <s v="GD10000000"/>
    <s v="GD0"/>
    <n v="13"/>
    <n v="8200"/>
    <s v="GD600"/>
    <s v="SAE13"/>
    <m/>
    <m/>
    <s v="31SAE1"/>
    <n v="13"/>
    <m/>
    <m/>
    <x v="111"/>
    <n v="4351"/>
    <s v="44122"/>
    <x v="62"/>
    <x v="1"/>
    <s v="Non-executive"/>
    <s v="D608"/>
    <x v="1"/>
    <n v="642.69000000000005"/>
    <n v="0"/>
    <n v="0"/>
    <n v="0"/>
    <n v="0"/>
    <n v="0"/>
    <n v="0"/>
    <n v="0"/>
    <n v="0"/>
    <n v="0"/>
    <n v="0"/>
    <n v="0"/>
    <n v="0"/>
    <n v="0"/>
    <n v="0"/>
    <n v="0"/>
    <n v="0"/>
    <n v="0"/>
    <n v="0.33"/>
    <n v="34.119999999999997"/>
    <n v="0"/>
    <n v="0"/>
    <n v="0"/>
    <n v="0"/>
    <n v="0"/>
    <n v="38.659999999999997"/>
    <n v="0"/>
    <n v="0"/>
    <n v="0"/>
    <n v="0"/>
    <n v="0"/>
    <n v="0.54"/>
    <n v="1.24"/>
    <n v="0"/>
    <n v="0"/>
    <n v="9.0399999999999991"/>
    <n v="32.14"/>
    <n v="0"/>
    <n v="1.82"/>
    <n v="0"/>
    <n v="0"/>
    <n v="0"/>
    <n v="0"/>
    <n v="0"/>
    <n v="0"/>
    <n v="0"/>
    <n v="0"/>
    <n v="760.58"/>
    <n v="760.58"/>
    <n v="0"/>
    <n v="0"/>
    <n v="0"/>
    <n v="0"/>
    <n v="0"/>
  </r>
  <r>
    <n v="15"/>
    <d v="2013-06-30T00:00:00"/>
    <d v="2013-07-13T00:00:00"/>
    <x v="37"/>
    <s v="G1N"/>
    <s v="GD10000000"/>
    <s v="GD0"/>
    <n v="13"/>
    <n v="8200"/>
    <s v="GD600"/>
    <s v="SAE13"/>
    <m/>
    <m/>
    <s v="31SAE1"/>
    <n v="13"/>
    <m/>
    <m/>
    <x v="113"/>
    <n v="25671"/>
    <s v="25512"/>
    <x v="63"/>
    <x v="1"/>
    <s v="Non-executive"/>
    <s v="D608"/>
    <x v="1"/>
    <n v="1621.36"/>
    <n v="0"/>
    <n v="0"/>
    <n v="0"/>
    <n v="0"/>
    <n v="0"/>
    <n v="0"/>
    <n v="0"/>
    <n v="0"/>
    <n v="0"/>
    <n v="0"/>
    <n v="0"/>
    <n v="0"/>
    <n v="0"/>
    <n v="0"/>
    <n v="0"/>
    <n v="0"/>
    <n v="0"/>
    <n v="3.27"/>
    <n v="254.97"/>
    <n v="0"/>
    <n v="0"/>
    <n v="0"/>
    <n v="0"/>
    <n v="0"/>
    <n v="0"/>
    <n v="0"/>
    <n v="0"/>
    <n v="0"/>
    <n v="113.5"/>
    <n v="0"/>
    <n v="1.96"/>
    <n v="7.16"/>
    <n v="0"/>
    <n v="0"/>
    <n v="0"/>
    <n v="0"/>
    <n v="0"/>
    <n v="0"/>
    <n v="0"/>
    <n v="0"/>
    <n v="0"/>
    <n v="0"/>
    <n v="0"/>
    <n v="0"/>
    <n v="0"/>
    <n v="0"/>
    <n v="2002.22"/>
    <n v="2002.22"/>
    <n v="0"/>
    <n v="0"/>
    <n v="0"/>
    <n v="0"/>
    <n v="0"/>
  </r>
  <r>
    <n v="15"/>
    <d v="2013-06-30T00:00:00"/>
    <d v="2013-07-13T00:00:00"/>
    <x v="37"/>
    <s v="G1N"/>
    <s v="GD10000000"/>
    <s v="GD0"/>
    <n v="13"/>
    <n v="8200"/>
    <s v="GD600"/>
    <s v="SAE13"/>
    <m/>
    <m/>
    <s v="31SAE1"/>
    <n v="13"/>
    <m/>
    <m/>
    <x v="177"/>
    <n v="28965"/>
    <s v="46114"/>
    <x v="58"/>
    <x v="1"/>
    <s v="Non-executive"/>
    <s v="D608"/>
    <x v="1"/>
    <n v="1621.36"/>
    <n v="0"/>
    <n v="0"/>
    <n v="0"/>
    <n v="0"/>
    <n v="0"/>
    <n v="0"/>
    <n v="0"/>
    <n v="0"/>
    <n v="0"/>
    <n v="0"/>
    <n v="0"/>
    <n v="0"/>
    <n v="0"/>
    <n v="0"/>
    <n v="0"/>
    <n v="0"/>
    <n v="0"/>
    <n v="0.86"/>
    <n v="102.37"/>
    <n v="0"/>
    <n v="0"/>
    <n v="0"/>
    <n v="0"/>
    <n v="0"/>
    <n v="98.41"/>
    <n v="0"/>
    <n v="0"/>
    <n v="0"/>
    <n v="0"/>
    <n v="0"/>
    <n v="1.62"/>
    <n v="3.89"/>
    <n v="0"/>
    <n v="0"/>
    <n v="23.01"/>
    <n v="81.069999999999993"/>
    <n v="0"/>
    <n v="5.46"/>
    <n v="0"/>
    <n v="0"/>
    <n v="0"/>
    <n v="0"/>
    <n v="0"/>
    <n v="0"/>
    <n v="0"/>
    <n v="0"/>
    <n v="1938.05"/>
    <n v="1938.0499999999997"/>
    <n v="0"/>
    <n v="0"/>
    <n v="0"/>
    <n v="0"/>
    <n v="0"/>
  </r>
  <r>
    <n v="15"/>
    <d v="2013-06-30T00:00:00"/>
    <d v="2013-07-13T00:00:00"/>
    <x v="37"/>
    <s v="G1N"/>
    <s v="GD10000000"/>
    <s v="GD0"/>
    <n v="13"/>
    <n v="8200"/>
    <s v="GD600"/>
    <s v="SAE13"/>
    <m/>
    <m/>
    <s v="31SAE1"/>
    <n v="13"/>
    <m/>
    <m/>
    <x v="114"/>
    <n v="37710"/>
    <s v="73535"/>
    <x v="64"/>
    <x v="1"/>
    <s v="Non-executive"/>
    <s v="D608"/>
    <x v="1"/>
    <n v="1574.4"/>
    <n v="0"/>
    <n v="0"/>
    <n v="0"/>
    <n v="0"/>
    <n v="0"/>
    <n v="0"/>
    <n v="0"/>
    <n v="0"/>
    <n v="0"/>
    <n v="0"/>
    <n v="0"/>
    <n v="0"/>
    <n v="0"/>
    <n v="0"/>
    <n v="0"/>
    <n v="0"/>
    <n v="0"/>
    <n v="0.82"/>
    <n v="0"/>
    <n v="0"/>
    <n v="0"/>
    <n v="0"/>
    <n v="0"/>
    <n v="0"/>
    <n v="97.61"/>
    <n v="0"/>
    <n v="0"/>
    <n v="0"/>
    <n v="0"/>
    <n v="0"/>
    <n v="1.08"/>
    <n v="2.59"/>
    <n v="0"/>
    <n v="0"/>
    <n v="22.83"/>
    <n v="78.72"/>
    <n v="0"/>
    <n v="0"/>
    <n v="0"/>
    <n v="0"/>
    <n v="0"/>
    <n v="0"/>
    <n v="0"/>
    <n v="0"/>
    <n v="0"/>
    <n v="0"/>
    <n v="1778.05"/>
    <n v="1778.0499999999997"/>
    <n v="0"/>
    <n v="0"/>
    <n v="0"/>
    <n v="0"/>
    <n v="0"/>
  </r>
  <r>
    <n v="15"/>
    <d v="2013-06-30T00:00:00"/>
    <d v="2013-07-13T00:00:00"/>
    <x v="37"/>
    <s v="G1N"/>
    <s v="GD10000000"/>
    <s v="GD0"/>
    <n v="13"/>
    <n v="8200"/>
    <s v="GD600"/>
    <s v="SAE13"/>
    <m/>
    <m/>
    <s v="31SAE1"/>
    <n v="13"/>
    <m/>
    <m/>
    <x v="76"/>
    <n v="39652"/>
    <s v="46833"/>
    <x v="164"/>
    <x v="1"/>
    <s v="Non-executive"/>
    <s v="D608"/>
    <x v="1"/>
    <n v="2858.39"/>
    <n v="0"/>
    <n v="0"/>
    <n v="0"/>
    <n v="0"/>
    <n v="0"/>
    <n v="0"/>
    <n v="0"/>
    <n v="0"/>
    <n v="0"/>
    <n v="0"/>
    <n v="0"/>
    <n v="0"/>
    <n v="0"/>
    <n v="0"/>
    <n v="0"/>
    <n v="0"/>
    <n v="0"/>
    <n v="1.5"/>
    <n v="374.84"/>
    <n v="0"/>
    <n v="0"/>
    <n v="0"/>
    <n v="0"/>
    <n v="0"/>
    <n v="166.06"/>
    <n v="0"/>
    <n v="0"/>
    <n v="0"/>
    <n v="0"/>
    <n v="0"/>
    <n v="2.99"/>
    <n v="8.7799999999999994"/>
    <n v="0"/>
    <n v="0"/>
    <n v="38.83"/>
    <n v="142.91999999999999"/>
    <n v="0"/>
    <n v="27.58"/>
    <n v="0"/>
    <n v="0"/>
    <n v="0"/>
    <n v="0"/>
    <n v="0"/>
    <n v="0"/>
    <n v="0"/>
    <n v="0"/>
    <n v="3621.89"/>
    <n v="3621.89"/>
    <n v="0"/>
    <n v="0"/>
    <n v="0"/>
    <n v="0"/>
    <n v="0"/>
  </r>
  <r>
    <n v="15"/>
    <d v="2013-06-30T00:00:00"/>
    <d v="2013-07-13T00:00:00"/>
    <x v="37"/>
    <s v="G1N"/>
    <s v="GD10000000"/>
    <s v="GD0"/>
    <n v="13"/>
    <n v="8200"/>
    <s v="GD600"/>
    <s v="SAE13"/>
    <m/>
    <m/>
    <s v="31SAE1"/>
    <n v="13"/>
    <m/>
    <m/>
    <x v="115"/>
    <n v="40509"/>
    <s v="73509"/>
    <x v="100"/>
    <x v="1"/>
    <s v="Non-executive"/>
    <s v="D608"/>
    <x v="1"/>
    <n v="1362.23"/>
    <n v="0"/>
    <n v="0"/>
    <n v="0"/>
    <n v="0"/>
    <n v="0"/>
    <n v="0"/>
    <n v="0"/>
    <n v="0"/>
    <n v="0"/>
    <n v="0"/>
    <n v="0"/>
    <n v="0"/>
    <n v="0"/>
    <n v="0"/>
    <n v="0"/>
    <n v="0"/>
    <n v="0"/>
    <n v="0.71"/>
    <n v="226.47"/>
    <n v="0"/>
    <n v="0"/>
    <n v="0"/>
    <n v="0"/>
    <n v="0"/>
    <n v="79.78"/>
    <n v="0"/>
    <n v="0"/>
    <n v="0"/>
    <n v="0"/>
    <n v="0"/>
    <n v="1.3"/>
    <n v="4.7699999999999996"/>
    <n v="0"/>
    <n v="0"/>
    <n v="18.66"/>
    <n v="68.11"/>
    <n v="0"/>
    <n v="12.08"/>
    <n v="0"/>
    <n v="0"/>
    <n v="0"/>
    <n v="0"/>
    <n v="0"/>
    <n v="0"/>
    <n v="0"/>
    <n v="0"/>
    <n v="1774.11"/>
    <n v="1774.11"/>
    <n v="0"/>
    <n v="0"/>
    <n v="0"/>
    <n v="0"/>
    <n v="0"/>
  </r>
  <r>
    <n v="15"/>
    <d v="2013-06-30T00:00:00"/>
    <d v="2013-07-13T00:00:00"/>
    <x v="37"/>
    <s v="G1N"/>
    <s v="GD10000000"/>
    <s v="GD0"/>
    <n v="13"/>
    <n v="8200"/>
    <s v="GD600"/>
    <s v="SAE13"/>
    <m/>
    <m/>
    <s v="31SAE1"/>
    <n v="13"/>
    <m/>
    <m/>
    <x v="116"/>
    <n v="40512"/>
    <s v="73508"/>
    <x v="58"/>
    <x v="1"/>
    <s v="Non-executive"/>
    <s v="D608"/>
    <x v="1"/>
    <n v="961.54"/>
    <n v="0"/>
    <n v="0"/>
    <n v="0"/>
    <n v="0"/>
    <n v="0"/>
    <n v="0"/>
    <n v="0"/>
    <n v="0"/>
    <n v="0"/>
    <n v="0"/>
    <n v="0"/>
    <n v="0"/>
    <n v="0"/>
    <n v="0"/>
    <n v="0"/>
    <n v="0"/>
    <n v="0"/>
    <n v="0.51"/>
    <n v="68.25"/>
    <n v="0"/>
    <n v="0"/>
    <n v="0"/>
    <n v="0"/>
    <n v="0"/>
    <n v="58.21"/>
    <n v="0"/>
    <n v="0"/>
    <n v="0"/>
    <n v="0"/>
    <n v="0"/>
    <n v="1.08"/>
    <n v="2.59"/>
    <n v="0"/>
    <n v="0"/>
    <n v="13.61"/>
    <n v="48.07"/>
    <n v="0"/>
    <n v="3.64"/>
    <n v="0"/>
    <n v="0"/>
    <n v="0"/>
    <n v="0"/>
    <n v="0"/>
    <n v="0"/>
    <n v="0"/>
    <n v="0"/>
    <n v="1157.5"/>
    <n v="1157.4999999999998"/>
    <n v="0"/>
    <n v="0"/>
    <n v="0"/>
    <n v="0"/>
    <n v="0"/>
  </r>
  <r>
    <n v="15"/>
    <d v="2013-06-30T00:00:00"/>
    <d v="2013-07-13T00:00:00"/>
    <x v="37"/>
    <s v="G1N"/>
    <s v="GD10000000"/>
    <s v="GD0"/>
    <n v="13"/>
    <n v="8200"/>
    <s v="GD600"/>
    <s v="SAE13"/>
    <m/>
    <m/>
    <s v="31SAE1"/>
    <n v="13"/>
    <m/>
    <m/>
    <x v="118"/>
    <n v="44433"/>
    <s v="51416"/>
    <x v="67"/>
    <x v="1"/>
    <s v="Non-executive"/>
    <s v="D608"/>
    <x v="1"/>
    <n v="0"/>
    <n v="343.11"/>
    <n v="0"/>
    <n v="0"/>
    <n v="0"/>
    <n v="0"/>
    <n v="0"/>
    <n v="0"/>
    <n v="0"/>
    <n v="0"/>
    <n v="0"/>
    <n v="0"/>
    <n v="0"/>
    <n v="0"/>
    <n v="0"/>
    <n v="0"/>
    <n v="0"/>
    <n v="0"/>
    <n v="0"/>
    <n v="0"/>
    <n v="0"/>
    <n v="0"/>
    <n v="0"/>
    <n v="0"/>
    <n v="0"/>
    <n v="21.28"/>
    <n v="0"/>
    <n v="0"/>
    <n v="0"/>
    <n v="0"/>
    <n v="0"/>
    <n v="0"/>
    <n v="0"/>
    <n v="0"/>
    <n v="0"/>
    <n v="4.99"/>
    <n v="0"/>
    <n v="0"/>
    <n v="0"/>
    <n v="0"/>
    <n v="0"/>
    <n v="0"/>
    <n v="0"/>
    <n v="0"/>
    <n v="0"/>
    <n v="0"/>
    <n v="0"/>
    <n v="369.38"/>
    <n v="369.38"/>
    <n v="0"/>
    <n v="0"/>
    <n v="0"/>
    <n v="0"/>
    <n v="0"/>
  </r>
  <r>
    <n v="15"/>
    <d v="2013-06-30T00:00:00"/>
    <d v="2013-07-13T00:00:00"/>
    <x v="37"/>
    <s v="G1N"/>
    <s v="GD10000000"/>
    <s v="GD0"/>
    <n v="13"/>
    <n v="8200"/>
    <s v="GD600"/>
    <s v="SAE13"/>
    <m/>
    <m/>
    <s v="31SAE1"/>
    <n v="13"/>
    <m/>
    <m/>
    <x v="178"/>
    <n v="45358"/>
    <s v="73505"/>
    <x v="99"/>
    <x v="1"/>
    <s v="Non-executive"/>
    <s v="D608"/>
    <x v="1"/>
    <n v="532.53"/>
    <n v="0"/>
    <n v="0"/>
    <n v="0"/>
    <n v="0"/>
    <n v="0"/>
    <n v="0"/>
    <n v="0"/>
    <n v="0"/>
    <n v="0"/>
    <n v="0"/>
    <n v="0"/>
    <n v="0"/>
    <n v="0"/>
    <n v="0"/>
    <n v="0"/>
    <n v="0"/>
    <n v="0"/>
    <n v="0.28000000000000003"/>
    <n v="0"/>
    <n v="0"/>
    <n v="0"/>
    <n v="0"/>
    <n v="0"/>
    <n v="0"/>
    <n v="32.43"/>
    <n v="0"/>
    <n v="0"/>
    <n v="0"/>
    <n v="0"/>
    <n v="0"/>
    <n v="0.68"/>
    <n v="1.63"/>
    <n v="0"/>
    <n v="0"/>
    <n v="7.58"/>
    <n v="26.62"/>
    <n v="0"/>
    <n v="0"/>
    <n v="0"/>
    <n v="0"/>
    <n v="0"/>
    <n v="0"/>
    <n v="0"/>
    <n v="0"/>
    <n v="0"/>
    <n v="0"/>
    <n v="601.75"/>
    <n v="601.74999999999989"/>
    <n v="0"/>
    <n v="0"/>
    <n v="0"/>
    <n v="0"/>
    <n v="0"/>
  </r>
  <r>
    <n v="15"/>
    <d v="2013-06-30T00:00:00"/>
    <d v="2013-07-13T00:00:00"/>
    <x v="37"/>
    <s v="G1N"/>
    <s v="GD10000000"/>
    <s v="GD0"/>
    <n v="13"/>
    <n v="8200"/>
    <s v="GD600"/>
    <s v="SAE13"/>
    <m/>
    <m/>
    <s v="31SAE1"/>
    <n v="13"/>
    <m/>
    <m/>
    <x v="119"/>
    <n v="57062"/>
    <s v="47421"/>
    <x v="162"/>
    <x v="1"/>
    <s v="Non-executive"/>
    <s v="D608"/>
    <x v="1"/>
    <n v="360.57"/>
    <n v="0"/>
    <n v="0"/>
    <n v="0"/>
    <n v="0"/>
    <n v="0"/>
    <n v="0"/>
    <n v="0"/>
    <n v="0"/>
    <n v="0"/>
    <n v="0"/>
    <n v="0"/>
    <n v="0"/>
    <n v="0"/>
    <n v="0"/>
    <n v="0"/>
    <n v="0"/>
    <n v="0"/>
    <n v="0.18"/>
    <n v="0"/>
    <n v="0"/>
    <n v="0"/>
    <n v="0"/>
    <n v="0"/>
    <n v="0"/>
    <n v="22.36"/>
    <n v="0"/>
    <n v="0"/>
    <n v="0"/>
    <n v="0"/>
    <n v="0"/>
    <n v="0.4"/>
    <n v="0.98"/>
    <n v="0"/>
    <n v="0"/>
    <n v="5.22"/>
    <n v="18.04"/>
    <n v="0"/>
    <n v="0"/>
    <n v="0"/>
    <n v="0"/>
    <n v="0"/>
    <n v="0"/>
    <n v="0"/>
    <n v="0"/>
    <n v="0"/>
    <n v="0"/>
    <n v="407.75"/>
    <n v="407.75000000000006"/>
    <n v="0"/>
    <n v="0"/>
    <n v="0"/>
    <n v="0"/>
    <n v="0"/>
  </r>
  <r>
    <n v="15"/>
    <d v="2013-06-30T00:00:00"/>
    <d v="2013-07-13T00:00:00"/>
    <x v="37"/>
    <s v="G1N"/>
    <s v="GD10000000"/>
    <s v="GD0"/>
    <n v="13"/>
    <n v="8200"/>
    <s v="GD600"/>
    <s v="SAE13"/>
    <m/>
    <m/>
    <s v="31SAE1"/>
    <n v="13"/>
    <m/>
    <m/>
    <x v="120"/>
    <n v="61802"/>
    <s v="912"/>
    <x v="58"/>
    <x v="1"/>
    <s v="Non-executive"/>
    <s v="D608"/>
    <x v="1"/>
    <n v="991.35"/>
    <n v="0"/>
    <n v="0"/>
    <n v="0"/>
    <n v="0"/>
    <n v="0"/>
    <n v="0"/>
    <n v="0"/>
    <n v="0"/>
    <n v="0"/>
    <n v="0"/>
    <n v="0"/>
    <n v="0"/>
    <n v="0"/>
    <n v="0"/>
    <n v="0"/>
    <n v="0"/>
    <n v="0"/>
    <n v="0.53"/>
    <n v="68.25"/>
    <n v="0"/>
    <n v="0"/>
    <n v="0"/>
    <n v="0"/>
    <n v="0"/>
    <n v="57.52"/>
    <n v="0"/>
    <n v="0"/>
    <n v="0"/>
    <n v="0"/>
    <n v="0"/>
    <n v="1.0900000000000001"/>
    <n v="2.59"/>
    <n v="0"/>
    <n v="0"/>
    <n v="13.45"/>
    <n v="49.56"/>
    <n v="0"/>
    <n v="3.64"/>
    <n v="0"/>
    <n v="0"/>
    <n v="0"/>
    <n v="0"/>
    <n v="0"/>
    <n v="0"/>
    <n v="0"/>
    <n v="0"/>
    <n v="1187.98"/>
    <n v="1187.98"/>
    <n v="0"/>
    <n v="0"/>
    <n v="0"/>
    <n v="0"/>
    <n v="0"/>
  </r>
  <r>
    <n v="15"/>
    <d v="2013-06-30T00:00:00"/>
    <d v="2013-07-13T00:00:00"/>
    <x v="37"/>
    <s v="G1N"/>
    <s v="GD10000000"/>
    <s v="GD0"/>
    <n v="13"/>
    <n v="8200"/>
    <s v="GD600"/>
    <s v="SAE13"/>
    <m/>
    <m/>
    <s v="31SAE1"/>
    <n v="13"/>
    <m/>
    <m/>
    <x v="210"/>
    <n v="67342"/>
    <s v="23315"/>
    <x v="58"/>
    <x v="1"/>
    <s v="Non-executive"/>
    <s v="D608"/>
    <x v="1"/>
    <n v="777.08"/>
    <n v="0"/>
    <n v="0"/>
    <n v="0"/>
    <n v="0"/>
    <n v="0"/>
    <n v="0"/>
    <n v="0"/>
    <n v="0"/>
    <n v="0"/>
    <n v="0"/>
    <n v="0"/>
    <n v="0"/>
    <n v="0"/>
    <n v="0"/>
    <n v="0"/>
    <n v="0"/>
    <n v="0"/>
    <n v="0.41"/>
    <n v="78.37"/>
    <n v="0"/>
    <n v="0"/>
    <n v="0"/>
    <n v="0"/>
    <n v="0"/>
    <n v="44.41"/>
    <n v="0"/>
    <n v="0"/>
    <n v="0"/>
    <n v="0"/>
    <n v="0"/>
    <n v="1.0900000000000001"/>
    <n v="2.59"/>
    <n v="0"/>
    <n v="0"/>
    <n v="10.38"/>
    <n v="38.86"/>
    <n v="0"/>
    <n v="0"/>
    <n v="0"/>
    <n v="0"/>
    <n v="0"/>
    <n v="0"/>
    <n v="0"/>
    <n v="0"/>
    <n v="0"/>
    <n v="0"/>
    <n v="953.19"/>
    <n v="953.19"/>
    <n v="0"/>
    <n v="0"/>
    <n v="0"/>
    <n v="0"/>
    <n v="0"/>
  </r>
  <r>
    <n v="15"/>
    <d v="2013-06-30T00:00:00"/>
    <d v="2013-07-13T00:00:00"/>
    <x v="37"/>
    <s v="G1N"/>
    <s v="GD10000000"/>
    <s v="GD0"/>
    <n v="13"/>
    <n v="8200"/>
    <s v="GD600"/>
    <s v="SAE13"/>
    <m/>
    <m/>
    <s v="31SAE1"/>
    <n v="13"/>
    <m/>
    <m/>
    <x v="24"/>
    <n v="68073"/>
    <s v="44538"/>
    <x v="106"/>
    <x v="1"/>
    <s v="Non-executive"/>
    <s v="D608"/>
    <x v="1"/>
    <n v="1362.23"/>
    <n v="0"/>
    <n v="0"/>
    <n v="0"/>
    <n v="0"/>
    <n v="0"/>
    <n v="0"/>
    <n v="0"/>
    <n v="0"/>
    <n v="0"/>
    <n v="0"/>
    <n v="0"/>
    <n v="0"/>
    <n v="0"/>
    <n v="0"/>
    <n v="0"/>
    <n v="0"/>
    <n v="0"/>
    <n v="0.71"/>
    <n v="78.37"/>
    <n v="0"/>
    <n v="0"/>
    <n v="0"/>
    <n v="0"/>
    <n v="0"/>
    <n v="82.84"/>
    <n v="0"/>
    <n v="0"/>
    <n v="0"/>
    <n v="0"/>
    <n v="0"/>
    <n v="1.0900000000000001"/>
    <n v="2.59"/>
    <n v="0"/>
    <n v="0"/>
    <n v="19.37"/>
    <n v="0"/>
    <n v="0"/>
    <n v="4.18"/>
    <n v="0"/>
    <n v="0"/>
    <n v="0"/>
    <n v="0"/>
    <n v="0"/>
    <n v="0"/>
    <n v="0"/>
    <n v="0"/>
    <n v="1551.38"/>
    <n v="1551.3799999999997"/>
    <n v="0"/>
    <n v="0"/>
    <n v="0"/>
    <n v="0"/>
    <n v="0"/>
  </r>
  <r>
    <n v="15"/>
    <d v="2013-06-30T00:00:00"/>
    <d v="2013-07-13T00:00:00"/>
    <x v="37"/>
    <s v="G1N"/>
    <s v="GD10000000"/>
    <s v="GD0"/>
    <n v="13"/>
    <n v="8200"/>
    <s v="GD600"/>
    <s v="SAE13"/>
    <m/>
    <m/>
    <s v="31SAE1"/>
    <n v="13"/>
    <m/>
    <m/>
    <x v="378"/>
    <n v="71899"/>
    <s v="48038"/>
    <x v="58"/>
    <x v="1"/>
    <s v="Non-executive"/>
    <s v="D608"/>
    <x v="1"/>
    <n v="961.52"/>
    <n v="0"/>
    <n v="0"/>
    <n v="0"/>
    <n v="0"/>
    <n v="0"/>
    <n v="0"/>
    <n v="0"/>
    <n v="0"/>
    <n v="0"/>
    <n v="0"/>
    <n v="0"/>
    <n v="0"/>
    <n v="0"/>
    <n v="0"/>
    <n v="0"/>
    <n v="0"/>
    <n v="0"/>
    <n v="0.51"/>
    <n v="0"/>
    <n v="0"/>
    <n v="0"/>
    <n v="0"/>
    <n v="0"/>
    <n v="0"/>
    <n v="54.24"/>
    <n v="0"/>
    <n v="0"/>
    <n v="0"/>
    <n v="0"/>
    <n v="0"/>
    <n v="1.08"/>
    <n v="2.59"/>
    <n v="0"/>
    <n v="0"/>
    <n v="12.68"/>
    <n v="0"/>
    <n v="0"/>
    <n v="0"/>
    <n v="0"/>
    <n v="0"/>
    <n v="0"/>
    <n v="0"/>
    <n v="0"/>
    <n v="0"/>
    <n v="0"/>
    <n v="0"/>
    <n v="1032.6199999999999"/>
    <n v="1032.6200000000001"/>
    <n v="0"/>
    <n v="0"/>
    <n v="0"/>
    <n v="0"/>
    <n v="0"/>
  </r>
  <r>
    <n v="15"/>
    <d v="2013-06-30T00:00:00"/>
    <d v="2013-07-13T00:00:00"/>
    <x v="37"/>
    <s v="G1N"/>
    <s v="GD10000000"/>
    <s v="GD0"/>
    <n v="13"/>
    <n v="8200"/>
    <s v="GD600"/>
    <s v="SFH13"/>
    <m/>
    <m/>
    <s v="31SFH1"/>
    <n v="13"/>
    <m/>
    <m/>
    <x v="119"/>
    <n v="57062"/>
    <s v="47421"/>
    <x v="162"/>
    <x v="1"/>
    <s v="Non-executive"/>
    <s v="D608"/>
    <x v="1"/>
    <n v="240.37"/>
    <n v="0"/>
    <n v="0"/>
    <n v="0"/>
    <n v="0"/>
    <n v="0"/>
    <n v="0"/>
    <n v="0"/>
    <n v="0"/>
    <n v="0"/>
    <n v="0"/>
    <n v="0"/>
    <n v="0"/>
    <n v="0"/>
    <n v="0"/>
    <n v="0"/>
    <n v="0"/>
    <n v="0"/>
    <n v="0.13"/>
    <n v="0"/>
    <n v="0"/>
    <n v="0"/>
    <n v="0"/>
    <n v="0"/>
    <n v="0"/>
    <n v="14.9"/>
    <n v="0"/>
    <n v="0"/>
    <n v="0"/>
    <n v="0"/>
    <n v="0"/>
    <n v="0.28000000000000003"/>
    <n v="0.63"/>
    <n v="0"/>
    <n v="0"/>
    <n v="3.49"/>
    <n v="12"/>
    <n v="0"/>
    <n v="0"/>
    <n v="0"/>
    <n v="0"/>
    <n v="0"/>
    <n v="0"/>
    <n v="0"/>
    <n v="0"/>
    <n v="0"/>
    <n v="0"/>
    <n v="271.8"/>
    <n v="271.8"/>
    <n v="0"/>
    <n v="0"/>
    <n v="0"/>
    <n v="0"/>
    <n v="0"/>
  </r>
  <r>
    <n v="15"/>
    <d v="2013-06-30T00:00:00"/>
    <d v="2013-07-13T00:00:00"/>
    <x v="37"/>
    <s v="G1N"/>
    <s v="GD10000000"/>
    <s v="GD0"/>
    <n v="13"/>
    <n v="8200"/>
    <s v="GD600"/>
    <s v="SFH13"/>
    <m/>
    <m/>
    <s v="31SFH1"/>
    <n v="13"/>
    <m/>
    <m/>
    <x v="226"/>
    <n v="69132"/>
    <s v="46880"/>
    <x v="118"/>
    <x v="1"/>
    <s v="Non-executive"/>
    <s v="D608"/>
    <x v="1"/>
    <n v="0"/>
    <n v="5"/>
    <n v="0"/>
    <n v="0"/>
    <n v="0"/>
    <n v="0"/>
    <n v="0"/>
    <n v="0"/>
    <n v="0"/>
    <n v="0"/>
    <n v="0"/>
    <n v="0"/>
    <n v="0"/>
    <n v="0"/>
    <n v="0"/>
    <n v="0"/>
    <n v="0"/>
    <n v="0"/>
    <n v="0"/>
    <n v="0"/>
    <n v="0"/>
    <n v="0"/>
    <n v="0"/>
    <n v="0"/>
    <n v="0"/>
    <n v="0.31"/>
    <n v="0"/>
    <n v="0"/>
    <n v="0"/>
    <n v="0"/>
    <n v="0"/>
    <n v="0"/>
    <n v="0"/>
    <n v="0"/>
    <n v="0"/>
    <n v="7.0000000000000007E-2"/>
    <n v="0"/>
    <n v="0"/>
    <n v="0"/>
    <n v="0"/>
    <n v="0"/>
    <n v="0"/>
    <n v="0"/>
    <n v="0"/>
    <n v="0"/>
    <n v="0"/>
    <n v="0"/>
    <n v="5.38"/>
    <n v="5.38"/>
    <n v="0"/>
    <n v="0"/>
    <n v="0"/>
    <n v="0"/>
    <n v="0"/>
  </r>
  <r>
    <n v="15"/>
    <d v="2013-06-30T00:00:00"/>
    <d v="2013-07-13T00:00:00"/>
    <x v="37"/>
    <s v="G1N"/>
    <s v="GD10000000"/>
    <s v="GD0"/>
    <n v="13"/>
    <n v="8200"/>
    <s v="GD600"/>
    <s v="SFH13"/>
    <m/>
    <m/>
    <s v="31SFH1"/>
    <n v="13"/>
    <m/>
    <m/>
    <x v="227"/>
    <n v="69277"/>
    <s v="46879"/>
    <x v="118"/>
    <x v="1"/>
    <s v="Non-executive"/>
    <s v="D608"/>
    <x v="1"/>
    <n v="0"/>
    <n v="75.09"/>
    <n v="0"/>
    <n v="0"/>
    <n v="0"/>
    <n v="0"/>
    <n v="0"/>
    <n v="0"/>
    <n v="0"/>
    <n v="0"/>
    <n v="0"/>
    <n v="0"/>
    <n v="0"/>
    <n v="0"/>
    <n v="0"/>
    <n v="0"/>
    <n v="0"/>
    <n v="0"/>
    <n v="0"/>
    <n v="0"/>
    <n v="0"/>
    <n v="0"/>
    <n v="0"/>
    <n v="0"/>
    <n v="0"/>
    <n v="4.66"/>
    <n v="0"/>
    <n v="0"/>
    <n v="0"/>
    <n v="0"/>
    <n v="0"/>
    <n v="0"/>
    <n v="0"/>
    <n v="0"/>
    <n v="0"/>
    <n v="1.0900000000000001"/>
    <n v="0"/>
    <n v="0"/>
    <n v="0"/>
    <n v="0"/>
    <n v="0"/>
    <n v="0"/>
    <n v="0"/>
    <n v="0"/>
    <n v="0"/>
    <n v="0"/>
    <n v="0"/>
    <n v="80.84"/>
    <n v="80.84"/>
    <n v="0"/>
    <n v="0"/>
    <n v="0"/>
    <n v="0"/>
    <n v="0"/>
  </r>
  <r>
    <n v="15"/>
    <d v="2013-06-30T00:00:00"/>
    <d v="2013-07-13T00:00:00"/>
    <x v="37"/>
    <s v="G1N"/>
    <s v="GD10000000"/>
    <s v="GD0"/>
    <n v="13"/>
    <n v="8200"/>
    <s v="GD600"/>
    <s v="SFH13"/>
    <m/>
    <m/>
    <s v="31SFH1"/>
    <n v="13"/>
    <m/>
    <m/>
    <x v="382"/>
    <n v="71695"/>
    <s v="73562"/>
    <x v="118"/>
    <x v="1"/>
    <s v="Non-executive"/>
    <s v="D608"/>
    <x v="1"/>
    <n v="0"/>
    <n v="65.069999999999993"/>
    <n v="0"/>
    <n v="0"/>
    <n v="0"/>
    <n v="0"/>
    <n v="0"/>
    <n v="0"/>
    <n v="0"/>
    <n v="0"/>
    <n v="0"/>
    <n v="0"/>
    <n v="0"/>
    <n v="0"/>
    <n v="0"/>
    <n v="0"/>
    <n v="0"/>
    <n v="0"/>
    <n v="0"/>
    <n v="0"/>
    <n v="0"/>
    <n v="0"/>
    <n v="0"/>
    <n v="0"/>
    <n v="0"/>
    <n v="4.03"/>
    <n v="0"/>
    <n v="0"/>
    <n v="0"/>
    <n v="0"/>
    <n v="0"/>
    <n v="0"/>
    <n v="0"/>
    <n v="0"/>
    <n v="0"/>
    <n v="0.95"/>
    <n v="0"/>
    <n v="0"/>
    <n v="0"/>
    <n v="0"/>
    <n v="0"/>
    <n v="0"/>
    <n v="0"/>
    <n v="0"/>
    <n v="0"/>
    <n v="0"/>
    <n v="0"/>
    <n v="70.05"/>
    <n v="70.05"/>
    <n v="0"/>
    <n v="0"/>
    <n v="0"/>
    <n v="0"/>
    <n v="0"/>
  </r>
  <r>
    <n v="15"/>
    <d v="2013-06-30T00:00:00"/>
    <d v="2013-07-13T00:00:00"/>
    <x v="37"/>
    <s v="G1N"/>
    <s v="GD10000000"/>
    <s v="GD0"/>
    <n v="13"/>
    <n v="8200"/>
    <s v="GD600"/>
    <s v="SFH13"/>
    <m/>
    <m/>
    <s v="31SFH1"/>
    <n v="13"/>
    <m/>
    <m/>
    <x v="380"/>
    <n v="72614"/>
    <s v="73555"/>
    <x v="118"/>
    <x v="1"/>
    <s v="Non-executive"/>
    <s v="D608"/>
    <x v="1"/>
    <n v="0"/>
    <n v="67.569999999999993"/>
    <n v="0"/>
    <n v="0"/>
    <n v="0"/>
    <n v="0"/>
    <n v="0"/>
    <n v="0"/>
    <n v="0"/>
    <n v="0"/>
    <n v="0"/>
    <n v="0"/>
    <n v="0"/>
    <n v="0"/>
    <n v="0"/>
    <n v="0"/>
    <n v="0"/>
    <n v="0"/>
    <n v="0"/>
    <n v="0"/>
    <n v="0"/>
    <n v="0"/>
    <n v="0"/>
    <n v="0"/>
    <n v="0"/>
    <n v="4.1900000000000004"/>
    <n v="0"/>
    <n v="0"/>
    <n v="0"/>
    <n v="0"/>
    <n v="0"/>
    <n v="0"/>
    <n v="0"/>
    <n v="0"/>
    <n v="0"/>
    <n v="0.97"/>
    <n v="0"/>
    <n v="0"/>
    <n v="0"/>
    <n v="0"/>
    <n v="0"/>
    <n v="0"/>
    <n v="0"/>
    <n v="0"/>
    <n v="0"/>
    <n v="0"/>
    <n v="0"/>
    <n v="72.73"/>
    <n v="72.72999999999999"/>
    <n v="0"/>
    <n v="0"/>
    <n v="0"/>
    <n v="0"/>
    <n v="0"/>
  </r>
  <r>
    <n v="15"/>
    <d v="2013-06-30T00:00:00"/>
    <d v="2013-07-13T00:00:00"/>
    <x v="37"/>
    <s v="G1N"/>
    <s v="GD10000000"/>
    <s v="GD0"/>
    <n v="13"/>
    <n v="8200"/>
    <s v="GD600"/>
    <s v="SFH13"/>
    <m/>
    <m/>
    <s v="31SFH1"/>
    <n v="13"/>
    <m/>
    <m/>
    <x v="381"/>
    <n v="72636"/>
    <s v="73718"/>
    <x v="118"/>
    <x v="1"/>
    <s v="Non-executive"/>
    <s v="D608"/>
    <x v="1"/>
    <n v="0"/>
    <n v="67.25"/>
    <n v="0"/>
    <n v="0"/>
    <n v="0"/>
    <n v="0"/>
    <n v="0"/>
    <n v="0"/>
    <n v="0"/>
    <n v="0"/>
    <n v="0"/>
    <n v="0"/>
    <n v="0"/>
    <n v="0"/>
    <n v="0"/>
    <n v="0"/>
    <n v="0"/>
    <n v="0"/>
    <n v="0"/>
    <n v="0"/>
    <n v="0"/>
    <n v="0"/>
    <n v="0"/>
    <n v="0"/>
    <n v="0"/>
    <n v="4.17"/>
    <n v="0"/>
    <n v="0"/>
    <n v="0"/>
    <n v="0"/>
    <n v="0"/>
    <n v="0"/>
    <n v="0"/>
    <n v="0"/>
    <n v="0"/>
    <n v="0.97"/>
    <n v="0"/>
    <n v="0"/>
    <n v="0"/>
    <n v="0"/>
    <n v="0"/>
    <n v="0"/>
    <n v="0"/>
    <n v="0"/>
    <n v="0"/>
    <n v="0"/>
    <n v="0"/>
    <n v="72.39"/>
    <n v="72.39"/>
    <n v="0"/>
    <n v="0"/>
    <n v="0"/>
    <n v="0"/>
    <n v="0"/>
  </r>
  <r>
    <n v="15"/>
    <d v="2013-06-30T00:00:00"/>
    <d v="2013-07-13T00:00:00"/>
    <x v="37"/>
    <s v="G1N"/>
    <s v="GD10000000"/>
    <s v="GD0"/>
    <n v="13"/>
    <n v="8200"/>
    <s v="GD600"/>
    <s v="SSA13"/>
    <m/>
    <m/>
    <s v="31SSA1"/>
    <n v="13"/>
    <m/>
    <m/>
    <x v="119"/>
    <n v="57062"/>
    <s v="47421"/>
    <x v="162"/>
    <x v="1"/>
    <s v="Non-executive"/>
    <s v="D608"/>
    <x v="1"/>
    <n v="1802.86"/>
    <n v="0"/>
    <n v="0"/>
    <n v="0"/>
    <n v="0"/>
    <n v="0"/>
    <n v="0"/>
    <n v="0"/>
    <n v="0"/>
    <n v="0"/>
    <n v="0"/>
    <n v="0"/>
    <n v="0"/>
    <n v="0"/>
    <n v="0"/>
    <n v="0"/>
    <n v="0"/>
    <n v="0"/>
    <n v="0.95"/>
    <n v="0"/>
    <n v="0"/>
    <n v="0"/>
    <n v="0"/>
    <n v="0"/>
    <n v="0"/>
    <n v="111.77"/>
    <n v="0"/>
    <n v="0"/>
    <n v="0"/>
    <n v="0"/>
    <n v="0"/>
    <n v="2.0299999999999998"/>
    <n v="4.87"/>
    <n v="0"/>
    <n v="0"/>
    <n v="26.15"/>
    <n v="90.15"/>
    <n v="0"/>
    <n v="0"/>
    <n v="0"/>
    <n v="0"/>
    <n v="0"/>
    <n v="0"/>
    <n v="0"/>
    <n v="0"/>
    <n v="0"/>
    <n v="0"/>
    <n v="2038.78"/>
    <n v="2038.78"/>
    <n v="0"/>
    <n v="0"/>
    <n v="0"/>
    <n v="0"/>
    <n v="0"/>
  </r>
  <r>
    <n v="15"/>
    <d v="2013-06-30T00:00:00"/>
    <d v="2013-07-13T00:00:00"/>
    <x v="37"/>
    <s v="G1N"/>
    <s v="GD10000000"/>
    <s v="GD0"/>
    <n v="13"/>
    <n v="8200"/>
    <s v="GD600"/>
    <s v="SSA13"/>
    <m/>
    <m/>
    <s v="31SSA1"/>
    <n v="13"/>
    <m/>
    <m/>
    <x v="226"/>
    <n v="69132"/>
    <s v="46880"/>
    <x v="118"/>
    <x v="1"/>
    <s v="Non-executive"/>
    <s v="D608"/>
    <x v="1"/>
    <n v="0"/>
    <n v="45.06"/>
    <n v="0"/>
    <n v="0"/>
    <n v="0"/>
    <n v="0"/>
    <n v="0"/>
    <n v="0"/>
    <n v="0"/>
    <n v="0"/>
    <n v="0"/>
    <n v="0"/>
    <n v="0"/>
    <n v="0"/>
    <n v="0"/>
    <n v="0"/>
    <n v="0"/>
    <n v="0"/>
    <n v="0"/>
    <n v="0"/>
    <n v="0"/>
    <n v="0"/>
    <n v="0"/>
    <n v="0"/>
    <n v="0"/>
    <n v="2.8"/>
    <n v="0"/>
    <n v="0"/>
    <n v="0"/>
    <n v="0"/>
    <n v="0"/>
    <n v="0"/>
    <n v="0"/>
    <n v="0"/>
    <n v="0"/>
    <n v="0.66"/>
    <n v="0"/>
    <n v="0"/>
    <n v="0"/>
    <n v="0"/>
    <n v="0"/>
    <n v="0"/>
    <n v="0"/>
    <n v="0"/>
    <n v="0"/>
    <n v="0"/>
    <n v="0"/>
    <n v="48.52"/>
    <n v="48.519999999999996"/>
    <n v="0"/>
    <n v="0"/>
    <n v="0"/>
    <n v="0"/>
    <n v="0"/>
  </r>
  <r>
    <n v="15"/>
    <d v="2013-06-30T00:00:00"/>
    <d v="2013-07-13T00:00:00"/>
    <x v="37"/>
    <s v="G1N"/>
    <s v="GD10000000"/>
    <s v="GD0"/>
    <n v="13"/>
    <n v="8200"/>
    <s v="GD600"/>
    <s v="SSA13"/>
    <m/>
    <m/>
    <s v="31SSA1"/>
    <n v="13"/>
    <m/>
    <m/>
    <x v="227"/>
    <n v="69277"/>
    <s v="46879"/>
    <x v="118"/>
    <x v="1"/>
    <s v="Non-executive"/>
    <s v="D608"/>
    <x v="1"/>
    <n v="0"/>
    <n v="675.76"/>
    <n v="0"/>
    <n v="0"/>
    <n v="0"/>
    <n v="0"/>
    <n v="0"/>
    <n v="0"/>
    <n v="0"/>
    <n v="0"/>
    <n v="0"/>
    <n v="0"/>
    <n v="0"/>
    <n v="0"/>
    <n v="0"/>
    <n v="0"/>
    <n v="0"/>
    <n v="0"/>
    <n v="0"/>
    <n v="0"/>
    <n v="0"/>
    <n v="0"/>
    <n v="0"/>
    <n v="0"/>
    <n v="0"/>
    <n v="41.89"/>
    <n v="0"/>
    <n v="0"/>
    <n v="0"/>
    <n v="0"/>
    <n v="0"/>
    <n v="0"/>
    <n v="0"/>
    <n v="0"/>
    <n v="0"/>
    <n v="9.8000000000000007"/>
    <n v="0"/>
    <n v="0"/>
    <n v="0"/>
    <n v="0"/>
    <n v="0"/>
    <n v="0"/>
    <n v="0"/>
    <n v="0"/>
    <n v="0"/>
    <n v="0"/>
    <n v="0"/>
    <n v="727.45"/>
    <n v="727.44999999999993"/>
    <n v="0"/>
    <n v="0"/>
    <n v="0"/>
    <n v="0"/>
    <n v="0"/>
  </r>
  <r>
    <n v="15"/>
    <d v="2013-06-30T00:00:00"/>
    <d v="2013-07-13T00:00:00"/>
    <x v="37"/>
    <s v="G1N"/>
    <s v="GD10000000"/>
    <s v="GD0"/>
    <n v="13"/>
    <n v="8200"/>
    <s v="GD600"/>
    <s v="SSA13"/>
    <m/>
    <m/>
    <s v="31SSA1"/>
    <n v="13"/>
    <m/>
    <m/>
    <x v="382"/>
    <n v="71695"/>
    <s v="73562"/>
    <x v="118"/>
    <x v="1"/>
    <s v="Non-executive"/>
    <s v="D608"/>
    <x v="1"/>
    <n v="0"/>
    <n v="585.66"/>
    <n v="0"/>
    <n v="0"/>
    <n v="0"/>
    <n v="0"/>
    <n v="0"/>
    <n v="0"/>
    <n v="0"/>
    <n v="0"/>
    <n v="0"/>
    <n v="0"/>
    <n v="0"/>
    <n v="0"/>
    <n v="0"/>
    <n v="0"/>
    <n v="0"/>
    <n v="0"/>
    <n v="0"/>
    <n v="0"/>
    <n v="0"/>
    <n v="0"/>
    <n v="0"/>
    <n v="0"/>
    <n v="0"/>
    <n v="36.32"/>
    <n v="0"/>
    <n v="0"/>
    <n v="0"/>
    <n v="0"/>
    <n v="0"/>
    <n v="0"/>
    <n v="0"/>
    <n v="0"/>
    <n v="0"/>
    <n v="8.49"/>
    <n v="0"/>
    <n v="0"/>
    <n v="0"/>
    <n v="0"/>
    <n v="0"/>
    <n v="0"/>
    <n v="0"/>
    <n v="0"/>
    <n v="0"/>
    <n v="0"/>
    <n v="0"/>
    <n v="630.47"/>
    <n v="630.47"/>
    <n v="0"/>
    <n v="0"/>
    <n v="0"/>
    <n v="0"/>
    <n v="0"/>
  </r>
  <r>
    <n v="15"/>
    <d v="2013-06-30T00:00:00"/>
    <d v="2013-07-13T00:00:00"/>
    <x v="37"/>
    <s v="G1N"/>
    <s v="GD10000000"/>
    <s v="GD0"/>
    <n v="13"/>
    <n v="8200"/>
    <s v="GD600"/>
    <s v="SSA13"/>
    <m/>
    <m/>
    <s v="31SSA1"/>
    <n v="13"/>
    <m/>
    <m/>
    <x v="380"/>
    <n v="72614"/>
    <s v="73555"/>
    <x v="118"/>
    <x v="1"/>
    <s v="Non-executive"/>
    <s v="D608"/>
    <x v="1"/>
    <n v="0"/>
    <n v="608.20000000000005"/>
    <n v="0"/>
    <n v="0"/>
    <n v="0"/>
    <n v="0"/>
    <n v="0"/>
    <n v="0"/>
    <n v="0"/>
    <n v="0"/>
    <n v="0"/>
    <n v="0"/>
    <n v="0"/>
    <n v="0"/>
    <n v="0"/>
    <n v="0"/>
    <n v="0"/>
    <n v="0"/>
    <n v="0"/>
    <n v="0"/>
    <n v="0"/>
    <n v="0"/>
    <n v="0"/>
    <n v="0"/>
    <n v="0"/>
    <n v="37.71"/>
    <n v="0"/>
    <n v="0"/>
    <n v="0"/>
    <n v="0"/>
    <n v="0"/>
    <n v="0"/>
    <n v="0"/>
    <n v="0"/>
    <n v="0"/>
    <n v="8.83"/>
    <n v="0"/>
    <n v="0"/>
    <n v="0"/>
    <n v="0"/>
    <n v="0"/>
    <n v="0"/>
    <n v="0"/>
    <n v="0"/>
    <n v="0"/>
    <n v="0"/>
    <n v="0"/>
    <n v="654.74"/>
    <n v="654.74000000000012"/>
    <n v="0"/>
    <n v="0"/>
    <n v="0"/>
    <n v="0"/>
    <n v="0"/>
  </r>
  <r>
    <n v="15"/>
    <d v="2013-06-30T00:00:00"/>
    <d v="2013-07-13T00:00:00"/>
    <x v="37"/>
    <s v="G1N"/>
    <s v="GD10000000"/>
    <s v="GD0"/>
    <n v="13"/>
    <n v="8200"/>
    <s v="GD600"/>
    <s v="SSA13"/>
    <m/>
    <m/>
    <s v="31SSA1"/>
    <n v="13"/>
    <m/>
    <m/>
    <x v="381"/>
    <n v="72636"/>
    <s v="73718"/>
    <x v="118"/>
    <x v="1"/>
    <s v="Non-executive"/>
    <s v="D608"/>
    <x v="1"/>
    <n v="0"/>
    <n v="605.26"/>
    <n v="0"/>
    <n v="0"/>
    <n v="0"/>
    <n v="0"/>
    <n v="0"/>
    <n v="0"/>
    <n v="0"/>
    <n v="0"/>
    <n v="0"/>
    <n v="0"/>
    <n v="0"/>
    <n v="0"/>
    <n v="0"/>
    <n v="0"/>
    <n v="0"/>
    <n v="0"/>
    <n v="0"/>
    <n v="0"/>
    <n v="0"/>
    <n v="0"/>
    <n v="0"/>
    <n v="0"/>
    <n v="0"/>
    <n v="37.53"/>
    <n v="0"/>
    <n v="0"/>
    <n v="0"/>
    <n v="0"/>
    <n v="0"/>
    <n v="0"/>
    <n v="0"/>
    <n v="0"/>
    <n v="0"/>
    <n v="8.7799999999999994"/>
    <n v="0"/>
    <n v="0"/>
    <n v="0"/>
    <n v="0"/>
    <n v="0"/>
    <n v="0"/>
    <n v="0"/>
    <n v="0"/>
    <n v="0"/>
    <n v="0"/>
    <n v="0"/>
    <n v="651.57000000000005"/>
    <n v="651.56999999999994"/>
    <n v="0"/>
    <n v="0"/>
    <n v="0"/>
    <n v="0"/>
    <n v="0"/>
  </r>
  <r>
    <n v="15"/>
    <d v="2013-06-30T00:00:00"/>
    <d v="2013-07-13T00:00:00"/>
    <x v="37"/>
    <s v="G1N"/>
    <s v="GD10000000"/>
    <s v="GD0"/>
    <n v="13"/>
    <n v="8200"/>
    <s v="GD600"/>
    <s v="TEF13"/>
    <m/>
    <m/>
    <s v="31TEF1"/>
    <n v="13"/>
    <m/>
    <m/>
    <x v="110"/>
    <n v="3679"/>
    <s v="46053"/>
    <x v="58"/>
    <x v="1"/>
    <s v="Non-executive"/>
    <s v="D608"/>
    <x v="1"/>
    <n v="1080.9000000000001"/>
    <n v="0"/>
    <n v="0"/>
    <n v="0"/>
    <n v="0"/>
    <n v="0"/>
    <n v="0"/>
    <n v="0"/>
    <n v="0"/>
    <n v="0"/>
    <n v="0"/>
    <n v="0"/>
    <n v="0"/>
    <n v="0"/>
    <n v="0"/>
    <n v="0"/>
    <n v="0"/>
    <n v="0"/>
    <n v="0.56000000000000005"/>
    <n v="220.42"/>
    <n v="0"/>
    <n v="0"/>
    <n v="0"/>
    <n v="0"/>
    <n v="0"/>
    <n v="60.39"/>
    <n v="0"/>
    <n v="0"/>
    <n v="0"/>
    <n v="0"/>
    <n v="0"/>
    <n v="1.31"/>
    <n v="4.7699999999999996"/>
    <n v="0"/>
    <n v="0"/>
    <n v="14.12"/>
    <n v="54.04"/>
    <n v="0"/>
    <n v="11.76"/>
    <n v="0"/>
    <n v="0"/>
    <n v="0"/>
    <n v="0"/>
    <n v="0"/>
    <n v="0"/>
    <n v="0"/>
    <n v="0"/>
    <n v="1448.27"/>
    <n v="1448.27"/>
    <n v="0"/>
    <n v="0"/>
    <n v="0"/>
    <n v="0"/>
    <n v="0"/>
  </r>
  <r>
    <n v="15"/>
    <d v="2013-06-30T00:00:00"/>
    <d v="2013-07-13T00:00:00"/>
    <x v="37"/>
    <s v="G1N"/>
    <s v="GD10000000"/>
    <s v="GD0"/>
    <n v="13"/>
    <n v="8200"/>
    <s v="GD600"/>
    <s v="TEF13"/>
    <m/>
    <m/>
    <s v="31TEF1"/>
    <n v="13"/>
    <m/>
    <m/>
    <x v="112"/>
    <n v="20751"/>
    <s v="19399"/>
    <x v="63"/>
    <x v="1"/>
    <s v="Non-executive"/>
    <s v="D608"/>
    <x v="1"/>
    <n v="1110.76"/>
    <n v="0"/>
    <n v="0"/>
    <n v="0"/>
    <n v="0"/>
    <n v="0"/>
    <n v="0"/>
    <n v="0"/>
    <n v="0"/>
    <n v="0"/>
    <n v="0"/>
    <n v="0"/>
    <n v="0"/>
    <n v="0"/>
    <n v="0"/>
    <n v="0"/>
    <n v="0"/>
    <n v="0"/>
    <n v="2.2400000000000002"/>
    <n v="168.52"/>
    <n v="0"/>
    <n v="0"/>
    <n v="0"/>
    <n v="0"/>
    <n v="0"/>
    <n v="0"/>
    <n v="0"/>
    <n v="0"/>
    <n v="0"/>
    <n v="77.75"/>
    <n v="0"/>
    <n v="1.19"/>
    <n v="3.68"/>
    <n v="0"/>
    <n v="0"/>
    <n v="0"/>
    <n v="0"/>
    <n v="0"/>
    <n v="0"/>
    <n v="0"/>
    <n v="0"/>
    <n v="0"/>
    <n v="0"/>
    <n v="0"/>
    <n v="0"/>
    <n v="0"/>
    <n v="0"/>
    <n v="1364.14"/>
    <n v="1364.14"/>
    <n v="0"/>
    <n v="0"/>
    <n v="0"/>
    <n v="0"/>
    <n v="0"/>
  </r>
  <r>
    <n v="15"/>
    <d v="2013-06-30T00:00:00"/>
    <d v="2013-07-13T00:00:00"/>
    <x v="37"/>
    <s v="G1N"/>
    <s v="GD10000000"/>
    <s v="GD0"/>
    <n v="13"/>
    <n v="8200"/>
    <s v="GD600"/>
    <s v="TEF13"/>
    <m/>
    <m/>
    <s v="31TEF1"/>
    <n v="13"/>
    <m/>
    <m/>
    <x v="114"/>
    <n v="37710"/>
    <s v="73535"/>
    <x v="64"/>
    <x v="1"/>
    <s v="Non-executive"/>
    <s v="D608"/>
    <x v="1"/>
    <n v="787.2"/>
    <n v="0"/>
    <n v="0"/>
    <n v="0"/>
    <n v="0"/>
    <n v="0"/>
    <n v="0"/>
    <n v="0"/>
    <n v="0"/>
    <n v="0"/>
    <n v="0"/>
    <n v="0"/>
    <n v="0"/>
    <n v="0"/>
    <n v="0"/>
    <n v="0"/>
    <n v="0"/>
    <n v="0"/>
    <n v="0.41"/>
    <n v="0"/>
    <n v="0"/>
    <n v="0"/>
    <n v="0"/>
    <n v="0"/>
    <n v="0"/>
    <n v="48.81"/>
    <n v="0"/>
    <n v="0"/>
    <n v="0"/>
    <n v="0"/>
    <n v="0"/>
    <n v="0.54"/>
    <n v="1.3"/>
    <n v="0"/>
    <n v="0"/>
    <n v="11.42"/>
    <n v="39.36"/>
    <n v="0"/>
    <n v="0"/>
    <n v="0"/>
    <n v="0"/>
    <n v="0"/>
    <n v="0"/>
    <n v="0"/>
    <n v="0"/>
    <n v="0"/>
    <n v="0"/>
    <n v="889.04"/>
    <n v="889.04"/>
    <n v="0"/>
    <n v="0"/>
    <n v="0"/>
    <n v="0"/>
    <n v="0"/>
  </r>
  <r>
    <n v="15"/>
    <d v="2013-06-30T00:00:00"/>
    <d v="2013-07-13T00:00:00"/>
    <x v="37"/>
    <s v="G1N"/>
    <s v="GD10000000"/>
    <s v="GD0"/>
    <n v="13"/>
    <n v="8200"/>
    <s v="GD600"/>
    <s v="TEF13"/>
    <m/>
    <m/>
    <s v="31TEF1"/>
    <n v="13"/>
    <m/>
    <m/>
    <x v="122"/>
    <n v="63122"/>
    <s v="40781"/>
    <x v="63"/>
    <x v="1"/>
    <s v="Non-executive"/>
    <s v="D608"/>
    <x v="1"/>
    <n v="240.39"/>
    <n v="0"/>
    <n v="0"/>
    <n v="0"/>
    <n v="0"/>
    <n v="0"/>
    <n v="0"/>
    <n v="0"/>
    <n v="0"/>
    <n v="0"/>
    <n v="0"/>
    <n v="0"/>
    <n v="0"/>
    <n v="0"/>
    <n v="0"/>
    <n v="0"/>
    <n v="0"/>
    <n v="0"/>
    <n v="0.13"/>
    <n v="56.62"/>
    <n v="0"/>
    <n v="0"/>
    <n v="0"/>
    <n v="0"/>
    <n v="0"/>
    <n v="13.3"/>
    <n v="0"/>
    <n v="0"/>
    <n v="0"/>
    <n v="0"/>
    <n v="0"/>
    <n v="0.33"/>
    <n v="1.1499999999999999"/>
    <n v="0"/>
    <n v="0"/>
    <n v="3.11"/>
    <n v="12.02"/>
    <n v="0"/>
    <n v="3.02"/>
    <n v="0"/>
    <n v="0"/>
    <n v="0"/>
    <n v="0"/>
    <n v="0"/>
    <n v="0"/>
    <n v="0"/>
    <n v="0"/>
    <n v="330.07"/>
    <n v="330.06999999999994"/>
    <n v="0"/>
    <n v="0"/>
    <n v="0"/>
    <n v="0"/>
    <n v="0"/>
  </r>
  <r>
    <n v="15"/>
    <d v="2013-06-30T00:00:00"/>
    <d v="2013-07-13T00:00:00"/>
    <x v="37"/>
    <s v="G1N"/>
    <s v="GO16000000"/>
    <s v="GD0"/>
    <n v="13"/>
    <n v="8200"/>
    <s v="GD600"/>
    <s v="TEF13"/>
    <m/>
    <m/>
    <s v="31TEF1"/>
    <n v="13"/>
    <m/>
    <m/>
    <x v="379"/>
    <n v="59661"/>
    <s v="50752"/>
    <x v="69"/>
    <x v="1"/>
    <s v="Non-executive"/>
    <s v="D608"/>
    <x v="1"/>
    <n v="194.26"/>
    <n v="0"/>
    <n v="0"/>
    <n v="0"/>
    <n v="0"/>
    <n v="0"/>
    <n v="0"/>
    <n v="0"/>
    <n v="0"/>
    <n v="0"/>
    <n v="19.43"/>
    <n v="0"/>
    <n v="0"/>
    <n v="0"/>
    <n v="0"/>
    <n v="0"/>
    <n v="0"/>
    <n v="0"/>
    <n v="0.11"/>
    <n v="17.059999999999999"/>
    <n v="0"/>
    <n v="0"/>
    <n v="0"/>
    <n v="0"/>
    <n v="0"/>
    <n v="12.66"/>
    <n v="0"/>
    <n v="0"/>
    <n v="0"/>
    <n v="0"/>
    <n v="0"/>
    <n v="0.3"/>
    <n v="0.62"/>
    <n v="0"/>
    <n v="0"/>
    <n v="2.95"/>
    <n v="9.7100000000000009"/>
    <n v="0"/>
    <n v="0.9"/>
    <n v="0"/>
    <n v="0"/>
    <n v="0"/>
    <n v="0"/>
    <n v="0"/>
    <n v="0"/>
    <n v="0"/>
    <n v="0"/>
    <n v="258"/>
    <n v="258"/>
    <n v="0"/>
    <n v="0"/>
    <n v="0"/>
    <n v="0"/>
    <n v="0"/>
  </r>
  <r>
    <n v="16"/>
    <d v="2013-07-14T00:00:00"/>
    <d v="2013-07-27T00:00:00"/>
    <x v="40"/>
    <s v="G1N"/>
    <s v="GD10000000"/>
    <s v="GD0"/>
    <n v="13"/>
    <n v="100"/>
    <s v="LD608"/>
    <s v="LF608"/>
    <m/>
    <m/>
    <m/>
    <m/>
    <m/>
    <m/>
    <x v="110"/>
    <n v="3679"/>
    <s v="46053"/>
    <x v="58"/>
    <x v="1"/>
    <s v="Non-executive"/>
    <s v="D608"/>
    <x v="1"/>
    <n v="835"/>
    <n v="0"/>
    <n v="0"/>
    <n v="0"/>
    <n v="0"/>
    <n v="0"/>
    <n v="0"/>
    <n v="0"/>
    <n v="0"/>
    <n v="0"/>
    <n v="0"/>
    <n v="0"/>
    <n v="0"/>
    <n v="0"/>
    <n v="0"/>
    <n v="0"/>
    <n v="0"/>
    <n v="0"/>
    <n v="0.44"/>
    <n v="165.32"/>
    <n v="0"/>
    <n v="0"/>
    <n v="0"/>
    <n v="0"/>
    <n v="0"/>
    <n v="46.81"/>
    <n v="0"/>
    <n v="0"/>
    <n v="0"/>
    <n v="0"/>
    <n v="0"/>
    <n v="0.98"/>
    <n v="3.58"/>
    <n v="0"/>
    <n v="0"/>
    <n v="10.94"/>
    <n v="41.75"/>
    <n v="0"/>
    <n v="8.81"/>
    <n v="0"/>
    <n v="0"/>
    <n v="0"/>
    <n v="0"/>
    <n v="0"/>
    <n v="0"/>
    <n v="0"/>
    <n v="0"/>
    <n v="1113.6300000000001"/>
    <n v="1113.6299999999999"/>
    <n v="0"/>
    <n v="0"/>
    <n v="0"/>
    <n v="0"/>
    <n v="0"/>
  </r>
  <r>
    <n v="16"/>
    <d v="2013-07-14T00:00:00"/>
    <d v="2013-07-27T00:00:00"/>
    <x v="40"/>
    <s v="G1N"/>
    <s v="GD10000000"/>
    <s v="GD0"/>
    <n v="13"/>
    <n v="100"/>
    <s v="LD608"/>
    <s v="LF608"/>
    <m/>
    <m/>
    <m/>
    <m/>
    <m/>
    <m/>
    <x v="111"/>
    <n v="4351"/>
    <s v="73522"/>
    <x v="65"/>
    <x v="1"/>
    <s v="Non-executive"/>
    <s v="D608"/>
    <x v="1"/>
    <n v="2730.63"/>
    <n v="0"/>
    <n v="0"/>
    <n v="0"/>
    <n v="0"/>
    <n v="0"/>
    <n v="0"/>
    <n v="0"/>
    <n v="0"/>
    <n v="0"/>
    <n v="0"/>
    <n v="0"/>
    <n v="0"/>
    <n v="0"/>
    <n v="0"/>
    <n v="0"/>
    <n v="0"/>
    <n v="0"/>
    <n v="1.41"/>
    <n v="127.96"/>
    <n v="0"/>
    <n v="0"/>
    <n v="0"/>
    <n v="0"/>
    <n v="0"/>
    <n v="164.86"/>
    <n v="0"/>
    <n v="0"/>
    <n v="0"/>
    <n v="0"/>
    <n v="0"/>
    <n v="2.0299999999999998"/>
    <n v="4.6500000000000004"/>
    <n v="0"/>
    <n v="0"/>
    <n v="38.56"/>
    <n v="136.54"/>
    <n v="0"/>
    <n v="6.82"/>
    <n v="0"/>
    <n v="0"/>
    <n v="0"/>
    <n v="0"/>
    <n v="0"/>
    <n v="0"/>
    <n v="0"/>
    <n v="0"/>
    <n v="3213.46"/>
    <n v="3213.4600000000005"/>
    <n v="0"/>
    <n v="0"/>
    <n v="0"/>
    <n v="0"/>
    <n v="0"/>
  </r>
  <r>
    <n v="16"/>
    <d v="2013-07-14T00:00:00"/>
    <d v="2013-07-27T00:00:00"/>
    <x v="40"/>
    <s v="G1N"/>
    <s v="GD10000000"/>
    <s v="GD0"/>
    <n v="13"/>
    <n v="100"/>
    <s v="LD608"/>
    <s v="LF608"/>
    <m/>
    <m/>
    <m/>
    <m/>
    <m/>
    <m/>
    <x v="112"/>
    <n v="20751"/>
    <s v="19399"/>
    <x v="63"/>
    <x v="1"/>
    <s v="Non-executive"/>
    <s v="D608"/>
    <x v="1"/>
    <n v="858.06"/>
    <n v="0"/>
    <n v="0"/>
    <n v="0"/>
    <n v="0"/>
    <n v="0"/>
    <n v="0"/>
    <n v="0"/>
    <n v="0"/>
    <n v="0"/>
    <n v="0"/>
    <n v="0"/>
    <n v="0"/>
    <n v="0"/>
    <n v="0"/>
    <n v="0"/>
    <n v="0"/>
    <n v="0"/>
    <n v="1.73"/>
    <n v="126.38"/>
    <n v="0"/>
    <n v="0"/>
    <n v="0"/>
    <n v="0"/>
    <n v="0"/>
    <n v="0"/>
    <n v="0"/>
    <n v="0"/>
    <n v="0"/>
    <n v="60.07"/>
    <n v="0"/>
    <n v="0.89"/>
    <n v="2.76"/>
    <n v="0"/>
    <n v="0"/>
    <n v="0"/>
    <n v="0"/>
    <n v="0"/>
    <n v="0"/>
    <n v="0"/>
    <n v="0"/>
    <n v="0"/>
    <n v="0"/>
    <n v="0"/>
    <n v="0"/>
    <n v="0"/>
    <n v="0"/>
    <n v="1049.8900000000001"/>
    <n v="1049.8900000000001"/>
    <n v="0"/>
    <n v="0"/>
    <n v="0"/>
    <n v="0"/>
    <n v="0"/>
  </r>
  <r>
    <n v="16"/>
    <d v="2013-07-14T00:00:00"/>
    <d v="2013-07-27T00:00:00"/>
    <x v="40"/>
    <s v="G1N"/>
    <s v="GD10000000"/>
    <s v="GD0"/>
    <n v="13"/>
    <n v="100"/>
    <s v="LD608"/>
    <s v="LF608"/>
    <m/>
    <m/>
    <m/>
    <m/>
    <m/>
    <m/>
    <x v="113"/>
    <n v="25671"/>
    <s v="25512"/>
    <x v="63"/>
    <x v="1"/>
    <s v="Non-executive"/>
    <s v="D608"/>
    <x v="1"/>
    <n v="1113.3399999999999"/>
    <n v="0"/>
    <n v="0"/>
    <n v="0"/>
    <n v="0"/>
    <n v="0"/>
    <n v="0"/>
    <n v="0"/>
    <n v="0"/>
    <n v="0"/>
    <n v="0"/>
    <n v="0"/>
    <n v="0"/>
    <n v="0"/>
    <n v="0"/>
    <n v="0"/>
    <n v="0"/>
    <n v="0"/>
    <n v="2.2400000000000002"/>
    <n v="169.98"/>
    <n v="0"/>
    <n v="0"/>
    <n v="0"/>
    <n v="0"/>
    <n v="0"/>
    <n v="0"/>
    <n v="0"/>
    <n v="0"/>
    <n v="0"/>
    <n v="77.930000000000007"/>
    <n v="0"/>
    <n v="1.31"/>
    <n v="4.7699999999999996"/>
    <n v="0"/>
    <n v="0"/>
    <n v="0"/>
    <n v="0"/>
    <n v="0"/>
    <n v="0"/>
    <n v="0"/>
    <n v="0"/>
    <n v="0"/>
    <n v="0"/>
    <n v="0"/>
    <n v="0"/>
    <n v="0"/>
    <n v="0"/>
    <n v="1369.57"/>
    <n v="1369.57"/>
    <n v="0"/>
    <n v="0"/>
    <n v="0"/>
    <n v="0"/>
    <n v="0"/>
  </r>
  <r>
    <n v="16"/>
    <d v="2013-07-14T00:00:00"/>
    <d v="2013-07-27T00:00:00"/>
    <x v="40"/>
    <s v="G1N"/>
    <s v="GD10000000"/>
    <s v="GD0"/>
    <n v="13"/>
    <n v="100"/>
    <s v="LD608"/>
    <s v="LF608"/>
    <m/>
    <m/>
    <m/>
    <m/>
    <m/>
    <m/>
    <x v="177"/>
    <n v="28965"/>
    <s v="46114"/>
    <x v="58"/>
    <x v="1"/>
    <s v="Non-executive"/>
    <s v="D608"/>
    <x v="1"/>
    <n v="1113.3399999999999"/>
    <n v="0"/>
    <n v="0"/>
    <n v="0"/>
    <n v="0"/>
    <n v="0"/>
    <n v="0"/>
    <n v="0"/>
    <n v="0"/>
    <n v="0"/>
    <n v="0"/>
    <n v="0"/>
    <n v="0"/>
    <n v="0"/>
    <n v="0"/>
    <n v="0"/>
    <n v="0"/>
    <n v="0"/>
    <n v="0.57999999999999996"/>
    <n v="68.239999999999995"/>
    <n v="0"/>
    <n v="0"/>
    <n v="0"/>
    <n v="0"/>
    <n v="0"/>
    <n v="67.62"/>
    <n v="0"/>
    <n v="0"/>
    <n v="0"/>
    <n v="0"/>
    <n v="0"/>
    <n v="1.08"/>
    <n v="2.6"/>
    <n v="0"/>
    <n v="0"/>
    <n v="15.81"/>
    <n v="55.67"/>
    <n v="0"/>
    <n v="3.64"/>
    <n v="0"/>
    <n v="0"/>
    <n v="0"/>
    <n v="0"/>
    <n v="0"/>
    <n v="0"/>
    <n v="0"/>
    <n v="0"/>
    <n v="1328.58"/>
    <n v="1328.5799999999997"/>
    <n v="0"/>
    <n v="0"/>
    <n v="0"/>
    <n v="0"/>
    <n v="0"/>
  </r>
  <r>
    <n v="16"/>
    <d v="2013-07-14T00:00:00"/>
    <d v="2013-07-27T00:00:00"/>
    <x v="40"/>
    <s v="G1N"/>
    <s v="GD10000000"/>
    <s v="GD0"/>
    <n v="13"/>
    <n v="100"/>
    <s v="LD608"/>
    <s v="LF608"/>
    <m/>
    <m/>
    <m/>
    <m/>
    <m/>
    <m/>
    <x v="114"/>
    <n v="37710"/>
    <s v="73535"/>
    <x v="64"/>
    <x v="1"/>
    <s v="Non-executive"/>
    <s v="D608"/>
    <x v="1"/>
    <n v="810.8"/>
    <n v="0"/>
    <n v="0"/>
    <n v="0"/>
    <n v="0"/>
    <n v="0"/>
    <n v="0"/>
    <n v="0"/>
    <n v="0"/>
    <n v="0"/>
    <n v="0"/>
    <n v="0"/>
    <n v="0"/>
    <n v="0"/>
    <n v="0"/>
    <n v="0"/>
    <n v="0"/>
    <n v="0"/>
    <n v="0.42"/>
    <n v="0"/>
    <n v="0"/>
    <n v="0"/>
    <n v="0"/>
    <n v="0"/>
    <n v="0"/>
    <n v="50.27"/>
    <n v="0"/>
    <n v="0"/>
    <n v="0"/>
    <n v="0"/>
    <n v="0"/>
    <n v="0.55000000000000004"/>
    <n v="1.28"/>
    <n v="0"/>
    <n v="0"/>
    <n v="11.74"/>
    <n v="40.54"/>
    <n v="0"/>
    <n v="0"/>
    <n v="0"/>
    <n v="0"/>
    <n v="0"/>
    <n v="0"/>
    <n v="0"/>
    <n v="0"/>
    <n v="0"/>
    <n v="0"/>
    <n v="915.6"/>
    <n v="915.5999999999998"/>
    <n v="0"/>
    <n v="0"/>
    <n v="0"/>
    <n v="0"/>
    <n v="0"/>
  </r>
  <r>
    <n v="16"/>
    <d v="2013-07-14T00:00:00"/>
    <d v="2013-07-27T00:00:00"/>
    <x v="40"/>
    <s v="G1N"/>
    <s v="GD10000000"/>
    <s v="GD0"/>
    <n v="13"/>
    <n v="100"/>
    <s v="LD608"/>
    <s v="LF608"/>
    <m/>
    <m/>
    <m/>
    <m/>
    <m/>
    <m/>
    <x v="115"/>
    <n v="40509"/>
    <s v="73509"/>
    <x v="100"/>
    <x v="1"/>
    <s v="Non-executive"/>
    <s v="D608"/>
    <x v="1"/>
    <n v="1753.86"/>
    <n v="0"/>
    <n v="0"/>
    <n v="0"/>
    <n v="0"/>
    <n v="0"/>
    <n v="0"/>
    <n v="0"/>
    <n v="0"/>
    <n v="0"/>
    <n v="0"/>
    <n v="0"/>
    <n v="0"/>
    <n v="0"/>
    <n v="0"/>
    <n v="0"/>
    <n v="0"/>
    <n v="0"/>
    <n v="0.92"/>
    <n v="283.08"/>
    <n v="0"/>
    <n v="0"/>
    <n v="0"/>
    <n v="0"/>
    <n v="0"/>
    <n v="102.88"/>
    <n v="0"/>
    <n v="0"/>
    <n v="0"/>
    <n v="0"/>
    <n v="0"/>
    <n v="1.64"/>
    <n v="5.96"/>
    <n v="0"/>
    <n v="0"/>
    <n v="24.06"/>
    <n v="87.69"/>
    <n v="0"/>
    <n v="15.1"/>
    <n v="0"/>
    <n v="0"/>
    <n v="0"/>
    <n v="0"/>
    <n v="0"/>
    <n v="0"/>
    <n v="0"/>
    <n v="0"/>
    <n v="2275.19"/>
    <n v="2275.1899999999996"/>
    <n v="0"/>
    <n v="0"/>
    <n v="0"/>
    <n v="0"/>
    <n v="0"/>
  </r>
  <r>
    <n v="16"/>
    <d v="2013-07-14T00:00:00"/>
    <d v="2013-07-27T00:00:00"/>
    <x v="40"/>
    <s v="G1N"/>
    <s v="GD10000000"/>
    <s v="GD0"/>
    <n v="13"/>
    <n v="100"/>
    <s v="LD608"/>
    <s v="LF608"/>
    <m/>
    <m/>
    <m/>
    <m/>
    <m/>
    <m/>
    <x v="116"/>
    <n v="40512"/>
    <s v="73508"/>
    <x v="58"/>
    <x v="1"/>
    <s v="Non-executive"/>
    <s v="D608"/>
    <x v="1"/>
    <n v="990.37"/>
    <n v="0"/>
    <n v="0"/>
    <n v="0"/>
    <n v="0"/>
    <n v="0"/>
    <n v="0"/>
    <n v="0"/>
    <n v="0"/>
    <n v="0"/>
    <n v="0"/>
    <n v="0"/>
    <n v="0"/>
    <n v="0"/>
    <n v="0"/>
    <n v="0"/>
    <n v="0"/>
    <n v="0"/>
    <n v="0.53"/>
    <n v="68.260000000000005"/>
    <n v="0"/>
    <n v="0"/>
    <n v="0"/>
    <n v="0"/>
    <n v="0"/>
    <n v="59.99"/>
    <n v="0"/>
    <n v="0"/>
    <n v="0"/>
    <n v="0"/>
    <n v="0"/>
    <n v="1.0900000000000001"/>
    <n v="2.58"/>
    <n v="0"/>
    <n v="0"/>
    <n v="14.02"/>
    <n v="49.52"/>
    <n v="0"/>
    <n v="3.64"/>
    <n v="0"/>
    <n v="0"/>
    <n v="0"/>
    <n v="0"/>
    <n v="0"/>
    <n v="0"/>
    <n v="0"/>
    <n v="0"/>
    <n v="1190"/>
    <n v="1190"/>
    <n v="0"/>
    <n v="0"/>
    <n v="0"/>
    <n v="0"/>
    <n v="0"/>
  </r>
  <r>
    <n v="16"/>
    <d v="2013-07-14T00:00:00"/>
    <d v="2013-07-27T00:00:00"/>
    <x v="40"/>
    <s v="G1N"/>
    <s v="GD10000000"/>
    <s v="GD0"/>
    <n v="13"/>
    <n v="100"/>
    <s v="LD608"/>
    <s v="LF608"/>
    <m/>
    <m/>
    <m/>
    <m/>
    <m/>
    <m/>
    <x v="118"/>
    <n v="44433"/>
    <s v="51416"/>
    <x v="67"/>
    <x v="1"/>
    <s v="Non-executive"/>
    <s v="D608"/>
    <x v="1"/>
    <n v="0"/>
    <n v="1060.17"/>
    <n v="0"/>
    <n v="0"/>
    <n v="0"/>
    <n v="0"/>
    <n v="0"/>
    <n v="0"/>
    <n v="0"/>
    <n v="0"/>
    <n v="0"/>
    <n v="0"/>
    <n v="0"/>
    <n v="0"/>
    <n v="0"/>
    <n v="0"/>
    <n v="0"/>
    <n v="0"/>
    <n v="0"/>
    <n v="0"/>
    <n v="0"/>
    <n v="0"/>
    <n v="0"/>
    <n v="0"/>
    <n v="0"/>
    <n v="65.72"/>
    <n v="0"/>
    <n v="0"/>
    <n v="0"/>
    <n v="0"/>
    <n v="0"/>
    <n v="0"/>
    <n v="0"/>
    <n v="0"/>
    <n v="0"/>
    <n v="15.38"/>
    <n v="0"/>
    <n v="0"/>
    <n v="0"/>
    <n v="0"/>
    <n v="0"/>
    <n v="0"/>
    <n v="0"/>
    <n v="0"/>
    <n v="0"/>
    <n v="0"/>
    <n v="0"/>
    <n v="1141.27"/>
    <n v="1141.2700000000002"/>
    <n v="0"/>
    <n v="0"/>
    <n v="0"/>
    <n v="0"/>
    <n v="0"/>
  </r>
  <r>
    <n v="16"/>
    <d v="2013-07-14T00:00:00"/>
    <d v="2013-07-27T00:00:00"/>
    <x v="40"/>
    <s v="G1N"/>
    <s v="GD10000000"/>
    <s v="GD0"/>
    <n v="13"/>
    <n v="100"/>
    <s v="LD608"/>
    <s v="LF608"/>
    <m/>
    <m/>
    <m/>
    <m/>
    <m/>
    <m/>
    <x v="120"/>
    <n v="61802"/>
    <s v="912"/>
    <x v="58"/>
    <x v="1"/>
    <s v="Non-executive"/>
    <s v="D608"/>
    <x v="1"/>
    <n v="1021.12"/>
    <n v="0"/>
    <n v="0"/>
    <n v="0"/>
    <n v="0"/>
    <n v="0"/>
    <n v="0"/>
    <n v="0"/>
    <n v="0"/>
    <n v="0"/>
    <n v="0"/>
    <n v="0"/>
    <n v="0"/>
    <n v="0"/>
    <n v="0"/>
    <n v="0"/>
    <n v="0"/>
    <n v="0"/>
    <n v="0.54"/>
    <n v="68.260000000000005"/>
    <n v="0"/>
    <n v="0"/>
    <n v="0"/>
    <n v="0"/>
    <n v="0"/>
    <n v="59.38"/>
    <n v="0"/>
    <n v="0"/>
    <n v="0"/>
    <n v="0"/>
    <n v="0"/>
    <n v="1.0900000000000001"/>
    <n v="2.58"/>
    <n v="0"/>
    <n v="0"/>
    <n v="13.89"/>
    <n v="51.06"/>
    <n v="0"/>
    <n v="3.64"/>
    <n v="0"/>
    <n v="0"/>
    <n v="0"/>
    <n v="0"/>
    <n v="0"/>
    <n v="0"/>
    <n v="0"/>
    <n v="0"/>
    <n v="1221.56"/>
    <n v="1221.5600000000002"/>
    <n v="0"/>
    <n v="0"/>
    <n v="0"/>
    <n v="0"/>
    <n v="0"/>
  </r>
  <r>
    <n v="16"/>
    <d v="2013-07-14T00:00:00"/>
    <d v="2013-07-27T00:00:00"/>
    <x v="40"/>
    <s v="G1N"/>
    <s v="GD10000000"/>
    <s v="GD0"/>
    <n v="13"/>
    <n v="100"/>
    <s v="LD608"/>
    <s v="LF608"/>
    <m/>
    <m/>
    <m/>
    <m/>
    <m/>
    <m/>
    <x v="122"/>
    <n v="63122"/>
    <s v="40781"/>
    <x v="63"/>
    <x v="1"/>
    <s v="Non-executive"/>
    <s v="D608"/>
    <x v="1"/>
    <n v="247.6"/>
    <n v="0"/>
    <n v="0"/>
    <n v="0"/>
    <n v="0"/>
    <n v="0"/>
    <n v="0"/>
    <n v="0"/>
    <n v="0"/>
    <n v="0"/>
    <n v="0"/>
    <n v="0"/>
    <n v="0"/>
    <n v="0"/>
    <n v="0"/>
    <n v="0"/>
    <n v="0"/>
    <n v="0"/>
    <n v="0.14000000000000001"/>
    <n v="56.62"/>
    <n v="0"/>
    <n v="0"/>
    <n v="0"/>
    <n v="0"/>
    <n v="0"/>
    <n v="13.74"/>
    <n v="0"/>
    <n v="0"/>
    <n v="0"/>
    <n v="0"/>
    <n v="0"/>
    <n v="0.32"/>
    <n v="1.1399999999999999"/>
    <n v="0"/>
    <n v="0"/>
    <n v="3.22"/>
    <n v="12.38"/>
    <n v="0"/>
    <n v="3.02"/>
    <n v="0"/>
    <n v="0"/>
    <n v="0"/>
    <n v="0"/>
    <n v="0"/>
    <n v="0"/>
    <n v="0"/>
    <n v="0"/>
    <n v="338.18"/>
    <n v="338.17999999999995"/>
    <n v="0"/>
    <n v="0"/>
    <n v="0"/>
    <n v="0"/>
    <n v="0"/>
  </r>
  <r>
    <n v="16"/>
    <d v="2013-07-14T00:00:00"/>
    <d v="2013-07-27T00:00:00"/>
    <x v="40"/>
    <s v="G1N"/>
    <s v="GD10000000"/>
    <s v="GD0"/>
    <n v="13"/>
    <n v="100"/>
    <s v="LD608"/>
    <s v="LF608"/>
    <m/>
    <m/>
    <m/>
    <m/>
    <m/>
    <m/>
    <x v="121"/>
    <n v="67274"/>
    <s v="36453"/>
    <x v="68"/>
    <x v="1"/>
    <s v="Non-executive"/>
    <s v="D608"/>
    <x v="1"/>
    <n v="1820.04"/>
    <n v="0"/>
    <n v="0"/>
    <n v="0"/>
    <n v="0"/>
    <n v="0"/>
    <n v="0"/>
    <n v="0"/>
    <n v="0"/>
    <n v="0"/>
    <n v="0"/>
    <n v="0"/>
    <n v="0"/>
    <n v="0"/>
    <n v="0"/>
    <n v="0"/>
    <n v="0"/>
    <n v="0"/>
    <n v="0.97"/>
    <n v="325.88"/>
    <n v="0"/>
    <n v="0"/>
    <n v="0"/>
    <n v="0"/>
    <n v="0"/>
    <n v="102.69"/>
    <n v="0"/>
    <n v="0"/>
    <n v="0"/>
    <n v="0"/>
    <n v="0"/>
    <n v="2.99"/>
    <n v="8.7799999999999994"/>
    <n v="0"/>
    <n v="0"/>
    <n v="24.02"/>
    <n v="91"/>
    <n v="0"/>
    <n v="17.38"/>
    <n v="0"/>
    <n v="0"/>
    <n v="0"/>
    <n v="0"/>
    <n v="0"/>
    <n v="0"/>
    <n v="0"/>
    <n v="0"/>
    <n v="2393.75"/>
    <n v="2393.75"/>
    <n v="0"/>
    <n v="0"/>
    <n v="0"/>
    <n v="0"/>
    <n v="0"/>
  </r>
  <r>
    <n v="16"/>
    <d v="2013-07-14T00:00:00"/>
    <d v="2013-07-27T00:00:00"/>
    <x v="40"/>
    <s v="G1N"/>
    <s v="GD10000000"/>
    <s v="GD0"/>
    <n v="13"/>
    <n v="100"/>
    <s v="LD608"/>
    <s v="LF608"/>
    <m/>
    <m/>
    <m/>
    <m/>
    <m/>
    <m/>
    <x v="210"/>
    <n v="67342"/>
    <s v="23315"/>
    <x v="58"/>
    <x v="1"/>
    <s v="Non-executive"/>
    <s v="D608"/>
    <x v="1"/>
    <n v="800.36"/>
    <n v="0"/>
    <n v="0"/>
    <n v="0"/>
    <n v="0"/>
    <n v="0"/>
    <n v="0"/>
    <n v="0"/>
    <n v="0"/>
    <n v="0"/>
    <n v="0"/>
    <n v="0"/>
    <n v="0"/>
    <n v="0"/>
    <n v="0"/>
    <n v="0"/>
    <n v="0"/>
    <n v="0"/>
    <n v="0.42"/>
    <n v="78.38"/>
    <n v="0"/>
    <n v="0"/>
    <n v="0"/>
    <n v="0"/>
    <n v="0"/>
    <n v="45.86"/>
    <n v="0"/>
    <n v="0"/>
    <n v="0"/>
    <n v="0"/>
    <n v="0"/>
    <n v="1.0900000000000001"/>
    <n v="2.58"/>
    <n v="0"/>
    <n v="0"/>
    <n v="10.74"/>
    <n v="40.020000000000003"/>
    <n v="0"/>
    <n v="0"/>
    <n v="0"/>
    <n v="0"/>
    <n v="0"/>
    <n v="0"/>
    <n v="0"/>
    <n v="0"/>
    <n v="0"/>
    <n v="0"/>
    <n v="979.45"/>
    <n v="979.45"/>
    <n v="0"/>
    <n v="0"/>
    <n v="0"/>
    <n v="0"/>
    <n v="0"/>
  </r>
  <r>
    <n v="16"/>
    <d v="2013-07-14T00:00:00"/>
    <d v="2013-07-27T00:00:00"/>
    <x v="40"/>
    <s v="G1N"/>
    <s v="GD10000000"/>
    <s v="GD0"/>
    <n v="13"/>
    <n v="100"/>
    <s v="LD608"/>
    <s v="LF608"/>
    <m/>
    <m/>
    <m/>
    <m/>
    <m/>
    <m/>
    <x v="24"/>
    <n v="68073"/>
    <s v="44538"/>
    <x v="106"/>
    <x v="1"/>
    <s v="Non-executive"/>
    <s v="D608"/>
    <x v="1"/>
    <n v="1227.7"/>
    <n v="0"/>
    <n v="0"/>
    <n v="0"/>
    <n v="0"/>
    <n v="0"/>
    <n v="0"/>
    <n v="0"/>
    <n v="0"/>
    <n v="0"/>
    <n v="0"/>
    <n v="0"/>
    <n v="0"/>
    <n v="0"/>
    <n v="0"/>
    <n v="0"/>
    <n v="0"/>
    <n v="0"/>
    <n v="0.64"/>
    <n v="68.58"/>
    <n v="0"/>
    <n v="0"/>
    <n v="0"/>
    <n v="0"/>
    <n v="0"/>
    <n v="74.7"/>
    <n v="0"/>
    <n v="0"/>
    <n v="0"/>
    <n v="0"/>
    <n v="0"/>
    <n v="0.95"/>
    <n v="2.2599999999999998"/>
    <n v="0"/>
    <n v="0"/>
    <n v="17.47"/>
    <n v="0"/>
    <n v="0"/>
    <n v="3.65"/>
    <n v="0"/>
    <n v="0"/>
    <n v="0"/>
    <n v="0"/>
    <n v="0"/>
    <n v="0"/>
    <n v="0"/>
    <n v="0"/>
    <n v="1395.95"/>
    <n v="1395.9500000000003"/>
    <n v="0"/>
    <n v="0"/>
    <n v="0"/>
    <n v="0"/>
    <n v="0"/>
  </r>
  <r>
    <n v="16"/>
    <d v="2013-07-14T00:00:00"/>
    <d v="2013-07-27T00:00:00"/>
    <x v="40"/>
    <s v="G1N"/>
    <s v="GD10000000"/>
    <s v="GD0"/>
    <n v="13"/>
    <n v="100"/>
    <s v="LD608"/>
    <s v="LF608"/>
    <m/>
    <m/>
    <m/>
    <m/>
    <m/>
    <m/>
    <x v="377"/>
    <n v="71526"/>
    <s v="46546"/>
    <x v="158"/>
    <x v="1"/>
    <s v="Non-executive"/>
    <s v="D608"/>
    <x v="1"/>
    <n v="2040.78"/>
    <n v="0"/>
    <n v="0"/>
    <n v="0"/>
    <n v="0"/>
    <n v="0"/>
    <n v="0"/>
    <n v="0"/>
    <n v="0"/>
    <n v="0"/>
    <n v="0"/>
    <n v="0"/>
    <n v="0"/>
    <n v="0"/>
    <n v="0"/>
    <n v="0"/>
    <n v="0"/>
    <n v="0"/>
    <n v="1.06"/>
    <n v="0"/>
    <n v="0"/>
    <n v="0"/>
    <n v="0"/>
    <n v="0"/>
    <n v="0"/>
    <n v="120.5"/>
    <n v="0"/>
    <n v="0"/>
    <n v="0"/>
    <n v="0"/>
    <n v="0"/>
    <n v="1.96"/>
    <n v="3.88"/>
    <n v="0"/>
    <n v="0"/>
    <n v="28.18"/>
    <n v="0"/>
    <n v="0"/>
    <n v="0"/>
    <n v="0"/>
    <n v="0"/>
    <n v="0"/>
    <n v="0"/>
    <n v="0"/>
    <n v="0"/>
    <n v="0"/>
    <n v="0"/>
    <n v="2196.36"/>
    <n v="2196.36"/>
    <n v="0"/>
    <n v="0"/>
    <n v="0"/>
    <n v="0"/>
    <n v="0"/>
  </r>
  <r>
    <n v="16"/>
    <d v="2013-07-14T00:00:00"/>
    <d v="2013-07-27T00:00:00"/>
    <x v="40"/>
    <s v="G1N"/>
    <s v="GD10000000"/>
    <s v="GD0"/>
    <n v="13"/>
    <n v="100"/>
    <s v="LD608"/>
    <s v="LF608"/>
    <m/>
    <m/>
    <m/>
    <m/>
    <m/>
    <m/>
    <x v="378"/>
    <n v="71899"/>
    <s v="48038"/>
    <x v="58"/>
    <x v="1"/>
    <s v="Non-executive"/>
    <s v="D608"/>
    <x v="1"/>
    <n v="990.38"/>
    <n v="0"/>
    <n v="0"/>
    <n v="0"/>
    <n v="0"/>
    <n v="0"/>
    <n v="0"/>
    <n v="0"/>
    <n v="0"/>
    <n v="0"/>
    <n v="0"/>
    <n v="0"/>
    <n v="0"/>
    <n v="0"/>
    <n v="0"/>
    <n v="0"/>
    <n v="0"/>
    <n v="0"/>
    <n v="0.53"/>
    <n v="0"/>
    <n v="0"/>
    <n v="0"/>
    <n v="0"/>
    <n v="0"/>
    <n v="0"/>
    <n v="56.02"/>
    <n v="0"/>
    <n v="0"/>
    <n v="0"/>
    <n v="0"/>
    <n v="0"/>
    <n v="1.0900000000000001"/>
    <n v="2.58"/>
    <n v="0"/>
    <n v="0"/>
    <n v="13.1"/>
    <n v="0"/>
    <n v="0"/>
    <n v="0"/>
    <n v="0"/>
    <n v="0"/>
    <n v="0"/>
    <n v="0"/>
    <n v="0"/>
    <n v="0"/>
    <n v="0"/>
    <n v="0"/>
    <n v="1063.7"/>
    <n v="1063.6999999999998"/>
    <n v="0"/>
    <n v="0"/>
    <n v="0"/>
    <n v="0"/>
    <n v="0"/>
  </r>
  <r>
    <n v="16"/>
    <d v="2013-07-14T00:00:00"/>
    <d v="2013-07-27T00:00:00"/>
    <x v="40"/>
    <s v="G1N"/>
    <s v="GO16000000"/>
    <s v="GD0"/>
    <n v="13"/>
    <n v="100"/>
    <s v="LD608"/>
    <s v="LF608"/>
    <m/>
    <m/>
    <m/>
    <m/>
    <m/>
    <m/>
    <x v="379"/>
    <n v="59661"/>
    <s v="50752"/>
    <x v="69"/>
    <x v="1"/>
    <s v="Non-executive"/>
    <s v="D608"/>
    <x v="1"/>
    <n v="1200.55"/>
    <n v="0"/>
    <n v="0"/>
    <n v="0"/>
    <n v="0"/>
    <n v="0"/>
    <n v="0"/>
    <n v="0"/>
    <n v="0"/>
    <n v="0"/>
    <n v="120.05"/>
    <n v="0"/>
    <n v="0"/>
    <n v="0"/>
    <n v="0"/>
    <n v="0"/>
    <n v="0"/>
    <n v="0"/>
    <n v="0.65"/>
    <n v="102.37"/>
    <n v="0"/>
    <n v="0"/>
    <n v="0"/>
    <n v="0"/>
    <n v="0"/>
    <n v="63.43"/>
    <n v="0"/>
    <n v="0"/>
    <n v="0"/>
    <n v="0"/>
    <n v="0"/>
    <n v="1.78"/>
    <n v="3.73"/>
    <n v="0"/>
    <n v="0"/>
    <n v="14.86"/>
    <n v="60.03"/>
    <n v="0"/>
    <n v="5.45"/>
    <n v="0"/>
    <n v="0"/>
    <n v="0"/>
    <n v="0"/>
    <n v="0"/>
    <n v="0"/>
    <n v="0"/>
    <n v="0"/>
    <n v="1332.8"/>
    <n v="1572.8999999999999"/>
    <n v="0"/>
    <n v="0"/>
    <n v="0"/>
    <n v="0"/>
    <n v="0"/>
  </r>
  <r>
    <n v="16"/>
    <d v="2013-07-14T00:00:00"/>
    <d v="2013-07-27T00:00:00"/>
    <x v="40"/>
    <s v="G1N"/>
    <s v="GD10000000"/>
    <s v="GD0"/>
    <n v="13"/>
    <n v="111"/>
    <s v="LR600"/>
    <s v="HSA13"/>
    <m/>
    <m/>
    <m/>
    <m/>
    <m/>
    <m/>
    <x v="109"/>
    <n v="770"/>
    <s v="73518"/>
    <x v="61"/>
    <x v="1"/>
    <s v="Non-executive"/>
    <s v="D608"/>
    <x v="1"/>
    <n v="0"/>
    <n v="0"/>
    <n v="0"/>
    <n v="0"/>
    <n v="0"/>
    <n v="0"/>
    <n v="0"/>
    <n v="0"/>
    <n v="0"/>
    <n v="0"/>
    <n v="0"/>
    <n v="1296.74"/>
    <n v="0"/>
    <n v="0"/>
    <n v="0"/>
    <n v="0"/>
    <n v="0"/>
    <n v="0"/>
    <n v="0"/>
    <n v="0"/>
    <n v="0"/>
    <n v="0"/>
    <n v="0"/>
    <n v="0"/>
    <n v="0"/>
    <n v="80.39"/>
    <n v="0"/>
    <n v="0"/>
    <n v="0"/>
    <n v="0"/>
    <n v="0"/>
    <n v="0"/>
    <n v="0"/>
    <n v="0"/>
    <n v="0"/>
    <n v="18.809999999999999"/>
    <n v="0"/>
    <n v="0"/>
    <n v="0"/>
    <n v="0"/>
    <n v="0"/>
    <n v="0"/>
    <n v="0"/>
    <n v="0"/>
    <n v="0"/>
    <n v="0"/>
    <n v="0"/>
    <n v="1395.94"/>
    <n v="1395.94"/>
    <n v="0"/>
    <n v="0"/>
    <n v="0"/>
    <n v="0"/>
    <n v="0"/>
  </r>
  <r>
    <n v="16"/>
    <d v="2013-07-14T00:00:00"/>
    <d v="2013-07-27T00:00:00"/>
    <x v="40"/>
    <s v="G1N"/>
    <s v="GD10000000"/>
    <s v="GD0"/>
    <n v="13"/>
    <n v="111"/>
    <s v="LR600"/>
    <s v="HSA13"/>
    <m/>
    <m/>
    <m/>
    <m/>
    <m/>
    <m/>
    <x v="178"/>
    <n v="45358"/>
    <s v="73505"/>
    <x v="99"/>
    <x v="1"/>
    <s v="Non-executive"/>
    <s v="D608"/>
    <x v="1"/>
    <n v="1096.96"/>
    <n v="0"/>
    <n v="0"/>
    <n v="0"/>
    <n v="0"/>
    <n v="0"/>
    <n v="0"/>
    <n v="0"/>
    <n v="0"/>
    <n v="0"/>
    <n v="0"/>
    <n v="0"/>
    <n v="0"/>
    <n v="0"/>
    <n v="0"/>
    <n v="0"/>
    <n v="0"/>
    <n v="0"/>
    <n v="0.56999999999999995"/>
    <n v="0"/>
    <n v="0"/>
    <n v="0"/>
    <n v="0"/>
    <n v="0"/>
    <n v="0"/>
    <n v="66.81"/>
    <n v="0"/>
    <n v="0"/>
    <n v="0"/>
    <n v="0"/>
    <n v="0"/>
    <n v="1.35"/>
    <n v="3.24"/>
    <n v="0"/>
    <n v="0"/>
    <n v="15.62"/>
    <n v="54.86"/>
    <n v="0"/>
    <n v="0"/>
    <n v="0"/>
    <n v="0"/>
    <n v="0"/>
    <n v="0"/>
    <n v="0"/>
    <n v="0"/>
    <n v="0"/>
    <n v="0"/>
    <n v="1239.4100000000001"/>
    <n v="1239.4099999999996"/>
    <n v="0"/>
    <n v="0"/>
    <n v="0"/>
    <n v="0"/>
    <n v="0"/>
  </r>
  <r>
    <n v="16"/>
    <d v="2013-07-14T00:00:00"/>
    <d v="2013-07-27T00:00:00"/>
    <x v="40"/>
    <s v="G1N"/>
    <s v="GD10000000"/>
    <s v="GD0"/>
    <n v="13"/>
    <n v="111"/>
    <s v="LR600"/>
    <s v="HSA13"/>
    <m/>
    <m/>
    <m/>
    <m/>
    <m/>
    <m/>
    <x v="176"/>
    <n v="56327"/>
    <s v="75538"/>
    <x v="98"/>
    <x v="1"/>
    <s v="Non-executive"/>
    <s v="D608"/>
    <x v="1"/>
    <n v="2745.2"/>
    <n v="0"/>
    <n v="0"/>
    <n v="0"/>
    <n v="0"/>
    <n v="0"/>
    <n v="0"/>
    <n v="0"/>
    <n v="0"/>
    <n v="0"/>
    <n v="0"/>
    <n v="0"/>
    <n v="0"/>
    <n v="0"/>
    <n v="0"/>
    <n v="0"/>
    <n v="0"/>
    <n v="0"/>
    <n v="1.44"/>
    <n v="153.56"/>
    <n v="0"/>
    <n v="0"/>
    <n v="0"/>
    <n v="0"/>
    <n v="0"/>
    <n v="164.86"/>
    <n v="0"/>
    <n v="0"/>
    <n v="0"/>
    <n v="0"/>
    <n v="0"/>
    <n v="2.44"/>
    <n v="5.57"/>
    <n v="0"/>
    <n v="0"/>
    <n v="38.56"/>
    <n v="137.26"/>
    <n v="0"/>
    <n v="8.1999999999999993"/>
    <n v="0"/>
    <n v="0"/>
    <n v="0"/>
    <n v="0"/>
    <n v="0"/>
    <n v="0"/>
    <n v="0"/>
    <n v="0"/>
    <n v="3257.09"/>
    <n v="3257.09"/>
    <n v="0"/>
    <n v="0"/>
    <n v="0"/>
    <n v="0"/>
    <n v="0"/>
  </r>
  <r>
    <n v="16"/>
    <d v="2013-07-14T00:00:00"/>
    <d v="2013-07-27T00:00:00"/>
    <x v="40"/>
    <s v="G1N"/>
    <s v="GD10000000"/>
    <s v="GD0"/>
    <n v="13"/>
    <n v="111"/>
    <s v="LR600"/>
    <s v="HSA13"/>
    <m/>
    <m/>
    <m/>
    <m/>
    <m/>
    <m/>
    <x v="122"/>
    <n v="63122"/>
    <s v="40781"/>
    <x v="63"/>
    <x v="1"/>
    <s v="Non-executive"/>
    <s v="D608"/>
    <x v="1"/>
    <n v="1237.98"/>
    <n v="0"/>
    <n v="0"/>
    <n v="0"/>
    <n v="0"/>
    <n v="0"/>
    <n v="0"/>
    <n v="0"/>
    <n v="0"/>
    <n v="0"/>
    <n v="0"/>
    <n v="0"/>
    <n v="0"/>
    <n v="0"/>
    <n v="0"/>
    <n v="0"/>
    <n v="0"/>
    <n v="0"/>
    <n v="0.64"/>
    <n v="283.08"/>
    <n v="0"/>
    <n v="0"/>
    <n v="0"/>
    <n v="0"/>
    <n v="0"/>
    <n v="68.680000000000007"/>
    <n v="0"/>
    <n v="0"/>
    <n v="0"/>
    <n v="0"/>
    <n v="0"/>
    <n v="1.65"/>
    <n v="5.69"/>
    <n v="0"/>
    <n v="0"/>
    <n v="16.05"/>
    <n v="61.9"/>
    <n v="0"/>
    <n v="15.1"/>
    <n v="0"/>
    <n v="0"/>
    <n v="0"/>
    <n v="0"/>
    <n v="0"/>
    <n v="0"/>
    <n v="0"/>
    <n v="0"/>
    <n v="1690.77"/>
    <n v="1690.7700000000002"/>
    <n v="0"/>
    <n v="0"/>
    <n v="0"/>
    <n v="0"/>
    <n v="0"/>
  </r>
  <r>
    <n v="16"/>
    <d v="2013-07-14T00:00:00"/>
    <d v="2013-07-27T00:00:00"/>
    <x v="40"/>
    <s v="G1N"/>
    <s v="GD10000000"/>
    <s v="GD0"/>
    <n v="13"/>
    <n v="111"/>
    <s v="LR600"/>
    <s v="HSA13"/>
    <m/>
    <m/>
    <m/>
    <m/>
    <m/>
    <m/>
    <x v="180"/>
    <n v="64854"/>
    <s v="46883"/>
    <x v="62"/>
    <x v="1"/>
    <s v="Non-executive"/>
    <s v="D608"/>
    <x v="1"/>
    <n v="2000.92"/>
    <n v="0"/>
    <n v="0"/>
    <n v="0"/>
    <n v="0"/>
    <n v="0"/>
    <n v="0"/>
    <n v="0"/>
    <n v="0"/>
    <n v="0"/>
    <n v="0"/>
    <n v="0"/>
    <n v="0"/>
    <n v="0"/>
    <n v="0"/>
    <n v="0"/>
    <n v="0"/>
    <n v="0"/>
    <n v="0"/>
    <n v="385.12"/>
    <n v="0"/>
    <n v="0"/>
    <n v="0"/>
    <n v="0"/>
    <n v="0"/>
    <n v="116.1"/>
    <n v="0"/>
    <n v="0"/>
    <n v="0"/>
    <n v="0"/>
    <n v="0"/>
    <n v="2.99"/>
    <n v="9.1999999999999993"/>
    <n v="0"/>
    <n v="0"/>
    <n v="27.15"/>
    <n v="100.05"/>
    <n v="0"/>
    <n v="20.54"/>
    <n v="0"/>
    <n v="0"/>
    <n v="0"/>
    <n v="0"/>
    <n v="0"/>
    <n v="0"/>
    <n v="0"/>
    <n v="0"/>
    <n v="2662.07"/>
    <n v="2662.0699999999997"/>
    <n v="0"/>
    <n v="0"/>
    <n v="0"/>
    <n v="0"/>
    <n v="0"/>
  </r>
  <r>
    <n v="16"/>
    <d v="2013-07-14T00:00:00"/>
    <d v="2013-07-27T00:00:00"/>
    <x v="40"/>
    <s v="G1N"/>
    <s v="GD10000000"/>
    <s v="GD0"/>
    <n v="13"/>
    <n v="111"/>
    <s v="LR600"/>
    <s v="HSA13"/>
    <m/>
    <m/>
    <m/>
    <m/>
    <m/>
    <m/>
    <x v="181"/>
    <n v="65191"/>
    <s v="73526"/>
    <x v="101"/>
    <x v="1"/>
    <s v="Non-executive"/>
    <s v="D608"/>
    <x v="1"/>
    <n v="2937.04"/>
    <n v="0"/>
    <n v="0"/>
    <n v="0"/>
    <n v="0"/>
    <n v="0"/>
    <n v="0"/>
    <n v="0"/>
    <n v="0"/>
    <n v="0"/>
    <n v="0"/>
    <n v="0"/>
    <n v="0"/>
    <n v="0"/>
    <n v="0"/>
    <n v="0"/>
    <n v="0"/>
    <n v="0"/>
    <n v="1.54"/>
    <n v="551.05999999999995"/>
    <n v="0"/>
    <n v="0"/>
    <n v="0"/>
    <n v="0"/>
    <n v="0"/>
    <n v="170.7"/>
    <n v="0"/>
    <n v="0"/>
    <n v="0"/>
    <n v="0"/>
    <n v="0"/>
    <n v="3.27"/>
    <n v="11.93"/>
    <n v="0"/>
    <n v="0"/>
    <n v="39.93"/>
    <n v="146.85"/>
    <n v="0"/>
    <n v="29.39"/>
    <n v="0"/>
    <n v="0"/>
    <n v="0"/>
    <n v="0"/>
    <n v="0"/>
    <n v="0"/>
    <n v="0"/>
    <n v="0"/>
    <n v="3891.71"/>
    <n v="3891.7099999999991"/>
    <n v="0"/>
    <n v="0"/>
    <n v="0"/>
    <n v="0"/>
    <n v="0"/>
  </r>
  <r>
    <n v="16"/>
    <d v="2013-07-14T00:00:00"/>
    <d v="2013-07-27T00:00:00"/>
    <x v="40"/>
    <s v="G1N"/>
    <s v="GD10000000"/>
    <s v="GD0"/>
    <n v="13"/>
    <n v="111"/>
    <s v="LR600"/>
    <s v="HSA13"/>
    <m/>
    <m/>
    <m/>
    <m/>
    <m/>
    <m/>
    <x v="183"/>
    <n v="68064"/>
    <s v="73507"/>
    <x v="102"/>
    <x v="1"/>
    <s v="Non-executive"/>
    <s v="D608"/>
    <x v="1"/>
    <n v="1873.12"/>
    <n v="0"/>
    <n v="0"/>
    <n v="0"/>
    <n v="0"/>
    <n v="0"/>
    <n v="0"/>
    <n v="0"/>
    <n v="0"/>
    <n v="0"/>
    <n v="0"/>
    <n v="0"/>
    <n v="0"/>
    <n v="0"/>
    <n v="0"/>
    <n v="0"/>
    <n v="0"/>
    <n v="0"/>
    <n v="0.99"/>
    <n v="190.69"/>
    <n v="0"/>
    <n v="0"/>
    <n v="0"/>
    <n v="0"/>
    <n v="0"/>
    <n v="106.21"/>
    <n v="0"/>
    <n v="0"/>
    <n v="0"/>
    <n v="0"/>
    <n v="0"/>
    <n v="2.71"/>
    <n v="6.19"/>
    <n v="0"/>
    <n v="0"/>
    <n v="24.84"/>
    <n v="93.66"/>
    <n v="0"/>
    <n v="10.17"/>
    <n v="0"/>
    <n v="0"/>
    <n v="0"/>
    <n v="0"/>
    <n v="0"/>
    <n v="0"/>
    <n v="0"/>
    <n v="0"/>
    <n v="2308.58"/>
    <n v="2308.58"/>
    <n v="0"/>
    <n v="0"/>
    <n v="0"/>
    <n v="0"/>
    <n v="0"/>
  </r>
  <r>
    <n v="16"/>
    <d v="2013-07-14T00:00:00"/>
    <d v="2013-07-27T00:00:00"/>
    <x v="40"/>
    <s v="G1N"/>
    <s v="GD10000000"/>
    <s v="GD0"/>
    <n v="13"/>
    <n v="111"/>
    <s v="LR600"/>
    <s v="HSA13"/>
    <m/>
    <m/>
    <m/>
    <m/>
    <m/>
    <m/>
    <x v="375"/>
    <n v="71180"/>
    <s v="73481"/>
    <x v="165"/>
    <x v="1"/>
    <s v="Non-executive"/>
    <s v="D608"/>
    <x v="1"/>
    <n v="2475.96"/>
    <n v="0"/>
    <n v="0"/>
    <n v="0"/>
    <n v="0"/>
    <n v="0"/>
    <n v="0"/>
    <n v="0"/>
    <n v="0"/>
    <n v="0"/>
    <n v="0"/>
    <n v="0"/>
    <n v="0"/>
    <n v="0"/>
    <n v="0"/>
    <n v="0"/>
    <n v="0"/>
    <n v="0"/>
    <n v="1.31"/>
    <n v="195.92"/>
    <n v="0"/>
    <n v="0"/>
    <n v="0"/>
    <n v="0"/>
    <n v="0"/>
    <n v="143.57"/>
    <n v="0"/>
    <n v="0"/>
    <n v="0"/>
    <n v="0"/>
    <n v="0"/>
    <n v="2.71"/>
    <n v="6.19"/>
    <n v="0"/>
    <n v="0"/>
    <n v="33.58"/>
    <n v="0"/>
    <n v="0"/>
    <n v="0"/>
    <n v="0"/>
    <n v="0"/>
    <n v="0"/>
    <n v="0"/>
    <n v="0"/>
    <n v="0"/>
    <n v="0"/>
    <n v="0"/>
    <n v="2859.24"/>
    <n v="2859.2400000000002"/>
    <n v="0"/>
    <n v="0"/>
    <n v="0"/>
    <n v="0"/>
    <n v="0"/>
  </r>
  <r>
    <n v="16"/>
    <d v="2013-07-14T00:00:00"/>
    <d v="2013-07-27T00:00:00"/>
    <x v="40"/>
    <s v="G1N"/>
    <s v="GD10000000"/>
    <s v="GD0"/>
    <n v="13"/>
    <n v="706"/>
    <s v="IDTC3"/>
    <s v="ID608"/>
    <m/>
    <m/>
    <m/>
    <m/>
    <m/>
    <m/>
    <x v="184"/>
    <n v="67170"/>
    <s v="71609"/>
    <x v="68"/>
    <x v="1"/>
    <s v="Non-executive"/>
    <s v="D608"/>
    <x v="1"/>
    <n v="280.97000000000003"/>
    <n v="0"/>
    <n v="0"/>
    <n v="0"/>
    <n v="0"/>
    <n v="0"/>
    <n v="0"/>
    <n v="0"/>
    <n v="0"/>
    <n v="0"/>
    <n v="0"/>
    <n v="0"/>
    <n v="0"/>
    <n v="0"/>
    <n v="0"/>
    <n v="0"/>
    <n v="0"/>
    <n v="0"/>
    <n v="0.14000000000000001"/>
    <n v="26.1"/>
    <n v="0"/>
    <n v="0"/>
    <n v="0"/>
    <n v="0"/>
    <n v="0"/>
    <n v="16.88"/>
    <n v="0"/>
    <n v="0"/>
    <n v="0"/>
    <n v="0"/>
    <n v="0"/>
    <n v="0.4"/>
    <n v="0.98"/>
    <n v="0"/>
    <n v="0"/>
    <n v="3.94"/>
    <n v="14.04"/>
    <n v="0"/>
    <n v="1.4"/>
    <n v="0"/>
    <n v="0"/>
    <n v="0"/>
    <n v="0"/>
    <n v="0"/>
    <n v="0"/>
    <n v="0"/>
    <n v="0"/>
    <n v="344.85"/>
    <n v="344.85"/>
    <n v="0"/>
    <n v="0"/>
    <n v="0"/>
    <n v="0"/>
    <n v="0"/>
  </r>
  <r>
    <n v="16"/>
    <d v="2013-07-14T00:00:00"/>
    <d v="2013-07-27T00:00:00"/>
    <x v="40"/>
    <s v="G1N"/>
    <s v="GD10000000"/>
    <s v="GD0"/>
    <n v="13"/>
    <n v="8200"/>
    <s v="GD600"/>
    <s v="938C3"/>
    <m/>
    <m/>
    <s v="31938C"/>
    <n v="13"/>
    <m/>
    <m/>
    <x v="208"/>
    <n v="65071"/>
    <s v="73583"/>
    <x v="62"/>
    <x v="1"/>
    <s v="Non-executive"/>
    <s v="D608"/>
    <x v="1"/>
    <n v="2193.96"/>
    <n v="0"/>
    <n v="0"/>
    <n v="0"/>
    <n v="0"/>
    <n v="0"/>
    <n v="0"/>
    <n v="0"/>
    <n v="0"/>
    <n v="0"/>
    <n v="0"/>
    <n v="0"/>
    <n v="0"/>
    <n v="0"/>
    <n v="0"/>
    <n v="0"/>
    <n v="0"/>
    <n v="0"/>
    <n v="1.17"/>
    <n v="170.62"/>
    <n v="0"/>
    <n v="0"/>
    <n v="0"/>
    <n v="0"/>
    <n v="0"/>
    <n v="132.5"/>
    <n v="0"/>
    <n v="0"/>
    <n v="0"/>
    <n v="0"/>
    <n v="0"/>
    <n v="2.71"/>
    <n v="6.48"/>
    <n v="0"/>
    <n v="0"/>
    <n v="30.99"/>
    <n v="109.7"/>
    <n v="0"/>
    <n v="9.1"/>
    <n v="0"/>
    <n v="0"/>
    <n v="0"/>
    <n v="0"/>
    <n v="0"/>
    <n v="0"/>
    <n v="0"/>
    <n v="0"/>
    <n v="2657.23"/>
    <n v="2657.2299999999996"/>
    <n v="0"/>
    <n v="0"/>
    <n v="0"/>
    <n v="0"/>
    <n v="0"/>
  </r>
  <r>
    <n v="16"/>
    <d v="2013-07-14T00:00:00"/>
    <d v="2013-07-27T00:00:00"/>
    <x v="40"/>
    <s v="G1N"/>
    <s v="GD10000000"/>
    <s v="GD0"/>
    <n v="13"/>
    <n v="8200"/>
    <s v="GD600"/>
    <s v="938C3"/>
    <m/>
    <m/>
    <s v="31938C"/>
    <n v="13"/>
    <m/>
    <m/>
    <x v="184"/>
    <n v="67170"/>
    <s v="71609"/>
    <x v="68"/>
    <x v="1"/>
    <s v="Non-executive"/>
    <s v="D608"/>
    <x v="1"/>
    <n v="655.57"/>
    <n v="0"/>
    <n v="0"/>
    <n v="0"/>
    <n v="0"/>
    <n v="0"/>
    <n v="0"/>
    <n v="0"/>
    <n v="0"/>
    <n v="0"/>
    <n v="0"/>
    <n v="0"/>
    <n v="0"/>
    <n v="0"/>
    <n v="0"/>
    <n v="0"/>
    <n v="0"/>
    <n v="0"/>
    <n v="0.35"/>
    <n v="60.86"/>
    <n v="0"/>
    <n v="0"/>
    <n v="0"/>
    <n v="0"/>
    <n v="0"/>
    <n v="39.380000000000003"/>
    <n v="0"/>
    <n v="0"/>
    <n v="0"/>
    <n v="0"/>
    <n v="0"/>
    <n v="0.95"/>
    <n v="2.2599999999999998"/>
    <n v="0"/>
    <n v="0"/>
    <n v="9.2200000000000006"/>
    <n v="32.78"/>
    <n v="0"/>
    <n v="3.24"/>
    <n v="0"/>
    <n v="0"/>
    <n v="0"/>
    <n v="0"/>
    <n v="0"/>
    <n v="0"/>
    <n v="0"/>
    <n v="0"/>
    <n v="804.61"/>
    <n v="804.61000000000013"/>
    <n v="0"/>
    <n v="0"/>
    <n v="0"/>
    <n v="0"/>
    <n v="0"/>
  </r>
  <r>
    <n v="16"/>
    <d v="2013-07-14T00:00:00"/>
    <d v="2013-07-27T00:00:00"/>
    <x v="40"/>
    <s v="G1N"/>
    <s v="GD10000000"/>
    <s v="GD0"/>
    <n v="13"/>
    <n v="8200"/>
    <s v="GD600"/>
    <s v="938C3"/>
    <m/>
    <m/>
    <s v="31938C"/>
    <n v="13"/>
    <m/>
    <m/>
    <x v="209"/>
    <n v="67406"/>
    <s v="47860"/>
    <x v="113"/>
    <x v="1"/>
    <s v="Non-executive"/>
    <s v="D608"/>
    <x v="1"/>
    <n v="2322.66"/>
    <n v="0"/>
    <n v="0"/>
    <n v="0"/>
    <n v="0"/>
    <n v="0"/>
    <n v="0"/>
    <n v="0"/>
    <n v="0"/>
    <n v="0"/>
    <n v="0"/>
    <n v="0"/>
    <n v="0"/>
    <n v="0"/>
    <n v="0"/>
    <n v="0"/>
    <n v="0"/>
    <n v="0"/>
    <n v="1.23"/>
    <n v="385.12"/>
    <n v="0"/>
    <n v="0"/>
    <n v="0"/>
    <n v="0"/>
    <n v="0"/>
    <n v="123.52"/>
    <n v="0"/>
    <n v="0"/>
    <n v="0"/>
    <n v="0"/>
    <n v="0"/>
    <n v="2.99"/>
    <n v="8.7799999999999994"/>
    <n v="0"/>
    <n v="0"/>
    <n v="28.89"/>
    <n v="116.13"/>
    <n v="0"/>
    <n v="9.5399999999999991"/>
    <n v="0"/>
    <n v="0"/>
    <n v="0"/>
    <n v="0"/>
    <n v="0"/>
    <n v="0"/>
    <n v="0"/>
    <n v="0"/>
    <n v="2998.86"/>
    <n v="2998.8599999999997"/>
    <n v="0"/>
    <n v="0"/>
    <n v="0"/>
    <n v="0"/>
    <n v="0"/>
  </r>
  <r>
    <n v="16"/>
    <d v="2013-07-14T00:00:00"/>
    <d v="2013-07-27T00:00:00"/>
    <x v="40"/>
    <s v="G1N"/>
    <s v="GD10000000"/>
    <s v="GD0"/>
    <n v="13"/>
    <n v="8200"/>
    <s v="GD600"/>
    <s v="CAA13"/>
    <m/>
    <m/>
    <s v="31CAA1"/>
    <n v="13"/>
    <m/>
    <m/>
    <x v="114"/>
    <n v="37710"/>
    <s v="73535"/>
    <x v="64"/>
    <x v="1"/>
    <s v="Non-executive"/>
    <s v="D608"/>
    <x v="1"/>
    <n v="810.83"/>
    <n v="0"/>
    <n v="0"/>
    <n v="0"/>
    <n v="0"/>
    <n v="0"/>
    <n v="0"/>
    <n v="0"/>
    <n v="0"/>
    <n v="0"/>
    <n v="0"/>
    <n v="0"/>
    <n v="0"/>
    <n v="0"/>
    <n v="0"/>
    <n v="0"/>
    <n v="0"/>
    <n v="0"/>
    <n v="0.42"/>
    <n v="0"/>
    <n v="0"/>
    <n v="0"/>
    <n v="0"/>
    <n v="0"/>
    <n v="0"/>
    <n v="50.27"/>
    <n v="0"/>
    <n v="0"/>
    <n v="0"/>
    <n v="0"/>
    <n v="0"/>
    <n v="0.54"/>
    <n v="1.3"/>
    <n v="0"/>
    <n v="0"/>
    <n v="11.76"/>
    <n v="40.54"/>
    <n v="0"/>
    <n v="0"/>
    <n v="0"/>
    <n v="0"/>
    <n v="0"/>
    <n v="0"/>
    <n v="0"/>
    <n v="0"/>
    <n v="0"/>
    <n v="0"/>
    <n v="915.66"/>
    <n v="915.65999999999985"/>
    <n v="0"/>
    <n v="0"/>
    <n v="0"/>
    <n v="0"/>
    <n v="0"/>
  </r>
  <r>
    <n v="16"/>
    <d v="2013-07-14T00:00:00"/>
    <d v="2013-07-27T00:00:00"/>
    <x v="40"/>
    <s v="G1N"/>
    <s v="GD10000000"/>
    <s v="GD0"/>
    <n v="13"/>
    <n v="8200"/>
    <s v="GD600"/>
    <s v="CAA13"/>
    <m/>
    <m/>
    <s v="31CAA1"/>
    <n v="13"/>
    <m/>
    <m/>
    <x v="116"/>
    <n v="40512"/>
    <s v="73508"/>
    <x v="58"/>
    <x v="1"/>
    <s v="Non-executive"/>
    <s v="D608"/>
    <x v="1"/>
    <n v="495.2"/>
    <n v="0"/>
    <n v="0"/>
    <n v="0"/>
    <n v="0"/>
    <n v="0"/>
    <n v="0"/>
    <n v="0"/>
    <n v="0"/>
    <n v="0"/>
    <n v="0"/>
    <n v="0"/>
    <n v="0"/>
    <n v="0"/>
    <n v="0"/>
    <n v="0"/>
    <n v="0"/>
    <n v="0"/>
    <n v="0.26"/>
    <n v="34.119999999999997"/>
    <n v="0"/>
    <n v="0"/>
    <n v="0"/>
    <n v="0"/>
    <n v="0"/>
    <n v="30"/>
    <n v="0"/>
    <n v="0"/>
    <n v="0"/>
    <n v="0"/>
    <n v="0"/>
    <n v="0.54"/>
    <n v="1.3"/>
    <n v="0"/>
    <n v="0"/>
    <n v="7.02"/>
    <n v="24.76"/>
    <n v="0"/>
    <n v="1.82"/>
    <n v="0"/>
    <n v="0"/>
    <n v="0"/>
    <n v="0"/>
    <n v="0"/>
    <n v="0"/>
    <n v="0"/>
    <n v="0"/>
    <n v="595.02"/>
    <n v="595.01999999999987"/>
    <n v="0"/>
    <n v="0"/>
    <n v="0"/>
    <n v="0"/>
    <n v="0"/>
  </r>
  <r>
    <n v="16"/>
    <d v="2013-07-14T00:00:00"/>
    <d v="2013-07-27T00:00:00"/>
    <x v="40"/>
    <s v="G1N"/>
    <s v="GD10000000"/>
    <s v="GD0"/>
    <n v="13"/>
    <n v="8200"/>
    <s v="GD600"/>
    <s v="CAA13"/>
    <m/>
    <m/>
    <s v="31CAA1"/>
    <n v="13"/>
    <m/>
    <m/>
    <x v="120"/>
    <n v="61802"/>
    <s v="912"/>
    <x v="58"/>
    <x v="1"/>
    <s v="Non-executive"/>
    <s v="D608"/>
    <x v="1"/>
    <n v="510.56"/>
    <n v="0"/>
    <n v="0"/>
    <n v="0"/>
    <n v="0"/>
    <n v="0"/>
    <n v="0"/>
    <n v="0"/>
    <n v="0"/>
    <n v="0"/>
    <n v="0"/>
    <n v="0"/>
    <n v="0"/>
    <n v="0"/>
    <n v="0"/>
    <n v="0"/>
    <n v="0"/>
    <n v="0"/>
    <n v="0.27"/>
    <n v="34.119999999999997"/>
    <n v="0"/>
    <n v="0"/>
    <n v="0"/>
    <n v="0"/>
    <n v="0"/>
    <n v="29.68"/>
    <n v="0"/>
    <n v="0"/>
    <n v="0"/>
    <n v="0"/>
    <n v="0"/>
    <n v="0.54"/>
    <n v="1.3"/>
    <n v="0"/>
    <n v="0"/>
    <n v="6.94"/>
    <n v="25.52"/>
    <n v="0"/>
    <n v="1.82"/>
    <n v="0"/>
    <n v="0"/>
    <n v="0"/>
    <n v="0"/>
    <n v="0"/>
    <n v="0"/>
    <n v="0"/>
    <n v="0"/>
    <n v="610.75"/>
    <n v="610.74999999999989"/>
    <n v="0"/>
    <n v="0"/>
    <n v="0"/>
    <n v="0"/>
    <n v="0"/>
  </r>
  <r>
    <n v="16"/>
    <d v="2013-07-14T00:00:00"/>
    <d v="2013-07-27T00:00:00"/>
    <x v="40"/>
    <s v="G1N"/>
    <s v="GD10000000"/>
    <s v="GD0"/>
    <n v="13"/>
    <n v="8200"/>
    <s v="GD600"/>
    <s v="CAA13"/>
    <m/>
    <m/>
    <s v="31CAA1"/>
    <n v="13"/>
    <m/>
    <m/>
    <x v="210"/>
    <n v="67342"/>
    <s v="23315"/>
    <x v="58"/>
    <x v="1"/>
    <s v="Non-executive"/>
    <s v="D608"/>
    <x v="1"/>
    <n v="400.2"/>
    <n v="0"/>
    <n v="0"/>
    <n v="0"/>
    <n v="0"/>
    <n v="0"/>
    <n v="0"/>
    <n v="0"/>
    <n v="0"/>
    <n v="0"/>
    <n v="0"/>
    <n v="0"/>
    <n v="0"/>
    <n v="0"/>
    <n v="0"/>
    <n v="0"/>
    <n v="0"/>
    <n v="0"/>
    <n v="0.22"/>
    <n v="39.18"/>
    <n v="0"/>
    <n v="0"/>
    <n v="0"/>
    <n v="0"/>
    <n v="0"/>
    <n v="22.92"/>
    <n v="0"/>
    <n v="0"/>
    <n v="0"/>
    <n v="0"/>
    <n v="0"/>
    <n v="0.54"/>
    <n v="1.3"/>
    <n v="0"/>
    <n v="0"/>
    <n v="5.36"/>
    <n v="20.010000000000002"/>
    <n v="0"/>
    <n v="0"/>
    <n v="0"/>
    <n v="0"/>
    <n v="0"/>
    <n v="0"/>
    <n v="0"/>
    <n v="0"/>
    <n v="0"/>
    <n v="0"/>
    <n v="489.73"/>
    <n v="489.73000000000008"/>
    <n v="0"/>
    <n v="0"/>
    <n v="0"/>
    <n v="0"/>
    <n v="0"/>
  </r>
  <r>
    <n v="16"/>
    <d v="2013-07-14T00:00:00"/>
    <d v="2013-07-27T00:00:00"/>
    <x v="40"/>
    <s v="G1N"/>
    <s v="GD10000000"/>
    <s v="GD0"/>
    <n v="13"/>
    <n v="8200"/>
    <s v="GD600"/>
    <s v="CAA13"/>
    <m/>
    <m/>
    <s v="31CAA1"/>
    <n v="13"/>
    <m/>
    <m/>
    <x v="24"/>
    <n v="68073"/>
    <s v="44538"/>
    <x v="106"/>
    <x v="1"/>
    <s v="Non-executive"/>
    <s v="D608"/>
    <x v="1"/>
    <n v="876.94"/>
    <n v="0"/>
    <n v="0"/>
    <n v="0"/>
    <n v="0"/>
    <n v="0"/>
    <n v="0"/>
    <n v="0"/>
    <n v="0"/>
    <n v="0"/>
    <n v="0"/>
    <n v="0"/>
    <n v="0"/>
    <n v="0"/>
    <n v="0"/>
    <n v="0"/>
    <n v="0"/>
    <n v="0"/>
    <n v="0.46"/>
    <n v="48.98"/>
    <n v="0"/>
    <n v="0"/>
    <n v="0"/>
    <n v="0"/>
    <n v="0"/>
    <n v="53.36"/>
    <n v="0"/>
    <n v="0"/>
    <n v="0"/>
    <n v="0"/>
    <n v="0"/>
    <n v="0.68"/>
    <n v="1.62"/>
    <n v="0"/>
    <n v="0"/>
    <n v="12.48"/>
    <n v="0"/>
    <n v="0"/>
    <n v="2.62"/>
    <n v="0"/>
    <n v="0"/>
    <n v="0"/>
    <n v="0"/>
    <n v="0"/>
    <n v="0"/>
    <n v="0"/>
    <n v="0"/>
    <n v="997.14"/>
    <n v="997.1400000000001"/>
    <n v="0"/>
    <n v="0"/>
    <n v="0"/>
    <n v="0"/>
    <n v="0"/>
  </r>
  <r>
    <n v="16"/>
    <d v="2013-07-14T00:00:00"/>
    <d v="2013-07-27T00:00:00"/>
    <x v="40"/>
    <s v="G1N"/>
    <s v="GD10000000"/>
    <s v="GD0"/>
    <n v="13"/>
    <n v="8200"/>
    <s v="GD600"/>
    <s v="CAA13"/>
    <m/>
    <m/>
    <s v="31CAA1"/>
    <n v="13"/>
    <m/>
    <m/>
    <x v="378"/>
    <n v="71899"/>
    <s v="48038"/>
    <x v="58"/>
    <x v="1"/>
    <s v="Non-executive"/>
    <s v="D608"/>
    <x v="1"/>
    <n v="495.2"/>
    <n v="0"/>
    <n v="0"/>
    <n v="0"/>
    <n v="0"/>
    <n v="0"/>
    <n v="0"/>
    <n v="0"/>
    <n v="0"/>
    <n v="0"/>
    <n v="0"/>
    <n v="0"/>
    <n v="0"/>
    <n v="0"/>
    <n v="0"/>
    <n v="0"/>
    <n v="0"/>
    <n v="0"/>
    <n v="0.26"/>
    <n v="0"/>
    <n v="0"/>
    <n v="0"/>
    <n v="0"/>
    <n v="0"/>
    <n v="0"/>
    <n v="28.02"/>
    <n v="0"/>
    <n v="0"/>
    <n v="0"/>
    <n v="0"/>
    <n v="0"/>
    <n v="0.54"/>
    <n v="1.3"/>
    <n v="0"/>
    <n v="0"/>
    <n v="6.56"/>
    <n v="0"/>
    <n v="0"/>
    <n v="0"/>
    <n v="0"/>
    <n v="0"/>
    <n v="0"/>
    <n v="0"/>
    <n v="0"/>
    <n v="0"/>
    <n v="0"/>
    <n v="0"/>
    <n v="531.88"/>
    <n v="531.87999999999988"/>
    <n v="0"/>
    <n v="0"/>
    <n v="0"/>
    <n v="0"/>
    <n v="0"/>
  </r>
  <r>
    <n v="16"/>
    <d v="2013-07-14T00:00:00"/>
    <d v="2013-07-27T00:00:00"/>
    <x v="40"/>
    <s v="G1N"/>
    <s v="GD10000000"/>
    <s v="GD0"/>
    <n v="13"/>
    <n v="8200"/>
    <s v="GD600"/>
    <s v="DCV11"/>
    <m/>
    <m/>
    <s v="13DCV1"/>
    <n v="11"/>
    <m/>
    <m/>
    <x v="111"/>
    <n v="4351"/>
    <s v="73522"/>
    <x v="65"/>
    <x v="1"/>
    <s v="Non-executive"/>
    <s v="D608"/>
    <x v="1"/>
    <n v="182.04"/>
    <n v="0"/>
    <n v="0"/>
    <n v="0"/>
    <n v="0"/>
    <n v="0"/>
    <n v="0"/>
    <n v="0"/>
    <n v="0"/>
    <n v="0"/>
    <n v="0"/>
    <n v="0"/>
    <n v="0"/>
    <n v="0"/>
    <n v="0"/>
    <n v="0"/>
    <n v="0"/>
    <n v="0"/>
    <n v="0.1"/>
    <n v="8.5399999999999991"/>
    <n v="0"/>
    <n v="0"/>
    <n v="0"/>
    <n v="0"/>
    <n v="0"/>
    <n v="10.98"/>
    <n v="0"/>
    <n v="0"/>
    <n v="0"/>
    <n v="0"/>
    <n v="0"/>
    <n v="0.14000000000000001"/>
    <n v="0.3"/>
    <n v="0"/>
    <n v="0"/>
    <n v="2.57"/>
    <n v="9.1"/>
    <n v="0"/>
    <n v="0.46"/>
    <n v="0"/>
    <n v="0"/>
    <n v="0"/>
    <n v="0"/>
    <n v="0"/>
    <n v="0"/>
    <n v="0"/>
    <n v="0"/>
    <n v="214.23"/>
    <n v="214.22999999999996"/>
    <n v="0"/>
    <n v="0"/>
    <n v="0"/>
    <n v="0"/>
    <n v="0"/>
  </r>
  <r>
    <n v="16"/>
    <d v="2013-07-14T00:00:00"/>
    <d v="2013-07-27T00:00:00"/>
    <x v="40"/>
    <s v="G1N"/>
    <s v="GD10000000"/>
    <s v="GD0"/>
    <n v="13"/>
    <n v="8200"/>
    <s v="GD600"/>
    <s v="DCV11"/>
    <m/>
    <m/>
    <s v="13DCV1"/>
    <n v="11"/>
    <m/>
    <m/>
    <x v="115"/>
    <n v="40509"/>
    <s v="73509"/>
    <x v="100"/>
    <x v="1"/>
    <s v="Non-executive"/>
    <s v="D608"/>
    <x v="1"/>
    <n v="350.78"/>
    <n v="0"/>
    <n v="0"/>
    <n v="0"/>
    <n v="0"/>
    <n v="0"/>
    <n v="0"/>
    <n v="0"/>
    <n v="0"/>
    <n v="0"/>
    <n v="0"/>
    <n v="0"/>
    <n v="0"/>
    <n v="0"/>
    <n v="0"/>
    <n v="0"/>
    <n v="0"/>
    <n v="0"/>
    <n v="0.18"/>
    <n v="56.62"/>
    <n v="0"/>
    <n v="0"/>
    <n v="0"/>
    <n v="0"/>
    <n v="0"/>
    <n v="20.58"/>
    <n v="0"/>
    <n v="0"/>
    <n v="0"/>
    <n v="0"/>
    <n v="0"/>
    <n v="0.32"/>
    <n v="1.2"/>
    <n v="0"/>
    <n v="0"/>
    <n v="4.82"/>
    <n v="17.54"/>
    <n v="0"/>
    <n v="3.02"/>
    <n v="0"/>
    <n v="0"/>
    <n v="0"/>
    <n v="0"/>
    <n v="0"/>
    <n v="0"/>
    <n v="0"/>
    <n v="0"/>
    <n v="455.06"/>
    <n v="455.05999999999995"/>
    <n v="0"/>
    <n v="0"/>
    <n v="0"/>
    <n v="0"/>
    <n v="0"/>
  </r>
  <r>
    <n v="16"/>
    <d v="2013-07-14T00:00:00"/>
    <d v="2013-07-27T00:00:00"/>
    <x v="40"/>
    <s v="G1N"/>
    <s v="GD10000000"/>
    <s v="GD0"/>
    <n v="13"/>
    <n v="8200"/>
    <s v="GD600"/>
    <s v="FDS13"/>
    <m/>
    <m/>
    <s v="FDSAL1"/>
    <n v="13"/>
    <m/>
    <m/>
    <x v="178"/>
    <n v="45358"/>
    <s v="73505"/>
    <x v="99"/>
    <x v="1"/>
    <s v="Non-executive"/>
    <s v="D608"/>
    <x v="1"/>
    <n v="548.5"/>
    <n v="0"/>
    <n v="0"/>
    <n v="0"/>
    <n v="0"/>
    <n v="0"/>
    <n v="0"/>
    <n v="0"/>
    <n v="0"/>
    <n v="0"/>
    <n v="0"/>
    <n v="0"/>
    <n v="0"/>
    <n v="0"/>
    <n v="0"/>
    <n v="0"/>
    <n v="0"/>
    <n v="0"/>
    <n v="0.3"/>
    <n v="0"/>
    <n v="0"/>
    <n v="0"/>
    <n v="0"/>
    <n v="0"/>
    <n v="0"/>
    <n v="33.42"/>
    <n v="0"/>
    <n v="0"/>
    <n v="0"/>
    <n v="0"/>
    <n v="0"/>
    <n v="0.68"/>
    <n v="1.62"/>
    <n v="0"/>
    <n v="0"/>
    <n v="7.82"/>
    <n v="27.42"/>
    <n v="0"/>
    <n v="0"/>
    <n v="0"/>
    <n v="0"/>
    <n v="0"/>
    <n v="0"/>
    <n v="0"/>
    <n v="0"/>
    <n v="0"/>
    <n v="0"/>
    <n v="619.76"/>
    <n v="619.75999999999988"/>
    <n v="0"/>
    <n v="0"/>
    <n v="0"/>
    <n v="0"/>
    <n v="0"/>
  </r>
  <r>
    <n v="16"/>
    <d v="2013-07-14T00:00:00"/>
    <d v="2013-07-27T00:00:00"/>
    <x v="40"/>
    <s v="G1N"/>
    <s v="GD10000000"/>
    <s v="GD0"/>
    <n v="13"/>
    <n v="8200"/>
    <s v="GD600"/>
    <s v="FFV13"/>
    <m/>
    <m/>
    <s v="31FFV1"/>
    <n v="13"/>
    <m/>
    <m/>
    <x v="110"/>
    <n v="3679"/>
    <s v="46053"/>
    <x v="58"/>
    <x v="1"/>
    <s v="Non-executive"/>
    <s v="D608"/>
    <x v="1"/>
    <n v="835.01"/>
    <n v="0"/>
    <n v="0"/>
    <n v="0"/>
    <n v="0"/>
    <n v="0"/>
    <n v="0"/>
    <n v="0"/>
    <n v="0"/>
    <n v="0"/>
    <n v="0"/>
    <n v="0"/>
    <n v="0"/>
    <n v="0"/>
    <n v="0"/>
    <n v="0"/>
    <n v="0"/>
    <n v="0"/>
    <n v="0.44"/>
    <n v="165.32"/>
    <n v="0"/>
    <n v="0"/>
    <n v="0"/>
    <n v="0"/>
    <n v="0"/>
    <n v="46.8"/>
    <n v="0"/>
    <n v="0"/>
    <n v="0"/>
    <n v="0"/>
    <n v="0"/>
    <n v="0.98"/>
    <n v="3.58"/>
    <n v="0"/>
    <n v="0"/>
    <n v="10.94"/>
    <n v="41.75"/>
    <n v="0"/>
    <n v="8.82"/>
    <n v="0"/>
    <n v="0"/>
    <n v="0"/>
    <n v="0"/>
    <n v="0"/>
    <n v="0"/>
    <n v="0"/>
    <n v="0"/>
    <n v="1113.6400000000001"/>
    <n v="1113.6399999999999"/>
    <n v="0"/>
    <n v="0"/>
    <n v="0"/>
    <n v="0"/>
    <n v="0"/>
  </r>
  <r>
    <n v="16"/>
    <d v="2013-07-14T00:00:00"/>
    <d v="2013-07-27T00:00:00"/>
    <x v="40"/>
    <s v="G1N"/>
    <s v="GD10000000"/>
    <s v="GD0"/>
    <n v="13"/>
    <n v="8200"/>
    <s v="GD600"/>
    <s v="FFV13"/>
    <m/>
    <m/>
    <s v="31FFV1"/>
    <n v="13"/>
    <m/>
    <m/>
    <x v="112"/>
    <n v="20751"/>
    <s v="19399"/>
    <x v="63"/>
    <x v="1"/>
    <s v="Non-executive"/>
    <s v="D608"/>
    <x v="1"/>
    <n v="858.06"/>
    <n v="0"/>
    <n v="0"/>
    <n v="0"/>
    <n v="0"/>
    <n v="0"/>
    <n v="0"/>
    <n v="0"/>
    <n v="0"/>
    <n v="0"/>
    <n v="0"/>
    <n v="0"/>
    <n v="0"/>
    <n v="0"/>
    <n v="0"/>
    <n v="0"/>
    <n v="0"/>
    <n v="0"/>
    <n v="1.73"/>
    <n v="126.38"/>
    <n v="0"/>
    <n v="0"/>
    <n v="0"/>
    <n v="0"/>
    <n v="0"/>
    <n v="0"/>
    <n v="0"/>
    <n v="0"/>
    <n v="0"/>
    <n v="60.06"/>
    <n v="0"/>
    <n v="0.9"/>
    <n v="2.76"/>
    <n v="0"/>
    <n v="0"/>
    <n v="0"/>
    <n v="0"/>
    <n v="0"/>
    <n v="0"/>
    <n v="0"/>
    <n v="0"/>
    <n v="0"/>
    <n v="0"/>
    <n v="0"/>
    <n v="0"/>
    <n v="0"/>
    <n v="0"/>
    <n v="1049.8900000000001"/>
    <n v="1049.8900000000001"/>
    <n v="0"/>
    <n v="0"/>
    <n v="0"/>
    <n v="0"/>
    <n v="0"/>
  </r>
  <r>
    <n v="16"/>
    <d v="2013-07-14T00:00:00"/>
    <d v="2013-07-27T00:00:00"/>
    <x v="40"/>
    <s v="G1N"/>
    <s v="GD10000000"/>
    <s v="GD0"/>
    <n v="13"/>
    <n v="8200"/>
    <s v="GD600"/>
    <s v="FFV13"/>
    <m/>
    <m/>
    <s v="31FFV1"/>
    <n v="13"/>
    <m/>
    <m/>
    <x v="122"/>
    <n v="63122"/>
    <s v="40781"/>
    <x v="63"/>
    <x v="1"/>
    <s v="Non-executive"/>
    <s v="D608"/>
    <x v="1"/>
    <n v="742.78"/>
    <n v="0"/>
    <n v="0"/>
    <n v="0"/>
    <n v="0"/>
    <n v="0"/>
    <n v="0"/>
    <n v="0"/>
    <n v="0"/>
    <n v="0"/>
    <n v="0"/>
    <n v="0"/>
    <n v="0"/>
    <n v="0"/>
    <n v="0"/>
    <n v="0"/>
    <n v="0"/>
    <n v="0"/>
    <n v="0.39"/>
    <n v="169.85"/>
    <n v="0"/>
    <n v="0"/>
    <n v="0"/>
    <n v="0"/>
    <n v="0"/>
    <n v="41.22"/>
    <n v="0"/>
    <n v="0"/>
    <n v="0"/>
    <n v="0"/>
    <n v="0"/>
    <n v="0.98"/>
    <n v="3.42"/>
    <n v="0"/>
    <n v="0"/>
    <n v="9.64"/>
    <n v="37.14"/>
    <n v="0"/>
    <n v="9.06"/>
    <n v="0"/>
    <n v="0"/>
    <n v="0"/>
    <n v="0"/>
    <n v="0"/>
    <n v="0"/>
    <n v="0"/>
    <n v="0"/>
    <n v="1014.48"/>
    <n v="1014.4799999999999"/>
    <n v="0"/>
    <n v="0"/>
    <n v="0"/>
    <n v="0"/>
    <n v="0"/>
  </r>
  <r>
    <n v="16"/>
    <d v="2013-07-14T00:00:00"/>
    <d v="2013-07-27T00:00:00"/>
    <x v="40"/>
    <s v="G1N"/>
    <s v="GO16000000"/>
    <s v="GD0"/>
    <n v="13"/>
    <n v="8200"/>
    <s v="GD600"/>
    <s v="FFV13"/>
    <m/>
    <m/>
    <s v="31FFV1"/>
    <n v="13"/>
    <m/>
    <m/>
    <x v="379"/>
    <n v="59661"/>
    <s v="50752"/>
    <x v="69"/>
    <x v="1"/>
    <s v="Non-executive"/>
    <s v="D608"/>
    <x v="1"/>
    <n v="600.27"/>
    <n v="0"/>
    <n v="0"/>
    <n v="0"/>
    <n v="0"/>
    <n v="0"/>
    <n v="0"/>
    <n v="0"/>
    <n v="0"/>
    <n v="0"/>
    <n v="60.03"/>
    <n v="0"/>
    <n v="0"/>
    <n v="0"/>
    <n v="0"/>
    <n v="0"/>
    <n v="0"/>
    <n v="0"/>
    <n v="0.32"/>
    <n v="51.19"/>
    <n v="0"/>
    <n v="0"/>
    <n v="0"/>
    <n v="0"/>
    <n v="0"/>
    <n v="31.72"/>
    <n v="0"/>
    <n v="0"/>
    <n v="0"/>
    <n v="0"/>
    <n v="0"/>
    <n v="0.9"/>
    <n v="1.85"/>
    <n v="0"/>
    <n v="0"/>
    <n v="7.41"/>
    <n v="30.01"/>
    <n v="0"/>
    <n v="2.73"/>
    <n v="0"/>
    <n v="0"/>
    <n v="0"/>
    <n v="0"/>
    <n v="0"/>
    <n v="0"/>
    <n v="0"/>
    <n v="0"/>
    <n v="666.37"/>
    <n v="786.43"/>
    <n v="0"/>
    <n v="0"/>
    <n v="0"/>
    <n v="0"/>
    <n v="0"/>
  </r>
  <r>
    <n v="16"/>
    <d v="2013-07-14T00:00:00"/>
    <d v="2013-07-27T00:00:00"/>
    <x v="40"/>
    <s v="G1N"/>
    <s v="GD10000000"/>
    <s v="GD0"/>
    <n v="13"/>
    <n v="8200"/>
    <s v="GD600"/>
    <s v="HFK12"/>
    <m/>
    <m/>
    <s v="22HHFK"/>
    <n v="12"/>
    <m/>
    <m/>
    <x v="374"/>
    <n v="70671"/>
    <s v="76785"/>
    <x v="163"/>
    <x v="1"/>
    <s v="Non-executive"/>
    <s v="D608"/>
    <x v="1"/>
    <n v="2706.5"/>
    <n v="0"/>
    <n v="0"/>
    <n v="0"/>
    <n v="0"/>
    <n v="0"/>
    <n v="0"/>
    <n v="0"/>
    <n v="0"/>
    <n v="0"/>
    <n v="0"/>
    <n v="0"/>
    <n v="0"/>
    <n v="0"/>
    <n v="0"/>
    <n v="0"/>
    <n v="0"/>
    <n v="0"/>
    <n v="1.42"/>
    <n v="195.92"/>
    <n v="0"/>
    <n v="0"/>
    <n v="0"/>
    <n v="0"/>
    <n v="0"/>
    <n v="161.34"/>
    <n v="0"/>
    <n v="0"/>
    <n v="0"/>
    <n v="0"/>
    <n v="0"/>
    <n v="2.71"/>
    <n v="6.19"/>
    <n v="0"/>
    <n v="0"/>
    <n v="37.729999999999997"/>
    <n v="0"/>
    <n v="0"/>
    <n v="10.45"/>
    <n v="0"/>
    <n v="0"/>
    <n v="0"/>
    <n v="0"/>
    <n v="0"/>
    <n v="0"/>
    <n v="0"/>
    <n v="0"/>
    <n v="3122.26"/>
    <n v="3122.26"/>
    <n v="0"/>
    <n v="0"/>
    <n v="0"/>
    <n v="0"/>
    <n v="0"/>
  </r>
  <r>
    <n v="16"/>
    <d v="2013-07-14T00:00:00"/>
    <d v="2013-07-27T00:00:00"/>
    <x v="40"/>
    <s v="G1N"/>
    <s v="GD10000000"/>
    <s v="GD0"/>
    <n v="13"/>
    <n v="8200"/>
    <s v="GD600"/>
    <s v="PRE11"/>
    <m/>
    <m/>
    <s v="03PREP"/>
    <n v="11"/>
    <m/>
    <m/>
    <x v="176"/>
    <n v="56327"/>
    <s v="75538"/>
    <x v="98"/>
    <x v="1"/>
    <s v="Non-executive"/>
    <s v="D608"/>
    <x v="1"/>
    <n v="305.02"/>
    <n v="0"/>
    <n v="0"/>
    <n v="0"/>
    <n v="0"/>
    <n v="0"/>
    <n v="0"/>
    <n v="0"/>
    <n v="0"/>
    <n v="0"/>
    <n v="0"/>
    <n v="0"/>
    <n v="0"/>
    <n v="0"/>
    <n v="0"/>
    <n v="0"/>
    <n v="0"/>
    <n v="0"/>
    <n v="0.16"/>
    <n v="17.059999999999999"/>
    <n v="0"/>
    <n v="0"/>
    <n v="0"/>
    <n v="0"/>
    <n v="0"/>
    <n v="18.32"/>
    <n v="0"/>
    <n v="0"/>
    <n v="0"/>
    <n v="0"/>
    <n v="0"/>
    <n v="0.27"/>
    <n v="0.62"/>
    <n v="0"/>
    <n v="0"/>
    <n v="4.28"/>
    <n v="15.25"/>
    <n v="0"/>
    <n v="0.9"/>
    <n v="0"/>
    <n v="0"/>
    <n v="0"/>
    <n v="0"/>
    <n v="0"/>
    <n v="0"/>
    <n v="0"/>
    <n v="0"/>
    <n v="361.88"/>
    <n v="361.87999999999994"/>
    <n v="0"/>
    <n v="0"/>
    <n v="0"/>
    <n v="0"/>
    <n v="0"/>
  </r>
  <r>
    <n v="16"/>
    <d v="2013-07-14T00:00:00"/>
    <d v="2013-07-27T00:00:00"/>
    <x v="40"/>
    <s v="G1N"/>
    <s v="GD10000000"/>
    <s v="GD0"/>
    <n v="13"/>
    <n v="8200"/>
    <s v="GD600"/>
    <s v="PRE11"/>
    <m/>
    <m/>
    <s v="03PREP"/>
    <n v="11"/>
    <m/>
    <m/>
    <x v="184"/>
    <n v="67170"/>
    <s v="71609"/>
    <x v="68"/>
    <x v="1"/>
    <s v="Non-executive"/>
    <s v="D608"/>
    <x v="1"/>
    <n v="936.58"/>
    <n v="0"/>
    <n v="0"/>
    <n v="0"/>
    <n v="0"/>
    <n v="0"/>
    <n v="0"/>
    <n v="0"/>
    <n v="0"/>
    <n v="0"/>
    <n v="0"/>
    <n v="0"/>
    <n v="0"/>
    <n v="0"/>
    <n v="0"/>
    <n v="0"/>
    <n v="0"/>
    <n v="0"/>
    <n v="0.5"/>
    <n v="86.98"/>
    <n v="0"/>
    <n v="0"/>
    <n v="0"/>
    <n v="0"/>
    <n v="0"/>
    <n v="56.28"/>
    <n v="0"/>
    <n v="0"/>
    <n v="0"/>
    <n v="0"/>
    <n v="0"/>
    <n v="1.36"/>
    <n v="3.24"/>
    <n v="0"/>
    <n v="0"/>
    <n v="13.16"/>
    <n v="46.84"/>
    <n v="0"/>
    <n v="4.6399999999999997"/>
    <n v="0"/>
    <n v="0"/>
    <n v="0"/>
    <n v="0"/>
    <n v="0"/>
    <n v="0"/>
    <n v="0"/>
    <n v="0"/>
    <n v="1149.58"/>
    <n v="1149.58"/>
    <n v="0"/>
    <n v="0"/>
    <n v="0"/>
    <n v="0"/>
    <n v="0"/>
  </r>
  <r>
    <n v="16"/>
    <d v="2013-07-14T00:00:00"/>
    <d v="2013-07-27T00:00:00"/>
    <x v="40"/>
    <s v="G1N"/>
    <s v="GD10000000"/>
    <s v="GD0"/>
    <n v="13"/>
    <n v="8200"/>
    <s v="GD600"/>
    <s v="PRE11"/>
    <m/>
    <m/>
    <s v="03PREP"/>
    <n v="11"/>
    <m/>
    <m/>
    <x v="371"/>
    <n v="70409"/>
    <s v="75539"/>
    <x v="62"/>
    <x v="1"/>
    <s v="Non-executive"/>
    <s v="D608"/>
    <x v="1"/>
    <n v="2193.96"/>
    <n v="0"/>
    <n v="0"/>
    <n v="0"/>
    <n v="0"/>
    <n v="0"/>
    <n v="0"/>
    <n v="0"/>
    <n v="0"/>
    <n v="0"/>
    <n v="0"/>
    <n v="0"/>
    <n v="0"/>
    <n v="0"/>
    <n v="0"/>
    <n v="0"/>
    <n v="0"/>
    <n v="0"/>
    <n v="0"/>
    <n v="170.62"/>
    <n v="0"/>
    <n v="0"/>
    <n v="0"/>
    <n v="0"/>
    <n v="0"/>
    <n v="132.5"/>
    <n v="0"/>
    <n v="0"/>
    <n v="0"/>
    <n v="0"/>
    <n v="0"/>
    <n v="2.71"/>
    <n v="6.48"/>
    <n v="0"/>
    <n v="0"/>
    <n v="30.99"/>
    <n v="0"/>
    <n v="0"/>
    <n v="9.1"/>
    <n v="0"/>
    <n v="0"/>
    <n v="0"/>
    <n v="0"/>
    <n v="0"/>
    <n v="0"/>
    <n v="0"/>
    <n v="0"/>
    <n v="2546.36"/>
    <n v="2546.3599999999997"/>
    <n v="0"/>
    <n v="0"/>
    <n v="0"/>
    <n v="0"/>
    <n v="0"/>
  </r>
  <r>
    <n v="16"/>
    <d v="2013-07-14T00:00:00"/>
    <d v="2013-07-27T00:00:00"/>
    <x v="40"/>
    <s v="G1N"/>
    <s v="GD10000000"/>
    <s v="GD0"/>
    <n v="13"/>
    <n v="8200"/>
    <s v="GD600"/>
    <s v="SAE12"/>
    <m/>
    <m/>
    <s v="21SAE1"/>
    <n v="12"/>
    <m/>
    <m/>
    <x v="376"/>
    <n v="71317"/>
    <s v="75158"/>
    <x v="114"/>
    <x v="1"/>
    <s v="Non-executive"/>
    <s v="D608"/>
    <x v="1"/>
    <n v="0"/>
    <n v="1820.04"/>
    <n v="0"/>
    <n v="0"/>
    <n v="0"/>
    <n v="0"/>
    <n v="0"/>
    <n v="0"/>
    <n v="0"/>
    <n v="0"/>
    <n v="0"/>
    <n v="0"/>
    <n v="0"/>
    <n v="0"/>
    <n v="0"/>
    <n v="0"/>
    <n v="0"/>
    <n v="0"/>
    <n v="0"/>
    <n v="0"/>
    <n v="0"/>
    <n v="0"/>
    <n v="0"/>
    <n v="0"/>
    <n v="0"/>
    <n v="112.85"/>
    <n v="0"/>
    <n v="0"/>
    <n v="0"/>
    <n v="0"/>
    <n v="0"/>
    <n v="0"/>
    <n v="0"/>
    <n v="0"/>
    <n v="0"/>
    <n v="26.39"/>
    <n v="0"/>
    <n v="0"/>
    <n v="0"/>
    <n v="0"/>
    <n v="0"/>
    <n v="0"/>
    <n v="0"/>
    <n v="0"/>
    <n v="0"/>
    <n v="0"/>
    <n v="0"/>
    <n v="1959.28"/>
    <n v="1959.28"/>
    <n v="0"/>
    <n v="0"/>
    <n v="0"/>
    <n v="0"/>
    <n v="0"/>
  </r>
  <r>
    <n v="16"/>
    <d v="2013-07-14T00:00:00"/>
    <d v="2013-07-27T00:00:00"/>
    <x v="40"/>
    <s v="G1N"/>
    <s v="GD10000000"/>
    <s v="GD0"/>
    <n v="13"/>
    <n v="8200"/>
    <s v="GD600"/>
    <s v="SAE12"/>
    <m/>
    <m/>
    <s v="21SAE1"/>
    <n v="12"/>
    <m/>
    <m/>
    <x v="377"/>
    <n v="71526"/>
    <s v="46546"/>
    <x v="158"/>
    <x v="1"/>
    <s v="Non-executive"/>
    <s v="D608"/>
    <x v="1"/>
    <n v="1360.52"/>
    <n v="0"/>
    <n v="0"/>
    <n v="0"/>
    <n v="0"/>
    <n v="0"/>
    <n v="0"/>
    <n v="0"/>
    <n v="0"/>
    <n v="0"/>
    <n v="0"/>
    <n v="0"/>
    <n v="0"/>
    <n v="0"/>
    <n v="0"/>
    <n v="0"/>
    <n v="0"/>
    <n v="0"/>
    <n v="0.72"/>
    <n v="0"/>
    <n v="0"/>
    <n v="0"/>
    <n v="0"/>
    <n v="0"/>
    <n v="0"/>
    <n v="80.319999999999993"/>
    <n v="0"/>
    <n v="0"/>
    <n v="0"/>
    <n v="0"/>
    <n v="0"/>
    <n v="1.31"/>
    <n v="2.6"/>
    <n v="0"/>
    <n v="0"/>
    <n v="18.78"/>
    <n v="0"/>
    <n v="0"/>
    <n v="0"/>
    <n v="0"/>
    <n v="0"/>
    <n v="0"/>
    <n v="0"/>
    <n v="0"/>
    <n v="0"/>
    <n v="0"/>
    <n v="0"/>
    <n v="1464.25"/>
    <n v="1464.2499999999998"/>
    <n v="0"/>
    <n v="0"/>
    <n v="0"/>
    <n v="0"/>
    <n v="0"/>
  </r>
  <r>
    <n v="16"/>
    <d v="2013-07-14T00:00:00"/>
    <d v="2013-07-27T00:00:00"/>
    <x v="40"/>
    <s v="G1N"/>
    <s v="GD10000000"/>
    <s v="GD0"/>
    <n v="13"/>
    <n v="8200"/>
    <s v="GD600"/>
    <s v="SAE13"/>
    <m/>
    <m/>
    <s v="31SAE1"/>
    <n v="13"/>
    <m/>
    <m/>
    <x v="111"/>
    <n v="4351"/>
    <s v="73522"/>
    <x v="65"/>
    <x v="1"/>
    <s v="Non-executive"/>
    <s v="D608"/>
    <x v="1"/>
    <n v="728.18"/>
    <n v="0"/>
    <n v="0"/>
    <n v="0"/>
    <n v="0"/>
    <n v="0"/>
    <n v="0"/>
    <n v="0"/>
    <n v="0"/>
    <n v="0"/>
    <n v="0"/>
    <n v="0"/>
    <n v="0"/>
    <n v="0"/>
    <n v="0"/>
    <n v="0"/>
    <n v="0"/>
    <n v="0"/>
    <n v="0.38"/>
    <n v="34.119999999999997"/>
    <n v="0"/>
    <n v="0"/>
    <n v="0"/>
    <n v="0"/>
    <n v="0"/>
    <n v="43.96"/>
    <n v="0"/>
    <n v="0"/>
    <n v="0"/>
    <n v="0"/>
    <n v="0"/>
    <n v="0.54"/>
    <n v="1.24"/>
    <n v="0"/>
    <n v="0"/>
    <n v="10.28"/>
    <n v="36.4"/>
    <n v="0"/>
    <n v="1.82"/>
    <n v="0"/>
    <n v="0"/>
    <n v="0"/>
    <n v="0"/>
    <n v="0"/>
    <n v="0"/>
    <n v="0"/>
    <n v="0"/>
    <n v="856.92"/>
    <n v="856.92"/>
    <n v="0"/>
    <n v="0"/>
    <n v="0"/>
    <n v="0"/>
    <n v="0"/>
  </r>
  <r>
    <n v="16"/>
    <d v="2013-07-14T00:00:00"/>
    <d v="2013-07-27T00:00:00"/>
    <x v="40"/>
    <s v="G1N"/>
    <s v="GD10000000"/>
    <s v="GD0"/>
    <n v="13"/>
    <n v="8200"/>
    <s v="GD600"/>
    <s v="SAE13"/>
    <m/>
    <m/>
    <s v="31SAE1"/>
    <n v="13"/>
    <m/>
    <m/>
    <x v="113"/>
    <n v="25671"/>
    <s v="25512"/>
    <x v="63"/>
    <x v="1"/>
    <s v="Non-executive"/>
    <s v="D608"/>
    <x v="1"/>
    <n v="1670"/>
    <n v="0"/>
    <n v="0"/>
    <n v="0"/>
    <n v="0"/>
    <n v="0"/>
    <n v="0"/>
    <n v="0"/>
    <n v="0"/>
    <n v="0"/>
    <n v="0"/>
    <n v="0"/>
    <n v="0"/>
    <n v="0"/>
    <n v="0"/>
    <n v="0"/>
    <n v="0"/>
    <n v="0"/>
    <n v="3.38"/>
    <n v="254.97"/>
    <n v="0"/>
    <n v="0"/>
    <n v="0"/>
    <n v="0"/>
    <n v="0"/>
    <n v="0"/>
    <n v="0"/>
    <n v="0"/>
    <n v="0"/>
    <n v="116.9"/>
    <n v="0"/>
    <n v="1.96"/>
    <n v="7.16"/>
    <n v="0"/>
    <n v="0"/>
    <n v="0"/>
    <n v="0"/>
    <n v="0"/>
    <n v="0"/>
    <n v="0"/>
    <n v="0"/>
    <n v="0"/>
    <n v="0"/>
    <n v="0"/>
    <n v="0"/>
    <n v="0"/>
    <n v="0"/>
    <n v="2054.37"/>
    <n v="2054.3700000000003"/>
    <n v="0"/>
    <n v="0"/>
    <n v="0"/>
    <n v="0"/>
    <n v="0"/>
  </r>
  <r>
    <n v="16"/>
    <d v="2013-07-14T00:00:00"/>
    <d v="2013-07-27T00:00:00"/>
    <x v="40"/>
    <s v="G1N"/>
    <s v="GD10000000"/>
    <s v="GD0"/>
    <n v="13"/>
    <n v="8200"/>
    <s v="GD600"/>
    <s v="SAE13"/>
    <m/>
    <m/>
    <s v="31SAE1"/>
    <n v="13"/>
    <m/>
    <m/>
    <x v="177"/>
    <n v="28965"/>
    <s v="46114"/>
    <x v="58"/>
    <x v="1"/>
    <s v="Non-executive"/>
    <s v="D608"/>
    <x v="1"/>
    <n v="1670"/>
    <n v="0"/>
    <n v="0"/>
    <n v="0"/>
    <n v="0"/>
    <n v="0"/>
    <n v="0"/>
    <n v="0"/>
    <n v="0"/>
    <n v="0"/>
    <n v="0"/>
    <n v="0"/>
    <n v="0"/>
    <n v="0"/>
    <n v="0"/>
    <n v="0"/>
    <n v="0"/>
    <n v="0"/>
    <n v="0.88"/>
    <n v="102.38"/>
    <n v="0"/>
    <n v="0"/>
    <n v="0"/>
    <n v="0"/>
    <n v="0"/>
    <n v="101.42"/>
    <n v="0"/>
    <n v="0"/>
    <n v="0"/>
    <n v="0"/>
    <n v="0"/>
    <n v="1.63"/>
    <n v="3.88"/>
    <n v="0"/>
    <n v="0"/>
    <n v="23.72"/>
    <n v="83.5"/>
    <n v="0"/>
    <n v="5.46"/>
    <n v="0"/>
    <n v="0"/>
    <n v="0"/>
    <n v="0"/>
    <n v="0"/>
    <n v="0"/>
    <n v="0"/>
    <n v="0"/>
    <n v="1992.87"/>
    <n v="1992.8700000000006"/>
    <n v="0"/>
    <n v="0"/>
    <n v="0"/>
    <n v="0"/>
    <n v="0"/>
  </r>
  <r>
    <n v="16"/>
    <d v="2013-07-14T00:00:00"/>
    <d v="2013-07-27T00:00:00"/>
    <x v="40"/>
    <s v="G1N"/>
    <s v="GD10000000"/>
    <s v="GD0"/>
    <n v="13"/>
    <n v="8200"/>
    <s v="GD600"/>
    <s v="SAE13"/>
    <m/>
    <m/>
    <s v="31SAE1"/>
    <n v="13"/>
    <m/>
    <m/>
    <x v="114"/>
    <n v="37710"/>
    <s v="73535"/>
    <x v="64"/>
    <x v="1"/>
    <s v="Non-executive"/>
    <s v="D608"/>
    <x v="1"/>
    <n v="1621.63"/>
    <n v="0"/>
    <n v="0"/>
    <n v="0"/>
    <n v="0"/>
    <n v="0"/>
    <n v="0"/>
    <n v="0"/>
    <n v="0"/>
    <n v="0"/>
    <n v="0"/>
    <n v="0"/>
    <n v="0"/>
    <n v="0"/>
    <n v="0"/>
    <n v="0"/>
    <n v="0"/>
    <n v="0"/>
    <n v="0.84"/>
    <n v="0"/>
    <n v="0"/>
    <n v="0"/>
    <n v="0"/>
    <n v="0"/>
    <n v="0"/>
    <n v="100.54"/>
    <n v="0"/>
    <n v="0"/>
    <n v="0"/>
    <n v="0"/>
    <n v="0"/>
    <n v="1.08"/>
    <n v="2.6"/>
    <n v="0"/>
    <n v="0"/>
    <n v="23.52"/>
    <n v="81.08"/>
    <n v="0"/>
    <n v="0"/>
    <n v="0"/>
    <n v="0"/>
    <n v="0"/>
    <n v="0"/>
    <n v="0"/>
    <n v="0"/>
    <n v="0"/>
    <n v="0"/>
    <n v="1831.29"/>
    <n v="1831.2899999999997"/>
    <n v="0"/>
    <n v="0"/>
    <n v="0"/>
    <n v="0"/>
    <n v="0"/>
  </r>
  <r>
    <n v="16"/>
    <d v="2013-07-14T00:00:00"/>
    <d v="2013-07-27T00:00:00"/>
    <x v="40"/>
    <s v="G1N"/>
    <s v="GD10000000"/>
    <s v="GD0"/>
    <n v="13"/>
    <n v="8200"/>
    <s v="GD600"/>
    <s v="SAE13"/>
    <m/>
    <m/>
    <s v="31SAE1"/>
    <n v="13"/>
    <m/>
    <m/>
    <x v="76"/>
    <n v="39652"/>
    <s v="46833"/>
    <x v="164"/>
    <x v="1"/>
    <s v="Non-executive"/>
    <s v="D608"/>
    <x v="1"/>
    <n v="2944.16"/>
    <n v="0"/>
    <n v="0"/>
    <n v="0"/>
    <n v="0"/>
    <n v="0"/>
    <n v="0"/>
    <n v="0"/>
    <n v="0"/>
    <n v="0"/>
    <n v="0"/>
    <n v="0"/>
    <n v="0"/>
    <n v="0"/>
    <n v="0"/>
    <n v="0"/>
    <n v="0"/>
    <n v="0"/>
    <n v="1.54"/>
    <n v="374.84"/>
    <n v="0"/>
    <n v="0"/>
    <n v="0"/>
    <n v="0"/>
    <n v="0"/>
    <n v="171.37"/>
    <n v="0"/>
    <n v="0"/>
    <n v="0"/>
    <n v="0"/>
    <n v="0"/>
    <n v="2.99"/>
    <n v="8.7799999999999994"/>
    <n v="0"/>
    <n v="0"/>
    <n v="40.08"/>
    <n v="147.21"/>
    <n v="0"/>
    <n v="27.58"/>
    <n v="0"/>
    <n v="0"/>
    <n v="0"/>
    <n v="0"/>
    <n v="0"/>
    <n v="0"/>
    <n v="0"/>
    <n v="0"/>
    <n v="3718.55"/>
    <n v="3718.5499999999997"/>
    <n v="0"/>
    <n v="0"/>
    <n v="0"/>
    <n v="0"/>
    <n v="0"/>
  </r>
  <r>
    <n v="16"/>
    <d v="2013-07-14T00:00:00"/>
    <d v="2013-07-27T00:00:00"/>
    <x v="40"/>
    <s v="G1N"/>
    <s v="GD10000000"/>
    <s v="GD0"/>
    <n v="13"/>
    <n v="8200"/>
    <s v="GD600"/>
    <s v="SAE13"/>
    <m/>
    <m/>
    <s v="31SAE1"/>
    <n v="13"/>
    <m/>
    <m/>
    <x v="115"/>
    <n v="40509"/>
    <s v="73509"/>
    <x v="100"/>
    <x v="1"/>
    <s v="Non-executive"/>
    <s v="D608"/>
    <x v="1"/>
    <n v="1403.1"/>
    <n v="0"/>
    <n v="0"/>
    <n v="0"/>
    <n v="0"/>
    <n v="0"/>
    <n v="0"/>
    <n v="0"/>
    <n v="0"/>
    <n v="0"/>
    <n v="0"/>
    <n v="0"/>
    <n v="0"/>
    <n v="0"/>
    <n v="0"/>
    <n v="0"/>
    <n v="0"/>
    <n v="0"/>
    <n v="0.73"/>
    <n v="226.47"/>
    <n v="0"/>
    <n v="0"/>
    <n v="0"/>
    <n v="0"/>
    <n v="0"/>
    <n v="82.32"/>
    <n v="0"/>
    <n v="0"/>
    <n v="0"/>
    <n v="0"/>
    <n v="0"/>
    <n v="1.31"/>
    <n v="4.7699999999999996"/>
    <n v="0"/>
    <n v="0"/>
    <n v="19.239999999999998"/>
    <n v="70.16"/>
    <n v="0"/>
    <n v="12.08"/>
    <n v="0"/>
    <n v="0"/>
    <n v="0"/>
    <n v="0"/>
    <n v="0"/>
    <n v="0"/>
    <n v="0"/>
    <n v="0"/>
    <n v="1820.18"/>
    <n v="1820.1799999999998"/>
    <n v="0"/>
    <n v="0"/>
    <n v="0"/>
    <n v="0"/>
    <n v="0"/>
  </r>
  <r>
    <n v="16"/>
    <d v="2013-07-14T00:00:00"/>
    <d v="2013-07-27T00:00:00"/>
    <x v="40"/>
    <s v="G1N"/>
    <s v="GD10000000"/>
    <s v="GD0"/>
    <n v="13"/>
    <n v="8200"/>
    <s v="GD600"/>
    <s v="SAE13"/>
    <m/>
    <m/>
    <s v="31SAE1"/>
    <n v="13"/>
    <m/>
    <m/>
    <x v="116"/>
    <n v="40512"/>
    <s v="73508"/>
    <x v="58"/>
    <x v="1"/>
    <s v="Non-executive"/>
    <s v="D608"/>
    <x v="1"/>
    <n v="990.39"/>
    <n v="0"/>
    <n v="0"/>
    <n v="0"/>
    <n v="0"/>
    <n v="0"/>
    <n v="0"/>
    <n v="0"/>
    <n v="0"/>
    <n v="0"/>
    <n v="0"/>
    <n v="0"/>
    <n v="0"/>
    <n v="0"/>
    <n v="0"/>
    <n v="0"/>
    <n v="0"/>
    <n v="0"/>
    <n v="0.52"/>
    <n v="68.239999999999995"/>
    <n v="0"/>
    <n v="0"/>
    <n v="0"/>
    <n v="0"/>
    <n v="0"/>
    <n v="60"/>
    <n v="0"/>
    <n v="0"/>
    <n v="0"/>
    <n v="0"/>
    <n v="0"/>
    <n v="1.08"/>
    <n v="2.6"/>
    <n v="0"/>
    <n v="0"/>
    <n v="14.04"/>
    <n v="49.52"/>
    <n v="0"/>
    <n v="3.64"/>
    <n v="0"/>
    <n v="0"/>
    <n v="0"/>
    <n v="0"/>
    <n v="0"/>
    <n v="0"/>
    <n v="0"/>
    <n v="0"/>
    <n v="1190.03"/>
    <n v="1190.0299999999997"/>
    <n v="0"/>
    <n v="0"/>
    <n v="0"/>
    <n v="0"/>
    <n v="0"/>
  </r>
  <r>
    <n v="16"/>
    <d v="2013-07-14T00:00:00"/>
    <d v="2013-07-27T00:00:00"/>
    <x v="40"/>
    <s v="G1N"/>
    <s v="GD10000000"/>
    <s v="GD0"/>
    <n v="13"/>
    <n v="8200"/>
    <s v="GD600"/>
    <s v="SAE13"/>
    <m/>
    <m/>
    <s v="31SAE1"/>
    <n v="13"/>
    <m/>
    <m/>
    <x v="118"/>
    <n v="44433"/>
    <s v="51416"/>
    <x v="67"/>
    <x v="1"/>
    <s v="Non-executive"/>
    <s v="D608"/>
    <x v="1"/>
    <n v="0"/>
    <n v="353.4"/>
    <n v="0"/>
    <n v="0"/>
    <n v="0"/>
    <n v="0"/>
    <n v="0"/>
    <n v="0"/>
    <n v="0"/>
    <n v="0"/>
    <n v="0"/>
    <n v="0"/>
    <n v="0"/>
    <n v="0"/>
    <n v="0"/>
    <n v="0"/>
    <n v="0"/>
    <n v="0"/>
    <n v="0"/>
    <n v="0"/>
    <n v="0"/>
    <n v="0"/>
    <n v="0"/>
    <n v="0"/>
    <n v="0"/>
    <n v="21.92"/>
    <n v="0"/>
    <n v="0"/>
    <n v="0"/>
    <n v="0"/>
    <n v="0"/>
    <n v="0"/>
    <n v="0"/>
    <n v="0"/>
    <n v="0"/>
    <n v="5.12"/>
    <n v="0"/>
    <n v="0"/>
    <n v="0"/>
    <n v="0"/>
    <n v="0"/>
    <n v="0"/>
    <n v="0"/>
    <n v="0"/>
    <n v="0"/>
    <n v="0"/>
    <n v="0"/>
    <n v="380.44"/>
    <n v="380.44"/>
    <n v="0"/>
    <n v="0"/>
    <n v="0"/>
    <n v="0"/>
    <n v="0"/>
  </r>
  <r>
    <n v="16"/>
    <d v="2013-07-14T00:00:00"/>
    <d v="2013-07-27T00:00:00"/>
    <x v="40"/>
    <s v="G1N"/>
    <s v="GD10000000"/>
    <s v="GD0"/>
    <n v="13"/>
    <n v="8200"/>
    <s v="GD600"/>
    <s v="SAE13"/>
    <m/>
    <m/>
    <s v="31SAE1"/>
    <n v="13"/>
    <m/>
    <m/>
    <x v="178"/>
    <n v="45358"/>
    <s v="73505"/>
    <x v="99"/>
    <x v="1"/>
    <s v="Non-executive"/>
    <s v="D608"/>
    <x v="1"/>
    <n v="548.5"/>
    <n v="0"/>
    <n v="0"/>
    <n v="0"/>
    <n v="0"/>
    <n v="0"/>
    <n v="0"/>
    <n v="0"/>
    <n v="0"/>
    <n v="0"/>
    <n v="0"/>
    <n v="0"/>
    <n v="0"/>
    <n v="0"/>
    <n v="0"/>
    <n v="0"/>
    <n v="0"/>
    <n v="0"/>
    <n v="0.3"/>
    <n v="0"/>
    <n v="0"/>
    <n v="0"/>
    <n v="0"/>
    <n v="0"/>
    <n v="0"/>
    <n v="33.42"/>
    <n v="0"/>
    <n v="0"/>
    <n v="0"/>
    <n v="0"/>
    <n v="0"/>
    <n v="0.68"/>
    <n v="1.62"/>
    <n v="0"/>
    <n v="0"/>
    <n v="7.82"/>
    <n v="27.42"/>
    <n v="0"/>
    <n v="0"/>
    <n v="0"/>
    <n v="0"/>
    <n v="0"/>
    <n v="0"/>
    <n v="0"/>
    <n v="0"/>
    <n v="0"/>
    <n v="0"/>
    <n v="619.76"/>
    <n v="619.75999999999988"/>
    <n v="0"/>
    <n v="0"/>
    <n v="0"/>
    <n v="0"/>
    <n v="0"/>
  </r>
  <r>
    <n v="16"/>
    <d v="2013-07-14T00:00:00"/>
    <d v="2013-07-27T00:00:00"/>
    <x v="40"/>
    <s v="G1N"/>
    <s v="GD10000000"/>
    <s v="GD0"/>
    <n v="13"/>
    <n v="8200"/>
    <s v="GD600"/>
    <s v="SAE13"/>
    <m/>
    <m/>
    <s v="31SAE1"/>
    <n v="13"/>
    <m/>
    <m/>
    <x v="119"/>
    <n v="57062"/>
    <s v="47421"/>
    <x v="162"/>
    <x v="1"/>
    <s v="Non-executive"/>
    <s v="D608"/>
    <x v="1"/>
    <n v="371.4"/>
    <n v="0"/>
    <n v="0"/>
    <n v="0"/>
    <n v="0"/>
    <n v="0"/>
    <n v="0"/>
    <n v="0"/>
    <n v="0"/>
    <n v="0"/>
    <n v="0"/>
    <n v="0"/>
    <n v="0"/>
    <n v="0"/>
    <n v="0"/>
    <n v="0"/>
    <n v="0"/>
    <n v="0"/>
    <n v="0.2"/>
    <n v="0"/>
    <n v="0"/>
    <n v="0"/>
    <n v="0"/>
    <n v="0"/>
    <n v="0"/>
    <n v="23.02"/>
    <n v="0"/>
    <n v="0"/>
    <n v="0"/>
    <n v="0"/>
    <n v="0"/>
    <n v="0.4"/>
    <n v="0.98"/>
    <n v="0"/>
    <n v="0"/>
    <n v="5.38"/>
    <n v="18.579999999999998"/>
    <n v="0"/>
    <n v="0"/>
    <n v="0"/>
    <n v="0"/>
    <n v="0"/>
    <n v="0"/>
    <n v="0"/>
    <n v="0"/>
    <n v="0"/>
    <n v="0"/>
    <n v="419.96"/>
    <n v="419.95999999999992"/>
    <n v="0"/>
    <n v="0"/>
    <n v="0"/>
    <n v="0"/>
    <n v="0"/>
  </r>
  <r>
    <n v="16"/>
    <d v="2013-07-14T00:00:00"/>
    <d v="2013-07-27T00:00:00"/>
    <x v="40"/>
    <s v="G1N"/>
    <s v="GD10000000"/>
    <s v="GD0"/>
    <n v="13"/>
    <n v="8200"/>
    <s v="GD600"/>
    <s v="SAE13"/>
    <m/>
    <m/>
    <s v="31SAE1"/>
    <n v="13"/>
    <m/>
    <m/>
    <x v="120"/>
    <n v="61802"/>
    <s v="912"/>
    <x v="58"/>
    <x v="1"/>
    <s v="Non-executive"/>
    <s v="D608"/>
    <x v="1"/>
    <n v="1021.12"/>
    <n v="0"/>
    <n v="0"/>
    <n v="0"/>
    <n v="0"/>
    <n v="0"/>
    <n v="0"/>
    <n v="0"/>
    <n v="0"/>
    <n v="0"/>
    <n v="0"/>
    <n v="0"/>
    <n v="0"/>
    <n v="0"/>
    <n v="0"/>
    <n v="0"/>
    <n v="0"/>
    <n v="0"/>
    <n v="0.54"/>
    <n v="68.239999999999995"/>
    <n v="0"/>
    <n v="0"/>
    <n v="0"/>
    <n v="0"/>
    <n v="0"/>
    <n v="59.36"/>
    <n v="0"/>
    <n v="0"/>
    <n v="0"/>
    <n v="0"/>
    <n v="0"/>
    <n v="1.08"/>
    <n v="2.6"/>
    <n v="0"/>
    <n v="0"/>
    <n v="13.88"/>
    <n v="51.06"/>
    <n v="0"/>
    <n v="3.64"/>
    <n v="0"/>
    <n v="0"/>
    <n v="0"/>
    <n v="0"/>
    <n v="0"/>
    <n v="0"/>
    <n v="0"/>
    <n v="0"/>
    <n v="1221.52"/>
    <n v="1221.5199999999998"/>
    <n v="0"/>
    <n v="0"/>
    <n v="0"/>
    <n v="0"/>
    <n v="0"/>
  </r>
  <r>
    <n v="16"/>
    <d v="2013-07-14T00:00:00"/>
    <d v="2013-07-27T00:00:00"/>
    <x v="40"/>
    <s v="G1N"/>
    <s v="GD10000000"/>
    <s v="GD0"/>
    <n v="13"/>
    <n v="8200"/>
    <s v="GD600"/>
    <s v="SAE13"/>
    <m/>
    <m/>
    <s v="31SAE1"/>
    <n v="13"/>
    <m/>
    <m/>
    <x v="210"/>
    <n v="67342"/>
    <s v="23315"/>
    <x v="58"/>
    <x v="1"/>
    <s v="Non-executive"/>
    <s v="D608"/>
    <x v="1"/>
    <n v="800.36"/>
    <n v="0"/>
    <n v="0"/>
    <n v="0"/>
    <n v="0"/>
    <n v="0"/>
    <n v="0"/>
    <n v="0"/>
    <n v="0"/>
    <n v="0"/>
    <n v="0"/>
    <n v="0"/>
    <n v="0"/>
    <n v="0"/>
    <n v="0"/>
    <n v="0"/>
    <n v="0"/>
    <n v="0"/>
    <n v="0.44"/>
    <n v="78.36"/>
    <n v="0"/>
    <n v="0"/>
    <n v="0"/>
    <n v="0"/>
    <n v="0"/>
    <n v="45.86"/>
    <n v="0"/>
    <n v="0"/>
    <n v="0"/>
    <n v="0"/>
    <n v="0"/>
    <n v="1.08"/>
    <n v="2.6"/>
    <n v="0"/>
    <n v="0"/>
    <n v="10.72"/>
    <n v="40.020000000000003"/>
    <n v="0"/>
    <n v="0"/>
    <n v="0"/>
    <n v="0"/>
    <n v="0"/>
    <n v="0"/>
    <n v="0"/>
    <n v="0"/>
    <n v="0"/>
    <n v="0"/>
    <n v="979.44"/>
    <n v="979.44000000000017"/>
    <n v="0"/>
    <n v="0"/>
    <n v="0"/>
    <n v="0"/>
    <n v="0"/>
  </r>
  <r>
    <n v="16"/>
    <d v="2013-07-14T00:00:00"/>
    <d v="2013-07-27T00:00:00"/>
    <x v="40"/>
    <s v="G1N"/>
    <s v="GD10000000"/>
    <s v="GD0"/>
    <n v="13"/>
    <n v="8200"/>
    <s v="GD600"/>
    <s v="SAE13"/>
    <m/>
    <m/>
    <s v="31SAE1"/>
    <n v="13"/>
    <m/>
    <m/>
    <x v="24"/>
    <n v="68073"/>
    <s v="44538"/>
    <x v="106"/>
    <x v="1"/>
    <s v="Non-executive"/>
    <s v="D608"/>
    <x v="1"/>
    <n v="1403.1"/>
    <n v="0"/>
    <n v="0"/>
    <n v="0"/>
    <n v="0"/>
    <n v="0"/>
    <n v="0"/>
    <n v="0"/>
    <n v="0"/>
    <n v="0"/>
    <n v="0"/>
    <n v="0"/>
    <n v="0"/>
    <n v="0"/>
    <n v="0"/>
    <n v="0"/>
    <n v="0"/>
    <n v="0"/>
    <n v="0.73"/>
    <n v="78.36"/>
    <n v="0"/>
    <n v="0"/>
    <n v="0"/>
    <n v="0"/>
    <n v="0"/>
    <n v="85.37"/>
    <n v="0"/>
    <n v="0"/>
    <n v="0"/>
    <n v="0"/>
    <n v="0"/>
    <n v="1.08"/>
    <n v="2.6"/>
    <n v="0"/>
    <n v="0"/>
    <n v="19.96"/>
    <n v="0"/>
    <n v="0"/>
    <n v="4.18"/>
    <n v="0"/>
    <n v="0"/>
    <n v="0"/>
    <n v="0"/>
    <n v="0"/>
    <n v="0"/>
    <n v="0"/>
    <n v="0"/>
    <n v="1595.38"/>
    <n v="1595.3799999999999"/>
    <n v="0"/>
    <n v="0"/>
    <n v="0"/>
    <n v="0"/>
    <n v="0"/>
  </r>
  <r>
    <n v="16"/>
    <d v="2013-07-14T00:00:00"/>
    <d v="2013-07-27T00:00:00"/>
    <x v="40"/>
    <s v="G1N"/>
    <s v="GD10000000"/>
    <s v="GD0"/>
    <n v="13"/>
    <n v="8200"/>
    <s v="GD600"/>
    <s v="SAE13"/>
    <m/>
    <m/>
    <s v="31SAE1"/>
    <n v="13"/>
    <m/>
    <m/>
    <x v="378"/>
    <n v="71899"/>
    <s v="48038"/>
    <x v="58"/>
    <x v="1"/>
    <s v="Non-executive"/>
    <s v="D608"/>
    <x v="1"/>
    <n v="990.38"/>
    <n v="0"/>
    <n v="0"/>
    <n v="0"/>
    <n v="0"/>
    <n v="0"/>
    <n v="0"/>
    <n v="0"/>
    <n v="0"/>
    <n v="0"/>
    <n v="0"/>
    <n v="0"/>
    <n v="0"/>
    <n v="0"/>
    <n v="0"/>
    <n v="0"/>
    <n v="0"/>
    <n v="0"/>
    <n v="0.52"/>
    <n v="0"/>
    <n v="0"/>
    <n v="0"/>
    <n v="0"/>
    <n v="0"/>
    <n v="0"/>
    <n v="56.04"/>
    <n v="0"/>
    <n v="0"/>
    <n v="0"/>
    <n v="0"/>
    <n v="0"/>
    <n v="1.08"/>
    <n v="2.6"/>
    <n v="0"/>
    <n v="0"/>
    <n v="13.1"/>
    <n v="0"/>
    <n v="0"/>
    <n v="0"/>
    <n v="0"/>
    <n v="0"/>
    <n v="0"/>
    <n v="0"/>
    <n v="0"/>
    <n v="0"/>
    <n v="0"/>
    <n v="0"/>
    <n v="1063.72"/>
    <n v="1063.7199999999998"/>
    <n v="0"/>
    <n v="0"/>
    <n v="0"/>
    <n v="0"/>
    <n v="0"/>
  </r>
  <r>
    <n v="16"/>
    <d v="2013-07-14T00:00:00"/>
    <d v="2013-07-27T00:00:00"/>
    <x v="40"/>
    <s v="G1N"/>
    <s v="GD10000000"/>
    <s v="GD0"/>
    <n v="13"/>
    <n v="8200"/>
    <s v="GD600"/>
    <s v="SFH13"/>
    <m/>
    <m/>
    <s v="31SFH1"/>
    <n v="13"/>
    <m/>
    <m/>
    <x v="119"/>
    <n v="57062"/>
    <s v="47421"/>
    <x v="162"/>
    <x v="1"/>
    <s v="Non-executive"/>
    <s v="D608"/>
    <x v="1"/>
    <n v="247.58"/>
    <n v="0"/>
    <n v="0"/>
    <n v="0"/>
    <n v="0"/>
    <n v="0"/>
    <n v="0"/>
    <n v="0"/>
    <n v="0"/>
    <n v="0"/>
    <n v="0"/>
    <n v="0"/>
    <n v="0"/>
    <n v="0"/>
    <n v="0"/>
    <n v="0"/>
    <n v="0"/>
    <n v="0"/>
    <n v="0.12"/>
    <n v="0"/>
    <n v="0"/>
    <n v="0"/>
    <n v="0"/>
    <n v="0"/>
    <n v="0"/>
    <n v="15.36"/>
    <n v="0"/>
    <n v="0"/>
    <n v="0"/>
    <n v="0"/>
    <n v="0"/>
    <n v="0.28000000000000003"/>
    <n v="0.64"/>
    <n v="0"/>
    <n v="0"/>
    <n v="3.6"/>
    <n v="12.36"/>
    <n v="0"/>
    <n v="0"/>
    <n v="0"/>
    <n v="0"/>
    <n v="0"/>
    <n v="0"/>
    <n v="0"/>
    <n v="0"/>
    <n v="0"/>
    <n v="0"/>
    <n v="279.94"/>
    <n v="279.94"/>
    <n v="0"/>
    <n v="0"/>
    <n v="0"/>
    <n v="0"/>
    <n v="0"/>
  </r>
  <r>
    <n v="16"/>
    <d v="2013-07-14T00:00:00"/>
    <d v="2013-07-27T00:00:00"/>
    <x v="40"/>
    <s v="G1N"/>
    <s v="GD10000000"/>
    <s v="GD0"/>
    <n v="13"/>
    <n v="8200"/>
    <s v="GD600"/>
    <s v="SFH13"/>
    <m/>
    <m/>
    <s v="31SFH1"/>
    <n v="13"/>
    <m/>
    <m/>
    <x v="226"/>
    <n v="69132"/>
    <s v="46880"/>
    <x v="118"/>
    <x v="1"/>
    <s v="Non-executive"/>
    <s v="D608"/>
    <x v="1"/>
    <n v="0"/>
    <n v="69.599999999999994"/>
    <n v="0"/>
    <n v="0"/>
    <n v="0"/>
    <n v="0"/>
    <n v="0"/>
    <n v="0"/>
    <n v="0"/>
    <n v="0"/>
    <n v="0"/>
    <n v="0"/>
    <n v="0"/>
    <n v="0"/>
    <n v="0"/>
    <n v="0"/>
    <n v="0"/>
    <n v="0"/>
    <n v="0"/>
    <n v="0"/>
    <n v="0"/>
    <n v="0"/>
    <n v="0"/>
    <n v="0"/>
    <n v="0"/>
    <n v="4.3099999999999996"/>
    <n v="0"/>
    <n v="0"/>
    <n v="0"/>
    <n v="0"/>
    <n v="0"/>
    <n v="0"/>
    <n v="0"/>
    <n v="0"/>
    <n v="0"/>
    <n v="1.01"/>
    <n v="0"/>
    <n v="0"/>
    <n v="0"/>
    <n v="0"/>
    <n v="0"/>
    <n v="0"/>
    <n v="0"/>
    <n v="0"/>
    <n v="0"/>
    <n v="0"/>
    <n v="0"/>
    <n v="74.92"/>
    <n v="74.92"/>
    <n v="0"/>
    <n v="0"/>
    <n v="0"/>
    <n v="0"/>
    <n v="0"/>
  </r>
  <r>
    <n v="16"/>
    <d v="2013-07-14T00:00:00"/>
    <d v="2013-07-27T00:00:00"/>
    <x v="40"/>
    <s v="G1N"/>
    <s v="GD10000000"/>
    <s v="GD0"/>
    <n v="13"/>
    <n v="8200"/>
    <s v="GD600"/>
    <s v="SFH13"/>
    <m/>
    <m/>
    <s v="31SFH1"/>
    <n v="13"/>
    <m/>
    <m/>
    <x v="227"/>
    <n v="69277"/>
    <s v="46879"/>
    <x v="118"/>
    <x v="1"/>
    <s v="Non-executive"/>
    <s v="D608"/>
    <x v="1"/>
    <n v="0"/>
    <n v="82.5"/>
    <n v="0"/>
    <n v="0"/>
    <n v="0"/>
    <n v="0"/>
    <n v="0"/>
    <n v="0"/>
    <n v="0"/>
    <n v="0"/>
    <n v="0"/>
    <n v="0"/>
    <n v="0"/>
    <n v="0"/>
    <n v="0"/>
    <n v="0"/>
    <n v="0"/>
    <n v="0"/>
    <n v="0"/>
    <n v="0"/>
    <n v="0"/>
    <n v="0"/>
    <n v="0"/>
    <n v="0"/>
    <n v="0"/>
    <n v="5.12"/>
    <n v="0"/>
    <n v="0"/>
    <n v="0"/>
    <n v="0"/>
    <n v="0"/>
    <n v="0"/>
    <n v="0"/>
    <n v="0"/>
    <n v="0"/>
    <n v="1.2"/>
    <n v="0"/>
    <n v="0"/>
    <n v="0"/>
    <n v="0"/>
    <n v="0"/>
    <n v="0"/>
    <n v="0"/>
    <n v="0"/>
    <n v="0"/>
    <n v="0"/>
    <n v="0"/>
    <n v="88.82"/>
    <n v="88.820000000000007"/>
    <n v="0"/>
    <n v="0"/>
    <n v="0"/>
    <n v="0"/>
    <n v="0"/>
  </r>
  <r>
    <n v="16"/>
    <d v="2013-07-14T00:00:00"/>
    <d v="2013-07-27T00:00:00"/>
    <x v="40"/>
    <s v="G1N"/>
    <s v="GD10000000"/>
    <s v="GD0"/>
    <n v="13"/>
    <n v="8200"/>
    <s v="GD600"/>
    <s v="SFH13"/>
    <m/>
    <m/>
    <s v="31SFH1"/>
    <n v="13"/>
    <m/>
    <m/>
    <x v="382"/>
    <n v="71695"/>
    <s v="73562"/>
    <x v="118"/>
    <x v="1"/>
    <s v="Non-executive"/>
    <s v="D608"/>
    <x v="1"/>
    <n v="0"/>
    <n v="60.15"/>
    <n v="0"/>
    <n v="0"/>
    <n v="0"/>
    <n v="0"/>
    <n v="0"/>
    <n v="0"/>
    <n v="0"/>
    <n v="0"/>
    <n v="0"/>
    <n v="0"/>
    <n v="0"/>
    <n v="0"/>
    <n v="0"/>
    <n v="0"/>
    <n v="0"/>
    <n v="0"/>
    <n v="0"/>
    <n v="0"/>
    <n v="0"/>
    <n v="0"/>
    <n v="0"/>
    <n v="0"/>
    <n v="0"/>
    <n v="3.73"/>
    <n v="0"/>
    <n v="0"/>
    <n v="0"/>
    <n v="0"/>
    <n v="0"/>
    <n v="0"/>
    <n v="0"/>
    <n v="0"/>
    <n v="0"/>
    <n v="0.87"/>
    <n v="0"/>
    <n v="0"/>
    <n v="0"/>
    <n v="0"/>
    <n v="0"/>
    <n v="0"/>
    <n v="0"/>
    <n v="0"/>
    <n v="0"/>
    <n v="0"/>
    <n v="0"/>
    <n v="64.75"/>
    <n v="64.75"/>
    <n v="0"/>
    <n v="0"/>
    <n v="0"/>
    <n v="0"/>
    <n v="0"/>
  </r>
  <r>
    <n v="16"/>
    <d v="2013-07-14T00:00:00"/>
    <d v="2013-07-27T00:00:00"/>
    <x v="40"/>
    <s v="G1N"/>
    <s v="GD10000000"/>
    <s v="GD0"/>
    <n v="13"/>
    <n v="8200"/>
    <s v="GD600"/>
    <s v="SFH13"/>
    <m/>
    <m/>
    <s v="31SFH1"/>
    <n v="13"/>
    <m/>
    <m/>
    <x v="380"/>
    <n v="72614"/>
    <s v="73555"/>
    <x v="118"/>
    <x v="1"/>
    <s v="Non-executive"/>
    <s v="D608"/>
    <x v="1"/>
    <n v="0"/>
    <n v="27.5"/>
    <n v="0"/>
    <n v="0"/>
    <n v="0"/>
    <n v="0"/>
    <n v="0"/>
    <n v="0"/>
    <n v="0"/>
    <n v="0"/>
    <n v="0"/>
    <n v="0"/>
    <n v="0"/>
    <n v="0"/>
    <n v="0"/>
    <n v="0"/>
    <n v="0"/>
    <n v="0"/>
    <n v="0"/>
    <n v="0"/>
    <n v="0"/>
    <n v="0"/>
    <n v="0"/>
    <n v="0"/>
    <n v="0"/>
    <n v="1.71"/>
    <n v="0"/>
    <n v="0"/>
    <n v="0"/>
    <n v="0"/>
    <n v="0"/>
    <n v="0"/>
    <n v="0"/>
    <n v="0"/>
    <n v="0"/>
    <n v="0.39"/>
    <n v="0"/>
    <n v="0"/>
    <n v="0"/>
    <n v="0"/>
    <n v="0"/>
    <n v="0"/>
    <n v="0"/>
    <n v="0"/>
    <n v="0"/>
    <n v="0"/>
    <n v="0"/>
    <n v="29.6"/>
    <n v="29.6"/>
    <n v="0"/>
    <n v="0"/>
    <n v="0"/>
    <n v="0"/>
    <n v="0"/>
  </r>
  <r>
    <n v="16"/>
    <d v="2013-07-14T00:00:00"/>
    <d v="2013-07-27T00:00:00"/>
    <x v="40"/>
    <s v="G1N"/>
    <s v="GD10000000"/>
    <s v="GD0"/>
    <n v="13"/>
    <n v="8200"/>
    <s v="GD600"/>
    <s v="SFH13"/>
    <m/>
    <m/>
    <s v="31SFH1"/>
    <n v="13"/>
    <m/>
    <m/>
    <x v="381"/>
    <n v="72636"/>
    <s v="73718"/>
    <x v="118"/>
    <x v="1"/>
    <s v="Non-executive"/>
    <s v="D608"/>
    <x v="1"/>
    <n v="0"/>
    <n v="51.24"/>
    <n v="0"/>
    <n v="0"/>
    <n v="0"/>
    <n v="0"/>
    <n v="0"/>
    <n v="0"/>
    <n v="0"/>
    <n v="0"/>
    <n v="0"/>
    <n v="0"/>
    <n v="0"/>
    <n v="0"/>
    <n v="0"/>
    <n v="0"/>
    <n v="0"/>
    <n v="0"/>
    <n v="0"/>
    <n v="0"/>
    <n v="0"/>
    <n v="0"/>
    <n v="0"/>
    <n v="0"/>
    <n v="0"/>
    <n v="3.18"/>
    <n v="0"/>
    <n v="0"/>
    <n v="0"/>
    <n v="0"/>
    <n v="0"/>
    <n v="0"/>
    <n v="0"/>
    <n v="0"/>
    <n v="0"/>
    <n v="0.74"/>
    <n v="0"/>
    <n v="0"/>
    <n v="0"/>
    <n v="0"/>
    <n v="0"/>
    <n v="0"/>
    <n v="0"/>
    <n v="0"/>
    <n v="0"/>
    <n v="0"/>
    <n v="0"/>
    <n v="55.16"/>
    <n v="55.160000000000004"/>
    <n v="0"/>
    <n v="0"/>
    <n v="0"/>
    <n v="0"/>
    <n v="0"/>
  </r>
  <r>
    <n v="16"/>
    <d v="2013-07-14T00:00:00"/>
    <d v="2013-07-27T00:00:00"/>
    <x v="40"/>
    <s v="G1N"/>
    <s v="GD10000000"/>
    <s v="GD0"/>
    <n v="13"/>
    <n v="8200"/>
    <s v="GD600"/>
    <s v="SSA13"/>
    <m/>
    <m/>
    <s v="31SSA1"/>
    <n v="13"/>
    <m/>
    <m/>
    <x v="119"/>
    <n v="57062"/>
    <s v="47421"/>
    <x v="162"/>
    <x v="1"/>
    <s v="Non-executive"/>
    <s v="D608"/>
    <x v="1"/>
    <n v="1856.98"/>
    <n v="0"/>
    <n v="0"/>
    <n v="0"/>
    <n v="0"/>
    <n v="0"/>
    <n v="0"/>
    <n v="0"/>
    <n v="0"/>
    <n v="0"/>
    <n v="0"/>
    <n v="0"/>
    <n v="0"/>
    <n v="0"/>
    <n v="0"/>
    <n v="0"/>
    <n v="0"/>
    <n v="0"/>
    <n v="0.99"/>
    <n v="0"/>
    <n v="0"/>
    <n v="0"/>
    <n v="0"/>
    <n v="0"/>
    <n v="0"/>
    <n v="115.13"/>
    <n v="0"/>
    <n v="0"/>
    <n v="0"/>
    <n v="0"/>
    <n v="0"/>
    <n v="2.0299999999999998"/>
    <n v="4.8600000000000003"/>
    <n v="0"/>
    <n v="0"/>
    <n v="26.92"/>
    <n v="92.86"/>
    <n v="0"/>
    <n v="0"/>
    <n v="0"/>
    <n v="0"/>
    <n v="0"/>
    <n v="0"/>
    <n v="0"/>
    <n v="0"/>
    <n v="0"/>
    <n v="0"/>
    <n v="2099.77"/>
    <n v="2099.77"/>
    <n v="0"/>
    <n v="0"/>
    <n v="0"/>
    <n v="0"/>
    <n v="0"/>
  </r>
  <r>
    <n v="16"/>
    <d v="2013-07-14T00:00:00"/>
    <d v="2013-07-27T00:00:00"/>
    <x v="40"/>
    <s v="G1N"/>
    <s v="GD10000000"/>
    <s v="GD0"/>
    <n v="13"/>
    <n v="8200"/>
    <s v="GD600"/>
    <s v="SSA13"/>
    <m/>
    <m/>
    <s v="31SSA1"/>
    <n v="13"/>
    <m/>
    <m/>
    <x v="226"/>
    <n v="69132"/>
    <s v="46880"/>
    <x v="118"/>
    <x v="1"/>
    <s v="Non-executive"/>
    <s v="D608"/>
    <x v="1"/>
    <n v="0"/>
    <n v="626.45000000000005"/>
    <n v="0"/>
    <n v="0"/>
    <n v="0"/>
    <n v="0"/>
    <n v="0"/>
    <n v="0"/>
    <n v="0"/>
    <n v="0"/>
    <n v="0"/>
    <n v="0"/>
    <n v="0"/>
    <n v="0"/>
    <n v="0"/>
    <n v="0"/>
    <n v="0"/>
    <n v="0"/>
    <n v="0"/>
    <n v="0"/>
    <n v="0"/>
    <n v="0"/>
    <n v="0"/>
    <n v="0"/>
    <n v="0"/>
    <n v="38.840000000000003"/>
    <n v="0"/>
    <n v="0"/>
    <n v="0"/>
    <n v="0"/>
    <n v="0"/>
    <n v="0"/>
    <n v="0"/>
    <n v="0"/>
    <n v="0"/>
    <n v="9.08"/>
    <n v="0"/>
    <n v="0"/>
    <n v="0"/>
    <n v="0"/>
    <n v="0"/>
    <n v="0"/>
    <n v="0"/>
    <n v="0"/>
    <n v="0"/>
    <n v="0"/>
    <n v="0"/>
    <n v="674.37"/>
    <n v="674.37000000000012"/>
    <n v="0"/>
    <n v="0"/>
    <n v="0"/>
    <n v="0"/>
    <n v="0"/>
  </r>
  <r>
    <n v="16"/>
    <d v="2013-07-14T00:00:00"/>
    <d v="2013-07-27T00:00:00"/>
    <x v="40"/>
    <s v="G1N"/>
    <s v="GD10000000"/>
    <s v="GD0"/>
    <n v="13"/>
    <n v="8200"/>
    <s v="GD600"/>
    <s v="SSA13"/>
    <m/>
    <m/>
    <s v="31SSA1"/>
    <n v="13"/>
    <m/>
    <m/>
    <x v="227"/>
    <n v="69277"/>
    <s v="46879"/>
    <x v="118"/>
    <x v="1"/>
    <s v="Non-executive"/>
    <s v="D608"/>
    <x v="1"/>
    <n v="0"/>
    <n v="742.46"/>
    <n v="0"/>
    <n v="0"/>
    <n v="0"/>
    <n v="0"/>
    <n v="0"/>
    <n v="0"/>
    <n v="0"/>
    <n v="0"/>
    <n v="0"/>
    <n v="0"/>
    <n v="0"/>
    <n v="0"/>
    <n v="0"/>
    <n v="0"/>
    <n v="0"/>
    <n v="0"/>
    <n v="0"/>
    <n v="0"/>
    <n v="0"/>
    <n v="0"/>
    <n v="0"/>
    <n v="0"/>
    <n v="0"/>
    <n v="46.03"/>
    <n v="0"/>
    <n v="0"/>
    <n v="0"/>
    <n v="0"/>
    <n v="0"/>
    <n v="0"/>
    <n v="0"/>
    <n v="0"/>
    <n v="0"/>
    <n v="10.76"/>
    <n v="0"/>
    <n v="0"/>
    <n v="0"/>
    <n v="0"/>
    <n v="0"/>
    <n v="0"/>
    <n v="0"/>
    <n v="0"/>
    <n v="0"/>
    <n v="0"/>
    <n v="0"/>
    <n v="799.25"/>
    <n v="799.25"/>
    <n v="0"/>
    <n v="0"/>
    <n v="0"/>
    <n v="0"/>
    <n v="0"/>
  </r>
  <r>
    <n v="16"/>
    <d v="2013-07-14T00:00:00"/>
    <d v="2013-07-27T00:00:00"/>
    <x v="40"/>
    <s v="G1N"/>
    <s v="GD10000000"/>
    <s v="GD0"/>
    <n v="13"/>
    <n v="8200"/>
    <s v="GD600"/>
    <s v="SSA13"/>
    <m/>
    <m/>
    <s v="31SSA1"/>
    <n v="13"/>
    <m/>
    <m/>
    <x v="382"/>
    <n v="71695"/>
    <s v="73562"/>
    <x v="118"/>
    <x v="1"/>
    <s v="Non-executive"/>
    <s v="D608"/>
    <x v="1"/>
    <n v="0"/>
    <n v="541.38"/>
    <n v="0"/>
    <n v="0"/>
    <n v="0"/>
    <n v="0"/>
    <n v="0"/>
    <n v="0"/>
    <n v="0"/>
    <n v="0"/>
    <n v="0"/>
    <n v="0"/>
    <n v="0"/>
    <n v="0"/>
    <n v="0"/>
    <n v="0"/>
    <n v="0"/>
    <n v="0"/>
    <n v="0"/>
    <n v="0"/>
    <n v="0"/>
    <n v="0"/>
    <n v="0"/>
    <n v="0"/>
    <n v="0"/>
    <n v="33.56"/>
    <n v="0"/>
    <n v="0"/>
    <n v="0"/>
    <n v="0"/>
    <n v="0"/>
    <n v="0"/>
    <n v="0"/>
    <n v="0"/>
    <n v="0"/>
    <n v="7.85"/>
    <n v="0"/>
    <n v="0"/>
    <n v="0"/>
    <n v="0"/>
    <n v="0"/>
    <n v="0"/>
    <n v="0"/>
    <n v="0"/>
    <n v="0"/>
    <n v="0"/>
    <n v="0"/>
    <n v="582.79"/>
    <n v="582.79000000000008"/>
    <n v="0"/>
    <n v="0"/>
    <n v="0"/>
    <n v="0"/>
    <n v="0"/>
  </r>
  <r>
    <n v="16"/>
    <d v="2013-07-14T00:00:00"/>
    <d v="2013-07-27T00:00:00"/>
    <x v="40"/>
    <s v="G1N"/>
    <s v="GD10000000"/>
    <s v="GD0"/>
    <n v="13"/>
    <n v="8200"/>
    <s v="GD600"/>
    <s v="SSA13"/>
    <m/>
    <m/>
    <s v="31SSA1"/>
    <n v="13"/>
    <m/>
    <m/>
    <x v="380"/>
    <n v="72614"/>
    <s v="73555"/>
    <x v="118"/>
    <x v="1"/>
    <s v="Non-executive"/>
    <s v="D608"/>
    <x v="1"/>
    <n v="0"/>
    <n v="247.48"/>
    <n v="0"/>
    <n v="0"/>
    <n v="0"/>
    <n v="0"/>
    <n v="0"/>
    <n v="0"/>
    <n v="0"/>
    <n v="0"/>
    <n v="0"/>
    <n v="0"/>
    <n v="0"/>
    <n v="0"/>
    <n v="0"/>
    <n v="0"/>
    <n v="0"/>
    <n v="0"/>
    <n v="0"/>
    <n v="0"/>
    <n v="0"/>
    <n v="0"/>
    <n v="0"/>
    <n v="0"/>
    <n v="0"/>
    <n v="15.34"/>
    <n v="0"/>
    <n v="0"/>
    <n v="0"/>
    <n v="0"/>
    <n v="0"/>
    <n v="0"/>
    <n v="0"/>
    <n v="0"/>
    <n v="0"/>
    <n v="3.6"/>
    <n v="0"/>
    <n v="0"/>
    <n v="0"/>
    <n v="0"/>
    <n v="0"/>
    <n v="0"/>
    <n v="0"/>
    <n v="0"/>
    <n v="0"/>
    <n v="0"/>
    <n v="0"/>
    <n v="266.42"/>
    <n v="266.42"/>
    <n v="0"/>
    <n v="0"/>
    <n v="0"/>
    <n v="0"/>
    <n v="0"/>
  </r>
  <r>
    <n v="16"/>
    <d v="2013-07-14T00:00:00"/>
    <d v="2013-07-27T00:00:00"/>
    <x v="40"/>
    <s v="G1N"/>
    <s v="GD10000000"/>
    <s v="GD0"/>
    <n v="13"/>
    <n v="8200"/>
    <s v="GD600"/>
    <s v="SSA13"/>
    <m/>
    <m/>
    <s v="31SSA1"/>
    <n v="13"/>
    <m/>
    <m/>
    <x v="381"/>
    <n v="72636"/>
    <s v="73718"/>
    <x v="118"/>
    <x v="1"/>
    <s v="Non-executive"/>
    <s v="D608"/>
    <x v="1"/>
    <n v="0"/>
    <n v="461.16"/>
    <n v="0"/>
    <n v="0"/>
    <n v="0"/>
    <n v="0"/>
    <n v="0"/>
    <n v="0"/>
    <n v="0"/>
    <n v="0"/>
    <n v="0"/>
    <n v="0"/>
    <n v="0"/>
    <n v="0"/>
    <n v="0"/>
    <n v="0"/>
    <n v="0"/>
    <n v="0"/>
    <n v="0"/>
    <n v="0"/>
    <n v="0"/>
    <n v="0"/>
    <n v="0"/>
    <n v="0"/>
    <n v="0"/>
    <n v="28.59"/>
    <n v="0"/>
    <n v="0"/>
    <n v="0"/>
    <n v="0"/>
    <n v="0"/>
    <n v="0"/>
    <n v="0"/>
    <n v="0"/>
    <n v="0"/>
    <n v="6.69"/>
    <n v="0"/>
    <n v="0"/>
    <n v="0"/>
    <n v="0"/>
    <n v="0"/>
    <n v="0"/>
    <n v="0"/>
    <n v="0"/>
    <n v="0"/>
    <n v="0"/>
    <n v="0"/>
    <n v="496.44"/>
    <n v="496.44"/>
    <n v="0"/>
    <n v="0"/>
    <n v="0"/>
    <n v="0"/>
    <n v="0"/>
  </r>
  <r>
    <n v="16"/>
    <d v="2013-07-14T00:00:00"/>
    <d v="2013-07-27T00:00:00"/>
    <x v="40"/>
    <s v="G1N"/>
    <s v="GD10000000"/>
    <s v="GD0"/>
    <n v="13"/>
    <n v="8200"/>
    <s v="GD600"/>
    <s v="TEF13"/>
    <m/>
    <m/>
    <s v="31TEF1"/>
    <n v="13"/>
    <m/>
    <m/>
    <x v="110"/>
    <n v="3679"/>
    <s v="46053"/>
    <x v="58"/>
    <x v="1"/>
    <s v="Non-executive"/>
    <s v="D608"/>
    <x v="1"/>
    <n v="1113.3399999999999"/>
    <n v="0"/>
    <n v="0"/>
    <n v="0"/>
    <n v="0"/>
    <n v="0"/>
    <n v="0"/>
    <n v="0"/>
    <n v="0"/>
    <n v="0"/>
    <n v="0"/>
    <n v="0"/>
    <n v="0"/>
    <n v="0"/>
    <n v="0"/>
    <n v="0"/>
    <n v="0"/>
    <n v="0"/>
    <n v="0.57999999999999996"/>
    <n v="220.42"/>
    <n v="0"/>
    <n v="0"/>
    <n v="0"/>
    <n v="0"/>
    <n v="0"/>
    <n v="62.4"/>
    <n v="0"/>
    <n v="0"/>
    <n v="0"/>
    <n v="0"/>
    <n v="0"/>
    <n v="1.31"/>
    <n v="4.7699999999999996"/>
    <n v="0"/>
    <n v="0"/>
    <n v="14.6"/>
    <n v="55.67"/>
    <n v="0"/>
    <n v="11.76"/>
    <n v="0"/>
    <n v="0"/>
    <n v="0"/>
    <n v="0"/>
    <n v="0"/>
    <n v="0"/>
    <n v="0"/>
    <n v="0"/>
    <n v="1484.85"/>
    <n v="1484.85"/>
    <n v="0"/>
    <n v="0"/>
    <n v="0"/>
    <n v="0"/>
    <n v="0"/>
  </r>
  <r>
    <n v="16"/>
    <d v="2013-07-14T00:00:00"/>
    <d v="2013-07-27T00:00:00"/>
    <x v="40"/>
    <s v="G1N"/>
    <s v="GD10000000"/>
    <s v="GD0"/>
    <n v="13"/>
    <n v="8200"/>
    <s v="GD600"/>
    <s v="TEF13"/>
    <m/>
    <m/>
    <s v="31TEF1"/>
    <n v="13"/>
    <m/>
    <m/>
    <x v="112"/>
    <n v="20751"/>
    <s v="19399"/>
    <x v="63"/>
    <x v="1"/>
    <s v="Non-executive"/>
    <s v="D608"/>
    <x v="1"/>
    <n v="1144.08"/>
    <n v="0"/>
    <n v="0"/>
    <n v="0"/>
    <n v="0"/>
    <n v="0"/>
    <n v="0"/>
    <n v="0"/>
    <n v="0"/>
    <n v="0"/>
    <n v="0"/>
    <n v="0"/>
    <n v="0"/>
    <n v="0"/>
    <n v="0"/>
    <n v="0"/>
    <n v="0"/>
    <n v="0"/>
    <n v="2.31"/>
    <n v="168.52"/>
    <n v="0"/>
    <n v="0"/>
    <n v="0"/>
    <n v="0"/>
    <n v="0"/>
    <n v="0"/>
    <n v="0"/>
    <n v="0"/>
    <n v="0"/>
    <n v="80.08"/>
    <n v="0"/>
    <n v="1.2"/>
    <n v="3.68"/>
    <n v="0"/>
    <n v="0"/>
    <n v="0"/>
    <n v="0"/>
    <n v="0"/>
    <n v="0"/>
    <n v="0"/>
    <n v="0"/>
    <n v="0"/>
    <n v="0"/>
    <n v="0"/>
    <n v="0"/>
    <n v="0"/>
    <n v="0"/>
    <n v="1399.87"/>
    <n v="1399.87"/>
    <n v="0"/>
    <n v="0"/>
    <n v="0"/>
    <n v="0"/>
    <n v="0"/>
  </r>
  <r>
    <n v="16"/>
    <d v="2013-07-14T00:00:00"/>
    <d v="2013-07-27T00:00:00"/>
    <x v="40"/>
    <s v="G1N"/>
    <s v="GD10000000"/>
    <s v="GD0"/>
    <n v="13"/>
    <n v="8200"/>
    <s v="GD600"/>
    <s v="TEF13"/>
    <m/>
    <m/>
    <s v="31TEF1"/>
    <n v="13"/>
    <m/>
    <m/>
    <x v="114"/>
    <n v="37710"/>
    <s v="73535"/>
    <x v="64"/>
    <x v="1"/>
    <s v="Non-executive"/>
    <s v="D608"/>
    <x v="1"/>
    <n v="810.82"/>
    <n v="0"/>
    <n v="0"/>
    <n v="0"/>
    <n v="0"/>
    <n v="0"/>
    <n v="0"/>
    <n v="0"/>
    <n v="0"/>
    <n v="0"/>
    <n v="0"/>
    <n v="0"/>
    <n v="0"/>
    <n v="0"/>
    <n v="0"/>
    <n v="0"/>
    <n v="0"/>
    <n v="0"/>
    <n v="0.42"/>
    <n v="0"/>
    <n v="0"/>
    <n v="0"/>
    <n v="0"/>
    <n v="0"/>
    <n v="0"/>
    <n v="50.27"/>
    <n v="0"/>
    <n v="0"/>
    <n v="0"/>
    <n v="0"/>
    <n v="0"/>
    <n v="0.54"/>
    <n v="1.3"/>
    <n v="0"/>
    <n v="0"/>
    <n v="11.76"/>
    <n v="40.54"/>
    <n v="0"/>
    <n v="0"/>
    <n v="0"/>
    <n v="0"/>
    <n v="0"/>
    <n v="0"/>
    <n v="0"/>
    <n v="0"/>
    <n v="0"/>
    <n v="0"/>
    <n v="915.65"/>
    <n v="915.64999999999986"/>
    <n v="0"/>
    <n v="0"/>
    <n v="0"/>
    <n v="0"/>
    <n v="0"/>
  </r>
  <r>
    <n v="16"/>
    <d v="2013-07-14T00:00:00"/>
    <d v="2013-07-27T00:00:00"/>
    <x v="40"/>
    <s v="G1N"/>
    <s v="GD10000000"/>
    <s v="GD0"/>
    <n v="13"/>
    <n v="8200"/>
    <s v="GD600"/>
    <s v="TEF13"/>
    <m/>
    <m/>
    <s v="31TEF1"/>
    <n v="13"/>
    <m/>
    <m/>
    <x v="122"/>
    <n v="63122"/>
    <s v="40781"/>
    <x v="63"/>
    <x v="1"/>
    <s v="Non-executive"/>
    <s v="D608"/>
    <x v="1"/>
    <n v="247.6"/>
    <n v="0"/>
    <n v="0"/>
    <n v="0"/>
    <n v="0"/>
    <n v="0"/>
    <n v="0"/>
    <n v="0"/>
    <n v="0"/>
    <n v="0"/>
    <n v="0"/>
    <n v="0"/>
    <n v="0"/>
    <n v="0"/>
    <n v="0"/>
    <n v="0"/>
    <n v="0"/>
    <n v="0"/>
    <n v="0.14000000000000001"/>
    <n v="56.62"/>
    <n v="0"/>
    <n v="0"/>
    <n v="0"/>
    <n v="0"/>
    <n v="0"/>
    <n v="13.74"/>
    <n v="0"/>
    <n v="0"/>
    <n v="0"/>
    <n v="0"/>
    <n v="0"/>
    <n v="0.32"/>
    <n v="1.1399999999999999"/>
    <n v="0"/>
    <n v="0"/>
    <n v="3.22"/>
    <n v="12.38"/>
    <n v="0"/>
    <n v="3.02"/>
    <n v="0"/>
    <n v="0"/>
    <n v="0"/>
    <n v="0"/>
    <n v="0"/>
    <n v="0"/>
    <n v="0"/>
    <n v="0"/>
    <n v="338.18"/>
    <n v="338.17999999999995"/>
    <n v="0"/>
    <n v="0"/>
    <n v="0"/>
    <n v="0"/>
    <n v="0"/>
  </r>
  <r>
    <n v="16"/>
    <d v="2013-07-14T00:00:00"/>
    <d v="2013-07-27T00:00:00"/>
    <x v="40"/>
    <s v="G1N"/>
    <s v="GO16000000"/>
    <s v="GD0"/>
    <n v="13"/>
    <n v="8200"/>
    <s v="GD600"/>
    <s v="TEF13"/>
    <m/>
    <m/>
    <s v="31TEF1"/>
    <n v="13"/>
    <m/>
    <m/>
    <x v="379"/>
    <n v="59661"/>
    <s v="50752"/>
    <x v="69"/>
    <x v="1"/>
    <s v="Non-executive"/>
    <s v="D608"/>
    <x v="1"/>
    <n v="200.1"/>
    <n v="0"/>
    <n v="0"/>
    <n v="0"/>
    <n v="0"/>
    <n v="0"/>
    <n v="0"/>
    <n v="0"/>
    <n v="0"/>
    <n v="0"/>
    <n v="20.010000000000002"/>
    <n v="0"/>
    <n v="0"/>
    <n v="0"/>
    <n v="0"/>
    <n v="0"/>
    <n v="0"/>
    <n v="0"/>
    <n v="0.11"/>
    <n v="17.059999999999999"/>
    <n v="0"/>
    <n v="0"/>
    <n v="0"/>
    <n v="0"/>
    <n v="0"/>
    <n v="10.57"/>
    <n v="0"/>
    <n v="0"/>
    <n v="0"/>
    <n v="0"/>
    <n v="0"/>
    <n v="0.31"/>
    <n v="0.61"/>
    <n v="0"/>
    <n v="0"/>
    <n v="2.46"/>
    <n v="10.01"/>
    <n v="0"/>
    <n v="0.92"/>
    <n v="0"/>
    <n v="0"/>
    <n v="0"/>
    <n v="0"/>
    <n v="0"/>
    <n v="0"/>
    <n v="0"/>
    <n v="0"/>
    <n v="222.14"/>
    <n v="262.16000000000003"/>
    <n v="0"/>
    <n v="0"/>
    <n v="0"/>
    <n v="0"/>
    <n v="0"/>
  </r>
  <r>
    <n v="17"/>
    <d v="2013-07-28T00:00:00"/>
    <d v="2013-08-10T00:00:00"/>
    <x v="41"/>
    <s v="G1N"/>
    <s v="GD10000000"/>
    <s v="GD0"/>
    <n v="13"/>
    <n v="100"/>
    <s v="LD608"/>
    <s v="LF608"/>
    <m/>
    <m/>
    <m/>
    <m/>
    <m/>
    <m/>
    <x v="110"/>
    <n v="3679"/>
    <s v="46053"/>
    <x v="58"/>
    <x v="1"/>
    <s v="Non-executive"/>
    <s v="D608"/>
    <x v="1"/>
    <n v="834.97"/>
    <n v="0"/>
    <n v="0"/>
    <n v="0"/>
    <n v="0"/>
    <n v="0"/>
    <n v="0"/>
    <n v="0"/>
    <n v="0"/>
    <n v="0"/>
    <n v="0"/>
    <n v="0"/>
    <n v="0"/>
    <n v="0"/>
    <n v="0"/>
    <n v="0"/>
    <n v="0"/>
    <n v="0"/>
    <n v="0.44"/>
    <n v="165.31"/>
    <n v="0"/>
    <n v="0"/>
    <n v="0"/>
    <n v="0"/>
    <n v="0"/>
    <n v="46.82"/>
    <n v="0"/>
    <n v="0"/>
    <n v="0"/>
    <n v="0"/>
    <n v="0"/>
    <n v="0.98"/>
    <n v="3.59"/>
    <n v="0"/>
    <n v="0"/>
    <n v="10.94"/>
    <n v="41.75"/>
    <n v="0"/>
    <n v="8.81"/>
    <n v="0"/>
    <n v="0"/>
    <n v="0"/>
    <n v="0"/>
    <n v="0"/>
    <n v="0"/>
    <n v="0"/>
    <n v="0"/>
    <n v="1113.6099999999999"/>
    <n v="1113.6099999999999"/>
    <n v="0"/>
    <n v="0"/>
    <n v="0"/>
    <n v="0"/>
    <n v="0"/>
  </r>
  <r>
    <n v="17"/>
    <d v="2013-07-28T00:00:00"/>
    <d v="2013-08-10T00:00:00"/>
    <x v="41"/>
    <s v="G1N"/>
    <s v="GD10000000"/>
    <s v="GD0"/>
    <n v="13"/>
    <n v="100"/>
    <s v="LD608"/>
    <s v="LF608"/>
    <m/>
    <m/>
    <m/>
    <m/>
    <m/>
    <m/>
    <x v="111"/>
    <n v="4351"/>
    <s v="73522"/>
    <x v="65"/>
    <x v="1"/>
    <s v="Non-executive"/>
    <s v="D608"/>
    <x v="1"/>
    <n v="2730.65"/>
    <n v="0"/>
    <n v="0"/>
    <n v="0"/>
    <n v="0"/>
    <n v="0"/>
    <n v="0"/>
    <n v="0"/>
    <n v="0"/>
    <n v="0"/>
    <n v="0"/>
    <n v="0"/>
    <n v="0"/>
    <n v="0"/>
    <n v="0"/>
    <n v="0"/>
    <n v="0"/>
    <n v="0"/>
    <n v="1.41"/>
    <n v="127.96"/>
    <n v="0"/>
    <n v="0"/>
    <n v="0"/>
    <n v="0"/>
    <n v="0"/>
    <n v="164.85"/>
    <n v="0"/>
    <n v="0"/>
    <n v="0"/>
    <n v="0"/>
    <n v="0"/>
    <n v="2.0299999999999998"/>
    <n v="4.6399999999999997"/>
    <n v="0"/>
    <n v="0"/>
    <n v="38.549999999999997"/>
    <n v="136.54"/>
    <n v="0"/>
    <n v="6.82"/>
    <n v="0"/>
    <n v="0"/>
    <n v="0"/>
    <n v="0"/>
    <n v="0"/>
    <n v="0"/>
    <n v="0"/>
    <n v="0"/>
    <n v="3213.45"/>
    <n v="3213.4500000000003"/>
    <n v="0"/>
    <n v="0"/>
    <n v="0"/>
    <n v="0"/>
    <n v="0"/>
  </r>
  <r>
    <n v="17"/>
    <d v="2013-07-28T00:00:00"/>
    <d v="2013-08-10T00:00:00"/>
    <x v="41"/>
    <s v="G1N"/>
    <s v="GD10000000"/>
    <s v="GD0"/>
    <n v="13"/>
    <n v="100"/>
    <s v="LD608"/>
    <s v="LF608"/>
    <m/>
    <m/>
    <m/>
    <m/>
    <m/>
    <m/>
    <x v="112"/>
    <n v="20751"/>
    <s v="19399"/>
    <x v="63"/>
    <x v="1"/>
    <s v="Non-executive"/>
    <s v="D608"/>
    <x v="1"/>
    <n v="257.41000000000003"/>
    <n v="0"/>
    <n v="0"/>
    <n v="0"/>
    <n v="0"/>
    <n v="0"/>
    <n v="0"/>
    <n v="0"/>
    <n v="0"/>
    <n v="0"/>
    <n v="0"/>
    <n v="0"/>
    <n v="0"/>
    <n v="0"/>
    <n v="0"/>
    <n v="0"/>
    <n v="0"/>
    <n v="0"/>
    <n v="1.73"/>
    <n v="126.38"/>
    <n v="0"/>
    <n v="0"/>
    <n v="0"/>
    <n v="0"/>
    <n v="0"/>
    <n v="0"/>
    <n v="0"/>
    <n v="0"/>
    <n v="0"/>
    <n v="18.010000000000002"/>
    <n v="0"/>
    <n v="0.91"/>
    <n v="2.76"/>
    <n v="0"/>
    <n v="0"/>
    <n v="0"/>
    <n v="0"/>
    <n v="0"/>
    <n v="0"/>
    <n v="0"/>
    <n v="0"/>
    <n v="0"/>
    <n v="0"/>
    <n v="0"/>
    <n v="0"/>
    <n v="0"/>
    <n v="0"/>
    <n v="407.2"/>
    <n v="407.20000000000005"/>
    <n v="0"/>
    <n v="0"/>
    <n v="0"/>
    <n v="0"/>
    <n v="0"/>
  </r>
  <r>
    <n v="17"/>
    <d v="2013-07-28T00:00:00"/>
    <d v="2013-08-10T00:00:00"/>
    <x v="41"/>
    <s v="G1N"/>
    <s v="GD10000000"/>
    <s v="GD0"/>
    <n v="13"/>
    <n v="100"/>
    <s v="LD608"/>
    <s v="LF608"/>
    <m/>
    <m/>
    <m/>
    <m/>
    <m/>
    <m/>
    <x v="113"/>
    <n v="25671"/>
    <s v="25512"/>
    <x v="63"/>
    <x v="1"/>
    <s v="Non-executive"/>
    <s v="D608"/>
    <x v="1"/>
    <n v="1113.3399999999999"/>
    <n v="0"/>
    <n v="0"/>
    <n v="0"/>
    <n v="0"/>
    <n v="0"/>
    <n v="0"/>
    <n v="0"/>
    <n v="0"/>
    <n v="0"/>
    <n v="0"/>
    <n v="0"/>
    <n v="0"/>
    <n v="0"/>
    <n v="0"/>
    <n v="0"/>
    <n v="0"/>
    <n v="0"/>
    <n v="2.2400000000000002"/>
    <n v="169.97"/>
    <n v="0"/>
    <n v="0"/>
    <n v="0"/>
    <n v="0"/>
    <n v="0"/>
    <n v="0"/>
    <n v="0"/>
    <n v="0"/>
    <n v="0"/>
    <n v="77.930000000000007"/>
    <n v="0"/>
    <n v="1.31"/>
    <n v="4.7699999999999996"/>
    <n v="0"/>
    <n v="0"/>
    <n v="0"/>
    <n v="0"/>
    <n v="0"/>
    <n v="0"/>
    <n v="0"/>
    <n v="0"/>
    <n v="0"/>
    <n v="0"/>
    <n v="0"/>
    <n v="0"/>
    <n v="0"/>
    <n v="0"/>
    <n v="1369.56"/>
    <n v="1369.56"/>
    <n v="0"/>
    <n v="0"/>
    <n v="0"/>
    <n v="0"/>
    <n v="0"/>
  </r>
  <r>
    <n v="17"/>
    <d v="2013-07-28T00:00:00"/>
    <d v="2013-08-10T00:00:00"/>
    <x v="41"/>
    <s v="G1N"/>
    <s v="GD10000000"/>
    <s v="GD0"/>
    <n v="13"/>
    <n v="100"/>
    <s v="LD608"/>
    <s v="LF608"/>
    <m/>
    <m/>
    <m/>
    <m/>
    <m/>
    <m/>
    <x v="177"/>
    <n v="28965"/>
    <s v="46114"/>
    <x v="58"/>
    <x v="1"/>
    <s v="Non-executive"/>
    <s v="D608"/>
    <x v="1"/>
    <n v="1113.3399999999999"/>
    <n v="0"/>
    <n v="0"/>
    <n v="0"/>
    <n v="0"/>
    <n v="0"/>
    <n v="0"/>
    <n v="0"/>
    <n v="0"/>
    <n v="0"/>
    <n v="0"/>
    <n v="0"/>
    <n v="0"/>
    <n v="0"/>
    <n v="0"/>
    <n v="0"/>
    <n v="0"/>
    <n v="0"/>
    <n v="0.57999999999999996"/>
    <n v="68.239999999999995"/>
    <n v="0"/>
    <n v="0"/>
    <n v="0"/>
    <n v="0"/>
    <n v="0"/>
    <n v="67.62"/>
    <n v="0"/>
    <n v="0"/>
    <n v="0"/>
    <n v="0"/>
    <n v="0"/>
    <n v="1.08"/>
    <n v="2.6"/>
    <n v="0"/>
    <n v="0"/>
    <n v="15.82"/>
    <n v="55.67"/>
    <n v="0"/>
    <n v="3.64"/>
    <n v="0"/>
    <n v="0"/>
    <n v="0"/>
    <n v="0"/>
    <n v="0"/>
    <n v="0"/>
    <n v="0"/>
    <n v="0"/>
    <n v="1328.59"/>
    <n v="1328.5899999999997"/>
    <n v="0"/>
    <n v="0"/>
    <n v="0"/>
    <n v="0"/>
    <n v="0"/>
  </r>
  <r>
    <n v="17"/>
    <d v="2013-07-28T00:00:00"/>
    <d v="2013-08-10T00:00:00"/>
    <x v="41"/>
    <s v="G1N"/>
    <s v="GD10000000"/>
    <s v="GD0"/>
    <n v="13"/>
    <n v="100"/>
    <s v="LD608"/>
    <s v="LF608"/>
    <m/>
    <m/>
    <m/>
    <m/>
    <m/>
    <m/>
    <x v="114"/>
    <n v="37710"/>
    <s v="73535"/>
    <x v="64"/>
    <x v="1"/>
    <s v="Non-executive"/>
    <s v="D608"/>
    <x v="1"/>
    <n v="810.8"/>
    <n v="0"/>
    <n v="0"/>
    <n v="0"/>
    <n v="0"/>
    <n v="0"/>
    <n v="0"/>
    <n v="0"/>
    <n v="0"/>
    <n v="0"/>
    <n v="0"/>
    <n v="0"/>
    <n v="0"/>
    <n v="0"/>
    <n v="0"/>
    <n v="0"/>
    <n v="0"/>
    <n v="0"/>
    <n v="0.42"/>
    <n v="0"/>
    <n v="0"/>
    <n v="0"/>
    <n v="0"/>
    <n v="0"/>
    <n v="0"/>
    <n v="50.28"/>
    <n v="0"/>
    <n v="0"/>
    <n v="0"/>
    <n v="0"/>
    <n v="0"/>
    <n v="0.53"/>
    <n v="1.28"/>
    <n v="0"/>
    <n v="0"/>
    <n v="11.75"/>
    <n v="40.54"/>
    <n v="0"/>
    <n v="0"/>
    <n v="0"/>
    <n v="0"/>
    <n v="0"/>
    <n v="0"/>
    <n v="0"/>
    <n v="0"/>
    <n v="0"/>
    <n v="0"/>
    <n v="915.6"/>
    <n v="915.5999999999998"/>
    <n v="0"/>
    <n v="0"/>
    <n v="0"/>
    <n v="0"/>
    <n v="0"/>
  </r>
  <r>
    <n v="17"/>
    <d v="2013-07-28T00:00:00"/>
    <d v="2013-08-10T00:00:00"/>
    <x v="41"/>
    <s v="G1N"/>
    <s v="GD10000000"/>
    <s v="GD0"/>
    <n v="13"/>
    <n v="100"/>
    <s v="LD608"/>
    <s v="LF608"/>
    <m/>
    <m/>
    <m/>
    <m/>
    <m/>
    <m/>
    <x v="115"/>
    <n v="40509"/>
    <s v="73509"/>
    <x v="100"/>
    <x v="1"/>
    <s v="Non-executive"/>
    <s v="D608"/>
    <x v="1"/>
    <n v="1753.85"/>
    <n v="0"/>
    <n v="0"/>
    <n v="0"/>
    <n v="0"/>
    <n v="0"/>
    <n v="0"/>
    <n v="0"/>
    <n v="0"/>
    <n v="0"/>
    <n v="0"/>
    <n v="0"/>
    <n v="0"/>
    <n v="0"/>
    <n v="0"/>
    <n v="0"/>
    <n v="0"/>
    <n v="0"/>
    <n v="0.92"/>
    <n v="283.08"/>
    <n v="0"/>
    <n v="0"/>
    <n v="0"/>
    <n v="0"/>
    <n v="0"/>
    <n v="102.88"/>
    <n v="0"/>
    <n v="0"/>
    <n v="0"/>
    <n v="0"/>
    <n v="0"/>
    <n v="1.64"/>
    <n v="5.97"/>
    <n v="0"/>
    <n v="0"/>
    <n v="24.06"/>
    <n v="87.69"/>
    <n v="0"/>
    <n v="15.1"/>
    <n v="0"/>
    <n v="0"/>
    <n v="0"/>
    <n v="0"/>
    <n v="0"/>
    <n v="0"/>
    <n v="0"/>
    <n v="0"/>
    <n v="2275.19"/>
    <n v="2275.1899999999996"/>
    <n v="0"/>
    <n v="0"/>
    <n v="0"/>
    <n v="0"/>
    <n v="0"/>
  </r>
  <r>
    <n v="17"/>
    <d v="2013-07-28T00:00:00"/>
    <d v="2013-08-10T00:00:00"/>
    <x v="41"/>
    <s v="G1N"/>
    <s v="GD10000000"/>
    <s v="GD0"/>
    <n v="13"/>
    <n v="100"/>
    <s v="LD608"/>
    <s v="LF608"/>
    <m/>
    <m/>
    <m/>
    <m/>
    <m/>
    <m/>
    <x v="116"/>
    <n v="40512"/>
    <s v="73508"/>
    <x v="58"/>
    <x v="1"/>
    <s v="Non-executive"/>
    <s v="D608"/>
    <x v="1"/>
    <n v="990.38"/>
    <n v="0"/>
    <n v="0"/>
    <n v="0"/>
    <n v="0"/>
    <n v="0"/>
    <n v="0"/>
    <n v="0"/>
    <n v="0"/>
    <n v="0"/>
    <n v="0"/>
    <n v="0"/>
    <n v="0"/>
    <n v="0"/>
    <n v="0"/>
    <n v="0"/>
    <n v="0"/>
    <n v="0"/>
    <n v="0.52"/>
    <n v="68.260000000000005"/>
    <n v="0"/>
    <n v="0"/>
    <n v="0"/>
    <n v="0"/>
    <n v="0"/>
    <n v="59.98"/>
    <n v="0"/>
    <n v="0"/>
    <n v="0"/>
    <n v="0"/>
    <n v="0"/>
    <n v="1.08"/>
    <n v="2.58"/>
    <n v="0"/>
    <n v="0"/>
    <n v="14.03"/>
    <n v="49.52"/>
    <n v="0"/>
    <n v="3.64"/>
    <n v="0"/>
    <n v="0"/>
    <n v="0"/>
    <n v="0"/>
    <n v="0"/>
    <n v="0"/>
    <n v="0"/>
    <n v="0"/>
    <n v="1189.99"/>
    <n v="1189.99"/>
    <n v="0"/>
    <n v="0"/>
    <n v="0"/>
    <n v="0"/>
    <n v="0"/>
  </r>
  <r>
    <n v="17"/>
    <d v="2013-07-28T00:00:00"/>
    <d v="2013-08-10T00:00:00"/>
    <x v="41"/>
    <s v="G1N"/>
    <s v="GD10000000"/>
    <s v="GD0"/>
    <n v="13"/>
    <n v="100"/>
    <s v="LD608"/>
    <s v="LF608"/>
    <m/>
    <m/>
    <m/>
    <m/>
    <m/>
    <m/>
    <x v="118"/>
    <n v="44433"/>
    <s v="51416"/>
    <x v="67"/>
    <x v="1"/>
    <s v="Non-executive"/>
    <s v="D608"/>
    <x v="1"/>
    <n v="0"/>
    <n v="1060.17"/>
    <n v="0"/>
    <n v="0"/>
    <n v="0"/>
    <n v="0"/>
    <n v="0"/>
    <n v="0"/>
    <n v="0"/>
    <n v="0"/>
    <n v="0"/>
    <n v="0"/>
    <n v="0"/>
    <n v="0"/>
    <n v="0"/>
    <n v="0"/>
    <n v="0"/>
    <n v="0"/>
    <n v="0"/>
    <n v="0"/>
    <n v="0"/>
    <n v="0"/>
    <n v="0"/>
    <n v="0"/>
    <n v="0"/>
    <n v="65.72"/>
    <n v="0"/>
    <n v="0"/>
    <n v="0"/>
    <n v="0"/>
    <n v="0"/>
    <n v="0"/>
    <n v="0"/>
    <n v="0"/>
    <n v="0"/>
    <n v="15.37"/>
    <n v="0"/>
    <n v="0"/>
    <n v="0"/>
    <n v="0"/>
    <n v="0"/>
    <n v="0"/>
    <n v="0"/>
    <n v="0"/>
    <n v="0"/>
    <n v="0"/>
    <n v="0"/>
    <n v="1141.26"/>
    <n v="1141.26"/>
    <n v="0"/>
    <n v="0"/>
    <n v="0"/>
    <n v="0"/>
    <n v="0"/>
  </r>
  <r>
    <n v="17"/>
    <d v="2013-07-28T00:00:00"/>
    <d v="2013-08-10T00:00:00"/>
    <x v="41"/>
    <s v="G1N"/>
    <s v="GD10000000"/>
    <s v="GD0"/>
    <n v="13"/>
    <n v="100"/>
    <s v="LD608"/>
    <s v="LF608"/>
    <m/>
    <m/>
    <m/>
    <m/>
    <m/>
    <m/>
    <x v="120"/>
    <n v="61802"/>
    <s v="912"/>
    <x v="58"/>
    <x v="1"/>
    <s v="Non-executive"/>
    <s v="D608"/>
    <x v="1"/>
    <n v="1021.12"/>
    <n v="0"/>
    <n v="0"/>
    <n v="0"/>
    <n v="0"/>
    <n v="0"/>
    <n v="0"/>
    <n v="0"/>
    <n v="0"/>
    <n v="0"/>
    <n v="0"/>
    <n v="0"/>
    <n v="0"/>
    <n v="0"/>
    <n v="0"/>
    <n v="0"/>
    <n v="0"/>
    <n v="0"/>
    <n v="0.53"/>
    <n v="68.260000000000005"/>
    <n v="0"/>
    <n v="0"/>
    <n v="0"/>
    <n v="0"/>
    <n v="0"/>
    <n v="59.37"/>
    <n v="0"/>
    <n v="0"/>
    <n v="0"/>
    <n v="0"/>
    <n v="0"/>
    <n v="1.0900000000000001"/>
    <n v="2.58"/>
    <n v="0"/>
    <n v="0"/>
    <n v="13.89"/>
    <n v="51.06"/>
    <n v="0"/>
    <n v="3.64"/>
    <n v="0"/>
    <n v="0"/>
    <n v="0"/>
    <n v="0"/>
    <n v="0"/>
    <n v="0"/>
    <n v="0"/>
    <n v="0"/>
    <n v="1221.54"/>
    <n v="1221.54"/>
    <n v="0"/>
    <n v="0"/>
    <n v="0"/>
    <n v="0"/>
    <n v="0"/>
  </r>
  <r>
    <n v="17"/>
    <d v="2013-07-28T00:00:00"/>
    <d v="2013-08-10T00:00:00"/>
    <x v="41"/>
    <s v="G1N"/>
    <s v="GD10000000"/>
    <s v="GD0"/>
    <n v="13"/>
    <n v="100"/>
    <s v="LD608"/>
    <s v="LF608"/>
    <m/>
    <m/>
    <m/>
    <m/>
    <m/>
    <m/>
    <x v="122"/>
    <n v="63122"/>
    <s v="40781"/>
    <x v="63"/>
    <x v="1"/>
    <s v="Non-executive"/>
    <s v="D608"/>
    <x v="1"/>
    <n v="247.61"/>
    <n v="0"/>
    <n v="0"/>
    <n v="0"/>
    <n v="0"/>
    <n v="0"/>
    <n v="0"/>
    <n v="0"/>
    <n v="0"/>
    <n v="0"/>
    <n v="0"/>
    <n v="0"/>
    <n v="0"/>
    <n v="0"/>
    <n v="0"/>
    <n v="0"/>
    <n v="0"/>
    <n v="0"/>
    <n v="0.14000000000000001"/>
    <n v="56.62"/>
    <n v="0"/>
    <n v="0"/>
    <n v="0"/>
    <n v="0"/>
    <n v="0"/>
    <n v="13.74"/>
    <n v="0"/>
    <n v="0"/>
    <n v="0"/>
    <n v="0"/>
    <n v="0"/>
    <n v="0.32"/>
    <n v="1.1399999999999999"/>
    <n v="0"/>
    <n v="0"/>
    <n v="3.22"/>
    <n v="12.38"/>
    <n v="0"/>
    <n v="3.02"/>
    <n v="0"/>
    <n v="0"/>
    <n v="0"/>
    <n v="0"/>
    <n v="0"/>
    <n v="0"/>
    <n v="0"/>
    <n v="0"/>
    <n v="338.19"/>
    <n v="338.19"/>
    <n v="0"/>
    <n v="0"/>
    <n v="0"/>
    <n v="0"/>
    <n v="0"/>
  </r>
  <r>
    <n v="17"/>
    <d v="2013-07-28T00:00:00"/>
    <d v="2013-08-10T00:00:00"/>
    <x v="41"/>
    <s v="G1N"/>
    <s v="GD10000000"/>
    <s v="GD0"/>
    <n v="13"/>
    <n v="100"/>
    <s v="LD608"/>
    <s v="LF608"/>
    <m/>
    <m/>
    <m/>
    <m/>
    <m/>
    <m/>
    <x v="121"/>
    <n v="67274"/>
    <s v="36453"/>
    <x v="68"/>
    <x v="1"/>
    <s v="Non-executive"/>
    <s v="D608"/>
    <x v="1"/>
    <n v="1820.04"/>
    <n v="0"/>
    <n v="0"/>
    <n v="0"/>
    <n v="0"/>
    <n v="0"/>
    <n v="0"/>
    <n v="0"/>
    <n v="0"/>
    <n v="0"/>
    <n v="0"/>
    <n v="0"/>
    <n v="0"/>
    <n v="0"/>
    <n v="0"/>
    <n v="0"/>
    <n v="0"/>
    <n v="0"/>
    <n v="0.97"/>
    <n v="325.88"/>
    <n v="0"/>
    <n v="0"/>
    <n v="0"/>
    <n v="0"/>
    <n v="0"/>
    <n v="102.7"/>
    <n v="0"/>
    <n v="0"/>
    <n v="0"/>
    <n v="0"/>
    <n v="0"/>
    <n v="2.99"/>
    <n v="8.7799999999999994"/>
    <n v="0"/>
    <n v="0"/>
    <n v="24.02"/>
    <n v="91"/>
    <n v="0"/>
    <n v="17.38"/>
    <n v="0"/>
    <n v="0"/>
    <n v="0"/>
    <n v="0"/>
    <n v="0"/>
    <n v="0"/>
    <n v="0"/>
    <n v="0"/>
    <n v="2393.7600000000002"/>
    <n v="2393.7599999999998"/>
    <n v="0"/>
    <n v="0"/>
    <n v="0"/>
    <n v="0"/>
    <n v="0"/>
  </r>
  <r>
    <n v="17"/>
    <d v="2013-07-28T00:00:00"/>
    <d v="2013-08-10T00:00:00"/>
    <x v="41"/>
    <s v="G1N"/>
    <s v="GD10000000"/>
    <s v="GD0"/>
    <n v="13"/>
    <n v="100"/>
    <s v="LD608"/>
    <s v="LF608"/>
    <m/>
    <m/>
    <m/>
    <m/>
    <m/>
    <m/>
    <x v="210"/>
    <n v="67342"/>
    <s v="23315"/>
    <x v="58"/>
    <x v="1"/>
    <s v="Non-executive"/>
    <s v="D608"/>
    <x v="1"/>
    <n v="800.36"/>
    <n v="0"/>
    <n v="0"/>
    <n v="0"/>
    <n v="0"/>
    <n v="0"/>
    <n v="0"/>
    <n v="0"/>
    <n v="0"/>
    <n v="0"/>
    <n v="0"/>
    <n v="0"/>
    <n v="0"/>
    <n v="0"/>
    <n v="0"/>
    <n v="0"/>
    <n v="0"/>
    <n v="0"/>
    <n v="0.43"/>
    <n v="78.37"/>
    <n v="0"/>
    <n v="0"/>
    <n v="0"/>
    <n v="0"/>
    <n v="0"/>
    <n v="45.86"/>
    <n v="0"/>
    <n v="0"/>
    <n v="0"/>
    <n v="0"/>
    <n v="0"/>
    <n v="1.08"/>
    <n v="2.58"/>
    <n v="0"/>
    <n v="0"/>
    <n v="10.73"/>
    <n v="40.01"/>
    <n v="0"/>
    <n v="0"/>
    <n v="0"/>
    <n v="0"/>
    <n v="0"/>
    <n v="0"/>
    <n v="0"/>
    <n v="0"/>
    <n v="0"/>
    <n v="0"/>
    <n v="979.42"/>
    <n v="979.42000000000007"/>
    <n v="0"/>
    <n v="0"/>
    <n v="0"/>
    <n v="0"/>
    <n v="0"/>
  </r>
  <r>
    <n v="17"/>
    <d v="2013-07-28T00:00:00"/>
    <d v="2013-08-10T00:00:00"/>
    <x v="41"/>
    <s v="G1N"/>
    <s v="GD10000000"/>
    <s v="GD0"/>
    <n v="13"/>
    <n v="100"/>
    <s v="LD608"/>
    <s v="LF608"/>
    <m/>
    <m/>
    <m/>
    <m/>
    <m/>
    <m/>
    <x v="24"/>
    <n v="68073"/>
    <s v="44538"/>
    <x v="106"/>
    <x v="1"/>
    <s v="Non-executive"/>
    <s v="D608"/>
    <x v="1"/>
    <n v="1227.7"/>
    <n v="0"/>
    <n v="0"/>
    <n v="0"/>
    <n v="0"/>
    <n v="0"/>
    <n v="0"/>
    <n v="0"/>
    <n v="0"/>
    <n v="0"/>
    <n v="0"/>
    <n v="0"/>
    <n v="0"/>
    <n v="0"/>
    <n v="0"/>
    <n v="0"/>
    <n v="0"/>
    <n v="0"/>
    <n v="0.64"/>
    <n v="68.569999999999993"/>
    <n v="0"/>
    <n v="0"/>
    <n v="0"/>
    <n v="0"/>
    <n v="0"/>
    <n v="74.69"/>
    <n v="0"/>
    <n v="0"/>
    <n v="0"/>
    <n v="0"/>
    <n v="0"/>
    <n v="0.94"/>
    <n v="2.2599999999999998"/>
    <n v="0"/>
    <n v="0"/>
    <n v="17.47"/>
    <n v="0"/>
    <n v="0"/>
    <n v="3.64"/>
    <n v="0"/>
    <n v="0"/>
    <n v="0"/>
    <n v="0"/>
    <n v="0"/>
    <n v="0"/>
    <n v="0"/>
    <n v="0"/>
    <n v="1395.91"/>
    <n v="1395.9100000000003"/>
    <n v="0"/>
    <n v="0"/>
    <n v="0"/>
    <n v="0"/>
    <n v="0"/>
  </r>
  <r>
    <n v="17"/>
    <d v="2013-07-28T00:00:00"/>
    <d v="2013-08-10T00:00:00"/>
    <x v="41"/>
    <s v="G1N"/>
    <s v="GD10000000"/>
    <s v="GD0"/>
    <n v="13"/>
    <n v="100"/>
    <s v="LD608"/>
    <s v="LF608"/>
    <m/>
    <m/>
    <m/>
    <m/>
    <m/>
    <m/>
    <x v="378"/>
    <n v="71899"/>
    <s v="48038"/>
    <x v="58"/>
    <x v="1"/>
    <s v="Non-executive"/>
    <s v="D608"/>
    <x v="1"/>
    <n v="990.37"/>
    <n v="0"/>
    <n v="0"/>
    <n v="0"/>
    <n v="0"/>
    <n v="0"/>
    <n v="0"/>
    <n v="0"/>
    <n v="0"/>
    <n v="0"/>
    <n v="0"/>
    <n v="0"/>
    <n v="0"/>
    <n v="0"/>
    <n v="0"/>
    <n v="0"/>
    <n v="0"/>
    <n v="0"/>
    <n v="0.52"/>
    <n v="0"/>
    <n v="0"/>
    <n v="0"/>
    <n v="0"/>
    <n v="0"/>
    <n v="0"/>
    <n v="56.03"/>
    <n v="0"/>
    <n v="0"/>
    <n v="0"/>
    <n v="0"/>
    <n v="0"/>
    <n v="1.08"/>
    <n v="2.58"/>
    <n v="0"/>
    <n v="0"/>
    <n v="13.11"/>
    <n v="0"/>
    <n v="0"/>
    <n v="0"/>
    <n v="0"/>
    <n v="0"/>
    <n v="0"/>
    <n v="0"/>
    <n v="0"/>
    <n v="0"/>
    <n v="0"/>
    <n v="0"/>
    <n v="1063.69"/>
    <n v="1063.6899999999998"/>
    <n v="0"/>
    <n v="0"/>
    <n v="0"/>
    <n v="0"/>
    <n v="0"/>
  </r>
  <r>
    <n v="17"/>
    <d v="2013-07-28T00:00:00"/>
    <d v="2013-08-10T00:00:00"/>
    <x v="41"/>
    <s v="G1N"/>
    <s v="GO16000000"/>
    <s v="GD0"/>
    <n v="13"/>
    <n v="100"/>
    <s v="LD608"/>
    <s v="LF608"/>
    <m/>
    <m/>
    <m/>
    <m/>
    <m/>
    <m/>
    <x v="379"/>
    <n v="59661"/>
    <s v="50752"/>
    <x v="69"/>
    <x v="1"/>
    <s v="Non-executive"/>
    <s v="D608"/>
    <x v="1"/>
    <n v="1200.54"/>
    <n v="0"/>
    <n v="0"/>
    <n v="0"/>
    <n v="0"/>
    <n v="0"/>
    <n v="0"/>
    <n v="0"/>
    <n v="0"/>
    <n v="0"/>
    <n v="0"/>
    <n v="0"/>
    <n v="0"/>
    <n v="0"/>
    <n v="0"/>
    <n v="0"/>
    <n v="0"/>
    <n v="0"/>
    <n v="0.66"/>
    <n v="102.36"/>
    <n v="0"/>
    <n v="0"/>
    <n v="0"/>
    <n v="0"/>
    <n v="0"/>
    <n v="70.87"/>
    <n v="0"/>
    <n v="0"/>
    <n v="0"/>
    <n v="0"/>
    <n v="0"/>
    <n v="1.79"/>
    <n v="3.71"/>
    <n v="0"/>
    <n v="0"/>
    <n v="16.57"/>
    <n v="60.04"/>
    <n v="0"/>
    <n v="5.45"/>
    <n v="0"/>
    <n v="0"/>
    <n v="0"/>
    <n v="0"/>
    <n v="0"/>
    <n v="0"/>
    <n v="0"/>
    <n v="0"/>
    <n v="1461.99"/>
    <n v="1461.9899999999998"/>
    <n v="0"/>
    <n v="0"/>
    <n v="0"/>
    <n v="0"/>
    <n v="0"/>
  </r>
  <r>
    <n v="17"/>
    <d v="2013-07-28T00:00:00"/>
    <d v="2013-08-10T00:00:00"/>
    <x v="41"/>
    <s v="G1N"/>
    <s v="GD10000000"/>
    <s v="GD0"/>
    <n v="13"/>
    <n v="111"/>
    <s v="LR600"/>
    <s v="HSA13"/>
    <m/>
    <m/>
    <m/>
    <m/>
    <m/>
    <m/>
    <x v="178"/>
    <n v="45358"/>
    <s v="73505"/>
    <x v="99"/>
    <x v="1"/>
    <s v="Non-executive"/>
    <s v="D608"/>
    <x v="1"/>
    <n v="1096.96"/>
    <n v="0"/>
    <n v="0"/>
    <n v="0"/>
    <n v="0"/>
    <n v="0"/>
    <n v="0"/>
    <n v="0"/>
    <n v="0"/>
    <n v="0"/>
    <n v="0"/>
    <n v="0"/>
    <n v="0"/>
    <n v="0"/>
    <n v="0"/>
    <n v="0"/>
    <n v="0"/>
    <n v="0"/>
    <n v="0.59"/>
    <n v="0"/>
    <n v="0"/>
    <n v="0"/>
    <n v="0"/>
    <n v="0"/>
    <n v="0"/>
    <n v="66.8"/>
    <n v="0"/>
    <n v="0"/>
    <n v="0"/>
    <n v="0"/>
    <n v="0"/>
    <n v="1.35"/>
    <n v="3.24"/>
    <n v="0"/>
    <n v="0"/>
    <n v="15.62"/>
    <n v="54.84"/>
    <n v="0"/>
    <n v="0"/>
    <n v="0"/>
    <n v="0"/>
    <n v="0"/>
    <n v="0"/>
    <n v="0"/>
    <n v="0"/>
    <n v="0"/>
    <n v="0"/>
    <n v="1239.4000000000001"/>
    <n v="1239.3999999999996"/>
    <n v="0"/>
    <n v="0"/>
    <n v="0"/>
    <n v="0"/>
    <n v="0"/>
  </r>
  <r>
    <n v="17"/>
    <d v="2013-07-28T00:00:00"/>
    <d v="2013-08-10T00:00:00"/>
    <x v="41"/>
    <s v="G1N"/>
    <s v="GD10000000"/>
    <s v="GD0"/>
    <n v="13"/>
    <n v="111"/>
    <s v="LR600"/>
    <s v="HSA13"/>
    <m/>
    <m/>
    <m/>
    <m/>
    <m/>
    <m/>
    <x v="176"/>
    <n v="56327"/>
    <s v="75538"/>
    <x v="98"/>
    <x v="1"/>
    <s v="Non-executive"/>
    <s v="D608"/>
    <x v="1"/>
    <n v="2745.21"/>
    <n v="0"/>
    <n v="0"/>
    <n v="0"/>
    <n v="0"/>
    <n v="0"/>
    <n v="0"/>
    <n v="0"/>
    <n v="0"/>
    <n v="0"/>
    <n v="0"/>
    <n v="0"/>
    <n v="0"/>
    <n v="0"/>
    <n v="0"/>
    <n v="0"/>
    <n v="0"/>
    <n v="0"/>
    <n v="1.44"/>
    <n v="153.56"/>
    <n v="0"/>
    <n v="0"/>
    <n v="0"/>
    <n v="0"/>
    <n v="0"/>
    <n v="164.87"/>
    <n v="0"/>
    <n v="0"/>
    <n v="0"/>
    <n v="0"/>
    <n v="0"/>
    <n v="2.44"/>
    <n v="5.57"/>
    <n v="0"/>
    <n v="0"/>
    <n v="38.56"/>
    <n v="137.26"/>
    <n v="0"/>
    <n v="8.1999999999999993"/>
    <n v="0"/>
    <n v="0"/>
    <n v="0"/>
    <n v="0"/>
    <n v="0"/>
    <n v="0"/>
    <n v="0"/>
    <n v="0"/>
    <n v="3257.11"/>
    <n v="3257.1099999999997"/>
    <n v="0"/>
    <n v="0"/>
    <n v="0"/>
    <n v="0"/>
    <n v="0"/>
  </r>
  <r>
    <n v="17"/>
    <d v="2013-07-28T00:00:00"/>
    <d v="2013-08-10T00:00:00"/>
    <x v="41"/>
    <s v="G1N"/>
    <s v="GD10000000"/>
    <s v="GD0"/>
    <n v="13"/>
    <n v="111"/>
    <s v="LR600"/>
    <s v="HSA13"/>
    <m/>
    <m/>
    <m/>
    <m/>
    <m/>
    <m/>
    <x v="122"/>
    <n v="63122"/>
    <s v="40781"/>
    <x v="63"/>
    <x v="1"/>
    <s v="Non-executive"/>
    <s v="D608"/>
    <x v="1"/>
    <n v="1237.96"/>
    <n v="0"/>
    <n v="0"/>
    <n v="0"/>
    <n v="0"/>
    <n v="0"/>
    <n v="0"/>
    <n v="0"/>
    <n v="0"/>
    <n v="0"/>
    <n v="0"/>
    <n v="0"/>
    <n v="0"/>
    <n v="0"/>
    <n v="0"/>
    <n v="0"/>
    <n v="0"/>
    <n v="0"/>
    <n v="0.65"/>
    <n v="283.08"/>
    <n v="0"/>
    <n v="0"/>
    <n v="0"/>
    <n v="0"/>
    <n v="0"/>
    <n v="68.680000000000007"/>
    <n v="0"/>
    <n v="0"/>
    <n v="0"/>
    <n v="0"/>
    <n v="0"/>
    <n v="1.65"/>
    <n v="5.69"/>
    <n v="0"/>
    <n v="0"/>
    <n v="16.05"/>
    <n v="61.9"/>
    <n v="0"/>
    <n v="15.1"/>
    <n v="0"/>
    <n v="0"/>
    <n v="0"/>
    <n v="0"/>
    <n v="0"/>
    <n v="0"/>
    <n v="0"/>
    <n v="0"/>
    <n v="1690.76"/>
    <n v="1690.7600000000002"/>
    <n v="0"/>
    <n v="0"/>
    <n v="0"/>
    <n v="0"/>
    <n v="0"/>
  </r>
  <r>
    <n v="17"/>
    <d v="2013-07-28T00:00:00"/>
    <d v="2013-08-10T00:00:00"/>
    <x v="41"/>
    <s v="G1N"/>
    <s v="GD10000000"/>
    <s v="GD0"/>
    <n v="13"/>
    <n v="111"/>
    <s v="LR600"/>
    <s v="HSA13"/>
    <m/>
    <m/>
    <m/>
    <m/>
    <m/>
    <m/>
    <x v="180"/>
    <n v="64854"/>
    <s v="46883"/>
    <x v="62"/>
    <x v="1"/>
    <s v="Non-executive"/>
    <s v="D608"/>
    <x v="1"/>
    <n v="2000.92"/>
    <n v="0"/>
    <n v="0"/>
    <n v="0"/>
    <n v="0"/>
    <n v="0"/>
    <n v="0"/>
    <n v="0"/>
    <n v="0"/>
    <n v="0"/>
    <n v="0"/>
    <n v="0"/>
    <n v="0"/>
    <n v="0"/>
    <n v="0"/>
    <n v="0"/>
    <n v="0"/>
    <n v="0"/>
    <n v="0"/>
    <n v="385.12"/>
    <n v="0"/>
    <n v="0"/>
    <n v="0"/>
    <n v="0"/>
    <n v="0"/>
    <n v="116.1"/>
    <n v="0"/>
    <n v="0"/>
    <n v="0"/>
    <n v="0"/>
    <n v="0"/>
    <n v="2.99"/>
    <n v="9.1999999999999993"/>
    <n v="0"/>
    <n v="0"/>
    <n v="27.16"/>
    <n v="100.05"/>
    <n v="0"/>
    <n v="20.54"/>
    <n v="0"/>
    <n v="0"/>
    <n v="0"/>
    <n v="0"/>
    <n v="0"/>
    <n v="0"/>
    <n v="0"/>
    <n v="0"/>
    <n v="2662.08"/>
    <n v="2662.0799999999995"/>
    <n v="0"/>
    <n v="0"/>
    <n v="0"/>
    <n v="0"/>
    <n v="0"/>
  </r>
  <r>
    <n v="17"/>
    <d v="2013-07-28T00:00:00"/>
    <d v="2013-08-10T00:00:00"/>
    <x v="41"/>
    <s v="G1N"/>
    <s v="GD10000000"/>
    <s v="GD0"/>
    <n v="13"/>
    <n v="111"/>
    <s v="LR600"/>
    <s v="HSA13"/>
    <m/>
    <m/>
    <m/>
    <m/>
    <m/>
    <m/>
    <x v="181"/>
    <n v="65191"/>
    <s v="73526"/>
    <x v="101"/>
    <x v="1"/>
    <s v="Non-executive"/>
    <s v="D608"/>
    <x v="1"/>
    <n v="2937.04"/>
    <n v="0"/>
    <n v="0"/>
    <n v="0"/>
    <n v="0"/>
    <n v="0"/>
    <n v="0"/>
    <n v="0"/>
    <n v="0"/>
    <n v="0"/>
    <n v="0"/>
    <n v="0"/>
    <n v="0"/>
    <n v="0"/>
    <n v="0"/>
    <n v="0"/>
    <n v="0"/>
    <n v="0"/>
    <n v="1.54"/>
    <n v="551.05999999999995"/>
    <n v="0"/>
    <n v="0"/>
    <n v="0"/>
    <n v="0"/>
    <n v="0"/>
    <n v="170.71"/>
    <n v="0"/>
    <n v="0"/>
    <n v="0"/>
    <n v="0"/>
    <n v="0"/>
    <n v="3.27"/>
    <n v="11.93"/>
    <n v="0"/>
    <n v="0"/>
    <n v="39.92"/>
    <n v="146.85"/>
    <n v="0"/>
    <n v="29.39"/>
    <n v="0"/>
    <n v="0"/>
    <n v="0"/>
    <n v="0"/>
    <n v="0"/>
    <n v="0"/>
    <n v="0"/>
    <n v="0"/>
    <n v="3891.71"/>
    <n v="3891.7099999999996"/>
    <n v="0"/>
    <n v="0"/>
    <n v="0"/>
    <n v="0"/>
    <n v="0"/>
  </r>
  <r>
    <n v="17"/>
    <d v="2013-07-28T00:00:00"/>
    <d v="2013-08-10T00:00:00"/>
    <x v="41"/>
    <s v="G1N"/>
    <s v="GD10000000"/>
    <s v="GD0"/>
    <n v="13"/>
    <n v="111"/>
    <s v="LR600"/>
    <s v="HSA13"/>
    <m/>
    <m/>
    <m/>
    <m/>
    <m/>
    <m/>
    <x v="183"/>
    <n v="68064"/>
    <s v="73507"/>
    <x v="102"/>
    <x v="1"/>
    <s v="Non-executive"/>
    <s v="D608"/>
    <x v="1"/>
    <n v="1873.12"/>
    <n v="0"/>
    <n v="0"/>
    <n v="0"/>
    <n v="0"/>
    <n v="0"/>
    <n v="0"/>
    <n v="0"/>
    <n v="0"/>
    <n v="0"/>
    <n v="0"/>
    <n v="0"/>
    <n v="0"/>
    <n v="0"/>
    <n v="0"/>
    <n v="0"/>
    <n v="0"/>
    <n v="0"/>
    <n v="0.99"/>
    <n v="190.69"/>
    <n v="0"/>
    <n v="0"/>
    <n v="0"/>
    <n v="0"/>
    <n v="0"/>
    <n v="106.21"/>
    <n v="0"/>
    <n v="0"/>
    <n v="0"/>
    <n v="0"/>
    <n v="0"/>
    <n v="2.71"/>
    <n v="6.19"/>
    <n v="0"/>
    <n v="0"/>
    <n v="24.84"/>
    <n v="93.66"/>
    <n v="0"/>
    <n v="10.17"/>
    <n v="0"/>
    <n v="0"/>
    <n v="0"/>
    <n v="0"/>
    <n v="0"/>
    <n v="0"/>
    <n v="0"/>
    <n v="0"/>
    <n v="2308.58"/>
    <n v="2308.58"/>
    <n v="0"/>
    <n v="0"/>
    <n v="0"/>
    <n v="0"/>
    <n v="0"/>
  </r>
  <r>
    <n v="17"/>
    <d v="2013-07-28T00:00:00"/>
    <d v="2013-08-10T00:00:00"/>
    <x v="41"/>
    <s v="G1N"/>
    <s v="GD10000000"/>
    <s v="GD0"/>
    <n v="13"/>
    <n v="111"/>
    <s v="LR600"/>
    <s v="HSA13"/>
    <m/>
    <m/>
    <m/>
    <m/>
    <m/>
    <m/>
    <x v="375"/>
    <n v="71180"/>
    <s v="73481"/>
    <x v="165"/>
    <x v="1"/>
    <s v="Non-executive"/>
    <s v="D608"/>
    <x v="1"/>
    <n v="2475.96"/>
    <n v="0"/>
    <n v="0"/>
    <n v="0"/>
    <n v="0"/>
    <n v="0"/>
    <n v="0"/>
    <n v="0"/>
    <n v="0"/>
    <n v="0"/>
    <n v="0"/>
    <n v="0"/>
    <n v="0"/>
    <n v="0"/>
    <n v="0"/>
    <n v="0"/>
    <n v="0"/>
    <n v="0"/>
    <n v="1.31"/>
    <n v="195.92"/>
    <n v="0"/>
    <n v="0"/>
    <n v="0"/>
    <n v="0"/>
    <n v="0"/>
    <n v="143.56"/>
    <n v="0"/>
    <n v="0"/>
    <n v="0"/>
    <n v="0"/>
    <n v="0"/>
    <n v="2.71"/>
    <n v="6.19"/>
    <n v="0"/>
    <n v="0"/>
    <n v="33.58"/>
    <n v="0"/>
    <n v="0"/>
    <n v="0"/>
    <n v="0"/>
    <n v="0"/>
    <n v="0"/>
    <n v="0"/>
    <n v="0"/>
    <n v="0"/>
    <n v="0"/>
    <n v="0"/>
    <n v="2859.23"/>
    <n v="2859.23"/>
    <n v="0"/>
    <n v="0"/>
    <n v="0"/>
    <n v="0"/>
    <n v="0"/>
  </r>
  <r>
    <n v="17"/>
    <d v="2013-07-28T00:00:00"/>
    <d v="2013-08-10T00:00:00"/>
    <x v="41"/>
    <s v="G1N"/>
    <s v="GD10000000"/>
    <s v="GD0"/>
    <n v="13"/>
    <n v="111"/>
    <s v="LR600"/>
    <s v="HSA13"/>
    <m/>
    <m/>
    <m/>
    <m/>
    <m/>
    <m/>
    <x v="377"/>
    <n v="71526"/>
    <s v="73518"/>
    <x v="61"/>
    <x v="1"/>
    <s v="Non-executive"/>
    <s v="D608"/>
    <x v="1"/>
    <n v="3741.42"/>
    <n v="0"/>
    <n v="0"/>
    <n v="0"/>
    <n v="0"/>
    <n v="0"/>
    <n v="0"/>
    <n v="0"/>
    <n v="0"/>
    <n v="0"/>
    <n v="0"/>
    <n v="0"/>
    <n v="0"/>
    <n v="0"/>
    <n v="0"/>
    <n v="0"/>
    <n v="0"/>
    <n v="0"/>
    <n v="1.95"/>
    <n v="0"/>
    <n v="0"/>
    <n v="0"/>
    <n v="0"/>
    <n v="0"/>
    <n v="0"/>
    <n v="221.91"/>
    <n v="0"/>
    <n v="0"/>
    <n v="0"/>
    <n v="0"/>
    <n v="0"/>
    <n v="3.27"/>
    <n v="6.48"/>
    <n v="0"/>
    <n v="0"/>
    <n v="51.9"/>
    <n v="0"/>
    <n v="0"/>
    <n v="0"/>
    <n v="0"/>
    <n v="0"/>
    <n v="0"/>
    <n v="0"/>
    <n v="0"/>
    <n v="0"/>
    <n v="0"/>
    <n v="0"/>
    <n v="4026.93"/>
    <n v="4026.93"/>
    <n v="0"/>
    <n v="0"/>
    <n v="0"/>
    <n v="0"/>
    <n v="0"/>
  </r>
  <r>
    <n v="17"/>
    <d v="2013-07-28T00:00:00"/>
    <d v="2013-08-10T00:00:00"/>
    <x v="41"/>
    <s v="G1N"/>
    <s v="GD10000000"/>
    <s v="GD0"/>
    <n v="13"/>
    <n v="111"/>
    <s v="LR600"/>
    <s v="HSA13"/>
    <m/>
    <m/>
    <m/>
    <m/>
    <m/>
    <m/>
    <x v="383"/>
    <n v="73207"/>
    <s v="73521"/>
    <x v="62"/>
    <x v="1"/>
    <s v="Non-executive"/>
    <s v="D608"/>
    <x v="1"/>
    <n v="2475.96"/>
    <n v="0"/>
    <n v="0"/>
    <n v="0"/>
    <n v="0"/>
    <n v="0"/>
    <n v="0"/>
    <n v="0"/>
    <n v="0"/>
    <n v="0"/>
    <n v="0"/>
    <n v="0"/>
    <n v="0"/>
    <n v="0"/>
    <n v="0"/>
    <n v="0"/>
    <n v="0"/>
    <n v="0"/>
    <n v="1.31"/>
    <n v="0"/>
    <n v="0"/>
    <n v="0"/>
    <n v="0"/>
    <n v="0"/>
    <n v="0"/>
    <n v="153.51"/>
    <n v="0"/>
    <n v="0"/>
    <n v="0"/>
    <n v="0"/>
    <n v="0"/>
    <n v="0"/>
    <n v="0"/>
    <n v="0"/>
    <n v="0"/>
    <n v="35.9"/>
    <n v="0"/>
    <n v="0"/>
    <n v="0"/>
    <n v="0"/>
    <n v="0"/>
    <n v="0"/>
    <n v="0"/>
    <n v="0"/>
    <n v="0"/>
    <n v="0"/>
    <n v="0"/>
    <n v="2666.68"/>
    <n v="2666.68"/>
    <n v="0"/>
    <n v="0"/>
    <n v="0"/>
    <n v="0"/>
    <n v="0"/>
  </r>
  <r>
    <n v="17"/>
    <d v="2013-07-28T00:00:00"/>
    <d v="2013-08-10T00:00:00"/>
    <x v="41"/>
    <s v="G1N"/>
    <s v="GD10000000"/>
    <s v="GD0"/>
    <n v="13"/>
    <n v="706"/>
    <s v="IDTC3"/>
    <s v="ID608"/>
    <m/>
    <m/>
    <m/>
    <m/>
    <m/>
    <m/>
    <x v="184"/>
    <n v="67170"/>
    <s v="71609"/>
    <x v="68"/>
    <x v="1"/>
    <s v="Non-executive"/>
    <s v="D608"/>
    <x v="1"/>
    <n v="280.97000000000003"/>
    <n v="0"/>
    <n v="0"/>
    <n v="0"/>
    <n v="0"/>
    <n v="0"/>
    <n v="0"/>
    <n v="0"/>
    <n v="0"/>
    <n v="0"/>
    <n v="0"/>
    <n v="0"/>
    <n v="0"/>
    <n v="0"/>
    <n v="0"/>
    <n v="0"/>
    <n v="0"/>
    <n v="0"/>
    <n v="0.15"/>
    <n v="26.09"/>
    <n v="0"/>
    <n v="0"/>
    <n v="0"/>
    <n v="0"/>
    <n v="0"/>
    <n v="16.88"/>
    <n v="0"/>
    <n v="0"/>
    <n v="0"/>
    <n v="0"/>
    <n v="0"/>
    <n v="0.41"/>
    <n v="0.98"/>
    <n v="0"/>
    <n v="0"/>
    <n v="3.95"/>
    <n v="14.04"/>
    <n v="0"/>
    <n v="1.4"/>
    <n v="0"/>
    <n v="0"/>
    <n v="0"/>
    <n v="0"/>
    <n v="0"/>
    <n v="0"/>
    <n v="0"/>
    <n v="0"/>
    <n v="344.87"/>
    <n v="344.87"/>
    <n v="0"/>
    <n v="0"/>
    <n v="0"/>
    <n v="0"/>
    <n v="0"/>
  </r>
  <r>
    <n v="17"/>
    <d v="2013-07-28T00:00:00"/>
    <d v="2013-08-10T00:00:00"/>
    <x v="41"/>
    <s v="G1N"/>
    <s v="GD10000000"/>
    <s v="GD0"/>
    <n v="13"/>
    <n v="8200"/>
    <s v="GD600"/>
    <s v="938C3"/>
    <m/>
    <m/>
    <s v="31938C"/>
    <n v="13"/>
    <m/>
    <m/>
    <x v="208"/>
    <n v="65071"/>
    <s v="73583"/>
    <x v="62"/>
    <x v="1"/>
    <s v="Non-executive"/>
    <s v="D608"/>
    <x v="1"/>
    <n v="2193.96"/>
    <n v="0"/>
    <n v="0"/>
    <n v="0"/>
    <n v="0"/>
    <n v="0"/>
    <n v="0"/>
    <n v="0"/>
    <n v="0"/>
    <n v="0"/>
    <n v="0"/>
    <n v="0"/>
    <n v="0"/>
    <n v="0"/>
    <n v="0"/>
    <n v="0"/>
    <n v="0"/>
    <n v="0"/>
    <n v="1.17"/>
    <n v="170.62"/>
    <n v="0"/>
    <n v="0"/>
    <n v="0"/>
    <n v="0"/>
    <n v="0"/>
    <n v="132.5"/>
    <n v="0"/>
    <n v="0"/>
    <n v="0"/>
    <n v="0"/>
    <n v="0"/>
    <n v="2.71"/>
    <n v="6.48"/>
    <n v="0"/>
    <n v="0"/>
    <n v="30.99"/>
    <n v="109.7"/>
    <n v="0"/>
    <n v="9.1"/>
    <n v="0"/>
    <n v="0"/>
    <n v="0"/>
    <n v="0"/>
    <n v="0"/>
    <n v="0"/>
    <n v="0"/>
    <n v="0"/>
    <n v="2657.23"/>
    <n v="2657.2299999999996"/>
    <n v="0"/>
    <n v="0"/>
    <n v="0"/>
    <n v="0"/>
    <n v="0"/>
  </r>
  <r>
    <n v="17"/>
    <d v="2013-07-28T00:00:00"/>
    <d v="2013-08-10T00:00:00"/>
    <x v="41"/>
    <s v="G1N"/>
    <s v="GD10000000"/>
    <s v="GD0"/>
    <n v="13"/>
    <n v="8200"/>
    <s v="GD600"/>
    <s v="938C3"/>
    <m/>
    <m/>
    <s v="31938C"/>
    <n v="13"/>
    <m/>
    <m/>
    <x v="184"/>
    <n v="67170"/>
    <s v="71609"/>
    <x v="68"/>
    <x v="1"/>
    <s v="Non-executive"/>
    <s v="D608"/>
    <x v="1"/>
    <n v="655.57"/>
    <n v="0"/>
    <n v="0"/>
    <n v="0"/>
    <n v="0"/>
    <n v="0"/>
    <n v="0"/>
    <n v="0"/>
    <n v="0"/>
    <n v="0"/>
    <n v="0"/>
    <n v="0"/>
    <n v="0"/>
    <n v="0"/>
    <n v="0"/>
    <n v="0"/>
    <n v="0"/>
    <n v="0"/>
    <n v="0.34"/>
    <n v="60.87"/>
    <n v="0"/>
    <n v="0"/>
    <n v="0"/>
    <n v="0"/>
    <n v="0"/>
    <n v="39.380000000000003"/>
    <n v="0"/>
    <n v="0"/>
    <n v="0"/>
    <n v="0"/>
    <n v="0"/>
    <n v="0.94"/>
    <n v="2.25"/>
    <n v="0"/>
    <n v="0"/>
    <n v="9.2100000000000009"/>
    <n v="32.78"/>
    <n v="0"/>
    <n v="3.23"/>
    <n v="0"/>
    <n v="0"/>
    <n v="0"/>
    <n v="0"/>
    <n v="0"/>
    <n v="0"/>
    <n v="0"/>
    <n v="0"/>
    <n v="804.57"/>
    <n v="804.57000000000016"/>
    <n v="0"/>
    <n v="0"/>
    <n v="0"/>
    <n v="0"/>
    <n v="0"/>
  </r>
  <r>
    <n v="17"/>
    <d v="2013-07-28T00:00:00"/>
    <d v="2013-08-10T00:00:00"/>
    <x v="41"/>
    <s v="G1N"/>
    <s v="GD10000000"/>
    <s v="GD0"/>
    <n v="13"/>
    <n v="8200"/>
    <s v="GD600"/>
    <s v="938C3"/>
    <m/>
    <m/>
    <s v="31938C"/>
    <n v="13"/>
    <m/>
    <m/>
    <x v="209"/>
    <n v="67406"/>
    <s v="47860"/>
    <x v="113"/>
    <x v="1"/>
    <s v="Non-executive"/>
    <s v="D608"/>
    <x v="1"/>
    <n v="2322.66"/>
    <n v="0"/>
    <n v="0"/>
    <n v="0"/>
    <n v="0"/>
    <n v="0"/>
    <n v="0"/>
    <n v="0"/>
    <n v="0"/>
    <n v="0"/>
    <n v="0"/>
    <n v="0"/>
    <n v="0"/>
    <n v="0"/>
    <n v="0"/>
    <n v="0"/>
    <n v="0"/>
    <n v="0"/>
    <n v="1.23"/>
    <n v="385.12"/>
    <n v="0"/>
    <n v="0"/>
    <n v="0"/>
    <n v="0"/>
    <n v="0"/>
    <n v="123.52"/>
    <n v="0"/>
    <n v="0"/>
    <n v="0"/>
    <n v="0"/>
    <n v="0"/>
    <n v="2.99"/>
    <n v="8.7799999999999994"/>
    <n v="0"/>
    <n v="0"/>
    <n v="28.89"/>
    <n v="116.13"/>
    <n v="0"/>
    <n v="9.5399999999999991"/>
    <n v="0"/>
    <n v="0"/>
    <n v="0"/>
    <n v="0"/>
    <n v="0"/>
    <n v="0"/>
    <n v="0"/>
    <n v="0"/>
    <n v="2998.86"/>
    <n v="2998.8599999999997"/>
    <n v="0"/>
    <n v="0"/>
    <n v="0"/>
    <n v="0"/>
    <n v="0"/>
  </r>
  <r>
    <n v="17"/>
    <d v="2013-07-28T00:00:00"/>
    <d v="2013-08-10T00:00:00"/>
    <x v="41"/>
    <s v="G1N"/>
    <s v="GD10000000"/>
    <s v="GD0"/>
    <n v="13"/>
    <n v="8200"/>
    <s v="GD600"/>
    <s v="CAA13"/>
    <m/>
    <m/>
    <s v="31CAA1"/>
    <n v="13"/>
    <m/>
    <m/>
    <x v="114"/>
    <n v="37710"/>
    <s v="73535"/>
    <x v="64"/>
    <x v="1"/>
    <s v="Non-executive"/>
    <s v="D608"/>
    <x v="1"/>
    <n v="810.83"/>
    <n v="0"/>
    <n v="0"/>
    <n v="0"/>
    <n v="0"/>
    <n v="0"/>
    <n v="0"/>
    <n v="0"/>
    <n v="0"/>
    <n v="0"/>
    <n v="0"/>
    <n v="0"/>
    <n v="0"/>
    <n v="0"/>
    <n v="0"/>
    <n v="0"/>
    <n v="0"/>
    <n v="0"/>
    <n v="0.42"/>
    <n v="0"/>
    <n v="0"/>
    <n v="0"/>
    <n v="0"/>
    <n v="0"/>
    <n v="0"/>
    <n v="50.27"/>
    <n v="0"/>
    <n v="0"/>
    <n v="0"/>
    <n v="0"/>
    <n v="0"/>
    <n v="0.55000000000000004"/>
    <n v="1.3"/>
    <n v="0"/>
    <n v="0"/>
    <n v="11.76"/>
    <n v="40.54"/>
    <n v="0"/>
    <n v="0"/>
    <n v="0"/>
    <n v="0"/>
    <n v="0"/>
    <n v="0"/>
    <n v="0"/>
    <n v="0"/>
    <n v="0"/>
    <n v="0"/>
    <n v="915.67"/>
    <n v="915.66999999999985"/>
    <n v="0"/>
    <n v="0"/>
    <n v="0"/>
    <n v="0"/>
    <n v="0"/>
  </r>
  <r>
    <n v="17"/>
    <d v="2013-07-28T00:00:00"/>
    <d v="2013-08-10T00:00:00"/>
    <x v="41"/>
    <s v="G1N"/>
    <s v="GD10000000"/>
    <s v="GD0"/>
    <n v="13"/>
    <n v="8200"/>
    <s v="GD600"/>
    <s v="CAA13"/>
    <m/>
    <m/>
    <s v="31CAA1"/>
    <n v="13"/>
    <m/>
    <m/>
    <x v="116"/>
    <n v="40512"/>
    <s v="73508"/>
    <x v="58"/>
    <x v="1"/>
    <s v="Non-executive"/>
    <s v="D608"/>
    <x v="1"/>
    <n v="495.2"/>
    <n v="0"/>
    <n v="0"/>
    <n v="0"/>
    <n v="0"/>
    <n v="0"/>
    <n v="0"/>
    <n v="0"/>
    <n v="0"/>
    <n v="0"/>
    <n v="0"/>
    <n v="0"/>
    <n v="0"/>
    <n v="0"/>
    <n v="0"/>
    <n v="0"/>
    <n v="0"/>
    <n v="0"/>
    <n v="0.27"/>
    <n v="34.119999999999997"/>
    <n v="0"/>
    <n v="0"/>
    <n v="0"/>
    <n v="0"/>
    <n v="0"/>
    <n v="30"/>
    <n v="0"/>
    <n v="0"/>
    <n v="0"/>
    <n v="0"/>
    <n v="0"/>
    <n v="0.55000000000000004"/>
    <n v="1.3"/>
    <n v="0"/>
    <n v="0"/>
    <n v="7.01"/>
    <n v="24.76"/>
    <n v="0"/>
    <n v="1.82"/>
    <n v="0"/>
    <n v="0"/>
    <n v="0"/>
    <n v="0"/>
    <n v="0"/>
    <n v="0"/>
    <n v="0"/>
    <n v="0"/>
    <n v="595.03"/>
    <n v="595.02999999999986"/>
    <n v="0"/>
    <n v="0"/>
    <n v="0"/>
    <n v="0"/>
    <n v="0"/>
  </r>
  <r>
    <n v="17"/>
    <d v="2013-07-28T00:00:00"/>
    <d v="2013-08-10T00:00:00"/>
    <x v="41"/>
    <s v="G1N"/>
    <s v="GD10000000"/>
    <s v="GD0"/>
    <n v="13"/>
    <n v="8200"/>
    <s v="GD600"/>
    <s v="CAA13"/>
    <m/>
    <m/>
    <s v="31CAA1"/>
    <n v="13"/>
    <m/>
    <m/>
    <x v="120"/>
    <n v="61802"/>
    <s v="912"/>
    <x v="58"/>
    <x v="1"/>
    <s v="Non-executive"/>
    <s v="D608"/>
    <x v="1"/>
    <n v="510.56"/>
    <n v="0"/>
    <n v="0"/>
    <n v="0"/>
    <n v="0"/>
    <n v="0"/>
    <n v="0"/>
    <n v="0"/>
    <n v="0"/>
    <n v="0"/>
    <n v="0"/>
    <n v="0"/>
    <n v="0"/>
    <n v="0"/>
    <n v="0"/>
    <n v="0"/>
    <n v="0"/>
    <n v="0"/>
    <n v="0.28000000000000003"/>
    <n v="34.119999999999997"/>
    <n v="0"/>
    <n v="0"/>
    <n v="0"/>
    <n v="0"/>
    <n v="0"/>
    <n v="29.68"/>
    <n v="0"/>
    <n v="0"/>
    <n v="0"/>
    <n v="0"/>
    <n v="0"/>
    <n v="0.54"/>
    <n v="1.3"/>
    <n v="0"/>
    <n v="0"/>
    <n v="6.94"/>
    <n v="25.52"/>
    <n v="0"/>
    <n v="1.82"/>
    <n v="0"/>
    <n v="0"/>
    <n v="0"/>
    <n v="0"/>
    <n v="0"/>
    <n v="0"/>
    <n v="0"/>
    <n v="0"/>
    <n v="610.76"/>
    <n v="610.75999999999988"/>
    <n v="0"/>
    <n v="0"/>
    <n v="0"/>
    <n v="0"/>
    <n v="0"/>
  </r>
  <r>
    <n v="17"/>
    <d v="2013-07-28T00:00:00"/>
    <d v="2013-08-10T00:00:00"/>
    <x v="41"/>
    <s v="G1N"/>
    <s v="GD10000000"/>
    <s v="GD0"/>
    <n v="13"/>
    <n v="8200"/>
    <s v="GD600"/>
    <s v="CAA13"/>
    <m/>
    <m/>
    <s v="31CAA1"/>
    <n v="13"/>
    <m/>
    <m/>
    <x v="210"/>
    <n v="67342"/>
    <s v="23315"/>
    <x v="58"/>
    <x v="1"/>
    <s v="Non-executive"/>
    <s v="D608"/>
    <x v="1"/>
    <n v="400.19"/>
    <n v="0"/>
    <n v="0"/>
    <n v="0"/>
    <n v="0"/>
    <n v="0"/>
    <n v="0"/>
    <n v="0"/>
    <n v="0"/>
    <n v="0"/>
    <n v="0"/>
    <n v="0"/>
    <n v="0"/>
    <n v="0"/>
    <n v="0"/>
    <n v="0"/>
    <n v="0"/>
    <n v="0"/>
    <n v="0.22"/>
    <n v="39.19"/>
    <n v="0"/>
    <n v="0"/>
    <n v="0"/>
    <n v="0"/>
    <n v="0"/>
    <n v="22.92"/>
    <n v="0"/>
    <n v="0"/>
    <n v="0"/>
    <n v="0"/>
    <n v="0"/>
    <n v="0.55000000000000004"/>
    <n v="1.3"/>
    <n v="0"/>
    <n v="0"/>
    <n v="5.36"/>
    <n v="20.010000000000002"/>
    <n v="0"/>
    <n v="0"/>
    <n v="0"/>
    <n v="0"/>
    <n v="0"/>
    <n v="0"/>
    <n v="0"/>
    <n v="0"/>
    <n v="0"/>
    <n v="0"/>
    <n v="489.74"/>
    <n v="489.74000000000007"/>
    <n v="0"/>
    <n v="0"/>
    <n v="0"/>
    <n v="0"/>
    <n v="0"/>
  </r>
  <r>
    <n v="17"/>
    <d v="2013-07-28T00:00:00"/>
    <d v="2013-08-10T00:00:00"/>
    <x v="41"/>
    <s v="G1N"/>
    <s v="GD10000000"/>
    <s v="GD0"/>
    <n v="13"/>
    <n v="8200"/>
    <s v="GD600"/>
    <s v="CAA13"/>
    <m/>
    <m/>
    <s v="31CAA1"/>
    <n v="13"/>
    <m/>
    <m/>
    <x v="24"/>
    <n v="68073"/>
    <s v="44538"/>
    <x v="106"/>
    <x v="1"/>
    <s v="Non-executive"/>
    <s v="D608"/>
    <x v="1"/>
    <n v="876.95"/>
    <n v="0"/>
    <n v="0"/>
    <n v="0"/>
    <n v="0"/>
    <n v="0"/>
    <n v="0"/>
    <n v="0"/>
    <n v="0"/>
    <n v="0"/>
    <n v="0"/>
    <n v="0"/>
    <n v="0"/>
    <n v="0"/>
    <n v="0"/>
    <n v="0"/>
    <n v="0"/>
    <n v="0"/>
    <n v="0.46"/>
    <n v="48.99"/>
    <n v="0"/>
    <n v="0"/>
    <n v="0"/>
    <n v="0"/>
    <n v="0"/>
    <n v="53.37"/>
    <n v="0"/>
    <n v="0"/>
    <n v="0"/>
    <n v="0"/>
    <n v="0"/>
    <n v="0.69"/>
    <n v="1.62"/>
    <n v="0"/>
    <n v="0"/>
    <n v="12.49"/>
    <n v="0"/>
    <n v="0"/>
    <n v="2.62"/>
    <n v="0"/>
    <n v="0"/>
    <n v="0"/>
    <n v="0"/>
    <n v="0"/>
    <n v="0"/>
    <n v="0"/>
    <n v="0"/>
    <n v="997.19"/>
    <n v="997.19000000000017"/>
    <n v="0"/>
    <n v="0"/>
    <n v="0"/>
    <n v="0"/>
    <n v="0"/>
  </r>
  <r>
    <n v="17"/>
    <d v="2013-07-28T00:00:00"/>
    <d v="2013-08-10T00:00:00"/>
    <x v="41"/>
    <s v="G1N"/>
    <s v="GD10000000"/>
    <s v="GD0"/>
    <n v="13"/>
    <n v="8200"/>
    <s v="GD600"/>
    <s v="CAA13"/>
    <m/>
    <m/>
    <s v="31CAA1"/>
    <n v="13"/>
    <m/>
    <m/>
    <x v="378"/>
    <n v="71899"/>
    <s v="48038"/>
    <x v="58"/>
    <x v="1"/>
    <s v="Non-executive"/>
    <s v="D608"/>
    <x v="1"/>
    <n v="495.2"/>
    <n v="0"/>
    <n v="0"/>
    <n v="0"/>
    <n v="0"/>
    <n v="0"/>
    <n v="0"/>
    <n v="0"/>
    <n v="0"/>
    <n v="0"/>
    <n v="0"/>
    <n v="0"/>
    <n v="0"/>
    <n v="0"/>
    <n v="0"/>
    <n v="0"/>
    <n v="0"/>
    <n v="0"/>
    <n v="0.27"/>
    <n v="0"/>
    <n v="0"/>
    <n v="0"/>
    <n v="0"/>
    <n v="0"/>
    <n v="0"/>
    <n v="28.01"/>
    <n v="0"/>
    <n v="0"/>
    <n v="0"/>
    <n v="0"/>
    <n v="0"/>
    <n v="0.55000000000000004"/>
    <n v="1.3"/>
    <n v="0"/>
    <n v="0"/>
    <n v="6.55"/>
    <n v="0"/>
    <n v="0"/>
    <n v="0"/>
    <n v="0"/>
    <n v="0"/>
    <n v="0"/>
    <n v="0"/>
    <n v="0"/>
    <n v="0"/>
    <n v="0"/>
    <n v="0"/>
    <n v="531.88"/>
    <n v="531.87999999999988"/>
    <n v="0"/>
    <n v="0"/>
    <n v="0"/>
    <n v="0"/>
    <n v="0"/>
  </r>
  <r>
    <n v="17"/>
    <d v="2013-07-28T00:00:00"/>
    <d v="2013-08-10T00:00:00"/>
    <x v="41"/>
    <s v="G1N"/>
    <s v="GD10000000"/>
    <s v="GD0"/>
    <n v="13"/>
    <n v="8200"/>
    <s v="GD600"/>
    <s v="DCV11"/>
    <m/>
    <m/>
    <s v="13DCV1"/>
    <n v="11"/>
    <m/>
    <m/>
    <x v="111"/>
    <n v="4351"/>
    <s v="73522"/>
    <x v="65"/>
    <x v="1"/>
    <s v="Non-executive"/>
    <s v="D608"/>
    <x v="1"/>
    <n v="182.05"/>
    <n v="0"/>
    <n v="0"/>
    <n v="0"/>
    <n v="0"/>
    <n v="0"/>
    <n v="0"/>
    <n v="0"/>
    <n v="0"/>
    <n v="0"/>
    <n v="0"/>
    <n v="0"/>
    <n v="0"/>
    <n v="0"/>
    <n v="0"/>
    <n v="0"/>
    <n v="0"/>
    <n v="0"/>
    <n v="0.1"/>
    <n v="8.5399999999999991"/>
    <n v="0"/>
    <n v="0"/>
    <n v="0"/>
    <n v="0"/>
    <n v="0"/>
    <n v="10.99"/>
    <n v="0"/>
    <n v="0"/>
    <n v="0"/>
    <n v="0"/>
    <n v="0"/>
    <n v="0.14000000000000001"/>
    <n v="0.32"/>
    <n v="0"/>
    <n v="0"/>
    <n v="2.57"/>
    <n v="9.1"/>
    <n v="0"/>
    <n v="0.46"/>
    <n v="0"/>
    <n v="0"/>
    <n v="0"/>
    <n v="0"/>
    <n v="0"/>
    <n v="0"/>
    <n v="0"/>
    <n v="0"/>
    <n v="214.27"/>
    <n v="214.26999999999998"/>
    <n v="0"/>
    <n v="0"/>
    <n v="0"/>
    <n v="0"/>
    <n v="0"/>
  </r>
  <r>
    <n v="17"/>
    <d v="2013-07-28T00:00:00"/>
    <d v="2013-08-10T00:00:00"/>
    <x v="41"/>
    <s v="G1N"/>
    <s v="GD10000000"/>
    <s v="GD0"/>
    <n v="13"/>
    <n v="8200"/>
    <s v="GD600"/>
    <s v="DCV11"/>
    <m/>
    <m/>
    <s v="13DCV1"/>
    <n v="11"/>
    <m/>
    <m/>
    <x v="115"/>
    <n v="40509"/>
    <s v="73509"/>
    <x v="100"/>
    <x v="1"/>
    <s v="Non-executive"/>
    <s v="D608"/>
    <x v="1"/>
    <n v="350.78"/>
    <n v="0"/>
    <n v="0"/>
    <n v="0"/>
    <n v="0"/>
    <n v="0"/>
    <n v="0"/>
    <n v="0"/>
    <n v="0"/>
    <n v="0"/>
    <n v="0"/>
    <n v="0"/>
    <n v="0"/>
    <n v="0"/>
    <n v="0"/>
    <n v="0"/>
    <n v="0"/>
    <n v="0"/>
    <n v="0.18"/>
    <n v="56.62"/>
    <n v="0"/>
    <n v="0"/>
    <n v="0"/>
    <n v="0"/>
    <n v="0"/>
    <n v="20.58"/>
    <n v="0"/>
    <n v="0"/>
    <n v="0"/>
    <n v="0"/>
    <n v="0"/>
    <n v="0.32"/>
    <n v="1.2"/>
    <n v="0"/>
    <n v="0"/>
    <n v="4.82"/>
    <n v="17.54"/>
    <n v="0"/>
    <n v="3.02"/>
    <n v="0"/>
    <n v="0"/>
    <n v="0"/>
    <n v="0"/>
    <n v="0"/>
    <n v="0"/>
    <n v="0"/>
    <n v="0"/>
    <n v="455.06"/>
    <n v="455.05999999999995"/>
    <n v="0"/>
    <n v="0"/>
    <n v="0"/>
    <n v="0"/>
    <n v="0"/>
  </r>
  <r>
    <n v="17"/>
    <d v="2013-07-28T00:00:00"/>
    <d v="2013-08-10T00:00:00"/>
    <x v="41"/>
    <s v="G1N"/>
    <s v="GD10000000"/>
    <s v="GD0"/>
    <n v="13"/>
    <n v="8200"/>
    <s v="GD600"/>
    <s v="FDS13"/>
    <m/>
    <m/>
    <s v="FDSAL1"/>
    <n v="13"/>
    <m/>
    <m/>
    <x v="178"/>
    <n v="45358"/>
    <s v="73505"/>
    <x v="99"/>
    <x v="1"/>
    <s v="Non-executive"/>
    <s v="D608"/>
    <x v="1"/>
    <n v="548.5"/>
    <n v="0"/>
    <n v="0"/>
    <n v="0"/>
    <n v="0"/>
    <n v="0"/>
    <n v="0"/>
    <n v="0"/>
    <n v="0"/>
    <n v="0"/>
    <n v="0"/>
    <n v="0"/>
    <n v="0"/>
    <n v="0"/>
    <n v="0"/>
    <n v="0"/>
    <n v="0"/>
    <n v="0"/>
    <n v="0.28999999999999998"/>
    <n v="0"/>
    <n v="0"/>
    <n v="0"/>
    <n v="0"/>
    <n v="0"/>
    <n v="0"/>
    <n v="33.42"/>
    <n v="0"/>
    <n v="0"/>
    <n v="0"/>
    <n v="0"/>
    <n v="0"/>
    <n v="0.68"/>
    <n v="1.62"/>
    <n v="0"/>
    <n v="0"/>
    <n v="7.82"/>
    <n v="27.43"/>
    <n v="0"/>
    <n v="0"/>
    <n v="0"/>
    <n v="0"/>
    <n v="0"/>
    <n v="0"/>
    <n v="0"/>
    <n v="0"/>
    <n v="0"/>
    <n v="0"/>
    <n v="619.76"/>
    <n v="619.75999999999988"/>
    <n v="0"/>
    <n v="0"/>
    <n v="0"/>
    <n v="0"/>
    <n v="0"/>
  </r>
  <r>
    <n v="17"/>
    <d v="2013-07-28T00:00:00"/>
    <d v="2013-08-10T00:00:00"/>
    <x v="41"/>
    <s v="G1N"/>
    <s v="GD10000000"/>
    <s v="GD0"/>
    <n v="13"/>
    <n v="8200"/>
    <s v="GD600"/>
    <s v="FFV13"/>
    <m/>
    <m/>
    <s v="31FFV1"/>
    <n v="13"/>
    <m/>
    <m/>
    <x v="110"/>
    <n v="3679"/>
    <s v="46053"/>
    <x v="58"/>
    <x v="1"/>
    <s v="Non-executive"/>
    <s v="D608"/>
    <x v="1"/>
    <n v="835.03"/>
    <n v="0"/>
    <n v="0"/>
    <n v="0"/>
    <n v="0"/>
    <n v="0"/>
    <n v="0"/>
    <n v="0"/>
    <n v="0"/>
    <n v="0"/>
    <n v="0"/>
    <n v="0"/>
    <n v="0"/>
    <n v="0"/>
    <n v="0"/>
    <n v="0"/>
    <n v="0"/>
    <n v="0"/>
    <n v="0.44"/>
    <n v="165.33"/>
    <n v="0"/>
    <n v="0"/>
    <n v="0"/>
    <n v="0"/>
    <n v="0"/>
    <n v="46.8"/>
    <n v="0"/>
    <n v="0"/>
    <n v="0"/>
    <n v="0"/>
    <n v="0"/>
    <n v="0.98"/>
    <n v="3.58"/>
    <n v="0"/>
    <n v="0"/>
    <n v="10.95"/>
    <n v="41.75"/>
    <n v="0"/>
    <n v="8.82"/>
    <n v="0"/>
    <n v="0"/>
    <n v="0"/>
    <n v="0"/>
    <n v="0"/>
    <n v="0"/>
    <n v="0"/>
    <n v="0"/>
    <n v="1113.68"/>
    <n v="1113.68"/>
    <n v="0"/>
    <n v="0"/>
    <n v="0"/>
    <n v="0"/>
    <n v="0"/>
  </r>
  <r>
    <n v="17"/>
    <d v="2013-07-28T00:00:00"/>
    <d v="2013-08-10T00:00:00"/>
    <x v="41"/>
    <s v="G1N"/>
    <s v="GD10000000"/>
    <s v="GD0"/>
    <n v="13"/>
    <n v="8200"/>
    <s v="GD600"/>
    <s v="FFV13"/>
    <m/>
    <m/>
    <s v="31FFV1"/>
    <n v="13"/>
    <m/>
    <m/>
    <x v="112"/>
    <n v="20751"/>
    <s v="19399"/>
    <x v="63"/>
    <x v="1"/>
    <s v="Non-executive"/>
    <s v="D608"/>
    <x v="1"/>
    <n v="257.42"/>
    <n v="0"/>
    <n v="0"/>
    <n v="0"/>
    <n v="0"/>
    <n v="0"/>
    <n v="0"/>
    <n v="0"/>
    <n v="0"/>
    <n v="0"/>
    <n v="0"/>
    <n v="0"/>
    <n v="0"/>
    <n v="0"/>
    <n v="0"/>
    <n v="0"/>
    <n v="0"/>
    <n v="0"/>
    <n v="1.73"/>
    <n v="126.39"/>
    <n v="0"/>
    <n v="0"/>
    <n v="0"/>
    <n v="0"/>
    <n v="0"/>
    <n v="0"/>
    <n v="0"/>
    <n v="0"/>
    <n v="0"/>
    <n v="18.02"/>
    <n v="0"/>
    <n v="0.89"/>
    <n v="2.76"/>
    <n v="0"/>
    <n v="0"/>
    <n v="0"/>
    <n v="0"/>
    <n v="0"/>
    <n v="0"/>
    <n v="0"/>
    <n v="0"/>
    <n v="0"/>
    <n v="0"/>
    <n v="0"/>
    <n v="0"/>
    <n v="0"/>
    <n v="0"/>
    <n v="407.21"/>
    <n v="407.21"/>
    <n v="0"/>
    <n v="0"/>
    <n v="0"/>
    <n v="0"/>
    <n v="0"/>
  </r>
  <r>
    <n v="17"/>
    <d v="2013-07-28T00:00:00"/>
    <d v="2013-08-10T00:00:00"/>
    <x v="41"/>
    <s v="G1N"/>
    <s v="GD10000000"/>
    <s v="GD0"/>
    <n v="13"/>
    <n v="8200"/>
    <s v="GD600"/>
    <s v="FFV13"/>
    <m/>
    <m/>
    <s v="31FFV1"/>
    <n v="13"/>
    <m/>
    <m/>
    <x v="122"/>
    <n v="63122"/>
    <s v="40781"/>
    <x v="63"/>
    <x v="1"/>
    <s v="Non-executive"/>
    <s v="D608"/>
    <x v="1"/>
    <n v="742.79"/>
    <n v="0"/>
    <n v="0"/>
    <n v="0"/>
    <n v="0"/>
    <n v="0"/>
    <n v="0"/>
    <n v="0"/>
    <n v="0"/>
    <n v="0"/>
    <n v="0"/>
    <n v="0"/>
    <n v="0"/>
    <n v="0"/>
    <n v="0"/>
    <n v="0"/>
    <n v="0"/>
    <n v="0"/>
    <n v="0.38"/>
    <n v="169.85"/>
    <n v="0"/>
    <n v="0"/>
    <n v="0"/>
    <n v="0"/>
    <n v="0"/>
    <n v="41.22"/>
    <n v="0"/>
    <n v="0"/>
    <n v="0"/>
    <n v="0"/>
    <n v="0"/>
    <n v="0.98"/>
    <n v="3.42"/>
    <n v="0"/>
    <n v="0"/>
    <n v="9.64"/>
    <n v="37.14"/>
    <n v="0"/>
    <n v="9.06"/>
    <n v="0"/>
    <n v="0"/>
    <n v="0"/>
    <n v="0"/>
    <n v="0"/>
    <n v="0"/>
    <n v="0"/>
    <n v="0"/>
    <n v="1014.48"/>
    <n v="1014.4799999999999"/>
    <n v="0"/>
    <n v="0"/>
    <n v="0"/>
    <n v="0"/>
    <n v="0"/>
  </r>
  <r>
    <n v="17"/>
    <d v="2013-07-28T00:00:00"/>
    <d v="2013-08-10T00:00:00"/>
    <x v="41"/>
    <s v="G1N"/>
    <s v="GO16000000"/>
    <s v="GD0"/>
    <n v="13"/>
    <n v="8200"/>
    <s v="GD600"/>
    <s v="FFV13"/>
    <m/>
    <m/>
    <s v="31FFV1"/>
    <n v="13"/>
    <m/>
    <m/>
    <x v="379"/>
    <n v="59661"/>
    <s v="50752"/>
    <x v="69"/>
    <x v="1"/>
    <s v="Non-executive"/>
    <s v="D608"/>
    <x v="1"/>
    <n v="600.28"/>
    <n v="0"/>
    <n v="0"/>
    <n v="0"/>
    <n v="0"/>
    <n v="0"/>
    <n v="0"/>
    <n v="0"/>
    <n v="0"/>
    <n v="0"/>
    <n v="0"/>
    <n v="0"/>
    <n v="0"/>
    <n v="0"/>
    <n v="0"/>
    <n v="0"/>
    <n v="0"/>
    <n v="0"/>
    <n v="0.32"/>
    <n v="51.19"/>
    <n v="0"/>
    <n v="0"/>
    <n v="0"/>
    <n v="0"/>
    <n v="0"/>
    <n v="35.44"/>
    <n v="0"/>
    <n v="0"/>
    <n v="0"/>
    <n v="0"/>
    <n v="0"/>
    <n v="0.9"/>
    <n v="1.86"/>
    <n v="0"/>
    <n v="0"/>
    <n v="8.2899999999999991"/>
    <n v="30.01"/>
    <n v="0"/>
    <n v="2.73"/>
    <n v="0"/>
    <n v="0"/>
    <n v="0"/>
    <n v="0"/>
    <n v="0"/>
    <n v="0"/>
    <n v="0"/>
    <n v="0"/>
    <n v="731.02"/>
    <n v="731.02"/>
    <n v="0"/>
    <n v="0"/>
    <n v="0"/>
    <n v="0"/>
    <n v="0"/>
  </r>
  <r>
    <n v="17"/>
    <d v="2013-07-28T00:00:00"/>
    <d v="2013-08-10T00:00:00"/>
    <x v="41"/>
    <s v="G1N"/>
    <s v="GD10000000"/>
    <s v="GD0"/>
    <n v="13"/>
    <n v="8200"/>
    <s v="GD600"/>
    <s v="HFK12"/>
    <m/>
    <m/>
    <s v="22HHFK"/>
    <n v="12"/>
    <m/>
    <m/>
    <x v="374"/>
    <n v="70671"/>
    <s v="76785"/>
    <x v="163"/>
    <x v="1"/>
    <s v="Non-executive"/>
    <s v="D608"/>
    <x v="1"/>
    <n v="2706.5"/>
    <n v="0"/>
    <n v="0"/>
    <n v="0"/>
    <n v="0"/>
    <n v="0"/>
    <n v="0"/>
    <n v="0"/>
    <n v="0"/>
    <n v="0"/>
    <n v="0"/>
    <n v="0"/>
    <n v="0"/>
    <n v="0"/>
    <n v="0"/>
    <n v="0"/>
    <n v="0"/>
    <n v="0"/>
    <n v="1.42"/>
    <n v="195.92"/>
    <n v="0"/>
    <n v="0"/>
    <n v="0"/>
    <n v="0"/>
    <n v="0"/>
    <n v="161.35"/>
    <n v="0"/>
    <n v="0"/>
    <n v="0"/>
    <n v="0"/>
    <n v="0"/>
    <n v="2.71"/>
    <n v="6.19"/>
    <n v="0"/>
    <n v="0"/>
    <n v="37.74"/>
    <n v="0"/>
    <n v="0"/>
    <n v="10.45"/>
    <n v="0"/>
    <n v="0"/>
    <n v="0"/>
    <n v="0"/>
    <n v="0"/>
    <n v="0"/>
    <n v="0"/>
    <n v="0"/>
    <n v="3122.28"/>
    <n v="3122.2799999999997"/>
    <n v="0"/>
    <n v="0"/>
    <n v="0"/>
    <n v="0"/>
    <n v="0"/>
  </r>
  <r>
    <n v="17"/>
    <d v="2013-07-28T00:00:00"/>
    <d v="2013-08-10T00:00:00"/>
    <x v="41"/>
    <s v="G1N"/>
    <s v="GD10000000"/>
    <s v="GD0"/>
    <n v="13"/>
    <n v="8200"/>
    <s v="GD600"/>
    <s v="PRE11"/>
    <m/>
    <m/>
    <s v="03PREP"/>
    <n v="11"/>
    <m/>
    <m/>
    <x v="176"/>
    <n v="56327"/>
    <s v="75538"/>
    <x v="98"/>
    <x v="1"/>
    <s v="Non-executive"/>
    <s v="D608"/>
    <x v="1"/>
    <n v="305.02"/>
    <n v="0"/>
    <n v="0"/>
    <n v="0"/>
    <n v="0"/>
    <n v="0"/>
    <n v="0"/>
    <n v="0"/>
    <n v="0"/>
    <n v="0"/>
    <n v="0"/>
    <n v="0"/>
    <n v="0"/>
    <n v="0"/>
    <n v="0"/>
    <n v="0"/>
    <n v="0"/>
    <n v="0"/>
    <n v="0.16"/>
    <n v="17.059999999999999"/>
    <n v="0"/>
    <n v="0"/>
    <n v="0"/>
    <n v="0"/>
    <n v="0"/>
    <n v="18.309999999999999"/>
    <n v="0"/>
    <n v="0"/>
    <n v="0"/>
    <n v="0"/>
    <n v="0"/>
    <n v="0.27"/>
    <n v="0.62"/>
    <n v="0"/>
    <n v="0"/>
    <n v="4.28"/>
    <n v="15.25"/>
    <n v="0"/>
    <n v="0.9"/>
    <n v="0"/>
    <n v="0"/>
    <n v="0"/>
    <n v="0"/>
    <n v="0"/>
    <n v="0"/>
    <n v="0"/>
    <n v="0"/>
    <n v="361.87"/>
    <n v="361.86999999999995"/>
    <n v="0"/>
    <n v="0"/>
    <n v="0"/>
    <n v="0"/>
    <n v="0"/>
  </r>
  <r>
    <n v="17"/>
    <d v="2013-07-28T00:00:00"/>
    <d v="2013-08-10T00:00:00"/>
    <x v="41"/>
    <s v="G1N"/>
    <s v="GD10000000"/>
    <s v="GD0"/>
    <n v="13"/>
    <n v="8200"/>
    <s v="GD600"/>
    <s v="PRE11"/>
    <m/>
    <m/>
    <s v="03PREP"/>
    <n v="11"/>
    <m/>
    <m/>
    <x v="184"/>
    <n v="67170"/>
    <s v="71609"/>
    <x v="68"/>
    <x v="1"/>
    <s v="Non-executive"/>
    <s v="D608"/>
    <x v="1"/>
    <n v="936.58"/>
    <n v="0"/>
    <n v="0"/>
    <n v="0"/>
    <n v="0"/>
    <n v="0"/>
    <n v="0"/>
    <n v="0"/>
    <n v="0"/>
    <n v="0"/>
    <n v="0"/>
    <n v="0"/>
    <n v="0"/>
    <n v="0"/>
    <n v="0"/>
    <n v="0"/>
    <n v="0"/>
    <n v="0"/>
    <n v="0.5"/>
    <n v="86.98"/>
    <n v="0"/>
    <n v="0"/>
    <n v="0"/>
    <n v="0"/>
    <n v="0"/>
    <n v="56.28"/>
    <n v="0"/>
    <n v="0"/>
    <n v="0"/>
    <n v="0"/>
    <n v="0"/>
    <n v="1.36"/>
    <n v="3.25"/>
    <n v="0"/>
    <n v="0"/>
    <n v="13.16"/>
    <n v="46.84"/>
    <n v="0"/>
    <n v="4.6500000000000004"/>
    <n v="0"/>
    <n v="0"/>
    <n v="0"/>
    <n v="0"/>
    <n v="0"/>
    <n v="0"/>
    <n v="0"/>
    <n v="0"/>
    <n v="1149.5999999999999"/>
    <n v="1149.5999999999999"/>
    <n v="0"/>
    <n v="0"/>
    <n v="0"/>
    <n v="0"/>
    <n v="0"/>
  </r>
  <r>
    <n v="17"/>
    <d v="2013-07-28T00:00:00"/>
    <d v="2013-08-10T00:00:00"/>
    <x v="41"/>
    <s v="G1N"/>
    <s v="GD10000000"/>
    <s v="GD0"/>
    <n v="13"/>
    <n v="8200"/>
    <s v="GD600"/>
    <s v="PRE11"/>
    <m/>
    <m/>
    <s v="03PREP"/>
    <n v="11"/>
    <m/>
    <m/>
    <x v="371"/>
    <n v="70409"/>
    <s v="75539"/>
    <x v="62"/>
    <x v="1"/>
    <s v="Non-executive"/>
    <s v="D608"/>
    <x v="1"/>
    <n v="2193.9699999999998"/>
    <n v="0"/>
    <n v="0"/>
    <n v="0"/>
    <n v="0"/>
    <n v="0"/>
    <n v="0"/>
    <n v="0"/>
    <n v="0"/>
    <n v="0"/>
    <n v="0"/>
    <n v="0"/>
    <n v="0"/>
    <n v="0"/>
    <n v="0"/>
    <n v="0"/>
    <n v="0"/>
    <n v="0"/>
    <n v="0"/>
    <n v="170.62"/>
    <n v="0"/>
    <n v="0"/>
    <n v="0"/>
    <n v="0"/>
    <n v="0"/>
    <n v="132.5"/>
    <n v="0"/>
    <n v="0"/>
    <n v="0"/>
    <n v="0"/>
    <n v="0"/>
    <n v="2.71"/>
    <n v="6.48"/>
    <n v="0"/>
    <n v="0"/>
    <n v="30.98"/>
    <n v="0"/>
    <n v="0"/>
    <n v="9.1"/>
    <n v="0"/>
    <n v="0"/>
    <n v="0"/>
    <n v="0"/>
    <n v="0"/>
    <n v="0"/>
    <n v="0"/>
    <n v="0"/>
    <n v="2546.36"/>
    <n v="2546.3599999999997"/>
    <n v="0"/>
    <n v="0"/>
    <n v="0"/>
    <n v="0"/>
    <n v="0"/>
  </r>
  <r>
    <n v="17"/>
    <d v="2013-07-28T00:00:00"/>
    <d v="2013-08-10T00:00:00"/>
    <x v="41"/>
    <s v="G1N"/>
    <s v="GD10000000"/>
    <s v="GD0"/>
    <n v="13"/>
    <n v="8200"/>
    <s v="GD600"/>
    <s v="SAE12"/>
    <m/>
    <m/>
    <s v="21SAE1"/>
    <n v="12"/>
    <m/>
    <m/>
    <x v="376"/>
    <n v="71317"/>
    <s v="75158"/>
    <x v="114"/>
    <x v="1"/>
    <s v="Non-executive"/>
    <s v="D608"/>
    <x v="1"/>
    <n v="0"/>
    <n v="1820.04"/>
    <n v="0"/>
    <n v="0"/>
    <n v="0"/>
    <n v="0"/>
    <n v="0"/>
    <n v="0"/>
    <n v="0"/>
    <n v="0"/>
    <n v="0"/>
    <n v="0"/>
    <n v="0"/>
    <n v="0"/>
    <n v="0"/>
    <n v="0"/>
    <n v="0"/>
    <n v="0"/>
    <n v="0"/>
    <n v="0"/>
    <n v="0"/>
    <n v="0"/>
    <n v="0"/>
    <n v="0"/>
    <n v="0"/>
    <n v="112.84"/>
    <n v="0"/>
    <n v="0"/>
    <n v="0"/>
    <n v="0"/>
    <n v="0"/>
    <n v="0"/>
    <n v="0"/>
    <n v="0"/>
    <n v="0"/>
    <n v="26.39"/>
    <n v="0"/>
    <n v="0"/>
    <n v="0"/>
    <n v="0"/>
    <n v="0"/>
    <n v="0"/>
    <n v="0"/>
    <n v="0"/>
    <n v="0"/>
    <n v="0"/>
    <n v="0"/>
    <n v="1959.27"/>
    <n v="1959.27"/>
    <n v="0"/>
    <n v="0"/>
    <n v="0"/>
    <n v="0"/>
    <n v="0"/>
  </r>
  <r>
    <n v="17"/>
    <d v="2013-07-28T00:00:00"/>
    <d v="2013-08-10T00:00:00"/>
    <x v="41"/>
    <s v="G1N"/>
    <s v="GD10000000"/>
    <s v="GD0"/>
    <n v="13"/>
    <n v="8200"/>
    <s v="GD600"/>
    <s v="SAE13"/>
    <m/>
    <m/>
    <s v="31SAE1"/>
    <n v="13"/>
    <m/>
    <m/>
    <x v="111"/>
    <n v="4351"/>
    <s v="73522"/>
    <x v="65"/>
    <x v="1"/>
    <s v="Non-executive"/>
    <s v="D608"/>
    <x v="1"/>
    <n v="728.15"/>
    <n v="0"/>
    <n v="0"/>
    <n v="0"/>
    <n v="0"/>
    <n v="0"/>
    <n v="0"/>
    <n v="0"/>
    <n v="0"/>
    <n v="0"/>
    <n v="0"/>
    <n v="0"/>
    <n v="0"/>
    <n v="0"/>
    <n v="0"/>
    <n v="0"/>
    <n v="0"/>
    <n v="0"/>
    <n v="0.38"/>
    <n v="34.119999999999997"/>
    <n v="0"/>
    <n v="0"/>
    <n v="0"/>
    <n v="0"/>
    <n v="0"/>
    <n v="43.96"/>
    <n v="0"/>
    <n v="0"/>
    <n v="0"/>
    <n v="0"/>
    <n v="0"/>
    <n v="0.54"/>
    <n v="1.23"/>
    <n v="0"/>
    <n v="0"/>
    <n v="10.28"/>
    <n v="36.4"/>
    <n v="0"/>
    <n v="1.82"/>
    <n v="0"/>
    <n v="0"/>
    <n v="0"/>
    <n v="0"/>
    <n v="0"/>
    <n v="0"/>
    <n v="0"/>
    <n v="0"/>
    <n v="856.88"/>
    <n v="856.88"/>
    <n v="0"/>
    <n v="0"/>
    <n v="0"/>
    <n v="0"/>
    <n v="0"/>
  </r>
  <r>
    <n v="17"/>
    <d v="2013-07-28T00:00:00"/>
    <d v="2013-08-10T00:00:00"/>
    <x v="41"/>
    <s v="G1N"/>
    <s v="GD10000000"/>
    <s v="GD0"/>
    <n v="13"/>
    <n v="8200"/>
    <s v="GD600"/>
    <s v="SAE13"/>
    <m/>
    <m/>
    <s v="31SAE1"/>
    <n v="13"/>
    <m/>
    <m/>
    <x v="113"/>
    <n v="25671"/>
    <s v="25512"/>
    <x v="63"/>
    <x v="1"/>
    <s v="Non-executive"/>
    <s v="D608"/>
    <x v="1"/>
    <n v="1670"/>
    <n v="0"/>
    <n v="0"/>
    <n v="0"/>
    <n v="0"/>
    <n v="0"/>
    <n v="0"/>
    <n v="0"/>
    <n v="0"/>
    <n v="0"/>
    <n v="0"/>
    <n v="0"/>
    <n v="0"/>
    <n v="0"/>
    <n v="0"/>
    <n v="0"/>
    <n v="0"/>
    <n v="0"/>
    <n v="3.38"/>
    <n v="254.98"/>
    <n v="0"/>
    <n v="0"/>
    <n v="0"/>
    <n v="0"/>
    <n v="0"/>
    <n v="0"/>
    <n v="0"/>
    <n v="0"/>
    <n v="0"/>
    <n v="116.9"/>
    <n v="0"/>
    <n v="1.96"/>
    <n v="7.16"/>
    <n v="0"/>
    <n v="0"/>
    <n v="0"/>
    <n v="0"/>
    <n v="0"/>
    <n v="0"/>
    <n v="0"/>
    <n v="0"/>
    <n v="0"/>
    <n v="0"/>
    <n v="0"/>
    <n v="0"/>
    <n v="0"/>
    <n v="0"/>
    <n v="2054.38"/>
    <n v="2054.38"/>
    <n v="0"/>
    <n v="0"/>
    <n v="0"/>
    <n v="0"/>
    <n v="0"/>
  </r>
  <r>
    <n v="17"/>
    <d v="2013-07-28T00:00:00"/>
    <d v="2013-08-10T00:00:00"/>
    <x v="41"/>
    <s v="G1N"/>
    <s v="GD10000000"/>
    <s v="GD0"/>
    <n v="13"/>
    <n v="8200"/>
    <s v="GD600"/>
    <s v="SAE13"/>
    <m/>
    <m/>
    <s v="31SAE1"/>
    <n v="13"/>
    <m/>
    <m/>
    <x v="177"/>
    <n v="28965"/>
    <s v="46114"/>
    <x v="58"/>
    <x v="1"/>
    <s v="Non-executive"/>
    <s v="D608"/>
    <x v="1"/>
    <n v="1670"/>
    <n v="0"/>
    <n v="0"/>
    <n v="0"/>
    <n v="0"/>
    <n v="0"/>
    <n v="0"/>
    <n v="0"/>
    <n v="0"/>
    <n v="0"/>
    <n v="0"/>
    <n v="0"/>
    <n v="0"/>
    <n v="0"/>
    <n v="0"/>
    <n v="0"/>
    <n v="0"/>
    <n v="0"/>
    <n v="0.88"/>
    <n v="102.38"/>
    <n v="0"/>
    <n v="0"/>
    <n v="0"/>
    <n v="0"/>
    <n v="0"/>
    <n v="101.42"/>
    <n v="0"/>
    <n v="0"/>
    <n v="0"/>
    <n v="0"/>
    <n v="0"/>
    <n v="1.63"/>
    <n v="3.88"/>
    <n v="0"/>
    <n v="0"/>
    <n v="23.72"/>
    <n v="83.5"/>
    <n v="0"/>
    <n v="5.46"/>
    <n v="0"/>
    <n v="0"/>
    <n v="0"/>
    <n v="0"/>
    <n v="0"/>
    <n v="0"/>
    <n v="0"/>
    <n v="0"/>
    <n v="1992.87"/>
    <n v="1992.8700000000006"/>
    <n v="0"/>
    <n v="0"/>
    <n v="0"/>
    <n v="0"/>
    <n v="0"/>
  </r>
  <r>
    <n v="17"/>
    <d v="2013-07-28T00:00:00"/>
    <d v="2013-08-10T00:00:00"/>
    <x v="41"/>
    <s v="G1N"/>
    <s v="GD10000000"/>
    <s v="GD0"/>
    <n v="13"/>
    <n v="8200"/>
    <s v="GD600"/>
    <s v="SAE13"/>
    <m/>
    <m/>
    <s v="31SAE1"/>
    <n v="13"/>
    <m/>
    <m/>
    <x v="114"/>
    <n v="37710"/>
    <s v="73535"/>
    <x v="64"/>
    <x v="1"/>
    <s v="Non-executive"/>
    <s v="D608"/>
    <x v="1"/>
    <n v="1621.63"/>
    <n v="0"/>
    <n v="0"/>
    <n v="0"/>
    <n v="0"/>
    <n v="0"/>
    <n v="0"/>
    <n v="0"/>
    <n v="0"/>
    <n v="0"/>
    <n v="0"/>
    <n v="0"/>
    <n v="0"/>
    <n v="0"/>
    <n v="0"/>
    <n v="0"/>
    <n v="0"/>
    <n v="0"/>
    <n v="0.84"/>
    <n v="0"/>
    <n v="0"/>
    <n v="0"/>
    <n v="0"/>
    <n v="0"/>
    <n v="0"/>
    <n v="100.54"/>
    <n v="0"/>
    <n v="0"/>
    <n v="0"/>
    <n v="0"/>
    <n v="0"/>
    <n v="1.08"/>
    <n v="2.6"/>
    <n v="0"/>
    <n v="0"/>
    <n v="23.52"/>
    <n v="81.08"/>
    <n v="0"/>
    <n v="0"/>
    <n v="0"/>
    <n v="0"/>
    <n v="0"/>
    <n v="0"/>
    <n v="0"/>
    <n v="0"/>
    <n v="0"/>
    <n v="0"/>
    <n v="1831.29"/>
    <n v="1831.2899999999997"/>
    <n v="0"/>
    <n v="0"/>
    <n v="0"/>
    <n v="0"/>
    <n v="0"/>
  </r>
  <r>
    <n v="17"/>
    <d v="2013-07-28T00:00:00"/>
    <d v="2013-08-10T00:00:00"/>
    <x v="41"/>
    <s v="G1N"/>
    <s v="GD10000000"/>
    <s v="GD0"/>
    <n v="13"/>
    <n v="8200"/>
    <s v="GD600"/>
    <s v="SAE13"/>
    <m/>
    <m/>
    <s v="31SAE1"/>
    <n v="13"/>
    <m/>
    <m/>
    <x v="76"/>
    <n v="39652"/>
    <s v="46833"/>
    <x v="164"/>
    <x v="1"/>
    <s v="Non-executive"/>
    <s v="D608"/>
    <x v="1"/>
    <n v="2944.16"/>
    <n v="0"/>
    <n v="0"/>
    <n v="0"/>
    <n v="0"/>
    <n v="0"/>
    <n v="0"/>
    <n v="0"/>
    <n v="0"/>
    <n v="0"/>
    <n v="0"/>
    <n v="0"/>
    <n v="0"/>
    <n v="0"/>
    <n v="0"/>
    <n v="0"/>
    <n v="0"/>
    <n v="0"/>
    <n v="1.54"/>
    <n v="374.84"/>
    <n v="0"/>
    <n v="0"/>
    <n v="0"/>
    <n v="0"/>
    <n v="0"/>
    <n v="171.38"/>
    <n v="0"/>
    <n v="0"/>
    <n v="0"/>
    <n v="0"/>
    <n v="0"/>
    <n v="2.99"/>
    <n v="8.7799999999999994"/>
    <n v="0"/>
    <n v="0"/>
    <n v="40.08"/>
    <n v="147.21"/>
    <n v="0"/>
    <n v="27.58"/>
    <n v="0"/>
    <n v="0"/>
    <n v="0"/>
    <n v="0"/>
    <n v="0"/>
    <n v="0"/>
    <n v="0"/>
    <n v="0"/>
    <n v="3718.56"/>
    <n v="3718.56"/>
    <n v="0"/>
    <n v="0"/>
    <n v="0"/>
    <n v="0"/>
    <n v="0"/>
  </r>
  <r>
    <n v="17"/>
    <d v="2013-07-28T00:00:00"/>
    <d v="2013-08-10T00:00:00"/>
    <x v="41"/>
    <s v="G1N"/>
    <s v="GD10000000"/>
    <s v="GD0"/>
    <n v="13"/>
    <n v="8200"/>
    <s v="GD600"/>
    <s v="SAE13"/>
    <m/>
    <m/>
    <s v="31SAE1"/>
    <n v="13"/>
    <m/>
    <m/>
    <x v="115"/>
    <n v="40509"/>
    <s v="73509"/>
    <x v="100"/>
    <x v="1"/>
    <s v="Non-executive"/>
    <s v="D608"/>
    <x v="1"/>
    <n v="1403.11"/>
    <n v="0"/>
    <n v="0"/>
    <n v="0"/>
    <n v="0"/>
    <n v="0"/>
    <n v="0"/>
    <n v="0"/>
    <n v="0"/>
    <n v="0"/>
    <n v="0"/>
    <n v="0"/>
    <n v="0"/>
    <n v="0"/>
    <n v="0"/>
    <n v="0"/>
    <n v="0"/>
    <n v="0"/>
    <n v="0.73"/>
    <n v="226.47"/>
    <n v="0"/>
    <n v="0"/>
    <n v="0"/>
    <n v="0"/>
    <n v="0"/>
    <n v="82.32"/>
    <n v="0"/>
    <n v="0"/>
    <n v="0"/>
    <n v="0"/>
    <n v="0"/>
    <n v="1.31"/>
    <n v="4.76"/>
    <n v="0"/>
    <n v="0"/>
    <n v="19.25"/>
    <n v="70.16"/>
    <n v="0"/>
    <n v="12.08"/>
    <n v="0"/>
    <n v="0"/>
    <n v="0"/>
    <n v="0"/>
    <n v="0"/>
    <n v="0"/>
    <n v="0"/>
    <n v="0"/>
    <n v="1820.19"/>
    <n v="1820.1899999999998"/>
    <n v="0"/>
    <n v="0"/>
    <n v="0"/>
    <n v="0"/>
    <n v="0"/>
  </r>
  <r>
    <n v="17"/>
    <d v="2013-07-28T00:00:00"/>
    <d v="2013-08-10T00:00:00"/>
    <x v="41"/>
    <s v="G1N"/>
    <s v="GD10000000"/>
    <s v="GD0"/>
    <n v="13"/>
    <n v="8200"/>
    <s v="GD600"/>
    <s v="SAE13"/>
    <m/>
    <m/>
    <s v="31SAE1"/>
    <n v="13"/>
    <m/>
    <m/>
    <x v="116"/>
    <n v="40512"/>
    <s v="73508"/>
    <x v="58"/>
    <x v="1"/>
    <s v="Non-executive"/>
    <s v="D608"/>
    <x v="1"/>
    <n v="990.39"/>
    <n v="0"/>
    <n v="0"/>
    <n v="0"/>
    <n v="0"/>
    <n v="0"/>
    <n v="0"/>
    <n v="0"/>
    <n v="0"/>
    <n v="0"/>
    <n v="0"/>
    <n v="0"/>
    <n v="0"/>
    <n v="0"/>
    <n v="0"/>
    <n v="0"/>
    <n v="0"/>
    <n v="0"/>
    <n v="0.52"/>
    <n v="68.239999999999995"/>
    <n v="0"/>
    <n v="0"/>
    <n v="0"/>
    <n v="0"/>
    <n v="0"/>
    <n v="60"/>
    <n v="0"/>
    <n v="0"/>
    <n v="0"/>
    <n v="0"/>
    <n v="0"/>
    <n v="1.08"/>
    <n v="2.6"/>
    <n v="0"/>
    <n v="0"/>
    <n v="14.04"/>
    <n v="49.52"/>
    <n v="0"/>
    <n v="3.64"/>
    <n v="0"/>
    <n v="0"/>
    <n v="0"/>
    <n v="0"/>
    <n v="0"/>
    <n v="0"/>
    <n v="0"/>
    <n v="0"/>
    <n v="1190.03"/>
    <n v="1190.0299999999997"/>
    <n v="0"/>
    <n v="0"/>
    <n v="0"/>
    <n v="0"/>
    <n v="0"/>
  </r>
  <r>
    <n v="17"/>
    <d v="2013-07-28T00:00:00"/>
    <d v="2013-08-10T00:00:00"/>
    <x v="41"/>
    <s v="G1N"/>
    <s v="GD10000000"/>
    <s v="GD0"/>
    <n v="13"/>
    <n v="8200"/>
    <s v="GD600"/>
    <s v="SAE13"/>
    <m/>
    <m/>
    <s v="31SAE1"/>
    <n v="13"/>
    <m/>
    <m/>
    <x v="118"/>
    <n v="44433"/>
    <s v="51416"/>
    <x v="67"/>
    <x v="1"/>
    <s v="Non-executive"/>
    <s v="D608"/>
    <x v="1"/>
    <n v="0"/>
    <n v="353.4"/>
    <n v="0"/>
    <n v="0"/>
    <n v="0"/>
    <n v="0"/>
    <n v="0"/>
    <n v="0"/>
    <n v="0"/>
    <n v="0"/>
    <n v="0"/>
    <n v="0"/>
    <n v="0"/>
    <n v="0"/>
    <n v="0"/>
    <n v="0"/>
    <n v="0"/>
    <n v="0"/>
    <n v="0"/>
    <n v="0"/>
    <n v="0"/>
    <n v="0"/>
    <n v="0"/>
    <n v="0"/>
    <n v="0"/>
    <n v="21.92"/>
    <n v="0"/>
    <n v="0"/>
    <n v="0"/>
    <n v="0"/>
    <n v="0"/>
    <n v="0"/>
    <n v="0"/>
    <n v="0"/>
    <n v="0"/>
    <n v="5.13"/>
    <n v="0"/>
    <n v="0"/>
    <n v="0"/>
    <n v="0"/>
    <n v="0"/>
    <n v="0"/>
    <n v="0"/>
    <n v="0"/>
    <n v="0"/>
    <n v="0"/>
    <n v="0"/>
    <n v="380.45"/>
    <n v="380.45"/>
    <n v="0"/>
    <n v="0"/>
    <n v="0"/>
    <n v="0"/>
    <n v="0"/>
  </r>
  <r>
    <n v="17"/>
    <d v="2013-07-28T00:00:00"/>
    <d v="2013-08-10T00:00:00"/>
    <x v="41"/>
    <s v="G1N"/>
    <s v="GD10000000"/>
    <s v="GD0"/>
    <n v="13"/>
    <n v="8200"/>
    <s v="GD600"/>
    <s v="SAE13"/>
    <m/>
    <m/>
    <s v="31SAE1"/>
    <n v="13"/>
    <m/>
    <m/>
    <x v="178"/>
    <n v="45358"/>
    <s v="73505"/>
    <x v="99"/>
    <x v="1"/>
    <s v="Non-executive"/>
    <s v="D608"/>
    <x v="1"/>
    <n v="548.5"/>
    <n v="0"/>
    <n v="0"/>
    <n v="0"/>
    <n v="0"/>
    <n v="0"/>
    <n v="0"/>
    <n v="0"/>
    <n v="0"/>
    <n v="0"/>
    <n v="0"/>
    <n v="0"/>
    <n v="0"/>
    <n v="0"/>
    <n v="0"/>
    <n v="0"/>
    <n v="0"/>
    <n v="0"/>
    <n v="0.28999999999999998"/>
    <n v="0"/>
    <n v="0"/>
    <n v="0"/>
    <n v="0"/>
    <n v="0"/>
    <n v="0"/>
    <n v="33.42"/>
    <n v="0"/>
    <n v="0"/>
    <n v="0"/>
    <n v="0"/>
    <n v="0"/>
    <n v="0.68"/>
    <n v="1.62"/>
    <n v="0"/>
    <n v="0"/>
    <n v="7.82"/>
    <n v="27.43"/>
    <n v="0"/>
    <n v="0"/>
    <n v="0"/>
    <n v="0"/>
    <n v="0"/>
    <n v="0"/>
    <n v="0"/>
    <n v="0"/>
    <n v="0"/>
    <n v="0"/>
    <n v="619.76"/>
    <n v="619.75999999999988"/>
    <n v="0"/>
    <n v="0"/>
    <n v="0"/>
    <n v="0"/>
    <n v="0"/>
  </r>
  <r>
    <n v="17"/>
    <d v="2013-07-28T00:00:00"/>
    <d v="2013-08-10T00:00:00"/>
    <x v="41"/>
    <s v="G1N"/>
    <s v="GD10000000"/>
    <s v="GD0"/>
    <n v="13"/>
    <n v="8200"/>
    <s v="GD600"/>
    <s v="SAE13"/>
    <m/>
    <m/>
    <s v="31SAE1"/>
    <n v="13"/>
    <m/>
    <m/>
    <x v="119"/>
    <n v="57062"/>
    <s v="47421"/>
    <x v="162"/>
    <x v="1"/>
    <s v="Non-executive"/>
    <s v="D608"/>
    <x v="1"/>
    <n v="371.39"/>
    <n v="0"/>
    <n v="0"/>
    <n v="0"/>
    <n v="0"/>
    <n v="0"/>
    <n v="0"/>
    <n v="0"/>
    <n v="0"/>
    <n v="0"/>
    <n v="0"/>
    <n v="0"/>
    <n v="0"/>
    <n v="0"/>
    <n v="0"/>
    <n v="0"/>
    <n v="0"/>
    <n v="0"/>
    <n v="0.2"/>
    <n v="0"/>
    <n v="0"/>
    <n v="0"/>
    <n v="0"/>
    <n v="0"/>
    <n v="0"/>
    <n v="23.02"/>
    <n v="0"/>
    <n v="0"/>
    <n v="0"/>
    <n v="0"/>
    <n v="0"/>
    <n v="0.41"/>
    <n v="0.98"/>
    <n v="0"/>
    <n v="0"/>
    <n v="5.38"/>
    <n v="18.579999999999998"/>
    <n v="0"/>
    <n v="0"/>
    <n v="0"/>
    <n v="0"/>
    <n v="0"/>
    <n v="0"/>
    <n v="0"/>
    <n v="0"/>
    <n v="0"/>
    <n v="0"/>
    <n v="419.96"/>
    <n v="419.96"/>
    <n v="0"/>
    <n v="0"/>
    <n v="0"/>
    <n v="0"/>
    <n v="0"/>
  </r>
  <r>
    <n v="17"/>
    <d v="2013-07-28T00:00:00"/>
    <d v="2013-08-10T00:00:00"/>
    <x v="41"/>
    <s v="G1N"/>
    <s v="GD10000000"/>
    <s v="GD0"/>
    <n v="13"/>
    <n v="8200"/>
    <s v="GD600"/>
    <s v="SAE13"/>
    <m/>
    <m/>
    <s v="31SAE1"/>
    <n v="13"/>
    <m/>
    <m/>
    <x v="120"/>
    <n v="61802"/>
    <s v="912"/>
    <x v="58"/>
    <x v="1"/>
    <s v="Non-executive"/>
    <s v="D608"/>
    <x v="1"/>
    <n v="1021.12"/>
    <n v="0"/>
    <n v="0"/>
    <n v="0"/>
    <n v="0"/>
    <n v="0"/>
    <n v="0"/>
    <n v="0"/>
    <n v="0"/>
    <n v="0"/>
    <n v="0"/>
    <n v="0"/>
    <n v="0"/>
    <n v="0"/>
    <n v="0"/>
    <n v="0"/>
    <n v="0"/>
    <n v="0"/>
    <n v="0.54"/>
    <n v="68.239999999999995"/>
    <n v="0"/>
    <n v="0"/>
    <n v="0"/>
    <n v="0"/>
    <n v="0"/>
    <n v="59.36"/>
    <n v="0"/>
    <n v="0"/>
    <n v="0"/>
    <n v="0"/>
    <n v="0"/>
    <n v="1.08"/>
    <n v="2.6"/>
    <n v="0"/>
    <n v="0"/>
    <n v="13.88"/>
    <n v="51.06"/>
    <n v="0"/>
    <n v="3.64"/>
    <n v="0"/>
    <n v="0"/>
    <n v="0"/>
    <n v="0"/>
    <n v="0"/>
    <n v="0"/>
    <n v="0"/>
    <n v="0"/>
    <n v="1221.52"/>
    <n v="1221.5199999999998"/>
    <n v="0"/>
    <n v="0"/>
    <n v="0"/>
    <n v="0"/>
    <n v="0"/>
  </r>
  <r>
    <n v="17"/>
    <d v="2013-07-28T00:00:00"/>
    <d v="2013-08-10T00:00:00"/>
    <x v="41"/>
    <s v="G1N"/>
    <s v="GD10000000"/>
    <s v="GD0"/>
    <n v="13"/>
    <n v="8200"/>
    <s v="GD600"/>
    <s v="SAE13"/>
    <m/>
    <m/>
    <s v="31SAE1"/>
    <n v="13"/>
    <m/>
    <m/>
    <x v="210"/>
    <n v="67342"/>
    <s v="23315"/>
    <x v="58"/>
    <x v="1"/>
    <s v="Non-executive"/>
    <s v="D608"/>
    <x v="1"/>
    <n v="800.37"/>
    <n v="0"/>
    <n v="0"/>
    <n v="0"/>
    <n v="0"/>
    <n v="0"/>
    <n v="0"/>
    <n v="0"/>
    <n v="0"/>
    <n v="0"/>
    <n v="0"/>
    <n v="0"/>
    <n v="0"/>
    <n v="0"/>
    <n v="0"/>
    <n v="0"/>
    <n v="0"/>
    <n v="0"/>
    <n v="0.43"/>
    <n v="78.36"/>
    <n v="0"/>
    <n v="0"/>
    <n v="0"/>
    <n v="0"/>
    <n v="0"/>
    <n v="45.86"/>
    <n v="0"/>
    <n v="0"/>
    <n v="0"/>
    <n v="0"/>
    <n v="0"/>
    <n v="1.08"/>
    <n v="2.6"/>
    <n v="0"/>
    <n v="0"/>
    <n v="10.72"/>
    <n v="40.03"/>
    <n v="0"/>
    <n v="0"/>
    <n v="0"/>
    <n v="0"/>
    <n v="0"/>
    <n v="0"/>
    <n v="0"/>
    <n v="0"/>
    <n v="0"/>
    <n v="0"/>
    <n v="979.45"/>
    <n v="979.45"/>
    <n v="0"/>
    <n v="0"/>
    <n v="0"/>
    <n v="0"/>
    <n v="0"/>
  </r>
  <r>
    <n v="17"/>
    <d v="2013-07-28T00:00:00"/>
    <d v="2013-08-10T00:00:00"/>
    <x v="41"/>
    <s v="G1N"/>
    <s v="GD10000000"/>
    <s v="GD0"/>
    <n v="13"/>
    <n v="8200"/>
    <s v="GD600"/>
    <s v="SAE13"/>
    <m/>
    <m/>
    <s v="31SAE1"/>
    <n v="13"/>
    <m/>
    <m/>
    <x v="24"/>
    <n v="68073"/>
    <s v="44538"/>
    <x v="106"/>
    <x v="1"/>
    <s v="Non-executive"/>
    <s v="D608"/>
    <x v="1"/>
    <n v="1403.09"/>
    <n v="0"/>
    <n v="0"/>
    <n v="0"/>
    <n v="0"/>
    <n v="0"/>
    <n v="0"/>
    <n v="0"/>
    <n v="0"/>
    <n v="0"/>
    <n v="0"/>
    <n v="0"/>
    <n v="0"/>
    <n v="0"/>
    <n v="0"/>
    <n v="0"/>
    <n v="0"/>
    <n v="0"/>
    <n v="0.73"/>
    <n v="78.36"/>
    <n v="0"/>
    <n v="0"/>
    <n v="0"/>
    <n v="0"/>
    <n v="0"/>
    <n v="85.37"/>
    <n v="0"/>
    <n v="0"/>
    <n v="0"/>
    <n v="0"/>
    <n v="0"/>
    <n v="1.08"/>
    <n v="2.6"/>
    <n v="0"/>
    <n v="0"/>
    <n v="19.96"/>
    <n v="0"/>
    <n v="0"/>
    <n v="4.1900000000000004"/>
    <n v="0"/>
    <n v="0"/>
    <n v="0"/>
    <n v="0"/>
    <n v="0"/>
    <n v="0"/>
    <n v="0"/>
    <n v="0"/>
    <n v="1595.38"/>
    <n v="1595.3799999999997"/>
    <n v="0"/>
    <n v="0"/>
    <n v="0"/>
    <n v="0"/>
    <n v="0"/>
  </r>
  <r>
    <n v="17"/>
    <d v="2013-07-28T00:00:00"/>
    <d v="2013-08-10T00:00:00"/>
    <x v="41"/>
    <s v="G1N"/>
    <s v="GD10000000"/>
    <s v="GD0"/>
    <n v="13"/>
    <n v="8200"/>
    <s v="GD600"/>
    <s v="SAE13"/>
    <m/>
    <m/>
    <s v="31SAE1"/>
    <n v="13"/>
    <m/>
    <m/>
    <x v="378"/>
    <n v="71899"/>
    <s v="48038"/>
    <x v="58"/>
    <x v="1"/>
    <s v="Non-executive"/>
    <s v="D608"/>
    <x v="1"/>
    <n v="990.39"/>
    <n v="0"/>
    <n v="0"/>
    <n v="0"/>
    <n v="0"/>
    <n v="0"/>
    <n v="0"/>
    <n v="0"/>
    <n v="0"/>
    <n v="0"/>
    <n v="0"/>
    <n v="0"/>
    <n v="0"/>
    <n v="0"/>
    <n v="0"/>
    <n v="0"/>
    <n v="0"/>
    <n v="0"/>
    <n v="0.52"/>
    <n v="0"/>
    <n v="0"/>
    <n v="0"/>
    <n v="0"/>
    <n v="0"/>
    <n v="0"/>
    <n v="56.03"/>
    <n v="0"/>
    <n v="0"/>
    <n v="0"/>
    <n v="0"/>
    <n v="0"/>
    <n v="1.08"/>
    <n v="2.6"/>
    <n v="0"/>
    <n v="0"/>
    <n v="13.1"/>
    <n v="0"/>
    <n v="0"/>
    <n v="0"/>
    <n v="0"/>
    <n v="0"/>
    <n v="0"/>
    <n v="0"/>
    <n v="0"/>
    <n v="0"/>
    <n v="0"/>
    <n v="0"/>
    <n v="1063.72"/>
    <n v="1063.7199999999998"/>
    <n v="0"/>
    <n v="0"/>
    <n v="0"/>
    <n v="0"/>
    <n v="0"/>
  </r>
  <r>
    <n v="17"/>
    <d v="2013-07-28T00:00:00"/>
    <d v="2013-08-10T00:00:00"/>
    <x v="41"/>
    <s v="G1N"/>
    <s v="GD10000000"/>
    <s v="GD0"/>
    <n v="13"/>
    <n v="8200"/>
    <s v="GD600"/>
    <s v="SFH13"/>
    <m/>
    <m/>
    <s v="31SFH1"/>
    <n v="13"/>
    <m/>
    <m/>
    <x v="119"/>
    <n v="57062"/>
    <s v="47421"/>
    <x v="162"/>
    <x v="1"/>
    <s v="Non-executive"/>
    <s v="D608"/>
    <x v="1"/>
    <n v="247.6"/>
    <n v="0"/>
    <n v="0"/>
    <n v="0"/>
    <n v="0"/>
    <n v="0"/>
    <n v="0"/>
    <n v="0"/>
    <n v="0"/>
    <n v="0"/>
    <n v="0"/>
    <n v="0"/>
    <n v="0"/>
    <n v="0"/>
    <n v="0"/>
    <n v="0"/>
    <n v="0"/>
    <n v="0"/>
    <n v="0.13"/>
    <n v="0"/>
    <n v="0"/>
    <n v="0"/>
    <n v="0"/>
    <n v="0"/>
    <n v="0"/>
    <n v="15.35"/>
    <n v="0"/>
    <n v="0"/>
    <n v="0"/>
    <n v="0"/>
    <n v="0"/>
    <n v="0.26"/>
    <n v="0.64"/>
    <n v="0"/>
    <n v="0"/>
    <n v="3.59"/>
    <n v="12.37"/>
    <n v="0"/>
    <n v="0"/>
    <n v="0"/>
    <n v="0"/>
    <n v="0"/>
    <n v="0"/>
    <n v="0"/>
    <n v="0"/>
    <n v="0"/>
    <n v="0"/>
    <n v="279.94"/>
    <n v="279.93999999999994"/>
    <n v="0"/>
    <n v="0"/>
    <n v="0"/>
    <n v="0"/>
    <n v="0"/>
  </r>
  <r>
    <n v="17"/>
    <d v="2013-07-28T00:00:00"/>
    <d v="2013-08-10T00:00:00"/>
    <x v="41"/>
    <s v="G1N"/>
    <s v="GD10000000"/>
    <s v="GD0"/>
    <n v="13"/>
    <n v="8200"/>
    <s v="GD600"/>
    <s v="SFH13"/>
    <m/>
    <m/>
    <s v="31SFH1"/>
    <n v="13"/>
    <m/>
    <m/>
    <x v="226"/>
    <n v="69132"/>
    <s v="46880"/>
    <x v="118"/>
    <x v="1"/>
    <s v="Non-executive"/>
    <s v="D608"/>
    <x v="1"/>
    <n v="0"/>
    <n v="59.73"/>
    <n v="0"/>
    <n v="0"/>
    <n v="0"/>
    <n v="0"/>
    <n v="0"/>
    <n v="0"/>
    <n v="0"/>
    <n v="0"/>
    <n v="0"/>
    <n v="0"/>
    <n v="0"/>
    <n v="0"/>
    <n v="0"/>
    <n v="0"/>
    <n v="0"/>
    <n v="0"/>
    <n v="0"/>
    <n v="0"/>
    <n v="0"/>
    <n v="0"/>
    <n v="0"/>
    <n v="0"/>
    <n v="0"/>
    <n v="3.71"/>
    <n v="0"/>
    <n v="0"/>
    <n v="0"/>
    <n v="0"/>
    <n v="0"/>
    <n v="0"/>
    <n v="0"/>
    <n v="0"/>
    <n v="0"/>
    <n v="0.87"/>
    <n v="0"/>
    <n v="0"/>
    <n v="0"/>
    <n v="0"/>
    <n v="0"/>
    <n v="0"/>
    <n v="0"/>
    <n v="0"/>
    <n v="0"/>
    <n v="0"/>
    <n v="0"/>
    <n v="64.31"/>
    <n v="64.31"/>
    <n v="0"/>
    <n v="0"/>
    <n v="0"/>
    <n v="0"/>
    <n v="0"/>
  </r>
  <r>
    <n v="17"/>
    <d v="2013-07-28T00:00:00"/>
    <d v="2013-08-10T00:00:00"/>
    <x v="41"/>
    <s v="G1N"/>
    <s v="GD10000000"/>
    <s v="GD0"/>
    <n v="13"/>
    <n v="8200"/>
    <s v="GD600"/>
    <s v="SFH13"/>
    <m/>
    <m/>
    <s v="31SFH1"/>
    <n v="13"/>
    <m/>
    <m/>
    <x v="227"/>
    <n v="69277"/>
    <s v="46879"/>
    <x v="118"/>
    <x v="1"/>
    <s v="Non-executive"/>
    <s v="D608"/>
    <x v="1"/>
    <n v="0"/>
    <n v="73.900000000000006"/>
    <n v="0"/>
    <n v="0"/>
    <n v="0"/>
    <n v="0"/>
    <n v="0"/>
    <n v="0"/>
    <n v="0"/>
    <n v="0"/>
    <n v="0"/>
    <n v="0"/>
    <n v="0"/>
    <n v="0"/>
    <n v="0"/>
    <n v="0"/>
    <n v="0"/>
    <n v="0"/>
    <n v="0"/>
    <n v="0"/>
    <n v="0"/>
    <n v="0"/>
    <n v="0"/>
    <n v="0"/>
    <n v="0"/>
    <n v="4.58"/>
    <n v="0"/>
    <n v="0"/>
    <n v="0"/>
    <n v="0"/>
    <n v="0"/>
    <n v="0"/>
    <n v="0"/>
    <n v="0"/>
    <n v="0"/>
    <n v="1.08"/>
    <n v="0"/>
    <n v="0"/>
    <n v="0"/>
    <n v="0"/>
    <n v="0"/>
    <n v="0"/>
    <n v="0"/>
    <n v="0"/>
    <n v="0"/>
    <n v="0"/>
    <n v="0"/>
    <n v="79.56"/>
    <n v="79.56"/>
    <n v="0"/>
    <n v="0"/>
    <n v="0"/>
    <n v="0"/>
    <n v="0"/>
  </r>
  <r>
    <n v="17"/>
    <d v="2013-07-28T00:00:00"/>
    <d v="2013-08-10T00:00:00"/>
    <x v="41"/>
    <s v="G1N"/>
    <s v="GD10000000"/>
    <s v="GD0"/>
    <n v="13"/>
    <n v="8200"/>
    <s v="GD600"/>
    <s v="SFH13"/>
    <m/>
    <m/>
    <s v="31SFH1"/>
    <n v="13"/>
    <m/>
    <m/>
    <x v="382"/>
    <n v="71695"/>
    <s v="73562"/>
    <x v="118"/>
    <x v="1"/>
    <s v="Non-executive"/>
    <s v="D608"/>
    <x v="1"/>
    <n v="0"/>
    <n v="75.62"/>
    <n v="0"/>
    <n v="0"/>
    <n v="0"/>
    <n v="0"/>
    <n v="0"/>
    <n v="0"/>
    <n v="0"/>
    <n v="0"/>
    <n v="0"/>
    <n v="0"/>
    <n v="0"/>
    <n v="0"/>
    <n v="0"/>
    <n v="0"/>
    <n v="0"/>
    <n v="0"/>
    <n v="0"/>
    <n v="0"/>
    <n v="0"/>
    <n v="0"/>
    <n v="0"/>
    <n v="0"/>
    <n v="0"/>
    <n v="4.6900000000000004"/>
    <n v="0"/>
    <n v="0"/>
    <n v="0"/>
    <n v="0"/>
    <n v="0"/>
    <n v="0"/>
    <n v="0"/>
    <n v="0"/>
    <n v="0"/>
    <n v="1.0900000000000001"/>
    <n v="0"/>
    <n v="0"/>
    <n v="0"/>
    <n v="0"/>
    <n v="0"/>
    <n v="0"/>
    <n v="0"/>
    <n v="0"/>
    <n v="0"/>
    <n v="0"/>
    <n v="0"/>
    <n v="81.400000000000006"/>
    <n v="81.400000000000006"/>
    <n v="0"/>
    <n v="0"/>
    <n v="0"/>
    <n v="0"/>
    <n v="0"/>
  </r>
  <r>
    <n v="17"/>
    <d v="2013-07-28T00:00:00"/>
    <d v="2013-08-10T00:00:00"/>
    <x v="41"/>
    <s v="G1N"/>
    <s v="GD10000000"/>
    <s v="GD0"/>
    <n v="13"/>
    <n v="8200"/>
    <s v="GD600"/>
    <s v="SFH13"/>
    <m/>
    <m/>
    <s v="31SFH1"/>
    <n v="13"/>
    <m/>
    <m/>
    <x v="380"/>
    <n v="72614"/>
    <s v="73555"/>
    <x v="118"/>
    <x v="1"/>
    <s v="Non-executive"/>
    <s v="D608"/>
    <x v="1"/>
    <n v="0"/>
    <n v="82.49"/>
    <n v="0"/>
    <n v="0"/>
    <n v="0"/>
    <n v="0"/>
    <n v="0"/>
    <n v="0"/>
    <n v="0"/>
    <n v="0"/>
    <n v="0"/>
    <n v="0"/>
    <n v="0"/>
    <n v="0"/>
    <n v="0"/>
    <n v="0"/>
    <n v="0"/>
    <n v="0"/>
    <n v="0"/>
    <n v="0"/>
    <n v="0"/>
    <n v="0"/>
    <n v="0"/>
    <n v="0"/>
    <n v="0"/>
    <n v="5.12"/>
    <n v="0"/>
    <n v="0"/>
    <n v="0"/>
    <n v="0"/>
    <n v="0"/>
    <n v="0"/>
    <n v="0"/>
    <n v="0"/>
    <n v="0"/>
    <n v="1.19"/>
    <n v="0"/>
    <n v="0"/>
    <n v="0"/>
    <n v="0"/>
    <n v="0"/>
    <n v="0"/>
    <n v="0"/>
    <n v="0"/>
    <n v="0"/>
    <n v="0"/>
    <n v="0"/>
    <n v="88.8"/>
    <n v="88.8"/>
    <n v="0"/>
    <n v="0"/>
    <n v="0"/>
    <n v="0"/>
    <n v="0"/>
  </r>
  <r>
    <n v="17"/>
    <d v="2013-07-28T00:00:00"/>
    <d v="2013-08-10T00:00:00"/>
    <x v="41"/>
    <s v="G1N"/>
    <s v="GD10000000"/>
    <s v="GD0"/>
    <n v="13"/>
    <n v="8200"/>
    <s v="GD600"/>
    <s v="SFH13"/>
    <m/>
    <m/>
    <s v="31SFH1"/>
    <n v="13"/>
    <m/>
    <m/>
    <x v="381"/>
    <n v="72636"/>
    <s v="73718"/>
    <x v="118"/>
    <x v="1"/>
    <s v="Non-executive"/>
    <s v="D608"/>
    <x v="1"/>
    <n v="0"/>
    <n v="51.24"/>
    <n v="0"/>
    <n v="0"/>
    <n v="0"/>
    <n v="0"/>
    <n v="0"/>
    <n v="0"/>
    <n v="0"/>
    <n v="0"/>
    <n v="0"/>
    <n v="0"/>
    <n v="0"/>
    <n v="0"/>
    <n v="0"/>
    <n v="0"/>
    <n v="0"/>
    <n v="0"/>
    <n v="0"/>
    <n v="0"/>
    <n v="0"/>
    <n v="0"/>
    <n v="0"/>
    <n v="0"/>
    <n v="0"/>
    <n v="3.17"/>
    <n v="0"/>
    <n v="0"/>
    <n v="0"/>
    <n v="0"/>
    <n v="0"/>
    <n v="0"/>
    <n v="0"/>
    <n v="0"/>
    <n v="0"/>
    <n v="0.74"/>
    <n v="0"/>
    <n v="0"/>
    <n v="0"/>
    <n v="0"/>
    <n v="0"/>
    <n v="0"/>
    <n v="0"/>
    <n v="0"/>
    <n v="0"/>
    <n v="0"/>
    <n v="0"/>
    <n v="55.15"/>
    <n v="55.150000000000006"/>
    <n v="0"/>
    <n v="0"/>
    <n v="0"/>
    <n v="0"/>
    <n v="0"/>
  </r>
  <r>
    <n v="17"/>
    <d v="2013-07-28T00:00:00"/>
    <d v="2013-08-10T00:00:00"/>
    <x v="41"/>
    <s v="G1N"/>
    <s v="GD10000000"/>
    <s v="GD0"/>
    <n v="13"/>
    <n v="8200"/>
    <s v="GD600"/>
    <s v="SSA13"/>
    <m/>
    <m/>
    <s v="31SSA1"/>
    <n v="13"/>
    <m/>
    <m/>
    <x v="119"/>
    <n v="57062"/>
    <s v="47421"/>
    <x v="162"/>
    <x v="1"/>
    <s v="Non-executive"/>
    <s v="D608"/>
    <x v="1"/>
    <n v="1856.97"/>
    <n v="0"/>
    <n v="0"/>
    <n v="0"/>
    <n v="0"/>
    <n v="0"/>
    <n v="0"/>
    <n v="0"/>
    <n v="0"/>
    <n v="0"/>
    <n v="0"/>
    <n v="0"/>
    <n v="0"/>
    <n v="0"/>
    <n v="0"/>
    <n v="0"/>
    <n v="0"/>
    <n v="0"/>
    <n v="0.98"/>
    <n v="0"/>
    <n v="0"/>
    <n v="0"/>
    <n v="0"/>
    <n v="0"/>
    <n v="0"/>
    <n v="115.14"/>
    <n v="0"/>
    <n v="0"/>
    <n v="0"/>
    <n v="0"/>
    <n v="0"/>
    <n v="2.04"/>
    <n v="4.8600000000000003"/>
    <n v="0"/>
    <n v="0"/>
    <n v="26.93"/>
    <n v="92.85"/>
    <n v="0"/>
    <n v="0"/>
    <n v="0"/>
    <n v="0"/>
    <n v="0"/>
    <n v="0"/>
    <n v="0"/>
    <n v="0"/>
    <n v="0"/>
    <n v="0"/>
    <n v="2099.77"/>
    <n v="2099.77"/>
    <n v="0"/>
    <n v="0"/>
    <n v="0"/>
    <n v="0"/>
    <n v="0"/>
  </r>
  <r>
    <n v="17"/>
    <d v="2013-07-28T00:00:00"/>
    <d v="2013-08-10T00:00:00"/>
    <x v="41"/>
    <s v="G1N"/>
    <s v="GD10000000"/>
    <s v="GD0"/>
    <n v="13"/>
    <n v="8200"/>
    <s v="GD600"/>
    <s v="SSA13"/>
    <m/>
    <m/>
    <s v="31SSA1"/>
    <n v="13"/>
    <m/>
    <m/>
    <x v="226"/>
    <n v="69132"/>
    <s v="46880"/>
    <x v="118"/>
    <x v="1"/>
    <s v="Non-executive"/>
    <s v="D608"/>
    <x v="1"/>
    <n v="0"/>
    <n v="537.5"/>
    <n v="0"/>
    <n v="0"/>
    <n v="0"/>
    <n v="0"/>
    <n v="0"/>
    <n v="0"/>
    <n v="0"/>
    <n v="0"/>
    <n v="0"/>
    <n v="0"/>
    <n v="0"/>
    <n v="0"/>
    <n v="0"/>
    <n v="0"/>
    <n v="0"/>
    <n v="0"/>
    <n v="0"/>
    <n v="0"/>
    <n v="0"/>
    <n v="0"/>
    <n v="0"/>
    <n v="0"/>
    <n v="0"/>
    <n v="33.32"/>
    <n v="0"/>
    <n v="0"/>
    <n v="0"/>
    <n v="0"/>
    <n v="0"/>
    <n v="0"/>
    <n v="0"/>
    <n v="0"/>
    <n v="0"/>
    <n v="7.79"/>
    <n v="0"/>
    <n v="0"/>
    <n v="0"/>
    <n v="0"/>
    <n v="0"/>
    <n v="0"/>
    <n v="0"/>
    <n v="0"/>
    <n v="0"/>
    <n v="0"/>
    <n v="0"/>
    <n v="578.61"/>
    <n v="578.61"/>
    <n v="0"/>
    <n v="0"/>
    <n v="0"/>
    <n v="0"/>
    <n v="0"/>
  </r>
  <r>
    <n v="17"/>
    <d v="2013-07-28T00:00:00"/>
    <d v="2013-08-10T00:00:00"/>
    <x v="41"/>
    <s v="G1N"/>
    <s v="GD10000000"/>
    <s v="GD0"/>
    <n v="13"/>
    <n v="8200"/>
    <s v="GD600"/>
    <s v="SSA13"/>
    <m/>
    <m/>
    <s v="31SSA1"/>
    <n v="13"/>
    <m/>
    <m/>
    <x v="227"/>
    <n v="69277"/>
    <s v="46879"/>
    <x v="118"/>
    <x v="1"/>
    <s v="Non-executive"/>
    <s v="D608"/>
    <x v="1"/>
    <n v="0"/>
    <n v="665.12"/>
    <n v="0"/>
    <n v="0"/>
    <n v="0"/>
    <n v="0"/>
    <n v="0"/>
    <n v="0"/>
    <n v="0"/>
    <n v="0"/>
    <n v="0"/>
    <n v="0"/>
    <n v="0"/>
    <n v="0"/>
    <n v="0"/>
    <n v="0"/>
    <n v="0"/>
    <n v="0"/>
    <n v="0"/>
    <n v="0"/>
    <n v="0"/>
    <n v="0"/>
    <n v="0"/>
    <n v="0"/>
    <n v="0"/>
    <n v="41.24"/>
    <n v="0"/>
    <n v="0"/>
    <n v="0"/>
    <n v="0"/>
    <n v="0"/>
    <n v="0"/>
    <n v="0"/>
    <n v="0"/>
    <n v="0"/>
    <n v="9.64"/>
    <n v="0"/>
    <n v="0"/>
    <n v="0"/>
    <n v="0"/>
    <n v="0"/>
    <n v="0"/>
    <n v="0"/>
    <n v="0"/>
    <n v="0"/>
    <n v="0"/>
    <n v="0"/>
    <n v="716"/>
    <n v="716"/>
    <n v="0"/>
    <n v="0"/>
    <n v="0"/>
    <n v="0"/>
    <n v="0"/>
  </r>
  <r>
    <n v="17"/>
    <d v="2013-07-28T00:00:00"/>
    <d v="2013-08-10T00:00:00"/>
    <x v="41"/>
    <s v="G1N"/>
    <s v="GD10000000"/>
    <s v="GD0"/>
    <n v="13"/>
    <n v="8200"/>
    <s v="GD600"/>
    <s v="SSA13"/>
    <m/>
    <m/>
    <s v="31SSA1"/>
    <n v="13"/>
    <m/>
    <m/>
    <x v="382"/>
    <n v="71695"/>
    <s v="73562"/>
    <x v="118"/>
    <x v="1"/>
    <s v="Non-executive"/>
    <s v="D608"/>
    <x v="1"/>
    <n v="0"/>
    <n v="680.59"/>
    <n v="0"/>
    <n v="0"/>
    <n v="0"/>
    <n v="0"/>
    <n v="0"/>
    <n v="0"/>
    <n v="0"/>
    <n v="0"/>
    <n v="0"/>
    <n v="0"/>
    <n v="0"/>
    <n v="0"/>
    <n v="0"/>
    <n v="0"/>
    <n v="0"/>
    <n v="0"/>
    <n v="0"/>
    <n v="0"/>
    <n v="0"/>
    <n v="0"/>
    <n v="0"/>
    <n v="0"/>
    <n v="0"/>
    <n v="42.2"/>
    <n v="0"/>
    <n v="0"/>
    <n v="0"/>
    <n v="0"/>
    <n v="0"/>
    <n v="0"/>
    <n v="0"/>
    <n v="0"/>
    <n v="0"/>
    <n v="9.8699999999999992"/>
    <n v="0"/>
    <n v="0"/>
    <n v="0"/>
    <n v="0"/>
    <n v="0"/>
    <n v="0"/>
    <n v="0"/>
    <n v="0"/>
    <n v="0"/>
    <n v="0"/>
    <n v="0"/>
    <n v="732.66"/>
    <n v="732.66000000000008"/>
    <n v="0"/>
    <n v="0"/>
    <n v="0"/>
    <n v="0"/>
    <n v="0"/>
  </r>
  <r>
    <n v="17"/>
    <d v="2013-07-28T00:00:00"/>
    <d v="2013-08-10T00:00:00"/>
    <x v="41"/>
    <s v="G1N"/>
    <s v="GD10000000"/>
    <s v="GD0"/>
    <n v="13"/>
    <n v="8200"/>
    <s v="GD600"/>
    <s v="SSA13"/>
    <m/>
    <m/>
    <s v="31SSA1"/>
    <n v="13"/>
    <m/>
    <m/>
    <x v="380"/>
    <n v="72614"/>
    <s v="73555"/>
    <x v="118"/>
    <x v="1"/>
    <s v="Non-executive"/>
    <s v="D608"/>
    <x v="1"/>
    <n v="0"/>
    <n v="742.46"/>
    <n v="0"/>
    <n v="0"/>
    <n v="0"/>
    <n v="0"/>
    <n v="0"/>
    <n v="0"/>
    <n v="0"/>
    <n v="0"/>
    <n v="0"/>
    <n v="0"/>
    <n v="0"/>
    <n v="0"/>
    <n v="0"/>
    <n v="0"/>
    <n v="0"/>
    <n v="0"/>
    <n v="0"/>
    <n v="0"/>
    <n v="0"/>
    <n v="0"/>
    <n v="0"/>
    <n v="0"/>
    <n v="0"/>
    <n v="46.03"/>
    <n v="0"/>
    <n v="0"/>
    <n v="0"/>
    <n v="0"/>
    <n v="0"/>
    <n v="0"/>
    <n v="0"/>
    <n v="0"/>
    <n v="0"/>
    <n v="10.77"/>
    <n v="0"/>
    <n v="0"/>
    <n v="0"/>
    <n v="0"/>
    <n v="0"/>
    <n v="0"/>
    <n v="0"/>
    <n v="0"/>
    <n v="0"/>
    <n v="0"/>
    <n v="0"/>
    <n v="799.26"/>
    <n v="799.26"/>
    <n v="0"/>
    <n v="0"/>
    <n v="0"/>
    <n v="0"/>
    <n v="0"/>
  </r>
  <r>
    <n v="17"/>
    <d v="2013-07-28T00:00:00"/>
    <d v="2013-08-10T00:00:00"/>
    <x v="41"/>
    <s v="G1N"/>
    <s v="GD10000000"/>
    <s v="GD0"/>
    <n v="13"/>
    <n v="8200"/>
    <s v="GD600"/>
    <s v="SSA13"/>
    <m/>
    <m/>
    <s v="31SSA1"/>
    <n v="13"/>
    <m/>
    <m/>
    <x v="381"/>
    <n v="72636"/>
    <s v="73718"/>
    <x v="118"/>
    <x v="1"/>
    <s v="Non-executive"/>
    <s v="D608"/>
    <x v="1"/>
    <n v="0"/>
    <n v="461.16"/>
    <n v="0"/>
    <n v="0"/>
    <n v="0"/>
    <n v="0"/>
    <n v="0"/>
    <n v="0"/>
    <n v="0"/>
    <n v="0"/>
    <n v="0"/>
    <n v="0"/>
    <n v="0"/>
    <n v="0"/>
    <n v="0"/>
    <n v="0"/>
    <n v="0"/>
    <n v="0"/>
    <n v="0"/>
    <n v="0"/>
    <n v="0"/>
    <n v="0"/>
    <n v="0"/>
    <n v="0"/>
    <n v="0"/>
    <n v="28.6"/>
    <n v="0"/>
    <n v="0"/>
    <n v="0"/>
    <n v="0"/>
    <n v="0"/>
    <n v="0"/>
    <n v="0"/>
    <n v="0"/>
    <n v="0"/>
    <n v="6.69"/>
    <n v="0"/>
    <n v="0"/>
    <n v="0"/>
    <n v="0"/>
    <n v="0"/>
    <n v="0"/>
    <n v="0"/>
    <n v="0"/>
    <n v="0"/>
    <n v="0"/>
    <n v="0"/>
    <n v="496.45"/>
    <n v="496.45000000000005"/>
    <n v="0"/>
    <n v="0"/>
    <n v="0"/>
    <n v="0"/>
    <n v="0"/>
  </r>
  <r>
    <n v="17"/>
    <d v="2013-07-28T00:00:00"/>
    <d v="2013-08-10T00:00:00"/>
    <x v="41"/>
    <s v="G1N"/>
    <s v="GD10000000"/>
    <s v="GD0"/>
    <n v="13"/>
    <n v="8200"/>
    <s v="GD600"/>
    <s v="TEF13"/>
    <m/>
    <m/>
    <s v="31TEF1"/>
    <n v="13"/>
    <m/>
    <m/>
    <x v="110"/>
    <n v="3679"/>
    <s v="46053"/>
    <x v="58"/>
    <x v="1"/>
    <s v="Non-executive"/>
    <s v="D608"/>
    <x v="1"/>
    <n v="1113.3399999999999"/>
    <n v="0"/>
    <n v="0"/>
    <n v="0"/>
    <n v="0"/>
    <n v="0"/>
    <n v="0"/>
    <n v="0"/>
    <n v="0"/>
    <n v="0"/>
    <n v="0"/>
    <n v="0"/>
    <n v="0"/>
    <n v="0"/>
    <n v="0"/>
    <n v="0"/>
    <n v="0"/>
    <n v="0"/>
    <n v="0.57999999999999996"/>
    <n v="220.42"/>
    <n v="0"/>
    <n v="0"/>
    <n v="0"/>
    <n v="0"/>
    <n v="0"/>
    <n v="62.4"/>
    <n v="0"/>
    <n v="0"/>
    <n v="0"/>
    <n v="0"/>
    <n v="0"/>
    <n v="1.31"/>
    <n v="4.76"/>
    <n v="0"/>
    <n v="0"/>
    <n v="14.6"/>
    <n v="55.67"/>
    <n v="0"/>
    <n v="11.76"/>
    <n v="0"/>
    <n v="0"/>
    <n v="0"/>
    <n v="0"/>
    <n v="0"/>
    <n v="0"/>
    <n v="0"/>
    <n v="0"/>
    <n v="1484.84"/>
    <n v="1484.84"/>
    <n v="0"/>
    <n v="0"/>
    <n v="0"/>
    <n v="0"/>
    <n v="0"/>
  </r>
  <r>
    <n v="17"/>
    <d v="2013-07-28T00:00:00"/>
    <d v="2013-08-10T00:00:00"/>
    <x v="41"/>
    <s v="G1N"/>
    <s v="GD10000000"/>
    <s v="GD0"/>
    <n v="13"/>
    <n v="8200"/>
    <s v="GD600"/>
    <s v="TEF13"/>
    <m/>
    <m/>
    <s v="31TEF1"/>
    <n v="13"/>
    <m/>
    <m/>
    <x v="112"/>
    <n v="20751"/>
    <s v="19399"/>
    <x v="63"/>
    <x v="1"/>
    <s v="Non-executive"/>
    <s v="D608"/>
    <x v="1"/>
    <n v="343.23"/>
    <n v="0"/>
    <n v="0"/>
    <n v="0"/>
    <n v="0"/>
    <n v="0"/>
    <n v="0"/>
    <n v="0"/>
    <n v="0"/>
    <n v="0"/>
    <n v="0"/>
    <n v="0"/>
    <n v="0"/>
    <n v="0"/>
    <n v="0"/>
    <n v="0"/>
    <n v="0"/>
    <n v="0"/>
    <n v="2.31"/>
    <n v="168.51"/>
    <n v="0"/>
    <n v="0"/>
    <n v="0"/>
    <n v="0"/>
    <n v="0"/>
    <n v="0"/>
    <n v="0"/>
    <n v="0"/>
    <n v="0"/>
    <n v="24.03"/>
    <n v="0"/>
    <n v="1.19"/>
    <n v="3.68"/>
    <n v="0"/>
    <n v="0"/>
    <n v="0"/>
    <n v="0"/>
    <n v="0"/>
    <n v="0"/>
    <n v="0"/>
    <n v="0"/>
    <n v="0"/>
    <n v="0"/>
    <n v="0"/>
    <n v="0"/>
    <n v="0"/>
    <n v="0"/>
    <n v="542.95000000000005"/>
    <n v="542.94999999999993"/>
    <n v="0"/>
    <n v="0"/>
    <n v="0"/>
    <n v="0"/>
    <n v="0"/>
  </r>
  <r>
    <n v="17"/>
    <d v="2013-07-28T00:00:00"/>
    <d v="2013-08-10T00:00:00"/>
    <x v="41"/>
    <s v="G1N"/>
    <s v="GD10000000"/>
    <s v="GD0"/>
    <n v="13"/>
    <n v="8200"/>
    <s v="GD600"/>
    <s v="TEF13"/>
    <m/>
    <m/>
    <s v="31TEF1"/>
    <n v="13"/>
    <m/>
    <m/>
    <x v="114"/>
    <n v="37710"/>
    <s v="73535"/>
    <x v="64"/>
    <x v="1"/>
    <s v="Non-executive"/>
    <s v="D608"/>
    <x v="1"/>
    <n v="810.82"/>
    <n v="0"/>
    <n v="0"/>
    <n v="0"/>
    <n v="0"/>
    <n v="0"/>
    <n v="0"/>
    <n v="0"/>
    <n v="0"/>
    <n v="0"/>
    <n v="0"/>
    <n v="0"/>
    <n v="0"/>
    <n v="0"/>
    <n v="0"/>
    <n v="0"/>
    <n v="0"/>
    <n v="0"/>
    <n v="0.42"/>
    <n v="0"/>
    <n v="0"/>
    <n v="0"/>
    <n v="0"/>
    <n v="0"/>
    <n v="0"/>
    <n v="50.27"/>
    <n v="0"/>
    <n v="0"/>
    <n v="0"/>
    <n v="0"/>
    <n v="0"/>
    <n v="0.55000000000000004"/>
    <n v="1.3"/>
    <n v="0"/>
    <n v="0"/>
    <n v="11.76"/>
    <n v="40.54"/>
    <n v="0"/>
    <n v="0"/>
    <n v="0"/>
    <n v="0"/>
    <n v="0"/>
    <n v="0"/>
    <n v="0"/>
    <n v="0"/>
    <n v="0"/>
    <n v="0"/>
    <n v="915.66"/>
    <n v="915.65999999999985"/>
    <n v="0"/>
    <n v="0"/>
    <n v="0"/>
    <n v="0"/>
    <n v="0"/>
  </r>
  <r>
    <n v="17"/>
    <d v="2013-07-28T00:00:00"/>
    <d v="2013-08-10T00:00:00"/>
    <x v="41"/>
    <s v="G1N"/>
    <s v="GD10000000"/>
    <s v="GD0"/>
    <n v="13"/>
    <n v="8200"/>
    <s v="GD600"/>
    <s v="TEF13"/>
    <m/>
    <m/>
    <s v="31TEF1"/>
    <n v="13"/>
    <m/>
    <m/>
    <x v="122"/>
    <n v="63122"/>
    <s v="40781"/>
    <x v="63"/>
    <x v="1"/>
    <s v="Non-executive"/>
    <s v="D608"/>
    <x v="1"/>
    <n v="247.61"/>
    <n v="0"/>
    <n v="0"/>
    <n v="0"/>
    <n v="0"/>
    <n v="0"/>
    <n v="0"/>
    <n v="0"/>
    <n v="0"/>
    <n v="0"/>
    <n v="0"/>
    <n v="0"/>
    <n v="0"/>
    <n v="0"/>
    <n v="0"/>
    <n v="0"/>
    <n v="0"/>
    <n v="0"/>
    <n v="0.14000000000000001"/>
    <n v="56.62"/>
    <n v="0"/>
    <n v="0"/>
    <n v="0"/>
    <n v="0"/>
    <n v="0"/>
    <n v="13.74"/>
    <n v="0"/>
    <n v="0"/>
    <n v="0"/>
    <n v="0"/>
    <n v="0"/>
    <n v="0.32"/>
    <n v="1.1399999999999999"/>
    <n v="0"/>
    <n v="0"/>
    <n v="3.22"/>
    <n v="12.38"/>
    <n v="0"/>
    <n v="3.02"/>
    <n v="0"/>
    <n v="0"/>
    <n v="0"/>
    <n v="0"/>
    <n v="0"/>
    <n v="0"/>
    <n v="0"/>
    <n v="0"/>
    <n v="338.19"/>
    <n v="338.19"/>
    <n v="0"/>
    <n v="0"/>
    <n v="0"/>
    <n v="0"/>
    <n v="0"/>
  </r>
  <r>
    <n v="17"/>
    <d v="2013-07-28T00:00:00"/>
    <d v="2013-08-10T00:00:00"/>
    <x v="41"/>
    <s v="G1N"/>
    <s v="GO16000000"/>
    <s v="GD0"/>
    <n v="13"/>
    <n v="8200"/>
    <s v="GD600"/>
    <s v="TEF13"/>
    <m/>
    <m/>
    <s v="31TEF1"/>
    <n v="13"/>
    <m/>
    <m/>
    <x v="379"/>
    <n v="59661"/>
    <s v="50752"/>
    <x v="69"/>
    <x v="1"/>
    <s v="Non-executive"/>
    <s v="D608"/>
    <x v="1"/>
    <n v="200.1"/>
    <n v="0"/>
    <n v="0"/>
    <n v="0"/>
    <n v="0"/>
    <n v="0"/>
    <n v="0"/>
    <n v="0"/>
    <n v="0"/>
    <n v="0"/>
    <n v="0"/>
    <n v="0"/>
    <n v="0"/>
    <n v="0"/>
    <n v="0"/>
    <n v="0"/>
    <n v="0"/>
    <n v="0"/>
    <n v="0.1"/>
    <n v="17.07"/>
    <n v="0"/>
    <n v="0"/>
    <n v="0"/>
    <n v="0"/>
    <n v="0"/>
    <n v="11.82"/>
    <n v="0"/>
    <n v="0"/>
    <n v="0"/>
    <n v="0"/>
    <n v="0"/>
    <n v="0.3"/>
    <n v="0.62"/>
    <n v="0"/>
    <n v="0"/>
    <n v="2.76"/>
    <n v="10"/>
    <n v="0"/>
    <n v="0.92"/>
    <n v="0"/>
    <n v="0"/>
    <n v="0"/>
    <n v="0"/>
    <n v="0"/>
    <n v="0"/>
    <n v="0"/>
    <n v="0"/>
    <n v="243.69"/>
    <n v="243.68999999999997"/>
    <n v="0"/>
    <n v="0"/>
    <n v="0"/>
    <n v="0"/>
    <n v="0"/>
  </r>
  <r>
    <n v="18"/>
    <d v="2013-08-11T00:00:00"/>
    <d v="2013-08-24T00:00:00"/>
    <x v="43"/>
    <s v="G1N"/>
    <s v="GD10000000"/>
    <s v="GD0"/>
    <n v="13"/>
    <n v="100"/>
    <s v="LD608"/>
    <s v="LF608"/>
    <m/>
    <m/>
    <m/>
    <m/>
    <m/>
    <m/>
    <x v="110"/>
    <n v="3679"/>
    <s v="46053"/>
    <x v="58"/>
    <x v="1"/>
    <s v="Non-executive"/>
    <s v="D608"/>
    <x v="1"/>
    <n v="834.98"/>
    <n v="0"/>
    <n v="0"/>
    <n v="0"/>
    <n v="0"/>
    <n v="0"/>
    <n v="0"/>
    <n v="0"/>
    <n v="0"/>
    <n v="0"/>
    <n v="0"/>
    <n v="0"/>
    <n v="0"/>
    <n v="0"/>
    <n v="0"/>
    <n v="0"/>
    <n v="0"/>
    <n v="0"/>
    <n v="0.44"/>
    <n v="165.32"/>
    <n v="0"/>
    <n v="0"/>
    <n v="0"/>
    <n v="0"/>
    <n v="0"/>
    <n v="46.81"/>
    <n v="0"/>
    <n v="0"/>
    <n v="0"/>
    <n v="0"/>
    <n v="0"/>
    <n v="0.98"/>
    <n v="3.58"/>
    <n v="0"/>
    <n v="0"/>
    <n v="10.94"/>
    <n v="41.75"/>
    <n v="0"/>
    <n v="8.81"/>
    <n v="0"/>
    <n v="0"/>
    <n v="0"/>
    <n v="0"/>
    <n v="0"/>
    <n v="0"/>
    <n v="0"/>
    <n v="0"/>
    <n v="1113.6099999999999"/>
    <n v="1113.6099999999999"/>
    <n v="0"/>
    <n v="0"/>
    <n v="0"/>
    <n v="0"/>
    <n v="0"/>
  </r>
  <r>
    <n v="18"/>
    <d v="2013-08-11T00:00:00"/>
    <d v="2013-08-24T00:00:00"/>
    <x v="43"/>
    <s v="G1N"/>
    <s v="GD10000000"/>
    <s v="GD0"/>
    <n v="13"/>
    <n v="100"/>
    <s v="LD608"/>
    <s v="LF608"/>
    <m/>
    <m/>
    <m/>
    <m/>
    <m/>
    <m/>
    <x v="111"/>
    <n v="4351"/>
    <s v="73522"/>
    <x v="65"/>
    <x v="1"/>
    <s v="Non-executive"/>
    <s v="D608"/>
    <x v="1"/>
    <n v="2730.64"/>
    <n v="0"/>
    <n v="0"/>
    <n v="0"/>
    <n v="0"/>
    <n v="0"/>
    <n v="0"/>
    <n v="0"/>
    <n v="0"/>
    <n v="0"/>
    <n v="0"/>
    <n v="0"/>
    <n v="0"/>
    <n v="0"/>
    <n v="0"/>
    <n v="0"/>
    <n v="0"/>
    <n v="0"/>
    <n v="1.41"/>
    <n v="127.96"/>
    <n v="0"/>
    <n v="0"/>
    <n v="0"/>
    <n v="0"/>
    <n v="0"/>
    <n v="164.86"/>
    <n v="0"/>
    <n v="0"/>
    <n v="0"/>
    <n v="0"/>
    <n v="0"/>
    <n v="2.0299999999999998"/>
    <n v="4.6500000000000004"/>
    <n v="0"/>
    <n v="0"/>
    <n v="38.56"/>
    <n v="136.54"/>
    <n v="0"/>
    <n v="6.82"/>
    <n v="0"/>
    <n v="0"/>
    <n v="0"/>
    <n v="0"/>
    <n v="0"/>
    <n v="0"/>
    <n v="0"/>
    <n v="0"/>
    <n v="3213.47"/>
    <n v="3213.4700000000003"/>
    <n v="0"/>
    <n v="0"/>
    <n v="0"/>
    <n v="0"/>
    <n v="0"/>
  </r>
  <r>
    <n v="18"/>
    <d v="2013-08-11T00:00:00"/>
    <d v="2013-08-24T00:00:00"/>
    <x v="43"/>
    <s v="G1N"/>
    <s v="GD10000000"/>
    <s v="GD0"/>
    <n v="13"/>
    <n v="100"/>
    <s v="LD608"/>
    <s v="LF608"/>
    <m/>
    <m/>
    <m/>
    <m/>
    <m/>
    <m/>
    <x v="113"/>
    <n v="25671"/>
    <s v="25512"/>
    <x v="63"/>
    <x v="1"/>
    <s v="Non-executive"/>
    <s v="D608"/>
    <x v="1"/>
    <n v="1113.3399999999999"/>
    <n v="0"/>
    <n v="0"/>
    <n v="0"/>
    <n v="0"/>
    <n v="0"/>
    <n v="0"/>
    <n v="0"/>
    <n v="0"/>
    <n v="0"/>
    <n v="0"/>
    <n v="0"/>
    <n v="0"/>
    <n v="0"/>
    <n v="0"/>
    <n v="0"/>
    <n v="0"/>
    <n v="0"/>
    <n v="2.2400000000000002"/>
    <n v="169.98"/>
    <n v="0"/>
    <n v="0"/>
    <n v="0"/>
    <n v="0"/>
    <n v="0"/>
    <n v="0"/>
    <n v="0"/>
    <n v="0"/>
    <n v="0"/>
    <n v="77.930000000000007"/>
    <n v="0"/>
    <n v="1.31"/>
    <n v="4.7699999999999996"/>
    <n v="0"/>
    <n v="0"/>
    <n v="0"/>
    <n v="0"/>
    <n v="0"/>
    <n v="0"/>
    <n v="0"/>
    <n v="0"/>
    <n v="0"/>
    <n v="0"/>
    <n v="0"/>
    <n v="0"/>
    <n v="0"/>
    <n v="0"/>
    <n v="1369.57"/>
    <n v="1369.57"/>
    <n v="0"/>
    <n v="0"/>
    <n v="0"/>
    <n v="0"/>
    <n v="0"/>
  </r>
  <r>
    <n v="18"/>
    <d v="2013-08-11T00:00:00"/>
    <d v="2013-08-24T00:00:00"/>
    <x v="43"/>
    <s v="G1N"/>
    <s v="GD10000000"/>
    <s v="GD0"/>
    <n v="13"/>
    <n v="100"/>
    <s v="LD608"/>
    <s v="LF608"/>
    <m/>
    <m/>
    <m/>
    <m/>
    <m/>
    <m/>
    <x v="177"/>
    <n v="28965"/>
    <s v="46114"/>
    <x v="58"/>
    <x v="1"/>
    <s v="Non-executive"/>
    <s v="D608"/>
    <x v="1"/>
    <n v="1113.3399999999999"/>
    <n v="0"/>
    <n v="0"/>
    <n v="0"/>
    <n v="0"/>
    <n v="0"/>
    <n v="0"/>
    <n v="0"/>
    <n v="0"/>
    <n v="0"/>
    <n v="0"/>
    <n v="0"/>
    <n v="0"/>
    <n v="0"/>
    <n v="0"/>
    <n v="0"/>
    <n v="0"/>
    <n v="0"/>
    <n v="0.57999999999999996"/>
    <n v="68.239999999999995"/>
    <n v="0"/>
    <n v="0"/>
    <n v="0"/>
    <n v="0"/>
    <n v="0"/>
    <n v="67.62"/>
    <n v="0"/>
    <n v="0"/>
    <n v="0"/>
    <n v="0"/>
    <n v="0"/>
    <n v="1.08"/>
    <n v="2.6"/>
    <n v="0"/>
    <n v="0"/>
    <n v="15.81"/>
    <n v="55.67"/>
    <n v="0"/>
    <n v="3.64"/>
    <n v="0"/>
    <n v="0"/>
    <n v="0"/>
    <n v="0"/>
    <n v="0"/>
    <n v="0"/>
    <n v="0"/>
    <n v="0"/>
    <n v="1328.58"/>
    <n v="1328.5799999999997"/>
    <n v="0"/>
    <n v="0"/>
    <n v="0"/>
    <n v="0"/>
    <n v="0"/>
  </r>
  <r>
    <n v="18"/>
    <d v="2013-08-11T00:00:00"/>
    <d v="2013-08-24T00:00:00"/>
    <x v="43"/>
    <s v="G1N"/>
    <s v="GD10000000"/>
    <s v="GD0"/>
    <n v="13"/>
    <n v="100"/>
    <s v="LD608"/>
    <s v="LF608"/>
    <m/>
    <m/>
    <m/>
    <m/>
    <m/>
    <m/>
    <x v="114"/>
    <n v="37710"/>
    <s v="73535"/>
    <x v="64"/>
    <x v="1"/>
    <s v="Non-executive"/>
    <s v="D608"/>
    <x v="1"/>
    <n v="810.8"/>
    <n v="0"/>
    <n v="0"/>
    <n v="0"/>
    <n v="0"/>
    <n v="0"/>
    <n v="0"/>
    <n v="0"/>
    <n v="0"/>
    <n v="0"/>
    <n v="0"/>
    <n v="0"/>
    <n v="0"/>
    <n v="0"/>
    <n v="0"/>
    <n v="0"/>
    <n v="0"/>
    <n v="0"/>
    <n v="0.42"/>
    <n v="0"/>
    <n v="0"/>
    <n v="0"/>
    <n v="0"/>
    <n v="0"/>
    <n v="0"/>
    <n v="50.27"/>
    <n v="0"/>
    <n v="0"/>
    <n v="0"/>
    <n v="0"/>
    <n v="0"/>
    <n v="0.55000000000000004"/>
    <n v="1.28"/>
    <n v="0"/>
    <n v="0"/>
    <n v="11.74"/>
    <n v="40.54"/>
    <n v="0"/>
    <n v="0"/>
    <n v="0"/>
    <n v="0"/>
    <n v="0"/>
    <n v="0"/>
    <n v="0"/>
    <n v="0"/>
    <n v="0"/>
    <n v="0"/>
    <n v="915.6"/>
    <n v="915.5999999999998"/>
    <n v="0"/>
    <n v="0"/>
    <n v="0"/>
    <n v="0"/>
    <n v="0"/>
  </r>
  <r>
    <n v="18"/>
    <d v="2013-08-11T00:00:00"/>
    <d v="2013-08-24T00:00:00"/>
    <x v="43"/>
    <s v="G1N"/>
    <s v="GD10000000"/>
    <s v="GD0"/>
    <n v="13"/>
    <n v="100"/>
    <s v="LD608"/>
    <s v="LF608"/>
    <m/>
    <m/>
    <m/>
    <m/>
    <m/>
    <m/>
    <x v="115"/>
    <n v="40509"/>
    <s v="73509"/>
    <x v="100"/>
    <x v="1"/>
    <s v="Non-executive"/>
    <s v="D608"/>
    <x v="1"/>
    <n v="1753.86"/>
    <n v="0"/>
    <n v="0"/>
    <n v="0"/>
    <n v="0"/>
    <n v="0"/>
    <n v="0"/>
    <n v="0"/>
    <n v="0"/>
    <n v="0"/>
    <n v="0"/>
    <n v="0"/>
    <n v="0"/>
    <n v="0"/>
    <n v="0"/>
    <n v="0"/>
    <n v="0"/>
    <n v="0"/>
    <n v="0.92"/>
    <n v="283.08"/>
    <n v="0"/>
    <n v="0"/>
    <n v="0"/>
    <n v="0"/>
    <n v="0"/>
    <n v="102.88"/>
    <n v="0"/>
    <n v="0"/>
    <n v="0"/>
    <n v="0"/>
    <n v="0"/>
    <n v="1.64"/>
    <n v="5.96"/>
    <n v="0"/>
    <n v="0"/>
    <n v="24.06"/>
    <n v="87.69"/>
    <n v="0"/>
    <n v="15.1"/>
    <n v="0"/>
    <n v="0"/>
    <n v="0"/>
    <n v="0"/>
    <n v="0"/>
    <n v="0"/>
    <n v="0"/>
    <n v="0"/>
    <n v="2275.19"/>
    <n v="2275.1899999999996"/>
    <n v="0"/>
    <n v="0"/>
    <n v="0"/>
    <n v="0"/>
    <n v="0"/>
  </r>
  <r>
    <n v="18"/>
    <d v="2013-08-11T00:00:00"/>
    <d v="2013-08-24T00:00:00"/>
    <x v="43"/>
    <s v="G1N"/>
    <s v="GD10000000"/>
    <s v="GD0"/>
    <n v="13"/>
    <n v="100"/>
    <s v="LD608"/>
    <s v="LF608"/>
    <m/>
    <m/>
    <m/>
    <m/>
    <m/>
    <m/>
    <x v="116"/>
    <n v="40512"/>
    <s v="73508"/>
    <x v="58"/>
    <x v="1"/>
    <s v="Non-executive"/>
    <s v="D608"/>
    <x v="1"/>
    <n v="990.38"/>
    <n v="0"/>
    <n v="0"/>
    <n v="0"/>
    <n v="0"/>
    <n v="0"/>
    <n v="0"/>
    <n v="0"/>
    <n v="0"/>
    <n v="0"/>
    <n v="0"/>
    <n v="0"/>
    <n v="0"/>
    <n v="0"/>
    <n v="0"/>
    <n v="0"/>
    <n v="0"/>
    <n v="0"/>
    <n v="0.53"/>
    <n v="68.260000000000005"/>
    <n v="0"/>
    <n v="0"/>
    <n v="0"/>
    <n v="0"/>
    <n v="0"/>
    <n v="59.99"/>
    <n v="0"/>
    <n v="0"/>
    <n v="0"/>
    <n v="0"/>
    <n v="0"/>
    <n v="1.0900000000000001"/>
    <n v="2.58"/>
    <n v="0"/>
    <n v="0"/>
    <n v="14.02"/>
    <n v="49.52"/>
    <n v="0"/>
    <n v="3.64"/>
    <n v="0"/>
    <n v="0"/>
    <n v="0"/>
    <n v="0"/>
    <n v="0"/>
    <n v="0"/>
    <n v="0"/>
    <n v="0"/>
    <n v="1190.01"/>
    <n v="1190.01"/>
    <n v="0"/>
    <n v="0"/>
    <n v="0"/>
    <n v="0"/>
    <n v="0"/>
  </r>
  <r>
    <n v="18"/>
    <d v="2013-08-11T00:00:00"/>
    <d v="2013-08-24T00:00:00"/>
    <x v="43"/>
    <s v="G1N"/>
    <s v="GD10000000"/>
    <s v="GD0"/>
    <n v="13"/>
    <n v="100"/>
    <s v="LD608"/>
    <s v="LF608"/>
    <m/>
    <m/>
    <m/>
    <m/>
    <m/>
    <m/>
    <x v="118"/>
    <n v="44433"/>
    <s v="51416"/>
    <x v="67"/>
    <x v="1"/>
    <s v="Non-executive"/>
    <s v="D608"/>
    <x v="1"/>
    <n v="0"/>
    <n v="1060.18"/>
    <n v="0"/>
    <n v="0"/>
    <n v="0"/>
    <n v="0"/>
    <n v="0"/>
    <n v="0"/>
    <n v="0"/>
    <n v="0"/>
    <n v="0"/>
    <n v="0"/>
    <n v="0"/>
    <n v="0"/>
    <n v="0"/>
    <n v="0"/>
    <n v="0"/>
    <n v="0"/>
    <n v="0"/>
    <n v="0"/>
    <n v="0"/>
    <n v="0"/>
    <n v="0"/>
    <n v="0"/>
    <n v="0"/>
    <n v="65.72"/>
    <n v="0"/>
    <n v="0"/>
    <n v="0"/>
    <n v="0"/>
    <n v="0"/>
    <n v="0"/>
    <n v="0"/>
    <n v="0"/>
    <n v="0"/>
    <n v="15.37"/>
    <n v="0"/>
    <n v="0"/>
    <n v="0"/>
    <n v="0"/>
    <n v="0"/>
    <n v="0"/>
    <n v="0"/>
    <n v="0"/>
    <n v="0"/>
    <n v="0"/>
    <n v="0"/>
    <n v="1141.27"/>
    <n v="1141.27"/>
    <n v="0"/>
    <n v="0"/>
    <n v="0"/>
    <n v="0"/>
    <n v="0"/>
  </r>
  <r>
    <n v="18"/>
    <d v="2013-08-11T00:00:00"/>
    <d v="2013-08-24T00:00:00"/>
    <x v="43"/>
    <s v="G1N"/>
    <s v="GD10000000"/>
    <s v="GD0"/>
    <n v="13"/>
    <n v="100"/>
    <s v="LD608"/>
    <s v="LF608"/>
    <m/>
    <m/>
    <m/>
    <m/>
    <m/>
    <m/>
    <x v="120"/>
    <n v="61802"/>
    <s v="912"/>
    <x v="58"/>
    <x v="1"/>
    <s v="Non-executive"/>
    <s v="D608"/>
    <x v="1"/>
    <n v="1021.12"/>
    <n v="0"/>
    <n v="0"/>
    <n v="0"/>
    <n v="0"/>
    <n v="0"/>
    <n v="0"/>
    <n v="0"/>
    <n v="0"/>
    <n v="0"/>
    <n v="0"/>
    <n v="0"/>
    <n v="0"/>
    <n v="0"/>
    <n v="0"/>
    <n v="0"/>
    <n v="0"/>
    <n v="0"/>
    <n v="0.54"/>
    <n v="68.260000000000005"/>
    <n v="0"/>
    <n v="0"/>
    <n v="0"/>
    <n v="0"/>
    <n v="0"/>
    <n v="59.38"/>
    <n v="0"/>
    <n v="0"/>
    <n v="0"/>
    <n v="0"/>
    <n v="0"/>
    <n v="1.0900000000000001"/>
    <n v="2.58"/>
    <n v="0"/>
    <n v="0"/>
    <n v="13.89"/>
    <n v="51.06"/>
    <n v="0"/>
    <n v="3.64"/>
    <n v="0"/>
    <n v="0"/>
    <n v="0"/>
    <n v="0"/>
    <n v="0"/>
    <n v="0"/>
    <n v="0"/>
    <n v="0"/>
    <n v="1221.56"/>
    <n v="1221.5600000000002"/>
    <n v="0"/>
    <n v="0"/>
    <n v="0"/>
    <n v="0"/>
    <n v="0"/>
  </r>
  <r>
    <n v="18"/>
    <d v="2013-08-11T00:00:00"/>
    <d v="2013-08-24T00:00:00"/>
    <x v="43"/>
    <s v="G1N"/>
    <s v="GD10000000"/>
    <s v="GD0"/>
    <n v="13"/>
    <n v="100"/>
    <s v="LD608"/>
    <s v="LF608"/>
    <m/>
    <m/>
    <m/>
    <m/>
    <m/>
    <m/>
    <x v="122"/>
    <n v="63122"/>
    <s v="40781"/>
    <x v="63"/>
    <x v="1"/>
    <s v="Non-executive"/>
    <s v="D608"/>
    <x v="1"/>
    <n v="247.6"/>
    <n v="0"/>
    <n v="0"/>
    <n v="0"/>
    <n v="0"/>
    <n v="0"/>
    <n v="0"/>
    <n v="0"/>
    <n v="0"/>
    <n v="0"/>
    <n v="0"/>
    <n v="0"/>
    <n v="0"/>
    <n v="0"/>
    <n v="0"/>
    <n v="0"/>
    <n v="0"/>
    <n v="0"/>
    <n v="0.14000000000000001"/>
    <n v="56.62"/>
    <n v="0"/>
    <n v="0"/>
    <n v="0"/>
    <n v="0"/>
    <n v="0"/>
    <n v="13.74"/>
    <n v="0"/>
    <n v="0"/>
    <n v="0"/>
    <n v="0"/>
    <n v="0"/>
    <n v="0.32"/>
    <n v="1.1399999999999999"/>
    <n v="0"/>
    <n v="0"/>
    <n v="3.22"/>
    <n v="12.38"/>
    <n v="0"/>
    <n v="3.02"/>
    <n v="0"/>
    <n v="0"/>
    <n v="0"/>
    <n v="0"/>
    <n v="0"/>
    <n v="0"/>
    <n v="0"/>
    <n v="0"/>
    <n v="338.18"/>
    <n v="338.17999999999995"/>
    <n v="0"/>
    <n v="0"/>
    <n v="0"/>
    <n v="0"/>
    <n v="0"/>
  </r>
  <r>
    <n v="18"/>
    <d v="2013-08-11T00:00:00"/>
    <d v="2013-08-24T00:00:00"/>
    <x v="43"/>
    <s v="G1N"/>
    <s v="GD10000000"/>
    <s v="GD0"/>
    <n v="13"/>
    <n v="100"/>
    <s v="LD608"/>
    <s v="LF608"/>
    <m/>
    <m/>
    <m/>
    <m/>
    <m/>
    <m/>
    <x v="121"/>
    <n v="67274"/>
    <s v="36453"/>
    <x v="68"/>
    <x v="1"/>
    <s v="Non-executive"/>
    <s v="D608"/>
    <x v="1"/>
    <n v="1820.04"/>
    <n v="0"/>
    <n v="0"/>
    <n v="0"/>
    <n v="0"/>
    <n v="0"/>
    <n v="0"/>
    <n v="0"/>
    <n v="0"/>
    <n v="0"/>
    <n v="0"/>
    <n v="0"/>
    <n v="0"/>
    <n v="0"/>
    <n v="0"/>
    <n v="0"/>
    <n v="0"/>
    <n v="0"/>
    <n v="0.97"/>
    <n v="325.88"/>
    <n v="0"/>
    <n v="0"/>
    <n v="0"/>
    <n v="0"/>
    <n v="0"/>
    <n v="102.69"/>
    <n v="0"/>
    <n v="0"/>
    <n v="0"/>
    <n v="0"/>
    <n v="0"/>
    <n v="2.99"/>
    <n v="8.7799999999999994"/>
    <n v="0"/>
    <n v="0"/>
    <n v="24.01"/>
    <n v="91"/>
    <n v="0"/>
    <n v="17.38"/>
    <n v="0"/>
    <n v="0"/>
    <n v="0"/>
    <n v="0"/>
    <n v="0"/>
    <n v="0"/>
    <n v="0"/>
    <n v="0"/>
    <n v="2393.7399999999998"/>
    <n v="2393.7400000000002"/>
    <n v="0"/>
    <n v="0"/>
    <n v="0"/>
    <n v="0"/>
    <n v="0"/>
  </r>
  <r>
    <n v="18"/>
    <d v="2013-08-11T00:00:00"/>
    <d v="2013-08-24T00:00:00"/>
    <x v="43"/>
    <s v="G1N"/>
    <s v="GD10000000"/>
    <s v="GD0"/>
    <n v="13"/>
    <n v="100"/>
    <s v="LD608"/>
    <s v="LF608"/>
    <m/>
    <m/>
    <m/>
    <m/>
    <m/>
    <m/>
    <x v="210"/>
    <n v="67342"/>
    <s v="23315"/>
    <x v="58"/>
    <x v="1"/>
    <s v="Non-executive"/>
    <s v="D608"/>
    <x v="1"/>
    <n v="800.36"/>
    <n v="0"/>
    <n v="0"/>
    <n v="0"/>
    <n v="0"/>
    <n v="0"/>
    <n v="0"/>
    <n v="0"/>
    <n v="0"/>
    <n v="0"/>
    <n v="0"/>
    <n v="0"/>
    <n v="0"/>
    <n v="0"/>
    <n v="0"/>
    <n v="0"/>
    <n v="0"/>
    <n v="0"/>
    <n v="0.42"/>
    <n v="78.38"/>
    <n v="0"/>
    <n v="0"/>
    <n v="0"/>
    <n v="0"/>
    <n v="0"/>
    <n v="45.86"/>
    <n v="0"/>
    <n v="0"/>
    <n v="0"/>
    <n v="0"/>
    <n v="0"/>
    <n v="1.0900000000000001"/>
    <n v="2.58"/>
    <n v="0"/>
    <n v="0"/>
    <n v="10.73"/>
    <n v="40.020000000000003"/>
    <n v="0"/>
    <n v="0"/>
    <n v="0"/>
    <n v="0"/>
    <n v="0"/>
    <n v="0"/>
    <n v="0"/>
    <n v="0"/>
    <n v="0"/>
    <n v="0"/>
    <n v="979.44"/>
    <n v="979.44"/>
    <n v="0"/>
    <n v="0"/>
    <n v="0"/>
    <n v="0"/>
    <n v="0"/>
  </r>
  <r>
    <n v="18"/>
    <d v="2013-08-11T00:00:00"/>
    <d v="2013-08-24T00:00:00"/>
    <x v="43"/>
    <s v="G1N"/>
    <s v="GD10000000"/>
    <s v="GD0"/>
    <n v="13"/>
    <n v="100"/>
    <s v="LD608"/>
    <s v="LF608"/>
    <m/>
    <m/>
    <m/>
    <m/>
    <m/>
    <m/>
    <x v="24"/>
    <n v="68073"/>
    <s v="44538"/>
    <x v="106"/>
    <x v="1"/>
    <s v="Non-executive"/>
    <s v="D608"/>
    <x v="1"/>
    <n v="1227.71"/>
    <n v="0"/>
    <n v="0"/>
    <n v="0"/>
    <n v="0"/>
    <n v="0"/>
    <n v="0"/>
    <n v="0"/>
    <n v="0"/>
    <n v="0"/>
    <n v="0"/>
    <n v="0"/>
    <n v="0"/>
    <n v="0"/>
    <n v="0"/>
    <n v="0"/>
    <n v="0"/>
    <n v="0"/>
    <n v="0.64"/>
    <n v="68.58"/>
    <n v="0"/>
    <n v="0"/>
    <n v="0"/>
    <n v="0"/>
    <n v="0"/>
    <n v="74.7"/>
    <n v="0"/>
    <n v="0"/>
    <n v="0"/>
    <n v="0"/>
    <n v="0"/>
    <n v="0.95"/>
    <n v="2.2599999999999998"/>
    <n v="0"/>
    <n v="0"/>
    <n v="17.47"/>
    <n v="0"/>
    <n v="0"/>
    <n v="3.65"/>
    <n v="0"/>
    <n v="0"/>
    <n v="0"/>
    <n v="0"/>
    <n v="0"/>
    <n v="0"/>
    <n v="0"/>
    <n v="0"/>
    <n v="1395.96"/>
    <n v="1395.9600000000003"/>
    <n v="0"/>
    <n v="0"/>
    <n v="0"/>
    <n v="0"/>
    <n v="0"/>
  </r>
  <r>
    <n v="18"/>
    <d v="2013-08-11T00:00:00"/>
    <d v="2013-08-24T00:00:00"/>
    <x v="43"/>
    <s v="G1N"/>
    <s v="GD10000000"/>
    <s v="GD0"/>
    <n v="13"/>
    <n v="100"/>
    <s v="LD608"/>
    <s v="LF608"/>
    <m/>
    <m/>
    <m/>
    <m/>
    <m/>
    <m/>
    <x v="378"/>
    <n v="71899"/>
    <s v="48038"/>
    <x v="58"/>
    <x v="1"/>
    <s v="Non-executive"/>
    <s v="D608"/>
    <x v="1"/>
    <n v="990.37"/>
    <n v="0"/>
    <n v="0"/>
    <n v="0"/>
    <n v="0"/>
    <n v="0"/>
    <n v="0"/>
    <n v="0"/>
    <n v="0"/>
    <n v="0"/>
    <n v="0"/>
    <n v="0"/>
    <n v="0"/>
    <n v="0"/>
    <n v="0"/>
    <n v="0"/>
    <n v="0"/>
    <n v="0"/>
    <n v="0.53"/>
    <n v="0"/>
    <n v="0"/>
    <n v="0"/>
    <n v="0"/>
    <n v="0"/>
    <n v="0"/>
    <n v="56.02"/>
    <n v="0"/>
    <n v="0"/>
    <n v="0"/>
    <n v="0"/>
    <n v="0"/>
    <n v="1.0900000000000001"/>
    <n v="2.58"/>
    <n v="0"/>
    <n v="0"/>
    <n v="13.1"/>
    <n v="0"/>
    <n v="0"/>
    <n v="0"/>
    <n v="0"/>
    <n v="0"/>
    <n v="0"/>
    <n v="0"/>
    <n v="0"/>
    <n v="0"/>
    <n v="0"/>
    <n v="0"/>
    <n v="1063.69"/>
    <n v="1063.6899999999998"/>
    <n v="0"/>
    <n v="0"/>
    <n v="0"/>
    <n v="0"/>
    <n v="0"/>
  </r>
  <r>
    <n v="18"/>
    <d v="2013-08-11T00:00:00"/>
    <d v="2013-08-24T00:00:00"/>
    <x v="43"/>
    <s v="G1N"/>
    <s v="GO16000000"/>
    <s v="GD0"/>
    <n v="13"/>
    <n v="100"/>
    <s v="LD608"/>
    <s v="LF608"/>
    <m/>
    <m/>
    <m/>
    <m/>
    <m/>
    <m/>
    <x v="379"/>
    <n v="59661"/>
    <s v="50752"/>
    <x v="69"/>
    <x v="1"/>
    <s v="Non-executive"/>
    <s v="D608"/>
    <x v="1"/>
    <n v="1200.53"/>
    <n v="0"/>
    <n v="0"/>
    <n v="0"/>
    <n v="0"/>
    <n v="0"/>
    <n v="0"/>
    <n v="0"/>
    <n v="0"/>
    <n v="0"/>
    <n v="0"/>
    <n v="0"/>
    <n v="0"/>
    <n v="0"/>
    <n v="0"/>
    <n v="0"/>
    <n v="0"/>
    <n v="0"/>
    <n v="0.66"/>
    <n v="102.38"/>
    <n v="0"/>
    <n v="0"/>
    <n v="0"/>
    <n v="0"/>
    <n v="0"/>
    <n v="70.86"/>
    <n v="0"/>
    <n v="0"/>
    <n v="0"/>
    <n v="0"/>
    <n v="0"/>
    <n v="1.79"/>
    <n v="3.71"/>
    <n v="0"/>
    <n v="0"/>
    <n v="16.579999999999998"/>
    <n v="60.03"/>
    <n v="0"/>
    <n v="5.44"/>
    <n v="0"/>
    <n v="0"/>
    <n v="0"/>
    <n v="0"/>
    <n v="0"/>
    <n v="0"/>
    <n v="0"/>
    <n v="0"/>
    <n v="1461.98"/>
    <n v="1461.98"/>
    <n v="0"/>
    <n v="0"/>
    <n v="0"/>
    <n v="0"/>
    <n v="0"/>
  </r>
  <r>
    <n v="18"/>
    <d v="2013-08-11T00:00:00"/>
    <d v="2013-08-24T00:00:00"/>
    <x v="43"/>
    <s v="G1N"/>
    <s v="GD10000000"/>
    <s v="GD0"/>
    <n v="13"/>
    <n v="111"/>
    <s v="LR600"/>
    <s v="HSA13"/>
    <m/>
    <m/>
    <m/>
    <m/>
    <m/>
    <m/>
    <x v="178"/>
    <n v="45358"/>
    <s v="73505"/>
    <x v="99"/>
    <x v="1"/>
    <s v="Non-executive"/>
    <s v="D608"/>
    <x v="1"/>
    <n v="1096.96"/>
    <n v="0"/>
    <n v="0"/>
    <n v="0"/>
    <n v="0"/>
    <n v="0"/>
    <n v="0"/>
    <n v="0"/>
    <n v="0"/>
    <n v="0"/>
    <n v="0"/>
    <n v="0"/>
    <n v="0"/>
    <n v="0"/>
    <n v="0"/>
    <n v="0"/>
    <n v="0"/>
    <n v="0"/>
    <n v="0.56999999999999995"/>
    <n v="0"/>
    <n v="0"/>
    <n v="0"/>
    <n v="0"/>
    <n v="0"/>
    <n v="0"/>
    <n v="66.81"/>
    <n v="0"/>
    <n v="0"/>
    <n v="0"/>
    <n v="0"/>
    <n v="0"/>
    <n v="1.35"/>
    <n v="3.24"/>
    <n v="0"/>
    <n v="0"/>
    <n v="15.61"/>
    <n v="54.86"/>
    <n v="0"/>
    <n v="0"/>
    <n v="0"/>
    <n v="0"/>
    <n v="0"/>
    <n v="0"/>
    <n v="0"/>
    <n v="0"/>
    <n v="0"/>
    <n v="0"/>
    <n v="1239.4000000000001"/>
    <n v="1239.3999999999996"/>
    <n v="0"/>
    <n v="0"/>
    <n v="0"/>
    <n v="0"/>
    <n v="0"/>
  </r>
  <r>
    <n v="18"/>
    <d v="2013-08-11T00:00:00"/>
    <d v="2013-08-24T00:00:00"/>
    <x v="43"/>
    <s v="G1N"/>
    <s v="GD10000000"/>
    <s v="GD0"/>
    <n v="13"/>
    <n v="111"/>
    <s v="LR600"/>
    <s v="HSA13"/>
    <m/>
    <m/>
    <m/>
    <m/>
    <m/>
    <m/>
    <x v="176"/>
    <n v="56327"/>
    <s v="75538"/>
    <x v="98"/>
    <x v="1"/>
    <s v="Non-executive"/>
    <s v="D608"/>
    <x v="1"/>
    <n v="2745.21"/>
    <n v="0"/>
    <n v="0"/>
    <n v="0"/>
    <n v="0"/>
    <n v="0"/>
    <n v="0"/>
    <n v="0"/>
    <n v="0"/>
    <n v="0"/>
    <n v="0"/>
    <n v="0"/>
    <n v="0"/>
    <n v="0"/>
    <n v="0"/>
    <n v="0"/>
    <n v="0"/>
    <n v="0"/>
    <n v="1.44"/>
    <n v="153.56"/>
    <n v="0"/>
    <n v="0"/>
    <n v="0"/>
    <n v="0"/>
    <n v="0"/>
    <n v="164.86"/>
    <n v="0"/>
    <n v="0"/>
    <n v="0"/>
    <n v="0"/>
    <n v="0"/>
    <n v="2.44"/>
    <n v="5.57"/>
    <n v="0"/>
    <n v="0"/>
    <n v="38.56"/>
    <n v="137.26"/>
    <n v="0"/>
    <n v="8.1999999999999993"/>
    <n v="0"/>
    <n v="0"/>
    <n v="0"/>
    <n v="0"/>
    <n v="0"/>
    <n v="0"/>
    <n v="0"/>
    <n v="0"/>
    <n v="3257.1"/>
    <n v="3257.1000000000004"/>
    <n v="0"/>
    <n v="0"/>
    <n v="0"/>
    <n v="0"/>
    <n v="0"/>
  </r>
  <r>
    <n v="18"/>
    <d v="2013-08-11T00:00:00"/>
    <d v="2013-08-24T00:00:00"/>
    <x v="43"/>
    <s v="G1N"/>
    <s v="GD10000000"/>
    <s v="GD0"/>
    <n v="13"/>
    <n v="111"/>
    <s v="LR600"/>
    <s v="HSA13"/>
    <m/>
    <m/>
    <m/>
    <m/>
    <m/>
    <m/>
    <x v="122"/>
    <n v="63122"/>
    <s v="40781"/>
    <x v="63"/>
    <x v="1"/>
    <s v="Non-executive"/>
    <s v="D608"/>
    <x v="1"/>
    <n v="1237.97"/>
    <n v="0"/>
    <n v="0"/>
    <n v="0"/>
    <n v="0"/>
    <n v="0"/>
    <n v="0"/>
    <n v="0"/>
    <n v="0"/>
    <n v="0"/>
    <n v="0"/>
    <n v="0"/>
    <n v="0"/>
    <n v="0"/>
    <n v="0"/>
    <n v="0"/>
    <n v="0"/>
    <n v="0"/>
    <n v="0.63"/>
    <n v="283.07"/>
    <n v="0"/>
    <n v="0"/>
    <n v="0"/>
    <n v="0"/>
    <n v="0"/>
    <n v="68.680000000000007"/>
    <n v="0"/>
    <n v="0"/>
    <n v="0"/>
    <n v="0"/>
    <n v="0"/>
    <n v="1.65"/>
    <n v="5.69"/>
    <n v="0"/>
    <n v="0"/>
    <n v="16.05"/>
    <n v="61.9"/>
    <n v="0"/>
    <n v="15.1"/>
    <n v="0"/>
    <n v="0"/>
    <n v="0"/>
    <n v="0"/>
    <n v="0"/>
    <n v="0"/>
    <n v="0"/>
    <n v="0"/>
    <n v="1690.74"/>
    <n v="1690.7400000000002"/>
    <n v="0"/>
    <n v="0"/>
    <n v="0"/>
    <n v="0"/>
    <n v="0"/>
  </r>
  <r>
    <n v="18"/>
    <d v="2013-08-11T00:00:00"/>
    <d v="2013-08-24T00:00:00"/>
    <x v="43"/>
    <s v="G1N"/>
    <s v="GD10000000"/>
    <s v="GD0"/>
    <n v="13"/>
    <n v="111"/>
    <s v="LR600"/>
    <s v="HSA13"/>
    <m/>
    <m/>
    <m/>
    <m/>
    <m/>
    <m/>
    <x v="180"/>
    <n v="64854"/>
    <s v="46883"/>
    <x v="62"/>
    <x v="1"/>
    <s v="Non-executive"/>
    <s v="D608"/>
    <x v="1"/>
    <n v="2000.92"/>
    <n v="0"/>
    <n v="0"/>
    <n v="0"/>
    <n v="0"/>
    <n v="0"/>
    <n v="0"/>
    <n v="0"/>
    <n v="0"/>
    <n v="0"/>
    <n v="0"/>
    <n v="0"/>
    <n v="0"/>
    <n v="0"/>
    <n v="0"/>
    <n v="0"/>
    <n v="0"/>
    <n v="0"/>
    <n v="0"/>
    <n v="385.12"/>
    <n v="0"/>
    <n v="0"/>
    <n v="0"/>
    <n v="0"/>
    <n v="0"/>
    <n v="116.1"/>
    <n v="0"/>
    <n v="0"/>
    <n v="0"/>
    <n v="0"/>
    <n v="0"/>
    <n v="2.99"/>
    <n v="9.1999999999999993"/>
    <n v="0"/>
    <n v="0"/>
    <n v="27.15"/>
    <n v="100.05"/>
    <n v="0"/>
    <n v="20.54"/>
    <n v="0"/>
    <n v="0"/>
    <n v="0"/>
    <n v="0"/>
    <n v="0"/>
    <n v="0"/>
    <n v="0"/>
    <n v="0"/>
    <n v="2662.07"/>
    <n v="2662.0699999999997"/>
    <n v="0"/>
    <n v="0"/>
    <n v="0"/>
    <n v="0"/>
    <n v="0"/>
  </r>
  <r>
    <n v="18"/>
    <d v="2013-08-11T00:00:00"/>
    <d v="2013-08-24T00:00:00"/>
    <x v="43"/>
    <s v="G1N"/>
    <s v="GD10000000"/>
    <s v="GD0"/>
    <n v="13"/>
    <n v="111"/>
    <s v="LR600"/>
    <s v="HSA13"/>
    <m/>
    <m/>
    <m/>
    <m/>
    <m/>
    <m/>
    <x v="181"/>
    <n v="65191"/>
    <s v="73526"/>
    <x v="101"/>
    <x v="1"/>
    <s v="Non-executive"/>
    <s v="D608"/>
    <x v="1"/>
    <n v="2937.04"/>
    <n v="0"/>
    <n v="0"/>
    <n v="0"/>
    <n v="0"/>
    <n v="0"/>
    <n v="0"/>
    <n v="0"/>
    <n v="0"/>
    <n v="0"/>
    <n v="0"/>
    <n v="0"/>
    <n v="0"/>
    <n v="0"/>
    <n v="0"/>
    <n v="0"/>
    <n v="0"/>
    <n v="0"/>
    <n v="1.54"/>
    <n v="551.05999999999995"/>
    <n v="0"/>
    <n v="0"/>
    <n v="0"/>
    <n v="0"/>
    <n v="0"/>
    <n v="170.71"/>
    <n v="0"/>
    <n v="0"/>
    <n v="0"/>
    <n v="0"/>
    <n v="0"/>
    <n v="3.27"/>
    <n v="11.93"/>
    <n v="0"/>
    <n v="0"/>
    <n v="39.92"/>
    <n v="146.85"/>
    <n v="0"/>
    <n v="29.39"/>
    <n v="0"/>
    <n v="0"/>
    <n v="0"/>
    <n v="0"/>
    <n v="0"/>
    <n v="0"/>
    <n v="0"/>
    <n v="0"/>
    <n v="3891.71"/>
    <n v="3891.7099999999996"/>
    <n v="0"/>
    <n v="0"/>
    <n v="0"/>
    <n v="0"/>
    <n v="0"/>
  </r>
  <r>
    <n v="18"/>
    <d v="2013-08-11T00:00:00"/>
    <d v="2013-08-24T00:00:00"/>
    <x v="43"/>
    <s v="G1N"/>
    <s v="GD10000000"/>
    <s v="GD0"/>
    <n v="13"/>
    <n v="111"/>
    <s v="LR600"/>
    <s v="HSA13"/>
    <m/>
    <m/>
    <m/>
    <m/>
    <m/>
    <m/>
    <x v="183"/>
    <n v="68064"/>
    <s v="73507"/>
    <x v="102"/>
    <x v="1"/>
    <s v="Non-executive"/>
    <s v="D608"/>
    <x v="1"/>
    <n v="1873.12"/>
    <n v="0"/>
    <n v="0"/>
    <n v="0"/>
    <n v="0"/>
    <n v="0"/>
    <n v="0"/>
    <n v="0"/>
    <n v="0"/>
    <n v="0"/>
    <n v="0"/>
    <n v="0"/>
    <n v="0"/>
    <n v="0"/>
    <n v="0"/>
    <n v="0"/>
    <n v="0"/>
    <n v="0"/>
    <n v="0.99"/>
    <n v="190.69"/>
    <n v="0"/>
    <n v="0"/>
    <n v="0"/>
    <n v="0"/>
    <n v="0"/>
    <n v="106.21"/>
    <n v="0"/>
    <n v="0"/>
    <n v="0"/>
    <n v="0"/>
    <n v="0"/>
    <n v="2.71"/>
    <n v="6.19"/>
    <n v="0"/>
    <n v="0"/>
    <n v="24.84"/>
    <n v="93.66"/>
    <n v="0"/>
    <n v="10.17"/>
    <n v="0"/>
    <n v="0"/>
    <n v="0"/>
    <n v="0"/>
    <n v="0"/>
    <n v="0"/>
    <n v="0"/>
    <n v="0"/>
    <n v="2308.58"/>
    <n v="2308.58"/>
    <n v="0"/>
    <n v="0"/>
    <n v="0"/>
    <n v="0"/>
    <n v="0"/>
  </r>
  <r>
    <n v="18"/>
    <d v="2013-08-11T00:00:00"/>
    <d v="2013-08-24T00:00:00"/>
    <x v="43"/>
    <s v="G1N"/>
    <s v="GD10000000"/>
    <s v="GD0"/>
    <n v="13"/>
    <n v="111"/>
    <s v="LR600"/>
    <s v="HSA13"/>
    <m/>
    <m/>
    <m/>
    <m/>
    <m/>
    <m/>
    <x v="375"/>
    <n v="71180"/>
    <s v="73481"/>
    <x v="165"/>
    <x v="1"/>
    <s v="Non-executive"/>
    <s v="D608"/>
    <x v="1"/>
    <n v="2475.9699999999998"/>
    <n v="0"/>
    <n v="0"/>
    <n v="0"/>
    <n v="0"/>
    <n v="0"/>
    <n v="0"/>
    <n v="0"/>
    <n v="0"/>
    <n v="0"/>
    <n v="0"/>
    <n v="0"/>
    <n v="0"/>
    <n v="0"/>
    <n v="0"/>
    <n v="0"/>
    <n v="0"/>
    <n v="0"/>
    <n v="1.31"/>
    <n v="195.92"/>
    <n v="0"/>
    <n v="0"/>
    <n v="0"/>
    <n v="0"/>
    <n v="0"/>
    <n v="143.57"/>
    <n v="0"/>
    <n v="0"/>
    <n v="0"/>
    <n v="0"/>
    <n v="0"/>
    <n v="2.71"/>
    <n v="6.19"/>
    <n v="0"/>
    <n v="0"/>
    <n v="33.57"/>
    <n v="0"/>
    <n v="0"/>
    <n v="0"/>
    <n v="0"/>
    <n v="0"/>
    <n v="0"/>
    <n v="0"/>
    <n v="0"/>
    <n v="0"/>
    <n v="0"/>
    <n v="0"/>
    <n v="2859.24"/>
    <n v="2859.2400000000002"/>
    <n v="0"/>
    <n v="0"/>
    <n v="0"/>
    <n v="0"/>
    <n v="0"/>
  </r>
  <r>
    <n v="18"/>
    <d v="2013-08-11T00:00:00"/>
    <d v="2013-08-24T00:00:00"/>
    <x v="43"/>
    <s v="G1N"/>
    <s v="GD10000000"/>
    <s v="GD0"/>
    <n v="13"/>
    <n v="111"/>
    <s v="LR600"/>
    <s v="HSA13"/>
    <m/>
    <m/>
    <m/>
    <m/>
    <m/>
    <m/>
    <x v="377"/>
    <n v="71526"/>
    <s v="73518"/>
    <x v="61"/>
    <x v="1"/>
    <s v="Non-executive"/>
    <s v="D608"/>
    <x v="1"/>
    <n v="3741.42"/>
    <n v="0"/>
    <n v="0"/>
    <n v="0"/>
    <n v="0"/>
    <n v="0"/>
    <n v="0"/>
    <n v="0"/>
    <n v="0"/>
    <n v="0"/>
    <n v="0"/>
    <n v="0"/>
    <n v="0"/>
    <n v="0"/>
    <n v="0"/>
    <n v="0"/>
    <n v="0"/>
    <n v="0"/>
    <n v="1.95"/>
    <n v="0"/>
    <n v="0"/>
    <n v="0"/>
    <n v="0"/>
    <n v="0"/>
    <n v="0"/>
    <n v="221.91"/>
    <n v="0"/>
    <n v="0"/>
    <n v="0"/>
    <n v="0"/>
    <n v="0"/>
    <n v="3.27"/>
    <n v="6.48"/>
    <n v="0"/>
    <n v="0"/>
    <n v="51.9"/>
    <n v="0"/>
    <n v="0"/>
    <n v="0"/>
    <n v="0"/>
    <n v="0"/>
    <n v="0"/>
    <n v="0"/>
    <n v="0"/>
    <n v="0"/>
    <n v="0"/>
    <n v="0"/>
    <n v="4026.93"/>
    <n v="4026.93"/>
    <n v="0"/>
    <n v="0"/>
    <n v="0"/>
    <n v="0"/>
    <n v="0"/>
  </r>
  <r>
    <n v="18"/>
    <d v="2013-08-11T00:00:00"/>
    <d v="2013-08-24T00:00:00"/>
    <x v="43"/>
    <s v="G1N"/>
    <s v="GD10000000"/>
    <s v="GD0"/>
    <n v="13"/>
    <n v="111"/>
    <s v="LR600"/>
    <s v="HSA13"/>
    <m/>
    <m/>
    <m/>
    <m/>
    <m/>
    <m/>
    <x v="383"/>
    <n v="73207"/>
    <s v="73521"/>
    <x v="62"/>
    <x v="1"/>
    <s v="Non-executive"/>
    <s v="D608"/>
    <x v="1"/>
    <n v="2475.96"/>
    <n v="0"/>
    <n v="0"/>
    <n v="0"/>
    <n v="0"/>
    <n v="0"/>
    <n v="0"/>
    <n v="0"/>
    <n v="0"/>
    <n v="0"/>
    <n v="0"/>
    <n v="0"/>
    <n v="0"/>
    <n v="0"/>
    <n v="0"/>
    <n v="0"/>
    <n v="0"/>
    <n v="0"/>
    <n v="1.31"/>
    <n v="190.69"/>
    <n v="0"/>
    <n v="0"/>
    <n v="0"/>
    <n v="0"/>
    <n v="0"/>
    <n v="146.81"/>
    <n v="0"/>
    <n v="0"/>
    <n v="0"/>
    <n v="0"/>
    <n v="0"/>
    <n v="2.71"/>
    <n v="6.48"/>
    <n v="0"/>
    <n v="0"/>
    <n v="34.340000000000003"/>
    <n v="0"/>
    <n v="0"/>
    <n v="0"/>
    <n v="0"/>
    <n v="0"/>
    <n v="0"/>
    <n v="0"/>
    <n v="0"/>
    <n v="0"/>
    <n v="0"/>
    <n v="0"/>
    <n v="2858.3"/>
    <n v="2858.3"/>
    <n v="0"/>
    <n v="0"/>
    <n v="0"/>
    <n v="0"/>
    <n v="0"/>
  </r>
  <r>
    <n v="18"/>
    <d v="2013-08-11T00:00:00"/>
    <d v="2013-08-24T00:00:00"/>
    <x v="43"/>
    <s v="G1N"/>
    <s v="GD10000000"/>
    <s v="GD0"/>
    <n v="13"/>
    <n v="706"/>
    <s v="IDTC3"/>
    <s v="ID608"/>
    <m/>
    <m/>
    <m/>
    <m/>
    <m/>
    <m/>
    <x v="184"/>
    <n v="67170"/>
    <s v="71609"/>
    <x v="68"/>
    <x v="1"/>
    <s v="Non-executive"/>
    <s v="D608"/>
    <x v="1"/>
    <n v="280.95999999999998"/>
    <n v="0"/>
    <n v="0"/>
    <n v="0"/>
    <n v="0"/>
    <n v="0"/>
    <n v="0"/>
    <n v="0"/>
    <n v="0"/>
    <n v="0"/>
    <n v="0"/>
    <n v="0"/>
    <n v="0"/>
    <n v="0"/>
    <n v="0"/>
    <n v="0"/>
    <n v="0"/>
    <n v="0"/>
    <n v="0.14000000000000001"/>
    <n v="26.1"/>
    <n v="0"/>
    <n v="0"/>
    <n v="0"/>
    <n v="0"/>
    <n v="0"/>
    <n v="16.88"/>
    <n v="0"/>
    <n v="0"/>
    <n v="0"/>
    <n v="0"/>
    <n v="0"/>
    <n v="0.4"/>
    <n v="0.98"/>
    <n v="0"/>
    <n v="0"/>
    <n v="3.94"/>
    <n v="14.04"/>
    <n v="0"/>
    <n v="1.4"/>
    <n v="0"/>
    <n v="0"/>
    <n v="0"/>
    <n v="0"/>
    <n v="0"/>
    <n v="0"/>
    <n v="0"/>
    <n v="0"/>
    <n v="344.84"/>
    <n v="344.84"/>
    <n v="0"/>
    <n v="0"/>
    <n v="0"/>
    <n v="0"/>
    <n v="0"/>
  </r>
  <r>
    <n v="18"/>
    <d v="2013-08-11T00:00:00"/>
    <d v="2013-08-24T00:00:00"/>
    <x v="43"/>
    <s v="G1N"/>
    <s v="GD10000000"/>
    <s v="GD0"/>
    <n v="13"/>
    <n v="706"/>
    <s v="IDTC3"/>
    <s v="ID608"/>
    <m/>
    <m/>
    <m/>
    <m/>
    <m/>
    <m/>
    <x v="382"/>
    <n v="71695"/>
    <s v="73562"/>
    <x v="118"/>
    <x v="1"/>
    <s v="Non-executive"/>
    <s v="D608"/>
    <x v="1"/>
    <n v="0"/>
    <n v="369.51"/>
    <n v="0"/>
    <n v="0"/>
    <n v="0"/>
    <n v="0"/>
    <n v="0"/>
    <n v="0"/>
    <n v="0"/>
    <n v="0"/>
    <n v="0"/>
    <n v="0"/>
    <n v="0"/>
    <n v="0"/>
    <n v="0"/>
    <n v="0"/>
    <n v="0"/>
    <n v="0"/>
    <n v="0"/>
    <n v="0"/>
    <n v="0"/>
    <n v="0"/>
    <n v="0"/>
    <n v="0"/>
    <n v="0"/>
    <n v="22.9"/>
    <n v="0"/>
    <n v="0"/>
    <n v="0"/>
    <n v="0"/>
    <n v="0"/>
    <n v="0"/>
    <n v="0"/>
    <n v="0"/>
    <n v="0"/>
    <n v="5.36"/>
    <n v="0"/>
    <n v="0"/>
    <n v="0"/>
    <n v="0"/>
    <n v="0"/>
    <n v="0"/>
    <n v="0"/>
    <n v="0"/>
    <n v="0"/>
    <n v="0"/>
    <n v="0"/>
    <n v="397.77"/>
    <n v="397.77"/>
    <n v="0"/>
    <n v="0"/>
    <n v="0"/>
    <n v="0"/>
    <n v="0"/>
  </r>
  <r>
    <n v="18"/>
    <d v="2013-08-11T00:00:00"/>
    <d v="2013-08-24T00:00:00"/>
    <x v="43"/>
    <s v="G1N"/>
    <s v="GD10000000"/>
    <s v="GD0"/>
    <n v="13"/>
    <n v="8200"/>
    <s v="GD600"/>
    <s v="938C3"/>
    <m/>
    <m/>
    <s v="31938C"/>
    <n v="13"/>
    <m/>
    <m/>
    <x v="208"/>
    <n v="65071"/>
    <s v="73583"/>
    <x v="62"/>
    <x v="1"/>
    <s v="Non-executive"/>
    <s v="D608"/>
    <x v="1"/>
    <n v="2193.96"/>
    <n v="0"/>
    <n v="0"/>
    <n v="0"/>
    <n v="0"/>
    <n v="0"/>
    <n v="0"/>
    <n v="0"/>
    <n v="0"/>
    <n v="0"/>
    <n v="0"/>
    <n v="0"/>
    <n v="0"/>
    <n v="0"/>
    <n v="0"/>
    <n v="0"/>
    <n v="0"/>
    <n v="0"/>
    <n v="1.17"/>
    <n v="170.62"/>
    <n v="0"/>
    <n v="0"/>
    <n v="0"/>
    <n v="0"/>
    <n v="0"/>
    <n v="132.5"/>
    <n v="0"/>
    <n v="0"/>
    <n v="0"/>
    <n v="0"/>
    <n v="0"/>
    <n v="2.71"/>
    <n v="6.48"/>
    <n v="0"/>
    <n v="0"/>
    <n v="30.98"/>
    <n v="109.7"/>
    <n v="0"/>
    <n v="9.1"/>
    <n v="0"/>
    <n v="0"/>
    <n v="0"/>
    <n v="0"/>
    <n v="0"/>
    <n v="0"/>
    <n v="0"/>
    <n v="0"/>
    <n v="2657.22"/>
    <n v="2657.22"/>
    <n v="0"/>
    <n v="0"/>
    <n v="0"/>
    <n v="0"/>
    <n v="0"/>
  </r>
  <r>
    <n v="18"/>
    <d v="2013-08-11T00:00:00"/>
    <d v="2013-08-24T00:00:00"/>
    <x v="43"/>
    <s v="G1N"/>
    <s v="GD10000000"/>
    <s v="GD0"/>
    <n v="13"/>
    <n v="8200"/>
    <s v="GD600"/>
    <s v="938C3"/>
    <m/>
    <m/>
    <s v="31938C"/>
    <n v="13"/>
    <m/>
    <m/>
    <x v="184"/>
    <n v="67170"/>
    <s v="71609"/>
    <x v="68"/>
    <x v="1"/>
    <s v="Non-executive"/>
    <s v="D608"/>
    <x v="1"/>
    <n v="655.58"/>
    <n v="0"/>
    <n v="0"/>
    <n v="0"/>
    <n v="0"/>
    <n v="0"/>
    <n v="0"/>
    <n v="0"/>
    <n v="0"/>
    <n v="0"/>
    <n v="0"/>
    <n v="0"/>
    <n v="0"/>
    <n v="0"/>
    <n v="0"/>
    <n v="0"/>
    <n v="0"/>
    <n v="0"/>
    <n v="0.35"/>
    <n v="60.86"/>
    <n v="0"/>
    <n v="0"/>
    <n v="0"/>
    <n v="0"/>
    <n v="0"/>
    <n v="39.380000000000003"/>
    <n v="0"/>
    <n v="0"/>
    <n v="0"/>
    <n v="0"/>
    <n v="0"/>
    <n v="0.95"/>
    <n v="2.2599999999999998"/>
    <n v="0"/>
    <n v="0"/>
    <n v="9.2200000000000006"/>
    <n v="32.78"/>
    <n v="0"/>
    <n v="3.24"/>
    <n v="0"/>
    <n v="0"/>
    <n v="0"/>
    <n v="0"/>
    <n v="0"/>
    <n v="0"/>
    <n v="0"/>
    <n v="0"/>
    <n v="804.62"/>
    <n v="804.62000000000012"/>
    <n v="0"/>
    <n v="0"/>
    <n v="0"/>
    <n v="0"/>
    <n v="0"/>
  </r>
  <r>
    <n v="18"/>
    <d v="2013-08-11T00:00:00"/>
    <d v="2013-08-24T00:00:00"/>
    <x v="43"/>
    <s v="G1N"/>
    <s v="GD10000000"/>
    <s v="GD0"/>
    <n v="13"/>
    <n v="8200"/>
    <s v="GD600"/>
    <s v="938C3"/>
    <m/>
    <m/>
    <s v="31938C"/>
    <n v="13"/>
    <m/>
    <m/>
    <x v="209"/>
    <n v="67406"/>
    <s v="47860"/>
    <x v="113"/>
    <x v="1"/>
    <s v="Non-executive"/>
    <s v="D608"/>
    <x v="1"/>
    <n v="2322.66"/>
    <n v="0"/>
    <n v="0"/>
    <n v="0"/>
    <n v="0"/>
    <n v="0"/>
    <n v="0"/>
    <n v="0"/>
    <n v="0"/>
    <n v="0"/>
    <n v="0"/>
    <n v="0"/>
    <n v="0"/>
    <n v="0"/>
    <n v="0"/>
    <n v="0"/>
    <n v="0"/>
    <n v="0"/>
    <n v="1.23"/>
    <n v="385.12"/>
    <n v="0"/>
    <n v="0"/>
    <n v="0"/>
    <n v="0"/>
    <n v="0"/>
    <n v="123.52"/>
    <n v="0"/>
    <n v="0"/>
    <n v="0"/>
    <n v="0"/>
    <n v="0"/>
    <n v="2.99"/>
    <n v="8.7799999999999994"/>
    <n v="0"/>
    <n v="0"/>
    <n v="28.89"/>
    <n v="116.13"/>
    <n v="0"/>
    <n v="9.5399999999999991"/>
    <n v="0"/>
    <n v="0"/>
    <n v="0"/>
    <n v="0"/>
    <n v="0"/>
    <n v="0"/>
    <n v="0"/>
    <n v="0"/>
    <n v="2998.86"/>
    <n v="2998.8599999999997"/>
    <n v="0"/>
    <n v="0"/>
    <n v="0"/>
    <n v="0"/>
    <n v="0"/>
  </r>
  <r>
    <n v="18"/>
    <d v="2013-08-11T00:00:00"/>
    <d v="2013-08-24T00:00:00"/>
    <x v="43"/>
    <s v="G1N"/>
    <s v="GD10000000"/>
    <s v="GD0"/>
    <n v="13"/>
    <n v="8200"/>
    <s v="GD600"/>
    <s v="CAA13"/>
    <m/>
    <m/>
    <s v="31CAA1"/>
    <n v="13"/>
    <m/>
    <m/>
    <x v="114"/>
    <n v="37710"/>
    <s v="73535"/>
    <x v="64"/>
    <x v="1"/>
    <s v="Non-executive"/>
    <s v="D608"/>
    <x v="1"/>
    <n v="810.82"/>
    <n v="0"/>
    <n v="0"/>
    <n v="0"/>
    <n v="0"/>
    <n v="0"/>
    <n v="0"/>
    <n v="0"/>
    <n v="0"/>
    <n v="0"/>
    <n v="0"/>
    <n v="0"/>
    <n v="0"/>
    <n v="0"/>
    <n v="0"/>
    <n v="0"/>
    <n v="0"/>
    <n v="0"/>
    <n v="0.42"/>
    <n v="0"/>
    <n v="0"/>
    <n v="0"/>
    <n v="0"/>
    <n v="0"/>
    <n v="0"/>
    <n v="50.27"/>
    <n v="0"/>
    <n v="0"/>
    <n v="0"/>
    <n v="0"/>
    <n v="0"/>
    <n v="0.54"/>
    <n v="1.3"/>
    <n v="0"/>
    <n v="0"/>
    <n v="11.76"/>
    <n v="40.54"/>
    <n v="0"/>
    <n v="0"/>
    <n v="0"/>
    <n v="0"/>
    <n v="0"/>
    <n v="0"/>
    <n v="0"/>
    <n v="0"/>
    <n v="0"/>
    <n v="0"/>
    <n v="915.65"/>
    <n v="915.64999999999986"/>
    <n v="0"/>
    <n v="0"/>
    <n v="0"/>
    <n v="0"/>
    <n v="0"/>
  </r>
  <r>
    <n v="18"/>
    <d v="2013-08-11T00:00:00"/>
    <d v="2013-08-24T00:00:00"/>
    <x v="43"/>
    <s v="G1N"/>
    <s v="GD10000000"/>
    <s v="GD0"/>
    <n v="13"/>
    <n v="8200"/>
    <s v="GD600"/>
    <s v="CAA13"/>
    <m/>
    <m/>
    <s v="31CAA1"/>
    <n v="13"/>
    <m/>
    <m/>
    <x v="116"/>
    <n v="40512"/>
    <s v="73508"/>
    <x v="58"/>
    <x v="1"/>
    <s v="Non-executive"/>
    <s v="D608"/>
    <x v="1"/>
    <n v="495.2"/>
    <n v="0"/>
    <n v="0"/>
    <n v="0"/>
    <n v="0"/>
    <n v="0"/>
    <n v="0"/>
    <n v="0"/>
    <n v="0"/>
    <n v="0"/>
    <n v="0"/>
    <n v="0"/>
    <n v="0"/>
    <n v="0"/>
    <n v="0"/>
    <n v="0"/>
    <n v="0"/>
    <n v="0"/>
    <n v="0.26"/>
    <n v="34.119999999999997"/>
    <n v="0"/>
    <n v="0"/>
    <n v="0"/>
    <n v="0"/>
    <n v="0"/>
    <n v="30"/>
    <n v="0"/>
    <n v="0"/>
    <n v="0"/>
    <n v="0"/>
    <n v="0"/>
    <n v="0.54"/>
    <n v="1.3"/>
    <n v="0"/>
    <n v="0"/>
    <n v="7.02"/>
    <n v="24.76"/>
    <n v="0"/>
    <n v="1.82"/>
    <n v="0"/>
    <n v="0"/>
    <n v="0"/>
    <n v="0"/>
    <n v="0"/>
    <n v="0"/>
    <n v="0"/>
    <n v="0"/>
    <n v="595.02"/>
    <n v="595.01999999999987"/>
    <n v="0"/>
    <n v="0"/>
    <n v="0"/>
    <n v="0"/>
    <n v="0"/>
  </r>
  <r>
    <n v="18"/>
    <d v="2013-08-11T00:00:00"/>
    <d v="2013-08-24T00:00:00"/>
    <x v="43"/>
    <s v="G1N"/>
    <s v="GD10000000"/>
    <s v="GD0"/>
    <n v="13"/>
    <n v="8200"/>
    <s v="GD600"/>
    <s v="CAA13"/>
    <m/>
    <m/>
    <s v="31CAA1"/>
    <n v="13"/>
    <m/>
    <m/>
    <x v="120"/>
    <n v="61802"/>
    <s v="912"/>
    <x v="58"/>
    <x v="1"/>
    <s v="Non-executive"/>
    <s v="D608"/>
    <x v="1"/>
    <n v="510.56"/>
    <n v="0"/>
    <n v="0"/>
    <n v="0"/>
    <n v="0"/>
    <n v="0"/>
    <n v="0"/>
    <n v="0"/>
    <n v="0"/>
    <n v="0"/>
    <n v="0"/>
    <n v="0"/>
    <n v="0"/>
    <n v="0"/>
    <n v="0"/>
    <n v="0"/>
    <n v="0"/>
    <n v="0"/>
    <n v="0.27"/>
    <n v="34.119999999999997"/>
    <n v="0"/>
    <n v="0"/>
    <n v="0"/>
    <n v="0"/>
    <n v="0"/>
    <n v="29.68"/>
    <n v="0"/>
    <n v="0"/>
    <n v="0"/>
    <n v="0"/>
    <n v="0"/>
    <n v="0.54"/>
    <n v="1.3"/>
    <n v="0"/>
    <n v="0"/>
    <n v="6.94"/>
    <n v="25.52"/>
    <n v="0"/>
    <n v="1.82"/>
    <n v="0"/>
    <n v="0"/>
    <n v="0"/>
    <n v="0"/>
    <n v="0"/>
    <n v="0"/>
    <n v="0"/>
    <n v="0"/>
    <n v="610.75"/>
    <n v="610.74999999999989"/>
    <n v="0"/>
    <n v="0"/>
    <n v="0"/>
    <n v="0"/>
    <n v="0"/>
  </r>
  <r>
    <n v="18"/>
    <d v="2013-08-11T00:00:00"/>
    <d v="2013-08-24T00:00:00"/>
    <x v="43"/>
    <s v="G1N"/>
    <s v="GD10000000"/>
    <s v="GD0"/>
    <n v="13"/>
    <n v="8200"/>
    <s v="GD600"/>
    <s v="CAA13"/>
    <m/>
    <m/>
    <s v="31CAA1"/>
    <n v="13"/>
    <m/>
    <m/>
    <x v="210"/>
    <n v="67342"/>
    <s v="23315"/>
    <x v="58"/>
    <x v="1"/>
    <s v="Non-executive"/>
    <s v="D608"/>
    <x v="1"/>
    <n v="400.2"/>
    <n v="0"/>
    <n v="0"/>
    <n v="0"/>
    <n v="0"/>
    <n v="0"/>
    <n v="0"/>
    <n v="0"/>
    <n v="0"/>
    <n v="0"/>
    <n v="0"/>
    <n v="0"/>
    <n v="0"/>
    <n v="0"/>
    <n v="0"/>
    <n v="0"/>
    <n v="0"/>
    <n v="0"/>
    <n v="0.22"/>
    <n v="39.18"/>
    <n v="0"/>
    <n v="0"/>
    <n v="0"/>
    <n v="0"/>
    <n v="0"/>
    <n v="22.93"/>
    <n v="0"/>
    <n v="0"/>
    <n v="0"/>
    <n v="0"/>
    <n v="0"/>
    <n v="0.54"/>
    <n v="1.3"/>
    <n v="0"/>
    <n v="0"/>
    <n v="5.36"/>
    <n v="20.010000000000002"/>
    <n v="0"/>
    <n v="0"/>
    <n v="0"/>
    <n v="0"/>
    <n v="0"/>
    <n v="0"/>
    <n v="0"/>
    <n v="0"/>
    <n v="0"/>
    <n v="0"/>
    <n v="489.74"/>
    <n v="489.74000000000007"/>
    <n v="0"/>
    <n v="0"/>
    <n v="0"/>
    <n v="0"/>
    <n v="0"/>
  </r>
  <r>
    <n v="18"/>
    <d v="2013-08-11T00:00:00"/>
    <d v="2013-08-24T00:00:00"/>
    <x v="43"/>
    <s v="G1N"/>
    <s v="GD10000000"/>
    <s v="GD0"/>
    <n v="13"/>
    <n v="8200"/>
    <s v="GD600"/>
    <s v="CAA13"/>
    <m/>
    <m/>
    <s v="31CAA1"/>
    <n v="13"/>
    <m/>
    <m/>
    <x v="24"/>
    <n v="68073"/>
    <s v="44538"/>
    <x v="106"/>
    <x v="1"/>
    <s v="Non-executive"/>
    <s v="D608"/>
    <x v="1"/>
    <n v="876.94"/>
    <n v="0"/>
    <n v="0"/>
    <n v="0"/>
    <n v="0"/>
    <n v="0"/>
    <n v="0"/>
    <n v="0"/>
    <n v="0"/>
    <n v="0"/>
    <n v="0"/>
    <n v="0"/>
    <n v="0"/>
    <n v="0"/>
    <n v="0"/>
    <n v="0"/>
    <n v="0"/>
    <n v="0"/>
    <n v="0.46"/>
    <n v="48.98"/>
    <n v="0"/>
    <n v="0"/>
    <n v="0"/>
    <n v="0"/>
    <n v="0"/>
    <n v="53.36"/>
    <n v="0"/>
    <n v="0"/>
    <n v="0"/>
    <n v="0"/>
    <n v="0"/>
    <n v="0.68"/>
    <n v="1.62"/>
    <n v="0"/>
    <n v="0"/>
    <n v="12.48"/>
    <n v="0"/>
    <n v="0"/>
    <n v="2.62"/>
    <n v="0"/>
    <n v="0"/>
    <n v="0"/>
    <n v="0"/>
    <n v="0"/>
    <n v="0"/>
    <n v="0"/>
    <n v="0"/>
    <n v="997.14"/>
    <n v="997.1400000000001"/>
    <n v="0"/>
    <n v="0"/>
    <n v="0"/>
    <n v="0"/>
    <n v="0"/>
  </r>
  <r>
    <n v="18"/>
    <d v="2013-08-11T00:00:00"/>
    <d v="2013-08-24T00:00:00"/>
    <x v="43"/>
    <s v="G1N"/>
    <s v="GD10000000"/>
    <s v="GD0"/>
    <n v="13"/>
    <n v="8200"/>
    <s v="GD600"/>
    <s v="CAA13"/>
    <m/>
    <m/>
    <s v="31CAA1"/>
    <n v="13"/>
    <m/>
    <m/>
    <x v="378"/>
    <n v="71899"/>
    <s v="48038"/>
    <x v="58"/>
    <x v="1"/>
    <s v="Non-executive"/>
    <s v="D608"/>
    <x v="1"/>
    <n v="495.2"/>
    <n v="0"/>
    <n v="0"/>
    <n v="0"/>
    <n v="0"/>
    <n v="0"/>
    <n v="0"/>
    <n v="0"/>
    <n v="0"/>
    <n v="0"/>
    <n v="0"/>
    <n v="0"/>
    <n v="0"/>
    <n v="0"/>
    <n v="0"/>
    <n v="0"/>
    <n v="0"/>
    <n v="0"/>
    <n v="0.26"/>
    <n v="0"/>
    <n v="0"/>
    <n v="0"/>
    <n v="0"/>
    <n v="0"/>
    <n v="0"/>
    <n v="28.02"/>
    <n v="0"/>
    <n v="0"/>
    <n v="0"/>
    <n v="0"/>
    <n v="0"/>
    <n v="0.54"/>
    <n v="1.3"/>
    <n v="0"/>
    <n v="0"/>
    <n v="6.56"/>
    <n v="0"/>
    <n v="0"/>
    <n v="0"/>
    <n v="0"/>
    <n v="0"/>
    <n v="0"/>
    <n v="0"/>
    <n v="0"/>
    <n v="0"/>
    <n v="0"/>
    <n v="0"/>
    <n v="531.88"/>
    <n v="531.87999999999988"/>
    <n v="0"/>
    <n v="0"/>
    <n v="0"/>
    <n v="0"/>
    <n v="0"/>
  </r>
  <r>
    <n v="18"/>
    <d v="2013-08-11T00:00:00"/>
    <d v="2013-08-24T00:00:00"/>
    <x v="43"/>
    <s v="G1N"/>
    <s v="GD10000000"/>
    <s v="GD0"/>
    <n v="13"/>
    <n v="8200"/>
    <s v="GD600"/>
    <s v="DCV11"/>
    <m/>
    <m/>
    <s v="13DCV1"/>
    <n v="11"/>
    <m/>
    <m/>
    <x v="111"/>
    <n v="4351"/>
    <s v="73522"/>
    <x v="65"/>
    <x v="1"/>
    <s v="Non-executive"/>
    <s v="D608"/>
    <x v="1"/>
    <n v="182.04"/>
    <n v="0"/>
    <n v="0"/>
    <n v="0"/>
    <n v="0"/>
    <n v="0"/>
    <n v="0"/>
    <n v="0"/>
    <n v="0"/>
    <n v="0"/>
    <n v="0"/>
    <n v="0"/>
    <n v="0"/>
    <n v="0"/>
    <n v="0"/>
    <n v="0"/>
    <n v="0"/>
    <n v="0"/>
    <n v="0.1"/>
    <n v="8.5399999999999991"/>
    <n v="0"/>
    <n v="0"/>
    <n v="0"/>
    <n v="0"/>
    <n v="0"/>
    <n v="10.98"/>
    <n v="0"/>
    <n v="0"/>
    <n v="0"/>
    <n v="0"/>
    <n v="0"/>
    <n v="0.14000000000000001"/>
    <n v="0.3"/>
    <n v="0"/>
    <n v="0"/>
    <n v="2.57"/>
    <n v="9.1"/>
    <n v="0"/>
    <n v="0.46"/>
    <n v="0"/>
    <n v="0"/>
    <n v="0"/>
    <n v="0"/>
    <n v="0"/>
    <n v="0"/>
    <n v="0"/>
    <n v="0"/>
    <n v="214.23"/>
    <n v="214.22999999999996"/>
    <n v="0"/>
    <n v="0"/>
    <n v="0"/>
    <n v="0"/>
    <n v="0"/>
  </r>
  <r>
    <n v="18"/>
    <d v="2013-08-11T00:00:00"/>
    <d v="2013-08-24T00:00:00"/>
    <x v="43"/>
    <s v="G1N"/>
    <s v="GD10000000"/>
    <s v="GD0"/>
    <n v="13"/>
    <n v="8200"/>
    <s v="GD600"/>
    <s v="DCV11"/>
    <m/>
    <m/>
    <s v="13DCV1"/>
    <n v="11"/>
    <m/>
    <m/>
    <x v="115"/>
    <n v="40509"/>
    <s v="73509"/>
    <x v="100"/>
    <x v="1"/>
    <s v="Non-executive"/>
    <s v="D608"/>
    <x v="1"/>
    <n v="350.78"/>
    <n v="0"/>
    <n v="0"/>
    <n v="0"/>
    <n v="0"/>
    <n v="0"/>
    <n v="0"/>
    <n v="0"/>
    <n v="0"/>
    <n v="0"/>
    <n v="0"/>
    <n v="0"/>
    <n v="0"/>
    <n v="0"/>
    <n v="0"/>
    <n v="0"/>
    <n v="0"/>
    <n v="0"/>
    <n v="0.18"/>
    <n v="56.62"/>
    <n v="0"/>
    <n v="0"/>
    <n v="0"/>
    <n v="0"/>
    <n v="0"/>
    <n v="20.58"/>
    <n v="0"/>
    <n v="0"/>
    <n v="0"/>
    <n v="0"/>
    <n v="0"/>
    <n v="0.32"/>
    <n v="1.2"/>
    <n v="0"/>
    <n v="0"/>
    <n v="4.82"/>
    <n v="17.54"/>
    <n v="0"/>
    <n v="3.02"/>
    <n v="0"/>
    <n v="0"/>
    <n v="0"/>
    <n v="0"/>
    <n v="0"/>
    <n v="0"/>
    <n v="0"/>
    <n v="0"/>
    <n v="455.06"/>
    <n v="455.05999999999995"/>
    <n v="0"/>
    <n v="0"/>
    <n v="0"/>
    <n v="0"/>
    <n v="0"/>
  </r>
  <r>
    <n v="18"/>
    <d v="2013-08-11T00:00:00"/>
    <d v="2013-08-24T00:00:00"/>
    <x v="43"/>
    <s v="G1N"/>
    <s v="GD10000000"/>
    <s v="GD0"/>
    <n v="13"/>
    <n v="8200"/>
    <s v="GD600"/>
    <s v="FDS13"/>
    <m/>
    <m/>
    <s v="FDSAL1"/>
    <n v="13"/>
    <m/>
    <m/>
    <x v="178"/>
    <n v="45358"/>
    <s v="73505"/>
    <x v="99"/>
    <x v="1"/>
    <s v="Non-executive"/>
    <s v="D608"/>
    <x v="1"/>
    <n v="548.5"/>
    <n v="0"/>
    <n v="0"/>
    <n v="0"/>
    <n v="0"/>
    <n v="0"/>
    <n v="0"/>
    <n v="0"/>
    <n v="0"/>
    <n v="0"/>
    <n v="0"/>
    <n v="0"/>
    <n v="0"/>
    <n v="0"/>
    <n v="0"/>
    <n v="0"/>
    <n v="0"/>
    <n v="0"/>
    <n v="0.3"/>
    <n v="0"/>
    <n v="0"/>
    <n v="0"/>
    <n v="0"/>
    <n v="0"/>
    <n v="0"/>
    <n v="33.42"/>
    <n v="0"/>
    <n v="0"/>
    <n v="0"/>
    <n v="0"/>
    <n v="0"/>
    <n v="0.68"/>
    <n v="1.62"/>
    <n v="0"/>
    <n v="0"/>
    <n v="7.82"/>
    <n v="27.42"/>
    <n v="0"/>
    <n v="0"/>
    <n v="0"/>
    <n v="0"/>
    <n v="0"/>
    <n v="0"/>
    <n v="0"/>
    <n v="0"/>
    <n v="0"/>
    <n v="0"/>
    <n v="619.76"/>
    <n v="619.75999999999988"/>
    <n v="0"/>
    <n v="0"/>
    <n v="0"/>
    <n v="0"/>
    <n v="0"/>
  </r>
  <r>
    <n v="18"/>
    <d v="2013-08-11T00:00:00"/>
    <d v="2013-08-24T00:00:00"/>
    <x v="43"/>
    <s v="G1N"/>
    <s v="GD10000000"/>
    <s v="GD0"/>
    <n v="13"/>
    <n v="8200"/>
    <s v="GD600"/>
    <s v="FFV13"/>
    <m/>
    <m/>
    <s v="31FFV1"/>
    <n v="13"/>
    <m/>
    <m/>
    <x v="110"/>
    <n v="3679"/>
    <s v="46053"/>
    <x v="58"/>
    <x v="1"/>
    <s v="Non-executive"/>
    <s v="D608"/>
    <x v="1"/>
    <n v="835.02"/>
    <n v="0"/>
    <n v="0"/>
    <n v="0"/>
    <n v="0"/>
    <n v="0"/>
    <n v="0"/>
    <n v="0"/>
    <n v="0"/>
    <n v="0"/>
    <n v="0"/>
    <n v="0"/>
    <n v="0"/>
    <n v="0"/>
    <n v="0"/>
    <n v="0"/>
    <n v="0"/>
    <n v="0"/>
    <n v="0.44"/>
    <n v="165.32"/>
    <n v="0"/>
    <n v="0"/>
    <n v="0"/>
    <n v="0"/>
    <n v="0"/>
    <n v="46.8"/>
    <n v="0"/>
    <n v="0"/>
    <n v="0"/>
    <n v="0"/>
    <n v="0"/>
    <n v="0.98"/>
    <n v="3.58"/>
    <n v="0"/>
    <n v="0"/>
    <n v="10.95"/>
    <n v="41.75"/>
    <n v="0"/>
    <n v="8.82"/>
    <n v="0"/>
    <n v="0"/>
    <n v="0"/>
    <n v="0"/>
    <n v="0"/>
    <n v="0"/>
    <n v="0"/>
    <n v="0"/>
    <n v="1113.6600000000001"/>
    <n v="1113.6599999999999"/>
    <n v="0"/>
    <n v="0"/>
    <n v="0"/>
    <n v="0"/>
    <n v="0"/>
  </r>
  <r>
    <n v="18"/>
    <d v="2013-08-11T00:00:00"/>
    <d v="2013-08-24T00:00:00"/>
    <x v="43"/>
    <s v="G1N"/>
    <s v="GD10000000"/>
    <s v="GD0"/>
    <n v="13"/>
    <n v="8200"/>
    <s v="GD600"/>
    <s v="FFV13"/>
    <m/>
    <m/>
    <s v="31FFV1"/>
    <n v="13"/>
    <m/>
    <m/>
    <x v="122"/>
    <n v="63122"/>
    <s v="40781"/>
    <x v="63"/>
    <x v="1"/>
    <s v="Non-executive"/>
    <s v="D608"/>
    <x v="1"/>
    <n v="742.79"/>
    <n v="0"/>
    <n v="0"/>
    <n v="0"/>
    <n v="0"/>
    <n v="0"/>
    <n v="0"/>
    <n v="0"/>
    <n v="0"/>
    <n v="0"/>
    <n v="0"/>
    <n v="0"/>
    <n v="0"/>
    <n v="0"/>
    <n v="0"/>
    <n v="0"/>
    <n v="0"/>
    <n v="0"/>
    <n v="0.4"/>
    <n v="169.86"/>
    <n v="0"/>
    <n v="0"/>
    <n v="0"/>
    <n v="0"/>
    <n v="0"/>
    <n v="41.22"/>
    <n v="0"/>
    <n v="0"/>
    <n v="0"/>
    <n v="0"/>
    <n v="0"/>
    <n v="0.98"/>
    <n v="3.42"/>
    <n v="0"/>
    <n v="0"/>
    <n v="9.64"/>
    <n v="37.14"/>
    <n v="0"/>
    <n v="9.06"/>
    <n v="0"/>
    <n v="0"/>
    <n v="0"/>
    <n v="0"/>
    <n v="0"/>
    <n v="0"/>
    <n v="0"/>
    <n v="0"/>
    <n v="1014.51"/>
    <n v="1014.5099999999999"/>
    <n v="0"/>
    <n v="0"/>
    <n v="0"/>
    <n v="0"/>
    <n v="0"/>
  </r>
  <r>
    <n v="18"/>
    <d v="2013-08-11T00:00:00"/>
    <d v="2013-08-24T00:00:00"/>
    <x v="43"/>
    <s v="G1N"/>
    <s v="GO16000000"/>
    <s v="GD0"/>
    <n v="13"/>
    <n v="8200"/>
    <s v="GD600"/>
    <s v="FFV13"/>
    <m/>
    <m/>
    <s v="31FFV1"/>
    <n v="13"/>
    <m/>
    <m/>
    <x v="379"/>
    <n v="59661"/>
    <s v="50752"/>
    <x v="69"/>
    <x v="1"/>
    <s v="Non-executive"/>
    <s v="D608"/>
    <x v="1"/>
    <n v="600.29"/>
    <n v="0"/>
    <n v="0"/>
    <n v="0"/>
    <n v="0"/>
    <n v="0"/>
    <n v="0"/>
    <n v="0"/>
    <n v="0"/>
    <n v="0"/>
    <n v="0"/>
    <n v="0"/>
    <n v="0"/>
    <n v="0"/>
    <n v="0"/>
    <n v="0"/>
    <n v="0"/>
    <n v="0"/>
    <n v="0.32"/>
    <n v="51.18"/>
    <n v="0"/>
    <n v="0"/>
    <n v="0"/>
    <n v="0"/>
    <n v="0"/>
    <n v="35.44"/>
    <n v="0"/>
    <n v="0"/>
    <n v="0"/>
    <n v="0"/>
    <n v="0"/>
    <n v="0.9"/>
    <n v="1.86"/>
    <n v="0"/>
    <n v="0"/>
    <n v="8.2899999999999991"/>
    <n v="30.02"/>
    <n v="0"/>
    <n v="2.74"/>
    <n v="0"/>
    <n v="0"/>
    <n v="0"/>
    <n v="0"/>
    <n v="0"/>
    <n v="0"/>
    <n v="0"/>
    <n v="0"/>
    <n v="731.04"/>
    <n v="731.04"/>
    <n v="0"/>
    <n v="0"/>
    <n v="0"/>
    <n v="0"/>
    <n v="0"/>
  </r>
  <r>
    <n v="18"/>
    <d v="2013-08-11T00:00:00"/>
    <d v="2013-08-24T00:00:00"/>
    <x v="43"/>
    <s v="G1N"/>
    <s v="GD10000000"/>
    <s v="GD0"/>
    <n v="13"/>
    <n v="8200"/>
    <s v="GD600"/>
    <s v="HFK12"/>
    <m/>
    <m/>
    <s v="22HHFK"/>
    <n v="12"/>
    <m/>
    <m/>
    <x v="374"/>
    <n v="70671"/>
    <s v="76785"/>
    <x v="163"/>
    <x v="1"/>
    <s v="Non-executive"/>
    <s v="D608"/>
    <x v="1"/>
    <n v="2435.85"/>
    <n v="0"/>
    <n v="0"/>
    <n v="0"/>
    <n v="0"/>
    <n v="0"/>
    <n v="0"/>
    <n v="0"/>
    <n v="0"/>
    <n v="0"/>
    <n v="0"/>
    <n v="0"/>
    <n v="0"/>
    <n v="0"/>
    <n v="0"/>
    <n v="0"/>
    <n v="0"/>
    <n v="0"/>
    <n v="1.42"/>
    <n v="195.92"/>
    <n v="0"/>
    <n v="0"/>
    <n v="0"/>
    <n v="0"/>
    <n v="0"/>
    <n v="144.57"/>
    <n v="0"/>
    <n v="0"/>
    <n v="0"/>
    <n v="0"/>
    <n v="0"/>
    <n v="2.71"/>
    <n v="6.19"/>
    <n v="0"/>
    <n v="0"/>
    <n v="33.81"/>
    <n v="0"/>
    <n v="0"/>
    <n v="10.45"/>
    <n v="0"/>
    <n v="0"/>
    <n v="0"/>
    <n v="0"/>
    <n v="0"/>
    <n v="0"/>
    <n v="0"/>
    <n v="0"/>
    <n v="2830.92"/>
    <n v="2830.92"/>
    <n v="0"/>
    <n v="0"/>
    <n v="0"/>
    <n v="0"/>
    <n v="0"/>
  </r>
  <r>
    <n v="18"/>
    <d v="2013-08-11T00:00:00"/>
    <d v="2013-08-24T00:00:00"/>
    <x v="43"/>
    <s v="G1N"/>
    <s v="GD10000000"/>
    <s v="GD0"/>
    <n v="13"/>
    <n v="8200"/>
    <s v="GD600"/>
    <s v="PRE11"/>
    <m/>
    <m/>
    <s v="03PREP"/>
    <n v="11"/>
    <m/>
    <m/>
    <x v="176"/>
    <n v="56327"/>
    <s v="75538"/>
    <x v="98"/>
    <x v="1"/>
    <s v="Non-executive"/>
    <s v="D608"/>
    <x v="1"/>
    <n v="305.02"/>
    <n v="0"/>
    <n v="0"/>
    <n v="0"/>
    <n v="0"/>
    <n v="0"/>
    <n v="0"/>
    <n v="0"/>
    <n v="0"/>
    <n v="0"/>
    <n v="0"/>
    <n v="0"/>
    <n v="0"/>
    <n v="0"/>
    <n v="0"/>
    <n v="0"/>
    <n v="0"/>
    <n v="0"/>
    <n v="0.16"/>
    <n v="17.059999999999999"/>
    <n v="0"/>
    <n v="0"/>
    <n v="0"/>
    <n v="0"/>
    <n v="0"/>
    <n v="18.32"/>
    <n v="0"/>
    <n v="0"/>
    <n v="0"/>
    <n v="0"/>
    <n v="0"/>
    <n v="0.27"/>
    <n v="0.62"/>
    <n v="0"/>
    <n v="0"/>
    <n v="4.28"/>
    <n v="15.25"/>
    <n v="0"/>
    <n v="0.9"/>
    <n v="0"/>
    <n v="0"/>
    <n v="0"/>
    <n v="0"/>
    <n v="0"/>
    <n v="0"/>
    <n v="0"/>
    <n v="0"/>
    <n v="361.88"/>
    <n v="361.87999999999994"/>
    <n v="0"/>
    <n v="0"/>
    <n v="0"/>
    <n v="0"/>
    <n v="0"/>
  </r>
  <r>
    <n v="18"/>
    <d v="2013-08-11T00:00:00"/>
    <d v="2013-08-24T00:00:00"/>
    <x v="43"/>
    <s v="G1N"/>
    <s v="GD10000000"/>
    <s v="GD0"/>
    <n v="13"/>
    <n v="8200"/>
    <s v="GD600"/>
    <s v="PRE11"/>
    <m/>
    <m/>
    <s v="03PREP"/>
    <n v="11"/>
    <m/>
    <m/>
    <x v="184"/>
    <n v="67170"/>
    <s v="71609"/>
    <x v="68"/>
    <x v="1"/>
    <s v="Non-executive"/>
    <s v="D608"/>
    <x v="1"/>
    <n v="936.57"/>
    <n v="0"/>
    <n v="0"/>
    <n v="0"/>
    <n v="0"/>
    <n v="0"/>
    <n v="0"/>
    <n v="0"/>
    <n v="0"/>
    <n v="0"/>
    <n v="0"/>
    <n v="0"/>
    <n v="0"/>
    <n v="0"/>
    <n v="0"/>
    <n v="0"/>
    <n v="0"/>
    <n v="0"/>
    <n v="0.5"/>
    <n v="86.98"/>
    <n v="0"/>
    <n v="0"/>
    <n v="0"/>
    <n v="0"/>
    <n v="0"/>
    <n v="56.28"/>
    <n v="0"/>
    <n v="0"/>
    <n v="0"/>
    <n v="0"/>
    <n v="0"/>
    <n v="1.36"/>
    <n v="3.24"/>
    <n v="0"/>
    <n v="0"/>
    <n v="13.16"/>
    <n v="46.84"/>
    <n v="0"/>
    <n v="4.6399999999999997"/>
    <n v="0"/>
    <n v="0"/>
    <n v="0"/>
    <n v="0"/>
    <n v="0"/>
    <n v="0"/>
    <n v="0"/>
    <n v="0"/>
    <n v="1149.57"/>
    <n v="1149.57"/>
    <n v="0"/>
    <n v="0"/>
    <n v="0"/>
    <n v="0"/>
    <n v="0"/>
  </r>
  <r>
    <n v="18"/>
    <d v="2013-08-11T00:00:00"/>
    <d v="2013-08-24T00:00:00"/>
    <x v="43"/>
    <s v="G1N"/>
    <s v="GD10000000"/>
    <s v="GD0"/>
    <n v="13"/>
    <n v="8200"/>
    <s v="GD600"/>
    <s v="PRE11"/>
    <m/>
    <m/>
    <s v="03PREP"/>
    <n v="11"/>
    <m/>
    <m/>
    <x v="371"/>
    <n v="70409"/>
    <s v="75539"/>
    <x v="62"/>
    <x v="1"/>
    <s v="Non-executive"/>
    <s v="D608"/>
    <x v="1"/>
    <n v="2193.96"/>
    <n v="0"/>
    <n v="0"/>
    <n v="0"/>
    <n v="0"/>
    <n v="0"/>
    <n v="0"/>
    <n v="0"/>
    <n v="0"/>
    <n v="0"/>
    <n v="0"/>
    <n v="0"/>
    <n v="0"/>
    <n v="0"/>
    <n v="0"/>
    <n v="0"/>
    <n v="0"/>
    <n v="0"/>
    <n v="0"/>
    <n v="170.62"/>
    <n v="0"/>
    <n v="0"/>
    <n v="0"/>
    <n v="0"/>
    <n v="0"/>
    <n v="132.5"/>
    <n v="0"/>
    <n v="0"/>
    <n v="0"/>
    <n v="0"/>
    <n v="0"/>
    <n v="2.71"/>
    <n v="6.48"/>
    <n v="0"/>
    <n v="0"/>
    <n v="30.99"/>
    <n v="0"/>
    <n v="0"/>
    <n v="9.1"/>
    <n v="0"/>
    <n v="0"/>
    <n v="0"/>
    <n v="0"/>
    <n v="0"/>
    <n v="0"/>
    <n v="0"/>
    <n v="0"/>
    <n v="2546.36"/>
    <n v="2546.3599999999997"/>
    <n v="0"/>
    <n v="0"/>
    <n v="0"/>
    <n v="0"/>
    <n v="0"/>
  </r>
  <r>
    <n v="18"/>
    <d v="2013-08-11T00:00:00"/>
    <d v="2013-08-24T00:00:00"/>
    <x v="43"/>
    <s v="G1N"/>
    <s v="GD10000000"/>
    <s v="GD0"/>
    <n v="13"/>
    <n v="8200"/>
    <s v="GD600"/>
    <s v="SAE12"/>
    <m/>
    <m/>
    <s v="21SAE1"/>
    <n v="12"/>
    <m/>
    <m/>
    <x v="376"/>
    <n v="71317"/>
    <s v="75158"/>
    <x v="114"/>
    <x v="1"/>
    <s v="Non-executive"/>
    <s v="D608"/>
    <x v="1"/>
    <n v="0"/>
    <n v="1820.04"/>
    <n v="0"/>
    <n v="0"/>
    <n v="0"/>
    <n v="0"/>
    <n v="0"/>
    <n v="0"/>
    <n v="0"/>
    <n v="0"/>
    <n v="0"/>
    <n v="0"/>
    <n v="0"/>
    <n v="0"/>
    <n v="0"/>
    <n v="0"/>
    <n v="0"/>
    <n v="0"/>
    <n v="0"/>
    <n v="0"/>
    <n v="0"/>
    <n v="0"/>
    <n v="0"/>
    <n v="0"/>
    <n v="0"/>
    <n v="112.84"/>
    <n v="0"/>
    <n v="0"/>
    <n v="0"/>
    <n v="0"/>
    <n v="0"/>
    <n v="0"/>
    <n v="0"/>
    <n v="0"/>
    <n v="0"/>
    <n v="26.39"/>
    <n v="0"/>
    <n v="0"/>
    <n v="0"/>
    <n v="0"/>
    <n v="0"/>
    <n v="0"/>
    <n v="0"/>
    <n v="0"/>
    <n v="0"/>
    <n v="0"/>
    <n v="0"/>
    <n v="1959.27"/>
    <n v="1959.27"/>
    <n v="0"/>
    <n v="0"/>
    <n v="0"/>
    <n v="0"/>
    <n v="0"/>
  </r>
  <r>
    <n v="18"/>
    <d v="2013-08-11T00:00:00"/>
    <d v="2013-08-24T00:00:00"/>
    <x v="43"/>
    <s v="G1N"/>
    <s v="GD10000000"/>
    <s v="GD0"/>
    <n v="13"/>
    <n v="8200"/>
    <s v="GD600"/>
    <s v="SAE13"/>
    <m/>
    <m/>
    <s v="31SAE1"/>
    <n v="13"/>
    <m/>
    <m/>
    <x v="111"/>
    <n v="4351"/>
    <s v="73522"/>
    <x v="65"/>
    <x v="1"/>
    <s v="Non-executive"/>
    <s v="D608"/>
    <x v="1"/>
    <n v="728.18"/>
    <n v="0"/>
    <n v="0"/>
    <n v="0"/>
    <n v="0"/>
    <n v="0"/>
    <n v="0"/>
    <n v="0"/>
    <n v="0"/>
    <n v="0"/>
    <n v="0"/>
    <n v="0"/>
    <n v="0"/>
    <n v="0"/>
    <n v="0"/>
    <n v="0"/>
    <n v="0"/>
    <n v="0"/>
    <n v="0.38"/>
    <n v="34.119999999999997"/>
    <n v="0"/>
    <n v="0"/>
    <n v="0"/>
    <n v="0"/>
    <n v="0"/>
    <n v="43.96"/>
    <n v="0"/>
    <n v="0"/>
    <n v="0"/>
    <n v="0"/>
    <n v="0"/>
    <n v="0.54"/>
    <n v="1.24"/>
    <n v="0"/>
    <n v="0"/>
    <n v="10.28"/>
    <n v="36.4"/>
    <n v="0"/>
    <n v="1.82"/>
    <n v="0"/>
    <n v="0"/>
    <n v="0"/>
    <n v="0"/>
    <n v="0"/>
    <n v="0"/>
    <n v="0"/>
    <n v="0"/>
    <n v="856.92"/>
    <n v="856.92"/>
    <n v="0"/>
    <n v="0"/>
    <n v="0"/>
    <n v="0"/>
    <n v="0"/>
  </r>
  <r>
    <n v="18"/>
    <d v="2013-08-11T00:00:00"/>
    <d v="2013-08-24T00:00:00"/>
    <x v="43"/>
    <s v="G1N"/>
    <s v="GD10000000"/>
    <s v="GD0"/>
    <n v="13"/>
    <n v="8200"/>
    <s v="GD600"/>
    <s v="SAE13"/>
    <m/>
    <m/>
    <s v="31SAE1"/>
    <n v="13"/>
    <m/>
    <m/>
    <x v="113"/>
    <n v="25671"/>
    <s v="25512"/>
    <x v="63"/>
    <x v="1"/>
    <s v="Non-executive"/>
    <s v="D608"/>
    <x v="1"/>
    <n v="1670"/>
    <n v="0"/>
    <n v="0"/>
    <n v="0"/>
    <n v="0"/>
    <n v="0"/>
    <n v="0"/>
    <n v="0"/>
    <n v="0"/>
    <n v="0"/>
    <n v="0"/>
    <n v="0"/>
    <n v="0"/>
    <n v="0"/>
    <n v="0"/>
    <n v="0"/>
    <n v="0"/>
    <n v="0"/>
    <n v="3.38"/>
    <n v="254.97"/>
    <n v="0"/>
    <n v="0"/>
    <n v="0"/>
    <n v="0"/>
    <n v="0"/>
    <n v="0"/>
    <n v="0"/>
    <n v="0"/>
    <n v="0"/>
    <n v="116.9"/>
    <n v="0"/>
    <n v="1.96"/>
    <n v="7.16"/>
    <n v="0"/>
    <n v="0"/>
    <n v="0"/>
    <n v="0"/>
    <n v="0"/>
    <n v="0"/>
    <n v="0"/>
    <n v="0"/>
    <n v="0"/>
    <n v="0"/>
    <n v="0"/>
    <n v="0"/>
    <n v="0"/>
    <n v="0"/>
    <n v="2054.37"/>
    <n v="2054.3700000000003"/>
    <n v="0"/>
    <n v="0"/>
    <n v="0"/>
    <n v="0"/>
    <n v="0"/>
  </r>
  <r>
    <n v="18"/>
    <d v="2013-08-11T00:00:00"/>
    <d v="2013-08-24T00:00:00"/>
    <x v="43"/>
    <s v="G1N"/>
    <s v="GD10000000"/>
    <s v="GD0"/>
    <n v="13"/>
    <n v="8200"/>
    <s v="GD600"/>
    <s v="SAE13"/>
    <m/>
    <m/>
    <s v="31SAE1"/>
    <n v="13"/>
    <m/>
    <m/>
    <x v="177"/>
    <n v="28965"/>
    <s v="46114"/>
    <x v="58"/>
    <x v="1"/>
    <s v="Non-executive"/>
    <s v="D608"/>
    <x v="1"/>
    <n v="1670"/>
    <n v="0"/>
    <n v="0"/>
    <n v="0"/>
    <n v="0"/>
    <n v="0"/>
    <n v="0"/>
    <n v="0"/>
    <n v="0"/>
    <n v="0"/>
    <n v="0"/>
    <n v="0"/>
    <n v="0"/>
    <n v="0"/>
    <n v="0"/>
    <n v="0"/>
    <n v="0"/>
    <n v="0"/>
    <n v="0.88"/>
    <n v="102.38"/>
    <n v="0"/>
    <n v="0"/>
    <n v="0"/>
    <n v="0"/>
    <n v="0"/>
    <n v="101.42"/>
    <n v="0"/>
    <n v="0"/>
    <n v="0"/>
    <n v="0"/>
    <n v="0"/>
    <n v="1.63"/>
    <n v="3.88"/>
    <n v="0"/>
    <n v="0"/>
    <n v="23.72"/>
    <n v="83.5"/>
    <n v="0"/>
    <n v="5.46"/>
    <n v="0"/>
    <n v="0"/>
    <n v="0"/>
    <n v="0"/>
    <n v="0"/>
    <n v="0"/>
    <n v="0"/>
    <n v="0"/>
    <n v="1992.87"/>
    <n v="1992.8700000000006"/>
    <n v="0"/>
    <n v="0"/>
    <n v="0"/>
    <n v="0"/>
    <n v="0"/>
  </r>
  <r>
    <n v="18"/>
    <d v="2013-08-11T00:00:00"/>
    <d v="2013-08-24T00:00:00"/>
    <x v="43"/>
    <s v="G1N"/>
    <s v="GD10000000"/>
    <s v="GD0"/>
    <n v="13"/>
    <n v="8200"/>
    <s v="GD600"/>
    <s v="SAE13"/>
    <m/>
    <m/>
    <s v="31SAE1"/>
    <n v="13"/>
    <m/>
    <m/>
    <x v="114"/>
    <n v="37710"/>
    <s v="73535"/>
    <x v="64"/>
    <x v="1"/>
    <s v="Non-executive"/>
    <s v="D608"/>
    <x v="1"/>
    <n v="1621.64"/>
    <n v="0"/>
    <n v="0"/>
    <n v="0"/>
    <n v="0"/>
    <n v="0"/>
    <n v="0"/>
    <n v="0"/>
    <n v="0"/>
    <n v="0"/>
    <n v="0"/>
    <n v="0"/>
    <n v="0"/>
    <n v="0"/>
    <n v="0"/>
    <n v="0"/>
    <n v="0"/>
    <n v="0"/>
    <n v="0.84"/>
    <n v="0"/>
    <n v="0"/>
    <n v="0"/>
    <n v="0"/>
    <n v="0"/>
    <n v="0"/>
    <n v="100.54"/>
    <n v="0"/>
    <n v="0"/>
    <n v="0"/>
    <n v="0"/>
    <n v="0"/>
    <n v="1.08"/>
    <n v="2.6"/>
    <n v="0"/>
    <n v="0"/>
    <n v="23.52"/>
    <n v="81.08"/>
    <n v="0"/>
    <n v="0"/>
    <n v="0"/>
    <n v="0"/>
    <n v="0"/>
    <n v="0"/>
    <n v="0"/>
    <n v="0"/>
    <n v="0"/>
    <n v="0"/>
    <n v="1831.3"/>
    <n v="1831.2999999999997"/>
    <n v="0"/>
    <n v="0"/>
    <n v="0"/>
    <n v="0"/>
    <n v="0"/>
  </r>
  <r>
    <n v="18"/>
    <d v="2013-08-11T00:00:00"/>
    <d v="2013-08-24T00:00:00"/>
    <x v="43"/>
    <s v="G1N"/>
    <s v="GD10000000"/>
    <s v="GD0"/>
    <n v="13"/>
    <n v="8200"/>
    <s v="GD600"/>
    <s v="SAE13"/>
    <m/>
    <m/>
    <s v="31SAE1"/>
    <n v="13"/>
    <m/>
    <m/>
    <x v="76"/>
    <n v="39652"/>
    <s v="46833"/>
    <x v="164"/>
    <x v="1"/>
    <s v="Non-executive"/>
    <s v="D608"/>
    <x v="1"/>
    <n v="2944.16"/>
    <n v="0"/>
    <n v="0"/>
    <n v="0"/>
    <n v="0"/>
    <n v="0"/>
    <n v="0"/>
    <n v="0"/>
    <n v="0"/>
    <n v="0"/>
    <n v="0"/>
    <n v="0"/>
    <n v="0"/>
    <n v="0"/>
    <n v="0"/>
    <n v="0"/>
    <n v="0"/>
    <n v="0"/>
    <n v="1.54"/>
    <n v="374.84"/>
    <n v="0"/>
    <n v="0"/>
    <n v="0"/>
    <n v="0"/>
    <n v="0"/>
    <n v="171.38"/>
    <n v="0"/>
    <n v="0"/>
    <n v="0"/>
    <n v="0"/>
    <n v="0"/>
    <n v="2.99"/>
    <n v="8.7799999999999994"/>
    <n v="0"/>
    <n v="0"/>
    <n v="40.08"/>
    <n v="147.21"/>
    <n v="0"/>
    <n v="27.58"/>
    <n v="0"/>
    <n v="0"/>
    <n v="0"/>
    <n v="0"/>
    <n v="0"/>
    <n v="0"/>
    <n v="0"/>
    <n v="0"/>
    <n v="3718.56"/>
    <n v="3718.56"/>
    <n v="0"/>
    <n v="0"/>
    <n v="0"/>
    <n v="0"/>
    <n v="0"/>
  </r>
  <r>
    <n v="18"/>
    <d v="2013-08-11T00:00:00"/>
    <d v="2013-08-24T00:00:00"/>
    <x v="43"/>
    <s v="G1N"/>
    <s v="GD10000000"/>
    <s v="GD0"/>
    <n v="13"/>
    <n v="8200"/>
    <s v="GD600"/>
    <s v="SAE13"/>
    <m/>
    <m/>
    <s v="31SAE1"/>
    <n v="13"/>
    <m/>
    <m/>
    <x v="115"/>
    <n v="40509"/>
    <s v="73509"/>
    <x v="100"/>
    <x v="1"/>
    <s v="Non-executive"/>
    <s v="D608"/>
    <x v="1"/>
    <n v="1403.1"/>
    <n v="0"/>
    <n v="0"/>
    <n v="0"/>
    <n v="0"/>
    <n v="0"/>
    <n v="0"/>
    <n v="0"/>
    <n v="0"/>
    <n v="0"/>
    <n v="0"/>
    <n v="0"/>
    <n v="0"/>
    <n v="0"/>
    <n v="0"/>
    <n v="0"/>
    <n v="0"/>
    <n v="0"/>
    <n v="0.73"/>
    <n v="226.47"/>
    <n v="0"/>
    <n v="0"/>
    <n v="0"/>
    <n v="0"/>
    <n v="0"/>
    <n v="82.32"/>
    <n v="0"/>
    <n v="0"/>
    <n v="0"/>
    <n v="0"/>
    <n v="0"/>
    <n v="1.31"/>
    <n v="4.7699999999999996"/>
    <n v="0"/>
    <n v="0"/>
    <n v="19.239999999999998"/>
    <n v="70.16"/>
    <n v="0"/>
    <n v="12.08"/>
    <n v="0"/>
    <n v="0"/>
    <n v="0"/>
    <n v="0"/>
    <n v="0"/>
    <n v="0"/>
    <n v="0"/>
    <n v="0"/>
    <n v="1820.18"/>
    <n v="1820.1799999999998"/>
    <n v="0"/>
    <n v="0"/>
    <n v="0"/>
    <n v="0"/>
    <n v="0"/>
  </r>
  <r>
    <n v="18"/>
    <d v="2013-08-11T00:00:00"/>
    <d v="2013-08-24T00:00:00"/>
    <x v="43"/>
    <s v="G1N"/>
    <s v="GD10000000"/>
    <s v="GD0"/>
    <n v="13"/>
    <n v="8200"/>
    <s v="GD600"/>
    <s v="SAE13"/>
    <m/>
    <m/>
    <s v="31SAE1"/>
    <n v="13"/>
    <m/>
    <m/>
    <x v="116"/>
    <n v="40512"/>
    <s v="73508"/>
    <x v="58"/>
    <x v="1"/>
    <s v="Non-executive"/>
    <s v="D608"/>
    <x v="1"/>
    <n v="990.39"/>
    <n v="0"/>
    <n v="0"/>
    <n v="0"/>
    <n v="0"/>
    <n v="0"/>
    <n v="0"/>
    <n v="0"/>
    <n v="0"/>
    <n v="0"/>
    <n v="0"/>
    <n v="0"/>
    <n v="0"/>
    <n v="0"/>
    <n v="0"/>
    <n v="0"/>
    <n v="0"/>
    <n v="0"/>
    <n v="0.52"/>
    <n v="68.239999999999995"/>
    <n v="0"/>
    <n v="0"/>
    <n v="0"/>
    <n v="0"/>
    <n v="0"/>
    <n v="60"/>
    <n v="0"/>
    <n v="0"/>
    <n v="0"/>
    <n v="0"/>
    <n v="0"/>
    <n v="1.08"/>
    <n v="2.6"/>
    <n v="0"/>
    <n v="0"/>
    <n v="14.03"/>
    <n v="49.52"/>
    <n v="0"/>
    <n v="3.64"/>
    <n v="0"/>
    <n v="0"/>
    <n v="0"/>
    <n v="0"/>
    <n v="0"/>
    <n v="0"/>
    <n v="0"/>
    <n v="0"/>
    <n v="1190.02"/>
    <n v="1190.0199999999998"/>
    <n v="0"/>
    <n v="0"/>
    <n v="0"/>
    <n v="0"/>
    <n v="0"/>
  </r>
  <r>
    <n v="18"/>
    <d v="2013-08-11T00:00:00"/>
    <d v="2013-08-24T00:00:00"/>
    <x v="43"/>
    <s v="G1N"/>
    <s v="GD10000000"/>
    <s v="GD0"/>
    <n v="13"/>
    <n v="8200"/>
    <s v="GD600"/>
    <s v="SAE13"/>
    <m/>
    <m/>
    <s v="31SAE1"/>
    <n v="13"/>
    <m/>
    <m/>
    <x v="118"/>
    <n v="44433"/>
    <s v="51416"/>
    <x v="67"/>
    <x v="1"/>
    <s v="Non-executive"/>
    <s v="D608"/>
    <x v="1"/>
    <n v="0"/>
    <n v="353.4"/>
    <n v="0"/>
    <n v="0"/>
    <n v="0"/>
    <n v="0"/>
    <n v="0"/>
    <n v="0"/>
    <n v="0"/>
    <n v="0"/>
    <n v="0"/>
    <n v="0"/>
    <n v="0"/>
    <n v="0"/>
    <n v="0"/>
    <n v="0"/>
    <n v="0"/>
    <n v="0"/>
    <n v="0"/>
    <n v="0"/>
    <n v="0"/>
    <n v="0"/>
    <n v="0"/>
    <n v="0"/>
    <n v="0"/>
    <n v="21.92"/>
    <n v="0"/>
    <n v="0"/>
    <n v="0"/>
    <n v="0"/>
    <n v="0"/>
    <n v="0"/>
    <n v="0"/>
    <n v="0"/>
    <n v="0"/>
    <n v="5.12"/>
    <n v="0"/>
    <n v="0"/>
    <n v="0"/>
    <n v="0"/>
    <n v="0"/>
    <n v="0"/>
    <n v="0"/>
    <n v="0"/>
    <n v="0"/>
    <n v="0"/>
    <n v="0"/>
    <n v="380.44"/>
    <n v="380.44"/>
    <n v="0"/>
    <n v="0"/>
    <n v="0"/>
    <n v="0"/>
    <n v="0"/>
  </r>
  <r>
    <n v="18"/>
    <d v="2013-08-11T00:00:00"/>
    <d v="2013-08-24T00:00:00"/>
    <x v="43"/>
    <s v="G1N"/>
    <s v="GD10000000"/>
    <s v="GD0"/>
    <n v="13"/>
    <n v="8200"/>
    <s v="GD600"/>
    <s v="SAE13"/>
    <m/>
    <m/>
    <s v="31SAE1"/>
    <n v="13"/>
    <m/>
    <m/>
    <x v="178"/>
    <n v="45358"/>
    <s v="73505"/>
    <x v="99"/>
    <x v="1"/>
    <s v="Non-executive"/>
    <s v="D608"/>
    <x v="1"/>
    <n v="548.5"/>
    <n v="0"/>
    <n v="0"/>
    <n v="0"/>
    <n v="0"/>
    <n v="0"/>
    <n v="0"/>
    <n v="0"/>
    <n v="0"/>
    <n v="0"/>
    <n v="0"/>
    <n v="0"/>
    <n v="0"/>
    <n v="0"/>
    <n v="0"/>
    <n v="0"/>
    <n v="0"/>
    <n v="0"/>
    <n v="0.3"/>
    <n v="0"/>
    <n v="0"/>
    <n v="0"/>
    <n v="0"/>
    <n v="0"/>
    <n v="0"/>
    <n v="33.42"/>
    <n v="0"/>
    <n v="0"/>
    <n v="0"/>
    <n v="0"/>
    <n v="0"/>
    <n v="0.68"/>
    <n v="1.62"/>
    <n v="0"/>
    <n v="0"/>
    <n v="7.82"/>
    <n v="27.42"/>
    <n v="0"/>
    <n v="0"/>
    <n v="0"/>
    <n v="0"/>
    <n v="0"/>
    <n v="0"/>
    <n v="0"/>
    <n v="0"/>
    <n v="0"/>
    <n v="0"/>
    <n v="619.76"/>
    <n v="619.75999999999988"/>
    <n v="0"/>
    <n v="0"/>
    <n v="0"/>
    <n v="0"/>
    <n v="0"/>
  </r>
  <r>
    <n v="18"/>
    <d v="2013-08-11T00:00:00"/>
    <d v="2013-08-24T00:00:00"/>
    <x v="43"/>
    <s v="G1N"/>
    <s v="GD10000000"/>
    <s v="GD0"/>
    <n v="13"/>
    <n v="8200"/>
    <s v="GD600"/>
    <s v="SAE13"/>
    <m/>
    <m/>
    <s v="31SAE1"/>
    <n v="13"/>
    <m/>
    <m/>
    <x v="119"/>
    <n v="57062"/>
    <s v="47421"/>
    <x v="162"/>
    <x v="1"/>
    <s v="Non-executive"/>
    <s v="D608"/>
    <x v="1"/>
    <n v="371.4"/>
    <n v="0"/>
    <n v="0"/>
    <n v="0"/>
    <n v="0"/>
    <n v="0"/>
    <n v="0"/>
    <n v="0"/>
    <n v="0"/>
    <n v="0"/>
    <n v="0"/>
    <n v="0"/>
    <n v="0"/>
    <n v="0"/>
    <n v="0"/>
    <n v="0"/>
    <n v="0"/>
    <n v="0"/>
    <n v="0.2"/>
    <n v="0"/>
    <n v="0"/>
    <n v="0"/>
    <n v="0"/>
    <n v="0"/>
    <n v="0"/>
    <n v="23.02"/>
    <n v="0"/>
    <n v="0"/>
    <n v="0"/>
    <n v="0"/>
    <n v="0"/>
    <n v="0.4"/>
    <n v="0.98"/>
    <n v="0"/>
    <n v="0"/>
    <n v="5.38"/>
    <n v="18.579999999999998"/>
    <n v="0"/>
    <n v="0"/>
    <n v="0"/>
    <n v="0"/>
    <n v="0"/>
    <n v="0"/>
    <n v="0"/>
    <n v="0"/>
    <n v="0"/>
    <n v="0"/>
    <n v="419.96"/>
    <n v="419.95999999999992"/>
    <n v="0"/>
    <n v="0"/>
    <n v="0"/>
    <n v="0"/>
    <n v="0"/>
  </r>
  <r>
    <n v="18"/>
    <d v="2013-08-11T00:00:00"/>
    <d v="2013-08-24T00:00:00"/>
    <x v="43"/>
    <s v="G1N"/>
    <s v="GD10000000"/>
    <s v="GD0"/>
    <n v="13"/>
    <n v="8200"/>
    <s v="GD600"/>
    <s v="SAE13"/>
    <m/>
    <m/>
    <s v="31SAE1"/>
    <n v="13"/>
    <m/>
    <m/>
    <x v="120"/>
    <n v="61802"/>
    <s v="912"/>
    <x v="58"/>
    <x v="1"/>
    <s v="Non-executive"/>
    <s v="D608"/>
    <x v="1"/>
    <n v="1021.12"/>
    <n v="0"/>
    <n v="0"/>
    <n v="0"/>
    <n v="0"/>
    <n v="0"/>
    <n v="0"/>
    <n v="0"/>
    <n v="0"/>
    <n v="0"/>
    <n v="0"/>
    <n v="0"/>
    <n v="0"/>
    <n v="0"/>
    <n v="0"/>
    <n v="0"/>
    <n v="0"/>
    <n v="0"/>
    <n v="0.54"/>
    <n v="68.239999999999995"/>
    <n v="0"/>
    <n v="0"/>
    <n v="0"/>
    <n v="0"/>
    <n v="0"/>
    <n v="59.36"/>
    <n v="0"/>
    <n v="0"/>
    <n v="0"/>
    <n v="0"/>
    <n v="0"/>
    <n v="1.08"/>
    <n v="2.6"/>
    <n v="0"/>
    <n v="0"/>
    <n v="13.88"/>
    <n v="51.06"/>
    <n v="0"/>
    <n v="3.64"/>
    <n v="0"/>
    <n v="0"/>
    <n v="0"/>
    <n v="0"/>
    <n v="0"/>
    <n v="0"/>
    <n v="0"/>
    <n v="0"/>
    <n v="1221.52"/>
    <n v="1221.5199999999998"/>
    <n v="0"/>
    <n v="0"/>
    <n v="0"/>
    <n v="0"/>
    <n v="0"/>
  </r>
  <r>
    <n v="18"/>
    <d v="2013-08-11T00:00:00"/>
    <d v="2013-08-24T00:00:00"/>
    <x v="43"/>
    <s v="G1N"/>
    <s v="GD10000000"/>
    <s v="GD0"/>
    <n v="13"/>
    <n v="8200"/>
    <s v="GD600"/>
    <s v="SAE13"/>
    <m/>
    <m/>
    <s v="31SAE1"/>
    <n v="13"/>
    <m/>
    <m/>
    <x v="210"/>
    <n v="67342"/>
    <s v="23315"/>
    <x v="58"/>
    <x v="1"/>
    <s v="Non-executive"/>
    <s v="D608"/>
    <x v="1"/>
    <n v="800.36"/>
    <n v="0"/>
    <n v="0"/>
    <n v="0"/>
    <n v="0"/>
    <n v="0"/>
    <n v="0"/>
    <n v="0"/>
    <n v="0"/>
    <n v="0"/>
    <n v="0"/>
    <n v="0"/>
    <n v="0"/>
    <n v="0"/>
    <n v="0"/>
    <n v="0"/>
    <n v="0"/>
    <n v="0"/>
    <n v="0.44"/>
    <n v="78.36"/>
    <n v="0"/>
    <n v="0"/>
    <n v="0"/>
    <n v="0"/>
    <n v="0"/>
    <n v="45.86"/>
    <n v="0"/>
    <n v="0"/>
    <n v="0"/>
    <n v="0"/>
    <n v="0"/>
    <n v="1.08"/>
    <n v="2.6"/>
    <n v="0"/>
    <n v="0"/>
    <n v="10.72"/>
    <n v="40.020000000000003"/>
    <n v="0"/>
    <n v="0"/>
    <n v="0"/>
    <n v="0"/>
    <n v="0"/>
    <n v="0"/>
    <n v="0"/>
    <n v="0"/>
    <n v="0"/>
    <n v="0"/>
    <n v="979.44"/>
    <n v="979.44000000000017"/>
    <n v="0"/>
    <n v="0"/>
    <n v="0"/>
    <n v="0"/>
    <n v="0"/>
  </r>
  <r>
    <n v="18"/>
    <d v="2013-08-11T00:00:00"/>
    <d v="2013-08-24T00:00:00"/>
    <x v="43"/>
    <s v="G1N"/>
    <s v="GD10000000"/>
    <s v="GD0"/>
    <n v="13"/>
    <n v="8200"/>
    <s v="GD600"/>
    <s v="SAE13"/>
    <m/>
    <m/>
    <s v="31SAE1"/>
    <n v="13"/>
    <m/>
    <m/>
    <x v="24"/>
    <n v="68073"/>
    <s v="44538"/>
    <x v="106"/>
    <x v="1"/>
    <s v="Non-executive"/>
    <s v="D608"/>
    <x v="1"/>
    <n v="1403.09"/>
    <n v="0"/>
    <n v="0"/>
    <n v="0"/>
    <n v="0"/>
    <n v="0"/>
    <n v="0"/>
    <n v="0"/>
    <n v="0"/>
    <n v="0"/>
    <n v="0"/>
    <n v="0"/>
    <n v="0"/>
    <n v="0"/>
    <n v="0"/>
    <n v="0"/>
    <n v="0"/>
    <n v="0"/>
    <n v="0.73"/>
    <n v="78.36"/>
    <n v="0"/>
    <n v="0"/>
    <n v="0"/>
    <n v="0"/>
    <n v="0"/>
    <n v="85.38"/>
    <n v="0"/>
    <n v="0"/>
    <n v="0"/>
    <n v="0"/>
    <n v="0"/>
    <n v="1.08"/>
    <n v="2.6"/>
    <n v="0"/>
    <n v="0"/>
    <n v="19.96"/>
    <n v="0"/>
    <n v="0"/>
    <n v="4.18"/>
    <n v="0"/>
    <n v="0"/>
    <n v="0"/>
    <n v="0"/>
    <n v="0"/>
    <n v="0"/>
    <n v="0"/>
    <n v="0"/>
    <n v="1595.38"/>
    <n v="1595.3799999999999"/>
    <n v="0"/>
    <n v="0"/>
    <n v="0"/>
    <n v="0"/>
    <n v="0"/>
  </r>
  <r>
    <n v="18"/>
    <d v="2013-08-11T00:00:00"/>
    <d v="2013-08-24T00:00:00"/>
    <x v="43"/>
    <s v="G1N"/>
    <s v="GD10000000"/>
    <s v="GD0"/>
    <n v="13"/>
    <n v="8200"/>
    <s v="GD600"/>
    <s v="SAE13"/>
    <m/>
    <m/>
    <s v="31SAE1"/>
    <n v="13"/>
    <m/>
    <m/>
    <x v="378"/>
    <n v="71899"/>
    <s v="48038"/>
    <x v="58"/>
    <x v="1"/>
    <s v="Non-executive"/>
    <s v="D608"/>
    <x v="1"/>
    <n v="990.39"/>
    <n v="0"/>
    <n v="0"/>
    <n v="0"/>
    <n v="0"/>
    <n v="0"/>
    <n v="0"/>
    <n v="0"/>
    <n v="0"/>
    <n v="0"/>
    <n v="0"/>
    <n v="0"/>
    <n v="0"/>
    <n v="0"/>
    <n v="0"/>
    <n v="0"/>
    <n v="0"/>
    <n v="0"/>
    <n v="0.52"/>
    <n v="0"/>
    <n v="0"/>
    <n v="0"/>
    <n v="0"/>
    <n v="0"/>
    <n v="0"/>
    <n v="56.04"/>
    <n v="0"/>
    <n v="0"/>
    <n v="0"/>
    <n v="0"/>
    <n v="0"/>
    <n v="1.08"/>
    <n v="2.6"/>
    <n v="0"/>
    <n v="0"/>
    <n v="13.1"/>
    <n v="0"/>
    <n v="0"/>
    <n v="0"/>
    <n v="0"/>
    <n v="0"/>
    <n v="0"/>
    <n v="0"/>
    <n v="0"/>
    <n v="0"/>
    <n v="0"/>
    <n v="0"/>
    <n v="1063.73"/>
    <n v="1063.7299999999998"/>
    <n v="0"/>
    <n v="0"/>
    <n v="0"/>
    <n v="0"/>
    <n v="0"/>
  </r>
  <r>
    <n v="18"/>
    <d v="2013-08-11T00:00:00"/>
    <d v="2013-08-24T00:00:00"/>
    <x v="43"/>
    <s v="G1N"/>
    <s v="GD10000000"/>
    <s v="GD0"/>
    <n v="13"/>
    <n v="8200"/>
    <s v="GD600"/>
    <s v="SFH13"/>
    <m/>
    <m/>
    <s v="31SFH1"/>
    <n v="13"/>
    <m/>
    <m/>
    <x v="119"/>
    <n v="57062"/>
    <s v="47421"/>
    <x v="162"/>
    <x v="1"/>
    <s v="Non-executive"/>
    <s v="D608"/>
    <x v="1"/>
    <n v="247.58"/>
    <n v="0"/>
    <n v="0"/>
    <n v="0"/>
    <n v="0"/>
    <n v="0"/>
    <n v="0"/>
    <n v="0"/>
    <n v="0"/>
    <n v="0"/>
    <n v="0"/>
    <n v="0"/>
    <n v="0"/>
    <n v="0"/>
    <n v="0"/>
    <n v="0"/>
    <n v="0"/>
    <n v="0"/>
    <n v="0.12"/>
    <n v="0"/>
    <n v="0"/>
    <n v="0"/>
    <n v="0"/>
    <n v="0"/>
    <n v="0"/>
    <n v="15.36"/>
    <n v="0"/>
    <n v="0"/>
    <n v="0"/>
    <n v="0"/>
    <n v="0"/>
    <n v="0.28000000000000003"/>
    <n v="0.64"/>
    <n v="0"/>
    <n v="0"/>
    <n v="3.6"/>
    <n v="12.36"/>
    <n v="0"/>
    <n v="0"/>
    <n v="0"/>
    <n v="0"/>
    <n v="0"/>
    <n v="0"/>
    <n v="0"/>
    <n v="0"/>
    <n v="0"/>
    <n v="0"/>
    <n v="279.94"/>
    <n v="279.94"/>
    <n v="0"/>
    <n v="0"/>
    <n v="0"/>
    <n v="0"/>
    <n v="0"/>
  </r>
  <r>
    <n v="18"/>
    <d v="2013-08-11T00:00:00"/>
    <d v="2013-08-24T00:00:00"/>
    <x v="43"/>
    <s v="G1N"/>
    <s v="GD10000000"/>
    <s v="GD0"/>
    <n v="13"/>
    <n v="8200"/>
    <s v="GD600"/>
    <s v="SFH13"/>
    <m/>
    <m/>
    <s v="31SFH1"/>
    <n v="13"/>
    <m/>
    <m/>
    <x v="226"/>
    <n v="69132"/>
    <s v="46880"/>
    <x v="118"/>
    <x v="1"/>
    <s v="Non-executive"/>
    <s v="D608"/>
    <x v="1"/>
    <n v="0"/>
    <n v="31.36"/>
    <n v="0"/>
    <n v="0"/>
    <n v="0"/>
    <n v="0"/>
    <n v="0"/>
    <n v="0"/>
    <n v="0"/>
    <n v="0"/>
    <n v="0"/>
    <n v="0"/>
    <n v="0"/>
    <n v="0"/>
    <n v="0"/>
    <n v="0"/>
    <n v="0"/>
    <n v="0"/>
    <n v="0"/>
    <n v="0"/>
    <n v="0"/>
    <n v="0"/>
    <n v="0"/>
    <n v="0"/>
    <n v="0"/>
    <n v="1.94"/>
    <n v="0"/>
    <n v="0"/>
    <n v="0"/>
    <n v="0"/>
    <n v="0"/>
    <n v="0"/>
    <n v="0"/>
    <n v="0"/>
    <n v="0"/>
    <n v="0.46"/>
    <n v="0"/>
    <n v="0"/>
    <n v="0"/>
    <n v="0"/>
    <n v="0"/>
    <n v="0"/>
    <n v="0"/>
    <n v="0"/>
    <n v="0"/>
    <n v="0"/>
    <n v="0"/>
    <n v="33.76"/>
    <n v="33.76"/>
    <n v="0"/>
    <n v="0"/>
    <n v="0"/>
    <n v="0"/>
    <n v="0"/>
  </r>
  <r>
    <n v="18"/>
    <d v="2013-08-11T00:00:00"/>
    <d v="2013-08-24T00:00:00"/>
    <x v="43"/>
    <s v="G1N"/>
    <s v="GD10000000"/>
    <s v="GD0"/>
    <n v="13"/>
    <n v="8200"/>
    <s v="GD600"/>
    <s v="SFH13"/>
    <m/>
    <m/>
    <s v="31SFH1"/>
    <n v="13"/>
    <m/>
    <m/>
    <x v="227"/>
    <n v="69277"/>
    <s v="46879"/>
    <x v="118"/>
    <x v="1"/>
    <s v="Non-executive"/>
    <s v="D608"/>
    <x v="1"/>
    <n v="0"/>
    <n v="61.87"/>
    <n v="0"/>
    <n v="0"/>
    <n v="0"/>
    <n v="0"/>
    <n v="0"/>
    <n v="0"/>
    <n v="0"/>
    <n v="0"/>
    <n v="0"/>
    <n v="0"/>
    <n v="0"/>
    <n v="0"/>
    <n v="0"/>
    <n v="0"/>
    <n v="0"/>
    <n v="0"/>
    <n v="0"/>
    <n v="0"/>
    <n v="0"/>
    <n v="0"/>
    <n v="0"/>
    <n v="0"/>
    <n v="0"/>
    <n v="3.83"/>
    <n v="0"/>
    <n v="0"/>
    <n v="0"/>
    <n v="0"/>
    <n v="0"/>
    <n v="0"/>
    <n v="0"/>
    <n v="0"/>
    <n v="0"/>
    <n v="0.89"/>
    <n v="0"/>
    <n v="0"/>
    <n v="0"/>
    <n v="0"/>
    <n v="0"/>
    <n v="0"/>
    <n v="0"/>
    <n v="0"/>
    <n v="0"/>
    <n v="0"/>
    <n v="0"/>
    <n v="66.59"/>
    <n v="66.59"/>
    <n v="0"/>
    <n v="0"/>
    <n v="0"/>
    <n v="0"/>
    <n v="0"/>
  </r>
  <r>
    <n v="18"/>
    <d v="2013-08-11T00:00:00"/>
    <d v="2013-08-24T00:00:00"/>
    <x v="43"/>
    <s v="G1N"/>
    <s v="GD10000000"/>
    <s v="GD0"/>
    <n v="13"/>
    <n v="8200"/>
    <s v="GD600"/>
    <s v="SFH13"/>
    <m/>
    <m/>
    <s v="31SFH1"/>
    <n v="13"/>
    <m/>
    <m/>
    <x v="380"/>
    <n v="72614"/>
    <s v="73555"/>
    <x v="118"/>
    <x v="1"/>
    <s v="Non-executive"/>
    <s v="D608"/>
    <x v="1"/>
    <n v="0"/>
    <n v="59.3"/>
    <n v="0"/>
    <n v="0"/>
    <n v="0"/>
    <n v="0"/>
    <n v="0"/>
    <n v="0"/>
    <n v="0"/>
    <n v="0"/>
    <n v="0"/>
    <n v="0"/>
    <n v="0"/>
    <n v="0"/>
    <n v="0"/>
    <n v="0"/>
    <n v="0"/>
    <n v="0"/>
    <n v="0"/>
    <n v="0"/>
    <n v="0"/>
    <n v="0"/>
    <n v="0"/>
    <n v="0"/>
    <n v="0"/>
    <n v="3.68"/>
    <n v="0"/>
    <n v="0"/>
    <n v="0"/>
    <n v="0"/>
    <n v="0"/>
    <n v="0"/>
    <n v="0"/>
    <n v="0"/>
    <n v="0"/>
    <n v="0.86"/>
    <n v="0"/>
    <n v="0"/>
    <n v="0"/>
    <n v="0"/>
    <n v="0"/>
    <n v="0"/>
    <n v="0"/>
    <n v="0"/>
    <n v="0"/>
    <n v="0"/>
    <n v="0"/>
    <n v="63.84"/>
    <n v="63.839999999999996"/>
    <n v="0"/>
    <n v="0"/>
    <n v="0"/>
    <n v="0"/>
    <n v="0"/>
  </r>
  <r>
    <n v="18"/>
    <d v="2013-08-11T00:00:00"/>
    <d v="2013-08-24T00:00:00"/>
    <x v="43"/>
    <s v="G1N"/>
    <s v="GD10000000"/>
    <s v="GD0"/>
    <n v="13"/>
    <n v="8200"/>
    <s v="GD600"/>
    <s v="SSA13"/>
    <m/>
    <m/>
    <s v="31SSA1"/>
    <n v="13"/>
    <m/>
    <m/>
    <x v="119"/>
    <n v="57062"/>
    <s v="47421"/>
    <x v="162"/>
    <x v="1"/>
    <s v="Non-executive"/>
    <s v="D608"/>
    <x v="1"/>
    <n v="1856.98"/>
    <n v="0"/>
    <n v="0"/>
    <n v="0"/>
    <n v="0"/>
    <n v="0"/>
    <n v="0"/>
    <n v="0"/>
    <n v="0"/>
    <n v="0"/>
    <n v="0"/>
    <n v="0"/>
    <n v="0"/>
    <n v="0"/>
    <n v="0"/>
    <n v="0"/>
    <n v="0"/>
    <n v="0"/>
    <n v="0.99"/>
    <n v="0"/>
    <n v="0"/>
    <n v="0"/>
    <n v="0"/>
    <n v="0"/>
    <n v="0"/>
    <n v="115.13"/>
    <n v="0"/>
    <n v="0"/>
    <n v="0"/>
    <n v="0"/>
    <n v="0"/>
    <n v="2.0299999999999998"/>
    <n v="4.8600000000000003"/>
    <n v="0"/>
    <n v="0"/>
    <n v="26.92"/>
    <n v="92.86"/>
    <n v="0"/>
    <n v="0"/>
    <n v="0"/>
    <n v="0"/>
    <n v="0"/>
    <n v="0"/>
    <n v="0"/>
    <n v="0"/>
    <n v="0"/>
    <n v="0"/>
    <n v="2099.77"/>
    <n v="2099.77"/>
    <n v="0"/>
    <n v="0"/>
    <n v="0"/>
    <n v="0"/>
    <n v="0"/>
  </r>
  <r>
    <n v="18"/>
    <d v="2013-08-11T00:00:00"/>
    <d v="2013-08-24T00:00:00"/>
    <x v="43"/>
    <s v="G1N"/>
    <s v="GD10000000"/>
    <s v="GD0"/>
    <n v="13"/>
    <n v="8200"/>
    <s v="GD600"/>
    <s v="SSA13"/>
    <m/>
    <m/>
    <s v="31SSA1"/>
    <n v="13"/>
    <m/>
    <m/>
    <x v="226"/>
    <n v="69132"/>
    <s v="46880"/>
    <x v="118"/>
    <x v="1"/>
    <s v="Non-executive"/>
    <s v="D608"/>
    <x v="1"/>
    <n v="0"/>
    <n v="282.3"/>
    <n v="0"/>
    <n v="0"/>
    <n v="0"/>
    <n v="0"/>
    <n v="0"/>
    <n v="0"/>
    <n v="0"/>
    <n v="0"/>
    <n v="0"/>
    <n v="0"/>
    <n v="0"/>
    <n v="0"/>
    <n v="0"/>
    <n v="0"/>
    <n v="0"/>
    <n v="0"/>
    <n v="0"/>
    <n v="0"/>
    <n v="0"/>
    <n v="0"/>
    <n v="0"/>
    <n v="0"/>
    <n v="0"/>
    <n v="17.510000000000002"/>
    <n v="0"/>
    <n v="0"/>
    <n v="0"/>
    <n v="0"/>
    <n v="0"/>
    <n v="0"/>
    <n v="0"/>
    <n v="0"/>
    <n v="0"/>
    <n v="4.09"/>
    <n v="0"/>
    <n v="0"/>
    <n v="0"/>
    <n v="0"/>
    <n v="0"/>
    <n v="0"/>
    <n v="0"/>
    <n v="0"/>
    <n v="0"/>
    <n v="0"/>
    <n v="0"/>
    <n v="303.89999999999998"/>
    <n v="303.89999999999998"/>
    <n v="0"/>
    <n v="0"/>
    <n v="0"/>
    <n v="0"/>
    <n v="0"/>
  </r>
  <r>
    <n v="18"/>
    <d v="2013-08-11T00:00:00"/>
    <d v="2013-08-24T00:00:00"/>
    <x v="43"/>
    <s v="G1N"/>
    <s v="GD10000000"/>
    <s v="GD0"/>
    <n v="13"/>
    <n v="8200"/>
    <s v="GD600"/>
    <s v="SSA13"/>
    <m/>
    <m/>
    <s v="31SSA1"/>
    <n v="13"/>
    <m/>
    <m/>
    <x v="227"/>
    <n v="69277"/>
    <s v="46879"/>
    <x v="118"/>
    <x v="1"/>
    <s v="Non-executive"/>
    <s v="D608"/>
    <x v="1"/>
    <n v="0"/>
    <n v="556.84"/>
    <n v="0"/>
    <n v="0"/>
    <n v="0"/>
    <n v="0"/>
    <n v="0"/>
    <n v="0"/>
    <n v="0"/>
    <n v="0"/>
    <n v="0"/>
    <n v="0"/>
    <n v="0"/>
    <n v="0"/>
    <n v="0"/>
    <n v="0"/>
    <n v="0"/>
    <n v="0"/>
    <n v="0"/>
    <n v="0"/>
    <n v="0"/>
    <n v="0"/>
    <n v="0"/>
    <n v="0"/>
    <n v="0"/>
    <n v="34.53"/>
    <n v="0"/>
    <n v="0"/>
    <n v="0"/>
    <n v="0"/>
    <n v="0"/>
    <n v="0"/>
    <n v="0"/>
    <n v="0"/>
    <n v="0"/>
    <n v="8.08"/>
    <n v="0"/>
    <n v="0"/>
    <n v="0"/>
    <n v="0"/>
    <n v="0"/>
    <n v="0"/>
    <n v="0"/>
    <n v="0"/>
    <n v="0"/>
    <n v="0"/>
    <n v="0"/>
    <n v="599.45000000000005"/>
    <n v="599.45000000000005"/>
    <n v="0"/>
    <n v="0"/>
    <n v="0"/>
    <n v="0"/>
    <n v="0"/>
  </r>
  <r>
    <n v="18"/>
    <d v="2013-08-11T00:00:00"/>
    <d v="2013-08-24T00:00:00"/>
    <x v="43"/>
    <s v="G1N"/>
    <s v="GD10000000"/>
    <s v="GD0"/>
    <n v="13"/>
    <n v="8200"/>
    <s v="GD600"/>
    <s v="SSA13"/>
    <m/>
    <m/>
    <s v="31SSA1"/>
    <n v="13"/>
    <m/>
    <m/>
    <x v="380"/>
    <n v="72614"/>
    <s v="73555"/>
    <x v="118"/>
    <x v="1"/>
    <s v="Non-executive"/>
    <s v="D608"/>
    <x v="1"/>
    <n v="0"/>
    <n v="533.64"/>
    <n v="0"/>
    <n v="0"/>
    <n v="0"/>
    <n v="0"/>
    <n v="0"/>
    <n v="0"/>
    <n v="0"/>
    <n v="0"/>
    <n v="0"/>
    <n v="0"/>
    <n v="0"/>
    <n v="0"/>
    <n v="0"/>
    <n v="0"/>
    <n v="0"/>
    <n v="0"/>
    <n v="0"/>
    <n v="0"/>
    <n v="0"/>
    <n v="0"/>
    <n v="0"/>
    <n v="0"/>
    <n v="0"/>
    <n v="33.08"/>
    <n v="0"/>
    <n v="0"/>
    <n v="0"/>
    <n v="0"/>
    <n v="0"/>
    <n v="0"/>
    <n v="0"/>
    <n v="0"/>
    <n v="0"/>
    <n v="7.74"/>
    <n v="0"/>
    <n v="0"/>
    <n v="0"/>
    <n v="0"/>
    <n v="0"/>
    <n v="0"/>
    <n v="0"/>
    <n v="0"/>
    <n v="0"/>
    <n v="0"/>
    <n v="0"/>
    <n v="574.46"/>
    <n v="574.46"/>
    <n v="0"/>
    <n v="0"/>
    <n v="0"/>
    <n v="0"/>
    <n v="0"/>
  </r>
  <r>
    <n v="18"/>
    <d v="2013-08-11T00:00:00"/>
    <d v="2013-08-24T00:00:00"/>
    <x v="43"/>
    <s v="G1N"/>
    <s v="GD10000000"/>
    <s v="GD0"/>
    <n v="13"/>
    <n v="8200"/>
    <s v="GD600"/>
    <s v="TEF13"/>
    <m/>
    <m/>
    <s v="31TEF1"/>
    <n v="13"/>
    <m/>
    <m/>
    <x v="110"/>
    <n v="3679"/>
    <s v="46053"/>
    <x v="58"/>
    <x v="1"/>
    <s v="Non-executive"/>
    <s v="D608"/>
    <x v="1"/>
    <n v="1113.3399999999999"/>
    <n v="0"/>
    <n v="0"/>
    <n v="0"/>
    <n v="0"/>
    <n v="0"/>
    <n v="0"/>
    <n v="0"/>
    <n v="0"/>
    <n v="0"/>
    <n v="0"/>
    <n v="0"/>
    <n v="0"/>
    <n v="0"/>
    <n v="0"/>
    <n v="0"/>
    <n v="0"/>
    <n v="0"/>
    <n v="0.57999999999999996"/>
    <n v="220.42"/>
    <n v="0"/>
    <n v="0"/>
    <n v="0"/>
    <n v="0"/>
    <n v="0"/>
    <n v="62.4"/>
    <n v="0"/>
    <n v="0"/>
    <n v="0"/>
    <n v="0"/>
    <n v="0"/>
    <n v="1.31"/>
    <n v="4.7699999999999996"/>
    <n v="0"/>
    <n v="0"/>
    <n v="14.6"/>
    <n v="55.67"/>
    <n v="0"/>
    <n v="11.76"/>
    <n v="0"/>
    <n v="0"/>
    <n v="0"/>
    <n v="0"/>
    <n v="0"/>
    <n v="0"/>
    <n v="0"/>
    <n v="0"/>
    <n v="1484.85"/>
    <n v="1484.85"/>
    <n v="0"/>
    <n v="0"/>
    <n v="0"/>
    <n v="0"/>
    <n v="0"/>
  </r>
  <r>
    <n v="18"/>
    <d v="2013-08-11T00:00:00"/>
    <d v="2013-08-24T00:00:00"/>
    <x v="43"/>
    <s v="G1N"/>
    <s v="GD10000000"/>
    <s v="GD0"/>
    <n v="13"/>
    <n v="8200"/>
    <s v="GD600"/>
    <s v="TEF13"/>
    <m/>
    <m/>
    <s v="31TEF1"/>
    <n v="13"/>
    <m/>
    <m/>
    <x v="114"/>
    <n v="37710"/>
    <s v="73535"/>
    <x v="64"/>
    <x v="1"/>
    <s v="Non-executive"/>
    <s v="D608"/>
    <x v="1"/>
    <n v="810.82"/>
    <n v="0"/>
    <n v="0"/>
    <n v="0"/>
    <n v="0"/>
    <n v="0"/>
    <n v="0"/>
    <n v="0"/>
    <n v="0"/>
    <n v="0"/>
    <n v="0"/>
    <n v="0"/>
    <n v="0"/>
    <n v="0"/>
    <n v="0"/>
    <n v="0"/>
    <n v="0"/>
    <n v="0"/>
    <n v="0.42"/>
    <n v="0"/>
    <n v="0"/>
    <n v="0"/>
    <n v="0"/>
    <n v="0"/>
    <n v="0"/>
    <n v="50.27"/>
    <n v="0"/>
    <n v="0"/>
    <n v="0"/>
    <n v="0"/>
    <n v="0"/>
    <n v="0.54"/>
    <n v="1.3"/>
    <n v="0"/>
    <n v="0"/>
    <n v="11.76"/>
    <n v="40.54"/>
    <n v="0"/>
    <n v="0"/>
    <n v="0"/>
    <n v="0"/>
    <n v="0"/>
    <n v="0"/>
    <n v="0"/>
    <n v="0"/>
    <n v="0"/>
    <n v="0"/>
    <n v="915.65"/>
    <n v="915.64999999999986"/>
    <n v="0"/>
    <n v="0"/>
    <n v="0"/>
    <n v="0"/>
    <n v="0"/>
  </r>
  <r>
    <n v="18"/>
    <d v="2013-08-11T00:00:00"/>
    <d v="2013-08-24T00:00:00"/>
    <x v="43"/>
    <s v="G1N"/>
    <s v="GD10000000"/>
    <s v="GD0"/>
    <n v="13"/>
    <n v="8200"/>
    <s v="GD600"/>
    <s v="TEF13"/>
    <m/>
    <m/>
    <s v="31TEF1"/>
    <n v="13"/>
    <m/>
    <m/>
    <x v="122"/>
    <n v="63122"/>
    <s v="40781"/>
    <x v="63"/>
    <x v="1"/>
    <s v="Non-executive"/>
    <s v="D608"/>
    <x v="1"/>
    <n v="247.6"/>
    <n v="0"/>
    <n v="0"/>
    <n v="0"/>
    <n v="0"/>
    <n v="0"/>
    <n v="0"/>
    <n v="0"/>
    <n v="0"/>
    <n v="0"/>
    <n v="0"/>
    <n v="0"/>
    <n v="0"/>
    <n v="0"/>
    <n v="0"/>
    <n v="0"/>
    <n v="0"/>
    <n v="0"/>
    <n v="0.14000000000000001"/>
    <n v="56.62"/>
    <n v="0"/>
    <n v="0"/>
    <n v="0"/>
    <n v="0"/>
    <n v="0"/>
    <n v="13.74"/>
    <n v="0"/>
    <n v="0"/>
    <n v="0"/>
    <n v="0"/>
    <n v="0"/>
    <n v="0.32"/>
    <n v="1.1399999999999999"/>
    <n v="0"/>
    <n v="0"/>
    <n v="3.22"/>
    <n v="12.38"/>
    <n v="0"/>
    <n v="3.02"/>
    <n v="0"/>
    <n v="0"/>
    <n v="0"/>
    <n v="0"/>
    <n v="0"/>
    <n v="0"/>
    <n v="0"/>
    <n v="0"/>
    <n v="338.18"/>
    <n v="338.17999999999995"/>
    <n v="0"/>
    <n v="0"/>
    <n v="0"/>
    <n v="0"/>
    <n v="0"/>
  </r>
  <r>
    <n v="18"/>
    <d v="2013-08-11T00:00:00"/>
    <d v="2013-08-24T00:00:00"/>
    <x v="43"/>
    <s v="G1N"/>
    <s v="GO16000000"/>
    <s v="GD0"/>
    <n v="13"/>
    <n v="8200"/>
    <s v="GD600"/>
    <s v="TEF13"/>
    <m/>
    <m/>
    <s v="31TEF1"/>
    <n v="13"/>
    <m/>
    <m/>
    <x v="379"/>
    <n v="59661"/>
    <s v="50752"/>
    <x v="69"/>
    <x v="1"/>
    <s v="Non-executive"/>
    <s v="D608"/>
    <x v="1"/>
    <n v="200.1"/>
    <n v="0"/>
    <n v="0"/>
    <n v="0"/>
    <n v="0"/>
    <n v="0"/>
    <n v="0"/>
    <n v="0"/>
    <n v="0"/>
    <n v="0"/>
    <n v="0"/>
    <n v="0"/>
    <n v="0"/>
    <n v="0"/>
    <n v="0"/>
    <n v="0"/>
    <n v="0"/>
    <n v="0"/>
    <n v="0.1"/>
    <n v="17.059999999999999"/>
    <n v="0"/>
    <n v="0"/>
    <n v="0"/>
    <n v="0"/>
    <n v="0"/>
    <n v="11.82"/>
    <n v="0"/>
    <n v="0"/>
    <n v="0"/>
    <n v="0"/>
    <n v="0"/>
    <n v="0.3"/>
    <n v="0.62"/>
    <n v="0"/>
    <n v="0"/>
    <n v="2.76"/>
    <n v="10"/>
    <n v="0"/>
    <n v="0.92"/>
    <n v="0"/>
    <n v="0"/>
    <n v="0"/>
    <n v="0"/>
    <n v="0"/>
    <n v="0"/>
    <n v="0"/>
    <n v="0"/>
    <n v="243.68"/>
    <n v="243.67999999999998"/>
    <n v="0"/>
    <n v="0"/>
    <n v="0"/>
    <n v="0"/>
    <n v="0"/>
  </r>
  <r>
    <n v="19"/>
    <d v="2013-08-25T00:00:00"/>
    <d v="2013-09-07T00:00:00"/>
    <x v="45"/>
    <s v="G1N"/>
    <s v="GD10000000"/>
    <s v="GD0"/>
    <n v="13"/>
    <n v="100"/>
    <s v="LD608"/>
    <s v="LF608"/>
    <m/>
    <m/>
    <m/>
    <m/>
    <m/>
    <m/>
    <x v="110"/>
    <n v="3679"/>
    <s v="46053"/>
    <x v="58"/>
    <x v="1"/>
    <s v="Non-executive"/>
    <s v="D608"/>
    <x v="1"/>
    <n v="1005.23"/>
    <n v="0"/>
    <n v="0"/>
    <n v="0"/>
    <n v="0"/>
    <n v="0"/>
    <n v="0"/>
    <n v="0"/>
    <n v="0"/>
    <n v="0"/>
    <n v="0"/>
    <n v="0"/>
    <n v="0"/>
    <n v="0"/>
    <n v="0"/>
    <n v="0"/>
    <n v="0"/>
    <n v="0"/>
    <n v="0.45"/>
    <n v="165.32"/>
    <n v="0"/>
    <n v="0"/>
    <n v="0"/>
    <n v="0"/>
    <n v="0"/>
    <n v="57.38"/>
    <n v="0"/>
    <n v="0"/>
    <n v="0"/>
    <n v="0"/>
    <n v="0"/>
    <n v="0.97"/>
    <n v="3.57"/>
    <n v="0"/>
    <n v="0"/>
    <n v="13.41"/>
    <n v="50.27"/>
    <n v="0"/>
    <n v="8.83"/>
    <n v="0"/>
    <n v="0"/>
    <n v="0"/>
    <n v="0"/>
    <n v="0"/>
    <n v="0"/>
    <n v="0"/>
    <n v="0"/>
    <n v="1305.43"/>
    <n v="1305.43"/>
    <n v="0"/>
    <n v="0"/>
    <n v="0"/>
    <n v="0"/>
    <n v="0"/>
  </r>
  <r>
    <n v="19"/>
    <d v="2013-08-25T00:00:00"/>
    <d v="2013-09-07T00:00:00"/>
    <x v="45"/>
    <s v="G1N"/>
    <s v="GD10000000"/>
    <s v="GD0"/>
    <n v="13"/>
    <n v="100"/>
    <s v="LD608"/>
    <s v="LF608"/>
    <m/>
    <m/>
    <m/>
    <m/>
    <m/>
    <m/>
    <x v="111"/>
    <n v="4351"/>
    <s v="73522"/>
    <x v="65"/>
    <x v="1"/>
    <s v="Non-executive"/>
    <s v="D608"/>
    <x v="1"/>
    <n v="3236.63"/>
    <n v="0"/>
    <n v="0"/>
    <n v="0"/>
    <n v="0"/>
    <n v="0"/>
    <n v="0"/>
    <n v="0"/>
    <n v="0"/>
    <n v="0"/>
    <n v="0"/>
    <n v="0"/>
    <n v="0"/>
    <n v="0"/>
    <n v="0"/>
    <n v="0"/>
    <n v="0"/>
    <n v="0"/>
    <n v="1.41"/>
    <n v="127.98"/>
    <n v="0"/>
    <n v="0"/>
    <n v="0"/>
    <n v="0"/>
    <n v="0"/>
    <n v="196.24"/>
    <n v="0"/>
    <n v="0"/>
    <n v="0"/>
    <n v="0"/>
    <n v="0"/>
    <n v="2.0299999999999998"/>
    <n v="4.6399999999999997"/>
    <n v="0"/>
    <n v="0"/>
    <n v="45.9"/>
    <n v="161.84"/>
    <n v="0"/>
    <n v="6.83"/>
    <n v="0"/>
    <n v="0"/>
    <n v="0"/>
    <n v="0"/>
    <n v="0"/>
    <n v="0"/>
    <n v="0"/>
    <n v="0"/>
    <n v="3783.5"/>
    <n v="3783.5000000000005"/>
    <n v="0"/>
    <n v="0"/>
    <n v="0"/>
    <n v="0"/>
    <n v="0"/>
  </r>
  <r>
    <n v="19"/>
    <d v="2013-08-25T00:00:00"/>
    <d v="2013-09-07T00:00:00"/>
    <x v="45"/>
    <s v="G1N"/>
    <s v="GD10000000"/>
    <s v="GD0"/>
    <n v="13"/>
    <n v="100"/>
    <s v="LD608"/>
    <s v="LF608"/>
    <m/>
    <m/>
    <m/>
    <m/>
    <m/>
    <m/>
    <x v="112"/>
    <n v="20751"/>
    <s v="19399"/>
    <x v="63"/>
    <x v="1"/>
    <s v="Non-executive"/>
    <s v="D608"/>
    <x v="1"/>
    <n v="174.96"/>
    <n v="0"/>
    <n v="0"/>
    <n v="0"/>
    <n v="0"/>
    <n v="0"/>
    <n v="0"/>
    <n v="0"/>
    <n v="0"/>
    <n v="0"/>
    <n v="0"/>
    <n v="3775.45"/>
    <n v="0"/>
    <n v="0"/>
    <n v="0"/>
    <n v="0"/>
    <n v="0"/>
    <n v="0"/>
    <n v="1.73"/>
    <n v="0"/>
    <n v="0"/>
    <n v="0"/>
    <n v="0"/>
    <n v="0"/>
    <n v="0"/>
    <n v="0"/>
    <n v="0"/>
    <n v="0"/>
    <n v="0"/>
    <n v="0"/>
    <n v="0"/>
    <n v="0"/>
    <n v="0"/>
    <n v="0"/>
    <n v="0"/>
    <n v="0"/>
    <n v="0"/>
    <n v="0"/>
    <n v="0"/>
    <n v="0"/>
    <n v="0"/>
    <n v="0"/>
    <n v="0"/>
    <n v="0"/>
    <n v="0"/>
    <n v="0"/>
    <n v="0"/>
    <n v="3952.14"/>
    <n v="3952.14"/>
    <n v="0"/>
    <n v="0"/>
    <n v="0"/>
    <n v="0"/>
    <n v="0"/>
  </r>
  <r>
    <n v="19"/>
    <d v="2013-08-25T00:00:00"/>
    <d v="2013-09-07T00:00:00"/>
    <x v="45"/>
    <s v="G1N"/>
    <s v="GD10000000"/>
    <s v="GD0"/>
    <n v="13"/>
    <n v="100"/>
    <s v="LD608"/>
    <s v="LF608"/>
    <m/>
    <m/>
    <m/>
    <m/>
    <m/>
    <m/>
    <x v="113"/>
    <n v="25671"/>
    <s v="25512"/>
    <x v="63"/>
    <x v="1"/>
    <s v="Non-executive"/>
    <s v="D608"/>
    <x v="1"/>
    <n v="1340.32"/>
    <n v="0"/>
    <n v="0"/>
    <n v="0"/>
    <n v="0"/>
    <n v="0"/>
    <n v="0"/>
    <n v="0"/>
    <n v="0"/>
    <n v="0"/>
    <n v="0"/>
    <n v="0"/>
    <n v="0"/>
    <n v="0"/>
    <n v="0"/>
    <n v="0"/>
    <n v="0"/>
    <n v="0"/>
    <n v="2.25"/>
    <n v="169.99"/>
    <n v="0"/>
    <n v="0"/>
    <n v="0"/>
    <n v="0"/>
    <n v="0"/>
    <n v="0"/>
    <n v="0"/>
    <n v="0"/>
    <n v="0"/>
    <n v="93.83"/>
    <n v="0"/>
    <n v="1.31"/>
    <n v="4.7699999999999996"/>
    <n v="0"/>
    <n v="0"/>
    <n v="0"/>
    <n v="0"/>
    <n v="0"/>
    <n v="0"/>
    <n v="0"/>
    <n v="0"/>
    <n v="0"/>
    <n v="0"/>
    <n v="0"/>
    <n v="0"/>
    <n v="0"/>
    <n v="0"/>
    <n v="1612.47"/>
    <n v="1612.4699999999998"/>
    <n v="0"/>
    <n v="0"/>
    <n v="0"/>
    <n v="0"/>
    <n v="0"/>
  </r>
  <r>
    <n v="19"/>
    <d v="2013-08-25T00:00:00"/>
    <d v="2013-09-07T00:00:00"/>
    <x v="45"/>
    <s v="G1N"/>
    <s v="GD10000000"/>
    <s v="GD0"/>
    <n v="13"/>
    <n v="100"/>
    <s v="LD608"/>
    <s v="LF608"/>
    <m/>
    <m/>
    <m/>
    <m/>
    <m/>
    <m/>
    <x v="177"/>
    <n v="28965"/>
    <s v="46114"/>
    <x v="58"/>
    <x v="1"/>
    <s v="Non-executive"/>
    <s v="D608"/>
    <x v="1"/>
    <n v="1340.34"/>
    <n v="0"/>
    <n v="0"/>
    <n v="0"/>
    <n v="0"/>
    <n v="0"/>
    <n v="0"/>
    <n v="0"/>
    <n v="0"/>
    <n v="0"/>
    <n v="0"/>
    <n v="0"/>
    <n v="0"/>
    <n v="0"/>
    <n v="0"/>
    <n v="0"/>
    <n v="0"/>
    <n v="0"/>
    <n v="0.57999999999999996"/>
    <n v="68.239999999999995"/>
    <n v="0"/>
    <n v="0"/>
    <n v="0"/>
    <n v="0"/>
    <n v="0"/>
    <n v="81.7"/>
    <n v="0"/>
    <n v="0"/>
    <n v="0"/>
    <n v="0"/>
    <n v="0"/>
    <n v="1.08"/>
    <n v="2.6"/>
    <n v="0"/>
    <n v="0"/>
    <n v="19.11"/>
    <n v="67.010000000000005"/>
    <n v="0"/>
    <n v="3.63"/>
    <n v="0"/>
    <n v="0"/>
    <n v="0"/>
    <n v="0"/>
    <n v="0"/>
    <n v="0"/>
    <n v="0"/>
    <n v="0"/>
    <n v="1584.29"/>
    <n v="1584.2899999999997"/>
    <n v="0"/>
    <n v="0"/>
    <n v="0"/>
    <n v="0"/>
    <n v="0"/>
  </r>
  <r>
    <n v="19"/>
    <d v="2013-08-25T00:00:00"/>
    <d v="2013-09-07T00:00:00"/>
    <x v="45"/>
    <s v="G1N"/>
    <s v="GD10000000"/>
    <s v="GD0"/>
    <n v="13"/>
    <n v="100"/>
    <s v="LD608"/>
    <s v="LF608"/>
    <m/>
    <m/>
    <m/>
    <m/>
    <m/>
    <m/>
    <x v="114"/>
    <n v="37710"/>
    <s v="73535"/>
    <x v="64"/>
    <x v="1"/>
    <s v="Non-executive"/>
    <s v="D608"/>
    <x v="1"/>
    <n v="976.11"/>
    <n v="0"/>
    <n v="0"/>
    <n v="0"/>
    <n v="0"/>
    <n v="0"/>
    <n v="0"/>
    <n v="0"/>
    <n v="0"/>
    <n v="0"/>
    <n v="0"/>
    <n v="0"/>
    <n v="0"/>
    <n v="0"/>
    <n v="0"/>
    <n v="0"/>
    <n v="0"/>
    <n v="0"/>
    <n v="0.44"/>
    <n v="0"/>
    <n v="0"/>
    <n v="0"/>
    <n v="0"/>
    <n v="0"/>
    <n v="0"/>
    <n v="60.52"/>
    <n v="0"/>
    <n v="0"/>
    <n v="0"/>
    <n v="0"/>
    <n v="0"/>
    <n v="0.55000000000000004"/>
    <n v="1.28"/>
    <n v="0"/>
    <n v="0"/>
    <n v="14.13"/>
    <n v="48.8"/>
    <n v="0"/>
    <n v="0"/>
    <n v="0"/>
    <n v="0"/>
    <n v="0"/>
    <n v="0"/>
    <n v="0"/>
    <n v="0"/>
    <n v="0"/>
    <n v="0"/>
    <n v="1101.83"/>
    <n v="1101.8300000000002"/>
    <n v="0"/>
    <n v="0"/>
    <n v="0"/>
    <n v="0"/>
    <n v="0"/>
  </r>
  <r>
    <n v="19"/>
    <d v="2013-08-25T00:00:00"/>
    <d v="2013-09-07T00:00:00"/>
    <x v="45"/>
    <s v="G1N"/>
    <s v="GD10000000"/>
    <s v="GD0"/>
    <n v="13"/>
    <n v="100"/>
    <s v="LD608"/>
    <s v="LF608"/>
    <m/>
    <m/>
    <m/>
    <m/>
    <m/>
    <m/>
    <x v="115"/>
    <n v="40509"/>
    <s v="73509"/>
    <x v="100"/>
    <x v="1"/>
    <s v="Non-executive"/>
    <s v="D608"/>
    <x v="1"/>
    <n v="1907.08"/>
    <n v="0"/>
    <n v="0"/>
    <n v="0"/>
    <n v="0"/>
    <n v="0"/>
    <n v="0"/>
    <n v="0"/>
    <n v="0"/>
    <n v="0"/>
    <n v="0"/>
    <n v="0"/>
    <n v="0"/>
    <n v="0"/>
    <n v="0"/>
    <n v="0"/>
    <n v="0"/>
    <n v="0"/>
    <n v="0.91"/>
    <n v="283.08"/>
    <n v="0"/>
    <n v="0"/>
    <n v="0"/>
    <n v="0"/>
    <n v="0"/>
    <n v="112.39"/>
    <n v="0"/>
    <n v="0"/>
    <n v="0"/>
    <n v="0"/>
    <n v="0"/>
    <n v="1.64"/>
    <n v="5.96"/>
    <n v="0"/>
    <n v="0"/>
    <n v="26.28"/>
    <n v="95.35"/>
    <n v="0"/>
    <n v="15.1"/>
    <n v="0"/>
    <n v="0"/>
    <n v="0"/>
    <n v="0"/>
    <n v="0"/>
    <n v="0"/>
    <n v="0"/>
    <n v="0"/>
    <n v="2447.79"/>
    <n v="2447.79"/>
    <n v="0"/>
    <n v="0"/>
    <n v="0"/>
    <n v="0"/>
    <n v="0"/>
  </r>
  <r>
    <n v="19"/>
    <d v="2013-08-25T00:00:00"/>
    <d v="2013-09-07T00:00:00"/>
    <x v="45"/>
    <s v="G1N"/>
    <s v="GD10000000"/>
    <s v="GD0"/>
    <n v="13"/>
    <n v="100"/>
    <s v="LD608"/>
    <s v="LF608"/>
    <m/>
    <m/>
    <m/>
    <m/>
    <m/>
    <m/>
    <x v="116"/>
    <n v="40512"/>
    <s v="73508"/>
    <x v="58"/>
    <x v="1"/>
    <s v="Non-executive"/>
    <s v="D608"/>
    <x v="1"/>
    <n v="1192.4100000000001"/>
    <n v="0"/>
    <n v="0"/>
    <n v="0"/>
    <n v="0"/>
    <n v="0"/>
    <n v="0"/>
    <n v="0"/>
    <n v="0"/>
    <n v="0"/>
    <n v="0"/>
    <n v="0"/>
    <n v="0"/>
    <n v="0"/>
    <n v="0"/>
    <n v="0"/>
    <n v="0"/>
    <n v="0"/>
    <n v="0.51"/>
    <n v="68.260000000000005"/>
    <n v="0"/>
    <n v="0"/>
    <n v="0"/>
    <n v="0"/>
    <n v="0"/>
    <n v="72.510000000000005"/>
    <n v="0"/>
    <n v="0"/>
    <n v="0"/>
    <n v="0"/>
    <n v="0"/>
    <n v="1.08"/>
    <n v="2.58"/>
    <n v="0"/>
    <n v="0"/>
    <n v="16.97"/>
    <n v="59.62"/>
    <n v="0"/>
    <n v="3.63"/>
    <n v="0"/>
    <n v="0"/>
    <n v="0"/>
    <n v="0"/>
    <n v="0"/>
    <n v="0"/>
    <n v="0"/>
    <n v="0"/>
    <n v="1417.57"/>
    <n v="1417.57"/>
    <n v="0"/>
    <n v="0"/>
    <n v="0"/>
    <n v="0"/>
    <n v="0"/>
  </r>
  <r>
    <n v="19"/>
    <d v="2013-08-25T00:00:00"/>
    <d v="2013-09-07T00:00:00"/>
    <x v="45"/>
    <s v="G1N"/>
    <s v="GD10000000"/>
    <s v="GD0"/>
    <n v="13"/>
    <n v="100"/>
    <s v="LD608"/>
    <s v="LF608"/>
    <m/>
    <m/>
    <m/>
    <m/>
    <m/>
    <m/>
    <x v="118"/>
    <n v="44433"/>
    <s v="51416"/>
    <x v="67"/>
    <x v="1"/>
    <s v="Non-executive"/>
    <s v="D608"/>
    <x v="1"/>
    <n v="0"/>
    <n v="1284.95"/>
    <n v="0"/>
    <n v="0"/>
    <n v="0"/>
    <n v="0"/>
    <n v="0"/>
    <n v="0"/>
    <n v="0"/>
    <n v="0"/>
    <n v="0"/>
    <n v="0"/>
    <n v="0"/>
    <n v="0"/>
    <n v="0"/>
    <n v="0"/>
    <n v="0"/>
    <n v="0"/>
    <n v="0"/>
    <n v="0"/>
    <n v="0"/>
    <n v="0"/>
    <n v="0"/>
    <n v="0"/>
    <n v="0"/>
    <n v="79.66"/>
    <n v="0"/>
    <n v="0"/>
    <n v="0"/>
    <n v="0"/>
    <n v="0"/>
    <n v="0"/>
    <n v="0"/>
    <n v="0"/>
    <n v="0"/>
    <n v="18.64"/>
    <n v="0"/>
    <n v="0"/>
    <n v="0"/>
    <n v="0"/>
    <n v="0"/>
    <n v="0"/>
    <n v="0"/>
    <n v="0"/>
    <n v="0"/>
    <n v="0"/>
    <n v="0"/>
    <n v="1383.25"/>
    <n v="1383.2500000000002"/>
    <n v="0"/>
    <n v="0"/>
    <n v="0"/>
    <n v="0"/>
    <n v="0"/>
  </r>
  <r>
    <n v="19"/>
    <d v="2013-08-25T00:00:00"/>
    <d v="2013-09-07T00:00:00"/>
    <x v="45"/>
    <s v="G1N"/>
    <s v="GD10000000"/>
    <s v="GD0"/>
    <n v="13"/>
    <n v="100"/>
    <s v="LD608"/>
    <s v="LF608"/>
    <m/>
    <m/>
    <m/>
    <m/>
    <m/>
    <m/>
    <x v="120"/>
    <n v="61802"/>
    <s v="912"/>
    <x v="58"/>
    <x v="1"/>
    <s v="Non-executive"/>
    <s v="D608"/>
    <x v="1"/>
    <n v="1229.3800000000001"/>
    <n v="0"/>
    <n v="0"/>
    <n v="0"/>
    <n v="0"/>
    <n v="0"/>
    <n v="0"/>
    <n v="0"/>
    <n v="0"/>
    <n v="0"/>
    <n v="0"/>
    <n v="0"/>
    <n v="0"/>
    <n v="0"/>
    <n v="0"/>
    <n v="0"/>
    <n v="0"/>
    <n v="0"/>
    <n v="0.55000000000000004"/>
    <n v="68.260000000000005"/>
    <n v="0"/>
    <n v="0"/>
    <n v="0"/>
    <n v="0"/>
    <n v="0"/>
    <n v="72.27"/>
    <n v="0"/>
    <n v="0"/>
    <n v="0"/>
    <n v="0"/>
    <n v="0"/>
    <n v="1.0900000000000001"/>
    <n v="2.58"/>
    <n v="0"/>
    <n v="0"/>
    <n v="16.91"/>
    <n v="61.47"/>
    <n v="0"/>
    <n v="3.63"/>
    <n v="0"/>
    <n v="0"/>
    <n v="0"/>
    <n v="0"/>
    <n v="0"/>
    <n v="0"/>
    <n v="0"/>
    <n v="0"/>
    <n v="1456.14"/>
    <n v="1456.14"/>
    <n v="0"/>
    <n v="0"/>
    <n v="0"/>
    <n v="0"/>
    <n v="0"/>
  </r>
  <r>
    <n v="19"/>
    <d v="2013-08-25T00:00:00"/>
    <d v="2013-09-07T00:00:00"/>
    <x v="45"/>
    <s v="G1N"/>
    <s v="GD10000000"/>
    <s v="GD0"/>
    <n v="13"/>
    <n v="100"/>
    <s v="LD608"/>
    <s v="LF608"/>
    <m/>
    <m/>
    <m/>
    <m/>
    <m/>
    <m/>
    <x v="122"/>
    <n v="63122"/>
    <s v="40781"/>
    <x v="63"/>
    <x v="1"/>
    <s v="Non-executive"/>
    <s v="D608"/>
    <x v="1"/>
    <n v="298.11"/>
    <n v="0"/>
    <n v="0"/>
    <n v="0"/>
    <n v="0"/>
    <n v="0"/>
    <n v="0"/>
    <n v="0"/>
    <n v="0"/>
    <n v="0"/>
    <n v="0"/>
    <n v="0"/>
    <n v="0"/>
    <n v="0"/>
    <n v="0"/>
    <n v="0"/>
    <n v="0"/>
    <n v="0"/>
    <n v="0.12"/>
    <n v="56.61"/>
    <n v="0"/>
    <n v="0"/>
    <n v="0"/>
    <n v="0"/>
    <n v="0"/>
    <n v="16.88"/>
    <n v="0"/>
    <n v="0"/>
    <n v="0"/>
    <n v="0"/>
    <n v="0"/>
    <n v="0.33"/>
    <n v="1.1299999999999999"/>
    <n v="0"/>
    <n v="0"/>
    <n v="3.95"/>
    <n v="14.9"/>
    <n v="0"/>
    <n v="3.02"/>
    <n v="0"/>
    <n v="0"/>
    <n v="0"/>
    <n v="0"/>
    <n v="0"/>
    <n v="0"/>
    <n v="0"/>
    <n v="0"/>
    <n v="395.05"/>
    <n v="395.04999999999995"/>
    <n v="0"/>
    <n v="0"/>
    <n v="0"/>
    <n v="0"/>
    <n v="0"/>
  </r>
  <r>
    <n v="19"/>
    <d v="2013-08-25T00:00:00"/>
    <d v="2013-09-07T00:00:00"/>
    <x v="45"/>
    <s v="G1N"/>
    <s v="GD10000000"/>
    <s v="GD0"/>
    <n v="13"/>
    <n v="100"/>
    <s v="LD608"/>
    <s v="LF608"/>
    <m/>
    <m/>
    <m/>
    <m/>
    <m/>
    <m/>
    <x v="121"/>
    <n v="67274"/>
    <s v="36453"/>
    <x v="68"/>
    <x v="1"/>
    <s v="Non-executive"/>
    <s v="D608"/>
    <x v="1"/>
    <n v="2135.0500000000002"/>
    <n v="0"/>
    <n v="0"/>
    <n v="0"/>
    <n v="0"/>
    <n v="0"/>
    <n v="0"/>
    <n v="0"/>
    <n v="0"/>
    <n v="0"/>
    <n v="0"/>
    <n v="0"/>
    <n v="0"/>
    <n v="0"/>
    <n v="0"/>
    <n v="0"/>
    <n v="0"/>
    <n v="0"/>
    <n v="0.97"/>
    <n v="325.88"/>
    <n v="0"/>
    <n v="0"/>
    <n v="0"/>
    <n v="0"/>
    <n v="0"/>
    <n v="122.22"/>
    <n v="0"/>
    <n v="0"/>
    <n v="0"/>
    <n v="0"/>
    <n v="0"/>
    <n v="2.99"/>
    <n v="8.7799999999999994"/>
    <n v="0"/>
    <n v="0"/>
    <n v="28.59"/>
    <n v="106.75"/>
    <n v="0"/>
    <n v="17.38"/>
    <n v="0"/>
    <n v="0"/>
    <n v="0"/>
    <n v="0"/>
    <n v="0"/>
    <n v="0"/>
    <n v="0"/>
    <n v="0"/>
    <n v="2748.61"/>
    <n v="2748.61"/>
    <n v="0"/>
    <n v="0"/>
    <n v="0"/>
    <n v="0"/>
    <n v="0"/>
  </r>
  <r>
    <n v="19"/>
    <d v="2013-08-25T00:00:00"/>
    <d v="2013-09-07T00:00:00"/>
    <x v="45"/>
    <s v="G1N"/>
    <s v="GD10000000"/>
    <s v="GD0"/>
    <n v="13"/>
    <n v="100"/>
    <s v="LD608"/>
    <s v="LF608"/>
    <m/>
    <m/>
    <m/>
    <m/>
    <m/>
    <m/>
    <x v="210"/>
    <n v="67342"/>
    <s v="23315"/>
    <x v="58"/>
    <x v="1"/>
    <s v="Non-executive"/>
    <s v="D608"/>
    <x v="1"/>
    <n v="963.37"/>
    <n v="0"/>
    <n v="0"/>
    <n v="0"/>
    <n v="0"/>
    <n v="0"/>
    <n v="0"/>
    <n v="0"/>
    <n v="0"/>
    <n v="0"/>
    <n v="0"/>
    <n v="0"/>
    <n v="0"/>
    <n v="0"/>
    <n v="0"/>
    <n v="0"/>
    <n v="0"/>
    <n v="0"/>
    <n v="0.43"/>
    <n v="78.36"/>
    <n v="0"/>
    <n v="0"/>
    <n v="0"/>
    <n v="0"/>
    <n v="0"/>
    <n v="55.97"/>
    <n v="0"/>
    <n v="0"/>
    <n v="0"/>
    <n v="0"/>
    <n v="0"/>
    <n v="1.0900000000000001"/>
    <n v="2.58"/>
    <n v="0"/>
    <n v="0"/>
    <n v="13.07"/>
    <n v="48.17"/>
    <n v="0"/>
    <n v="0"/>
    <n v="0"/>
    <n v="0"/>
    <n v="0"/>
    <n v="0"/>
    <n v="0"/>
    <n v="0"/>
    <n v="0"/>
    <n v="0"/>
    <n v="1163.04"/>
    <n v="1163.0399999999997"/>
    <n v="0"/>
    <n v="0"/>
    <n v="0"/>
    <n v="0"/>
    <n v="0"/>
  </r>
  <r>
    <n v="19"/>
    <d v="2013-08-25T00:00:00"/>
    <d v="2013-09-07T00:00:00"/>
    <x v="45"/>
    <s v="G1N"/>
    <s v="GD10000000"/>
    <s v="GD0"/>
    <n v="13"/>
    <n v="100"/>
    <s v="LD608"/>
    <s v="LF608"/>
    <m/>
    <m/>
    <m/>
    <m/>
    <m/>
    <m/>
    <x v="24"/>
    <n v="68073"/>
    <s v="44538"/>
    <x v="106"/>
    <x v="1"/>
    <s v="Non-executive"/>
    <s v="D608"/>
    <x v="1"/>
    <n v="1477.99"/>
    <n v="0"/>
    <n v="0"/>
    <n v="0"/>
    <n v="0"/>
    <n v="0"/>
    <n v="0"/>
    <n v="0"/>
    <n v="0"/>
    <n v="0"/>
    <n v="0"/>
    <n v="0"/>
    <n v="0"/>
    <n v="0"/>
    <n v="0"/>
    <n v="0"/>
    <n v="0"/>
    <n v="0"/>
    <n v="0.65"/>
    <n v="68.569999999999993"/>
    <n v="0"/>
    <n v="0"/>
    <n v="0"/>
    <n v="0"/>
    <n v="0"/>
    <n v="90.22"/>
    <n v="0"/>
    <n v="0"/>
    <n v="0"/>
    <n v="0"/>
    <n v="0"/>
    <n v="0.95"/>
    <n v="2.2599999999999998"/>
    <n v="0"/>
    <n v="0"/>
    <n v="21.1"/>
    <n v="73.900000000000006"/>
    <n v="0"/>
    <n v="3.64"/>
    <n v="0"/>
    <n v="0"/>
    <n v="0"/>
    <n v="0"/>
    <n v="0"/>
    <n v="0"/>
    <n v="0"/>
    <n v="0"/>
    <n v="1739.28"/>
    <n v="1739.2800000000002"/>
    <n v="0"/>
    <n v="0"/>
    <n v="0"/>
    <n v="0"/>
    <n v="0"/>
  </r>
  <r>
    <n v="19"/>
    <d v="2013-08-25T00:00:00"/>
    <d v="2013-09-07T00:00:00"/>
    <x v="45"/>
    <s v="G1N"/>
    <s v="GD10000000"/>
    <s v="GD0"/>
    <n v="13"/>
    <n v="100"/>
    <s v="LD608"/>
    <s v="LF608"/>
    <m/>
    <m/>
    <m/>
    <m/>
    <m/>
    <m/>
    <x v="378"/>
    <n v="71899"/>
    <s v="48038"/>
    <x v="58"/>
    <x v="1"/>
    <s v="Non-executive"/>
    <s v="D608"/>
    <x v="1"/>
    <n v="1192.42"/>
    <n v="0"/>
    <n v="0"/>
    <n v="0"/>
    <n v="0"/>
    <n v="0"/>
    <n v="0"/>
    <n v="0"/>
    <n v="0"/>
    <n v="0"/>
    <n v="0"/>
    <n v="0"/>
    <n v="0"/>
    <n v="0"/>
    <n v="0"/>
    <n v="0"/>
    <n v="0"/>
    <n v="0"/>
    <n v="0.51"/>
    <n v="0"/>
    <n v="0"/>
    <n v="0"/>
    <n v="0"/>
    <n v="0"/>
    <n v="0"/>
    <n v="68.55"/>
    <n v="0"/>
    <n v="0"/>
    <n v="0"/>
    <n v="0"/>
    <n v="0"/>
    <n v="1.0900000000000001"/>
    <n v="2.58"/>
    <n v="0"/>
    <n v="0"/>
    <n v="16.03"/>
    <n v="59.62"/>
    <n v="0"/>
    <n v="0"/>
    <n v="0"/>
    <n v="0"/>
    <n v="0"/>
    <n v="0"/>
    <n v="0"/>
    <n v="0"/>
    <n v="0"/>
    <n v="0"/>
    <n v="1340.8"/>
    <n v="1340.7999999999997"/>
    <n v="0"/>
    <n v="0"/>
    <n v="0"/>
    <n v="0"/>
    <n v="0"/>
  </r>
  <r>
    <n v="19"/>
    <d v="2013-08-25T00:00:00"/>
    <d v="2013-09-07T00:00:00"/>
    <x v="45"/>
    <s v="G1N"/>
    <s v="GD10000000"/>
    <s v="GD0"/>
    <n v="13"/>
    <n v="100"/>
    <s v="LD608"/>
    <s v="LF608"/>
    <m/>
    <m/>
    <m/>
    <m/>
    <m/>
    <m/>
    <x v="384"/>
    <n v="77869"/>
    <s v="19399"/>
    <x v="63"/>
    <x v="1"/>
    <s v="Non-executive"/>
    <s v="D608"/>
    <x v="1"/>
    <n v="742.78"/>
    <n v="0"/>
    <n v="0"/>
    <n v="0"/>
    <n v="0"/>
    <n v="0"/>
    <n v="0"/>
    <n v="0"/>
    <n v="0"/>
    <n v="0"/>
    <n v="0"/>
    <n v="0"/>
    <n v="0"/>
    <n v="0"/>
    <n v="0"/>
    <n v="0"/>
    <n v="0"/>
    <n v="0"/>
    <n v="0"/>
    <n v="0"/>
    <n v="0"/>
    <n v="0"/>
    <n v="0"/>
    <n v="0"/>
    <n v="0"/>
    <n v="46.05"/>
    <n v="0"/>
    <n v="0"/>
    <n v="0"/>
    <n v="0"/>
    <n v="0"/>
    <n v="0"/>
    <n v="0"/>
    <n v="0"/>
    <n v="0"/>
    <n v="10.76"/>
    <n v="0"/>
    <n v="0"/>
    <n v="0"/>
    <n v="0"/>
    <n v="0"/>
    <n v="0"/>
    <n v="0"/>
    <n v="0"/>
    <n v="0"/>
    <n v="0"/>
    <n v="0"/>
    <n v="799.59"/>
    <n v="799.58999999999992"/>
    <n v="0"/>
    <n v="0"/>
    <n v="0"/>
    <n v="0"/>
    <n v="0"/>
  </r>
  <r>
    <n v="19"/>
    <d v="2013-08-25T00:00:00"/>
    <d v="2013-09-07T00:00:00"/>
    <x v="45"/>
    <s v="G1N"/>
    <s v="GO16000000"/>
    <s v="GD0"/>
    <n v="13"/>
    <n v="100"/>
    <s v="LD608"/>
    <s v="LF608"/>
    <m/>
    <m/>
    <m/>
    <m/>
    <m/>
    <m/>
    <x v="379"/>
    <n v="59661"/>
    <s v="50752"/>
    <x v="69"/>
    <x v="1"/>
    <s v="Non-executive"/>
    <s v="D608"/>
    <x v="1"/>
    <n v="1340.28"/>
    <n v="0"/>
    <n v="0"/>
    <n v="0"/>
    <n v="0"/>
    <n v="0"/>
    <n v="0"/>
    <n v="0"/>
    <n v="0"/>
    <n v="0"/>
    <n v="6.97"/>
    <n v="0"/>
    <n v="0"/>
    <n v="0"/>
    <n v="0"/>
    <n v="0"/>
    <n v="0"/>
    <n v="0"/>
    <n v="0.65"/>
    <n v="102.36"/>
    <n v="0"/>
    <n v="0"/>
    <n v="0"/>
    <n v="0"/>
    <n v="0"/>
    <n v="79.97"/>
    <n v="0"/>
    <n v="0"/>
    <n v="0"/>
    <n v="0"/>
    <n v="0"/>
    <n v="1.8"/>
    <n v="3.7"/>
    <n v="0"/>
    <n v="0"/>
    <n v="18.690000000000001"/>
    <n v="67"/>
    <n v="0"/>
    <n v="5.45"/>
    <n v="0"/>
    <n v="0"/>
    <n v="0"/>
    <n v="0"/>
    <n v="0"/>
    <n v="0"/>
    <n v="0"/>
    <n v="0"/>
    <n v="1626.87"/>
    <n v="1626.8700000000001"/>
    <n v="0"/>
    <n v="0"/>
    <n v="0"/>
    <n v="0"/>
    <n v="0"/>
  </r>
  <r>
    <n v="19"/>
    <d v="2013-08-25T00:00:00"/>
    <d v="2013-09-07T00:00:00"/>
    <x v="45"/>
    <s v="G1N"/>
    <s v="GD10000000"/>
    <s v="GD0"/>
    <n v="13"/>
    <n v="111"/>
    <s v="LR600"/>
    <s v="HSA13"/>
    <m/>
    <m/>
    <m/>
    <m/>
    <m/>
    <m/>
    <x v="178"/>
    <n v="45358"/>
    <s v="73505"/>
    <x v="99"/>
    <x v="1"/>
    <s v="Non-executive"/>
    <s v="D608"/>
    <x v="1"/>
    <n v="1320.57"/>
    <n v="0"/>
    <n v="0"/>
    <n v="0"/>
    <n v="0"/>
    <n v="0"/>
    <n v="0"/>
    <n v="0"/>
    <n v="0"/>
    <n v="0"/>
    <n v="0"/>
    <n v="0"/>
    <n v="0"/>
    <n v="0"/>
    <n v="0"/>
    <n v="0"/>
    <n v="0"/>
    <n v="0"/>
    <n v="0.59"/>
    <n v="0"/>
    <n v="0"/>
    <n v="0"/>
    <n v="0"/>
    <n v="0"/>
    <n v="0"/>
    <n v="80.67"/>
    <n v="0"/>
    <n v="0"/>
    <n v="0"/>
    <n v="0"/>
    <n v="0"/>
    <n v="1.37"/>
    <n v="3.24"/>
    <n v="0"/>
    <n v="0"/>
    <n v="18.88"/>
    <n v="66.06"/>
    <n v="0"/>
    <n v="0"/>
    <n v="0"/>
    <n v="0"/>
    <n v="0"/>
    <n v="0"/>
    <n v="0"/>
    <n v="0"/>
    <n v="0"/>
    <n v="0"/>
    <n v="1491.38"/>
    <n v="1491.3799999999999"/>
    <n v="0"/>
    <n v="0"/>
    <n v="0"/>
    <n v="0"/>
    <n v="0"/>
  </r>
  <r>
    <n v="19"/>
    <d v="2013-08-25T00:00:00"/>
    <d v="2013-09-07T00:00:00"/>
    <x v="45"/>
    <s v="G1N"/>
    <s v="GD10000000"/>
    <s v="GD0"/>
    <n v="13"/>
    <n v="111"/>
    <s v="LR600"/>
    <s v="HSA13"/>
    <m/>
    <m/>
    <m/>
    <m/>
    <m/>
    <m/>
    <x v="176"/>
    <n v="56327"/>
    <s v="75538"/>
    <x v="98"/>
    <x v="1"/>
    <s v="Non-executive"/>
    <s v="D608"/>
    <x v="1"/>
    <n v="3304.87"/>
    <n v="0"/>
    <n v="0"/>
    <n v="0"/>
    <n v="0"/>
    <n v="0"/>
    <n v="0"/>
    <n v="0"/>
    <n v="0"/>
    <n v="0"/>
    <n v="0"/>
    <n v="0"/>
    <n v="0"/>
    <n v="0"/>
    <n v="0"/>
    <n v="0"/>
    <n v="0"/>
    <n v="0"/>
    <n v="1.43"/>
    <n v="153.55000000000001"/>
    <n v="0"/>
    <n v="0"/>
    <n v="0"/>
    <n v="0"/>
    <n v="0"/>
    <n v="199.56"/>
    <n v="0"/>
    <n v="0"/>
    <n v="0"/>
    <n v="0"/>
    <n v="0"/>
    <n v="2.44"/>
    <n v="5.56"/>
    <n v="0"/>
    <n v="0"/>
    <n v="46.68"/>
    <n v="165.25"/>
    <n v="0"/>
    <n v="8.19"/>
    <n v="0"/>
    <n v="0"/>
    <n v="0"/>
    <n v="0"/>
    <n v="0"/>
    <n v="0"/>
    <n v="0"/>
    <n v="0"/>
    <n v="3887.53"/>
    <n v="3887.5299999999997"/>
    <n v="0"/>
    <n v="0"/>
    <n v="0"/>
    <n v="0"/>
    <n v="0"/>
  </r>
  <r>
    <n v="19"/>
    <d v="2013-08-25T00:00:00"/>
    <d v="2013-09-07T00:00:00"/>
    <x v="45"/>
    <s v="G1N"/>
    <s v="GD10000000"/>
    <s v="GD0"/>
    <n v="13"/>
    <n v="111"/>
    <s v="LR600"/>
    <s v="HSA13"/>
    <m/>
    <m/>
    <m/>
    <m/>
    <m/>
    <m/>
    <x v="122"/>
    <n v="63122"/>
    <s v="40781"/>
    <x v="63"/>
    <x v="1"/>
    <s v="Non-executive"/>
    <s v="D608"/>
    <x v="1"/>
    <n v="1490.53"/>
    <n v="0"/>
    <n v="0"/>
    <n v="0"/>
    <n v="0"/>
    <n v="0"/>
    <n v="0"/>
    <n v="0"/>
    <n v="0"/>
    <n v="0"/>
    <n v="0"/>
    <n v="0"/>
    <n v="0"/>
    <n v="0"/>
    <n v="0"/>
    <n v="0"/>
    <n v="0"/>
    <n v="0"/>
    <n v="0.68"/>
    <n v="283.08999999999997"/>
    <n v="0"/>
    <n v="0"/>
    <n v="0"/>
    <n v="0"/>
    <n v="0"/>
    <n v="84.33"/>
    <n v="0"/>
    <n v="0"/>
    <n v="0"/>
    <n v="0"/>
    <n v="0"/>
    <n v="1.62"/>
    <n v="5.71"/>
    <n v="0"/>
    <n v="0"/>
    <n v="19.71"/>
    <n v="74.53"/>
    <n v="0"/>
    <n v="15.09"/>
    <n v="0"/>
    <n v="0"/>
    <n v="0"/>
    <n v="0"/>
    <n v="0"/>
    <n v="0"/>
    <n v="0"/>
    <n v="0"/>
    <n v="1975.29"/>
    <n v="1975.2899999999997"/>
    <n v="0"/>
    <n v="0"/>
    <n v="0"/>
    <n v="0"/>
    <n v="0"/>
  </r>
  <r>
    <n v="19"/>
    <d v="2013-08-25T00:00:00"/>
    <d v="2013-09-07T00:00:00"/>
    <x v="45"/>
    <s v="G1N"/>
    <s v="GD10000000"/>
    <s v="GD0"/>
    <n v="13"/>
    <n v="111"/>
    <s v="LR600"/>
    <s v="HSA13"/>
    <m/>
    <m/>
    <m/>
    <m/>
    <m/>
    <m/>
    <x v="180"/>
    <n v="64854"/>
    <s v="46883"/>
    <x v="62"/>
    <x v="1"/>
    <s v="Non-executive"/>
    <s v="D608"/>
    <x v="1"/>
    <n v="2408.48"/>
    <n v="0"/>
    <n v="0"/>
    <n v="0"/>
    <n v="0"/>
    <n v="0"/>
    <n v="0"/>
    <n v="0"/>
    <n v="0"/>
    <n v="0"/>
    <n v="0"/>
    <n v="0"/>
    <n v="0"/>
    <n v="0"/>
    <n v="0"/>
    <n v="0"/>
    <n v="0"/>
    <n v="0"/>
    <n v="0"/>
    <n v="385.12"/>
    <n v="0"/>
    <n v="0"/>
    <n v="0"/>
    <n v="0"/>
    <n v="0"/>
    <n v="141.36000000000001"/>
    <n v="0"/>
    <n v="0"/>
    <n v="0"/>
    <n v="0"/>
    <n v="0"/>
    <n v="2.99"/>
    <n v="9.1999999999999993"/>
    <n v="0"/>
    <n v="0"/>
    <n v="33.06"/>
    <n v="120.42"/>
    <n v="0"/>
    <n v="20.54"/>
    <n v="0"/>
    <n v="0"/>
    <n v="0"/>
    <n v="0"/>
    <n v="0"/>
    <n v="0"/>
    <n v="0"/>
    <n v="0"/>
    <n v="3121.17"/>
    <n v="3121.1699999999996"/>
    <n v="0"/>
    <n v="0"/>
    <n v="0"/>
    <n v="0"/>
    <n v="0"/>
  </r>
  <r>
    <n v="19"/>
    <d v="2013-08-25T00:00:00"/>
    <d v="2013-09-07T00:00:00"/>
    <x v="45"/>
    <s v="G1N"/>
    <s v="GD10000000"/>
    <s v="GD0"/>
    <n v="13"/>
    <n v="111"/>
    <s v="LR600"/>
    <s v="HSA13"/>
    <m/>
    <m/>
    <m/>
    <m/>
    <m/>
    <m/>
    <x v="181"/>
    <n v="65191"/>
    <s v="73526"/>
    <x v="101"/>
    <x v="1"/>
    <s v="Non-executive"/>
    <s v="D608"/>
    <x v="1"/>
    <n v="3520.27"/>
    <n v="0"/>
    <n v="0"/>
    <n v="0"/>
    <n v="0"/>
    <n v="0"/>
    <n v="0"/>
    <n v="0"/>
    <n v="0"/>
    <n v="0"/>
    <n v="0"/>
    <n v="0"/>
    <n v="0"/>
    <n v="0"/>
    <n v="0"/>
    <n v="0"/>
    <n v="0"/>
    <n v="0"/>
    <n v="1.54"/>
    <n v="551.05999999999995"/>
    <n v="0"/>
    <n v="0"/>
    <n v="0"/>
    <n v="0"/>
    <n v="0"/>
    <n v="206.87"/>
    <n v="0"/>
    <n v="0"/>
    <n v="0"/>
    <n v="0"/>
    <n v="0"/>
    <n v="3.27"/>
    <n v="11.93"/>
    <n v="0"/>
    <n v="0"/>
    <n v="48.39"/>
    <n v="176.01"/>
    <n v="0"/>
    <n v="29.39"/>
    <n v="0"/>
    <n v="0"/>
    <n v="0"/>
    <n v="0"/>
    <n v="0"/>
    <n v="0"/>
    <n v="0"/>
    <n v="0"/>
    <n v="4548.7299999999996"/>
    <n v="4548.7300000000014"/>
    <n v="0"/>
    <n v="0"/>
    <n v="0"/>
    <n v="0"/>
    <n v="0"/>
  </r>
  <r>
    <n v="19"/>
    <d v="2013-08-25T00:00:00"/>
    <d v="2013-09-07T00:00:00"/>
    <x v="45"/>
    <s v="G1N"/>
    <s v="GD10000000"/>
    <s v="GD0"/>
    <n v="13"/>
    <n v="111"/>
    <s v="LR600"/>
    <s v="HSA13"/>
    <m/>
    <m/>
    <m/>
    <m/>
    <m/>
    <m/>
    <x v="182"/>
    <n v="67643"/>
    <s v="73521"/>
    <x v="62"/>
    <x v="1"/>
    <s v="Non-executive"/>
    <s v="D608"/>
    <x v="1"/>
    <n v="315.26"/>
    <n v="0"/>
    <n v="0"/>
    <n v="0"/>
    <n v="0"/>
    <n v="0"/>
    <n v="0"/>
    <n v="0"/>
    <n v="0"/>
    <n v="0"/>
    <n v="0"/>
    <n v="0"/>
    <n v="0"/>
    <n v="0"/>
    <n v="0"/>
    <n v="0"/>
    <n v="0"/>
    <n v="0"/>
    <n v="0"/>
    <n v="0"/>
    <n v="0"/>
    <n v="0"/>
    <n v="0"/>
    <n v="0"/>
    <n v="0"/>
    <n v="19.55"/>
    <n v="0"/>
    <n v="0"/>
    <n v="0"/>
    <n v="0"/>
    <n v="0"/>
    <n v="0"/>
    <n v="0"/>
    <n v="0"/>
    <n v="0"/>
    <n v="4.57"/>
    <n v="0"/>
    <n v="0"/>
    <n v="0"/>
    <n v="0"/>
    <n v="0"/>
    <n v="0"/>
    <n v="0"/>
    <n v="0"/>
    <n v="0"/>
    <n v="0"/>
    <n v="0"/>
    <n v="339.38"/>
    <n v="339.38"/>
    <n v="0"/>
    <n v="0"/>
    <n v="0"/>
    <n v="0"/>
    <n v="0"/>
  </r>
  <r>
    <n v="19"/>
    <d v="2013-08-25T00:00:00"/>
    <d v="2013-09-07T00:00:00"/>
    <x v="45"/>
    <s v="G1N"/>
    <s v="GD10000000"/>
    <s v="GD0"/>
    <n v="13"/>
    <n v="111"/>
    <s v="LR600"/>
    <s v="HSA13"/>
    <m/>
    <m/>
    <m/>
    <m/>
    <m/>
    <m/>
    <x v="183"/>
    <n v="68064"/>
    <s v="73507"/>
    <x v="102"/>
    <x v="1"/>
    <s v="Non-executive"/>
    <s v="D608"/>
    <x v="1"/>
    <n v="2254.89"/>
    <n v="0"/>
    <n v="0"/>
    <n v="0"/>
    <n v="0"/>
    <n v="0"/>
    <n v="0"/>
    <n v="0"/>
    <n v="0"/>
    <n v="0"/>
    <n v="0"/>
    <n v="0"/>
    <n v="0"/>
    <n v="0"/>
    <n v="0"/>
    <n v="0"/>
    <n v="0"/>
    <n v="0"/>
    <n v="0.99"/>
    <n v="190.69"/>
    <n v="0"/>
    <n v="0"/>
    <n v="0"/>
    <n v="0"/>
    <n v="0"/>
    <n v="129.88"/>
    <n v="0"/>
    <n v="0"/>
    <n v="0"/>
    <n v="0"/>
    <n v="0"/>
    <n v="2.71"/>
    <n v="6.19"/>
    <n v="0"/>
    <n v="0"/>
    <n v="30.37"/>
    <n v="112.74"/>
    <n v="0"/>
    <n v="10.17"/>
    <n v="0"/>
    <n v="0"/>
    <n v="0"/>
    <n v="0"/>
    <n v="0"/>
    <n v="0"/>
    <n v="0"/>
    <n v="0"/>
    <n v="2738.63"/>
    <n v="2738.6299999999997"/>
    <n v="0"/>
    <n v="0"/>
    <n v="0"/>
    <n v="0"/>
    <n v="0"/>
  </r>
  <r>
    <n v="19"/>
    <d v="2013-08-25T00:00:00"/>
    <d v="2013-09-07T00:00:00"/>
    <x v="45"/>
    <s v="G1N"/>
    <s v="GD10000000"/>
    <s v="GD0"/>
    <n v="13"/>
    <n v="111"/>
    <s v="LR600"/>
    <s v="HSA13"/>
    <m/>
    <m/>
    <m/>
    <m/>
    <m/>
    <m/>
    <x v="375"/>
    <n v="71180"/>
    <s v="73481"/>
    <x v="165"/>
    <x v="1"/>
    <s v="Non-executive"/>
    <s v="D608"/>
    <x v="1"/>
    <n v="2981.09"/>
    <n v="0"/>
    <n v="0"/>
    <n v="0"/>
    <n v="0"/>
    <n v="0"/>
    <n v="0"/>
    <n v="0"/>
    <n v="0"/>
    <n v="0"/>
    <n v="0"/>
    <n v="0"/>
    <n v="0"/>
    <n v="0"/>
    <n v="0"/>
    <n v="0"/>
    <n v="0"/>
    <n v="0"/>
    <n v="1.31"/>
    <n v="195.92"/>
    <n v="0"/>
    <n v="0"/>
    <n v="0"/>
    <n v="0"/>
    <n v="0"/>
    <n v="174.89"/>
    <n v="0"/>
    <n v="0"/>
    <n v="0"/>
    <n v="0"/>
    <n v="0"/>
    <n v="2.71"/>
    <n v="6.19"/>
    <n v="0"/>
    <n v="0"/>
    <n v="40.9"/>
    <n v="0"/>
    <n v="0"/>
    <n v="0"/>
    <n v="0"/>
    <n v="0"/>
    <n v="0"/>
    <n v="0"/>
    <n v="0"/>
    <n v="0"/>
    <n v="0"/>
    <n v="0"/>
    <n v="3403.01"/>
    <n v="3403.01"/>
    <n v="0"/>
    <n v="0"/>
    <n v="0"/>
    <n v="0"/>
    <n v="0"/>
  </r>
  <r>
    <n v="19"/>
    <d v="2013-08-25T00:00:00"/>
    <d v="2013-09-07T00:00:00"/>
    <x v="45"/>
    <s v="G1N"/>
    <s v="GD10000000"/>
    <s v="GD0"/>
    <n v="13"/>
    <n v="111"/>
    <s v="LR600"/>
    <s v="HSA13"/>
    <m/>
    <m/>
    <m/>
    <m/>
    <m/>
    <m/>
    <x v="377"/>
    <n v="71526"/>
    <s v="73518"/>
    <x v="61"/>
    <x v="1"/>
    <s v="Non-executive"/>
    <s v="D608"/>
    <x v="1"/>
    <n v="4385.34"/>
    <n v="0"/>
    <n v="0"/>
    <n v="0"/>
    <n v="0"/>
    <n v="0"/>
    <n v="0"/>
    <n v="0"/>
    <n v="0"/>
    <n v="0"/>
    <n v="0"/>
    <n v="0"/>
    <n v="0"/>
    <n v="0"/>
    <n v="0"/>
    <n v="0"/>
    <n v="0"/>
    <n v="0"/>
    <n v="1.95"/>
    <n v="0"/>
    <n v="0"/>
    <n v="0"/>
    <n v="0"/>
    <n v="0"/>
    <n v="0"/>
    <n v="261.83"/>
    <n v="0"/>
    <n v="0"/>
    <n v="0"/>
    <n v="0"/>
    <n v="0"/>
    <n v="3.27"/>
    <n v="6.48"/>
    <n v="0"/>
    <n v="0"/>
    <n v="61.23"/>
    <n v="0"/>
    <n v="0"/>
    <n v="0"/>
    <n v="0"/>
    <n v="0"/>
    <n v="0"/>
    <n v="0"/>
    <n v="0"/>
    <n v="0"/>
    <n v="0"/>
    <n v="0"/>
    <n v="4720.1000000000004"/>
    <n v="4720.0999999999995"/>
    <n v="0"/>
    <n v="0"/>
    <n v="0"/>
    <n v="0"/>
    <n v="0"/>
  </r>
  <r>
    <n v="19"/>
    <d v="2013-08-25T00:00:00"/>
    <d v="2013-09-07T00:00:00"/>
    <x v="45"/>
    <s v="G1N"/>
    <s v="GD10000000"/>
    <s v="GD0"/>
    <n v="13"/>
    <n v="111"/>
    <s v="LR600"/>
    <s v="HSA13"/>
    <m/>
    <m/>
    <m/>
    <m/>
    <m/>
    <m/>
    <x v="383"/>
    <n v="73207"/>
    <s v="73521"/>
    <x v="62"/>
    <x v="1"/>
    <s v="Non-executive"/>
    <s v="D608"/>
    <x v="1"/>
    <n v="2475.9699999999998"/>
    <n v="0"/>
    <n v="0"/>
    <n v="0"/>
    <n v="0"/>
    <n v="0"/>
    <n v="0"/>
    <n v="0"/>
    <n v="0"/>
    <n v="0"/>
    <n v="0"/>
    <n v="0"/>
    <n v="0"/>
    <n v="0"/>
    <n v="0"/>
    <n v="0"/>
    <n v="0"/>
    <n v="0"/>
    <n v="1.31"/>
    <n v="190.69"/>
    <n v="0"/>
    <n v="0"/>
    <n v="0"/>
    <n v="0"/>
    <n v="0"/>
    <n v="146.82"/>
    <n v="0"/>
    <n v="0"/>
    <n v="0"/>
    <n v="0"/>
    <n v="0"/>
    <n v="2.71"/>
    <n v="6.48"/>
    <n v="0"/>
    <n v="0"/>
    <n v="34.33"/>
    <n v="0"/>
    <n v="0"/>
    <n v="0"/>
    <n v="0"/>
    <n v="0"/>
    <n v="0"/>
    <n v="0"/>
    <n v="0"/>
    <n v="0"/>
    <n v="0"/>
    <n v="0"/>
    <n v="2858.31"/>
    <n v="2858.31"/>
    <n v="0"/>
    <n v="0"/>
    <n v="0"/>
    <n v="0"/>
    <n v="0"/>
  </r>
  <r>
    <n v="19"/>
    <d v="2013-08-25T00:00:00"/>
    <d v="2013-09-07T00:00:00"/>
    <x v="45"/>
    <s v="G1N"/>
    <s v="GD10000000"/>
    <s v="GD0"/>
    <n v="13"/>
    <n v="706"/>
    <s v="IDTC3"/>
    <s v="ID608"/>
    <m/>
    <m/>
    <m/>
    <m/>
    <m/>
    <m/>
    <x v="184"/>
    <n v="67170"/>
    <s v="71609"/>
    <x v="68"/>
    <x v="1"/>
    <s v="Non-executive"/>
    <s v="D608"/>
    <x v="1"/>
    <n v="338.24"/>
    <n v="0"/>
    <n v="0"/>
    <n v="0"/>
    <n v="0"/>
    <n v="0"/>
    <n v="0"/>
    <n v="0"/>
    <n v="0"/>
    <n v="0"/>
    <n v="0"/>
    <n v="0"/>
    <n v="0"/>
    <n v="0"/>
    <n v="0"/>
    <n v="0"/>
    <n v="0"/>
    <n v="0"/>
    <n v="0.15"/>
    <n v="26.1"/>
    <n v="0"/>
    <n v="0"/>
    <n v="0"/>
    <n v="0"/>
    <n v="0"/>
    <n v="20.440000000000001"/>
    <n v="0"/>
    <n v="0"/>
    <n v="0"/>
    <n v="0"/>
    <n v="0"/>
    <n v="0.41"/>
    <n v="0.96"/>
    <n v="0"/>
    <n v="0"/>
    <n v="4.7699999999999996"/>
    <n v="16.899999999999999"/>
    <n v="0"/>
    <n v="1.4"/>
    <n v="0"/>
    <n v="0"/>
    <n v="0"/>
    <n v="0"/>
    <n v="0"/>
    <n v="0"/>
    <n v="0"/>
    <n v="0"/>
    <n v="409.37"/>
    <n v="409.36999999999995"/>
    <n v="0"/>
    <n v="0"/>
    <n v="0"/>
    <n v="0"/>
    <n v="0"/>
  </r>
  <r>
    <n v="19"/>
    <d v="2013-08-25T00:00:00"/>
    <d v="2013-09-07T00:00:00"/>
    <x v="45"/>
    <s v="G1N"/>
    <s v="GD10000000"/>
    <s v="GD0"/>
    <n v="13"/>
    <n v="706"/>
    <s v="IDTC3"/>
    <s v="ID608"/>
    <m/>
    <m/>
    <m/>
    <m/>
    <m/>
    <m/>
    <x v="382"/>
    <n v="71695"/>
    <s v="73562"/>
    <x v="118"/>
    <x v="1"/>
    <s v="Non-executive"/>
    <s v="D608"/>
    <x v="1"/>
    <n v="0"/>
    <n v="19.54"/>
    <n v="0"/>
    <n v="0"/>
    <n v="0"/>
    <n v="0"/>
    <n v="0"/>
    <n v="0"/>
    <n v="0"/>
    <n v="0"/>
    <n v="0"/>
    <n v="0"/>
    <n v="0"/>
    <n v="0"/>
    <n v="0"/>
    <n v="0"/>
    <n v="0"/>
    <n v="0"/>
    <n v="0"/>
    <n v="0"/>
    <n v="0"/>
    <n v="0"/>
    <n v="0"/>
    <n v="0"/>
    <n v="0"/>
    <n v="1.22"/>
    <n v="0"/>
    <n v="0"/>
    <n v="0"/>
    <n v="0"/>
    <n v="0"/>
    <n v="0"/>
    <n v="0"/>
    <n v="0"/>
    <n v="0"/>
    <n v="0.28000000000000003"/>
    <n v="0"/>
    <n v="0"/>
    <n v="0"/>
    <n v="0"/>
    <n v="0"/>
    <n v="0"/>
    <n v="0"/>
    <n v="0"/>
    <n v="0"/>
    <n v="0"/>
    <n v="0"/>
    <n v="21.04"/>
    <n v="21.04"/>
    <n v="0"/>
    <n v="0"/>
    <n v="0"/>
    <n v="0"/>
    <n v="0"/>
  </r>
  <r>
    <n v="19"/>
    <d v="2013-08-25T00:00:00"/>
    <d v="2013-09-07T00:00:00"/>
    <x v="45"/>
    <s v="G1N"/>
    <s v="GD10000000"/>
    <s v="GD0"/>
    <n v="13"/>
    <n v="8200"/>
    <s v="GD600"/>
    <s v="938C3"/>
    <m/>
    <m/>
    <s v="31938C"/>
    <n v="13"/>
    <m/>
    <m/>
    <x v="208"/>
    <n v="65071"/>
    <s v="73583"/>
    <x v="62"/>
    <x v="1"/>
    <s v="Non-executive"/>
    <s v="D608"/>
    <x v="1"/>
    <n v="2629.84"/>
    <n v="0"/>
    <n v="0"/>
    <n v="0"/>
    <n v="0"/>
    <n v="0"/>
    <n v="0"/>
    <n v="0"/>
    <n v="0"/>
    <n v="0"/>
    <n v="0"/>
    <n v="0"/>
    <n v="0"/>
    <n v="0"/>
    <n v="0"/>
    <n v="0"/>
    <n v="0"/>
    <n v="0"/>
    <n v="1.17"/>
    <n v="170.62"/>
    <n v="0"/>
    <n v="0"/>
    <n v="0"/>
    <n v="0"/>
    <n v="0"/>
    <n v="159.52000000000001"/>
    <n v="0"/>
    <n v="0"/>
    <n v="0"/>
    <n v="0"/>
    <n v="0"/>
    <n v="2.71"/>
    <n v="6.48"/>
    <n v="0"/>
    <n v="0"/>
    <n v="37.31"/>
    <n v="131.49"/>
    <n v="0"/>
    <n v="9.1"/>
    <n v="0"/>
    <n v="0"/>
    <n v="0"/>
    <n v="0"/>
    <n v="0"/>
    <n v="0"/>
    <n v="0"/>
    <n v="0"/>
    <n v="3148.24"/>
    <n v="3148.2400000000002"/>
    <n v="0"/>
    <n v="0"/>
    <n v="0"/>
    <n v="0"/>
    <n v="0"/>
  </r>
  <r>
    <n v="19"/>
    <d v="2013-08-25T00:00:00"/>
    <d v="2013-09-07T00:00:00"/>
    <x v="45"/>
    <s v="G1N"/>
    <s v="GD10000000"/>
    <s v="GD0"/>
    <n v="13"/>
    <n v="8200"/>
    <s v="GD600"/>
    <s v="938C3"/>
    <m/>
    <m/>
    <s v="31938C"/>
    <n v="13"/>
    <m/>
    <m/>
    <x v="184"/>
    <n v="67170"/>
    <s v="71609"/>
    <x v="68"/>
    <x v="1"/>
    <s v="Non-executive"/>
    <s v="D608"/>
    <x v="1"/>
    <n v="789.17"/>
    <n v="0"/>
    <n v="0"/>
    <n v="0"/>
    <n v="0"/>
    <n v="0"/>
    <n v="0"/>
    <n v="0"/>
    <n v="0"/>
    <n v="0"/>
    <n v="0"/>
    <n v="0"/>
    <n v="0"/>
    <n v="0"/>
    <n v="0"/>
    <n v="0"/>
    <n v="0"/>
    <n v="0"/>
    <n v="0.33"/>
    <n v="60.86"/>
    <n v="0"/>
    <n v="0"/>
    <n v="0"/>
    <n v="0"/>
    <n v="0"/>
    <n v="47.65"/>
    <n v="0"/>
    <n v="0"/>
    <n v="0"/>
    <n v="0"/>
    <n v="0"/>
    <n v="0.93"/>
    <n v="2.27"/>
    <n v="0"/>
    <n v="0"/>
    <n v="11.15"/>
    <n v="39.46"/>
    <n v="0"/>
    <n v="3.23"/>
    <n v="0"/>
    <n v="0"/>
    <n v="0"/>
    <n v="0"/>
    <n v="0"/>
    <n v="0"/>
    <n v="0"/>
    <n v="0"/>
    <n v="955.05"/>
    <n v="955.05"/>
    <n v="0"/>
    <n v="0"/>
    <n v="0"/>
    <n v="0"/>
    <n v="0"/>
  </r>
  <r>
    <n v="19"/>
    <d v="2013-08-25T00:00:00"/>
    <d v="2013-09-07T00:00:00"/>
    <x v="45"/>
    <s v="G1N"/>
    <s v="GD10000000"/>
    <s v="GD0"/>
    <n v="13"/>
    <n v="8200"/>
    <s v="GD600"/>
    <s v="938C3"/>
    <m/>
    <m/>
    <s v="31938C"/>
    <n v="13"/>
    <m/>
    <m/>
    <x v="209"/>
    <n v="67406"/>
    <s v="47860"/>
    <x v="113"/>
    <x v="1"/>
    <s v="Non-executive"/>
    <s v="D608"/>
    <x v="1"/>
    <n v="2796.25"/>
    <n v="0"/>
    <n v="0"/>
    <n v="0"/>
    <n v="0"/>
    <n v="0"/>
    <n v="0"/>
    <n v="0"/>
    <n v="0"/>
    <n v="0"/>
    <n v="0"/>
    <n v="0"/>
    <n v="0"/>
    <n v="0"/>
    <n v="0"/>
    <n v="0"/>
    <n v="0"/>
    <n v="0"/>
    <n v="1.23"/>
    <n v="385.12"/>
    <n v="0"/>
    <n v="0"/>
    <n v="0"/>
    <n v="0"/>
    <n v="0"/>
    <n v="152.88999999999999"/>
    <n v="0"/>
    <n v="0"/>
    <n v="0"/>
    <n v="0"/>
    <n v="0"/>
    <n v="2.99"/>
    <n v="8.7799999999999994"/>
    <n v="0"/>
    <n v="0"/>
    <n v="35.75"/>
    <n v="139.81"/>
    <n v="0"/>
    <n v="9.5399999999999991"/>
    <n v="0"/>
    <n v="0"/>
    <n v="0"/>
    <n v="0"/>
    <n v="0"/>
    <n v="0"/>
    <n v="0"/>
    <n v="0"/>
    <n v="3532.36"/>
    <n v="3532.3599999999997"/>
    <n v="0"/>
    <n v="0"/>
    <n v="0"/>
    <n v="0"/>
    <n v="0"/>
  </r>
  <r>
    <n v="19"/>
    <d v="2013-08-25T00:00:00"/>
    <d v="2013-09-07T00:00:00"/>
    <x v="45"/>
    <s v="G1N"/>
    <s v="GD10000000"/>
    <s v="GD0"/>
    <n v="13"/>
    <n v="8200"/>
    <s v="GD600"/>
    <s v="CAA13"/>
    <m/>
    <m/>
    <s v="31CAA1"/>
    <n v="13"/>
    <m/>
    <m/>
    <x v="114"/>
    <n v="37710"/>
    <s v="73535"/>
    <x v="64"/>
    <x v="1"/>
    <s v="Non-executive"/>
    <s v="D608"/>
    <x v="1"/>
    <n v="976.16"/>
    <n v="0"/>
    <n v="0"/>
    <n v="0"/>
    <n v="0"/>
    <n v="0"/>
    <n v="0"/>
    <n v="0"/>
    <n v="0"/>
    <n v="0"/>
    <n v="0"/>
    <n v="0"/>
    <n v="0"/>
    <n v="0"/>
    <n v="0"/>
    <n v="0"/>
    <n v="0"/>
    <n v="0"/>
    <n v="0.41"/>
    <n v="0"/>
    <n v="0"/>
    <n v="0"/>
    <n v="0"/>
    <n v="0"/>
    <n v="0"/>
    <n v="60.52"/>
    <n v="0"/>
    <n v="0"/>
    <n v="0"/>
    <n v="0"/>
    <n v="0"/>
    <n v="0.54"/>
    <n v="1.3"/>
    <n v="0"/>
    <n v="0"/>
    <n v="14.16"/>
    <n v="48.81"/>
    <n v="0"/>
    <n v="0"/>
    <n v="0"/>
    <n v="0"/>
    <n v="0"/>
    <n v="0"/>
    <n v="0"/>
    <n v="0"/>
    <n v="0"/>
    <n v="0"/>
    <n v="1101.9000000000001"/>
    <n v="1101.8999999999999"/>
    <n v="0"/>
    <n v="0"/>
    <n v="0"/>
    <n v="0"/>
    <n v="0"/>
  </r>
  <r>
    <n v="19"/>
    <d v="2013-08-25T00:00:00"/>
    <d v="2013-09-07T00:00:00"/>
    <x v="45"/>
    <s v="G1N"/>
    <s v="GD10000000"/>
    <s v="GD0"/>
    <n v="13"/>
    <n v="8200"/>
    <s v="GD600"/>
    <s v="CAA13"/>
    <m/>
    <m/>
    <s v="31CAA1"/>
    <n v="13"/>
    <m/>
    <m/>
    <x v="116"/>
    <n v="40512"/>
    <s v="73508"/>
    <x v="58"/>
    <x v="1"/>
    <s v="Non-executive"/>
    <s v="D608"/>
    <x v="1"/>
    <n v="596.22"/>
    <n v="0"/>
    <n v="0"/>
    <n v="0"/>
    <n v="0"/>
    <n v="0"/>
    <n v="0"/>
    <n v="0"/>
    <n v="0"/>
    <n v="0"/>
    <n v="0"/>
    <n v="0"/>
    <n v="0"/>
    <n v="0"/>
    <n v="0"/>
    <n v="0"/>
    <n v="0"/>
    <n v="0"/>
    <n v="0.27"/>
    <n v="34.119999999999997"/>
    <n v="0"/>
    <n v="0"/>
    <n v="0"/>
    <n v="0"/>
    <n v="0"/>
    <n v="36.26"/>
    <n v="0"/>
    <n v="0"/>
    <n v="0"/>
    <n v="0"/>
    <n v="0"/>
    <n v="0.55000000000000004"/>
    <n v="1.3"/>
    <n v="0"/>
    <n v="0"/>
    <n v="8.48"/>
    <n v="29.81"/>
    <n v="0"/>
    <n v="1.83"/>
    <n v="0"/>
    <n v="0"/>
    <n v="0"/>
    <n v="0"/>
    <n v="0"/>
    <n v="0"/>
    <n v="0"/>
    <n v="0"/>
    <n v="708.84"/>
    <n v="708.83999999999992"/>
    <n v="0"/>
    <n v="0"/>
    <n v="0"/>
    <n v="0"/>
    <n v="0"/>
  </r>
  <r>
    <n v="19"/>
    <d v="2013-08-25T00:00:00"/>
    <d v="2013-09-07T00:00:00"/>
    <x v="45"/>
    <s v="G1N"/>
    <s v="GD10000000"/>
    <s v="GD0"/>
    <n v="13"/>
    <n v="8200"/>
    <s v="GD600"/>
    <s v="CAA13"/>
    <m/>
    <m/>
    <s v="31CAA1"/>
    <n v="13"/>
    <m/>
    <m/>
    <x v="120"/>
    <n v="61802"/>
    <s v="912"/>
    <x v="58"/>
    <x v="1"/>
    <s v="Non-executive"/>
    <s v="D608"/>
    <x v="1"/>
    <n v="614.70000000000005"/>
    <n v="0"/>
    <n v="0"/>
    <n v="0"/>
    <n v="0"/>
    <n v="0"/>
    <n v="0"/>
    <n v="0"/>
    <n v="0"/>
    <n v="0"/>
    <n v="0"/>
    <n v="0"/>
    <n v="0"/>
    <n v="0"/>
    <n v="0"/>
    <n v="0"/>
    <n v="0"/>
    <n v="0"/>
    <n v="0.27"/>
    <n v="34.119999999999997"/>
    <n v="0"/>
    <n v="0"/>
    <n v="0"/>
    <n v="0"/>
    <n v="0"/>
    <n v="36.14"/>
    <n v="0"/>
    <n v="0"/>
    <n v="0"/>
    <n v="0"/>
    <n v="0"/>
    <n v="0.54"/>
    <n v="1.3"/>
    <n v="0"/>
    <n v="0"/>
    <n v="8.4499999999999993"/>
    <n v="30.73"/>
    <n v="0"/>
    <n v="1.83"/>
    <n v="0"/>
    <n v="0"/>
    <n v="0"/>
    <n v="0"/>
    <n v="0"/>
    <n v="0"/>
    <n v="0"/>
    <n v="0"/>
    <n v="728.08"/>
    <n v="728.08"/>
    <n v="0"/>
    <n v="0"/>
    <n v="0"/>
    <n v="0"/>
    <n v="0"/>
  </r>
  <r>
    <n v="19"/>
    <d v="2013-08-25T00:00:00"/>
    <d v="2013-09-07T00:00:00"/>
    <x v="45"/>
    <s v="G1N"/>
    <s v="GD10000000"/>
    <s v="GD0"/>
    <n v="13"/>
    <n v="8200"/>
    <s v="GD600"/>
    <s v="CAA13"/>
    <m/>
    <m/>
    <s v="31CAA1"/>
    <n v="13"/>
    <m/>
    <m/>
    <x v="210"/>
    <n v="67342"/>
    <s v="23315"/>
    <x v="58"/>
    <x v="1"/>
    <s v="Non-executive"/>
    <s v="D608"/>
    <x v="1"/>
    <n v="481.69"/>
    <n v="0"/>
    <n v="0"/>
    <n v="0"/>
    <n v="0"/>
    <n v="0"/>
    <n v="0"/>
    <n v="0"/>
    <n v="0"/>
    <n v="0"/>
    <n v="0"/>
    <n v="0"/>
    <n v="0"/>
    <n v="0"/>
    <n v="0"/>
    <n v="0"/>
    <n v="0"/>
    <n v="0"/>
    <n v="0.22"/>
    <n v="39.19"/>
    <n v="0"/>
    <n v="0"/>
    <n v="0"/>
    <n v="0"/>
    <n v="0"/>
    <n v="27.97"/>
    <n v="0"/>
    <n v="0"/>
    <n v="0"/>
    <n v="0"/>
    <n v="0"/>
    <n v="0.54"/>
    <n v="1.3"/>
    <n v="0"/>
    <n v="0"/>
    <n v="6.55"/>
    <n v="24.08"/>
    <n v="0"/>
    <n v="0"/>
    <n v="0"/>
    <n v="0"/>
    <n v="0"/>
    <n v="0"/>
    <n v="0"/>
    <n v="0"/>
    <n v="0"/>
    <n v="0"/>
    <n v="581.54"/>
    <n v="581.54"/>
    <n v="0"/>
    <n v="0"/>
    <n v="0"/>
    <n v="0"/>
    <n v="0"/>
  </r>
  <r>
    <n v="19"/>
    <d v="2013-08-25T00:00:00"/>
    <d v="2013-09-07T00:00:00"/>
    <x v="45"/>
    <s v="G1N"/>
    <s v="GD10000000"/>
    <s v="GD0"/>
    <n v="13"/>
    <n v="8200"/>
    <s v="GD600"/>
    <s v="CAA13"/>
    <m/>
    <m/>
    <s v="31CAA1"/>
    <n v="13"/>
    <m/>
    <m/>
    <x v="24"/>
    <n v="68073"/>
    <s v="44538"/>
    <x v="106"/>
    <x v="1"/>
    <s v="Non-executive"/>
    <s v="D608"/>
    <x v="1"/>
    <n v="1055.72"/>
    <n v="0"/>
    <n v="0"/>
    <n v="0"/>
    <n v="0"/>
    <n v="0"/>
    <n v="0"/>
    <n v="0"/>
    <n v="0"/>
    <n v="0"/>
    <n v="0"/>
    <n v="0"/>
    <n v="0"/>
    <n v="0"/>
    <n v="0"/>
    <n v="0"/>
    <n v="0"/>
    <n v="0"/>
    <n v="0.46"/>
    <n v="48.98"/>
    <n v="0"/>
    <n v="0"/>
    <n v="0"/>
    <n v="0"/>
    <n v="0"/>
    <n v="64.44"/>
    <n v="0"/>
    <n v="0"/>
    <n v="0"/>
    <n v="0"/>
    <n v="0"/>
    <n v="0.68"/>
    <n v="1.62"/>
    <n v="0"/>
    <n v="0"/>
    <n v="15.07"/>
    <n v="52.78"/>
    <n v="0"/>
    <n v="2.62"/>
    <n v="0"/>
    <n v="0"/>
    <n v="0"/>
    <n v="0"/>
    <n v="0"/>
    <n v="0"/>
    <n v="0"/>
    <n v="0"/>
    <n v="1242.3699999999999"/>
    <n v="1242.3699999999999"/>
    <n v="0"/>
    <n v="0"/>
    <n v="0"/>
    <n v="0"/>
    <n v="0"/>
  </r>
  <r>
    <n v="19"/>
    <d v="2013-08-25T00:00:00"/>
    <d v="2013-09-07T00:00:00"/>
    <x v="45"/>
    <s v="G1N"/>
    <s v="GD10000000"/>
    <s v="GD0"/>
    <n v="13"/>
    <n v="8200"/>
    <s v="GD600"/>
    <s v="CAA13"/>
    <m/>
    <m/>
    <s v="31CAA1"/>
    <n v="13"/>
    <m/>
    <m/>
    <x v="378"/>
    <n v="71899"/>
    <s v="48038"/>
    <x v="58"/>
    <x v="1"/>
    <s v="Non-executive"/>
    <s v="D608"/>
    <x v="1"/>
    <n v="596.23"/>
    <n v="0"/>
    <n v="0"/>
    <n v="0"/>
    <n v="0"/>
    <n v="0"/>
    <n v="0"/>
    <n v="0"/>
    <n v="0"/>
    <n v="0"/>
    <n v="0"/>
    <n v="0"/>
    <n v="0"/>
    <n v="0"/>
    <n v="0"/>
    <n v="0"/>
    <n v="0"/>
    <n v="0"/>
    <n v="0.27"/>
    <n v="0"/>
    <n v="0"/>
    <n v="0"/>
    <n v="0"/>
    <n v="0"/>
    <n v="0"/>
    <n v="34.28"/>
    <n v="0"/>
    <n v="0"/>
    <n v="0"/>
    <n v="0"/>
    <n v="0"/>
    <n v="0.54"/>
    <n v="1.3"/>
    <n v="0"/>
    <n v="0"/>
    <n v="8.02"/>
    <n v="29.81"/>
    <n v="0"/>
    <n v="0"/>
    <n v="0"/>
    <n v="0"/>
    <n v="0"/>
    <n v="0"/>
    <n v="0"/>
    <n v="0"/>
    <n v="0"/>
    <n v="0"/>
    <n v="670.45"/>
    <n v="670.44999999999982"/>
    <n v="0"/>
    <n v="0"/>
    <n v="0"/>
    <n v="0"/>
    <n v="0"/>
  </r>
  <r>
    <n v="19"/>
    <d v="2013-08-25T00:00:00"/>
    <d v="2013-09-07T00:00:00"/>
    <x v="45"/>
    <s v="G1N"/>
    <s v="GD10000000"/>
    <s v="GD0"/>
    <n v="13"/>
    <n v="8200"/>
    <s v="GD600"/>
    <s v="DCV11"/>
    <m/>
    <m/>
    <s v="13DCV1"/>
    <n v="11"/>
    <m/>
    <m/>
    <x v="111"/>
    <n v="4351"/>
    <s v="73522"/>
    <x v="65"/>
    <x v="1"/>
    <s v="Non-executive"/>
    <s v="D608"/>
    <x v="1"/>
    <n v="215.77"/>
    <n v="0"/>
    <n v="0"/>
    <n v="0"/>
    <n v="0"/>
    <n v="0"/>
    <n v="0"/>
    <n v="0"/>
    <n v="0"/>
    <n v="0"/>
    <n v="0"/>
    <n v="0"/>
    <n v="0"/>
    <n v="0"/>
    <n v="0"/>
    <n v="0"/>
    <n v="0"/>
    <n v="0"/>
    <n v="0.1"/>
    <n v="8.5299999999999994"/>
    <n v="0"/>
    <n v="0"/>
    <n v="0"/>
    <n v="0"/>
    <n v="0"/>
    <n v="13.08"/>
    <n v="0"/>
    <n v="0"/>
    <n v="0"/>
    <n v="0"/>
    <n v="0"/>
    <n v="0.14000000000000001"/>
    <n v="0.31"/>
    <n v="0"/>
    <n v="0"/>
    <n v="3.06"/>
    <n v="10.79"/>
    <n v="0"/>
    <n v="0.45"/>
    <n v="0"/>
    <n v="0"/>
    <n v="0"/>
    <n v="0"/>
    <n v="0"/>
    <n v="0"/>
    <n v="0"/>
    <n v="0"/>
    <n v="252.23"/>
    <n v="252.23"/>
    <n v="0"/>
    <n v="0"/>
    <n v="0"/>
    <n v="0"/>
    <n v="0"/>
  </r>
  <r>
    <n v="19"/>
    <d v="2013-08-25T00:00:00"/>
    <d v="2013-09-07T00:00:00"/>
    <x v="45"/>
    <s v="G1N"/>
    <s v="GD10000000"/>
    <s v="GD0"/>
    <n v="13"/>
    <n v="8200"/>
    <s v="GD600"/>
    <s v="DCV11"/>
    <m/>
    <m/>
    <s v="13DCV1"/>
    <n v="11"/>
    <m/>
    <m/>
    <x v="115"/>
    <n v="40509"/>
    <s v="73509"/>
    <x v="100"/>
    <x v="1"/>
    <s v="Non-executive"/>
    <s v="D608"/>
    <x v="1"/>
    <n v="381.43"/>
    <n v="0"/>
    <n v="0"/>
    <n v="0"/>
    <n v="0"/>
    <n v="0"/>
    <n v="0"/>
    <n v="0"/>
    <n v="0"/>
    <n v="0"/>
    <n v="0"/>
    <n v="0"/>
    <n v="0"/>
    <n v="0"/>
    <n v="0"/>
    <n v="0"/>
    <n v="0"/>
    <n v="0"/>
    <n v="0.18"/>
    <n v="56.61"/>
    <n v="0"/>
    <n v="0"/>
    <n v="0"/>
    <n v="0"/>
    <n v="0"/>
    <n v="22.49"/>
    <n v="0"/>
    <n v="0"/>
    <n v="0"/>
    <n v="0"/>
    <n v="0"/>
    <n v="0.33"/>
    <n v="1.2"/>
    <n v="0"/>
    <n v="0"/>
    <n v="5.26"/>
    <n v="19.07"/>
    <n v="0"/>
    <n v="3.02"/>
    <n v="0"/>
    <n v="0"/>
    <n v="0"/>
    <n v="0"/>
    <n v="0"/>
    <n v="0"/>
    <n v="0"/>
    <n v="0"/>
    <n v="489.59"/>
    <n v="489.59"/>
    <n v="0"/>
    <n v="0"/>
    <n v="0"/>
    <n v="0"/>
    <n v="0"/>
  </r>
  <r>
    <n v="19"/>
    <d v="2013-08-25T00:00:00"/>
    <d v="2013-09-07T00:00:00"/>
    <x v="45"/>
    <s v="G1N"/>
    <s v="GD10000000"/>
    <s v="GD0"/>
    <n v="13"/>
    <n v="8200"/>
    <s v="GD600"/>
    <s v="FDS13"/>
    <m/>
    <m/>
    <s v="FDSAL1"/>
    <n v="13"/>
    <m/>
    <m/>
    <x v="178"/>
    <n v="45358"/>
    <s v="73505"/>
    <x v="99"/>
    <x v="1"/>
    <s v="Non-executive"/>
    <s v="D608"/>
    <x v="1"/>
    <n v="660.29"/>
    <n v="0"/>
    <n v="0"/>
    <n v="0"/>
    <n v="0"/>
    <n v="0"/>
    <n v="0"/>
    <n v="0"/>
    <n v="0"/>
    <n v="0"/>
    <n v="0"/>
    <n v="0"/>
    <n v="0"/>
    <n v="0"/>
    <n v="0"/>
    <n v="0"/>
    <n v="0"/>
    <n v="0"/>
    <n v="0.28999999999999998"/>
    <n v="0"/>
    <n v="0"/>
    <n v="0"/>
    <n v="0"/>
    <n v="0"/>
    <n v="0"/>
    <n v="40.35"/>
    <n v="0"/>
    <n v="0"/>
    <n v="0"/>
    <n v="0"/>
    <n v="0"/>
    <n v="0.67"/>
    <n v="1.62"/>
    <n v="0"/>
    <n v="0"/>
    <n v="9.43"/>
    <n v="33"/>
    <n v="0"/>
    <n v="0"/>
    <n v="0"/>
    <n v="0"/>
    <n v="0"/>
    <n v="0"/>
    <n v="0"/>
    <n v="0"/>
    <n v="0"/>
    <n v="0"/>
    <n v="745.65"/>
    <n v="745.64999999999986"/>
    <n v="0"/>
    <n v="0"/>
    <n v="0"/>
    <n v="0"/>
    <n v="0"/>
  </r>
  <r>
    <n v="19"/>
    <d v="2013-08-25T00:00:00"/>
    <d v="2013-09-07T00:00:00"/>
    <x v="45"/>
    <s v="G1N"/>
    <s v="GD10000000"/>
    <s v="GD0"/>
    <n v="13"/>
    <n v="8200"/>
    <s v="GD600"/>
    <s v="FFV13"/>
    <m/>
    <m/>
    <s v="31FFV1"/>
    <n v="13"/>
    <m/>
    <m/>
    <x v="110"/>
    <n v="3679"/>
    <s v="46053"/>
    <x v="58"/>
    <x v="1"/>
    <s v="Non-executive"/>
    <s v="D608"/>
    <x v="1"/>
    <n v="1005.28"/>
    <n v="0"/>
    <n v="0"/>
    <n v="0"/>
    <n v="0"/>
    <n v="0"/>
    <n v="0"/>
    <n v="0"/>
    <n v="0"/>
    <n v="0"/>
    <n v="0"/>
    <n v="0"/>
    <n v="0"/>
    <n v="0"/>
    <n v="0"/>
    <n v="0"/>
    <n v="0"/>
    <n v="0"/>
    <n v="0.43"/>
    <n v="165.32"/>
    <n v="0"/>
    <n v="0"/>
    <n v="0"/>
    <n v="0"/>
    <n v="0"/>
    <n v="57.35"/>
    <n v="0"/>
    <n v="0"/>
    <n v="0"/>
    <n v="0"/>
    <n v="0"/>
    <n v="0.99"/>
    <n v="3.59"/>
    <n v="0"/>
    <n v="0"/>
    <n v="13.42"/>
    <n v="50.26"/>
    <n v="0"/>
    <n v="8.81"/>
    <n v="0"/>
    <n v="0"/>
    <n v="0"/>
    <n v="0"/>
    <n v="0"/>
    <n v="0"/>
    <n v="0"/>
    <n v="0"/>
    <n v="1305.45"/>
    <n v="1305.4499999999998"/>
    <n v="0"/>
    <n v="0"/>
    <n v="0"/>
    <n v="0"/>
    <n v="0"/>
  </r>
  <r>
    <n v="19"/>
    <d v="2013-08-25T00:00:00"/>
    <d v="2013-09-07T00:00:00"/>
    <x v="45"/>
    <s v="G1N"/>
    <s v="GD10000000"/>
    <s v="GD0"/>
    <n v="13"/>
    <n v="8200"/>
    <s v="GD600"/>
    <s v="FFV13"/>
    <m/>
    <m/>
    <s v="31FFV1"/>
    <n v="13"/>
    <m/>
    <m/>
    <x v="112"/>
    <n v="20751"/>
    <s v="19399"/>
    <x v="63"/>
    <x v="1"/>
    <s v="Non-executive"/>
    <s v="D608"/>
    <x v="1"/>
    <n v="174.97"/>
    <n v="0"/>
    <n v="0"/>
    <n v="0"/>
    <n v="0"/>
    <n v="0"/>
    <n v="0"/>
    <n v="0"/>
    <n v="0"/>
    <n v="0"/>
    <n v="0"/>
    <n v="3775.46"/>
    <n v="0"/>
    <n v="0"/>
    <n v="0"/>
    <n v="0"/>
    <n v="0"/>
    <n v="0"/>
    <n v="1.73"/>
    <n v="0"/>
    <n v="0"/>
    <n v="0"/>
    <n v="0"/>
    <n v="0"/>
    <n v="0"/>
    <n v="0"/>
    <n v="0"/>
    <n v="0"/>
    <n v="0"/>
    <n v="0"/>
    <n v="0"/>
    <n v="0"/>
    <n v="0"/>
    <n v="0"/>
    <n v="0"/>
    <n v="0"/>
    <n v="0"/>
    <n v="0"/>
    <n v="0"/>
    <n v="0"/>
    <n v="0"/>
    <n v="0"/>
    <n v="0"/>
    <n v="0"/>
    <n v="0"/>
    <n v="0"/>
    <n v="0"/>
    <n v="3952.16"/>
    <n v="3952.16"/>
    <n v="0"/>
    <n v="0"/>
    <n v="0"/>
    <n v="0"/>
    <n v="0"/>
  </r>
  <r>
    <n v="19"/>
    <d v="2013-08-25T00:00:00"/>
    <d v="2013-09-07T00:00:00"/>
    <x v="45"/>
    <s v="G1N"/>
    <s v="GD10000000"/>
    <s v="GD0"/>
    <n v="13"/>
    <n v="8200"/>
    <s v="GD600"/>
    <s v="FFV13"/>
    <m/>
    <m/>
    <s v="31FFV1"/>
    <n v="13"/>
    <m/>
    <m/>
    <x v="122"/>
    <n v="63122"/>
    <s v="40781"/>
    <x v="63"/>
    <x v="1"/>
    <s v="Non-executive"/>
    <s v="D608"/>
    <x v="1"/>
    <n v="894.33"/>
    <n v="0"/>
    <n v="0"/>
    <n v="0"/>
    <n v="0"/>
    <n v="0"/>
    <n v="0"/>
    <n v="0"/>
    <n v="0"/>
    <n v="0"/>
    <n v="0"/>
    <n v="0"/>
    <n v="0"/>
    <n v="0"/>
    <n v="0"/>
    <n v="0"/>
    <n v="0"/>
    <n v="0"/>
    <n v="0.39"/>
    <n v="169.86"/>
    <n v="0"/>
    <n v="0"/>
    <n v="0"/>
    <n v="0"/>
    <n v="0"/>
    <n v="50.61"/>
    <n v="0"/>
    <n v="0"/>
    <n v="0"/>
    <n v="0"/>
    <n v="0"/>
    <n v="0.99"/>
    <n v="3.42"/>
    <n v="0"/>
    <n v="0"/>
    <n v="11.84"/>
    <n v="44.72"/>
    <n v="0"/>
    <n v="9.07"/>
    <n v="0"/>
    <n v="0"/>
    <n v="0"/>
    <n v="0"/>
    <n v="0"/>
    <n v="0"/>
    <n v="0"/>
    <n v="0"/>
    <n v="1185.23"/>
    <n v="1185.2299999999998"/>
    <n v="0"/>
    <n v="0"/>
    <n v="0"/>
    <n v="0"/>
    <n v="0"/>
  </r>
  <r>
    <n v="19"/>
    <d v="2013-08-25T00:00:00"/>
    <d v="2013-09-07T00:00:00"/>
    <x v="45"/>
    <s v="G1N"/>
    <s v="GD10000000"/>
    <s v="GD0"/>
    <n v="13"/>
    <n v="8200"/>
    <s v="GD600"/>
    <s v="FFV13"/>
    <m/>
    <m/>
    <s v="31FFV1"/>
    <n v="13"/>
    <m/>
    <m/>
    <x v="384"/>
    <n v="77869"/>
    <s v="19399"/>
    <x v="63"/>
    <x v="1"/>
    <s v="Non-executive"/>
    <s v="D608"/>
    <x v="1"/>
    <n v="742.8"/>
    <n v="0"/>
    <n v="0"/>
    <n v="0"/>
    <n v="0"/>
    <n v="0"/>
    <n v="0"/>
    <n v="0"/>
    <n v="0"/>
    <n v="0"/>
    <n v="0"/>
    <n v="0"/>
    <n v="0"/>
    <n v="0"/>
    <n v="0"/>
    <n v="0"/>
    <n v="0"/>
    <n v="0"/>
    <n v="0"/>
    <n v="0"/>
    <n v="0"/>
    <n v="0"/>
    <n v="0"/>
    <n v="0"/>
    <n v="0"/>
    <n v="46.06"/>
    <n v="0"/>
    <n v="0"/>
    <n v="0"/>
    <n v="0"/>
    <n v="0"/>
    <n v="0"/>
    <n v="0"/>
    <n v="0"/>
    <n v="0"/>
    <n v="10.78"/>
    <n v="0"/>
    <n v="0"/>
    <n v="0"/>
    <n v="0"/>
    <n v="0"/>
    <n v="0"/>
    <n v="0"/>
    <n v="0"/>
    <n v="0"/>
    <n v="0"/>
    <n v="0"/>
    <n v="799.64"/>
    <n v="799.63999999999987"/>
    <n v="0"/>
    <n v="0"/>
    <n v="0"/>
    <n v="0"/>
    <n v="0"/>
  </r>
  <r>
    <n v="19"/>
    <d v="2013-08-25T00:00:00"/>
    <d v="2013-09-07T00:00:00"/>
    <x v="45"/>
    <s v="G1N"/>
    <s v="GO16000000"/>
    <s v="GD0"/>
    <n v="13"/>
    <n v="8200"/>
    <s v="GD600"/>
    <s v="FFV13"/>
    <m/>
    <m/>
    <s v="31FFV1"/>
    <n v="13"/>
    <m/>
    <m/>
    <x v="379"/>
    <n v="59661"/>
    <s v="50752"/>
    <x v="69"/>
    <x v="1"/>
    <s v="Non-executive"/>
    <s v="D608"/>
    <x v="1"/>
    <n v="670.14"/>
    <n v="0"/>
    <n v="0"/>
    <n v="0"/>
    <n v="0"/>
    <n v="0"/>
    <n v="0"/>
    <n v="0"/>
    <n v="0"/>
    <n v="0"/>
    <n v="3.5"/>
    <n v="0"/>
    <n v="0"/>
    <n v="0"/>
    <n v="0"/>
    <n v="0"/>
    <n v="0"/>
    <n v="0"/>
    <n v="0.32"/>
    <n v="51.2"/>
    <n v="0"/>
    <n v="0"/>
    <n v="0"/>
    <n v="0"/>
    <n v="0"/>
    <n v="39.99"/>
    <n v="0"/>
    <n v="0"/>
    <n v="0"/>
    <n v="0"/>
    <n v="0"/>
    <n v="0.9"/>
    <n v="1.86"/>
    <n v="0"/>
    <n v="0"/>
    <n v="9.36"/>
    <n v="33.51"/>
    <n v="0"/>
    <n v="2.74"/>
    <n v="0"/>
    <n v="0"/>
    <n v="0"/>
    <n v="0"/>
    <n v="0"/>
    <n v="0"/>
    <n v="0"/>
    <n v="0"/>
    <n v="813.52"/>
    <n v="813.5200000000001"/>
    <n v="0"/>
    <n v="0"/>
    <n v="0"/>
    <n v="0"/>
    <n v="0"/>
  </r>
  <r>
    <n v="19"/>
    <d v="2013-08-25T00:00:00"/>
    <d v="2013-09-07T00:00:00"/>
    <x v="45"/>
    <s v="G1N"/>
    <s v="GD10000000"/>
    <s v="GD0"/>
    <n v="13"/>
    <n v="8200"/>
    <s v="GD600"/>
    <s v="HFK12"/>
    <m/>
    <m/>
    <s v="22HHFK"/>
    <n v="12"/>
    <m/>
    <m/>
    <x v="374"/>
    <n v="70671"/>
    <s v="76785"/>
    <x v="163"/>
    <x v="1"/>
    <s v="Non-executive"/>
    <s v="D608"/>
    <x v="1"/>
    <n v="3529.02"/>
    <n v="0"/>
    <n v="0"/>
    <n v="0"/>
    <n v="0"/>
    <n v="0"/>
    <n v="0"/>
    <n v="0"/>
    <n v="0"/>
    <n v="0"/>
    <n v="0"/>
    <n v="0"/>
    <n v="0"/>
    <n v="0"/>
    <n v="0"/>
    <n v="0"/>
    <n v="0"/>
    <n v="0"/>
    <n v="1.42"/>
    <n v="195.92"/>
    <n v="0"/>
    <n v="0"/>
    <n v="0"/>
    <n v="0"/>
    <n v="0"/>
    <n v="212.35"/>
    <n v="0"/>
    <n v="0"/>
    <n v="0"/>
    <n v="0"/>
    <n v="0"/>
    <n v="2.71"/>
    <n v="6.19"/>
    <n v="0"/>
    <n v="0"/>
    <n v="49.66"/>
    <n v="0"/>
    <n v="0"/>
    <n v="10.45"/>
    <n v="0"/>
    <n v="0"/>
    <n v="0"/>
    <n v="0"/>
    <n v="0"/>
    <n v="0"/>
    <n v="0"/>
    <n v="0"/>
    <n v="4007.72"/>
    <n v="4007.72"/>
    <n v="0"/>
    <n v="0"/>
    <n v="0"/>
    <n v="0"/>
    <n v="0"/>
  </r>
  <r>
    <n v="19"/>
    <d v="2013-08-25T00:00:00"/>
    <d v="2013-09-07T00:00:00"/>
    <x v="45"/>
    <s v="G1N"/>
    <s v="GD10000000"/>
    <s v="GD0"/>
    <n v="13"/>
    <n v="8200"/>
    <s v="GD600"/>
    <s v="PRE11"/>
    <m/>
    <m/>
    <s v="03PREP"/>
    <n v="11"/>
    <m/>
    <m/>
    <x v="176"/>
    <n v="56327"/>
    <s v="75538"/>
    <x v="98"/>
    <x v="1"/>
    <s v="Non-executive"/>
    <s v="D608"/>
    <x v="1"/>
    <n v="367.21"/>
    <n v="0"/>
    <n v="0"/>
    <n v="0"/>
    <n v="0"/>
    <n v="0"/>
    <n v="0"/>
    <n v="0"/>
    <n v="0"/>
    <n v="0"/>
    <n v="0"/>
    <n v="0"/>
    <n v="0"/>
    <n v="0"/>
    <n v="0"/>
    <n v="0"/>
    <n v="0"/>
    <n v="0"/>
    <n v="0.17"/>
    <n v="17.07"/>
    <n v="0"/>
    <n v="0"/>
    <n v="0"/>
    <n v="0"/>
    <n v="0"/>
    <n v="22.18"/>
    <n v="0"/>
    <n v="0"/>
    <n v="0"/>
    <n v="0"/>
    <n v="0"/>
    <n v="0.27"/>
    <n v="0.63"/>
    <n v="0"/>
    <n v="0"/>
    <n v="5.18"/>
    <n v="18.350000000000001"/>
    <n v="0"/>
    <n v="0.91"/>
    <n v="0"/>
    <n v="0"/>
    <n v="0"/>
    <n v="0"/>
    <n v="0"/>
    <n v="0"/>
    <n v="0"/>
    <n v="0"/>
    <n v="431.97"/>
    <n v="431.97"/>
    <n v="0"/>
    <n v="0"/>
    <n v="0"/>
    <n v="0"/>
    <n v="0"/>
  </r>
  <r>
    <n v="19"/>
    <d v="2013-08-25T00:00:00"/>
    <d v="2013-09-07T00:00:00"/>
    <x v="45"/>
    <s v="G1N"/>
    <s v="GD10000000"/>
    <s v="GD0"/>
    <n v="13"/>
    <n v="8200"/>
    <s v="GD600"/>
    <s v="PRE11"/>
    <m/>
    <m/>
    <s v="03PREP"/>
    <n v="11"/>
    <m/>
    <m/>
    <x v="184"/>
    <n v="67170"/>
    <s v="71609"/>
    <x v="68"/>
    <x v="1"/>
    <s v="Non-executive"/>
    <s v="D608"/>
    <x v="1"/>
    <n v="1127.46"/>
    <n v="0"/>
    <n v="0"/>
    <n v="0"/>
    <n v="0"/>
    <n v="0"/>
    <n v="0"/>
    <n v="0"/>
    <n v="0"/>
    <n v="0"/>
    <n v="0"/>
    <n v="0"/>
    <n v="0"/>
    <n v="0"/>
    <n v="0"/>
    <n v="0"/>
    <n v="0"/>
    <n v="0"/>
    <n v="0.51"/>
    <n v="86.98"/>
    <n v="0"/>
    <n v="0"/>
    <n v="0"/>
    <n v="0"/>
    <n v="0"/>
    <n v="68.11"/>
    <n v="0"/>
    <n v="0"/>
    <n v="0"/>
    <n v="0"/>
    <n v="0"/>
    <n v="1.37"/>
    <n v="3.25"/>
    <n v="0"/>
    <n v="0"/>
    <n v="15.94"/>
    <n v="56.38"/>
    <n v="0"/>
    <n v="4.6500000000000004"/>
    <n v="0"/>
    <n v="0"/>
    <n v="0"/>
    <n v="0"/>
    <n v="0"/>
    <n v="0"/>
    <n v="0"/>
    <n v="0"/>
    <n v="1364.65"/>
    <n v="1364.65"/>
    <n v="0"/>
    <n v="0"/>
    <n v="0"/>
    <n v="0"/>
    <n v="0"/>
  </r>
  <r>
    <n v="19"/>
    <d v="2013-08-25T00:00:00"/>
    <d v="2013-09-07T00:00:00"/>
    <x v="45"/>
    <s v="G1N"/>
    <s v="GD10000000"/>
    <s v="GD0"/>
    <n v="13"/>
    <n v="8200"/>
    <s v="GD600"/>
    <s v="PRE11"/>
    <m/>
    <m/>
    <s v="03PREP"/>
    <n v="11"/>
    <m/>
    <m/>
    <x v="371"/>
    <n v="70409"/>
    <s v="75539"/>
    <x v="62"/>
    <x v="1"/>
    <s v="Non-executive"/>
    <s v="D608"/>
    <x v="1"/>
    <n v="2641.13"/>
    <n v="0"/>
    <n v="0"/>
    <n v="0"/>
    <n v="0"/>
    <n v="0"/>
    <n v="0"/>
    <n v="0"/>
    <n v="0"/>
    <n v="0"/>
    <n v="0"/>
    <n v="0"/>
    <n v="0"/>
    <n v="0"/>
    <n v="0"/>
    <n v="0"/>
    <n v="0"/>
    <n v="0"/>
    <n v="0"/>
    <n v="170.62"/>
    <n v="0"/>
    <n v="0"/>
    <n v="0"/>
    <n v="0"/>
    <n v="0"/>
    <n v="160.22"/>
    <n v="0"/>
    <n v="0"/>
    <n v="0"/>
    <n v="0"/>
    <n v="0"/>
    <n v="2.71"/>
    <n v="6.48"/>
    <n v="0"/>
    <n v="0"/>
    <n v="37.47"/>
    <n v="0"/>
    <n v="0"/>
    <n v="9.1"/>
    <n v="0"/>
    <n v="0"/>
    <n v="0"/>
    <n v="0"/>
    <n v="0"/>
    <n v="0"/>
    <n v="0"/>
    <n v="0"/>
    <n v="3027.73"/>
    <n v="3027.7299999999996"/>
    <n v="0"/>
    <n v="0"/>
    <n v="0"/>
    <n v="0"/>
    <n v="0"/>
  </r>
  <r>
    <n v="19"/>
    <d v="2013-08-25T00:00:00"/>
    <d v="2013-09-07T00:00:00"/>
    <x v="45"/>
    <s v="G1N"/>
    <s v="GD10000000"/>
    <s v="GD0"/>
    <n v="13"/>
    <n v="8200"/>
    <s v="GD600"/>
    <s v="SAE12"/>
    <m/>
    <m/>
    <s v="21SAE1"/>
    <n v="12"/>
    <m/>
    <m/>
    <x v="376"/>
    <n v="71317"/>
    <s v="75158"/>
    <x v="114"/>
    <x v="1"/>
    <s v="Non-executive"/>
    <s v="D608"/>
    <x v="1"/>
    <n v="0"/>
    <n v="2191.04"/>
    <n v="0"/>
    <n v="0"/>
    <n v="0"/>
    <n v="0"/>
    <n v="0"/>
    <n v="0"/>
    <n v="0"/>
    <n v="0"/>
    <n v="0"/>
    <n v="0"/>
    <n v="0"/>
    <n v="0"/>
    <n v="0"/>
    <n v="0"/>
    <n v="0"/>
    <n v="0"/>
    <n v="0"/>
    <n v="0"/>
    <n v="0"/>
    <n v="0"/>
    <n v="0"/>
    <n v="0"/>
    <n v="0"/>
    <n v="135.85"/>
    <n v="0"/>
    <n v="0"/>
    <n v="0"/>
    <n v="0"/>
    <n v="0"/>
    <n v="0"/>
    <n v="0"/>
    <n v="0"/>
    <n v="0"/>
    <n v="31.77"/>
    <n v="0"/>
    <n v="0"/>
    <n v="0"/>
    <n v="0"/>
    <n v="0"/>
    <n v="0"/>
    <n v="0"/>
    <n v="0"/>
    <n v="0"/>
    <n v="0"/>
    <n v="0"/>
    <n v="2358.66"/>
    <n v="2358.66"/>
    <n v="0"/>
    <n v="0"/>
    <n v="0"/>
    <n v="0"/>
    <n v="0"/>
  </r>
  <r>
    <n v="19"/>
    <d v="2013-08-25T00:00:00"/>
    <d v="2013-09-07T00:00:00"/>
    <x v="45"/>
    <s v="G1N"/>
    <s v="GD10000000"/>
    <s v="GD0"/>
    <n v="13"/>
    <n v="8200"/>
    <s v="GD600"/>
    <s v="SAE13"/>
    <m/>
    <m/>
    <s v="31SAE1"/>
    <n v="13"/>
    <m/>
    <m/>
    <x v="111"/>
    <n v="4351"/>
    <s v="73522"/>
    <x v="65"/>
    <x v="1"/>
    <s v="Non-executive"/>
    <s v="D608"/>
    <x v="1"/>
    <n v="863.11"/>
    <n v="0"/>
    <n v="0"/>
    <n v="0"/>
    <n v="0"/>
    <n v="0"/>
    <n v="0"/>
    <n v="0"/>
    <n v="0"/>
    <n v="0"/>
    <n v="0"/>
    <n v="0"/>
    <n v="0"/>
    <n v="0"/>
    <n v="0"/>
    <n v="0"/>
    <n v="0"/>
    <n v="0"/>
    <n v="0.38"/>
    <n v="34.11"/>
    <n v="0"/>
    <n v="0"/>
    <n v="0"/>
    <n v="0"/>
    <n v="0"/>
    <n v="52.31"/>
    <n v="0"/>
    <n v="0"/>
    <n v="0"/>
    <n v="0"/>
    <n v="0"/>
    <n v="0.54"/>
    <n v="1.24"/>
    <n v="0"/>
    <n v="0"/>
    <n v="12.23"/>
    <n v="43.15"/>
    <n v="0"/>
    <n v="1.82"/>
    <n v="0"/>
    <n v="0"/>
    <n v="0"/>
    <n v="0"/>
    <n v="0"/>
    <n v="0"/>
    <n v="0"/>
    <n v="0"/>
    <n v="1008.89"/>
    <n v="1008.8900000000001"/>
    <n v="0"/>
    <n v="0"/>
    <n v="0"/>
    <n v="0"/>
    <n v="0"/>
  </r>
  <r>
    <n v="19"/>
    <d v="2013-08-25T00:00:00"/>
    <d v="2013-09-07T00:00:00"/>
    <x v="45"/>
    <s v="G1N"/>
    <s v="GD10000000"/>
    <s v="GD0"/>
    <n v="13"/>
    <n v="8200"/>
    <s v="GD600"/>
    <s v="SAE13"/>
    <m/>
    <m/>
    <s v="31SAE1"/>
    <n v="13"/>
    <m/>
    <m/>
    <x v="113"/>
    <n v="25671"/>
    <s v="25512"/>
    <x v="63"/>
    <x v="1"/>
    <s v="Non-executive"/>
    <s v="D608"/>
    <x v="1"/>
    <n v="2010.49"/>
    <n v="0"/>
    <n v="0"/>
    <n v="0"/>
    <n v="0"/>
    <n v="0"/>
    <n v="0"/>
    <n v="0"/>
    <n v="0"/>
    <n v="0"/>
    <n v="0"/>
    <n v="0"/>
    <n v="0"/>
    <n v="0"/>
    <n v="0"/>
    <n v="0"/>
    <n v="0"/>
    <n v="0"/>
    <n v="3.37"/>
    <n v="254.96"/>
    <n v="0"/>
    <n v="0"/>
    <n v="0"/>
    <n v="0"/>
    <n v="0"/>
    <n v="0"/>
    <n v="0"/>
    <n v="0"/>
    <n v="0"/>
    <n v="140.72999999999999"/>
    <n v="0"/>
    <n v="1.96"/>
    <n v="7.16"/>
    <n v="0"/>
    <n v="0"/>
    <n v="0"/>
    <n v="0"/>
    <n v="0"/>
    <n v="0"/>
    <n v="0"/>
    <n v="0"/>
    <n v="0"/>
    <n v="0"/>
    <n v="0"/>
    <n v="0"/>
    <n v="0"/>
    <n v="0"/>
    <n v="2418.67"/>
    <n v="2418.6699999999996"/>
    <n v="0"/>
    <n v="0"/>
    <n v="0"/>
    <n v="0"/>
    <n v="0"/>
  </r>
  <r>
    <n v="19"/>
    <d v="2013-08-25T00:00:00"/>
    <d v="2013-09-07T00:00:00"/>
    <x v="45"/>
    <s v="G1N"/>
    <s v="GD10000000"/>
    <s v="GD0"/>
    <n v="13"/>
    <n v="8200"/>
    <s v="GD600"/>
    <s v="SAE13"/>
    <m/>
    <m/>
    <s v="31SAE1"/>
    <n v="13"/>
    <m/>
    <m/>
    <x v="177"/>
    <n v="28965"/>
    <s v="46114"/>
    <x v="58"/>
    <x v="1"/>
    <s v="Non-executive"/>
    <s v="D608"/>
    <x v="1"/>
    <n v="2010.5"/>
    <n v="0"/>
    <n v="0"/>
    <n v="0"/>
    <n v="0"/>
    <n v="0"/>
    <n v="0"/>
    <n v="0"/>
    <n v="0"/>
    <n v="0"/>
    <n v="0"/>
    <n v="0"/>
    <n v="0"/>
    <n v="0"/>
    <n v="0"/>
    <n v="0"/>
    <n v="0"/>
    <n v="0"/>
    <n v="0.88"/>
    <n v="102.38"/>
    <n v="0"/>
    <n v="0"/>
    <n v="0"/>
    <n v="0"/>
    <n v="0"/>
    <n v="122.53"/>
    <n v="0"/>
    <n v="0"/>
    <n v="0"/>
    <n v="0"/>
    <n v="0"/>
    <n v="1.63"/>
    <n v="3.88"/>
    <n v="0"/>
    <n v="0"/>
    <n v="28.65"/>
    <n v="100.53"/>
    <n v="0"/>
    <n v="5.47"/>
    <n v="0"/>
    <n v="0"/>
    <n v="0"/>
    <n v="0"/>
    <n v="0"/>
    <n v="0"/>
    <n v="0"/>
    <n v="0"/>
    <n v="2376.4499999999998"/>
    <n v="2376.4500000000007"/>
    <n v="0"/>
    <n v="0"/>
    <n v="0"/>
    <n v="0"/>
    <n v="0"/>
  </r>
  <r>
    <n v="19"/>
    <d v="2013-08-25T00:00:00"/>
    <d v="2013-09-07T00:00:00"/>
    <x v="45"/>
    <s v="G1N"/>
    <s v="GD10000000"/>
    <s v="GD0"/>
    <n v="13"/>
    <n v="8200"/>
    <s v="GD600"/>
    <s v="SAE13"/>
    <m/>
    <m/>
    <s v="31SAE1"/>
    <n v="13"/>
    <m/>
    <m/>
    <x v="114"/>
    <n v="37710"/>
    <s v="73535"/>
    <x v="64"/>
    <x v="1"/>
    <s v="Non-executive"/>
    <s v="D608"/>
    <x v="1"/>
    <n v="1952.24"/>
    <n v="0"/>
    <n v="0"/>
    <n v="0"/>
    <n v="0"/>
    <n v="0"/>
    <n v="0"/>
    <n v="0"/>
    <n v="0"/>
    <n v="0"/>
    <n v="0"/>
    <n v="0"/>
    <n v="0"/>
    <n v="0"/>
    <n v="0"/>
    <n v="0"/>
    <n v="0"/>
    <n v="0"/>
    <n v="0.84"/>
    <n v="0"/>
    <n v="0"/>
    <n v="0"/>
    <n v="0"/>
    <n v="0"/>
    <n v="0"/>
    <n v="121.04"/>
    <n v="0"/>
    <n v="0"/>
    <n v="0"/>
    <n v="0"/>
    <n v="0"/>
    <n v="1.08"/>
    <n v="2.6"/>
    <n v="0"/>
    <n v="0"/>
    <n v="28.32"/>
    <n v="97.61"/>
    <n v="0"/>
    <n v="0"/>
    <n v="0"/>
    <n v="0"/>
    <n v="0"/>
    <n v="0"/>
    <n v="0"/>
    <n v="0"/>
    <n v="0"/>
    <n v="0"/>
    <n v="2203.73"/>
    <n v="2203.73"/>
    <n v="0"/>
    <n v="0"/>
    <n v="0"/>
    <n v="0"/>
    <n v="0"/>
  </r>
  <r>
    <n v="19"/>
    <d v="2013-08-25T00:00:00"/>
    <d v="2013-09-07T00:00:00"/>
    <x v="45"/>
    <s v="G1N"/>
    <s v="GD10000000"/>
    <s v="GD0"/>
    <n v="13"/>
    <n v="8200"/>
    <s v="GD600"/>
    <s v="SAE13"/>
    <m/>
    <m/>
    <s v="31SAE1"/>
    <n v="13"/>
    <m/>
    <m/>
    <x v="76"/>
    <n v="39652"/>
    <s v="46833"/>
    <x v="164"/>
    <x v="1"/>
    <s v="Non-executive"/>
    <s v="D608"/>
    <x v="1"/>
    <n v="3544.61"/>
    <n v="0"/>
    <n v="0"/>
    <n v="0"/>
    <n v="0"/>
    <n v="0"/>
    <n v="0"/>
    <n v="0"/>
    <n v="0"/>
    <n v="0"/>
    <n v="0"/>
    <n v="0"/>
    <n v="0"/>
    <n v="0"/>
    <n v="0"/>
    <n v="0"/>
    <n v="0"/>
    <n v="0"/>
    <n v="1.54"/>
    <n v="374.84"/>
    <n v="0"/>
    <n v="0"/>
    <n v="0"/>
    <n v="0"/>
    <n v="0"/>
    <n v="208.6"/>
    <n v="0"/>
    <n v="0"/>
    <n v="0"/>
    <n v="0"/>
    <n v="0"/>
    <n v="2.99"/>
    <n v="8.7799999999999994"/>
    <n v="0"/>
    <n v="0"/>
    <n v="48.79"/>
    <n v="177.23"/>
    <n v="0"/>
    <n v="27.58"/>
    <n v="0"/>
    <n v="0"/>
    <n v="0"/>
    <n v="0"/>
    <n v="0"/>
    <n v="0"/>
    <n v="0"/>
    <n v="0"/>
    <n v="4394.96"/>
    <n v="4394.9599999999991"/>
    <n v="0"/>
    <n v="0"/>
    <n v="0"/>
    <n v="0"/>
    <n v="0"/>
  </r>
  <r>
    <n v="19"/>
    <d v="2013-08-25T00:00:00"/>
    <d v="2013-09-07T00:00:00"/>
    <x v="45"/>
    <s v="G1N"/>
    <s v="GD10000000"/>
    <s v="GD0"/>
    <n v="13"/>
    <n v="8200"/>
    <s v="GD600"/>
    <s v="SAE13"/>
    <m/>
    <m/>
    <s v="31SAE1"/>
    <n v="13"/>
    <m/>
    <m/>
    <x v="115"/>
    <n v="40509"/>
    <s v="73509"/>
    <x v="100"/>
    <x v="1"/>
    <s v="Non-executive"/>
    <s v="D608"/>
    <x v="1"/>
    <n v="1525.69"/>
    <n v="0"/>
    <n v="0"/>
    <n v="0"/>
    <n v="0"/>
    <n v="0"/>
    <n v="0"/>
    <n v="0"/>
    <n v="0"/>
    <n v="0"/>
    <n v="0"/>
    <n v="0"/>
    <n v="0"/>
    <n v="0"/>
    <n v="0"/>
    <n v="0"/>
    <n v="0"/>
    <n v="0"/>
    <n v="0.74"/>
    <n v="226.48"/>
    <n v="0"/>
    <n v="0"/>
    <n v="0"/>
    <n v="0"/>
    <n v="0"/>
    <n v="89.9"/>
    <n v="0"/>
    <n v="0"/>
    <n v="0"/>
    <n v="0"/>
    <n v="0"/>
    <n v="1.3"/>
    <n v="4.7699999999999996"/>
    <n v="0"/>
    <n v="0"/>
    <n v="21.03"/>
    <n v="76.290000000000006"/>
    <n v="0"/>
    <n v="12.08"/>
    <n v="0"/>
    <n v="0"/>
    <n v="0"/>
    <n v="0"/>
    <n v="0"/>
    <n v="0"/>
    <n v="0"/>
    <n v="0"/>
    <n v="1958.28"/>
    <n v="1958.28"/>
    <n v="0"/>
    <n v="0"/>
    <n v="0"/>
    <n v="0"/>
    <n v="0"/>
  </r>
  <r>
    <n v="19"/>
    <d v="2013-08-25T00:00:00"/>
    <d v="2013-09-07T00:00:00"/>
    <x v="45"/>
    <s v="G1N"/>
    <s v="GD10000000"/>
    <s v="GD0"/>
    <n v="13"/>
    <n v="8200"/>
    <s v="GD600"/>
    <s v="SAE13"/>
    <m/>
    <m/>
    <s v="31SAE1"/>
    <n v="13"/>
    <m/>
    <m/>
    <x v="116"/>
    <n v="40512"/>
    <s v="73508"/>
    <x v="58"/>
    <x v="1"/>
    <s v="Non-executive"/>
    <s v="D608"/>
    <x v="1"/>
    <n v="1192.44"/>
    <n v="0"/>
    <n v="0"/>
    <n v="0"/>
    <n v="0"/>
    <n v="0"/>
    <n v="0"/>
    <n v="0"/>
    <n v="0"/>
    <n v="0"/>
    <n v="0"/>
    <n v="0"/>
    <n v="0"/>
    <n v="0"/>
    <n v="0"/>
    <n v="0"/>
    <n v="0"/>
    <n v="0"/>
    <n v="0.53"/>
    <n v="68.239999999999995"/>
    <n v="0"/>
    <n v="0"/>
    <n v="0"/>
    <n v="0"/>
    <n v="0"/>
    <n v="72.53"/>
    <n v="0"/>
    <n v="0"/>
    <n v="0"/>
    <n v="0"/>
    <n v="0"/>
    <n v="1.08"/>
    <n v="2.6"/>
    <n v="0"/>
    <n v="0"/>
    <n v="16.96"/>
    <n v="59.62"/>
    <n v="0"/>
    <n v="3.64"/>
    <n v="0"/>
    <n v="0"/>
    <n v="0"/>
    <n v="0"/>
    <n v="0"/>
    <n v="0"/>
    <n v="0"/>
    <n v="0"/>
    <n v="1417.64"/>
    <n v="1417.6399999999999"/>
    <n v="0"/>
    <n v="0"/>
    <n v="0"/>
    <n v="0"/>
    <n v="0"/>
  </r>
  <r>
    <n v="19"/>
    <d v="2013-08-25T00:00:00"/>
    <d v="2013-09-07T00:00:00"/>
    <x v="45"/>
    <s v="G1N"/>
    <s v="GD10000000"/>
    <s v="GD0"/>
    <n v="13"/>
    <n v="8200"/>
    <s v="GD600"/>
    <s v="SAE13"/>
    <m/>
    <m/>
    <s v="31SAE1"/>
    <n v="13"/>
    <m/>
    <m/>
    <x v="118"/>
    <n v="44433"/>
    <s v="51416"/>
    <x v="67"/>
    <x v="1"/>
    <s v="Non-executive"/>
    <s v="D608"/>
    <x v="1"/>
    <n v="0"/>
    <n v="428.34"/>
    <n v="0"/>
    <n v="0"/>
    <n v="0"/>
    <n v="0"/>
    <n v="0"/>
    <n v="0"/>
    <n v="0"/>
    <n v="0"/>
    <n v="0"/>
    <n v="0"/>
    <n v="0"/>
    <n v="0"/>
    <n v="0"/>
    <n v="0"/>
    <n v="0"/>
    <n v="0"/>
    <n v="0"/>
    <n v="0"/>
    <n v="0"/>
    <n v="0"/>
    <n v="0"/>
    <n v="0"/>
    <n v="0"/>
    <n v="26.57"/>
    <n v="0"/>
    <n v="0"/>
    <n v="0"/>
    <n v="0"/>
    <n v="0"/>
    <n v="0"/>
    <n v="0"/>
    <n v="0"/>
    <n v="0"/>
    <n v="6.21"/>
    <n v="0"/>
    <n v="0"/>
    <n v="0"/>
    <n v="0"/>
    <n v="0"/>
    <n v="0"/>
    <n v="0"/>
    <n v="0"/>
    <n v="0"/>
    <n v="0"/>
    <n v="0"/>
    <n v="461.12"/>
    <n v="461.11999999999995"/>
    <n v="0"/>
    <n v="0"/>
    <n v="0"/>
    <n v="0"/>
    <n v="0"/>
  </r>
  <r>
    <n v="19"/>
    <d v="2013-08-25T00:00:00"/>
    <d v="2013-09-07T00:00:00"/>
    <x v="45"/>
    <s v="G1N"/>
    <s v="GD10000000"/>
    <s v="GD0"/>
    <n v="13"/>
    <n v="8200"/>
    <s v="GD600"/>
    <s v="SAE13"/>
    <m/>
    <m/>
    <s v="31SAE1"/>
    <n v="13"/>
    <m/>
    <m/>
    <x v="178"/>
    <n v="45358"/>
    <s v="73505"/>
    <x v="99"/>
    <x v="1"/>
    <s v="Non-executive"/>
    <s v="D608"/>
    <x v="1"/>
    <n v="660.29"/>
    <n v="0"/>
    <n v="0"/>
    <n v="0"/>
    <n v="0"/>
    <n v="0"/>
    <n v="0"/>
    <n v="0"/>
    <n v="0"/>
    <n v="0"/>
    <n v="0"/>
    <n v="0"/>
    <n v="0"/>
    <n v="0"/>
    <n v="0"/>
    <n v="0"/>
    <n v="0"/>
    <n v="0"/>
    <n v="0.28999999999999998"/>
    <n v="0"/>
    <n v="0"/>
    <n v="0"/>
    <n v="0"/>
    <n v="0"/>
    <n v="0"/>
    <n v="40.35"/>
    <n v="0"/>
    <n v="0"/>
    <n v="0"/>
    <n v="0"/>
    <n v="0"/>
    <n v="0.67"/>
    <n v="1.62"/>
    <n v="0"/>
    <n v="0"/>
    <n v="9.43"/>
    <n v="33"/>
    <n v="0"/>
    <n v="0"/>
    <n v="0"/>
    <n v="0"/>
    <n v="0"/>
    <n v="0"/>
    <n v="0"/>
    <n v="0"/>
    <n v="0"/>
    <n v="0"/>
    <n v="745.65"/>
    <n v="745.64999999999986"/>
    <n v="0"/>
    <n v="0"/>
    <n v="0"/>
    <n v="0"/>
    <n v="0"/>
  </r>
  <r>
    <n v="19"/>
    <d v="2013-08-25T00:00:00"/>
    <d v="2013-09-07T00:00:00"/>
    <x v="45"/>
    <s v="G1N"/>
    <s v="GD10000000"/>
    <s v="GD0"/>
    <n v="13"/>
    <n v="8200"/>
    <s v="GD600"/>
    <s v="SAE13"/>
    <m/>
    <m/>
    <s v="31SAE1"/>
    <n v="13"/>
    <m/>
    <m/>
    <x v="119"/>
    <n v="57062"/>
    <s v="47421"/>
    <x v="162"/>
    <x v="1"/>
    <s v="Non-executive"/>
    <s v="D608"/>
    <x v="1"/>
    <n v="447.17"/>
    <n v="0"/>
    <n v="0"/>
    <n v="0"/>
    <n v="0"/>
    <n v="0"/>
    <n v="0"/>
    <n v="0"/>
    <n v="0"/>
    <n v="0"/>
    <n v="0"/>
    <n v="0"/>
    <n v="0"/>
    <n v="0"/>
    <n v="0"/>
    <n v="0"/>
    <n v="0"/>
    <n v="0"/>
    <n v="0.19"/>
    <n v="0"/>
    <n v="0"/>
    <n v="0"/>
    <n v="0"/>
    <n v="0"/>
    <n v="0"/>
    <n v="27.72"/>
    <n v="0"/>
    <n v="0"/>
    <n v="0"/>
    <n v="0"/>
    <n v="0"/>
    <n v="0.41"/>
    <n v="0.97"/>
    <n v="0"/>
    <n v="0"/>
    <n v="6.48"/>
    <n v="22.36"/>
    <n v="0"/>
    <n v="0"/>
    <n v="0"/>
    <n v="0"/>
    <n v="0"/>
    <n v="0"/>
    <n v="0"/>
    <n v="0"/>
    <n v="0"/>
    <n v="0"/>
    <n v="505.3"/>
    <n v="505.30000000000013"/>
    <n v="0"/>
    <n v="0"/>
    <n v="0"/>
    <n v="0"/>
    <n v="0"/>
  </r>
  <r>
    <n v="19"/>
    <d v="2013-08-25T00:00:00"/>
    <d v="2013-09-07T00:00:00"/>
    <x v="45"/>
    <s v="G1N"/>
    <s v="GD10000000"/>
    <s v="GD0"/>
    <n v="13"/>
    <n v="8200"/>
    <s v="GD600"/>
    <s v="SAE13"/>
    <m/>
    <m/>
    <s v="31SAE1"/>
    <n v="13"/>
    <m/>
    <m/>
    <x v="120"/>
    <n v="61802"/>
    <s v="912"/>
    <x v="58"/>
    <x v="1"/>
    <s v="Non-executive"/>
    <s v="D608"/>
    <x v="1"/>
    <n v="1229.3800000000001"/>
    <n v="0"/>
    <n v="0"/>
    <n v="0"/>
    <n v="0"/>
    <n v="0"/>
    <n v="0"/>
    <n v="0"/>
    <n v="0"/>
    <n v="0"/>
    <n v="0"/>
    <n v="0"/>
    <n v="0"/>
    <n v="0"/>
    <n v="0"/>
    <n v="0"/>
    <n v="0"/>
    <n v="0"/>
    <n v="0.53"/>
    <n v="68.239999999999995"/>
    <n v="0"/>
    <n v="0"/>
    <n v="0"/>
    <n v="0"/>
    <n v="0"/>
    <n v="72.28"/>
    <n v="0"/>
    <n v="0"/>
    <n v="0"/>
    <n v="0"/>
    <n v="0"/>
    <n v="1.08"/>
    <n v="2.6"/>
    <n v="0"/>
    <n v="0"/>
    <n v="16.899999999999999"/>
    <n v="61.47"/>
    <n v="0"/>
    <n v="3.64"/>
    <n v="0"/>
    <n v="0"/>
    <n v="0"/>
    <n v="0"/>
    <n v="0"/>
    <n v="0"/>
    <n v="0"/>
    <n v="0"/>
    <n v="1456.12"/>
    <n v="1456.1200000000001"/>
    <n v="0"/>
    <n v="0"/>
    <n v="0"/>
    <n v="0"/>
    <n v="0"/>
  </r>
  <r>
    <n v="19"/>
    <d v="2013-08-25T00:00:00"/>
    <d v="2013-09-07T00:00:00"/>
    <x v="45"/>
    <s v="G1N"/>
    <s v="GD10000000"/>
    <s v="GD0"/>
    <n v="13"/>
    <n v="8200"/>
    <s v="GD600"/>
    <s v="SAE13"/>
    <m/>
    <m/>
    <s v="31SAE1"/>
    <n v="13"/>
    <m/>
    <m/>
    <x v="210"/>
    <n v="67342"/>
    <s v="23315"/>
    <x v="58"/>
    <x v="1"/>
    <s v="Non-executive"/>
    <s v="D608"/>
    <x v="1"/>
    <n v="963.4"/>
    <n v="0"/>
    <n v="0"/>
    <n v="0"/>
    <n v="0"/>
    <n v="0"/>
    <n v="0"/>
    <n v="0"/>
    <n v="0"/>
    <n v="0"/>
    <n v="0"/>
    <n v="0"/>
    <n v="0"/>
    <n v="0"/>
    <n v="0"/>
    <n v="0"/>
    <n v="0"/>
    <n v="0"/>
    <n v="0.43"/>
    <n v="78.37"/>
    <n v="0"/>
    <n v="0"/>
    <n v="0"/>
    <n v="0"/>
    <n v="0"/>
    <n v="55.97"/>
    <n v="0"/>
    <n v="0"/>
    <n v="0"/>
    <n v="0"/>
    <n v="0"/>
    <n v="1.08"/>
    <n v="2.6"/>
    <n v="0"/>
    <n v="0"/>
    <n v="13.1"/>
    <n v="48.17"/>
    <n v="0"/>
    <n v="0"/>
    <n v="0"/>
    <n v="0"/>
    <n v="0"/>
    <n v="0"/>
    <n v="0"/>
    <n v="0"/>
    <n v="0"/>
    <n v="0"/>
    <n v="1163.1199999999999"/>
    <n v="1163.1199999999997"/>
    <n v="0"/>
    <n v="0"/>
    <n v="0"/>
    <n v="0"/>
    <n v="0"/>
  </r>
  <r>
    <n v="19"/>
    <d v="2013-08-25T00:00:00"/>
    <d v="2013-09-07T00:00:00"/>
    <x v="45"/>
    <s v="G1N"/>
    <s v="GD10000000"/>
    <s v="GD0"/>
    <n v="13"/>
    <n v="8200"/>
    <s v="GD600"/>
    <s v="SAE13"/>
    <m/>
    <m/>
    <s v="31SAE1"/>
    <n v="13"/>
    <m/>
    <m/>
    <x v="24"/>
    <n v="68073"/>
    <s v="44538"/>
    <x v="106"/>
    <x v="1"/>
    <s v="Non-executive"/>
    <s v="D608"/>
    <x v="1"/>
    <n v="1689.14"/>
    <n v="0"/>
    <n v="0"/>
    <n v="0"/>
    <n v="0"/>
    <n v="0"/>
    <n v="0"/>
    <n v="0"/>
    <n v="0"/>
    <n v="0"/>
    <n v="0"/>
    <n v="0"/>
    <n v="0"/>
    <n v="0"/>
    <n v="0"/>
    <n v="0"/>
    <n v="0"/>
    <n v="0"/>
    <n v="0.72"/>
    <n v="78.37"/>
    <n v="0"/>
    <n v="0"/>
    <n v="0"/>
    <n v="0"/>
    <n v="0"/>
    <n v="103.1"/>
    <n v="0"/>
    <n v="0"/>
    <n v="0"/>
    <n v="0"/>
    <n v="0"/>
    <n v="1.08"/>
    <n v="2.6"/>
    <n v="0"/>
    <n v="0"/>
    <n v="24.12"/>
    <n v="84.46"/>
    <n v="0"/>
    <n v="4.1900000000000004"/>
    <n v="0"/>
    <n v="0"/>
    <n v="0"/>
    <n v="0"/>
    <n v="0"/>
    <n v="0"/>
    <n v="0"/>
    <n v="0"/>
    <n v="1987.78"/>
    <n v="1987.7799999999997"/>
    <n v="0"/>
    <n v="0"/>
    <n v="0"/>
    <n v="0"/>
    <n v="0"/>
  </r>
  <r>
    <n v="19"/>
    <d v="2013-08-25T00:00:00"/>
    <d v="2013-09-07T00:00:00"/>
    <x v="45"/>
    <s v="G1N"/>
    <s v="GD10000000"/>
    <s v="GD0"/>
    <n v="13"/>
    <n v="8200"/>
    <s v="GD600"/>
    <s v="SAE13"/>
    <m/>
    <m/>
    <s v="31SAE1"/>
    <n v="13"/>
    <m/>
    <m/>
    <x v="378"/>
    <n v="71899"/>
    <s v="48038"/>
    <x v="58"/>
    <x v="1"/>
    <s v="Non-executive"/>
    <s v="D608"/>
    <x v="1"/>
    <n v="1192.44"/>
    <n v="0"/>
    <n v="0"/>
    <n v="0"/>
    <n v="0"/>
    <n v="0"/>
    <n v="0"/>
    <n v="0"/>
    <n v="0"/>
    <n v="0"/>
    <n v="0"/>
    <n v="0"/>
    <n v="0"/>
    <n v="0"/>
    <n v="0"/>
    <n v="0"/>
    <n v="0"/>
    <n v="0"/>
    <n v="0.53"/>
    <n v="0"/>
    <n v="0"/>
    <n v="0"/>
    <n v="0"/>
    <n v="0"/>
    <n v="0"/>
    <n v="68.56"/>
    <n v="0"/>
    <n v="0"/>
    <n v="0"/>
    <n v="0"/>
    <n v="0"/>
    <n v="1.08"/>
    <n v="2.6"/>
    <n v="0"/>
    <n v="0"/>
    <n v="16.03"/>
    <n v="59.62"/>
    <n v="0"/>
    <n v="0"/>
    <n v="0"/>
    <n v="0"/>
    <n v="0"/>
    <n v="0"/>
    <n v="0"/>
    <n v="0"/>
    <n v="0"/>
    <n v="0"/>
    <n v="1340.86"/>
    <n v="1340.8599999999997"/>
    <n v="0"/>
    <n v="0"/>
    <n v="0"/>
    <n v="0"/>
    <n v="0"/>
  </r>
  <r>
    <n v="19"/>
    <d v="2013-08-25T00:00:00"/>
    <d v="2013-09-07T00:00:00"/>
    <x v="45"/>
    <s v="G1N"/>
    <s v="GD10000000"/>
    <s v="GD0"/>
    <n v="13"/>
    <n v="8200"/>
    <s v="GD600"/>
    <s v="SFH13"/>
    <m/>
    <m/>
    <s v="31SFH1"/>
    <n v="13"/>
    <m/>
    <m/>
    <x v="119"/>
    <n v="57062"/>
    <s v="47421"/>
    <x v="162"/>
    <x v="1"/>
    <s v="Non-executive"/>
    <s v="D608"/>
    <x v="1"/>
    <n v="298.10000000000002"/>
    <n v="0"/>
    <n v="0"/>
    <n v="0"/>
    <n v="0"/>
    <n v="0"/>
    <n v="0"/>
    <n v="0"/>
    <n v="0"/>
    <n v="0"/>
    <n v="0"/>
    <n v="0"/>
    <n v="0"/>
    <n v="0"/>
    <n v="0"/>
    <n v="0"/>
    <n v="0"/>
    <n v="0"/>
    <n v="0.14000000000000001"/>
    <n v="0"/>
    <n v="0"/>
    <n v="0"/>
    <n v="0"/>
    <n v="0"/>
    <n v="0"/>
    <n v="18.489999999999998"/>
    <n v="0"/>
    <n v="0"/>
    <n v="0"/>
    <n v="0"/>
    <n v="0"/>
    <n v="0.26"/>
    <n v="0.64"/>
    <n v="0"/>
    <n v="0"/>
    <n v="4.33"/>
    <n v="14.9"/>
    <n v="0"/>
    <n v="0"/>
    <n v="0"/>
    <n v="0"/>
    <n v="0"/>
    <n v="0"/>
    <n v="0"/>
    <n v="0"/>
    <n v="0"/>
    <n v="0"/>
    <n v="336.86"/>
    <n v="336.85999999999996"/>
    <n v="0"/>
    <n v="0"/>
    <n v="0"/>
    <n v="0"/>
    <n v="0"/>
  </r>
  <r>
    <n v="19"/>
    <d v="2013-08-25T00:00:00"/>
    <d v="2013-09-07T00:00:00"/>
    <x v="45"/>
    <s v="G1N"/>
    <s v="GD10000000"/>
    <s v="GD0"/>
    <n v="13"/>
    <n v="8200"/>
    <s v="GD600"/>
    <s v="SFH13"/>
    <m/>
    <m/>
    <s v="31SFH1"/>
    <n v="13"/>
    <m/>
    <m/>
    <x v="226"/>
    <n v="69132"/>
    <s v="46880"/>
    <x v="118"/>
    <x v="1"/>
    <s v="Non-executive"/>
    <s v="D608"/>
    <x v="1"/>
    <n v="0"/>
    <n v="21.19"/>
    <n v="0"/>
    <n v="0"/>
    <n v="0"/>
    <n v="0"/>
    <n v="0"/>
    <n v="0"/>
    <n v="0"/>
    <n v="0"/>
    <n v="0"/>
    <n v="0"/>
    <n v="0"/>
    <n v="0"/>
    <n v="0"/>
    <n v="0"/>
    <n v="0"/>
    <n v="0"/>
    <n v="0"/>
    <n v="0"/>
    <n v="0"/>
    <n v="0"/>
    <n v="0"/>
    <n v="0"/>
    <n v="0"/>
    <n v="1.31"/>
    <n v="0"/>
    <n v="0"/>
    <n v="0"/>
    <n v="0"/>
    <n v="0"/>
    <n v="0"/>
    <n v="0"/>
    <n v="0"/>
    <n v="0"/>
    <n v="0.3"/>
    <n v="0"/>
    <n v="0"/>
    <n v="0"/>
    <n v="0"/>
    <n v="0"/>
    <n v="0"/>
    <n v="0"/>
    <n v="0"/>
    <n v="0"/>
    <n v="0"/>
    <n v="0"/>
    <n v="22.8"/>
    <n v="22.8"/>
    <n v="0"/>
    <n v="0"/>
    <n v="0"/>
    <n v="0"/>
    <n v="0"/>
  </r>
  <r>
    <n v="19"/>
    <d v="2013-08-25T00:00:00"/>
    <d v="2013-09-07T00:00:00"/>
    <x v="45"/>
    <s v="G1N"/>
    <s v="GD10000000"/>
    <s v="GD0"/>
    <n v="13"/>
    <n v="8200"/>
    <s v="GD600"/>
    <s v="SFH13"/>
    <m/>
    <m/>
    <s v="31SFH1"/>
    <n v="13"/>
    <m/>
    <m/>
    <x v="227"/>
    <n v="69277"/>
    <s v="46879"/>
    <x v="118"/>
    <x v="1"/>
    <s v="Non-executive"/>
    <s v="D608"/>
    <x v="1"/>
    <n v="0"/>
    <n v="11.68"/>
    <n v="0"/>
    <n v="0"/>
    <n v="0"/>
    <n v="0"/>
    <n v="0"/>
    <n v="0"/>
    <n v="0"/>
    <n v="0"/>
    <n v="0"/>
    <n v="0"/>
    <n v="0"/>
    <n v="0"/>
    <n v="0"/>
    <n v="0"/>
    <n v="0"/>
    <n v="0"/>
    <n v="0"/>
    <n v="0"/>
    <n v="0"/>
    <n v="0"/>
    <n v="0"/>
    <n v="0"/>
    <n v="0"/>
    <n v="0.72"/>
    <n v="0"/>
    <n v="0"/>
    <n v="0"/>
    <n v="0"/>
    <n v="0"/>
    <n v="0"/>
    <n v="0"/>
    <n v="0"/>
    <n v="0"/>
    <n v="0.18"/>
    <n v="0"/>
    <n v="0"/>
    <n v="0"/>
    <n v="0"/>
    <n v="0"/>
    <n v="0"/>
    <n v="0"/>
    <n v="0"/>
    <n v="0"/>
    <n v="0"/>
    <n v="0"/>
    <n v="12.58"/>
    <n v="12.58"/>
    <n v="0"/>
    <n v="0"/>
    <n v="0"/>
    <n v="0"/>
    <n v="0"/>
  </r>
  <r>
    <n v="19"/>
    <d v="2013-08-25T00:00:00"/>
    <d v="2013-09-07T00:00:00"/>
    <x v="45"/>
    <s v="G1N"/>
    <s v="GD10000000"/>
    <s v="GD0"/>
    <n v="13"/>
    <n v="8200"/>
    <s v="GD600"/>
    <s v="SFH13"/>
    <m/>
    <m/>
    <s v="31SFH1"/>
    <n v="13"/>
    <m/>
    <m/>
    <x v="380"/>
    <n v="72614"/>
    <s v="73555"/>
    <x v="118"/>
    <x v="1"/>
    <s v="Non-executive"/>
    <s v="D608"/>
    <x v="1"/>
    <n v="0"/>
    <n v="4.7300000000000004"/>
    <n v="0"/>
    <n v="0"/>
    <n v="0"/>
    <n v="0"/>
    <n v="0"/>
    <n v="0"/>
    <n v="0"/>
    <n v="0"/>
    <n v="0"/>
    <n v="0"/>
    <n v="0"/>
    <n v="0"/>
    <n v="0"/>
    <n v="0"/>
    <n v="0"/>
    <n v="0"/>
    <n v="0"/>
    <n v="0"/>
    <n v="0"/>
    <n v="0"/>
    <n v="0"/>
    <n v="0"/>
    <n v="0"/>
    <n v="0.28999999999999998"/>
    <n v="0"/>
    <n v="0"/>
    <n v="0"/>
    <n v="0"/>
    <n v="0"/>
    <n v="0"/>
    <n v="0"/>
    <n v="0"/>
    <n v="0"/>
    <n v="7.0000000000000007E-2"/>
    <n v="0"/>
    <n v="0"/>
    <n v="0"/>
    <n v="0"/>
    <n v="0"/>
    <n v="0"/>
    <n v="0"/>
    <n v="0"/>
    <n v="0"/>
    <n v="0"/>
    <n v="0"/>
    <n v="5.09"/>
    <n v="5.0900000000000007"/>
    <n v="0"/>
    <n v="0"/>
    <n v="0"/>
    <n v="0"/>
    <n v="0"/>
  </r>
  <r>
    <n v="19"/>
    <d v="2013-08-25T00:00:00"/>
    <d v="2013-09-07T00:00:00"/>
    <x v="45"/>
    <s v="G1N"/>
    <s v="GD10000000"/>
    <s v="GD0"/>
    <n v="13"/>
    <n v="8200"/>
    <s v="GD600"/>
    <s v="SFH13"/>
    <m/>
    <m/>
    <s v="31SFH1"/>
    <n v="13"/>
    <m/>
    <m/>
    <x v="381"/>
    <n v="72636"/>
    <s v="73718"/>
    <x v="118"/>
    <x v="1"/>
    <s v="Non-executive"/>
    <s v="D608"/>
    <x v="1"/>
    <n v="0"/>
    <n v="3.95"/>
    <n v="0"/>
    <n v="0"/>
    <n v="0"/>
    <n v="0"/>
    <n v="0"/>
    <n v="0"/>
    <n v="0"/>
    <n v="0"/>
    <n v="0"/>
    <n v="0"/>
    <n v="0"/>
    <n v="0"/>
    <n v="0"/>
    <n v="0"/>
    <n v="0"/>
    <n v="0"/>
    <n v="0"/>
    <n v="0"/>
    <n v="0"/>
    <n v="0"/>
    <n v="0"/>
    <n v="0"/>
    <n v="0"/>
    <n v="0.24"/>
    <n v="0"/>
    <n v="0"/>
    <n v="0"/>
    <n v="0"/>
    <n v="0"/>
    <n v="0"/>
    <n v="0"/>
    <n v="0"/>
    <n v="0"/>
    <n v="0.06"/>
    <n v="0"/>
    <n v="0"/>
    <n v="0"/>
    <n v="0"/>
    <n v="0"/>
    <n v="0"/>
    <n v="0"/>
    <n v="0"/>
    <n v="0"/>
    <n v="0"/>
    <n v="0"/>
    <n v="4.25"/>
    <n v="4.25"/>
    <n v="0"/>
    <n v="0"/>
    <n v="0"/>
    <n v="0"/>
    <n v="0"/>
  </r>
  <r>
    <n v="19"/>
    <d v="2013-08-25T00:00:00"/>
    <d v="2013-09-07T00:00:00"/>
    <x v="45"/>
    <s v="G1N"/>
    <s v="GD10000000"/>
    <s v="GD0"/>
    <n v="13"/>
    <n v="8200"/>
    <s v="GD600"/>
    <s v="SSA13"/>
    <m/>
    <m/>
    <s v="31SSA1"/>
    <n v="13"/>
    <m/>
    <m/>
    <x v="119"/>
    <n v="57062"/>
    <s v="47421"/>
    <x v="162"/>
    <x v="1"/>
    <s v="Non-executive"/>
    <s v="D608"/>
    <x v="1"/>
    <n v="2235.81"/>
    <n v="0"/>
    <n v="0"/>
    <n v="0"/>
    <n v="0"/>
    <n v="0"/>
    <n v="0"/>
    <n v="0"/>
    <n v="0"/>
    <n v="0"/>
    <n v="0"/>
    <n v="0"/>
    <n v="0"/>
    <n v="0"/>
    <n v="0"/>
    <n v="0"/>
    <n v="0"/>
    <n v="0"/>
    <n v="0.98"/>
    <n v="0"/>
    <n v="0"/>
    <n v="0"/>
    <n v="0"/>
    <n v="0"/>
    <n v="0"/>
    <n v="138.62"/>
    <n v="0"/>
    <n v="0"/>
    <n v="0"/>
    <n v="0"/>
    <n v="0"/>
    <n v="2.04"/>
    <n v="4.87"/>
    <n v="0"/>
    <n v="0"/>
    <n v="32.42"/>
    <n v="111.79"/>
    <n v="0"/>
    <n v="0"/>
    <n v="0"/>
    <n v="0"/>
    <n v="0"/>
    <n v="0"/>
    <n v="0"/>
    <n v="0"/>
    <n v="0"/>
    <n v="0"/>
    <n v="2526.5300000000002"/>
    <n v="2526.5299999999997"/>
    <n v="0"/>
    <n v="0"/>
    <n v="0"/>
    <n v="0"/>
    <n v="0"/>
  </r>
  <r>
    <n v="19"/>
    <d v="2013-08-25T00:00:00"/>
    <d v="2013-09-07T00:00:00"/>
    <x v="45"/>
    <s v="G1N"/>
    <s v="GD10000000"/>
    <s v="GD0"/>
    <n v="13"/>
    <n v="8200"/>
    <s v="GD600"/>
    <s v="SSA13"/>
    <m/>
    <m/>
    <s v="31SSA1"/>
    <n v="13"/>
    <m/>
    <m/>
    <x v="226"/>
    <n v="69132"/>
    <s v="46880"/>
    <x v="118"/>
    <x v="1"/>
    <s v="Non-executive"/>
    <s v="D608"/>
    <x v="1"/>
    <n v="0"/>
    <n v="190.73"/>
    <n v="0"/>
    <n v="0"/>
    <n v="0"/>
    <n v="0"/>
    <n v="0"/>
    <n v="0"/>
    <n v="0"/>
    <n v="0"/>
    <n v="0"/>
    <n v="0"/>
    <n v="0"/>
    <n v="0"/>
    <n v="0"/>
    <n v="0"/>
    <n v="0"/>
    <n v="0"/>
    <n v="0"/>
    <n v="0"/>
    <n v="0"/>
    <n v="0"/>
    <n v="0"/>
    <n v="0"/>
    <n v="0"/>
    <n v="11.83"/>
    <n v="0"/>
    <n v="0"/>
    <n v="0"/>
    <n v="0"/>
    <n v="0"/>
    <n v="0"/>
    <n v="0"/>
    <n v="0"/>
    <n v="0"/>
    <n v="2.77"/>
    <n v="0"/>
    <n v="0"/>
    <n v="0"/>
    <n v="0"/>
    <n v="0"/>
    <n v="0"/>
    <n v="0"/>
    <n v="0"/>
    <n v="0"/>
    <n v="0"/>
    <n v="0"/>
    <n v="205.33"/>
    <n v="205.33"/>
    <n v="0"/>
    <n v="0"/>
    <n v="0"/>
    <n v="0"/>
    <n v="0"/>
  </r>
  <r>
    <n v="19"/>
    <d v="2013-08-25T00:00:00"/>
    <d v="2013-09-07T00:00:00"/>
    <x v="45"/>
    <s v="G1N"/>
    <s v="GD10000000"/>
    <s v="GD0"/>
    <n v="13"/>
    <n v="8200"/>
    <s v="GD600"/>
    <s v="SSA13"/>
    <m/>
    <m/>
    <s v="31SSA1"/>
    <n v="13"/>
    <m/>
    <m/>
    <x v="227"/>
    <n v="69277"/>
    <s v="46879"/>
    <x v="118"/>
    <x v="1"/>
    <s v="Non-executive"/>
    <s v="D608"/>
    <x v="1"/>
    <n v="0"/>
    <n v="105.05"/>
    <n v="0"/>
    <n v="0"/>
    <n v="0"/>
    <n v="0"/>
    <n v="0"/>
    <n v="0"/>
    <n v="0"/>
    <n v="0"/>
    <n v="0"/>
    <n v="0"/>
    <n v="0"/>
    <n v="0"/>
    <n v="0"/>
    <n v="0"/>
    <n v="0"/>
    <n v="0"/>
    <n v="0"/>
    <n v="0"/>
    <n v="0"/>
    <n v="0"/>
    <n v="0"/>
    <n v="0"/>
    <n v="0"/>
    <n v="6.51"/>
    <n v="0"/>
    <n v="0"/>
    <n v="0"/>
    <n v="0"/>
    <n v="0"/>
    <n v="0"/>
    <n v="0"/>
    <n v="0"/>
    <n v="0"/>
    <n v="1.51"/>
    <n v="0"/>
    <n v="0"/>
    <n v="0"/>
    <n v="0"/>
    <n v="0"/>
    <n v="0"/>
    <n v="0"/>
    <n v="0"/>
    <n v="0"/>
    <n v="0"/>
    <n v="0"/>
    <n v="113.07"/>
    <n v="113.07000000000001"/>
    <n v="0"/>
    <n v="0"/>
    <n v="0"/>
    <n v="0"/>
    <n v="0"/>
  </r>
  <r>
    <n v="19"/>
    <d v="2013-08-25T00:00:00"/>
    <d v="2013-09-07T00:00:00"/>
    <x v="45"/>
    <s v="G1N"/>
    <s v="GD10000000"/>
    <s v="GD0"/>
    <n v="13"/>
    <n v="8200"/>
    <s v="GD600"/>
    <s v="SSA13"/>
    <m/>
    <m/>
    <s v="31SSA1"/>
    <n v="13"/>
    <m/>
    <m/>
    <x v="380"/>
    <n v="72614"/>
    <s v="73555"/>
    <x v="118"/>
    <x v="1"/>
    <s v="Non-executive"/>
    <s v="D608"/>
    <x v="1"/>
    <n v="0"/>
    <n v="42.6"/>
    <n v="0"/>
    <n v="0"/>
    <n v="0"/>
    <n v="0"/>
    <n v="0"/>
    <n v="0"/>
    <n v="0"/>
    <n v="0"/>
    <n v="0"/>
    <n v="0"/>
    <n v="0"/>
    <n v="0"/>
    <n v="0"/>
    <n v="0"/>
    <n v="0"/>
    <n v="0"/>
    <n v="0"/>
    <n v="0"/>
    <n v="0"/>
    <n v="0"/>
    <n v="0"/>
    <n v="0"/>
    <n v="0"/>
    <n v="2.64"/>
    <n v="0"/>
    <n v="0"/>
    <n v="0"/>
    <n v="0"/>
    <n v="0"/>
    <n v="0"/>
    <n v="0"/>
    <n v="0"/>
    <n v="0"/>
    <n v="0.62"/>
    <n v="0"/>
    <n v="0"/>
    <n v="0"/>
    <n v="0"/>
    <n v="0"/>
    <n v="0"/>
    <n v="0"/>
    <n v="0"/>
    <n v="0"/>
    <n v="0"/>
    <n v="0"/>
    <n v="45.86"/>
    <n v="45.86"/>
    <n v="0"/>
    <n v="0"/>
    <n v="0"/>
    <n v="0"/>
    <n v="0"/>
  </r>
  <r>
    <n v="19"/>
    <d v="2013-08-25T00:00:00"/>
    <d v="2013-09-07T00:00:00"/>
    <x v="45"/>
    <s v="G1N"/>
    <s v="GD10000000"/>
    <s v="GD0"/>
    <n v="13"/>
    <n v="8200"/>
    <s v="GD600"/>
    <s v="SSA13"/>
    <m/>
    <m/>
    <s v="31SSA1"/>
    <n v="13"/>
    <m/>
    <m/>
    <x v="381"/>
    <n v="72636"/>
    <s v="73718"/>
    <x v="118"/>
    <x v="1"/>
    <s v="Non-executive"/>
    <s v="D608"/>
    <x v="1"/>
    <n v="0"/>
    <n v="35.58"/>
    <n v="0"/>
    <n v="0"/>
    <n v="0"/>
    <n v="0"/>
    <n v="0"/>
    <n v="0"/>
    <n v="0"/>
    <n v="0"/>
    <n v="0"/>
    <n v="0"/>
    <n v="0"/>
    <n v="0"/>
    <n v="0"/>
    <n v="0"/>
    <n v="0"/>
    <n v="0"/>
    <n v="0"/>
    <n v="0"/>
    <n v="0"/>
    <n v="0"/>
    <n v="0"/>
    <n v="0"/>
    <n v="0"/>
    <n v="2.21"/>
    <n v="0"/>
    <n v="0"/>
    <n v="0"/>
    <n v="0"/>
    <n v="0"/>
    <n v="0"/>
    <n v="0"/>
    <n v="0"/>
    <n v="0"/>
    <n v="0.51"/>
    <n v="0"/>
    <n v="0"/>
    <n v="0"/>
    <n v="0"/>
    <n v="0"/>
    <n v="0"/>
    <n v="0"/>
    <n v="0"/>
    <n v="0"/>
    <n v="0"/>
    <n v="0"/>
    <n v="38.299999999999997"/>
    <n v="38.299999999999997"/>
    <n v="0"/>
    <n v="0"/>
    <n v="0"/>
    <n v="0"/>
    <n v="0"/>
  </r>
  <r>
    <n v="19"/>
    <d v="2013-08-25T00:00:00"/>
    <d v="2013-09-07T00:00:00"/>
    <x v="45"/>
    <s v="G1N"/>
    <s v="GD10000000"/>
    <s v="GD0"/>
    <n v="13"/>
    <n v="8200"/>
    <s v="GD600"/>
    <s v="TEF13"/>
    <m/>
    <m/>
    <s v="31TEF1"/>
    <n v="13"/>
    <m/>
    <m/>
    <x v="110"/>
    <n v="3679"/>
    <s v="46053"/>
    <x v="58"/>
    <x v="1"/>
    <s v="Non-executive"/>
    <s v="D608"/>
    <x v="1"/>
    <n v="1340.33"/>
    <n v="0"/>
    <n v="0"/>
    <n v="0"/>
    <n v="0"/>
    <n v="0"/>
    <n v="0"/>
    <n v="0"/>
    <n v="0"/>
    <n v="0"/>
    <n v="0"/>
    <n v="0"/>
    <n v="0"/>
    <n v="0"/>
    <n v="0"/>
    <n v="0"/>
    <n v="0"/>
    <n v="0"/>
    <n v="0.57999999999999996"/>
    <n v="220.42"/>
    <n v="0"/>
    <n v="0"/>
    <n v="0"/>
    <n v="0"/>
    <n v="0"/>
    <n v="76.47"/>
    <n v="0"/>
    <n v="0"/>
    <n v="0"/>
    <n v="0"/>
    <n v="0"/>
    <n v="1.31"/>
    <n v="4.7699999999999996"/>
    <n v="0"/>
    <n v="0"/>
    <n v="17.88"/>
    <n v="67.010000000000005"/>
    <n v="0"/>
    <n v="11.75"/>
    <n v="0"/>
    <n v="0"/>
    <n v="0"/>
    <n v="0"/>
    <n v="0"/>
    <n v="0"/>
    <n v="0"/>
    <n v="0"/>
    <n v="1740.52"/>
    <n v="1740.52"/>
    <n v="0"/>
    <n v="0"/>
    <n v="0"/>
    <n v="0"/>
    <n v="0"/>
  </r>
  <r>
    <n v="19"/>
    <d v="2013-08-25T00:00:00"/>
    <d v="2013-09-07T00:00:00"/>
    <x v="45"/>
    <s v="G1N"/>
    <s v="GD10000000"/>
    <s v="GD0"/>
    <n v="13"/>
    <n v="8200"/>
    <s v="GD600"/>
    <s v="TEF13"/>
    <m/>
    <m/>
    <s v="31TEF1"/>
    <n v="13"/>
    <m/>
    <m/>
    <x v="112"/>
    <n v="20751"/>
    <s v="19399"/>
    <x v="63"/>
    <x v="1"/>
    <s v="Non-executive"/>
    <s v="D608"/>
    <x v="1"/>
    <n v="233.28"/>
    <n v="0"/>
    <n v="0"/>
    <n v="0"/>
    <n v="0"/>
    <n v="0"/>
    <n v="0"/>
    <n v="0"/>
    <n v="0"/>
    <n v="0"/>
    <n v="0"/>
    <n v="5033.9399999999996"/>
    <n v="0"/>
    <n v="0"/>
    <n v="0"/>
    <n v="0"/>
    <n v="0"/>
    <n v="0"/>
    <n v="2.31"/>
    <n v="0"/>
    <n v="0"/>
    <n v="0"/>
    <n v="0"/>
    <n v="0"/>
    <n v="0"/>
    <n v="0"/>
    <n v="0"/>
    <n v="0"/>
    <n v="0"/>
    <n v="0"/>
    <n v="0"/>
    <n v="0"/>
    <n v="0"/>
    <n v="0"/>
    <n v="0"/>
    <n v="0"/>
    <n v="0"/>
    <n v="0"/>
    <n v="0"/>
    <n v="0"/>
    <n v="0"/>
    <n v="0"/>
    <n v="0"/>
    <n v="0"/>
    <n v="0"/>
    <n v="0"/>
    <n v="0"/>
    <n v="5269.53"/>
    <n v="5269.53"/>
    <n v="0"/>
    <n v="0"/>
    <n v="0"/>
    <n v="0"/>
    <n v="0"/>
  </r>
  <r>
    <n v="19"/>
    <d v="2013-08-25T00:00:00"/>
    <d v="2013-09-07T00:00:00"/>
    <x v="45"/>
    <s v="G1N"/>
    <s v="GD10000000"/>
    <s v="GD0"/>
    <n v="13"/>
    <n v="8200"/>
    <s v="GD600"/>
    <s v="TEF13"/>
    <m/>
    <m/>
    <s v="31TEF1"/>
    <n v="13"/>
    <m/>
    <m/>
    <x v="114"/>
    <n v="37710"/>
    <s v="73535"/>
    <x v="64"/>
    <x v="1"/>
    <s v="Non-executive"/>
    <s v="D608"/>
    <x v="1"/>
    <n v="976.13"/>
    <n v="0"/>
    <n v="0"/>
    <n v="0"/>
    <n v="0"/>
    <n v="0"/>
    <n v="0"/>
    <n v="0"/>
    <n v="0"/>
    <n v="0"/>
    <n v="0"/>
    <n v="0"/>
    <n v="0"/>
    <n v="0"/>
    <n v="0"/>
    <n v="0"/>
    <n v="0"/>
    <n v="0"/>
    <n v="0.41"/>
    <n v="0"/>
    <n v="0"/>
    <n v="0"/>
    <n v="0"/>
    <n v="0"/>
    <n v="0"/>
    <n v="60.52"/>
    <n v="0"/>
    <n v="0"/>
    <n v="0"/>
    <n v="0"/>
    <n v="0"/>
    <n v="0.54"/>
    <n v="1.3"/>
    <n v="0"/>
    <n v="0"/>
    <n v="14.16"/>
    <n v="48.81"/>
    <n v="0"/>
    <n v="0"/>
    <n v="0"/>
    <n v="0"/>
    <n v="0"/>
    <n v="0"/>
    <n v="0"/>
    <n v="0"/>
    <n v="0"/>
    <n v="0"/>
    <n v="1101.8699999999999"/>
    <n v="1101.8699999999999"/>
    <n v="0"/>
    <n v="0"/>
    <n v="0"/>
    <n v="0"/>
    <n v="0"/>
  </r>
  <r>
    <n v="19"/>
    <d v="2013-08-25T00:00:00"/>
    <d v="2013-09-07T00:00:00"/>
    <x v="45"/>
    <s v="G1N"/>
    <s v="GD10000000"/>
    <s v="GD0"/>
    <n v="13"/>
    <n v="8200"/>
    <s v="GD600"/>
    <s v="TEF13"/>
    <m/>
    <m/>
    <s v="31TEF1"/>
    <n v="13"/>
    <m/>
    <m/>
    <x v="122"/>
    <n v="63122"/>
    <s v="40781"/>
    <x v="63"/>
    <x v="1"/>
    <s v="Non-executive"/>
    <s v="D608"/>
    <x v="1"/>
    <n v="298.11"/>
    <n v="0"/>
    <n v="0"/>
    <n v="0"/>
    <n v="0"/>
    <n v="0"/>
    <n v="0"/>
    <n v="0"/>
    <n v="0"/>
    <n v="0"/>
    <n v="0"/>
    <n v="0"/>
    <n v="0"/>
    <n v="0"/>
    <n v="0"/>
    <n v="0"/>
    <n v="0"/>
    <n v="0"/>
    <n v="0.12"/>
    <n v="56.61"/>
    <n v="0"/>
    <n v="0"/>
    <n v="0"/>
    <n v="0"/>
    <n v="0"/>
    <n v="16.88"/>
    <n v="0"/>
    <n v="0"/>
    <n v="0"/>
    <n v="0"/>
    <n v="0"/>
    <n v="0.33"/>
    <n v="1.1299999999999999"/>
    <n v="0"/>
    <n v="0"/>
    <n v="3.95"/>
    <n v="14.9"/>
    <n v="0"/>
    <n v="3.02"/>
    <n v="0"/>
    <n v="0"/>
    <n v="0"/>
    <n v="0"/>
    <n v="0"/>
    <n v="0"/>
    <n v="0"/>
    <n v="0"/>
    <n v="395.05"/>
    <n v="395.04999999999995"/>
    <n v="0"/>
    <n v="0"/>
    <n v="0"/>
    <n v="0"/>
    <n v="0"/>
  </r>
  <r>
    <n v="19"/>
    <d v="2013-08-25T00:00:00"/>
    <d v="2013-09-07T00:00:00"/>
    <x v="45"/>
    <s v="G1N"/>
    <s v="GD10000000"/>
    <s v="GD0"/>
    <n v="13"/>
    <n v="8200"/>
    <s v="GD600"/>
    <s v="TEF13"/>
    <m/>
    <m/>
    <s v="31TEF1"/>
    <n v="13"/>
    <m/>
    <m/>
    <x v="384"/>
    <n v="77869"/>
    <s v="19399"/>
    <x v="63"/>
    <x v="1"/>
    <s v="Non-executive"/>
    <s v="D608"/>
    <x v="1"/>
    <n v="990.38"/>
    <n v="0"/>
    <n v="0"/>
    <n v="0"/>
    <n v="0"/>
    <n v="0"/>
    <n v="0"/>
    <n v="0"/>
    <n v="0"/>
    <n v="0"/>
    <n v="0"/>
    <n v="0"/>
    <n v="0"/>
    <n v="0"/>
    <n v="0"/>
    <n v="0"/>
    <n v="0"/>
    <n v="0"/>
    <n v="0"/>
    <n v="0"/>
    <n v="0"/>
    <n v="0"/>
    <n v="0"/>
    <n v="0"/>
    <n v="0"/>
    <n v="61.4"/>
    <n v="0"/>
    <n v="0"/>
    <n v="0"/>
    <n v="0"/>
    <n v="0"/>
    <n v="0"/>
    <n v="0"/>
    <n v="0"/>
    <n v="0"/>
    <n v="14.36"/>
    <n v="0"/>
    <n v="0"/>
    <n v="0"/>
    <n v="0"/>
    <n v="0"/>
    <n v="0"/>
    <n v="0"/>
    <n v="0"/>
    <n v="0"/>
    <n v="0"/>
    <n v="0"/>
    <n v="1066.1400000000001"/>
    <n v="1066.1399999999999"/>
    <n v="0"/>
    <n v="0"/>
    <n v="0"/>
    <n v="0"/>
    <n v="0"/>
  </r>
  <r>
    <n v="19"/>
    <d v="2013-08-25T00:00:00"/>
    <d v="2013-09-07T00:00:00"/>
    <x v="45"/>
    <s v="G1N"/>
    <s v="GO16000000"/>
    <s v="GD0"/>
    <n v="13"/>
    <n v="8200"/>
    <s v="GD600"/>
    <s v="TEF13"/>
    <m/>
    <m/>
    <s v="31TEF1"/>
    <n v="13"/>
    <m/>
    <m/>
    <x v="379"/>
    <n v="59661"/>
    <s v="50752"/>
    <x v="69"/>
    <x v="1"/>
    <s v="Non-executive"/>
    <s v="D608"/>
    <x v="1"/>
    <n v="223.37"/>
    <n v="0"/>
    <n v="0"/>
    <n v="0"/>
    <n v="0"/>
    <n v="0"/>
    <n v="0"/>
    <n v="0"/>
    <n v="0"/>
    <n v="0"/>
    <n v="1.17"/>
    <n v="0"/>
    <n v="0"/>
    <n v="0"/>
    <n v="0"/>
    <n v="0"/>
    <n v="0"/>
    <n v="0"/>
    <n v="0.11"/>
    <n v="17.059999999999999"/>
    <n v="0"/>
    <n v="0"/>
    <n v="0"/>
    <n v="0"/>
    <n v="0"/>
    <n v="13.33"/>
    <n v="0"/>
    <n v="0"/>
    <n v="0"/>
    <n v="0"/>
    <n v="0"/>
    <n v="0.28999999999999998"/>
    <n v="0.63"/>
    <n v="0"/>
    <n v="0"/>
    <n v="3.12"/>
    <n v="11.18"/>
    <n v="0"/>
    <n v="0.91"/>
    <n v="0"/>
    <n v="0"/>
    <n v="0"/>
    <n v="0"/>
    <n v="0"/>
    <n v="0"/>
    <n v="0"/>
    <n v="0"/>
    <n v="271.17"/>
    <n v="271.17"/>
    <n v="0"/>
    <n v="0"/>
    <n v="0"/>
    <n v="0"/>
    <n v="0"/>
  </r>
  <r>
    <n v="21"/>
    <d v="2012-09-23T00:00:00"/>
    <d v="2012-10-06T00:00:00"/>
    <x v="2"/>
    <s v="G1N"/>
    <s v="GD10000000"/>
    <s v="GD0"/>
    <n v="13"/>
    <n v="100"/>
    <s v="LD100"/>
    <s v="LF102"/>
    <m/>
    <m/>
    <m/>
    <m/>
    <m/>
    <m/>
    <x v="8"/>
    <n v="12920"/>
    <s v="47964"/>
    <x v="8"/>
    <x v="1"/>
    <s v="Executive"/>
    <s v="D609"/>
    <x v="1"/>
    <n v="4767.8"/>
    <n v="0"/>
    <n v="0"/>
    <n v="0"/>
    <n v="0"/>
    <n v="0"/>
    <n v="0"/>
    <n v="0"/>
    <n v="0"/>
    <n v="0"/>
    <n v="0"/>
    <n v="0"/>
    <n v="0"/>
    <n v="0"/>
    <n v="0"/>
    <n v="0"/>
    <n v="0"/>
    <n v="0"/>
    <n v="3.4"/>
    <n v="0"/>
    <n v="0"/>
    <n v="0"/>
    <n v="0"/>
    <n v="0"/>
    <n v="0"/>
    <n v="277.52"/>
    <n v="0"/>
    <n v="0"/>
    <n v="0"/>
    <n v="0"/>
    <n v="0"/>
    <n v="2.71"/>
    <n v="6.19"/>
    <n v="0"/>
    <n v="0"/>
    <n v="64.900000000000006"/>
    <n v="238.39"/>
    <n v="0"/>
    <n v="0"/>
    <n v="0"/>
    <n v="0"/>
    <n v="0"/>
    <n v="0"/>
    <n v="0"/>
    <n v="0"/>
    <n v="0"/>
    <n v="0"/>
    <n v="5360.91"/>
    <n v="5360.9099999999989"/>
    <n v="0"/>
    <n v="0"/>
    <n v="0"/>
    <n v="0"/>
    <n v="0"/>
  </r>
  <r>
    <n v="21"/>
    <d v="2012-09-23T00:00:00"/>
    <d v="2012-10-06T00:00:00"/>
    <x v="2"/>
    <s v="G1N"/>
    <s v="GD10000000"/>
    <s v="GD0"/>
    <n v="13"/>
    <n v="100"/>
    <s v="LD100"/>
    <s v="LF102"/>
    <m/>
    <m/>
    <m/>
    <m/>
    <m/>
    <m/>
    <x v="25"/>
    <n v="69275"/>
    <s v="51294"/>
    <x v="21"/>
    <x v="1"/>
    <s v="Non-executive"/>
    <s v="D609"/>
    <x v="1"/>
    <n v="2442.38"/>
    <n v="0"/>
    <n v="0"/>
    <n v="0"/>
    <n v="0"/>
    <n v="0"/>
    <n v="0"/>
    <n v="0"/>
    <n v="0"/>
    <n v="0"/>
    <n v="0"/>
    <n v="0"/>
    <n v="0"/>
    <n v="0"/>
    <n v="0"/>
    <n v="0"/>
    <n v="0"/>
    <n v="0"/>
    <n v="1.78"/>
    <n v="171.77"/>
    <n v="0"/>
    <n v="0"/>
    <n v="0"/>
    <n v="0"/>
    <n v="0"/>
    <n v="151.43"/>
    <n v="0"/>
    <n v="0"/>
    <n v="0"/>
    <n v="0"/>
    <n v="0"/>
    <n v="2.71"/>
    <n v="6.19"/>
    <n v="0"/>
    <n v="0"/>
    <n v="35.42"/>
    <n v="0"/>
    <n v="0"/>
    <n v="9.5399999999999991"/>
    <n v="0"/>
    <n v="0"/>
    <n v="0"/>
    <n v="0"/>
    <n v="0"/>
    <n v="0"/>
    <n v="0"/>
    <n v="0"/>
    <n v="2821.22"/>
    <n v="2821.2200000000003"/>
    <n v="0"/>
    <n v="0"/>
    <n v="0"/>
    <n v="0"/>
    <n v="0"/>
  </r>
  <r>
    <n v="21"/>
    <d v="2012-09-23T00:00:00"/>
    <d v="2012-10-06T00:00:00"/>
    <x v="2"/>
    <s v="G1N"/>
    <s v="GD10000000"/>
    <s v="GD0"/>
    <n v="13"/>
    <n v="8200"/>
    <s v="GD600"/>
    <s v="SAE12"/>
    <m/>
    <m/>
    <s v="21SAE1"/>
    <n v="12"/>
    <m/>
    <m/>
    <x v="9"/>
    <n v="13416"/>
    <s v="44046"/>
    <x v="9"/>
    <x v="1"/>
    <s v="Non-executive"/>
    <s v="D609"/>
    <x v="1"/>
    <n v="2776.88"/>
    <n v="0"/>
    <n v="0"/>
    <n v="0"/>
    <n v="0"/>
    <n v="0"/>
    <n v="0"/>
    <n v="0"/>
    <n v="0"/>
    <n v="0"/>
    <n v="0"/>
    <n v="0"/>
    <n v="0"/>
    <n v="0"/>
    <n v="0"/>
    <n v="0"/>
    <n v="0"/>
    <n v="0"/>
    <n v="2.0299999999999998"/>
    <n v="0"/>
    <n v="0"/>
    <n v="0"/>
    <n v="0"/>
    <n v="0"/>
    <n v="0"/>
    <n v="172.16"/>
    <n v="0"/>
    <n v="0"/>
    <n v="0"/>
    <n v="0"/>
    <n v="0"/>
    <n v="2.71"/>
    <n v="6.19"/>
    <n v="0"/>
    <n v="0"/>
    <n v="40.270000000000003"/>
    <n v="138.84"/>
    <n v="0"/>
    <n v="0"/>
    <n v="0"/>
    <n v="0"/>
    <n v="0"/>
    <n v="0"/>
    <n v="0"/>
    <n v="0"/>
    <n v="0"/>
    <n v="0"/>
    <n v="3139.08"/>
    <n v="3139.0800000000004"/>
    <n v="0"/>
    <n v="0"/>
    <n v="0"/>
    <n v="0"/>
    <n v="0"/>
  </r>
  <r>
    <n v="22"/>
    <d v="2012-10-07T00:00:00"/>
    <d v="2012-10-20T00:00:00"/>
    <x v="3"/>
    <s v="G1N"/>
    <s v="GD10000000"/>
    <s v="GD0"/>
    <n v="13"/>
    <n v="100"/>
    <s v="LD100"/>
    <s v="LF102"/>
    <m/>
    <m/>
    <m/>
    <m/>
    <m/>
    <m/>
    <x v="8"/>
    <n v="12920"/>
    <s v="47964"/>
    <x v="8"/>
    <x v="1"/>
    <s v="Executive"/>
    <s v="D609"/>
    <x v="1"/>
    <n v="4767.8"/>
    <n v="0"/>
    <n v="0"/>
    <n v="0"/>
    <n v="0"/>
    <n v="0"/>
    <n v="0"/>
    <n v="0"/>
    <n v="0"/>
    <n v="0"/>
    <n v="0"/>
    <n v="0"/>
    <n v="0"/>
    <n v="0"/>
    <n v="0"/>
    <n v="0"/>
    <n v="0"/>
    <n v="0"/>
    <n v="3.4"/>
    <n v="0"/>
    <n v="0"/>
    <n v="0"/>
    <n v="0"/>
    <n v="0"/>
    <n v="0"/>
    <n v="277.52"/>
    <n v="0"/>
    <n v="0"/>
    <n v="0"/>
    <n v="0"/>
    <n v="0"/>
    <n v="2.71"/>
    <n v="6.19"/>
    <n v="0"/>
    <n v="0"/>
    <n v="64.91"/>
    <n v="238.39"/>
    <n v="0"/>
    <n v="0"/>
    <n v="0"/>
    <n v="0"/>
    <n v="0"/>
    <n v="0"/>
    <n v="0"/>
    <n v="0"/>
    <n v="0"/>
    <n v="0"/>
    <n v="5360.92"/>
    <n v="5360.9199999999992"/>
    <n v="0"/>
    <n v="0"/>
    <n v="0"/>
    <n v="0"/>
    <n v="0"/>
  </r>
  <r>
    <n v="22"/>
    <d v="2012-10-07T00:00:00"/>
    <d v="2012-10-20T00:00:00"/>
    <x v="3"/>
    <s v="G1N"/>
    <s v="GD10000000"/>
    <s v="GD0"/>
    <n v="13"/>
    <n v="100"/>
    <s v="LD100"/>
    <s v="LF102"/>
    <m/>
    <m/>
    <m/>
    <m/>
    <m/>
    <m/>
    <x v="25"/>
    <n v="69275"/>
    <s v="51294"/>
    <x v="21"/>
    <x v="1"/>
    <s v="Non-executive"/>
    <s v="D609"/>
    <x v="1"/>
    <n v="2442.38"/>
    <n v="0"/>
    <n v="0"/>
    <n v="0"/>
    <n v="0"/>
    <n v="0"/>
    <n v="0"/>
    <n v="0"/>
    <n v="0"/>
    <n v="0"/>
    <n v="0"/>
    <n v="0"/>
    <n v="0"/>
    <n v="0"/>
    <n v="0"/>
    <n v="0"/>
    <n v="0"/>
    <n v="0"/>
    <n v="1.78"/>
    <n v="178.92"/>
    <n v="0"/>
    <n v="0"/>
    <n v="0"/>
    <n v="0"/>
    <n v="0"/>
    <n v="151.41999999999999"/>
    <n v="0"/>
    <n v="0"/>
    <n v="0"/>
    <n v="0"/>
    <n v="0"/>
    <n v="2.71"/>
    <n v="6.19"/>
    <n v="0"/>
    <n v="0"/>
    <n v="35.409999999999997"/>
    <n v="0"/>
    <n v="0"/>
    <n v="9.5399999999999991"/>
    <n v="0"/>
    <n v="0"/>
    <n v="0"/>
    <n v="0"/>
    <n v="0"/>
    <n v="0"/>
    <n v="0"/>
    <n v="0"/>
    <n v="2828.35"/>
    <n v="2828.3500000000004"/>
    <n v="0"/>
    <n v="0"/>
    <n v="0"/>
    <n v="0"/>
    <n v="0"/>
  </r>
  <r>
    <n v="22"/>
    <d v="2012-10-07T00:00:00"/>
    <d v="2012-10-20T00:00:00"/>
    <x v="3"/>
    <s v="G1N"/>
    <s v="GD10000000"/>
    <s v="GD0"/>
    <n v="13"/>
    <n v="8200"/>
    <s v="GD600"/>
    <s v="SAE12"/>
    <m/>
    <m/>
    <s v="21SAE1"/>
    <n v="12"/>
    <m/>
    <m/>
    <x v="9"/>
    <n v="13416"/>
    <s v="44046"/>
    <x v="9"/>
    <x v="1"/>
    <s v="Non-executive"/>
    <s v="D609"/>
    <x v="1"/>
    <n v="2776.88"/>
    <n v="0"/>
    <n v="0"/>
    <n v="0"/>
    <n v="0"/>
    <n v="0"/>
    <n v="0"/>
    <n v="0"/>
    <n v="0"/>
    <n v="0"/>
    <n v="0"/>
    <n v="0"/>
    <n v="0"/>
    <n v="0"/>
    <n v="0"/>
    <n v="0"/>
    <n v="0"/>
    <n v="0"/>
    <n v="2.0299999999999998"/>
    <n v="161.84"/>
    <n v="0"/>
    <n v="0"/>
    <n v="0"/>
    <n v="0"/>
    <n v="0"/>
    <n v="168.83"/>
    <n v="0"/>
    <n v="0"/>
    <n v="0"/>
    <n v="0"/>
    <n v="0"/>
    <n v="2.71"/>
    <n v="6.19"/>
    <n v="0"/>
    <n v="0"/>
    <n v="39.479999999999997"/>
    <n v="138.84"/>
    <n v="0"/>
    <n v="8.6300000000000008"/>
    <n v="0"/>
    <n v="0"/>
    <n v="0"/>
    <n v="0"/>
    <n v="0"/>
    <n v="0"/>
    <n v="0"/>
    <n v="0"/>
    <n v="3305.43"/>
    <n v="3305.4300000000007"/>
    <n v="0"/>
    <n v="0"/>
    <n v="0"/>
    <n v="0"/>
    <n v="0"/>
  </r>
  <r>
    <n v="23"/>
    <d v="2012-10-21T00:00:00"/>
    <d v="2012-11-03T00:00:00"/>
    <x v="4"/>
    <s v="G1N"/>
    <s v="GD10000000"/>
    <s v="GD0"/>
    <n v="13"/>
    <n v="100"/>
    <s v="LD100"/>
    <s v="LF102"/>
    <m/>
    <m/>
    <m/>
    <m/>
    <m/>
    <m/>
    <x v="8"/>
    <n v="12920"/>
    <s v="47964"/>
    <x v="8"/>
    <x v="1"/>
    <s v="Executive"/>
    <s v="D609"/>
    <x v="1"/>
    <n v="4767.8"/>
    <n v="0"/>
    <n v="0"/>
    <n v="0"/>
    <n v="0"/>
    <n v="0"/>
    <n v="0"/>
    <n v="0"/>
    <n v="0"/>
    <n v="0"/>
    <n v="0"/>
    <n v="0"/>
    <n v="0"/>
    <n v="0"/>
    <n v="0"/>
    <n v="0"/>
    <n v="0"/>
    <n v="0"/>
    <n v="3.4"/>
    <n v="0"/>
    <n v="0"/>
    <n v="0"/>
    <n v="0"/>
    <n v="0"/>
    <n v="0"/>
    <n v="277.52"/>
    <n v="0"/>
    <n v="0"/>
    <n v="0"/>
    <n v="0"/>
    <n v="0"/>
    <n v="2.71"/>
    <n v="6.19"/>
    <n v="0"/>
    <n v="0"/>
    <n v="64.900000000000006"/>
    <n v="238.39"/>
    <n v="0"/>
    <n v="0"/>
    <n v="0"/>
    <n v="0"/>
    <n v="0"/>
    <n v="0"/>
    <n v="0"/>
    <n v="0"/>
    <n v="0"/>
    <n v="0"/>
    <n v="5360.91"/>
    <n v="5360.9099999999989"/>
    <n v="0"/>
    <n v="0"/>
    <n v="0"/>
    <n v="0"/>
    <n v="0"/>
  </r>
  <r>
    <n v="23"/>
    <d v="2012-10-21T00:00:00"/>
    <d v="2012-11-03T00:00:00"/>
    <x v="4"/>
    <s v="G1N"/>
    <s v="GD10000000"/>
    <s v="GD0"/>
    <n v="13"/>
    <n v="100"/>
    <s v="LD100"/>
    <s v="LF102"/>
    <m/>
    <m/>
    <m/>
    <m/>
    <m/>
    <m/>
    <x v="25"/>
    <n v="69275"/>
    <s v="51294"/>
    <x v="21"/>
    <x v="1"/>
    <s v="Non-executive"/>
    <s v="D609"/>
    <x v="1"/>
    <n v="2442.39"/>
    <n v="0"/>
    <n v="0"/>
    <n v="0"/>
    <n v="0"/>
    <n v="0"/>
    <n v="0"/>
    <n v="0"/>
    <n v="0"/>
    <n v="0"/>
    <n v="0"/>
    <n v="0"/>
    <n v="0"/>
    <n v="0"/>
    <n v="0"/>
    <n v="0"/>
    <n v="0"/>
    <n v="0"/>
    <n v="1.78"/>
    <n v="178.92"/>
    <n v="0"/>
    <n v="0"/>
    <n v="0"/>
    <n v="0"/>
    <n v="0"/>
    <n v="151.43"/>
    <n v="0"/>
    <n v="0"/>
    <n v="0"/>
    <n v="0"/>
    <n v="0"/>
    <n v="2.71"/>
    <n v="6.19"/>
    <n v="0"/>
    <n v="0"/>
    <n v="35.42"/>
    <n v="0"/>
    <n v="0"/>
    <n v="9.5399999999999991"/>
    <n v="0"/>
    <n v="0"/>
    <n v="0"/>
    <n v="0"/>
    <n v="0"/>
    <n v="0"/>
    <n v="0"/>
    <n v="0"/>
    <n v="2828.38"/>
    <n v="2828.38"/>
    <n v="0"/>
    <n v="0"/>
    <n v="0"/>
    <n v="0"/>
    <n v="0"/>
  </r>
  <r>
    <n v="23"/>
    <d v="2012-10-21T00:00:00"/>
    <d v="2012-11-03T00:00:00"/>
    <x v="4"/>
    <s v="G1N"/>
    <s v="GD10000000"/>
    <s v="GD0"/>
    <n v="13"/>
    <n v="8200"/>
    <s v="GD600"/>
    <s v="SAE12"/>
    <m/>
    <m/>
    <s v="21SAE1"/>
    <n v="12"/>
    <m/>
    <m/>
    <x v="9"/>
    <n v="13416"/>
    <s v="44046"/>
    <x v="9"/>
    <x v="1"/>
    <s v="Non-executive"/>
    <s v="D609"/>
    <x v="1"/>
    <n v="2776.88"/>
    <n v="0"/>
    <n v="0"/>
    <n v="0"/>
    <n v="0"/>
    <n v="0"/>
    <n v="0"/>
    <n v="0"/>
    <n v="0"/>
    <n v="0"/>
    <n v="0"/>
    <n v="0"/>
    <n v="0"/>
    <n v="0"/>
    <n v="0"/>
    <n v="0"/>
    <n v="0"/>
    <n v="0"/>
    <n v="2.0299999999999998"/>
    <n v="161.84"/>
    <n v="0"/>
    <n v="0"/>
    <n v="0"/>
    <n v="0"/>
    <n v="0"/>
    <n v="168.82"/>
    <n v="0"/>
    <n v="0"/>
    <n v="0"/>
    <n v="0"/>
    <n v="0"/>
    <n v="2.71"/>
    <n v="6.19"/>
    <n v="0"/>
    <n v="0"/>
    <n v="39.479999999999997"/>
    <n v="138.84"/>
    <n v="0"/>
    <n v="8.6300000000000008"/>
    <n v="0"/>
    <n v="0"/>
    <n v="0"/>
    <n v="0"/>
    <n v="0"/>
    <n v="0"/>
    <n v="0"/>
    <n v="0"/>
    <n v="3305.42"/>
    <n v="3305.420000000001"/>
    <n v="0"/>
    <n v="0"/>
    <n v="0"/>
    <n v="0"/>
    <n v="0"/>
  </r>
  <r>
    <n v="24"/>
    <d v="2012-11-04T00:00:00"/>
    <d v="2012-11-17T00:00:00"/>
    <x v="5"/>
    <s v="G1N"/>
    <s v="GD10000000"/>
    <s v="GD0"/>
    <n v="13"/>
    <n v="100"/>
    <s v="LD100"/>
    <s v="LF102"/>
    <m/>
    <m/>
    <m/>
    <m/>
    <m/>
    <m/>
    <x v="8"/>
    <n v="12920"/>
    <s v="47964"/>
    <x v="8"/>
    <x v="1"/>
    <s v="Executive"/>
    <s v="D609"/>
    <x v="1"/>
    <n v="4767.8"/>
    <n v="0"/>
    <n v="0"/>
    <n v="0"/>
    <n v="0"/>
    <n v="0"/>
    <n v="0"/>
    <n v="0"/>
    <n v="0"/>
    <n v="0"/>
    <n v="0"/>
    <n v="0"/>
    <n v="0"/>
    <n v="0"/>
    <n v="0"/>
    <n v="0"/>
    <n v="0"/>
    <n v="0"/>
    <n v="3.4"/>
    <n v="0"/>
    <n v="0"/>
    <n v="0"/>
    <n v="0"/>
    <n v="0"/>
    <n v="0"/>
    <n v="277.52"/>
    <n v="0"/>
    <n v="0"/>
    <n v="0"/>
    <n v="0"/>
    <n v="0"/>
    <n v="2.71"/>
    <n v="6.19"/>
    <n v="0"/>
    <n v="0"/>
    <n v="64.91"/>
    <n v="238.39"/>
    <n v="0"/>
    <n v="0"/>
    <n v="0"/>
    <n v="0"/>
    <n v="0"/>
    <n v="0"/>
    <n v="0"/>
    <n v="0"/>
    <n v="0"/>
    <n v="0"/>
    <n v="5360.92"/>
    <n v="5360.9199999999992"/>
    <n v="0"/>
    <n v="0"/>
    <n v="0"/>
    <n v="0"/>
    <n v="0"/>
  </r>
  <r>
    <n v="24"/>
    <d v="2012-11-04T00:00:00"/>
    <d v="2012-11-17T00:00:00"/>
    <x v="5"/>
    <s v="G1N"/>
    <s v="GD10000000"/>
    <s v="GD0"/>
    <n v="13"/>
    <n v="100"/>
    <s v="LD100"/>
    <s v="LF102"/>
    <m/>
    <m/>
    <m/>
    <m/>
    <m/>
    <m/>
    <x v="25"/>
    <n v="69275"/>
    <s v="51294"/>
    <x v="21"/>
    <x v="1"/>
    <s v="Non-executive"/>
    <s v="D609"/>
    <x v="1"/>
    <n v="2442.38"/>
    <n v="0"/>
    <n v="0"/>
    <n v="0"/>
    <n v="0"/>
    <n v="0"/>
    <n v="0"/>
    <n v="0"/>
    <n v="0"/>
    <n v="0"/>
    <n v="0"/>
    <n v="0"/>
    <n v="0"/>
    <n v="0"/>
    <n v="0"/>
    <n v="0"/>
    <n v="0"/>
    <n v="0"/>
    <n v="1.78"/>
    <n v="178.92"/>
    <n v="0"/>
    <n v="0"/>
    <n v="0"/>
    <n v="0"/>
    <n v="0"/>
    <n v="151.43"/>
    <n v="0"/>
    <n v="0"/>
    <n v="0"/>
    <n v="0"/>
    <n v="0"/>
    <n v="2.71"/>
    <n v="6.19"/>
    <n v="0"/>
    <n v="0"/>
    <n v="35.409999999999997"/>
    <n v="0"/>
    <n v="0"/>
    <n v="9.5399999999999991"/>
    <n v="0"/>
    <n v="0"/>
    <n v="0"/>
    <n v="0"/>
    <n v="0"/>
    <n v="0"/>
    <n v="0"/>
    <n v="0"/>
    <n v="2828.36"/>
    <n v="2828.36"/>
    <n v="0"/>
    <n v="0"/>
    <n v="0"/>
    <n v="0"/>
    <n v="0"/>
  </r>
  <r>
    <n v="24"/>
    <d v="2012-11-04T00:00:00"/>
    <d v="2012-11-17T00:00:00"/>
    <x v="5"/>
    <s v="G1N"/>
    <s v="GD10000000"/>
    <s v="GD0"/>
    <n v="13"/>
    <n v="8200"/>
    <s v="GD600"/>
    <s v="SAE12"/>
    <m/>
    <m/>
    <s v="21SAE1"/>
    <n v="12"/>
    <m/>
    <m/>
    <x v="9"/>
    <n v="13416"/>
    <s v="44046"/>
    <x v="9"/>
    <x v="1"/>
    <s v="Non-executive"/>
    <s v="D609"/>
    <x v="1"/>
    <n v="2776.88"/>
    <n v="0"/>
    <n v="0"/>
    <n v="0"/>
    <n v="0"/>
    <n v="0"/>
    <n v="0"/>
    <n v="0"/>
    <n v="0"/>
    <n v="0"/>
    <n v="0"/>
    <n v="0"/>
    <n v="0"/>
    <n v="0"/>
    <n v="0"/>
    <n v="0"/>
    <n v="0"/>
    <n v="0"/>
    <n v="2.0299999999999998"/>
    <n v="161.84"/>
    <n v="0"/>
    <n v="0"/>
    <n v="0"/>
    <n v="0"/>
    <n v="0"/>
    <n v="168.82"/>
    <n v="0"/>
    <n v="0"/>
    <n v="0"/>
    <n v="0"/>
    <n v="0"/>
    <n v="2.71"/>
    <n v="6.19"/>
    <n v="0"/>
    <n v="0"/>
    <n v="39.49"/>
    <n v="138.84"/>
    <n v="0"/>
    <n v="8.6300000000000008"/>
    <n v="0"/>
    <n v="0"/>
    <n v="0"/>
    <n v="0"/>
    <n v="0"/>
    <n v="0"/>
    <n v="0"/>
    <n v="0"/>
    <n v="3305.43"/>
    <n v="3305.4300000000007"/>
    <n v="0"/>
    <n v="0"/>
    <n v="0"/>
    <n v="0"/>
    <n v="0"/>
  </r>
  <r>
    <n v="25"/>
    <d v="2012-11-18T00:00:00"/>
    <d v="2012-12-01T00:00:00"/>
    <x v="6"/>
    <s v="G1N"/>
    <s v="GD10000000"/>
    <s v="GD0"/>
    <n v="13"/>
    <n v="100"/>
    <s v="LD100"/>
    <s v="LF102"/>
    <m/>
    <m/>
    <m/>
    <m/>
    <m/>
    <m/>
    <x v="8"/>
    <n v="12920"/>
    <s v="47964"/>
    <x v="8"/>
    <x v="1"/>
    <s v="Executive"/>
    <s v="D609"/>
    <x v="1"/>
    <n v="4767.8"/>
    <n v="0"/>
    <n v="0"/>
    <n v="0"/>
    <n v="0"/>
    <n v="0"/>
    <n v="0"/>
    <n v="0"/>
    <n v="0"/>
    <n v="0"/>
    <n v="0"/>
    <n v="0"/>
    <n v="0"/>
    <n v="0"/>
    <n v="0"/>
    <n v="0"/>
    <n v="0"/>
    <n v="0"/>
    <n v="3.4"/>
    <n v="0"/>
    <n v="0"/>
    <n v="0"/>
    <n v="0"/>
    <n v="0"/>
    <n v="0"/>
    <n v="277.52"/>
    <n v="0"/>
    <n v="0"/>
    <n v="0"/>
    <n v="0"/>
    <n v="0"/>
    <n v="2.71"/>
    <n v="6.19"/>
    <n v="0"/>
    <n v="0"/>
    <n v="64.900000000000006"/>
    <n v="238.39"/>
    <n v="0"/>
    <n v="0"/>
    <n v="0"/>
    <n v="0"/>
    <n v="0"/>
    <n v="0"/>
    <n v="0"/>
    <n v="0"/>
    <n v="0"/>
    <n v="0"/>
    <n v="5360.91"/>
    <n v="5360.9099999999989"/>
    <n v="0"/>
    <n v="0"/>
    <n v="0"/>
    <n v="0"/>
    <n v="0"/>
  </r>
  <r>
    <n v="25"/>
    <d v="2012-11-18T00:00:00"/>
    <d v="2012-12-01T00:00:00"/>
    <x v="6"/>
    <s v="G1N"/>
    <s v="GD10000000"/>
    <s v="GD0"/>
    <n v="13"/>
    <n v="100"/>
    <s v="LD100"/>
    <s v="LF102"/>
    <m/>
    <m/>
    <m/>
    <m/>
    <m/>
    <m/>
    <x v="25"/>
    <n v="69275"/>
    <s v="51294"/>
    <x v="21"/>
    <x v="1"/>
    <s v="Non-executive"/>
    <s v="D609"/>
    <x v="1"/>
    <n v="2442.38"/>
    <n v="0"/>
    <n v="0"/>
    <n v="0"/>
    <n v="0"/>
    <n v="0"/>
    <n v="0"/>
    <n v="0"/>
    <n v="0"/>
    <n v="0"/>
    <n v="0"/>
    <n v="0"/>
    <n v="0"/>
    <n v="0"/>
    <n v="0"/>
    <n v="0"/>
    <n v="0"/>
    <n v="0"/>
    <n v="1.78"/>
    <n v="178.92"/>
    <n v="0"/>
    <n v="0"/>
    <n v="0"/>
    <n v="0"/>
    <n v="0"/>
    <n v="151.43"/>
    <n v="0"/>
    <n v="0"/>
    <n v="0"/>
    <n v="0"/>
    <n v="0"/>
    <n v="2.71"/>
    <n v="6.19"/>
    <n v="0"/>
    <n v="0"/>
    <n v="35.42"/>
    <n v="0"/>
    <n v="0"/>
    <n v="9.5399999999999991"/>
    <n v="0"/>
    <n v="0"/>
    <n v="0"/>
    <n v="0"/>
    <n v="0"/>
    <n v="0"/>
    <n v="0"/>
    <n v="0"/>
    <n v="2828.37"/>
    <n v="2828.3700000000003"/>
    <n v="0"/>
    <n v="0"/>
    <n v="0"/>
    <n v="0"/>
    <n v="0"/>
  </r>
  <r>
    <n v="25"/>
    <d v="2012-11-18T00:00:00"/>
    <d v="2012-12-01T00:00:00"/>
    <x v="6"/>
    <s v="G1N"/>
    <s v="GD10000000"/>
    <s v="GD0"/>
    <n v="13"/>
    <n v="8200"/>
    <s v="GD600"/>
    <s v="SAE12"/>
    <m/>
    <m/>
    <s v="21SAE1"/>
    <n v="12"/>
    <m/>
    <m/>
    <x v="9"/>
    <n v="13416"/>
    <s v="44046"/>
    <x v="9"/>
    <x v="1"/>
    <s v="Non-executive"/>
    <s v="D609"/>
    <x v="1"/>
    <n v="2776.88"/>
    <n v="0"/>
    <n v="0"/>
    <n v="0"/>
    <n v="0"/>
    <n v="0"/>
    <n v="0"/>
    <n v="0"/>
    <n v="0"/>
    <n v="0"/>
    <n v="0"/>
    <n v="0"/>
    <n v="0"/>
    <n v="0"/>
    <n v="0"/>
    <n v="0"/>
    <n v="0"/>
    <n v="0"/>
    <n v="2.0299999999999998"/>
    <n v="161.84"/>
    <n v="0"/>
    <n v="0"/>
    <n v="0"/>
    <n v="0"/>
    <n v="0"/>
    <n v="168.82"/>
    <n v="0"/>
    <n v="0"/>
    <n v="0"/>
    <n v="0"/>
    <n v="0"/>
    <n v="2.71"/>
    <n v="6.19"/>
    <n v="0"/>
    <n v="0"/>
    <n v="39.479999999999997"/>
    <n v="138.84"/>
    <n v="0"/>
    <n v="8.6300000000000008"/>
    <n v="0"/>
    <n v="0"/>
    <n v="0"/>
    <n v="0"/>
    <n v="0"/>
    <n v="0"/>
    <n v="0"/>
    <n v="0"/>
    <n v="3305.42"/>
    <n v="3305.420000000001"/>
    <n v="0"/>
    <n v="0"/>
    <n v="0"/>
    <n v="0"/>
    <n v="0"/>
  </r>
  <r>
    <n v="26"/>
    <d v="2012-12-02T00:00:00"/>
    <d v="2012-12-15T00:00:00"/>
    <x v="7"/>
    <s v="G1N"/>
    <s v="GD10000000"/>
    <s v="GD0"/>
    <n v="13"/>
    <n v="100"/>
    <s v="LD100"/>
    <s v="LF102"/>
    <m/>
    <m/>
    <m/>
    <m/>
    <m/>
    <m/>
    <x v="8"/>
    <n v="12920"/>
    <s v="47964"/>
    <x v="8"/>
    <x v="1"/>
    <s v="Executive"/>
    <s v="D609"/>
    <x v="1"/>
    <n v="4767.8"/>
    <n v="0"/>
    <n v="0"/>
    <n v="0"/>
    <n v="0"/>
    <n v="0"/>
    <n v="0"/>
    <n v="0"/>
    <n v="0"/>
    <n v="0"/>
    <n v="0"/>
    <n v="0"/>
    <n v="0"/>
    <n v="0"/>
    <n v="0"/>
    <n v="0"/>
    <n v="0"/>
    <n v="0"/>
    <n v="3.4"/>
    <n v="0"/>
    <n v="0"/>
    <n v="0"/>
    <n v="0"/>
    <n v="0"/>
    <n v="0"/>
    <n v="177.19"/>
    <n v="0"/>
    <n v="0"/>
    <n v="0"/>
    <n v="0"/>
    <n v="0"/>
    <n v="2.71"/>
    <n v="6.19"/>
    <n v="0"/>
    <n v="0"/>
    <n v="64.900000000000006"/>
    <n v="238.39"/>
    <n v="0"/>
    <n v="0"/>
    <n v="0"/>
    <n v="0"/>
    <n v="0"/>
    <n v="0"/>
    <n v="0"/>
    <n v="0"/>
    <n v="0"/>
    <n v="0"/>
    <n v="5260.58"/>
    <n v="5260.579999999999"/>
    <n v="0"/>
    <n v="0"/>
    <n v="0"/>
    <n v="0"/>
    <n v="0"/>
  </r>
  <r>
    <n v="26"/>
    <d v="2012-12-02T00:00:00"/>
    <d v="2012-12-15T00:00:00"/>
    <x v="7"/>
    <s v="G1N"/>
    <s v="GD10000000"/>
    <s v="GD0"/>
    <n v="13"/>
    <n v="100"/>
    <s v="LD100"/>
    <s v="LF102"/>
    <m/>
    <m/>
    <m/>
    <m/>
    <m/>
    <m/>
    <x v="25"/>
    <n v="69275"/>
    <s v="51294"/>
    <x v="21"/>
    <x v="1"/>
    <s v="Non-executive"/>
    <s v="D609"/>
    <x v="1"/>
    <n v="2442.39"/>
    <n v="0"/>
    <n v="0"/>
    <n v="0"/>
    <n v="0"/>
    <n v="0"/>
    <n v="0"/>
    <n v="0"/>
    <n v="0"/>
    <n v="0"/>
    <n v="0"/>
    <n v="0"/>
    <n v="0"/>
    <n v="0"/>
    <n v="0"/>
    <n v="0"/>
    <n v="0"/>
    <n v="0"/>
    <n v="1.78"/>
    <n v="178.92"/>
    <n v="0"/>
    <n v="0"/>
    <n v="0"/>
    <n v="0"/>
    <n v="0"/>
    <n v="151.41999999999999"/>
    <n v="0"/>
    <n v="0"/>
    <n v="0"/>
    <n v="0"/>
    <n v="0"/>
    <n v="2.71"/>
    <n v="6.19"/>
    <n v="0"/>
    <n v="0"/>
    <n v="35.409999999999997"/>
    <n v="0"/>
    <n v="0"/>
    <n v="9.5399999999999991"/>
    <n v="0"/>
    <n v="0"/>
    <n v="0"/>
    <n v="0"/>
    <n v="0"/>
    <n v="0"/>
    <n v="0"/>
    <n v="0"/>
    <n v="2828.36"/>
    <n v="2828.36"/>
    <n v="0"/>
    <n v="0"/>
    <n v="0"/>
    <n v="0"/>
    <n v="0"/>
  </r>
  <r>
    <n v="26"/>
    <d v="2012-12-02T00:00:00"/>
    <d v="2012-12-15T00:00:00"/>
    <x v="7"/>
    <s v="G1N"/>
    <s v="GD10000000"/>
    <s v="GD0"/>
    <n v="13"/>
    <n v="8200"/>
    <s v="GD600"/>
    <s v="SAE12"/>
    <m/>
    <m/>
    <s v="21SAE1"/>
    <n v="12"/>
    <m/>
    <m/>
    <x v="9"/>
    <n v="13416"/>
    <s v="44046"/>
    <x v="9"/>
    <x v="1"/>
    <s v="Non-executive"/>
    <s v="D609"/>
    <x v="1"/>
    <n v="2776.88"/>
    <n v="0"/>
    <n v="0"/>
    <n v="0"/>
    <n v="0"/>
    <n v="0"/>
    <n v="0"/>
    <n v="0"/>
    <n v="0"/>
    <n v="0"/>
    <n v="0"/>
    <n v="0"/>
    <n v="0"/>
    <n v="0"/>
    <n v="0"/>
    <n v="0"/>
    <n v="0"/>
    <n v="0"/>
    <n v="2.0299999999999998"/>
    <n v="161.84"/>
    <n v="0"/>
    <n v="0"/>
    <n v="0"/>
    <n v="0"/>
    <n v="0"/>
    <n v="168.82"/>
    <n v="0"/>
    <n v="0"/>
    <n v="0"/>
    <n v="0"/>
    <n v="0"/>
    <n v="2.71"/>
    <n v="6.19"/>
    <n v="0"/>
    <n v="0"/>
    <n v="39.479999999999997"/>
    <n v="138.84"/>
    <n v="0"/>
    <n v="8.6300000000000008"/>
    <n v="0"/>
    <n v="0"/>
    <n v="0"/>
    <n v="0"/>
    <n v="0"/>
    <n v="0"/>
    <n v="0"/>
    <n v="0"/>
    <n v="3305.42"/>
    <n v="3305.420000000001"/>
    <n v="0"/>
    <n v="0"/>
    <n v="0"/>
    <n v="0"/>
    <n v="0"/>
  </r>
  <r>
    <n v="1"/>
    <d v="2012-12-16T00:00:00"/>
    <d v="2012-12-29T00:00:00"/>
    <x v="9"/>
    <s v="G1N"/>
    <s v="GD10000000"/>
    <s v="GD0"/>
    <n v="13"/>
    <n v="100"/>
    <s v="LD100"/>
    <s v="LF102"/>
    <m/>
    <m/>
    <m/>
    <m/>
    <m/>
    <m/>
    <x v="8"/>
    <n v="12920"/>
    <s v="47964"/>
    <x v="8"/>
    <x v="1"/>
    <s v="Executive"/>
    <s v="D609"/>
    <x v="1"/>
    <n v="4767.8"/>
    <n v="0"/>
    <n v="0"/>
    <n v="0"/>
    <n v="0"/>
    <n v="0"/>
    <n v="0"/>
    <n v="0"/>
    <n v="0"/>
    <n v="0"/>
    <n v="0"/>
    <n v="0"/>
    <n v="0"/>
    <n v="0"/>
    <n v="0"/>
    <n v="0"/>
    <n v="0"/>
    <n v="0"/>
    <n v="3.4"/>
    <n v="0"/>
    <n v="0"/>
    <n v="0"/>
    <n v="0"/>
    <n v="0"/>
    <n v="0"/>
    <n v="278.91000000000003"/>
    <n v="0"/>
    <n v="0"/>
    <n v="0"/>
    <n v="0"/>
    <n v="0"/>
    <n v="2.71"/>
    <n v="6.19"/>
    <n v="0"/>
    <n v="0"/>
    <n v="65.23"/>
    <n v="238.39"/>
    <n v="0"/>
    <n v="0"/>
    <n v="0"/>
    <n v="0"/>
    <n v="0"/>
    <n v="0"/>
    <n v="0"/>
    <n v="0"/>
    <n v="0"/>
    <n v="0"/>
    <n v="5362.63"/>
    <n v="5362.6299999999992"/>
    <n v="0"/>
    <n v="0"/>
    <n v="0"/>
    <n v="0"/>
    <n v="0"/>
  </r>
  <r>
    <n v="1"/>
    <d v="2012-12-16T00:00:00"/>
    <d v="2012-12-29T00:00:00"/>
    <x v="9"/>
    <s v="G1N"/>
    <s v="GD10000000"/>
    <s v="GD0"/>
    <n v="13"/>
    <n v="100"/>
    <s v="LD100"/>
    <s v="LF102"/>
    <m/>
    <m/>
    <m/>
    <m/>
    <m/>
    <m/>
    <x v="25"/>
    <n v="69275"/>
    <s v="51294"/>
    <x v="21"/>
    <x v="1"/>
    <s v="Non-executive"/>
    <s v="D609"/>
    <x v="1"/>
    <n v="2442.39"/>
    <n v="0"/>
    <n v="0"/>
    <n v="0"/>
    <n v="0"/>
    <n v="0"/>
    <n v="0"/>
    <n v="0"/>
    <n v="0"/>
    <n v="0"/>
    <n v="0"/>
    <n v="0"/>
    <n v="0"/>
    <n v="0"/>
    <n v="0"/>
    <n v="0"/>
    <n v="0"/>
    <n v="0"/>
    <n v="1.78"/>
    <n v="178.92"/>
    <n v="0"/>
    <n v="0"/>
    <n v="0"/>
    <n v="0"/>
    <n v="0"/>
    <n v="151.43"/>
    <n v="0"/>
    <n v="0"/>
    <n v="0"/>
    <n v="0"/>
    <n v="0"/>
    <n v="2.71"/>
    <n v="6.19"/>
    <n v="0"/>
    <n v="0"/>
    <n v="35.409999999999997"/>
    <n v="0"/>
    <n v="0"/>
    <n v="9.5399999999999991"/>
    <n v="0"/>
    <n v="0"/>
    <n v="0"/>
    <n v="0"/>
    <n v="0"/>
    <n v="0"/>
    <n v="0"/>
    <n v="0"/>
    <n v="2828.37"/>
    <n v="2828.37"/>
    <n v="0"/>
    <n v="0"/>
    <n v="0"/>
    <n v="0"/>
    <n v="0"/>
  </r>
  <r>
    <n v="1"/>
    <d v="2012-12-16T00:00:00"/>
    <d v="2012-12-29T00:00:00"/>
    <x v="9"/>
    <s v="G1N"/>
    <s v="GD10000000"/>
    <s v="GD0"/>
    <n v="13"/>
    <n v="100"/>
    <s v="LD608"/>
    <s v="LF608"/>
    <m/>
    <m/>
    <m/>
    <m/>
    <m/>
    <m/>
    <x v="9"/>
    <n v="13416"/>
    <s v="44046"/>
    <x v="9"/>
    <x v="1"/>
    <s v="Non-executive"/>
    <s v="D609"/>
    <x v="1"/>
    <n v="2776.89"/>
    <n v="0"/>
    <n v="0"/>
    <n v="0"/>
    <n v="0"/>
    <n v="0"/>
    <n v="0"/>
    <n v="0"/>
    <n v="0"/>
    <n v="0"/>
    <n v="0"/>
    <n v="0"/>
    <n v="0"/>
    <n v="0"/>
    <n v="0"/>
    <n v="0"/>
    <n v="0"/>
    <n v="0"/>
    <n v="2.0299999999999998"/>
    <n v="161.84"/>
    <n v="0"/>
    <n v="0"/>
    <n v="0"/>
    <n v="0"/>
    <n v="0"/>
    <n v="168.82"/>
    <n v="0"/>
    <n v="0"/>
    <n v="0"/>
    <n v="0"/>
    <n v="0"/>
    <n v="2.71"/>
    <n v="6.19"/>
    <n v="0"/>
    <n v="0"/>
    <n v="39.479999999999997"/>
    <n v="138.84"/>
    <n v="0"/>
    <n v="8.6300000000000008"/>
    <n v="0"/>
    <n v="0"/>
    <n v="0"/>
    <n v="0"/>
    <n v="0"/>
    <n v="0"/>
    <n v="0"/>
    <n v="0"/>
    <n v="3305.43"/>
    <n v="3305.4300000000007"/>
    <n v="0"/>
    <n v="0"/>
    <n v="0"/>
    <n v="0"/>
    <n v="0"/>
  </r>
  <r>
    <n v="2"/>
    <d v="2012-12-30T00:00:00"/>
    <d v="2013-01-12T00:00:00"/>
    <x v="11"/>
    <s v="G1N"/>
    <s v="GD10000000"/>
    <s v="GD0"/>
    <n v="13"/>
    <n v="100"/>
    <s v="LD100"/>
    <s v="LF102"/>
    <m/>
    <m/>
    <m/>
    <m/>
    <m/>
    <m/>
    <x v="8"/>
    <n v="12920"/>
    <s v="47964"/>
    <x v="8"/>
    <x v="1"/>
    <s v="Executive"/>
    <s v="D609"/>
    <x v="1"/>
    <n v="4767.8"/>
    <n v="0"/>
    <n v="0"/>
    <n v="0"/>
    <n v="0"/>
    <n v="0"/>
    <n v="0"/>
    <n v="0"/>
    <n v="0"/>
    <n v="0"/>
    <n v="0"/>
    <n v="0"/>
    <n v="0"/>
    <n v="0"/>
    <n v="0"/>
    <n v="0"/>
    <n v="0"/>
    <n v="0"/>
    <n v="3.4"/>
    <n v="0"/>
    <n v="0"/>
    <n v="0"/>
    <n v="0"/>
    <n v="0"/>
    <n v="0"/>
    <n v="278.91000000000003"/>
    <n v="0"/>
    <n v="0"/>
    <n v="0"/>
    <n v="0"/>
    <n v="0"/>
    <n v="2.71"/>
    <n v="6.19"/>
    <n v="0"/>
    <n v="0"/>
    <n v="65.23"/>
    <n v="238.39"/>
    <n v="0"/>
    <n v="0"/>
    <n v="0"/>
    <n v="0"/>
    <n v="0"/>
    <n v="0"/>
    <n v="0"/>
    <n v="0"/>
    <n v="0"/>
    <n v="0"/>
    <n v="5362.63"/>
    <n v="5362.6299999999992"/>
    <n v="0"/>
    <n v="0"/>
    <n v="0"/>
    <n v="0"/>
    <n v="0"/>
  </r>
  <r>
    <n v="2"/>
    <d v="2012-12-30T00:00:00"/>
    <d v="2013-01-12T00:00:00"/>
    <x v="11"/>
    <s v="G1N"/>
    <s v="GD10000000"/>
    <s v="GD0"/>
    <n v="13"/>
    <n v="100"/>
    <s v="LD100"/>
    <s v="LF102"/>
    <m/>
    <m/>
    <m/>
    <m/>
    <m/>
    <m/>
    <x v="25"/>
    <n v="69275"/>
    <s v="51294"/>
    <x v="21"/>
    <x v="1"/>
    <s v="Non-executive"/>
    <s v="D609"/>
    <x v="1"/>
    <n v="2442.38"/>
    <n v="0"/>
    <n v="0"/>
    <n v="0"/>
    <n v="0"/>
    <n v="0"/>
    <n v="0"/>
    <n v="0"/>
    <n v="0"/>
    <n v="0"/>
    <n v="0"/>
    <n v="0"/>
    <n v="0"/>
    <n v="0"/>
    <n v="0"/>
    <n v="0"/>
    <n v="0"/>
    <n v="0"/>
    <n v="1.78"/>
    <n v="178.92"/>
    <n v="0"/>
    <n v="0"/>
    <n v="0"/>
    <n v="0"/>
    <n v="0"/>
    <n v="151.43"/>
    <n v="0"/>
    <n v="0"/>
    <n v="0"/>
    <n v="0"/>
    <n v="0"/>
    <n v="2.71"/>
    <n v="6.19"/>
    <n v="0"/>
    <n v="0"/>
    <n v="35.42"/>
    <n v="0"/>
    <n v="0"/>
    <n v="9.5399999999999991"/>
    <n v="0"/>
    <n v="0"/>
    <n v="0"/>
    <n v="0"/>
    <n v="0"/>
    <n v="0"/>
    <n v="0"/>
    <n v="0"/>
    <n v="2828.37"/>
    <n v="2828.3700000000003"/>
    <n v="0"/>
    <n v="0"/>
    <n v="0"/>
    <n v="0"/>
    <n v="0"/>
  </r>
  <r>
    <n v="2"/>
    <d v="2012-12-30T00:00:00"/>
    <d v="2013-01-12T00:00:00"/>
    <x v="11"/>
    <s v="G1N"/>
    <s v="GD10000000"/>
    <s v="GD0"/>
    <n v="13"/>
    <n v="100"/>
    <s v="LD608"/>
    <s v="LF608"/>
    <m/>
    <m/>
    <m/>
    <m/>
    <m/>
    <m/>
    <x v="9"/>
    <n v="13416"/>
    <s v="44046"/>
    <x v="9"/>
    <x v="1"/>
    <s v="Non-executive"/>
    <s v="D609"/>
    <x v="1"/>
    <n v="2776.89"/>
    <n v="0"/>
    <n v="0"/>
    <n v="0"/>
    <n v="0"/>
    <n v="0"/>
    <n v="0"/>
    <n v="0"/>
    <n v="0"/>
    <n v="0"/>
    <n v="0"/>
    <n v="0"/>
    <n v="0"/>
    <n v="0"/>
    <n v="0"/>
    <n v="0"/>
    <n v="0"/>
    <n v="0"/>
    <n v="2.0299999999999998"/>
    <n v="161.84"/>
    <n v="0"/>
    <n v="0"/>
    <n v="0"/>
    <n v="0"/>
    <n v="0"/>
    <n v="168.82"/>
    <n v="0"/>
    <n v="0"/>
    <n v="0"/>
    <n v="0"/>
    <n v="0"/>
    <n v="2.71"/>
    <n v="6.19"/>
    <n v="0"/>
    <n v="0"/>
    <n v="39.49"/>
    <n v="138.84"/>
    <n v="0"/>
    <n v="8.6300000000000008"/>
    <n v="0"/>
    <n v="0"/>
    <n v="0"/>
    <n v="0"/>
    <n v="0"/>
    <n v="0"/>
    <n v="0"/>
    <n v="0"/>
    <n v="3305.44"/>
    <n v="3305.4400000000005"/>
    <n v="0"/>
    <n v="0"/>
    <n v="0"/>
    <n v="0"/>
    <n v="0"/>
  </r>
  <r>
    <n v="3"/>
    <d v="2013-01-13T00:00:00"/>
    <d v="2013-01-26T00:00:00"/>
    <x v="13"/>
    <s v="G1N"/>
    <s v="GD10000000"/>
    <s v="GD0"/>
    <n v="13"/>
    <n v="100"/>
    <s v="LD100"/>
    <s v="LF102"/>
    <m/>
    <m/>
    <m/>
    <m/>
    <m/>
    <m/>
    <x v="8"/>
    <n v="12920"/>
    <s v="47964"/>
    <x v="8"/>
    <x v="1"/>
    <s v="Executive"/>
    <s v="D609"/>
    <x v="1"/>
    <n v="4767.8"/>
    <n v="0"/>
    <n v="0"/>
    <n v="0"/>
    <n v="0"/>
    <n v="0"/>
    <n v="0"/>
    <n v="0"/>
    <n v="0"/>
    <n v="0"/>
    <n v="0"/>
    <n v="0"/>
    <n v="0"/>
    <n v="0"/>
    <n v="0"/>
    <n v="0"/>
    <n v="0"/>
    <n v="0"/>
    <n v="2.46"/>
    <n v="0"/>
    <n v="0"/>
    <n v="0"/>
    <n v="0"/>
    <n v="0"/>
    <n v="0"/>
    <n v="278.91000000000003"/>
    <n v="0"/>
    <n v="0"/>
    <n v="0"/>
    <n v="0"/>
    <n v="0"/>
    <n v="2.71"/>
    <n v="6.48"/>
    <n v="0"/>
    <n v="0"/>
    <n v="65.23"/>
    <n v="238.39"/>
    <n v="0"/>
    <n v="0"/>
    <n v="0"/>
    <n v="0"/>
    <n v="0"/>
    <n v="0"/>
    <n v="0"/>
    <n v="0"/>
    <n v="0"/>
    <n v="0"/>
    <n v="5361.98"/>
    <n v="5361.98"/>
    <n v="0"/>
    <n v="0"/>
    <n v="0"/>
    <n v="0"/>
    <n v="0"/>
  </r>
  <r>
    <n v="3"/>
    <d v="2013-01-13T00:00:00"/>
    <d v="2013-01-26T00:00:00"/>
    <x v="13"/>
    <s v="G1N"/>
    <s v="GD10000000"/>
    <s v="GD0"/>
    <n v="13"/>
    <n v="100"/>
    <s v="LD100"/>
    <s v="LF102"/>
    <m/>
    <m/>
    <m/>
    <m/>
    <m/>
    <m/>
    <x v="25"/>
    <n v="69275"/>
    <s v="51294"/>
    <x v="21"/>
    <x v="1"/>
    <s v="Non-executive"/>
    <s v="D609"/>
    <x v="1"/>
    <n v="2442.38"/>
    <n v="0"/>
    <n v="0"/>
    <n v="0"/>
    <n v="0"/>
    <n v="0"/>
    <n v="0"/>
    <n v="0"/>
    <n v="0"/>
    <n v="0"/>
    <n v="0"/>
    <n v="0"/>
    <n v="0"/>
    <n v="0"/>
    <n v="0"/>
    <n v="0"/>
    <n v="0"/>
    <n v="0"/>
    <n v="1.28"/>
    <n v="195.92"/>
    <n v="0"/>
    <n v="0"/>
    <n v="0"/>
    <n v="0"/>
    <n v="0"/>
    <n v="151.41999999999999"/>
    <n v="0"/>
    <n v="0"/>
    <n v="0"/>
    <n v="0"/>
    <n v="0"/>
    <n v="2.71"/>
    <n v="6.48"/>
    <n v="0"/>
    <n v="0"/>
    <n v="35.409999999999997"/>
    <n v="0"/>
    <n v="0"/>
    <n v="9.5399999999999991"/>
    <n v="0"/>
    <n v="0"/>
    <n v="0"/>
    <n v="0"/>
    <n v="0"/>
    <n v="0"/>
    <n v="0"/>
    <n v="0"/>
    <n v="2845.14"/>
    <n v="2845.1400000000003"/>
    <n v="0"/>
    <n v="0"/>
    <n v="0"/>
    <n v="0"/>
    <n v="0"/>
  </r>
  <r>
    <n v="3"/>
    <d v="2013-01-13T00:00:00"/>
    <d v="2013-01-26T00:00:00"/>
    <x v="13"/>
    <s v="G1N"/>
    <s v="GD10000000"/>
    <s v="GD0"/>
    <n v="13"/>
    <n v="100"/>
    <s v="LD608"/>
    <s v="LF608"/>
    <m/>
    <m/>
    <m/>
    <m/>
    <m/>
    <m/>
    <x v="9"/>
    <n v="13416"/>
    <s v="44046"/>
    <x v="9"/>
    <x v="1"/>
    <s v="Non-executive"/>
    <s v="D609"/>
    <x v="1"/>
    <n v="2776.88"/>
    <n v="0"/>
    <n v="0"/>
    <n v="0"/>
    <n v="0"/>
    <n v="0"/>
    <n v="0"/>
    <n v="0"/>
    <n v="0"/>
    <n v="0"/>
    <n v="0"/>
    <n v="0"/>
    <n v="0"/>
    <n v="0"/>
    <n v="0"/>
    <n v="0"/>
    <n v="0"/>
    <n v="0"/>
    <n v="1.46"/>
    <n v="170.62"/>
    <n v="0"/>
    <n v="0"/>
    <n v="0"/>
    <n v="0"/>
    <n v="0"/>
    <n v="168.65"/>
    <n v="0"/>
    <n v="0"/>
    <n v="0"/>
    <n v="0"/>
    <n v="0"/>
    <n v="2.71"/>
    <n v="6.48"/>
    <n v="0"/>
    <n v="0"/>
    <n v="39.44"/>
    <n v="138.84"/>
    <n v="0"/>
    <n v="8.6300000000000008"/>
    <n v="0"/>
    <n v="0"/>
    <n v="0"/>
    <n v="0"/>
    <n v="0"/>
    <n v="0"/>
    <n v="0"/>
    <n v="0"/>
    <n v="3313.71"/>
    <n v="3313.7100000000005"/>
    <n v="0"/>
    <n v="0"/>
    <n v="0"/>
    <n v="0"/>
    <n v="0"/>
  </r>
  <r>
    <n v="4"/>
    <d v="2013-01-27T00:00:00"/>
    <d v="2013-02-09T00:00:00"/>
    <x v="15"/>
    <s v="G1N"/>
    <s v="GD10000000"/>
    <s v="GD0"/>
    <n v="13"/>
    <n v="100"/>
    <s v="LD100"/>
    <s v="LF102"/>
    <m/>
    <m/>
    <m/>
    <m/>
    <m/>
    <m/>
    <x v="8"/>
    <n v="12920"/>
    <s v="47964"/>
    <x v="8"/>
    <x v="1"/>
    <s v="Executive"/>
    <s v="D609"/>
    <x v="1"/>
    <n v="4767.8"/>
    <n v="0"/>
    <n v="0"/>
    <n v="0"/>
    <n v="0"/>
    <n v="0"/>
    <n v="0"/>
    <n v="0"/>
    <n v="0"/>
    <n v="0"/>
    <n v="0"/>
    <n v="0"/>
    <n v="0"/>
    <n v="0"/>
    <n v="0"/>
    <n v="0"/>
    <n v="0"/>
    <n v="0"/>
    <n v="2.46"/>
    <n v="0"/>
    <n v="0"/>
    <n v="0"/>
    <n v="0"/>
    <n v="0"/>
    <n v="0"/>
    <n v="278.92"/>
    <n v="0"/>
    <n v="0"/>
    <n v="0"/>
    <n v="0"/>
    <n v="0"/>
    <n v="2.71"/>
    <n v="6.48"/>
    <n v="0"/>
    <n v="0"/>
    <n v="65.23"/>
    <n v="238.39"/>
    <n v="0"/>
    <n v="0"/>
    <n v="0"/>
    <n v="0"/>
    <n v="0"/>
    <n v="0"/>
    <n v="0"/>
    <n v="0"/>
    <n v="0"/>
    <n v="0"/>
    <n v="5361.99"/>
    <n v="5361.99"/>
    <n v="0"/>
    <n v="0"/>
    <n v="0"/>
    <n v="0"/>
    <n v="0"/>
  </r>
  <r>
    <n v="4"/>
    <d v="2013-01-27T00:00:00"/>
    <d v="2013-02-09T00:00:00"/>
    <x v="15"/>
    <s v="G1N"/>
    <s v="GD10000000"/>
    <s v="GD0"/>
    <n v="13"/>
    <n v="100"/>
    <s v="LD100"/>
    <s v="LF102"/>
    <m/>
    <m/>
    <m/>
    <m/>
    <m/>
    <m/>
    <x v="25"/>
    <n v="69275"/>
    <s v="51294"/>
    <x v="21"/>
    <x v="1"/>
    <s v="Non-executive"/>
    <s v="D609"/>
    <x v="1"/>
    <n v="2442.38"/>
    <n v="0"/>
    <n v="0"/>
    <n v="0"/>
    <n v="0"/>
    <n v="0"/>
    <n v="0"/>
    <n v="0"/>
    <n v="0"/>
    <n v="0"/>
    <n v="0"/>
    <n v="0"/>
    <n v="0"/>
    <n v="0"/>
    <n v="0"/>
    <n v="0"/>
    <n v="0"/>
    <n v="0"/>
    <n v="1.28"/>
    <n v="195.92"/>
    <n v="0"/>
    <n v="0"/>
    <n v="0"/>
    <n v="0"/>
    <n v="0"/>
    <n v="151.43"/>
    <n v="0"/>
    <n v="0"/>
    <n v="0"/>
    <n v="0"/>
    <n v="0"/>
    <n v="2.71"/>
    <n v="6.48"/>
    <n v="0"/>
    <n v="0"/>
    <n v="35.42"/>
    <n v="0"/>
    <n v="0"/>
    <n v="9.5399999999999991"/>
    <n v="0"/>
    <n v="0"/>
    <n v="0"/>
    <n v="0"/>
    <n v="0"/>
    <n v="0"/>
    <n v="0"/>
    <n v="0"/>
    <n v="2845.16"/>
    <n v="2845.1600000000003"/>
    <n v="0"/>
    <n v="0"/>
    <n v="0"/>
    <n v="0"/>
    <n v="0"/>
  </r>
  <r>
    <n v="4"/>
    <d v="2013-01-27T00:00:00"/>
    <d v="2013-02-09T00:00:00"/>
    <x v="15"/>
    <s v="G1N"/>
    <s v="GD10000000"/>
    <s v="GD0"/>
    <n v="13"/>
    <n v="100"/>
    <s v="LD608"/>
    <s v="LF608"/>
    <m/>
    <m/>
    <m/>
    <m/>
    <m/>
    <m/>
    <x v="9"/>
    <n v="13416"/>
    <s v="44046"/>
    <x v="9"/>
    <x v="1"/>
    <s v="Non-executive"/>
    <s v="D609"/>
    <x v="1"/>
    <n v="2776.88"/>
    <n v="0"/>
    <n v="0"/>
    <n v="0"/>
    <n v="0"/>
    <n v="0"/>
    <n v="0"/>
    <n v="0"/>
    <n v="0"/>
    <n v="0"/>
    <n v="0"/>
    <n v="0"/>
    <n v="0"/>
    <n v="0"/>
    <n v="0"/>
    <n v="0"/>
    <n v="0"/>
    <n v="0"/>
    <n v="1.46"/>
    <n v="170.62"/>
    <n v="0"/>
    <n v="0"/>
    <n v="0"/>
    <n v="0"/>
    <n v="0"/>
    <n v="168.64"/>
    <n v="0"/>
    <n v="0"/>
    <n v="0"/>
    <n v="0"/>
    <n v="0"/>
    <n v="2.71"/>
    <n v="6.48"/>
    <n v="0"/>
    <n v="0"/>
    <n v="39.44"/>
    <n v="138.84"/>
    <n v="0"/>
    <n v="8.6300000000000008"/>
    <n v="0"/>
    <n v="0"/>
    <n v="0"/>
    <n v="0"/>
    <n v="0"/>
    <n v="0"/>
    <n v="0"/>
    <n v="0"/>
    <n v="3313.7"/>
    <n v="3313.7000000000003"/>
    <n v="0"/>
    <n v="0"/>
    <n v="0"/>
    <n v="0"/>
    <n v="0"/>
  </r>
  <r>
    <n v="5"/>
    <d v="2013-02-10T00:00:00"/>
    <d v="2013-02-23T00:00:00"/>
    <x v="17"/>
    <s v="G1N"/>
    <s v="GD10000000"/>
    <s v="GD0"/>
    <n v="13"/>
    <n v="100"/>
    <s v="LD100"/>
    <s v="LF102"/>
    <m/>
    <m/>
    <m/>
    <m/>
    <m/>
    <m/>
    <x v="8"/>
    <n v="12920"/>
    <s v="47964"/>
    <x v="8"/>
    <x v="1"/>
    <s v="Executive"/>
    <s v="D609"/>
    <x v="1"/>
    <n v="4767.8"/>
    <n v="0"/>
    <n v="0"/>
    <n v="0"/>
    <n v="0"/>
    <n v="0"/>
    <n v="0"/>
    <n v="0"/>
    <n v="0"/>
    <n v="0"/>
    <n v="0"/>
    <n v="0"/>
    <n v="0"/>
    <n v="0"/>
    <n v="0"/>
    <n v="0"/>
    <n v="0"/>
    <n v="0"/>
    <n v="2.46"/>
    <n v="0"/>
    <n v="0"/>
    <n v="0"/>
    <n v="0"/>
    <n v="0"/>
    <n v="0"/>
    <n v="278.91000000000003"/>
    <n v="0"/>
    <n v="0"/>
    <n v="0"/>
    <n v="0"/>
    <n v="0"/>
    <n v="2.71"/>
    <n v="6.48"/>
    <n v="0"/>
    <n v="0"/>
    <n v="65.23"/>
    <n v="238.39"/>
    <n v="0"/>
    <n v="0"/>
    <n v="0"/>
    <n v="0"/>
    <n v="0"/>
    <n v="0"/>
    <n v="0"/>
    <n v="0"/>
    <n v="0"/>
    <n v="0"/>
    <n v="5361.98"/>
    <n v="5361.98"/>
    <n v="0"/>
    <n v="0"/>
    <n v="0"/>
    <n v="0"/>
    <n v="0"/>
  </r>
  <r>
    <n v="5"/>
    <d v="2013-02-10T00:00:00"/>
    <d v="2013-02-23T00:00:00"/>
    <x v="17"/>
    <s v="G1N"/>
    <s v="GD10000000"/>
    <s v="GD0"/>
    <n v="13"/>
    <n v="100"/>
    <s v="LD100"/>
    <s v="LF102"/>
    <m/>
    <m/>
    <m/>
    <m/>
    <m/>
    <m/>
    <x v="25"/>
    <n v="69275"/>
    <s v="51294"/>
    <x v="21"/>
    <x v="1"/>
    <s v="Non-executive"/>
    <s v="D609"/>
    <x v="1"/>
    <n v="2442.38"/>
    <n v="0"/>
    <n v="0"/>
    <n v="0"/>
    <n v="0"/>
    <n v="0"/>
    <n v="0"/>
    <n v="0"/>
    <n v="0"/>
    <n v="0"/>
    <n v="0"/>
    <n v="0"/>
    <n v="0"/>
    <n v="0"/>
    <n v="0"/>
    <n v="0"/>
    <n v="0"/>
    <n v="0"/>
    <n v="1.28"/>
    <n v="195.92"/>
    <n v="0"/>
    <n v="0"/>
    <n v="0"/>
    <n v="0"/>
    <n v="0"/>
    <n v="151.43"/>
    <n v="0"/>
    <n v="0"/>
    <n v="0"/>
    <n v="0"/>
    <n v="0"/>
    <n v="2.71"/>
    <n v="6.48"/>
    <n v="0"/>
    <n v="0"/>
    <n v="35.409999999999997"/>
    <n v="0"/>
    <n v="0"/>
    <n v="9.5399999999999991"/>
    <n v="0"/>
    <n v="0"/>
    <n v="0"/>
    <n v="0"/>
    <n v="0"/>
    <n v="0"/>
    <n v="0"/>
    <n v="0"/>
    <n v="2845.15"/>
    <n v="2845.15"/>
    <n v="0"/>
    <n v="0"/>
    <n v="0"/>
    <n v="0"/>
    <n v="0"/>
  </r>
  <r>
    <n v="5"/>
    <d v="2013-02-10T00:00:00"/>
    <d v="2013-02-23T00:00:00"/>
    <x v="17"/>
    <s v="G1N"/>
    <s v="GD10000000"/>
    <s v="GD0"/>
    <n v="13"/>
    <n v="100"/>
    <s v="LD608"/>
    <s v="LF608"/>
    <m/>
    <m/>
    <m/>
    <m/>
    <m/>
    <m/>
    <x v="9"/>
    <n v="13416"/>
    <s v="44046"/>
    <x v="9"/>
    <x v="1"/>
    <s v="Non-executive"/>
    <s v="D609"/>
    <x v="1"/>
    <n v="2776.89"/>
    <n v="0"/>
    <n v="0"/>
    <n v="0"/>
    <n v="0"/>
    <n v="0"/>
    <n v="0"/>
    <n v="0"/>
    <n v="0"/>
    <n v="0"/>
    <n v="0"/>
    <n v="0"/>
    <n v="0"/>
    <n v="0"/>
    <n v="0"/>
    <n v="0"/>
    <n v="0"/>
    <n v="0"/>
    <n v="1.46"/>
    <n v="170.62"/>
    <n v="0"/>
    <n v="0"/>
    <n v="0"/>
    <n v="0"/>
    <n v="0"/>
    <n v="168.64"/>
    <n v="0"/>
    <n v="0"/>
    <n v="0"/>
    <n v="0"/>
    <n v="0"/>
    <n v="2.71"/>
    <n v="6.48"/>
    <n v="0"/>
    <n v="0"/>
    <n v="39.44"/>
    <n v="138.84"/>
    <n v="0"/>
    <n v="8.6300000000000008"/>
    <n v="0"/>
    <n v="0"/>
    <n v="0"/>
    <n v="0"/>
    <n v="0"/>
    <n v="0"/>
    <n v="0"/>
    <n v="0"/>
    <n v="3313.71"/>
    <n v="3313.71"/>
    <n v="0"/>
    <n v="0"/>
    <n v="0"/>
    <n v="0"/>
    <n v="0"/>
  </r>
  <r>
    <n v="6"/>
    <d v="2013-02-24T00:00:00"/>
    <d v="2013-03-09T00:00:00"/>
    <x v="19"/>
    <s v="G1N"/>
    <s v="GD10000000"/>
    <s v="GD0"/>
    <n v="13"/>
    <n v="100"/>
    <s v="LD100"/>
    <s v="LF102"/>
    <m/>
    <m/>
    <m/>
    <m/>
    <m/>
    <m/>
    <x v="8"/>
    <n v="12920"/>
    <s v="47964"/>
    <x v="8"/>
    <x v="1"/>
    <s v="Executive"/>
    <s v="D609"/>
    <x v="1"/>
    <n v="4767.8"/>
    <n v="0"/>
    <n v="0"/>
    <n v="0"/>
    <n v="0"/>
    <n v="0"/>
    <n v="0"/>
    <n v="0"/>
    <n v="0"/>
    <n v="0"/>
    <n v="0"/>
    <n v="0"/>
    <n v="0"/>
    <n v="0"/>
    <n v="0"/>
    <n v="0"/>
    <n v="0"/>
    <n v="0"/>
    <n v="2.46"/>
    <n v="0"/>
    <n v="0"/>
    <n v="0"/>
    <n v="0"/>
    <n v="0"/>
    <n v="0"/>
    <n v="278.91000000000003"/>
    <n v="0"/>
    <n v="0"/>
    <n v="0"/>
    <n v="0"/>
    <n v="0"/>
    <n v="2.71"/>
    <n v="6.48"/>
    <n v="0"/>
    <n v="0"/>
    <n v="65.23"/>
    <n v="238.39"/>
    <n v="0"/>
    <n v="0"/>
    <n v="0"/>
    <n v="0"/>
    <n v="0"/>
    <n v="0"/>
    <n v="0"/>
    <n v="0"/>
    <n v="0"/>
    <n v="0"/>
    <n v="5361.98"/>
    <n v="5361.98"/>
    <n v="0"/>
    <n v="0"/>
    <n v="0"/>
    <n v="0"/>
    <n v="0"/>
  </r>
  <r>
    <n v="6"/>
    <d v="2013-02-24T00:00:00"/>
    <d v="2013-03-09T00:00:00"/>
    <x v="19"/>
    <s v="G1N"/>
    <s v="GD10000000"/>
    <s v="GD0"/>
    <n v="13"/>
    <n v="100"/>
    <s v="LD600"/>
    <s v="LF609"/>
    <m/>
    <m/>
    <m/>
    <m/>
    <m/>
    <m/>
    <x v="9"/>
    <n v="13416"/>
    <s v="44046"/>
    <x v="9"/>
    <x v="1"/>
    <s v="Non-executive"/>
    <s v="D609"/>
    <x v="1"/>
    <n v="2776.88"/>
    <n v="0"/>
    <n v="0"/>
    <n v="0"/>
    <n v="0"/>
    <n v="0"/>
    <n v="0"/>
    <n v="0"/>
    <n v="0"/>
    <n v="0"/>
    <n v="0"/>
    <n v="0"/>
    <n v="0"/>
    <n v="0"/>
    <n v="0"/>
    <n v="0"/>
    <n v="0"/>
    <n v="0"/>
    <n v="1.46"/>
    <n v="170.62"/>
    <n v="0"/>
    <n v="0"/>
    <n v="0"/>
    <n v="0"/>
    <n v="0"/>
    <n v="168.64"/>
    <n v="0"/>
    <n v="0"/>
    <n v="0"/>
    <n v="0"/>
    <n v="0"/>
    <n v="2.71"/>
    <n v="6.48"/>
    <n v="0"/>
    <n v="0"/>
    <n v="39.44"/>
    <n v="138.84"/>
    <n v="0"/>
    <n v="8.6300000000000008"/>
    <n v="0"/>
    <n v="0"/>
    <n v="0"/>
    <n v="0"/>
    <n v="0"/>
    <n v="0"/>
    <n v="0"/>
    <n v="0"/>
    <n v="3313.7"/>
    <n v="3313.7000000000003"/>
    <n v="0"/>
    <n v="0"/>
    <n v="0"/>
    <n v="0"/>
    <n v="0"/>
  </r>
  <r>
    <n v="6"/>
    <d v="2013-02-24T00:00:00"/>
    <d v="2013-03-09T00:00:00"/>
    <x v="19"/>
    <s v="G1N"/>
    <s v="GD10000000"/>
    <s v="GD0"/>
    <n v="13"/>
    <n v="100"/>
    <s v="LD600"/>
    <s v="LF609"/>
    <m/>
    <m/>
    <m/>
    <m/>
    <m/>
    <m/>
    <x v="25"/>
    <n v="69275"/>
    <s v="51294"/>
    <x v="21"/>
    <x v="1"/>
    <s v="Non-executive"/>
    <s v="D609"/>
    <x v="1"/>
    <n v="2442.38"/>
    <n v="0"/>
    <n v="0"/>
    <n v="0"/>
    <n v="0"/>
    <n v="0"/>
    <n v="0"/>
    <n v="0"/>
    <n v="0"/>
    <n v="0"/>
    <n v="244.24"/>
    <n v="0"/>
    <n v="0"/>
    <n v="0"/>
    <n v="0"/>
    <n v="0"/>
    <n v="0"/>
    <n v="0"/>
    <n v="1.28"/>
    <n v="195.92"/>
    <n v="0"/>
    <n v="0"/>
    <n v="0"/>
    <n v="0"/>
    <n v="0"/>
    <n v="166.57"/>
    <n v="0"/>
    <n v="0"/>
    <n v="0"/>
    <n v="0"/>
    <n v="0"/>
    <n v="2.71"/>
    <n v="6.48"/>
    <n v="0"/>
    <n v="0"/>
    <n v="38.96"/>
    <n v="0"/>
    <n v="0"/>
    <n v="9.5399999999999991"/>
    <n v="0"/>
    <n v="0"/>
    <n v="0"/>
    <n v="0"/>
    <n v="0"/>
    <n v="0"/>
    <n v="0"/>
    <n v="0"/>
    <n v="3108.08"/>
    <n v="3108.0800000000004"/>
    <n v="0"/>
    <n v="0"/>
    <n v="0"/>
    <n v="0"/>
    <n v="0"/>
  </r>
  <r>
    <n v="7"/>
    <d v="2013-03-10T00:00:00"/>
    <d v="2013-03-23T00:00:00"/>
    <x v="21"/>
    <s v="G1N"/>
    <s v="GD10000000"/>
    <s v="GD0"/>
    <n v="13"/>
    <n v="100"/>
    <s v="LD600"/>
    <s v="LF609"/>
    <m/>
    <m/>
    <m/>
    <m/>
    <m/>
    <m/>
    <x v="8"/>
    <n v="12920"/>
    <s v="47964"/>
    <x v="8"/>
    <x v="1"/>
    <s v="Executive"/>
    <s v="D609"/>
    <x v="1"/>
    <n v="4767.8"/>
    <n v="0"/>
    <n v="0"/>
    <n v="0"/>
    <n v="0"/>
    <n v="0"/>
    <n v="0"/>
    <n v="0"/>
    <n v="0"/>
    <n v="0"/>
    <n v="0"/>
    <n v="0"/>
    <n v="0"/>
    <n v="0"/>
    <n v="0"/>
    <n v="0"/>
    <n v="0"/>
    <n v="0"/>
    <n v="2.46"/>
    <n v="0"/>
    <n v="0"/>
    <n v="0"/>
    <n v="0"/>
    <n v="0"/>
    <n v="0"/>
    <n v="278.91000000000003"/>
    <n v="0"/>
    <n v="0"/>
    <n v="0"/>
    <n v="0"/>
    <n v="0"/>
    <n v="2.71"/>
    <n v="6.48"/>
    <n v="0"/>
    <n v="0"/>
    <n v="65.22"/>
    <n v="238.39"/>
    <n v="0"/>
    <n v="0"/>
    <n v="0"/>
    <n v="0"/>
    <n v="0"/>
    <n v="0"/>
    <n v="0"/>
    <n v="0"/>
    <n v="0"/>
    <n v="0"/>
    <n v="5361.97"/>
    <n v="5361.97"/>
    <n v="0"/>
    <n v="0"/>
    <n v="0"/>
    <n v="0"/>
    <n v="0"/>
  </r>
  <r>
    <n v="7"/>
    <d v="2013-03-10T00:00:00"/>
    <d v="2013-03-23T00:00:00"/>
    <x v="21"/>
    <s v="G1N"/>
    <s v="GD10000000"/>
    <s v="GD0"/>
    <n v="13"/>
    <n v="100"/>
    <s v="LD600"/>
    <s v="LF609"/>
    <m/>
    <m/>
    <m/>
    <m/>
    <m/>
    <m/>
    <x v="9"/>
    <n v="13416"/>
    <s v="44046"/>
    <x v="9"/>
    <x v="1"/>
    <s v="Non-executive"/>
    <s v="D609"/>
    <x v="1"/>
    <n v="2776.88"/>
    <n v="0"/>
    <n v="0"/>
    <n v="0"/>
    <n v="0"/>
    <n v="0"/>
    <n v="0"/>
    <n v="0"/>
    <n v="0"/>
    <n v="0"/>
    <n v="0"/>
    <n v="0"/>
    <n v="0"/>
    <n v="0"/>
    <n v="0"/>
    <n v="0"/>
    <n v="0"/>
    <n v="0"/>
    <n v="1.46"/>
    <n v="170.62"/>
    <n v="0"/>
    <n v="0"/>
    <n v="0"/>
    <n v="0"/>
    <n v="0"/>
    <n v="168.64"/>
    <n v="0"/>
    <n v="0"/>
    <n v="0"/>
    <n v="0"/>
    <n v="0"/>
    <n v="2.71"/>
    <n v="6.48"/>
    <n v="0"/>
    <n v="0"/>
    <n v="39.44"/>
    <n v="138.84"/>
    <n v="0"/>
    <n v="8.6300000000000008"/>
    <n v="0"/>
    <n v="0"/>
    <n v="0"/>
    <n v="0"/>
    <n v="0"/>
    <n v="0"/>
    <n v="0"/>
    <n v="0"/>
    <n v="3313.7"/>
    <n v="3313.7000000000003"/>
    <n v="0"/>
    <n v="0"/>
    <n v="0"/>
    <n v="0"/>
    <n v="0"/>
  </r>
  <r>
    <n v="7"/>
    <d v="2013-03-10T00:00:00"/>
    <d v="2013-03-23T00:00:00"/>
    <x v="21"/>
    <s v="G1N"/>
    <s v="GD10000000"/>
    <s v="GD0"/>
    <n v="13"/>
    <n v="100"/>
    <s v="LD600"/>
    <s v="LF609"/>
    <m/>
    <m/>
    <m/>
    <m/>
    <m/>
    <m/>
    <x v="25"/>
    <n v="69275"/>
    <s v="51294"/>
    <x v="21"/>
    <x v="1"/>
    <s v="Non-executive"/>
    <s v="D609"/>
    <x v="1"/>
    <n v="2442.38"/>
    <n v="0"/>
    <n v="0"/>
    <n v="0"/>
    <n v="0"/>
    <n v="0"/>
    <n v="0"/>
    <n v="0"/>
    <n v="0"/>
    <n v="0"/>
    <n v="0"/>
    <n v="0"/>
    <n v="0"/>
    <n v="0"/>
    <n v="0"/>
    <n v="0"/>
    <n v="0"/>
    <n v="0"/>
    <n v="1.28"/>
    <n v="195.92"/>
    <n v="0"/>
    <n v="0"/>
    <n v="0"/>
    <n v="0"/>
    <n v="0"/>
    <n v="151.43"/>
    <n v="0"/>
    <n v="0"/>
    <n v="0"/>
    <n v="0"/>
    <n v="0"/>
    <n v="2.71"/>
    <n v="6.48"/>
    <n v="0"/>
    <n v="0"/>
    <n v="35.409999999999997"/>
    <n v="0"/>
    <n v="0"/>
    <n v="9.5399999999999991"/>
    <n v="0"/>
    <n v="0"/>
    <n v="0"/>
    <n v="0"/>
    <n v="0"/>
    <n v="0"/>
    <n v="0"/>
    <n v="0"/>
    <n v="2845.15"/>
    <n v="2845.15"/>
    <n v="0"/>
    <n v="0"/>
    <n v="0"/>
    <n v="0"/>
    <n v="0"/>
  </r>
  <r>
    <n v="8"/>
    <d v="2013-03-24T00:00:00"/>
    <d v="2013-04-06T00:00:00"/>
    <x v="23"/>
    <s v="G1N"/>
    <s v="GD10000000"/>
    <s v="GD0"/>
    <n v="13"/>
    <n v="100"/>
    <s v="LD600"/>
    <s v="LF609"/>
    <m/>
    <m/>
    <m/>
    <m/>
    <m/>
    <m/>
    <x v="8"/>
    <n v="12920"/>
    <s v="47964"/>
    <x v="8"/>
    <x v="1"/>
    <s v="Executive"/>
    <s v="D609"/>
    <x v="1"/>
    <n v="4767.8"/>
    <n v="0"/>
    <n v="0"/>
    <n v="0"/>
    <n v="0"/>
    <n v="0"/>
    <n v="0"/>
    <n v="0"/>
    <n v="0"/>
    <n v="0"/>
    <n v="0"/>
    <n v="0"/>
    <n v="0"/>
    <n v="0"/>
    <n v="0"/>
    <n v="0"/>
    <n v="0"/>
    <n v="0"/>
    <n v="2.46"/>
    <n v="0"/>
    <n v="0"/>
    <n v="0"/>
    <n v="0"/>
    <n v="0"/>
    <n v="0"/>
    <n v="278.91000000000003"/>
    <n v="0"/>
    <n v="0"/>
    <n v="0"/>
    <n v="0"/>
    <n v="0"/>
    <n v="2.71"/>
    <n v="6.48"/>
    <n v="0"/>
    <n v="0"/>
    <n v="65.23"/>
    <n v="238.39"/>
    <n v="0"/>
    <n v="0"/>
    <n v="0"/>
    <n v="0"/>
    <n v="0"/>
    <n v="0"/>
    <n v="0"/>
    <n v="0"/>
    <n v="0"/>
    <n v="0"/>
    <n v="5361.98"/>
    <n v="5361.98"/>
    <n v="0"/>
    <n v="0"/>
    <n v="0"/>
    <n v="0"/>
    <n v="0"/>
  </r>
  <r>
    <n v="8"/>
    <d v="2013-03-24T00:00:00"/>
    <d v="2013-04-06T00:00:00"/>
    <x v="23"/>
    <s v="G1N"/>
    <s v="GD10000000"/>
    <s v="GD0"/>
    <n v="13"/>
    <n v="100"/>
    <s v="LD600"/>
    <s v="LF609"/>
    <m/>
    <m/>
    <m/>
    <m/>
    <m/>
    <m/>
    <x v="9"/>
    <n v="13416"/>
    <s v="44046"/>
    <x v="9"/>
    <x v="1"/>
    <s v="Non-executive"/>
    <s v="D609"/>
    <x v="1"/>
    <n v="2776.88"/>
    <n v="0"/>
    <n v="0"/>
    <n v="0"/>
    <n v="0"/>
    <n v="0"/>
    <n v="0"/>
    <n v="0"/>
    <n v="0"/>
    <n v="0"/>
    <n v="0"/>
    <n v="0"/>
    <n v="0"/>
    <n v="0"/>
    <n v="0"/>
    <n v="0"/>
    <n v="0"/>
    <n v="0"/>
    <n v="1.46"/>
    <n v="170.62"/>
    <n v="0"/>
    <n v="0"/>
    <n v="0"/>
    <n v="0"/>
    <n v="0"/>
    <n v="168.64"/>
    <n v="0"/>
    <n v="0"/>
    <n v="0"/>
    <n v="0"/>
    <n v="0"/>
    <n v="2.71"/>
    <n v="6.48"/>
    <n v="0"/>
    <n v="0"/>
    <n v="39.44"/>
    <n v="138.84"/>
    <n v="0"/>
    <n v="8.6300000000000008"/>
    <n v="0"/>
    <n v="0"/>
    <n v="0"/>
    <n v="0"/>
    <n v="0"/>
    <n v="0"/>
    <n v="0"/>
    <n v="0"/>
    <n v="3313.7"/>
    <n v="3313.7000000000003"/>
    <n v="0"/>
    <n v="0"/>
    <n v="0"/>
    <n v="0"/>
    <n v="0"/>
  </r>
  <r>
    <n v="8"/>
    <d v="2013-03-24T00:00:00"/>
    <d v="2013-04-06T00:00:00"/>
    <x v="23"/>
    <s v="G1N"/>
    <s v="GD10000000"/>
    <s v="GD0"/>
    <n v="13"/>
    <n v="100"/>
    <s v="LD600"/>
    <s v="LF609"/>
    <m/>
    <m/>
    <m/>
    <m/>
    <m/>
    <m/>
    <x v="25"/>
    <n v="69275"/>
    <s v="51294"/>
    <x v="21"/>
    <x v="1"/>
    <s v="Non-executive"/>
    <s v="D609"/>
    <x v="1"/>
    <n v="2442.38"/>
    <n v="0"/>
    <n v="0"/>
    <n v="0"/>
    <n v="0"/>
    <n v="0"/>
    <n v="0"/>
    <n v="0"/>
    <n v="0"/>
    <n v="0"/>
    <n v="0"/>
    <n v="0"/>
    <n v="0"/>
    <n v="0"/>
    <n v="0"/>
    <n v="0"/>
    <n v="0"/>
    <n v="0"/>
    <n v="1.28"/>
    <n v="195.92"/>
    <n v="0"/>
    <n v="0"/>
    <n v="0"/>
    <n v="0"/>
    <n v="0"/>
    <n v="151.41999999999999"/>
    <n v="0"/>
    <n v="0"/>
    <n v="0"/>
    <n v="0"/>
    <n v="0"/>
    <n v="2.71"/>
    <n v="6.48"/>
    <n v="0"/>
    <n v="0"/>
    <n v="35.42"/>
    <n v="0"/>
    <n v="0"/>
    <n v="9.5399999999999991"/>
    <n v="0"/>
    <n v="0"/>
    <n v="0"/>
    <n v="0"/>
    <n v="0"/>
    <n v="0"/>
    <n v="0"/>
    <n v="0"/>
    <n v="2845.15"/>
    <n v="2845.1500000000005"/>
    <n v="0"/>
    <n v="0"/>
    <n v="0"/>
    <n v="0"/>
    <n v="0"/>
  </r>
  <r>
    <n v="9"/>
    <d v="2013-04-07T00:00:00"/>
    <d v="2013-04-20T00:00:00"/>
    <x v="25"/>
    <s v="G1N"/>
    <s v="GD10000000"/>
    <s v="GD0"/>
    <n v="13"/>
    <n v="100"/>
    <s v="LD600"/>
    <s v="LF609"/>
    <m/>
    <m/>
    <m/>
    <m/>
    <m/>
    <m/>
    <x v="8"/>
    <n v="12920"/>
    <s v="47964"/>
    <x v="8"/>
    <x v="1"/>
    <s v="Executive"/>
    <s v="D609"/>
    <x v="1"/>
    <n v="4767.8"/>
    <n v="0"/>
    <n v="0"/>
    <n v="0"/>
    <n v="0"/>
    <n v="0"/>
    <n v="0"/>
    <n v="0"/>
    <n v="0"/>
    <n v="0"/>
    <n v="0"/>
    <n v="0"/>
    <n v="0"/>
    <n v="0"/>
    <n v="0"/>
    <n v="0"/>
    <n v="0"/>
    <n v="0"/>
    <n v="2.46"/>
    <n v="0"/>
    <n v="0"/>
    <n v="0"/>
    <n v="0"/>
    <n v="0"/>
    <n v="0"/>
    <n v="278.91000000000003"/>
    <n v="0"/>
    <n v="0"/>
    <n v="0"/>
    <n v="0"/>
    <n v="0"/>
    <n v="2.71"/>
    <n v="6.48"/>
    <n v="0"/>
    <n v="0"/>
    <n v="65.23"/>
    <n v="238.39"/>
    <n v="0"/>
    <n v="0"/>
    <n v="0"/>
    <n v="0"/>
    <n v="0"/>
    <n v="0"/>
    <n v="0"/>
    <n v="0"/>
    <n v="0"/>
    <n v="0"/>
    <n v="5361.98"/>
    <n v="5361.98"/>
    <n v="0"/>
    <n v="0"/>
    <n v="0"/>
    <n v="0"/>
    <n v="0"/>
  </r>
  <r>
    <n v="9"/>
    <d v="2013-04-07T00:00:00"/>
    <d v="2013-04-20T00:00:00"/>
    <x v="25"/>
    <s v="G1N"/>
    <s v="GD10000000"/>
    <s v="GD0"/>
    <n v="13"/>
    <n v="100"/>
    <s v="LD600"/>
    <s v="LF609"/>
    <m/>
    <m/>
    <m/>
    <m/>
    <m/>
    <m/>
    <x v="9"/>
    <n v="13416"/>
    <s v="44046"/>
    <x v="9"/>
    <x v="1"/>
    <s v="Non-executive"/>
    <s v="D609"/>
    <x v="1"/>
    <n v="2776.88"/>
    <n v="0"/>
    <n v="0"/>
    <n v="0"/>
    <n v="0"/>
    <n v="0"/>
    <n v="0"/>
    <n v="0"/>
    <n v="0"/>
    <n v="0"/>
    <n v="0"/>
    <n v="0"/>
    <n v="0"/>
    <n v="0"/>
    <n v="0"/>
    <n v="0"/>
    <n v="0"/>
    <n v="0"/>
    <n v="1.46"/>
    <n v="170.62"/>
    <n v="0"/>
    <n v="0"/>
    <n v="0"/>
    <n v="0"/>
    <n v="0"/>
    <n v="168.64"/>
    <n v="0"/>
    <n v="0"/>
    <n v="0"/>
    <n v="0"/>
    <n v="0"/>
    <n v="2.71"/>
    <n v="6.48"/>
    <n v="0"/>
    <n v="0"/>
    <n v="39.44"/>
    <n v="138.84"/>
    <n v="0"/>
    <n v="9.1"/>
    <n v="0"/>
    <n v="0"/>
    <n v="0"/>
    <n v="0"/>
    <n v="0"/>
    <n v="0"/>
    <n v="0"/>
    <n v="0"/>
    <n v="3314.17"/>
    <n v="3314.17"/>
    <n v="0"/>
    <n v="0"/>
    <n v="0"/>
    <n v="0"/>
    <n v="0"/>
  </r>
  <r>
    <n v="9"/>
    <d v="2013-04-07T00:00:00"/>
    <d v="2013-04-20T00:00:00"/>
    <x v="25"/>
    <s v="G1N"/>
    <s v="GD10000000"/>
    <s v="GD0"/>
    <n v="13"/>
    <n v="100"/>
    <s v="LD600"/>
    <s v="LF609"/>
    <m/>
    <m/>
    <m/>
    <m/>
    <m/>
    <m/>
    <x v="25"/>
    <n v="69275"/>
    <s v="51294"/>
    <x v="21"/>
    <x v="1"/>
    <s v="Non-executive"/>
    <s v="D609"/>
    <x v="1"/>
    <n v="2442.38"/>
    <n v="0"/>
    <n v="0"/>
    <n v="0"/>
    <n v="0"/>
    <n v="0"/>
    <n v="0"/>
    <n v="0"/>
    <n v="0"/>
    <n v="0"/>
    <n v="0"/>
    <n v="0"/>
    <n v="0"/>
    <n v="0"/>
    <n v="0"/>
    <n v="0"/>
    <n v="0"/>
    <n v="0"/>
    <n v="1.28"/>
    <n v="195.92"/>
    <n v="0"/>
    <n v="0"/>
    <n v="0"/>
    <n v="0"/>
    <n v="0"/>
    <n v="151.43"/>
    <n v="0"/>
    <n v="0"/>
    <n v="0"/>
    <n v="0"/>
    <n v="0"/>
    <n v="2.71"/>
    <n v="6.48"/>
    <n v="0"/>
    <n v="0"/>
    <n v="35.409999999999997"/>
    <n v="0"/>
    <n v="0"/>
    <n v="10.45"/>
    <n v="0"/>
    <n v="0"/>
    <n v="0"/>
    <n v="0"/>
    <n v="0"/>
    <n v="0"/>
    <n v="0"/>
    <n v="0"/>
    <n v="2846.06"/>
    <n v="2846.06"/>
    <n v="0"/>
    <n v="0"/>
    <n v="0"/>
    <n v="0"/>
    <n v="0"/>
  </r>
  <r>
    <n v="10"/>
    <d v="2013-04-21T00:00:00"/>
    <d v="2013-05-04T00:00:00"/>
    <x v="27"/>
    <s v="G1N"/>
    <s v="GD10000000"/>
    <s v="GD0"/>
    <n v="13"/>
    <n v="100"/>
    <s v="LD600"/>
    <s v="LF609"/>
    <m/>
    <m/>
    <m/>
    <m/>
    <m/>
    <m/>
    <x v="8"/>
    <n v="12920"/>
    <s v="47964"/>
    <x v="8"/>
    <x v="1"/>
    <s v="Executive"/>
    <s v="D609"/>
    <x v="1"/>
    <n v="4767.8"/>
    <n v="0"/>
    <n v="0"/>
    <n v="0"/>
    <n v="0"/>
    <n v="0"/>
    <n v="0"/>
    <n v="0"/>
    <n v="0"/>
    <n v="0"/>
    <n v="0"/>
    <n v="0"/>
    <n v="0"/>
    <n v="0"/>
    <n v="0"/>
    <n v="0"/>
    <n v="0"/>
    <n v="0"/>
    <n v="2.46"/>
    <n v="0"/>
    <n v="0"/>
    <n v="0"/>
    <n v="0"/>
    <n v="0"/>
    <n v="0"/>
    <n v="278.91000000000003"/>
    <n v="0"/>
    <n v="0"/>
    <n v="0"/>
    <n v="0"/>
    <n v="0"/>
    <n v="2.71"/>
    <n v="6.48"/>
    <n v="0"/>
    <n v="0"/>
    <n v="65.23"/>
    <n v="238.39"/>
    <n v="0"/>
    <n v="0"/>
    <n v="0"/>
    <n v="0"/>
    <n v="0"/>
    <n v="0"/>
    <n v="0"/>
    <n v="0"/>
    <n v="0"/>
    <n v="0"/>
    <n v="5361.98"/>
    <n v="5361.98"/>
    <n v="0"/>
    <n v="0"/>
    <n v="0"/>
    <n v="0"/>
    <n v="0"/>
  </r>
  <r>
    <n v="10"/>
    <d v="2013-04-21T00:00:00"/>
    <d v="2013-05-04T00:00:00"/>
    <x v="27"/>
    <s v="G1N"/>
    <s v="GD10000000"/>
    <s v="GD0"/>
    <n v="13"/>
    <n v="100"/>
    <s v="LD600"/>
    <s v="LF609"/>
    <m/>
    <m/>
    <m/>
    <m/>
    <m/>
    <m/>
    <x v="9"/>
    <n v="13416"/>
    <s v="44046"/>
    <x v="9"/>
    <x v="1"/>
    <s v="Non-executive"/>
    <s v="D609"/>
    <x v="1"/>
    <n v="2776.88"/>
    <n v="0"/>
    <n v="0"/>
    <n v="0"/>
    <n v="0"/>
    <n v="0"/>
    <n v="0"/>
    <n v="0"/>
    <n v="0"/>
    <n v="0"/>
    <n v="0"/>
    <n v="0"/>
    <n v="0"/>
    <n v="0"/>
    <n v="0"/>
    <n v="0"/>
    <n v="0"/>
    <n v="0"/>
    <n v="1.46"/>
    <n v="170.62"/>
    <n v="0"/>
    <n v="0"/>
    <n v="0"/>
    <n v="0"/>
    <n v="0"/>
    <n v="168.64"/>
    <n v="0"/>
    <n v="0"/>
    <n v="0"/>
    <n v="0"/>
    <n v="0"/>
    <n v="2.71"/>
    <n v="6.48"/>
    <n v="0"/>
    <n v="0"/>
    <n v="39.44"/>
    <n v="138.84"/>
    <n v="0"/>
    <n v="9.1"/>
    <n v="0"/>
    <n v="0"/>
    <n v="0"/>
    <n v="0"/>
    <n v="0"/>
    <n v="0"/>
    <n v="0"/>
    <n v="0"/>
    <n v="3314.17"/>
    <n v="3314.17"/>
    <n v="0"/>
    <n v="0"/>
    <n v="0"/>
    <n v="0"/>
    <n v="0"/>
  </r>
  <r>
    <n v="10"/>
    <d v="2013-04-21T00:00:00"/>
    <d v="2013-05-04T00:00:00"/>
    <x v="27"/>
    <s v="G1N"/>
    <s v="GD10000000"/>
    <s v="GD0"/>
    <n v="13"/>
    <n v="100"/>
    <s v="LD600"/>
    <s v="LF609"/>
    <m/>
    <m/>
    <m/>
    <m/>
    <m/>
    <m/>
    <x v="25"/>
    <n v="69275"/>
    <s v="51294"/>
    <x v="21"/>
    <x v="1"/>
    <s v="Non-executive"/>
    <s v="D609"/>
    <x v="1"/>
    <n v="2442.38"/>
    <n v="0"/>
    <n v="0"/>
    <n v="0"/>
    <n v="0"/>
    <n v="0"/>
    <n v="0"/>
    <n v="0"/>
    <n v="0"/>
    <n v="0"/>
    <n v="0"/>
    <n v="0"/>
    <n v="0"/>
    <n v="0"/>
    <n v="0"/>
    <n v="0"/>
    <n v="0"/>
    <n v="0"/>
    <n v="1.28"/>
    <n v="195.92"/>
    <n v="0"/>
    <n v="0"/>
    <n v="0"/>
    <n v="0"/>
    <n v="0"/>
    <n v="151.43"/>
    <n v="0"/>
    <n v="0"/>
    <n v="0"/>
    <n v="0"/>
    <n v="0"/>
    <n v="2.71"/>
    <n v="6.48"/>
    <n v="0"/>
    <n v="0"/>
    <n v="35.42"/>
    <n v="0"/>
    <n v="0"/>
    <n v="10.45"/>
    <n v="0"/>
    <n v="0"/>
    <n v="0"/>
    <n v="0"/>
    <n v="0"/>
    <n v="0"/>
    <n v="0"/>
    <n v="0"/>
    <n v="2846.07"/>
    <n v="2846.07"/>
    <n v="0"/>
    <n v="0"/>
    <n v="0"/>
    <n v="0"/>
    <n v="0"/>
  </r>
  <r>
    <n v="11"/>
    <d v="2013-05-05T00:00:00"/>
    <d v="2013-05-18T00:00:00"/>
    <x v="29"/>
    <s v="G1N"/>
    <s v="GD10000000"/>
    <s v="GD0"/>
    <n v="13"/>
    <n v="100"/>
    <s v="LD600"/>
    <s v="LF609"/>
    <m/>
    <m/>
    <m/>
    <m/>
    <m/>
    <m/>
    <x v="385"/>
    <n v="11747"/>
    <s v="72200"/>
    <x v="9"/>
    <x v="1"/>
    <s v="Non-executive"/>
    <s v="D609"/>
    <x v="1"/>
    <n v="1500.37"/>
    <n v="0"/>
    <n v="0"/>
    <n v="0"/>
    <n v="0"/>
    <n v="0"/>
    <n v="0"/>
    <n v="0"/>
    <n v="0"/>
    <n v="0"/>
    <n v="0"/>
    <n v="0"/>
    <n v="0"/>
    <n v="0"/>
    <n v="0"/>
    <n v="0"/>
    <n v="0"/>
    <n v="0"/>
    <n v="0"/>
    <n v="0"/>
    <n v="0"/>
    <n v="0"/>
    <n v="0"/>
    <n v="0"/>
    <n v="0"/>
    <n v="93.02"/>
    <n v="0"/>
    <n v="0"/>
    <n v="0"/>
    <n v="0"/>
    <n v="0"/>
    <n v="0"/>
    <n v="0"/>
    <n v="0"/>
    <n v="0"/>
    <n v="21.76"/>
    <n v="0"/>
    <n v="0"/>
    <n v="0"/>
    <n v="0"/>
    <n v="0"/>
    <n v="0"/>
    <n v="0"/>
    <n v="0"/>
    <n v="0"/>
    <n v="0"/>
    <n v="0"/>
    <n v="1615.15"/>
    <n v="1615.1499999999999"/>
    <n v="0"/>
    <n v="0"/>
    <n v="0"/>
    <n v="0"/>
    <n v="0"/>
  </r>
  <r>
    <n v="11"/>
    <d v="2013-05-05T00:00:00"/>
    <d v="2013-05-18T00:00:00"/>
    <x v="29"/>
    <s v="G1N"/>
    <s v="GD10000000"/>
    <s v="GD0"/>
    <n v="13"/>
    <n v="100"/>
    <s v="LD600"/>
    <s v="LF609"/>
    <m/>
    <m/>
    <m/>
    <m/>
    <m/>
    <m/>
    <x v="8"/>
    <n v="12920"/>
    <s v="47964"/>
    <x v="8"/>
    <x v="1"/>
    <s v="Executive"/>
    <s v="D609"/>
    <x v="1"/>
    <n v="4767.8"/>
    <n v="0"/>
    <n v="0"/>
    <n v="0"/>
    <n v="0"/>
    <n v="0"/>
    <n v="0"/>
    <n v="0"/>
    <n v="0"/>
    <n v="0"/>
    <n v="0"/>
    <n v="0"/>
    <n v="0"/>
    <n v="0"/>
    <n v="0"/>
    <n v="0"/>
    <n v="0"/>
    <n v="0"/>
    <n v="2.46"/>
    <n v="0"/>
    <n v="0"/>
    <n v="0"/>
    <n v="0"/>
    <n v="0"/>
    <n v="0"/>
    <n v="278.91000000000003"/>
    <n v="0"/>
    <n v="0"/>
    <n v="0"/>
    <n v="0"/>
    <n v="0"/>
    <n v="2.71"/>
    <n v="6.48"/>
    <n v="0"/>
    <n v="0"/>
    <n v="65.23"/>
    <n v="238.39"/>
    <n v="0"/>
    <n v="0"/>
    <n v="0"/>
    <n v="0"/>
    <n v="0"/>
    <n v="0"/>
    <n v="0"/>
    <n v="0"/>
    <n v="0"/>
    <n v="0"/>
    <n v="5361.98"/>
    <n v="5361.98"/>
    <n v="0"/>
    <n v="0"/>
    <n v="0"/>
    <n v="0"/>
    <n v="0"/>
  </r>
  <r>
    <n v="11"/>
    <d v="2013-05-05T00:00:00"/>
    <d v="2013-05-18T00:00:00"/>
    <x v="29"/>
    <s v="G1N"/>
    <s v="GD10000000"/>
    <s v="GD0"/>
    <n v="13"/>
    <n v="100"/>
    <s v="LD600"/>
    <s v="LF609"/>
    <m/>
    <m/>
    <m/>
    <m/>
    <m/>
    <m/>
    <x v="9"/>
    <n v="13416"/>
    <s v="44046"/>
    <x v="9"/>
    <x v="1"/>
    <s v="Non-executive"/>
    <s v="D609"/>
    <x v="1"/>
    <n v="2776.88"/>
    <n v="0"/>
    <n v="0"/>
    <n v="0"/>
    <n v="0"/>
    <n v="0"/>
    <n v="0"/>
    <n v="0"/>
    <n v="0"/>
    <n v="0"/>
    <n v="0"/>
    <n v="0"/>
    <n v="0"/>
    <n v="0"/>
    <n v="0"/>
    <n v="0"/>
    <n v="0"/>
    <n v="0"/>
    <n v="1.46"/>
    <n v="170.62"/>
    <n v="0"/>
    <n v="0"/>
    <n v="0"/>
    <n v="0"/>
    <n v="0"/>
    <n v="168.64"/>
    <n v="0"/>
    <n v="0"/>
    <n v="0"/>
    <n v="0"/>
    <n v="0"/>
    <n v="2.71"/>
    <n v="6.48"/>
    <n v="0"/>
    <n v="0"/>
    <n v="39.44"/>
    <n v="138.84"/>
    <n v="0"/>
    <n v="9.1"/>
    <n v="0"/>
    <n v="0"/>
    <n v="0"/>
    <n v="0"/>
    <n v="0"/>
    <n v="0"/>
    <n v="0"/>
    <n v="0"/>
    <n v="3314.17"/>
    <n v="3314.17"/>
    <n v="0"/>
    <n v="0"/>
    <n v="0"/>
    <n v="0"/>
    <n v="0"/>
  </r>
  <r>
    <n v="11"/>
    <d v="2013-05-05T00:00:00"/>
    <d v="2013-05-18T00:00:00"/>
    <x v="29"/>
    <s v="G1N"/>
    <s v="GD10000000"/>
    <s v="GD0"/>
    <n v="13"/>
    <n v="100"/>
    <s v="LD600"/>
    <s v="LF609"/>
    <m/>
    <m/>
    <m/>
    <m/>
    <m/>
    <m/>
    <x v="25"/>
    <n v="69275"/>
    <s v="51294"/>
    <x v="21"/>
    <x v="1"/>
    <s v="Non-executive"/>
    <s v="D609"/>
    <x v="1"/>
    <n v="2442.38"/>
    <n v="0"/>
    <n v="0"/>
    <n v="0"/>
    <n v="0"/>
    <n v="0"/>
    <n v="0"/>
    <n v="0"/>
    <n v="0"/>
    <n v="0"/>
    <n v="0"/>
    <n v="0"/>
    <n v="0"/>
    <n v="0"/>
    <n v="0"/>
    <n v="0"/>
    <n v="0"/>
    <n v="0"/>
    <n v="1.28"/>
    <n v="195.92"/>
    <n v="0"/>
    <n v="0"/>
    <n v="0"/>
    <n v="0"/>
    <n v="0"/>
    <n v="151.43"/>
    <n v="0"/>
    <n v="0"/>
    <n v="0"/>
    <n v="0"/>
    <n v="0"/>
    <n v="2.71"/>
    <n v="6.48"/>
    <n v="0"/>
    <n v="0"/>
    <n v="35.409999999999997"/>
    <n v="0"/>
    <n v="0"/>
    <n v="10.45"/>
    <n v="0"/>
    <n v="0"/>
    <n v="0"/>
    <n v="0"/>
    <n v="0"/>
    <n v="0"/>
    <n v="0"/>
    <n v="0"/>
    <n v="2846.06"/>
    <n v="2846.06"/>
    <n v="0"/>
    <n v="0"/>
    <n v="0"/>
    <n v="0"/>
    <n v="0"/>
  </r>
  <r>
    <n v="12"/>
    <d v="2013-05-19T00:00:00"/>
    <d v="2013-06-01T00:00:00"/>
    <x v="31"/>
    <s v="G1N"/>
    <s v="GD10000000"/>
    <s v="GD0"/>
    <n v="13"/>
    <n v="100"/>
    <s v="LD600"/>
    <s v="LF609"/>
    <m/>
    <m/>
    <m/>
    <m/>
    <m/>
    <m/>
    <x v="385"/>
    <n v="11747"/>
    <s v="72200"/>
    <x v="9"/>
    <x v="1"/>
    <s v="Non-executive"/>
    <s v="D609"/>
    <x v="1"/>
    <n v="3000.74"/>
    <n v="0"/>
    <n v="0"/>
    <n v="0"/>
    <n v="0"/>
    <n v="0"/>
    <n v="0"/>
    <n v="0"/>
    <n v="0"/>
    <n v="0"/>
    <n v="0"/>
    <n v="0"/>
    <n v="0"/>
    <n v="0"/>
    <n v="0"/>
    <n v="0"/>
    <n v="0"/>
    <n v="0"/>
    <n v="0"/>
    <n v="0"/>
    <n v="0"/>
    <n v="0"/>
    <n v="0"/>
    <n v="0"/>
    <n v="0"/>
    <n v="186.05"/>
    <n v="0"/>
    <n v="0"/>
    <n v="0"/>
    <n v="0"/>
    <n v="0"/>
    <n v="0"/>
    <n v="0"/>
    <n v="0"/>
    <n v="0"/>
    <n v="43.51"/>
    <n v="0"/>
    <n v="0"/>
    <n v="0"/>
    <n v="0"/>
    <n v="0"/>
    <n v="0"/>
    <n v="0"/>
    <n v="0"/>
    <n v="0"/>
    <n v="0"/>
    <n v="0"/>
    <n v="3230.3"/>
    <n v="3230.3"/>
    <n v="0"/>
    <n v="0"/>
    <n v="0"/>
    <n v="0"/>
    <n v="0"/>
  </r>
  <r>
    <n v="12"/>
    <d v="2013-05-19T00:00:00"/>
    <d v="2013-06-01T00:00:00"/>
    <x v="31"/>
    <s v="G1N"/>
    <s v="GD10000000"/>
    <s v="GD0"/>
    <n v="13"/>
    <n v="100"/>
    <s v="LD600"/>
    <s v="LF609"/>
    <m/>
    <m/>
    <m/>
    <m/>
    <m/>
    <m/>
    <x v="8"/>
    <n v="12920"/>
    <s v="47964"/>
    <x v="8"/>
    <x v="1"/>
    <s v="Executive"/>
    <s v="D609"/>
    <x v="1"/>
    <n v="4767.8"/>
    <n v="0"/>
    <n v="0"/>
    <n v="0"/>
    <n v="0"/>
    <n v="0"/>
    <n v="0"/>
    <n v="0"/>
    <n v="0"/>
    <n v="0"/>
    <n v="0"/>
    <n v="0"/>
    <n v="0"/>
    <n v="0"/>
    <n v="0"/>
    <n v="0"/>
    <n v="0"/>
    <n v="0"/>
    <n v="2.46"/>
    <n v="0"/>
    <n v="0"/>
    <n v="0"/>
    <n v="0"/>
    <n v="0"/>
    <n v="0"/>
    <n v="278.92"/>
    <n v="0"/>
    <n v="0"/>
    <n v="0"/>
    <n v="0"/>
    <n v="0"/>
    <n v="2.71"/>
    <n v="6.48"/>
    <n v="0"/>
    <n v="0"/>
    <n v="65.23"/>
    <n v="238.39"/>
    <n v="0"/>
    <n v="0"/>
    <n v="0"/>
    <n v="0"/>
    <n v="0"/>
    <n v="0"/>
    <n v="0"/>
    <n v="0"/>
    <n v="0"/>
    <n v="0"/>
    <n v="5361.99"/>
    <n v="5361.99"/>
    <n v="0"/>
    <n v="0"/>
    <n v="0"/>
    <n v="0"/>
    <n v="0"/>
  </r>
  <r>
    <n v="12"/>
    <d v="2013-05-19T00:00:00"/>
    <d v="2013-06-01T00:00:00"/>
    <x v="31"/>
    <s v="G1N"/>
    <s v="GD10000000"/>
    <s v="GD0"/>
    <n v="13"/>
    <n v="100"/>
    <s v="LD600"/>
    <s v="LF609"/>
    <m/>
    <m/>
    <m/>
    <m/>
    <m/>
    <m/>
    <x v="9"/>
    <n v="13416"/>
    <s v="44046"/>
    <x v="9"/>
    <x v="1"/>
    <s v="Non-executive"/>
    <s v="D609"/>
    <x v="1"/>
    <n v="2776.89"/>
    <n v="0"/>
    <n v="0"/>
    <n v="0"/>
    <n v="0"/>
    <n v="0"/>
    <n v="0"/>
    <n v="0"/>
    <n v="0"/>
    <n v="0"/>
    <n v="0"/>
    <n v="0"/>
    <n v="0"/>
    <n v="0"/>
    <n v="0"/>
    <n v="0"/>
    <n v="0"/>
    <n v="0"/>
    <n v="1.46"/>
    <n v="170.62"/>
    <n v="0"/>
    <n v="0"/>
    <n v="0"/>
    <n v="0"/>
    <n v="0"/>
    <n v="168.64"/>
    <n v="0"/>
    <n v="0"/>
    <n v="0"/>
    <n v="0"/>
    <n v="0"/>
    <n v="2.71"/>
    <n v="6.48"/>
    <n v="0"/>
    <n v="0"/>
    <n v="39.44"/>
    <n v="138.84"/>
    <n v="0"/>
    <n v="9.1"/>
    <n v="0"/>
    <n v="0"/>
    <n v="0"/>
    <n v="0"/>
    <n v="0"/>
    <n v="0"/>
    <n v="0"/>
    <n v="0"/>
    <n v="3314.18"/>
    <n v="3314.18"/>
    <n v="0"/>
    <n v="0"/>
    <n v="0"/>
    <n v="0"/>
    <n v="0"/>
  </r>
  <r>
    <n v="12"/>
    <d v="2013-05-19T00:00:00"/>
    <d v="2013-06-01T00:00:00"/>
    <x v="31"/>
    <s v="G1N"/>
    <s v="GD10000000"/>
    <s v="GD0"/>
    <n v="13"/>
    <n v="100"/>
    <s v="LD600"/>
    <s v="LF609"/>
    <m/>
    <m/>
    <m/>
    <m/>
    <m/>
    <m/>
    <x v="25"/>
    <n v="69275"/>
    <s v="51294"/>
    <x v="21"/>
    <x v="1"/>
    <s v="Non-executive"/>
    <s v="D609"/>
    <x v="1"/>
    <n v="2442.38"/>
    <n v="0"/>
    <n v="0"/>
    <n v="0"/>
    <n v="0"/>
    <n v="0"/>
    <n v="0"/>
    <n v="0"/>
    <n v="0"/>
    <n v="0"/>
    <n v="0"/>
    <n v="0"/>
    <n v="0"/>
    <n v="0"/>
    <n v="0"/>
    <n v="0"/>
    <n v="0"/>
    <n v="0"/>
    <n v="1.28"/>
    <n v="195.92"/>
    <n v="0"/>
    <n v="0"/>
    <n v="0"/>
    <n v="0"/>
    <n v="0"/>
    <n v="151.41999999999999"/>
    <n v="0"/>
    <n v="0"/>
    <n v="0"/>
    <n v="0"/>
    <n v="0"/>
    <n v="2.71"/>
    <n v="6.48"/>
    <n v="0"/>
    <n v="0"/>
    <n v="35.42"/>
    <n v="0"/>
    <n v="0"/>
    <n v="10.45"/>
    <n v="0"/>
    <n v="0"/>
    <n v="0"/>
    <n v="0"/>
    <n v="0"/>
    <n v="0"/>
    <n v="0"/>
    <n v="0"/>
    <n v="2846.06"/>
    <n v="2846.0600000000004"/>
    <n v="0"/>
    <n v="0"/>
    <n v="0"/>
    <n v="0"/>
    <n v="0"/>
  </r>
  <r>
    <n v="13"/>
    <d v="2013-06-02T00:00:00"/>
    <d v="2013-06-15T00:00:00"/>
    <x v="33"/>
    <s v="G1N"/>
    <s v="GD10000000"/>
    <s v="GD0"/>
    <n v="13"/>
    <n v="100"/>
    <s v="LD600"/>
    <s v="LF609"/>
    <m/>
    <m/>
    <m/>
    <m/>
    <m/>
    <m/>
    <x v="385"/>
    <n v="11747"/>
    <s v="72200"/>
    <x v="9"/>
    <x v="1"/>
    <s v="Non-executive"/>
    <s v="D609"/>
    <x v="1"/>
    <n v="3000.74"/>
    <n v="0"/>
    <n v="0"/>
    <n v="0"/>
    <n v="0"/>
    <n v="0"/>
    <n v="0"/>
    <n v="0"/>
    <n v="0"/>
    <n v="0"/>
    <n v="0"/>
    <n v="0"/>
    <n v="0"/>
    <n v="0"/>
    <n v="0"/>
    <n v="0"/>
    <n v="0"/>
    <n v="0"/>
    <n v="0"/>
    <n v="0"/>
    <n v="0"/>
    <n v="0"/>
    <n v="0"/>
    <n v="0"/>
    <n v="0"/>
    <n v="186.04"/>
    <n v="0"/>
    <n v="0"/>
    <n v="0"/>
    <n v="0"/>
    <n v="0"/>
    <n v="0"/>
    <n v="0"/>
    <n v="0"/>
    <n v="0"/>
    <n v="43.51"/>
    <n v="0"/>
    <n v="0"/>
    <n v="0"/>
    <n v="0"/>
    <n v="0"/>
    <n v="0"/>
    <n v="0"/>
    <n v="0"/>
    <n v="0"/>
    <n v="0"/>
    <n v="0"/>
    <n v="3230.29"/>
    <n v="3230.29"/>
    <n v="0"/>
    <n v="0"/>
    <n v="0"/>
    <n v="0"/>
    <n v="0"/>
  </r>
  <r>
    <n v="13"/>
    <d v="2013-06-02T00:00:00"/>
    <d v="2013-06-15T00:00:00"/>
    <x v="33"/>
    <s v="G1N"/>
    <s v="GD10000000"/>
    <s v="GD0"/>
    <n v="13"/>
    <n v="100"/>
    <s v="LD600"/>
    <s v="LF609"/>
    <m/>
    <m/>
    <m/>
    <m/>
    <m/>
    <m/>
    <x v="8"/>
    <n v="12920"/>
    <s v="47964"/>
    <x v="8"/>
    <x v="1"/>
    <s v="Executive"/>
    <s v="D609"/>
    <x v="1"/>
    <n v="4767.8"/>
    <n v="0"/>
    <n v="0"/>
    <n v="0"/>
    <n v="0"/>
    <n v="0"/>
    <n v="0"/>
    <n v="0"/>
    <n v="0"/>
    <n v="0"/>
    <n v="0"/>
    <n v="0"/>
    <n v="0"/>
    <n v="0"/>
    <n v="0"/>
    <n v="0"/>
    <n v="0"/>
    <n v="0"/>
    <n v="2.46"/>
    <n v="0"/>
    <n v="0"/>
    <n v="0"/>
    <n v="0"/>
    <n v="0"/>
    <n v="0"/>
    <n v="278.91000000000003"/>
    <n v="0"/>
    <n v="0"/>
    <n v="0"/>
    <n v="0"/>
    <n v="0"/>
    <n v="2.71"/>
    <n v="6.48"/>
    <n v="0"/>
    <n v="0"/>
    <n v="65.23"/>
    <n v="238.39"/>
    <n v="0"/>
    <n v="0"/>
    <n v="0"/>
    <n v="0"/>
    <n v="0"/>
    <n v="0"/>
    <n v="0"/>
    <n v="0"/>
    <n v="0"/>
    <n v="0"/>
    <n v="5361.98"/>
    <n v="5361.98"/>
    <n v="0"/>
    <n v="0"/>
    <n v="0"/>
    <n v="0"/>
    <n v="0"/>
  </r>
  <r>
    <n v="13"/>
    <d v="2013-06-02T00:00:00"/>
    <d v="2013-06-15T00:00:00"/>
    <x v="33"/>
    <s v="G1N"/>
    <s v="GD10000000"/>
    <s v="GD0"/>
    <n v="13"/>
    <n v="100"/>
    <s v="LD600"/>
    <s v="LF609"/>
    <m/>
    <m/>
    <m/>
    <m/>
    <m/>
    <m/>
    <x v="9"/>
    <n v="13416"/>
    <s v="44046"/>
    <x v="9"/>
    <x v="1"/>
    <s v="Non-executive"/>
    <s v="D609"/>
    <x v="1"/>
    <n v="2776.88"/>
    <n v="0"/>
    <n v="0"/>
    <n v="0"/>
    <n v="0"/>
    <n v="0"/>
    <n v="0"/>
    <n v="0"/>
    <n v="0"/>
    <n v="0"/>
    <n v="0"/>
    <n v="0"/>
    <n v="0"/>
    <n v="0"/>
    <n v="0"/>
    <n v="0"/>
    <n v="0"/>
    <n v="0"/>
    <n v="1.46"/>
    <n v="170.62"/>
    <n v="0"/>
    <n v="0"/>
    <n v="0"/>
    <n v="0"/>
    <n v="0"/>
    <n v="168.64"/>
    <n v="0"/>
    <n v="0"/>
    <n v="0"/>
    <n v="0"/>
    <n v="0"/>
    <n v="2.71"/>
    <n v="6.48"/>
    <n v="0"/>
    <n v="0"/>
    <n v="39.44"/>
    <n v="138.84"/>
    <n v="0"/>
    <n v="9.1"/>
    <n v="0"/>
    <n v="0"/>
    <n v="0"/>
    <n v="0"/>
    <n v="0"/>
    <n v="0"/>
    <n v="0"/>
    <n v="0"/>
    <n v="3314.17"/>
    <n v="3314.17"/>
    <n v="0"/>
    <n v="0"/>
    <n v="0"/>
    <n v="0"/>
    <n v="0"/>
  </r>
  <r>
    <n v="13"/>
    <d v="2013-06-02T00:00:00"/>
    <d v="2013-06-15T00:00:00"/>
    <x v="33"/>
    <s v="G1N"/>
    <s v="GD10000000"/>
    <s v="GD0"/>
    <n v="13"/>
    <n v="100"/>
    <s v="LD600"/>
    <s v="LF609"/>
    <m/>
    <m/>
    <m/>
    <m/>
    <m/>
    <m/>
    <x v="25"/>
    <n v="69275"/>
    <s v="51294"/>
    <x v="21"/>
    <x v="1"/>
    <s v="Non-executive"/>
    <s v="D609"/>
    <x v="1"/>
    <n v="2442.39"/>
    <n v="0"/>
    <n v="0"/>
    <n v="0"/>
    <n v="0"/>
    <n v="0"/>
    <n v="0"/>
    <n v="0"/>
    <n v="0"/>
    <n v="0"/>
    <n v="0"/>
    <n v="0"/>
    <n v="0"/>
    <n v="0"/>
    <n v="0"/>
    <n v="0"/>
    <n v="0"/>
    <n v="0"/>
    <n v="1.28"/>
    <n v="195.92"/>
    <n v="0"/>
    <n v="0"/>
    <n v="0"/>
    <n v="0"/>
    <n v="0"/>
    <n v="151.43"/>
    <n v="0"/>
    <n v="0"/>
    <n v="0"/>
    <n v="0"/>
    <n v="0"/>
    <n v="2.71"/>
    <n v="6.48"/>
    <n v="0"/>
    <n v="0"/>
    <n v="35.409999999999997"/>
    <n v="0"/>
    <n v="0"/>
    <n v="10.45"/>
    <n v="0"/>
    <n v="0"/>
    <n v="0"/>
    <n v="0"/>
    <n v="0"/>
    <n v="0"/>
    <n v="0"/>
    <n v="0"/>
    <n v="2846.07"/>
    <n v="2846.0699999999997"/>
    <n v="0"/>
    <n v="0"/>
    <n v="0"/>
    <n v="0"/>
    <n v="0"/>
  </r>
  <r>
    <n v="14"/>
    <d v="2013-06-16T00:00:00"/>
    <d v="2013-06-29T00:00:00"/>
    <x v="35"/>
    <s v="G1N"/>
    <s v="GD10000000"/>
    <s v="GD0"/>
    <n v="13"/>
    <n v="100"/>
    <s v="LD600"/>
    <s v="LF609"/>
    <m/>
    <m/>
    <m/>
    <m/>
    <m/>
    <m/>
    <x v="385"/>
    <n v="11747"/>
    <s v="72200"/>
    <x v="9"/>
    <x v="1"/>
    <s v="Non-executive"/>
    <s v="D609"/>
    <x v="1"/>
    <n v="3000.74"/>
    <n v="0"/>
    <n v="0"/>
    <n v="0"/>
    <n v="0"/>
    <n v="0"/>
    <n v="0"/>
    <n v="0"/>
    <n v="0"/>
    <n v="0"/>
    <n v="0"/>
    <n v="0"/>
    <n v="0"/>
    <n v="0"/>
    <n v="0"/>
    <n v="0"/>
    <n v="0"/>
    <n v="0"/>
    <n v="0"/>
    <n v="0"/>
    <n v="0"/>
    <n v="0"/>
    <n v="0"/>
    <n v="0"/>
    <n v="0"/>
    <n v="186.05"/>
    <n v="0"/>
    <n v="0"/>
    <n v="0"/>
    <n v="0"/>
    <n v="0"/>
    <n v="0"/>
    <n v="0"/>
    <n v="0"/>
    <n v="0"/>
    <n v="43.51"/>
    <n v="0"/>
    <n v="0"/>
    <n v="0"/>
    <n v="0"/>
    <n v="0"/>
    <n v="0"/>
    <n v="0"/>
    <n v="0"/>
    <n v="0"/>
    <n v="0"/>
    <n v="0"/>
    <n v="3230.3"/>
    <n v="3230.3"/>
    <n v="0"/>
    <n v="0"/>
    <n v="0"/>
    <n v="0"/>
    <n v="0"/>
  </r>
  <r>
    <n v="14"/>
    <d v="2013-06-16T00:00:00"/>
    <d v="2013-06-29T00:00:00"/>
    <x v="35"/>
    <s v="G1N"/>
    <s v="GD10000000"/>
    <s v="GD0"/>
    <n v="13"/>
    <n v="100"/>
    <s v="LD600"/>
    <s v="LF609"/>
    <m/>
    <m/>
    <m/>
    <m/>
    <m/>
    <m/>
    <x v="8"/>
    <n v="12920"/>
    <s v="47964"/>
    <x v="8"/>
    <x v="1"/>
    <s v="Executive"/>
    <s v="D609"/>
    <x v="1"/>
    <n v="4767.8"/>
    <n v="0"/>
    <n v="0"/>
    <n v="0"/>
    <n v="0"/>
    <n v="0"/>
    <n v="0"/>
    <n v="0"/>
    <n v="0"/>
    <n v="0"/>
    <n v="0"/>
    <n v="0"/>
    <n v="0"/>
    <n v="0"/>
    <n v="0"/>
    <n v="0"/>
    <n v="0"/>
    <n v="0"/>
    <n v="2.46"/>
    <n v="0"/>
    <n v="0"/>
    <n v="0"/>
    <n v="0"/>
    <n v="0"/>
    <n v="0"/>
    <n v="278.91000000000003"/>
    <n v="0"/>
    <n v="0"/>
    <n v="0"/>
    <n v="0"/>
    <n v="0"/>
    <n v="2.71"/>
    <n v="6.48"/>
    <n v="0"/>
    <n v="0"/>
    <n v="65.23"/>
    <n v="238.39"/>
    <n v="0"/>
    <n v="0"/>
    <n v="0"/>
    <n v="0"/>
    <n v="0"/>
    <n v="0"/>
    <n v="0"/>
    <n v="0"/>
    <n v="0"/>
    <n v="0"/>
    <n v="5361.98"/>
    <n v="5361.98"/>
    <n v="0"/>
    <n v="0"/>
    <n v="0"/>
    <n v="0"/>
    <n v="0"/>
  </r>
  <r>
    <n v="14"/>
    <d v="2013-06-16T00:00:00"/>
    <d v="2013-06-29T00:00:00"/>
    <x v="35"/>
    <s v="G1N"/>
    <s v="GD10000000"/>
    <s v="GD0"/>
    <n v="13"/>
    <n v="100"/>
    <s v="LD600"/>
    <s v="LF609"/>
    <m/>
    <m/>
    <m/>
    <m/>
    <m/>
    <m/>
    <x v="9"/>
    <n v="13416"/>
    <s v="44046"/>
    <x v="9"/>
    <x v="1"/>
    <s v="Non-executive"/>
    <s v="D609"/>
    <x v="1"/>
    <n v="2776.88"/>
    <n v="0"/>
    <n v="0"/>
    <n v="0"/>
    <n v="0"/>
    <n v="0"/>
    <n v="0"/>
    <n v="0"/>
    <n v="0"/>
    <n v="0"/>
    <n v="0"/>
    <n v="0"/>
    <n v="0"/>
    <n v="0"/>
    <n v="0"/>
    <n v="0"/>
    <n v="0"/>
    <n v="0"/>
    <n v="1.46"/>
    <n v="170.62"/>
    <n v="0"/>
    <n v="0"/>
    <n v="0"/>
    <n v="0"/>
    <n v="0"/>
    <n v="168.64"/>
    <n v="0"/>
    <n v="0"/>
    <n v="0"/>
    <n v="0"/>
    <n v="0"/>
    <n v="2.71"/>
    <n v="6.48"/>
    <n v="0"/>
    <n v="0"/>
    <n v="39.44"/>
    <n v="138.84"/>
    <n v="0"/>
    <n v="9.1"/>
    <n v="0"/>
    <n v="0"/>
    <n v="0"/>
    <n v="0"/>
    <n v="0"/>
    <n v="0"/>
    <n v="0"/>
    <n v="0"/>
    <n v="3314.17"/>
    <n v="3314.17"/>
    <n v="0"/>
    <n v="0"/>
    <n v="0"/>
    <n v="0"/>
    <n v="0"/>
  </r>
  <r>
    <n v="14"/>
    <d v="2013-06-16T00:00:00"/>
    <d v="2013-06-29T00:00:00"/>
    <x v="35"/>
    <s v="G1N"/>
    <s v="GD10000000"/>
    <s v="GD0"/>
    <n v="13"/>
    <n v="100"/>
    <s v="LD600"/>
    <s v="LF609"/>
    <m/>
    <m/>
    <m/>
    <m/>
    <m/>
    <m/>
    <x v="25"/>
    <n v="69275"/>
    <s v="51294"/>
    <x v="21"/>
    <x v="1"/>
    <s v="Non-executive"/>
    <s v="D609"/>
    <x v="1"/>
    <n v="2442.38"/>
    <n v="0"/>
    <n v="0"/>
    <n v="0"/>
    <n v="0"/>
    <n v="0"/>
    <n v="0"/>
    <n v="0"/>
    <n v="0"/>
    <n v="0"/>
    <n v="0"/>
    <n v="0"/>
    <n v="0"/>
    <n v="0"/>
    <n v="0"/>
    <n v="0"/>
    <n v="0"/>
    <n v="0"/>
    <n v="1.28"/>
    <n v="195.92"/>
    <n v="0"/>
    <n v="0"/>
    <n v="0"/>
    <n v="0"/>
    <n v="0"/>
    <n v="151.43"/>
    <n v="0"/>
    <n v="0"/>
    <n v="0"/>
    <n v="0"/>
    <n v="0"/>
    <n v="2.71"/>
    <n v="6.48"/>
    <n v="0"/>
    <n v="0"/>
    <n v="35.409999999999997"/>
    <n v="0"/>
    <n v="0"/>
    <n v="10.45"/>
    <n v="0"/>
    <n v="0"/>
    <n v="0"/>
    <n v="0"/>
    <n v="0"/>
    <n v="0"/>
    <n v="0"/>
    <n v="0"/>
    <n v="2846.06"/>
    <n v="2846.06"/>
    <n v="0"/>
    <n v="0"/>
    <n v="0"/>
    <n v="0"/>
    <n v="0"/>
  </r>
  <r>
    <n v="15"/>
    <d v="2013-06-30T00:00:00"/>
    <d v="2013-07-13T00:00:00"/>
    <x v="37"/>
    <s v="G1N"/>
    <s v="GD10000000"/>
    <s v="GD0"/>
    <n v="13"/>
    <n v="100"/>
    <s v="LD600"/>
    <s v="LF609"/>
    <m/>
    <m/>
    <m/>
    <m/>
    <m/>
    <m/>
    <x v="385"/>
    <n v="11747"/>
    <s v="72200"/>
    <x v="9"/>
    <x v="1"/>
    <s v="Non-executive"/>
    <s v="D609"/>
    <x v="1"/>
    <n v="3000.73"/>
    <n v="0"/>
    <n v="0"/>
    <n v="0"/>
    <n v="0"/>
    <n v="0"/>
    <n v="0"/>
    <n v="0"/>
    <n v="0"/>
    <n v="0"/>
    <n v="0"/>
    <n v="0"/>
    <n v="0"/>
    <n v="0"/>
    <n v="0"/>
    <n v="0"/>
    <n v="0"/>
    <n v="0"/>
    <n v="0"/>
    <n v="0"/>
    <n v="0"/>
    <n v="0"/>
    <n v="0"/>
    <n v="0"/>
    <n v="0"/>
    <n v="186.04"/>
    <n v="0"/>
    <n v="0"/>
    <n v="0"/>
    <n v="0"/>
    <n v="0"/>
    <n v="0"/>
    <n v="0"/>
    <n v="0"/>
    <n v="0"/>
    <n v="43.51"/>
    <n v="0"/>
    <n v="0"/>
    <n v="0"/>
    <n v="0"/>
    <n v="0"/>
    <n v="0"/>
    <n v="0"/>
    <n v="0"/>
    <n v="0"/>
    <n v="0"/>
    <n v="0"/>
    <n v="3230.28"/>
    <n v="3230.28"/>
    <n v="0"/>
    <n v="0"/>
    <n v="0"/>
    <n v="0"/>
    <n v="0"/>
  </r>
  <r>
    <n v="15"/>
    <d v="2013-06-30T00:00:00"/>
    <d v="2013-07-13T00:00:00"/>
    <x v="37"/>
    <s v="G1N"/>
    <s v="GD10000000"/>
    <s v="GD0"/>
    <n v="13"/>
    <n v="100"/>
    <s v="LD600"/>
    <s v="LF609"/>
    <m/>
    <m/>
    <m/>
    <m/>
    <m/>
    <m/>
    <x v="8"/>
    <n v="12920"/>
    <s v="47964"/>
    <x v="8"/>
    <x v="1"/>
    <s v="Executive"/>
    <s v="D609"/>
    <x v="1"/>
    <n v="4767.8"/>
    <n v="0"/>
    <n v="0"/>
    <n v="0"/>
    <n v="0"/>
    <n v="0"/>
    <n v="0"/>
    <n v="0"/>
    <n v="0"/>
    <n v="0"/>
    <n v="0"/>
    <n v="0"/>
    <n v="0"/>
    <n v="0"/>
    <n v="0"/>
    <n v="0"/>
    <n v="0"/>
    <n v="0"/>
    <n v="2.46"/>
    <n v="0"/>
    <n v="0"/>
    <n v="0"/>
    <n v="0"/>
    <n v="0"/>
    <n v="0"/>
    <n v="278.91000000000003"/>
    <n v="0"/>
    <n v="0"/>
    <n v="0"/>
    <n v="0"/>
    <n v="0"/>
    <n v="2.71"/>
    <n v="6.48"/>
    <n v="0"/>
    <n v="0"/>
    <n v="65.23"/>
    <n v="238.39"/>
    <n v="0"/>
    <n v="0"/>
    <n v="0"/>
    <n v="0"/>
    <n v="0"/>
    <n v="0"/>
    <n v="0"/>
    <n v="0"/>
    <n v="0"/>
    <n v="0"/>
    <n v="5361.98"/>
    <n v="5361.98"/>
    <n v="0"/>
    <n v="0"/>
    <n v="0"/>
    <n v="0"/>
    <n v="0"/>
  </r>
  <r>
    <n v="15"/>
    <d v="2013-06-30T00:00:00"/>
    <d v="2013-07-13T00:00:00"/>
    <x v="37"/>
    <s v="G1N"/>
    <s v="GD10000000"/>
    <s v="GD0"/>
    <n v="13"/>
    <n v="100"/>
    <s v="LD600"/>
    <s v="LF609"/>
    <m/>
    <m/>
    <m/>
    <m/>
    <m/>
    <m/>
    <x v="9"/>
    <n v="13416"/>
    <s v="44046"/>
    <x v="9"/>
    <x v="1"/>
    <s v="Non-executive"/>
    <s v="D609"/>
    <x v="1"/>
    <n v="2776.88"/>
    <n v="0"/>
    <n v="0"/>
    <n v="0"/>
    <n v="0"/>
    <n v="0"/>
    <n v="0"/>
    <n v="0"/>
    <n v="0"/>
    <n v="0"/>
    <n v="0"/>
    <n v="0"/>
    <n v="0"/>
    <n v="0"/>
    <n v="0"/>
    <n v="0"/>
    <n v="0"/>
    <n v="0"/>
    <n v="1.46"/>
    <n v="170.62"/>
    <n v="0"/>
    <n v="0"/>
    <n v="0"/>
    <n v="0"/>
    <n v="0"/>
    <n v="168.64"/>
    <n v="0"/>
    <n v="0"/>
    <n v="0"/>
    <n v="0"/>
    <n v="0"/>
    <n v="2.71"/>
    <n v="6.48"/>
    <n v="0"/>
    <n v="0"/>
    <n v="39.44"/>
    <n v="138.84"/>
    <n v="0"/>
    <n v="9.1"/>
    <n v="0"/>
    <n v="0"/>
    <n v="0"/>
    <n v="0"/>
    <n v="0"/>
    <n v="0"/>
    <n v="0"/>
    <n v="0"/>
    <n v="3314.17"/>
    <n v="3314.17"/>
    <n v="0"/>
    <n v="0"/>
    <n v="0"/>
    <n v="0"/>
    <n v="0"/>
  </r>
  <r>
    <n v="15"/>
    <d v="2013-06-30T00:00:00"/>
    <d v="2013-07-13T00:00:00"/>
    <x v="37"/>
    <s v="G1N"/>
    <s v="GD10000000"/>
    <s v="GD0"/>
    <n v="13"/>
    <n v="100"/>
    <s v="LD600"/>
    <s v="LF609"/>
    <m/>
    <m/>
    <m/>
    <m/>
    <m/>
    <m/>
    <x v="25"/>
    <n v="69275"/>
    <s v="51294"/>
    <x v="21"/>
    <x v="1"/>
    <s v="Non-executive"/>
    <s v="D609"/>
    <x v="1"/>
    <n v="2198.15"/>
    <n v="0"/>
    <n v="0"/>
    <n v="0"/>
    <n v="0"/>
    <n v="0"/>
    <n v="0"/>
    <n v="0"/>
    <n v="0"/>
    <n v="0"/>
    <n v="0"/>
    <n v="0"/>
    <n v="0"/>
    <n v="0"/>
    <n v="0"/>
    <n v="0"/>
    <n v="0"/>
    <n v="0"/>
    <n v="1.28"/>
    <n v="195.92"/>
    <n v="0"/>
    <n v="0"/>
    <n v="0"/>
    <n v="0"/>
    <n v="0"/>
    <n v="136.29"/>
    <n v="0"/>
    <n v="0"/>
    <n v="0"/>
    <n v="0"/>
    <n v="0"/>
    <n v="2.71"/>
    <n v="6.48"/>
    <n v="0"/>
    <n v="0"/>
    <n v="31.88"/>
    <n v="0"/>
    <n v="0"/>
    <n v="10.45"/>
    <n v="0"/>
    <n v="0"/>
    <n v="0"/>
    <n v="0"/>
    <n v="0"/>
    <n v="0"/>
    <n v="0"/>
    <n v="0"/>
    <n v="2583.16"/>
    <n v="2583.1600000000003"/>
    <n v="0"/>
    <n v="0"/>
    <n v="0"/>
    <n v="0"/>
    <n v="0"/>
  </r>
  <r>
    <n v="16"/>
    <d v="2013-07-14T00:00:00"/>
    <d v="2013-07-27T00:00:00"/>
    <x v="40"/>
    <s v="G1N"/>
    <s v="GD10000000"/>
    <s v="GD0"/>
    <n v="13"/>
    <n v="100"/>
    <s v="LD600"/>
    <s v="LF609"/>
    <m/>
    <m/>
    <m/>
    <m/>
    <m/>
    <m/>
    <x v="385"/>
    <n v="11747"/>
    <s v="72200"/>
    <x v="9"/>
    <x v="1"/>
    <s v="Non-executive"/>
    <s v="D609"/>
    <x v="1"/>
    <n v="3090.76"/>
    <n v="0"/>
    <n v="0"/>
    <n v="0"/>
    <n v="0"/>
    <n v="0"/>
    <n v="0"/>
    <n v="0"/>
    <n v="0"/>
    <n v="0"/>
    <n v="0"/>
    <n v="0"/>
    <n v="0"/>
    <n v="0"/>
    <n v="0"/>
    <n v="0"/>
    <n v="0"/>
    <n v="0"/>
    <n v="0"/>
    <n v="0"/>
    <n v="0"/>
    <n v="0"/>
    <n v="0"/>
    <n v="0"/>
    <n v="0"/>
    <n v="191.63"/>
    <n v="0"/>
    <n v="0"/>
    <n v="0"/>
    <n v="0"/>
    <n v="0"/>
    <n v="0"/>
    <n v="0"/>
    <n v="0"/>
    <n v="0"/>
    <n v="44.82"/>
    <n v="0"/>
    <n v="0"/>
    <n v="0"/>
    <n v="0"/>
    <n v="0"/>
    <n v="0"/>
    <n v="0"/>
    <n v="0"/>
    <n v="0"/>
    <n v="0"/>
    <n v="0"/>
    <n v="3327.21"/>
    <n v="3327.2100000000005"/>
    <n v="0"/>
    <n v="0"/>
    <n v="0"/>
    <n v="0"/>
    <n v="0"/>
  </r>
  <r>
    <n v="16"/>
    <d v="2013-07-14T00:00:00"/>
    <d v="2013-07-27T00:00:00"/>
    <x v="40"/>
    <s v="G1N"/>
    <s v="GD10000000"/>
    <s v="GD0"/>
    <n v="13"/>
    <n v="100"/>
    <s v="LD600"/>
    <s v="LF609"/>
    <m/>
    <m/>
    <m/>
    <m/>
    <m/>
    <m/>
    <x v="8"/>
    <n v="12920"/>
    <s v="47964"/>
    <x v="8"/>
    <x v="1"/>
    <s v="Executive"/>
    <s v="D609"/>
    <x v="1"/>
    <n v="4767.8"/>
    <n v="0"/>
    <n v="0"/>
    <n v="0"/>
    <n v="0"/>
    <n v="0"/>
    <n v="0"/>
    <n v="0"/>
    <n v="0"/>
    <n v="0"/>
    <n v="0"/>
    <n v="0"/>
    <n v="0"/>
    <n v="0"/>
    <n v="0"/>
    <n v="0"/>
    <n v="0"/>
    <n v="0"/>
    <n v="2.46"/>
    <n v="0"/>
    <n v="0"/>
    <n v="0"/>
    <n v="0"/>
    <n v="0"/>
    <n v="0"/>
    <n v="278.91000000000003"/>
    <n v="0"/>
    <n v="0"/>
    <n v="0"/>
    <n v="0"/>
    <n v="0"/>
    <n v="2.71"/>
    <n v="6.48"/>
    <n v="0"/>
    <n v="0"/>
    <n v="65.23"/>
    <n v="238.39"/>
    <n v="0"/>
    <n v="0"/>
    <n v="0"/>
    <n v="0"/>
    <n v="0"/>
    <n v="0"/>
    <n v="0"/>
    <n v="0"/>
    <n v="0"/>
    <n v="0"/>
    <n v="5361.98"/>
    <n v="5361.98"/>
    <n v="0"/>
    <n v="0"/>
    <n v="0"/>
    <n v="0"/>
    <n v="0"/>
  </r>
  <r>
    <n v="16"/>
    <d v="2013-07-14T00:00:00"/>
    <d v="2013-07-27T00:00:00"/>
    <x v="40"/>
    <s v="G1N"/>
    <s v="GD10000000"/>
    <s v="GD0"/>
    <n v="13"/>
    <n v="100"/>
    <s v="LD600"/>
    <s v="LF609"/>
    <m/>
    <m/>
    <m/>
    <m/>
    <m/>
    <m/>
    <x v="9"/>
    <n v="13416"/>
    <s v="44046"/>
    <x v="9"/>
    <x v="1"/>
    <s v="Non-executive"/>
    <s v="D609"/>
    <x v="1"/>
    <n v="2860.2"/>
    <n v="0"/>
    <n v="0"/>
    <n v="0"/>
    <n v="0"/>
    <n v="0"/>
    <n v="0"/>
    <n v="0"/>
    <n v="0"/>
    <n v="0"/>
    <n v="0"/>
    <n v="0"/>
    <n v="0"/>
    <n v="0"/>
    <n v="0"/>
    <n v="0"/>
    <n v="0"/>
    <n v="0"/>
    <n v="1.5"/>
    <n v="170.62"/>
    <n v="0"/>
    <n v="0"/>
    <n v="0"/>
    <n v="0"/>
    <n v="0"/>
    <n v="173.81"/>
    <n v="0"/>
    <n v="0"/>
    <n v="0"/>
    <n v="0"/>
    <n v="0"/>
    <n v="2.71"/>
    <n v="6.48"/>
    <n v="0"/>
    <n v="0"/>
    <n v="40.65"/>
    <n v="143.01"/>
    <n v="0"/>
    <n v="9.1"/>
    <n v="0"/>
    <n v="0"/>
    <n v="0"/>
    <n v="0"/>
    <n v="0"/>
    <n v="0"/>
    <n v="0"/>
    <n v="0"/>
    <n v="3408.08"/>
    <n v="3408.0799999999995"/>
    <n v="0"/>
    <n v="0"/>
    <n v="0"/>
    <n v="0"/>
    <n v="0"/>
  </r>
  <r>
    <n v="16"/>
    <d v="2013-07-14T00:00:00"/>
    <d v="2013-07-27T00:00:00"/>
    <x v="40"/>
    <s v="G1N"/>
    <s v="GD10000000"/>
    <s v="GD0"/>
    <n v="13"/>
    <n v="100"/>
    <s v="LD600"/>
    <s v="LF609"/>
    <m/>
    <m/>
    <m/>
    <m/>
    <m/>
    <m/>
    <x v="25"/>
    <n v="69275"/>
    <s v="51294"/>
    <x v="21"/>
    <x v="1"/>
    <s v="Non-executive"/>
    <s v="D609"/>
    <x v="1"/>
    <n v="2767.27"/>
    <n v="0"/>
    <n v="0"/>
    <n v="0"/>
    <n v="0"/>
    <n v="0"/>
    <n v="0"/>
    <n v="0"/>
    <n v="0"/>
    <n v="0"/>
    <n v="0"/>
    <n v="0"/>
    <n v="0"/>
    <n v="0"/>
    <n v="0"/>
    <n v="0"/>
    <n v="0"/>
    <n v="0"/>
    <n v="1.33"/>
    <n v="195.92"/>
    <n v="0"/>
    <n v="0"/>
    <n v="0"/>
    <n v="0"/>
    <n v="0"/>
    <n v="171.57"/>
    <n v="0"/>
    <n v="0"/>
    <n v="0"/>
    <n v="0"/>
    <n v="0"/>
    <n v="2.71"/>
    <n v="6.48"/>
    <n v="0"/>
    <n v="0"/>
    <n v="40.119999999999997"/>
    <n v="0"/>
    <n v="0"/>
    <n v="10.45"/>
    <n v="0"/>
    <n v="0"/>
    <n v="0"/>
    <n v="0"/>
    <n v="0"/>
    <n v="0"/>
    <n v="0"/>
    <n v="0"/>
    <n v="3195.85"/>
    <n v="3195.85"/>
    <n v="0"/>
    <n v="0"/>
    <n v="0"/>
    <n v="0"/>
    <n v="0"/>
  </r>
  <r>
    <n v="17"/>
    <d v="2013-07-28T00:00:00"/>
    <d v="2013-08-10T00:00:00"/>
    <x v="41"/>
    <s v="G1N"/>
    <s v="GD10000000"/>
    <s v="GD0"/>
    <n v="13"/>
    <n v="100"/>
    <s v="LD600"/>
    <s v="LF609"/>
    <m/>
    <m/>
    <m/>
    <m/>
    <m/>
    <m/>
    <x v="385"/>
    <n v="11747"/>
    <s v="72200"/>
    <x v="9"/>
    <x v="1"/>
    <s v="Non-executive"/>
    <s v="D609"/>
    <x v="1"/>
    <n v="3090.76"/>
    <n v="0"/>
    <n v="0"/>
    <n v="0"/>
    <n v="0"/>
    <n v="0"/>
    <n v="0"/>
    <n v="0"/>
    <n v="0"/>
    <n v="0"/>
    <n v="0"/>
    <n v="0"/>
    <n v="0"/>
    <n v="0"/>
    <n v="0"/>
    <n v="0"/>
    <n v="0"/>
    <n v="0"/>
    <n v="0"/>
    <n v="0"/>
    <n v="0"/>
    <n v="0"/>
    <n v="0"/>
    <n v="0"/>
    <n v="0"/>
    <n v="191.63"/>
    <n v="0"/>
    <n v="0"/>
    <n v="0"/>
    <n v="0"/>
    <n v="0"/>
    <n v="0"/>
    <n v="0"/>
    <n v="0"/>
    <n v="0"/>
    <n v="44.81"/>
    <n v="0"/>
    <n v="0"/>
    <n v="0"/>
    <n v="0"/>
    <n v="0"/>
    <n v="0"/>
    <n v="0"/>
    <n v="0"/>
    <n v="0"/>
    <n v="0"/>
    <n v="0"/>
    <n v="3327.2"/>
    <n v="3327.2000000000003"/>
    <n v="0"/>
    <n v="0"/>
    <n v="0"/>
    <n v="0"/>
    <n v="0"/>
  </r>
  <r>
    <n v="17"/>
    <d v="2013-07-28T00:00:00"/>
    <d v="2013-08-10T00:00:00"/>
    <x v="41"/>
    <s v="G1N"/>
    <s v="GD10000000"/>
    <s v="GD0"/>
    <n v="13"/>
    <n v="100"/>
    <s v="LD600"/>
    <s v="LF609"/>
    <m/>
    <m/>
    <m/>
    <m/>
    <m/>
    <m/>
    <x v="8"/>
    <n v="12920"/>
    <s v="47964"/>
    <x v="8"/>
    <x v="1"/>
    <s v="Executive"/>
    <s v="D609"/>
    <x v="1"/>
    <n v="4910.84"/>
    <n v="0"/>
    <n v="0"/>
    <n v="0"/>
    <n v="0"/>
    <n v="0"/>
    <n v="0"/>
    <n v="0"/>
    <n v="0"/>
    <n v="0"/>
    <n v="0"/>
    <n v="0"/>
    <n v="0"/>
    <n v="0"/>
    <n v="0"/>
    <n v="0"/>
    <n v="0"/>
    <n v="0"/>
    <n v="2.5299999999999998"/>
    <n v="0"/>
    <n v="0"/>
    <n v="0"/>
    <n v="0"/>
    <n v="0"/>
    <n v="0"/>
    <n v="287.77999999999997"/>
    <n v="0"/>
    <n v="0"/>
    <n v="0"/>
    <n v="0"/>
    <n v="0"/>
    <n v="2.71"/>
    <n v="6.48"/>
    <n v="0"/>
    <n v="0"/>
    <n v="67.3"/>
    <n v="245.54"/>
    <n v="0"/>
    <n v="0"/>
    <n v="0"/>
    <n v="0"/>
    <n v="0"/>
    <n v="0"/>
    <n v="0"/>
    <n v="0"/>
    <n v="0"/>
    <n v="0"/>
    <n v="5523.18"/>
    <n v="5523.1799999999994"/>
    <n v="0"/>
    <n v="0"/>
    <n v="0"/>
    <n v="0"/>
    <n v="0"/>
  </r>
  <r>
    <n v="17"/>
    <d v="2013-07-28T00:00:00"/>
    <d v="2013-08-10T00:00:00"/>
    <x v="41"/>
    <s v="G1N"/>
    <s v="GD10000000"/>
    <s v="GD0"/>
    <n v="13"/>
    <n v="100"/>
    <s v="LD600"/>
    <s v="LF609"/>
    <m/>
    <m/>
    <m/>
    <m/>
    <m/>
    <m/>
    <x v="9"/>
    <n v="13416"/>
    <s v="44046"/>
    <x v="9"/>
    <x v="1"/>
    <s v="Non-executive"/>
    <s v="D609"/>
    <x v="1"/>
    <n v="2860.2"/>
    <n v="0"/>
    <n v="0"/>
    <n v="0"/>
    <n v="0"/>
    <n v="0"/>
    <n v="0"/>
    <n v="0"/>
    <n v="0"/>
    <n v="0"/>
    <n v="0"/>
    <n v="0"/>
    <n v="0"/>
    <n v="0"/>
    <n v="0"/>
    <n v="0"/>
    <n v="0"/>
    <n v="0"/>
    <n v="1.5"/>
    <n v="170.62"/>
    <n v="0"/>
    <n v="0"/>
    <n v="0"/>
    <n v="0"/>
    <n v="0"/>
    <n v="173.81"/>
    <n v="0"/>
    <n v="0"/>
    <n v="0"/>
    <n v="0"/>
    <n v="0"/>
    <n v="2.71"/>
    <n v="6.48"/>
    <n v="0"/>
    <n v="0"/>
    <n v="40.64"/>
    <n v="143.01"/>
    <n v="0"/>
    <n v="9.1"/>
    <n v="0"/>
    <n v="0"/>
    <n v="0"/>
    <n v="0"/>
    <n v="0"/>
    <n v="0"/>
    <n v="0"/>
    <n v="0"/>
    <n v="3408.07"/>
    <n v="3408.0699999999993"/>
    <n v="0"/>
    <n v="0"/>
    <n v="0"/>
    <n v="0"/>
    <n v="0"/>
  </r>
  <r>
    <n v="17"/>
    <d v="2013-07-28T00:00:00"/>
    <d v="2013-08-10T00:00:00"/>
    <x v="41"/>
    <s v="G1N"/>
    <s v="GD10000000"/>
    <s v="GD0"/>
    <n v="13"/>
    <n v="100"/>
    <s v="LD600"/>
    <s v="LF609"/>
    <m/>
    <m/>
    <m/>
    <m/>
    <m/>
    <m/>
    <x v="25"/>
    <n v="69275"/>
    <s v="51294"/>
    <x v="21"/>
    <x v="1"/>
    <s v="Non-executive"/>
    <s v="D609"/>
    <x v="1"/>
    <n v="2580.04"/>
    <n v="0"/>
    <n v="0"/>
    <n v="0"/>
    <n v="0"/>
    <n v="0"/>
    <n v="0"/>
    <n v="0"/>
    <n v="0"/>
    <n v="0"/>
    <n v="0"/>
    <n v="0"/>
    <n v="0"/>
    <n v="0"/>
    <n v="0"/>
    <n v="0"/>
    <n v="0"/>
    <n v="0"/>
    <n v="1.37"/>
    <n v="195.92"/>
    <n v="0"/>
    <n v="0"/>
    <n v="0"/>
    <n v="0"/>
    <n v="0"/>
    <n v="159.96"/>
    <n v="0"/>
    <n v="0"/>
    <n v="0"/>
    <n v="0"/>
    <n v="0"/>
    <n v="2.71"/>
    <n v="6.48"/>
    <n v="0"/>
    <n v="0"/>
    <n v="37.409999999999997"/>
    <n v="0"/>
    <n v="0"/>
    <n v="10.45"/>
    <n v="0"/>
    <n v="0"/>
    <n v="0"/>
    <n v="0"/>
    <n v="0"/>
    <n v="0"/>
    <n v="0"/>
    <n v="0"/>
    <n v="2994.34"/>
    <n v="2994.3399999999997"/>
    <n v="0"/>
    <n v="0"/>
    <n v="0"/>
    <n v="0"/>
    <n v="0"/>
  </r>
  <r>
    <n v="18"/>
    <d v="2013-08-11T00:00:00"/>
    <d v="2013-08-24T00:00:00"/>
    <x v="43"/>
    <s v="G1N"/>
    <s v="GD10000000"/>
    <s v="GD0"/>
    <n v="13"/>
    <n v="100"/>
    <s v="LD600"/>
    <s v="LF609"/>
    <m/>
    <m/>
    <m/>
    <m/>
    <m/>
    <m/>
    <x v="385"/>
    <n v="11747"/>
    <s v="72200"/>
    <x v="9"/>
    <x v="1"/>
    <s v="Non-executive"/>
    <s v="D609"/>
    <x v="1"/>
    <n v="3090.76"/>
    <n v="0"/>
    <n v="0"/>
    <n v="0"/>
    <n v="0"/>
    <n v="0"/>
    <n v="0"/>
    <n v="0"/>
    <n v="0"/>
    <n v="0"/>
    <n v="0"/>
    <n v="0"/>
    <n v="0"/>
    <n v="0"/>
    <n v="0"/>
    <n v="0"/>
    <n v="0"/>
    <n v="0"/>
    <n v="0"/>
    <n v="0"/>
    <n v="0"/>
    <n v="0"/>
    <n v="0"/>
    <n v="0"/>
    <n v="0"/>
    <n v="191.63"/>
    <n v="0"/>
    <n v="0"/>
    <n v="0"/>
    <n v="0"/>
    <n v="0"/>
    <n v="0"/>
    <n v="0"/>
    <n v="0"/>
    <n v="0"/>
    <n v="44.82"/>
    <n v="0"/>
    <n v="0"/>
    <n v="0"/>
    <n v="0"/>
    <n v="0"/>
    <n v="0"/>
    <n v="0"/>
    <n v="0"/>
    <n v="0"/>
    <n v="0"/>
    <n v="0"/>
    <n v="3327.21"/>
    <n v="3327.2100000000005"/>
    <n v="0"/>
    <n v="0"/>
    <n v="0"/>
    <n v="0"/>
    <n v="0"/>
  </r>
  <r>
    <n v="18"/>
    <d v="2013-08-11T00:00:00"/>
    <d v="2013-08-24T00:00:00"/>
    <x v="43"/>
    <s v="G1N"/>
    <s v="GD10000000"/>
    <s v="GD0"/>
    <n v="13"/>
    <n v="100"/>
    <s v="LD600"/>
    <s v="LF609"/>
    <m/>
    <m/>
    <m/>
    <m/>
    <m/>
    <m/>
    <x v="8"/>
    <n v="12920"/>
    <s v="47964"/>
    <x v="8"/>
    <x v="1"/>
    <s v="Executive"/>
    <s v="D609"/>
    <x v="1"/>
    <n v="4910.84"/>
    <n v="0"/>
    <n v="0"/>
    <n v="0"/>
    <n v="0"/>
    <n v="0"/>
    <n v="0"/>
    <n v="0"/>
    <n v="0"/>
    <n v="0"/>
    <n v="0"/>
    <n v="0"/>
    <n v="0"/>
    <n v="0"/>
    <n v="0"/>
    <n v="0"/>
    <n v="0"/>
    <n v="0"/>
    <n v="2.5299999999999998"/>
    <n v="0"/>
    <n v="0"/>
    <n v="0"/>
    <n v="0"/>
    <n v="0"/>
    <n v="0"/>
    <n v="287.77999999999997"/>
    <n v="0"/>
    <n v="0"/>
    <n v="0"/>
    <n v="0"/>
    <n v="0"/>
    <n v="2.71"/>
    <n v="6.48"/>
    <n v="0"/>
    <n v="0"/>
    <n v="67.3"/>
    <n v="245.54"/>
    <n v="0"/>
    <n v="0"/>
    <n v="0"/>
    <n v="0"/>
    <n v="0"/>
    <n v="0"/>
    <n v="0"/>
    <n v="0"/>
    <n v="0"/>
    <n v="0"/>
    <n v="5523.18"/>
    <n v="5523.1799999999994"/>
    <n v="0"/>
    <n v="0"/>
    <n v="0"/>
    <n v="0"/>
    <n v="0"/>
  </r>
  <r>
    <n v="18"/>
    <d v="2013-08-11T00:00:00"/>
    <d v="2013-08-24T00:00:00"/>
    <x v="43"/>
    <s v="G1N"/>
    <s v="GD10000000"/>
    <s v="GD0"/>
    <n v="13"/>
    <n v="100"/>
    <s v="LD600"/>
    <s v="LF609"/>
    <m/>
    <m/>
    <m/>
    <m/>
    <m/>
    <m/>
    <x v="9"/>
    <n v="13416"/>
    <s v="44046"/>
    <x v="9"/>
    <x v="1"/>
    <s v="Non-executive"/>
    <s v="D609"/>
    <x v="1"/>
    <n v="2860.2"/>
    <n v="0"/>
    <n v="0"/>
    <n v="0"/>
    <n v="0"/>
    <n v="0"/>
    <n v="0"/>
    <n v="0"/>
    <n v="0"/>
    <n v="0"/>
    <n v="0"/>
    <n v="0"/>
    <n v="0"/>
    <n v="0"/>
    <n v="0"/>
    <n v="0"/>
    <n v="0"/>
    <n v="0"/>
    <n v="1.5"/>
    <n v="170.62"/>
    <n v="0"/>
    <n v="0"/>
    <n v="0"/>
    <n v="0"/>
    <n v="0"/>
    <n v="173.8"/>
    <n v="0"/>
    <n v="0"/>
    <n v="0"/>
    <n v="0"/>
    <n v="0"/>
    <n v="2.71"/>
    <n v="6.48"/>
    <n v="0"/>
    <n v="0"/>
    <n v="40.65"/>
    <n v="143.01"/>
    <n v="0"/>
    <n v="9.1"/>
    <n v="0"/>
    <n v="0"/>
    <n v="0"/>
    <n v="0"/>
    <n v="0"/>
    <n v="0"/>
    <n v="0"/>
    <n v="0"/>
    <n v="3408.07"/>
    <n v="3408.07"/>
    <n v="0"/>
    <n v="0"/>
    <n v="0"/>
    <n v="0"/>
    <n v="0"/>
  </r>
  <r>
    <n v="18"/>
    <d v="2013-08-11T00:00:00"/>
    <d v="2013-08-24T00:00:00"/>
    <x v="43"/>
    <s v="G1N"/>
    <s v="GD10000000"/>
    <s v="GD0"/>
    <n v="13"/>
    <n v="100"/>
    <s v="LD600"/>
    <s v="LF609"/>
    <m/>
    <m/>
    <m/>
    <m/>
    <m/>
    <m/>
    <x v="25"/>
    <n v="69275"/>
    <s v="51294"/>
    <x v="21"/>
    <x v="1"/>
    <s v="Non-executive"/>
    <s v="D609"/>
    <x v="1"/>
    <n v="2580.04"/>
    <n v="0"/>
    <n v="0"/>
    <n v="0"/>
    <n v="0"/>
    <n v="0"/>
    <n v="0"/>
    <n v="0"/>
    <n v="0"/>
    <n v="0"/>
    <n v="0"/>
    <n v="0"/>
    <n v="0"/>
    <n v="0"/>
    <n v="0"/>
    <n v="0"/>
    <n v="0"/>
    <n v="0"/>
    <n v="1.37"/>
    <n v="195.92"/>
    <n v="0"/>
    <n v="0"/>
    <n v="0"/>
    <n v="0"/>
    <n v="0"/>
    <n v="159.96"/>
    <n v="0"/>
    <n v="0"/>
    <n v="0"/>
    <n v="0"/>
    <n v="0"/>
    <n v="2.71"/>
    <n v="6.48"/>
    <n v="0"/>
    <n v="0"/>
    <n v="37.409999999999997"/>
    <n v="0"/>
    <n v="0"/>
    <n v="10.45"/>
    <n v="0"/>
    <n v="0"/>
    <n v="0"/>
    <n v="0"/>
    <n v="0"/>
    <n v="0"/>
    <n v="0"/>
    <n v="0"/>
    <n v="2994.34"/>
    <n v="2994.3399999999997"/>
    <n v="0"/>
    <n v="0"/>
    <n v="0"/>
    <n v="0"/>
    <n v="0"/>
  </r>
  <r>
    <n v="19"/>
    <d v="2013-08-25T00:00:00"/>
    <d v="2013-09-07T00:00:00"/>
    <x v="45"/>
    <s v="G1N"/>
    <s v="GD10000000"/>
    <s v="GD0"/>
    <n v="13"/>
    <n v="100"/>
    <s v="LD600"/>
    <s v="LF609"/>
    <m/>
    <m/>
    <m/>
    <m/>
    <m/>
    <m/>
    <x v="385"/>
    <n v="11747"/>
    <s v="72200"/>
    <x v="9"/>
    <x v="1"/>
    <s v="Non-executive"/>
    <s v="D609"/>
    <x v="1"/>
    <n v="3720.92"/>
    <n v="0"/>
    <n v="0"/>
    <n v="0"/>
    <n v="0"/>
    <n v="0"/>
    <n v="0"/>
    <n v="0"/>
    <n v="0"/>
    <n v="0"/>
    <n v="0"/>
    <n v="0"/>
    <n v="0"/>
    <n v="0"/>
    <n v="0"/>
    <n v="0"/>
    <n v="0"/>
    <n v="0"/>
    <n v="0"/>
    <n v="0"/>
    <n v="0"/>
    <n v="0"/>
    <n v="0"/>
    <n v="0"/>
    <n v="0"/>
    <n v="230.69"/>
    <n v="0"/>
    <n v="0"/>
    <n v="0"/>
    <n v="0"/>
    <n v="0"/>
    <n v="0"/>
    <n v="0"/>
    <n v="0"/>
    <n v="0"/>
    <n v="53.95"/>
    <n v="0"/>
    <n v="0"/>
    <n v="0"/>
    <n v="0"/>
    <n v="0"/>
    <n v="0"/>
    <n v="0"/>
    <n v="0"/>
    <n v="0"/>
    <n v="0"/>
    <n v="0"/>
    <n v="4005.56"/>
    <n v="4005.56"/>
    <n v="0"/>
    <n v="0"/>
    <n v="0"/>
    <n v="0"/>
    <n v="0"/>
  </r>
  <r>
    <n v="19"/>
    <d v="2013-08-25T00:00:00"/>
    <d v="2013-09-07T00:00:00"/>
    <x v="45"/>
    <s v="G1N"/>
    <s v="GD10000000"/>
    <s v="GD0"/>
    <n v="13"/>
    <n v="100"/>
    <s v="LD600"/>
    <s v="LF609"/>
    <m/>
    <m/>
    <m/>
    <m/>
    <m/>
    <m/>
    <x v="8"/>
    <n v="12920"/>
    <s v="47964"/>
    <x v="8"/>
    <x v="1"/>
    <s v="Executive"/>
    <s v="D609"/>
    <x v="1"/>
    <n v="6055.16"/>
    <n v="0"/>
    <n v="0"/>
    <n v="0"/>
    <n v="0"/>
    <n v="0"/>
    <n v="0"/>
    <n v="0"/>
    <n v="0"/>
    <n v="0"/>
    <n v="0"/>
    <n v="0"/>
    <n v="0"/>
    <n v="0"/>
    <n v="0"/>
    <n v="0"/>
    <n v="0"/>
    <n v="0"/>
    <n v="2.5299999999999998"/>
    <n v="0"/>
    <n v="0"/>
    <n v="0"/>
    <n v="0"/>
    <n v="0"/>
    <n v="0"/>
    <n v="358.73"/>
    <n v="0"/>
    <n v="0"/>
    <n v="0"/>
    <n v="0"/>
    <n v="0"/>
    <n v="2.71"/>
    <n v="6.48"/>
    <n v="0"/>
    <n v="0"/>
    <n v="83.9"/>
    <n v="302.76"/>
    <n v="0"/>
    <n v="0"/>
    <n v="0"/>
    <n v="0"/>
    <n v="0"/>
    <n v="0"/>
    <n v="0"/>
    <n v="0"/>
    <n v="0"/>
    <n v="0"/>
    <n v="6812.27"/>
    <n v="6812.2699999999995"/>
    <n v="0"/>
    <n v="0"/>
    <n v="0"/>
    <n v="0"/>
    <n v="0"/>
  </r>
  <r>
    <n v="19"/>
    <d v="2013-08-25T00:00:00"/>
    <d v="2013-09-07T00:00:00"/>
    <x v="45"/>
    <s v="G1N"/>
    <s v="GD10000000"/>
    <s v="GD0"/>
    <n v="13"/>
    <n v="100"/>
    <s v="LD600"/>
    <s v="LF609"/>
    <m/>
    <m/>
    <m/>
    <m/>
    <m/>
    <m/>
    <x v="9"/>
    <n v="13416"/>
    <s v="44046"/>
    <x v="9"/>
    <x v="1"/>
    <s v="Non-executive"/>
    <s v="D609"/>
    <x v="1"/>
    <n v="3443.43"/>
    <n v="0"/>
    <n v="0"/>
    <n v="0"/>
    <n v="0"/>
    <n v="0"/>
    <n v="0"/>
    <n v="0"/>
    <n v="0"/>
    <n v="0"/>
    <n v="0"/>
    <n v="0"/>
    <n v="0"/>
    <n v="0"/>
    <n v="0"/>
    <n v="0"/>
    <n v="0"/>
    <n v="0"/>
    <n v="1.5"/>
    <n v="170.62"/>
    <n v="0"/>
    <n v="0"/>
    <n v="0"/>
    <n v="0"/>
    <n v="0"/>
    <n v="209.97"/>
    <n v="0"/>
    <n v="0"/>
    <n v="0"/>
    <n v="0"/>
    <n v="0"/>
    <n v="2.71"/>
    <n v="6.48"/>
    <n v="0"/>
    <n v="0"/>
    <n v="49.11"/>
    <n v="172.17"/>
    <n v="0"/>
    <n v="9.1"/>
    <n v="0"/>
    <n v="0"/>
    <n v="0"/>
    <n v="0"/>
    <n v="0"/>
    <n v="0"/>
    <n v="0"/>
    <n v="0"/>
    <n v="4065.09"/>
    <n v="4065.0899999999997"/>
    <n v="0"/>
    <n v="0"/>
    <n v="0"/>
    <n v="0"/>
    <n v="0"/>
  </r>
  <r>
    <n v="19"/>
    <d v="2013-08-25T00:00:00"/>
    <d v="2013-09-07T00:00:00"/>
    <x v="45"/>
    <s v="G1N"/>
    <s v="GD10000000"/>
    <s v="GD0"/>
    <n v="13"/>
    <n v="100"/>
    <s v="LD600"/>
    <s v="LF609"/>
    <m/>
    <m/>
    <m/>
    <m/>
    <m/>
    <m/>
    <x v="25"/>
    <n v="69275"/>
    <s v="51294"/>
    <x v="21"/>
    <x v="1"/>
    <s v="Non-executive"/>
    <s v="D609"/>
    <x v="1"/>
    <n v="3085.93"/>
    <n v="0"/>
    <n v="0"/>
    <n v="0"/>
    <n v="0"/>
    <n v="0"/>
    <n v="0"/>
    <n v="0"/>
    <n v="0"/>
    <n v="0"/>
    <n v="0"/>
    <n v="0"/>
    <n v="0"/>
    <n v="0"/>
    <n v="0"/>
    <n v="0"/>
    <n v="0"/>
    <n v="0"/>
    <n v="1.37"/>
    <n v="195.92"/>
    <n v="0"/>
    <n v="0"/>
    <n v="0"/>
    <n v="0"/>
    <n v="0"/>
    <n v="191.33"/>
    <n v="0"/>
    <n v="0"/>
    <n v="0"/>
    <n v="0"/>
    <n v="0"/>
    <n v="2.71"/>
    <n v="6.48"/>
    <n v="0"/>
    <n v="0"/>
    <n v="44.75"/>
    <n v="154.30000000000001"/>
    <n v="0"/>
    <n v="10.45"/>
    <n v="0"/>
    <n v="0"/>
    <n v="0"/>
    <n v="0"/>
    <n v="0"/>
    <n v="0"/>
    <n v="0"/>
    <n v="0"/>
    <n v="3693.24"/>
    <n v="3693.24"/>
    <n v="0"/>
    <n v="0"/>
    <n v="0"/>
    <n v="0"/>
    <n v="0"/>
  </r>
  <r>
    <n v="21"/>
    <d v="2012-09-23T00:00:00"/>
    <d v="2012-10-06T00:00:00"/>
    <x v="2"/>
    <s v="G1N"/>
    <s v="GD10000000"/>
    <s v="GD0"/>
    <n v="9"/>
    <n v="8134"/>
    <s v="EFP42"/>
    <n v="70000"/>
    <s v="GD1003"/>
    <n v="8"/>
    <m/>
    <m/>
    <m/>
    <m/>
    <x v="2"/>
    <n v="39208"/>
    <s v="47176"/>
    <x v="2"/>
    <x v="1"/>
    <s v="Non-executive"/>
    <s v="D610"/>
    <x v="1"/>
    <n v="0"/>
    <n v="0"/>
    <n v="0"/>
    <n v="0"/>
    <n v="0"/>
    <n v="1537.68"/>
    <n v="0"/>
    <n v="0"/>
    <n v="0"/>
    <n v="0"/>
    <n v="0"/>
    <n v="0"/>
    <n v="0"/>
    <n v="0"/>
    <n v="0"/>
    <n v="0"/>
    <n v="0"/>
    <n v="0"/>
    <n v="1.1000000000000001"/>
    <n v="230.39"/>
    <n v="0"/>
    <n v="0"/>
    <n v="0"/>
    <n v="0"/>
    <n v="0"/>
    <n v="91.28"/>
    <n v="0"/>
    <n v="0"/>
    <n v="0"/>
    <n v="0"/>
    <n v="0"/>
    <n v="1.5"/>
    <n v="5.72"/>
    <n v="0"/>
    <n v="0"/>
    <n v="21.35"/>
    <n v="76.91"/>
    <n v="0"/>
    <n v="11.36"/>
    <n v="0"/>
    <n v="0"/>
    <n v="0"/>
    <n v="0"/>
    <n v="0"/>
    <n v="0"/>
    <n v="0"/>
    <n v="0"/>
    <n v="1977.29"/>
    <n v="1977.29"/>
    <n v="0"/>
    <n v="0"/>
    <n v="0"/>
    <n v="0"/>
    <n v="0"/>
  </r>
  <r>
    <n v="21"/>
    <d v="2012-09-23T00:00:00"/>
    <d v="2012-10-06T00:00:00"/>
    <x v="2"/>
    <s v="G1N"/>
    <s v="GD10000000"/>
    <s v="GD0"/>
    <n v="9"/>
    <n v="8134"/>
    <s v="EFP42"/>
    <n v="70000"/>
    <s v="GD1003"/>
    <n v="8"/>
    <m/>
    <m/>
    <m/>
    <m/>
    <x v="92"/>
    <n v="59777"/>
    <s v="46969"/>
    <x v="54"/>
    <x v="1"/>
    <s v="Non-executive"/>
    <s v="D610"/>
    <x v="1"/>
    <n v="1741.5"/>
    <n v="0"/>
    <n v="0"/>
    <n v="0"/>
    <n v="0"/>
    <n v="0"/>
    <n v="0"/>
    <n v="0"/>
    <n v="0"/>
    <n v="0"/>
    <n v="0"/>
    <n v="0"/>
    <n v="0"/>
    <n v="0"/>
    <n v="0"/>
    <n v="0"/>
    <n v="0"/>
    <n v="0"/>
    <n v="1.26"/>
    <n v="146.71"/>
    <n v="0"/>
    <n v="0"/>
    <n v="0"/>
    <n v="0"/>
    <n v="0"/>
    <n v="102.73"/>
    <n v="0"/>
    <n v="0"/>
    <n v="0"/>
    <n v="0"/>
    <n v="0"/>
    <n v="1.5"/>
    <n v="4.3899999999999997"/>
    <n v="0"/>
    <n v="0"/>
    <n v="24.02"/>
    <n v="87.08"/>
    <n v="0"/>
    <n v="0"/>
    <n v="0"/>
    <n v="0"/>
    <n v="0"/>
    <n v="0"/>
    <n v="0"/>
    <n v="0"/>
    <n v="0"/>
    <n v="0"/>
    <n v="2109.19"/>
    <n v="2109.19"/>
    <n v="0"/>
    <n v="0"/>
    <n v="0"/>
    <n v="0"/>
    <n v="0"/>
  </r>
  <r>
    <n v="21"/>
    <d v="2012-09-23T00:00:00"/>
    <d v="2012-10-06T00:00:00"/>
    <x v="2"/>
    <s v="G1N"/>
    <s v="GD10000000"/>
    <s v="GD0"/>
    <n v="9"/>
    <n v="8134"/>
    <s v="EFP42"/>
    <n v="70000"/>
    <s v="GD1003"/>
    <n v="8"/>
    <m/>
    <m/>
    <m/>
    <m/>
    <x v="93"/>
    <n v="62091"/>
    <s v="51119"/>
    <x v="52"/>
    <x v="1"/>
    <s v="Non-executive"/>
    <s v="D610"/>
    <x v="1"/>
    <n v="1846.4"/>
    <n v="0"/>
    <n v="0"/>
    <n v="0"/>
    <n v="0"/>
    <n v="0"/>
    <n v="0"/>
    <n v="0"/>
    <n v="0"/>
    <n v="0"/>
    <n v="0"/>
    <n v="0"/>
    <n v="0"/>
    <n v="0"/>
    <n v="0"/>
    <n v="0"/>
    <n v="0"/>
    <n v="0"/>
    <n v="1.34"/>
    <n v="108.09"/>
    <n v="0"/>
    <n v="0"/>
    <n v="0"/>
    <n v="0"/>
    <n v="0"/>
    <n v="109.13"/>
    <n v="0"/>
    <n v="0"/>
    <n v="0"/>
    <n v="0"/>
    <n v="0"/>
    <n v="1.36"/>
    <n v="3.08"/>
    <n v="0"/>
    <n v="0"/>
    <n v="25.53"/>
    <n v="92.32"/>
    <n v="0"/>
    <n v="4.7699999999999996"/>
    <n v="0"/>
    <n v="0"/>
    <n v="0"/>
    <n v="0"/>
    <n v="0"/>
    <n v="0"/>
    <n v="0"/>
    <n v="0"/>
    <n v="2192.02"/>
    <n v="2192.0200000000004"/>
    <n v="0"/>
    <n v="0"/>
    <n v="0"/>
    <n v="0"/>
    <n v="0"/>
  </r>
  <r>
    <n v="21"/>
    <d v="2012-09-23T00:00:00"/>
    <d v="2012-10-06T00:00:00"/>
    <x v="2"/>
    <s v="G1N"/>
    <s v="GD10000000"/>
    <s v="GD0"/>
    <n v="9"/>
    <n v="8134"/>
    <s v="EFP42"/>
    <n v="70000"/>
    <s v="GD1003"/>
    <n v="8"/>
    <m/>
    <m/>
    <m/>
    <m/>
    <x v="3"/>
    <n v="67946"/>
    <s v="63449"/>
    <x v="3"/>
    <x v="1"/>
    <s v="Non-executive"/>
    <s v="D610"/>
    <x v="1"/>
    <n v="2769.62"/>
    <n v="0"/>
    <n v="0"/>
    <n v="0"/>
    <n v="0"/>
    <n v="0"/>
    <n v="0"/>
    <n v="0"/>
    <n v="0"/>
    <n v="0"/>
    <n v="0"/>
    <n v="0"/>
    <n v="0"/>
    <n v="0"/>
    <n v="0"/>
    <n v="0"/>
    <n v="0"/>
    <n v="0"/>
    <n v="2.0299999999999998"/>
    <n v="489.83"/>
    <n v="0"/>
    <n v="0"/>
    <n v="0"/>
    <n v="0"/>
    <n v="0"/>
    <n v="159.9"/>
    <n v="0"/>
    <n v="0"/>
    <n v="0"/>
    <n v="0"/>
    <n v="0"/>
    <n v="3.27"/>
    <n v="11.39"/>
    <n v="0"/>
    <n v="0"/>
    <n v="37.39"/>
    <n v="0"/>
    <n v="0"/>
    <n v="27.21"/>
    <n v="0"/>
    <n v="0"/>
    <n v="0"/>
    <n v="0"/>
    <n v="0"/>
    <n v="0"/>
    <n v="0"/>
    <n v="0"/>
    <n v="3500.64"/>
    <n v="3500.64"/>
    <n v="0"/>
    <n v="0"/>
    <n v="0"/>
    <n v="0"/>
    <n v="0"/>
  </r>
  <r>
    <n v="21"/>
    <d v="2012-09-23T00:00:00"/>
    <d v="2012-10-06T00:00:00"/>
    <x v="2"/>
    <s v="G1N"/>
    <s v="GD10000000"/>
    <s v="GD0"/>
    <n v="13"/>
    <n v="100"/>
    <s v="LD600"/>
    <s v="LF602"/>
    <m/>
    <m/>
    <m/>
    <m/>
    <m/>
    <m/>
    <x v="92"/>
    <n v="59777"/>
    <s v="46969"/>
    <x v="54"/>
    <x v="1"/>
    <s v="Non-executive"/>
    <s v="D610"/>
    <x v="1"/>
    <n v="696.61"/>
    <n v="0"/>
    <n v="0"/>
    <n v="0"/>
    <n v="0"/>
    <n v="0"/>
    <n v="0"/>
    <n v="0"/>
    <n v="0"/>
    <n v="0"/>
    <n v="0"/>
    <n v="0"/>
    <n v="0"/>
    <n v="0"/>
    <n v="0"/>
    <n v="0"/>
    <n v="0"/>
    <n v="0"/>
    <n v="0.51"/>
    <n v="58.67"/>
    <n v="0"/>
    <n v="0"/>
    <n v="0"/>
    <n v="0"/>
    <n v="0"/>
    <n v="41.1"/>
    <n v="0"/>
    <n v="0"/>
    <n v="0"/>
    <n v="0"/>
    <n v="0"/>
    <n v="0.59"/>
    <n v="1.75"/>
    <n v="0"/>
    <n v="0"/>
    <n v="9.61"/>
    <n v="34.83"/>
    <n v="0"/>
    <n v="0"/>
    <n v="0"/>
    <n v="0"/>
    <n v="0"/>
    <n v="0"/>
    <n v="0"/>
    <n v="0"/>
    <n v="0"/>
    <n v="0"/>
    <n v="843.67"/>
    <n v="843.67000000000007"/>
    <n v="0"/>
    <n v="0"/>
    <n v="0"/>
    <n v="0"/>
    <n v="0"/>
  </r>
  <r>
    <n v="21"/>
    <d v="2012-09-23T00:00:00"/>
    <d v="2012-10-06T00:00:00"/>
    <x v="2"/>
    <s v="G1N"/>
    <s v="GD10000000"/>
    <s v="GD0"/>
    <n v="13"/>
    <n v="100"/>
    <s v="LD600"/>
    <s v="LF602"/>
    <m/>
    <m/>
    <m/>
    <m/>
    <m/>
    <m/>
    <x v="93"/>
    <n v="62091"/>
    <s v="51119"/>
    <x v="52"/>
    <x v="1"/>
    <s v="Non-executive"/>
    <s v="D610"/>
    <x v="1"/>
    <n v="738.56"/>
    <n v="0"/>
    <n v="0"/>
    <n v="0"/>
    <n v="0"/>
    <n v="0"/>
    <n v="0"/>
    <n v="0"/>
    <n v="0"/>
    <n v="0"/>
    <n v="0"/>
    <n v="0"/>
    <n v="0"/>
    <n v="0"/>
    <n v="0"/>
    <n v="0"/>
    <n v="0"/>
    <n v="0"/>
    <n v="0.53"/>
    <n v="43.25"/>
    <n v="0"/>
    <n v="0"/>
    <n v="0"/>
    <n v="0"/>
    <n v="0"/>
    <n v="43.65"/>
    <n v="0"/>
    <n v="0"/>
    <n v="0"/>
    <n v="0"/>
    <n v="0"/>
    <n v="0.54"/>
    <n v="1.24"/>
    <n v="0"/>
    <n v="0"/>
    <n v="10.210000000000001"/>
    <n v="36.93"/>
    <n v="0"/>
    <n v="1.9"/>
    <n v="0"/>
    <n v="0"/>
    <n v="0"/>
    <n v="0"/>
    <n v="0"/>
    <n v="0"/>
    <n v="0"/>
    <n v="0"/>
    <n v="876.81"/>
    <n v="876.80999999999983"/>
    <n v="0"/>
    <n v="0"/>
    <n v="0"/>
    <n v="0"/>
    <n v="0"/>
  </r>
  <r>
    <n v="21"/>
    <d v="2012-09-23T00:00:00"/>
    <d v="2012-10-06T00:00:00"/>
    <x v="2"/>
    <s v="G1N"/>
    <s v="GD10000000"/>
    <s v="GD0"/>
    <n v="13"/>
    <n v="100"/>
    <s v="LD600"/>
    <s v="LF606"/>
    <m/>
    <m/>
    <m/>
    <m/>
    <m/>
    <m/>
    <x v="2"/>
    <n v="39208"/>
    <s v="47176"/>
    <x v="2"/>
    <x v="1"/>
    <s v="Non-executive"/>
    <s v="D610"/>
    <x v="1"/>
    <n v="0"/>
    <n v="0"/>
    <n v="0"/>
    <n v="0"/>
    <n v="0"/>
    <n v="615.07000000000005"/>
    <n v="0"/>
    <n v="0"/>
    <n v="0"/>
    <n v="0"/>
    <n v="0"/>
    <n v="0"/>
    <n v="0"/>
    <n v="0"/>
    <n v="0"/>
    <n v="0"/>
    <n v="0"/>
    <n v="0"/>
    <n v="0.45"/>
    <n v="92.16"/>
    <n v="0"/>
    <n v="0"/>
    <n v="0"/>
    <n v="0"/>
    <n v="0"/>
    <n v="36.49"/>
    <n v="0"/>
    <n v="0"/>
    <n v="0"/>
    <n v="0"/>
    <n v="0"/>
    <n v="0.59"/>
    <n v="2.27"/>
    <n v="0"/>
    <n v="0"/>
    <n v="8.5299999999999994"/>
    <n v="30.74"/>
    <n v="0"/>
    <n v="4.54"/>
    <n v="0"/>
    <n v="0"/>
    <n v="0"/>
    <n v="0"/>
    <n v="0"/>
    <n v="0"/>
    <n v="0"/>
    <n v="0"/>
    <n v="790.84"/>
    <n v="790.84"/>
    <n v="0"/>
    <n v="0"/>
    <n v="0"/>
    <n v="0"/>
    <n v="0"/>
  </r>
  <r>
    <n v="21"/>
    <d v="2012-09-23T00:00:00"/>
    <d v="2012-10-06T00:00:00"/>
    <x v="2"/>
    <s v="G1N"/>
    <s v="GD10000000"/>
    <s v="GD0"/>
    <n v="13"/>
    <n v="8200"/>
    <s v="GD600"/>
    <s v="DSG35"/>
    <s v="000DSG"/>
    <n v="15"/>
    <s v="15282A"/>
    <n v="13"/>
    <m/>
    <m/>
    <x v="2"/>
    <n v="39208"/>
    <s v="47176"/>
    <x v="2"/>
    <x v="1"/>
    <s v="Non-executive"/>
    <s v="D610"/>
    <x v="1"/>
    <n v="0"/>
    <n v="0"/>
    <n v="0"/>
    <n v="0"/>
    <n v="0"/>
    <n v="307.52999999999997"/>
    <n v="0"/>
    <n v="0"/>
    <n v="0"/>
    <n v="0"/>
    <n v="0"/>
    <n v="0"/>
    <n v="0"/>
    <n v="0"/>
    <n v="0"/>
    <n v="0"/>
    <n v="0"/>
    <n v="0"/>
    <n v="0.22"/>
    <n v="46.09"/>
    <n v="0"/>
    <n v="0"/>
    <n v="0"/>
    <n v="0"/>
    <n v="0"/>
    <n v="18.260000000000002"/>
    <n v="0"/>
    <n v="0"/>
    <n v="0"/>
    <n v="0"/>
    <n v="0"/>
    <n v="0.31"/>
    <n v="1.1299999999999999"/>
    <n v="0"/>
    <n v="0"/>
    <n v="4.2699999999999996"/>
    <n v="15.38"/>
    <n v="0"/>
    <n v="2.27"/>
    <n v="0"/>
    <n v="0"/>
    <n v="0"/>
    <n v="0"/>
    <n v="0"/>
    <n v="0"/>
    <n v="0"/>
    <n v="0"/>
    <n v="395.46"/>
    <n v="395.46"/>
    <n v="0"/>
    <n v="0"/>
    <n v="0"/>
    <n v="0"/>
    <n v="0"/>
  </r>
  <r>
    <n v="21"/>
    <d v="2012-09-23T00:00:00"/>
    <d v="2012-10-06T00:00:00"/>
    <x v="2"/>
    <s v="G1N"/>
    <s v="GD10000000"/>
    <s v="GD0"/>
    <n v="13"/>
    <n v="8200"/>
    <s v="GD600"/>
    <s v="PARCC"/>
    <m/>
    <m/>
    <s v="13PARC"/>
    <n v="11"/>
    <m/>
    <m/>
    <x v="92"/>
    <n v="59777"/>
    <s v="46969"/>
    <x v="54"/>
    <x v="1"/>
    <s v="Non-executive"/>
    <s v="D610"/>
    <x v="1"/>
    <n v="1044.93"/>
    <n v="0"/>
    <n v="0"/>
    <n v="0"/>
    <n v="0"/>
    <n v="0"/>
    <n v="0"/>
    <n v="0"/>
    <n v="0"/>
    <n v="0"/>
    <n v="0"/>
    <n v="0"/>
    <n v="0"/>
    <n v="0"/>
    <n v="0"/>
    <n v="0"/>
    <n v="0"/>
    <n v="0"/>
    <n v="0.75"/>
    <n v="88.02"/>
    <n v="0"/>
    <n v="0"/>
    <n v="0"/>
    <n v="0"/>
    <n v="0"/>
    <n v="61.63"/>
    <n v="0"/>
    <n v="0"/>
    <n v="0"/>
    <n v="0"/>
    <n v="0"/>
    <n v="0.9"/>
    <n v="2.64"/>
    <n v="0"/>
    <n v="0"/>
    <n v="14.42"/>
    <n v="52.24"/>
    <n v="0"/>
    <n v="0"/>
    <n v="0"/>
    <n v="0"/>
    <n v="0"/>
    <n v="0"/>
    <n v="0"/>
    <n v="0"/>
    <n v="0"/>
    <n v="0"/>
    <n v="1265.53"/>
    <n v="1265.5300000000004"/>
    <n v="0"/>
    <n v="0"/>
    <n v="0"/>
    <n v="0"/>
    <n v="0"/>
  </r>
  <r>
    <n v="21"/>
    <d v="2012-09-23T00:00:00"/>
    <d v="2012-10-06T00:00:00"/>
    <x v="2"/>
    <s v="G1N"/>
    <s v="GD10000000"/>
    <s v="GD0"/>
    <n v="13"/>
    <n v="8200"/>
    <s v="GD600"/>
    <s v="PARCC"/>
    <m/>
    <m/>
    <s v="13PARC"/>
    <n v="11"/>
    <m/>
    <m/>
    <x v="93"/>
    <n v="62091"/>
    <s v="51119"/>
    <x v="52"/>
    <x v="1"/>
    <s v="Non-executive"/>
    <s v="D610"/>
    <x v="1"/>
    <n v="1107.8399999999999"/>
    <n v="0"/>
    <n v="0"/>
    <n v="0"/>
    <n v="0"/>
    <n v="0"/>
    <n v="0"/>
    <n v="0"/>
    <n v="0"/>
    <n v="0"/>
    <n v="0"/>
    <n v="0"/>
    <n v="0"/>
    <n v="0"/>
    <n v="0"/>
    <n v="0"/>
    <n v="0"/>
    <n v="0"/>
    <n v="0.81"/>
    <n v="64.88"/>
    <n v="0"/>
    <n v="0"/>
    <n v="0"/>
    <n v="0"/>
    <n v="0"/>
    <n v="65.489999999999995"/>
    <n v="0"/>
    <n v="0"/>
    <n v="0"/>
    <n v="0"/>
    <n v="0"/>
    <n v="0.81"/>
    <n v="1.87"/>
    <n v="0"/>
    <n v="0"/>
    <n v="15.31"/>
    <n v="55.39"/>
    <n v="0"/>
    <n v="2.87"/>
    <n v="0"/>
    <n v="0"/>
    <n v="0"/>
    <n v="0"/>
    <n v="0"/>
    <n v="0"/>
    <n v="0"/>
    <n v="0"/>
    <n v="1315.27"/>
    <n v="1315.2699999999995"/>
    <n v="0"/>
    <n v="0"/>
    <n v="0"/>
    <n v="0"/>
    <n v="0"/>
  </r>
  <r>
    <n v="21"/>
    <d v="2012-09-23T00:00:00"/>
    <d v="2012-10-06T00:00:00"/>
    <x v="2"/>
    <s v="G1N"/>
    <s v="GD10000000"/>
    <s v="GD0"/>
    <n v="13"/>
    <n v="8230"/>
    <s v="STIM6"/>
    <s v="SGP25"/>
    <s v="STAARA"/>
    <n v="15"/>
    <s v="RA388A"/>
    <n v="9"/>
    <m/>
    <m/>
    <x v="2"/>
    <n v="39208"/>
    <s v="47176"/>
    <x v="2"/>
    <x v="1"/>
    <s v="Non-executive"/>
    <s v="D610"/>
    <x v="1"/>
    <n v="0"/>
    <n v="0"/>
    <n v="0"/>
    <n v="0"/>
    <n v="0"/>
    <n v="615.07000000000005"/>
    <n v="0"/>
    <n v="0"/>
    <n v="0"/>
    <n v="0"/>
    <n v="0"/>
    <n v="0"/>
    <n v="0"/>
    <n v="0"/>
    <n v="0"/>
    <n v="0"/>
    <n v="0"/>
    <n v="0"/>
    <n v="0.45"/>
    <n v="92.16"/>
    <n v="0"/>
    <n v="0"/>
    <n v="0"/>
    <n v="0"/>
    <n v="0"/>
    <n v="36.49"/>
    <n v="0"/>
    <n v="0"/>
    <n v="0"/>
    <n v="0"/>
    <n v="0"/>
    <n v="0.59"/>
    <n v="2.27"/>
    <n v="0"/>
    <n v="0"/>
    <n v="8.5299999999999994"/>
    <n v="30.74"/>
    <n v="0"/>
    <n v="4.54"/>
    <n v="0"/>
    <n v="0"/>
    <n v="0"/>
    <n v="0"/>
    <n v="0"/>
    <n v="0"/>
    <n v="0"/>
    <n v="0"/>
    <n v="790.84"/>
    <n v="790.84"/>
    <n v="0"/>
    <n v="0"/>
    <n v="0"/>
    <n v="0"/>
    <n v="0"/>
  </r>
  <r>
    <n v="22"/>
    <d v="2012-10-07T00:00:00"/>
    <d v="2012-10-20T00:00:00"/>
    <x v="3"/>
    <s v="G1N"/>
    <s v="GD10000000"/>
    <s v="GD0"/>
    <n v="9"/>
    <n v="8134"/>
    <s v="EFP42"/>
    <n v="70000"/>
    <s v="GD1003"/>
    <n v="8"/>
    <m/>
    <m/>
    <m/>
    <m/>
    <x v="2"/>
    <n v="39208"/>
    <s v="47176"/>
    <x v="2"/>
    <x v="1"/>
    <s v="Non-executive"/>
    <s v="D610"/>
    <x v="1"/>
    <n v="0"/>
    <n v="0"/>
    <n v="0"/>
    <n v="0"/>
    <n v="0"/>
    <n v="1537.68"/>
    <n v="0"/>
    <n v="0"/>
    <n v="0"/>
    <n v="0"/>
    <n v="0"/>
    <n v="0"/>
    <n v="0"/>
    <n v="0"/>
    <n v="0"/>
    <n v="0"/>
    <n v="0"/>
    <n v="0"/>
    <n v="1.1200000000000001"/>
    <n v="173.54"/>
    <n v="0"/>
    <n v="0"/>
    <n v="0"/>
    <n v="0"/>
    <n v="0"/>
    <n v="87.74"/>
    <n v="0"/>
    <n v="0"/>
    <n v="0"/>
    <n v="0"/>
    <n v="0"/>
    <n v="1.5"/>
    <n v="5.7"/>
    <n v="0"/>
    <n v="0"/>
    <n v="20.52"/>
    <n v="76.89"/>
    <n v="0"/>
    <n v="11.36"/>
    <n v="0"/>
    <n v="0"/>
    <n v="0"/>
    <n v="0"/>
    <n v="0"/>
    <n v="0"/>
    <n v="0"/>
    <n v="0"/>
    <n v="1916.05"/>
    <n v="1916.05"/>
    <n v="0"/>
    <n v="0"/>
    <n v="0"/>
    <n v="0"/>
    <n v="0"/>
  </r>
  <r>
    <n v="22"/>
    <d v="2012-10-07T00:00:00"/>
    <d v="2012-10-20T00:00:00"/>
    <x v="3"/>
    <s v="G1N"/>
    <s v="GD10000000"/>
    <s v="GD0"/>
    <n v="9"/>
    <n v="8134"/>
    <s v="EFP42"/>
    <n v="70000"/>
    <s v="GD1003"/>
    <n v="8"/>
    <m/>
    <m/>
    <m/>
    <m/>
    <x v="386"/>
    <n v="55334"/>
    <s v="51119"/>
    <x v="52"/>
    <x v="1"/>
    <s v="Non-executive"/>
    <s v="D610"/>
    <x v="1"/>
    <n v="0"/>
    <n v="0"/>
    <n v="0"/>
    <n v="0"/>
    <n v="0"/>
    <n v="0"/>
    <n v="0"/>
    <n v="0"/>
    <n v="0"/>
    <n v="0"/>
    <n v="0"/>
    <n v="0"/>
    <n v="0"/>
    <n v="0"/>
    <n v="0"/>
    <n v="0"/>
    <n v="0"/>
    <n v="0"/>
    <n v="0"/>
    <n v="3.69"/>
    <n v="0"/>
    <n v="0"/>
    <n v="0"/>
    <n v="0"/>
    <n v="0"/>
    <n v="0.23"/>
    <n v="0"/>
    <n v="0"/>
    <n v="0"/>
    <n v="0"/>
    <n v="0"/>
    <n v="0"/>
    <n v="0"/>
    <n v="0"/>
    <n v="0"/>
    <n v="0.06"/>
    <n v="0"/>
    <n v="0"/>
    <n v="0"/>
    <n v="0"/>
    <n v="0"/>
    <n v="0"/>
    <n v="0"/>
    <n v="0"/>
    <n v="0"/>
    <n v="0"/>
    <n v="0"/>
    <n v="3.98"/>
    <n v="3.98"/>
    <n v="0"/>
    <n v="0"/>
    <n v="0"/>
    <n v="0"/>
    <n v="0"/>
  </r>
  <r>
    <n v="22"/>
    <d v="2012-10-07T00:00:00"/>
    <d v="2012-10-20T00:00:00"/>
    <x v="3"/>
    <s v="G1N"/>
    <s v="GD10000000"/>
    <s v="GD0"/>
    <n v="9"/>
    <n v="8134"/>
    <s v="EFP42"/>
    <n v="70000"/>
    <s v="GD1003"/>
    <n v="8"/>
    <m/>
    <m/>
    <m/>
    <m/>
    <x v="92"/>
    <n v="59777"/>
    <s v="46969"/>
    <x v="54"/>
    <x v="1"/>
    <s v="Non-executive"/>
    <s v="D610"/>
    <x v="1"/>
    <n v="1741.52"/>
    <n v="0"/>
    <n v="0"/>
    <n v="0"/>
    <n v="0"/>
    <n v="0"/>
    <n v="0"/>
    <n v="0"/>
    <n v="0"/>
    <n v="0"/>
    <n v="0"/>
    <n v="0"/>
    <n v="0"/>
    <n v="0"/>
    <n v="0"/>
    <n v="0"/>
    <n v="0"/>
    <n v="0"/>
    <n v="1.26"/>
    <n v="152.82"/>
    <n v="0"/>
    <n v="0"/>
    <n v="0"/>
    <n v="0"/>
    <n v="0"/>
    <n v="103.12"/>
    <n v="0"/>
    <n v="0"/>
    <n v="0"/>
    <n v="0"/>
    <n v="0"/>
    <n v="1.5"/>
    <n v="4.4000000000000004"/>
    <n v="0"/>
    <n v="0"/>
    <n v="24.12"/>
    <n v="87.08"/>
    <n v="0"/>
    <n v="0"/>
    <n v="0"/>
    <n v="0"/>
    <n v="0"/>
    <n v="0"/>
    <n v="0"/>
    <n v="0"/>
    <n v="0"/>
    <n v="0"/>
    <n v="2115.8200000000002"/>
    <n v="2115.8199999999997"/>
    <n v="0"/>
    <n v="0"/>
    <n v="0"/>
    <n v="0"/>
    <n v="0"/>
  </r>
  <r>
    <n v="22"/>
    <d v="2012-10-07T00:00:00"/>
    <d v="2012-10-20T00:00:00"/>
    <x v="3"/>
    <s v="G1N"/>
    <s v="GD10000000"/>
    <s v="GD0"/>
    <n v="9"/>
    <n v="8134"/>
    <s v="EFP42"/>
    <n v="70000"/>
    <s v="GD1003"/>
    <n v="8"/>
    <m/>
    <m/>
    <m/>
    <m/>
    <x v="93"/>
    <n v="62091"/>
    <s v="51119"/>
    <x v="52"/>
    <x v="1"/>
    <s v="Non-executive"/>
    <s v="D610"/>
    <x v="1"/>
    <n v="1846.4"/>
    <n v="0"/>
    <n v="0"/>
    <n v="0"/>
    <n v="0"/>
    <n v="0"/>
    <n v="0"/>
    <n v="0"/>
    <n v="0"/>
    <n v="0"/>
    <n v="0"/>
    <n v="0"/>
    <n v="0"/>
    <n v="0"/>
    <n v="0"/>
    <n v="0"/>
    <n v="0"/>
    <n v="0"/>
    <n v="1.34"/>
    <n v="89.46"/>
    <n v="0"/>
    <n v="0"/>
    <n v="0"/>
    <n v="0"/>
    <n v="0"/>
    <n v="107.98"/>
    <n v="0"/>
    <n v="0"/>
    <n v="0"/>
    <n v="0"/>
    <n v="0"/>
    <n v="1.36"/>
    <n v="3.1"/>
    <n v="0"/>
    <n v="0"/>
    <n v="25.26"/>
    <n v="92.32"/>
    <n v="0"/>
    <n v="4.78"/>
    <n v="0"/>
    <n v="0"/>
    <n v="0"/>
    <n v="0"/>
    <n v="0"/>
    <n v="0"/>
    <n v="0"/>
    <n v="0"/>
    <n v="2172"/>
    <n v="2172.0000000000005"/>
    <n v="0"/>
    <n v="0"/>
    <n v="0"/>
    <n v="0"/>
    <n v="0"/>
  </r>
  <r>
    <n v="22"/>
    <d v="2012-10-07T00:00:00"/>
    <d v="2012-10-20T00:00:00"/>
    <x v="3"/>
    <s v="G1N"/>
    <s v="GD10000000"/>
    <s v="GD0"/>
    <n v="9"/>
    <n v="8134"/>
    <s v="EFP42"/>
    <n v="70000"/>
    <s v="GD1003"/>
    <n v="8"/>
    <m/>
    <m/>
    <m/>
    <m/>
    <x v="3"/>
    <n v="67946"/>
    <s v="63449"/>
    <x v="3"/>
    <x v="1"/>
    <s v="Non-executive"/>
    <s v="D610"/>
    <x v="1"/>
    <n v="2769.62"/>
    <n v="0"/>
    <n v="0"/>
    <n v="0"/>
    <n v="0"/>
    <n v="0"/>
    <n v="0"/>
    <n v="0"/>
    <n v="0"/>
    <n v="0"/>
    <n v="0"/>
    <n v="0"/>
    <n v="0"/>
    <n v="0"/>
    <n v="0"/>
    <n v="0"/>
    <n v="0"/>
    <n v="0"/>
    <n v="2.0299999999999998"/>
    <n v="510.24"/>
    <n v="0"/>
    <n v="0"/>
    <n v="0"/>
    <n v="0"/>
    <n v="0"/>
    <n v="161.16999999999999"/>
    <n v="0"/>
    <n v="0"/>
    <n v="0"/>
    <n v="0"/>
    <n v="0"/>
    <n v="3.27"/>
    <n v="11.39"/>
    <n v="0"/>
    <n v="0"/>
    <n v="37.700000000000003"/>
    <n v="0"/>
    <n v="0"/>
    <n v="27.21"/>
    <n v="0"/>
    <n v="0"/>
    <n v="0"/>
    <n v="0"/>
    <n v="0"/>
    <n v="0"/>
    <n v="0"/>
    <n v="0"/>
    <n v="3522.63"/>
    <n v="3522.63"/>
    <n v="0"/>
    <n v="0"/>
    <n v="0"/>
    <n v="0"/>
    <n v="0"/>
  </r>
  <r>
    <n v="22"/>
    <d v="2012-10-07T00:00:00"/>
    <d v="2012-10-20T00:00:00"/>
    <x v="3"/>
    <s v="G1N"/>
    <s v="GD10000000"/>
    <s v="GD0"/>
    <n v="13"/>
    <n v="100"/>
    <s v="LD600"/>
    <s v="LF602"/>
    <m/>
    <m/>
    <m/>
    <m/>
    <m/>
    <m/>
    <x v="386"/>
    <n v="55334"/>
    <s v="51119"/>
    <x v="52"/>
    <x v="1"/>
    <s v="Non-executive"/>
    <s v="D610"/>
    <x v="1"/>
    <n v="0"/>
    <n v="0"/>
    <n v="0"/>
    <n v="0"/>
    <n v="0"/>
    <n v="0"/>
    <n v="0"/>
    <n v="0"/>
    <n v="0"/>
    <n v="0"/>
    <n v="0"/>
    <n v="0"/>
    <n v="0"/>
    <n v="0"/>
    <n v="0"/>
    <n v="0"/>
    <n v="0"/>
    <n v="0"/>
    <n v="0"/>
    <n v="1.48"/>
    <n v="0"/>
    <n v="0"/>
    <n v="0"/>
    <n v="0"/>
    <n v="0"/>
    <n v="0.09"/>
    <n v="0"/>
    <n v="0"/>
    <n v="0"/>
    <n v="0"/>
    <n v="0"/>
    <n v="0"/>
    <n v="0"/>
    <n v="0"/>
    <n v="0"/>
    <n v="0.02"/>
    <n v="0"/>
    <n v="0"/>
    <n v="0"/>
    <n v="0"/>
    <n v="0"/>
    <n v="0"/>
    <n v="0"/>
    <n v="0"/>
    <n v="0"/>
    <n v="0"/>
    <n v="0"/>
    <n v="1.59"/>
    <n v="1.59"/>
    <n v="0"/>
    <n v="0"/>
    <n v="0"/>
    <n v="0"/>
    <n v="0"/>
  </r>
  <r>
    <n v="22"/>
    <d v="2012-10-07T00:00:00"/>
    <d v="2012-10-20T00:00:00"/>
    <x v="3"/>
    <s v="G1N"/>
    <s v="GD10000000"/>
    <s v="GD0"/>
    <n v="13"/>
    <n v="100"/>
    <s v="LD600"/>
    <s v="LF602"/>
    <m/>
    <m/>
    <m/>
    <m/>
    <m/>
    <m/>
    <x v="92"/>
    <n v="59777"/>
    <s v="46969"/>
    <x v="54"/>
    <x v="1"/>
    <s v="Non-executive"/>
    <s v="D610"/>
    <x v="1"/>
    <n v="696.6"/>
    <n v="0"/>
    <n v="0"/>
    <n v="0"/>
    <n v="0"/>
    <n v="0"/>
    <n v="0"/>
    <n v="0"/>
    <n v="0"/>
    <n v="0"/>
    <n v="0"/>
    <n v="0"/>
    <n v="0"/>
    <n v="0"/>
    <n v="0"/>
    <n v="0"/>
    <n v="0"/>
    <n v="0"/>
    <n v="0.5"/>
    <n v="61.12"/>
    <n v="0"/>
    <n v="0"/>
    <n v="0"/>
    <n v="0"/>
    <n v="0"/>
    <n v="41.24"/>
    <n v="0"/>
    <n v="0"/>
    <n v="0"/>
    <n v="0"/>
    <n v="0"/>
    <n v="0.6"/>
    <n v="1.76"/>
    <n v="0"/>
    <n v="0"/>
    <n v="9.64"/>
    <n v="34.83"/>
    <n v="0"/>
    <n v="0"/>
    <n v="0"/>
    <n v="0"/>
    <n v="0"/>
    <n v="0"/>
    <n v="0"/>
    <n v="0"/>
    <n v="0"/>
    <n v="0"/>
    <n v="846.29"/>
    <n v="846.29000000000008"/>
    <n v="0"/>
    <n v="0"/>
    <n v="0"/>
    <n v="0"/>
    <n v="0"/>
  </r>
  <r>
    <n v="22"/>
    <d v="2012-10-07T00:00:00"/>
    <d v="2012-10-20T00:00:00"/>
    <x v="3"/>
    <s v="G1N"/>
    <s v="GD10000000"/>
    <s v="GD0"/>
    <n v="13"/>
    <n v="100"/>
    <s v="LD600"/>
    <s v="LF602"/>
    <m/>
    <m/>
    <m/>
    <m/>
    <m/>
    <m/>
    <x v="93"/>
    <n v="62091"/>
    <s v="51119"/>
    <x v="52"/>
    <x v="1"/>
    <s v="Non-executive"/>
    <s v="D610"/>
    <x v="1"/>
    <n v="738.56"/>
    <n v="0"/>
    <n v="0"/>
    <n v="0"/>
    <n v="0"/>
    <n v="0"/>
    <n v="0"/>
    <n v="0"/>
    <n v="0"/>
    <n v="0"/>
    <n v="0"/>
    <n v="0"/>
    <n v="0"/>
    <n v="0"/>
    <n v="0"/>
    <n v="0"/>
    <n v="0"/>
    <n v="0"/>
    <n v="0.54"/>
    <n v="35.78"/>
    <n v="0"/>
    <n v="0"/>
    <n v="0"/>
    <n v="0"/>
    <n v="0"/>
    <n v="43.2"/>
    <n v="0"/>
    <n v="0"/>
    <n v="0"/>
    <n v="0"/>
    <n v="0"/>
    <n v="0.54"/>
    <n v="1.24"/>
    <n v="0"/>
    <n v="0"/>
    <n v="10.1"/>
    <n v="36.92"/>
    <n v="0"/>
    <n v="1.9"/>
    <n v="0"/>
    <n v="0"/>
    <n v="0"/>
    <n v="0"/>
    <n v="0"/>
    <n v="0"/>
    <n v="0"/>
    <n v="0"/>
    <n v="868.78"/>
    <n v="868.77999999999986"/>
    <n v="0"/>
    <n v="0"/>
    <n v="0"/>
    <n v="0"/>
    <n v="0"/>
  </r>
  <r>
    <n v="22"/>
    <d v="2012-10-07T00:00:00"/>
    <d v="2012-10-20T00:00:00"/>
    <x v="3"/>
    <s v="G1N"/>
    <s v="GD10000000"/>
    <s v="GD0"/>
    <n v="13"/>
    <n v="100"/>
    <s v="LD600"/>
    <s v="LF606"/>
    <m/>
    <m/>
    <m/>
    <m/>
    <m/>
    <m/>
    <x v="2"/>
    <n v="39208"/>
    <s v="47176"/>
    <x v="2"/>
    <x v="1"/>
    <s v="Non-executive"/>
    <s v="D610"/>
    <x v="1"/>
    <n v="0"/>
    <n v="0"/>
    <n v="0"/>
    <n v="0"/>
    <n v="0"/>
    <n v="615.08000000000004"/>
    <n v="0"/>
    <n v="0"/>
    <n v="0"/>
    <n v="0"/>
    <n v="0"/>
    <n v="0"/>
    <n v="0"/>
    <n v="0"/>
    <n v="0"/>
    <n v="0"/>
    <n v="0"/>
    <n v="0"/>
    <n v="0.44"/>
    <n v="69.42"/>
    <n v="0"/>
    <n v="0"/>
    <n v="0"/>
    <n v="0"/>
    <n v="0"/>
    <n v="35.1"/>
    <n v="0"/>
    <n v="0"/>
    <n v="0"/>
    <n v="0"/>
    <n v="0"/>
    <n v="0.6"/>
    <n v="2.2799999999999998"/>
    <n v="0"/>
    <n v="0"/>
    <n v="8.1999999999999993"/>
    <n v="30.76"/>
    <n v="0"/>
    <n v="4.54"/>
    <n v="0"/>
    <n v="0"/>
    <n v="0"/>
    <n v="0"/>
    <n v="0"/>
    <n v="0"/>
    <n v="0"/>
    <n v="0"/>
    <n v="766.42"/>
    <n v="766.42000000000007"/>
    <n v="0"/>
    <n v="0"/>
    <n v="0"/>
    <n v="0"/>
    <n v="0"/>
  </r>
  <r>
    <n v="22"/>
    <d v="2012-10-07T00:00:00"/>
    <d v="2012-10-20T00:00:00"/>
    <x v="3"/>
    <s v="G1N"/>
    <s v="GD10000000"/>
    <s v="GD0"/>
    <n v="13"/>
    <n v="8200"/>
    <s v="GD600"/>
    <s v="DSG35"/>
    <s v="000DSG"/>
    <n v="15"/>
    <s v="15282A"/>
    <n v="13"/>
    <m/>
    <m/>
    <x v="2"/>
    <n v="39208"/>
    <s v="47176"/>
    <x v="2"/>
    <x v="1"/>
    <s v="Non-executive"/>
    <s v="D610"/>
    <x v="1"/>
    <n v="0"/>
    <n v="0"/>
    <n v="0"/>
    <n v="0"/>
    <n v="0"/>
    <n v="307.52"/>
    <n v="0"/>
    <n v="0"/>
    <n v="0"/>
    <n v="0"/>
    <n v="0"/>
    <n v="0"/>
    <n v="0"/>
    <n v="0"/>
    <n v="0"/>
    <n v="0"/>
    <n v="0"/>
    <n v="0"/>
    <n v="0.22"/>
    <n v="34.700000000000003"/>
    <n v="0"/>
    <n v="0"/>
    <n v="0"/>
    <n v="0"/>
    <n v="0"/>
    <n v="17.54"/>
    <n v="0"/>
    <n v="0"/>
    <n v="0"/>
    <n v="0"/>
    <n v="0"/>
    <n v="0.3"/>
    <n v="1.1399999999999999"/>
    <n v="0"/>
    <n v="0"/>
    <n v="4.0999999999999996"/>
    <n v="15.38"/>
    <n v="0"/>
    <n v="2.27"/>
    <n v="0"/>
    <n v="0"/>
    <n v="0"/>
    <n v="0"/>
    <n v="0"/>
    <n v="0"/>
    <n v="0"/>
    <n v="0"/>
    <n v="383.17"/>
    <n v="383.17"/>
    <n v="0"/>
    <n v="0"/>
    <n v="0"/>
    <n v="0"/>
    <n v="0"/>
  </r>
  <r>
    <n v="22"/>
    <d v="2012-10-07T00:00:00"/>
    <d v="2012-10-20T00:00:00"/>
    <x v="3"/>
    <s v="G1N"/>
    <s v="GD10000000"/>
    <s v="GD0"/>
    <n v="13"/>
    <n v="8200"/>
    <s v="GD600"/>
    <s v="PARCC"/>
    <m/>
    <m/>
    <s v="13PARC"/>
    <n v="11"/>
    <m/>
    <m/>
    <x v="386"/>
    <n v="55334"/>
    <s v="51119"/>
    <x v="52"/>
    <x v="1"/>
    <s v="Non-executive"/>
    <s v="D610"/>
    <x v="1"/>
    <n v="0"/>
    <n v="0"/>
    <n v="0"/>
    <n v="0"/>
    <n v="0"/>
    <n v="0"/>
    <n v="0"/>
    <n v="0"/>
    <n v="0"/>
    <n v="0"/>
    <n v="0"/>
    <n v="0"/>
    <n v="0"/>
    <n v="0"/>
    <n v="0"/>
    <n v="0"/>
    <n v="0"/>
    <n v="0"/>
    <n v="0"/>
    <n v="2.21"/>
    <n v="0"/>
    <n v="0"/>
    <n v="0"/>
    <n v="0"/>
    <n v="0"/>
    <n v="0.14000000000000001"/>
    <n v="0"/>
    <n v="0"/>
    <n v="0"/>
    <n v="0"/>
    <n v="0"/>
    <n v="0"/>
    <n v="0"/>
    <n v="0"/>
    <n v="0"/>
    <n v="0.03"/>
    <n v="0"/>
    <n v="0"/>
    <n v="0"/>
    <n v="0"/>
    <n v="0"/>
    <n v="0"/>
    <n v="0"/>
    <n v="0"/>
    <n v="0"/>
    <n v="0"/>
    <n v="0"/>
    <n v="2.38"/>
    <n v="2.38"/>
    <n v="0"/>
    <n v="0"/>
    <n v="0"/>
    <n v="0"/>
    <n v="0"/>
  </r>
  <r>
    <n v="22"/>
    <d v="2012-10-07T00:00:00"/>
    <d v="2012-10-20T00:00:00"/>
    <x v="3"/>
    <s v="G1N"/>
    <s v="GD10000000"/>
    <s v="GD0"/>
    <n v="13"/>
    <n v="8200"/>
    <s v="GD600"/>
    <s v="PARCC"/>
    <m/>
    <m/>
    <s v="13PARC"/>
    <n v="11"/>
    <m/>
    <m/>
    <x v="92"/>
    <n v="59777"/>
    <s v="46969"/>
    <x v="54"/>
    <x v="1"/>
    <s v="Non-executive"/>
    <s v="D610"/>
    <x v="1"/>
    <n v="1044.92"/>
    <n v="0"/>
    <n v="0"/>
    <n v="0"/>
    <n v="0"/>
    <n v="0"/>
    <n v="0"/>
    <n v="0"/>
    <n v="0"/>
    <n v="0"/>
    <n v="0"/>
    <n v="0"/>
    <n v="0"/>
    <n v="0"/>
    <n v="0"/>
    <n v="0"/>
    <n v="0"/>
    <n v="0"/>
    <n v="0.76"/>
    <n v="91.69"/>
    <n v="0"/>
    <n v="0"/>
    <n v="0"/>
    <n v="0"/>
    <n v="0"/>
    <n v="61.86"/>
    <n v="0"/>
    <n v="0"/>
    <n v="0"/>
    <n v="0"/>
    <n v="0"/>
    <n v="0.89"/>
    <n v="2.62"/>
    <n v="0"/>
    <n v="0"/>
    <n v="14.47"/>
    <n v="52.24"/>
    <n v="0"/>
    <n v="0"/>
    <n v="0"/>
    <n v="0"/>
    <n v="0"/>
    <n v="0"/>
    <n v="0"/>
    <n v="0"/>
    <n v="0"/>
    <n v="0"/>
    <n v="1269.45"/>
    <n v="1269.45"/>
    <n v="0"/>
    <n v="0"/>
    <n v="0"/>
    <n v="0"/>
    <n v="0"/>
  </r>
  <r>
    <n v="22"/>
    <d v="2012-10-07T00:00:00"/>
    <d v="2012-10-20T00:00:00"/>
    <x v="3"/>
    <s v="G1N"/>
    <s v="GD10000000"/>
    <s v="GD0"/>
    <n v="13"/>
    <n v="8200"/>
    <s v="GD600"/>
    <s v="PARCC"/>
    <m/>
    <m/>
    <s v="13PARC"/>
    <n v="11"/>
    <m/>
    <m/>
    <x v="93"/>
    <n v="62091"/>
    <s v="51119"/>
    <x v="52"/>
    <x v="1"/>
    <s v="Non-executive"/>
    <s v="D610"/>
    <x v="1"/>
    <n v="1107.8399999999999"/>
    <n v="0"/>
    <n v="0"/>
    <n v="0"/>
    <n v="0"/>
    <n v="0"/>
    <n v="0"/>
    <n v="0"/>
    <n v="0"/>
    <n v="0"/>
    <n v="0"/>
    <n v="0"/>
    <n v="0"/>
    <n v="0"/>
    <n v="0"/>
    <n v="0"/>
    <n v="0"/>
    <n v="0"/>
    <n v="0.8"/>
    <n v="53.68"/>
    <n v="0"/>
    <n v="0"/>
    <n v="0"/>
    <n v="0"/>
    <n v="0"/>
    <n v="64.78"/>
    <n v="0"/>
    <n v="0"/>
    <n v="0"/>
    <n v="0"/>
    <n v="0"/>
    <n v="0.81"/>
    <n v="1.85"/>
    <n v="0"/>
    <n v="0"/>
    <n v="15.15"/>
    <n v="55.4"/>
    <n v="0"/>
    <n v="2.86"/>
    <n v="0"/>
    <n v="0"/>
    <n v="0"/>
    <n v="0"/>
    <n v="0"/>
    <n v="0"/>
    <n v="0"/>
    <n v="0"/>
    <n v="1303.17"/>
    <n v="1303.1699999999998"/>
    <n v="0"/>
    <n v="0"/>
    <n v="0"/>
    <n v="0"/>
    <n v="0"/>
  </r>
  <r>
    <n v="22"/>
    <d v="2012-10-07T00:00:00"/>
    <d v="2012-10-20T00:00:00"/>
    <x v="3"/>
    <s v="G1N"/>
    <s v="GD10000000"/>
    <s v="GD0"/>
    <n v="13"/>
    <n v="8230"/>
    <s v="STIM6"/>
    <s v="SGP25"/>
    <s v="STAARA"/>
    <n v="15"/>
    <s v="RA388A"/>
    <n v="9"/>
    <m/>
    <m/>
    <x v="2"/>
    <n v="39208"/>
    <s v="47176"/>
    <x v="2"/>
    <x v="1"/>
    <s v="Non-executive"/>
    <s v="D610"/>
    <x v="1"/>
    <n v="0"/>
    <n v="0"/>
    <n v="0"/>
    <n v="0"/>
    <n v="0"/>
    <n v="615.05999999999995"/>
    <n v="0"/>
    <n v="0"/>
    <n v="0"/>
    <n v="0"/>
    <n v="0"/>
    <n v="0"/>
    <n v="0"/>
    <n v="0"/>
    <n v="0"/>
    <n v="0"/>
    <n v="0"/>
    <n v="0"/>
    <n v="0.44"/>
    <n v="69.42"/>
    <n v="0"/>
    <n v="0"/>
    <n v="0"/>
    <n v="0"/>
    <n v="0"/>
    <n v="35.08"/>
    <n v="0"/>
    <n v="0"/>
    <n v="0"/>
    <n v="0"/>
    <n v="0"/>
    <n v="0.59"/>
    <n v="2.27"/>
    <n v="0"/>
    <n v="0"/>
    <n v="8.2200000000000006"/>
    <n v="30.74"/>
    <n v="0"/>
    <n v="4.54"/>
    <n v="0"/>
    <n v="0"/>
    <n v="0"/>
    <n v="0"/>
    <n v="0"/>
    <n v="0"/>
    <n v="0"/>
    <n v="0"/>
    <n v="766.36"/>
    <n v="766.36"/>
    <n v="0"/>
    <n v="0"/>
    <n v="0"/>
    <n v="0"/>
    <n v="0"/>
  </r>
  <r>
    <n v="23"/>
    <d v="2012-10-21T00:00:00"/>
    <d v="2012-11-03T00:00:00"/>
    <x v="4"/>
    <s v="G1N"/>
    <s v="GD10000000"/>
    <s v="GD0"/>
    <n v="9"/>
    <n v="8134"/>
    <s v="EFP42"/>
    <n v="70000"/>
    <s v="GD1003"/>
    <n v="8"/>
    <m/>
    <m/>
    <m/>
    <m/>
    <x v="92"/>
    <n v="59777"/>
    <s v="46969"/>
    <x v="54"/>
    <x v="1"/>
    <s v="Non-executive"/>
    <s v="D610"/>
    <x v="1"/>
    <n v="1393.22"/>
    <n v="0"/>
    <n v="0"/>
    <n v="0"/>
    <n v="0"/>
    <n v="0"/>
    <n v="0"/>
    <n v="0"/>
    <n v="0"/>
    <n v="0"/>
    <n v="0"/>
    <n v="0"/>
    <n v="0"/>
    <n v="348.31"/>
    <n v="0"/>
    <n v="0"/>
    <n v="0"/>
    <n v="0"/>
    <n v="1.26"/>
    <n v="152.82"/>
    <n v="0"/>
    <n v="0"/>
    <n v="0"/>
    <n v="0"/>
    <n v="0"/>
    <n v="103.12"/>
    <n v="0"/>
    <n v="0"/>
    <n v="0"/>
    <n v="0"/>
    <n v="0"/>
    <n v="1.5"/>
    <n v="4.4000000000000004"/>
    <n v="0"/>
    <n v="0"/>
    <n v="24.12"/>
    <n v="69.67"/>
    <n v="0"/>
    <n v="0"/>
    <n v="0"/>
    <n v="0"/>
    <n v="0"/>
    <n v="0"/>
    <n v="0"/>
    <n v="0"/>
    <n v="0"/>
    <n v="0"/>
    <n v="2098.42"/>
    <n v="2098.42"/>
    <n v="0"/>
    <n v="0"/>
    <n v="0"/>
    <n v="0"/>
    <n v="0"/>
  </r>
  <r>
    <n v="23"/>
    <d v="2012-10-21T00:00:00"/>
    <d v="2012-11-03T00:00:00"/>
    <x v="4"/>
    <s v="G1N"/>
    <s v="GD10000000"/>
    <s v="GD0"/>
    <n v="9"/>
    <n v="8134"/>
    <s v="EFP42"/>
    <n v="70000"/>
    <s v="GD1003"/>
    <n v="8"/>
    <m/>
    <m/>
    <m/>
    <m/>
    <x v="93"/>
    <n v="62091"/>
    <s v="51119"/>
    <x v="52"/>
    <x v="1"/>
    <s v="Non-executive"/>
    <s v="D610"/>
    <x v="1"/>
    <n v="1846.42"/>
    <n v="0"/>
    <n v="0"/>
    <n v="0"/>
    <n v="0"/>
    <n v="0"/>
    <n v="0"/>
    <n v="0"/>
    <n v="0"/>
    <n v="0"/>
    <n v="0"/>
    <n v="0"/>
    <n v="0"/>
    <n v="0"/>
    <n v="0"/>
    <n v="0"/>
    <n v="0"/>
    <n v="0"/>
    <n v="1.35"/>
    <n v="89.46"/>
    <n v="0"/>
    <n v="0"/>
    <n v="0"/>
    <n v="0"/>
    <n v="0"/>
    <n v="107.98"/>
    <n v="0"/>
    <n v="0"/>
    <n v="0"/>
    <n v="0"/>
    <n v="0"/>
    <n v="1.36"/>
    <n v="3.1"/>
    <n v="0"/>
    <n v="0"/>
    <n v="25.26"/>
    <n v="92.33"/>
    <n v="0"/>
    <n v="4.78"/>
    <n v="0"/>
    <n v="0"/>
    <n v="0"/>
    <n v="0"/>
    <n v="0"/>
    <n v="0"/>
    <n v="0"/>
    <n v="0"/>
    <n v="2172.04"/>
    <n v="2172.0400000000004"/>
    <n v="0"/>
    <n v="0"/>
    <n v="0"/>
    <n v="0"/>
    <n v="0"/>
  </r>
  <r>
    <n v="23"/>
    <d v="2012-10-21T00:00:00"/>
    <d v="2012-11-03T00:00:00"/>
    <x v="4"/>
    <s v="G1N"/>
    <s v="GD10000000"/>
    <s v="GD0"/>
    <n v="9"/>
    <n v="8134"/>
    <s v="EFP42"/>
    <n v="70000"/>
    <s v="GD1003"/>
    <n v="8"/>
    <m/>
    <m/>
    <m/>
    <m/>
    <x v="3"/>
    <n v="67946"/>
    <s v="63449"/>
    <x v="3"/>
    <x v="1"/>
    <s v="Non-executive"/>
    <s v="D610"/>
    <x v="1"/>
    <n v="2769.61"/>
    <n v="0"/>
    <n v="0"/>
    <n v="0"/>
    <n v="0"/>
    <n v="0"/>
    <n v="0"/>
    <n v="0"/>
    <n v="0"/>
    <n v="0"/>
    <n v="0"/>
    <n v="0"/>
    <n v="0"/>
    <n v="0"/>
    <n v="0"/>
    <n v="0"/>
    <n v="0"/>
    <n v="0"/>
    <n v="2.0299999999999998"/>
    <n v="510.24"/>
    <n v="0"/>
    <n v="0"/>
    <n v="0"/>
    <n v="0"/>
    <n v="0"/>
    <n v="161.16999999999999"/>
    <n v="0"/>
    <n v="0"/>
    <n v="0"/>
    <n v="0"/>
    <n v="0"/>
    <n v="3.27"/>
    <n v="11.39"/>
    <n v="0"/>
    <n v="0"/>
    <n v="37.69"/>
    <n v="0"/>
    <n v="0"/>
    <n v="27.21"/>
    <n v="0"/>
    <n v="0"/>
    <n v="0"/>
    <n v="0"/>
    <n v="0"/>
    <n v="0"/>
    <n v="0"/>
    <n v="0"/>
    <n v="3522.61"/>
    <n v="3522.61"/>
    <n v="0"/>
    <n v="0"/>
    <n v="0"/>
    <n v="0"/>
    <n v="0"/>
  </r>
  <r>
    <n v="23"/>
    <d v="2012-10-21T00:00:00"/>
    <d v="2012-11-03T00:00:00"/>
    <x v="4"/>
    <s v="G1N"/>
    <s v="GD10000000"/>
    <s v="GD0"/>
    <n v="13"/>
    <n v="100"/>
    <s v="LD600"/>
    <s v="LF602"/>
    <m/>
    <m/>
    <m/>
    <m/>
    <m/>
    <m/>
    <x v="92"/>
    <n v="59777"/>
    <s v="46969"/>
    <x v="54"/>
    <x v="1"/>
    <s v="Non-executive"/>
    <s v="D610"/>
    <x v="1"/>
    <n v="557.28"/>
    <n v="0"/>
    <n v="0"/>
    <n v="0"/>
    <n v="0"/>
    <n v="0"/>
    <n v="0"/>
    <n v="0"/>
    <n v="0"/>
    <n v="0"/>
    <n v="0"/>
    <n v="0"/>
    <n v="0"/>
    <n v="139.32"/>
    <n v="0"/>
    <n v="0"/>
    <n v="0"/>
    <n v="0"/>
    <n v="0.5"/>
    <n v="61.12"/>
    <n v="0"/>
    <n v="0"/>
    <n v="0"/>
    <n v="0"/>
    <n v="0"/>
    <n v="41.24"/>
    <n v="0"/>
    <n v="0"/>
    <n v="0"/>
    <n v="0"/>
    <n v="0"/>
    <n v="0.6"/>
    <n v="1.76"/>
    <n v="0"/>
    <n v="0"/>
    <n v="9.65"/>
    <n v="27.86"/>
    <n v="0"/>
    <n v="0"/>
    <n v="0"/>
    <n v="0"/>
    <n v="0"/>
    <n v="0"/>
    <n v="0"/>
    <n v="0"/>
    <n v="0"/>
    <n v="0"/>
    <n v="839.33"/>
    <n v="839.32999999999993"/>
    <n v="0"/>
    <n v="0"/>
    <n v="0"/>
    <n v="0"/>
    <n v="0"/>
  </r>
  <r>
    <n v="23"/>
    <d v="2012-10-21T00:00:00"/>
    <d v="2012-11-03T00:00:00"/>
    <x v="4"/>
    <s v="G1N"/>
    <s v="GD10000000"/>
    <s v="GD0"/>
    <n v="13"/>
    <n v="100"/>
    <s v="LD600"/>
    <s v="LF602"/>
    <m/>
    <m/>
    <m/>
    <m/>
    <m/>
    <m/>
    <x v="93"/>
    <n v="62091"/>
    <s v="51119"/>
    <x v="52"/>
    <x v="1"/>
    <s v="Non-executive"/>
    <s v="D610"/>
    <x v="1"/>
    <n v="738.57"/>
    <n v="0"/>
    <n v="0"/>
    <n v="0"/>
    <n v="0"/>
    <n v="0"/>
    <n v="0"/>
    <n v="0"/>
    <n v="0"/>
    <n v="0"/>
    <n v="0"/>
    <n v="0"/>
    <n v="0"/>
    <n v="0"/>
    <n v="0"/>
    <n v="0"/>
    <n v="0"/>
    <n v="0"/>
    <n v="0.53"/>
    <n v="35.78"/>
    <n v="0"/>
    <n v="0"/>
    <n v="0"/>
    <n v="0"/>
    <n v="0"/>
    <n v="43.19"/>
    <n v="0"/>
    <n v="0"/>
    <n v="0"/>
    <n v="0"/>
    <n v="0"/>
    <n v="0.54"/>
    <n v="1.23"/>
    <n v="0"/>
    <n v="0"/>
    <n v="10.1"/>
    <n v="36.92"/>
    <n v="0"/>
    <n v="1.91"/>
    <n v="0"/>
    <n v="0"/>
    <n v="0"/>
    <n v="0"/>
    <n v="0"/>
    <n v="0"/>
    <n v="0"/>
    <n v="0"/>
    <n v="868.77"/>
    <n v="868.76999999999987"/>
    <n v="0"/>
    <n v="0"/>
    <n v="0"/>
    <n v="0"/>
    <n v="0"/>
  </r>
  <r>
    <n v="23"/>
    <d v="2012-10-21T00:00:00"/>
    <d v="2012-11-03T00:00:00"/>
    <x v="4"/>
    <s v="G1N"/>
    <s v="GD10000000"/>
    <s v="GD0"/>
    <n v="13"/>
    <n v="8200"/>
    <s v="GD600"/>
    <s v="PARCC"/>
    <m/>
    <m/>
    <s v="13PARC"/>
    <n v="11"/>
    <m/>
    <m/>
    <x v="92"/>
    <n v="59777"/>
    <s v="46969"/>
    <x v="54"/>
    <x v="1"/>
    <s v="Non-executive"/>
    <s v="D610"/>
    <x v="1"/>
    <n v="835.93"/>
    <n v="0"/>
    <n v="0"/>
    <n v="0"/>
    <n v="0"/>
    <n v="0"/>
    <n v="0"/>
    <n v="0"/>
    <n v="0"/>
    <n v="0"/>
    <n v="0"/>
    <n v="0"/>
    <n v="0"/>
    <n v="208.98"/>
    <n v="0"/>
    <n v="0"/>
    <n v="0"/>
    <n v="0"/>
    <n v="0.76"/>
    <n v="91.69"/>
    <n v="0"/>
    <n v="0"/>
    <n v="0"/>
    <n v="0"/>
    <n v="0"/>
    <n v="61.85"/>
    <n v="0"/>
    <n v="0"/>
    <n v="0"/>
    <n v="0"/>
    <n v="0"/>
    <n v="0.89"/>
    <n v="2.62"/>
    <n v="0"/>
    <n v="0"/>
    <n v="14.46"/>
    <n v="41.79"/>
    <n v="0"/>
    <n v="0"/>
    <n v="0"/>
    <n v="0"/>
    <n v="0"/>
    <n v="0"/>
    <n v="0"/>
    <n v="0"/>
    <n v="0"/>
    <n v="0"/>
    <n v="1258.97"/>
    <n v="1258.9699999999998"/>
    <n v="0"/>
    <n v="0"/>
    <n v="0"/>
    <n v="0"/>
    <n v="0"/>
  </r>
  <r>
    <n v="23"/>
    <d v="2012-10-21T00:00:00"/>
    <d v="2012-11-03T00:00:00"/>
    <x v="4"/>
    <s v="G1N"/>
    <s v="GD10000000"/>
    <s v="GD0"/>
    <n v="13"/>
    <n v="8200"/>
    <s v="GD600"/>
    <s v="PARCC"/>
    <m/>
    <m/>
    <s v="13PARC"/>
    <n v="11"/>
    <m/>
    <m/>
    <x v="93"/>
    <n v="62091"/>
    <s v="51119"/>
    <x v="52"/>
    <x v="1"/>
    <s v="Non-executive"/>
    <s v="D610"/>
    <x v="1"/>
    <n v="1107.81"/>
    <n v="0"/>
    <n v="0"/>
    <n v="0"/>
    <n v="0"/>
    <n v="0"/>
    <n v="0"/>
    <n v="0"/>
    <n v="0"/>
    <n v="0"/>
    <n v="0"/>
    <n v="0"/>
    <n v="0"/>
    <n v="0"/>
    <n v="0"/>
    <n v="0"/>
    <n v="0"/>
    <n v="0"/>
    <n v="0.8"/>
    <n v="53.68"/>
    <n v="0"/>
    <n v="0"/>
    <n v="0"/>
    <n v="0"/>
    <n v="0"/>
    <n v="64.78"/>
    <n v="0"/>
    <n v="0"/>
    <n v="0"/>
    <n v="0"/>
    <n v="0"/>
    <n v="0.81"/>
    <n v="1.86"/>
    <n v="0"/>
    <n v="0"/>
    <n v="15.14"/>
    <n v="55.39"/>
    <n v="0"/>
    <n v="2.85"/>
    <n v="0"/>
    <n v="0"/>
    <n v="0"/>
    <n v="0"/>
    <n v="0"/>
    <n v="0"/>
    <n v="0"/>
    <n v="0"/>
    <n v="1303.1199999999999"/>
    <n v="1303.1199999999999"/>
    <n v="0"/>
    <n v="0"/>
    <n v="0"/>
    <n v="0"/>
    <n v="0"/>
  </r>
  <r>
    <n v="24"/>
    <d v="2012-11-04T00:00:00"/>
    <d v="2012-11-17T00:00:00"/>
    <x v="5"/>
    <s v="G1N"/>
    <s v="GD10000000"/>
    <s v="GD0"/>
    <n v="9"/>
    <n v="8134"/>
    <s v="EFP42"/>
    <n v="70000"/>
    <s v="GD1003"/>
    <n v="8"/>
    <m/>
    <m/>
    <m/>
    <m/>
    <x v="92"/>
    <n v="59777"/>
    <s v="46969"/>
    <x v="54"/>
    <x v="1"/>
    <s v="Non-executive"/>
    <s v="D610"/>
    <x v="1"/>
    <n v="1741.52"/>
    <n v="0"/>
    <n v="0"/>
    <n v="0"/>
    <n v="0"/>
    <n v="0"/>
    <n v="0"/>
    <n v="0"/>
    <n v="0"/>
    <n v="0"/>
    <n v="0"/>
    <n v="0"/>
    <n v="0"/>
    <n v="0"/>
    <n v="0"/>
    <n v="0"/>
    <n v="0"/>
    <n v="0"/>
    <n v="1.26"/>
    <n v="152.82"/>
    <n v="0"/>
    <n v="0"/>
    <n v="0"/>
    <n v="0"/>
    <n v="0"/>
    <n v="103.12"/>
    <n v="0"/>
    <n v="0"/>
    <n v="0"/>
    <n v="0"/>
    <n v="0"/>
    <n v="1.5"/>
    <n v="4.4000000000000004"/>
    <n v="0"/>
    <n v="0"/>
    <n v="24.12"/>
    <n v="87.08"/>
    <n v="0"/>
    <n v="0"/>
    <n v="0"/>
    <n v="0"/>
    <n v="0"/>
    <n v="0"/>
    <n v="0"/>
    <n v="0"/>
    <n v="0"/>
    <n v="0"/>
    <n v="2115.8200000000002"/>
    <n v="2115.8199999999997"/>
    <n v="0"/>
    <n v="0"/>
    <n v="0"/>
    <n v="0"/>
    <n v="0"/>
  </r>
  <r>
    <n v="24"/>
    <d v="2012-11-04T00:00:00"/>
    <d v="2012-11-17T00:00:00"/>
    <x v="5"/>
    <s v="G1N"/>
    <s v="GD10000000"/>
    <s v="GD0"/>
    <n v="9"/>
    <n v="8134"/>
    <s v="EFP42"/>
    <n v="70000"/>
    <s v="GD1003"/>
    <n v="8"/>
    <m/>
    <m/>
    <m/>
    <m/>
    <x v="93"/>
    <n v="62091"/>
    <s v="51119"/>
    <x v="52"/>
    <x v="1"/>
    <s v="Non-executive"/>
    <s v="D610"/>
    <x v="1"/>
    <n v="1846.4"/>
    <n v="0"/>
    <n v="0"/>
    <n v="0"/>
    <n v="0"/>
    <n v="0"/>
    <n v="0"/>
    <n v="0"/>
    <n v="0"/>
    <n v="0"/>
    <n v="0"/>
    <n v="0"/>
    <n v="0"/>
    <n v="0"/>
    <n v="0"/>
    <n v="0"/>
    <n v="0"/>
    <n v="0"/>
    <n v="1.34"/>
    <n v="89.46"/>
    <n v="0"/>
    <n v="0"/>
    <n v="0"/>
    <n v="0"/>
    <n v="0"/>
    <n v="107.98"/>
    <n v="0"/>
    <n v="0"/>
    <n v="0"/>
    <n v="0"/>
    <n v="0"/>
    <n v="1.36"/>
    <n v="3.1"/>
    <n v="0"/>
    <n v="0"/>
    <n v="25.26"/>
    <n v="92.32"/>
    <n v="0"/>
    <n v="4.78"/>
    <n v="0"/>
    <n v="0"/>
    <n v="0"/>
    <n v="0"/>
    <n v="0"/>
    <n v="0"/>
    <n v="0"/>
    <n v="0"/>
    <n v="2172"/>
    <n v="2172.0000000000005"/>
    <n v="0"/>
    <n v="0"/>
    <n v="0"/>
    <n v="0"/>
    <n v="0"/>
  </r>
  <r>
    <n v="24"/>
    <d v="2012-11-04T00:00:00"/>
    <d v="2012-11-17T00:00:00"/>
    <x v="5"/>
    <s v="G1N"/>
    <s v="GD10000000"/>
    <s v="GD0"/>
    <n v="9"/>
    <n v="8134"/>
    <s v="EFP42"/>
    <n v="70000"/>
    <s v="GD1003"/>
    <n v="8"/>
    <m/>
    <m/>
    <m/>
    <m/>
    <x v="3"/>
    <n v="67946"/>
    <s v="63449"/>
    <x v="3"/>
    <x v="1"/>
    <s v="Non-executive"/>
    <s v="D610"/>
    <x v="1"/>
    <n v="2769.62"/>
    <n v="0"/>
    <n v="0"/>
    <n v="0"/>
    <n v="0"/>
    <n v="0"/>
    <n v="0"/>
    <n v="0"/>
    <n v="0"/>
    <n v="0"/>
    <n v="0"/>
    <n v="0"/>
    <n v="0"/>
    <n v="0"/>
    <n v="0"/>
    <n v="0"/>
    <n v="0"/>
    <n v="0"/>
    <n v="2.0299999999999998"/>
    <n v="510.24"/>
    <n v="0"/>
    <n v="0"/>
    <n v="0"/>
    <n v="0"/>
    <n v="0"/>
    <n v="161.18"/>
    <n v="0"/>
    <n v="0"/>
    <n v="0"/>
    <n v="0"/>
    <n v="0"/>
    <n v="3.27"/>
    <n v="11.39"/>
    <n v="0"/>
    <n v="0"/>
    <n v="37.69"/>
    <n v="0"/>
    <n v="0"/>
    <n v="27.21"/>
    <n v="0"/>
    <n v="0"/>
    <n v="0"/>
    <n v="0"/>
    <n v="0"/>
    <n v="0"/>
    <n v="0"/>
    <n v="0"/>
    <n v="3522.63"/>
    <n v="3522.63"/>
    <n v="0"/>
    <n v="0"/>
    <n v="0"/>
    <n v="0"/>
    <n v="0"/>
  </r>
  <r>
    <n v="24"/>
    <d v="2012-11-04T00:00:00"/>
    <d v="2012-11-17T00:00:00"/>
    <x v="5"/>
    <s v="G1N"/>
    <s v="GD10000000"/>
    <s v="GD0"/>
    <n v="13"/>
    <n v="100"/>
    <s v="LD600"/>
    <s v="LF602"/>
    <m/>
    <m/>
    <m/>
    <m/>
    <m/>
    <m/>
    <x v="92"/>
    <n v="59777"/>
    <s v="46969"/>
    <x v="54"/>
    <x v="1"/>
    <s v="Non-executive"/>
    <s v="D610"/>
    <x v="1"/>
    <n v="696.6"/>
    <n v="0"/>
    <n v="0"/>
    <n v="0"/>
    <n v="0"/>
    <n v="0"/>
    <n v="0"/>
    <n v="0"/>
    <n v="0"/>
    <n v="0"/>
    <n v="0"/>
    <n v="0"/>
    <n v="0"/>
    <n v="0"/>
    <n v="0"/>
    <n v="0"/>
    <n v="0"/>
    <n v="0"/>
    <n v="0.5"/>
    <n v="61.12"/>
    <n v="0"/>
    <n v="0"/>
    <n v="0"/>
    <n v="0"/>
    <n v="0"/>
    <n v="41.24"/>
    <n v="0"/>
    <n v="0"/>
    <n v="0"/>
    <n v="0"/>
    <n v="0"/>
    <n v="0.6"/>
    <n v="1.76"/>
    <n v="0"/>
    <n v="0"/>
    <n v="9.64"/>
    <n v="34.83"/>
    <n v="0"/>
    <n v="0"/>
    <n v="0"/>
    <n v="0"/>
    <n v="0"/>
    <n v="0"/>
    <n v="0"/>
    <n v="0"/>
    <n v="0"/>
    <n v="0"/>
    <n v="846.29"/>
    <n v="846.29000000000008"/>
    <n v="0"/>
    <n v="0"/>
    <n v="0"/>
    <n v="0"/>
    <n v="0"/>
  </r>
  <r>
    <n v="24"/>
    <d v="2012-11-04T00:00:00"/>
    <d v="2012-11-17T00:00:00"/>
    <x v="5"/>
    <s v="G1N"/>
    <s v="GD10000000"/>
    <s v="GD0"/>
    <n v="13"/>
    <n v="100"/>
    <s v="LD600"/>
    <s v="LF602"/>
    <m/>
    <m/>
    <m/>
    <m/>
    <m/>
    <m/>
    <x v="93"/>
    <n v="62091"/>
    <s v="51119"/>
    <x v="52"/>
    <x v="1"/>
    <s v="Non-executive"/>
    <s v="D610"/>
    <x v="1"/>
    <n v="738.56"/>
    <n v="0"/>
    <n v="0"/>
    <n v="0"/>
    <n v="0"/>
    <n v="0"/>
    <n v="0"/>
    <n v="0"/>
    <n v="0"/>
    <n v="0"/>
    <n v="0"/>
    <n v="0"/>
    <n v="0"/>
    <n v="0"/>
    <n v="0"/>
    <n v="0"/>
    <n v="0"/>
    <n v="0"/>
    <n v="0.54"/>
    <n v="35.78"/>
    <n v="0"/>
    <n v="0"/>
    <n v="0"/>
    <n v="0"/>
    <n v="0"/>
    <n v="43.2"/>
    <n v="0"/>
    <n v="0"/>
    <n v="0"/>
    <n v="0"/>
    <n v="0"/>
    <n v="0.54"/>
    <n v="1.24"/>
    <n v="0"/>
    <n v="0"/>
    <n v="10.1"/>
    <n v="36.92"/>
    <n v="0"/>
    <n v="1.9"/>
    <n v="0"/>
    <n v="0"/>
    <n v="0"/>
    <n v="0"/>
    <n v="0"/>
    <n v="0"/>
    <n v="0"/>
    <n v="0"/>
    <n v="868.78"/>
    <n v="868.77999999999986"/>
    <n v="0"/>
    <n v="0"/>
    <n v="0"/>
    <n v="0"/>
    <n v="0"/>
  </r>
  <r>
    <n v="24"/>
    <d v="2012-11-04T00:00:00"/>
    <d v="2012-11-17T00:00:00"/>
    <x v="5"/>
    <s v="G1N"/>
    <s v="GD10000000"/>
    <s v="GD0"/>
    <n v="13"/>
    <n v="8200"/>
    <s v="GD600"/>
    <s v="PARCC"/>
    <m/>
    <m/>
    <s v="13PARC"/>
    <n v="11"/>
    <m/>
    <m/>
    <x v="92"/>
    <n v="59777"/>
    <s v="46969"/>
    <x v="54"/>
    <x v="1"/>
    <s v="Non-executive"/>
    <s v="D610"/>
    <x v="1"/>
    <n v="1044.92"/>
    <n v="0"/>
    <n v="0"/>
    <n v="0"/>
    <n v="0"/>
    <n v="0"/>
    <n v="0"/>
    <n v="0"/>
    <n v="0"/>
    <n v="0"/>
    <n v="0"/>
    <n v="0"/>
    <n v="0"/>
    <n v="0"/>
    <n v="0"/>
    <n v="0"/>
    <n v="0"/>
    <n v="0"/>
    <n v="0.76"/>
    <n v="91.69"/>
    <n v="0"/>
    <n v="0"/>
    <n v="0"/>
    <n v="0"/>
    <n v="0"/>
    <n v="61.86"/>
    <n v="0"/>
    <n v="0"/>
    <n v="0"/>
    <n v="0"/>
    <n v="0"/>
    <n v="0.89"/>
    <n v="2.62"/>
    <n v="0"/>
    <n v="0"/>
    <n v="14.47"/>
    <n v="52.24"/>
    <n v="0"/>
    <n v="0"/>
    <n v="0"/>
    <n v="0"/>
    <n v="0"/>
    <n v="0"/>
    <n v="0"/>
    <n v="0"/>
    <n v="0"/>
    <n v="0"/>
    <n v="1269.45"/>
    <n v="1269.45"/>
    <n v="0"/>
    <n v="0"/>
    <n v="0"/>
    <n v="0"/>
    <n v="0"/>
  </r>
  <r>
    <n v="24"/>
    <d v="2012-11-04T00:00:00"/>
    <d v="2012-11-17T00:00:00"/>
    <x v="5"/>
    <s v="G1N"/>
    <s v="GD10000000"/>
    <s v="GD0"/>
    <n v="13"/>
    <n v="8200"/>
    <s v="GD600"/>
    <s v="PARCC"/>
    <m/>
    <m/>
    <s v="13PARC"/>
    <n v="11"/>
    <m/>
    <m/>
    <x v="93"/>
    <n v="62091"/>
    <s v="51119"/>
    <x v="52"/>
    <x v="1"/>
    <s v="Non-executive"/>
    <s v="D610"/>
    <x v="1"/>
    <n v="1107.8399999999999"/>
    <n v="0"/>
    <n v="0"/>
    <n v="0"/>
    <n v="0"/>
    <n v="0"/>
    <n v="0"/>
    <n v="0"/>
    <n v="0"/>
    <n v="0"/>
    <n v="0"/>
    <n v="0"/>
    <n v="0"/>
    <n v="0"/>
    <n v="0"/>
    <n v="0"/>
    <n v="0"/>
    <n v="0"/>
    <n v="0.8"/>
    <n v="53.68"/>
    <n v="0"/>
    <n v="0"/>
    <n v="0"/>
    <n v="0"/>
    <n v="0"/>
    <n v="64.78"/>
    <n v="0"/>
    <n v="0"/>
    <n v="0"/>
    <n v="0"/>
    <n v="0"/>
    <n v="0.81"/>
    <n v="1.85"/>
    <n v="0"/>
    <n v="0"/>
    <n v="15.15"/>
    <n v="55.4"/>
    <n v="0"/>
    <n v="2.86"/>
    <n v="0"/>
    <n v="0"/>
    <n v="0"/>
    <n v="0"/>
    <n v="0"/>
    <n v="0"/>
    <n v="0"/>
    <n v="0"/>
    <n v="1303.17"/>
    <n v="1303.1699999999998"/>
    <n v="0"/>
    <n v="0"/>
    <n v="0"/>
    <n v="0"/>
    <n v="0"/>
  </r>
  <r>
    <n v="25"/>
    <d v="2012-11-18T00:00:00"/>
    <d v="2012-12-01T00:00:00"/>
    <x v="6"/>
    <s v="G1N"/>
    <s v="GD10000000"/>
    <s v="GD0"/>
    <n v="9"/>
    <n v="8134"/>
    <s v="EFP42"/>
    <n v="70000"/>
    <s v="GD1003"/>
    <n v="8"/>
    <m/>
    <m/>
    <m/>
    <m/>
    <x v="92"/>
    <n v="59777"/>
    <s v="46969"/>
    <x v="54"/>
    <x v="1"/>
    <s v="Non-executive"/>
    <s v="D610"/>
    <x v="1"/>
    <n v="1741.53"/>
    <n v="0"/>
    <n v="0"/>
    <n v="0"/>
    <n v="0"/>
    <n v="0"/>
    <n v="0"/>
    <n v="0"/>
    <n v="0"/>
    <n v="0"/>
    <n v="0"/>
    <n v="0"/>
    <n v="0"/>
    <n v="0"/>
    <n v="0"/>
    <n v="0"/>
    <n v="0"/>
    <n v="0"/>
    <n v="1.26"/>
    <n v="152.83000000000001"/>
    <n v="0"/>
    <n v="0"/>
    <n v="0"/>
    <n v="0"/>
    <n v="0"/>
    <n v="103.12"/>
    <n v="0"/>
    <n v="0"/>
    <n v="0"/>
    <n v="0"/>
    <n v="0"/>
    <n v="1.51"/>
    <n v="4.4000000000000004"/>
    <n v="0"/>
    <n v="0"/>
    <n v="24.12"/>
    <n v="87.08"/>
    <n v="0"/>
    <n v="0"/>
    <n v="0"/>
    <n v="0"/>
    <n v="0"/>
    <n v="0"/>
    <n v="0"/>
    <n v="0"/>
    <n v="0"/>
    <n v="0"/>
    <n v="2115.85"/>
    <n v="2115.85"/>
    <n v="0"/>
    <n v="0"/>
    <n v="0"/>
    <n v="0"/>
    <n v="0"/>
  </r>
  <r>
    <n v="25"/>
    <d v="2012-11-18T00:00:00"/>
    <d v="2012-12-01T00:00:00"/>
    <x v="6"/>
    <s v="G1N"/>
    <s v="GD10000000"/>
    <s v="GD0"/>
    <n v="9"/>
    <n v="8134"/>
    <s v="EFP42"/>
    <n v="70000"/>
    <s v="GD1003"/>
    <n v="8"/>
    <m/>
    <m/>
    <m/>
    <m/>
    <x v="93"/>
    <n v="62091"/>
    <s v="51119"/>
    <x v="52"/>
    <x v="1"/>
    <s v="Non-executive"/>
    <s v="D610"/>
    <x v="1"/>
    <n v="1846.41"/>
    <n v="0"/>
    <n v="0"/>
    <n v="0"/>
    <n v="0"/>
    <n v="0"/>
    <n v="0"/>
    <n v="0"/>
    <n v="0"/>
    <n v="0"/>
    <n v="0"/>
    <n v="0"/>
    <n v="0"/>
    <n v="0"/>
    <n v="0"/>
    <n v="0"/>
    <n v="0"/>
    <n v="0"/>
    <n v="1.35"/>
    <n v="89.46"/>
    <n v="0"/>
    <n v="0"/>
    <n v="0"/>
    <n v="0"/>
    <n v="0"/>
    <n v="107.98"/>
    <n v="0"/>
    <n v="0"/>
    <n v="0"/>
    <n v="0"/>
    <n v="0"/>
    <n v="1.36"/>
    <n v="3.1"/>
    <n v="0"/>
    <n v="0"/>
    <n v="25.26"/>
    <n v="92.33"/>
    <n v="0"/>
    <n v="4.78"/>
    <n v="0"/>
    <n v="0"/>
    <n v="0"/>
    <n v="0"/>
    <n v="0"/>
    <n v="0"/>
    <n v="0"/>
    <n v="0"/>
    <n v="2172.0300000000002"/>
    <n v="2172.0300000000002"/>
    <n v="0"/>
    <n v="0"/>
    <n v="0"/>
    <n v="0"/>
    <n v="0"/>
  </r>
  <r>
    <n v="25"/>
    <d v="2012-11-18T00:00:00"/>
    <d v="2012-12-01T00:00:00"/>
    <x v="6"/>
    <s v="G1N"/>
    <s v="GD10000000"/>
    <s v="GD0"/>
    <n v="9"/>
    <n v="8134"/>
    <s v="EFP42"/>
    <n v="70000"/>
    <s v="GD1003"/>
    <n v="8"/>
    <m/>
    <m/>
    <m/>
    <m/>
    <x v="3"/>
    <n v="67946"/>
    <s v="63449"/>
    <x v="3"/>
    <x v="1"/>
    <s v="Non-executive"/>
    <s v="D610"/>
    <x v="1"/>
    <n v="2769.62"/>
    <n v="0"/>
    <n v="0"/>
    <n v="0"/>
    <n v="0"/>
    <n v="0"/>
    <n v="0"/>
    <n v="0"/>
    <n v="0"/>
    <n v="0"/>
    <n v="0"/>
    <n v="0"/>
    <n v="0"/>
    <n v="0"/>
    <n v="0"/>
    <n v="0"/>
    <n v="0"/>
    <n v="0"/>
    <n v="2.0299999999999998"/>
    <n v="510.24"/>
    <n v="0"/>
    <n v="0"/>
    <n v="0"/>
    <n v="0"/>
    <n v="0"/>
    <n v="161.16999999999999"/>
    <n v="0"/>
    <n v="0"/>
    <n v="0"/>
    <n v="0"/>
    <n v="0"/>
    <n v="3.27"/>
    <n v="11.39"/>
    <n v="0"/>
    <n v="0"/>
    <n v="37.700000000000003"/>
    <n v="0"/>
    <n v="0"/>
    <n v="27.21"/>
    <n v="0"/>
    <n v="0"/>
    <n v="0"/>
    <n v="0"/>
    <n v="0"/>
    <n v="0"/>
    <n v="0"/>
    <n v="0"/>
    <n v="3522.63"/>
    <n v="3522.63"/>
    <n v="0"/>
    <n v="0"/>
    <n v="0"/>
    <n v="0"/>
    <n v="0"/>
  </r>
  <r>
    <n v="25"/>
    <d v="2012-11-18T00:00:00"/>
    <d v="2012-12-01T00:00:00"/>
    <x v="6"/>
    <s v="G1N"/>
    <s v="GD10000000"/>
    <s v="GD0"/>
    <n v="13"/>
    <n v="100"/>
    <s v="LD600"/>
    <s v="LF602"/>
    <m/>
    <m/>
    <m/>
    <m/>
    <m/>
    <m/>
    <x v="92"/>
    <n v="59777"/>
    <s v="46969"/>
    <x v="54"/>
    <x v="1"/>
    <s v="Non-executive"/>
    <s v="D610"/>
    <x v="1"/>
    <n v="696.61"/>
    <n v="0"/>
    <n v="0"/>
    <n v="0"/>
    <n v="0"/>
    <n v="0"/>
    <n v="0"/>
    <n v="0"/>
    <n v="0"/>
    <n v="0"/>
    <n v="0"/>
    <n v="0"/>
    <n v="0"/>
    <n v="0"/>
    <n v="0"/>
    <n v="0"/>
    <n v="0"/>
    <n v="0"/>
    <n v="0.51"/>
    <n v="61.13"/>
    <n v="0"/>
    <n v="0"/>
    <n v="0"/>
    <n v="0"/>
    <n v="0"/>
    <n v="41.25"/>
    <n v="0"/>
    <n v="0"/>
    <n v="0"/>
    <n v="0"/>
    <n v="0"/>
    <n v="0.6"/>
    <n v="1.76"/>
    <n v="0"/>
    <n v="0"/>
    <n v="9.64"/>
    <n v="34.83"/>
    <n v="0"/>
    <n v="0"/>
    <n v="0"/>
    <n v="0"/>
    <n v="0"/>
    <n v="0"/>
    <n v="0"/>
    <n v="0"/>
    <n v="0"/>
    <n v="0"/>
    <n v="846.33"/>
    <n v="846.33"/>
    <n v="0"/>
    <n v="0"/>
    <n v="0"/>
    <n v="0"/>
    <n v="0"/>
  </r>
  <r>
    <n v="25"/>
    <d v="2012-11-18T00:00:00"/>
    <d v="2012-12-01T00:00:00"/>
    <x v="6"/>
    <s v="G1N"/>
    <s v="GD10000000"/>
    <s v="GD0"/>
    <n v="13"/>
    <n v="100"/>
    <s v="LD600"/>
    <s v="LF602"/>
    <m/>
    <m/>
    <m/>
    <m/>
    <m/>
    <m/>
    <x v="93"/>
    <n v="62091"/>
    <s v="51119"/>
    <x v="52"/>
    <x v="1"/>
    <s v="Non-executive"/>
    <s v="D610"/>
    <x v="1"/>
    <n v="738.57"/>
    <n v="0"/>
    <n v="0"/>
    <n v="0"/>
    <n v="0"/>
    <n v="0"/>
    <n v="0"/>
    <n v="0"/>
    <n v="0"/>
    <n v="0"/>
    <n v="0"/>
    <n v="0"/>
    <n v="0"/>
    <n v="0"/>
    <n v="0"/>
    <n v="0"/>
    <n v="0"/>
    <n v="0"/>
    <n v="0.54"/>
    <n v="35.79"/>
    <n v="0"/>
    <n v="0"/>
    <n v="0"/>
    <n v="0"/>
    <n v="0"/>
    <n v="43.19"/>
    <n v="0"/>
    <n v="0"/>
    <n v="0"/>
    <n v="0"/>
    <n v="0"/>
    <n v="0.54"/>
    <n v="1.24"/>
    <n v="0"/>
    <n v="0"/>
    <n v="10.1"/>
    <n v="36.93"/>
    <n v="0"/>
    <n v="1.91"/>
    <n v="0"/>
    <n v="0"/>
    <n v="0"/>
    <n v="0"/>
    <n v="0"/>
    <n v="0"/>
    <n v="0"/>
    <n v="0"/>
    <n v="868.81"/>
    <n v="868.80999999999983"/>
    <n v="0"/>
    <n v="0"/>
    <n v="0"/>
    <n v="0"/>
    <n v="0"/>
  </r>
  <r>
    <n v="25"/>
    <d v="2012-11-18T00:00:00"/>
    <d v="2012-12-01T00:00:00"/>
    <x v="6"/>
    <s v="G1N"/>
    <s v="GD10000000"/>
    <s v="GD0"/>
    <n v="13"/>
    <n v="8200"/>
    <s v="GD600"/>
    <s v="PARCC"/>
    <m/>
    <m/>
    <s v="13PARC"/>
    <n v="11"/>
    <m/>
    <m/>
    <x v="92"/>
    <n v="59777"/>
    <s v="46969"/>
    <x v="54"/>
    <x v="1"/>
    <s v="Non-executive"/>
    <s v="D610"/>
    <x v="1"/>
    <n v="1044.9000000000001"/>
    <n v="0"/>
    <n v="0"/>
    <n v="0"/>
    <n v="0"/>
    <n v="0"/>
    <n v="0"/>
    <n v="0"/>
    <n v="0"/>
    <n v="0"/>
    <n v="0"/>
    <n v="0"/>
    <n v="0"/>
    <n v="0"/>
    <n v="0"/>
    <n v="0"/>
    <n v="0"/>
    <n v="0"/>
    <n v="0.75"/>
    <n v="91.67"/>
    <n v="0"/>
    <n v="0"/>
    <n v="0"/>
    <n v="0"/>
    <n v="0"/>
    <n v="61.85"/>
    <n v="0"/>
    <n v="0"/>
    <n v="0"/>
    <n v="0"/>
    <n v="0"/>
    <n v="0.88"/>
    <n v="2.62"/>
    <n v="0"/>
    <n v="0"/>
    <n v="14.46"/>
    <n v="52.24"/>
    <n v="0"/>
    <n v="0"/>
    <n v="0"/>
    <n v="0"/>
    <n v="0"/>
    <n v="0"/>
    <n v="0"/>
    <n v="0"/>
    <n v="0"/>
    <n v="0"/>
    <n v="1269.3699999999999"/>
    <n v="1269.3700000000001"/>
    <n v="0"/>
    <n v="0"/>
    <n v="0"/>
    <n v="0"/>
    <n v="0"/>
  </r>
  <r>
    <n v="25"/>
    <d v="2012-11-18T00:00:00"/>
    <d v="2012-12-01T00:00:00"/>
    <x v="6"/>
    <s v="G1N"/>
    <s v="GD10000000"/>
    <s v="GD0"/>
    <n v="13"/>
    <n v="8200"/>
    <s v="GD600"/>
    <s v="PARCC"/>
    <m/>
    <m/>
    <s v="13PARC"/>
    <n v="11"/>
    <m/>
    <m/>
    <x v="93"/>
    <n v="62091"/>
    <s v="51119"/>
    <x v="52"/>
    <x v="1"/>
    <s v="Non-executive"/>
    <s v="D610"/>
    <x v="1"/>
    <n v="1107.82"/>
    <n v="0"/>
    <n v="0"/>
    <n v="0"/>
    <n v="0"/>
    <n v="0"/>
    <n v="0"/>
    <n v="0"/>
    <n v="0"/>
    <n v="0"/>
    <n v="0"/>
    <n v="0"/>
    <n v="0"/>
    <n v="0"/>
    <n v="0"/>
    <n v="0"/>
    <n v="0"/>
    <n v="0"/>
    <n v="0.79"/>
    <n v="53.67"/>
    <n v="0"/>
    <n v="0"/>
    <n v="0"/>
    <n v="0"/>
    <n v="0"/>
    <n v="64.78"/>
    <n v="0"/>
    <n v="0"/>
    <n v="0"/>
    <n v="0"/>
    <n v="0"/>
    <n v="0.81"/>
    <n v="1.85"/>
    <n v="0"/>
    <n v="0"/>
    <n v="15.14"/>
    <n v="55.38"/>
    <n v="0"/>
    <n v="2.85"/>
    <n v="0"/>
    <n v="0"/>
    <n v="0"/>
    <n v="0"/>
    <n v="0"/>
    <n v="0"/>
    <n v="0"/>
    <n v="0"/>
    <n v="1303.0899999999999"/>
    <n v="1303.0899999999999"/>
    <n v="0"/>
    <n v="0"/>
    <n v="0"/>
    <n v="0"/>
    <n v="0"/>
  </r>
  <r>
    <n v="26"/>
    <d v="2012-12-02T00:00:00"/>
    <d v="2012-12-15T00:00:00"/>
    <x v="7"/>
    <s v="G1N"/>
    <s v="GD10000000"/>
    <s v="GD0"/>
    <n v="9"/>
    <n v="8134"/>
    <s v="EFP42"/>
    <n v="70000"/>
    <s v="GD1003"/>
    <n v="8"/>
    <m/>
    <m/>
    <m/>
    <m/>
    <x v="92"/>
    <n v="59777"/>
    <s v="46969"/>
    <x v="54"/>
    <x v="1"/>
    <s v="Non-executive"/>
    <s v="D610"/>
    <x v="1"/>
    <n v="1741.52"/>
    <n v="0"/>
    <n v="0"/>
    <n v="0"/>
    <n v="0"/>
    <n v="0"/>
    <n v="0"/>
    <n v="0"/>
    <n v="0"/>
    <n v="0"/>
    <n v="0"/>
    <n v="0"/>
    <n v="0"/>
    <n v="0"/>
    <n v="0"/>
    <n v="0"/>
    <n v="0"/>
    <n v="0"/>
    <n v="1.26"/>
    <n v="152.82"/>
    <n v="0"/>
    <n v="0"/>
    <n v="0"/>
    <n v="0"/>
    <n v="0"/>
    <n v="103.12"/>
    <n v="0"/>
    <n v="0"/>
    <n v="0"/>
    <n v="0"/>
    <n v="0"/>
    <n v="1.5"/>
    <n v="4.4000000000000004"/>
    <n v="0"/>
    <n v="0"/>
    <n v="24.12"/>
    <n v="87.08"/>
    <n v="0"/>
    <n v="0"/>
    <n v="0"/>
    <n v="0"/>
    <n v="0"/>
    <n v="0"/>
    <n v="0"/>
    <n v="0"/>
    <n v="0"/>
    <n v="0"/>
    <n v="2115.8200000000002"/>
    <n v="2115.8199999999997"/>
    <n v="0"/>
    <n v="0"/>
    <n v="0"/>
    <n v="0"/>
    <n v="0"/>
  </r>
  <r>
    <n v="26"/>
    <d v="2012-12-02T00:00:00"/>
    <d v="2012-12-15T00:00:00"/>
    <x v="7"/>
    <s v="G1N"/>
    <s v="GD10000000"/>
    <s v="GD0"/>
    <n v="9"/>
    <n v="8134"/>
    <s v="EFP42"/>
    <n v="70000"/>
    <s v="GD1003"/>
    <n v="8"/>
    <m/>
    <m/>
    <m/>
    <m/>
    <x v="93"/>
    <n v="62091"/>
    <s v="51119"/>
    <x v="52"/>
    <x v="1"/>
    <s v="Non-executive"/>
    <s v="D610"/>
    <x v="1"/>
    <n v="1846.4"/>
    <n v="0"/>
    <n v="0"/>
    <n v="0"/>
    <n v="0"/>
    <n v="0"/>
    <n v="0"/>
    <n v="0"/>
    <n v="0"/>
    <n v="0"/>
    <n v="0"/>
    <n v="0"/>
    <n v="0"/>
    <n v="0"/>
    <n v="0"/>
    <n v="0"/>
    <n v="0"/>
    <n v="0"/>
    <n v="1.34"/>
    <n v="89.46"/>
    <n v="0"/>
    <n v="0"/>
    <n v="0"/>
    <n v="0"/>
    <n v="0"/>
    <n v="107.98"/>
    <n v="0"/>
    <n v="0"/>
    <n v="0"/>
    <n v="0"/>
    <n v="0"/>
    <n v="1.36"/>
    <n v="3.1"/>
    <n v="0"/>
    <n v="0"/>
    <n v="25.26"/>
    <n v="92.32"/>
    <n v="0"/>
    <n v="4.78"/>
    <n v="0"/>
    <n v="0"/>
    <n v="0"/>
    <n v="0"/>
    <n v="0"/>
    <n v="0"/>
    <n v="0"/>
    <n v="0"/>
    <n v="2172"/>
    <n v="2172.0000000000005"/>
    <n v="0"/>
    <n v="0"/>
    <n v="0"/>
    <n v="0"/>
    <n v="0"/>
  </r>
  <r>
    <n v="26"/>
    <d v="2012-12-02T00:00:00"/>
    <d v="2012-12-15T00:00:00"/>
    <x v="7"/>
    <s v="G1N"/>
    <s v="GD10000000"/>
    <s v="GD0"/>
    <n v="9"/>
    <n v="8134"/>
    <s v="EFP42"/>
    <n v="70000"/>
    <s v="GD1003"/>
    <n v="8"/>
    <m/>
    <m/>
    <m/>
    <m/>
    <x v="3"/>
    <n v="67946"/>
    <s v="63449"/>
    <x v="3"/>
    <x v="1"/>
    <s v="Non-executive"/>
    <s v="D610"/>
    <x v="1"/>
    <n v="2769.62"/>
    <n v="0"/>
    <n v="0"/>
    <n v="0"/>
    <n v="0"/>
    <n v="0"/>
    <n v="0"/>
    <n v="0"/>
    <n v="0"/>
    <n v="0"/>
    <n v="0"/>
    <n v="0"/>
    <n v="0"/>
    <n v="0"/>
    <n v="0"/>
    <n v="0"/>
    <n v="0"/>
    <n v="0"/>
    <n v="2.0299999999999998"/>
    <n v="510.24"/>
    <n v="0"/>
    <n v="0"/>
    <n v="0"/>
    <n v="0"/>
    <n v="0"/>
    <n v="161.16999999999999"/>
    <n v="0"/>
    <n v="0"/>
    <n v="0"/>
    <n v="0"/>
    <n v="0"/>
    <n v="3.27"/>
    <n v="11.39"/>
    <n v="0"/>
    <n v="0"/>
    <n v="37.69"/>
    <n v="0"/>
    <n v="0"/>
    <n v="27.21"/>
    <n v="0"/>
    <n v="0"/>
    <n v="0"/>
    <n v="0"/>
    <n v="0"/>
    <n v="0"/>
    <n v="0"/>
    <n v="0"/>
    <n v="3522.62"/>
    <n v="3522.6200000000003"/>
    <n v="0"/>
    <n v="0"/>
    <n v="0"/>
    <n v="0"/>
    <n v="0"/>
  </r>
  <r>
    <n v="26"/>
    <d v="2012-12-02T00:00:00"/>
    <d v="2012-12-15T00:00:00"/>
    <x v="7"/>
    <s v="G1N"/>
    <s v="GD10000000"/>
    <s v="GD0"/>
    <n v="13"/>
    <n v="100"/>
    <s v="LD600"/>
    <s v="LF602"/>
    <m/>
    <m/>
    <m/>
    <m/>
    <m/>
    <m/>
    <x v="92"/>
    <n v="59777"/>
    <s v="46969"/>
    <x v="54"/>
    <x v="1"/>
    <s v="Non-executive"/>
    <s v="D610"/>
    <x v="1"/>
    <n v="696.6"/>
    <n v="0"/>
    <n v="0"/>
    <n v="0"/>
    <n v="0"/>
    <n v="0"/>
    <n v="0"/>
    <n v="0"/>
    <n v="0"/>
    <n v="0"/>
    <n v="0"/>
    <n v="0"/>
    <n v="0"/>
    <n v="0"/>
    <n v="0"/>
    <n v="0"/>
    <n v="0"/>
    <n v="0"/>
    <n v="0.5"/>
    <n v="61.12"/>
    <n v="0"/>
    <n v="0"/>
    <n v="0"/>
    <n v="0"/>
    <n v="0"/>
    <n v="41.24"/>
    <n v="0"/>
    <n v="0"/>
    <n v="0"/>
    <n v="0"/>
    <n v="0"/>
    <n v="0.6"/>
    <n v="1.76"/>
    <n v="0"/>
    <n v="0"/>
    <n v="9.64"/>
    <n v="34.83"/>
    <n v="0"/>
    <n v="0"/>
    <n v="0"/>
    <n v="0"/>
    <n v="0"/>
    <n v="0"/>
    <n v="0"/>
    <n v="0"/>
    <n v="0"/>
    <n v="0"/>
    <n v="846.29"/>
    <n v="846.29000000000008"/>
    <n v="0"/>
    <n v="0"/>
    <n v="0"/>
    <n v="0"/>
    <n v="0"/>
  </r>
  <r>
    <n v="26"/>
    <d v="2012-12-02T00:00:00"/>
    <d v="2012-12-15T00:00:00"/>
    <x v="7"/>
    <s v="G1N"/>
    <s v="GD10000000"/>
    <s v="GD0"/>
    <n v="13"/>
    <n v="100"/>
    <s v="LD600"/>
    <s v="LF602"/>
    <m/>
    <m/>
    <m/>
    <m/>
    <m/>
    <m/>
    <x v="93"/>
    <n v="62091"/>
    <s v="51119"/>
    <x v="52"/>
    <x v="1"/>
    <s v="Non-executive"/>
    <s v="D610"/>
    <x v="1"/>
    <n v="738.56"/>
    <n v="0"/>
    <n v="0"/>
    <n v="0"/>
    <n v="0"/>
    <n v="0"/>
    <n v="0"/>
    <n v="0"/>
    <n v="0"/>
    <n v="0"/>
    <n v="0"/>
    <n v="0"/>
    <n v="0"/>
    <n v="0"/>
    <n v="0"/>
    <n v="0"/>
    <n v="0"/>
    <n v="0"/>
    <n v="0.54"/>
    <n v="35.78"/>
    <n v="0"/>
    <n v="0"/>
    <n v="0"/>
    <n v="0"/>
    <n v="0"/>
    <n v="43.2"/>
    <n v="0"/>
    <n v="0"/>
    <n v="0"/>
    <n v="0"/>
    <n v="0"/>
    <n v="0.54"/>
    <n v="1.24"/>
    <n v="0"/>
    <n v="0"/>
    <n v="10.1"/>
    <n v="36.92"/>
    <n v="0"/>
    <n v="1.9"/>
    <n v="0"/>
    <n v="0"/>
    <n v="0"/>
    <n v="0"/>
    <n v="0"/>
    <n v="0"/>
    <n v="0"/>
    <n v="0"/>
    <n v="868.78"/>
    <n v="868.77999999999986"/>
    <n v="0"/>
    <n v="0"/>
    <n v="0"/>
    <n v="0"/>
    <n v="0"/>
  </r>
  <r>
    <n v="26"/>
    <d v="2012-12-02T00:00:00"/>
    <d v="2012-12-15T00:00:00"/>
    <x v="7"/>
    <s v="G1N"/>
    <s v="GD10000000"/>
    <s v="GD0"/>
    <n v="13"/>
    <n v="8200"/>
    <s v="GD600"/>
    <s v="PARCC"/>
    <m/>
    <m/>
    <s v="13PARC"/>
    <n v="11"/>
    <m/>
    <m/>
    <x v="92"/>
    <n v="59777"/>
    <s v="46969"/>
    <x v="54"/>
    <x v="1"/>
    <s v="Non-executive"/>
    <s v="D610"/>
    <x v="1"/>
    <n v="1044.92"/>
    <n v="0"/>
    <n v="0"/>
    <n v="0"/>
    <n v="0"/>
    <n v="0"/>
    <n v="0"/>
    <n v="0"/>
    <n v="0"/>
    <n v="0"/>
    <n v="0"/>
    <n v="0"/>
    <n v="0"/>
    <n v="0"/>
    <n v="0"/>
    <n v="0"/>
    <n v="0"/>
    <n v="0"/>
    <n v="0.76"/>
    <n v="91.69"/>
    <n v="0"/>
    <n v="0"/>
    <n v="0"/>
    <n v="0"/>
    <n v="0"/>
    <n v="61.86"/>
    <n v="0"/>
    <n v="0"/>
    <n v="0"/>
    <n v="0"/>
    <n v="0"/>
    <n v="0.89"/>
    <n v="2.62"/>
    <n v="0"/>
    <n v="0"/>
    <n v="14.47"/>
    <n v="52.24"/>
    <n v="0"/>
    <n v="0"/>
    <n v="0"/>
    <n v="0"/>
    <n v="0"/>
    <n v="0"/>
    <n v="0"/>
    <n v="0"/>
    <n v="0"/>
    <n v="0"/>
    <n v="1269.45"/>
    <n v="1269.45"/>
    <n v="0"/>
    <n v="0"/>
    <n v="0"/>
    <n v="0"/>
    <n v="0"/>
  </r>
  <r>
    <n v="26"/>
    <d v="2012-12-02T00:00:00"/>
    <d v="2012-12-15T00:00:00"/>
    <x v="7"/>
    <s v="G1N"/>
    <s v="GD10000000"/>
    <s v="GD0"/>
    <n v="13"/>
    <n v="8200"/>
    <s v="GD600"/>
    <s v="PARCC"/>
    <m/>
    <m/>
    <s v="13PARC"/>
    <n v="11"/>
    <m/>
    <m/>
    <x v="93"/>
    <n v="62091"/>
    <s v="51119"/>
    <x v="52"/>
    <x v="1"/>
    <s v="Non-executive"/>
    <s v="D610"/>
    <x v="1"/>
    <n v="1107.8399999999999"/>
    <n v="0"/>
    <n v="0"/>
    <n v="0"/>
    <n v="0"/>
    <n v="0"/>
    <n v="0"/>
    <n v="0"/>
    <n v="0"/>
    <n v="0"/>
    <n v="0"/>
    <n v="0"/>
    <n v="0"/>
    <n v="0"/>
    <n v="0"/>
    <n v="0"/>
    <n v="0"/>
    <n v="0"/>
    <n v="0.8"/>
    <n v="53.68"/>
    <n v="0"/>
    <n v="0"/>
    <n v="0"/>
    <n v="0"/>
    <n v="0"/>
    <n v="64.78"/>
    <n v="0"/>
    <n v="0"/>
    <n v="0"/>
    <n v="0"/>
    <n v="0"/>
    <n v="0.81"/>
    <n v="1.85"/>
    <n v="0"/>
    <n v="0"/>
    <n v="15.15"/>
    <n v="55.4"/>
    <n v="0"/>
    <n v="2.86"/>
    <n v="0"/>
    <n v="0"/>
    <n v="0"/>
    <n v="0"/>
    <n v="0"/>
    <n v="0"/>
    <n v="0"/>
    <n v="0"/>
    <n v="1303.17"/>
    <n v="1303.1699999999998"/>
    <n v="0"/>
    <n v="0"/>
    <n v="0"/>
    <n v="0"/>
    <n v="0"/>
  </r>
  <r>
    <n v="1"/>
    <d v="2012-12-16T00:00:00"/>
    <d v="2012-12-29T00:00:00"/>
    <x v="9"/>
    <s v="G1N"/>
    <s v="GD10000000"/>
    <s v="GD0"/>
    <n v="9"/>
    <n v="8134"/>
    <s v="EFP42"/>
    <n v="70000"/>
    <s v="GD1003"/>
    <n v="8"/>
    <m/>
    <m/>
    <m/>
    <m/>
    <x v="92"/>
    <n v="59777"/>
    <s v="46969"/>
    <x v="54"/>
    <x v="1"/>
    <s v="Non-executive"/>
    <s v="D610"/>
    <x v="1"/>
    <n v="1567.37"/>
    <n v="0"/>
    <n v="0"/>
    <n v="0"/>
    <n v="0"/>
    <n v="0"/>
    <n v="0"/>
    <n v="0"/>
    <n v="0"/>
    <n v="0"/>
    <n v="0"/>
    <n v="0"/>
    <n v="0"/>
    <n v="174.15"/>
    <n v="0"/>
    <n v="0"/>
    <n v="0"/>
    <n v="0"/>
    <n v="1.26"/>
    <n v="152.82"/>
    <n v="0"/>
    <n v="0"/>
    <n v="0"/>
    <n v="0"/>
    <n v="0"/>
    <n v="100.14"/>
    <n v="0"/>
    <n v="0"/>
    <n v="0"/>
    <n v="0"/>
    <n v="0"/>
    <n v="1.5"/>
    <n v="4.4000000000000004"/>
    <n v="0"/>
    <n v="0"/>
    <n v="23.42"/>
    <n v="78.38"/>
    <n v="0"/>
    <n v="0"/>
    <n v="0"/>
    <n v="0"/>
    <n v="0"/>
    <n v="0"/>
    <n v="0"/>
    <n v="0"/>
    <n v="0"/>
    <n v="0"/>
    <n v="2103.44"/>
    <n v="2103.44"/>
    <n v="0"/>
    <n v="0"/>
    <n v="0"/>
    <n v="0"/>
    <n v="0"/>
  </r>
  <r>
    <n v="1"/>
    <d v="2012-12-16T00:00:00"/>
    <d v="2012-12-29T00:00:00"/>
    <x v="9"/>
    <s v="G1N"/>
    <s v="GD10000000"/>
    <s v="GD0"/>
    <n v="9"/>
    <n v="8134"/>
    <s v="EFP42"/>
    <n v="70000"/>
    <s v="GD1003"/>
    <n v="8"/>
    <m/>
    <m/>
    <m/>
    <m/>
    <x v="3"/>
    <n v="67946"/>
    <s v="63449"/>
    <x v="3"/>
    <x v="1"/>
    <s v="Non-executive"/>
    <s v="D610"/>
    <x v="1"/>
    <n v="2769.61"/>
    <n v="0"/>
    <n v="0"/>
    <n v="0"/>
    <n v="0"/>
    <n v="0"/>
    <n v="0"/>
    <n v="0"/>
    <n v="0"/>
    <n v="0"/>
    <n v="0"/>
    <n v="0"/>
    <n v="0"/>
    <n v="0"/>
    <n v="0"/>
    <n v="0"/>
    <n v="0"/>
    <n v="0"/>
    <n v="2.0299999999999998"/>
    <n v="510.24"/>
    <n v="0"/>
    <n v="0"/>
    <n v="0"/>
    <n v="0"/>
    <n v="0"/>
    <n v="161.16999999999999"/>
    <n v="0"/>
    <n v="0"/>
    <n v="0"/>
    <n v="0"/>
    <n v="0"/>
    <n v="3.27"/>
    <n v="11.39"/>
    <n v="0"/>
    <n v="0"/>
    <n v="37.69"/>
    <n v="0"/>
    <n v="0"/>
    <n v="27.21"/>
    <n v="0"/>
    <n v="0"/>
    <n v="0"/>
    <n v="0"/>
    <n v="0"/>
    <n v="0"/>
    <n v="0"/>
    <n v="0"/>
    <n v="3522.61"/>
    <n v="3522.61"/>
    <n v="0"/>
    <n v="0"/>
    <n v="0"/>
    <n v="0"/>
    <n v="0"/>
  </r>
  <r>
    <n v="1"/>
    <d v="2012-12-16T00:00:00"/>
    <d v="2012-12-29T00:00:00"/>
    <x v="9"/>
    <s v="G1N"/>
    <s v="GD10000000"/>
    <s v="GD0"/>
    <n v="13"/>
    <n v="100"/>
    <s v="LD600"/>
    <s v="LF602"/>
    <m/>
    <m/>
    <m/>
    <m/>
    <m/>
    <m/>
    <x v="92"/>
    <n v="59777"/>
    <s v="46969"/>
    <x v="54"/>
    <x v="1"/>
    <s v="Non-executive"/>
    <s v="D610"/>
    <x v="1"/>
    <n v="626.94000000000005"/>
    <n v="0"/>
    <n v="0"/>
    <n v="0"/>
    <n v="0"/>
    <n v="0"/>
    <n v="0"/>
    <n v="0"/>
    <n v="0"/>
    <n v="0"/>
    <n v="0"/>
    <n v="0"/>
    <n v="0"/>
    <n v="69.66"/>
    <n v="0"/>
    <n v="0"/>
    <n v="0"/>
    <n v="0"/>
    <n v="0.5"/>
    <n v="61.12"/>
    <n v="0"/>
    <n v="0"/>
    <n v="0"/>
    <n v="0"/>
    <n v="0"/>
    <n v="40.06"/>
    <n v="0"/>
    <n v="0"/>
    <n v="0"/>
    <n v="0"/>
    <n v="0"/>
    <n v="0.6"/>
    <n v="1.76"/>
    <n v="0"/>
    <n v="0"/>
    <n v="9.36"/>
    <n v="31.34"/>
    <n v="0"/>
    <n v="0"/>
    <n v="0"/>
    <n v="0"/>
    <n v="0"/>
    <n v="0"/>
    <n v="0"/>
    <n v="0"/>
    <n v="0"/>
    <n v="0"/>
    <n v="841.34"/>
    <n v="841.34"/>
    <n v="0"/>
    <n v="0"/>
    <n v="0"/>
    <n v="0"/>
    <n v="0"/>
  </r>
  <r>
    <n v="1"/>
    <d v="2012-12-16T00:00:00"/>
    <d v="2012-12-29T00:00:00"/>
    <x v="9"/>
    <s v="G1N"/>
    <s v="GD10000000"/>
    <s v="GD0"/>
    <n v="13"/>
    <n v="8200"/>
    <s v="GD600"/>
    <s v="PARCC"/>
    <m/>
    <m/>
    <s v="13PARC"/>
    <n v="11"/>
    <m/>
    <m/>
    <x v="92"/>
    <n v="59777"/>
    <s v="46969"/>
    <x v="54"/>
    <x v="1"/>
    <s v="Non-executive"/>
    <s v="D610"/>
    <x v="1"/>
    <n v="940.42"/>
    <n v="0"/>
    <n v="0"/>
    <n v="0"/>
    <n v="0"/>
    <n v="0"/>
    <n v="0"/>
    <n v="0"/>
    <n v="0"/>
    <n v="0"/>
    <n v="0"/>
    <n v="0"/>
    <n v="0"/>
    <n v="104.49"/>
    <n v="0"/>
    <n v="0"/>
    <n v="0"/>
    <n v="0"/>
    <n v="0.76"/>
    <n v="91.69"/>
    <n v="0"/>
    <n v="0"/>
    <n v="0"/>
    <n v="0"/>
    <n v="0"/>
    <n v="60.06"/>
    <n v="0"/>
    <n v="0"/>
    <n v="0"/>
    <n v="0"/>
    <n v="0"/>
    <n v="0.89"/>
    <n v="2.62"/>
    <n v="0"/>
    <n v="0"/>
    <n v="14.05"/>
    <n v="47.02"/>
    <n v="0"/>
    <n v="0"/>
    <n v="0"/>
    <n v="0"/>
    <n v="0"/>
    <n v="0"/>
    <n v="0"/>
    <n v="0"/>
    <n v="0"/>
    <n v="0"/>
    <n v="1262"/>
    <n v="1261.9999999999998"/>
    <n v="0"/>
    <n v="0"/>
    <n v="0"/>
    <n v="0"/>
    <n v="0"/>
  </r>
  <r>
    <n v="2"/>
    <d v="2012-12-30T00:00:00"/>
    <d v="2013-01-12T00:00:00"/>
    <x v="11"/>
    <s v="G1N"/>
    <s v="GD10000000"/>
    <s v="GD0"/>
    <n v="9"/>
    <n v="8134"/>
    <s v="EFP42"/>
    <n v="70000"/>
    <s v="GD1003"/>
    <n v="8"/>
    <m/>
    <m/>
    <m/>
    <m/>
    <x v="92"/>
    <n v="59777"/>
    <s v="46969"/>
    <x v="54"/>
    <x v="1"/>
    <s v="Non-executive"/>
    <s v="D610"/>
    <x v="1"/>
    <n v="1741.54"/>
    <n v="0"/>
    <n v="0"/>
    <n v="0"/>
    <n v="0"/>
    <n v="0"/>
    <n v="0"/>
    <n v="0"/>
    <n v="0"/>
    <n v="0"/>
    <n v="0"/>
    <n v="0"/>
    <n v="0"/>
    <n v="0"/>
    <n v="0"/>
    <n v="0"/>
    <n v="0"/>
    <n v="0"/>
    <n v="1.26"/>
    <n v="152.82"/>
    <n v="0"/>
    <n v="0"/>
    <n v="0"/>
    <n v="0"/>
    <n v="0"/>
    <n v="100.14"/>
    <n v="0"/>
    <n v="0"/>
    <n v="0"/>
    <n v="0"/>
    <n v="0"/>
    <n v="1.5"/>
    <n v="4.4000000000000004"/>
    <n v="0"/>
    <n v="0"/>
    <n v="23.43"/>
    <n v="87.08"/>
    <n v="0"/>
    <n v="0"/>
    <n v="0"/>
    <n v="0"/>
    <n v="0"/>
    <n v="0"/>
    <n v="0"/>
    <n v="0"/>
    <n v="0"/>
    <n v="0"/>
    <n v="2112.17"/>
    <n v="2112.17"/>
    <n v="0"/>
    <n v="0"/>
    <n v="0"/>
    <n v="0"/>
    <n v="0"/>
  </r>
  <r>
    <n v="2"/>
    <d v="2012-12-30T00:00:00"/>
    <d v="2013-01-12T00:00:00"/>
    <x v="11"/>
    <s v="G1N"/>
    <s v="GD10000000"/>
    <s v="GD0"/>
    <n v="9"/>
    <n v="8134"/>
    <s v="EFP42"/>
    <n v="70000"/>
    <s v="GD1003"/>
    <n v="8"/>
    <m/>
    <m/>
    <m/>
    <m/>
    <x v="3"/>
    <n v="67946"/>
    <s v="63449"/>
    <x v="3"/>
    <x v="1"/>
    <s v="Non-executive"/>
    <s v="D610"/>
    <x v="1"/>
    <n v="2769.62"/>
    <n v="0"/>
    <n v="0"/>
    <n v="0"/>
    <n v="0"/>
    <n v="0"/>
    <n v="0"/>
    <n v="0"/>
    <n v="0"/>
    <n v="0"/>
    <n v="0"/>
    <n v="0"/>
    <n v="0"/>
    <n v="0"/>
    <n v="0"/>
    <n v="0"/>
    <n v="0"/>
    <n v="0"/>
    <n v="2.0299999999999998"/>
    <n v="510.24"/>
    <n v="0"/>
    <n v="0"/>
    <n v="0"/>
    <n v="0"/>
    <n v="0"/>
    <n v="161.16999999999999"/>
    <n v="0"/>
    <n v="0"/>
    <n v="0"/>
    <n v="0"/>
    <n v="0"/>
    <n v="3.27"/>
    <n v="11.39"/>
    <n v="0"/>
    <n v="0"/>
    <n v="37.700000000000003"/>
    <n v="0"/>
    <n v="0"/>
    <n v="27.21"/>
    <n v="0"/>
    <n v="0"/>
    <n v="0"/>
    <n v="0"/>
    <n v="0"/>
    <n v="0"/>
    <n v="0"/>
    <n v="0"/>
    <n v="3522.63"/>
    <n v="3522.63"/>
    <n v="0"/>
    <n v="0"/>
    <n v="0"/>
    <n v="0"/>
    <n v="0"/>
  </r>
  <r>
    <n v="2"/>
    <d v="2012-12-30T00:00:00"/>
    <d v="2013-01-12T00:00:00"/>
    <x v="11"/>
    <s v="G1N"/>
    <s v="GD10000000"/>
    <s v="GD0"/>
    <n v="13"/>
    <n v="100"/>
    <s v="LD600"/>
    <s v="LF602"/>
    <m/>
    <m/>
    <m/>
    <m/>
    <m/>
    <m/>
    <x v="92"/>
    <n v="59777"/>
    <s v="46969"/>
    <x v="54"/>
    <x v="1"/>
    <s v="Non-executive"/>
    <s v="D610"/>
    <x v="1"/>
    <n v="696.6"/>
    <n v="0"/>
    <n v="0"/>
    <n v="0"/>
    <n v="0"/>
    <n v="0"/>
    <n v="0"/>
    <n v="0"/>
    <n v="0"/>
    <n v="0"/>
    <n v="0"/>
    <n v="0"/>
    <n v="0"/>
    <n v="0"/>
    <n v="0"/>
    <n v="0"/>
    <n v="0"/>
    <n v="0"/>
    <n v="0.5"/>
    <n v="61.12"/>
    <n v="0"/>
    <n v="0"/>
    <n v="0"/>
    <n v="0"/>
    <n v="0"/>
    <n v="40.049999999999997"/>
    <n v="0"/>
    <n v="0"/>
    <n v="0"/>
    <n v="0"/>
    <n v="0"/>
    <n v="0.6"/>
    <n v="1.76"/>
    <n v="0"/>
    <n v="0"/>
    <n v="9.3699999999999992"/>
    <n v="34.840000000000003"/>
    <n v="0"/>
    <n v="0"/>
    <n v="0"/>
    <n v="0"/>
    <n v="0"/>
    <n v="0"/>
    <n v="0"/>
    <n v="0"/>
    <n v="0"/>
    <n v="0"/>
    <n v="844.84"/>
    <n v="844.84"/>
    <n v="0"/>
    <n v="0"/>
    <n v="0"/>
    <n v="0"/>
    <n v="0"/>
  </r>
  <r>
    <n v="2"/>
    <d v="2012-12-30T00:00:00"/>
    <d v="2013-01-12T00:00:00"/>
    <x v="11"/>
    <s v="G1N"/>
    <s v="GD10000000"/>
    <s v="GD0"/>
    <n v="13"/>
    <n v="8200"/>
    <s v="GD600"/>
    <s v="PARCC"/>
    <m/>
    <m/>
    <s v="13PARC"/>
    <n v="11"/>
    <m/>
    <m/>
    <x v="92"/>
    <n v="59777"/>
    <s v="46969"/>
    <x v="54"/>
    <x v="1"/>
    <s v="Non-executive"/>
    <s v="D610"/>
    <x v="1"/>
    <n v="1044.9000000000001"/>
    <n v="0"/>
    <n v="0"/>
    <n v="0"/>
    <n v="0"/>
    <n v="0"/>
    <n v="0"/>
    <n v="0"/>
    <n v="0"/>
    <n v="0"/>
    <n v="0"/>
    <n v="0"/>
    <n v="0"/>
    <n v="0"/>
    <n v="0"/>
    <n v="0"/>
    <n v="0"/>
    <n v="0"/>
    <n v="0.76"/>
    <n v="91.69"/>
    <n v="0"/>
    <n v="0"/>
    <n v="0"/>
    <n v="0"/>
    <n v="0"/>
    <n v="60.06"/>
    <n v="0"/>
    <n v="0"/>
    <n v="0"/>
    <n v="0"/>
    <n v="0"/>
    <n v="0.89"/>
    <n v="2.62"/>
    <n v="0"/>
    <n v="0"/>
    <n v="14.04"/>
    <n v="52.23"/>
    <n v="0"/>
    <n v="0"/>
    <n v="0"/>
    <n v="0"/>
    <n v="0"/>
    <n v="0"/>
    <n v="0"/>
    <n v="0"/>
    <n v="0"/>
    <n v="0"/>
    <n v="1267.19"/>
    <n v="1267.19"/>
    <n v="0"/>
    <n v="0"/>
    <n v="0"/>
    <n v="0"/>
    <n v="0"/>
  </r>
  <r>
    <n v="3"/>
    <d v="2013-01-13T00:00:00"/>
    <d v="2013-01-26T00:00:00"/>
    <x v="13"/>
    <s v="G1N"/>
    <s v="GD10000000"/>
    <s v="GD0"/>
    <n v="9"/>
    <n v="8134"/>
    <s v="EFP42"/>
    <n v="70000"/>
    <s v="GD1003"/>
    <n v="8"/>
    <m/>
    <m/>
    <m/>
    <m/>
    <x v="92"/>
    <n v="59777"/>
    <s v="46969"/>
    <x v="54"/>
    <x v="1"/>
    <s v="Non-executive"/>
    <s v="D610"/>
    <x v="1"/>
    <n v="1793.97"/>
    <n v="0"/>
    <n v="0"/>
    <n v="0"/>
    <n v="0"/>
    <n v="0"/>
    <n v="0"/>
    <n v="0"/>
    <n v="0"/>
    <n v="0"/>
    <n v="0"/>
    <n v="0"/>
    <n v="0"/>
    <n v="0"/>
    <n v="0"/>
    <n v="0"/>
    <n v="0"/>
    <n v="0"/>
    <n v="0.94"/>
    <n v="162.94"/>
    <n v="0"/>
    <n v="0"/>
    <n v="0"/>
    <n v="0"/>
    <n v="0"/>
    <n v="103.18"/>
    <n v="0"/>
    <n v="0"/>
    <n v="0"/>
    <n v="0"/>
    <n v="0"/>
    <n v="1.5"/>
    <n v="4.4000000000000004"/>
    <n v="0"/>
    <n v="0"/>
    <n v="24.13"/>
    <n v="89.7"/>
    <n v="0"/>
    <n v="0"/>
    <n v="0"/>
    <n v="0"/>
    <n v="0"/>
    <n v="0"/>
    <n v="0"/>
    <n v="0"/>
    <n v="0"/>
    <n v="0"/>
    <n v="2180.7600000000002"/>
    <n v="2180.7600000000002"/>
    <n v="0"/>
    <n v="0"/>
    <n v="0"/>
    <n v="0"/>
    <n v="0"/>
  </r>
  <r>
    <n v="3"/>
    <d v="2013-01-13T00:00:00"/>
    <d v="2013-01-26T00:00:00"/>
    <x v="13"/>
    <s v="G1N"/>
    <s v="GD10000000"/>
    <s v="GD0"/>
    <n v="9"/>
    <n v="8134"/>
    <s v="EFP42"/>
    <n v="70000"/>
    <s v="GD1003"/>
    <n v="8"/>
    <m/>
    <m/>
    <m/>
    <m/>
    <x v="3"/>
    <n v="67946"/>
    <s v="63449"/>
    <x v="3"/>
    <x v="1"/>
    <s v="Non-executive"/>
    <s v="D610"/>
    <x v="1"/>
    <n v="2769.62"/>
    <n v="0"/>
    <n v="0"/>
    <n v="0"/>
    <n v="0"/>
    <n v="0"/>
    <n v="0"/>
    <n v="0"/>
    <n v="0"/>
    <n v="0"/>
    <n v="0"/>
    <n v="0"/>
    <n v="0"/>
    <n v="0"/>
    <n v="0"/>
    <n v="0"/>
    <n v="0"/>
    <n v="0"/>
    <n v="1.46"/>
    <n v="551.05999999999995"/>
    <n v="0"/>
    <n v="0"/>
    <n v="0"/>
    <n v="0"/>
    <n v="0"/>
    <n v="160.33000000000001"/>
    <n v="0"/>
    <n v="0"/>
    <n v="0"/>
    <n v="0"/>
    <n v="0"/>
    <n v="3.27"/>
    <n v="11.93"/>
    <n v="0"/>
    <n v="0"/>
    <n v="37.49"/>
    <n v="0"/>
    <n v="0"/>
    <n v="27.21"/>
    <n v="0"/>
    <n v="0"/>
    <n v="0"/>
    <n v="0"/>
    <n v="0"/>
    <n v="0"/>
    <n v="0"/>
    <n v="0"/>
    <n v="3562.37"/>
    <n v="3562.3699999999994"/>
    <n v="0"/>
    <n v="0"/>
    <n v="0"/>
    <n v="0"/>
    <n v="0"/>
  </r>
  <r>
    <n v="3"/>
    <d v="2013-01-13T00:00:00"/>
    <d v="2013-01-26T00:00:00"/>
    <x v="13"/>
    <s v="G1N"/>
    <s v="GD10000000"/>
    <s v="GD0"/>
    <n v="13"/>
    <n v="100"/>
    <s v="LD600"/>
    <s v="LF602"/>
    <m/>
    <m/>
    <m/>
    <m/>
    <m/>
    <m/>
    <x v="92"/>
    <n v="59777"/>
    <s v="46969"/>
    <x v="54"/>
    <x v="1"/>
    <s v="Non-executive"/>
    <s v="D610"/>
    <x v="1"/>
    <n v="717.58"/>
    <n v="0"/>
    <n v="0"/>
    <n v="0"/>
    <n v="0"/>
    <n v="0"/>
    <n v="0"/>
    <n v="0"/>
    <n v="0"/>
    <n v="0"/>
    <n v="0"/>
    <n v="0"/>
    <n v="0"/>
    <n v="0"/>
    <n v="0"/>
    <n v="0"/>
    <n v="0"/>
    <n v="0"/>
    <n v="0.38"/>
    <n v="65.180000000000007"/>
    <n v="0"/>
    <n v="0"/>
    <n v="0"/>
    <n v="0"/>
    <n v="0"/>
    <n v="41.26"/>
    <n v="0"/>
    <n v="0"/>
    <n v="0"/>
    <n v="0"/>
    <n v="0"/>
    <n v="0.6"/>
    <n v="1.76"/>
    <n v="0"/>
    <n v="0"/>
    <n v="9.65"/>
    <n v="35.880000000000003"/>
    <n v="0"/>
    <n v="0"/>
    <n v="0"/>
    <n v="0"/>
    <n v="0"/>
    <n v="0"/>
    <n v="0"/>
    <n v="0"/>
    <n v="0"/>
    <n v="0"/>
    <n v="872.29"/>
    <n v="872.29000000000008"/>
    <n v="0"/>
    <n v="0"/>
    <n v="0"/>
    <n v="0"/>
    <n v="0"/>
  </r>
  <r>
    <n v="3"/>
    <d v="2013-01-13T00:00:00"/>
    <d v="2013-01-26T00:00:00"/>
    <x v="13"/>
    <s v="G1N"/>
    <s v="GD10000000"/>
    <s v="GD0"/>
    <n v="13"/>
    <n v="8200"/>
    <s v="GD600"/>
    <s v="PARCC"/>
    <m/>
    <m/>
    <s v="13PARC"/>
    <n v="11"/>
    <m/>
    <m/>
    <x v="92"/>
    <n v="59777"/>
    <s v="46969"/>
    <x v="54"/>
    <x v="1"/>
    <s v="Non-executive"/>
    <s v="D610"/>
    <x v="1"/>
    <n v="1076.3699999999999"/>
    <n v="0"/>
    <n v="0"/>
    <n v="0"/>
    <n v="0"/>
    <n v="0"/>
    <n v="0"/>
    <n v="0"/>
    <n v="0"/>
    <n v="0"/>
    <n v="0"/>
    <n v="0"/>
    <n v="0"/>
    <n v="0"/>
    <n v="0"/>
    <n v="0"/>
    <n v="0"/>
    <n v="0"/>
    <n v="0.55000000000000004"/>
    <n v="97.76"/>
    <n v="0"/>
    <n v="0"/>
    <n v="0"/>
    <n v="0"/>
    <n v="0"/>
    <n v="61.9"/>
    <n v="0"/>
    <n v="0"/>
    <n v="0"/>
    <n v="0"/>
    <n v="0"/>
    <n v="0.89"/>
    <n v="2.62"/>
    <n v="0"/>
    <n v="0"/>
    <n v="14.47"/>
    <n v="53.82"/>
    <n v="0"/>
    <n v="0"/>
    <n v="0"/>
    <n v="0"/>
    <n v="0"/>
    <n v="0"/>
    <n v="0"/>
    <n v="0"/>
    <n v="0"/>
    <n v="0"/>
    <n v="1308.3800000000001"/>
    <n v="1308.3799999999999"/>
    <n v="0"/>
    <n v="0"/>
    <n v="0"/>
    <n v="0"/>
    <n v="0"/>
  </r>
  <r>
    <n v="4"/>
    <d v="2013-01-27T00:00:00"/>
    <d v="2013-02-09T00:00:00"/>
    <x v="15"/>
    <s v="G1N"/>
    <s v="GD10000000"/>
    <s v="GD0"/>
    <n v="9"/>
    <n v="8134"/>
    <s v="EFP42"/>
    <n v="70000"/>
    <s v="GD1003"/>
    <n v="8"/>
    <m/>
    <m/>
    <m/>
    <m/>
    <x v="92"/>
    <n v="59777"/>
    <s v="46969"/>
    <x v="54"/>
    <x v="1"/>
    <s v="Non-executive"/>
    <s v="D610"/>
    <x v="1"/>
    <n v="1793.96"/>
    <n v="0"/>
    <n v="0"/>
    <n v="0"/>
    <n v="0"/>
    <n v="0"/>
    <n v="0"/>
    <n v="0"/>
    <n v="0"/>
    <n v="0"/>
    <n v="0"/>
    <n v="0"/>
    <n v="0"/>
    <n v="0"/>
    <n v="0"/>
    <n v="0"/>
    <n v="0"/>
    <n v="0"/>
    <n v="0.95"/>
    <n v="162.94999999999999"/>
    <n v="0"/>
    <n v="0"/>
    <n v="0"/>
    <n v="0"/>
    <n v="0"/>
    <n v="103.18"/>
    <n v="0"/>
    <n v="0"/>
    <n v="0"/>
    <n v="0"/>
    <n v="0"/>
    <n v="1.51"/>
    <n v="4.4000000000000004"/>
    <n v="0"/>
    <n v="0"/>
    <n v="24.14"/>
    <n v="89.71"/>
    <n v="0"/>
    <n v="0"/>
    <n v="0"/>
    <n v="0"/>
    <n v="0"/>
    <n v="0"/>
    <n v="0"/>
    <n v="0"/>
    <n v="0"/>
    <n v="0"/>
    <n v="2180.8000000000002"/>
    <n v="2180.8000000000002"/>
    <n v="0"/>
    <n v="0"/>
    <n v="0"/>
    <n v="0"/>
    <n v="0"/>
  </r>
  <r>
    <n v="4"/>
    <d v="2013-01-27T00:00:00"/>
    <d v="2013-02-09T00:00:00"/>
    <x v="15"/>
    <s v="G1N"/>
    <s v="GD10000000"/>
    <s v="GD0"/>
    <n v="9"/>
    <n v="8134"/>
    <s v="EFP42"/>
    <n v="70000"/>
    <s v="GD1003"/>
    <n v="8"/>
    <m/>
    <m/>
    <m/>
    <m/>
    <x v="93"/>
    <n v="62091"/>
    <s v="51119"/>
    <x v="52"/>
    <x v="1"/>
    <s v="Non-executive"/>
    <s v="D610"/>
    <x v="1"/>
    <n v="0"/>
    <n v="0"/>
    <n v="0"/>
    <n v="0"/>
    <n v="0"/>
    <n v="0"/>
    <n v="0"/>
    <n v="0"/>
    <n v="0"/>
    <n v="0"/>
    <n v="0"/>
    <n v="2769.61"/>
    <n v="0"/>
    <n v="0"/>
    <n v="0"/>
    <n v="0"/>
    <n v="0"/>
    <n v="0"/>
    <n v="0"/>
    <n v="0"/>
    <n v="0"/>
    <n v="0"/>
    <n v="0"/>
    <n v="0"/>
    <n v="0"/>
    <n v="171.72"/>
    <n v="0"/>
    <n v="0"/>
    <n v="0"/>
    <n v="0"/>
    <n v="0"/>
    <n v="0"/>
    <n v="0"/>
    <n v="0"/>
    <n v="0"/>
    <n v="40.159999999999997"/>
    <n v="0"/>
    <n v="0"/>
    <n v="0"/>
    <n v="0"/>
    <n v="0"/>
    <n v="0"/>
    <n v="0"/>
    <n v="0"/>
    <n v="0"/>
    <n v="0"/>
    <n v="0"/>
    <n v="2981.49"/>
    <n v="2981.49"/>
    <n v="0"/>
    <n v="0"/>
    <n v="0"/>
    <n v="0"/>
    <n v="0"/>
  </r>
  <r>
    <n v="4"/>
    <d v="2013-01-27T00:00:00"/>
    <d v="2013-02-09T00:00:00"/>
    <x v="15"/>
    <s v="G1N"/>
    <s v="GD10000000"/>
    <s v="GD0"/>
    <n v="9"/>
    <n v="8134"/>
    <s v="EFP42"/>
    <n v="70000"/>
    <s v="GD1003"/>
    <n v="8"/>
    <m/>
    <m/>
    <m/>
    <m/>
    <x v="3"/>
    <n v="67946"/>
    <s v="63449"/>
    <x v="3"/>
    <x v="1"/>
    <s v="Non-executive"/>
    <s v="D610"/>
    <x v="1"/>
    <n v="2769.62"/>
    <n v="0"/>
    <n v="0"/>
    <n v="0"/>
    <n v="0"/>
    <n v="0"/>
    <n v="0"/>
    <n v="0"/>
    <n v="0"/>
    <n v="0"/>
    <n v="0"/>
    <n v="0"/>
    <n v="0"/>
    <n v="0"/>
    <n v="0"/>
    <n v="0"/>
    <n v="0"/>
    <n v="0"/>
    <n v="1.46"/>
    <n v="551.05999999999995"/>
    <n v="0"/>
    <n v="0"/>
    <n v="0"/>
    <n v="0"/>
    <n v="0"/>
    <n v="160.33000000000001"/>
    <n v="0"/>
    <n v="0"/>
    <n v="0"/>
    <n v="0"/>
    <n v="0"/>
    <n v="3.27"/>
    <n v="11.93"/>
    <n v="0"/>
    <n v="0"/>
    <n v="37.5"/>
    <n v="0"/>
    <n v="0"/>
    <n v="27.21"/>
    <n v="0"/>
    <n v="0"/>
    <n v="0"/>
    <n v="0"/>
    <n v="0"/>
    <n v="0"/>
    <n v="0"/>
    <n v="0"/>
    <n v="3562.38"/>
    <n v="3562.3799999999997"/>
    <n v="0"/>
    <n v="0"/>
    <n v="0"/>
    <n v="0"/>
    <n v="0"/>
  </r>
  <r>
    <n v="4"/>
    <d v="2013-01-27T00:00:00"/>
    <d v="2013-02-09T00:00:00"/>
    <x v="15"/>
    <s v="G1N"/>
    <s v="GD10000000"/>
    <s v="GD0"/>
    <n v="13"/>
    <n v="100"/>
    <s v="LD600"/>
    <s v="LF602"/>
    <m/>
    <m/>
    <m/>
    <m/>
    <m/>
    <m/>
    <x v="92"/>
    <n v="59777"/>
    <s v="46969"/>
    <x v="54"/>
    <x v="1"/>
    <s v="Non-executive"/>
    <s v="D610"/>
    <x v="1"/>
    <n v="717.58"/>
    <n v="0"/>
    <n v="0"/>
    <n v="0"/>
    <n v="0"/>
    <n v="0"/>
    <n v="0"/>
    <n v="0"/>
    <n v="0"/>
    <n v="0"/>
    <n v="0"/>
    <n v="0"/>
    <n v="0"/>
    <n v="0"/>
    <n v="0"/>
    <n v="0"/>
    <n v="0"/>
    <n v="0"/>
    <n v="0.37"/>
    <n v="65.180000000000007"/>
    <n v="0"/>
    <n v="0"/>
    <n v="0"/>
    <n v="0"/>
    <n v="0"/>
    <n v="41.27"/>
    <n v="0"/>
    <n v="0"/>
    <n v="0"/>
    <n v="0"/>
    <n v="0"/>
    <n v="0.6"/>
    <n v="1.76"/>
    <n v="0"/>
    <n v="0"/>
    <n v="9.66"/>
    <n v="35.880000000000003"/>
    <n v="0"/>
    <n v="0"/>
    <n v="0"/>
    <n v="0"/>
    <n v="0"/>
    <n v="0"/>
    <n v="0"/>
    <n v="0"/>
    <n v="0"/>
    <n v="0"/>
    <n v="872.3"/>
    <n v="872.30000000000007"/>
    <n v="0"/>
    <n v="0"/>
    <n v="0"/>
    <n v="0"/>
    <n v="0"/>
  </r>
  <r>
    <n v="4"/>
    <d v="2013-01-27T00:00:00"/>
    <d v="2013-02-09T00:00:00"/>
    <x v="15"/>
    <s v="G1N"/>
    <s v="GD10000000"/>
    <s v="GD0"/>
    <n v="13"/>
    <n v="100"/>
    <s v="LD600"/>
    <s v="LF602"/>
    <m/>
    <m/>
    <m/>
    <m/>
    <m/>
    <m/>
    <x v="93"/>
    <n v="62091"/>
    <s v="51119"/>
    <x v="52"/>
    <x v="1"/>
    <s v="Non-executive"/>
    <s v="D610"/>
    <x v="1"/>
    <n v="0"/>
    <n v="0"/>
    <n v="0"/>
    <n v="0"/>
    <n v="0"/>
    <n v="0"/>
    <n v="0"/>
    <n v="0"/>
    <n v="0"/>
    <n v="0"/>
    <n v="0"/>
    <n v="1107.8399999999999"/>
    <n v="0"/>
    <n v="0"/>
    <n v="0"/>
    <n v="0"/>
    <n v="0"/>
    <n v="0"/>
    <n v="0"/>
    <n v="0"/>
    <n v="0"/>
    <n v="0"/>
    <n v="0"/>
    <n v="0"/>
    <n v="0"/>
    <n v="68.69"/>
    <n v="0"/>
    <n v="0"/>
    <n v="0"/>
    <n v="0"/>
    <n v="0"/>
    <n v="0"/>
    <n v="0"/>
    <n v="0"/>
    <n v="0"/>
    <n v="16.059999999999999"/>
    <n v="0"/>
    <n v="0"/>
    <n v="0"/>
    <n v="0"/>
    <n v="0"/>
    <n v="0"/>
    <n v="0"/>
    <n v="0"/>
    <n v="0"/>
    <n v="0"/>
    <n v="0"/>
    <n v="1192.5899999999999"/>
    <n v="1192.5899999999999"/>
    <n v="0"/>
    <n v="0"/>
    <n v="0"/>
    <n v="0"/>
    <n v="0"/>
  </r>
  <r>
    <n v="4"/>
    <d v="2013-01-27T00:00:00"/>
    <d v="2013-02-09T00:00:00"/>
    <x v="15"/>
    <s v="G1N"/>
    <s v="GD10000000"/>
    <s v="GD0"/>
    <n v="13"/>
    <n v="8400"/>
    <s v="GP600"/>
    <s v="PAR13"/>
    <m/>
    <m/>
    <s v="31PARC"/>
    <n v="13"/>
    <m/>
    <m/>
    <x v="92"/>
    <n v="59777"/>
    <s v="46969"/>
    <x v="54"/>
    <x v="1"/>
    <s v="Non-executive"/>
    <s v="D610"/>
    <x v="1"/>
    <n v="1076.3800000000001"/>
    <n v="0"/>
    <n v="0"/>
    <n v="0"/>
    <n v="0"/>
    <n v="0"/>
    <n v="0"/>
    <n v="0"/>
    <n v="0"/>
    <n v="0"/>
    <n v="0"/>
    <n v="0"/>
    <n v="0"/>
    <n v="0"/>
    <n v="0"/>
    <n v="0"/>
    <n v="0"/>
    <n v="0"/>
    <n v="0.55000000000000004"/>
    <n v="97.75"/>
    <n v="0"/>
    <n v="0"/>
    <n v="0"/>
    <n v="0"/>
    <n v="0"/>
    <n v="61.89"/>
    <n v="0"/>
    <n v="0"/>
    <n v="0"/>
    <n v="0"/>
    <n v="0"/>
    <n v="0.88"/>
    <n v="2.62"/>
    <n v="0"/>
    <n v="0"/>
    <n v="14.46"/>
    <n v="53.81"/>
    <n v="0"/>
    <n v="0"/>
    <n v="0"/>
    <n v="0"/>
    <n v="0"/>
    <n v="0"/>
    <n v="0"/>
    <n v="0"/>
    <n v="0"/>
    <n v="0"/>
    <n v="1308.3399999999999"/>
    <n v="1308.3400000000001"/>
    <n v="0"/>
    <n v="0"/>
    <n v="0"/>
    <n v="0"/>
    <n v="0"/>
  </r>
  <r>
    <n v="4"/>
    <d v="2013-01-27T00:00:00"/>
    <d v="2013-02-09T00:00:00"/>
    <x v="15"/>
    <s v="G1N"/>
    <s v="GD10000000"/>
    <s v="GD0"/>
    <n v="13"/>
    <n v="8400"/>
    <s v="GP600"/>
    <s v="PAR13"/>
    <m/>
    <m/>
    <s v="31PARC"/>
    <n v="13"/>
    <m/>
    <m/>
    <x v="93"/>
    <n v="62091"/>
    <s v="51119"/>
    <x v="52"/>
    <x v="1"/>
    <s v="Non-executive"/>
    <s v="D610"/>
    <x v="1"/>
    <n v="0"/>
    <n v="0"/>
    <n v="0"/>
    <n v="0"/>
    <n v="0"/>
    <n v="0"/>
    <n v="0"/>
    <n v="0"/>
    <n v="0"/>
    <n v="0"/>
    <n v="0"/>
    <n v="1661.76"/>
    <n v="0"/>
    <n v="0"/>
    <n v="0"/>
    <n v="0"/>
    <n v="0"/>
    <n v="0"/>
    <n v="0"/>
    <n v="0"/>
    <n v="0"/>
    <n v="0"/>
    <n v="0"/>
    <n v="0"/>
    <n v="0"/>
    <n v="103.02"/>
    <n v="0"/>
    <n v="0"/>
    <n v="0"/>
    <n v="0"/>
    <n v="0"/>
    <n v="0"/>
    <n v="0"/>
    <n v="0"/>
    <n v="0"/>
    <n v="24.1"/>
    <n v="0"/>
    <n v="0"/>
    <n v="0"/>
    <n v="0"/>
    <n v="0"/>
    <n v="0"/>
    <n v="0"/>
    <n v="0"/>
    <n v="0"/>
    <n v="0"/>
    <n v="0"/>
    <n v="1788.88"/>
    <n v="1788.8799999999999"/>
    <n v="0"/>
    <n v="0"/>
    <n v="0"/>
    <n v="0"/>
    <n v="0"/>
  </r>
  <r>
    <n v="5"/>
    <d v="2013-02-10T00:00:00"/>
    <d v="2013-02-23T00:00:00"/>
    <x v="17"/>
    <s v="G1N"/>
    <s v="GD10000000"/>
    <s v="GD0"/>
    <n v="9"/>
    <n v="8134"/>
    <s v="EFP42"/>
    <n v="70000"/>
    <s v="GD1003"/>
    <n v="8"/>
    <m/>
    <m/>
    <m/>
    <m/>
    <x v="92"/>
    <n v="59777"/>
    <s v="46969"/>
    <x v="54"/>
    <x v="1"/>
    <s v="Non-executive"/>
    <s v="D610"/>
    <x v="1"/>
    <n v="1793.97"/>
    <n v="0"/>
    <n v="0"/>
    <n v="0"/>
    <n v="0"/>
    <n v="0"/>
    <n v="0"/>
    <n v="0"/>
    <n v="0"/>
    <n v="0"/>
    <n v="0"/>
    <n v="0"/>
    <n v="0"/>
    <n v="0"/>
    <n v="0"/>
    <n v="0"/>
    <n v="0"/>
    <n v="0"/>
    <n v="0.94"/>
    <n v="162.94"/>
    <n v="0"/>
    <n v="0"/>
    <n v="0"/>
    <n v="0"/>
    <n v="0"/>
    <n v="103.18"/>
    <n v="0"/>
    <n v="0"/>
    <n v="0"/>
    <n v="0"/>
    <n v="0"/>
    <n v="1.5"/>
    <n v="4.4000000000000004"/>
    <n v="0"/>
    <n v="0"/>
    <n v="24.14"/>
    <n v="89.7"/>
    <n v="0"/>
    <n v="0"/>
    <n v="0"/>
    <n v="0"/>
    <n v="0"/>
    <n v="0"/>
    <n v="0"/>
    <n v="0"/>
    <n v="0"/>
    <n v="0"/>
    <n v="2180.77"/>
    <n v="2180.77"/>
    <n v="0"/>
    <n v="0"/>
    <n v="0"/>
    <n v="0"/>
    <n v="0"/>
  </r>
  <r>
    <n v="5"/>
    <d v="2013-02-10T00:00:00"/>
    <d v="2013-02-23T00:00:00"/>
    <x v="17"/>
    <s v="G1N"/>
    <s v="GD10000000"/>
    <s v="GD0"/>
    <n v="9"/>
    <n v="8134"/>
    <s v="EFP42"/>
    <n v="70000"/>
    <s v="GD1003"/>
    <n v="8"/>
    <m/>
    <m/>
    <m/>
    <m/>
    <x v="3"/>
    <n v="67946"/>
    <s v="63449"/>
    <x v="3"/>
    <x v="1"/>
    <s v="Non-executive"/>
    <s v="D610"/>
    <x v="1"/>
    <n v="2769.62"/>
    <n v="0"/>
    <n v="0"/>
    <n v="0"/>
    <n v="0"/>
    <n v="0"/>
    <n v="0"/>
    <n v="0"/>
    <n v="0"/>
    <n v="0"/>
    <n v="0"/>
    <n v="0"/>
    <n v="0"/>
    <n v="0"/>
    <n v="0"/>
    <n v="0"/>
    <n v="0"/>
    <n v="0"/>
    <n v="1.46"/>
    <n v="551.05999999999995"/>
    <n v="0"/>
    <n v="0"/>
    <n v="0"/>
    <n v="0"/>
    <n v="0"/>
    <n v="160.33000000000001"/>
    <n v="0"/>
    <n v="0"/>
    <n v="0"/>
    <n v="0"/>
    <n v="0"/>
    <n v="3.27"/>
    <n v="11.93"/>
    <n v="0"/>
    <n v="0"/>
    <n v="37.49"/>
    <n v="0"/>
    <n v="0"/>
    <n v="27.21"/>
    <n v="0"/>
    <n v="0"/>
    <n v="0"/>
    <n v="0"/>
    <n v="0"/>
    <n v="0"/>
    <n v="0"/>
    <n v="0"/>
    <n v="3562.37"/>
    <n v="3562.3699999999994"/>
    <n v="0"/>
    <n v="0"/>
    <n v="0"/>
    <n v="0"/>
    <n v="0"/>
  </r>
  <r>
    <n v="5"/>
    <d v="2013-02-10T00:00:00"/>
    <d v="2013-02-23T00:00:00"/>
    <x v="17"/>
    <s v="G1N"/>
    <s v="GD10000000"/>
    <s v="GD0"/>
    <n v="13"/>
    <n v="100"/>
    <s v="LD600"/>
    <s v="LF602"/>
    <m/>
    <m/>
    <m/>
    <m/>
    <m/>
    <m/>
    <x v="92"/>
    <n v="59777"/>
    <s v="46969"/>
    <x v="54"/>
    <x v="1"/>
    <s v="Non-executive"/>
    <s v="D610"/>
    <x v="1"/>
    <n v="717.58"/>
    <n v="0"/>
    <n v="0"/>
    <n v="0"/>
    <n v="0"/>
    <n v="0"/>
    <n v="0"/>
    <n v="0"/>
    <n v="0"/>
    <n v="0"/>
    <n v="0"/>
    <n v="0"/>
    <n v="0"/>
    <n v="0"/>
    <n v="0"/>
    <n v="0"/>
    <n v="0"/>
    <n v="0"/>
    <n v="0.38"/>
    <n v="65.180000000000007"/>
    <n v="0"/>
    <n v="0"/>
    <n v="0"/>
    <n v="0"/>
    <n v="0"/>
    <n v="41.26"/>
    <n v="0"/>
    <n v="0"/>
    <n v="0"/>
    <n v="0"/>
    <n v="0"/>
    <n v="0.6"/>
    <n v="1.76"/>
    <n v="0"/>
    <n v="0"/>
    <n v="9.66"/>
    <n v="35.880000000000003"/>
    <n v="0"/>
    <n v="0"/>
    <n v="0"/>
    <n v="0"/>
    <n v="0"/>
    <n v="0"/>
    <n v="0"/>
    <n v="0"/>
    <n v="0"/>
    <n v="0"/>
    <n v="872.3"/>
    <n v="872.30000000000007"/>
    <n v="0"/>
    <n v="0"/>
    <n v="0"/>
    <n v="0"/>
    <n v="0"/>
  </r>
  <r>
    <n v="5"/>
    <d v="2013-02-10T00:00:00"/>
    <d v="2013-02-23T00:00:00"/>
    <x v="17"/>
    <s v="G1N"/>
    <s v="GD10000000"/>
    <s v="GD0"/>
    <n v="13"/>
    <n v="8400"/>
    <s v="GP600"/>
    <s v="PAR13"/>
    <m/>
    <m/>
    <s v="31PARC"/>
    <n v="13"/>
    <m/>
    <m/>
    <x v="92"/>
    <n v="59777"/>
    <s v="46969"/>
    <x v="54"/>
    <x v="1"/>
    <s v="Non-executive"/>
    <s v="D610"/>
    <x v="1"/>
    <n v="1076.3699999999999"/>
    <n v="0"/>
    <n v="0"/>
    <n v="0"/>
    <n v="0"/>
    <n v="0"/>
    <n v="0"/>
    <n v="0"/>
    <n v="0"/>
    <n v="0"/>
    <n v="0"/>
    <n v="0"/>
    <n v="0"/>
    <n v="0"/>
    <n v="0"/>
    <n v="0"/>
    <n v="0"/>
    <n v="0"/>
    <n v="0.55000000000000004"/>
    <n v="97.76"/>
    <n v="0"/>
    <n v="0"/>
    <n v="0"/>
    <n v="0"/>
    <n v="0"/>
    <n v="61.9"/>
    <n v="0"/>
    <n v="0"/>
    <n v="0"/>
    <n v="0"/>
    <n v="0"/>
    <n v="0.89"/>
    <n v="2.62"/>
    <n v="0"/>
    <n v="0"/>
    <n v="14.46"/>
    <n v="53.82"/>
    <n v="0"/>
    <n v="0"/>
    <n v="0"/>
    <n v="0"/>
    <n v="0"/>
    <n v="0"/>
    <n v="0"/>
    <n v="0"/>
    <n v="0"/>
    <n v="0"/>
    <n v="1308.3699999999999"/>
    <n v="1308.3699999999999"/>
    <n v="0"/>
    <n v="0"/>
    <n v="0"/>
    <n v="0"/>
    <n v="0"/>
  </r>
  <r>
    <n v="6"/>
    <d v="2013-02-24T00:00:00"/>
    <d v="2013-03-09T00:00:00"/>
    <x v="19"/>
    <s v="G1N"/>
    <s v="GD10000000"/>
    <s v="GD0"/>
    <n v="9"/>
    <n v="8134"/>
    <s v="EFP42"/>
    <n v="70000"/>
    <s v="GD1003"/>
    <n v="8"/>
    <m/>
    <m/>
    <m/>
    <m/>
    <x v="92"/>
    <n v="59777"/>
    <s v="46969"/>
    <x v="54"/>
    <x v="1"/>
    <s v="Non-executive"/>
    <s v="D610"/>
    <x v="1"/>
    <n v="1793.97"/>
    <n v="0"/>
    <n v="0"/>
    <n v="0"/>
    <n v="0"/>
    <n v="0"/>
    <n v="0"/>
    <n v="0"/>
    <n v="0"/>
    <n v="0"/>
    <n v="0"/>
    <n v="0"/>
    <n v="0"/>
    <n v="0"/>
    <n v="0"/>
    <n v="0"/>
    <n v="0"/>
    <n v="0"/>
    <n v="0.94"/>
    <n v="162.94999999999999"/>
    <n v="0"/>
    <n v="0"/>
    <n v="0"/>
    <n v="0"/>
    <n v="0"/>
    <n v="103.18"/>
    <n v="0"/>
    <n v="0"/>
    <n v="0"/>
    <n v="0"/>
    <n v="0"/>
    <n v="1.5"/>
    <n v="4.4000000000000004"/>
    <n v="0"/>
    <n v="0"/>
    <n v="24.14"/>
    <n v="89.71"/>
    <n v="0"/>
    <n v="0"/>
    <n v="0"/>
    <n v="0"/>
    <n v="0"/>
    <n v="0"/>
    <n v="0"/>
    <n v="0"/>
    <n v="0"/>
    <n v="0"/>
    <n v="2180.79"/>
    <n v="2180.79"/>
    <n v="0"/>
    <n v="0"/>
    <n v="0"/>
    <n v="0"/>
    <n v="0"/>
  </r>
  <r>
    <n v="6"/>
    <d v="2013-02-24T00:00:00"/>
    <d v="2013-03-09T00:00:00"/>
    <x v="19"/>
    <s v="G1N"/>
    <s v="GD10000000"/>
    <s v="GD0"/>
    <n v="9"/>
    <n v="8134"/>
    <s v="EFP42"/>
    <n v="70000"/>
    <s v="GD1003"/>
    <n v="8"/>
    <m/>
    <m/>
    <m/>
    <m/>
    <x v="3"/>
    <n v="67946"/>
    <s v="63449"/>
    <x v="3"/>
    <x v="1"/>
    <s v="Non-executive"/>
    <s v="D610"/>
    <x v="1"/>
    <n v="2769.62"/>
    <n v="0"/>
    <n v="0"/>
    <n v="0"/>
    <n v="0"/>
    <n v="0"/>
    <n v="0"/>
    <n v="0"/>
    <n v="0"/>
    <n v="0"/>
    <n v="0"/>
    <n v="0"/>
    <n v="0"/>
    <n v="0"/>
    <n v="0"/>
    <n v="0"/>
    <n v="0"/>
    <n v="0"/>
    <n v="1.46"/>
    <n v="551.05999999999995"/>
    <n v="0"/>
    <n v="0"/>
    <n v="0"/>
    <n v="0"/>
    <n v="0"/>
    <n v="160.32"/>
    <n v="0"/>
    <n v="0"/>
    <n v="0"/>
    <n v="0"/>
    <n v="0"/>
    <n v="3.27"/>
    <n v="11.93"/>
    <n v="0"/>
    <n v="0"/>
    <n v="37.5"/>
    <n v="0"/>
    <n v="0"/>
    <n v="27.21"/>
    <n v="0"/>
    <n v="0"/>
    <n v="0"/>
    <n v="0"/>
    <n v="0"/>
    <n v="0"/>
    <n v="0"/>
    <n v="0"/>
    <n v="3562.37"/>
    <n v="3562.37"/>
    <n v="0"/>
    <n v="0"/>
    <n v="0"/>
    <n v="0"/>
    <n v="0"/>
  </r>
  <r>
    <n v="6"/>
    <d v="2013-02-24T00:00:00"/>
    <d v="2013-03-09T00:00:00"/>
    <x v="19"/>
    <s v="G1N"/>
    <s v="GD10000000"/>
    <s v="GD0"/>
    <n v="13"/>
    <n v="100"/>
    <s v="LD600"/>
    <s v="LF602"/>
    <m/>
    <m/>
    <m/>
    <m/>
    <m/>
    <m/>
    <x v="92"/>
    <n v="59777"/>
    <s v="46969"/>
    <x v="54"/>
    <x v="1"/>
    <s v="Non-executive"/>
    <s v="D610"/>
    <x v="1"/>
    <n v="717.58"/>
    <n v="0"/>
    <n v="0"/>
    <n v="0"/>
    <n v="0"/>
    <n v="0"/>
    <n v="0"/>
    <n v="0"/>
    <n v="0"/>
    <n v="0"/>
    <n v="0"/>
    <n v="0"/>
    <n v="0"/>
    <n v="0"/>
    <n v="0"/>
    <n v="0"/>
    <n v="0"/>
    <n v="0"/>
    <n v="0.37"/>
    <n v="65.180000000000007"/>
    <n v="0"/>
    <n v="0"/>
    <n v="0"/>
    <n v="0"/>
    <n v="0"/>
    <n v="41.27"/>
    <n v="0"/>
    <n v="0"/>
    <n v="0"/>
    <n v="0"/>
    <n v="0"/>
    <n v="0.6"/>
    <n v="1.76"/>
    <n v="0"/>
    <n v="0"/>
    <n v="9.66"/>
    <n v="35.880000000000003"/>
    <n v="0"/>
    <n v="0"/>
    <n v="0"/>
    <n v="0"/>
    <n v="0"/>
    <n v="0"/>
    <n v="0"/>
    <n v="0"/>
    <n v="0"/>
    <n v="0"/>
    <n v="872.3"/>
    <n v="872.30000000000007"/>
    <n v="0"/>
    <n v="0"/>
    <n v="0"/>
    <n v="0"/>
    <n v="0"/>
  </r>
  <r>
    <n v="6"/>
    <d v="2013-02-24T00:00:00"/>
    <d v="2013-03-09T00:00:00"/>
    <x v="19"/>
    <s v="G1N"/>
    <s v="GD10000000"/>
    <s v="GD0"/>
    <n v="13"/>
    <n v="8400"/>
    <s v="GP600"/>
    <s v="PAR13"/>
    <m/>
    <m/>
    <s v="31PARC"/>
    <n v="13"/>
    <m/>
    <m/>
    <x v="92"/>
    <n v="59777"/>
    <s v="46969"/>
    <x v="54"/>
    <x v="1"/>
    <s v="Non-executive"/>
    <s v="D610"/>
    <x v="1"/>
    <n v="1076.3699999999999"/>
    <n v="0"/>
    <n v="0"/>
    <n v="0"/>
    <n v="0"/>
    <n v="0"/>
    <n v="0"/>
    <n v="0"/>
    <n v="0"/>
    <n v="0"/>
    <n v="0"/>
    <n v="0"/>
    <n v="0"/>
    <n v="0"/>
    <n v="0"/>
    <n v="0"/>
    <n v="0"/>
    <n v="0"/>
    <n v="0.56000000000000005"/>
    <n v="97.75"/>
    <n v="0"/>
    <n v="0"/>
    <n v="0"/>
    <n v="0"/>
    <n v="0"/>
    <n v="61.89"/>
    <n v="0"/>
    <n v="0"/>
    <n v="0"/>
    <n v="0"/>
    <n v="0"/>
    <n v="0.89"/>
    <n v="2.62"/>
    <n v="0"/>
    <n v="0"/>
    <n v="14.46"/>
    <n v="53.81"/>
    <n v="0"/>
    <n v="0"/>
    <n v="0"/>
    <n v="0"/>
    <n v="0"/>
    <n v="0"/>
    <n v="0"/>
    <n v="0"/>
    <n v="0"/>
    <n v="0"/>
    <n v="1308.3499999999999"/>
    <n v="1308.3499999999999"/>
    <n v="0"/>
    <n v="0"/>
    <n v="0"/>
    <n v="0"/>
    <n v="0"/>
  </r>
  <r>
    <n v="7"/>
    <d v="2013-03-10T00:00:00"/>
    <d v="2013-03-23T00:00:00"/>
    <x v="21"/>
    <s v="G1N"/>
    <s v="GD10000000"/>
    <s v="GD0"/>
    <n v="9"/>
    <n v="8134"/>
    <s v="EFP42"/>
    <n v="70000"/>
    <s v="GD1003"/>
    <n v="8"/>
    <m/>
    <m/>
    <m/>
    <m/>
    <x v="92"/>
    <n v="59777"/>
    <s v="46969"/>
    <x v="54"/>
    <x v="1"/>
    <s v="Non-executive"/>
    <s v="D610"/>
    <x v="1"/>
    <n v="1793.96"/>
    <n v="0"/>
    <n v="0"/>
    <n v="0"/>
    <n v="0"/>
    <n v="0"/>
    <n v="0"/>
    <n v="0"/>
    <n v="0"/>
    <n v="0"/>
    <n v="0"/>
    <n v="0"/>
    <n v="0"/>
    <n v="0"/>
    <n v="0"/>
    <n v="0"/>
    <n v="0"/>
    <n v="0"/>
    <n v="0.94"/>
    <n v="162.94999999999999"/>
    <n v="0"/>
    <n v="0"/>
    <n v="0"/>
    <n v="0"/>
    <n v="0"/>
    <n v="103.18"/>
    <n v="0"/>
    <n v="0"/>
    <n v="0"/>
    <n v="0"/>
    <n v="0"/>
    <n v="1.5"/>
    <n v="4.4000000000000004"/>
    <n v="0"/>
    <n v="0"/>
    <n v="24.14"/>
    <n v="89.71"/>
    <n v="0"/>
    <n v="0"/>
    <n v="0"/>
    <n v="0"/>
    <n v="0"/>
    <n v="0"/>
    <n v="0"/>
    <n v="0"/>
    <n v="0"/>
    <n v="0"/>
    <n v="2180.7800000000002"/>
    <n v="2180.7800000000002"/>
    <n v="0"/>
    <n v="0"/>
    <n v="0"/>
    <n v="0"/>
    <n v="0"/>
  </r>
  <r>
    <n v="7"/>
    <d v="2013-03-10T00:00:00"/>
    <d v="2013-03-23T00:00:00"/>
    <x v="21"/>
    <s v="G1N"/>
    <s v="GD10000000"/>
    <s v="GD0"/>
    <n v="9"/>
    <n v="8134"/>
    <s v="EFP42"/>
    <n v="70000"/>
    <s v="GD1003"/>
    <n v="8"/>
    <m/>
    <m/>
    <m/>
    <m/>
    <x v="3"/>
    <n v="67946"/>
    <s v="63449"/>
    <x v="3"/>
    <x v="1"/>
    <s v="Non-executive"/>
    <s v="D610"/>
    <x v="1"/>
    <n v="2769.62"/>
    <n v="0"/>
    <n v="0"/>
    <n v="0"/>
    <n v="0"/>
    <n v="0"/>
    <n v="0"/>
    <n v="0"/>
    <n v="0"/>
    <n v="0"/>
    <n v="0"/>
    <n v="0"/>
    <n v="0"/>
    <n v="0"/>
    <n v="0"/>
    <n v="0"/>
    <n v="0"/>
    <n v="0"/>
    <n v="1.46"/>
    <n v="551.05999999999995"/>
    <n v="0"/>
    <n v="0"/>
    <n v="0"/>
    <n v="0"/>
    <n v="0"/>
    <n v="160.33000000000001"/>
    <n v="0"/>
    <n v="0"/>
    <n v="0"/>
    <n v="0"/>
    <n v="0"/>
    <n v="3.27"/>
    <n v="11.93"/>
    <n v="0"/>
    <n v="0"/>
    <n v="37.5"/>
    <n v="0"/>
    <n v="0"/>
    <n v="27.21"/>
    <n v="0"/>
    <n v="0"/>
    <n v="0"/>
    <n v="0"/>
    <n v="0"/>
    <n v="0"/>
    <n v="0"/>
    <n v="0"/>
    <n v="3562.38"/>
    <n v="3562.3799999999997"/>
    <n v="0"/>
    <n v="0"/>
    <n v="0"/>
    <n v="0"/>
    <n v="0"/>
  </r>
  <r>
    <n v="7"/>
    <d v="2013-03-10T00:00:00"/>
    <d v="2013-03-23T00:00:00"/>
    <x v="21"/>
    <s v="G1N"/>
    <s v="GD10000000"/>
    <s v="GD0"/>
    <n v="13"/>
    <n v="100"/>
    <s v="LD600"/>
    <s v="LF602"/>
    <m/>
    <m/>
    <m/>
    <m/>
    <m/>
    <m/>
    <x v="92"/>
    <n v="59777"/>
    <s v="46969"/>
    <x v="54"/>
    <x v="1"/>
    <s v="Non-executive"/>
    <s v="D610"/>
    <x v="1"/>
    <n v="717.58"/>
    <n v="0"/>
    <n v="0"/>
    <n v="0"/>
    <n v="0"/>
    <n v="0"/>
    <n v="0"/>
    <n v="0"/>
    <n v="0"/>
    <n v="0"/>
    <n v="0"/>
    <n v="0"/>
    <n v="0"/>
    <n v="0"/>
    <n v="0"/>
    <n v="0"/>
    <n v="0"/>
    <n v="0"/>
    <n v="0.37"/>
    <n v="65.180000000000007"/>
    <n v="0"/>
    <n v="0"/>
    <n v="0"/>
    <n v="0"/>
    <n v="0"/>
    <n v="41.27"/>
    <n v="0"/>
    <n v="0"/>
    <n v="0"/>
    <n v="0"/>
    <n v="0"/>
    <n v="0.59"/>
    <n v="1.76"/>
    <n v="0"/>
    <n v="0"/>
    <n v="9.66"/>
    <n v="35.880000000000003"/>
    <n v="0"/>
    <n v="0"/>
    <n v="0"/>
    <n v="0"/>
    <n v="0"/>
    <n v="0"/>
    <n v="0"/>
    <n v="0"/>
    <n v="0"/>
    <n v="0"/>
    <n v="872.29"/>
    <n v="872.29000000000008"/>
    <n v="0"/>
    <n v="0"/>
    <n v="0"/>
    <n v="0"/>
    <n v="0"/>
  </r>
  <r>
    <n v="7"/>
    <d v="2013-03-10T00:00:00"/>
    <d v="2013-03-23T00:00:00"/>
    <x v="21"/>
    <s v="G1N"/>
    <s v="GD10000000"/>
    <s v="GD0"/>
    <n v="13"/>
    <n v="8400"/>
    <s v="GP600"/>
    <s v="PAR13"/>
    <m/>
    <m/>
    <s v="31PARC"/>
    <n v="13"/>
    <m/>
    <m/>
    <x v="92"/>
    <n v="59777"/>
    <s v="46969"/>
    <x v="54"/>
    <x v="1"/>
    <s v="Non-executive"/>
    <s v="D610"/>
    <x v="1"/>
    <n v="1076.3800000000001"/>
    <n v="0"/>
    <n v="0"/>
    <n v="0"/>
    <n v="0"/>
    <n v="0"/>
    <n v="0"/>
    <n v="0"/>
    <n v="0"/>
    <n v="0"/>
    <n v="0"/>
    <n v="0"/>
    <n v="0"/>
    <n v="0"/>
    <n v="0"/>
    <n v="0"/>
    <n v="0"/>
    <n v="0"/>
    <n v="0.56000000000000005"/>
    <n v="97.75"/>
    <n v="0"/>
    <n v="0"/>
    <n v="0"/>
    <n v="0"/>
    <n v="0"/>
    <n v="61.89"/>
    <n v="0"/>
    <n v="0"/>
    <n v="0"/>
    <n v="0"/>
    <n v="0"/>
    <n v="0.9"/>
    <n v="2.62"/>
    <n v="0"/>
    <n v="0"/>
    <n v="14.45"/>
    <n v="53.81"/>
    <n v="0"/>
    <n v="0"/>
    <n v="0"/>
    <n v="0"/>
    <n v="0"/>
    <n v="0"/>
    <n v="0"/>
    <n v="0"/>
    <n v="0"/>
    <n v="0"/>
    <n v="1308.3599999999999"/>
    <n v="1308.3600000000001"/>
    <n v="0"/>
    <n v="0"/>
    <n v="0"/>
    <n v="0"/>
    <n v="0"/>
  </r>
  <r>
    <n v="8"/>
    <d v="2013-03-24T00:00:00"/>
    <d v="2013-04-06T00:00:00"/>
    <x v="23"/>
    <s v="G1N"/>
    <s v="GD10000000"/>
    <s v="GD0"/>
    <n v="13"/>
    <n v="100"/>
    <s v="LD600"/>
    <s v="LF602"/>
    <m/>
    <m/>
    <m/>
    <m/>
    <m/>
    <m/>
    <x v="92"/>
    <n v="59777"/>
    <s v="46969"/>
    <x v="54"/>
    <x v="1"/>
    <s v="Non-executive"/>
    <s v="D610"/>
    <x v="1"/>
    <n v="717.59"/>
    <n v="0"/>
    <n v="0"/>
    <n v="0"/>
    <n v="0"/>
    <n v="0"/>
    <n v="0"/>
    <n v="0"/>
    <n v="0"/>
    <n v="0"/>
    <n v="0"/>
    <n v="0"/>
    <n v="0"/>
    <n v="0"/>
    <n v="0"/>
    <n v="0"/>
    <n v="0"/>
    <n v="0"/>
    <n v="0.38"/>
    <n v="65.180000000000007"/>
    <n v="0"/>
    <n v="0"/>
    <n v="0"/>
    <n v="0"/>
    <n v="0"/>
    <n v="41.27"/>
    <n v="0"/>
    <n v="0"/>
    <n v="0"/>
    <n v="0"/>
    <n v="0"/>
    <n v="0.6"/>
    <n v="1.76"/>
    <n v="0"/>
    <n v="0"/>
    <n v="9.66"/>
    <n v="35.880000000000003"/>
    <n v="0"/>
    <n v="0"/>
    <n v="0"/>
    <n v="0"/>
    <n v="0"/>
    <n v="0"/>
    <n v="0"/>
    <n v="0"/>
    <n v="0"/>
    <n v="0"/>
    <n v="872.32"/>
    <n v="872.32"/>
    <n v="0"/>
    <n v="0"/>
    <n v="0"/>
    <n v="0"/>
    <n v="0"/>
  </r>
  <r>
    <n v="8"/>
    <d v="2013-03-24T00:00:00"/>
    <d v="2013-04-06T00:00:00"/>
    <x v="23"/>
    <s v="G1N"/>
    <s v="GD10000000"/>
    <s v="GD0"/>
    <n v="13"/>
    <n v="8200"/>
    <s v="GD600"/>
    <s v="ADMIN"/>
    <s v="0ADMIN"/>
    <n v="1"/>
    <s v="CHOICE"/>
    <n v="12"/>
    <m/>
    <m/>
    <x v="92"/>
    <n v="59777"/>
    <s v="46969"/>
    <x v="54"/>
    <x v="1"/>
    <s v="Non-executive"/>
    <s v="D610"/>
    <x v="1"/>
    <n v="1793.96"/>
    <n v="0"/>
    <n v="0"/>
    <n v="0"/>
    <n v="0"/>
    <n v="0"/>
    <n v="0"/>
    <n v="0"/>
    <n v="0"/>
    <n v="0"/>
    <n v="0"/>
    <n v="0"/>
    <n v="0"/>
    <n v="0"/>
    <n v="0"/>
    <n v="0"/>
    <n v="0"/>
    <n v="0"/>
    <n v="0.93"/>
    <n v="162.94"/>
    <n v="0"/>
    <n v="0"/>
    <n v="0"/>
    <n v="0"/>
    <n v="0"/>
    <n v="103.17"/>
    <n v="0"/>
    <n v="0"/>
    <n v="0"/>
    <n v="0"/>
    <n v="0"/>
    <n v="1.5"/>
    <n v="4.38"/>
    <n v="0"/>
    <n v="0"/>
    <n v="24.13"/>
    <n v="89.7"/>
    <n v="0"/>
    <n v="0"/>
    <n v="0"/>
    <n v="0"/>
    <n v="0"/>
    <n v="0"/>
    <n v="0"/>
    <n v="0"/>
    <n v="0"/>
    <n v="0"/>
    <n v="2180.71"/>
    <n v="2180.71"/>
    <n v="0"/>
    <n v="0"/>
    <n v="0"/>
    <n v="0"/>
    <n v="0"/>
  </r>
  <r>
    <n v="8"/>
    <d v="2013-03-24T00:00:00"/>
    <d v="2013-04-06T00:00:00"/>
    <x v="23"/>
    <s v="G1N"/>
    <s v="GD10000000"/>
    <s v="GD0"/>
    <n v="13"/>
    <n v="8200"/>
    <s v="GD600"/>
    <s v="ADMIN"/>
    <s v="0ADMIN"/>
    <n v="1"/>
    <s v="CHOICE"/>
    <n v="12"/>
    <m/>
    <m/>
    <x v="3"/>
    <n v="67946"/>
    <s v="63449"/>
    <x v="3"/>
    <x v="1"/>
    <s v="Non-executive"/>
    <s v="D610"/>
    <x v="1"/>
    <n v="2858.39"/>
    <n v="0"/>
    <n v="0"/>
    <n v="0"/>
    <n v="0"/>
    <n v="0"/>
    <n v="0"/>
    <n v="0"/>
    <n v="0"/>
    <n v="0"/>
    <n v="0"/>
    <n v="0"/>
    <n v="0"/>
    <n v="0"/>
    <n v="0"/>
    <n v="0"/>
    <n v="0"/>
    <n v="0"/>
    <n v="1.5"/>
    <n v="551.05999999999995"/>
    <n v="0"/>
    <n v="0"/>
    <n v="0"/>
    <n v="0"/>
    <n v="0"/>
    <n v="165.83"/>
    <n v="0"/>
    <n v="0"/>
    <n v="0"/>
    <n v="0"/>
    <n v="0"/>
    <n v="3.27"/>
    <n v="11.93"/>
    <n v="0"/>
    <n v="0"/>
    <n v="38.78"/>
    <n v="142.91999999999999"/>
    <n v="0"/>
    <n v="27.21"/>
    <n v="0"/>
    <n v="0"/>
    <n v="0"/>
    <n v="0"/>
    <n v="0"/>
    <n v="0"/>
    <n v="0"/>
    <n v="0"/>
    <n v="3800.89"/>
    <n v="3800.89"/>
    <n v="0"/>
    <n v="0"/>
    <n v="0"/>
    <n v="0"/>
    <n v="0"/>
  </r>
  <r>
    <n v="8"/>
    <d v="2013-03-24T00:00:00"/>
    <d v="2013-04-06T00:00:00"/>
    <x v="23"/>
    <s v="G1N"/>
    <s v="GD10000000"/>
    <s v="GD0"/>
    <n v="13"/>
    <n v="8400"/>
    <s v="GP600"/>
    <s v="PAR13"/>
    <m/>
    <m/>
    <s v="31PARC"/>
    <n v="13"/>
    <m/>
    <m/>
    <x v="92"/>
    <n v="59777"/>
    <s v="46969"/>
    <x v="54"/>
    <x v="1"/>
    <s v="Non-executive"/>
    <s v="D610"/>
    <x v="1"/>
    <n v="1076.3699999999999"/>
    <n v="0"/>
    <n v="0"/>
    <n v="0"/>
    <n v="0"/>
    <n v="0"/>
    <n v="0"/>
    <n v="0"/>
    <n v="0"/>
    <n v="0"/>
    <n v="0"/>
    <n v="0"/>
    <n v="0"/>
    <n v="0"/>
    <n v="0"/>
    <n v="0"/>
    <n v="0"/>
    <n v="0"/>
    <n v="0.56000000000000005"/>
    <n v="97.76"/>
    <n v="0"/>
    <n v="0"/>
    <n v="0"/>
    <n v="0"/>
    <n v="0"/>
    <n v="61.9"/>
    <n v="0"/>
    <n v="0"/>
    <n v="0"/>
    <n v="0"/>
    <n v="0"/>
    <n v="0.89"/>
    <n v="2.64"/>
    <n v="0"/>
    <n v="0"/>
    <n v="14.47"/>
    <n v="53.82"/>
    <n v="0"/>
    <n v="0"/>
    <n v="0"/>
    <n v="0"/>
    <n v="0"/>
    <n v="0"/>
    <n v="0"/>
    <n v="0"/>
    <n v="0"/>
    <n v="0"/>
    <n v="1308.4100000000001"/>
    <n v="1308.4100000000001"/>
    <n v="0"/>
    <n v="0"/>
    <n v="0"/>
    <n v="0"/>
    <n v="0"/>
  </r>
  <r>
    <n v="9"/>
    <d v="2013-04-07T00:00:00"/>
    <d v="2013-04-20T00:00:00"/>
    <x v="25"/>
    <s v="G1N"/>
    <s v="GD10000000"/>
    <s v="GD0"/>
    <n v="13"/>
    <n v="100"/>
    <s v="LD600"/>
    <s v="LF602"/>
    <m/>
    <m/>
    <m/>
    <m/>
    <m/>
    <m/>
    <x v="92"/>
    <n v="59777"/>
    <s v="46969"/>
    <x v="54"/>
    <x v="1"/>
    <s v="Non-executive"/>
    <s v="D610"/>
    <x v="1"/>
    <n v="717.59"/>
    <n v="0"/>
    <n v="0"/>
    <n v="0"/>
    <n v="0"/>
    <n v="0"/>
    <n v="0"/>
    <n v="0"/>
    <n v="0"/>
    <n v="0"/>
    <n v="0"/>
    <n v="0"/>
    <n v="0"/>
    <n v="0"/>
    <n v="0"/>
    <n v="0"/>
    <n v="0"/>
    <n v="0"/>
    <n v="0.38"/>
    <n v="65.180000000000007"/>
    <n v="0"/>
    <n v="0"/>
    <n v="0"/>
    <n v="0"/>
    <n v="0"/>
    <n v="41.26"/>
    <n v="0"/>
    <n v="0"/>
    <n v="0"/>
    <n v="0"/>
    <n v="0"/>
    <n v="0.6"/>
    <n v="1.76"/>
    <n v="0"/>
    <n v="0"/>
    <n v="9.66"/>
    <n v="35.880000000000003"/>
    <n v="0"/>
    <n v="0"/>
    <n v="0"/>
    <n v="0"/>
    <n v="0"/>
    <n v="0"/>
    <n v="0"/>
    <n v="0"/>
    <n v="0"/>
    <n v="0"/>
    <n v="872.31"/>
    <n v="872.31000000000006"/>
    <n v="0"/>
    <n v="0"/>
    <n v="0"/>
    <n v="0"/>
    <n v="0"/>
  </r>
  <r>
    <n v="9"/>
    <d v="2013-04-07T00:00:00"/>
    <d v="2013-04-20T00:00:00"/>
    <x v="25"/>
    <s v="G1N"/>
    <s v="GD10000000"/>
    <s v="GD0"/>
    <n v="13"/>
    <n v="8200"/>
    <s v="GD600"/>
    <s v="ADMIN"/>
    <s v="0ADMIN"/>
    <n v="1"/>
    <s v="CHOICE"/>
    <n v="12"/>
    <m/>
    <m/>
    <x v="92"/>
    <n v="59777"/>
    <s v="46969"/>
    <x v="54"/>
    <x v="1"/>
    <s v="Non-executive"/>
    <s v="D610"/>
    <x v="1"/>
    <n v="1793.95"/>
    <n v="0"/>
    <n v="0"/>
    <n v="0"/>
    <n v="0"/>
    <n v="0"/>
    <n v="0"/>
    <n v="0"/>
    <n v="0"/>
    <n v="0"/>
    <n v="0"/>
    <n v="0"/>
    <n v="0"/>
    <n v="0"/>
    <n v="0"/>
    <n v="0"/>
    <n v="0"/>
    <n v="0"/>
    <n v="0.93"/>
    <n v="162.94"/>
    <n v="0"/>
    <n v="0"/>
    <n v="0"/>
    <n v="0"/>
    <n v="0"/>
    <n v="103.18"/>
    <n v="0"/>
    <n v="0"/>
    <n v="0"/>
    <n v="0"/>
    <n v="0"/>
    <n v="1.49"/>
    <n v="4.38"/>
    <n v="0"/>
    <n v="0"/>
    <n v="24.12"/>
    <n v="89.7"/>
    <n v="0"/>
    <n v="0"/>
    <n v="0"/>
    <n v="0"/>
    <n v="0"/>
    <n v="0"/>
    <n v="0"/>
    <n v="0"/>
    <n v="0"/>
    <n v="0"/>
    <n v="2180.69"/>
    <n v="2180.6899999999996"/>
    <n v="0"/>
    <n v="0"/>
    <n v="0"/>
    <n v="0"/>
    <n v="0"/>
  </r>
  <r>
    <n v="9"/>
    <d v="2013-04-07T00:00:00"/>
    <d v="2013-04-20T00:00:00"/>
    <x v="25"/>
    <s v="G1N"/>
    <s v="GD10000000"/>
    <s v="GD0"/>
    <n v="13"/>
    <n v="8200"/>
    <s v="GD600"/>
    <s v="ADMIN"/>
    <s v="0ADMIN"/>
    <n v="1"/>
    <s v="CHOICE"/>
    <n v="12"/>
    <m/>
    <m/>
    <x v="3"/>
    <n v="67946"/>
    <s v="63449"/>
    <x v="3"/>
    <x v="1"/>
    <s v="Non-executive"/>
    <s v="D610"/>
    <x v="1"/>
    <n v="2858.38"/>
    <n v="0"/>
    <n v="0"/>
    <n v="0"/>
    <n v="0"/>
    <n v="0"/>
    <n v="0"/>
    <n v="0"/>
    <n v="0"/>
    <n v="0"/>
    <n v="0"/>
    <n v="0"/>
    <n v="0"/>
    <n v="0"/>
    <n v="0"/>
    <n v="0"/>
    <n v="0"/>
    <n v="0"/>
    <n v="1.5"/>
    <n v="551.05999999999995"/>
    <n v="0"/>
    <n v="0"/>
    <n v="0"/>
    <n v="0"/>
    <n v="0"/>
    <n v="165.83"/>
    <n v="0"/>
    <n v="0"/>
    <n v="0"/>
    <n v="0"/>
    <n v="0"/>
    <n v="3.27"/>
    <n v="11.93"/>
    <n v="0"/>
    <n v="0"/>
    <n v="38.78"/>
    <n v="142.91999999999999"/>
    <n v="0"/>
    <n v="29.39"/>
    <n v="0"/>
    <n v="0"/>
    <n v="0"/>
    <n v="0"/>
    <n v="0"/>
    <n v="0"/>
    <n v="0"/>
    <n v="0"/>
    <n v="3803.06"/>
    <n v="3803.06"/>
    <n v="0"/>
    <n v="0"/>
    <n v="0"/>
    <n v="0"/>
    <n v="0"/>
  </r>
  <r>
    <n v="9"/>
    <d v="2013-04-07T00:00:00"/>
    <d v="2013-04-20T00:00:00"/>
    <x v="25"/>
    <s v="G1N"/>
    <s v="GD10000000"/>
    <s v="GD0"/>
    <n v="13"/>
    <n v="8400"/>
    <s v="GP600"/>
    <s v="PAR13"/>
    <m/>
    <m/>
    <s v="31PARC"/>
    <n v="13"/>
    <m/>
    <m/>
    <x v="92"/>
    <n v="59777"/>
    <s v="46969"/>
    <x v="54"/>
    <x v="1"/>
    <s v="Non-executive"/>
    <s v="D610"/>
    <x v="1"/>
    <n v="1076.3800000000001"/>
    <n v="0"/>
    <n v="0"/>
    <n v="0"/>
    <n v="0"/>
    <n v="0"/>
    <n v="0"/>
    <n v="0"/>
    <n v="0"/>
    <n v="0"/>
    <n v="0"/>
    <n v="0"/>
    <n v="0"/>
    <n v="0"/>
    <n v="0"/>
    <n v="0"/>
    <n v="0"/>
    <n v="0"/>
    <n v="0.56000000000000005"/>
    <n v="97.76"/>
    <n v="0"/>
    <n v="0"/>
    <n v="0"/>
    <n v="0"/>
    <n v="0"/>
    <n v="61.9"/>
    <n v="0"/>
    <n v="0"/>
    <n v="0"/>
    <n v="0"/>
    <n v="0"/>
    <n v="0.9"/>
    <n v="2.64"/>
    <n v="0"/>
    <n v="0"/>
    <n v="14.48"/>
    <n v="53.82"/>
    <n v="0"/>
    <n v="0"/>
    <n v="0"/>
    <n v="0"/>
    <n v="0"/>
    <n v="0"/>
    <n v="0"/>
    <n v="0"/>
    <n v="0"/>
    <n v="0"/>
    <n v="1308.44"/>
    <n v="1308.4400000000003"/>
    <n v="0"/>
    <n v="0"/>
    <n v="0"/>
    <n v="0"/>
    <n v="0"/>
  </r>
  <r>
    <n v="10"/>
    <d v="2013-04-21T00:00:00"/>
    <d v="2013-05-04T00:00:00"/>
    <x v="27"/>
    <s v="G1N"/>
    <s v="GD10000000"/>
    <s v="GD0"/>
    <n v="13"/>
    <n v="100"/>
    <s v="LD600"/>
    <s v="LF602"/>
    <m/>
    <m/>
    <m/>
    <m/>
    <m/>
    <m/>
    <x v="92"/>
    <n v="59777"/>
    <s v="46969"/>
    <x v="54"/>
    <x v="1"/>
    <s v="Non-executive"/>
    <s v="D610"/>
    <x v="1"/>
    <n v="717.58"/>
    <n v="0"/>
    <n v="0"/>
    <n v="0"/>
    <n v="0"/>
    <n v="0"/>
    <n v="0"/>
    <n v="0"/>
    <n v="0"/>
    <n v="0"/>
    <n v="0"/>
    <n v="0"/>
    <n v="0"/>
    <n v="0"/>
    <n v="0"/>
    <n v="0"/>
    <n v="0"/>
    <n v="0"/>
    <n v="0.38"/>
    <n v="65.180000000000007"/>
    <n v="0"/>
    <n v="0"/>
    <n v="0"/>
    <n v="0"/>
    <n v="0"/>
    <n v="41.26"/>
    <n v="0"/>
    <n v="0"/>
    <n v="0"/>
    <n v="0"/>
    <n v="0"/>
    <n v="0.6"/>
    <n v="1.76"/>
    <n v="0"/>
    <n v="0"/>
    <n v="9.66"/>
    <n v="35.880000000000003"/>
    <n v="0"/>
    <n v="0"/>
    <n v="0"/>
    <n v="0"/>
    <n v="0"/>
    <n v="0"/>
    <n v="0"/>
    <n v="0"/>
    <n v="0"/>
    <n v="0"/>
    <n v="872.3"/>
    <n v="872.30000000000007"/>
    <n v="0"/>
    <n v="0"/>
    <n v="0"/>
    <n v="0"/>
    <n v="0"/>
  </r>
  <r>
    <n v="10"/>
    <d v="2013-04-21T00:00:00"/>
    <d v="2013-05-04T00:00:00"/>
    <x v="27"/>
    <s v="G1N"/>
    <s v="GD10000000"/>
    <s v="GD0"/>
    <n v="13"/>
    <n v="8200"/>
    <s v="GD600"/>
    <s v="ADMIN"/>
    <s v="0ADMIN"/>
    <n v="1"/>
    <s v="CHOICE"/>
    <n v="12"/>
    <m/>
    <m/>
    <x v="92"/>
    <n v="59777"/>
    <s v="46969"/>
    <x v="54"/>
    <x v="1"/>
    <s v="Non-executive"/>
    <s v="D610"/>
    <x v="1"/>
    <n v="1793.96"/>
    <n v="0"/>
    <n v="0"/>
    <n v="0"/>
    <n v="0"/>
    <n v="0"/>
    <n v="0"/>
    <n v="0"/>
    <n v="0"/>
    <n v="0"/>
    <n v="0"/>
    <n v="0"/>
    <n v="0"/>
    <n v="0"/>
    <n v="0"/>
    <n v="0"/>
    <n v="0"/>
    <n v="0"/>
    <n v="0.93"/>
    <n v="162.94"/>
    <n v="0"/>
    <n v="0"/>
    <n v="0"/>
    <n v="0"/>
    <n v="0"/>
    <n v="103.17"/>
    <n v="0"/>
    <n v="0"/>
    <n v="0"/>
    <n v="0"/>
    <n v="0"/>
    <n v="1.49"/>
    <n v="4.3899999999999997"/>
    <n v="0"/>
    <n v="0"/>
    <n v="24.12"/>
    <n v="89.7"/>
    <n v="0"/>
    <n v="0"/>
    <n v="0"/>
    <n v="0"/>
    <n v="0"/>
    <n v="0"/>
    <n v="0"/>
    <n v="0"/>
    <n v="0"/>
    <n v="0"/>
    <n v="2180.6999999999998"/>
    <n v="2180.6999999999994"/>
    <n v="0"/>
    <n v="0"/>
    <n v="0"/>
    <n v="0"/>
    <n v="0"/>
  </r>
  <r>
    <n v="10"/>
    <d v="2013-04-21T00:00:00"/>
    <d v="2013-05-04T00:00:00"/>
    <x v="27"/>
    <s v="G1N"/>
    <s v="GD10000000"/>
    <s v="GD0"/>
    <n v="13"/>
    <n v="8200"/>
    <s v="GD600"/>
    <s v="ADMIN"/>
    <s v="0ADMIN"/>
    <n v="1"/>
    <s v="CHOICE"/>
    <n v="12"/>
    <m/>
    <m/>
    <x v="3"/>
    <n v="67946"/>
    <s v="63449"/>
    <x v="3"/>
    <x v="1"/>
    <s v="Non-executive"/>
    <s v="D610"/>
    <x v="1"/>
    <n v="2858.38"/>
    <n v="0"/>
    <n v="0"/>
    <n v="0"/>
    <n v="0"/>
    <n v="0"/>
    <n v="0"/>
    <n v="0"/>
    <n v="0"/>
    <n v="0"/>
    <n v="0"/>
    <n v="0"/>
    <n v="0"/>
    <n v="0"/>
    <n v="0"/>
    <n v="0"/>
    <n v="0"/>
    <n v="0"/>
    <n v="1.5"/>
    <n v="551.05999999999995"/>
    <n v="0"/>
    <n v="0"/>
    <n v="0"/>
    <n v="0"/>
    <n v="0"/>
    <n v="165.83"/>
    <n v="0"/>
    <n v="0"/>
    <n v="0"/>
    <n v="0"/>
    <n v="0"/>
    <n v="3.27"/>
    <n v="11.93"/>
    <n v="0"/>
    <n v="0"/>
    <n v="38.79"/>
    <n v="142.91999999999999"/>
    <n v="0"/>
    <n v="29.39"/>
    <n v="0"/>
    <n v="0"/>
    <n v="0"/>
    <n v="0"/>
    <n v="0"/>
    <n v="0"/>
    <n v="0"/>
    <n v="0"/>
    <n v="3803.07"/>
    <n v="3803.0699999999997"/>
    <n v="0"/>
    <n v="0"/>
    <n v="0"/>
    <n v="0"/>
    <n v="0"/>
  </r>
  <r>
    <n v="10"/>
    <d v="2013-04-21T00:00:00"/>
    <d v="2013-05-04T00:00:00"/>
    <x v="27"/>
    <s v="G1N"/>
    <s v="GD10000000"/>
    <s v="GD0"/>
    <n v="13"/>
    <n v="8400"/>
    <s v="GP600"/>
    <s v="PAR13"/>
    <m/>
    <m/>
    <s v="31PARC"/>
    <n v="13"/>
    <m/>
    <m/>
    <x v="92"/>
    <n v="59777"/>
    <s v="46969"/>
    <x v="54"/>
    <x v="1"/>
    <s v="Non-executive"/>
    <s v="D610"/>
    <x v="1"/>
    <n v="1076.3800000000001"/>
    <n v="0"/>
    <n v="0"/>
    <n v="0"/>
    <n v="0"/>
    <n v="0"/>
    <n v="0"/>
    <n v="0"/>
    <n v="0"/>
    <n v="0"/>
    <n v="0"/>
    <n v="0"/>
    <n v="0"/>
    <n v="0"/>
    <n v="0"/>
    <n v="0"/>
    <n v="0"/>
    <n v="0"/>
    <n v="0.56000000000000005"/>
    <n v="97.76"/>
    <n v="0"/>
    <n v="0"/>
    <n v="0"/>
    <n v="0"/>
    <n v="0"/>
    <n v="61.91"/>
    <n v="0"/>
    <n v="0"/>
    <n v="0"/>
    <n v="0"/>
    <n v="0"/>
    <n v="0.9"/>
    <n v="2.63"/>
    <n v="0"/>
    <n v="0"/>
    <n v="14.47"/>
    <n v="53.82"/>
    <n v="0"/>
    <n v="0"/>
    <n v="0"/>
    <n v="0"/>
    <n v="0"/>
    <n v="0"/>
    <n v="0"/>
    <n v="0"/>
    <n v="0"/>
    <n v="0"/>
    <n v="1308.43"/>
    <n v="1308.4300000000003"/>
    <n v="0"/>
    <n v="0"/>
    <n v="0"/>
    <n v="0"/>
    <n v="0"/>
  </r>
  <r>
    <n v="11"/>
    <d v="2013-05-05T00:00:00"/>
    <d v="2013-05-18T00:00:00"/>
    <x v="29"/>
    <s v="G1N"/>
    <s v="GD10000000"/>
    <s v="GD0"/>
    <n v="13"/>
    <n v="100"/>
    <s v="LD600"/>
    <s v="LF602"/>
    <m/>
    <m/>
    <m/>
    <m/>
    <m/>
    <m/>
    <x v="92"/>
    <n v="59777"/>
    <s v="46969"/>
    <x v="54"/>
    <x v="1"/>
    <s v="Non-executive"/>
    <s v="D610"/>
    <x v="1"/>
    <n v="717.58"/>
    <n v="0"/>
    <n v="0"/>
    <n v="0"/>
    <n v="0"/>
    <n v="0"/>
    <n v="0"/>
    <n v="0"/>
    <n v="0"/>
    <n v="0"/>
    <n v="0"/>
    <n v="0"/>
    <n v="0"/>
    <n v="0"/>
    <n v="0"/>
    <n v="0"/>
    <n v="0"/>
    <n v="0"/>
    <n v="0.38"/>
    <n v="65.180000000000007"/>
    <n v="0"/>
    <n v="0"/>
    <n v="0"/>
    <n v="0"/>
    <n v="0"/>
    <n v="41.26"/>
    <n v="0"/>
    <n v="0"/>
    <n v="0"/>
    <n v="0"/>
    <n v="0"/>
    <n v="0.6"/>
    <n v="1.76"/>
    <n v="0"/>
    <n v="0"/>
    <n v="9.66"/>
    <n v="35.880000000000003"/>
    <n v="0"/>
    <n v="0"/>
    <n v="0"/>
    <n v="0"/>
    <n v="0"/>
    <n v="0"/>
    <n v="0"/>
    <n v="0"/>
    <n v="0"/>
    <n v="0"/>
    <n v="872.3"/>
    <n v="872.30000000000007"/>
    <n v="0"/>
    <n v="0"/>
    <n v="0"/>
    <n v="0"/>
    <n v="0"/>
  </r>
  <r>
    <n v="11"/>
    <d v="2013-05-05T00:00:00"/>
    <d v="2013-05-18T00:00:00"/>
    <x v="29"/>
    <s v="G1N"/>
    <s v="GD10000000"/>
    <s v="GD0"/>
    <n v="13"/>
    <n v="8200"/>
    <s v="GD600"/>
    <s v="ADMIN"/>
    <s v="0ADMIN"/>
    <n v="1"/>
    <s v="CHOICE"/>
    <n v="12"/>
    <m/>
    <m/>
    <x v="92"/>
    <n v="59777"/>
    <s v="46969"/>
    <x v="54"/>
    <x v="1"/>
    <s v="Non-executive"/>
    <s v="D610"/>
    <x v="1"/>
    <n v="1793.96"/>
    <n v="0"/>
    <n v="0"/>
    <n v="0"/>
    <n v="0"/>
    <n v="0"/>
    <n v="0"/>
    <n v="0"/>
    <n v="0"/>
    <n v="0"/>
    <n v="0"/>
    <n v="0"/>
    <n v="0"/>
    <n v="0"/>
    <n v="0"/>
    <n v="0"/>
    <n v="0"/>
    <n v="0"/>
    <n v="0.93"/>
    <n v="162.94"/>
    <n v="0"/>
    <n v="0"/>
    <n v="0"/>
    <n v="0"/>
    <n v="0"/>
    <n v="103.18"/>
    <n v="0"/>
    <n v="0"/>
    <n v="0"/>
    <n v="0"/>
    <n v="0"/>
    <n v="1.49"/>
    <n v="4.38"/>
    <n v="0"/>
    <n v="0"/>
    <n v="24.12"/>
    <n v="89.7"/>
    <n v="0"/>
    <n v="0"/>
    <n v="0"/>
    <n v="0"/>
    <n v="0"/>
    <n v="0"/>
    <n v="0"/>
    <n v="0"/>
    <n v="0"/>
    <n v="0"/>
    <n v="2180.6999999999998"/>
    <n v="2180.6999999999998"/>
    <n v="0"/>
    <n v="0"/>
    <n v="0"/>
    <n v="0"/>
    <n v="0"/>
  </r>
  <r>
    <n v="11"/>
    <d v="2013-05-05T00:00:00"/>
    <d v="2013-05-18T00:00:00"/>
    <x v="29"/>
    <s v="G1N"/>
    <s v="GD10000000"/>
    <s v="GD0"/>
    <n v="13"/>
    <n v="8200"/>
    <s v="GD600"/>
    <s v="ADMIN"/>
    <s v="0ADMIN"/>
    <n v="1"/>
    <s v="CHOICE"/>
    <n v="12"/>
    <m/>
    <m/>
    <x v="3"/>
    <n v="67946"/>
    <s v="63449"/>
    <x v="3"/>
    <x v="1"/>
    <s v="Non-executive"/>
    <s v="D610"/>
    <x v="1"/>
    <n v="2858.38"/>
    <n v="0"/>
    <n v="0"/>
    <n v="0"/>
    <n v="0"/>
    <n v="0"/>
    <n v="0"/>
    <n v="0"/>
    <n v="0"/>
    <n v="0"/>
    <n v="0"/>
    <n v="0"/>
    <n v="0"/>
    <n v="0"/>
    <n v="0"/>
    <n v="0"/>
    <n v="0"/>
    <n v="0"/>
    <n v="1.5"/>
    <n v="551.05999999999995"/>
    <n v="0"/>
    <n v="0"/>
    <n v="0"/>
    <n v="0"/>
    <n v="0"/>
    <n v="165.83"/>
    <n v="0"/>
    <n v="0"/>
    <n v="0"/>
    <n v="0"/>
    <n v="0"/>
    <n v="3.27"/>
    <n v="11.93"/>
    <n v="0"/>
    <n v="0"/>
    <n v="38.78"/>
    <n v="142.91999999999999"/>
    <n v="0"/>
    <n v="29.39"/>
    <n v="0"/>
    <n v="0"/>
    <n v="0"/>
    <n v="0"/>
    <n v="0"/>
    <n v="0"/>
    <n v="0"/>
    <n v="0"/>
    <n v="3803.06"/>
    <n v="3803.06"/>
    <n v="0"/>
    <n v="0"/>
    <n v="0"/>
    <n v="0"/>
    <n v="0"/>
  </r>
  <r>
    <n v="11"/>
    <d v="2013-05-05T00:00:00"/>
    <d v="2013-05-18T00:00:00"/>
    <x v="29"/>
    <s v="G1N"/>
    <s v="GD10000000"/>
    <s v="GD0"/>
    <n v="13"/>
    <n v="8400"/>
    <s v="GP600"/>
    <s v="PAR13"/>
    <m/>
    <m/>
    <s v="31PARC"/>
    <n v="13"/>
    <m/>
    <m/>
    <x v="92"/>
    <n v="59777"/>
    <s v="46969"/>
    <x v="54"/>
    <x v="1"/>
    <s v="Non-executive"/>
    <s v="D610"/>
    <x v="1"/>
    <n v="1076.3800000000001"/>
    <n v="0"/>
    <n v="0"/>
    <n v="0"/>
    <n v="0"/>
    <n v="0"/>
    <n v="0"/>
    <n v="0"/>
    <n v="0"/>
    <n v="0"/>
    <n v="0"/>
    <n v="0"/>
    <n v="0"/>
    <n v="0"/>
    <n v="0"/>
    <n v="0"/>
    <n v="0"/>
    <n v="0"/>
    <n v="0.56000000000000005"/>
    <n v="97.76"/>
    <n v="0"/>
    <n v="0"/>
    <n v="0"/>
    <n v="0"/>
    <n v="0"/>
    <n v="61.9"/>
    <n v="0"/>
    <n v="0"/>
    <n v="0"/>
    <n v="0"/>
    <n v="0"/>
    <n v="0.9"/>
    <n v="2.64"/>
    <n v="0"/>
    <n v="0"/>
    <n v="14.48"/>
    <n v="53.82"/>
    <n v="0"/>
    <n v="0"/>
    <n v="0"/>
    <n v="0"/>
    <n v="0"/>
    <n v="0"/>
    <n v="0"/>
    <n v="0"/>
    <n v="0"/>
    <n v="0"/>
    <n v="1308.44"/>
    <n v="1308.4400000000003"/>
    <n v="0"/>
    <n v="0"/>
    <n v="0"/>
    <n v="0"/>
    <n v="0"/>
  </r>
  <r>
    <n v="12"/>
    <d v="2013-05-19T00:00:00"/>
    <d v="2013-06-01T00:00:00"/>
    <x v="31"/>
    <s v="G1N"/>
    <s v="GD10000000"/>
    <s v="GD0"/>
    <n v="13"/>
    <n v="8200"/>
    <s v="GD600"/>
    <s v="ADMIN"/>
    <s v="0ADMIN"/>
    <n v="1"/>
    <s v="CHOICE"/>
    <n v="12"/>
    <m/>
    <m/>
    <x v="92"/>
    <n v="59777"/>
    <s v="51374"/>
    <x v="72"/>
    <x v="1"/>
    <s v="Non-executive"/>
    <s v="D610"/>
    <x v="1"/>
    <n v="1973.32"/>
    <n v="0"/>
    <n v="0"/>
    <n v="0"/>
    <n v="0"/>
    <n v="0"/>
    <n v="0"/>
    <n v="0"/>
    <n v="0"/>
    <n v="0"/>
    <n v="0"/>
    <n v="0"/>
    <n v="0"/>
    <n v="0"/>
    <n v="0"/>
    <n v="0"/>
    <n v="0"/>
    <n v="0"/>
    <n v="1.01"/>
    <n v="162.94"/>
    <n v="0"/>
    <n v="0"/>
    <n v="0"/>
    <n v="0"/>
    <n v="0"/>
    <n v="114.28"/>
    <n v="0"/>
    <n v="0"/>
    <n v="0"/>
    <n v="0"/>
    <n v="0"/>
    <n v="1.49"/>
    <n v="4.38"/>
    <n v="0"/>
    <n v="0"/>
    <n v="26.72"/>
    <n v="98.65"/>
    <n v="0"/>
    <n v="0"/>
    <n v="0"/>
    <n v="0"/>
    <n v="0"/>
    <n v="0"/>
    <n v="0"/>
    <n v="0"/>
    <n v="0"/>
    <n v="0"/>
    <n v="2382.79"/>
    <n v="2382.79"/>
    <n v="0"/>
    <n v="0"/>
    <n v="0"/>
    <n v="0"/>
    <n v="0"/>
  </r>
  <r>
    <n v="12"/>
    <d v="2013-05-19T00:00:00"/>
    <d v="2013-06-01T00:00:00"/>
    <x v="31"/>
    <s v="G1N"/>
    <s v="GD10000000"/>
    <s v="GD0"/>
    <n v="13"/>
    <n v="8200"/>
    <s v="GD600"/>
    <s v="ADMIN"/>
    <s v="0ADMIN"/>
    <n v="1"/>
    <s v="CHOICE"/>
    <n v="12"/>
    <m/>
    <m/>
    <x v="218"/>
    <n v="63121"/>
    <s v="46509"/>
    <x v="2"/>
    <x v="1"/>
    <s v="Non-executive"/>
    <s v="D610"/>
    <x v="1"/>
    <n v="3035.92"/>
    <n v="0"/>
    <n v="0"/>
    <n v="0"/>
    <n v="0"/>
    <n v="0"/>
    <n v="0"/>
    <n v="0"/>
    <n v="0"/>
    <n v="0"/>
    <n v="0"/>
    <n v="0"/>
    <n v="0"/>
    <n v="0"/>
    <n v="0"/>
    <n v="0"/>
    <n v="0"/>
    <n v="0"/>
    <n v="0"/>
    <n v="190.69"/>
    <n v="0"/>
    <n v="0"/>
    <n v="0"/>
    <n v="0"/>
    <n v="0"/>
    <n v="184.28"/>
    <n v="0"/>
    <n v="0"/>
    <n v="0"/>
    <n v="0"/>
    <n v="0"/>
    <n v="2.71"/>
    <n v="6.48"/>
    <n v="0"/>
    <n v="0"/>
    <n v="43.1"/>
    <n v="151.80000000000001"/>
    <n v="0"/>
    <n v="8.74"/>
    <n v="0"/>
    <n v="0"/>
    <n v="0"/>
    <n v="0"/>
    <n v="0"/>
    <n v="0"/>
    <n v="0"/>
    <n v="0"/>
    <n v="3623.72"/>
    <n v="3623.7200000000003"/>
    <n v="0"/>
    <n v="0"/>
    <n v="0"/>
    <n v="0"/>
    <n v="0"/>
  </r>
  <r>
    <n v="12"/>
    <d v="2013-05-19T00:00:00"/>
    <d v="2013-06-01T00:00:00"/>
    <x v="31"/>
    <s v="G1N"/>
    <s v="GD10000000"/>
    <s v="GD0"/>
    <n v="13"/>
    <n v="8200"/>
    <s v="GD600"/>
    <s v="ADMIN"/>
    <s v="0ADMIN"/>
    <n v="1"/>
    <s v="CHOICE"/>
    <n v="12"/>
    <m/>
    <m/>
    <x v="3"/>
    <n v="67946"/>
    <s v="63449"/>
    <x v="3"/>
    <x v="1"/>
    <s v="Non-executive"/>
    <s v="D610"/>
    <x v="1"/>
    <n v="2858.38"/>
    <n v="0"/>
    <n v="0"/>
    <n v="0"/>
    <n v="0"/>
    <n v="0"/>
    <n v="0"/>
    <n v="0"/>
    <n v="0"/>
    <n v="0"/>
    <n v="0"/>
    <n v="0"/>
    <n v="0"/>
    <n v="0"/>
    <n v="0"/>
    <n v="0"/>
    <n v="0"/>
    <n v="0"/>
    <n v="1.5"/>
    <n v="551.05999999999995"/>
    <n v="0"/>
    <n v="0"/>
    <n v="0"/>
    <n v="0"/>
    <n v="0"/>
    <n v="165.84"/>
    <n v="0"/>
    <n v="0"/>
    <n v="0"/>
    <n v="0"/>
    <n v="0"/>
    <n v="3.27"/>
    <n v="11.93"/>
    <n v="0"/>
    <n v="0"/>
    <n v="38.78"/>
    <n v="142.91999999999999"/>
    <n v="0"/>
    <n v="29.39"/>
    <n v="0"/>
    <n v="0"/>
    <n v="0"/>
    <n v="0"/>
    <n v="0"/>
    <n v="0"/>
    <n v="0"/>
    <n v="0"/>
    <n v="3803.07"/>
    <n v="3803.07"/>
    <n v="0"/>
    <n v="0"/>
    <n v="0"/>
    <n v="0"/>
    <n v="0"/>
  </r>
  <r>
    <n v="12"/>
    <d v="2013-05-19T00:00:00"/>
    <d v="2013-06-01T00:00:00"/>
    <x v="31"/>
    <s v="G1N"/>
    <s v="GD10000000"/>
    <s v="GD0"/>
    <n v="13"/>
    <n v="8230"/>
    <s v="STIM6"/>
    <s v="RTP15"/>
    <s v="000RTT"/>
    <n v="15"/>
    <s v="ST395A"/>
    <n v="11"/>
    <m/>
    <m/>
    <x v="92"/>
    <n v="59777"/>
    <s v="51374"/>
    <x v="72"/>
    <x v="1"/>
    <s v="Non-executive"/>
    <s v="D610"/>
    <x v="1"/>
    <n v="1973.36"/>
    <n v="0"/>
    <n v="0"/>
    <n v="0"/>
    <n v="0"/>
    <n v="0"/>
    <n v="0"/>
    <n v="0"/>
    <n v="0"/>
    <n v="0"/>
    <n v="0"/>
    <n v="0"/>
    <n v="0"/>
    <n v="0"/>
    <n v="0"/>
    <n v="0"/>
    <n v="0"/>
    <n v="0"/>
    <n v="1.04"/>
    <n v="162.94"/>
    <n v="0"/>
    <n v="0"/>
    <n v="0"/>
    <n v="0"/>
    <n v="0"/>
    <n v="114.3"/>
    <n v="0"/>
    <n v="0"/>
    <n v="0"/>
    <n v="0"/>
    <n v="0"/>
    <n v="1.5"/>
    <n v="4.4000000000000004"/>
    <n v="0"/>
    <n v="0"/>
    <n v="26.74"/>
    <n v="98.68"/>
    <n v="0"/>
    <n v="0"/>
    <n v="0"/>
    <n v="0"/>
    <n v="0"/>
    <n v="0"/>
    <n v="0"/>
    <n v="0"/>
    <n v="0"/>
    <n v="0"/>
    <n v="2382.96"/>
    <n v="2382.9599999999996"/>
    <n v="0"/>
    <n v="0"/>
    <n v="0"/>
    <n v="0"/>
    <n v="0"/>
  </r>
  <r>
    <n v="13"/>
    <d v="2013-06-02T00:00:00"/>
    <d v="2013-06-15T00:00:00"/>
    <x v="33"/>
    <s v="G1N"/>
    <s v="GD10000000"/>
    <s v="GD0"/>
    <n v="13"/>
    <n v="8200"/>
    <s v="GD600"/>
    <s v="ADMIN"/>
    <s v="0ADMIN"/>
    <n v="1"/>
    <s v="CHOICE"/>
    <n v="12"/>
    <m/>
    <m/>
    <x v="92"/>
    <n v="59777"/>
    <s v="51374"/>
    <x v="72"/>
    <x v="1"/>
    <s v="Non-executive"/>
    <s v="D610"/>
    <x v="1"/>
    <n v="1973.34"/>
    <n v="0"/>
    <n v="0"/>
    <n v="0"/>
    <n v="0"/>
    <n v="0"/>
    <n v="0"/>
    <n v="0"/>
    <n v="0"/>
    <n v="0"/>
    <n v="0"/>
    <n v="0"/>
    <n v="0"/>
    <n v="0"/>
    <n v="0"/>
    <n v="0"/>
    <n v="0"/>
    <n v="0"/>
    <n v="1.02"/>
    <n v="162.94"/>
    <n v="0"/>
    <n v="0"/>
    <n v="0"/>
    <n v="0"/>
    <n v="0"/>
    <n v="114.28"/>
    <n v="0"/>
    <n v="0"/>
    <n v="0"/>
    <n v="0"/>
    <n v="0"/>
    <n v="1.49"/>
    <n v="4.38"/>
    <n v="0"/>
    <n v="0"/>
    <n v="26.72"/>
    <n v="98.66"/>
    <n v="0"/>
    <n v="0"/>
    <n v="0"/>
    <n v="0"/>
    <n v="0"/>
    <n v="0"/>
    <n v="0"/>
    <n v="0"/>
    <n v="0"/>
    <n v="0"/>
    <n v="2382.83"/>
    <n v="2382.8299999999995"/>
    <n v="0"/>
    <n v="0"/>
    <n v="0"/>
    <n v="0"/>
    <n v="0"/>
  </r>
  <r>
    <n v="13"/>
    <d v="2013-06-02T00:00:00"/>
    <d v="2013-06-15T00:00:00"/>
    <x v="33"/>
    <s v="G1N"/>
    <s v="GD10000000"/>
    <s v="GD0"/>
    <n v="13"/>
    <n v="8200"/>
    <s v="GD600"/>
    <s v="ADMIN"/>
    <s v="0ADMIN"/>
    <n v="1"/>
    <s v="CHOICE"/>
    <n v="12"/>
    <m/>
    <m/>
    <x v="218"/>
    <n v="63121"/>
    <s v="46509"/>
    <x v="2"/>
    <x v="1"/>
    <s v="Non-executive"/>
    <s v="D610"/>
    <x v="1"/>
    <n v="3035.92"/>
    <n v="0"/>
    <n v="0"/>
    <n v="0"/>
    <n v="0"/>
    <n v="0"/>
    <n v="0"/>
    <n v="0"/>
    <n v="0"/>
    <n v="0"/>
    <n v="0"/>
    <n v="0"/>
    <n v="0"/>
    <n v="0"/>
    <n v="0"/>
    <n v="0"/>
    <n v="0"/>
    <n v="0"/>
    <n v="0"/>
    <n v="190.69"/>
    <n v="0"/>
    <n v="0"/>
    <n v="0"/>
    <n v="0"/>
    <n v="0"/>
    <n v="184.29"/>
    <n v="0"/>
    <n v="0"/>
    <n v="0"/>
    <n v="0"/>
    <n v="0"/>
    <n v="2.71"/>
    <n v="6.48"/>
    <n v="0"/>
    <n v="0"/>
    <n v="43.1"/>
    <n v="151.80000000000001"/>
    <n v="0"/>
    <n v="8.74"/>
    <n v="0"/>
    <n v="0"/>
    <n v="0"/>
    <n v="0"/>
    <n v="0"/>
    <n v="0"/>
    <n v="0"/>
    <n v="0"/>
    <n v="3623.73"/>
    <n v="3623.73"/>
    <n v="0"/>
    <n v="0"/>
    <n v="0"/>
    <n v="0"/>
    <n v="0"/>
  </r>
  <r>
    <n v="13"/>
    <d v="2013-06-02T00:00:00"/>
    <d v="2013-06-15T00:00:00"/>
    <x v="33"/>
    <s v="G1N"/>
    <s v="GD10000000"/>
    <s v="GD0"/>
    <n v="13"/>
    <n v="8200"/>
    <s v="GD600"/>
    <s v="ADMIN"/>
    <s v="0ADMIN"/>
    <n v="1"/>
    <s v="CHOICE"/>
    <n v="12"/>
    <m/>
    <m/>
    <x v="3"/>
    <n v="67946"/>
    <s v="63449"/>
    <x v="3"/>
    <x v="1"/>
    <s v="Non-executive"/>
    <s v="D610"/>
    <x v="1"/>
    <n v="2858.38"/>
    <n v="0"/>
    <n v="0"/>
    <n v="0"/>
    <n v="0"/>
    <n v="0"/>
    <n v="0"/>
    <n v="0"/>
    <n v="0"/>
    <n v="0"/>
    <n v="0"/>
    <n v="0"/>
    <n v="0"/>
    <n v="0"/>
    <n v="0"/>
    <n v="0"/>
    <n v="0"/>
    <n v="0"/>
    <n v="1.5"/>
    <n v="551.05999999999995"/>
    <n v="0"/>
    <n v="0"/>
    <n v="0"/>
    <n v="0"/>
    <n v="0"/>
    <n v="165.83"/>
    <n v="0"/>
    <n v="0"/>
    <n v="0"/>
    <n v="0"/>
    <n v="0"/>
    <n v="3.27"/>
    <n v="11.93"/>
    <n v="0"/>
    <n v="0"/>
    <n v="38.78"/>
    <n v="142.91999999999999"/>
    <n v="0"/>
    <n v="29.39"/>
    <n v="0"/>
    <n v="0"/>
    <n v="0"/>
    <n v="0"/>
    <n v="0"/>
    <n v="0"/>
    <n v="0"/>
    <n v="0"/>
    <n v="3803.06"/>
    <n v="3803.06"/>
    <n v="0"/>
    <n v="0"/>
    <n v="0"/>
    <n v="0"/>
    <n v="0"/>
  </r>
  <r>
    <n v="13"/>
    <d v="2013-06-02T00:00:00"/>
    <d v="2013-06-15T00:00:00"/>
    <x v="33"/>
    <s v="G1N"/>
    <s v="GD10000000"/>
    <s v="GD0"/>
    <n v="13"/>
    <n v="8230"/>
    <s v="STIM6"/>
    <s v="RTP15"/>
    <s v="000RTT"/>
    <n v="15"/>
    <s v="ST395A"/>
    <n v="11"/>
    <m/>
    <m/>
    <x v="92"/>
    <n v="59777"/>
    <s v="51374"/>
    <x v="72"/>
    <x v="1"/>
    <s v="Non-executive"/>
    <s v="D610"/>
    <x v="1"/>
    <n v="1973.34"/>
    <n v="0"/>
    <n v="0"/>
    <n v="0"/>
    <n v="0"/>
    <n v="0"/>
    <n v="0"/>
    <n v="0"/>
    <n v="0"/>
    <n v="0"/>
    <n v="0"/>
    <n v="0"/>
    <n v="0"/>
    <n v="0"/>
    <n v="0"/>
    <n v="0"/>
    <n v="0"/>
    <n v="0"/>
    <n v="1.03"/>
    <n v="162.94"/>
    <n v="0"/>
    <n v="0"/>
    <n v="0"/>
    <n v="0"/>
    <n v="0"/>
    <n v="114.3"/>
    <n v="0"/>
    <n v="0"/>
    <n v="0"/>
    <n v="0"/>
    <n v="0"/>
    <n v="1.5"/>
    <n v="4.4000000000000004"/>
    <n v="0"/>
    <n v="0"/>
    <n v="26.74"/>
    <n v="98.67"/>
    <n v="0"/>
    <n v="0"/>
    <n v="0"/>
    <n v="0"/>
    <n v="0"/>
    <n v="0"/>
    <n v="0"/>
    <n v="0"/>
    <n v="0"/>
    <n v="0"/>
    <n v="2382.92"/>
    <n v="2382.92"/>
    <n v="0"/>
    <n v="0"/>
    <n v="0"/>
    <n v="0"/>
    <n v="0"/>
  </r>
  <r>
    <n v="14"/>
    <d v="2013-06-16T00:00:00"/>
    <d v="2013-06-29T00:00:00"/>
    <x v="35"/>
    <s v="G1N"/>
    <s v="GD10000000"/>
    <s v="GD0"/>
    <n v="13"/>
    <n v="100"/>
    <s v="LD600"/>
    <s v="LF607"/>
    <m/>
    <m/>
    <m/>
    <m/>
    <m/>
    <m/>
    <x v="387"/>
    <n v="12891"/>
    <s v="47176"/>
    <x v="2"/>
    <x v="1"/>
    <s v="Non-executive"/>
    <s v="D610"/>
    <x v="1"/>
    <n v="1351.14"/>
    <n v="0"/>
    <n v="0"/>
    <n v="0"/>
    <n v="0"/>
    <n v="0"/>
    <n v="0"/>
    <n v="0"/>
    <n v="0"/>
    <n v="0"/>
    <n v="0"/>
    <n v="0"/>
    <n v="0"/>
    <n v="0"/>
    <n v="0"/>
    <n v="0"/>
    <n v="0"/>
    <n v="0"/>
    <n v="0.72"/>
    <n v="0"/>
    <n v="0"/>
    <n v="0"/>
    <n v="0"/>
    <n v="0"/>
    <n v="0"/>
    <n v="83.78"/>
    <n v="0"/>
    <n v="0"/>
    <n v="0"/>
    <n v="0"/>
    <n v="0"/>
    <n v="0"/>
    <n v="0"/>
    <n v="0"/>
    <n v="0"/>
    <n v="19.600000000000001"/>
    <n v="67.56"/>
    <n v="0"/>
    <n v="0"/>
    <n v="0"/>
    <n v="0"/>
    <n v="0"/>
    <n v="0"/>
    <n v="0"/>
    <n v="0"/>
    <n v="0"/>
    <n v="0"/>
    <n v="1522.8"/>
    <n v="1522.8"/>
    <n v="0"/>
    <n v="0"/>
    <n v="0"/>
    <n v="0"/>
    <n v="0"/>
  </r>
  <r>
    <n v="14"/>
    <d v="2013-06-16T00:00:00"/>
    <d v="2013-06-29T00:00:00"/>
    <x v="35"/>
    <s v="G1N"/>
    <s v="GD10000000"/>
    <s v="GD0"/>
    <n v="13"/>
    <n v="8200"/>
    <s v="GD600"/>
    <s v="ADMIN"/>
    <s v="0ADMIN"/>
    <n v="1"/>
    <s v="CHOICE"/>
    <n v="12"/>
    <m/>
    <m/>
    <x v="387"/>
    <n v="12891"/>
    <s v="47176"/>
    <x v="2"/>
    <x v="1"/>
    <s v="Non-executive"/>
    <s v="D610"/>
    <x v="1"/>
    <n v="1351.12"/>
    <n v="0"/>
    <n v="0"/>
    <n v="0"/>
    <n v="0"/>
    <n v="0"/>
    <n v="0"/>
    <n v="0"/>
    <n v="0"/>
    <n v="0"/>
    <n v="0"/>
    <n v="0"/>
    <n v="0"/>
    <n v="0"/>
    <n v="0"/>
    <n v="0"/>
    <n v="0"/>
    <n v="0"/>
    <n v="0.7"/>
    <n v="0"/>
    <n v="0"/>
    <n v="0"/>
    <n v="0"/>
    <n v="0"/>
    <n v="0"/>
    <n v="83.76"/>
    <n v="0"/>
    <n v="0"/>
    <n v="0"/>
    <n v="0"/>
    <n v="0"/>
    <n v="0"/>
    <n v="0"/>
    <n v="0"/>
    <n v="0"/>
    <n v="19.579999999999998"/>
    <n v="67.55"/>
    <n v="0"/>
    <n v="0"/>
    <n v="0"/>
    <n v="0"/>
    <n v="0"/>
    <n v="0"/>
    <n v="0"/>
    <n v="0"/>
    <n v="0"/>
    <n v="0"/>
    <n v="1522.71"/>
    <n v="1522.7099999999998"/>
    <n v="0"/>
    <n v="0"/>
    <n v="0"/>
    <n v="0"/>
    <n v="0"/>
  </r>
  <r>
    <n v="14"/>
    <d v="2013-06-16T00:00:00"/>
    <d v="2013-06-29T00:00:00"/>
    <x v="35"/>
    <s v="G1N"/>
    <s v="GD10000000"/>
    <s v="GD0"/>
    <n v="13"/>
    <n v="8200"/>
    <s v="GD600"/>
    <s v="ADMIN"/>
    <s v="0ADMIN"/>
    <n v="1"/>
    <s v="CHOICE"/>
    <n v="12"/>
    <m/>
    <m/>
    <x v="92"/>
    <n v="59777"/>
    <s v="51374"/>
    <x v="72"/>
    <x v="1"/>
    <s v="Non-executive"/>
    <s v="D610"/>
    <x v="1"/>
    <n v="1973.34"/>
    <n v="0"/>
    <n v="0"/>
    <n v="0"/>
    <n v="0"/>
    <n v="0"/>
    <n v="0"/>
    <n v="0"/>
    <n v="0"/>
    <n v="0"/>
    <n v="0"/>
    <n v="0"/>
    <n v="0"/>
    <n v="0"/>
    <n v="0"/>
    <n v="0"/>
    <n v="0"/>
    <n v="0"/>
    <n v="1.02"/>
    <n v="162.94"/>
    <n v="0"/>
    <n v="0"/>
    <n v="0"/>
    <n v="0"/>
    <n v="0"/>
    <n v="114.29"/>
    <n v="0"/>
    <n v="0"/>
    <n v="0"/>
    <n v="0"/>
    <n v="0"/>
    <n v="1.49"/>
    <n v="4.38"/>
    <n v="0"/>
    <n v="0"/>
    <n v="26.72"/>
    <n v="98.66"/>
    <n v="0"/>
    <n v="0"/>
    <n v="0"/>
    <n v="0"/>
    <n v="0"/>
    <n v="0"/>
    <n v="0"/>
    <n v="0"/>
    <n v="0"/>
    <n v="0"/>
    <n v="2382.84"/>
    <n v="2382.8399999999992"/>
    <n v="0"/>
    <n v="0"/>
    <n v="0"/>
    <n v="0"/>
    <n v="0"/>
  </r>
  <r>
    <n v="14"/>
    <d v="2013-06-16T00:00:00"/>
    <d v="2013-06-29T00:00:00"/>
    <x v="35"/>
    <s v="G1N"/>
    <s v="GD10000000"/>
    <s v="GD0"/>
    <n v="13"/>
    <n v="8200"/>
    <s v="GD600"/>
    <s v="ADMIN"/>
    <s v="0ADMIN"/>
    <n v="1"/>
    <s v="CHOICE"/>
    <n v="12"/>
    <m/>
    <m/>
    <x v="218"/>
    <n v="63121"/>
    <s v="46509"/>
    <x v="2"/>
    <x v="1"/>
    <s v="Non-executive"/>
    <s v="D610"/>
    <x v="1"/>
    <n v="3035.93"/>
    <n v="0"/>
    <n v="0"/>
    <n v="0"/>
    <n v="0"/>
    <n v="0"/>
    <n v="0"/>
    <n v="0"/>
    <n v="0"/>
    <n v="0"/>
    <n v="0"/>
    <n v="0"/>
    <n v="0"/>
    <n v="0"/>
    <n v="0"/>
    <n v="0"/>
    <n v="0"/>
    <n v="0"/>
    <n v="0"/>
    <n v="190.69"/>
    <n v="0"/>
    <n v="0"/>
    <n v="0"/>
    <n v="0"/>
    <n v="0"/>
    <n v="184.29"/>
    <n v="0"/>
    <n v="0"/>
    <n v="0"/>
    <n v="0"/>
    <n v="0"/>
    <n v="2.71"/>
    <n v="6.48"/>
    <n v="0"/>
    <n v="0"/>
    <n v="43.1"/>
    <n v="151.80000000000001"/>
    <n v="0"/>
    <n v="8.74"/>
    <n v="0"/>
    <n v="0"/>
    <n v="0"/>
    <n v="0"/>
    <n v="0"/>
    <n v="0"/>
    <n v="0"/>
    <n v="0"/>
    <n v="3623.74"/>
    <n v="3623.74"/>
    <n v="0"/>
    <n v="0"/>
    <n v="0"/>
    <n v="0"/>
    <n v="0"/>
  </r>
  <r>
    <n v="14"/>
    <d v="2013-06-16T00:00:00"/>
    <d v="2013-06-29T00:00:00"/>
    <x v="35"/>
    <s v="G1N"/>
    <s v="GD10000000"/>
    <s v="GD0"/>
    <n v="13"/>
    <n v="8200"/>
    <s v="GD600"/>
    <s v="ADMIN"/>
    <s v="0ADMIN"/>
    <n v="1"/>
    <s v="CHOICE"/>
    <n v="12"/>
    <m/>
    <m/>
    <x v="3"/>
    <n v="67946"/>
    <s v="63449"/>
    <x v="3"/>
    <x v="1"/>
    <s v="Non-executive"/>
    <s v="D610"/>
    <x v="1"/>
    <n v="2858.38"/>
    <n v="0"/>
    <n v="0"/>
    <n v="0"/>
    <n v="0"/>
    <n v="0"/>
    <n v="0"/>
    <n v="0"/>
    <n v="0"/>
    <n v="0"/>
    <n v="0"/>
    <n v="0"/>
    <n v="0"/>
    <n v="0"/>
    <n v="0"/>
    <n v="0"/>
    <n v="0"/>
    <n v="0"/>
    <n v="1.5"/>
    <n v="551.05999999999995"/>
    <n v="0"/>
    <n v="0"/>
    <n v="0"/>
    <n v="0"/>
    <n v="0"/>
    <n v="165.83"/>
    <n v="0"/>
    <n v="0"/>
    <n v="0"/>
    <n v="0"/>
    <n v="0"/>
    <n v="3.27"/>
    <n v="11.93"/>
    <n v="0"/>
    <n v="0"/>
    <n v="38.79"/>
    <n v="142.91999999999999"/>
    <n v="0"/>
    <n v="29.39"/>
    <n v="0"/>
    <n v="0"/>
    <n v="0"/>
    <n v="0"/>
    <n v="0"/>
    <n v="0"/>
    <n v="0"/>
    <n v="0"/>
    <n v="3803.07"/>
    <n v="3803.0699999999997"/>
    <n v="0"/>
    <n v="0"/>
    <n v="0"/>
    <n v="0"/>
    <n v="0"/>
  </r>
  <r>
    <n v="14"/>
    <d v="2013-06-16T00:00:00"/>
    <d v="2013-06-29T00:00:00"/>
    <x v="35"/>
    <s v="G1N"/>
    <s v="GD10000000"/>
    <s v="GD0"/>
    <n v="13"/>
    <n v="8230"/>
    <s v="STIM6"/>
    <s v="RTP15"/>
    <s v="000RTT"/>
    <n v="15"/>
    <s v="ST395A"/>
    <n v="11"/>
    <m/>
    <m/>
    <x v="92"/>
    <n v="59777"/>
    <s v="51374"/>
    <x v="72"/>
    <x v="1"/>
    <s v="Non-executive"/>
    <s v="D610"/>
    <x v="1"/>
    <n v="1973.34"/>
    <n v="0"/>
    <n v="0"/>
    <n v="0"/>
    <n v="0"/>
    <n v="0"/>
    <n v="0"/>
    <n v="0"/>
    <n v="0"/>
    <n v="0"/>
    <n v="0"/>
    <n v="0"/>
    <n v="0"/>
    <n v="0"/>
    <n v="0"/>
    <n v="0"/>
    <n v="0"/>
    <n v="0"/>
    <n v="1.03"/>
    <n v="162.94"/>
    <n v="0"/>
    <n v="0"/>
    <n v="0"/>
    <n v="0"/>
    <n v="0"/>
    <n v="114.3"/>
    <n v="0"/>
    <n v="0"/>
    <n v="0"/>
    <n v="0"/>
    <n v="0"/>
    <n v="1.5"/>
    <n v="4.4000000000000004"/>
    <n v="0"/>
    <n v="0"/>
    <n v="26.74"/>
    <n v="98.67"/>
    <n v="0"/>
    <n v="0"/>
    <n v="0"/>
    <n v="0"/>
    <n v="0"/>
    <n v="0"/>
    <n v="0"/>
    <n v="0"/>
    <n v="0"/>
    <n v="0"/>
    <n v="2382.92"/>
    <n v="2382.92"/>
    <n v="0"/>
    <n v="0"/>
    <n v="0"/>
    <n v="0"/>
    <n v="0"/>
  </r>
  <r>
    <n v="15"/>
    <d v="2013-06-30T00:00:00"/>
    <d v="2013-07-13T00:00:00"/>
    <x v="37"/>
    <s v="G1N"/>
    <s v="GD10000000"/>
    <s v="GD0"/>
    <n v="13"/>
    <n v="100"/>
    <s v="LD600"/>
    <s v="LF607"/>
    <m/>
    <m/>
    <m/>
    <m/>
    <m/>
    <m/>
    <x v="387"/>
    <n v="12891"/>
    <s v="47176"/>
    <x v="2"/>
    <x v="1"/>
    <s v="Non-executive"/>
    <s v="D610"/>
    <x v="1"/>
    <n v="1351.15"/>
    <n v="0"/>
    <n v="0"/>
    <n v="0"/>
    <n v="0"/>
    <n v="0"/>
    <n v="0"/>
    <n v="0"/>
    <n v="0"/>
    <n v="0"/>
    <n v="0"/>
    <n v="0"/>
    <n v="0"/>
    <n v="0"/>
    <n v="0"/>
    <n v="0"/>
    <n v="0"/>
    <n v="0"/>
    <n v="0.72"/>
    <n v="97.97"/>
    <n v="0"/>
    <n v="0"/>
    <n v="0"/>
    <n v="0"/>
    <n v="0"/>
    <n v="72.290000000000006"/>
    <n v="0"/>
    <n v="0"/>
    <n v="0"/>
    <n v="0"/>
    <n v="0"/>
    <n v="1.37"/>
    <n v="3.1"/>
    <n v="0"/>
    <n v="0"/>
    <n v="16.91"/>
    <n v="67.569999999999993"/>
    <n v="0"/>
    <n v="5.23"/>
    <n v="0"/>
    <n v="0"/>
    <n v="0"/>
    <n v="0"/>
    <n v="0"/>
    <n v="0"/>
    <n v="0"/>
    <n v="0"/>
    <n v="1616.31"/>
    <n v="1616.31"/>
    <n v="0"/>
    <n v="0"/>
    <n v="0"/>
    <n v="0"/>
    <n v="0"/>
  </r>
  <r>
    <n v="15"/>
    <d v="2013-06-30T00:00:00"/>
    <d v="2013-07-13T00:00:00"/>
    <x v="37"/>
    <s v="G1N"/>
    <s v="GD10000000"/>
    <s v="GD0"/>
    <n v="13"/>
    <n v="8200"/>
    <s v="GD600"/>
    <s v="ADMIN"/>
    <s v="0ADMIN"/>
    <n v="1"/>
    <s v="CHOICE"/>
    <n v="12"/>
    <m/>
    <m/>
    <x v="387"/>
    <n v="12891"/>
    <s v="47176"/>
    <x v="2"/>
    <x v="1"/>
    <s v="Non-executive"/>
    <s v="D610"/>
    <x v="1"/>
    <n v="1351.12"/>
    <n v="0"/>
    <n v="0"/>
    <n v="0"/>
    <n v="0"/>
    <n v="0"/>
    <n v="0"/>
    <n v="0"/>
    <n v="0"/>
    <n v="0"/>
    <n v="0"/>
    <n v="0"/>
    <n v="0"/>
    <n v="0"/>
    <n v="0"/>
    <n v="0"/>
    <n v="0"/>
    <n v="0"/>
    <n v="0.7"/>
    <n v="97.95"/>
    <n v="0"/>
    <n v="0"/>
    <n v="0"/>
    <n v="0"/>
    <n v="0"/>
    <n v="72.260000000000005"/>
    <n v="0"/>
    <n v="0"/>
    <n v="0"/>
    <n v="0"/>
    <n v="0"/>
    <n v="1.34"/>
    <n v="3.09"/>
    <n v="0"/>
    <n v="0"/>
    <n v="16.899999999999999"/>
    <n v="67.540000000000006"/>
    <n v="0"/>
    <n v="5.22"/>
    <n v="0"/>
    <n v="0"/>
    <n v="0"/>
    <n v="0"/>
    <n v="0"/>
    <n v="0"/>
    <n v="0"/>
    <n v="0"/>
    <n v="1616.12"/>
    <n v="1616.12"/>
    <n v="0"/>
    <n v="0"/>
    <n v="0"/>
    <n v="0"/>
    <n v="0"/>
  </r>
  <r>
    <n v="15"/>
    <d v="2013-06-30T00:00:00"/>
    <d v="2013-07-13T00:00:00"/>
    <x v="37"/>
    <s v="G1N"/>
    <s v="GD10000000"/>
    <s v="GD0"/>
    <n v="13"/>
    <n v="8200"/>
    <s v="GD600"/>
    <s v="ADMIN"/>
    <s v="0ADMIN"/>
    <n v="1"/>
    <s v="CHOICE"/>
    <n v="12"/>
    <m/>
    <m/>
    <x v="92"/>
    <n v="59777"/>
    <s v="51374"/>
    <x v="72"/>
    <x v="1"/>
    <s v="Non-executive"/>
    <s v="D610"/>
    <x v="1"/>
    <n v="1973.33"/>
    <n v="0"/>
    <n v="0"/>
    <n v="0"/>
    <n v="0"/>
    <n v="0"/>
    <n v="0"/>
    <n v="0"/>
    <n v="0"/>
    <n v="0"/>
    <n v="0"/>
    <n v="0"/>
    <n v="0"/>
    <n v="0"/>
    <n v="0"/>
    <n v="0"/>
    <n v="0"/>
    <n v="0"/>
    <n v="1.02"/>
    <n v="162.94"/>
    <n v="0"/>
    <n v="0"/>
    <n v="0"/>
    <n v="0"/>
    <n v="0"/>
    <n v="114.28"/>
    <n v="0"/>
    <n v="0"/>
    <n v="0"/>
    <n v="0"/>
    <n v="0"/>
    <n v="1.48"/>
    <n v="4.38"/>
    <n v="0"/>
    <n v="0"/>
    <n v="26.72"/>
    <n v="98.66"/>
    <n v="0"/>
    <n v="0"/>
    <n v="0"/>
    <n v="0"/>
    <n v="0"/>
    <n v="0"/>
    <n v="0"/>
    <n v="0"/>
    <n v="0"/>
    <n v="0"/>
    <n v="2382.81"/>
    <n v="2382.81"/>
    <n v="0"/>
    <n v="0"/>
    <n v="0"/>
    <n v="0"/>
    <n v="0"/>
  </r>
  <r>
    <n v="15"/>
    <d v="2013-06-30T00:00:00"/>
    <d v="2013-07-13T00:00:00"/>
    <x v="37"/>
    <s v="G1N"/>
    <s v="GD10000000"/>
    <s v="GD0"/>
    <n v="13"/>
    <n v="8200"/>
    <s v="GD600"/>
    <s v="ADMIN"/>
    <s v="0ADMIN"/>
    <n v="1"/>
    <s v="CHOICE"/>
    <n v="12"/>
    <m/>
    <m/>
    <x v="218"/>
    <n v="63121"/>
    <s v="46509"/>
    <x v="2"/>
    <x v="1"/>
    <s v="Non-executive"/>
    <s v="D610"/>
    <x v="1"/>
    <n v="3035.92"/>
    <n v="0"/>
    <n v="0"/>
    <n v="0"/>
    <n v="0"/>
    <n v="0"/>
    <n v="0"/>
    <n v="0"/>
    <n v="0"/>
    <n v="0"/>
    <n v="0"/>
    <n v="0"/>
    <n v="0"/>
    <n v="0"/>
    <n v="0"/>
    <n v="0"/>
    <n v="0"/>
    <n v="0"/>
    <n v="0"/>
    <n v="190.69"/>
    <n v="0"/>
    <n v="0"/>
    <n v="0"/>
    <n v="0"/>
    <n v="0"/>
    <n v="184.28"/>
    <n v="0"/>
    <n v="0"/>
    <n v="0"/>
    <n v="0"/>
    <n v="0"/>
    <n v="2.71"/>
    <n v="6.48"/>
    <n v="0"/>
    <n v="0"/>
    <n v="43.1"/>
    <n v="151.80000000000001"/>
    <n v="0"/>
    <n v="8.74"/>
    <n v="0"/>
    <n v="0"/>
    <n v="0"/>
    <n v="0"/>
    <n v="0"/>
    <n v="0"/>
    <n v="0"/>
    <n v="0"/>
    <n v="3623.72"/>
    <n v="3623.7200000000003"/>
    <n v="0"/>
    <n v="0"/>
    <n v="0"/>
    <n v="0"/>
    <n v="0"/>
  </r>
  <r>
    <n v="15"/>
    <d v="2013-06-30T00:00:00"/>
    <d v="2013-07-13T00:00:00"/>
    <x v="37"/>
    <s v="G1N"/>
    <s v="GD10000000"/>
    <s v="GD0"/>
    <n v="13"/>
    <n v="8200"/>
    <s v="GD600"/>
    <s v="ADMIN"/>
    <s v="0ADMIN"/>
    <n v="1"/>
    <s v="CHOICE"/>
    <n v="12"/>
    <m/>
    <m/>
    <x v="3"/>
    <n v="67946"/>
    <s v="63449"/>
    <x v="3"/>
    <x v="1"/>
    <s v="Non-executive"/>
    <s v="D610"/>
    <x v="1"/>
    <n v="2858.38"/>
    <n v="0"/>
    <n v="0"/>
    <n v="0"/>
    <n v="0"/>
    <n v="0"/>
    <n v="0"/>
    <n v="0"/>
    <n v="0"/>
    <n v="0"/>
    <n v="0"/>
    <n v="0"/>
    <n v="0"/>
    <n v="0"/>
    <n v="0"/>
    <n v="0"/>
    <n v="0"/>
    <n v="0"/>
    <n v="1.5"/>
    <n v="551.05999999999995"/>
    <n v="0"/>
    <n v="0"/>
    <n v="0"/>
    <n v="0"/>
    <n v="0"/>
    <n v="165.83"/>
    <n v="0"/>
    <n v="0"/>
    <n v="0"/>
    <n v="0"/>
    <n v="0"/>
    <n v="3.27"/>
    <n v="11.93"/>
    <n v="0"/>
    <n v="0"/>
    <n v="38.78"/>
    <n v="142.91999999999999"/>
    <n v="0"/>
    <n v="29.39"/>
    <n v="0"/>
    <n v="0"/>
    <n v="0"/>
    <n v="0"/>
    <n v="0"/>
    <n v="0"/>
    <n v="0"/>
    <n v="0"/>
    <n v="3803.06"/>
    <n v="3803.06"/>
    <n v="0"/>
    <n v="0"/>
    <n v="0"/>
    <n v="0"/>
    <n v="0"/>
  </r>
  <r>
    <n v="15"/>
    <d v="2013-06-30T00:00:00"/>
    <d v="2013-07-13T00:00:00"/>
    <x v="37"/>
    <s v="G1N"/>
    <s v="GD10000000"/>
    <s v="GD0"/>
    <n v="13"/>
    <n v="8230"/>
    <s v="STIM6"/>
    <s v="RTP15"/>
    <s v="000RTT"/>
    <n v="15"/>
    <s v="ST395A"/>
    <n v="11"/>
    <m/>
    <m/>
    <x v="92"/>
    <n v="59777"/>
    <s v="51374"/>
    <x v="72"/>
    <x v="1"/>
    <s v="Non-executive"/>
    <s v="D610"/>
    <x v="1"/>
    <n v="1973.35"/>
    <n v="0"/>
    <n v="0"/>
    <n v="0"/>
    <n v="0"/>
    <n v="0"/>
    <n v="0"/>
    <n v="0"/>
    <n v="0"/>
    <n v="0"/>
    <n v="0"/>
    <n v="0"/>
    <n v="0"/>
    <n v="0"/>
    <n v="0"/>
    <n v="0"/>
    <n v="0"/>
    <n v="0"/>
    <n v="1.03"/>
    <n v="162.94"/>
    <n v="0"/>
    <n v="0"/>
    <n v="0"/>
    <n v="0"/>
    <n v="0"/>
    <n v="114.3"/>
    <n v="0"/>
    <n v="0"/>
    <n v="0"/>
    <n v="0"/>
    <n v="0"/>
    <n v="1.51"/>
    <n v="4.4000000000000004"/>
    <n v="0"/>
    <n v="0"/>
    <n v="26.74"/>
    <n v="98.67"/>
    <n v="0"/>
    <n v="0"/>
    <n v="0"/>
    <n v="0"/>
    <n v="0"/>
    <n v="0"/>
    <n v="0"/>
    <n v="0"/>
    <n v="0"/>
    <n v="0"/>
    <n v="2382.94"/>
    <n v="2382.94"/>
    <n v="0"/>
    <n v="0"/>
    <n v="0"/>
    <n v="0"/>
    <n v="0"/>
  </r>
  <r>
    <n v="16"/>
    <d v="2013-07-14T00:00:00"/>
    <d v="2013-07-27T00:00:00"/>
    <x v="40"/>
    <s v="G1N"/>
    <s v="GD10000000"/>
    <s v="GD0"/>
    <n v="13"/>
    <n v="100"/>
    <s v="LD600"/>
    <s v="LF607"/>
    <m/>
    <m/>
    <m/>
    <m/>
    <m/>
    <m/>
    <x v="387"/>
    <n v="12891"/>
    <s v="47176"/>
    <x v="2"/>
    <x v="1"/>
    <s v="Non-executive"/>
    <s v="D610"/>
    <x v="1"/>
    <n v="1391.68"/>
    <n v="0"/>
    <n v="0"/>
    <n v="0"/>
    <n v="0"/>
    <n v="0"/>
    <n v="0"/>
    <n v="0"/>
    <n v="0"/>
    <n v="0"/>
    <n v="0"/>
    <n v="0"/>
    <n v="0"/>
    <n v="0"/>
    <n v="0"/>
    <n v="0"/>
    <n v="0"/>
    <n v="0"/>
    <n v="0.74"/>
    <n v="97.96"/>
    <n v="0"/>
    <n v="0"/>
    <n v="0"/>
    <n v="0"/>
    <n v="0"/>
    <n v="74.8"/>
    <n v="0"/>
    <n v="0"/>
    <n v="0"/>
    <n v="0"/>
    <n v="0"/>
    <n v="1.36"/>
    <n v="3.1"/>
    <n v="0"/>
    <n v="0"/>
    <n v="17.5"/>
    <n v="69.59"/>
    <n v="0"/>
    <n v="5.23"/>
    <n v="0"/>
    <n v="0"/>
    <n v="0"/>
    <n v="0"/>
    <n v="0"/>
    <n v="0"/>
    <n v="0"/>
    <n v="0"/>
    <n v="1661.96"/>
    <n v="1661.9599999999998"/>
    <n v="0"/>
    <n v="0"/>
    <n v="0"/>
    <n v="0"/>
    <n v="0"/>
  </r>
  <r>
    <n v="16"/>
    <d v="2013-07-14T00:00:00"/>
    <d v="2013-07-27T00:00:00"/>
    <x v="40"/>
    <s v="G1N"/>
    <s v="GD10000000"/>
    <s v="GD0"/>
    <n v="13"/>
    <n v="8200"/>
    <s v="GD600"/>
    <s v="ADMIN"/>
    <s v="0ADMIN"/>
    <n v="1"/>
    <s v="CHOICE"/>
    <n v="12"/>
    <m/>
    <m/>
    <x v="387"/>
    <n v="12891"/>
    <s v="47176"/>
    <x v="2"/>
    <x v="1"/>
    <s v="Non-executive"/>
    <s v="D610"/>
    <x v="1"/>
    <n v="1391.66"/>
    <n v="0"/>
    <n v="0"/>
    <n v="0"/>
    <n v="0"/>
    <n v="0"/>
    <n v="0"/>
    <n v="0"/>
    <n v="0"/>
    <n v="0"/>
    <n v="0"/>
    <n v="0"/>
    <n v="0"/>
    <n v="0"/>
    <n v="0"/>
    <n v="0"/>
    <n v="0"/>
    <n v="0"/>
    <n v="0.72"/>
    <n v="97.96"/>
    <n v="0"/>
    <n v="0"/>
    <n v="0"/>
    <n v="0"/>
    <n v="0"/>
    <n v="74.78"/>
    <n v="0"/>
    <n v="0"/>
    <n v="0"/>
    <n v="0"/>
    <n v="0"/>
    <n v="1.35"/>
    <n v="3.09"/>
    <n v="0"/>
    <n v="0"/>
    <n v="17.48"/>
    <n v="69.58"/>
    <n v="0"/>
    <n v="5.22"/>
    <n v="0"/>
    <n v="0"/>
    <n v="0"/>
    <n v="0"/>
    <n v="0"/>
    <n v="0"/>
    <n v="0"/>
    <n v="0"/>
    <n v="1661.84"/>
    <n v="1661.84"/>
    <n v="0"/>
    <n v="0"/>
    <n v="0"/>
    <n v="0"/>
    <n v="0"/>
  </r>
  <r>
    <n v="16"/>
    <d v="2013-07-14T00:00:00"/>
    <d v="2013-07-27T00:00:00"/>
    <x v="40"/>
    <s v="G1N"/>
    <s v="GD10000000"/>
    <s v="GD0"/>
    <n v="13"/>
    <n v="8200"/>
    <s v="GD600"/>
    <s v="ADMIN"/>
    <s v="0ADMIN"/>
    <n v="1"/>
    <s v="CHOICE"/>
    <n v="12"/>
    <m/>
    <m/>
    <x v="92"/>
    <n v="59777"/>
    <s v="51374"/>
    <x v="72"/>
    <x v="1"/>
    <s v="Non-executive"/>
    <s v="D610"/>
    <x v="1"/>
    <n v="2032.54"/>
    <n v="0"/>
    <n v="0"/>
    <n v="0"/>
    <n v="0"/>
    <n v="0"/>
    <n v="0"/>
    <n v="0"/>
    <n v="0"/>
    <n v="0"/>
    <n v="0"/>
    <n v="0"/>
    <n v="0"/>
    <n v="0"/>
    <n v="0"/>
    <n v="0"/>
    <n v="0"/>
    <n v="0"/>
    <n v="1.04"/>
    <n v="162.94"/>
    <n v="0"/>
    <n v="0"/>
    <n v="0"/>
    <n v="0"/>
    <n v="0"/>
    <n v="117.96"/>
    <n v="0"/>
    <n v="0"/>
    <n v="0"/>
    <n v="0"/>
    <n v="0"/>
    <n v="1.49"/>
    <n v="4.38"/>
    <n v="0"/>
    <n v="0"/>
    <n v="27.58"/>
    <n v="101.62"/>
    <n v="0"/>
    <n v="0"/>
    <n v="0"/>
    <n v="0"/>
    <n v="0"/>
    <n v="0"/>
    <n v="0"/>
    <n v="0"/>
    <n v="0"/>
    <n v="0"/>
    <n v="2449.5500000000002"/>
    <n v="2449.5499999999997"/>
    <n v="0"/>
    <n v="0"/>
    <n v="0"/>
    <n v="0"/>
    <n v="0"/>
  </r>
  <r>
    <n v="16"/>
    <d v="2013-07-14T00:00:00"/>
    <d v="2013-07-27T00:00:00"/>
    <x v="40"/>
    <s v="G1N"/>
    <s v="GD10000000"/>
    <s v="GD0"/>
    <n v="13"/>
    <n v="8200"/>
    <s v="GD600"/>
    <s v="ADMIN"/>
    <s v="0ADMIN"/>
    <n v="1"/>
    <s v="CHOICE"/>
    <n v="12"/>
    <m/>
    <m/>
    <x v="218"/>
    <n v="63121"/>
    <s v="46509"/>
    <x v="2"/>
    <x v="1"/>
    <s v="Non-executive"/>
    <s v="D610"/>
    <x v="1"/>
    <n v="3127"/>
    <n v="0"/>
    <n v="0"/>
    <n v="0"/>
    <n v="0"/>
    <n v="0"/>
    <n v="0"/>
    <n v="0"/>
    <n v="0"/>
    <n v="0"/>
    <n v="0"/>
    <n v="0"/>
    <n v="0"/>
    <n v="0"/>
    <n v="0"/>
    <n v="0"/>
    <n v="0"/>
    <n v="0"/>
    <n v="0"/>
    <n v="190.69"/>
    <n v="0"/>
    <n v="0"/>
    <n v="0"/>
    <n v="0"/>
    <n v="0"/>
    <n v="189.93"/>
    <n v="0"/>
    <n v="0"/>
    <n v="0"/>
    <n v="0"/>
    <n v="0"/>
    <n v="2.71"/>
    <n v="6.48"/>
    <n v="0"/>
    <n v="0"/>
    <n v="44.41"/>
    <n v="156.35"/>
    <n v="0"/>
    <n v="8.74"/>
    <n v="0"/>
    <n v="0"/>
    <n v="0"/>
    <n v="0"/>
    <n v="0"/>
    <n v="0"/>
    <n v="0"/>
    <n v="0"/>
    <n v="3726.31"/>
    <n v="3726.3099999999995"/>
    <n v="0"/>
    <n v="0"/>
    <n v="0"/>
    <n v="0"/>
    <n v="0"/>
  </r>
  <r>
    <n v="16"/>
    <d v="2013-07-14T00:00:00"/>
    <d v="2013-07-27T00:00:00"/>
    <x v="40"/>
    <s v="G1N"/>
    <s v="GD10000000"/>
    <s v="GD0"/>
    <n v="13"/>
    <n v="8200"/>
    <s v="GD600"/>
    <s v="ADMIN"/>
    <s v="0ADMIN"/>
    <n v="1"/>
    <s v="CHOICE"/>
    <n v="12"/>
    <m/>
    <m/>
    <x v="3"/>
    <n v="67946"/>
    <s v="63449"/>
    <x v="3"/>
    <x v="1"/>
    <s v="Non-executive"/>
    <s v="D610"/>
    <x v="1"/>
    <n v="2944.16"/>
    <n v="0"/>
    <n v="0"/>
    <n v="0"/>
    <n v="0"/>
    <n v="0"/>
    <n v="0"/>
    <n v="0"/>
    <n v="0"/>
    <n v="0"/>
    <n v="0"/>
    <n v="0"/>
    <n v="0"/>
    <n v="0"/>
    <n v="0"/>
    <n v="0"/>
    <n v="0"/>
    <n v="0"/>
    <n v="1.54"/>
    <n v="551.05999999999995"/>
    <n v="0"/>
    <n v="0"/>
    <n v="0"/>
    <n v="0"/>
    <n v="0"/>
    <n v="171.15"/>
    <n v="0"/>
    <n v="0"/>
    <n v="0"/>
    <n v="0"/>
    <n v="0"/>
    <n v="3.27"/>
    <n v="11.93"/>
    <n v="0"/>
    <n v="0"/>
    <n v="40.03"/>
    <n v="147.21"/>
    <n v="0"/>
    <n v="29.39"/>
    <n v="0"/>
    <n v="0"/>
    <n v="0"/>
    <n v="0"/>
    <n v="0"/>
    <n v="0"/>
    <n v="0"/>
    <n v="0"/>
    <n v="3899.74"/>
    <n v="3899.74"/>
    <n v="0"/>
    <n v="0"/>
    <n v="0"/>
    <n v="0"/>
    <n v="0"/>
  </r>
  <r>
    <n v="16"/>
    <d v="2013-07-14T00:00:00"/>
    <d v="2013-07-27T00:00:00"/>
    <x v="40"/>
    <s v="G1N"/>
    <s v="GD10000000"/>
    <s v="GD0"/>
    <n v="13"/>
    <n v="8230"/>
    <s v="STIM6"/>
    <s v="RTP15"/>
    <s v="000RTT"/>
    <n v="15"/>
    <s v="ST395A"/>
    <n v="11"/>
    <m/>
    <m/>
    <x v="92"/>
    <n v="59777"/>
    <s v="51374"/>
    <x v="72"/>
    <x v="1"/>
    <s v="Non-executive"/>
    <s v="D610"/>
    <x v="1"/>
    <n v="2032.54"/>
    <n v="0"/>
    <n v="0"/>
    <n v="0"/>
    <n v="0"/>
    <n v="0"/>
    <n v="0"/>
    <n v="0"/>
    <n v="0"/>
    <n v="0"/>
    <n v="0"/>
    <n v="0"/>
    <n v="0"/>
    <n v="0"/>
    <n v="0"/>
    <n v="0"/>
    <n v="0"/>
    <n v="0"/>
    <n v="1.06"/>
    <n v="162.94"/>
    <n v="0"/>
    <n v="0"/>
    <n v="0"/>
    <n v="0"/>
    <n v="0"/>
    <n v="117.96"/>
    <n v="0"/>
    <n v="0"/>
    <n v="0"/>
    <n v="0"/>
    <n v="0"/>
    <n v="1.5"/>
    <n v="4.4000000000000004"/>
    <n v="0"/>
    <n v="0"/>
    <n v="27.59"/>
    <n v="101.63"/>
    <n v="0"/>
    <n v="0"/>
    <n v="0"/>
    <n v="0"/>
    <n v="0"/>
    <n v="0"/>
    <n v="0"/>
    <n v="0"/>
    <n v="0"/>
    <n v="0"/>
    <n v="2449.62"/>
    <n v="2449.6200000000003"/>
    <n v="0"/>
    <n v="0"/>
    <n v="0"/>
    <n v="0"/>
    <n v="0"/>
  </r>
  <r>
    <n v="17"/>
    <d v="2013-07-28T00:00:00"/>
    <d v="2013-08-10T00:00:00"/>
    <x v="41"/>
    <s v="G1N"/>
    <s v="GD10000000"/>
    <s v="GD0"/>
    <n v="13"/>
    <n v="100"/>
    <s v="LD600"/>
    <s v="LF607"/>
    <m/>
    <m/>
    <m/>
    <m/>
    <m/>
    <m/>
    <x v="387"/>
    <n v="12891"/>
    <s v="47176"/>
    <x v="2"/>
    <x v="1"/>
    <s v="Non-executive"/>
    <s v="D610"/>
    <x v="1"/>
    <n v="1391.69"/>
    <n v="0"/>
    <n v="0"/>
    <n v="0"/>
    <n v="0"/>
    <n v="0"/>
    <n v="0"/>
    <n v="0"/>
    <n v="0"/>
    <n v="0"/>
    <n v="0"/>
    <n v="0"/>
    <n v="0"/>
    <n v="0"/>
    <n v="0"/>
    <n v="0"/>
    <n v="0"/>
    <n v="0"/>
    <n v="0.74"/>
    <n v="97.96"/>
    <n v="0"/>
    <n v="0"/>
    <n v="0"/>
    <n v="0"/>
    <n v="0"/>
    <n v="74.8"/>
    <n v="0"/>
    <n v="0"/>
    <n v="0"/>
    <n v="0"/>
    <n v="0"/>
    <n v="1.36"/>
    <n v="3.11"/>
    <n v="0"/>
    <n v="0"/>
    <n v="17.5"/>
    <n v="69.59"/>
    <n v="0"/>
    <n v="5.23"/>
    <n v="0"/>
    <n v="0"/>
    <n v="0"/>
    <n v="0"/>
    <n v="0"/>
    <n v="0"/>
    <n v="0"/>
    <n v="0"/>
    <n v="1661.98"/>
    <n v="1661.9799999999998"/>
    <n v="0"/>
    <n v="0"/>
    <n v="0"/>
    <n v="0"/>
    <n v="0"/>
  </r>
  <r>
    <n v="17"/>
    <d v="2013-07-28T00:00:00"/>
    <d v="2013-08-10T00:00:00"/>
    <x v="41"/>
    <s v="G1N"/>
    <s v="GD10000000"/>
    <s v="GD0"/>
    <n v="13"/>
    <n v="8200"/>
    <s v="GD600"/>
    <s v="ADMIN"/>
    <s v="0ADMIN"/>
    <n v="1"/>
    <s v="CHOICE"/>
    <n v="12"/>
    <m/>
    <m/>
    <x v="387"/>
    <n v="12891"/>
    <s v="47176"/>
    <x v="2"/>
    <x v="1"/>
    <s v="Non-executive"/>
    <s v="D610"/>
    <x v="1"/>
    <n v="1391.65"/>
    <n v="0"/>
    <n v="0"/>
    <n v="0"/>
    <n v="0"/>
    <n v="0"/>
    <n v="0"/>
    <n v="0"/>
    <n v="0"/>
    <n v="0"/>
    <n v="0"/>
    <n v="0"/>
    <n v="0"/>
    <n v="0"/>
    <n v="0"/>
    <n v="0"/>
    <n v="0"/>
    <n v="0"/>
    <n v="0.72"/>
    <n v="97.96"/>
    <n v="0"/>
    <n v="0"/>
    <n v="0"/>
    <n v="0"/>
    <n v="0"/>
    <n v="74.78"/>
    <n v="0"/>
    <n v="0"/>
    <n v="0"/>
    <n v="0"/>
    <n v="0"/>
    <n v="1.35"/>
    <n v="3.08"/>
    <n v="0"/>
    <n v="0"/>
    <n v="17.48"/>
    <n v="69.58"/>
    <n v="0"/>
    <n v="5.22"/>
    <n v="0"/>
    <n v="0"/>
    <n v="0"/>
    <n v="0"/>
    <n v="0"/>
    <n v="0"/>
    <n v="0"/>
    <n v="0"/>
    <n v="1661.82"/>
    <n v="1661.82"/>
    <n v="0"/>
    <n v="0"/>
    <n v="0"/>
    <n v="0"/>
    <n v="0"/>
  </r>
  <r>
    <n v="17"/>
    <d v="2013-07-28T00:00:00"/>
    <d v="2013-08-10T00:00:00"/>
    <x v="41"/>
    <s v="G1N"/>
    <s v="GD10000000"/>
    <s v="GD0"/>
    <n v="13"/>
    <n v="8200"/>
    <s v="GD600"/>
    <s v="ADMIN"/>
    <s v="0ADMIN"/>
    <n v="1"/>
    <s v="CHOICE"/>
    <n v="12"/>
    <m/>
    <m/>
    <x v="92"/>
    <n v="59777"/>
    <s v="51374"/>
    <x v="72"/>
    <x v="1"/>
    <s v="Non-executive"/>
    <s v="D610"/>
    <x v="1"/>
    <n v="2032.53"/>
    <n v="0"/>
    <n v="0"/>
    <n v="0"/>
    <n v="0"/>
    <n v="0"/>
    <n v="0"/>
    <n v="0"/>
    <n v="0"/>
    <n v="0"/>
    <n v="0"/>
    <n v="0"/>
    <n v="0"/>
    <n v="0"/>
    <n v="0"/>
    <n v="0"/>
    <n v="0"/>
    <n v="0"/>
    <n v="1.04"/>
    <n v="162.93"/>
    <n v="0"/>
    <n v="0"/>
    <n v="0"/>
    <n v="0"/>
    <n v="0"/>
    <n v="117.96"/>
    <n v="0"/>
    <n v="0"/>
    <n v="0"/>
    <n v="0"/>
    <n v="0"/>
    <n v="1.49"/>
    <n v="4.38"/>
    <n v="0"/>
    <n v="0"/>
    <n v="27.58"/>
    <n v="101.62"/>
    <n v="0"/>
    <n v="0"/>
    <n v="0"/>
    <n v="0"/>
    <n v="0"/>
    <n v="0"/>
    <n v="0"/>
    <n v="0"/>
    <n v="0"/>
    <n v="0"/>
    <n v="2449.5300000000002"/>
    <n v="2449.5299999999997"/>
    <n v="0"/>
    <n v="0"/>
    <n v="0"/>
    <n v="0"/>
    <n v="0"/>
  </r>
  <r>
    <n v="17"/>
    <d v="2013-07-28T00:00:00"/>
    <d v="2013-08-10T00:00:00"/>
    <x v="41"/>
    <s v="G1N"/>
    <s v="GD10000000"/>
    <s v="GD0"/>
    <n v="13"/>
    <n v="8200"/>
    <s v="GD600"/>
    <s v="ADMIN"/>
    <s v="0ADMIN"/>
    <n v="1"/>
    <s v="CHOICE"/>
    <n v="12"/>
    <m/>
    <m/>
    <x v="218"/>
    <n v="63121"/>
    <s v="46509"/>
    <x v="2"/>
    <x v="1"/>
    <s v="Non-executive"/>
    <s v="D610"/>
    <x v="1"/>
    <n v="3127"/>
    <n v="0"/>
    <n v="0"/>
    <n v="0"/>
    <n v="0"/>
    <n v="0"/>
    <n v="0"/>
    <n v="0"/>
    <n v="0"/>
    <n v="0"/>
    <n v="0"/>
    <n v="0"/>
    <n v="0"/>
    <n v="0"/>
    <n v="0"/>
    <n v="0"/>
    <n v="0"/>
    <n v="0"/>
    <n v="0"/>
    <n v="190.69"/>
    <n v="0"/>
    <n v="0"/>
    <n v="0"/>
    <n v="0"/>
    <n v="0"/>
    <n v="189.94"/>
    <n v="0"/>
    <n v="0"/>
    <n v="0"/>
    <n v="0"/>
    <n v="0"/>
    <n v="2.71"/>
    <n v="6.48"/>
    <n v="0"/>
    <n v="0"/>
    <n v="44.42"/>
    <n v="156.35"/>
    <n v="0"/>
    <n v="8.74"/>
    <n v="0"/>
    <n v="0"/>
    <n v="0"/>
    <n v="0"/>
    <n v="0"/>
    <n v="0"/>
    <n v="0"/>
    <n v="0"/>
    <n v="3726.33"/>
    <n v="3726.33"/>
    <n v="0"/>
    <n v="0"/>
    <n v="0"/>
    <n v="0"/>
    <n v="0"/>
  </r>
  <r>
    <n v="17"/>
    <d v="2013-07-28T00:00:00"/>
    <d v="2013-08-10T00:00:00"/>
    <x v="41"/>
    <s v="G1N"/>
    <s v="GD10000000"/>
    <s v="GD0"/>
    <n v="13"/>
    <n v="8200"/>
    <s v="GD600"/>
    <s v="ADMIN"/>
    <s v="0ADMIN"/>
    <n v="1"/>
    <s v="CHOICE"/>
    <n v="12"/>
    <m/>
    <m/>
    <x v="3"/>
    <n v="67946"/>
    <s v="63449"/>
    <x v="3"/>
    <x v="1"/>
    <s v="Non-executive"/>
    <s v="D610"/>
    <x v="1"/>
    <n v="2944.16"/>
    <n v="0"/>
    <n v="0"/>
    <n v="0"/>
    <n v="0"/>
    <n v="0"/>
    <n v="0"/>
    <n v="0"/>
    <n v="0"/>
    <n v="0"/>
    <n v="0"/>
    <n v="0"/>
    <n v="0"/>
    <n v="0"/>
    <n v="0"/>
    <n v="0"/>
    <n v="0"/>
    <n v="0"/>
    <n v="1.54"/>
    <n v="551.05999999999995"/>
    <n v="0"/>
    <n v="0"/>
    <n v="0"/>
    <n v="0"/>
    <n v="0"/>
    <n v="171.15"/>
    <n v="0"/>
    <n v="0"/>
    <n v="0"/>
    <n v="0"/>
    <n v="0"/>
    <n v="3.27"/>
    <n v="11.93"/>
    <n v="0"/>
    <n v="0"/>
    <n v="40.020000000000003"/>
    <n v="147.21"/>
    <n v="0"/>
    <n v="29.39"/>
    <n v="0"/>
    <n v="0"/>
    <n v="0"/>
    <n v="0"/>
    <n v="0"/>
    <n v="0"/>
    <n v="0"/>
    <n v="0"/>
    <n v="3899.73"/>
    <n v="3899.7299999999996"/>
    <n v="0"/>
    <n v="0"/>
    <n v="0"/>
    <n v="0"/>
    <n v="0"/>
  </r>
  <r>
    <n v="17"/>
    <d v="2013-07-28T00:00:00"/>
    <d v="2013-08-10T00:00:00"/>
    <x v="41"/>
    <s v="G1N"/>
    <s v="GD10000000"/>
    <s v="GD0"/>
    <n v="13"/>
    <n v="8230"/>
    <s v="STIM6"/>
    <s v="RTP15"/>
    <s v="000RTT"/>
    <n v="15"/>
    <s v="ST395A"/>
    <n v="11"/>
    <m/>
    <m/>
    <x v="92"/>
    <n v="59777"/>
    <s v="51374"/>
    <x v="72"/>
    <x v="1"/>
    <s v="Non-executive"/>
    <s v="D610"/>
    <x v="1"/>
    <n v="2032.55"/>
    <n v="0"/>
    <n v="0"/>
    <n v="0"/>
    <n v="0"/>
    <n v="0"/>
    <n v="0"/>
    <n v="0"/>
    <n v="0"/>
    <n v="0"/>
    <n v="0"/>
    <n v="0"/>
    <n v="0"/>
    <n v="0"/>
    <n v="0"/>
    <n v="0"/>
    <n v="0"/>
    <n v="0"/>
    <n v="1.06"/>
    <n v="162.94999999999999"/>
    <n v="0"/>
    <n v="0"/>
    <n v="0"/>
    <n v="0"/>
    <n v="0"/>
    <n v="117.97"/>
    <n v="0"/>
    <n v="0"/>
    <n v="0"/>
    <n v="0"/>
    <n v="0"/>
    <n v="1.5"/>
    <n v="4.4000000000000004"/>
    <n v="0"/>
    <n v="0"/>
    <n v="27.6"/>
    <n v="101.63"/>
    <n v="0"/>
    <n v="0"/>
    <n v="0"/>
    <n v="0"/>
    <n v="0"/>
    <n v="0"/>
    <n v="0"/>
    <n v="0"/>
    <n v="0"/>
    <n v="0"/>
    <n v="2449.66"/>
    <n v="2449.66"/>
    <n v="0"/>
    <n v="0"/>
    <n v="0"/>
    <n v="0"/>
    <n v="0"/>
  </r>
  <r>
    <n v="18"/>
    <d v="2013-08-11T00:00:00"/>
    <d v="2013-08-24T00:00:00"/>
    <x v="43"/>
    <s v="G1N"/>
    <s v="GD10000000"/>
    <s v="GD0"/>
    <n v="13"/>
    <n v="100"/>
    <s v="LD600"/>
    <s v="LF607"/>
    <m/>
    <m/>
    <m/>
    <m/>
    <m/>
    <m/>
    <x v="387"/>
    <n v="12891"/>
    <s v="47176"/>
    <x v="2"/>
    <x v="1"/>
    <s v="Non-executive"/>
    <s v="D610"/>
    <x v="1"/>
    <n v="1391.69"/>
    <n v="0"/>
    <n v="0"/>
    <n v="0"/>
    <n v="0"/>
    <n v="0"/>
    <n v="0"/>
    <n v="0"/>
    <n v="0"/>
    <n v="0"/>
    <n v="0"/>
    <n v="0"/>
    <n v="0"/>
    <n v="0"/>
    <n v="0"/>
    <n v="0"/>
    <n v="0"/>
    <n v="0"/>
    <n v="0.75"/>
    <n v="97.98"/>
    <n v="0"/>
    <n v="0"/>
    <n v="0"/>
    <n v="0"/>
    <n v="0"/>
    <n v="74.8"/>
    <n v="0"/>
    <n v="0"/>
    <n v="0"/>
    <n v="0"/>
    <n v="0"/>
    <n v="1.37"/>
    <n v="3.11"/>
    <n v="0"/>
    <n v="0"/>
    <n v="17.5"/>
    <n v="69.599999999999994"/>
    <n v="0"/>
    <n v="5.23"/>
    <n v="0"/>
    <n v="0"/>
    <n v="0"/>
    <n v="0"/>
    <n v="0"/>
    <n v="0"/>
    <n v="0"/>
    <n v="0"/>
    <n v="1662.03"/>
    <n v="1662.0299999999997"/>
    <n v="0"/>
    <n v="0"/>
    <n v="0"/>
    <n v="0"/>
    <n v="0"/>
  </r>
  <r>
    <n v="18"/>
    <d v="2013-08-11T00:00:00"/>
    <d v="2013-08-24T00:00:00"/>
    <x v="43"/>
    <s v="G1N"/>
    <s v="GD10000000"/>
    <s v="GD0"/>
    <n v="13"/>
    <n v="8200"/>
    <s v="GD600"/>
    <s v="ADMIN"/>
    <s v="0ADMIN"/>
    <n v="1"/>
    <s v="CHOICE"/>
    <n v="12"/>
    <m/>
    <m/>
    <x v="387"/>
    <n v="12891"/>
    <s v="47176"/>
    <x v="2"/>
    <x v="1"/>
    <s v="Non-executive"/>
    <s v="D610"/>
    <x v="1"/>
    <n v="1391.65"/>
    <n v="0"/>
    <n v="0"/>
    <n v="0"/>
    <n v="0"/>
    <n v="0"/>
    <n v="0"/>
    <n v="0"/>
    <n v="0"/>
    <n v="0"/>
    <n v="0"/>
    <n v="0"/>
    <n v="0"/>
    <n v="0"/>
    <n v="0"/>
    <n v="0"/>
    <n v="0"/>
    <n v="0"/>
    <n v="0.71"/>
    <n v="97.94"/>
    <n v="0"/>
    <n v="0"/>
    <n v="0"/>
    <n v="0"/>
    <n v="0"/>
    <n v="74.78"/>
    <n v="0"/>
    <n v="0"/>
    <n v="0"/>
    <n v="0"/>
    <n v="0"/>
    <n v="1.34"/>
    <n v="3.08"/>
    <n v="0"/>
    <n v="0"/>
    <n v="17.489999999999998"/>
    <n v="69.569999999999993"/>
    <n v="0"/>
    <n v="5.22"/>
    <n v="0"/>
    <n v="0"/>
    <n v="0"/>
    <n v="0"/>
    <n v="0"/>
    <n v="0"/>
    <n v="0"/>
    <n v="0"/>
    <n v="1661.78"/>
    <n v="1661.78"/>
    <n v="0"/>
    <n v="0"/>
    <n v="0"/>
    <n v="0"/>
    <n v="0"/>
  </r>
  <r>
    <n v="18"/>
    <d v="2013-08-11T00:00:00"/>
    <d v="2013-08-24T00:00:00"/>
    <x v="43"/>
    <s v="G1N"/>
    <s v="GD10000000"/>
    <s v="GD0"/>
    <n v="13"/>
    <n v="8200"/>
    <s v="GD600"/>
    <s v="ADMIN"/>
    <s v="0ADMIN"/>
    <n v="1"/>
    <s v="CHOICE"/>
    <n v="12"/>
    <m/>
    <m/>
    <x v="92"/>
    <n v="59777"/>
    <s v="51374"/>
    <x v="72"/>
    <x v="1"/>
    <s v="Non-executive"/>
    <s v="D610"/>
    <x v="1"/>
    <n v="2032.53"/>
    <n v="0"/>
    <n v="0"/>
    <n v="0"/>
    <n v="0"/>
    <n v="0"/>
    <n v="0"/>
    <n v="0"/>
    <n v="0"/>
    <n v="0"/>
    <n v="0"/>
    <n v="0"/>
    <n v="0"/>
    <n v="0"/>
    <n v="0"/>
    <n v="0"/>
    <n v="0"/>
    <n v="0"/>
    <n v="1.04"/>
    <n v="162.94"/>
    <n v="0"/>
    <n v="0"/>
    <n v="0"/>
    <n v="0"/>
    <n v="0"/>
    <n v="117.96"/>
    <n v="0"/>
    <n v="0"/>
    <n v="0"/>
    <n v="0"/>
    <n v="0"/>
    <n v="1.49"/>
    <n v="4.38"/>
    <n v="0"/>
    <n v="0"/>
    <n v="27.58"/>
    <n v="101.62"/>
    <n v="0"/>
    <n v="0"/>
    <n v="0"/>
    <n v="0"/>
    <n v="0"/>
    <n v="0"/>
    <n v="0"/>
    <n v="0"/>
    <n v="0"/>
    <n v="0"/>
    <n v="2449.54"/>
    <n v="2449.5399999999995"/>
    <n v="0"/>
    <n v="0"/>
    <n v="0"/>
    <n v="0"/>
    <n v="0"/>
  </r>
  <r>
    <n v="18"/>
    <d v="2013-08-11T00:00:00"/>
    <d v="2013-08-24T00:00:00"/>
    <x v="43"/>
    <s v="G1N"/>
    <s v="GD10000000"/>
    <s v="GD0"/>
    <n v="13"/>
    <n v="8200"/>
    <s v="GD600"/>
    <s v="ADMIN"/>
    <s v="0ADMIN"/>
    <n v="1"/>
    <s v="CHOICE"/>
    <n v="12"/>
    <m/>
    <m/>
    <x v="218"/>
    <n v="63121"/>
    <s v="46509"/>
    <x v="2"/>
    <x v="1"/>
    <s v="Non-executive"/>
    <s v="D610"/>
    <x v="1"/>
    <n v="3127"/>
    <n v="0"/>
    <n v="0"/>
    <n v="0"/>
    <n v="0"/>
    <n v="0"/>
    <n v="0"/>
    <n v="0"/>
    <n v="0"/>
    <n v="0"/>
    <n v="0"/>
    <n v="0"/>
    <n v="0"/>
    <n v="0"/>
    <n v="0"/>
    <n v="0"/>
    <n v="0"/>
    <n v="0"/>
    <n v="0"/>
    <n v="190.69"/>
    <n v="0"/>
    <n v="0"/>
    <n v="0"/>
    <n v="0"/>
    <n v="0"/>
    <n v="189.93"/>
    <n v="0"/>
    <n v="0"/>
    <n v="0"/>
    <n v="0"/>
    <n v="0"/>
    <n v="2.71"/>
    <n v="6.48"/>
    <n v="0"/>
    <n v="0"/>
    <n v="44.42"/>
    <n v="156.35"/>
    <n v="0"/>
    <n v="8.74"/>
    <n v="0"/>
    <n v="0"/>
    <n v="0"/>
    <n v="0"/>
    <n v="0"/>
    <n v="0"/>
    <n v="0"/>
    <n v="0"/>
    <n v="3726.32"/>
    <n v="3726.3199999999997"/>
    <n v="0"/>
    <n v="0"/>
    <n v="0"/>
    <n v="0"/>
    <n v="0"/>
  </r>
  <r>
    <n v="18"/>
    <d v="2013-08-11T00:00:00"/>
    <d v="2013-08-24T00:00:00"/>
    <x v="43"/>
    <s v="G1N"/>
    <s v="GD10000000"/>
    <s v="GD0"/>
    <n v="13"/>
    <n v="8200"/>
    <s v="GD600"/>
    <s v="ADMIN"/>
    <s v="0ADMIN"/>
    <n v="1"/>
    <s v="CHOICE"/>
    <n v="12"/>
    <m/>
    <m/>
    <x v="3"/>
    <n v="67946"/>
    <s v="63449"/>
    <x v="3"/>
    <x v="1"/>
    <s v="Non-executive"/>
    <s v="D610"/>
    <x v="1"/>
    <n v="2944.15"/>
    <n v="0"/>
    <n v="0"/>
    <n v="0"/>
    <n v="0"/>
    <n v="0"/>
    <n v="0"/>
    <n v="0"/>
    <n v="0"/>
    <n v="0"/>
    <n v="0"/>
    <n v="0"/>
    <n v="0"/>
    <n v="0"/>
    <n v="0"/>
    <n v="0"/>
    <n v="0"/>
    <n v="0"/>
    <n v="1.54"/>
    <n v="551.05999999999995"/>
    <n v="0"/>
    <n v="0"/>
    <n v="0"/>
    <n v="0"/>
    <n v="0"/>
    <n v="171.14"/>
    <n v="0"/>
    <n v="0"/>
    <n v="0"/>
    <n v="0"/>
    <n v="0"/>
    <n v="3.27"/>
    <n v="11.93"/>
    <n v="0"/>
    <n v="0"/>
    <n v="40.03"/>
    <n v="147.21"/>
    <n v="0"/>
    <n v="29.39"/>
    <n v="0"/>
    <n v="0"/>
    <n v="0"/>
    <n v="0"/>
    <n v="0"/>
    <n v="0"/>
    <n v="0"/>
    <n v="0"/>
    <n v="3899.72"/>
    <n v="3899.72"/>
    <n v="0"/>
    <n v="0"/>
    <n v="0"/>
    <n v="0"/>
    <n v="0"/>
  </r>
  <r>
    <n v="18"/>
    <d v="2013-08-11T00:00:00"/>
    <d v="2013-08-24T00:00:00"/>
    <x v="43"/>
    <s v="G1N"/>
    <s v="GD10000000"/>
    <s v="GD0"/>
    <n v="13"/>
    <n v="8230"/>
    <s v="STIM6"/>
    <s v="RTP15"/>
    <s v="000RTT"/>
    <n v="15"/>
    <s v="ST395A"/>
    <n v="11"/>
    <m/>
    <m/>
    <x v="92"/>
    <n v="59777"/>
    <s v="51374"/>
    <x v="72"/>
    <x v="1"/>
    <s v="Non-executive"/>
    <s v="D610"/>
    <x v="1"/>
    <n v="2032.54"/>
    <n v="0"/>
    <n v="0"/>
    <n v="0"/>
    <n v="0"/>
    <n v="0"/>
    <n v="0"/>
    <n v="0"/>
    <n v="0"/>
    <n v="0"/>
    <n v="0"/>
    <n v="0"/>
    <n v="0"/>
    <n v="0"/>
    <n v="0"/>
    <n v="0"/>
    <n v="0"/>
    <n v="0"/>
    <n v="1.06"/>
    <n v="162.94"/>
    <n v="0"/>
    <n v="0"/>
    <n v="0"/>
    <n v="0"/>
    <n v="0"/>
    <n v="117.96"/>
    <n v="0"/>
    <n v="0"/>
    <n v="0"/>
    <n v="0"/>
    <n v="0"/>
    <n v="1.5"/>
    <n v="4.4000000000000004"/>
    <n v="0"/>
    <n v="0"/>
    <n v="27.59"/>
    <n v="101.63"/>
    <n v="0"/>
    <n v="0"/>
    <n v="0"/>
    <n v="0"/>
    <n v="0"/>
    <n v="0"/>
    <n v="0"/>
    <n v="0"/>
    <n v="0"/>
    <n v="0"/>
    <n v="2449.62"/>
    <n v="2449.6200000000003"/>
    <n v="0"/>
    <n v="0"/>
    <n v="0"/>
    <n v="0"/>
    <n v="0"/>
  </r>
  <r>
    <n v="18"/>
    <d v="2013-08-11T00:00:00"/>
    <d v="2013-08-24T00:00:00"/>
    <x v="44"/>
    <s v="G2N"/>
    <s v="GD10000000"/>
    <s v="GD0"/>
    <n v="13"/>
    <n v="100"/>
    <s v="LD600"/>
    <s v="LF602"/>
    <m/>
    <m/>
    <m/>
    <m/>
    <m/>
    <m/>
    <x v="388"/>
    <n v="55207"/>
    <s v="51119"/>
    <x v="52"/>
    <x v="1"/>
    <s v="Non-executive"/>
    <s v="D610"/>
    <x v="1"/>
    <n v="674.32"/>
    <n v="0"/>
    <n v="0"/>
    <n v="0"/>
    <n v="0"/>
    <n v="0"/>
    <n v="0"/>
    <n v="0"/>
    <n v="0"/>
    <n v="0"/>
    <n v="0"/>
    <n v="0"/>
    <n v="0"/>
    <n v="0"/>
    <n v="0"/>
    <n v="0"/>
    <n v="0"/>
    <n v="0"/>
    <n v="0.35"/>
    <n v="34.78"/>
    <n v="0"/>
    <n v="0"/>
    <n v="0"/>
    <n v="0"/>
    <n v="0"/>
    <n v="0"/>
    <n v="0"/>
    <n v="0"/>
    <n v="0"/>
    <n v="0"/>
    <n v="0"/>
    <n v="1.42"/>
    <n v="2.77"/>
    <n v="0"/>
    <n v="2.2999999999999998"/>
    <n v="8.82"/>
    <n v="0"/>
    <n v="0"/>
    <n v="1.86"/>
    <n v="0"/>
    <n v="0"/>
    <n v="0"/>
    <n v="0"/>
    <n v="0"/>
    <n v="0"/>
    <n v="0"/>
    <n v="0"/>
    <n v="726.62"/>
    <n v="726.62"/>
    <n v="0"/>
    <n v="0"/>
    <n v="0"/>
    <n v="0"/>
    <n v="0"/>
  </r>
  <r>
    <n v="18"/>
    <d v="2013-08-11T00:00:00"/>
    <d v="2013-08-24T00:00:00"/>
    <x v="44"/>
    <s v="G2N"/>
    <s v="GD10000000"/>
    <s v="GD0"/>
    <n v="13"/>
    <n v="8200"/>
    <s v="GD600"/>
    <s v="ADMIN"/>
    <s v="0ADMIN"/>
    <n v="1"/>
    <s v="CHOICE"/>
    <n v="12"/>
    <m/>
    <m/>
    <x v="388"/>
    <n v="55207"/>
    <s v="51119"/>
    <x v="52"/>
    <x v="1"/>
    <s v="Non-executive"/>
    <s v="D610"/>
    <x v="1"/>
    <n v="1685.78"/>
    <n v="0"/>
    <n v="0"/>
    <n v="0"/>
    <n v="0"/>
    <n v="0"/>
    <n v="0"/>
    <n v="0"/>
    <n v="0"/>
    <n v="0"/>
    <n v="0"/>
    <n v="0"/>
    <n v="0"/>
    <n v="0"/>
    <n v="0"/>
    <n v="0"/>
    <n v="0"/>
    <n v="0"/>
    <n v="0.88"/>
    <n v="86.98"/>
    <n v="0"/>
    <n v="0"/>
    <n v="0"/>
    <n v="0"/>
    <n v="0"/>
    <n v="0"/>
    <n v="0"/>
    <n v="0"/>
    <n v="0"/>
    <n v="0"/>
    <n v="0"/>
    <n v="3.55"/>
    <n v="6.92"/>
    <n v="0"/>
    <n v="5.74"/>
    <n v="22.08"/>
    <n v="0"/>
    <n v="0"/>
    <n v="4.6399999999999997"/>
    <n v="0"/>
    <n v="0"/>
    <n v="0"/>
    <n v="0"/>
    <n v="0"/>
    <n v="0"/>
    <n v="0"/>
    <n v="0"/>
    <n v="1816.57"/>
    <n v="1816.5700000000002"/>
    <n v="0"/>
    <n v="0"/>
    <n v="0"/>
    <n v="0"/>
    <n v="0"/>
  </r>
  <r>
    <n v="18"/>
    <d v="2013-08-11T00:00:00"/>
    <d v="2013-08-24T00:00:00"/>
    <x v="44"/>
    <s v="G2N"/>
    <s v="GD10000000"/>
    <s v="GD0"/>
    <n v="13"/>
    <n v="8400"/>
    <s v="GP600"/>
    <s v="PAR13"/>
    <m/>
    <m/>
    <s v="31PARC"/>
    <n v="13"/>
    <m/>
    <m/>
    <x v="388"/>
    <n v="55207"/>
    <s v="51119"/>
    <x v="52"/>
    <x v="1"/>
    <s v="Non-executive"/>
    <s v="D610"/>
    <x v="1"/>
    <n v="1011.48"/>
    <n v="0"/>
    <n v="0"/>
    <n v="0"/>
    <n v="0"/>
    <n v="0"/>
    <n v="0"/>
    <n v="0"/>
    <n v="0"/>
    <n v="0"/>
    <n v="0"/>
    <n v="0"/>
    <n v="0"/>
    <n v="0"/>
    <n v="0"/>
    <n v="0"/>
    <n v="0"/>
    <n v="0"/>
    <n v="0.52"/>
    <n v="52.18"/>
    <n v="0"/>
    <n v="0"/>
    <n v="0"/>
    <n v="0"/>
    <n v="0"/>
    <n v="0"/>
    <n v="0"/>
    <n v="0"/>
    <n v="0"/>
    <n v="0"/>
    <n v="0"/>
    <n v="2.14"/>
    <n v="4.16"/>
    <n v="0"/>
    <n v="3.46"/>
    <n v="13.24"/>
    <n v="0"/>
    <n v="0"/>
    <n v="2.78"/>
    <n v="0"/>
    <n v="0"/>
    <n v="0"/>
    <n v="0"/>
    <n v="0"/>
    <n v="0"/>
    <n v="0"/>
    <n v="0"/>
    <n v="1089.96"/>
    <n v="1089.9600000000003"/>
    <n v="0"/>
    <n v="0"/>
    <n v="0"/>
    <n v="0"/>
    <n v="0"/>
  </r>
  <r>
    <n v="19"/>
    <d v="2013-08-25T00:00:00"/>
    <d v="2013-09-07T00:00:00"/>
    <x v="45"/>
    <s v="G1N"/>
    <s v="GD10000000"/>
    <s v="GD0"/>
    <n v="13"/>
    <n v="100"/>
    <s v="LD600"/>
    <s v="LF602"/>
    <m/>
    <m/>
    <m/>
    <m/>
    <m/>
    <m/>
    <x v="388"/>
    <n v="55207"/>
    <s v="51119"/>
    <x v="52"/>
    <x v="1"/>
    <s v="Non-executive"/>
    <s v="D610"/>
    <x v="1"/>
    <n v="674.32"/>
    <n v="0"/>
    <n v="0"/>
    <n v="0"/>
    <n v="0"/>
    <n v="0"/>
    <n v="0"/>
    <n v="0"/>
    <n v="0"/>
    <n v="0"/>
    <n v="0"/>
    <n v="0"/>
    <n v="0"/>
    <n v="0"/>
    <n v="0"/>
    <n v="0"/>
    <n v="0"/>
    <n v="0"/>
    <n v="0.35"/>
    <n v="34.78"/>
    <n v="0"/>
    <n v="0"/>
    <n v="0"/>
    <n v="0"/>
    <n v="0"/>
    <n v="0"/>
    <n v="0"/>
    <n v="0"/>
    <n v="0"/>
    <n v="0"/>
    <n v="0"/>
    <n v="0.54"/>
    <n v="1.3"/>
    <n v="0"/>
    <n v="0"/>
    <n v="9.61"/>
    <n v="0"/>
    <n v="0"/>
    <n v="1.86"/>
    <n v="0"/>
    <n v="0"/>
    <n v="0"/>
    <n v="0"/>
    <n v="0"/>
    <n v="0"/>
    <n v="0"/>
    <n v="0"/>
    <n v="722.76"/>
    <n v="722.76"/>
    <n v="0"/>
    <n v="0"/>
    <n v="0"/>
    <n v="0"/>
    <n v="0"/>
  </r>
  <r>
    <n v="19"/>
    <d v="2013-08-25T00:00:00"/>
    <d v="2013-09-07T00:00:00"/>
    <x v="45"/>
    <s v="G1N"/>
    <s v="GD10000000"/>
    <s v="GD0"/>
    <n v="13"/>
    <n v="100"/>
    <s v="LD600"/>
    <s v="LF607"/>
    <m/>
    <m/>
    <m/>
    <m/>
    <m/>
    <m/>
    <x v="387"/>
    <n v="12891"/>
    <s v="47176"/>
    <x v="2"/>
    <x v="1"/>
    <s v="Non-executive"/>
    <s v="D610"/>
    <x v="1"/>
    <n v="1472.77"/>
    <n v="0"/>
    <n v="0"/>
    <n v="0"/>
    <n v="0"/>
    <n v="0"/>
    <n v="0"/>
    <n v="0"/>
    <n v="0"/>
    <n v="0"/>
    <n v="0"/>
    <n v="0"/>
    <n v="0"/>
    <n v="0"/>
    <n v="0"/>
    <n v="0"/>
    <n v="0"/>
    <n v="0"/>
    <n v="0.74"/>
    <n v="0"/>
    <n v="0"/>
    <n v="0"/>
    <n v="0"/>
    <n v="0"/>
    <n v="0"/>
    <n v="91.32"/>
    <n v="0"/>
    <n v="0"/>
    <n v="0"/>
    <n v="0"/>
    <n v="0"/>
    <n v="1.36"/>
    <n v="3.25"/>
    <n v="0"/>
    <n v="0"/>
    <n v="21.36"/>
    <n v="73.64"/>
    <n v="0"/>
    <n v="0"/>
    <n v="0"/>
    <n v="0"/>
    <n v="0"/>
    <n v="0"/>
    <n v="0"/>
    <n v="0"/>
    <n v="0"/>
    <n v="0"/>
    <n v="1664.44"/>
    <n v="1664.4399999999998"/>
    <n v="0"/>
    <n v="0"/>
    <n v="0"/>
    <n v="0"/>
    <n v="0"/>
  </r>
  <r>
    <n v="19"/>
    <d v="2013-08-25T00:00:00"/>
    <d v="2013-09-07T00:00:00"/>
    <x v="45"/>
    <s v="G1N"/>
    <s v="GD10000000"/>
    <s v="GD0"/>
    <n v="13"/>
    <n v="8200"/>
    <s v="GD600"/>
    <s v="ADMIN"/>
    <s v="0ADMIN"/>
    <n v="1"/>
    <s v="CHOICE"/>
    <n v="12"/>
    <m/>
    <m/>
    <x v="387"/>
    <n v="12891"/>
    <s v="47176"/>
    <x v="2"/>
    <x v="1"/>
    <s v="Non-executive"/>
    <s v="D610"/>
    <x v="1"/>
    <n v="1472.72"/>
    <n v="0"/>
    <n v="0"/>
    <n v="0"/>
    <n v="0"/>
    <n v="0"/>
    <n v="0"/>
    <n v="0"/>
    <n v="0"/>
    <n v="0"/>
    <n v="0"/>
    <n v="0"/>
    <n v="0"/>
    <n v="0"/>
    <n v="0"/>
    <n v="0"/>
    <n v="0"/>
    <n v="0"/>
    <n v="0.72"/>
    <n v="0"/>
    <n v="0"/>
    <n v="0"/>
    <n v="0"/>
    <n v="0"/>
    <n v="0"/>
    <n v="91.3"/>
    <n v="0"/>
    <n v="0"/>
    <n v="0"/>
    <n v="0"/>
    <n v="0"/>
    <n v="1.35"/>
    <n v="3.23"/>
    <n v="0"/>
    <n v="0"/>
    <n v="21.35"/>
    <n v="73.63"/>
    <n v="0"/>
    <n v="0"/>
    <n v="0"/>
    <n v="0"/>
    <n v="0"/>
    <n v="0"/>
    <n v="0"/>
    <n v="0"/>
    <n v="0"/>
    <n v="0"/>
    <n v="1664.3"/>
    <n v="1664.2999999999997"/>
    <n v="0"/>
    <n v="0"/>
    <n v="0"/>
    <n v="0"/>
    <n v="0"/>
  </r>
  <r>
    <n v="19"/>
    <d v="2013-08-25T00:00:00"/>
    <d v="2013-09-07T00:00:00"/>
    <x v="45"/>
    <s v="G1N"/>
    <s v="GD10000000"/>
    <s v="GD0"/>
    <n v="13"/>
    <n v="8200"/>
    <s v="GD600"/>
    <s v="ADMIN"/>
    <s v="0ADMIN"/>
    <n v="1"/>
    <s v="CHOICE"/>
    <n v="12"/>
    <m/>
    <m/>
    <x v="388"/>
    <n v="55207"/>
    <s v="51119"/>
    <x v="52"/>
    <x v="1"/>
    <s v="Non-executive"/>
    <s v="D610"/>
    <x v="1"/>
    <n v="1685.78"/>
    <n v="0"/>
    <n v="0"/>
    <n v="0"/>
    <n v="0"/>
    <n v="0"/>
    <n v="0"/>
    <n v="0"/>
    <n v="0"/>
    <n v="0"/>
    <n v="0"/>
    <n v="0"/>
    <n v="0"/>
    <n v="0"/>
    <n v="0"/>
    <n v="0"/>
    <n v="0"/>
    <n v="0"/>
    <n v="0.88"/>
    <n v="86.98"/>
    <n v="0"/>
    <n v="0"/>
    <n v="0"/>
    <n v="0"/>
    <n v="0"/>
    <n v="0"/>
    <n v="0"/>
    <n v="0"/>
    <n v="0"/>
    <n v="0"/>
    <n v="0"/>
    <n v="1.35"/>
    <n v="3.24"/>
    <n v="0"/>
    <n v="0"/>
    <n v="24.02"/>
    <n v="0"/>
    <n v="0"/>
    <n v="4.6399999999999997"/>
    <n v="0"/>
    <n v="0"/>
    <n v="0"/>
    <n v="0"/>
    <n v="0"/>
    <n v="0"/>
    <n v="0"/>
    <n v="0"/>
    <n v="1806.89"/>
    <n v="1806.89"/>
    <n v="0"/>
    <n v="0"/>
    <n v="0"/>
    <n v="0"/>
    <n v="0"/>
  </r>
  <r>
    <n v="19"/>
    <d v="2013-08-25T00:00:00"/>
    <d v="2013-09-07T00:00:00"/>
    <x v="45"/>
    <s v="G1N"/>
    <s v="GD10000000"/>
    <s v="GD0"/>
    <n v="13"/>
    <n v="8200"/>
    <s v="GD600"/>
    <s v="ADMIN"/>
    <s v="0ADMIN"/>
    <n v="1"/>
    <s v="CHOICE"/>
    <n v="12"/>
    <m/>
    <m/>
    <x v="92"/>
    <n v="59777"/>
    <s v="51374"/>
    <x v="72"/>
    <x v="1"/>
    <s v="Non-executive"/>
    <s v="D610"/>
    <x v="1"/>
    <n v="2430.81"/>
    <n v="0"/>
    <n v="0"/>
    <n v="0"/>
    <n v="0"/>
    <n v="0"/>
    <n v="0"/>
    <n v="0"/>
    <n v="0"/>
    <n v="0"/>
    <n v="0"/>
    <n v="0"/>
    <n v="0"/>
    <n v="0"/>
    <n v="0"/>
    <n v="0"/>
    <n v="0"/>
    <n v="0"/>
    <n v="1.04"/>
    <n v="162.93"/>
    <n v="0"/>
    <n v="0"/>
    <n v="0"/>
    <n v="0"/>
    <n v="0"/>
    <n v="142.65"/>
    <n v="0"/>
    <n v="0"/>
    <n v="0"/>
    <n v="0"/>
    <n v="0"/>
    <n v="1.48"/>
    <n v="4.37"/>
    <n v="0"/>
    <n v="0"/>
    <n v="33.36"/>
    <n v="121.52"/>
    <n v="0"/>
    <n v="0"/>
    <n v="0"/>
    <n v="0"/>
    <n v="0"/>
    <n v="0"/>
    <n v="0"/>
    <n v="0"/>
    <n v="0"/>
    <n v="0"/>
    <n v="2898.16"/>
    <n v="2898.16"/>
    <n v="0"/>
    <n v="0"/>
    <n v="0"/>
    <n v="0"/>
    <n v="0"/>
  </r>
  <r>
    <n v="19"/>
    <d v="2013-08-25T00:00:00"/>
    <d v="2013-09-07T00:00:00"/>
    <x v="45"/>
    <s v="G1N"/>
    <s v="GD10000000"/>
    <s v="GD0"/>
    <n v="13"/>
    <n v="8200"/>
    <s v="GD600"/>
    <s v="ADMIN"/>
    <s v="0ADMIN"/>
    <n v="1"/>
    <s v="CHOICE"/>
    <n v="12"/>
    <m/>
    <m/>
    <x v="218"/>
    <n v="63121"/>
    <s v="46509"/>
    <x v="2"/>
    <x v="1"/>
    <s v="Non-executive"/>
    <s v="D610"/>
    <x v="1"/>
    <n v="3748.65"/>
    <n v="0"/>
    <n v="0"/>
    <n v="0"/>
    <n v="0"/>
    <n v="0"/>
    <n v="0"/>
    <n v="0"/>
    <n v="0"/>
    <n v="0"/>
    <n v="0"/>
    <n v="0"/>
    <n v="0"/>
    <n v="0"/>
    <n v="0"/>
    <n v="0"/>
    <n v="0"/>
    <n v="0"/>
    <n v="0"/>
    <n v="190.69"/>
    <n v="0"/>
    <n v="0"/>
    <n v="0"/>
    <n v="0"/>
    <n v="0"/>
    <n v="228.48"/>
    <n v="0"/>
    <n v="0"/>
    <n v="0"/>
    <n v="0"/>
    <n v="0"/>
    <n v="2.71"/>
    <n v="6.48"/>
    <n v="0"/>
    <n v="0"/>
    <n v="53.44"/>
    <n v="187.43"/>
    <n v="0"/>
    <n v="8.74"/>
    <n v="0"/>
    <n v="0"/>
    <n v="0"/>
    <n v="0"/>
    <n v="0"/>
    <n v="0"/>
    <n v="0"/>
    <n v="0"/>
    <n v="4426.62"/>
    <n v="4426.619999999999"/>
    <n v="0"/>
    <n v="0"/>
    <n v="0"/>
    <n v="0"/>
    <n v="0"/>
  </r>
  <r>
    <n v="19"/>
    <d v="2013-08-25T00:00:00"/>
    <d v="2013-09-07T00:00:00"/>
    <x v="45"/>
    <s v="G1N"/>
    <s v="GD10000000"/>
    <s v="GD0"/>
    <n v="13"/>
    <n v="8200"/>
    <s v="GD600"/>
    <s v="ADMIN"/>
    <s v="0ADMIN"/>
    <n v="1"/>
    <s v="CHOICE"/>
    <n v="12"/>
    <m/>
    <m/>
    <x v="3"/>
    <n v="67946"/>
    <s v="63449"/>
    <x v="3"/>
    <x v="1"/>
    <s v="Non-executive"/>
    <s v="D610"/>
    <x v="1"/>
    <n v="3544.62"/>
    <n v="0"/>
    <n v="0"/>
    <n v="0"/>
    <n v="0"/>
    <n v="0"/>
    <n v="0"/>
    <n v="0"/>
    <n v="0"/>
    <n v="0"/>
    <n v="0"/>
    <n v="0"/>
    <n v="0"/>
    <n v="0"/>
    <n v="0"/>
    <n v="0"/>
    <n v="0"/>
    <n v="0"/>
    <n v="1.54"/>
    <n v="551.05999999999995"/>
    <n v="0"/>
    <n v="0"/>
    <n v="0"/>
    <n v="0"/>
    <n v="0"/>
    <n v="208.38"/>
    <n v="0"/>
    <n v="0"/>
    <n v="0"/>
    <n v="0"/>
    <n v="0"/>
    <n v="3.27"/>
    <n v="11.93"/>
    <n v="0"/>
    <n v="0"/>
    <n v="48.73"/>
    <n v="177.23"/>
    <n v="0"/>
    <n v="29.39"/>
    <n v="0"/>
    <n v="0"/>
    <n v="0"/>
    <n v="0"/>
    <n v="0"/>
    <n v="0"/>
    <n v="0"/>
    <n v="0"/>
    <n v="4576.1499999999996"/>
    <n v="4576.1499999999996"/>
    <n v="0"/>
    <n v="0"/>
    <n v="0"/>
    <n v="0"/>
    <n v="0"/>
  </r>
  <r>
    <n v="19"/>
    <d v="2013-08-25T00:00:00"/>
    <d v="2013-09-07T00:00:00"/>
    <x v="45"/>
    <s v="G1N"/>
    <s v="GD10000000"/>
    <s v="GD0"/>
    <n v="13"/>
    <n v="8230"/>
    <s v="STIM6"/>
    <s v="RTP15"/>
    <s v="000RTT"/>
    <n v="15"/>
    <s v="ST395A"/>
    <n v="11"/>
    <m/>
    <m/>
    <x v="92"/>
    <n v="59777"/>
    <s v="51374"/>
    <x v="72"/>
    <x v="1"/>
    <s v="Non-executive"/>
    <s v="D610"/>
    <x v="1"/>
    <n v="2430.85"/>
    <n v="0"/>
    <n v="0"/>
    <n v="0"/>
    <n v="0"/>
    <n v="0"/>
    <n v="0"/>
    <n v="0"/>
    <n v="0"/>
    <n v="0"/>
    <n v="0"/>
    <n v="0"/>
    <n v="0"/>
    <n v="0"/>
    <n v="0"/>
    <n v="0"/>
    <n v="0"/>
    <n v="0"/>
    <n v="1.06"/>
    <n v="162.94999999999999"/>
    <n v="0"/>
    <n v="0"/>
    <n v="0"/>
    <n v="0"/>
    <n v="0"/>
    <n v="142.66"/>
    <n v="0"/>
    <n v="0"/>
    <n v="0"/>
    <n v="0"/>
    <n v="0"/>
    <n v="1.51"/>
    <n v="4.41"/>
    <n v="0"/>
    <n v="0"/>
    <n v="33.369999999999997"/>
    <n v="121.56"/>
    <n v="0"/>
    <n v="0"/>
    <n v="0"/>
    <n v="0"/>
    <n v="0"/>
    <n v="0"/>
    <n v="0"/>
    <n v="0"/>
    <n v="0"/>
    <n v="0"/>
    <n v="2898.37"/>
    <n v="2898.3699999999994"/>
    <n v="0"/>
    <n v="0"/>
    <n v="0"/>
    <n v="0"/>
    <n v="0"/>
  </r>
  <r>
    <n v="19"/>
    <d v="2013-08-25T00:00:00"/>
    <d v="2013-09-07T00:00:00"/>
    <x v="45"/>
    <s v="G1N"/>
    <s v="GD10000000"/>
    <s v="GD0"/>
    <n v="13"/>
    <n v="8400"/>
    <s v="GP600"/>
    <s v="PAR13"/>
    <m/>
    <m/>
    <s v="31PARC"/>
    <n v="13"/>
    <m/>
    <m/>
    <x v="388"/>
    <n v="55207"/>
    <s v="51119"/>
    <x v="52"/>
    <x v="1"/>
    <s v="Non-executive"/>
    <s v="D610"/>
    <x v="1"/>
    <n v="1011.48"/>
    <n v="0"/>
    <n v="0"/>
    <n v="0"/>
    <n v="0"/>
    <n v="0"/>
    <n v="0"/>
    <n v="0"/>
    <n v="0"/>
    <n v="0"/>
    <n v="0"/>
    <n v="0"/>
    <n v="0"/>
    <n v="0"/>
    <n v="0"/>
    <n v="0"/>
    <n v="0"/>
    <n v="0"/>
    <n v="0.52"/>
    <n v="52.18"/>
    <n v="0"/>
    <n v="0"/>
    <n v="0"/>
    <n v="0"/>
    <n v="0"/>
    <n v="0"/>
    <n v="0"/>
    <n v="0"/>
    <n v="0"/>
    <n v="0"/>
    <n v="0"/>
    <n v="0.82"/>
    <n v="1.94"/>
    <n v="0"/>
    <n v="0"/>
    <n v="14.42"/>
    <n v="0"/>
    <n v="0"/>
    <n v="2.78"/>
    <n v="0"/>
    <n v="0"/>
    <n v="0"/>
    <n v="0"/>
    <n v="0"/>
    <n v="0"/>
    <n v="0"/>
    <n v="0"/>
    <n v="1084.1400000000001"/>
    <n v="1084.1400000000001"/>
    <n v="0"/>
    <n v="0"/>
    <n v="0"/>
    <n v="0"/>
    <n v="0"/>
  </r>
  <r>
    <n v="21"/>
    <d v="2012-09-23T00:00:00"/>
    <d v="2012-10-06T00:00:00"/>
    <x v="2"/>
    <s v="G1N"/>
    <s v="GD10000000"/>
    <s v="GD0"/>
    <n v="13"/>
    <n v="100"/>
    <s v="LD100"/>
    <s v="LF102"/>
    <m/>
    <m/>
    <m/>
    <m/>
    <m/>
    <m/>
    <x v="14"/>
    <n v="61036"/>
    <s v="35352"/>
    <x v="14"/>
    <x v="1"/>
    <s v="Non-executive"/>
    <s v="D701"/>
    <x v="5"/>
    <n v="2403.8000000000002"/>
    <n v="0"/>
    <n v="0"/>
    <n v="0"/>
    <n v="0"/>
    <n v="0"/>
    <n v="0"/>
    <n v="0"/>
    <n v="0"/>
    <n v="0"/>
    <n v="0"/>
    <n v="0"/>
    <n v="0"/>
    <n v="0"/>
    <n v="0"/>
    <n v="0"/>
    <n v="0"/>
    <n v="0"/>
    <n v="1.76"/>
    <n v="316.12"/>
    <n v="0"/>
    <n v="0"/>
    <n v="0"/>
    <n v="0"/>
    <n v="0"/>
    <n v="141.88"/>
    <n v="0"/>
    <n v="0"/>
    <n v="0"/>
    <n v="0"/>
    <n v="0"/>
    <n v="2.99"/>
    <n v="8.7799999999999994"/>
    <n v="0"/>
    <n v="0"/>
    <n v="33.18"/>
    <n v="120.19"/>
    <n v="0"/>
    <n v="0"/>
    <n v="0"/>
    <n v="0"/>
    <n v="0"/>
    <n v="0"/>
    <n v="0"/>
    <n v="0"/>
    <n v="0"/>
    <n v="0"/>
    <n v="3028.7"/>
    <n v="3028.7000000000003"/>
    <n v="0"/>
    <n v="0"/>
    <n v="0"/>
    <n v="0"/>
    <n v="0"/>
  </r>
  <r>
    <n v="21"/>
    <d v="2012-09-23T00:00:00"/>
    <d v="2012-10-06T00:00:00"/>
    <x v="2"/>
    <s v="G1N"/>
    <s v="GD10000000"/>
    <s v="GD0"/>
    <n v="13"/>
    <n v="100"/>
    <s v="LD700"/>
    <s v="LF701"/>
    <m/>
    <m/>
    <m/>
    <m/>
    <m/>
    <m/>
    <x v="123"/>
    <n v="29231"/>
    <s v="42457"/>
    <x v="2"/>
    <x v="1"/>
    <s v="Executive"/>
    <s v="D701"/>
    <x v="5"/>
    <n v="0"/>
    <n v="0"/>
    <n v="0"/>
    <n v="0"/>
    <n v="0"/>
    <n v="1201.9000000000001"/>
    <n v="0"/>
    <n v="0"/>
    <n v="0"/>
    <n v="0"/>
    <n v="0"/>
    <n v="0"/>
    <n v="0"/>
    <n v="0"/>
    <n v="0"/>
    <n v="0"/>
    <n v="0"/>
    <n v="0"/>
    <n v="0"/>
    <n v="101.78"/>
    <n v="0"/>
    <n v="0"/>
    <n v="0"/>
    <n v="0"/>
    <n v="0"/>
    <n v="74.14"/>
    <n v="0"/>
    <n v="0"/>
    <n v="0"/>
    <n v="0"/>
    <n v="0"/>
    <n v="1.37"/>
    <n v="3.11"/>
    <n v="0"/>
    <n v="0"/>
    <n v="17.350000000000001"/>
    <n v="60.1"/>
    <n v="0"/>
    <n v="5.79"/>
    <n v="0"/>
    <n v="0"/>
    <n v="0"/>
    <n v="0"/>
    <n v="0"/>
    <n v="0"/>
    <n v="0"/>
    <n v="0"/>
    <n v="1465.54"/>
    <n v="1465.5399999999997"/>
    <n v="0"/>
    <n v="0"/>
    <n v="0"/>
    <n v="0"/>
    <n v="0"/>
  </r>
  <r>
    <n v="21"/>
    <d v="2012-09-23T00:00:00"/>
    <d v="2012-10-06T00:00:00"/>
    <x v="2"/>
    <s v="G1N"/>
    <s v="GD10000000"/>
    <s v="GD0"/>
    <n v="13"/>
    <n v="100"/>
    <s v="LD700"/>
    <s v="LF701"/>
    <m/>
    <m/>
    <m/>
    <m/>
    <m/>
    <m/>
    <x v="125"/>
    <n v="66741"/>
    <s v="50972"/>
    <x v="70"/>
    <x v="1"/>
    <s v="Executive"/>
    <s v="D701"/>
    <x v="5"/>
    <n v="4753.84"/>
    <n v="0"/>
    <n v="0"/>
    <n v="0"/>
    <n v="0"/>
    <n v="0"/>
    <n v="0"/>
    <n v="0"/>
    <n v="0"/>
    <n v="0"/>
    <n v="0"/>
    <n v="0"/>
    <n v="0"/>
    <n v="0"/>
    <n v="0"/>
    <n v="0"/>
    <n v="0"/>
    <n v="0"/>
    <n v="3.4"/>
    <n v="525.5"/>
    <n v="0"/>
    <n v="0"/>
    <n v="0"/>
    <n v="0"/>
    <n v="0"/>
    <n v="280.14"/>
    <n v="0"/>
    <n v="0"/>
    <n v="0"/>
    <n v="0"/>
    <n v="0"/>
    <n v="3.27"/>
    <n v="11.39"/>
    <n v="0"/>
    <n v="0"/>
    <n v="65.52"/>
    <n v="0"/>
    <n v="0"/>
    <n v="27.58"/>
    <n v="0"/>
    <n v="0"/>
    <n v="0"/>
    <n v="0"/>
    <n v="0"/>
    <n v="0"/>
    <n v="0"/>
    <n v="0"/>
    <n v="5670.64"/>
    <n v="5670.6400000000012"/>
    <n v="0"/>
    <n v="0"/>
    <n v="0"/>
    <n v="0"/>
    <n v="0"/>
  </r>
  <r>
    <n v="21"/>
    <d v="2012-09-23T00:00:00"/>
    <d v="2012-10-06T00:00:00"/>
    <x v="2"/>
    <s v="G1N"/>
    <s v="GD10000000"/>
    <s v="GD0"/>
    <n v="13"/>
    <n v="8110"/>
    <s v="TG702"/>
    <s v="FP702"/>
    <m/>
    <m/>
    <m/>
    <m/>
    <m/>
    <m/>
    <x v="123"/>
    <n v="29231"/>
    <s v="42457"/>
    <x v="2"/>
    <x v="1"/>
    <s v="Executive"/>
    <s v="D701"/>
    <x v="5"/>
    <n v="0"/>
    <n v="0"/>
    <n v="0"/>
    <n v="0"/>
    <n v="0"/>
    <n v="1201.9000000000001"/>
    <n v="0"/>
    <n v="0"/>
    <n v="0"/>
    <n v="0"/>
    <n v="0"/>
    <n v="0"/>
    <n v="0"/>
    <n v="0"/>
    <n v="0"/>
    <n v="0"/>
    <n v="0"/>
    <n v="0"/>
    <n v="0"/>
    <n v="101.76"/>
    <n v="0"/>
    <n v="0"/>
    <n v="0"/>
    <n v="0"/>
    <n v="0"/>
    <n v="74.13"/>
    <n v="0"/>
    <n v="0"/>
    <n v="0"/>
    <n v="0"/>
    <n v="0"/>
    <n v="1.34"/>
    <n v="3.08"/>
    <n v="0"/>
    <n v="0"/>
    <n v="17.329999999999998"/>
    <n v="60.09"/>
    <n v="0"/>
    <n v="5.76"/>
    <n v="0"/>
    <n v="0"/>
    <n v="0"/>
    <n v="0"/>
    <n v="0"/>
    <n v="0"/>
    <n v="0"/>
    <n v="0"/>
    <n v="1465.39"/>
    <n v="1465.3899999999996"/>
    <n v="0"/>
    <n v="0"/>
    <n v="0"/>
    <n v="0"/>
    <n v="0"/>
  </r>
  <r>
    <n v="22"/>
    <d v="2012-10-07T00:00:00"/>
    <d v="2012-10-20T00:00:00"/>
    <x v="3"/>
    <s v="G1N"/>
    <s v="GD10000000"/>
    <s v="GD0"/>
    <n v="13"/>
    <n v="100"/>
    <s v="LD100"/>
    <s v="LF102"/>
    <m/>
    <m/>
    <m/>
    <m/>
    <m/>
    <m/>
    <x v="14"/>
    <n v="61036"/>
    <s v="35352"/>
    <x v="14"/>
    <x v="1"/>
    <s v="Non-executive"/>
    <s v="D701"/>
    <x v="5"/>
    <n v="2403.8000000000002"/>
    <n v="0"/>
    <n v="0"/>
    <n v="0"/>
    <n v="0"/>
    <n v="0"/>
    <n v="0"/>
    <n v="0"/>
    <n v="0"/>
    <n v="0"/>
    <n v="0"/>
    <n v="0"/>
    <n v="0"/>
    <n v="0"/>
    <n v="0"/>
    <n v="0"/>
    <n v="0"/>
    <n v="0"/>
    <n v="1.76"/>
    <n v="323.69"/>
    <n v="0"/>
    <n v="0"/>
    <n v="0"/>
    <n v="0"/>
    <n v="0"/>
    <n v="142.35"/>
    <n v="0"/>
    <n v="0"/>
    <n v="0"/>
    <n v="0"/>
    <n v="0"/>
    <n v="2.99"/>
    <n v="8.7799999999999994"/>
    <n v="0"/>
    <n v="0"/>
    <n v="33.29"/>
    <n v="120.19"/>
    <n v="0"/>
    <n v="0"/>
    <n v="0"/>
    <n v="0"/>
    <n v="0"/>
    <n v="0"/>
    <n v="0"/>
    <n v="0"/>
    <n v="0"/>
    <n v="0"/>
    <n v="3036.85"/>
    <n v="3036.8500000000004"/>
    <n v="0"/>
    <n v="0"/>
    <n v="0"/>
    <n v="0"/>
    <n v="0"/>
  </r>
  <r>
    <n v="22"/>
    <d v="2012-10-07T00:00:00"/>
    <d v="2012-10-20T00:00:00"/>
    <x v="3"/>
    <s v="G1N"/>
    <s v="GD10000000"/>
    <s v="GD0"/>
    <n v="13"/>
    <n v="100"/>
    <s v="LD700"/>
    <s v="LF701"/>
    <m/>
    <m/>
    <m/>
    <m/>
    <m/>
    <m/>
    <x v="123"/>
    <n v="29231"/>
    <s v="42457"/>
    <x v="2"/>
    <x v="1"/>
    <s v="Executive"/>
    <s v="D701"/>
    <x v="5"/>
    <n v="0"/>
    <n v="0"/>
    <n v="0"/>
    <n v="0"/>
    <n v="0"/>
    <n v="1201.9000000000001"/>
    <n v="0"/>
    <n v="0"/>
    <n v="0"/>
    <n v="0"/>
    <n v="0"/>
    <n v="0"/>
    <n v="0"/>
    <n v="0"/>
    <n v="0"/>
    <n v="0"/>
    <n v="0"/>
    <n v="0"/>
    <n v="0"/>
    <n v="80.92"/>
    <n v="0"/>
    <n v="0"/>
    <n v="0"/>
    <n v="0"/>
    <n v="0"/>
    <n v="72.849999999999994"/>
    <n v="0"/>
    <n v="0"/>
    <n v="0"/>
    <n v="0"/>
    <n v="0"/>
    <n v="1.36"/>
    <n v="3.1"/>
    <n v="0"/>
    <n v="0"/>
    <n v="17.04"/>
    <n v="60.1"/>
    <n v="0"/>
    <n v="5.78"/>
    <n v="0"/>
    <n v="0"/>
    <n v="0"/>
    <n v="0"/>
    <n v="0"/>
    <n v="0"/>
    <n v="0"/>
    <n v="0"/>
    <n v="1443.05"/>
    <n v="1443.0499999999997"/>
    <n v="0"/>
    <n v="0"/>
    <n v="0"/>
    <n v="0"/>
    <n v="0"/>
  </r>
  <r>
    <n v="22"/>
    <d v="2012-10-07T00:00:00"/>
    <d v="2012-10-20T00:00:00"/>
    <x v="3"/>
    <s v="G1N"/>
    <s v="GD10000000"/>
    <s v="GD0"/>
    <n v="13"/>
    <n v="100"/>
    <s v="LD700"/>
    <s v="LF701"/>
    <m/>
    <m/>
    <m/>
    <m/>
    <m/>
    <m/>
    <x v="389"/>
    <n v="63865"/>
    <s v="50972"/>
    <x v="70"/>
    <x v="1"/>
    <s v="Executive"/>
    <s v="D701"/>
    <x v="5"/>
    <n v="0"/>
    <n v="0"/>
    <n v="0"/>
    <n v="0"/>
    <n v="0"/>
    <n v="0"/>
    <n v="0"/>
    <n v="0"/>
    <n v="0"/>
    <n v="0"/>
    <n v="0"/>
    <n v="0"/>
    <n v="0"/>
    <n v="0"/>
    <n v="0"/>
    <n v="0"/>
    <n v="0"/>
    <n v="0"/>
    <n v="0"/>
    <n v="33.97"/>
    <n v="0"/>
    <n v="0"/>
    <n v="0"/>
    <n v="0"/>
    <n v="0"/>
    <n v="2.11"/>
    <n v="0"/>
    <n v="0"/>
    <n v="0"/>
    <n v="0"/>
    <n v="0"/>
    <n v="0"/>
    <n v="0"/>
    <n v="0"/>
    <n v="0"/>
    <n v="0.49"/>
    <n v="0"/>
    <n v="0"/>
    <n v="0"/>
    <n v="0"/>
    <n v="0"/>
    <n v="0"/>
    <n v="0"/>
    <n v="0"/>
    <n v="0"/>
    <n v="0"/>
    <n v="0"/>
    <n v="36.57"/>
    <n v="36.57"/>
    <n v="0"/>
    <n v="0"/>
    <n v="0"/>
    <n v="0"/>
    <n v="0"/>
  </r>
  <r>
    <n v="22"/>
    <d v="2012-10-07T00:00:00"/>
    <d v="2012-10-20T00:00:00"/>
    <x v="3"/>
    <s v="G1N"/>
    <s v="GD10000000"/>
    <s v="GD0"/>
    <n v="13"/>
    <n v="100"/>
    <s v="LD700"/>
    <s v="LF701"/>
    <m/>
    <m/>
    <m/>
    <m/>
    <m/>
    <m/>
    <x v="125"/>
    <n v="66741"/>
    <s v="50972"/>
    <x v="70"/>
    <x v="1"/>
    <s v="Executive"/>
    <s v="D701"/>
    <x v="5"/>
    <n v="4753.84"/>
    <n v="0"/>
    <n v="0"/>
    <n v="0"/>
    <n v="0"/>
    <n v="0"/>
    <n v="0"/>
    <n v="0"/>
    <n v="0"/>
    <n v="0"/>
    <n v="0"/>
    <n v="0"/>
    <n v="0"/>
    <n v="0"/>
    <n v="0"/>
    <n v="0"/>
    <n v="0"/>
    <n v="0"/>
    <n v="3.4"/>
    <n v="517.04999999999995"/>
    <n v="0"/>
    <n v="0"/>
    <n v="0"/>
    <n v="0"/>
    <n v="0"/>
    <n v="279.63"/>
    <n v="0"/>
    <n v="0"/>
    <n v="0"/>
    <n v="0"/>
    <n v="0"/>
    <n v="3.27"/>
    <n v="11.39"/>
    <n v="0"/>
    <n v="0"/>
    <n v="65.39"/>
    <n v="237.69"/>
    <n v="0"/>
    <n v="27.58"/>
    <n v="0"/>
    <n v="0"/>
    <n v="0"/>
    <n v="0"/>
    <n v="0"/>
    <n v="0"/>
    <n v="0"/>
    <n v="0"/>
    <n v="5899.24"/>
    <n v="5899.2400000000007"/>
    <n v="0"/>
    <n v="0"/>
    <n v="0"/>
    <n v="0"/>
    <n v="0"/>
  </r>
  <r>
    <n v="22"/>
    <d v="2012-10-07T00:00:00"/>
    <d v="2012-10-20T00:00:00"/>
    <x v="3"/>
    <s v="G1N"/>
    <s v="GD10000000"/>
    <s v="GD0"/>
    <n v="13"/>
    <n v="8110"/>
    <s v="TG702"/>
    <s v="FP702"/>
    <m/>
    <m/>
    <m/>
    <m/>
    <m/>
    <m/>
    <x v="123"/>
    <n v="29231"/>
    <s v="42457"/>
    <x v="2"/>
    <x v="1"/>
    <s v="Executive"/>
    <s v="D701"/>
    <x v="5"/>
    <n v="0"/>
    <n v="0"/>
    <n v="0"/>
    <n v="0"/>
    <n v="0"/>
    <n v="1201.9000000000001"/>
    <n v="0"/>
    <n v="0"/>
    <n v="0"/>
    <n v="0"/>
    <n v="0"/>
    <n v="0"/>
    <n v="0"/>
    <n v="0"/>
    <n v="0"/>
    <n v="0"/>
    <n v="0"/>
    <n v="0"/>
    <n v="0"/>
    <n v="80.92"/>
    <n v="0"/>
    <n v="0"/>
    <n v="0"/>
    <n v="0"/>
    <n v="0"/>
    <n v="72.84"/>
    <n v="0"/>
    <n v="0"/>
    <n v="0"/>
    <n v="0"/>
    <n v="0"/>
    <n v="1.35"/>
    <n v="3.09"/>
    <n v="0"/>
    <n v="0"/>
    <n v="17.03"/>
    <n v="60.09"/>
    <n v="0"/>
    <n v="5.77"/>
    <n v="0"/>
    <n v="0"/>
    <n v="0"/>
    <n v="0"/>
    <n v="0"/>
    <n v="0"/>
    <n v="0"/>
    <n v="0"/>
    <n v="1442.99"/>
    <n v="1442.9899999999998"/>
    <n v="0"/>
    <n v="0"/>
    <n v="0"/>
    <n v="0"/>
    <n v="0"/>
  </r>
  <r>
    <n v="23"/>
    <d v="2012-10-21T00:00:00"/>
    <d v="2012-11-03T00:00:00"/>
    <x v="4"/>
    <s v="G1N"/>
    <s v="GD10000000"/>
    <s v="GD0"/>
    <n v="13"/>
    <n v="100"/>
    <s v="LD100"/>
    <s v="LF102"/>
    <m/>
    <m/>
    <m/>
    <m/>
    <m/>
    <m/>
    <x v="14"/>
    <n v="61036"/>
    <s v="35352"/>
    <x v="14"/>
    <x v="1"/>
    <s v="Non-executive"/>
    <s v="D701"/>
    <x v="5"/>
    <n v="2403.81"/>
    <n v="0"/>
    <n v="0"/>
    <n v="0"/>
    <n v="0"/>
    <n v="0"/>
    <n v="0"/>
    <n v="0"/>
    <n v="0"/>
    <n v="0"/>
    <n v="0"/>
    <n v="0"/>
    <n v="0"/>
    <n v="0"/>
    <n v="0"/>
    <n v="0"/>
    <n v="0"/>
    <n v="0"/>
    <n v="1.76"/>
    <n v="323.69"/>
    <n v="0"/>
    <n v="0"/>
    <n v="0"/>
    <n v="0"/>
    <n v="0"/>
    <n v="142.34"/>
    <n v="0"/>
    <n v="0"/>
    <n v="0"/>
    <n v="0"/>
    <n v="0"/>
    <n v="2.99"/>
    <n v="8.7799999999999994"/>
    <n v="0"/>
    <n v="0"/>
    <n v="33.29"/>
    <n v="120.19"/>
    <n v="0"/>
    <n v="0"/>
    <n v="0"/>
    <n v="0"/>
    <n v="0"/>
    <n v="0"/>
    <n v="0"/>
    <n v="0"/>
    <n v="0"/>
    <n v="0"/>
    <n v="3036.85"/>
    <n v="3036.8500000000004"/>
    <n v="0"/>
    <n v="0"/>
    <n v="0"/>
    <n v="0"/>
    <n v="0"/>
  </r>
  <r>
    <n v="23"/>
    <d v="2012-10-21T00:00:00"/>
    <d v="2012-11-03T00:00:00"/>
    <x v="4"/>
    <s v="G1N"/>
    <s v="GD10000000"/>
    <s v="GD0"/>
    <n v="13"/>
    <n v="100"/>
    <s v="LD700"/>
    <s v="LF701"/>
    <m/>
    <m/>
    <m/>
    <m/>
    <m/>
    <m/>
    <x v="123"/>
    <n v="29231"/>
    <s v="42457"/>
    <x v="2"/>
    <x v="1"/>
    <s v="Executive"/>
    <s v="D701"/>
    <x v="5"/>
    <n v="0"/>
    <n v="0"/>
    <n v="0"/>
    <n v="0"/>
    <n v="0"/>
    <n v="1201.9000000000001"/>
    <n v="0"/>
    <n v="0"/>
    <n v="0"/>
    <n v="0"/>
    <n v="0"/>
    <n v="0"/>
    <n v="0"/>
    <n v="0"/>
    <n v="0"/>
    <n v="0"/>
    <n v="0"/>
    <n v="0"/>
    <n v="0"/>
    <n v="80.92"/>
    <n v="0"/>
    <n v="0"/>
    <n v="0"/>
    <n v="0"/>
    <n v="0"/>
    <n v="72.849999999999994"/>
    <n v="0"/>
    <n v="0"/>
    <n v="0"/>
    <n v="0"/>
    <n v="0"/>
    <n v="1.36"/>
    <n v="3.11"/>
    <n v="0"/>
    <n v="0"/>
    <n v="17.04"/>
    <n v="60.1"/>
    <n v="0"/>
    <n v="5.78"/>
    <n v="0"/>
    <n v="0"/>
    <n v="0"/>
    <n v="0"/>
    <n v="0"/>
    <n v="0"/>
    <n v="0"/>
    <n v="0"/>
    <n v="1443.06"/>
    <n v="1443.0599999999997"/>
    <n v="0"/>
    <n v="0"/>
    <n v="0"/>
    <n v="0"/>
    <n v="0"/>
  </r>
  <r>
    <n v="23"/>
    <d v="2012-10-21T00:00:00"/>
    <d v="2012-11-03T00:00:00"/>
    <x v="4"/>
    <s v="G1N"/>
    <s v="GD10000000"/>
    <s v="GD0"/>
    <n v="13"/>
    <n v="100"/>
    <s v="LD700"/>
    <s v="LF701"/>
    <m/>
    <m/>
    <m/>
    <m/>
    <m/>
    <m/>
    <x v="125"/>
    <n v="66741"/>
    <s v="50972"/>
    <x v="70"/>
    <x v="1"/>
    <s v="Executive"/>
    <s v="D701"/>
    <x v="5"/>
    <n v="4753.84"/>
    <n v="0"/>
    <n v="0"/>
    <n v="0"/>
    <n v="0"/>
    <n v="0"/>
    <n v="0"/>
    <n v="0"/>
    <n v="0"/>
    <n v="0"/>
    <n v="0"/>
    <n v="0"/>
    <n v="0"/>
    <n v="0"/>
    <n v="0"/>
    <n v="0"/>
    <n v="0"/>
    <n v="0"/>
    <n v="3.4"/>
    <n v="517.04999999999995"/>
    <n v="0"/>
    <n v="0"/>
    <n v="0"/>
    <n v="0"/>
    <n v="0"/>
    <n v="279.63"/>
    <n v="0"/>
    <n v="0"/>
    <n v="0"/>
    <n v="0"/>
    <n v="0"/>
    <n v="3.27"/>
    <n v="11.39"/>
    <n v="0"/>
    <n v="0"/>
    <n v="65.400000000000006"/>
    <n v="237.69"/>
    <n v="0"/>
    <n v="27.58"/>
    <n v="0"/>
    <n v="0"/>
    <n v="0"/>
    <n v="0"/>
    <n v="0"/>
    <n v="0"/>
    <n v="0"/>
    <n v="0"/>
    <n v="5899.25"/>
    <n v="5899.25"/>
    <n v="0"/>
    <n v="0"/>
    <n v="0"/>
    <n v="0"/>
    <n v="0"/>
  </r>
  <r>
    <n v="23"/>
    <d v="2012-10-21T00:00:00"/>
    <d v="2012-11-03T00:00:00"/>
    <x v="4"/>
    <s v="G1N"/>
    <s v="GD10000000"/>
    <s v="GD0"/>
    <n v="13"/>
    <n v="8110"/>
    <s v="TG702"/>
    <s v="FP702"/>
    <m/>
    <m/>
    <m/>
    <m/>
    <m/>
    <m/>
    <x v="123"/>
    <n v="29231"/>
    <s v="42457"/>
    <x v="2"/>
    <x v="1"/>
    <s v="Executive"/>
    <s v="D701"/>
    <x v="5"/>
    <n v="0"/>
    <n v="0"/>
    <n v="0"/>
    <n v="0"/>
    <n v="0"/>
    <n v="1201.9000000000001"/>
    <n v="0"/>
    <n v="0"/>
    <n v="0"/>
    <n v="0"/>
    <n v="0"/>
    <n v="0"/>
    <n v="0"/>
    <n v="0"/>
    <n v="0"/>
    <n v="0"/>
    <n v="0"/>
    <n v="0"/>
    <n v="0"/>
    <n v="80.92"/>
    <n v="0"/>
    <n v="0"/>
    <n v="0"/>
    <n v="0"/>
    <n v="0"/>
    <n v="72.84"/>
    <n v="0"/>
    <n v="0"/>
    <n v="0"/>
    <n v="0"/>
    <n v="0"/>
    <n v="1.35"/>
    <n v="3.08"/>
    <n v="0"/>
    <n v="0"/>
    <n v="17.04"/>
    <n v="60.09"/>
    <n v="0"/>
    <n v="5.77"/>
    <n v="0"/>
    <n v="0"/>
    <n v="0"/>
    <n v="0"/>
    <n v="0"/>
    <n v="0"/>
    <n v="0"/>
    <n v="0"/>
    <n v="1442.99"/>
    <n v="1442.9899999999998"/>
    <n v="0"/>
    <n v="0"/>
    <n v="0"/>
    <n v="0"/>
    <n v="0"/>
  </r>
  <r>
    <n v="24"/>
    <d v="2012-11-04T00:00:00"/>
    <d v="2012-11-17T00:00:00"/>
    <x v="5"/>
    <s v="G1N"/>
    <s v="GD10000000"/>
    <s v="GD0"/>
    <n v="13"/>
    <n v="100"/>
    <s v="LD100"/>
    <s v="LF102"/>
    <m/>
    <m/>
    <m/>
    <m/>
    <m/>
    <m/>
    <x v="14"/>
    <n v="61036"/>
    <s v="35352"/>
    <x v="14"/>
    <x v="1"/>
    <s v="Non-executive"/>
    <s v="D701"/>
    <x v="5"/>
    <n v="2403.81"/>
    <n v="0"/>
    <n v="0"/>
    <n v="0"/>
    <n v="0"/>
    <n v="0"/>
    <n v="0"/>
    <n v="0"/>
    <n v="0"/>
    <n v="0"/>
    <n v="0"/>
    <n v="0"/>
    <n v="0"/>
    <n v="0"/>
    <n v="0"/>
    <n v="0"/>
    <n v="0"/>
    <n v="0"/>
    <n v="1.76"/>
    <n v="323.69"/>
    <n v="0"/>
    <n v="0"/>
    <n v="0"/>
    <n v="0"/>
    <n v="0"/>
    <n v="142.35"/>
    <n v="0"/>
    <n v="0"/>
    <n v="0"/>
    <n v="0"/>
    <n v="0"/>
    <n v="2.99"/>
    <n v="8.7799999999999994"/>
    <n v="0"/>
    <n v="0"/>
    <n v="33.29"/>
    <n v="120.19"/>
    <n v="0"/>
    <n v="0"/>
    <n v="0"/>
    <n v="0"/>
    <n v="0"/>
    <n v="0"/>
    <n v="0"/>
    <n v="0"/>
    <n v="0"/>
    <n v="0"/>
    <n v="3036.86"/>
    <n v="3036.86"/>
    <n v="0"/>
    <n v="0"/>
    <n v="0"/>
    <n v="0"/>
    <n v="0"/>
  </r>
  <r>
    <n v="24"/>
    <d v="2012-11-04T00:00:00"/>
    <d v="2012-11-17T00:00:00"/>
    <x v="5"/>
    <s v="G1N"/>
    <s v="GD10000000"/>
    <s v="GD0"/>
    <n v="13"/>
    <n v="100"/>
    <s v="LD700"/>
    <s v="LF701"/>
    <m/>
    <m/>
    <m/>
    <m/>
    <m/>
    <m/>
    <x v="123"/>
    <n v="29231"/>
    <s v="42457"/>
    <x v="2"/>
    <x v="1"/>
    <s v="Executive"/>
    <s v="D701"/>
    <x v="5"/>
    <n v="1201.9000000000001"/>
    <n v="0"/>
    <n v="0"/>
    <n v="0"/>
    <n v="0"/>
    <n v="0"/>
    <n v="0"/>
    <n v="0"/>
    <n v="0"/>
    <n v="0"/>
    <n v="0"/>
    <n v="0"/>
    <n v="0"/>
    <n v="0"/>
    <n v="0"/>
    <n v="0"/>
    <n v="0"/>
    <n v="0"/>
    <n v="0"/>
    <n v="80.92"/>
    <n v="0"/>
    <n v="0"/>
    <n v="0"/>
    <n v="0"/>
    <n v="0"/>
    <n v="72.849999999999994"/>
    <n v="0"/>
    <n v="0"/>
    <n v="0"/>
    <n v="0"/>
    <n v="0"/>
    <n v="1.36"/>
    <n v="3.1"/>
    <n v="0"/>
    <n v="0"/>
    <n v="17.04"/>
    <n v="60.1"/>
    <n v="0"/>
    <n v="5.78"/>
    <n v="0"/>
    <n v="0"/>
    <n v="0"/>
    <n v="0"/>
    <n v="0"/>
    <n v="0"/>
    <n v="0"/>
    <n v="0"/>
    <n v="1443.05"/>
    <n v="1443.0499999999997"/>
    <n v="0"/>
    <n v="0"/>
    <n v="0"/>
    <n v="0"/>
    <n v="0"/>
  </r>
  <r>
    <n v="24"/>
    <d v="2012-11-04T00:00:00"/>
    <d v="2012-11-17T00:00:00"/>
    <x v="5"/>
    <s v="G1N"/>
    <s v="GD10000000"/>
    <s v="GD0"/>
    <n v="13"/>
    <n v="100"/>
    <s v="LD700"/>
    <s v="LF701"/>
    <m/>
    <m/>
    <m/>
    <m/>
    <m/>
    <m/>
    <x v="125"/>
    <n v="66741"/>
    <s v="50972"/>
    <x v="70"/>
    <x v="1"/>
    <s v="Executive"/>
    <s v="D701"/>
    <x v="5"/>
    <n v="4753.84"/>
    <n v="0"/>
    <n v="0"/>
    <n v="0"/>
    <n v="0"/>
    <n v="0"/>
    <n v="0"/>
    <n v="0"/>
    <n v="0"/>
    <n v="0"/>
    <n v="0"/>
    <n v="0"/>
    <n v="0"/>
    <n v="0"/>
    <n v="0"/>
    <n v="0"/>
    <n v="0"/>
    <n v="0"/>
    <n v="3.4"/>
    <n v="517.04999999999995"/>
    <n v="0"/>
    <n v="0"/>
    <n v="0"/>
    <n v="0"/>
    <n v="0"/>
    <n v="279.62"/>
    <n v="0"/>
    <n v="0"/>
    <n v="0"/>
    <n v="0"/>
    <n v="0"/>
    <n v="3.27"/>
    <n v="11.39"/>
    <n v="0"/>
    <n v="0"/>
    <n v="65.400000000000006"/>
    <n v="237.69"/>
    <n v="0"/>
    <n v="27.58"/>
    <n v="0"/>
    <n v="0"/>
    <n v="0"/>
    <n v="0"/>
    <n v="0"/>
    <n v="0"/>
    <n v="0"/>
    <n v="0"/>
    <n v="5899.24"/>
    <n v="5899.24"/>
    <n v="0"/>
    <n v="0"/>
    <n v="0"/>
    <n v="0"/>
    <n v="0"/>
  </r>
  <r>
    <n v="24"/>
    <d v="2012-11-04T00:00:00"/>
    <d v="2012-11-17T00:00:00"/>
    <x v="5"/>
    <s v="G1N"/>
    <s v="GD10000000"/>
    <s v="GD0"/>
    <n v="13"/>
    <n v="8110"/>
    <s v="TG702"/>
    <s v="FP702"/>
    <m/>
    <m/>
    <m/>
    <m/>
    <m/>
    <m/>
    <x v="123"/>
    <n v="29231"/>
    <s v="42457"/>
    <x v="2"/>
    <x v="1"/>
    <s v="Executive"/>
    <s v="D701"/>
    <x v="5"/>
    <n v="1201.9000000000001"/>
    <n v="0"/>
    <n v="0"/>
    <n v="0"/>
    <n v="0"/>
    <n v="0"/>
    <n v="0"/>
    <n v="0"/>
    <n v="0"/>
    <n v="0"/>
    <n v="0"/>
    <n v="0"/>
    <n v="0"/>
    <n v="0"/>
    <n v="0"/>
    <n v="0"/>
    <n v="0"/>
    <n v="0"/>
    <n v="0"/>
    <n v="80.92"/>
    <n v="0"/>
    <n v="0"/>
    <n v="0"/>
    <n v="0"/>
    <n v="0"/>
    <n v="72.84"/>
    <n v="0"/>
    <n v="0"/>
    <n v="0"/>
    <n v="0"/>
    <n v="0"/>
    <n v="1.35"/>
    <n v="3.09"/>
    <n v="0"/>
    <n v="0"/>
    <n v="17.03"/>
    <n v="60.09"/>
    <n v="0"/>
    <n v="5.77"/>
    <n v="0"/>
    <n v="0"/>
    <n v="0"/>
    <n v="0"/>
    <n v="0"/>
    <n v="0"/>
    <n v="0"/>
    <n v="0"/>
    <n v="1442.99"/>
    <n v="1442.9899999999998"/>
    <n v="0"/>
    <n v="0"/>
    <n v="0"/>
    <n v="0"/>
    <n v="0"/>
  </r>
  <r>
    <n v="25"/>
    <d v="2012-11-18T00:00:00"/>
    <d v="2012-12-01T00:00:00"/>
    <x v="6"/>
    <s v="G1N"/>
    <s v="GD10000000"/>
    <s v="GD0"/>
    <n v="13"/>
    <n v="100"/>
    <s v="LD100"/>
    <s v="LF102"/>
    <m/>
    <m/>
    <m/>
    <m/>
    <m/>
    <m/>
    <x v="14"/>
    <n v="61036"/>
    <s v="35352"/>
    <x v="14"/>
    <x v="1"/>
    <s v="Non-executive"/>
    <s v="D701"/>
    <x v="5"/>
    <n v="2403.8000000000002"/>
    <n v="0"/>
    <n v="0"/>
    <n v="0"/>
    <n v="0"/>
    <n v="0"/>
    <n v="0"/>
    <n v="0"/>
    <n v="0"/>
    <n v="0"/>
    <n v="0"/>
    <n v="0"/>
    <n v="0"/>
    <n v="0"/>
    <n v="0"/>
    <n v="0"/>
    <n v="0"/>
    <n v="0"/>
    <n v="1.76"/>
    <n v="323.69"/>
    <n v="0"/>
    <n v="0"/>
    <n v="0"/>
    <n v="0"/>
    <n v="0"/>
    <n v="142.35"/>
    <n v="0"/>
    <n v="0"/>
    <n v="0"/>
    <n v="0"/>
    <n v="0"/>
    <n v="2.99"/>
    <n v="8.7799999999999994"/>
    <n v="0"/>
    <n v="0"/>
    <n v="33.29"/>
    <n v="120.19"/>
    <n v="0"/>
    <n v="0"/>
    <n v="0"/>
    <n v="0"/>
    <n v="0"/>
    <n v="0"/>
    <n v="0"/>
    <n v="0"/>
    <n v="0"/>
    <n v="0"/>
    <n v="3036.85"/>
    <n v="3036.8500000000004"/>
    <n v="0"/>
    <n v="0"/>
    <n v="0"/>
    <n v="0"/>
    <n v="0"/>
  </r>
  <r>
    <n v="25"/>
    <d v="2012-11-18T00:00:00"/>
    <d v="2012-12-01T00:00:00"/>
    <x v="6"/>
    <s v="G1N"/>
    <s v="GD10000000"/>
    <s v="GD0"/>
    <n v="13"/>
    <n v="100"/>
    <s v="LD700"/>
    <s v="LF701"/>
    <m/>
    <m/>
    <m/>
    <m/>
    <m/>
    <m/>
    <x v="123"/>
    <n v="29231"/>
    <s v="42457"/>
    <x v="2"/>
    <x v="1"/>
    <s v="Executive"/>
    <s v="D701"/>
    <x v="5"/>
    <n v="1201.9000000000001"/>
    <n v="0"/>
    <n v="0"/>
    <n v="0"/>
    <n v="0"/>
    <n v="0"/>
    <n v="0"/>
    <n v="0"/>
    <n v="0"/>
    <n v="0"/>
    <n v="0"/>
    <n v="0"/>
    <n v="0"/>
    <n v="0"/>
    <n v="0"/>
    <n v="0"/>
    <n v="0"/>
    <n v="0"/>
    <n v="0"/>
    <n v="80.92"/>
    <n v="0"/>
    <n v="0"/>
    <n v="0"/>
    <n v="0"/>
    <n v="0"/>
    <n v="72.86"/>
    <n v="0"/>
    <n v="0"/>
    <n v="0"/>
    <n v="0"/>
    <n v="0"/>
    <n v="1.37"/>
    <n v="3.11"/>
    <n v="0"/>
    <n v="0"/>
    <n v="17.05"/>
    <n v="60.11"/>
    <n v="0"/>
    <n v="5.79"/>
    <n v="0"/>
    <n v="0"/>
    <n v="0"/>
    <n v="0"/>
    <n v="0"/>
    <n v="0"/>
    <n v="0"/>
    <n v="0"/>
    <n v="1443.11"/>
    <n v="1443.1099999999997"/>
    <n v="0"/>
    <n v="0"/>
    <n v="0"/>
    <n v="0"/>
    <n v="0"/>
  </r>
  <r>
    <n v="25"/>
    <d v="2012-11-18T00:00:00"/>
    <d v="2012-12-01T00:00:00"/>
    <x v="6"/>
    <s v="G1N"/>
    <s v="GD10000000"/>
    <s v="GD0"/>
    <n v="13"/>
    <n v="100"/>
    <s v="LD700"/>
    <s v="LF701"/>
    <m/>
    <m/>
    <m/>
    <m/>
    <m/>
    <m/>
    <x v="125"/>
    <n v="66741"/>
    <s v="50972"/>
    <x v="70"/>
    <x v="1"/>
    <s v="Executive"/>
    <s v="D701"/>
    <x v="5"/>
    <n v="4753.83"/>
    <n v="0"/>
    <n v="0"/>
    <n v="0"/>
    <n v="0"/>
    <n v="0"/>
    <n v="0"/>
    <n v="0"/>
    <n v="0"/>
    <n v="0"/>
    <n v="0"/>
    <n v="0"/>
    <n v="0"/>
    <n v="0"/>
    <n v="0"/>
    <n v="0"/>
    <n v="0"/>
    <n v="0"/>
    <n v="3.4"/>
    <n v="517.04999999999995"/>
    <n v="0"/>
    <n v="0"/>
    <n v="0"/>
    <n v="0"/>
    <n v="0"/>
    <n v="140.56"/>
    <n v="0"/>
    <n v="0"/>
    <n v="0"/>
    <n v="0"/>
    <n v="0"/>
    <n v="3.27"/>
    <n v="11.39"/>
    <n v="0"/>
    <n v="0"/>
    <n v="65.39"/>
    <n v="237.69"/>
    <n v="0"/>
    <n v="27.58"/>
    <n v="0"/>
    <n v="0"/>
    <n v="0"/>
    <n v="0"/>
    <n v="0"/>
    <n v="0"/>
    <n v="0"/>
    <n v="0"/>
    <n v="5760.16"/>
    <n v="5760.1600000000008"/>
    <n v="0"/>
    <n v="0"/>
    <n v="0"/>
    <n v="0"/>
    <n v="0"/>
  </r>
  <r>
    <n v="25"/>
    <d v="2012-11-18T00:00:00"/>
    <d v="2012-12-01T00:00:00"/>
    <x v="6"/>
    <s v="G1N"/>
    <s v="GD10000000"/>
    <s v="GD0"/>
    <n v="13"/>
    <n v="8110"/>
    <s v="TG702"/>
    <s v="FP702"/>
    <m/>
    <m/>
    <m/>
    <m/>
    <m/>
    <m/>
    <x v="123"/>
    <n v="29231"/>
    <s v="42457"/>
    <x v="2"/>
    <x v="1"/>
    <s v="Executive"/>
    <s v="D701"/>
    <x v="5"/>
    <n v="1201.9000000000001"/>
    <n v="0"/>
    <n v="0"/>
    <n v="0"/>
    <n v="0"/>
    <n v="0"/>
    <n v="0"/>
    <n v="0"/>
    <n v="0"/>
    <n v="0"/>
    <n v="0"/>
    <n v="0"/>
    <n v="0"/>
    <n v="0"/>
    <n v="0"/>
    <n v="0"/>
    <n v="0"/>
    <n v="0"/>
    <n v="0"/>
    <n v="80.92"/>
    <n v="0"/>
    <n v="0"/>
    <n v="0"/>
    <n v="0"/>
    <n v="0"/>
    <n v="72.83"/>
    <n v="0"/>
    <n v="0"/>
    <n v="0"/>
    <n v="0"/>
    <n v="0"/>
    <n v="1.34"/>
    <n v="3.08"/>
    <n v="0"/>
    <n v="0"/>
    <n v="17.02"/>
    <n v="60.08"/>
    <n v="0"/>
    <n v="5.76"/>
    <n v="0"/>
    <n v="0"/>
    <n v="0"/>
    <n v="0"/>
    <n v="0"/>
    <n v="0"/>
    <n v="0"/>
    <n v="0"/>
    <n v="1442.93"/>
    <n v="1442.9299999999998"/>
    <n v="0"/>
    <n v="0"/>
    <n v="0"/>
    <n v="0"/>
    <n v="0"/>
  </r>
  <r>
    <n v="26"/>
    <d v="2012-12-02T00:00:00"/>
    <d v="2012-12-15T00:00:00"/>
    <x v="7"/>
    <s v="G1N"/>
    <s v="GD10000000"/>
    <s v="GD0"/>
    <n v="13"/>
    <n v="100"/>
    <s v="LD100"/>
    <s v="LF102"/>
    <m/>
    <m/>
    <m/>
    <m/>
    <m/>
    <m/>
    <x v="14"/>
    <n v="61036"/>
    <s v="35352"/>
    <x v="14"/>
    <x v="1"/>
    <s v="Non-executive"/>
    <s v="D701"/>
    <x v="5"/>
    <n v="2403.8000000000002"/>
    <n v="0"/>
    <n v="0"/>
    <n v="0"/>
    <n v="0"/>
    <n v="0"/>
    <n v="0"/>
    <n v="0"/>
    <n v="0"/>
    <n v="0"/>
    <n v="0"/>
    <n v="0"/>
    <n v="0"/>
    <n v="0"/>
    <n v="0"/>
    <n v="0"/>
    <n v="0"/>
    <n v="0"/>
    <n v="1.76"/>
    <n v="323.69"/>
    <n v="0"/>
    <n v="0"/>
    <n v="0"/>
    <n v="0"/>
    <n v="0"/>
    <n v="142.34"/>
    <n v="0"/>
    <n v="0"/>
    <n v="0"/>
    <n v="0"/>
    <n v="0"/>
    <n v="2.99"/>
    <n v="8.7799999999999994"/>
    <n v="0"/>
    <n v="0"/>
    <n v="33.29"/>
    <n v="120.19"/>
    <n v="0"/>
    <n v="0"/>
    <n v="0"/>
    <n v="0"/>
    <n v="0"/>
    <n v="0"/>
    <n v="0"/>
    <n v="0"/>
    <n v="0"/>
    <n v="0"/>
    <n v="3036.84"/>
    <n v="3036.8400000000006"/>
    <n v="0"/>
    <n v="0"/>
    <n v="0"/>
    <n v="0"/>
    <n v="0"/>
  </r>
  <r>
    <n v="26"/>
    <d v="2012-12-02T00:00:00"/>
    <d v="2012-12-15T00:00:00"/>
    <x v="7"/>
    <s v="G1N"/>
    <s v="GD10000000"/>
    <s v="GD0"/>
    <n v="13"/>
    <n v="100"/>
    <s v="LD700"/>
    <s v="LF701"/>
    <m/>
    <m/>
    <m/>
    <m/>
    <m/>
    <m/>
    <x v="123"/>
    <n v="29231"/>
    <s v="42457"/>
    <x v="2"/>
    <x v="1"/>
    <s v="Executive"/>
    <s v="D701"/>
    <x v="5"/>
    <n v="1201.9000000000001"/>
    <n v="0"/>
    <n v="0"/>
    <n v="0"/>
    <n v="0"/>
    <n v="0"/>
    <n v="0"/>
    <n v="0"/>
    <n v="0"/>
    <n v="0"/>
    <n v="0"/>
    <n v="0"/>
    <n v="0"/>
    <n v="0"/>
    <n v="0"/>
    <n v="0"/>
    <n v="0"/>
    <n v="0"/>
    <n v="0"/>
    <n v="80.92"/>
    <n v="0"/>
    <n v="0"/>
    <n v="0"/>
    <n v="0"/>
    <n v="0"/>
    <n v="72.86"/>
    <n v="0"/>
    <n v="0"/>
    <n v="0"/>
    <n v="0"/>
    <n v="0"/>
    <n v="1.36"/>
    <n v="3.1"/>
    <n v="0"/>
    <n v="0"/>
    <n v="17.04"/>
    <n v="60.1"/>
    <n v="0"/>
    <n v="5.78"/>
    <n v="0"/>
    <n v="0"/>
    <n v="0"/>
    <n v="0"/>
    <n v="0"/>
    <n v="0"/>
    <n v="0"/>
    <n v="0"/>
    <n v="1443.06"/>
    <n v="1443.0599999999997"/>
    <n v="0"/>
    <n v="0"/>
    <n v="0"/>
    <n v="0"/>
    <n v="0"/>
  </r>
  <r>
    <n v="26"/>
    <d v="2012-12-02T00:00:00"/>
    <d v="2012-12-15T00:00:00"/>
    <x v="7"/>
    <s v="G1N"/>
    <s v="GD10000000"/>
    <s v="GD0"/>
    <n v="13"/>
    <n v="100"/>
    <s v="LD700"/>
    <s v="LF701"/>
    <m/>
    <m/>
    <m/>
    <m/>
    <m/>
    <m/>
    <x v="125"/>
    <n v="66741"/>
    <s v="50972"/>
    <x v="70"/>
    <x v="1"/>
    <s v="Executive"/>
    <s v="D701"/>
    <x v="5"/>
    <n v="4753.84"/>
    <n v="0"/>
    <n v="0"/>
    <n v="0"/>
    <n v="0"/>
    <n v="0"/>
    <n v="0"/>
    <n v="0"/>
    <n v="0"/>
    <n v="0"/>
    <n v="0"/>
    <n v="0"/>
    <n v="0"/>
    <n v="0"/>
    <n v="0"/>
    <n v="0"/>
    <n v="0"/>
    <n v="0"/>
    <n v="3.4"/>
    <n v="517.04999999999995"/>
    <n v="0"/>
    <n v="0"/>
    <n v="0"/>
    <n v="0"/>
    <n v="0"/>
    <n v="0"/>
    <n v="0"/>
    <n v="0"/>
    <n v="0"/>
    <n v="0"/>
    <n v="0"/>
    <n v="3.27"/>
    <n v="11.39"/>
    <n v="0"/>
    <n v="0"/>
    <n v="65.400000000000006"/>
    <n v="237.69"/>
    <n v="0"/>
    <n v="27.58"/>
    <n v="0"/>
    <n v="0"/>
    <n v="0"/>
    <n v="0"/>
    <n v="0"/>
    <n v="0"/>
    <n v="0"/>
    <n v="0"/>
    <n v="5619.62"/>
    <n v="5619.62"/>
    <n v="0"/>
    <n v="0"/>
    <n v="0"/>
    <n v="0"/>
    <n v="0"/>
  </r>
  <r>
    <n v="26"/>
    <d v="2012-12-02T00:00:00"/>
    <d v="2012-12-15T00:00:00"/>
    <x v="7"/>
    <s v="G1N"/>
    <s v="GD10000000"/>
    <s v="GD0"/>
    <n v="13"/>
    <n v="8110"/>
    <s v="TG702"/>
    <s v="FP702"/>
    <m/>
    <m/>
    <m/>
    <m/>
    <m/>
    <m/>
    <x v="123"/>
    <n v="29231"/>
    <s v="42457"/>
    <x v="2"/>
    <x v="1"/>
    <s v="Executive"/>
    <s v="D701"/>
    <x v="5"/>
    <n v="1201.9000000000001"/>
    <n v="0"/>
    <n v="0"/>
    <n v="0"/>
    <n v="0"/>
    <n v="0"/>
    <n v="0"/>
    <n v="0"/>
    <n v="0"/>
    <n v="0"/>
    <n v="0"/>
    <n v="0"/>
    <n v="0"/>
    <n v="0"/>
    <n v="0"/>
    <n v="0"/>
    <n v="0"/>
    <n v="0"/>
    <n v="0"/>
    <n v="80.92"/>
    <n v="0"/>
    <n v="0"/>
    <n v="0"/>
    <n v="0"/>
    <n v="0"/>
    <n v="72.84"/>
    <n v="0"/>
    <n v="0"/>
    <n v="0"/>
    <n v="0"/>
    <n v="0"/>
    <n v="1.35"/>
    <n v="3.09"/>
    <n v="0"/>
    <n v="0"/>
    <n v="17.04"/>
    <n v="60.09"/>
    <n v="0"/>
    <n v="5.77"/>
    <n v="0"/>
    <n v="0"/>
    <n v="0"/>
    <n v="0"/>
    <n v="0"/>
    <n v="0"/>
    <n v="0"/>
    <n v="0"/>
    <n v="1443"/>
    <n v="1442.9999999999998"/>
    <n v="0"/>
    <n v="0"/>
    <n v="0"/>
    <n v="0"/>
    <n v="0"/>
  </r>
  <r>
    <n v="1"/>
    <d v="2012-12-16T00:00:00"/>
    <d v="2012-12-29T00:00:00"/>
    <x v="9"/>
    <s v="G1N"/>
    <s v="GD10000000"/>
    <s v="GD0"/>
    <n v="13"/>
    <n v="100"/>
    <s v="LD100"/>
    <s v="LF102"/>
    <m/>
    <m/>
    <m/>
    <m/>
    <m/>
    <m/>
    <x v="14"/>
    <n v="61036"/>
    <s v="35352"/>
    <x v="14"/>
    <x v="1"/>
    <s v="Non-executive"/>
    <s v="D701"/>
    <x v="5"/>
    <n v="2403.8000000000002"/>
    <n v="0"/>
    <n v="0"/>
    <n v="0"/>
    <n v="0"/>
    <n v="0"/>
    <n v="0"/>
    <n v="0"/>
    <n v="0"/>
    <n v="0"/>
    <n v="0"/>
    <n v="0"/>
    <n v="0"/>
    <n v="0"/>
    <n v="0"/>
    <n v="0"/>
    <n v="0"/>
    <n v="0"/>
    <n v="1.76"/>
    <n v="323.69"/>
    <n v="0"/>
    <n v="0"/>
    <n v="0"/>
    <n v="0"/>
    <n v="0"/>
    <n v="142.35"/>
    <n v="0"/>
    <n v="0"/>
    <n v="0"/>
    <n v="0"/>
    <n v="0"/>
    <n v="2.99"/>
    <n v="8.7799999999999994"/>
    <n v="0"/>
    <n v="0"/>
    <n v="33.29"/>
    <n v="120.19"/>
    <n v="0"/>
    <n v="0"/>
    <n v="0"/>
    <n v="0"/>
    <n v="0"/>
    <n v="0"/>
    <n v="0"/>
    <n v="0"/>
    <n v="0"/>
    <n v="0"/>
    <n v="3036.85"/>
    <n v="3036.8500000000004"/>
    <n v="0"/>
    <n v="0"/>
    <n v="0"/>
    <n v="0"/>
    <n v="0"/>
  </r>
  <r>
    <n v="1"/>
    <d v="2012-12-16T00:00:00"/>
    <d v="2012-12-29T00:00:00"/>
    <x v="9"/>
    <s v="G1N"/>
    <s v="GD10000000"/>
    <s v="GD0"/>
    <n v="13"/>
    <n v="100"/>
    <s v="LD700"/>
    <s v="LF701"/>
    <m/>
    <m/>
    <m/>
    <m/>
    <m/>
    <m/>
    <x v="123"/>
    <n v="29231"/>
    <s v="42457"/>
    <x v="2"/>
    <x v="1"/>
    <s v="Executive"/>
    <s v="D701"/>
    <x v="5"/>
    <n v="1201.9000000000001"/>
    <n v="0"/>
    <n v="0"/>
    <n v="0"/>
    <n v="0"/>
    <n v="0"/>
    <n v="0"/>
    <n v="0"/>
    <n v="0"/>
    <n v="0"/>
    <n v="0"/>
    <n v="0"/>
    <n v="0"/>
    <n v="0"/>
    <n v="0"/>
    <n v="0"/>
    <n v="0"/>
    <n v="0"/>
    <n v="0"/>
    <n v="80.92"/>
    <n v="0"/>
    <n v="0"/>
    <n v="0"/>
    <n v="0"/>
    <n v="0"/>
    <n v="72.849999999999994"/>
    <n v="0"/>
    <n v="0"/>
    <n v="0"/>
    <n v="0"/>
    <n v="0"/>
    <n v="1.36"/>
    <n v="3.1"/>
    <n v="0"/>
    <n v="0"/>
    <n v="17.04"/>
    <n v="60.1"/>
    <n v="0"/>
    <n v="5.78"/>
    <n v="0"/>
    <n v="0"/>
    <n v="0"/>
    <n v="0"/>
    <n v="0"/>
    <n v="0"/>
    <n v="0"/>
    <n v="0"/>
    <n v="1443.05"/>
    <n v="1443.0499999999997"/>
    <n v="0"/>
    <n v="0"/>
    <n v="0"/>
    <n v="0"/>
    <n v="0"/>
  </r>
  <r>
    <n v="1"/>
    <d v="2012-12-16T00:00:00"/>
    <d v="2012-12-29T00:00:00"/>
    <x v="9"/>
    <s v="G1N"/>
    <s v="GD10000000"/>
    <s v="GD0"/>
    <n v="13"/>
    <n v="100"/>
    <s v="LD700"/>
    <s v="LF701"/>
    <m/>
    <m/>
    <m/>
    <m/>
    <m/>
    <m/>
    <x v="125"/>
    <n v="66741"/>
    <s v="50972"/>
    <x v="70"/>
    <x v="1"/>
    <s v="Executive"/>
    <s v="D701"/>
    <x v="5"/>
    <n v="4753.83"/>
    <n v="0"/>
    <n v="0"/>
    <n v="0"/>
    <n v="0"/>
    <n v="0"/>
    <n v="0"/>
    <n v="0"/>
    <n v="0"/>
    <n v="0"/>
    <n v="0"/>
    <n v="0"/>
    <n v="0"/>
    <n v="0"/>
    <n v="0"/>
    <n v="0"/>
    <n v="0"/>
    <n v="0"/>
    <n v="3.4"/>
    <n v="517.04999999999995"/>
    <n v="0"/>
    <n v="0"/>
    <n v="0"/>
    <n v="0"/>
    <n v="0"/>
    <n v="279.62"/>
    <n v="0"/>
    <n v="0"/>
    <n v="0"/>
    <n v="0"/>
    <n v="0"/>
    <n v="3.27"/>
    <n v="11.39"/>
    <n v="0"/>
    <n v="0"/>
    <n v="65.400000000000006"/>
    <n v="237.69"/>
    <n v="0"/>
    <n v="27.58"/>
    <n v="0"/>
    <n v="0"/>
    <n v="0"/>
    <n v="0"/>
    <n v="0"/>
    <n v="0"/>
    <n v="0"/>
    <n v="0"/>
    <n v="5899.23"/>
    <n v="5899.23"/>
    <n v="0"/>
    <n v="0"/>
    <n v="0"/>
    <n v="0"/>
    <n v="0"/>
  </r>
  <r>
    <n v="1"/>
    <d v="2012-12-16T00:00:00"/>
    <d v="2012-12-29T00:00:00"/>
    <x v="9"/>
    <s v="G1N"/>
    <s v="GD10000000"/>
    <s v="GD0"/>
    <n v="13"/>
    <n v="8110"/>
    <s v="TG702"/>
    <s v="FP702"/>
    <m/>
    <m/>
    <m/>
    <m/>
    <m/>
    <m/>
    <x v="123"/>
    <n v="29231"/>
    <s v="42457"/>
    <x v="2"/>
    <x v="1"/>
    <s v="Executive"/>
    <s v="D701"/>
    <x v="5"/>
    <n v="1201.9000000000001"/>
    <n v="0"/>
    <n v="0"/>
    <n v="0"/>
    <n v="0"/>
    <n v="0"/>
    <n v="0"/>
    <n v="0"/>
    <n v="0"/>
    <n v="0"/>
    <n v="0"/>
    <n v="0"/>
    <n v="0"/>
    <n v="0"/>
    <n v="0"/>
    <n v="0"/>
    <n v="0"/>
    <n v="0"/>
    <n v="0"/>
    <n v="80.92"/>
    <n v="0"/>
    <n v="0"/>
    <n v="0"/>
    <n v="0"/>
    <n v="0"/>
    <n v="72.84"/>
    <n v="0"/>
    <n v="0"/>
    <n v="0"/>
    <n v="0"/>
    <n v="0"/>
    <n v="1.35"/>
    <n v="3.09"/>
    <n v="0"/>
    <n v="0"/>
    <n v="17.03"/>
    <n v="60.09"/>
    <n v="0"/>
    <n v="5.77"/>
    <n v="0"/>
    <n v="0"/>
    <n v="0"/>
    <n v="0"/>
    <n v="0"/>
    <n v="0"/>
    <n v="0"/>
    <n v="0"/>
    <n v="1442.99"/>
    <n v="1442.9899999999998"/>
    <n v="0"/>
    <n v="0"/>
    <n v="0"/>
    <n v="0"/>
    <n v="0"/>
  </r>
  <r>
    <n v="2"/>
    <d v="2012-12-30T00:00:00"/>
    <d v="2013-01-12T00:00:00"/>
    <x v="11"/>
    <s v="G1N"/>
    <s v="GD10000000"/>
    <s v="GD0"/>
    <n v="13"/>
    <n v="100"/>
    <s v="LD700"/>
    <s v="LF701"/>
    <m/>
    <m/>
    <m/>
    <m/>
    <m/>
    <m/>
    <x v="123"/>
    <n v="29231"/>
    <s v="42457"/>
    <x v="2"/>
    <x v="1"/>
    <s v="Executive"/>
    <s v="D701"/>
    <x v="5"/>
    <n v="1201.9000000000001"/>
    <n v="0"/>
    <n v="0"/>
    <n v="0"/>
    <n v="0"/>
    <n v="0"/>
    <n v="0"/>
    <n v="0"/>
    <n v="0"/>
    <n v="0"/>
    <n v="0"/>
    <n v="0"/>
    <n v="0"/>
    <n v="0"/>
    <n v="0"/>
    <n v="0"/>
    <n v="0"/>
    <n v="0"/>
    <n v="0"/>
    <n v="80.92"/>
    <n v="0"/>
    <n v="0"/>
    <n v="0"/>
    <n v="0"/>
    <n v="0"/>
    <n v="72.86"/>
    <n v="0"/>
    <n v="0"/>
    <n v="0"/>
    <n v="0"/>
    <n v="0"/>
    <n v="1.36"/>
    <n v="3.1"/>
    <n v="0"/>
    <n v="0"/>
    <n v="17.05"/>
    <n v="60.1"/>
    <n v="0"/>
    <n v="5.78"/>
    <n v="0"/>
    <n v="0"/>
    <n v="0"/>
    <n v="0"/>
    <n v="0"/>
    <n v="0"/>
    <n v="0"/>
    <n v="0"/>
    <n v="1443.07"/>
    <n v="1443.0699999999997"/>
    <n v="0"/>
    <n v="0"/>
    <n v="0"/>
    <n v="0"/>
    <n v="0"/>
  </r>
  <r>
    <n v="2"/>
    <d v="2012-12-30T00:00:00"/>
    <d v="2013-01-12T00:00:00"/>
    <x v="11"/>
    <s v="G1N"/>
    <s v="GD10000000"/>
    <s v="GD0"/>
    <n v="13"/>
    <n v="100"/>
    <s v="LD700"/>
    <s v="LF701"/>
    <m/>
    <m/>
    <m/>
    <m/>
    <m/>
    <m/>
    <x v="125"/>
    <n v="66741"/>
    <s v="50972"/>
    <x v="70"/>
    <x v="1"/>
    <s v="Executive"/>
    <s v="D701"/>
    <x v="5"/>
    <n v="4753.83"/>
    <n v="0"/>
    <n v="0"/>
    <n v="0"/>
    <n v="0"/>
    <n v="0"/>
    <n v="0"/>
    <n v="0"/>
    <n v="0"/>
    <n v="0"/>
    <n v="0"/>
    <n v="0"/>
    <n v="0"/>
    <n v="0"/>
    <n v="0"/>
    <n v="0"/>
    <n v="0"/>
    <n v="0"/>
    <n v="3.4"/>
    <n v="517.04999999999995"/>
    <n v="0"/>
    <n v="0"/>
    <n v="0"/>
    <n v="0"/>
    <n v="0"/>
    <n v="279.63"/>
    <n v="0"/>
    <n v="0"/>
    <n v="0"/>
    <n v="0"/>
    <n v="0"/>
    <n v="3.27"/>
    <n v="11.39"/>
    <n v="0"/>
    <n v="0"/>
    <n v="65.39"/>
    <n v="237.69"/>
    <n v="0"/>
    <n v="27.58"/>
    <n v="0"/>
    <n v="0"/>
    <n v="0"/>
    <n v="0"/>
    <n v="0"/>
    <n v="0"/>
    <n v="0"/>
    <n v="0"/>
    <n v="5899.23"/>
    <n v="5899.2300000000005"/>
    <n v="0"/>
    <n v="0"/>
    <n v="0"/>
    <n v="0"/>
    <n v="0"/>
  </r>
  <r>
    <n v="2"/>
    <d v="2012-12-30T00:00:00"/>
    <d v="2013-01-12T00:00:00"/>
    <x v="11"/>
    <s v="G1N"/>
    <s v="GD10000000"/>
    <s v="GD0"/>
    <n v="13"/>
    <n v="8110"/>
    <s v="TG702"/>
    <s v="FP702"/>
    <m/>
    <m/>
    <m/>
    <m/>
    <m/>
    <m/>
    <x v="123"/>
    <n v="29231"/>
    <s v="42457"/>
    <x v="2"/>
    <x v="1"/>
    <s v="Executive"/>
    <s v="D701"/>
    <x v="5"/>
    <n v="1201.9000000000001"/>
    <n v="0"/>
    <n v="0"/>
    <n v="0"/>
    <n v="0"/>
    <n v="0"/>
    <n v="0"/>
    <n v="0"/>
    <n v="0"/>
    <n v="0"/>
    <n v="0"/>
    <n v="0"/>
    <n v="0"/>
    <n v="0"/>
    <n v="0"/>
    <n v="0"/>
    <n v="0"/>
    <n v="0"/>
    <n v="0"/>
    <n v="80.92"/>
    <n v="0"/>
    <n v="0"/>
    <n v="0"/>
    <n v="0"/>
    <n v="0"/>
    <n v="72.83"/>
    <n v="0"/>
    <n v="0"/>
    <n v="0"/>
    <n v="0"/>
    <n v="0"/>
    <n v="1.35"/>
    <n v="3.09"/>
    <n v="0"/>
    <n v="0"/>
    <n v="17.03"/>
    <n v="60.09"/>
    <n v="0"/>
    <n v="5.77"/>
    <n v="0"/>
    <n v="0"/>
    <n v="0"/>
    <n v="0"/>
    <n v="0"/>
    <n v="0"/>
    <n v="0"/>
    <n v="0"/>
    <n v="1442.98"/>
    <n v="1442.9799999999998"/>
    <n v="0"/>
    <n v="0"/>
    <n v="0"/>
    <n v="0"/>
    <n v="0"/>
  </r>
  <r>
    <n v="3"/>
    <d v="2013-01-13T00:00:00"/>
    <d v="2013-01-26T00:00:00"/>
    <x v="13"/>
    <s v="G1N"/>
    <s v="GD10000000"/>
    <s v="GD0"/>
    <n v="13"/>
    <n v="100"/>
    <s v="LD700"/>
    <s v="LF701"/>
    <m/>
    <m/>
    <m/>
    <m/>
    <m/>
    <m/>
    <x v="130"/>
    <n v="8595"/>
    <s v="46622"/>
    <x v="15"/>
    <x v="1"/>
    <s v="Non-executive"/>
    <s v="D701"/>
    <x v="5"/>
    <n v="0"/>
    <n v="0"/>
    <n v="0"/>
    <n v="0"/>
    <n v="0"/>
    <n v="2403.8000000000002"/>
    <n v="0"/>
    <n v="0"/>
    <n v="0"/>
    <n v="0"/>
    <n v="0"/>
    <n v="0"/>
    <n v="0"/>
    <n v="0"/>
    <n v="0"/>
    <n v="0"/>
    <n v="0"/>
    <n v="0"/>
    <n v="1.26"/>
    <n v="499.9"/>
    <n v="0"/>
    <n v="0"/>
    <n v="0"/>
    <n v="0"/>
    <n v="0"/>
    <n v="138.71"/>
    <n v="0"/>
    <n v="0"/>
    <n v="0"/>
    <n v="0"/>
    <n v="0"/>
    <n v="3.27"/>
    <n v="11.93"/>
    <n v="0"/>
    <n v="0"/>
    <n v="32.43"/>
    <n v="120.19"/>
    <n v="0"/>
    <n v="24.95"/>
    <n v="0"/>
    <n v="0"/>
    <n v="0"/>
    <n v="0"/>
    <n v="0"/>
    <n v="0"/>
    <n v="0"/>
    <n v="0"/>
    <n v="3236.44"/>
    <n v="3236.44"/>
    <n v="0"/>
    <n v="0"/>
    <n v="0"/>
    <n v="0"/>
    <n v="0"/>
  </r>
  <r>
    <n v="3"/>
    <d v="2013-01-13T00:00:00"/>
    <d v="2013-01-26T00:00:00"/>
    <x v="13"/>
    <s v="G1N"/>
    <s v="GD10000000"/>
    <s v="GD0"/>
    <n v="13"/>
    <n v="100"/>
    <s v="LD700"/>
    <s v="LF701"/>
    <m/>
    <m/>
    <m/>
    <m/>
    <m/>
    <m/>
    <x v="123"/>
    <n v="29231"/>
    <s v="42457"/>
    <x v="2"/>
    <x v="1"/>
    <s v="Executive"/>
    <s v="D701"/>
    <x v="5"/>
    <n v="1201.9000000000001"/>
    <n v="0"/>
    <n v="0"/>
    <n v="0"/>
    <n v="0"/>
    <n v="0"/>
    <n v="0"/>
    <n v="0"/>
    <n v="0"/>
    <n v="0"/>
    <n v="0"/>
    <n v="0"/>
    <n v="0"/>
    <n v="0"/>
    <n v="0"/>
    <n v="0"/>
    <n v="0"/>
    <n v="0"/>
    <n v="0"/>
    <n v="85.32"/>
    <n v="0"/>
    <n v="0"/>
    <n v="0"/>
    <n v="0"/>
    <n v="0"/>
    <n v="72.760000000000005"/>
    <n v="0"/>
    <n v="0"/>
    <n v="0"/>
    <n v="0"/>
    <n v="0"/>
    <n v="1.36"/>
    <n v="3.24"/>
    <n v="0"/>
    <n v="0"/>
    <n v="17.02"/>
    <n v="60.1"/>
    <n v="0"/>
    <n v="5.78"/>
    <n v="0"/>
    <n v="0"/>
    <n v="0"/>
    <n v="0"/>
    <n v="0"/>
    <n v="0"/>
    <n v="0"/>
    <n v="0"/>
    <n v="1447.48"/>
    <n v="1447.4799999999998"/>
    <n v="0"/>
    <n v="0"/>
    <n v="0"/>
    <n v="0"/>
    <n v="0"/>
  </r>
  <r>
    <n v="3"/>
    <d v="2013-01-13T00:00:00"/>
    <d v="2013-01-26T00:00:00"/>
    <x v="13"/>
    <s v="G1N"/>
    <s v="GD10000000"/>
    <s v="GD0"/>
    <n v="13"/>
    <n v="100"/>
    <s v="LD700"/>
    <s v="LF701"/>
    <m/>
    <m/>
    <m/>
    <m/>
    <m/>
    <m/>
    <x v="125"/>
    <n v="66741"/>
    <s v="50972"/>
    <x v="70"/>
    <x v="1"/>
    <s v="Executive"/>
    <s v="D701"/>
    <x v="5"/>
    <n v="4753.84"/>
    <n v="0"/>
    <n v="0"/>
    <n v="0"/>
    <n v="0"/>
    <n v="0"/>
    <n v="0"/>
    <n v="0"/>
    <n v="0"/>
    <n v="0"/>
    <n v="0"/>
    <n v="0"/>
    <n v="0"/>
    <n v="0"/>
    <n v="0"/>
    <n v="0"/>
    <n v="0"/>
    <n v="0"/>
    <n v="2.46"/>
    <n v="566.16999999999996"/>
    <n v="0"/>
    <n v="0"/>
    <n v="0"/>
    <n v="0"/>
    <n v="0"/>
    <n v="278.61"/>
    <n v="0"/>
    <n v="0"/>
    <n v="0"/>
    <n v="0"/>
    <n v="0"/>
    <n v="3.27"/>
    <n v="11.39"/>
    <n v="0"/>
    <n v="0"/>
    <n v="65.16"/>
    <n v="237.69"/>
    <n v="0"/>
    <n v="27.58"/>
    <n v="0"/>
    <n v="0"/>
    <n v="0"/>
    <n v="0"/>
    <n v="0"/>
    <n v="0"/>
    <n v="0"/>
    <n v="0"/>
    <n v="5946.17"/>
    <n v="5946.17"/>
    <n v="0"/>
    <n v="0"/>
    <n v="0"/>
    <n v="0"/>
    <n v="0"/>
  </r>
  <r>
    <n v="3"/>
    <d v="2013-01-13T00:00:00"/>
    <d v="2013-01-26T00:00:00"/>
    <x v="13"/>
    <s v="G1N"/>
    <s v="GD10000000"/>
    <s v="GD0"/>
    <n v="13"/>
    <n v="8110"/>
    <s v="TG702"/>
    <s v="FP702"/>
    <m/>
    <m/>
    <m/>
    <m/>
    <m/>
    <m/>
    <x v="123"/>
    <n v="29231"/>
    <s v="42457"/>
    <x v="2"/>
    <x v="1"/>
    <s v="Executive"/>
    <s v="D701"/>
    <x v="5"/>
    <n v="1201.9000000000001"/>
    <n v="0"/>
    <n v="0"/>
    <n v="0"/>
    <n v="0"/>
    <n v="0"/>
    <n v="0"/>
    <n v="0"/>
    <n v="0"/>
    <n v="0"/>
    <n v="0"/>
    <n v="0"/>
    <n v="0"/>
    <n v="0"/>
    <n v="0"/>
    <n v="0"/>
    <n v="0"/>
    <n v="0"/>
    <n v="0"/>
    <n v="85.3"/>
    <n v="0"/>
    <n v="0"/>
    <n v="0"/>
    <n v="0"/>
    <n v="0"/>
    <n v="72.75"/>
    <n v="0"/>
    <n v="0"/>
    <n v="0"/>
    <n v="0"/>
    <n v="0"/>
    <n v="1.35"/>
    <n v="3.24"/>
    <n v="0"/>
    <n v="0"/>
    <n v="17.010000000000002"/>
    <n v="60.09"/>
    <n v="0"/>
    <n v="5.77"/>
    <n v="0"/>
    <n v="0"/>
    <n v="0"/>
    <n v="0"/>
    <n v="0"/>
    <n v="0"/>
    <n v="0"/>
    <n v="0"/>
    <n v="1447.41"/>
    <n v="1447.4099999999999"/>
    <n v="0"/>
    <n v="0"/>
    <n v="0"/>
    <n v="0"/>
    <n v="0"/>
  </r>
  <r>
    <n v="4"/>
    <d v="2013-01-27T00:00:00"/>
    <d v="2013-02-09T00:00:00"/>
    <x v="15"/>
    <s v="G1N"/>
    <s v="GD10000000"/>
    <s v="GD0"/>
    <n v="13"/>
    <n v="100"/>
    <s v="LD700"/>
    <s v="LF701"/>
    <m/>
    <m/>
    <m/>
    <m/>
    <m/>
    <m/>
    <x v="130"/>
    <n v="8595"/>
    <s v="46622"/>
    <x v="15"/>
    <x v="1"/>
    <s v="Non-executive"/>
    <s v="D701"/>
    <x v="5"/>
    <n v="0"/>
    <n v="0"/>
    <n v="0"/>
    <n v="0"/>
    <n v="0"/>
    <n v="2403.8000000000002"/>
    <n v="0"/>
    <n v="0"/>
    <n v="0"/>
    <n v="0"/>
    <n v="0"/>
    <n v="0"/>
    <n v="0"/>
    <n v="0"/>
    <n v="0"/>
    <n v="0"/>
    <n v="0"/>
    <n v="0"/>
    <n v="1.26"/>
    <n v="499.9"/>
    <n v="0"/>
    <n v="0"/>
    <n v="0"/>
    <n v="0"/>
    <n v="0"/>
    <n v="138.69999999999999"/>
    <n v="0"/>
    <n v="0"/>
    <n v="0"/>
    <n v="0"/>
    <n v="0"/>
    <n v="3.27"/>
    <n v="11.93"/>
    <n v="0"/>
    <n v="0"/>
    <n v="32.44"/>
    <n v="120.19"/>
    <n v="0"/>
    <n v="24.95"/>
    <n v="0"/>
    <n v="0"/>
    <n v="0"/>
    <n v="0"/>
    <n v="0"/>
    <n v="0"/>
    <n v="0"/>
    <n v="0"/>
    <n v="3236.44"/>
    <n v="3236.44"/>
    <n v="0"/>
    <n v="0"/>
    <n v="0"/>
    <n v="0"/>
    <n v="0"/>
  </r>
  <r>
    <n v="4"/>
    <d v="2013-01-27T00:00:00"/>
    <d v="2013-02-09T00:00:00"/>
    <x v="15"/>
    <s v="G1N"/>
    <s v="GD10000000"/>
    <s v="GD0"/>
    <n v="13"/>
    <n v="100"/>
    <s v="LD700"/>
    <s v="LF701"/>
    <m/>
    <m/>
    <m/>
    <m/>
    <m/>
    <m/>
    <x v="123"/>
    <n v="29231"/>
    <s v="42457"/>
    <x v="2"/>
    <x v="1"/>
    <s v="Executive"/>
    <s v="D701"/>
    <x v="5"/>
    <n v="1201.9000000000001"/>
    <n v="0"/>
    <n v="0"/>
    <n v="0"/>
    <n v="0"/>
    <n v="0"/>
    <n v="0"/>
    <n v="0"/>
    <n v="0"/>
    <n v="0"/>
    <n v="0"/>
    <n v="0"/>
    <n v="0"/>
    <n v="0"/>
    <n v="0"/>
    <n v="0"/>
    <n v="0"/>
    <n v="0"/>
    <n v="0"/>
    <n v="85.32"/>
    <n v="0"/>
    <n v="0"/>
    <n v="0"/>
    <n v="0"/>
    <n v="0"/>
    <n v="72.77"/>
    <n v="0"/>
    <n v="0"/>
    <n v="0"/>
    <n v="0"/>
    <n v="0"/>
    <n v="1.37"/>
    <n v="3.25"/>
    <n v="0"/>
    <n v="0"/>
    <n v="17.02"/>
    <n v="60.11"/>
    <n v="0"/>
    <n v="5.79"/>
    <n v="0"/>
    <n v="0"/>
    <n v="0"/>
    <n v="0"/>
    <n v="0"/>
    <n v="0"/>
    <n v="0"/>
    <n v="0"/>
    <n v="1447.53"/>
    <n v="1447.5299999999997"/>
    <n v="0"/>
    <n v="0"/>
    <n v="0"/>
    <n v="0"/>
    <n v="0"/>
  </r>
  <r>
    <n v="4"/>
    <d v="2013-01-27T00:00:00"/>
    <d v="2013-02-09T00:00:00"/>
    <x v="15"/>
    <s v="G1N"/>
    <s v="GD10000000"/>
    <s v="GD0"/>
    <n v="13"/>
    <n v="100"/>
    <s v="LD700"/>
    <s v="LF701"/>
    <m/>
    <m/>
    <m/>
    <m/>
    <m/>
    <m/>
    <x v="125"/>
    <n v="66741"/>
    <s v="50972"/>
    <x v="70"/>
    <x v="1"/>
    <s v="Executive"/>
    <s v="D701"/>
    <x v="5"/>
    <n v="4753.8500000000004"/>
    <n v="0"/>
    <n v="0"/>
    <n v="0"/>
    <n v="0"/>
    <n v="0"/>
    <n v="0"/>
    <n v="0"/>
    <n v="0"/>
    <n v="0"/>
    <n v="0"/>
    <n v="0"/>
    <n v="0"/>
    <n v="0"/>
    <n v="0"/>
    <n v="0"/>
    <n v="0"/>
    <n v="0"/>
    <n v="2.46"/>
    <n v="566.16999999999996"/>
    <n v="0"/>
    <n v="0"/>
    <n v="0"/>
    <n v="0"/>
    <n v="0"/>
    <n v="278.61"/>
    <n v="0"/>
    <n v="0"/>
    <n v="0"/>
    <n v="0"/>
    <n v="0"/>
    <n v="3.27"/>
    <n v="11.39"/>
    <n v="0"/>
    <n v="0"/>
    <n v="65.16"/>
    <n v="237.69"/>
    <n v="0"/>
    <n v="27.58"/>
    <n v="0"/>
    <n v="0"/>
    <n v="0"/>
    <n v="0"/>
    <n v="0"/>
    <n v="0"/>
    <n v="0"/>
    <n v="0"/>
    <n v="5946.18"/>
    <n v="5946.18"/>
    <n v="0"/>
    <n v="0"/>
    <n v="0"/>
    <n v="0"/>
    <n v="0"/>
  </r>
  <r>
    <n v="4"/>
    <d v="2013-01-27T00:00:00"/>
    <d v="2013-02-09T00:00:00"/>
    <x v="15"/>
    <s v="G1N"/>
    <s v="GD10000000"/>
    <s v="GD0"/>
    <n v="13"/>
    <n v="8110"/>
    <s v="TG702"/>
    <s v="FP702"/>
    <m/>
    <m/>
    <m/>
    <m/>
    <m/>
    <m/>
    <x v="123"/>
    <n v="29231"/>
    <s v="42457"/>
    <x v="2"/>
    <x v="1"/>
    <s v="Executive"/>
    <s v="D701"/>
    <x v="5"/>
    <n v="1201.9000000000001"/>
    <n v="0"/>
    <n v="0"/>
    <n v="0"/>
    <n v="0"/>
    <n v="0"/>
    <n v="0"/>
    <n v="0"/>
    <n v="0"/>
    <n v="0"/>
    <n v="0"/>
    <n v="0"/>
    <n v="0"/>
    <n v="0"/>
    <n v="0"/>
    <n v="0"/>
    <n v="0"/>
    <n v="0"/>
    <n v="0"/>
    <n v="85.3"/>
    <n v="0"/>
    <n v="0"/>
    <n v="0"/>
    <n v="0"/>
    <n v="0"/>
    <n v="72.739999999999995"/>
    <n v="0"/>
    <n v="0"/>
    <n v="0"/>
    <n v="0"/>
    <n v="0"/>
    <n v="1.34"/>
    <n v="3.23"/>
    <n v="0"/>
    <n v="0"/>
    <n v="17.010000000000002"/>
    <n v="60.08"/>
    <n v="0"/>
    <n v="5.76"/>
    <n v="0"/>
    <n v="0"/>
    <n v="0"/>
    <n v="0"/>
    <n v="0"/>
    <n v="0"/>
    <n v="0"/>
    <n v="0"/>
    <n v="1447.36"/>
    <n v="1447.36"/>
    <n v="0"/>
    <n v="0"/>
    <n v="0"/>
    <n v="0"/>
    <n v="0"/>
  </r>
  <r>
    <n v="5"/>
    <d v="2013-02-10T00:00:00"/>
    <d v="2013-02-23T00:00:00"/>
    <x v="17"/>
    <s v="G1N"/>
    <s v="GD10000000"/>
    <s v="GD0"/>
    <n v="13"/>
    <n v="100"/>
    <s v="LD700"/>
    <s v="LF701"/>
    <m/>
    <m/>
    <m/>
    <m/>
    <m/>
    <m/>
    <x v="130"/>
    <n v="8595"/>
    <s v="46622"/>
    <x v="15"/>
    <x v="1"/>
    <s v="Non-executive"/>
    <s v="D701"/>
    <x v="5"/>
    <n v="0"/>
    <n v="0"/>
    <n v="0"/>
    <n v="0"/>
    <n v="0"/>
    <n v="2403.81"/>
    <n v="0"/>
    <n v="0"/>
    <n v="0"/>
    <n v="0"/>
    <n v="0"/>
    <n v="0"/>
    <n v="0"/>
    <n v="0"/>
    <n v="0"/>
    <n v="0"/>
    <n v="0"/>
    <n v="0"/>
    <n v="1.26"/>
    <n v="499.9"/>
    <n v="0"/>
    <n v="0"/>
    <n v="0"/>
    <n v="0"/>
    <n v="0"/>
    <n v="138.71"/>
    <n v="0"/>
    <n v="0"/>
    <n v="0"/>
    <n v="0"/>
    <n v="0"/>
    <n v="3.27"/>
    <n v="11.93"/>
    <n v="0"/>
    <n v="0"/>
    <n v="32.44"/>
    <n v="120.19"/>
    <n v="0"/>
    <n v="24.95"/>
    <n v="0"/>
    <n v="0"/>
    <n v="0"/>
    <n v="0"/>
    <n v="0"/>
    <n v="0"/>
    <n v="0"/>
    <n v="0"/>
    <n v="3236.46"/>
    <n v="3236.46"/>
    <n v="0"/>
    <n v="0"/>
    <n v="0"/>
    <n v="0"/>
    <n v="0"/>
  </r>
  <r>
    <n v="5"/>
    <d v="2013-02-10T00:00:00"/>
    <d v="2013-02-23T00:00:00"/>
    <x v="17"/>
    <s v="G1N"/>
    <s v="GD10000000"/>
    <s v="GD0"/>
    <n v="13"/>
    <n v="100"/>
    <s v="LD700"/>
    <s v="LF701"/>
    <m/>
    <m/>
    <m/>
    <m/>
    <m/>
    <m/>
    <x v="123"/>
    <n v="29231"/>
    <s v="42457"/>
    <x v="2"/>
    <x v="1"/>
    <s v="Executive"/>
    <s v="D701"/>
    <x v="5"/>
    <n v="1201.9000000000001"/>
    <n v="0"/>
    <n v="0"/>
    <n v="0"/>
    <n v="0"/>
    <n v="0"/>
    <n v="0"/>
    <n v="0"/>
    <n v="0"/>
    <n v="0"/>
    <n v="0"/>
    <n v="0"/>
    <n v="0"/>
    <n v="0"/>
    <n v="0"/>
    <n v="0"/>
    <n v="0"/>
    <n v="0"/>
    <n v="0"/>
    <n v="85.32"/>
    <n v="0"/>
    <n v="0"/>
    <n v="0"/>
    <n v="0"/>
    <n v="0"/>
    <n v="72.760000000000005"/>
    <n v="0"/>
    <n v="0"/>
    <n v="0"/>
    <n v="0"/>
    <n v="0"/>
    <n v="1.36"/>
    <n v="3.24"/>
    <n v="0"/>
    <n v="0"/>
    <n v="17.02"/>
    <n v="60.1"/>
    <n v="0"/>
    <n v="5.78"/>
    <n v="0"/>
    <n v="0"/>
    <n v="0"/>
    <n v="0"/>
    <n v="0"/>
    <n v="0"/>
    <n v="0"/>
    <n v="0"/>
    <n v="1447.48"/>
    <n v="1447.4799999999998"/>
    <n v="0"/>
    <n v="0"/>
    <n v="0"/>
    <n v="0"/>
    <n v="0"/>
  </r>
  <r>
    <n v="5"/>
    <d v="2013-02-10T00:00:00"/>
    <d v="2013-02-23T00:00:00"/>
    <x v="17"/>
    <s v="G1N"/>
    <s v="GD10000000"/>
    <s v="GD0"/>
    <n v="13"/>
    <n v="100"/>
    <s v="LD700"/>
    <s v="LF701"/>
    <m/>
    <m/>
    <m/>
    <m/>
    <m/>
    <m/>
    <x v="125"/>
    <n v="66741"/>
    <s v="50972"/>
    <x v="70"/>
    <x v="1"/>
    <s v="Executive"/>
    <s v="D701"/>
    <x v="5"/>
    <n v="4753.84"/>
    <n v="0"/>
    <n v="0"/>
    <n v="0"/>
    <n v="0"/>
    <n v="0"/>
    <n v="0"/>
    <n v="0"/>
    <n v="0"/>
    <n v="0"/>
    <n v="0"/>
    <n v="0"/>
    <n v="0"/>
    <n v="0"/>
    <n v="0"/>
    <n v="0"/>
    <n v="0"/>
    <n v="0"/>
    <n v="2.46"/>
    <n v="566.16999999999996"/>
    <n v="0"/>
    <n v="0"/>
    <n v="0"/>
    <n v="0"/>
    <n v="0"/>
    <n v="278.61"/>
    <n v="0"/>
    <n v="0"/>
    <n v="0"/>
    <n v="0"/>
    <n v="0"/>
    <n v="3.27"/>
    <n v="11.39"/>
    <n v="0"/>
    <n v="0"/>
    <n v="65.16"/>
    <n v="237.69"/>
    <n v="0"/>
    <n v="27.58"/>
    <n v="0"/>
    <n v="0"/>
    <n v="0"/>
    <n v="0"/>
    <n v="0"/>
    <n v="0"/>
    <n v="0"/>
    <n v="0"/>
    <n v="5946.17"/>
    <n v="5946.17"/>
    <n v="0"/>
    <n v="0"/>
    <n v="0"/>
    <n v="0"/>
    <n v="0"/>
  </r>
  <r>
    <n v="5"/>
    <d v="2013-02-10T00:00:00"/>
    <d v="2013-02-23T00:00:00"/>
    <x v="17"/>
    <s v="G1N"/>
    <s v="GD10000000"/>
    <s v="GD0"/>
    <n v="13"/>
    <n v="8110"/>
    <s v="TG702"/>
    <s v="FP702"/>
    <m/>
    <m/>
    <m/>
    <m/>
    <m/>
    <m/>
    <x v="123"/>
    <n v="29231"/>
    <s v="42457"/>
    <x v="2"/>
    <x v="1"/>
    <s v="Executive"/>
    <s v="D701"/>
    <x v="5"/>
    <n v="1201.9000000000001"/>
    <n v="0"/>
    <n v="0"/>
    <n v="0"/>
    <n v="0"/>
    <n v="0"/>
    <n v="0"/>
    <n v="0"/>
    <n v="0"/>
    <n v="0"/>
    <n v="0"/>
    <n v="0"/>
    <n v="0"/>
    <n v="0"/>
    <n v="0"/>
    <n v="0"/>
    <n v="0"/>
    <n v="0"/>
    <n v="0"/>
    <n v="85.3"/>
    <n v="0"/>
    <n v="0"/>
    <n v="0"/>
    <n v="0"/>
    <n v="0"/>
    <n v="72.75"/>
    <n v="0"/>
    <n v="0"/>
    <n v="0"/>
    <n v="0"/>
    <n v="0"/>
    <n v="1.35"/>
    <n v="3.24"/>
    <n v="0"/>
    <n v="0"/>
    <n v="17.010000000000002"/>
    <n v="60.09"/>
    <n v="0"/>
    <n v="5.77"/>
    <n v="0"/>
    <n v="0"/>
    <n v="0"/>
    <n v="0"/>
    <n v="0"/>
    <n v="0"/>
    <n v="0"/>
    <n v="0"/>
    <n v="1447.41"/>
    <n v="1447.4099999999999"/>
    <n v="0"/>
    <n v="0"/>
    <n v="0"/>
    <n v="0"/>
    <n v="0"/>
  </r>
  <r>
    <n v="6"/>
    <d v="2013-02-24T00:00:00"/>
    <d v="2013-03-09T00:00:00"/>
    <x v="19"/>
    <s v="G1N"/>
    <s v="GD10000000"/>
    <s v="GD0"/>
    <n v="13"/>
    <n v="100"/>
    <s v="LD700"/>
    <s v="LF701"/>
    <m/>
    <m/>
    <m/>
    <m/>
    <m/>
    <m/>
    <x v="130"/>
    <n v="8595"/>
    <s v="46622"/>
    <x v="15"/>
    <x v="1"/>
    <s v="Non-executive"/>
    <s v="D701"/>
    <x v="5"/>
    <n v="0"/>
    <n v="0"/>
    <n v="0"/>
    <n v="0"/>
    <n v="0"/>
    <n v="2403.8000000000002"/>
    <n v="0"/>
    <n v="0"/>
    <n v="0"/>
    <n v="0"/>
    <n v="0"/>
    <n v="0"/>
    <n v="0"/>
    <n v="0"/>
    <n v="0"/>
    <n v="0"/>
    <n v="0"/>
    <n v="0"/>
    <n v="1.26"/>
    <n v="499.9"/>
    <n v="0"/>
    <n v="0"/>
    <n v="0"/>
    <n v="0"/>
    <n v="0"/>
    <n v="138.69999999999999"/>
    <n v="0"/>
    <n v="0"/>
    <n v="0"/>
    <n v="0"/>
    <n v="0"/>
    <n v="3.27"/>
    <n v="11.93"/>
    <n v="0"/>
    <n v="0"/>
    <n v="32.44"/>
    <n v="120.19"/>
    <n v="0"/>
    <n v="24.95"/>
    <n v="0"/>
    <n v="0"/>
    <n v="0"/>
    <n v="0"/>
    <n v="0"/>
    <n v="0"/>
    <n v="0"/>
    <n v="0"/>
    <n v="3236.44"/>
    <n v="3236.44"/>
    <n v="0"/>
    <n v="0"/>
    <n v="0"/>
    <n v="0"/>
    <n v="0"/>
  </r>
  <r>
    <n v="6"/>
    <d v="2013-02-24T00:00:00"/>
    <d v="2013-03-09T00:00:00"/>
    <x v="19"/>
    <s v="G1N"/>
    <s v="GD10000000"/>
    <s v="GD0"/>
    <n v="13"/>
    <n v="100"/>
    <s v="LD700"/>
    <s v="LF701"/>
    <m/>
    <m/>
    <m/>
    <m/>
    <m/>
    <m/>
    <x v="123"/>
    <n v="29231"/>
    <s v="42457"/>
    <x v="2"/>
    <x v="1"/>
    <s v="Executive"/>
    <s v="D701"/>
    <x v="5"/>
    <n v="1201.9000000000001"/>
    <n v="0"/>
    <n v="0"/>
    <n v="0"/>
    <n v="0"/>
    <n v="0"/>
    <n v="0"/>
    <n v="0"/>
    <n v="0"/>
    <n v="0"/>
    <n v="0"/>
    <n v="0"/>
    <n v="0"/>
    <n v="0"/>
    <n v="0"/>
    <n v="0"/>
    <n v="0"/>
    <n v="0"/>
    <n v="0"/>
    <n v="85.32"/>
    <n v="0"/>
    <n v="0"/>
    <n v="0"/>
    <n v="0"/>
    <n v="0"/>
    <n v="72.760000000000005"/>
    <n v="0"/>
    <n v="0"/>
    <n v="0"/>
    <n v="0"/>
    <n v="0"/>
    <n v="1.36"/>
    <n v="3.25"/>
    <n v="0"/>
    <n v="0"/>
    <n v="17.02"/>
    <n v="60.1"/>
    <n v="0"/>
    <n v="5.78"/>
    <n v="0"/>
    <n v="0"/>
    <n v="0"/>
    <n v="0"/>
    <n v="0"/>
    <n v="0"/>
    <n v="0"/>
    <n v="0"/>
    <n v="1447.49"/>
    <n v="1447.4899999999998"/>
    <n v="0"/>
    <n v="0"/>
    <n v="0"/>
    <n v="0"/>
    <n v="0"/>
  </r>
  <r>
    <n v="6"/>
    <d v="2013-02-24T00:00:00"/>
    <d v="2013-03-09T00:00:00"/>
    <x v="19"/>
    <s v="G1N"/>
    <s v="GD10000000"/>
    <s v="GD0"/>
    <n v="13"/>
    <n v="100"/>
    <s v="LD700"/>
    <s v="LF701"/>
    <m/>
    <m/>
    <m/>
    <m/>
    <m/>
    <m/>
    <x v="125"/>
    <n v="66741"/>
    <s v="50972"/>
    <x v="70"/>
    <x v="1"/>
    <s v="Executive"/>
    <s v="D701"/>
    <x v="5"/>
    <n v="4753.84"/>
    <n v="0"/>
    <n v="0"/>
    <n v="0"/>
    <n v="0"/>
    <n v="0"/>
    <n v="0"/>
    <n v="0"/>
    <n v="0"/>
    <n v="0"/>
    <n v="0"/>
    <n v="0"/>
    <n v="0"/>
    <n v="0"/>
    <n v="0"/>
    <n v="0"/>
    <n v="0"/>
    <n v="0"/>
    <n v="2.46"/>
    <n v="566.16999999999996"/>
    <n v="0"/>
    <n v="0"/>
    <n v="0"/>
    <n v="0"/>
    <n v="0"/>
    <n v="278.61"/>
    <n v="0"/>
    <n v="0"/>
    <n v="0"/>
    <n v="0"/>
    <n v="0"/>
    <n v="3.27"/>
    <n v="11.39"/>
    <n v="0"/>
    <n v="0"/>
    <n v="65.16"/>
    <n v="237.69"/>
    <n v="0"/>
    <n v="27.58"/>
    <n v="0"/>
    <n v="0"/>
    <n v="0"/>
    <n v="0"/>
    <n v="0"/>
    <n v="0"/>
    <n v="0"/>
    <n v="0"/>
    <n v="5946.17"/>
    <n v="5946.17"/>
    <n v="0"/>
    <n v="0"/>
    <n v="0"/>
    <n v="0"/>
    <n v="0"/>
  </r>
  <r>
    <n v="6"/>
    <d v="2013-02-24T00:00:00"/>
    <d v="2013-03-09T00:00:00"/>
    <x v="19"/>
    <s v="G1N"/>
    <s v="GD10000000"/>
    <s v="GD0"/>
    <n v="13"/>
    <n v="8110"/>
    <s v="TG702"/>
    <s v="FP702"/>
    <m/>
    <m/>
    <m/>
    <m/>
    <m/>
    <m/>
    <x v="123"/>
    <n v="29231"/>
    <s v="42457"/>
    <x v="2"/>
    <x v="1"/>
    <s v="Executive"/>
    <s v="D701"/>
    <x v="5"/>
    <n v="1201.9000000000001"/>
    <n v="0"/>
    <n v="0"/>
    <n v="0"/>
    <n v="0"/>
    <n v="0"/>
    <n v="0"/>
    <n v="0"/>
    <n v="0"/>
    <n v="0"/>
    <n v="0"/>
    <n v="0"/>
    <n v="0"/>
    <n v="0"/>
    <n v="0"/>
    <n v="0"/>
    <n v="0"/>
    <n v="0"/>
    <n v="0"/>
    <n v="85.3"/>
    <n v="0"/>
    <n v="0"/>
    <n v="0"/>
    <n v="0"/>
    <n v="0"/>
    <n v="72.75"/>
    <n v="0"/>
    <n v="0"/>
    <n v="0"/>
    <n v="0"/>
    <n v="0"/>
    <n v="1.35"/>
    <n v="3.23"/>
    <n v="0"/>
    <n v="0"/>
    <n v="17.010000000000002"/>
    <n v="60.09"/>
    <n v="0"/>
    <n v="5.77"/>
    <n v="0"/>
    <n v="0"/>
    <n v="0"/>
    <n v="0"/>
    <n v="0"/>
    <n v="0"/>
    <n v="0"/>
    <n v="0"/>
    <n v="1447.4"/>
    <n v="1447.3999999999999"/>
    <n v="0"/>
    <n v="0"/>
    <n v="0"/>
    <n v="0"/>
    <n v="0"/>
  </r>
  <r>
    <n v="7"/>
    <d v="2013-03-10T00:00:00"/>
    <d v="2013-03-23T00:00:00"/>
    <x v="21"/>
    <s v="G1N"/>
    <s v="GD10000000"/>
    <s v="GD0"/>
    <n v="13"/>
    <n v="100"/>
    <s v="LD700"/>
    <s v="LF701"/>
    <m/>
    <m/>
    <m/>
    <m/>
    <m/>
    <m/>
    <x v="130"/>
    <n v="8595"/>
    <s v="46622"/>
    <x v="15"/>
    <x v="1"/>
    <s v="Non-executive"/>
    <s v="D701"/>
    <x v="5"/>
    <n v="0"/>
    <n v="0"/>
    <n v="0"/>
    <n v="0"/>
    <n v="0"/>
    <n v="2403.8000000000002"/>
    <n v="0"/>
    <n v="0"/>
    <n v="0"/>
    <n v="0"/>
    <n v="0"/>
    <n v="0"/>
    <n v="0"/>
    <n v="0"/>
    <n v="0"/>
    <n v="0"/>
    <n v="0"/>
    <n v="0"/>
    <n v="1.26"/>
    <n v="499.9"/>
    <n v="0"/>
    <n v="0"/>
    <n v="0"/>
    <n v="0"/>
    <n v="0"/>
    <n v="138.71"/>
    <n v="0"/>
    <n v="0"/>
    <n v="0"/>
    <n v="0"/>
    <n v="0"/>
    <n v="3.27"/>
    <n v="11.93"/>
    <n v="0"/>
    <n v="0"/>
    <n v="32.44"/>
    <n v="120.19"/>
    <n v="0"/>
    <n v="24.95"/>
    <n v="0"/>
    <n v="0"/>
    <n v="0"/>
    <n v="0"/>
    <n v="0"/>
    <n v="0"/>
    <n v="0"/>
    <n v="0"/>
    <n v="3236.45"/>
    <n v="3236.4500000000003"/>
    <n v="0"/>
    <n v="0"/>
    <n v="0"/>
    <n v="0"/>
    <n v="0"/>
  </r>
  <r>
    <n v="7"/>
    <d v="2013-03-10T00:00:00"/>
    <d v="2013-03-23T00:00:00"/>
    <x v="21"/>
    <s v="G1N"/>
    <s v="GD10000000"/>
    <s v="GD0"/>
    <n v="13"/>
    <n v="100"/>
    <s v="LD700"/>
    <s v="LF701"/>
    <m/>
    <m/>
    <m/>
    <m/>
    <m/>
    <m/>
    <x v="123"/>
    <n v="29231"/>
    <s v="42457"/>
    <x v="2"/>
    <x v="1"/>
    <s v="Executive"/>
    <s v="D701"/>
    <x v="5"/>
    <n v="1201.9000000000001"/>
    <n v="0"/>
    <n v="0"/>
    <n v="0"/>
    <n v="0"/>
    <n v="0"/>
    <n v="0"/>
    <n v="0"/>
    <n v="0"/>
    <n v="0"/>
    <n v="0"/>
    <n v="0"/>
    <n v="0"/>
    <n v="0"/>
    <n v="0"/>
    <n v="0"/>
    <n v="0"/>
    <n v="0"/>
    <n v="0"/>
    <n v="85.32"/>
    <n v="0"/>
    <n v="0"/>
    <n v="0"/>
    <n v="0"/>
    <n v="0"/>
    <n v="72.760000000000005"/>
    <n v="0"/>
    <n v="0"/>
    <n v="0"/>
    <n v="0"/>
    <n v="0"/>
    <n v="1.36"/>
    <n v="3.24"/>
    <n v="0"/>
    <n v="0"/>
    <n v="17.02"/>
    <n v="60.1"/>
    <n v="0"/>
    <n v="5.78"/>
    <n v="0"/>
    <n v="0"/>
    <n v="0"/>
    <n v="0"/>
    <n v="0"/>
    <n v="0"/>
    <n v="0"/>
    <n v="0"/>
    <n v="1447.48"/>
    <n v="1447.4799999999998"/>
    <n v="0"/>
    <n v="0"/>
    <n v="0"/>
    <n v="0"/>
    <n v="0"/>
  </r>
  <r>
    <n v="7"/>
    <d v="2013-03-10T00:00:00"/>
    <d v="2013-03-23T00:00:00"/>
    <x v="21"/>
    <s v="G1N"/>
    <s v="GD10000000"/>
    <s v="GD0"/>
    <n v="13"/>
    <n v="100"/>
    <s v="LD700"/>
    <s v="LF701"/>
    <m/>
    <m/>
    <m/>
    <m/>
    <m/>
    <m/>
    <x v="125"/>
    <n v="66741"/>
    <s v="50972"/>
    <x v="70"/>
    <x v="1"/>
    <s v="Executive"/>
    <s v="D701"/>
    <x v="5"/>
    <n v="4753.84"/>
    <n v="0"/>
    <n v="0"/>
    <n v="0"/>
    <n v="0"/>
    <n v="0"/>
    <n v="0"/>
    <n v="0"/>
    <n v="0"/>
    <n v="0"/>
    <n v="0"/>
    <n v="0"/>
    <n v="0"/>
    <n v="0"/>
    <n v="0"/>
    <n v="0"/>
    <n v="0"/>
    <n v="0"/>
    <n v="2.46"/>
    <n v="566.16999999999996"/>
    <n v="0"/>
    <n v="0"/>
    <n v="0"/>
    <n v="0"/>
    <n v="0"/>
    <n v="278.61"/>
    <n v="0"/>
    <n v="0"/>
    <n v="0"/>
    <n v="0"/>
    <n v="0"/>
    <n v="3.27"/>
    <n v="11.39"/>
    <n v="0"/>
    <n v="0"/>
    <n v="65.16"/>
    <n v="237.69"/>
    <n v="0"/>
    <n v="27.58"/>
    <n v="0"/>
    <n v="0"/>
    <n v="0"/>
    <n v="0"/>
    <n v="0"/>
    <n v="0"/>
    <n v="0"/>
    <n v="0"/>
    <n v="5946.17"/>
    <n v="5946.17"/>
    <n v="0"/>
    <n v="0"/>
    <n v="0"/>
    <n v="0"/>
    <n v="0"/>
  </r>
  <r>
    <n v="7"/>
    <d v="2013-03-10T00:00:00"/>
    <d v="2013-03-23T00:00:00"/>
    <x v="21"/>
    <s v="G1N"/>
    <s v="GD10000000"/>
    <s v="GD0"/>
    <n v="13"/>
    <n v="8110"/>
    <s v="TG702"/>
    <s v="FP702"/>
    <m/>
    <m/>
    <m/>
    <m/>
    <m/>
    <m/>
    <x v="123"/>
    <n v="29231"/>
    <s v="42457"/>
    <x v="2"/>
    <x v="1"/>
    <s v="Executive"/>
    <s v="D701"/>
    <x v="5"/>
    <n v="1201.9000000000001"/>
    <n v="0"/>
    <n v="0"/>
    <n v="0"/>
    <n v="0"/>
    <n v="0"/>
    <n v="0"/>
    <n v="0"/>
    <n v="0"/>
    <n v="0"/>
    <n v="0"/>
    <n v="0"/>
    <n v="0"/>
    <n v="0"/>
    <n v="0"/>
    <n v="0"/>
    <n v="0"/>
    <n v="0"/>
    <n v="0"/>
    <n v="85.3"/>
    <n v="0"/>
    <n v="0"/>
    <n v="0"/>
    <n v="0"/>
    <n v="0"/>
    <n v="72.75"/>
    <n v="0"/>
    <n v="0"/>
    <n v="0"/>
    <n v="0"/>
    <n v="0"/>
    <n v="1.35"/>
    <n v="3.24"/>
    <n v="0"/>
    <n v="0"/>
    <n v="17.010000000000002"/>
    <n v="60.09"/>
    <n v="0"/>
    <n v="5.77"/>
    <n v="0"/>
    <n v="0"/>
    <n v="0"/>
    <n v="0"/>
    <n v="0"/>
    <n v="0"/>
    <n v="0"/>
    <n v="0"/>
    <n v="1447.41"/>
    <n v="1447.4099999999999"/>
    <n v="0"/>
    <n v="0"/>
    <n v="0"/>
    <n v="0"/>
    <n v="0"/>
  </r>
  <r>
    <n v="8"/>
    <d v="2013-03-24T00:00:00"/>
    <d v="2013-04-06T00:00:00"/>
    <x v="23"/>
    <s v="G1N"/>
    <s v="GD10000000"/>
    <s v="GD0"/>
    <n v="13"/>
    <n v="100"/>
    <s v="LD700"/>
    <s v="LF701"/>
    <m/>
    <m/>
    <m/>
    <m/>
    <m/>
    <m/>
    <x v="130"/>
    <n v="8595"/>
    <s v="46622"/>
    <x v="15"/>
    <x v="1"/>
    <s v="Non-executive"/>
    <s v="D701"/>
    <x v="5"/>
    <n v="0"/>
    <n v="0"/>
    <n v="0"/>
    <n v="0"/>
    <n v="0"/>
    <n v="2403.8000000000002"/>
    <n v="0"/>
    <n v="0"/>
    <n v="0"/>
    <n v="0"/>
    <n v="0"/>
    <n v="0"/>
    <n v="0"/>
    <n v="0"/>
    <n v="0"/>
    <n v="0"/>
    <n v="0"/>
    <n v="0"/>
    <n v="1.26"/>
    <n v="499.9"/>
    <n v="0"/>
    <n v="0"/>
    <n v="0"/>
    <n v="0"/>
    <n v="0"/>
    <n v="138.69999999999999"/>
    <n v="0"/>
    <n v="0"/>
    <n v="0"/>
    <n v="0"/>
    <n v="0"/>
    <n v="3.27"/>
    <n v="11.93"/>
    <n v="0"/>
    <n v="0"/>
    <n v="32.44"/>
    <n v="120.19"/>
    <n v="0"/>
    <n v="24.95"/>
    <n v="0"/>
    <n v="0"/>
    <n v="0"/>
    <n v="0"/>
    <n v="0"/>
    <n v="0"/>
    <n v="0"/>
    <n v="0"/>
    <n v="3236.44"/>
    <n v="3236.44"/>
    <n v="0"/>
    <n v="0"/>
    <n v="0"/>
    <n v="0"/>
    <n v="0"/>
  </r>
  <r>
    <n v="8"/>
    <d v="2013-03-24T00:00:00"/>
    <d v="2013-04-06T00:00:00"/>
    <x v="23"/>
    <s v="G1N"/>
    <s v="GD10000000"/>
    <s v="GD0"/>
    <n v="13"/>
    <n v="100"/>
    <s v="LD700"/>
    <s v="LF701"/>
    <m/>
    <m/>
    <m/>
    <m/>
    <m/>
    <m/>
    <x v="123"/>
    <n v="29231"/>
    <s v="42457"/>
    <x v="2"/>
    <x v="1"/>
    <s v="Executive"/>
    <s v="D701"/>
    <x v="5"/>
    <n v="1201.9000000000001"/>
    <n v="0"/>
    <n v="0"/>
    <n v="0"/>
    <n v="0"/>
    <n v="0"/>
    <n v="0"/>
    <n v="0"/>
    <n v="0"/>
    <n v="0"/>
    <n v="0"/>
    <n v="0"/>
    <n v="0"/>
    <n v="0"/>
    <n v="0"/>
    <n v="0"/>
    <n v="0"/>
    <n v="0"/>
    <n v="0"/>
    <n v="85.32"/>
    <n v="0"/>
    <n v="0"/>
    <n v="0"/>
    <n v="0"/>
    <n v="0"/>
    <n v="72.760000000000005"/>
    <n v="0"/>
    <n v="0"/>
    <n v="0"/>
    <n v="0"/>
    <n v="0"/>
    <n v="1.36"/>
    <n v="3.24"/>
    <n v="0"/>
    <n v="0"/>
    <n v="17.02"/>
    <n v="60.1"/>
    <n v="0"/>
    <n v="5.78"/>
    <n v="0"/>
    <n v="0"/>
    <n v="0"/>
    <n v="0"/>
    <n v="0"/>
    <n v="0"/>
    <n v="0"/>
    <n v="0"/>
    <n v="1447.48"/>
    <n v="1447.4799999999998"/>
    <n v="0"/>
    <n v="0"/>
    <n v="0"/>
    <n v="0"/>
    <n v="0"/>
  </r>
  <r>
    <n v="8"/>
    <d v="2013-03-24T00:00:00"/>
    <d v="2013-04-06T00:00:00"/>
    <x v="23"/>
    <s v="G1N"/>
    <s v="GD10000000"/>
    <s v="GD0"/>
    <n v="13"/>
    <n v="100"/>
    <s v="LD700"/>
    <s v="LF701"/>
    <m/>
    <m/>
    <m/>
    <m/>
    <m/>
    <m/>
    <x v="125"/>
    <n v="66741"/>
    <s v="50972"/>
    <x v="70"/>
    <x v="1"/>
    <s v="Executive"/>
    <s v="D701"/>
    <x v="5"/>
    <n v="4753.8500000000004"/>
    <n v="0"/>
    <n v="0"/>
    <n v="0"/>
    <n v="0"/>
    <n v="0"/>
    <n v="0"/>
    <n v="0"/>
    <n v="0"/>
    <n v="0"/>
    <n v="0"/>
    <n v="0"/>
    <n v="0"/>
    <n v="0"/>
    <n v="0"/>
    <n v="0"/>
    <n v="0"/>
    <n v="0"/>
    <n v="2.46"/>
    <n v="566.16999999999996"/>
    <n v="0"/>
    <n v="0"/>
    <n v="0"/>
    <n v="0"/>
    <n v="0"/>
    <n v="278.61"/>
    <n v="0"/>
    <n v="0"/>
    <n v="0"/>
    <n v="0"/>
    <n v="0"/>
    <n v="3.27"/>
    <n v="11.39"/>
    <n v="0"/>
    <n v="0"/>
    <n v="65.16"/>
    <n v="237.69"/>
    <n v="0"/>
    <n v="27.58"/>
    <n v="0"/>
    <n v="0"/>
    <n v="0"/>
    <n v="0"/>
    <n v="0"/>
    <n v="0"/>
    <n v="0"/>
    <n v="0"/>
    <n v="5946.18"/>
    <n v="5946.18"/>
    <n v="0"/>
    <n v="0"/>
    <n v="0"/>
    <n v="0"/>
    <n v="0"/>
  </r>
  <r>
    <n v="8"/>
    <d v="2013-03-24T00:00:00"/>
    <d v="2013-04-06T00:00:00"/>
    <x v="23"/>
    <s v="G1N"/>
    <s v="GD10000000"/>
    <s v="GD0"/>
    <n v="13"/>
    <n v="8110"/>
    <s v="TG702"/>
    <s v="FP702"/>
    <m/>
    <m/>
    <m/>
    <m/>
    <m/>
    <m/>
    <x v="123"/>
    <n v="29231"/>
    <s v="42457"/>
    <x v="2"/>
    <x v="1"/>
    <s v="Executive"/>
    <s v="D701"/>
    <x v="5"/>
    <n v="1201.9000000000001"/>
    <n v="0"/>
    <n v="0"/>
    <n v="0"/>
    <n v="0"/>
    <n v="0"/>
    <n v="0"/>
    <n v="0"/>
    <n v="0"/>
    <n v="0"/>
    <n v="0"/>
    <n v="0"/>
    <n v="0"/>
    <n v="0"/>
    <n v="0"/>
    <n v="0"/>
    <n v="0"/>
    <n v="0"/>
    <n v="0"/>
    <n v="85.3"/>
    <n v="0"/>
    <n v="0"/>
    <n v="0"/>
    <n v="0"/>
    <n v="0"/>
    <n v="72.75"/>
    <n v="0"/>
    <n v="0"/>
    <n v="0"/>
    <n v="0"/>
    <n v="0"/>
    <n v="1.35"/>
    <n v="3.24"/>
    <n v="0"/>
    <n v="0"/>
    <n v="17.010000000000002"/>
    <n v="60.09"/>
    <n v="0"/>
    <n v="5.77"/>
    <n v="0"/>
    <n v="0"/>
    <n v="0"/>
    <n v="0"/>
    <n v="0"/>
    <n v="0"/>
    <n v="0"/>
    <n v="0"/>
    <n v="1447.41"/>
    <n v="1447.4099999999999"/>
    <n v="0"/>
    <n v="0"/>
    <n v="0"/>
    <n v="0"/>
    <n v="0"/>
  </r>
  <r>
    <n v="9"/>
    <d v="2013-04-07T00:00:00"/>
    <d v="2013-04-20T00:00:00"/>
    <x v="25"/>
    <s v="G1N"/>
    <s v="GD10000000"/>
    <s v="GD0"/>
    <n v="13"/>
    <n v="100"/>
    <s v="LD700"/>
    <s v="LF701"/>
    <m/>
    <m/>
    <m/>
    <m/>
    <m/>
    <m/>
    <x v="130"/>
    <n v="8595"/>
    <s v="46622"/>
    <x v="15"/>
    <x v="1"/>
    <s v="Non-executive"/>
    <s v="D701"/>
    <x v="5"/>
    <n v="0"/>
    <n v="0"/>
    <n v="0"/>
    <n v="0"/>
    <n v="0"/>
    <n v="2403.8000000000002"/>
    <n v="0"/>
    <n v="0"/>
    <n v="0"/>
    <n v="0"/>
    <n v="0"/>
    <n v="0"/>
    <n v="0"/>
    <n v="0"/>
    <n v="0"/>
    <n v="0"/>
    <n v="0"/>
    <n v="0"/>
    <n v="1.26"/>
    <n v="499.9"/>
    <n v="0"/>
    <n v="0"/>
    <n v="0"/>
    <n v="0"/>
    <n v="0"/>
    <n v="138.71"/>
    <n v="0"/>
    <n v="0"/>
    <n v="0"/>
    <n v="0"/>
    <n v="0"/>
    <n v="3.27"/>
    <n v="11.93"/>
    <n v="0"/>
    <n v="0"/>
    <n v="32.44"/>
    <n v="120.19"/>
    <n v="0"/>
    <n v="26.66"/>
    <n v="0"/>
    <n v="0"/>
    <n v="0"/>
    <n v="0"/>
    <n v="0"/>
    <n v="0"/>
    <n v="0"/>
    <n v="0"/>
    <n v="3238.16"/>
    <n v="3238.1600000000003"/>
    <n v="0"/>
    <n v="0"/>
    <n v="0"/>
    <n v="0"/>
    <n v="0"/>
  </r>
  <r>
    <n v="9"/>
    <d v="2013-04-07T00:00:00"/>
    <d v="2013-04-20T00:00:00"/>
    <x v="25"/>
    <s v="G1N"/>
    <s v="GD10000000"/>
    <s v="GD0"/>
    <n v="13"/>
    <n v="100"/>
    <s v="LD700"/>
    <s v="LF701"/>
    <m/>
    <m/>
    <m/>
    <m/>
    <m/>
    <m/>
    <x v="123"/>
    <n v="29231"/>
    <s v="42457"/>
    <x v="2"/>
    <x v="1"/>
    <s v="Executive"/>
    <s v="D701"/>
    <x v="5"/>
    <n v="1201.9000000000001"/>
    <n v="0"/>
    <n v="0"/>
    <n v="0"/>
    <n v="0"/>
    <n v="0"/>
    <n v="0"/>
    <n v="0"/>
    <n v="0"/>
    <n v="0"/>
    <n v="0"/>
    <n v="0"/>
    <n v="0"/>
    <n v="0"/>
    <n v="0"/>
    <n v="0"/>
    <n v="0"/>
    <n v="0"/>
    <n v="0"/>
    <n v="85.32"/>
    <n v="0"/>
    <n v="0"/>
    <n v="0"/>
    <n v="0"/>
    <n v="0"/>
    <n v="72.760000000000005"/>
    <n v="0"/>
    <n v="0"/>
    <n v="0"/>
    <n v="0"/>
    <n v="0"/>
    <n v="1.36"/>
    <n v="3.24"/>
    <n v="0"/>
    <n v="0"/>
    <n v="17.02"/>
    <n v="60.1"/>
    <n v="0"/>
    <n v="4.5599999999999996"/>
    <n v="0"/>
    <n v="0"/>
    <n v="0"/>
    <n v="0"/>
    <n v="0"/>
    <n v="0"/>
    <n v="0"/>
    <n v="0"/>
    <n v="1446.26"/>
    <n v="1446.2599999999998"/>
    <n v="0"/>
    <n v="0"/>
    <n v="0"/>
    <n v="0"/>
    <n v="0"/>
  </r>
  <r>
    <n v="9"/>
    <d v="2013-04-07T00:00:00"/>
    <d v="2013-04-20T00:00:00"/>
    <x v="25"/>
    <s v="G1N"/>
    <s v="GD10000000"/>
    <s v="GD0"/>
    <n v="13"/>
    <n v="100"/>
    <s v="LD700"/>
    <s v="LF701"/>
    <m/>
    <m/>
    <m/>
    <m/>
    <m/>
    <m/>
    <x v="125"/>
    <n v="66741"/>
    <s v="50972"/>
    <x v="70"/>
    <x v="1"/>
    <s v="Executive"/>
    <s v="D701"/>
    <x v="5"/>
    <n v="4753.84"/>
    <n v="0"/>
    <n v="0"/>
    <n v="0"/>
    <n v="0"/>
    <n v="0"/>
    <n v="0"/>
    <n v="0"/>
    <n v="0"/>
    <n v="0"/>
    <n v="0"/>
    <n v="0"/>
    <n v="0"/>
    <n v="0"/>
    <n v="0"/>
    <n v="0"/>
    <n v="0"/>
    <n v="0"/>
    <n v="2.46"/>
    <n v="566.16999999999996"/>
    <n v="0"/>
    <n v="0"/>
    <n v="0"/>
    <n v="0"/>
    <n v="0"/>
    <n v="278.61"/>
    <n v="0"/>
    <n v="0"/>
    <n v="0"/>
    <n v="0"/>
    <n v="0"/>
    <n v="3.27"/>
    <n v="11.39"/>
    <n v="0"/>
    <n v="0"/>
    <n v="65.150000000000006"/>
    <n v="237.69"/>
    <n v="0"/>
    <n v="30.2"/>
    <n v="0"/>
    <n v="0"/>
    <n v="0"/>
    <n v="0"/>
    <n v="0"/>
    <n v="0"/>
    <n v="0"/>
    <n v="0"/>
    <n v="5948.78"/>
    <n v="5948.78"/>
    <n v="0"/>
    <n v="0"/>
    <n v="0"/>
    <n v="0"/>
    <n v="0"/>
  </r>
  <r>
    <n v="9"/>
    <d v="2013-04-07T00:00:00"/>
    <d v="2013-04-20T00:00:00"/>
    <x v="25"/>
    <s v="G1N"/>
    <s v="GD10000000"/>
    <s v="GD0"/>
    <n v="13"/>
    <n v="8110"/>
    <s v="TG702"/>
    <s v="FP702"/>
    <m/>
    <m/>
    <m/>
    <m/>
    <m/>
    <m/>
    <x v="123"/>
    <n v="29231"/>
    <s v="42457"/>
    <x v="2"/>
    <x v="1"/>
    <s v="Executive"/>
    <s v="D701"/>
    <x v="5"/>
    <n v="1201.9000000000001"/>
    <n v="0"/>
    <n v="0"/>
    <n v="0"/>
    <n v="0"/>
    <n v="0"/>
    <n v="0"/>
    <n v="0"/>
    <n v="0"/>
    <n v="0"/>
    <n v="0"/>
    <n v="0"/>
    <n v="0"/>
    <n v="0"/>
    <n v="0"/>
    <n v="0"/>
    <n v="0"/>
    <n v="0"/>
    <n v="0"/>
    <n v="85.3"/>
    <n v="0"/>
    <n v="0"/>
    <n v="0"/>
    <n v="0"/>
    <n v="0"/>
    <n v="72.75"/>
    <n v="0"/>
    <n v="0"/>
    <n v="0"/>
    <n v="0"/>
    <n v="0"/>
    <n v="1.35"/>
    <n v="3.24"/>
    <n v="0"/>
    <n v="0"/>
    <n v="17.010000000000002"/>
    <n v="60.09"/>
    <n v="0"/>
    <n v="4.54"/>
    <n v="0"/>
    <n v="0"/>
    <n v="0"/>
    <n v="0"/>
    <n v="0"/>
    <n v="0"/>
    <n v="0"/>
    <n v="0"/>
    <n v="1446.18"/>
    <n v="1446.1799999999998"/>
    <n v="0"/>
    <n v="0"/>
    <n v="0"/>
    <n v="0"/>
    <n v="0"/>
  </r>
  <r>
    <n v="10"/>
    <d v="2013-04-21T00:00:00"/>
    <d v="2013-05-04T00:00:00"/>
    <x v="27"/>
    <s v="G1N"/>
    <s v="GD10000000"/>
    <s v="GD0"/>
    <n v="13"/>
    <n v="100"/>
    <s v="LD100"/>
    <s v="LF102"/>
    <m/>
    <m/>
    <m/>
    <m/>
    <m/>
    <m/>
    <x v="390"/>
    <n v="72111"/>
    <s v="35352"/>
    <x v="14"/>
    <x v="1"/>
    <s v="Non-executive"/>
    <s v="D701"/>
    <x v="5"/>
    <n v="2851.5"/>
    <n v="0"/>
    <n v="0"/>
    <n v="0"/>
    <n v="0"/>
    <n v="0"/>
    <n v="0"/>
    <n v="0"/>
    <n v="0"/>
    <n v="0"/>
    <n v="0"/>
    <n v="0"/>
    <n v="0"/>
    <n v="0"/>
    <n v="0"/>
    <n v="0"/>
    <n v="0"/>
    <n v="0"/>
    <n v="1.5"/>
    <n v="0"/>
    <n v="0"/>
    <n v="0"/>
    <n v="0"/>
    <n v="0"/>
    <n v="0"/>
    <n v="176.79"/>
    <n v="0"/>
    <n v="0"/>
    <n v="0"/>
    <n v="0"/>
    <n v="0"/>
    <n v="0"/>
    <n v="0"/>
    <n v="0"/>
    <n v="0"/>
    <n v="41.35"/>
    <n v="0"/>
    <n v="0"/>
    <n v="10.45"/>
    <n v="0"/>
    <n v="0"/>
    <n v="0"/>
    <n v="0"/>
    <n v="0"/>
    <n v="0"/>
    <n v="0"/>
    <n v="0"/>
    <n v="3081.59"/>
    <n v="3081.5899999999997"/>
    <n v="0"/>
    <n v="0"/>
    <n v="0"/>
    <n v="0"/>
    <n v="0"/>
  </r>
  <r>
    <n v="10"/>
    <d v="2013-04-21T00:00:00"/>
    <d v="2013-05-04T00:00:00"/>
    <x v="27"/>
    <s v="G1N"/>
    <s v="GD10000000"/>
    <s v="GD0"/>
    <n v="13"/>
    <n v="100"/>
    <s v="LD700"/>
    <s v="LF701"/>
    <m/>
    <m/>
    <m/>
    <m/>
    <m/>
    <m/>
    <x v="130"/>
    <n v="8595"/>
    <s v="46622"/>
    <x v="15"/>
    <x v="1"/>
    <s v="Non-executive"/>
    <s v="D701"/>
    <x v="5"/>
    <n v="0"/>
    <n v="0"/>
    <n v="0"/>
    <n v="0"/>
    <n v="0"/>
    <n v="2403.8000000000002"/>
    <n v="0"/>
    <n v="0"/>
    <n v="0"/>
    <n v="0"/>
    <n v="0"/>
    <n v="0"/>
    <n v="0"/>
    <n v="0"/>
    <n v="0"/>
    <n v="0"/>
    <n v="0"/>
    <n v="0"/>
    <n v="1.26"/>
    <n v="499.9"/>
    <n v="0"/>
    <n v="0"/>
    <n v="0"/>
    <n v="0"/>
    <n v="0"/>
    <n v="138.69999999999999"/>
    <n v="0"/>
    <n v="0"/>
    <n v="0"/>
    <n v="0"/>
    <n v="0"/>
    <n v="3.27"/>
    <n v="11.93"/>
    <n v="0"/>
    <n v="0"/>
    <n v="32.44"/>
    <n v="120.19"/>
    <n v="0"/>
    <n v="26.66"/>
    <n v="0"/>
    <n v="0"/>
    <n v="0"/>
    <n v="0"/>
    <n v="0"/>
    <n v="0"/>
    <n v="0"/>
    <n v="0"/>
    <n v="3238.15"/>
    <n v="3238.15"/>
    <n v="0"/>
    <n v="0"/>
    <n v="0"/>
    <n v="0"/>
    <n v="0"/>
  </r>
  <r>
    <n v="10"/>
    <d v="2013-04-21T00:00:00"/>
    <d v="2013-05-04T00:00:00"/>
    <x v="27"/>
    <s v="G1N"/>
    <s v="GD10000000"/>
    <s v="GD0"/>
    <n v="13"/>
    <n v="100"/>
    <s v="LD700"/>
    <s v="LF701"/>
    <m/>
    <m/>
    <m/>
    <m/>
    <m/>
    <m/>
    <x v="123"/>
    <n v="29231"/>
    <s v="42457"/>
    <x v="2"/>
    <x v="1"/>
    <s v="Executive"/>
    <s v="D701"/>
    <x v="5"/>
    <n v="1201.9000000000001"/>
    <n v="0"/>
    <n v="0"/>
    <n v="0"/>
    <n v="0"/>
    <n v="0"/>
    <n v="0"/>
    <n v="0"/>
    <n v="0"/>
    <n v="0"/>
    <n v="0"/>
    <n v="0"/>
    <n v="0"/>
    <n v="0"/>
    <n v="0"/>
    <n v="0"/>
    <n v="0"/>
    <n v="0"/>
    <n v="0"/>
    <n v="85.32"/>
    <n v="0"/>
    <n v="0"/>
    <n v="0"/>
    <n v="0"/>
    <n v="0"/>
    <n v="72.760000000000005"/>
    <n v="0"/>
    <n v="0"/>
    <n v="0"/>
    <n v="0"/>
    <n v="0"/>
    <n v="1.36"/>
    <n v="3.25"/>
    <n v="0"/>
    <n v="0"/>
    <n v="17.02"/>
    <n v="60.1"/>
    <n v="0"/>
    <n v="4.5599999999999996"/>
    <n v="0"/>
    <n v="0"/>
    <n v="0"/>
    <n v="0"/>
    <n v="0"/>
    <n v="0"/>
    <n v="0"/>
    <n v="0"/>
    <n v="1446.27"/>
    <n v="1446.2699999999998"/>
    <n v="0"/>
    <n v="0"/>
    <n v="0"/>
    <n v="0"/>
    <n v="0"/>
  </r>
  <r>
    <n v="10"/>
    <d v="2013-04-21T00:00:00"/>
    <d v="2013-05-04T00:00:00"/>
    <x v="27"/>
    <s v="G1N"/>
    <s v="GD10000000"/>
    <s v="GD0"/>
    <n v="13"/>
    <n v="100"/>
    <s v="LD700"/>
    <s v="LF701"/>
    <m/>
    <m/>
    <m/>
    <m/>
    <m/>
    <m/>
    <x v="125"/>
    <n v="66741"/>
    <s v="50972"/>
    <x v="70"/>
    <x v="1"/>
    <s v="Executive"/>
    <s v="D701"/>
    <x v="5"/>
    <n v="4753.84"/>
    <n v="0"/>
    <n v="0"/>
    <n v="0"/>
    <n v="0"/>
    <n v="0"/>
    <n v="0"/>
    <n v="0"/>
    <n v="0"/>
    <n v="0"/>
    <n v="0"/>
    <n v="0"/>
    <n v="0"/>
    <n v="0"/>
    <n v="0"/>
    <n v="0"/>
    <n v="0"/>
    <n v="0"/>
    <n v="2.46"/>
    <n v="566.16999999999996"/>
    <n v="0"/>
    <n v="0"/>
    <n v="0"/>
    <n v="0"/>
    <n v="0"/>
    <n v="278.61"/>
    <n v="0"/>
    <n v="0"/>
    <n v="0"/>
    <n v="0"/>
    <n v="0"/>
    <n v="3.27"/>
    <n v="11.39"/>
    <n v="0"/>
    <n v="0"/>
    <n v="65.16"/>
    <n v="237.69"/>
    <n v="0"/>
    <n v="30.2"/>
    <n v="0"/>
    <n v="0"/>
    <n v="0"/>
    <n v="0"/>
    <n v="0"/>
    <n v="0"/>
    <n v="0"/>
    <n v="0"/>
    <n v="5948.79"/>
    <n v="5948.79"/>
    <n v="0"/>
    <n v="0"/>
    <n v="0"/>
    <n v="0"/>
    <n v="0"/>
  </r>
  <r>
    <n v="10"/>
    <d v="2013-04-21T00:00:00"/>
    <d v="2013-05-04T00:00:00"/>
    <x v="27"/>
    <s v="G1N"/>
    <s v="GD10000000"/>
    <s v="GD0"/>
    <n v="13"/>
    <n v="8110"/>
    <s v="TG702"/>
    <s v="FP702"/>
    <m/>
    <m/>
    <m/>
    <m/>
    <m/>
    <m/>
    <x v="123"/>
    <n v="29231"/>
    <s v="42457"/>
    <x v="2"/>
    <x v="1"/>
    <s v="Executive"/>
    <s v="D701"/>
    <x v="5"/>
    <n v="1201.9000000000001"/>
    <n v="0"/>
    <n v="0"/>
    <n v="0"/>
    <n v="0"/>
    <n v="0"/>
    <n v="0"/>
    <n v="0"/>
    <n v="0"/>
    <n v="0"/>
    <n v="0"/>
    <n v="0"/>
    <n v="0"/>
    <n v="0"/>
    <n v="0"/>
    <n v="0"/>
    <n v="0"/>
    <n v="0"/>
    <n v="0"/>
    <n v="85.3"/>
    <n v="0"/>
    <n v="0"/>
    <n v="0"/>
    <n v="0"/>
    <n v="0"/>
    <n v="72.75"/>
    <n v="0"/>
    <n v="0"/>
    <n v="0"/>
    <n v="0"/>
    <n v="0"/>
    <n v="1.35"/>
    <n v="3.23"/>
    <n v="0"/>
    <n v="0"/>
    <n v="17.010000000000002"/>
    <n v="60.09"/>
    <n v="0"/>
    <n v="4.54"/>
    <n v="0"/>
    <n v="0"/>
    <n v="0"/>
    <n v="0"/>
    <n v="0"/>
    <n v="0"/>
    <n v="0"/>
    <n v="0"/>
    <n v="1446.17"/>
    <n v="1446.1699999999998"/>
    <n v="0"/>
    <n v="0"/>
    <n v="0"/>
    <n v="0"/>
    <n v="0"/>
  </r>
  <r>
    <n v="11"/>
    <d v="2013-05-05T00:00:00"/>
    <d v="2013-05-18T00:00:00"/>
    <x v="29"/>
    <s v="G1N"/>
    <s v="GD10000000"/>
    <s v="GD0"/>
    <n v="13"/>
    <n v="100"/>
    <s v="LD100"/>
    <s v="LF102"/>
    <m/>
    <m/>
    <m/>
    <m/>
    <m/>
    <m/>
    <x v="390"/>
    <n v="72111"/>
    <s v="35352"/>
    <x v="14"/>
    <x v="1"/>
    <s v="Non-executive"/>
    <s v="D701"/>
    <x v="5"/>
    <n v="2851.5"/>
    <n v="0"/>
    <n v="0"/>
    <n v="0"/>
    <n v="0"/>
    <n v="0"/>
    <n v="0"/>
    <n v="0"/>
    <n v="0"/>
    <n v="0"/>
    <n v="0"/>
    <n v="0"/>
    <n v="0"/>
    <n v="0"/>
    <n v="0"/>
    <n v="0"/>
    <n v="0"/>
    <n v="0"/>
    <n v="1.5"/>
    <n v="195.92"/>
    <n v="0"/>
    <n v="0"/>
    <n v="0"/>
    <n v="0"/>
    <n v="0"/>
    <n v="174.39"/>
    <n v="0"/>
    <n v="0"/>
    <n v="0"/>
    <n v="0"/>
    <n v="0"/>
    <n v="2.71"/>
    <n v="6.19"/>
    <n v="0"/>
    <n v="0"/>
    <n v="40.78"/>
    <n v="0"/>
    <n v="0"/>
    <n v="10.45"/>
    <n v="0"/>
    <n v="0"/>
    <n v="0"/>
    <n v="0"/>
    <n v="0"/>
    <n v="0"/>
    <n v="0"/>
    <n v="0"/>
    <n v="3283.44"/>
    <n v="3283.44"/>
    <n v="0"/>
    <n v="0"/>
    <n v="0"/>
    <n v="0"/>
    <n v="0"/>
  </r>
  <r>
    <n v="11"/>
    <d v="2013-05-05T00:00:00"/>
    <d v="2013-05-18T00:00:00"/>
    <x v="29"/>
    <s v="G1N"/>
    <s v="GD10000000"/>
    <s v="GD0"/>
    <n v="13"/>
    <n v="100"/>
    <s v="LD700"/>
    <s v="LF701"/>
    <m/>
    <m/>
    <m/>
    <m/>
    <m/>
    <m/>
    <x v="130"/>
    <n v="8595"/>
    <s v="46622"/>
    <x v="15"/>
    <x v="1"/>
    <s v="Non-executive"/>
    <s v="D701"/>
    <x v="5"/>
    <n v="0"/>
    <n v="0"/>
    <n v="0"/>
    <n v="0"/>
    <n v="0"/>
    <n v="2403.8000000000002"/>
    <n v="0"/>
    <n v="0"/>
    <n v="0"/>
    <n v="0"/>
    <n v="0"/>
    <n v="0"/>
    <n v="0"/>
    <n v="0"/>
    <n v="0"/>
    <n v="0"/>
    <n v="0"/>
    <n v="0"/>
    <n v="1.26"/>
    <n v="499.9"/>
    <n v="0"/>
    <n v="0"/>
    <n v="0"/>
    <n v="0"/>
    <n v="0"/>
    <n v="138.69999999999999"/>
    <n v="0"/>
    <n v="0"/>
    <n v="0"/>
    <n v="0"/>
    <n v="0"/>
    <n v="3.27"/>
    <n v="11.93"/>
    <n v="0"/>
    <n v="0"/>
    <n v="32.44"/>
    <n v="120.19"/>
    <n v="0"/>
    <n v="26.66"/>
    <n v="0"/>
    <n v="0"/>
    <n v="0"/>
    <n v="0"/>
    <n v="0"/>
    <n v="0"/>
    <n v="0"/>
    <n v="0"/>
    <n v="3238.15"/>
    <n v="3238.15"/>
    <n v="0"/>
    <n v="0"/>
    <n v="0"/>
    <n v="0"/>
    <n v="0"/>
  </r>
  <r>
    <n v="11"/>
    <d v="2013-05-05T00:00:00"/>
    <d v="2013-05-18T00:00:00"/>
    <x v="29"/>
    <s v="G1N"/>
    <s v="GD10000000"/>
    <s v="GD0"/>
    <n v="13"/>
    <n v="100"/>
    <s v="LD700"/>
    <s v="LF701"/>
    <m/>
    <m/>
    <m/>
    <m/>
    <m/>
    <m/>
    <x v="123"/>
    <n v="29231"/>
    <s v="42457"/>
    <x v="2"/>
    <x v="1"/>
    <s v="Executive"/>
    <s v="D701"/>
    <x v="5"/>
    <n v="1201.9000000000001"/>
    <n v="0"/>
    <n v="0"/>
    <n v="0"/>
    <n v="0"/>
    <n v="0"/>
    <n v="0"/>
    <n v="0"/>
    <n v="0"/>
    <n v="0"/>
    <n v="0"/>
    <n v="0"/>
    <n v="0"/>
    <n v="0"/>
    <n v="0"/>
    <n v="0"/>
    <n v="0"/>
    <n v="0"/>
    <n v="0"/>
    <n v="85.32"/>
    <n v="0"/>
    <n v="0"/>
    <n v="0"/>
    <n v="0"/>
    <n v="0"/>
    <n v="72.760000000000005"/>
    <n v="0"/>
    <n v="0"/>
    <n v="0"/>
    <n v="0"/>
    <n v="0"/>
    <n v="1.36"/>
    <n v="3.24"/>
    <n v="0"/>
    <n v="0"/>
    <n v="17.02"/>
    <n v="60.1"/>
    <n v="0"/>
    <n v="4.5599999999999996"/>
    <n v="0"/>
    <n v="0"/>
    <n v="0"/>
    <n v="0"/>
    <n v="0"/>
    <n v="0"/>
    <n v="0"/>
    <n v="0"/>
    <n v="1446.26"/>
    <n v="1446.2599999999998"/>
    <n v="0"/>
    <n v="0"/>
    <n v="0"/>
    <n v="0"/>
    <n v="0"/>
  </r>
  <r>
    <n v="11"/>
    <d v="2013-05-05T00:00:00"/>
    <d v="2013-05-18T00:00:00"/>
    <x v="29"/>
    <s v="G1N"/>
    <s v="GD10000000"/>
    <s v="GD0"/>
    <n v="13"/>
    <n v="100"/>
    <s v="LD700"/>
    <s v="LF701"/>
    <m/>
    <m/>
    <m/>
    <m/>
    <m/>
    <m/>
    <x v="125"/>
    <n v="66741"/>
    <s v="50972"/>
    <x v="70"/>
    <x v="1"/>
    <s v="Executive"/>
    <s v="D701"/>
    <x v="5"/>
    <n v="4753.84"/>
    <n v="0"/>
    <n v="0"/>
    <n v="0"/>
    <n v="0"/>
    <n v="0"/>
    <n v="0"/>
    <n v="0"/>
    <n v="0"/>
    <n v="0"/>
    <n v="0"/>
    <n v="0"/>
    <n v="0"/>
    <n v="0"/>
    <n v="0"/>
    <n v="0"/>
    <n v="0"/>
    <n v="0"/>
    <n v="2.46"/>
    <n v="566.16999999999996"/>
    <n v="0"/>
    <n v="0"/>
    <n v="0"/>
    <n v="0"/>
    <n v="0"/>
    <n v="278.61"/>
    <n v="0"/>
    <n v="0"/>
    <n v="0"/>
    <n v="0"/>
    <n v="0"/>
    <n v="3.27"/>
    <n v="11.39"/>
    <n v="0"/>
    <n v="0"/>
    <n v="65.16"/>
    <n v="237.69"/>
    <n v="0"/>
    <n v="30.2"/>
    <n v="0"/>
    <n v="0"/>
    <n v="0"/>
    <n v="0"/>
    <n v="0"/>
    <n v="0"/>
    <n v="0"/>
    <n v="0"/>
    <n v="5948.79"/>
    <n v="5948.79"/>
    <n v="0"/>
    <n v="0"/>
    <n v="0"/>
    <n v="0"/>
    <n v="0"/>
  </r>
  <r>
    <n v="11"/>
    <d v="2013-05-05T00:00:00"/>
    <d v="2013-05-18T00:00:00"/>
    <x v="29"/>
    <s v="G1N"/>
    <s v="GD10000000"/>
    <s v="GD0"/>
    <n v="13"/>
    <n v="8110"/>
    <s v="TG702"/>
    <s v="FP702"/>
    <m/>
    <m/>
    <m/>
    <m/>
    <m/>
    <m/>
    <x v="123"/>
    <n v="29231"/>
    <s v="42457"/>
    <x v="2"/>
    <x v="1"/>
    <s v="Executive"/>
    <s v="D701"/>
    <x v="5"/>
    <n v="1201.9000000000001"/>
    <n v="0"/>
    <n v="0"/>
    <n v="0"/>
    <n v="0"/>
    <n v="0"/>
    <n v="0"/>
    <n v="0"/>
    <n v="0"/>
    <n v="0"/>
    <n v="0"/>
    <n v="0"/>
    <n v="0"/>
    <n v="0"/>
    <n v="0"/>
    <n v="0"/>
    <n v="0"/>
    <n v="0"/>
    <n v="0"/>
    <n v="85.3"/>
    <n v="0"/>
    <n v="0"/>
    <n v="0"/>
    <n v="0"/>
    <n v="0"/>
    <n v="72.75"/>
    <n v="0"/>
    <n v="0"/>
    <n v="0"/>
    <n v="0"/>
    <n v="0"/>
    <n v="1.35"/>
    <n v="3.24"/>
    <n v="0"/>
    <n v="0"/>
    <n v="17.010000000000002"/>
    <n v="60.09"/>
    <n v="0"/>
    <n v="4.54"/>
    <n v="0"/>
    <n v="0"/>
    <n v="0"/>
    <n v="0"/>
    <n v="0"/>
    <n v="0"/>
    <n v="0"/>
    <n v="0"/>
    <n v="1446.18"/>
    <n v="1446.1799999999998"/>
    <n v="0"/>
    <n v="0"/>
    <n v="0"/>
    <n v="0"/>
    <n v="0"/>
  </r>
  <r>
    <n v="12"/>
    <d v="2013-05-19T00:00:00"/>
    <d v="2013-06-01T00:00:00"/>
    <x v="31"/>
    <s v="G1N"/>
    <s v="GD10000000"/>
    <s v="GD0"/>
    <n v="13"/>
    <n v="100"/>
    <s v="LD100"/>
    <s v="LF102"/>
    <m/>
    <m/>
    <m/>
    <m/>
    <m/>
    <m/>
    <x v="390"/>
    <n v="72111"/>
    <s v="35352"/>
    <x v="14"/>
    <x v="1"/>
    <s v="Non-executive"/>
    <s v="D701"/>
    <x v="5"/>
    <n v="2851.5"/>
    <n v="0"/>
    <n v="0"/>
    <n v="0"/>
    <n v="0"/>
    <n v="0"/>
    <n v="0"/>
    <n v="0"/>
    <n v="0"/>
    <n v="0"/>
    <n v="0"/>
    <n v="0"/>
    <n v="0"/>
    <n v="0"/>
    <n v="0"/>
    <n v="0"/>
    <n v="0"/>
    <n v="0"/>
    <n v="1.5"/>
    <n v="195.92"/>
    <n v="0"/>
    <n v="0"/>
    <n v="0"/>
    <n v="0"/>
    <n v="0"/>
    <n v="174.39"/>
    <n v="0"/>
    <n v="0"/>
    <n v="0"/>
    <n v="0"/>
    <n v="0"/>
    <n v="2.71"/>
    <n v="6.19"/>
    <n v="0"/>
    <n v="0"/>
    <n v="40.79"/>
    <n v="0"/>
    <n v="0"/>
    <n v="10.45"/>
    <n v="0"/>
    <n v="0"/>
    <n v="0"/>
    <n v="0"/>
    <n v="0"/>
    <n v="0"/>
    <n v="0"/>
    <n v="0"/>
    <n v="3283.45"/>
    <n v="3283.45"/>
    <n v="0"/>
    <n v="0"/>
    <n v="0"/>
    <n v="0"/>
    <n v="0"/>
  </r>
  <r>
    <n v="12"/>
    <d v="2013-05-19T00:00:00"/>
    <d v="2013-06-01T00:00:00"/>
    <x v="31"/>
    <s v="G1N"/>
    <s v="GD10000000"/>
    <s v="GD0"/>
    <n v="13"/>
    <n v="100"/>
    <s v="LD700"/>
    <s v="LF701"/>
    <m/>
    <m/>
    <m/>
    <m/>
    <m/>
    <m/>
    <x v="130"/>
    <n v="8595"/>
    <s v="46622"/>
    <x v="15"/>
    <x v="1"/>
    <s v="Non-executive"/>
    <s v="D701"/>
    <x v="5"/>
    <n v="0"/>
    <n v="0"/>
    <n v="0"/>
    <n v="0"/>
    <n v="0"/>
    <n v="2403.8000000000002"/>
    <n v="0"/>
    <n v="0"/>
    <n v="0"/>
    <n v="0"/>
    <n v="0"/>
    <n v="0"/>
    <n v="0"/>
    <n v="0"/>
    <n v="0"/>
    <n v="0"/>
    <n v="0"/>
    <n v="0"/>
    <n v="1.26"/>
    <n v="499.9"/>
    <n v="0"/>
    <n v="0"/>
    <n v="0"/>
    <n v="0"/>
    <n v="0"/>
    <n v="138.71"/>
    <n v="0"/>
    <n v="0"/>
    <n v="0"/>
    <n v="0"/>
    <n v="0"/>
    <n v="3.27"/>
    <n v="11.93"/>
    <n v="0"/>
    <n v="0"/>
    <n v="32.44"/>
    <n v="120.19"/>
    <n v="0"/>
    <n v="26.66"/>
    <n v="0"/>
    <n v="0"/>
    <n v="0"/>
    <n v="0"/>
    <n v="0"/>
    <n v="0"/>
    <n v="0"/>
    <n v="0"/>
    <n v="3238.16"/>
    <n v="3238.1600000000003"/>
    <n v="0"/>
    <n v="0"/>
    <n v="0"/>
    <n v="0"/>
    <n v="0"/>
  </r>
  <r>
    <n v="12"/>
    <d v="2013-05-19T00:00:00"/>
    <d v="2013-06-01T00:00:00"/>
    <x v="31"/>
    <s v="G1N"/>
    <s v="GD10000000"/>
    <s v="GD0"/>
    <n v="13"/>
    <n v="100"/>
    <s v="LD700"/>
    <s v="LF701"/>
    <m/>
    <m/>
    <m/>
    <m/>
    <m/>
    <m/>
    <x v="123"/>
    <n v="29231"/>
    <s v="42457"/>
    <x v="2"/>
    <x v="1"/>
    <s v="Executive"/>
    <s v="D701"/>
    <x v="5"/>
    <n v="1201.9000000000001"/>
    <n v="0"/>
    <n v="0"/>
    <n v="0"/>
    <n v="0"/>
    <n v="0"/>
    <n v="0"/>
    <n v="0"/>
    <n v="0"/>
    <n v="0"/>
    <n v="0"/>
    <n v="0"/>
    <n v="0"/>
    <n v="0"/>
    <n v="0"/>
    <n v="0"/>
    <n v="0"/>
    <n v="0"/>
    <n v="0"/>
    <n v="85.32"/>
    <n v="0"/>
    <n v="0"/>
    <n v="0"/>
    <n v="0"/>
    <n v="0"/>
    <n v="72.760000000000005"/>
    <n v="0"/>
    <n v="0"/>
    <n v="0"/>
    <n v="0"/>
    <n v="0"/>
    <n v="1.36"/>
    <n v="3.24"/>
    <n v="0"/>
    <n v="0"/>
    <n v="17.02"/>
    <n v="60.1"/>
    <n v="0"/>
    <n v="4.5599999999999996"/>
    <n v="0"/>
    <n v="0"/>
    <n v="0"/>
    <n v="0"/>
    <n v="0"/>
    <n v="0"/>
    <n v="0"/>
    <n v="0"/>
    <n v="1446.26"/>
    <n v="1446.2599999999998"/>
    <n v="0"/>
    <n v="0"/>
    <n v="0"/>
    <n v="0"/>
    <n v="0"/>
  </r>
  <r>
    <n v="12"/>
    <d v="2013-05-19T00:00:00"/>
    <d v="2013-06-01T00:00:00"/>
    <x v="31"/>
    <s v="G1N"/>
    <s v="GD10000000"/>
    <s v="GD0"/>
    <n v="13"/>
    <n v="100"/>
    <s v="LD700"/>
    <s v="LF701"/>
    <m/>
    <m/>
    <m/>
    <m/>
    <m/>
    <m/>
    <x v="125"/>
    <n v="66741"/>
    <s v="50972"/>
    <x v="70"/>
    <x v="1"/>
    <s v="Executive"/>
    <s v="D701"/>
    <x v="5"/>
    <n v="4753.84"/>
    <n v="0"/>
    <n v="0"/>
    <n v="0"/>
    <n v="0"/>
    <n v="0"/>
    <n v="0"/>
    <n v="0"/>
    <n v="0"/>
    <n v="0"/>
    <n v="0"/>
    <n v="0"/>
    <n v="0"/>
    <n v="0"/>
    <n v="0"/>
    <n v="0"/>
    <n v="0"/>
    <n v="0"/>
    <n v="2.46"/>
    <n v="566.16999999999996"/>
    <n v="0"/>
    <n v="0"/>
    <n v="0"/>
    <n v="0"/>
    <n v="0"/>
    <n v="278.61"/>
    <n v="0"/>
    <n v="0"/>
    <n v="0"/>
    <n v="0"/>
    <n v="0"/>
    <n v="3.27"/>
    <n v="11.39"/>
    <n v="0"/>
    <n v="0"/>
    <n v="65.16"/>
    <n v="237.69"/>
    <n v="0"/>
    <n v="30.2"/>
    <n v="0"/>
    <n v="0"/>
    <n v="0"/>
    <n v="0"/>
    <n v="0"/>
    <n v="0"/>
    <n v="0"/>
    <n v="0"/>
    <n v="5948.79"/>
    <n v="5948.79"/>
    <n v="0"/>
    <n v="0"/>
    <n v="0"/>
    <n v="0"/>
    <n v="0"/>
  </r>
  <r>
    <n v="12"/>
    <d v="2013-05-19T00:00:00"/>
    <d v="2013-06-01T00:00:00"/>
    <x v="31"/>
    <s v="G1N"/>
    <s v="GD10000000"/>
    <s v="GD0"/>
    <n v="13"/>
    <n v="8110"/>
    <s v="TG702"/>
    <s v="FP702"/>
    <m/>
    <m/>
    <m/>
    <m/>
    <m/>
    <m/>
    <x v="123"/>
    <n v="29231"/>
    <s v="42457"/>
    <x v="2"/>
    <x v="1"/>
    <s v="Executive"/>
    <s v="D701"/>
    <x v="5"/>
    <n v="1201.9000000000001"/>
    <n v="0"/>
    <n v="0"/>
    <n v="0"/>
    <n v="0"/>
    <n v="0"/>
    <n v="0"/>
    <n v="0"/>
    <n v="0"/>
    <n v="0"/>
    <n v="0"/>
    <n v="0"/>
    <n v="0"/>
    <n v="0"/>
    <n v="0"/>
    <n v="0"/>
    <n v="0"/>
    <n v="0"/>
    <n v="0"/>
    <n v="85.3"/>
    <n v="0"/>
    <n v="0"/>
    <n v="0"/>
    <n v="0"/>
    <n v="0"/>
    <n v="72.75"/>
    <n v="0"/>
    <n v="0"/>
    <n v="0"/>
    <n v="0"/>
    <n v="0"/>
    <n v="1.35"/>
    <n v="3.24"/>
    <n v="0"/>
    <n v="0"/>
    <n v="17.010000000000002"/>
    <n v="60.09"/>
    <n v="0"/>
    <n v="4.54"/>
    <n v="0"/>
    <n v="0"/>
    <n v="0"/>
    <n v="0"/>
    <n v="0"/>
    <n v="0"/>
    <n v="0"/>
    <n v="0"/>
    <n v="1446.18"/>
    <n v="1446.1799999999998"/>
    <n v="0"/>
    <n v="0"/>
    <n v="0"/>
    <n v="0"/>
    <n v="0"/>
  </r>
  <r>
    <n v="13"/>
    <d v="2013-06-02T00:00:00"/>
    <d v="2013-06-15T00:00:00"/>
    <x v="33"/>
    <s v="G1N"/>
    <s v="GD10000000"/>
    <s v="GD0"/>
    <n v="13"/>
    <n v="100"/>
    <s v="LD100"/>
    <s v="LF102"/>
    <m/>
    <m/>
    <m/>
    <m/>
    <m/>
    <m/>
    <x v="390"/>
    <n v="72111"/>
    <s v="35352"/>
    <x v="14"/>
    <x v="1"/>
    <s v="Non-executive"/>
    <s v="D701"/>
    <x v="5"/>
    <n v="2851.5"/>
    <n v="0"/>
    <n v="0"/>
    <n v="0"/>
    <n v="0"/>
    <n v="0"/>
    <n v="0"/>
    <n v="0"/>
    <n v="0"/>
    <n v="0"/>
    <n v="0"/>
    <n v="0"/>
    <n v="0"/>
    <n v="0"/>
    <n v="0"/>
    <n v="0"/>
    <n v="0"/>
    <n v="0"/>
    <n v="1.5"/>
    <n v="195.92"/>
    <n v="0"/>
    <n v="0"/>
    <n v="0"/>
    <n v="0"/>
    <n v="0"/>
    <n v="174.39"/>
    <n v="0"/>
    <n v="0"/>
    <n v="0"/>
    <n v="0"/>
    <n v="0"/>
    <n v="2.71"/>
    <n v="6.19"/>
    <n v="0"/>
    <n v="0"/>
    <n v="40.78"/>
    <n v="0"/>
    <n v="0"/>
    <n v="10.45"/>
    <n v="0"/>
    <n v="0"/>
    <n v="0"/>
    <n v="0"/>
    <n v="0"/>
    <n v="0"/>
    <n v="0"/>
    <n v="0"/>
    <n v="3283.44"/>
    <n v="3283.44"/>
    <n v="0"/>
    <n v="0"/>
    <n v="0"/>
    <n v="0"/>
    <n v="0"/>
  </r>
  <r>
    <n v="13"/>
    <d v="2013-06-02T00:00:00"/>
    <d v="2013-06-15T00:00:00"/>
    <x v="33"/>
    <s v="G1N"/>
    <s v="GD10000000"/>
    <s v="GD0"/>
    <n v="13"/>
    <n v="100"/>
    <s v="LD700"/>
    <s v="LF701"/>
    <m/>
    <m/>
    <m/>
    <m/>
    <m/>
    <m/>
    <x v="130"/>
    <n v="8595"/>
    <s v="46622"/>
    <x v="15"/>
    <x v="1"/>
    <s v="Non-executive"/>
    <s v="D701"/>
    <x v="5"/>
    <n v="0"/>
    <n v="0"/>
    <n v="0"/>
    <n v="0"/>
    <n v="0"/>
    <n v="2403.8000000000002"/>
    <n v="0"/>
    <n v="0"/>
    <n v="0"/>
    <n v="0"/>
    <n v="0"/>
    <n v="0"/>
    <n v="0"/>
    <n v="0"/>
    <n v="0"/>
    <n v="0"/>
    <n v="0"/>
    <n v="0"/>
    <n v="1.26"/>
    <n v="499.9"/>
    <n v="0"/>
    <n v="0"/>
    <n v="0"/>
    <n v="0"/>
    <n v="0"/>
    <n v="138.69999999999999"/>
    <n v="0"/>
    <n v="0"/>
    <n v="0"/>
    <n v="0"/>
    <n v="0"/>
    <n v="3.27"/>
    <n v="11.93"/>
    <n v="0"/>
    <n v="0"/>
    <n v="32.43"/>
    <n v="120.19"/>
    <n v="0"/>
    <n v="26.66"/>
    <n v="0"/>
    <n v="0"/>
    <n v="0"/>
    <n v="0"/>
    <n v="0"/>
    <n v="0"/>
    <n v="0"/>
    <n v="0"/>
    <n v="3238.14"/>
    <n v="3238.14"/>
    <n v="0"/>
    <n v="0"/>
    <n v="0"/>
    <n v="0"/>
    <n v="0"/>
  </r>
  <r>
    <n v="13"/>
    <d v="2013-06-02T00:00:00"/>
    <d v="2013-06-15T00:00:00"/>
    <x v="33"/>
    <s v="G1N"/>
    <s v="GD10000000"/>
    <s v="GD0"/>
    <n v="13"/>
    <n v="100"/>
    <s v="LD700"/>
    <s v="LF701"/>
    <m/>
    <m/>
    <m/>
    <m/>
    <m/>
    <m/>
    <x v="123"/>
    <n v="29231"/>
    <s v="42457"/>
    <x v="2"/>
    <x v="1"/>
    <s v="Executive"/>
    <s v="D701"/>
    <x v="5"/>
    <n v="1239.22"/>
    <n v="0"/>
    <n v="0"/>
    <n v="0"/>
    <n v="0"/>
    <n v="0"/>
    <n v="0"/>
    <n v="0"/>
    <n v="0"/>
    <n v="0"/>
    <n v="0"/>
    <n v="0"/>
    <n v="0"/>
    <n v="0"/>
    <n v="0"/>
    <n v="0"/>
    <n v="0"/>
    <n v="0"/>
    <n v="0"/>
    <n v="85.32"/>
    <n v="0"/>
    <n v="0"/>
    <n v="0"/>
    <n v="0"/>
    <n v="0"/>
    <n v="75.069999999999993"/>
    <n v="0"/>
    <n v="0"/>
    <n v="0"/>
    <n v="0"/>
    <n v="0"/>
    <n v="1.36"/>
    <n v="3.24"/>
    <n v="0"/>
    <n v="0"/>
    <n v="17.559999999999999"/>
    <n v="61.96"/>
    <n v="0"/>
    <n v="4.5599999999999996"/>
    <n v="0"/>
    <n v="0"/>
    <n v="0"/>
    <n v="0"/>
    <n v="0"/>
    <n v="0"/>
    <n v="0"/>
    <n v="0"/>
    <n v="1488.29"/>
    <n v="1488.2899999999997"/>
    <n v="0"/>
    <n v="0"/>
    <n v="0"/>
    <n v="0"/>
    <n v="0"/>
  </r>
  <r>
    <n v="13"/>
    <d v="2013-06-02T00:00:00"/>
    <d v="2013-06-15T00:00:00"/>
    <x v="33"/>
    <s v="G1N"/>
    <s v="GD10000000"/>
    <s v="GD0"/>
    <n v="13"/>
    <n v="100"/>
    <s v="LD700"/>
    <s v="LF701"/>
    <m/>
    <m/>
    <m/>
    <m/>
    <m/>
    <m/>
    <x v="125"/>
    <n v="66741"/>
    <s v="50972"/>
    <x v="70"/>
    <x v="1"/>
    <s v="Executive"/>
    <s v="D701"/>
    <x v="5"/>
    <n v="4753.84"/>
    <n v="0"/>
    <n v="0"/>
    <n v="0"/>
    <n v="0"/>
    <n v="0"/>
    <n v="0"/>
    <n v="0"/>
    <n v="0"/>
    <n v="0"/>
    <n v="0"/>
    <n v="0"/>
    <n v="0"/>
    <n v="0"/>
    <n v="0"/>
    <n v="0"/>
    <n v="0"/>
    <n v="0"/>
    <n v="2.46"/>
    <n v="566.16999999999996"/>
    <n v="0"/>
    <n v="0"/>
    <n v="0"/>
    <n v="0"/>
    <n v="0"/>
    <n v="278.61"/>
    <n v="0"/>
    <n v="0"/>
    <n v="0"/>
    <n v="0"/>
    <n v="0"/>
    <n v="3.27"/>
    <n v="11.39"/>
    <n v="0"/>
    <n v="0"/>
    <n v="65.16"/>
    <n v="237.69"/>
    <n v="0"/>
    <n v="30.2"/>
    <n v="0"/>
    <n v="0"/>
    <n v="0"/>
    <n v="0"/>
    <n v="0"/>
    <n v="0"/>
    <n v="0"/>
    <n v="0"/>
    <n v="5948.79"/>
    <n v="5948.79"/>
    <n v="0"/>
    <n v="0"/>
    <n v="0"/>
    <n v="0"/>
    <n v="0"/>
  </r>
  <r>
    <n v="13"/>
    <d v="2013-06-02T00:00:00"/>
    <d v="2013-06-15T00:00:00"/>
    <x v="33"/>
    <s v="G1N"/>
    <s v="GD10000000"/>
    <s v="GD0"/>
    <n v="13"/>
    <n v="8110"/>
    <s v="TG702"/>
    <s v="FP702"/>
    <m/>
    <m/>
    <m/>
    <m/>
    <m/>
    <m/>
    <x v="123"/>
    <n v="29231"/>
    <s v="42457"/>
    <x v="2"/>
    <x v="1"/>
    <s v="Executive"/>
    <s v="D701"/>
    <x v="5"/>
    <n v="1239.2"/>
    <n v="0"/>
    <n v="0"/>
    <n v="0"/>
    <n v="0"/>
    <n v="0"/>
    <n v="0"/>
    <n v="0"/>
    <n v="0"/>
    <n v="0"/>
    <n v="0"/>
    <n v="0"/>
    <n v="0"/>
    <n v="0"/>
    <n v="0"/>
    <n v="0"/>
    <n v="0"/>
    <n v="0"/>
    <n v="0"/>
    <n v="85.3"/>
    <n v="0"/>
    <n v="0"/>
    <n v="0"/>
    <n v="0"/>
    <n v="0"/>
    <n v="75.06"/>
    <n v="0"/>
    <n v="0"/>
    <n v="0"/>
    <n v="0"/>
    <n v="0"/>
    <n v="1.35"/>
    <n v="3.24"/>
    <n v="0"/>
    <n v="0"/>
    <n v="17.55"/>
    <n v="61.96"/>
    <n v="0"/>
    <n v="4.54"/>
    <n v="0"/>
    <n v="0"/>
    <n v="0"/>
    <n v="0"/>
    <n v="0"/>
    <n v="0"/>
    <n v="0"/>
    <n v="0"/>
    <n v="1488.2"/>
    <n v="1488.1999999999998"/>
    <n v="0"/>
    <n v="0"/>
    <n v="0"/>
    <n v="0"/>
    <n v="0"/>
  </r>
  <r>
    <n v="14"/>
    <d v="2013-06-16T00:00:00"/>
    <d v="2013-06-29T00:00:00"/>
    <x v="35"/>
    <s v="G1N"/>
    <s v="GD10000000"/>
    <s v="GD0"/>
    <n v="13"/>
    <n v="100"/>
    <s v="LD100"/>
    <s v="LF102"/>
    <m/>
    <m/>
    <m/>
    <m/>
    <m/>
    <m/>
    <x v="390"/>
    <n v="72111"/>
    <s v="35352"/>
    <x v="14"/>
    <x v="1"/>
    <s v="Non-executive"/>
    <s v="D701"/>
    <x v="5"/>
    <n v="2851.5"/>
    <n v="0"/>
    <n v="0"/>
    <n v="0"/>
    <n v="0"/>
    <n v="0"/>
    <n v="0"/>
    <n v="0"/>
    <n v="0"/>
    <n v="0"/>
    <n v="0"/>
    <n v="0"/>
    <n v="0"/>
    <n v="0"/>
    <n v="0"/>
    <n v="0"/>
    <n v="0"/>
    <n v="0"/>
    <n v="1.5"/>
    <n v="195.92"/>
    <n v="0"/>
    <n v="0"/>
    <n v="0"/>
    <n v="0"/>
    <n v="0"/>
    <n v="174.38"/>
    <n v="0"/>
    <n v="0"/>
    <n v="0"/>
    <n v="0"/>
    <n v="0"/>
    <n v="2.71"/>
    <n v="6.19"/>
    <n v="0"/>
    <n v="0"/>
    <n v="40.78"/>
    <n v="0"/>
    <n v="0"/>
    <n v="10.45"/>
    <n v="0"/>
    <n v="0"/>
    <n v="0"/>
    <n v="0"/>
    <n v="0"/>
    <n v="0"/>
    <n v="0"/>
    <n v="0"/>
    <n v="3283.43"/>
    <n v="3283.4300000000003"/>
    <n v="0"/>
    <n v="0"/>
    <n v="0"/>
    <n v="0"/>
    <n v="0"/>
  </r>
  <r>
    <n v="14"/>
    <d v="2013-06-16T00:00:00"/>
    <d v="2013-06-29T00:00:00"/>
    <x v="35"/>
    <s v="G1N"/>
    <s v="GD10000000"/>
    <s v="GD0"/>
    <n v="13"/>
    <n v="100"/>
    <s v="LD700"/>
    <s v="LF701"/>
    <m/>
    <m/>
    <m/>
    <m/>
    <m/>
    <m/>
    <x v="130"/>
    <n v="8595"/>
    <s v="46622"/>
    <x v="15"/>
    <x v="1"/>
    <s v="Non-executive"/>
    <s v="D701"/>
    <x v="5"/>
    <n v="0"/>
    <n v="0"/>
    <n v="0"/>
    <n v="0"/>
    <n v="0"/>
    <n v="2403.8000000000002"/>
    <n v="0"/>
    <n v="0"/>
    <n v="0"/>
    <n v="0"/>
    <n v="0"/>
    <n v="0"/>
    <n v="0"/>
    <n v="0"/>
    <n v="0"/>
    <n v="0"/>
    <n v="0"/>
    <n v="0"/>
    <n v="1.26"/>
    <n v="499.9"/>
    <n v="0"/>
    <n v="0"/>
    <n v="0"/>
    <n v="0"/>
    <n v="0"/>
    <n v="138.71"/>
    <n v="0"/>
    <n v="0"/>
    <n v="0"/>
    <n v="0"/>
    <n v="0"/>
    <n v="3.27"/>
    <n v="11.93"/>
    <n v="0"/>
    <n v="0"/>
    <n v="32.44"/>
    <n v="120.19"/>
    <n v="0"/>
    <n v="26.66"/>
    <n v="0"/>
    <n v="0"/>
    <n v="0"/>
    <n v="0"/>
    <n v="0"/>
    <n v="0"/>
    <n v="0"/>
    <n v="0"/>
    <n v="3238.16"/>
    <n v="3238.1600000000003"/>
    <n v="0"/>
    <n v="0"/>
    <n v="0"/>
    <n v="0"/>
    <n v="0"/>
  </r>
  <r>
    <n v="14"/>
    <d v="2013-06-16T00:00:00"/>
    <d v="2013-06-29T00:00:00"/>
    <x v="35"/>
    <s v="G1N"/>
    <s v="GD10000000"/>
    <s v="GD0"/>
    <n v="13"/>
    <n v="100"/>
    <s v="LD700"/>
    <s v="LF701"/>
    <m/>
    <m/>
    <m/>
    <m/>
    <m/>
    <m/>
    <x v="123"/>
    <n v="29231"/>
    <s v="42457"/>
    <x v="2"/>
    <x v="1"/>
    <s v="Executive"/>
    <s v="D701"/>
    <x v="5"/>
    <n v="1239.22"/>
    <n v="0"/>
    <n v="0"/>
    <n v="0"/>
    <n v="0"/>
    <n v="0"/>
    <n v="0"/>
    <n v="0"/>
    <n v="0"/>
    <n v="0"/>
    <n v="0"/>
    <n v="0"/>
    <n v="0"/>
    <n v="0"/>
    <n v="0"/>
    <n v="0"/>
    <n v="0"/>
    <n v="0"/>
    <n v="0"/>
    <n v="85.32"/>
    <n v="0"/>
    <n v="0"/>
    <n v="0"/>
    <n v="0"/>
    <n v="0"/>
    <n v="75.08"/>
    <n v="0"/>
    <n v="0"/>
    <n v="0"/>
    <n v="0"/>
    <n v="0"/>
    <n v="1.36"/>
    <n v="3.24"/>
    <n v="0"/>
    <n v="0"/>
    <n v="17.559999999999999"/>
    <n v="61.96"/>
    <n v="0"/>
    <n v="4.5599999999999996"/>
    <n v="0"/>
    <n v="0"/>
    <n v="0"/>
    <n v="0"/>
    <n v="0"/>
    <n v="0"/>
    <n v="0"/>
    <n v="0"/>
    <n v="1488.3"/>
    <n v="1488.2999999999997"/>
    <n v="0"/>
    <n v="0"/>
    <n v="0"/>
    <n v="0"/>
    <n v="0"/>
  </r>
  <r>
    <n v="14"/>
    <d v="2013-06-16T00:00:00"/>
    <d v="2013-06-29T00:00:00"/>
    <x v="35"/>
    <s v="G1N"/>
    <s v="GD10000000"/>
    <s v="GD0"/>
    <n v="13"/>
    <n v="100"/>
    <s v="LD700"/>
    <s v="LF701"/>
    <m/>
    <m/>
    <m/>
    <m/>
    <m/>
    <m/>
    <x v="125"/>
    <n v="66741"/>
    <s v="50972"/>
    <x v="70"/>
    <x v="1"/>
    <s v="Executive"/>
    <s v="D701"/>
    <x v="5"/>
    <n v="4753.84"/>
    <n v="0"/>
    <n v="0"/>
    <n v="0"/>
    <n v="0"/>
    <n v="0"/>
    <n v="0"/>
    <n v="0"/>
    <n v="0"/>
    <n v="0"/>
    <n v="0"/>
    <n v="0"/>
    <n v="0"/>
    <n v="0"/>
    <n v="0"/>
    <n v="0"/>
    <n v="0"/>
    <n v="0"/>
    <n v="2.46"/>
    <n v="566.16999999999996"/>
    <n v="0"/>
    <n v="0"/>
    <n v="0"/>
    <n v="0"/>
    <n v="0"/>
    <n v="278.61"/>
    <n v="0"/>
    <n v="0"/>
    <n v="0"/>
    <n v="0"/>
    <n v="0"/>
    <n v="3.27"/>
    <n v="11.39"/>
    <n v="0"/>
    <n v="0"/>
    <n v="65.16"/>
    <n v="237.69"/>
    <n v="0"/>
    <n v="30.2"/>
    <n v="0"/>
    <n v="0"/>
    <n v="0"/>
    <n v="0"/>
    <n v="0"/>
    <n v="0"/>
    <n v="0"/>
    <n v="0"/>
    <n v="5948.79"/>
    <n v="5948.79"/>
    <n v="0"/>
    <n v="0"/>
    <n v="0"/>
    <n v="0"/>
    <n v="0"/>
  </r>
  <r>
    <n v="14"/>
    <d v="2013-06-16T00:00:00"/>
    <d v="2013-06-29T00:00:00"/>
    <x v="35"/>
    <s v="G1N"/>
    <s v="GD10000000"/>
    <s v="GD0"/>
    <n v="13"/>
    <n v="8110"/>
    <s v="TG702"/>
    <s v="FP702"/>
    <m/>
    <m/>
    <m/>
    <m/>
    <m/>
    <m/>
    <x v="123"/>
    <n v="29231"/>
    <s v="42457"/>
    <x v="2"/>
    <x v="1"/>
    <s v="Executive"/>
    <s v="D701"/>
    <x v="5"/>
    <n v="1239.2"/>
    <n v="0"/>
    <n v="0"/>
    <n v="0"/>
    <n v="0"/>
    <n v="0"/>
    <n v="0"/>
    <n v="0"/>
    <n v="0"/>
    <n v="0"/>
    <n v="0"/>
    <n v="0"/>
    <n v="0"/>
    <n v="0"/>
    <n v="0"/>
    <n v="0"/>
    <n v="0"/>
    <n v="0"/>
    <n v="0"/>
    <n v="85.3"/>
    <n v="0"/>
    <n v="0"/>
    <n v="0"/>
    <n v="0"/>
    <n v="0"/>
    <n v="75.06"/>
    <n v="0"/>
    <n v="0"/>
    <n v="0"/>
    <n v="0"/>
    <n v="0"/>
    <n v="1.35"/>
    <n v="3.24"/>
    <n v="0"/>
    <n v="0"/>
    <n v="17.559999999999999"/>
    <n v="61.96"/>
    <n v="0"/>
    <n v="4.54"/>
    <n v="0"/>
    <n v="0"/>
    <n v="0"/>
    <n v="0"/>
    <n v="0"/>
    <n v="0"/>
    <n v="0"/>
    <n v="0"/>
    <n v="1488.21"/>
    <n v="1488.2099999999998"/>
    <n v="0"/>
    <n v="0"/>
    <n v="0"/>
    <n v="0"/>
    <n v="0"/>
  </r>
  <r>
    <n v="15"/>
    <d v="2013-06-30T00:00:00"/>
    <d v="2013-07-13T00:00:00"/>
    <x v="37"/>
    <s v="G1N"/>
    <s v="GD10000000"/>
    <s v="GD0"/>
    <n v="13"/>
    <n v="100"/>
    <s v="LD100"/>
    <s v="LF102"/>
    <m/>
    <m/>
    <m/>
    <m/>
    <m/>
    <m/>
    <x v="390"/>
    <n v="72111"/>
    <s v="35352"/>
    <x v="14"/>
    <x v="1"/>
    <s v="Non-executive"/>
    <s v="D701"/>
    <x v="5"/>
    <n v="2851.5"/>
    <n v="0"/>
    <n v="0"/>
    <n v="0"/>
    <n v="0"/>
    <n v="0"/>
    <n v="0"/>
    <n v="0"/>
    <n v="0"/>
    <n v="0"/>
    <n v="0"/>
    <n v="0"/>
    <n v="0"/>
    <n v="0"/>
    <n v="0"/>
    <n v="0"/>
    <n v="0"/>
    <n v="0"/>
    <n v="1.5"/>
    <n v="195.92"/>
    <n v="0"/>
    <n v="0"/>
    <n v="0"/>
    <n v="0"/>
    <n v="0"/>
    <n v="174.39"/>
    <n v="0"/>
    <n v="0"/>
    <n v="0"/>
    <n v="0"/>
    <n v="0"/>
    <n v="2.71"/>
    <n v="6.19"/>
    <n v="0"/>
    <n v="0"/>
    <n v="40.79"/>
    <n v="0"/>
    <n v="0"/>
    <n v="10.45"/>
    <n v="0"/>
    <n v="0"/>
    <n v="0"/>
    <n v="0"/>
    <n v="0"/>
    <n v="0"/>
    <n v="0"/>
    <n v="0"/>
    <n v="3283.45"/>
    <n v="3283.45"/>
    <n v="0"/>
    <n v="0"/>
    <n v="0"/>
    <n v="0"/>
    <n v="0"/>
  </r>
  <r>
    <n v="15"/>
    <d v="2013-06-30T00:00:00"/>
    <d v="2013-07-13T00:00:00"/>
    <x v="37"/>
    <s v="G1N"/>
    <s v="GD10000000"/>
    <s v="GD0"/>
    <n v="13"/>
    <n v="100"/>
    <s v="LD700"/>
    <s v="LF701"/>
    <m/>
    <m/>
    <m/>
    <m/>
    <m/>
    <m/>
    <x v="130"/>
    <n v="8595"/>
    <s v="46622"/>
    <x v="15"/>
    <x v="1"/>
    <s v="Non-executive"/>
    <s v="D701"/>
    <x v="5"/>
    <n v="0"/>
    <n v="0"/>
    <n v="0"/>
    <n v="0"/>
    <n v="0"/>
    <n v="2403.81"/>
    <n v="0"/>
    <n v="0"/>
    <n v="0"/>
    <n v="0"/>
    <n v="0"/>
    <n v="0"/>
    <n v="0"/>
    <n v="0"/>
    <n v="0"/>
    <n v="0"/>
    <n v="0"/>
    <n v="0"/>
    <n v="1.26"/>
    <n v="499.9"/>
    <n v="0"/>
    <n v="0"/>
    <n v="0"/>
    <n v="0"/>
    <n v="0"/>
    <n v="138.69999999999999"/>
    <n v="0"/>
    <n v="0"/>
    <n v="0"/>
    <n v="0"/>
    <n v="0"/>
    <n v="3.27"/>
    <n v="11.93"/>
    <n v="0"/>
    <n v="0"/>
    <n v="32.44"/>
    <n v="120.19"/>
    <n v="0"/>
    <n v="26.66"/>
    <n v="0"/>
    <n v="0"/>
    <n v="0"/>
    <n v="0"/>
    <n v="0"/>
    <n v="0"/>
    <n v="0"/>
    <n v="0"/>
    <n v="3238.16"/>
    <n v="3238.16"/>
    <n v="0"/>
    <n v="0"/>
    <n v="0"/>
    <n v="0"/>
    <n v="0"/>
  </r>
  <r>
    <n v="15"/>
    <d v="2013-06-30T00:00:00"/>
    <d v="2013-07-13T00:00:00"/>
    <x v="37"/>
    <s v="G1N"/>
    <s v="GD10000000"/>
    <s v="GD0"/>
    <n v="13"/>
    <n v="100"/>
    <s v="LD700"/>
    <s v="LF701"/>
    <m/>
    <m/>
    <m/>
    <m/>
    <m/>
    <m/>
    <x v="123"/>
    <n v="29231"/>
    <s v="42457"/>
    <x v="2"/>
    <x v="1"/>
    <s v="Executive"/>
    <s v="D701"/>
    <x v="5"/>
    <n v="1239.24"/>
    <n v="0"/>
    <n v="0"/>
    <n v="0"/>
    <n v="0"/>
    <n v="0"/>
    <n v="0"/>
    <n v="0"/>
    <n v="0"/>
    <n v="0"/>
    <n v="0"/>
    <n v="0"/>
    <n v="0"/>
    <n v="0"/>
    <n v="0"/>
    <n v="0"/>
    <n v="0"/>
    <n v="0"/>
    <n v="0"/>
    <n v="85.32"/>
    <n v="0"/>
    <n v="0"/>
    <n v="0"/>
    <n v="0"/>
    <n v="0"/>
    <n v="75.08"/>
    <n v="0"/>
    <n v="0"/>
    <n v="0"/>
    <n v="0"/>
    <n v="0"/>
    <n v="1.37"/>
    <n v="3.24"/>
    <n v="0"/>
    <n v="0"/>
    <n v="17.57"/>
    <n v="61.97"/>
    <n v="0"/>
    <n v="4.5599999999999996"/>
    <n v="0"/>
    <n v="0"/>
    <n v="0"/>
    <n v="0"/>
    <n v="0"/>
    <n v="0"/>
    <n v="0"/>
    <n v="0"/>
    <n v="1488.35"/>
    <n v="1488.3499999999997"/>
    <n v="0"/>
    <n v="0"/>
    <n v="0"/>
    <n v="0"/>
    <n v="0"/>
  </r>
  <r>
    <n v="15"/>
    <d v="2013-06-30T00:00:00"/>
    <d v="2013-07-13T00:00:00"/>
    <x v="37"/>
    <s v="G1N"/>
    <s v="GD10000000"/>
    <s v="GD0"/>
    <n v="13"/>
    <n v="100"/>
    <s v="LD700"/>
    <s v="LF701"/>
    <m/>
    <m/>
    <m/>
    <m/>
    <m/>
    <m/>
    <x v="125"/>
    <n v="66741"/>
    <s v="50972"/>
    <x v="70"/>
    <x v="1"/>
    <s v="Executive"/>
    <s v="D701"/>
    <x v="5"/>
    <n v="4753.83"/>
    <n v="0"/>
    <n v="0"/>
    <n v="0"/>
    <n v="0"/>
    <n v="0"/>
    <n v="0"/>
    <n v="0"/>
    <n v="0"/>
    <n v="0"/>
    <n v="0"/>
    <n v="0"/>
    <n v="0"/>
    <n v="0"/>
    <n v="0"/>
    <n v="0"/>
    <n v="0"/>
    <n v="0"/>
    <n v="2.46"/>
    <n v="566.16999999999996"/>
    <n v="0"/>
    <n v="0"/>
    <n v="0"/>
    <n v="0"/>
    <n v="0"/>
    <n v="278.61"/>
    <n v="0"/>
    <n v="0"/>
    <n v="0"/>
    <n v="0"/>
    <n v="0"/>
    <n v="3.27"/>
    <n v="11.39"/>
    <n v="0"/>
    <n v="0"/>
    <n v="65.16"/>
    <n v="237.69"/>
    <n v="0"/>
    <n v="30.2"/>
    <n v="0"/>
    <n v="0"/>
    <n v="0"/>
    <n v="0"/>
    <n v="0"/>
    <n v="0"/>
    <n v="0"/>
    <n v="0"/>
    <n v="5948.78"/>
    <n v="5948.78"/>
    <n v="0"/>
    <n v="0"/>
    <n v="0"/>
    <n v="0"/>
    <n v="0"/>
  </r>
  <r>
    <n v="15"/>
    <d v="2013-06-30T00:00:00"/>
    <d v="2013-07-13T00:00:00"/>
    <x v="37"/>
    <s v="G1N"/>
    <s v="GD10000000"/>
    <s v="GD0"/>
    <n v="13"/>
    <n v="8110"/>
    <s v="TG702"/>
    <s v="FP702"/>
    <m/>
    <m/>
    <m/>
    <m/>
    <m/>
    <m/>
    <x v="123"/>
    <n v="29231"/>
    <s v="42457"/>
    <x v="2"/>
    <x v="1"/>
    <s v="Executive"/>
    <s v="D701"/>
    <x v="5"/>
    <n v="1239.18"/>
    <n v="0"/>
    <n v="0"/>
    <n v="0"/>
    <n v="0"/>
    <n v="0"/>
    <n v="0"/>
    <n v="0"/>
    <n v="0"/>
    <n v="0"/>
    <n v="0"/>
    <n v="0"/>
    <n v="0"/>
    <n v="0"/>
    <n v="0"/>
    <n v="0"/>
    <n v="0"/>
    <n v="0"/>
    <n v="0"/>
    <n v="85.3"/>
    <n v="0"/>
    <n v="0"/>
    <n v="0"/>
    <n v="0"/>
    <n v="0"/>
    <n v="75.06"/>
    <n v="0"/>
    <n v="0"/>
    <n v="0"/>
    <n v="0"/>
    <n v="0"/>
    <n v="1.34"/>
    <n v="3.24"/>
    <n v="0"/>
    <n v="0"/>
    <n v="17.54"/>
    <n v="61.95"/>
    <n v="0"/>
    <n v="4.54"/>
    <n v="0"/>
    <n v="0"/>
    <n v="0"/>
    <n v="0"/>
    <n v="0"/>
    <n v="0"/>
    <n v="0"/>
    <n v="0"/>
    <n v="1488.15"/>
    <n v="1488.1499999999999"/>
    <n v="0"/>
    <n v="0"/>
    <n v="0"/>
    <n v="0"/>
    <n v="0"/>
  </r>
  <r>
    <n v="16"/>
    <d v="2013-07-14T00:00:00"/>
    <d v="2013-07-27T00:00:00"/>
    <x v="40"/>
    <s v="G1N"/>
    <s v="GD10000000"/>
    <s v="GD0"/>
    <n v="13"/>
    <n v="100"/>
    <s v="LD100"/>
    <s v="LF102"/>
    <m/>
    <m/>
    <m/>
    <m/>
    <m/>
    <m/>
    <x v="390"/>
    <n v="72111"/>
    <s v="35352"/>
    <x v="14"/>
    <x v="1"/>
    <s v="Non-executive"/>
    <s v="D701"/>
    <x v="5"/>
    <n v="2937.04"/>
    <n v="0"/>
    <n v="0"/>
    <n v="0"/>
    <n v="0"/>
    <n v="0"/>
    <n v="0"/>
    <n v="0"/>
    <n v="0"/>
    <n v="0"/>
    <n v="0"/>
    <n v="0"/>
    <n v="0"/>
    <n v="0"/>
    <n v="0"/>
    <n v="0"/>
    <n v="0"/>
    <n v="0"/>
    <n v="1.54"/>
    <n v="195.92"/>
    <n v="0"/>
    <n v="0"/>
    <n v="0"/>
    <n v="0"/>
    <n v="0"/>
    <n v="179.69"/>
    <n v="0"/>
    <n v="0"/>
    <n v="0"/>
    <n v="0"/>
    <n v="0"/>
    <n v="2.71"/>
    <n v="6.19"/>
    <n v="0"/>
    <n v="0"/>
    <n v="42.02"/>
    <n v="0"/>
    <n v="0"/>
    <n v="10.45"/>
    <n v="0"/>
    <n v="0"/>
    <n v="0"/>
    <n v="0"/>
    <n v="0"/>
    <n v="0"/>
    <n v="0"/>
    <n v="0"/>
    <n v="3375.56"/>
    <n v="3375.56"/>
    <n v="0"/>
    <n v="0"/>
    <n v="0"/>
    <n v="0"/>
    <n v="0"/>
  </r>
  <r>
    <n v="16"/>
    <d v="2013-07-14T00:00:00"/>
    <d v="2013-07-27T00:00:00"/>
    <x v="40"/>
    <s v="G1N"/>
    <s v="GD10000000"/>
    <s v="GD0"/>
    <n v="13"/>
    <n v="100"/>
    <s v="LD700"/>
    <s v="LF701"/>
    <m/>
    <m/>
    <m/>
    <m/>
    <m/>
    <m/>
    <x v="130"/>
    <n v="8595"/>
    <s v="46622"/>
    <x v="15"/>
    <x v="1"/>
    <s v="Non-executive"/>
    <s v="D701"/>
    <x v="5"/>
    <n v="0"/>
    <n v="0"/>
    <n v="0"/>
    <n v="0"/>
    <n v="0"/>
    <n v="2475.96"/>
    <n v="0"/>
    <n v="0"/>
    <n v="0"/>
    <n v="0"/>
    <n v="0"/>
    <n v="0"/>
    <n v="0"/>
    <n v="0"/>
    <n v="0"/>
    <n v="0"/>
    <n v="0"/>
    <n v="0"/>
    <n v="1.31"/>
    <n v="499.9"/>
    <n v="0"/>
    <n v="0"/>
    <n v="0"/>
    <n v="0"/>
    <n v="0"/>
    <n v="143.18"/>
    <n v="0"/>
    <n v="0"/>
    <n v="0"/>
    <n v="0"/>
    <n v="0"/>
    <n v="3.27"/>
    <n v="11.93"/>
    <n v="0"/>
    <n v="0"/>
    <n v="33.49"/>
    <n v="123.8"/>
    <n v="0"/>
    <n v="26.66"/>
    <n v="0"/>
    <n v="0"/>
    <n v="0"/>
    <n v="0"/>
    <n v="0"/>
    <n v="0"/>
    <n v="0"/>
    <n v="0"/>
    <n v="3319.5"/>
    <n v="3319.4999999999995"/>
    <n v="0"/>
    <n v="0"/>
    <n v="0"/>
    <n v="0"/>
    <n v="0"/>
  </r>
  <r>
    <n v="16"/>
    <d v="2013-07-14T00:00:00"/>
    <d v="2013-07-27T00:00:00"/>
    <x v="40"/>
    <s v="G1N"/>
    <s v="GD10000000"/>
    <s v="GD0"/>
    <n v="13"/>
    <n v="100"/>
    <s v="LD700"/>
    <s v="LF701"/>
    <m/>
    <m/>
    <m/>
    <m/>
    <m/>
    <m/>
    <x v="123"/>
    <n v="29231"/>
    <s v="42457"/>
    <x v="2"/>
    <x v="1"/>
    <s v="Executive"/>
    <s v="D701"/>
    <x v="5"/>
    <n v="1276.4000000000001"/>
    <n v="0"/>
    <n v="0"/>
    <n v="0"/>
    <n v="0"/>
    <n v="0"/>
    <n v="0"/>
    <n v="0"/>
    <n v="0"/>
    <n v="0"/>
    <n v="0"/>
    <n v="0"/>
    <n v="0"/>
    <n v="0"/>
    <n v="0"/>
    <n v="0"/>
    <n v="0"/>
    <n v="0"/>
    <n v="0"/>
    <n v="85.32"/>
    <n v="0"/>
    <n v="0"/>
    <n v="0"/>
    <n v="0"/>
    <n v="0"/>
    <n v="77.38"/>
    <n v="0"/>
    <n v="0"/>
    <n v="0"/>
    <n v="0"/>
    <n v="0"/>
    <n v="1.36"/>
    <n v="3.24"/>
    <n v="0"/>
    <n v="0"/>
    <n v="18.100000000000001"/>
    <n v="63.82"/>
    <n v="0"/>
    <n v="4.5599999999999996"/>
    <n v="0"/>
    <n v="0"/>
    <n v="0"/>
    <n v="0"/>
    <n v="0"/>
    <n v="0"/>
    <n v="0"/>
    <n v="0"/>
    <n v="1530.18"/>
    <n v="1530.1799999999996"/>
    <n v="0"/>
    <n v="0"/>
    <n v="0"/>
    <n v="0"/>
    <n v="0"/>
  </r>
  <r>
    <n v="16"/>
    <d v="2013-07-14T00:00:00"/>
    <d v="2013-07-27T00:00:00"/>
    <x v="40"/>
    <s v="G1N"/>
    <s v="GD10000000"/>
    <s v="GD0"/>
    <n v="13"/>
    <n v="100"/>
    <s v="LD700"/>
    <s v="LF701"/>
    <m/>
    <m/>
    <m/>
    <m/>
    <m/>
    <m/>
    <x v="125"/>
    <n v="66741"/>
    <s v="50972"/>
    <x v="70"/>
    <x v="1"/>
    <s v="Executive"/>
    <s v="D701"/>
    <x v="5"/>
    <n v="4896.46"/>
    <n v="0"/>
    <n v="0"/>
    <n v="0"/>
    <n v="0"/>
    <n v="0"/>
    <n v="0"/>
    <n v="0"/>
    <n v="0"/>
    <n v="0"/>
    <n v="0"/>
    <n v="0"/>
    <n v="0"/>
    <n v="0"/>
    <n v="0"/>
    <n v="0"/>
    <n v="0"/>
    <n v="0"/>
    <n v="2.5299999999999998"/>
    <n v="566.16999999999996"/>
    <n v="0"/>
    <n v="0"/>
    <n v="0"/>
    <n v="0"/>
    <n v="0"/>
    <n v="287.45"/>
    <n v="0"/>
    <n v="0"/>
    <n v="0"/>
    <n v="0"/>
    <n v="0"/>
    <n v="3.27"/>
    <n v="11.39"/>
    <n v="0"/>
    <n v="0"/>
    <n v="67.22"/>
    <n v="244.82"/>
    <n v="0"/>
    <n v="30.2"/>
    <n v="0"/>
    <n v="0"/>
    <n v="0"/>
    <n v="0"/>
    <n v="0"/>
    <n v="0"/>
    <n v="0"/>
    <n v="0"/>
    <n v="6109.51"/>
    <n v="6109.51"/>
    <n v="0"/>
    <n v="0"/>
    <n v="0"/>
    <n v="0"/>
    <n v="0"/>
  </r>
  <r>
    <n v="16"/>
    <d v="2013-07-14T00:00:00"/>
    <d v="2013-07-27T00:00:00"/>
    <x v="40"/>
    <s v="G1N"/>
    <s v="GD10000000"/>
    <s v="GD0"/>
    <n v="13"/>
    <n v="8110"/>
    <s v="TG702"/>
    <s v="FP702"/>
    <m/>
    <m/>
    <m/>
    <m/>
    <m/>
    <m/>
    <x v="123"/>
    <n v="29231"/>
    <s v="42457"/>
    <x v="2"/>
    <x v="1"/>
    <s v="Executive"/>
    <s v="D701"/>
    <x v="5"/>
    <n v="1276.4000000000001"/>
    <n v="0"/>
    <n v="0"/>
    <n v="0"/>
    <n v="0"/>
    <n v="0"/>
    <n v="0"/>
    <n v="0"/>
    <n v="0"/>
    <n v="0"/>
    <n v="0"/>
    <n v="0"/>
    <n v="0"/>
    <n v="0"/>
    <n v="0"/>
    <n v="0"/>
    <n v="0"/>
    <n v="0"/>
    <n v="0"/>
    <n v="85.3"/>
    <n v="0"/>
    <n v="0"/>
    <n v="0"/>
    <n v="0"/>
    <n v="0"/>
    <n v="77.36"/>
    <n v="0"/>
    <n v="0"/>
    <n v="0"/>
    <n v="0"/>
    <n v="0"/>
    <n v="1.35"/>
    <n v="3.24"/>
    <n v="0"/>
    <n v="0"/>
    <n v="18.09"/>
    <n v="63.82"/>
    <n v="0"/>
    <n v="4.54"/>
    <n v="0"/>
    <n v="0"/>
    <n v="0"/>
    <n v="0"/>
    <n v="0"/>
    <n v="0"/>
    <n v="0"/>
    <n v="0"/>
    <n v="1530.1"/>
    <n v="1530.0999999999997"/>
    <n v="0"/>
    <n v="0"/>
    <n v="0"/>
    <n v="0"/>
    <n v="0"/>
  </r>
  <r>
    <n v="17"/>
    <d v="2013-07-28T00:00:00"/>
    <d v="2013-08-10T00:00:00"/>
    <x v="41"/>
    <s v="G1N"/>
    <s v="GD10000000"/>
    <s v="GD0"/>
    <n v="13"/>
    <n v="100"/>
    <s v="LD100"/>
    <s v="LF102"/>
    <m/>
    <m/>
    <m/>
    <m/>
    <m/>
    <m/>
    <x v="390"/>
    <n v="72111"/>
    <s v="35352"/>
    <x v="14"/>
    <x v="1"/>
    <s v="Non-executive"/>
    <s v="D701"/>
    <x v="5"/>
    <n v="2937.04"/>
    <n v="0"/>
    <n v="0"/>
    <n v="0"/>
    <n v="0"/>
    <n v="0"/>
    <n v="0"/>
    <n v="0"/>
    <n v="0"/>
    <n v="0"/>
    <n v="0"/>
    <n v="0"/>
    <n v="0"/>
    <n v="0"/>
    <n v="0"/>
    <n v="0"/>
    <n v="0"/>
    <n v="0"/>
    <n v="1.54"/>
    <n v="195.92"/>
    <n v="0"/>
    <n v="0"/>
    <n v="0"/>
    <n v="0"/>
    <n v="0"/>
    <n v="179.69"/>
    <n v="0"/>
    <n v="0"/>
    <n v="0"/>
    <n v="0"/>
    <n v="0"/>
    <n v="2.71"/>
    <n v="6.19"/>
    <n v="0"/>
    <n v="0"/>
    <n v="42.03"/>
    <n v="0"/>
    <n v="0"/>
    <n v="10.45"/>
    <n v="0"/>
    <n v="0"/>
    <n v="0"/>
    <n v="0"/>
    <n v="0"/>
    <n v="0"/>
    <n v="0"/>
    <n v="0"/>
    <n v="3375.57"/>
    <n v="3375.57"/>
    <n v="0"/>
    <n v="0"/>
    <n v="0"/>
    <n v="0"/>
    <n v="0"/>
  </r>
  <r>
    <n v="17"/>
    <d v="2013-07-28T00:00:00"/>
    <d v="2013-08-10T00:00:00"/>
    <x v="41"/>
    <s v="G1N"/>
    <s v="GD10000000"/>
    <s v="GD0"/>
    <n v="13"/>
    <n v="100"/>
    <s v="LD700"/>
    <s v="LF701"/>
    <m/>
    <m/>
    <m/>
    <m/>
    <m/>
    <m/>
    <x v="130"/>
    <n v="8595"/>
    <s v="46622"/>
    <x v="15"/>
    <x v="1"/>
    <s v="Non-executive"/>
    <s v="D701"/>
    <x v="5"/>
    <n v="2475.96"/>
    <n v="0"/>
    <n v="0"/>
    <n v="0"/>
    <n v="0"/>
    <n v="0"/>
    <n v="0"/>
    <n v="0"/>
    <n v="0"/>
    <n v="0"/>
    <n v="0"/>
    <n v="0"/>
    <n v="0"/>
    <n v="0"/>
    <n v="0"/>
    <n v="0"/>
    <n v="0"/>
    <n v="0"/>
    <n v="1.31"/>
    <n v="499.9"/>
    <n v="0"/>
    <n v="0"/>
    <n v="0"/>
    <n v="0"/>
    <n v="0"/>
    <n v="143.18"/>
    <n v="0"/>
    <n v="0"/>
    <n v="0"/>
    <n v="0"/>
    <n v="0"/>
    <n v="3.27"/>
    <n v="11.93"/>
    <n v="0"/>
    <n v="0"/>
    <n v="33.479999999999997"/>
    <n v="123.8"/>
    <n v="0"/>
    <n v="26.66"/>
    <n v="0"/>
    <n v="0"/>
    <n v="0"/>
    <n v="0"/>
    <n v="0"/>
    <n v="0"/>
    <n v="0"/>
    <n v="0"/>
    <n v="3319.49"/>
    <n v="3319.49"/>
    <n v="0"/>
    <n v="0"/>
    <n v="0"/>
    <n v="0"/>
    <n v="0"/>
  </r>
  <r>
    <n v="17"/>
    <d v="2013-07-28T00:00:00"/>
    <d v="2013-08-10T00:00:00"/>
    <x v="41"/>
    <s v="G1N"/>
    <s v="GD10000000"/>
    <s v="GD0"/>
    <n v="13"/>
    <n v="100"/>
    <s v="LD700"/>
    <s v="LF701"/>
    <m/>
    <m/>
    <m/>
    <m/>
    <m/>
    <m/>
    <x v="123"/>
    <n v="29231"/>
    <s v="42457"/>
    <x v="2"/>
    <x v="1"/>
    <s v="Executive"/>
    <s v="D701"/>
    <x v="5"/>
    <n v="1276.4100000000001"/>
    <n v="0"/>
    <n v="0"/>
    <n v="0"/>
    <n v="0"/>
    <n v="0"/>
    <n v="0"/>
    <n v="0"/>
    <n v="0"/>
    <n v="0"/>
    <n v="0"/>
    <n v="0"/>
    <n v="0"/>
    <n v="0"/>
    <n v="0"/>
    <n v="0"/>
    <n v="0"/>
    <n v="0"/>
    <n v="0"/>
    <n v="85.32"/>
    <n v="0"/>
    <n v="0"/>
    <n v="0"/>
    <n v="0"/>
    <n v="0"/>
    <n v="77.38"/>
    <n v="0"/>
    <n v="0"/>
    <n v="0"/>
    <n v="0"/>
    <n v="0"/>
    <n v="1.36"/>
    <n v="3.25"/>
    <n v="0"/>
    <n v="0"/>
    <n v="18.100000000000001"/>
    <n v="63.83"/>
    <n v="0"/>
    <n v="4.5599999999999996"/>
    <n v="0"/>
    <n v="0"/>
    <n v="0"/>
    <n v="0"/>
    <n v="0"/>
    <n v="0"/>
    <n v="0"/>
    <n v="0"/>
    <n v="1530.21"/>
    <n v="1530.2099999999998"/>
    <n v="0"/>
    <n v="0"/>
    <n v="0"/>
    <n v="0"/>
    <n v="0"/>
  </r>
  <r>
    <n v="17"/>
    <d v="2013-07-28T00:00:00"/>
    <d v="2013-08-10T00:00:00"/>
    <x v="41"/>
    <s v="G1N"/>
    <s v="GD10000000"/>
    <s v="GD0"/>
    <n v="13"/>
    <n v="100"/>
    <s v="LD700"/>
    <s v="LF701"/>
    <m/>
    <m/>
    <m/>
    <m/>
    <m/>
    <m/>
    <x v="125"/>
    <n v="66741"/>
    <s v="50972"/>
    <x v="70"/>
    <x v="1"/>
    <s v="Executive"/>
    <s v="D701"/>
    <x v="5"/>
    <n v="4896.46"/>
    <n v="0"/>
    <n v="0"/>
    <n v="0"/>
    <n v="0"/>
    <n v="0"/>
    <n v="0"/>
    <n v="0"/>
    <n v="0"/>
    <n v="0"/>
    <n v="0"/>
    <n v="0"/>
    <n v="0"/>
    <n v="0"/>
    <n v="0"/>
    <n v="0"/>
    <n v="0"/>
    <n v="0"/>
    <n v="2.5299999999999998"/>
    <n v="566.16999999999996"/>
    <n v="0"/>
    <n v="0"/>
    <n v="0"/>
    <n v="0"/>
    <n v="0"/>
    <n v="287.45999999999998"/>
    <n v="0"/>
    <n v="0"/>
    <n v="0"/>
    <n v="0"/>
    <n v="0"/>
    <n v="3.27"/>
    <n v="11.39"/>
    <n v="0"/>
    <n v="0"/>
    <n v="67.23"/>
    <n v="244.82"/>
    <n v="0"/>
    <n v="30.2"/>
    <n v="0"/>
    <n v="0"/>
    <n v="0"/>
    <n v="0"/>
    <n v="0"/>
    <n v="0"/>
    <n v="0"/>
    <n v="0"/>
    <n v="6109.53"/>
    <n v="6109.53"/>
    <n v="0"/>
    <n v="0"/>
    <n v="0"/>
    <n v="0"/>
    <n v="0"/>
  </r>
  <r>
    <n v="17"/>
    <d v="2013-07-28T00:00:00"/>
    <d v="2013-08-10T00:00:00"/>
    <x v="41"/>
    <s v="G1N"/>
    <s v="GD10000000"/>
    <s v="GD0"/>
    <n v="13"/>
    <n v="8110"/>
    <s v="TG702"/>
    <s v="FP702"/>
    <m/>
    <m/>
    <m/>
    <m/>
    <m/>
    <m/>
    <x v="123"/>
    <n v="29231"/>
    <s v="42457"/>
    <x v="2"/>
    <x v="1"/>
    <s v="Executive"/>
    <s v="D701"/>
    <x v="5"/>
    <n v="1276.3900000000001"/>
    <n v="0"/>
    <n v="0"/>
    <n v="0"/>
    <n v="0"/>
    <n v="0"/>
    <n v="0"/>
    <n v="0"/>
    <n v="0"/>
    <n v="0"/>
    <n v="0"/>
    <n v="0"/>
    <n v="0"/>
    <n v="0"/>
    <n v="0"/>
    <n v="0"/>
    <n v="0"/>
    <n v="0"/>
    <n v="0"/>
    <n v="85.3"/>
    <n v="0"/>
    <n v="0"/>
    <n v="0"/>
    <n v="0"/>
    <n v="0"/>
    <n v="77.37"/>
    <n v="0"/>
    <n v="0"/>
    <n v="0"/>
    <n v="0"/>
    <n v="0"/>
    <n v="1.35"/>
    <n v="3.23"/>
    <n v="0"/>
    <n v="0"/>
    <n v="18.09"/>
    <n v="63.81"/>
    <n v="0"/>
    <n v="4.54"/>
    <n v="0"/>
    <n v="0"/>
    <n v="0"/>
    <n v="0"/>
    <n v="0"/>
    <n v="0"/>
    <n v="0"/>
    <n v="0"/>
    <n v="1530.08"/>
    <n v="1530.0799999999997"/>
    <n v="0"/>
    <n v="0"/>
    <n v="0"/>
    <n v="0"/>
    <n v="0"/>
  </r>
  <r>
    <n v="18"/>
    <d v="2013-08-11T00:00:00"/>
    <d v="2013-08-24T00:00:00"/>
    <x v="43"/>
    <s v="G1N"/>
    <s v="GD10000000"/>
    <s v="GD0"/>
    <n v="13"/>
    <n v="100"/>
    <s v="LD100"/>
    <s v="LF102"/>
    <m/>
    <m/>
    <m/>
    <m/>
    <m/>
    <m/>
    <x v="390"/>
    <n v="72111"/>
    <s v="35352"/>
    <x v="14"/>
    <x v="1"/>
    <s v="Non-executive"/>
    <s v="D701"/>
    <x v="5"/>
    <n v="0"/>
    <n v="0"/>
    <n v="0"/>
    <n v="0"/>
    <n v="0"/>
    <n v="0"/>
    <n v="0"/>
    <n v="0"/>
    <n v="0"/>
    <n v="0"/>
    <n v="0"/>
    <n v="1174.82"/>
    <n v="0"/>
    <n v="0"/>
    <n v="0"/>
    <n v="0"/>
    <n v="0"/>
    <n v="0"/>
    <n v="0"/>
    <n v="0"/>
    <n v="0"/>
    <n v="0"/>
    <n v="0"/>
    <n v="0"/>
    <n v="0"/>
    <n v="72.84"/>
    <n v="0"/>
    <n v="0"/>
    <n v="0"/>
    <n v="0"/>
    <n v="0"/>
    <n v="0"/>
    <n v="0"/>
    <n v="0"/>
    <n v="0"/>
    <n v="17.03"/>
    <n v="0"/>
    <n v="0"/>
    <n v="0"/>
    <n v="0"/>
    <n v="0"/>
    <n v="0"/>
    <n v="0"/>
    <n v="0"/>
    <n v="0"/>
    <n v="0"/>
    <n v="0"/>
    <n v="1264.69"/>
    <n v="1264.6899999999998"/>
    <n v="0"/>
    <n v="0"/>
    <n v="0"/>
    <n v="0"/>
    <n v="0"/>
  </r>
  <r>
    <n v="18"/>
    <d v="2013-08-11T00:00:00"/>
    <d v="2013-08-24T00:00:00"/>
    <x v="43"/>
    <s v="G1N"/>
    <s v="GD10000000"/>
    <s v="GD0"/>
    <n v="13"/>
    <n v="100"/>
    <s v="LD700"/>
    <s v="LF701"/>
    <m/>
    <m/>
    <m/>
    <m/>
    <m/>
    <m/>
    <x v="130"/>
    <n v="8595"/>
    <s v="46622"/>
    <x v="15"/>
    <x v="1"/>
    <s v="Non-executive"/>
    <s v="D701"/>
    <x v="5"/>
    <n v="2475.96"/>
    <n v="0"/>
    <n v="0"/>
    <n v="0"/>
    <n v="0"/>
    <n v="0"/>
    <n v="0"/>
    <n v="0"/>
    <n v="0"/>
    <n v="0"/>
    <n v="0"/>
    <n v="0"/>
    <n v="0"/>
    <n v="0"/>
    <n v="0"/>
    <n v="0"/>
    <n v="0"/>
    <n v="0"/>
    <n v="1.31"/>
    <n v="499.9"/>
    <n v="0"/>
    <n v="0"/>
    <n v="0"/>
    <n v="0"/>
    <n v="0"/>
    <n v="143.18"/>
    <n v="0"/>
    <n v="0"/>
    <n v="0"/>
    <n v="0"/>
    <n v="0"/>
    <n v="3.27"/>
    <n v="11.93"/>
    <n v="0"/>
    <n v="0"/>
    <n v="33.49"/>
    <n v="123.8"/>
    <n v="0"/>
    <n v="26.66"/>
    <n v="0"/>
    <n v="0"/>
    <n v="0"/>
    <n v="0"/>
    <n v="0"/>
    <n v="0"/>
    <n v="0"/>
    <n v="0"/>
    <n v="3319.5"/>
    <n v="3319.4999999999995"/>
    <n v="0"/>
    <n v="0"/>
    <n v="0"/>
    <n v="0"/>
    <n v="0"/>
  </r>
  <r>
    <n v="18"/>
    <d v="2013-08-11T00:00:00"/>
    <d v="2013-08-24T00:00:00"/>
    <x v="43"/>
    <s v="G1N"/>
    <s v="GD10000000"/>
    <s v="GD0"/>
    <n v="13"/>
    <n v="100"/>
    <s v="LD700"/>
    <s v="LF701"/>
    <m/>
    <m/>
    <m/>
    <m/>
    <m/>
    <m/>
    <x v="123"/>
    <n v="29231"/>
    <s v="42457"/>
    <x v="2"/>
    <x v="1"/>
    <s v="Executive"/>
    <s v="D701"/>
    <x v="5"/>
    <n v="510.56"/>
    <n v="0"/>
    <n v="0"/>
    <n v="0"/>
    <n v="0"/>
    <n v="0"/>
    <n v="0"/>
    <n v="0"/>
    <n v="0"/>
    <n v="0"/>
    <n v="0"/>
    <n v="0"/>
    <n v="0"/>
    <n v="0"/>
    <n v="0"/>
    <n v="0"/>
    <n v="0"/>
    <n v="0"/>
    <n v="0"/>
    <n v="85.31"/>
    <n v="0"/>
    <n v="0"/>
    <n v="0"/>
    <n v="0"/>
    <n v="0"/>
    <n v="29.9"/>
    <n v="0"/>
    <n v="0"/>
    <n v="0"/>
    <n v="0"/>
    <n v="0"/>
    <n v="1.36"/>
    <n v="3.24"/>
    <n v="0"/>
    <n v="0"/>
    <n v="6.99"/>
    <n v="25.53"/>
    <n v="0"/>
    <n v="4.55"/>
    <n v="0"/>
    <n v="0"/>
    <n v="0"/>
    <n v="0"/>
    <n v="0"/>
    <n v="0"/>
    <n v="0"/>
    <n v="0"/>
    <n v="667.44"/>
    <n v="667.43999999999994"/>
    <n v="0"/>
    <n v="0"/>
    <n v="0"/>
    <n v="0"/>
    <n v="0"/>
  </r>
  <r>
    <n v="18"/>
    <d v="2013-08-11T00:00:00"/>
    <d v="2013-08-24T00:00:00"/>
    <x v="43"/>
    <s v="G1N"/>
    <s v="GD10000000"/>
    <s v="GD0"/>
    <n v="13"/>
    <n v="100"/>
    <s v="LD700"/>
    <s v="LF701"/>
    <m/>
    <m/>
    <m/>
    <m/>
    <m/>
    <m/>
    <x v="125"/>
    <n v="66741"/>
    <s v="50972"/>
    <x v="70"/>
    <x v="1"/>
    <s v="Executive"/>
    <s v="D701"/>
    <x v="5"/>
    <n v="4896.46"/>
    <n v="0"/>
    <n v="0"/>
    <n v="0"/>
    <n v="0"/>
    <n v="0"/>
    <n v="0"/>
    <n v="0"/>
    <n v="0"/>
    <n v="0"/>
    <n v="0"/>
    <n v="0"/>
    <n v="0"/>
    <n v="0"/>
    <n v="0"/>
    <n v="0"/>
    <n v="0"/>
    <n v="0"/>
    <n v="2.5299999999999998"/>
    <n v="566.16999999999996"/>
    <n v="0"/>
    <n v="0"/>
    <n v="0"/>
    <n v="0"/>
    <n v="0"/>
    <n v="287.45"/>
    <n v="0"/>
    <n v="0"/>
    <n v="0"/>
    <n v="0"/>
    <n v="0"/>
    <n v="3.27"/>
    <n v="11.39"/>
    <n v="0"/>
    <n v="0"/>
    <n v="67.23"/>
    <n v="244.82"/>
    <n v="0"/>
    <n v="30.2"/>
    <n v="0"/>
    <n v="0"/>
    <n v="0"/>
    <n v="0"/>
    <n v="0"/>
    <n v="0"/>
    <n v="0"/>
    <n v="0"/>
    <n v="6109.52"/>
    <n v="6109.5199999999995"/>
    <n v="0"/>
    <n v="0"/>
    <n v="0"/>
    <n v="0"/>
    <n v="0"/>
  </r>
  <r>
    <n v="18"/>
    <d v="2013-08-11T00:00:00"/>
    <d v="2013-08-24T00:00:00"/>
    <x v="43"/>
    <s v="G1N"/>
    <s v="GD10000000"/>
    <s v="GD0"/>
    <n v="13"/>
    <n v="8110"/>
    <s v="TG702"/>
    <s v="FP702"/>
    <m/>
    <m/>
    <m/>
    <m/>
    <m/>
    <m/>
    <x v="123"/>
    <n v="29231"/>
    <s v="42457"/>
    <x v="2"/>
    <x v="1"/>
    <s v="Executive"/>
    <s v="D701"/>
    <x v="5"/>
    <n v="510.56"/>
    <n v="0"/>
    <n v="0"/>
    <n v="0"/>
    <n v="0"/>
    <n v="0"/>
    <n v="0"/>
    <n v="0"/>
    <n v="0"/>
    <n v="0"/>
    <n v="0"/>
    <n v="0"/>
    <n v="0"/>
    <n v="0"/>
    <n v="0"/>
    <n v="0"/>
    <n v="0"/>
    <n v="0"/>
    <n v="0"/>
    <n v="85.31"/>
    <n v="0"/>
    <n v="0"/>
    <n v="0"/>
    <n v="0"/>
    <n v="0"/>
    <n v="29.89"/>
    <n v="0"/>
    <n v="0"/>
    <n v="0"/>
    <n v="0"/>
    <n v="0"/>
    <n v="1.35"/>
    <n v="3.24"/>
    <n v="0"/>
    <n v="0"/>
    <n v="6.99"/>
    <n v="25.53"/>
    <n v="0"/>
    <n v="4.55"/>
    <n v="0"/>
    <n v="0"/>
    <n v="0"/>
    <n v="0"/>
    <n v="0"/>
    <n v="0"/>
    <n v="0"/>
    <n v="0"/>
    <n v="667.42"/>
    <n v="667.42"/>
    <n v="0"/>
    <n v="0"/>
    <n v="0"/>
    <n v="0"/>
    <n v="0"/>
  </r>
  <r>
    <n v="19"/>
    <d v="2013-08-25T00:00:00"/>
    <d v="2013-09-07T00:00:00"/>
    <x v="45"/>
    <s v="G1N"/>
    <s v="GD10000000"/>
    <s v="GD0"/>
    <n v="13"/>
    <n v="100"/>
    <s v="LD100"/>
    <s v="LF102"/>
    <m/>
    <m/>
    <m/>
    <m/>
    <m/>
    <m/>
    <x v="390"/>
    <n v="72111"/>
    <s v="35352"/>
    <x v="14"/>
    <x v="1"/>
    <s v="Non-executive"/>
    <s v="D701"/>
    <x v="5"/>
    <n v="513.24"/>
    <n v="0"/>
    <n v="0"/>
    <n v="0"/>
    <n v="0"/>
    <n v="0"/>
    <n v="0"/>
    <n v="0"/>
    <n v="0"/>
    <n v="0"/>
    <n v="0"/>
    <n v="0"/>
    <n v="0"/>
    <n v="0"/>
    <n v="0"/>
    <n v="0"/>
    <n v="0"/>
    <n v="0"/>
    <n v="0"/>
    <n v="195.92"/>
    <n v="0"/>
    <n v="0"/>
    <n v="0"/>
    <n v="0"/>
    <n v="0"/>
    <n v="31.82"/>
    <n v="0"/>
    <n v="0"/>
    <n v="0"/>
    <n v="0"/>
    <n v="0"/>
    <n v="2.71"/>
    <n v="0"/>
    <n v="0"/>
    <n v="0"/>
    <n v="7.44"/>
    <n v="0"/>
    <n v="0"/>
    <n v="10.45"/>
    <n v="0"/>
    <n v="0"/>
    <n v="0"/>
    <n v="0"/>
    <n v="0"/>
    <n v="0"/>
    <n v="0"/>
    <n v="0"/>
    <n v="761.58"/>
    <n v="761.58000000000015"/>
    <n v="0"/>
    <n v="0"/>
    <n v="0"/>
    <n v="0"/>
    <n v="0"/>
  </r>
  <r>
    <n v="19"/>
    <d v="2013-08-25T00:00:00"/>
    <d v="2013-09-07T00:00:00"/>
    <x v="45"/>
    <s v="G1N"/>
    <s v="GD10000000"/>
    <s v="GD0"/>
    <n v="13"/>
    <n v="100"/>
    <s v="LD700"/>
    <s v="LF701"/>
    <m/>
    <m/>
    <m/>
    <m/>
    <m/>
    <m/>
    <x v="130"/>
    <n v="8595"/>
    <s v="46622"/>
    <x v="15"/>
    <x v="1"/>
    <s v="Non-executive"/>
    <s v="D701"/>
    <x v="5"/>
    <n v="2981.08"/>
    <n v="0"/>
    <n v="0"/>
    <n v="0"/>
    <n v="0"/>
    <n v="0"/>
    <n v="0"/>
    <n v="0"/>
    <n v="0"/>
    <n v="0"/>
    <n v="0"/>
    <n v="0"/>
    <n v="0"/>
    <n v="0"/>
    <n v="0"/>
    <n v="0"/>
    <n v="0"/>
    <n v="0"/>
    <n v="1.31"/>
    <n v="499.9"/>
    <n v="0"/>
    <n v="0"/>
    <n v="0"/>
    <n v="0"/>
    <n v="0"/>
    <n v="174.49"/>
    <n v="0"/>
    <n v="0"/>
    <n v="0"/>
    <n v="0"/>
    <n v="0"/>
    <n v="3.27"/>
    <n v="11.93"/>
    <n v="0"/>
    <n v="0"/>
    <n v="40.81"/>
    <n v="149.05000000000001"/>
    <n v="0"/>
    <n v="26.66"/>
    <n v="0"/>
    <n v="0"/>
    <n v="0"/>
    <n v="0"/>
    <n v="0"/>
    <n v="0"/>
    <n v="0"/>
    <n v="0"/>
    <n v="3888.5"/>
    <n v="3888.4999999999995"/>
    <n v="0"/>
    <n v="0"/>
    <n v="0"/>
    <n v="0"/>
    <n v="0"/>
  </r>
  <r>
    <n v="19"/>
    <d v="2013-08-25T00:00:00"/>
    <d v="2013-09-07T00:00:00"/>
    <x v="45"/>
    <s v="G1N"/>
    <s v="GD10000000"/>
    <s v="GD0"/>
    <n v="13"/>
    <n v="100"/>
    <s v="LD700"/>
    <s v="LF701"/>
    <m/>
    <m/>
    <m/>
    <m/>
    <m/>
    <m/>
    <x v="123"/>
    <n v="29231"/>
    <s v="42457"/>
    <x v="2"/>
    <x v="1"/>
    <s v="Executive"/>
    <s v="D701"/>
    <x v="5"/>
    <n v="255.9"/>
    <n v="0"/>
    <n v="0"/>
    <n v="0"/>
    <n v="0"/>
    <n v="0"/>
    <n v="0"/>
    <n v="0"/>
    <n v="0"/>
    <n v="0"/>
    <n v="0"/>
    <n v="3079.33"/>
    <n v="0"/>
    <n v="0"/>
    <n v="0"/>
    <n v="0"/>
    <n v="0"/>
    <n v="0"/>
    <n v="0"/>
    <n v="85.31"/>
    <n v="0"/>
    <n v="0"/>
    <n v="0"/>
    <n v="0"/>
    <n v="0"/>
    <n v="205.03"/>
    <n v="0"/>
    <n v="0"/>
    <n v="0"/>
    <n v="0"/>
    <n v="0"/>
    <n v="1.36"/>
    <n v="3.24"/>
    <n v="0"/>
    <n v="0"/>
    <n v="47.96"/>
    <n v="0"/>
    <n v="0"/>
    <n v="4.55"/>
    <n v="0"/>
    <n v="0"/>
    <n v="0"/>
    <n v="0"/>
    <n v="0"/>
    <n v="0"/>
    <n v="0"/>
    <n v="0"/>
    <n v="3682.68"/>
    <n v="3682.6800000000003"/>
    <n v="0"/>
    <n v="0"/>
    <n v="0"/>
    <n v="0"/>
    <n v="0"/>
  </r>
  <r>
    <n v="19"/>
    <d v="2013-08-25T00:00:00"/>
    <d v="2013-09-07T00:00:00"/>
    <x v="45"/>
    <s v="G1N"/>
    <s v="GD10000000"/>
    <s v="GD0"/>
    <n v="13"/>
    <n v="100"/>
    <s v="LD700"/>
    <s v="LF701"/>
    <m/>
    <m/>
    <m/>
    <m/>
    <m/>
    <m/>
    <x v="125"/>
    <n v="66741"/>
    <s v="50972"/>
    <x v="70"/>
    <x v="1"/>
    <s v="Executive"/>
    <s v="D701"/>
    <x v="5"/>
    <n v="5894.82"/>
    <n v="0"/>
    <n v="0"/>
    <n v="0"/>
    <n v="0"/>
    <n v="0"/>
    <n v="0"/>
    <n v="0"/>
    <n v="0"/>
    <n v="0"/>
    <n v="0"/>
    <n v="0"/>
    <n v="0"/>
    <n v="0"/>
    <n v="0"/>
    <n v="0"/>
    <n v="0"/>
    <n v="0"/>
    <n v="2.5299999999999998"/>
    <n v="566.16999999999996"/>
    <n v="0"/>
    <n v="0"/>
    <n v="0"/>
    <n v="0"/>
    <n v="0"/>
    <n v="349.35"/>
    <n v="0"/>
    <n v="0"/>
    <n v="0"/>
    <n v="0"/>
    <n v="0"/>
    <n v="3.27"/>
    <n v="11.39"/>
    <n v="0"/>
    <n v="0"/>
    <n v="81.7"/>
    <n v="294.74"/>
    <n v="0"/>
    <n v="30.2"/>
    <n v="0"/>
    <n v="0"/>
    <n v="0"/>
    <n v="0"/>
    <n v="0"/>
    <n v="0"/>
    <n v="0"/>
    <n v="0"/>
    <n v="7234.17"/>
    <n v="7234.17"/>
    <n v="0"/>
    <n v="0"/>
    <n v="0"/>
    <n v="0"/>
    <n v="0"/>
  </r>
  <r>
    <n v="19"/>
    <d v="2013-08-25T00:00:00"/>
    <d v="2013-09-07T00:00:00"/>
    <x v="45"/>
    <s v="G1N"/>
    <s v="GD10000000"/>
    <s v="GD0"/>
    <n v="13"/>
    <n v="8110"/>
    <s v="TG702"/>
    <s v="FP702"/>
    <m/>
    <m/>
    <m/>
    <m/>
    <m/>
    <m/>
    <x v="123"/>
    <n v="29231"/>
    <s v="42457"/>
    <x v="2"/>
    <x v="1"/>
    <s v="Executive"/>
    <s v="D701"/>
    <x v="5"/>
    <n v="255.89"/>
    <n v="0"/>
    <n v="0"/>
    <n v="0"/>
    <n v="0"/>
    <n v="0"/>
    <n v="0"/>
    <n v="0"/>
    <n v="0"/>
    <n v="0"/>
    <n v="0"/>
    <n v="3079.32"/>
    <n v="0"/>
    <n v="0"/>
    <n v="0"/>
    <n v="0"/>
    <n v="0"/>
    <n v="0"/>
    <n v="0"/>
    <n v="85.31"/>
    <n v="0"/>
    <n v="0"/>
    <n v="0"/>
    <n v="0"/>
    <n v="0"/>
    <n v="205.01"/>
    <n v="0"/>
    <n v="0"/>
    <n v="0"/>
    <n v="0"/>
    <n v="0"/>
    <n v="1.35"/>
    <n v="3.24"/>
    <n v="0"/>
    <n v="0"/>
    <n v="47.94"/>
    <n v="0"/>
    <n v="0"/>
    <n v="4.55"/>
    <n v="0"/>
    <n v="0"/>
    <n v="0"/>
    <n v="0"/>
    <n v="0"/>
    <n v="0"/>
    <n v="0"/>
    <n v="0"/>
    <n v="3682.61"/>
    <n v="3682.6099999999997"/>
    <n v="0"/>
    <n v="0"/>
    <n v="0"/>
    <n v="0"/>
    <n v="0"/>
  </r>
  <r>
    <n v="21"/>
    <d v="2012-09-23T00:00:00"/>
    <d v="2012-10-06T00:00:00"/>
    <x v="47"/>
    <s v="G2N"/>
    <s v="GD10000000"/>
    <s v="GD0"/>
    <n v="13"/>
    <n v="8110"/>
    <s v="TG702"/>
    <s v="FP702"/>
    <m/>
    <m/>
    <m/>
    <m/>
    <m/>
    <m/>
    <x v="292"/>
    <n v="67853"/>
    <s v="43979"/>
    <x v="15"/>
    <x v="1"/>
    <s v="Non-executive"/>
    <s v="D702"/>
    <x v="5"/>
    <n v="2403.81"/>
    <n v="0"/>
    <n v="0"/>
    <n v="0"/>
    <n v="0"/>
    <n v="0"/>
    <n v="0"/>
    <n v="0"/>
    <n v="0"/>
    <n v="0"/>
    <n v="0"/>
    <n v="0"/>
    <n v="0"/>
    <n v="0"/>
    <n v="0"/>
    <n v="0"/>
    <n v="0"/>
    <n v="0"/>
    <n v="1.76"/>
    <n v="450.09"/>
    <n v="0"/>
    <n v="0"/>
    <n v="0"/>
    <n v="0"/>
    <n v="0"/>
    <n v="133.76"/>
    <n v="0"/>
    <n v="0"/>
    <n v="0"/>
    <n v="0"/>
    <n v="0"/>
    <n v="3.27"/>
    <n v="11.39"/>
    <n v="0"/>
    <n v="0"/>
    <n v="31.28"/>
    <n v="0"/>
    <n v="0"/>
    <n v="25.01"/>
    <n v="0"/>
    <n v="0"/>
    <n v="0"/>
    <n v="0"/>
    <n v="0"/>
    <n v="0"/>
    <n v="0"/>
    <n v="0"/>
    <n v="3060.37"/>
    <n v="3060.3700000000003"/>
    <n v="0"/>
    <n v="0"/>
    <n v="0"/>
    <n v="0"/>
    <n v="0"/>
  </r>
  <r>
    <n v="21"/>
    <d v="2012-09-23T00:00:00"/>
    <d v="2012-10-06T00:00:00"/>
    <x v="2"/>
    <s v="G1N"/>
    <s v="GD10000000"/>
    <s v="GD0"/>
    <n v="13"/>
    <n v="100"/>
    <s v="LD700"/>
    <s v="LF701"/>
    <m/>
    <m/>
    <m/>
    <m/>
    <m/>
    <m/>
    <x v="124"/>
    <n v="64604"/>
    <s v="51308"/>
    <x v="14"/>
    <x v="1"/>
    <s v="Executive"/>
    <s v="D702"/>
    <x v="5"/>
    <n v="2538.48"/>
    <n v="0"/>
    <n v="0"/>
    <n v="0"/>
    <n v="0"/>
    <n v="0"/>
    <n v="0"/>
    <n v="0"/>
    <n v="0"/>
    <n v="0"/>
    <n v="0"/>
    <n v="0"/>
    <n v="0"/>
    <n v="0"/>
    <n v="0"/>
    <n v="0"/>
    <n v="0"/>
    <n v="0"/>
    <n v="1.82"/>
    <n v="77.7"/>
    <n v="0"/>
    <n v="0"/>
    <n v="0"/>
    <n v="0"/>
    <n v="0"/>
    <n v="155.52000000000001"/>
    <n v="0"/>
    <n v="0"/>
    <n v="0"/>
    <n v="0"/>
    <n v="0"/>
    <n v="1.36"/>
    <n v="3.11"/>
    <n v="0"/>
    <n v="0"/>
    <n v="36.369999999999997"/>
    <n v="126.93"/>
    <n v="0"/>
    <n v="4.33"/>
    <n v="0"/>
    <n v="0"/>
    <n v="0"/>
    <n v="0"/>
    <n v="0"/>
    <n v="0"/>
    <n v="0"/>
    <n v="0"/>
    <n v="2945.62"/>
    <n v="2945.62"/>
    <n v="0"/>
    <n v="0"/>
    <n v="0"/>
    <n v="0"/>
    <n v="0"/>
  </r>
  <r>
    <n v="21"/>
    <d v="2012-09-23T00:00:00"/>
    <d v="2012-10-06T00:00:00"/>
    <x v="2"/>
    <s v="G1N"/>
    <s v="GD10000000"/>
    <s v="GD0"/>
    <n v="13"/>
    <n v="100"/>
    <s v="LD700"/>
    <s v="LF702"/>
    <m/>
    <m/>
    <m/>
    <m/>
    <m/>
    <m/>
    <x v="126"/>
    <n v="4169"/>
    <s v="47703"/>
    <x v="2"/>
    <x v="1"/>
    <s v="Non-executive"/>
    <s v="D702"/>
    <x v="5"/>
    <n v="240.37"/>
    <n v="0"/>
    <n v="0"/>
    <n v="0"/>
    <n v="0"/>
    <n v="0"/>
    <n v="0"/>
    <n v="0"/>
    <n v="0"/>
    <n v="0"/>
    <n v="0"/>
    <n v="0"/>
    <n v="0"/>
    <n v="0"/>
    <n v="0"/>
    <n v="0"/>
    <n v="0"/>
    <n v="0"/>
    <n v="0.18"/>
    <n v="44.9"/>
    <n v="0"/>
    <n v="0"/>
    <n v="0"/>
    <n v="0"/>
    <n v="0"/>
    <n v="13.48"/>
    <n v="0"/>
    <n v="0"/>
    <n v="0"/>
    <n v="0"/>
    <n v="0"/>
    <n v="0.3"/>
    <n v="0.88"/>
    <n v="0"/>
    <n v="0"/>
    <n v="3.16"/>
    <n v="12.03"/>
    <n v="0"/>
    <n v="2.4900000000000002"/>
    <n v="0"/>
    <n v="0"/>
    <n v="0"/>
    <n v="0"/>
    <n v="0"/>
    <n v="0"/>
    <n v="0"/>
    <n v="0"/>
    <n v="317.79000000000002"/>
    <n v="317.79000000000002"/>
    <n v="0"/>
    <n v="0"/>
    <n v="0"/>
    <n v="0"/>
    <n v="0"/>
  </r>
  <r>
    <n v="21"/>
    <d v="2012-09-23T00:00:00"/>
    <d v="2012-10-06T00:00:00"/>
    <x v="2"/>
    <s v="G1N"/>
    <s v="GD10000000"/>
    <s v="GD0"/>
    <n v="13"/>
    <n v="100"/>
    <s v="LD700"/>
    <s v="LF702"/>
    <m/>
    <m/>
    <m/>
    <m/>
    <m/>
    <m/>
    <x v="127"/>
    <n v="19986"/>
    <s v="40182"/>
    <x v="71"/>
    <x v="1"/>
    <s v="Non-executive"/>
    <s v="D702"/>
    <x v="5"/>
    <n v="324.94"/>
    <n v="0"/>
    <n v="0"/>
    <n v="0"/>
    <n v="0"/>
    <n v="0"/>
    <n v="0"/>
    <n v="0"/>
    <n v="0"/>
    <n v="0"/>
    <n v="0"/>
    <n v="0"/>
    <n v="0"/>
    <n v="0"/>
    <n v="0"/>
    <n v="0"/>
    <n v="0"/>
    <n v="0"/>
    <n v="0.23"/>
    <n v="15.54"/>
    <n v="0"/>
    <n v="0"/>
    <n v="0"/>
    <n v="0"/>
    <n v="0"/>
    <n v="19.78"/>
    <n v="0"/>
    <n v="0"/>
    <n v="0"/>
    <n v="0"/>
    <n v="0"/>
    <n v="0.27"/>
    <n v="0.63"/>
    <n v="0"/>
    <n v="0"/>
    <n v="4.62"/>
    <n v="16.260000000000002"/>
    <n v="0"/>
    <n v="0.87"/>
    <n v="0"/>
    <n v="0"/>
    <n v="0"/>
    <n v="0"/>
    <n v="0"/>
    <n v="0"/>
    <n v="0"/>
    <n v="0"/>
    <n v="383.14"/>
    <n v="383.14"/>
    <n v="0"/>
    <n v="0"/>
    <n v="0"/>
    <n v="0"/>
    <n v="0"/>
  </r>
  <r>
    <n v="21"/>
    <d v="2012-09-23T00:00:00"/>
    <d v="2012-10-06T00:00:00"/>
    <x v="2"/>
    <s v="G1N"/>
    <s v="GD10000000"/>
    <s v="GD0"/>
    <n v="13"/>
    <n v="100"/>
    <s v="LD700"/>
    <s v="LF702"/>
    <m/>
    <m/>
    <m/>
    <m/>
    <m/>
    <m/>
    <x v="128"/>
    <n v="35857"/>
    <s v="43827"/>
    <x v="72"/>
    <x v="1"/>
    <s v="Non-executive"/>
    <s v="D702"/>
    <x v="5"/>
    <n v="0"/>
    <n v="0"/>
    <n v="0"/>
    <n v="0"/>
    <n v="0"/>
    <n v="219.26"/>
    <n v="0"/>
    <n v="0"/>
    <n v="0"/>
    <n v="0"/>
    <n v="0"/>
    <n v="0"/>
    <n v="0"/>
    <n v="0"/>
    <n v="0"/>
    <n v="0"/>
    <n v="0"/>
    <n v="0"/>
    <n v="0.16"/>
    <n v="15.54"/>
    <n v="0"/>
    <n v="0"/>
    <n v="0"/>
    <n v="0"/>
    <n v="0"/>
    <n v="13.23"/>
    <n v="0"/>
    <n v="0"/>
    <n v="0"/>
    <n v="0"/>
    <n v="0"/>
    <n v="0.27"/>
    <n v="0.63"/>
    <n v="0"/>
    <n v="0"/>
    <n v="3.09"/>
    <n v="10.97"/>
    <n v="0"/>
    <n v="0.86"/>
    <n v="0"/>
    <n v="0"/>
    <n v="0"/>
    <n v="0"/>
    <n v="0"/>
    <n v="0"/>
    <n v="0"/>
    <n v="0"/>
    <n v="264.01"/>
    <n v="264.01"/>
    <n v="0"/>
    <n v="0"/>
    <n v="0"/>
    <n v="0"/>
    <n v="0"/>
  </r>
  <r>
    <n v="21"/>
    <d v="2012-09-23T00:00:00"/>
    <d v="2012-10-06T00:00:00"/>
    <x v="2"/>
    <s v="G1N"/>
    <s v="GD10000000"/>
    <s v="GD0"/>
    <n v="13"/>
    <n v="712"/>
    <s v="ID712"/>
    <s v="ID712"/>
    <s v="TAPT11"/>
    <n v="11"/>
    <m/>
    <m/>
    <m/>
    <m/>
    <x v="185"/>
    <n v="7130"/>
    <s v="23832"/>
    <x v="2"/>
    <x v="1"/>
    <s v="Non-executive"/>
    <s v="D702"/>
    <x v="5"/>
    <n v="0"/>
    <n v="0"/>
    <n v="0"/>
    <n v="0"/>
    <n v="0"/>
    <n v="1080.9100000000001"/>
    <n v="0"/>
    <n v="0"/>
    <n v="0"/>
    <n v="0"/>
    <n v="0"/>
    <n v="0"/>
    <n v="0"/>
    <n v="0"/>
    <n v="0"/>
    <n v="0"/>
    <n v="0"/>
    <n v="0"/>
    <n v="0.79"/>
    <n v="184.33"/>
    <n v="0"/>
    <n v="0"/>
    <n v="0"/>
    <n v="0"/>
    <n v="0"/>
    <n v="66.97"/>
    <n v="0"/>
    <n v="0"/>
    <n v="0"/>
    <n v="0"/>
    <n v="0"/>
    <n v="1.2"/>
    <n v="3.51"/>
    <n v="0"/>
    <n v="0"/>
    <n v="15.66"/>
    <n v="54.04"/>
    <n v="0"/>
    <n v="9.09"/>
    <n v="0"/>
    <n v="0"/>
    <n v="0"/>
    <n v="0"/>
    <n v="0"/>
    <n v="0"/>
    <n v="0"/>
    <n v="0"/>
    <n v="1416.5"/>
    <n v="1416.5"/>
    <n v="0"/>
    <n v="0"/>
    <n v="0"/>
    <n v="0"/>
    <n v="0"/>
  </r>
  <r>
    <n v="21"/>
    <d v="2012-09-23T00:00:00"/>
    <d v="2012-10-06T00:00:00"/>
    <x v="2"/>
    <s v="G1N"/>
    <s v="GD10000000"/>
    <s v="GD0"/>
    <n v="13"/>
    <n v="8110"/>
    <s v="TG702"/>
    <s v="FP702"/>
    <m/>
    <m/>
    <m/>
    <m/>
    <m/>
    <m/>
    <x v="193"/>
    <n v="3597"/>
    <s v="70984"/>
    <x v="15"/>
    <x v="1"/>
    <s v="Non-executive"/>
    <s v="D702"/>
    <x v="5"/>
    <n v="2553.04"/>
    <n v="0"/>
    <n v="0"/>
    <n v="0"/>
    <n v="0"/>
    <n v="0"/>
    <n v="0"/>
    <n v="0"/>
    <n v="0"/>
    <n v="0"/>
    <n v="0"/>
    <n v="0"/>
    <n v="0"/>
    <n v="0"/>
    <n v="0"/>
    <n v="0"/>
    <n v="0"/>
    <n v="0"/>
    <n v="1.86"/>
    <n v="310.74"/>
    <n v="0"/>
    <n v="0"/>
    <n v="0"/>
    <n v="0"/>
    <n v="0"/>
    <n v="150.79"/>
    <n v="0"/>
    <n v="0"/>
    <n v="0"/>
    <n v="0"/>
    <n v="0"/>
    <n v="2.99"/>
    <n v="8.7799999999999994"/>
    <n v="0"/>
    <n v="0"/>
    <n v="35.270000000000003"/>
    <n v="127.65"/>
    <n v="0"/>
    <n v="17.260000000000002"/>
    <n v="0"/>
    <n v="0"/>
    <n v="0"/>
    <n v="0"/>
    <n v="0"/>
    <n v="0"/>
    <n v="0"/>
    <n v="0"/>
    <n v="3208.38"/>
    <n v="3208.3800000000006"/>
    <n v="0"/>
    <n v="0"/>
    <n v="0"/>
    <n v="0"/>
    <n v="0"/>
  </r>
  <r>
    <n v="21"/>
    <d v="2012-09-23T00:00:00"/>
    <d v="2012-10-06T00:00:00"/>
    <x v="2"/>
    <s v="G1N"/>
    <s v="GD10000000"/>
    <s v="GD0"/>
    <n v="13"/>
    <n v="8110"/>
    <s v="TG702"/>
    <s v="FP702"/>
    <m/>
    <m/>
    <m/>
    <m/>
    <m/>
    <m/>
    <x v="126"/>
    <n v="4169"/>
    <s v="47703"/>
    <x v="2"/>
    <x v="1"/>
    <s v="Non-executive"/>
    <s v="D702"/>
    <x v="5"/>
    <n v="2163.4299999999998"/>
    <n v="0"/>
    <n v="0"/>
    <n v="0"/>
    <n v="0"/>
    <n v="0"/>
    <n v="0"/>
    <n v="0"/>
    <n v="0"/>
    <n v="0"/>
    <n v="0"/>
    <n v="0"/>
    <n v="0"/>
    <n v="0"/>
    <n v="0"/>
    <n v="0"/>
    <n v="0"/>
    <n v="0"/>
    <n v="1.58"/>
    <n v="404.11"/>
    <n v="0"/>
    <n v="0"/>
    <n v="0"/>
    <n v="0"/>
    <n v="0"/>
    <n v="121.31"/>
    <n v="0"/>
    <n v="0"/>
    <n v="0"/>
    <n v="0"/>
    <n v="0"/>
    <n v="2.69"/>
    <n v="7.9"/>
    <n v="0"/>
    <n v="0"/>
    <n v="28.36"/>
    <n v="108.16"/>
    <n v="0"/>
    <n v="22.46"/>
    <n v="0"/>
    <n v="0"/>
    <n v="0"/>
    <n v="0"/>
    <n v="0"/>
    <n v="0"/>
    <n v="0"/>
    <n v="0"/>
    <n v="2860"/>
    <n v="2860"/>
    <n v="0"/>
    <n v="0"/>
    <n v="0"/>
    <n v="0"/>
    <n v="0"/>
  </r>
  <r>
    <n v="21"/>
    <d v="2012-09-23T00:00:00"/>
    <d v="2012-10-06T00:00:00"/>
    <x v="2"/>
    <s v="G1N"/>
    <s v="GD10000000"/>
    <s v="GD0"/>
    <n v="13"/>
    <n v="8110"/>
    <s v="TG702"/>
    <s v="FP702"/>
    <m/>
    <m/>
    <m/>
    <m/>
    <m/>
    <m/>
    <x v="185"/>
    <n v="7130"/>
    <s v="23832"/>
    <x v="2"/>
    <x v="1"/>
    <s v="Non-executive"/>
    <s v="D702"/>
    <x v="5"/>
    <n v="0"/>
    <n v="0"/>
    <n v="0"/>
    <n v="0"/>
    <n v="0"/>
    <n v="1621.36"/>
    <n v="0"/>
    <n v="0"/>
    <n v="0"/>
    <n v="0"/>
    <n v="0"/>
    <n v="0"/>
    <n v="0"/>
    <n v="0"/>
    <n v="0"/>
    <n v="0"/>
    <n v="0"/>
    <n v="0"/>
    <n v="1.19"/>
    <n v="276.47000000000003"/>
    <n v="0"/>
    <n v="0"/>
    <n v="0"/>
    <n v="0"/>
    <n v="0"/>
    <n v="100.45"/>
    <n v="0"/>
    <n v="0"/>
    <n v="0"/>
    <n v="0"/>
    <n v="0"/>
    <n v="1.79"/>
    <n v="5.27"/>
    <n v="0"/>
    <n v="0"/>
    <n v="23.49"/>
    <n v="81.069999999999993"/>
    <n v="0"/>
    <n v="13.62"/>
    <n v="0"/>
    <n v="0"/>
    <n v="0"/>
    <n v="0"/>
    <n v="0"/>
    <n v="0"/>
    <n v="0"/>
    <n v="0"/>
    <n v="2124.71"/>
    <n v="2124.71"/>
    <n v="0"/>
    <n v="0"/>
    <n v="0"/>
    <n v="0"/>
    <n v="0"/>
  </r>
  <r>
    <n v="21"/>
    <d v="2012-09-23T00:00:00"/>
    <d v="2012-10-06T00:00:00"/>
    <x v="2"/>
    <s v="G1N"/>
    <s v="GD10000000"/>
    <s v="GD0"/>
    <n v="13"/>
    <n v="8110"/>
    <s v="TG702"/>
    <s v="FP702"/>
    <m/>
    <m/>
    <m/>
    <m/>
    <m/>
    <m/>
    <x v="194"/>
    <n v="14998"/>
    <s v="32867"/>
    <x v="15"/>
    <x v="1"/>
    <s v="Non-executive"/>
    <s v="D702"/>
    <x v="5"/>
    <n v="2403.8000000000002"/>
    <n v="0"/>
    <n v="0"/>
    <n v="0"/>
    <n v="0"/>
    <n v="0"/>
    <n v="0"/>
    <n v="0"/>
    <n v="0"/>
    <n v="0"/>
    <n v="0"/>
    <n v="0"/>
    <n v="0"/>
    <n v="0"/>
    <n v="0"/>
    <n v="0"/>
    <n v="0"/>
    <n v="0"/>
    <n v="1.76"/>
    <n v="153.61000000000001"/>
    <n v="0"/>
    <n v="0"/>
    <n v="0"/>
    <n v="0"/>
    <n v="0"/>
    <n v="149.04"/>
    <n v="0"/>
    <n v="0"/>
    <n v="0"/>
    <n v="0"/>
    <n v="0"/>
    <n v="2.71"/>
    <n v="6.19"/>
    <n v="0"/>
    <n v="0"/>
    <n v="34.86"/>
    <n v="120.19"/>
    <n v="0"/>
    <n v="8.5299999999999994"/>
    <n v="0"/>
    <n v="0"/>
    <n v="0"/>
    <n v="0"/>
    <n v="0"/>
    <n v="0"/>
    <n v="0"/>
    <n v="0"/>
    <n v="2880.69"/>
    <n v="2880.690000000001"/>
    <n v="0"/>
    <n v="0"/>
    <n v="0"/>
    <n v="0"/>
    <n v="0"/>
  </r>
  <r>
    <n v="21"/>
    <d v="2012-09-23T00:00:00"/>
    <d v="2012-10-06T00:00:00"/>
    <x v="2"/>
    <s v="G1N"/>
    <s v="GD10000000"/>
    <s v="GD0"/>
    <n v="13"/>
    <n v="8110"/>
    <s v="TG702"/>
    <s v="FP702"/>
    <m/>
    <m/>
    <m/>
    <m/>
    <m/>
    <m/>
    <x v="127"/>
    <n v="19986"/>
    <s v="40182"/>
    <x v="71"/>
    <x v="1"/>
    <s v="Non-executive"/>
    <s v="D702"/>
    <x v="5"/>
    <n v="2924.45"/>
    <n v="0"/>
    <n v="0"/>
    <n v="0"/>
    <n v="0"/>
    <n v="0"/>
    <n v="0"/>
    <n v="0"/>
    <n v="0"/>
    <n v="0"/>
    <n v="0"/>
    <n v="0"/>
    <n v="0"/>
    <n v="0"/>
    <n v="0"/>
    <n v="0"/>
    <n v="0"/>
    <n v="0"/>
    <n v="2.12"/>
    <n v="139.83000000000001"/>
    <n v="0"/>
    <n v="0"/>
    <n v="0"/>
    <n v="0"/>
    <n v="0"/>
    <n v="177.93"/>
    <n v="0"/>
    <n v="0"/>
    <n v="0"/>
    <n v="0"/>
    <n v="0"/>
    <n v="2.44"/>
    <n v="5.56"/>
    <n v="0"/>
    <n v="0"/>
    <n v="41.62"/>
    <n v="146.21"/>
    <n v="0"/>
    <n v="7.76"/>
    <n v="0"/>
    <n v="0"/>
    <n v="0"/>
    <n v="0"/>
    <n v="0"/>
    <n v="0"/>
    <n v="0"/>
    <n v="0"/>
    <n v="3447.92"/>
    <n v="3447.9199999999996"/>
    <n v="0"/>
    <n v="0"/>
    <n v="0"/>
    <n v="0"/>
    <n v="0"/>
  </r>
  <r>
    <n v="21"/>
    <d v="2012-09-23T00:00:00"/>
    <d v="2012-10-06T00:00:00"/>
    <x v="2"/>
    <s v="G1N"/>
    <s v="GD10000000"/>
    <s v="GD0"/>
    <n v="13"/>
    <n v="8110"/>
    <s v="TG702"/>
    <s v="FP702"/>
    <m/>
    <m/>
    <m/>
    <m/>
    <m/>
    <m/>
    <x v="195"/>
    <n v="21046"/>
    <s v="47535"/>
    <x v="31"/>
    <x v="1"/>
    <s v="Non-executive"/>
    <s v="D702"/>
    <x v="5"/>
    <n v="0"/>
    <n v="0"/>
    <n v="0"/>
    <n v="0"/>
    <n v="0"/>
    <n v="1767.04"/>
    <n v="0"/>
    <n v="0"/>
    <n v="0"/>
    <n v="0"/>
    <n v="0"/>
    <n v="0"/>
    <n v="0"/>
    <n v="0"/>
    <n v="0"/>
    <n v="0"/>
    <n v="0"/>
    <n v="0"/>
    <n v="1.3"/>
    <n v="155.37"/>
    <n v="0"/>
    <n v="0"/>
    <n v="0"/>
    <n v="0"/>
    <n v="0"/>
    <n v="105.81"/>
    <n v="0"/>
    <n v="0"/>
    <n v="0"/>
    <n v="0"/>
    <n v="0"/>
    <n v="2.71"/>
    <n v="6.19"/>
    <n v="0"/>
    <n v="0"/>
    <n v="24.75"/>
    <n v="88.35"/>
    <n v="0"/>
    <n v="8.6300000000000008"/>
    <n v="0"/>
    <n v="0"/>
    <n v="0"/>
    <n v="0"/>
    <n v="0"/>
    <n v="0"/>
    <n v="0"/>
    <n v="0"/>
    <n v="2160.15"/>
    <n v="2160.15"/>
    <n v="0"/>
    <n v="0"/>
    <n v="0"/>
    <n v="0"/>
    <n v="0"/>
  </r>
  <r>
    <n v="21"/>
    <d v="2012-09-23T00:00:00"/>
    <d v="2012-10-06T00:00:00"/>
    <x v="2"/>
    <s v="G1N"/>
    <s v="GD10000000"/>
    <s v="GD0"/>
    <n v="13"/>
    <n v="8110"/>
    <s v="TG702"/>
    <s v="FP702"/>
    <m/>
    <m/>
    <m/>
    <m/>
    <m/>
    <m/>
    <x v="196"/>
    <n v="31439"/>
    <s v="73386"/>
    <x v="109"/>
    <x v="1"/>
    <s v="Non-executive"/>
    <s v="D702"/>
    <x v="5"/>
    <n v="0"/>
    <n v="0"/>
    <n v="0"/>
    <n v="0"/>
    <n v="0"/>
    <n v="2858.38"/>
    <n v="0"/>
    <n v="0"/>
    <n v="0"/>
    <n v="0"/>
    <n v="0"/>
    <n v="0"/>
    <n v="0"/>
    <n v="0"/>
    <n v="0"/>
    <n v="0"/>
    <n v="0"/>
    <n v="0"/>
    <n v="2.08"/>
    <n v="460.8"/>
    <n v="0"/>
    <n v="0"/>
    <n v="0"/>
    <n v="0"/>
    <n v="0"/>
    <n v="177.1"/>
    <n v="0"/>
    <n v="0"/>
    <n v="0"/>
    <n v="0"/>
    <n v="0"/>
    <n v="2.99"/>
    <n v="8.7799999999999994"/>
    <n v="0"/>
    <n v="0"/>
    <n v="41.41"/>
    <n v="142.91999999999999"/>
    <n v="0"/>
    <n v="18.510000000000002"/>
    <n v="0"/>
    <n v="0"/>
    <n v="0"/>
    <n v="0"/>
    <n v="0"/>
    <n v="0"/>
    <n v="0"/>
    <n v="0"/>
    <n v="3712.97"/>
    <n v="3712.9700000000003"/>
    <n v="0"/>
    <n v="0"/>
    <n v="0"/>
    <n v="0"/>
    <n v="0"/>
  </r>
  <r>
    <n v="21"/>
    <d v="2012-09-23T00:00:00"/>
    <d v="2012-10-06T00:00:00"/>
    <x v="2"/>
    <s v="G1N"/>
    <s v="GD10000000"/>
    <s v="GD0"/>
    <n v="13"/>
    <n v="8110"/>
    <s v="TG702"/>
    <s v="FP702"/>
    <m/>
    <m/>
    <m/>
    <m/>
    <m/>
    <m/>
    <x v="128"/>
    <n v="35857"/>
    <s v="43827"/>
    <x v="72"/>
    <x v="1"/>
    <s v="Non-executive"/>
    <s v="D702"/>
    <x v="5"/>
    <n v="0"/>
    <n v="0"/>
    <n v="0"/>
    <n v="0"/>
    <n v="0"/>
    <n v="1973.28"/>
    <n v="0"/>
    <n v="0"/>
    <n v="0"/>
    <n v="0"/>
    <n v="0"/>
    <n v="0"/>
    <n v="0"/>
    <n v="0"/>
    <n v="0"/>
    <n v="0"/>
    <n v="0"/>
    <n v="0"/>
    <n v="1.46"/>
    <n v="139.83000000000001"/>
    <n v="0"/>
    <n v="0"/>
    <n v="0"/>
    <n v="0"/>
    <n v="0"/>
    <n v="118.96"/>
    <n v="0"/>
    <n v="0"/>
    <n v="0"/>
    <n v="0"/>
    <n v="0"/>
    <n v="2.44"/>
    <n v="5.56"/>
    <n v="0"/>
    <n v="0"/>
    <n v="27.83"/>
    <n v="98.66"/>
    <n v="0"/>
    <n v="7.77"/>
    <n v="0"/>
    <n v="0"/>
    <n v="0"/>
    <n v="0"/>
    <n v="0"/>
    <n v="0"/>
    <n v="0"/>
    <n v="0"/>
    <n v="2375.79"/>
    <n v="2375.79"/>
    <n v="0"/>
    <n v="0"/>
    <n v="0"/>
    <n v="0"/>
    <n v="0"/>
  </r>
  <r>
    <n v="21"/>
    <d v="2012-09-23T00:00:00"/>
    <d v="2012-10-06T00:00:00"/>
    <x v="2"/>
    <s v="G1N"/>
    <s v="GD10000000"/>
    <s v="GD0"/>
    <n v="13"/>
    <n v="8110"/>
    <s v="TG702"/>
    <s v="FP702"/>
    <m/>
    <m/>
    <m/>
    <m/>
    <m/>
    <m/>
    <x v="197"/>
    <n v="36093"/>
    <s v="47710"/>
    <x v="15"/>
    <x v="1"/>
    <s v="Non-executive"/>
    <s v="D702"/>
    <x v="5"/>
    <n v="3075.34"/>
    <n v="0"/>
    <n v="0"/>
    <n v="0"/>
    <n v="0"/>
    <n v="0"/>
    <n v="0"/>
    <n v="0"/>
    <n v="0"/>
    <n v="0"/>
    <n v="0"/>
    <n v="0"/>
    <n v="0"/>
    <n v="0"/>
    <n v="0"/>
    <n v="0"/>
    <n v="0"/>
    <n v="0"/>
    <n v="2.2200000000000002"/>
    <n v="171.77"/>
    <n v="0"/>
    <n v="0"/>
    <n v="0"/>
    <n v="0"/>
    <n v="0"/>
    <n v="180.32"/>
    <n v="0"/>
    <n v="0"/>
    <n v="0"/>
    <n v="0"/>
    <n v="0"/>
    <n v="2.71"/>
    <n v="6.19"/>
    <n v="0"/>
    <n v="0"/>
    <n v="42.17"/>
    <n v="153.77000000000001"/>
    <n v="0"/>
    <n v="9.5399999999999991"/>
    <n v="0"/>
    <n v="0"/>
    <n v="0"/>
    <n v="0"/>
    <n v="0"/>
    <n v="0"/>
    <n v="0"/>
    <n v="0"/>
    <n v="3644.03"/>
    <n v="3644.03"/>
    <n v="0"/>
    <n v="0"/>
    <n v="0"/>
    <n v="0"/>
    <n v="0"/>
  </r>
  <r>
    <n v="21"/>
    <d v="2012-09-23T00:00:00"/>
    <d v="2012-10-06T00:00:00"/>
    <x v="2"/>
    <s v="G1N"/>
    <s v="GD10000000"/>
    <s v="GD0"/>
    <n v="13"/>
    <n v="8110"/>
    <s v="TG702"/>
    <s v="FP702"/>
    <m/>
    <m/>
    <m/>
    <m/>
    <m/>
    <m/>
    <x v="198"/>
    <n v="37489"/>
    <s v="35854"/>
    <x v="15"/>
    <x v="1"/>
    <s v="Non-executive"/>
    <s v="D702"/>
    <x v="5"/>
    <n v="0"/>
    <n v="0"/>
    <n v="0"/>
    <n v="0"/>
    <n v="0"/>
    <n v="1875.97"/>
    <n v="0"/>
    <n v="0"/>
    <n v="0"/>
    <n v="0"/>
    <n v="0"/>
    <n v="0"/>
    <n v="0"/>
    <n v="0"/>
    <n v="0"/>
    <n v="0"/>
    <n v="0"/>
    <n v="0"/>
    <n v="0"/>
    <n v="329.12"/>
    <n v="0"/>
    <n v="0"/>
    <n v="0"/>
    <n v="0"/>
    <n v="0"/>
    <n v="108.56"/>
    <n v="0"/>
    <n v="0"/>
    <n v="0"/>
    <n v="0"/>
    <n v="0"/>
    <n v="1.82"/>
    <n v="5.36"/>
    <n v="0"/>
    <n v="0"/>
    <n v="25.39"/>
    <n v="93.81"/>
    <n v="0"/>
    <n v="0"/>
    <n v="0"/>
    <n v="0"/>
    <n v="0"/>
    <n v="0"/>
    <n v="0"/>
    <n v="0"/>
    <n v="0"/>
    <n v="0"/>
    <n v="2440.0300000000002"/>
    <n v="2440.0300000000002"/>
    <n v="0"/>
    <n v="0"/>
    <n v="0"/>
    <n v="0"/>
    <n v="0"/>
  </r>
  <r>
    <n v="21"/>
    <d v="2012-09-23T00:00:00"/>
    <d v="2012-10-06T00:00:00"/>
    <x v="2"/>
    <s v="G1N"/>
    <s v="GD10000000"/>
    <s v="GD0"/>
    <n v="13"/>
    <n v="8110"/>
    <s v="TG702"/>
    <s v="FP702"/>
    <m/>
    <m/>
    <m/>
    <m/>
    <m/>
    <m/>
    <x v="199"/>
    <n v="38605"/>
    <s v="45876"/>
    <x v="15"/>
    <x v="1"/>
    <s v="Non-executive"/>
    <s v="D702"/>
    <x v="5"/>
    <n v="0"/>
    <n v="0"/>
    <n v="0"/>
    <n v="0"/>
    <n v="0"/>
    <n v="2627.66"/>
    <n v="0"/>
    <n v="0"/>
    <n v="0"/>
    <n v="0"/>
    <n v="0"/>
    <n v="0"/>
    <n v="0"/>
    <n v="0"/>
    <n v="0"/>
    <n v="0"/>
    <n v="0"/>
    <n v="0"/>
    <n v="1.92"/>
    <n v="449.01"/>
    <n v="0"/>
    <n v="0"/>
    <n v="0"/>
    <n v="0"/>
    <n v="0"/>
    <n v="152.09"/>
    <n v="0"/>
    <n v="0"/>
    <n v="0"/>
    <n v="0"/>
    <n v="0"/>
    <n v="3.27"/>
    <n v="11.39"/>
    <n v="0"/>
    <n v="0"/>
    <n v="35.57"/>
    <n v="131.38"/>
    <n v="0"/>
    <n v="24.95"/>
    <n v="0"/>
    <n v="0"/>
    <n v="0"/>
    <n v="0"/>
    <n v="0"/>
    <n v="0"/>
    <n v="0"/>
    <n v="0"/>
    <n v="3437.24"/>
    <n v="3437.2400000000002"/>
    <n v="0"/>
    <n v="0"/>
    <n v="0"/>
    <n v="0"/>
    <n v="0"/>
  </r>
  <r>
    <n v="21"/>
    <d v="2012-09-23T00:00:00"/>
    <d v="2012-10-06T00:00:00"/>
    <x v="2"/>
    <s v="G1N"/>
    <s v="GD10000000"/>
    <s v="GD0"/>
    <n v="13"/>
    <n v="8110"/>
    <s v="TG702"/>
    <s v="FP702"/>
    <m/>
    <m/>
    <m/>
    <m/>
    <m/>
    <m/>
    <x v="124"/>
    <n v="64604"/>
    <s v="51308"/>
    <x v="14"/>
    <x v="1"/>
    <s v="Executive"/>
    <s v="D702"/>
    <x v="5"/>
    <n v="2538.44"/>
    <n v="0"/>
    <n v="0"/>
    <n v="0"/>
    <n v="0"/>
    <n v="0"/>
    <n v="0"/>
    <n v="0"/>
    <n v="0"/>
    <n v="0"/>
    <n v="0"/>
    <n v="0"/>
    <n v="0"/>
    <n v="0"/>
    <n v="0"/>
    <n v="0"/>
    <n v="0"/>
    <n v="0"/>
    <n v="1.8"/>
    <n v="77.67"/>
    <n v="0"/>
    <n v="0"/>
    <n v="0"/>
    <n v="0"/>
    <n v="0"/>
    <n v="155.5"/>
    <n v="0"/>
    <n v="0"/>
    <n v="0"/>
    <n v="0"/>
    <n v="0"/>
    <n v="1.35"/>
    <n v="3.08"/>
    <n v="0"/>
    <n v="0"/>
    <n v="36.36"/>
    <n v="126.92"/>
    <n v="0"/>
    <n v="4.3"/>
    <n v="0"/>
    <n v="0"/>
    <n v="0"/>
    <n v="0"/>
    <n v="0"/>
    <n v="0"/>
    <n v="0"/>
    <n v="0"/>
    <n v="2945.42"/>
    <n v="2945.4200000000005"/>
    <n v="0"/>
    <n v="0"/>
    <n v="0"/>
    <n v="0"/>
    <n v="0"/>
  </r>
  <r>
    <n v="21"/>
    <d v="2012-09-23T00:00:00"/>
    <d v="2012-10-06T00:00:00"/>
    <x v="2"/>
    <s v="G1N"/>
    <s v="GD10000000"/>
    <s v="GD0"/>
    <n v="13"/>
    <n v="8110"/>
    <s v="TG702"/>
    <s v="FP702"/>
    <m/>
    <m/>
    <m/>
    <m/>
    <m/>
    <m/>
    <x v="200"/>
    <n v="65396"/>
    <s v="46565"/>
    <x v="110"/>
    <x v="1"/>
    <s v="Non-executive"/>
    <s v="D702"/>
    <x v="5"/>
    <n v="4000"/>
    <n v="0"/>
    <n v="0"/>
    <n v="0"/>
    <n v="0"/>
    <n v="0"/>
    <n v="0"/>
    <n v="0"/>
    <n v="0"/>
    <n v="0"/>
    <n v="0"/>
    <n v="0"/>
    <n v="0"/>
    <n v="0"/>
    <n v="0"/>
    <n v="0"/>
    <n v="0"/>
    <n v="0"/>
    <n v="2.86"/>
    <n v="449.01"/>
    <n v="0"/>
    <n v="0"/>
    <n v="0"/>
    <n v="0"/>
    <n v="0"/>
    <n v="233.76"/>
    <n v="0"/>
    <n v="0"/>
    <n v="0"/>
    <n v="0"/>
    <n v="0"/>
    <n v="2.71"/>
    <n v="8.7799999999999994"/>
    <n v="0"/>
    <n v="0"/>
    <n v="54.67"/>
    <n v="200"/>
    <n v="0"/>
    <n v="24.95"/>
    <n v="0"/>
    <n v="0"/>
    <n v="0"/>
    <n v="0"/>
    <n v="0"/>
    <n v="0"/>
    <n v="0"/>
    <n v="0"/>
    <n v="4976.74"/>
    <n v="4976.74"/>
    <n v="0"/>
    <n v="0"/>
    <n v="0"/>
    <n v="0"/>
    <n v="0"/>
  </r>
  <r>
    <n v="21"/>
    <d v="2012-09-23T00:00:00"/>
    <d v="2012-10-06T00:00:00"/>
    <x v="2"/>
    <s v="G1N"/>
    <s v="GD10000000"/>
    <s v="GD0"/>
    <n v="13"/>
    <n v="8110"/>
    <s v="TG702"/>
    <s v="FP702"/>
    <m/>
    <m/>
    <m/>
    <m/>
    <m/>
    <m/>
    <x v="201"/>
    <n v="67758"/>
    <s v="35853"/>
    <x v="111"/>
    <x v="1"/>
    <s v="Non-executive"/>
    <s v="D702"/>
    <x v="5"/>
    <n v="3075.34"/>
    <n v="0"/>
    <n v="0"/>
    <n v="0"/>
    <n v="0"/>
    <n v="0"/>
    <n v="0"/>
    <n v="0"/>
    <n v="0"/>
    <n v="0"/>
    <n v="0"/>
    <n v="0"/>
    <n v="0"/>
    <n v="0"/>
    <n v="0"/>
    <n v="0"/>
    <n v="0"/>
    <n v="0"/>
    <n v="2.2200000000000002"/>
    <n v="0"/>
    <n v="0"/>
    <n v="0"/>
    <n v="0"/>
    <n v="0"/>
    <n v="0"/>
    <n v="184.79"/>
    <n v="0"/>
    <n v="0"/>
    <n v="0"/>
    <n v="0"/>
    <n v="0"/>
    <n v="2.71"/>
    <n v="6.19"/>
    <n v="0"/>
    <n v="0"/>
    <n v="43.22"/>
    <n v="0"/>
    <n v="0"/>
    <n v="0"/>
    <n v="0"/>
    <n v="0"/>
    <n v="0"/>
    <n v="0"/>
    <n v="0"/>
    <n v="0"/>
    <n v="0"/>
    <n v="0"/>
    <n v="3314.47"/>
    <n v="3314.47"/>
    <n v="0"/>
    <n v="0"/>
    <n v="0"/>
    <n v="0"/>
    <n v="0"/>
  </r>
  <r>
    <n v="21"/>
    <d v="2012-09-23T00:00:00"/>
    <d v="2012-10-06T00:00:00"/>
    <x v="2"/>
    <s v="G1N"/>
    <s v="GD10000000"/>
    <s v="GD0"/>
    <n v="13"/>
    <n v="8110"/>
    <s v="TG702"/>
    <s v="FP702"/>
    <m/>
    <m/>
    <m/>
    <m/>
    <m/>
    <m/>
    <x v="202"/>
    <n v="70290"/>
    <s v="70904"/>
    <x v="15"/>
    <x v="1"/>
    <s v="Non-executive"/>
    <s v="D702"/>
    <x v="5"/>
    <n v="2403.8000000000002"/>
    <n v="0"/>
    <n v="0"/>
    <n v="0"/>
    <n v="0"/>
    <n v="0"/>
    <n v="0"/>
    <n v="0"/>
    <n v="0"/>
    <n v="0"/>
    <n v="0"/>
    <n v="0"/>
    <n v="0"/>
    <n v="0"/>
    <n v="0"/>
    <n v="0"/>
    <n v="0"/>
    <n v="0"/>
    <n v="1.76"/>
    <n v="171.77"/>
    <n v="0"/>
    <n v="0"/>
    <n v="0"/>
    <n v="0"/>
    <n v="0"/>
    <n v="139.38"/>
    <n v="0"/>
    <n v="0"/>
    <n v="0"/>
    <n v="0"/>
    <n v="0"/>
    <n v="2.71"/>
    <n v="6.19"/>
    <n v="0"/>
    <n v="0"/>
    <n v="32.590000000000003"/>
    <n v="0"/>
    <n v="0"/>
    <n v="9.5399999999999991"/>
    <n v="0"/>
    <n v="0"/>
    <n v="0"/>
    <n v="0"/>
    <n v="0"/>
    <n v="0"/>
    <n v="0"/>
    <n v="0"/>
    <n v="2767.74"/>
    <n v="2767.7400000000007"/>
    <n v="0"/>
    <n v="0"/>
    <n v="0"/>
    <n v="0"/>
    <n v="0"/>
  </r>
  <r>
    <n v="21"/>
    <d v="2012-09-23T00:00:00"/>
    <d v="2012-10-06T00:00:00"/>
    <x v="2"/>
    <s v="G1N"/>
    <s v="GD10000000"/>
    <s v="GD0"/>
    <n v="13"/>
    <n v="8200"/>
    <s v="GD700"/>
    <s v="CAGB5"/>
    <s v="000CAG"/>
    <n v="15"/>
    <s v="32378A"/>
    <n v="13"/>
    <m/>
    <m/>
    <x v="198"/>
    <n v="37489"/>
    <s v="35854"/>
    <x v="15"/>
    <x v="1"/>
    <s v="Non-executive"/>
    <s v="D702"/>
    <x v="5"/>
    <n v="0"/>
    <n v="0"/>
    <n v="0"/>
    <n v="0"/>
    <n v="0"/>
    <n v="1199.3699999999999"/>
    <n v="0"/>
    <n v="0"/>
    <n v="0"/>
    <n v="0"/>
    <n v="0"/>
    <n v="0"/>
    <n v="0"/>
    <n v="0"/>
    <n v="0"/>
    <n v="0"/>
    <n v="0"/>
    <n v="0"/>
    <n v="0"/>
    <n v="210.43"/>
    <n v="0"/>
    <n v="0"/>
    <n v="0"/>
    <n v="0"/>
    <n v="0"/>
    <n v="69.41"/>
    <n v="0"/>
    <n v="0"/>
    <n v="0"/>
    <n v="0"/>
    <n v="0"/>
    <n v="1.17"/>
    <n v="3.42"/>
    <n v="0"/>
    <n v="0"/>
    <n v="16.23"/>
    <n v="59.96"/>
    <n v="0"/>
    <n v="0"/>
    <n v="0"/>
    <n v="0"/>
    <n v="0"/>
    <n v="0"/>
    <n v="0"/>
    <n v="0"/>
    <n v="0"/>
    <n v="0"/>
    <n v="1559.99"/>
    <n v="1559.9900000000002"/>
    <n v="0"/>
    <n v="0"/>
    <n v="0"/>
    <n v="0"/>
    <n v="0"/>
  </r>
  <r>
    <n v="22"/>
    <d v="2012-10-07T00:00:00"/>
    <d v="2012-10-20T00:00:00"/>
    <x v="3"/>
    <s v="G1N"/>
    <s v="GD10000000"/>
    <s v="GD0"/>
    <n v="13"/>
    <n v="100"/>
    <s v="LD700"/>
    <s v="LF701"/>
    <m/>
    <m/>
    <m/>
    <m/>
    <m/>
    <m/>
    <x v="391"/>
    <n v="35666"/>
    <s v="51308"/>
    <x v="14"/>
    <x v="1"/>
    <s v="Executive"/>
    <s v="D702"/>
    <x v="5"/>
    <n v="0"/>
    <n v="0"/>
    <n v="0"/>
    <n v="0"/>
    <n v="0"/>
    <n v="0"/>
    <n v="0"/>
    <n v="0"/>
    <n v="0"/>
    <n v="0"/>
    <n v="0"/>
    <n v="0"/>
    <n v="0"/>
    <n v="0"/>
    <n v="0"/>
    <n v="0"/>
    <n v="0"/>
    <n v="0"/>
    <n v="0"/>
    <n v="5.48"/>
    <n v="0"/>
    <n v="0"/>
    <n v="0"/>
    <n v="0"/>
    <n v="0"/>
    <n v="0.34"/>
    <n v="0"/>
    <n v="0"/>
    <n v="0"/>
    <n v="0"/>
    <n v="0"/>
    <n v="0"/>
    <n v="0"/>
    <n v="0"/>
    <n v="0"/>
    <n v="0.08"/>
    <n v="0"/>
    <n v="0"/>
    <n v="0"/>
    <n v="0"/>
    <n v="0"/>
    <n v="0"/>
    <n v="0"/>
    <n v="0"/>
    <n v="0"/>
    <n v="0"/>
    <n v="0"/>
    <n v="5.9"/>
    <n v="5.9"/>
    <n v="0"/>
    <n v="0"/>
    <n v="0"/>
    <n v="0"/>
    <n v="0"/>
  </r>
  <r>
    <n v="22"/>
    <d v="2012-10-07T00:00:00"/>
    <d v="2012-10-20T00:00:00"/>
    <x v="3"/>
    <s v="G1N"/>
    <s v="GD10000000"/>
    <s v="GD0"/>
    <n v="13"/>
    <n v="100"/>
    <s v="LD700"/>
    <s v="LF701"/>
    <m/>
    <m/>
    <m/>
    <m/>
    <m/>
    <m/>
    <x v="124"/>
    <n v="64604"/>
    <s v="51308"/>
    <x v="14"/>
    <x v="1"/>
    <s v="Executive"/>
    <s v="D702"/>
    <x v="5"/>
    <n v="2538.46"/>
    <n v="0"/>
    <n v="0"/>
    <n v="0"/>
    <n v="0"/>
    <n v="0"/>
    <n v="0"/>
    <n v="0"/>
    <n v="0"/>
    <n v="0"/>
    <n v="0"/>
    <n v="0"/>
    <n v="0"/>
    <n v="0"/>
    <n v="0"/>
    <n v="0"/>
    <n v="0"/>
    <n v="0"/>
    <n v="1.82"/>
    <n v="80.92"/>
    <n v="0"/>
    <n v="0"/>
    <n v="0"/>
    <n v="0"/>
    <n v="0"/>
    <n v="89.98"/>
    <n v="0"/>
    <n v="0"/>
    <n v="0"/>
    <n v="0"/>
    <n v="0"/>
    <n v="1.36"/>
    <n v="3.1"/>
    <n v="0"/>
    <n v="0"/>
    <n v="36.42"/>
    <n v="126.93"/>
    <n v="0"/>
    <n v="4.32"/>
    <n v="0"/>
    <n v="0"/>
    <n v="0"/>
    <n v="0"/>
    <n v="0"/>
    <n v="0"/>
    <n v="0"/>
    <n v="0"/>
    <n v="2883.31"/>
    <n v="2883.3100000000004"/>
    <n v="0"/>
    <n v="0"/>
    <n v="0"/>
    <n v="0"/>
    <n v="0"/>
  </r>
  <r>
    <n v="22"/>
    <d v="2012-10-07T00:00:00"/>
    <d v="2012-10-20T00:00:00"/>
    <x v="3"/>
    <s v="G1N"/>
    <s v="GD10000000"/>
    <s v="GD0"/>
    <n v="13"/>
    <n v="100"/>
    <s v="LD700"/>
    <s v="LF702"/>
    <m/>
    <m/>
    <m/>
    <m/>
    <m/>
    <m/>
    <x v="126"/>
    <n v="4169"/>
    <s v="47703"/>
    <x v="2"/>
    <x v="1"/>
    <s v="Non-executive"/>
    <s v="D702"/>
    <x v="5"/>
    <n v="240.38"/>
    <n v="0"/>
    <n v="0"/>
    <n v="0"/>
    <n v="0"/>
    <n v="0"/>
    <n v="0"/>
    <n v="0"/>
    <n v="0"/>
    <n v="0"/>
    <n v="0"/>
    <n v="0"/>
    <n v="0"/>
    <n v="0"/>
    <n v="0"/>
    <n v="0"/>
    <n v="0"/>
    <n v="0"/>
    <n v="0.18"/>
    <n v="46.78"/>
    <n v="0"/>
    <n v="0"/>
    <n v="0"/>
    <n v="0"/>
    <n v="0"/>
    <n v="13.6"/>
    <n v="0"/>
    <n v="0"/>
    <n v="0"/>
    <n v="0"/>
    <n v="0"/>
    <n v="0.3"/>
    <n v="0.88"/>
    <n v="0"/>
    <n v="0"/>
    <n v="3.18"/>
    <n v="12.02"/>
    <n v="0"/>
    <n v="2.5"/>
    <n v="0"/>
    <n v="0"/>
    <n v="0"/>
    <n v="0"/>
    <n v="0"/>
    <n v="0"/>
    <n v="0"/>
    <n v="0"/>
    <n v="319.82"/>
    <n v="319.82000000000005"/>
    <n v="0"/>
    <n v="0"/>
    <n v="0"/>
    <n v="0"/>
    <n v="0"/>
  </r>
  <r>
    <n v="22"/>
    <d v="2012-10-07T00:00:00"/>
    <d v="2012-10-20T00:00:00"/>
    <x v="3"/>
    <s v="G1N"/>
    <s v="GD10000000"/>
    <s v="GD0"/>
    <n v="13"/>
    <n v="100"/>
    <s v="LD700"/>
    <s v="LF702"/>
    <m/>
    <m/>
    <m/>
    <m/>
    <m/>
    <m/>
    <x v="127"/>
    <n v="19986"/>
    <s v="40182"/>
    <x v="71"/>
    <x v="1"/>
    <s v="Non-executive"/>
    <s v="D702"/>
    <x v="5"/>
    <n v="324.94"/>
    <n v="0"/>
    <n v="0"/>
    <n v="0"/>
    <n v="0"/>
    <n v="0"/>
    <n v="0"/>
    <n v="0"/>
    <n v="0"/>
    <n v="0"/>
    <n v="0"/>
    <n v="0"/>
    <n v="0"/>
    <n v="0"/>
    <n v="0"/>
    <n v="0"/>
    <n v="0"/>
    <n v="0"/>
    <n v="0.24"/>
    <n v="16.18"/>
    <n v="0"/>
    <n v="0"/>
    <n v="0"/>
    <n v="0"/>
    <n v="0"/>
    <n v="19.82"/>
    <n v="0"/>
    <n v="0"/>
    <n v="0"/>
    <n v="0"/>
    <n v="0"/>
    <n v="0.28000000000000003"/>
    <n v="0.62"/>
    <n v="0"/>
    <n v="0"/>
    <n v="4.6399999999999997"/>
    <n v="16.239999999999998"/>
    <n v="0"/>
    <n v="0.86"/>
    <n v="0"/>
    <n v="0"/>
    <n v="0"/>
    <n v="0"/>
    <n v="0"/>
    <n v="0"/>
    <n v="0"/>
    <n v="0"/>
    <n v="383.82"/>
    <n v="383.82"/>
    <n v="0"/>
    <n v="0"/>
    <n v="0"/>
    <n v="0"/>
    <n v="0"/>
  </r>
  <r>
    <n v="22"/>
    <d v="2012-10-07T00:00:00"/>
    <d v="2012-10-20T00:00:00"/>
    <x v="3"/>
    <s v="G1N"/>
    <s v="GD10000000"/>
    <s v="GD0"/>
    <n v="13"/>
    <n v="100"/>
    <s v="LD700"/>
    <s v="LF702"/>
    <m/>
    <m/>
    <m/>
    <m/>
    <m/>
    <m/>
    <x v="128"/>
    <n v="35857"/>
    <s v="43827"/>
    <x v="72"/>
    <x v="1"/>
    <s v="Non-executive"/>
    <s v="D702"/>
    <x v="5"/>
    <n v="0"/>
    <n v="0"/>
    <n v="0"/>
    <n v="0"/>
    <n v="0"/>
    <n v="219.26"/>
    <n v="0"/>
    <n v="0"/>
    <n v="0"/>
    <n v="0"/>
    <n v="0"/>
    <n v="0"/>
    <n v="0"/>
    <n v="0"/>
    <n v="0"/>
    <n v="0"/>
    <n v="0"/>
    <n v="0"/>
    <n v="0.16"/>
    <n v="16.18"/>
    <n v="0"/>
    <n v="0"/>
    <n v="0"/>
    <n v="0"/>
    <n v="0"/>
    <n v="13.26"/>
    <n v="0"/>
    <n v="0"/>
    <n v="0"/>
    <n v="0"/>
    <n v="0"/>
    <n v="0.28000000000000003"/>
    <n v="0.62"/>
    <n v="0"/>
    <n v="0"/>
    <n v="3.1"/>
    <n v="10.96"/>
    <n v="0"/>
    <n v="0.86"/>
    <n v="0"/>
    <n v="0"/>
    <n v="0"/>
    <n v="0"/>
    <n v="0"/>
    <n v="0"/>
    <n v="0"/>
    <n v="0"/>
    <n v="264.68"/>
    <n v="264.68"/>
    <n v="0"/>
    <n v="0"/>
    <n v="0"/>
    <n v="0"/>
    <n v="0"/>
  </r>
  <r>
    <n v="22"/>
    <d v="2012-10-07T00:00:00"/>
    <d v="2012-10-20T00:00:00"/>
    <x v="3"/>
    <s v="G1N"/>
    <s v="GD10000000"/>
    <s v="GD0"/>
    <n v="13"/>
    <n v="712"/>
    <s v="ID712"/>
    <s v="ID712"/>
    <s v="TAPT11"/>
    <n v="11"/>
    <m/>
    <m/>
    <m/>
    <m/>
    <x v="185"/>
    <n v="7130"/>
    <s v="23832"/>
    <x v="2"/>
    <x v="1"/>
    <s v="Non-executive"/>
    <s v="D702"/>
    <x v="5"/>
    <n v="0"/>
    <n v="0"/>
    <n v="0"/>
    <n v="0"/>
    <n v="0"/>
    <n v="1080.9000000000001"/>
    <n v="0"/>
    <n v="0"/>
    <n v="0"/>
    <n v="0"/>
    <n v="0"/>
    <n v="0"/>
    <n v="0"/>
    <n v="0"/>
    <n v="0"/>
    <n v="0"/>
    <n v="0"/>
    <n v="0"/>
    <n v="0.8"/>
    <n v="138.84"/>
    <n v="0"/>
    <n v="0"/>
    <n v="0"/>
    <n v="0"/>
    <n v="0"/>
    <n v="64.150000000000006"/>
    <n v="0"/>
    <n v="0"/>
    <n v="0"/>
    <n v="0"/>
    <n v="0"/>
    <n v="1.2"/>
    <n v="3.52"/>
    <n v="0"/>
    <n v="0"/>
    <n v="15"/>
    <n v="54.04"/>
    <n v="0"/>
    <n v="9.08"/>
    <n v="0"/>
    <n v="0"/>
    <n v="0"/>
    <n v="0"/>
    <n v="0"/>
    <n v="0"/>
    <n v="0"/>
    <n v="0"/>
    <n v="1367.53"/>
    <n v="1367.53"/>
    <n v="0"/>
    <n v="0"/>
    <n v="0"/>
    <n v="0"/>
    <n v="0"/>
  </r>
  <r>
    <n v="22"/>
    <d v="2012-10-07T00:00:00"/>
    <d v="2012-10-20T00:00:00"/>
    <x v="3"/>
    <s v="G1N"/>
    <s v="GD10000000"/>
    <s v="GD0"/>
    <n v="13"/>
    <n v="8110"/>
    <s v="TG702"/>
    <s v="FP702"/>
    <m/>
    <m/>
    <m/>
    <m/>
    <m/>
    <m/>
    <x v="193"/>
    <n v="3597"/>
    <s v="70984"/>
    <x v="15"/>
    <x v="1"/>
    <s v="Non-executive"/>
    <s v="D702"/>
    <x v="5"/>
    <n v="2553.04"/>
    <n v="0"/>
    <n v="0"/>
    <n v="0"/>
    <n v="0"/>
    <n v="0"/>
    <n v="0"/>
    <n v="0"/>
    <n v="0"/>
    <n v="0"/>
    <n v="0"/>
    <n v="0"/>
    <n v="0"/>
    <n v="0"/>
    <n v="0"/>
    <n v="0"/>
    <n v="0"/>
    <n v="0"/>
    <n v="1.86"/>
    <n v="323.69"/>
    <n v="0"/>
    <n v="0"/>
    <n v="0"/>
    <n v="0"/>
    <n v="0"/>
    <n v="151.6"/>
    <n v="0"/>
    <n v="0"/>
    <n v="0"/>
    <n v="0"/>
    <n v="0"/>
    <n v="2.99"/>
    <n v="8.7799999999999994"/>
    <n v="0"/>
    <n v="0"/>
    <n v="35.450000000000003"/>
    <n v="127.65"/>
    <n v="0"/>
    <n v="17.260000000000002"/>
    <n v="0"/>
    <n v="0"/>
    <n v="0"/>
    <n v="0"/>
    <n v="0"/>
    <n v="0"/>
    <n v="0"/>
    <n v="0"/>
    <n v="3222.32"/>
    <n v="3222.32"/>
    <n v="0"/>
    <n v="0"/>
    <n v="0"/>
    <n v="0"/>
    <n v="0"/>
  </r>
  <r>
    <n v="22"/>
    <d v="2012-10-07T00:00:00"/>
    <d v="2012-10-20T00:00:00"/>
    <x v="3"/>
    <s v="G1N"/>
    <s v="GD10000000"/>
    <s v="GD0"/>
    <n v="13"/>
    <n v="8110"/>
    <s v="TG702"/>
    <s v="FP702"/>
    <m/>
    <m/>
    <m/>
    <m/>
    <m/>
    <m/>
    <x v="126"/>
    <n v="4169"/>
    <s v="47703"/>
    <x v="2"/>
    <x v="1"/>
    <s v="Non-executive"/>
    <s v="D702"/>
    <x v="5"/>
    <n v="2163.42"/>
    <n v="0"/>
    <n v="0"/>
    <n v="0"/>
    <n v="0"/>
    <n v="0"/>
    <n v="0"/>
    <n v="0"/>
    <n v="0"/>
    <n v="0"/>
    <n v="0"/>
    <n v="0"/>
    <n v="0"/>
    <n v="0"/>
    <n v="0"/>
    <n v="0"/>
    <n v="0"/>
    <n v="0"/>
    <n v="1.58"/>
    <n v="420.94"/>
    <n v="0"/>
    <n v="0"/>
    <n v="0"/>
    <n v="0"/>
    <n v="0"/>
    <n v="122.36"/>
    <n v="0"/>
    <n v="0"/>
    <n v="0"/>
    <n v="0"/>
    <n v="0"/>
    <n v="2.69"/>
    <n v="7.9"/>
    <n v="0"/>
    <n v="0"/>
    <n v="28.62"/>
    <n v="108.17"/>
    <n v="0"/>
    <n v="22.45"/>
    <n v="0"/>
    <n v="0"/>
    <n v="0"/>
    <n v="0"/>
    <n v="0"/>
    <n v="0"/>
    <n v="0"/>
    <n v="0"/>
    <n v="2878.13"/>
    <n v="2878.13"/>
    <n v="0"/>
    <n v="0"/>
    <n v="0"/>
    <n v="0"/>
    <n v="0"/>
  </r>
  <r>
    <n v="22"/>
    <d v="2012-10-07T00:00:00"/>
    <d v="2012-10-20T00:00:00"/>
    <x v="3"/>
    <s v="G1N"/>
    <s v="GD10000000"/>
    <s v="GD0"/>
    <n v="13"/>
    <n v="8110"/>
    <s v="TG702"/>
    <s v="FP702"/>
    <m/>
    <m/>
    <m/>
    <m/>
    <m/>
    <m/>
    <x v="185"/>
    <n v="7130"/>
    <s v="23832"/>
    <x v="2"/>
    <x v="1"/>
    <s v="Non-executive"/>
    <s v="D702"/>
    <x v="5"/>
    <n v="0"/>
    <n v="0"/>
    <n v="0"/>
    <n v="0"/>
    <n v="0"/>
    <n v="1621.37"/>
    <n v="0"/>
    <n v="0"/>
    <n v="0"/>
    <n v="0"/>
    <n v="0"/>
    <n v="0"/>
    <n v="0"/>
    <n v="0"/>
    <n v="0"/>
    <n v="0"/>
    <n v="0"/>
    <n v="0"/>
    <n v="1.18"/>
    <n v="208.24"/>
    <n v="0"/>
    <n v="0"/>
    <n v="0"/>
    <n v="0"/>
    <n v="0"/>
    <n v="96.22"/>
    <n v="0"/>
    <n v="0"/>
    <n v="0"/>
    <n v="0"/>
    <n v="0"/>
    <n v="1.79"/>
    <n v="5.26"/>
    <n v="0"/>
    <n v="0"/>
    <n v="22.51"/>
    <n v="81.069999999999993"/>
    <n v="0"/>
    <n v="13.63"/>
    <n v="0"/>
    <n v="0"/>
    <n v="0"/>
    <n v="0"/>
    <n v="0"/>
    <n v="0"/>
    <n v="0"/>
    <n v="0"/>
    <n v="2051.27"/>
    <n v="2051.27"/>
    <n v="0"/>
    <n v="0"/>
    <n v="0"/>
    <n v="0"/>
    <n v="0"/>
  </r>
  <r>
    <n v="22"/>
    <d v="2012-10-07T00:00:00"/>
    <d v="2012-10-20T00:00:00"/>
    <x v="3"/>
    <s v="G1N"/>
    <s v="GD10000000"/>
    <s v="GD0"/>
    <n v="13"/>
    <n v="8110"/>
    <s v="TG702"/>
    <s v="FP702"/>
    <m/>
    <m/>
    <m/>
    <m/>
    <m/>
    <m/>
    <x v="194"/>
    <n v="14998"/>
    <s v="32867"/>
    <x v="15"/>
    <x v="1"/>
    <s v="Non-executive"/>
    <s v="D702"/>
    <x v="5"/>
    <n v="2403.8000000000002"/>
    <n v="0"/>
    <n v="0"/>
    <n v="0"/>
    <n v="0"/>
    <n v="0"/>
    <n v="0"/>
    <n v="0"/>
    <n v="0"/>
    <n v="0"/>
    <n v="0"/>
    <n v="0"/>
    <n v="0"/>
    <n v="0"/>
    <n v="0"/>
    <n v="0"/>
    <n v="0"/>
    <n v="0"/>
    <n v="1.76"/>
    <n v="160.02000000000001"/>
    <n v="0"/>
    <n v="0"/>
    <n v="0"/>
    <n v="0"/>
    <n v="0"/>
    <n v="149.03"/>
    <n v="0"/>
    <n v="0"/>
    <n v="0"/>
    <n v="0"/>
    <n v="0"/>
    <n v="2.71"/>
    <n v="6.19"/>
    <n v="0"/>
    <n v="0"/>
    <n v="34.85"/>
    <n v="120.19"/>
    <n v="0"/>
    <n v="8.5299999999999994"/>
    <n v="0"/>
    <n v="0"/>
    <n v="0"/>
    <n v="0"/>
    <n v="0"/>
    <n v="0"/>
    <n v="0"/>
    <n v="0"/>
    <n v="2887.08"/>
    <n v="2887.0800000000008"/>
    <n v="0"/>
    <n v="0"/>
    <n v="0"/>
    <n v="0"/>
    <n v="0"/>
  </r>
  <r>
    <n v="22"/>
    <d v="2012-10-07T00:00:00"/>
    <d v="2012-10-20T00:00:00"/>
    <x v="3"/>
    <s v="G1N"/>
    <s v="GD10000000"/>
    <s v="GD0"/>
    <n v="13"/>
    <n v="8110"/>
    <s v="TG702"/>
    <s v="FP702"/>
    <m/>
    <m/>
    <m/>
    <m/>
    <m/>
    <m/>
    <x v="127"/>
    <n v="19986"/>
    <s v="40182"/>
    <x v="71"/>
    <x v="1"/>
    <s v="Non-executive"/>
    <s v="D702"/>
    <x v="5"/>
    <n v="2924.44"/>
    <n v="0"/>
    <n v="0"/>
    <n v="0"/>
    <n v="0"/>
    <n v="0"/>
    <n v="0"/>
    <n v="0"/>
    <n v="0"/>
    <n v="0"/>
    <n v="0"/>
    <n v="0"/>
    <n v="0"/>
    <n v="0"/>
    <n v="0"/>
    <n v="0"/>
    <n v="0"/>
    <n v="0"/>
    <n v="2.11"/>
    <n v="145.66"/>
    <n v="0"/>
    <n v="0"/>
    <n v="0"/>
    <n v="0"/>
    <n v="0"/>
    <n v="178.3"/>
    <n v="0"/>
    <n v="0"/>
    <n v="0"/>
    <n v="0"/>
    <n v="0"/>
    <n v="2.4300000000000002"/>
    <n v="5.57"/>
    <n v="0"/>
    <n v="0"/>
    <n v="41.69"/>
    <n v="146.22999999999999"/>
    <n v="0"/>
    <n v="7.77"/>
    <n v="0"/>
    <n v="0"/>
    <n v="0"/>
    <n v="0"/>
    <n v="0"/>
    <n v="0"/>
    <n v="0"/>
    <n v="0"/>
    <n v="3454.2"/>
    <n v="3454.2000000000003"/>
    <n v="0"/>
    <n v="0"/>
    <n v="0"/>
    <n v="0"/>
    <n v="0"/>
  </r>
  <r>
    <n v="22"/>
    <d v="2012-10-07T00:00:00"/>
    <d v="2012-10-20T00:00:00"/>
    <x v="3"/>
    <s v="G1N"/>
    <s v="GD10000000"/>
    <s v="GD0"/>
    <n v="13"/>
    <n v="8110"/>
    <s v="TG702"/>
    <s v="FP702"/>
    <m/>
    <m/>
    <m/>
    <m/>
    <m/>
    <m/>
    <x v="195"/>
    <n v="21046"/>
    <s v="47535"/>
    <x v="31"/>
    <x v="1"/>
    <s v="Non-executive"/>
    <s v="D702"/>
    <x v="5"/>
    <n v="0"/>
    <n v="0"/>
    <n v="0"/>
    <n v="0"/>
    <n v="0"/>
    <n v="1767.04"/>
    <n v="0"/>
    <n v="0"/>
    <n v="0"/>
    <n v="0"/>
    <n v="0"/>
    <n v="0"/>
    <n v="0"/>
    <n v="0"/>
    <n v="0"/>
    <n v="0"/>
    <n v="0"/>
    <n v="0"/>
    <n v="1.3"/>
    <n v="161.84"/>
    <n v="0"/>
    <n v="0"/>
    <n v="0"/>
    <n v="0"/>
    <n v="0"/>
    <n v="106.21"/>
    <n v="0"/>
    <n v="0"/>
    <n v="0"/>
    <n v="0"/>
    <n v="0"/>
    <n v="2.71"/>
    <n v="6.19"/>
    <n v="0"/>
    <n v="0"/>
    <n v="24.84"/>
    <n v="88.35"/>
    <n v="0"/>
    <n v="8.6300000000000008"/>
    <n v="0"/>
    <n v="0"/>
    <n v="0"/>
    <n v="0"/>
    <n v="0"/>
    <n v="0"/>
    <n v="0"/>
    <n v="0"/>
    <n v="2167.11"/>
    <n v="2167.11"/>
    <n v="0"/>
    <n v="0"/>
    <n v="0"/>
    <n v="0"/>
    <n v="0"/>
  </r>
  <r>
    <n v="22"/>
    <d v="2012-10-07T00:00:00"/>
    <d v="2012-10-20T00:00:00"/>
    <x v="3"/>
    <s v="G1N"/>
    <s v="GD10000000"/>
    <s v="GD0"/>
    <n v="13"/>
    <n v="8110"/>
    <s v="TG702"/>
    <s v="FP702"/>
    <m/>
    <m/>
    <m/>
    <m/>
    <m/>
    <m/>
    <x v="196"/>
    <n v="31439"/>
    <s v="73386"/>
    <x v="109"/>
    <x v="1"/>
    <s v="Non-executive"/>
    <s v="D702"/>
    <x v="5"/>
    <n v="0"/>
    <n v="0"/>
    <n v="0"/>
    <n v="0"/>
    <n v="0"/>
    <n v="2858.38"/>
    <n v="0"/>
    <n v="0"/>
    <n v="0"/>
    <n v="0"/>
    <n v="0"/>
    <n v="0"/>
    <n v="0"/>
    <n v="0"/>
    <n v="0"/>
    <n v="0"/>
    <n v="0"/>
    <n v="0"/>
    <n v="2.08"/>
    <n v="347.08"/>
    <n v="0"/>
    <n v="0"/>
    <n v="0"/>
    <n v="0"/>
    <n v="0"/>
    <n v="170.05"/>
    <n v="0"/>
    <n v="0"/>
    <n v="0"/>
    <n v="0"/>
    <n v="0"/>
    <n v="2.99"/>
    <n v="8.7799999999999994"/>
    <n v="0"/>
    <n v="0"/>
    <n v="39.770000000000003"/>
    <n v="142.91999999999999"/>
    <n v="0"/>
    <n v="18.510000000000002"/>
    <n v="0"/>
    <n v="0"/>
    <n v="0"/>
    <n v="0"/>
    <n v="0"/>
    <n v="0"/>
    <n v="0"/>
    <n v="0"/>
    <n v="3590.56"/>
    <n v="3590.5600000000004"/>
    <n v="0"/>
    <n v="0"/>
    <n v="0"/>
    <n v="0"/>
    <n v="0"/>
  </r>
  <r>
    <n v="22"/>
    <d v="2012-10-07T00:00:00"/>
    <d v="2012-10-20T00:00:00"/>
    <x v="3"/>
    <s v="G1N"/>
    <s v="GD10000000"/>
    <s v="GD0"/>
    <n v="13"/>
    <n v="8110"/>
    <s v="TG702"/>
    <s v="FP702"/>
    <m/>
    <m/>
    <m/>
    <m/>
    <m/>
    <m/>
    <x v="391"/>
    <n v="35666"/>
    <s v="51308"/>
    <x v="14"/>
    <x v="1"/>
    <s v="Executive"/>
    <s v="D702"/>
    <x v="5"/>
    <n v="0"/>
    <n v="0"/>
    <n v="0"/>
    <n v="0"/>
    <n v="0"/>
    <n v="0"/>
    <n v="0"/>
    <n v="0"/>
    <n v="0"/>
    <n v="0"/>
    <n v="0"/>
    <n v="0"/>
    <n v="0"/>
    <n v="0"/>
    <n v="0"/>
    <n v="0"/>
    <n v="0"/>
    <n v="0"/>
    <n v="0"/>
    <n v="5.48"/>
    <n v="0"/>
    <n v="0"/>
    <n v="0"/>
    <n v="0"/>
    <n v="0"/>
    <n v="0.34"/>
    <n v="0"/>
    <n v="0"/>
    <n v="0"/>
    <n v="0"/>
    <n v="0"/>
    <n v="0"/>
    <n v="0"/>
    <n v="0"/>
    <n v="0"/>
    <n v="0.08"/>
    <n v="0"/>
    <n v="0"/>
    <n v="0"/>
    <n v="0"/>
    <n v="0"/>
    <n v="0"/>
    <n v="0"/>
    <n v="0"/>
    <n v="0"/>
    <n v="0"/>
    <n v="0"/>
    <n v="5.9"/>
    <n v="5.9"/>
    <n v="0"/>
    <n v="0"/>
    <n v="0"/>
    <n v="0"/>
    <n v="0"/>
  </r>
  <r>
    <n v="22"/>
    <d v="2012-10-07T00:00:00"/>
    <d v="2012-10-20T00:00:00"/>
    <x v="3"/>
    <s v="G1N"/>
    <s v="GD10000000"/>
    <s v="GD0"/>
    <n v="13"/>
    <n v="8110"/>
    <s v="TG702"/>
    <s v="FP702"/>
    <m/>
    <m/>
    <m/>
    <m/>
    <m/>
    <m/>
    <x v="128"/>
    <n v="35857"/>
    <s v="43827"/>
    <x v="72"/>
    <x v="1"/>
    <s v="Non-executive"/>
    <s v="D702"/>
    <x v="5"/>
    <n v="0"/>
    <n v="0"/>
    <n v="0"/>
    <n v="0"/>
    <n v="0"/>
    <n v="1973.28"/>
    <n v="0"/>
    <n v="0"/>
    <n v="0"/>
    <n v="0"/>
    <n v="0"/>
    <n v="0"/>
    <n v="0"/>
    <n v="0"/>
    <n v="0"/>
    <n v="0"/>
    <n v="0"/>
    <n v="0"/>
    <n v="1.46"/>
    <n v="145.66"/>
    <n v="0"/>
    <n v="0"/>
    <n v="0"/>
    <n v="0"/>
    <n v="0"/>
    <n v="119.33"/>
    <n v="0"/>
    <n v="0"/>
    <n v="0"/>
    <n v="0"/>
    <n v="0"/>
    <n v="2.4300000000000002"/>
    <n v="5.57"/>
    <n v="0"/>
    <n v="0"/>
    <n v="27.91"/>
    <n v="98.67"/>
    <n v="0"/>
    <n v="7.77"/>
    <n v="0"/>
    <n v="0"/>
    <n v="0"/>
    <n v="0"/>
    <n v="0"/>
    <n v="0"/>
    <n v="0"/>
    <n v="0"/>
    <n v="2382.08"/>
    <n v="2382.08"/>
    <n v="0"/>
    <n v="0"/>
    <n v="0"/>
    <n v="0"/>
    <n v="0"/>
  </r>
  <r>
    <n v="22"/>
    <d v="2012-10-07T00:00:00"/>
    <d v="2012-10-20T00:00:00"/>
    <x v="3"/>
    <s v="G1N"/>
    <s v="GD10000000"/>
    <s v="GD0"/>
    <n v="13"/>
    <n v="8110"/>
    <s v="TG702"/>
    <s v="FP702"/>
    <m/>
    <m/>
    <m/>
    <m/>
    <m/>
    <m/>
    <x v="197"/>
    <n v="36093"/>
    <s v="47710"/>
    <x v="15"/>
    <x v="1"/>
    <s v="Non-executive"/>
    <s v="D702"/>
    <x v="5"/>
    <n v="3075.34"/>
    <n v="0"/>
    <n v="0"/>
    <n v="0"/>
    <n v="0"/>
    <n v="0"/>
    <n v="0"/>
    <n v="0"/>
    <n v="0"/>
    <n v="0"/>
    <n v="0"/>
    <n v="0"/>
    <n v="0"/>
    <n v="0"/>
    <n v="0"/>
    <n v="0"/>
    <n v="0"/>
    <n v="0"/>
    <n v="2.2200000000000002"/>
    <n v="178.92"/>
    <n v="0"/>
    <n v="0"/>
    <n v="0"/>
    <n v="0"/>
    <n v="0"/>
    <n v="180.76"/>
    <n v="0"/>
    <n v="0"/>
    <n v="0"/>
    <n v="0"/>
    <n v="0"/>
    <n v="2.71"/>
    <n v="6.19"/>
    <n v="0"/>
    <n v="0"/>
    <n v="42.28"/>
    <n v="153.77000000000001"/>
    <n v="0"/>
    <n v="9.5399999999999991"/>
    <n v="0"/>
    <n v="0"/>
    <n v="0"/>
    <n v="0"/>
    <n v="0"/>
    <n v="0"/>
    <n v="0"/>
    <n v="0"/>
    <n v="3651.73"/>
    <n v="3651.73"/>
    <n v="0"/>
    <n v="0"/>
    <n v="0"/>
    <n v="0"/>
    <n v="0"/>
  </r>
  <r>
    <n v="22"/>
    <d v="2012-10-07T00:00:00"/>
    <d v="2012-10-20T00:00:00"/>
    <x v="3"/>
    <s v="G1N"/>
    <s v="GD10000000"/>
    <s v="GD0"/>
    <n v="13"/>
    <n v="8110"/>
    <s v="TG702"/>
    <s v="FP702"/>
    <m/>
    <m/>
    <m/>
    <m/>
    <m/>
    <m/>
    <x v="198"/>
    <n v="37489"/>
    <s v="35854"/>
    <x v="15"/>
    <x v="1"/>
    <s v="Non-executive"/>
    <s v="D702"/>
    <x v="5"/>
    <n v="0"/>
    <n v="0"/>
    <n v="0"/>
    <n v="0"/>
    <n v="0"/>
    <n v="1875.96"/>
    <n v="0"/>
    <n v="0"/>
    <n v="0"/>
    <n v="0"/>
    <n v="0"/>
    <n v="0"/>
    <n v="0"/>
    <n v="0"/>
    <n v="0"/>
    <n v="0"/>
    <n v="0"/>
    <n v="0"/>
    <n v="0"/>
    <n v="315.39999999999998"/>
    <n v="0"/>
    <n v="0"/>
    <n v="0"/>
    <n v="0"/>
    <n v="0"/>
    <n v="107.71"/>
    <n v="0"/>
    <n v="0"/>
    <n v="0"/>
    <n v="0"/>
    <n v="0"/>
    <n v="1.83"/>
    <n v="5.36"/>
    <n v="0"/>
    <n v="0"/>
    <n v="25.2"/>
    <n v="93.8"/>
    <n v="0"/>
    <n v="0"/>
    <n v="0"/>
    <n v="0"/>
    <n v="0"/>
    <n v="0"/>
    <n v="0"/>
    <n v="0"/>
    <n v="0"/>
    <n v="0"/>
    <n v="2425.2600000000002"/>
    <n v="2425.2600000000002"/>
    <n v="0"/>
    <n v="0"/>
    <n v="0"/>
    <n v="0"/>
    <n v="0"/>
  </r>
  <r>
    <n v="22"/>
    <d v="2012-10-07T00:00:00"/>
    <d v="2012-10-20T00:00:00"/>
    <x v="3"/>
    <s v="G1N"/>
    <s v="GD10000000"/>
    <s v="GD0"/>
    <n v="13"/>
    <n v="8110"/>
    <s v="TG702"/>
    <s v="FP702"/>
    <m/>
    <m/>
    <m/>
    <m/>
    <m/>
    <m/>
    <x v="199"/>
    <n v="38605"/>
    <s v="45876"/>
    <x v="15"/>
    <x v="1"/>
    <s v="Non-executive"/>
    <s v="D702"/>
    <x v="5"/>
    <n v="0"/>
    <n v="0"/>
    <n v="0"/>
    <n v="0"/>
    <n v="0"/>
    <n v="2627.66"/>
    <n v="0"/>
    <n v="0"/>
    <n v="0"/>
    <n v="0"/>
    <n v="0"/>
    <n v="0"/>
    <n v="0"/>
    <n v="0"/>
    <n v="0"/>
    <n v="0"/>
    <n v="0"/>
    <n v="0"/>
    <n v="1.92"/>
    <n v="467.72"/>
    <n v="0"/>
    <n v="0"/>
    <n v="0"/>
    <n v="0"/>
    <n v="0"/>
    <n v="153.25"/>
    <n v="0"/>
    <n v="0"/>
    <n v="0"/>
    <n v="0"/>
    <n v="0"/>
    <n v="3.27"/>
    <n v="11.39"/>
    <n v="0"/>
    <n v="0"/>
    <n v="35.840000000000003"/>
    <n v="131.38"/>
    <n v="0"/>
    <n v="24.95"/>
    <n v="0"/>
    <n v="0"/>
    <n v="0"/>
    <n v="0"/>
    <n v="0"/>
    <n v="0"/>
    <n v="0"/>
    <n v="0"/>
    <n v="3457.38"/>
    <n v="3457.38"/>
    <n v="0"/>
    <n v="0"/>
    <n v="0"/>
    <n v="0"/>
    <n v="0"/>
  </r>
  <r>
    <n v="22"/>
    <d v="2012-10-07T00:00:00"/>
    <d v="2012-10-20T00:00:00"/>
    <x v="3"/>
    <s v="G1N"/>
    <s v="GD10000000"/>
    <s v="GD0"/>
    <n v="13"/>
    <n v="8110"/>
    <s v="TG702"/>
    <s v="FP702"/>
    <m/>
    <m/>
    <m/>
    <m/>
    <m/>
    <m/>
    <x v="392"/>
    <n v="43074"/>
    <s v="32867"/>
    <x v="15"/>
    <x v="1"/>
    <s v="Non-executive"/>
    <s v="D702"/>
    <x v="5"/>
    <n v="0"/>
    <n v="0"/>
    <n v="0"/>
    <n v="0"/>
    <n v="0"/>
    <n v="0"/>
    <n v="0"/>
    <n v="0"/>
    <n v="0"/>
    <n v="0"/>
    <n v="0"/>
    <n v="0"/>
    <n v="0"/>
    <n v="0"/>
    <n v="0"/>
    <n v="0"/>
    <n v="0"/>
    <n v="0"/>
    <n v="0"/>
    <n v="2.0699999999999998"/>
    <n v="0"/>
    <n v="0"/>
    <n v="0"/>
    <n v="0"/>
    <n v="0"/>
    <n v="0.13"/>
    <n v="0"/>
    <n v="0"/>
    <n v="0"/>
    <n v="0"/>
    <n v="0"/>
    <n v="0"/>
    <n v="0"/>
    <n v="0"/>
    <n v="0"/>
    <n v="0.03"/>
    <n v="0"/>
    <n v="0"/>
    <n v="0"/>
    <n v="0"/>
    <n v="0"/>
    <n v="0"/>
    <n v="0"/>
    <n v="0"/>
    <n v="0"/>
    <n v="0"/>
    <n v="0"/>
    <n v="2.23"/>
    <n v="2.2299999999999995"/>
    <n v="0"/>
    <n v="0"/>
    <n v="0"/>
    <n v="0"/>
    <n v="0"/>
  </r>
  <r>
    <n v="22"/>
    <d v="2012-10-07T00:00:00"/>
    <d v="2012-10-20T00:00:00"/>
    <x v="3"/>
    <s v="G1N"/>
    <s v="GD10000000"/>
    <s v="GD0"/>
    <n v="13"/>
    <n v="8110"/>
    <s v="TG702"/>
    <s v="FP702"/>
    <m/>
    <m/>
    <m/>
    <m/>
    <m/>
    <m/>
    <x v="124"/>
    <n v="64604"/>
    <s v="51308"/>
    <x v="14"/>
    <x v="1"/>
    <s v="Executive"/>
    <s v="D702"/>
    <x v="5"/>
    <n v="2538.46"/>
    <n v="0"/>
    <n v="0"/>
    <n v="0"/>
    <n v="0"/>
    <n v="0"/>
    <n v="0"/>
    <n v="0"/>
    <n v="0"/>
    <n v="0"/>
    <n v="0"/>
    <n v="0"/>
    <n v="0"/>
    <n v="0"/>
    <n v="0"/>
    <n v="0"/>
    <n v="0"/>
    <n v="0"/>
    <n v="1.8"/>
    <n v="80.92"/>
    <n v="0"/>
    <n v="0"/>
    <n v="0"/>
    <n v="0"/>
    <n v="0"/>
    <n v="89.97"/>
    <n v="0"/>
    <n v="0"/>
    <n v="0"/>
    <n v="0"/>
    <n v="0"/>
    <n v="1.35"/>
    <n v="3.09"/>
    <n v="0"/>
    <n v="0"/>
    <n v="36.42"/>
    <n v="126.92"/>
    <n v="0"/>
    <n v="4.3099999999999996"/>
    <n v="0"/>
    <n v="0"/>
    <n v="0"/>
    <n v="0"/>
    <n v="0"/>
    <n v="0"/>
    <n v="0"/>
    <n v="0"/>
    <n v="2883.24"/>
    <n v="2883.2400000000002"/>
    <n v="0"/>
    <n v="0"/>
    <n v="0"/>
    <n v="0"/>
    <n v="0"/>
  </r>
  <r>
    <n v="22"/>
    <d v="2012-10-07T00:00:00"/>
    <d v="2012-10-20T00:00:00"/>
    <x v="3"/>
    <s v="G1N"/>
    <s v="GD10000000"/>
    <s v="GD0"/>
    <n v="13"/>
    <n v="8110"/>
    <s v="TG702"/>
    <s v="FP702"/>
    <m/>
    <m/>
    <m/>
    <m/>
    <m/>
    <m/>
    <x v="200"/>
    <n v="65396"/>
    <s v="46565"/>
    <x v="110"/>
    <x v="1"/>
    <s v="Non-executive"/>
    <s v="D702"/>
    <x v="5"/>
    <n v="4000"/>
    <n v="0"/>
    <n v="0"/>
    <n v="0"/>
    <n v="0"/>
    <n v="0"/>
    <n v="0"/>
    <n v="0"/>
    <n v="0"/>
    <n v="0"/>
    <n v="0"/>
    <n v="0"/>
    <n v="0"/>
    <n v="0"/>
    <n v="0"/>
    <n v="0"/>
    <n v="0"/>
    <n v="0"/>
    <n v="2.86"/>
    <n v="467.72"/>
    <n v="0"/>
    <n v="0"/>
    <n v="0"/>
    <n v="0"/>
    <n v="0"/>
    <n v="234.92"/>
    <n v="0"/>
    <n v="0"/>
    <n v="0"/>
    <n v="0"/>
    <n v="0"/>
    <n v="2.71"/>
    <n v="8.7799999999999994"/>
    <n v="0"/>
    <n v="0"/>
    <n v="54.94"/>
    <n v="200"/>
    <n v="0"/>
    <n v="24.95"/>
    <n v="0"/>
    <n v="0"/>
    <n v="0"/>
    <n v="0"/>
    <n v="0"/>
    <n v="0"/>
    <n v="0"/>
    <n v="0"/>
    <n v="4996.88"/>
    <n v="4996.8799999999992"/>
    <n v="0"/>
    <n v="0"/>
    <n v="0"/>
    <n v="0"/>
    <n v="0"/>
  </r>
  <r>
    <n v="22"/>
    <d v="2012-10-07T00:00:00"/>
    <d v="2012-10-20T00:00:00"/>
    <x v="3"/>
    <s v="G1N"/>
    <s v="GD10000000"/>
    <s v="GD0"/>
    <n v="13"/>
    <n v="8110"/>
    <s v="TG702"/>
    <s v="FP702"/>
    <m/>
    <m/>
    <m/>
    <m/>
    <m/>
    <m/>
    <x v="201"/>
    <n v="67758"/>
    <s v="35853"/>
    <x v="111"/>
    <x v="1"/>
    <s v="Non-executive"/>
    <s v="D702"/>
    <x v="5"/>
    <n v="3075.34"/>
    <n v="0"/>
    <n v="0"/>
    <n v="0"/>
    <n v="0"/>
    <n v="0"/>
    <n v="0"/>
    <n v="0"/>
    <n v="0"/>
    <n v="0"/>
    <n v="0"/>
    <n v="0"/>
    <n v="0"/>
    <n v="0"/>
    <n v="0"/>
    <n v="0"/>
    <n v="0"/>
    <n v="0"/>
    <n v="2.2200000000000002"/>
    <n v="0"/>
    <n v="0"/>
    <n v="0"/>
    <n v="0"/>
    <n v="0"/>
    <n v="0"/>
    <n v="184.79"/>
    <n v="0"/>
    <n v="0"/>
    <n v="0"/>
    <n v="0"/>
    <n v="0"/>
    <n v="2.71"/>
    <n v="6.19"/>
    <n v="0"/>
    <n v="0"/>
    <n v="43.21"/>
    <n v="0"/>
    <n v="0"/>
    <n v="0"/>
    <n v="0"/>
    <n v="0"/>
    <n v="0"/>
    <n v="0"/>
    <n v="0"/>
    <n v="0"/>
    <n v="0"/>
    <n v="0"/>
    <n v="3314.46"/>
    <n v="3314.46"/>
    <n v="0"/>
    <n v="0"/>
    <n v="0"/>
    <n v="0"/>
    <n v="0"/>
  </r>
  <r>
    <n v="22"/>
    <d v="2012-10-07T00:00:00"/>
    <d v="2012-10-20T00:00:00"/>
    <x v="3"/>
    <s v="G1N"/>
    <s v="GD10000000"/>
    <s v="GD0"/>
    <n v="13"/>
    <n v="8110"/>
    <s v="TG702"/>
    <s v="FP702"/>
    <m/>
    <m/>
    <m/>
    <m/>
    <m/>
    <m/>
    <x v="202"/>
    <n v="70290"/>
    <s v="70904"/>
    <x v="15"/>
    <x v="1"/>
    <s v="Non-executive"/>
    <s v="D702"/>
    <x v="5"/>
    <n v="2403.8000000000002"/>
    <n v="0"/>
    <n v="0"/>
    <n v="0"/>
    <n v="0"/>
    <n v="0"/>
    <n v="0"/>
    <n v="0"/>
    <n v="0"/>
    <n v="0"/>
    <n v="0"/>
    <n v="0"/>
    <n v="0"/>
    <n v="0"/>
    <n v="0"/>
    <n v="0"/>
    <n v="0"/>
    <n v="0"/>
    <n v="1.76"/>
    <n v="178.92"/>
    <n v="0"/>
    <n v="0"/>
    <n v="0"/>
    <n v="0"/>
    <n v="0"/>
    <n v="139.84"/>
    <n v="0"/>
    <n v="0"/>
    <n v="0"/>
    <n v="0"/>
    <n v="0"/>
    <n v="2.71"/>
    <n v="6.19"/>
    <n v="0"/>
    <n v="0"/>
    <n v="32.71"/>
    <n v="0"/>
    <n v="0"/>
    <n v="9.5399999999999991"/>
    <n v="0"/>
    <n v="0"/>
    <n v="0"/>
    <n v="0"/>
    <n v="0"/>
    <n v="0"/>
    <n v="0"/>
    <n v="0"/>
    <n v="2775.47"/>
    <n v="2775.4700000000007"/>
    <n v="0"/>
    <n v="0"/>
    <n v="0"/>
    <n v="0"/>
    <n v="0"/>
  </r>
  <r>
    <n v="22"/>
    <d v="2012-10-07T00:00:00"/>
    <d v="2012-10-20T00:00:00"/>
    <x v="3"/>
    <s v="G1N"/>
    <s v="GD10000000"/>
    <s v="GD0"/>
    <n v="13"/>
    <n v="8200"/>
    <s v="GD700"/>
    <s v="CAGB5"/>
    <s v="000CAG"/>
    <n v="15"/>
    <s v="32378A"/>
    <n v="13"/>
    <m/>
    <m/>
    <x v="198"/>
    <n v="37489"/>
    <s v="35854"/>
    <x v="15"/>
    <x v="1"/>
    <s v="Non-executive"/>
    <s v="D702"/>
    <x v="5"/>
    <n v="0"/>
    <n v="0"/>
    <n v="0"/>
    <n v="0"/>
    <n v="0"/>
    <n v="1199.3800000000001"/>
    <n v="0"/>
    <n v="0"/>
    <n v="0"/>
    <n v="0"/>
    <n v="0"/>
    <n v="0"/>
    <n v="0"/>
    <n v="0"/>
    <n v="0"/>
    <n v="0"/>
    <n v="0"/>
    <n v="0"/>
    <n v="0"/>
    <n v="201.65"/>
    <n v="0"/>
    <n v="0"/>
    <n v="0"/>
    <n v="0"/>
    <n v="0"/>
    <n v="68.86"/>
    <n v="0"/>
    <n v="0"/>
    <n v="0"/>
    <n v="0"/>
    <n v="0"/>
    <n v="1.1599999999999999"/>
    <n v="3.42"/>
    <n v="0"/>
    <n v="0"/>
    <n v="16.100000000000001"/>
    <n v="59.97"/>
    <n v="0"/>
    <n v="0"/>
    <n v="0"/>
    <n v="0"/>
    <n v="0"/>
    <n v="0"/>
    <n v="0"/>
    <n v="0"/>
    <n v="0"/>
    <n v="0"/>
    <n v="1550.54"/>
    <n v="1550.5400000000002"/>
    <n v="0"/>
    <n v="0"/>
    <n v="0"/>
    <n v="0"/>
    <n v="0"/>
  </r>
  <r>
    <n v="22"/>
    <d v="2012-10-07T00:00:00"/>
    <d v="2012-10-20T00:00:00"/>
    <x v="48"/>
    <s v="G2N"/>
    <s v="GD10000000"/>
    <s v="GD0"/>
    <n v="13"/>
    <n v="8110"/>
    <s v="TG702"/>
    <s v="FP702"/>
    <m/>
    <m/>
    <m/>
    <m/>
    <m/>
    <m/>
    <x v="292"/>
    <n v="67853"/>
    <s v="43979"/>
    <x v="15"/>
    <x v="1"/>
    <s v="Non-executive"/>
    <s v="D702"/>
    <x v="5"/>
    <n v="2403.81"/>
    <n v="0"/>
    <n v="0"/>
    <n v="0"/>
    <n v="0"/>
    <n v="0"/>
    <n v="0"/>
    <n v="0"/>
    <n v="0"/>
    <n v="0"/>
    <n v="0"/>
    <n v="0"/>
    <n v="0"/>
    <n v="0"/>
    <n v="0"/>
    <n v="0"/>
    <n v="0"/>
    <n v="0"/>
    <n v="1.76"/>
    <n v="468.84"/>
    <n v="0"/>
    <n v="0"/>
    <n v="0"/>
    <n v="0"/>
    <n v="0"/>
    <n v="134.91999999999999"/>
    <n v="0"/>
    <n v="0"/>
    <n v="0"/>
    <n v="0"/>
    <n v="0"/>
    <n v="3.27"/>
    <n v="11.39"/>
    <n v="0"/>
    <n v="0"/>
    <n v="31.55"/>
    <n v="0"/>
    <n v="0"/>
    <n v="25.01"/>
    <n v="0"/>
    <n v="0"/>
    <n v="0"/>
    <n v="0"/>
    <n v="0"/>
    <n v="0"/>
    <n v="0"/>
    <n v="0"/>
    <n v="3080.55"/>
    <n v="3080.5500000000006"/>
    <n v="0"/>
    <n v="0"/>
    <n v="0"/>
    <n v="0"/>
    <n v="0"/>
  </r>
  <r>
    <n v="23"/>
    <d v="2012-10-21T00:00:00"/>
    <d v="2012-11-03T00:00:00"/>
    <x v="4"/>
    <s v="G1N"/>
    <s v="GD10000000"/>
    <s v="GD0"/>
    <n v="13"/>
    <n v="100"/>
    <s v="LD700"/>
    <s v="LF701"/>
    <m/>
    <m/>
    <m/>
    <m/>
    <m/>
    <m/>
    <x v="124"/>
    <n v="64604"/>
    <s v="51308"/>
    <x v="14"/>
    <x v="1"/>
    <s v="Executive"/>
    <s v="D702"/>
    <x v="5"/>
    <n v="1269.23"/>
    <n v="0"/>
    <n v="0"/>
    <n v="0"/>
    <n v="0"/>
    <n v="0"/>
    <n v="0"/>
    <n v="0"/>
    <n v="0"/>
    <n v="0"/>
    <n v="0"/>
    <n v="0"/>
    <n v="0"/>
    <n v="0"/>
    <n v="0"/>
    <n v="0"/>
    <n v="0"/>
    <n v="0"/>
    <n v="1.81"/>
    <n v="80.92"/>
    <n v="0"/>
    <n v="0"/>
    <n v="0"/>
    <n v="0"/>
    <n v="0"/>
    <n v="0"/>
    <n v="0"/>
    <n v="0"/>
    <n v="0"/>
    <n v="0"/>
    <n v="0"/>
    <n v="1.36"/>
    <n v="3.1"/>
    <n v="0"/>
    <n v="0"/>
    <n v="18.010000000000002"/>
    <n v="63.46"/>
    <n v="0"/>
    <n v="4.32"/>
    <n v="0"/>
    <n v="0"/>
    <n v="0"/>
    <n v="0"/>
    <n v="0"/>
    <n v="0"/>
    <n v="0"/>
    <n v="0"/>
    <n v="1442.21"/>
    <n v="1442.2099999999998"/>
    <n v="0"/>
    <n v="0"/>
    <n v="0"/>
    <n v="0"/>
    <n v="0"/>
  </r>
  <r>
    <n v="23"/>
    <d v="2012-10-21T00:00:00"/>
    <d v="2012-11-03T00:00:00"/>
    <x v="4"/>
    <s v="G1N"/>
    <s v="GD10000000"/>
    <s v="GD0"/>
    <n v="13"/>
    <n v="100"/>
    <s v="LD700"/>
    <s v="LF702"/>
    <m/>
    <m/>
    <m/>
    <m/>
    <m/>
    <m/>
    <x v="126"/>
    <n v="4169"/>
    <s v="47703"/>
    <x v="2"/>
    <x v="1"/>
    <s v="Non-executive"/>
    <s v="D702"/>
    <x v="5"/>
    <n v="240.38"/>
    <n v="0"/>
    <n v="0"/>
    <n v="0"/>
    <n v="0"/>
    <n v="0"/>
    <n v="0"/>
    <n v="0"/>
    <n v="0"/>
    <n v="0"/>
    <n v="0"/>
    <n v="0"/>
    <n v="0"/>
    <n v="0"/>
    <n v="0"/>
    <n v="0"/>
    <n v="0"/>
    <n v="0"/>
    <n v="0.18"/>
    <n v="46.77"/>
    <n v="0"/>
    <n v="0"/>
    <n v="0"/>
    <n v="0"/>
    <n v="0"/>
    <n v="13.59"/>
    <n v="0"/>
    <n v="0"/>
    <n v="0"/>
    <n v="0"/>
    <n v="0"/>
    <n v="0.3"/>
    <n v="0.88"/>
    <n v="0"/>
    <n v="0"/>
    <n v="3.18"/>
    <n v="12.02"/>
    <n v="0"/>
    <n v="2.4900000000000002"/>
    <n v="0"/>
    <n v="0"/>
    <n v="0"/>
    <n v="0"/>
    <n v="0"/>
    <n v="0"/>
    <n v="0"/>
    <n v="0"/>
    <n v="319.79000000000002"/>
    <n v="319.78999999999996"/>
    <n v="0"/>
    <n v="0"/>
    <n v="0"/>
    <n v="0"/>
    <n v="0"/>
  </r>
  <r>
    <n v="23"/>
    <d v="2012-10-21T00:00:00"/>
    <d v="2012-11-03T00:00:00"/>
    <x v="4"/>
    <s v="G1N"/>
    <s v="GD10000000"/>
    <s v="GD0"/>
    <n v="13"/>
    <n v="100"/>
    <s v="LD700"/>
    <s v="LF702"/>
    <m/>
    <m/>
    <m/>
    <m/>
    <m/>
    <m/>
    <x v="127"/>
    <n v="19986"/>
    <s v="40182"/>
    <x v="71"/>
    <x v="1"/>
    <s v="Non-executive"/>
    <s v="D702"/>
    <x v="5"/>
    <n v="324.94"/>
    <n v="0"/>
    <n v="0"/>
    <n v="0"/>
    <n v="0"/>
    <n v="0"/>
    <n v="0"/>
    <n v="0"/>
    <n v="0"/>
    <n v="0"/>
    <n v="0"/>
    <n v="0"/>
    <n v="0"/>
    <n v="0"/>
    <n v="0"/>
    <n v="0"/>
    <n v="0"/>
    <n v="0"/>
    <n v="0.24"/>
    <n v="16.18"/>
    <n v="0"/>
    <n v="0"/>
    <n v="0"/>
    <n v="0"/>
    <n v="0"/>
    <n v="19.82"/>
    <n v="0"/>
    <n v="0"/>
    <n v="0"/>
    <n v="0"/>
    <n v="0"/>
    <n v="0.28000000000000003"/>
    <n v="0.62"/>
    <n v="0"/>
    <n v="0"/>
    <n v="4.63"/>
    <n v="16.239999999999998"/>
    <n v="0"/>
    <n v="0.87"/>
    <n v="0"/>
    <n v="0"/>
    <n v="0"/>
    <n v="0"/>
    <n v="0"/>
    <n v="0"/>
    <n v="0"/>
    <n v="0"/>
    <n v="383.82"/>
    <n v="383.82"/>
    <n v="0"/>
    <n v="0"/>
    <n v="0"/>
    <n v="0"/>
    <n v="0"/>
  </r>
  <r>
    <n v="23"/>
    <d v="2012-10-21T00:00:00"/>
    <d v="2012-11-03T00:00:00"/>
    <x v="4"/>
    <s v="G1N"/>
    <s v="GD10000000"/>
    <s v="GD0"/>
    <n v="13"/>
    <n v="100"/>
    <s v="LD700"/>
    <s v="LF702"/>
    <m/>
    <m/>
    <m/>
    <m/>
    <m/>
    <m/>
    <x v="128"/>
    <n v="35857"/>
    <s v="43827"/>
    <x v="72"/>
    <x v="1"/>
    <s v="Non-executive"/>
    <s v="D702"/>
    <x v="5"/>
    <n v="0"/>
    <n v="0"/>
    <n v="0"/>
    <n v="0"/>
    <n v="0"/>
    <n v="219.26"/>
    <n v="0"/>
    <n v="0"/>
    <n v="0"/>
    <n v="0"/>
    <n v="0"/>
    <n v="0"/>
    <n v="0"/>
    <n v="0"/>
    <n v="0"/>
    <n v="0"/>
    <n v="0"/>
    <n v="0"/>
    <n v="0.17"/>
    <n v="16.18"/>
    <n v="0"/>
    <n v="0"/>
    <n v="0"/>
    <n v="0"/>
    <n v="0"/>
    <n v="13.26"/>
    <n v="0"/>
    <n v="0"/>
    <n v="0"/>
    <n v="0"/>
    <n v="0"/>
    <n v="0.28000000000000003"/>
    <n v="0.62"/>
    <n v="0"/>
    <n v="0"/>
    <n v="3.1"/>
    <n v="10.96"/>
    <n v="0"/>
    <n v="0.87"/>
    <n v="0"/>
    <n v="0"/>
    <n v="0"/>
    <n v="0"/>
    <n v="0"/>
    <n v="0"/>
    <n v="0"/>
    <n v="0"/>
    <n v="264.7"/>
    <n v="264.7"/>
    <n v="0"/>
    <n v="0"/>
    <n v="0"/>
    <n v="0"/>
    <n v="0"/>
  </r>
  <r>
    <n v="23"/>
    <d v="2012-10-21T00:00:00"/>
    <d v="2012-11-03T00:00:00"/>
    <x v="4"/>
    <s v="G1N"/>
    <s v="GD10000000"/>
    <s v="GD0"/>
    <n v="13"/>
    <n v="100"/>
    <s v="LD700"/>
    <s v="LF702"/>
    <m/>
    <m/>
    <m/>
    <m/>
    <m/>
    <m/>
    <x v="393"/>
    <n v="70669"/>
    <s v="37737"/>
    <x v="15"/>
    <x v="1"/>
    <s v="Non-executive"/>
    <s v="D702"/>
    <x v="5"/>
    <n v="247.84"/>
    <n v="0"/>
    <n v="0"/>
    <n v="0"/>
    <n v="0"/>
    <n v="0"/>
    <n v="0"/>
    <n v="0"/>
    <n v="0"/>
    <n v="0"/>
    <n v="0"/>
    <n v="0"/>
    <n v="0"/>
    <n v="0"/>
    <n v="0"/>
    <n v="0"/>
    <n v="0"/>
    <n v="0"/>
    <n v="0.18"/>
    <n v="0"/>
    <n v="0"/>
    <n v="0"/>
    <n v="0"/>
    <n v="0"/>
    <n v="0"/>
    <n v="15.36"/>
    <n v="0"/>
    <n v="0"/>
    <n v="0"/>
    <n v="0"/>
    <n v="0"/>
    <n v="0"/>
    <n v="0"/>
    <n v="0"/>
    <n v="0"/>
    <n v="3.6"/>
    <n v="0"/>
    <n v="0"/>
    <n v="0.96"/>
    <n v="0"/>
    <n v="0"/>
    <n v="0"/>
    <n v="0"/>
    <n v="0"/>
    <n v="0"/>
    <n v="0"/>
    <n v="0"/>
    <n v="267.94"/>
    <n v="267.94"/>
    <n v="0"/>
    <n v="0"/>
    <n v="0"/>
    <n v="0"/>
    <n v="0"/>
  </r>
  <r>
    <n v="23"/>
    <d v="2012-10-21T00:00:00"/>
    <d v="2012-11-03T00:00:00"/>
    <x v="4"/>
    <s v="G1N"/>
    <s v="GD10000000"/>
    <s v="GD0"/>
    <n v="13"/>
    <n v="712"/>
    <s v="ID712"/>
    <s v="ID712"/>
    <s v="TAPT11"/>
    <n v="11"/>
    <m/>
    <m/>
    <m/>
    <m/>
    <x v="185"/>
    <n v="7130"/>
    <s v="23832"/>
    <x v="2"/>
    <x v="1"/>
    <s v="Non-executive"/>
    <s v="D702"/>
    <x v="5"/>
    <n v="0"/>
    <n v="0"/>
    <n v="0"/>
    <n v="0"/>
    <n v="0"/>
    <n v="1080.9000000000001"/>
    <n v="0"/>
    <n v="0"/>
    <n v="0"/>
    <n v="0"/>
    <n v="0"/>
    <n v="0"/>
    <n v="0"/>
    <n v="0"/>
    <n v="0"/>
    <n v="0"/>
    <n v="0"/>
    <n v="0"/>
    <n v="0.8"/>
    <n v="138.84"/>
    <n v="0"/>
    <n v="0"/>
    <n v="0"/>
    <n v="0"/>
    <n v="0"/>
    <n v="64.150000000000006"/>
    <n v="0"/>
    <n v="0"/>
    <n v="0"/>
    <n v="0"/>
    <n v="0"/>
    <n v="1.2"/>
    <n v="3.51"/>
    <n v="0"/>
    <n v="0"/>
    <n v="15"/>
    <n v="54.04"/>
    <n v="0"/>
    <n v="9.08"/>
    <n v="0"/>
    <n v="0"/>
    <n v="0"/>
    <n v="0"/>
    <n v="0"/>
    <n v="0"/>
    <n v="0"/>
    <n v="0"/>
    <n v="1367.52"/>
    <n v="1367.52"/>
    <n v="0"/>
    <n v="0"/>
    <n v="0"/>
    <n v="0"/>
    <n v="0"/>
  </r>
  <r>
    <n v="23"/>
    <d v="2012-10-21T00:00:00"/>
    <d v="2012-11-03T00:00:00"/>
    <x v="4"/>
    <s v="G1N"/>
    <s v="GD10000000"/>
    <s v="GD0"/>
    <n v="13"/>
    <n v="8110"/>
    <s v="TG702"/>
    <s v="FP702"/>
    <m/>
    <m/>
    <m/>
    <m/>
    <m/>
    <m/>
    <x v="193"/>
    <n v="3597"/>
    <s v="70984"/>
    <x v="15"/>
    <x v="1"/>
    <s v="Non-executive"/>
    <s v="D702"/>
    <x v="5"/>
    <n v="2553.04"/>
    <n v="0"/>
    <n v="0"/>
    <n v="0"/>
    <n v="0"/>
    <n v="0"/>
    <n v="0"/>
    <n v="0"/>
    <n v="0"/>
    <n v="0"/>
    <n v="0"/>
    <n v="0"/>
    <n v="0"/>
    <n v="0"/>
    <n v="0"/>
    <n v="0"/>
    <n v="0"/>
    <n v="0"/>
    <n v="1.86"/>
    <n v="323.69"/>
    <n v="0"/>
    <n v="0"/>
    <n v="0"/>
    <n v="0"/>
    <n v="0"/>
    <n v="151.6"/>
    <n v="0"/>
    <n v="0"/>
    <n v="0"/>
    <n v="0"/>
    <n v="0"/>
    <n v="2.99"/>
    <n v="8.7799999999999994"/>
    <n v="0"/>
    <n v="0"/>
    <n v="35.46"/>
    <n v="127.65"/>
    <n v="0"/>
    <n v="17.260000000000002"/>
    <n v="0"/>
    <n v="0"/>
    <n v="0"/>
    <n v="0"/>
    <n v="0"/>
    <n v="0"/>
    <n v="0"/>
    <n v="0"/>
    <n v="3222.33"/>
    <n v="3222.3300000000004"/>
    <n v="0"/>
    <n v="0"/>
    <n v="0"/>
    <n v="0"/>
    <n v="0"/>
  </r>
  <r>
    <n v="23"/>
    <d v="2012-10-21T00:00:00"/>
    <d v="2012-11-03T00:00:00"/>
    <x v="4"/>
    <s v="G1N"/>
    <s v="GD10000000"/>
    <s v="GD0"/>
    <n v="13"/>
    <n v="8110"/>
    <s v="TG702"/>
    <s v="FP702"/>
    <m/>
    <m/>
    <m/>
    <m/>
    <m/>
    <m/>
    <x v="126"/>
    <n v="4169"/>
    <s v="47703"/>
    <x v="2"/>
    <x v="1"/>
    <s v="Non-executive"/>
    <s v="D702"/>
    <x v="5"/>
    <n v="2163.42"/>
    <n v="0"/>
    <n v="0"/>
    <n v="0"/>
    <n v="0"/>
    <n v="0"/>
    <n v="0"/>
    <n v="0"/>
    <n v="0"/>
    <n v="0"/>
    <n v="0"/>
    <n v="0"/>
    <n v="0"/>
    <n v="0"/>
    <n v="0"/>
    <n v="0"/>
    <n v="0"/>
    <n v="0"/>
    <n v="1.58"/>
    <n v="420.95"/>
    <n v="0"/>
    <n v="0"/>
    <n v="0"/>
    <n v="0"/>
    <n v="0"/>
    <n v="122.36"/>
    <n v="0"/>
    <n v="0"/>
    <n v="0"/>
    <n v="0"/>
    <n v="0"/>
    <n v="2.69"/>
    <n v="7.9"/>
    <n v="0"/>
    <n v="0"/>
    <n v="28.61"/>
    <n v="108.17"/>
    <n v="0"/>
    <n v="22.46"/>
    <n v="0"/>
    <n v="0"/>
    <n v="0"/>
    <n v="0"/>
    <n v="0"/>
    <n v="0"/>
    <n v="0"/>
    <n v="0"/>
    <n v="2878.14"/>
    <n v="2878.1400000000003"/>
    <n v="0"/>
    <n v="0"/>
    <n v="0"/>
    <n v="0"/>
    <n v="0"/>
  </r>
  <r>
    <n v="23"/>
    <d v="2012-10-21T00:00:00"/>
    <d v="2012-11-03T00:00:00"/>
    <x v="4"/>
    <s v="G1N"/>
    <s v="GD10000000"/>
    <s v="GD0"/>
    <n v="13"/>
    <n v="8110"/>
    <s v="TG702"/>
    <s v="FP702"/>
    <m/>
    <m/>
    <m/>
    <m/>
    <m/>
    <m/>
    <x v="185"/>
    <n v="7130"/>
    <s v="23832"/>
    <x v="2"/>
    <x v="1"/>
    <s v="Non-executive"/>
    <s v="D702"/>
    <x v="5"/>
    <n v="0"/>
    <n v="0"/>
    <n v="0"/>
    <n v="0"/>
    <n v="0"/>
    <n v="1621.36"/>
    <n v="0"/>
    <n v="0"/>
    <n v="0"/>
    <n v="0"/>
    <n v="0"/>
    <n v="0"/>
    <n v="0"/>
    <n v="0"/>
    <n v="0"/>
    <n v="0"/>
    <n v="0"/>
    <n v="0"/>
    <n v="1.18"/>
    <n v="208.24"/>
    <n v="0"/>
    <n v="0"/>
    <n v="0"/>
    <n v="0"/>
    <n v="0"/>
    <n v="96.22"/>
    <n v="0"/>
    <n v="0"/>
    <n v="0"/>
    <n v="0"/>
    <n v="0"/>
    <n v="1.79"/>
    <n v="5.27"/>
    <n v="0"/>
    <n v="0"/>
    <n v="22.5"/>
    <n v="81.069999999999993"/>
    <n v="0"/>
    <n v="13.63"/>
    <n v="0"/>
    <n v="0"/>
    <n v="0"/>
    <n v="0"/>
    <n v="0"/>
    <n v="0"/>
    <n v="0"/>
    <n v="0"/>
    <n v="2051.2600000000002"/>
    <n v="2051.2599999999998"/>
    <n v="0"/>
    <n v="0"/>
    <n v="0"/>
    <n v="0"/>
    <n v="0"/>
  </r>
  <r>
    <n v="23"/>
    <d v="2012-10-21T00:00:00"/>
    <d v="2012-11-03T00:00:00"/>
    <x v="4"/>
    <s v="G1N"/>
    <s v="GD10000000"/>
    <s v="GD0"/>
    <n v="13"/>
    <n v="8110"/>
    <s v="TG702"/>
    <s v="FP702"/>
    <m/>
    <m/>
    <m/>
    <m/>
    <m/>
    <m/>
    <x v="194"/>
    <n v="14998"/>
    <s v="32867"/>
    <x v="15"/>
    <x v="1"/>
    <s v="Non-executive"/>
    <s v="D702"/>
    <x v="5"/>
    <n v="2403.81"/>
    <n v="0"/>
    <n v="0"/>
    <n v="0"/>
    <n v="0"/>
    <n v="0"/>
    <n v="0"/>
    <n v="0"/>
    <n v="0"/>
    <n v="0"/>
    <n v="0"/>
    <n v="0"/>
    <n v="0"/>
    <n v="0"/>
    <n v="0"/>
    <n v="0"/>
    <n v="0"/>
    <n v="0"/>
    <n v="1.76"/>
    <n v="160.02000000000001"/>
    <n v="0"/>
    <n v="0"/>
    <n v="0"/>
    <n v="0"/>
    <n v="0"/>
    <n v="149.04"/>
    <n v="0"/>
    <n v="0"/>
    <n v="0"/>
    <n v="0"/>
    <n v="0"/>
    <n v="2.71"/>
    <n v="6.19"/>
    <n v="0"/>
    <n v="0"/>
    <n v="34.86"/>
    <n v="120.19"/>
    <n v="0"/>
    <n v="8.5299999999999994"/>
    <n v="0"/>
    <n v="0"/>
    <n v="0"/>
    <n v="0"/>
    <n v="0"/>
    <n v="0"/>
    <n v="0"/>
    <n v="0"/>
    <n v="2887.11"/>
    <n v="2887.1100000000006"/>
    <n v="0"/>
    <n v="0"/>
    <n v="0"/>
    <n v="0"/>
    <n v="0"/>
  </r>
  <r>
    <n v="23"/>
    <d v="2012-10-21T00:00:00"/>
    <d v="2012-11-03T00:00:00"/>
    <x v="4"/>
    <s v="G1N"/>
    <s v="GD10000000"/>
    <s v="GD0"/>
    <n v="13"/>
    <n v="8110"/>
    <s v="TG702"/>
    <s v="FP702"/>
    <m/>
    <m/>
    <m/>
    <m/>
    <m/>
    <m/>
    <x v="127"/>
    <n v="19986"/>
    <s v="40182"/>
    <x v="71"/>
    <x v="1"/>
    <s v="Non-executive"/>
    <s v="D702"/>
    <x v="5"/>
    <n v="2924.45"/>
    <n v="0"/>
    <n v="0"/>
    <n v="0"/>
    <n v="0"/>
    <n v="0"/>
    <n v="0"/>
    <n v="0"/>
    <n v="0"/>
    <n v="0"/>
    <n v="0"/>
    <n v="0"/>
    <n v="0"/>
    <n v="0"/>
    <n v="0"/>
    <n v="0"/>
    <n v="0"/>
    <n v="0"/>
    <n v="2.11"/>
    <n v="145.66"/>
    <n v="0"/>
    <n v="0"/>
    <n v="0"/>
    <n v="0"/>
    <n v="0"/>
    <n v="178.3"/>
    <n v="0"/>
    <n v="0"/>
    <n v="0"/>
    <n v="0"/>
    <n v="0"/>
    <n v="2.4300000000000002"/>
    <n v="5.57"/>
    <n v="0"/>
    <n v="0"/>
    <n v="41.7"/>
    <n v="146.22999999999999"/>
    <n v="0"/>
    <n v="7.76"/>
    <n v="0"/>
    <n v="0"/>
    <n v="0"/>
    <n v="0"/>
    <n v="0"/>
    <n v="0"/>
    <n v="0"/>
    <n v="0"/>
    <n v="3454.21"/>
    <n v="3454.21"/>
    <n v="0"/>
    <n v="0"/>
    <n v="0"/>
    <n v="0"/>
    <n v="0"/>
  </r>
  <r>
    <n v="23"/>
    <d v="2012-10-21T00:00:00"/>
    <d v="2012-11-03T00:00:00"/>
    <x v="4"/>
    <s v="G1N"/>
    <s v="GD10000000"/>
    <s v="GD0"/>
    <n v="13"/>
    <n v="8110"/>
    <s v="TG702"/>
    <s v="FP702"/>
    <m/>
    <m/>
    <m/>
    <m/>
    <m/>
    <m/>
    <x v="195"/>
    <n v="21046"/>
    <s v="47535"/>
    <x v="31"/>
    <x v="1"/>
    <s v="Non-executive"/>
    <s v="D702"/>
    <x v="5"/>
    <n v="0"/>
    <n v="0"/>
    <n v="0"/>
    <n v="0"/>
    <n v="0"/>
    <n v="1767.04"/>
    <n v="0"/>
    <n v="0"/>
    <n v="0"/>
    <n v="0"/>
    <n v="0"/>
    <n v="0"/>
    <n v="0"/>
    <n v="0"/>
    <n v="0"/>
    <n v="0"/>
    <n v="0"/>
    <n v="0"/>
    <n v="1.3"/>
    <n v="161.84"/>
    <n v="0"/>
    <n v="0"/>
    <n v="0"/>
    <n v="0"/>
    <n v="0"/>
    <n v="106.21"/>
    <n v="0"/>
    <n v="0"/>
    <n v="0"/>
    <n v="0"/>
    <n v="0"/>
    <n v="2.71"/>
    <n v="6.19"/>
    <n v="0"/>
    <n v="0"/>
    <n v="24.84"/>
    <n v="88.35"/>
    <n v="0"/>
    <n v="8.6300000000000008"/>
    <n v="0"/>
    <n v="0"/>
    <n v="0"/>
    <n v="0"/>
    <n v="0"/>
    <n v="0"/>
    <n v="0"/>
    <n v="0"/>
    <n v="2167.11"/>
    <n v="2167.11"/>
    <n v="0"/>
    <n v="0"/>
    <n v="0"/>
    <n v="0"/>
    <n v="0"/>
  </r>
  <r>
    <n v="23"/>
    <d v="2012-10-21T00:00:00"/>
    <d v="2012-11-03T00:00:00"/>
    <x v="4"/>
    <s v="G1N"/>
    <s v="GD10000000"/>
    <s v="GD0"/>
    <n v="13"/>
    <n v="8110"/>
    <s v="TG702"/>
    <s v="FP702"/>
    <m/>
    <m/>
    <m/>
    <m/>
    <m/>
    <m/>
    <x v="196"/>
    <n v="31439"/>
    <s v="73386"/>
    <x v="109"/>
    <x v="1"/>
    <s v="Non-executive"/>
    <s v="D702"/>
    <x v="5"/>
    <n v="0"/>
    <n v="0"/>
    <n v="0"/>
    <n v="0"/>
    <n v="0"/>
    <n v="2858.39"/>
    <n v="0"/>
    <n v="0"/>
    <n v="0"/>
    <n v="0"/>
    <n v="0"/>
    <n v="0"/>
    <n v="0"/>
    <n v="0"/>
    <n v="0"/>
    <n v="0"/>
    <n v="0"/>
    <n v="0"/>
    <n v="2.08"/>
    <n v="347.08"/>
    <n v="0"/>
    <n v="0"/>
    <n v="0"/>
    <n v="0"/>
    <n v="0"/>
    <n v="170.04"/>
    <n v="0"/>
    <n v="0"/>
    <n v="0"/>
    <n v="0"/>
    <n v="0"/>
    <n v="2.99"/>
    <n v="8.7799999999999994"/>
    <n v="0"/>
    <n v="0"/>
    <n v="39.770000000000003"/>
    <n v="142.91999999999999"/>
    <n v="0"/>
    <n v="18.510000000000002"/>
    <n v="0"/>
    <n v="0"/>
    <n v="0"/>
    <n v="0"/>
    <n v="0"/>
    <n v="0"/>
    <n v="0"/>
    <n v="0"/>
    <n v="3590.56"/>
    <n v="3590.56"/>
    <n v="0"/>
    <n v="0"/>
    <n v="0"/>
    <n v="0"/>
    <n v="0"/>
  </r>
  <r>
    <n v="23"/>
    <d v="2012-10-21T00:00:00"/>
    <d v="2012-11-03T00:00:00"/>
    <x v="4"/>
    <s v="G1N"/>
    <s v="GD10000000"/>
    <s v="GD0"/>
    <n v="13"/>
    <n v="8110"/>
    <s v="TG702"/>
    <s v="FP702"/>
    <m/>
    <m/>
    <m/>
    <m/>
    <m/>
    <m/>
    <x v="128"/>
    <n v="35857"/>
    <s v="43827"/>
    <x v="72"/>
    <x v="1"/>
    <s v="Non-executive"/>
    <s v="D702"/>
    <x v="5"/>
    <n v="0"/>
    <n v="0"/>
    <n v="0"/>
    <n v="0"/>
    <n v="0"/>
    <n v="1973.28"/>
    <n v="0"/>
    <n v="0"/>
    <n v="0"/>
    <n v="0"/>
    <n v="0"/>
    <n v="0"/>
    <n v="0"/>
    <n v="0"/>
    <n v="0"/>
    <n v="0"/>
    <n v="0"/>
    <n v="0"/>
    <n v="1.45"/>
    <n v="145.66"/>
    <n v="0"/>
    <n v="0"/>
    <n v="0"/>
    <n v="0"/>
    <n v="0"/>
    <n v="119.33"/>
    <n v="0"/>
    <n v="0"/>
    <n v="0"/>
    <n v="0"/>
    <n v="0"/>
    <n v="2.4300000000000002"/>
    <n v="5.57"/>
    <n v="0"/>
    <n v="0"/>
    <n v="27.91"/>
    <n v="98.67"/>
    <n v="0"/>
    <n v="7.76"/>
    <n v="0"/>
    <n v="0"/>
    <n v="0"/>
    <n v="0"/>
    <n v="0"/>
    <n v="0"/>
    <n v="0"/>
    <n v="0"/>
    <n v="2382.06"/>
    <n v="2382.06"/>
    <n v="0"/>
    <n v="0"/>
    <n v="0"/>
    <n v="0"/>
    <n v="0"/>
  </r>
  <r>
    <n v="23"/>
    <d v="2012-10-21T00:00:00"/>
    <d v="2012-11-03T00:00:00"/>
    <x v="4"/>
    <s v="G1N"/>
    <s v="GD10000000"/>
    <s v="GD0"/>
    <n v="13"/>
    <n v="8110"/>
    <s v="TG702"/>
    <s v="FP702"/>
    <m/>
    <m/>
    <m/>
    <m/>
    <m/>
    <m/>
    <x v="197"/>
    <n v="36093"/>
    <s v="47710"/>
    <x v="15"/>
    <x v="1"/>
    <s v="Non-executive"/>
    <s v="D702"/>
    <x v="5"/>
    <n v="3075.34"/>
    <n v="0"/>
    <n v="0"/>
    <n v="0"/>
    <n v="0"/>
    <n v="0"/>
    <n v="0"/>
    <n v="0"/>
    <n v="0"/>
    <n v="0"/>
    <n v="0"/>
    <n v="0"/>
    <n v="0"/>
    <n v="0"/>
    <n v="0"/>
    <n v="0"/>
    <n v="0"/>
    <n v="0"/>
    <n v="2.2200000000000002"/>
    <n v="178.92"/>
    <n v="0"/>
    <n v="0"/>
    <n v="0"/>
    <n v="0"/>
    <n v="0"/>
    <n v="180.76"/>
    <n v="0"/>
    <n v="0"/>
    <n v="0"/>
    <n v="0"/>
    <n v="0"/>
    <n v="2.71"/>
    <n v="6.19"/>
    <n v="0"/>
    <n v="0"/>
    <n v="42.27"/>
    <n v="153.77000000000001"/>
    <n v="0"/>
    <n v="9.5399999999999991"/>
    <n v="0"/>
    <n v="0"/>
    <n v="0"/>
    <n v="0"/>
    <n v="0"/>
    <n v="0"/>
    <n v="0"/>
    <n v="0"/>
    <n v="3651.72"/>
    <n v="3651.72"/>
    <n v="0"/>
    <n v="0"/>
    <n v="0"/>
    <n v="0"/>
    <n v="0"/>
  </r>
  <r>
    <n v="23"/>
    <d v="2012-10-21T00:00:00"/>
    <d v="2012-11-03T00:00:00"/>
    <x v="4"/>
    <s v="G1N"/>
    <s v="GD10000000"/>
    <s v="GD0"/>
    <n v="13"/>
    <n v="8110"/>
    <s v="TG702"/>
    <s v="FP702"/>
    <m/>
    <m/>
    <m/>
    <m/>
    <m/>
    <m/>
    <x v="198"/>
    <n v="37489"/>
    <s v="35854"/>
    <x v="15"/>
    <x v="1"/>
    <s v="Non-executive"/>
    <s v="D702"/>
    <x v="5"/>
    <n v="0"/>
    <n v="0"/>
    <n v="0"/>
    <n v="0"/>
    <n v="0"/>
    <n v="1875.96"/>
    <n v="0"/>
    <n v="0"/>
    <n v="0"/>
    <n v="0"/>
    <n v="0"/>
    <n v="0"/>
    <n v="0"/>
    <n v="0"/>
    <n v="0"/>
    <n v="0"/>
    <n v="0"/>
    <n v="0"/>
    <n v="0"/>
    <n v="315.41000000000003"/>
    <n v="0"/>
    <n v="0"/>
    <n v="0"/>
    <n v="0"/>
    <n v="0"/>
    <n v="107.7"/>
    <n v="0"/>
    <n v="0"/>
    <n v="0"/>
    <n v="0"/>
    <n v="0"/>
    <n v="1.82"/>
    <n v="5.36"/>
    <n v="0"/>
    <n v="0"/>
    <n v="25.19"/>
    <n v="93.8"/>
    <n v="0"/>
    <n v="0"/>
    <n v="0"/>
    <n v="0"/>
    <n v="0"/>
    <n v="0"/>
    <n v="0"/>
    <n v="0"/>
    <n v="0"/>
    <n v="0"/>
    <n v="2425.2399999999998"/>
    <n v="2425.2400000000002"/>
    <n v="0"/>
    <n v="0"/>
    <n v="0"/>
    <n v="0"/>
    <n v="0"/>
  </r>
  <r>
    <n v="23"/>
    <d v="2012-10-21T00:00:00"/>
    <d v="2012-11-03T00:00:00"/>
    <x v="4"/>
    <s v="G1N"/>
    <s v="GD10000000"/>
    <s v="GD0"/>
    <n v="13"/>
    <n v="8110"/>
    <s v="TG702"/>
    <s v="FP702"/>
    <m/>
    <m/>
    <m/>
    <m/>
    <m/>
    <m/>
    <x v="199"/>
    <n v="38605"/>
    <s v="45876"/>
    <x v="15"/>
    <x v="1"/>
    <s v="Non-executive"/>
    <s v="D702"/>
    <x v="5"/>
    <n v="0"/>
    <n v="0"/>
    <n v="0"/>
    <n v="0"/>
    <n v="0"/>
    <n v="2627.66"/>
    <n v="0"/>
    <n v="0"/>
    <n v="0"/>
    <n v="0"/>
    <n v="0"/>
    <n v="0"/>
    <n v="0"/>
    <n v="0"/>
    <n v="0"/>
    <n v="0"/>
    <n v="0"/>
    <n v="0"/>
    <n v="1.92"/>
    <n v="467.72"/>
    <n v="0"/>
    <n v="0"/>
    <n v="0"/>
    <n v="0"/>
    <n v="0"/>
    <n v="153.25"/>
    <n v="0"/>
    <n v="0"/>
    <n v="0"/>
    <n v="0"/>
    <n v="0"/>
    <n v="3.27"/>
    <n v="11.39"/>
    <n v="0"/>
    <n v="0"/>
    <n v="35.840000000000003"/>
    <n v="131.38"/>
    <n v="0"/>
    <n v="24.95"/>
    <n v="0"/>
    <n v="0"/>
    <n v="0"/>
    <n v="0"/>
    <n v="0"/>
    <n v="0"/>
    <n v="0"/>
    <n v="0"/>
    <n v="3457.38"/>
    <n v="3457.38"/>
    <n v="0"/>
    <n v="0"/>
    <n v="0"/>
    <n v="0"/>
    <n v="0"/>
  </r>
  <r>
    <n v="23"/>
    <d v="2012-10-21T00:00:00"/>
    <d v="2012-11-03T00:00:00"/>
    <x v="4"/>
    <s v="G1N"/>
    <s v="GD10000000"/>
    <s v="GD0"/>
    <n v="13"/>
    <n v="8110"/>
    <s v="TG702"/>
    <s v="FP702"/>
    <m/>
    <m/>
    <m/>
    <m/>
    <m/>
    <m/>
    <x v="124"/>
    <n v="64604"/>
    <s v="51308"/>
    <x v="14"/>
    <x v="1"/>
    <s v="Executive"/>
    <s v="D702"/>
    <x v="5"/>
    <n v="1269.23"/>
    <n v="0"/>
    <n v="0"/>
    <n v="0"/>
    <n v="0"/>
    <n v="0"/>
    <n v="0"/>
    <n v="0"/>
    <n v="0"/>
    <n v="0"/>
    <n v="0"/>
    <n v="0"/>
    <n v="0"/>
    <n v="0"/>
    <n v="0"/>
    <n v="0"/>
    <n v="0"/>
    <n v="0"/>
    <n v="1.81"/>
    <n v="80.92"/>
    <n v="0"/>
    <n v="0"/>
    <n v="0"/>
    <n v="0"/>
    <n v="0"/>
    <n v="0"/>
    <n v="0"/>
    <n v="0"/>
    <n v="0"/>
    <n v="0"/>
    <n v="0"/>
    <n v="1.35"/>
    <n v="3.09"/>
    <n v="0"/>
    <n v="0"/>
    <n v="18.010000000000002"/>
    <n v="63.46"/>
    <n v="0"/>
    <n v="4.3099999999999996"/>
    <n v="0"/>
    <n v="0"/>
    <n v="0"/>
    <n v="0"/>
    <n v="0"/>
    <n v="0"/>
    <n v="0"/>
    <n v="0"/>
    <n v="1442.18"/>
    <n v="1442.1799999999998"/>
    <n v="0"/>
    <n v="0"/>
    <n v="0"/>
    <n v="0"/>
    <n v="0"/>
  </r>
  <r>
    <n v="23"/>
    <d v="2012-10-21T00:00:00"/>
    <d v="2012-11-03T00:00:00"/>
    <x v="4"/>
    <s v="G1N"/>
    <s v="GD10000000"/>
    <s v="GD0"/>
    <n v="13"/>
    <n v="8110"/>
    <s v="TG702"/>
    <s v="FP702"/>
    <m/>
    <m/>
    <m/>
    <m/>
    <m/>
    <m/>
    <x v="200"/>
    <n v="65396"/>
    <s v="46565"/>
    <x v="110"/>
    <x v="1"/>
    <s v="Non-executive"/>
    <s v="D702"/>
    <x v="5"/>
    <n v="4000"/>
    <n v="0"/>
    <n v="0"/>
    <n v="0"/>
    <n v="0"/>
    <n v="0"/>
    <n v="0"/>
    <n v="0"/>
    <n v="0"/>
    <n v="0"/>
    <n v="0"/>
    <n v="0"/>
    <n v="0"/>
    <n v="0"/>
    <n v="0"/>
    <n v="0"/>
    <n v="0"/>
    <n v="0"/>
    <n v="2.86"/>
    <n v="467.72"/>
    <n v="0"/>
    <n v="0"/>
    <n v="0"/>
    <n v="0"/>
    <n v="0"/>
    <n v="234.91"/>
    <n v="0"/>
    <n v="0"/>
    <n v="0"/>
    <n v="0"/>
    <n v="0"/>
    <n v="2.71"/>
    <n v="8.7799999999999994"/>
    <n v="0"/>
    <n v="0"/>
    <n v="54.94"/>
    <n v="200"/>
    <n v="0"/>
    <n v="24.95"/>
    <n v="0"/>
    <n v="0"/>
    <n v="0"/>
    <n v="0"/>
    <n v="0"/>
    <n v="0"/>
    <n v="0"/>
    <n v="0"/>
    <n v="4996.87"/>
    <n v="4996.869999999999"/>
    <n v="0"/>
    <n v="0"/>
    <n v="0"/>
    <n v="0"/>
    <n v="0"/>
  </r>
  <r>
    <n v="23"/>
    <d v="2012-10-21T00:00:00"/>
    <d v="2012-11-03T00:00:00"/>
    <x v="4"/>
    <s v="G1N"/>
    <s v="GD10000000"/>
    <s v="GD0"/>
    <n v="13"/>
    <n v="8110"/>
    <s v="TG702"/>
    <s v="FP702"/>
    <m/>
    <m/>
    <m/>
    <m/>
    <m/>
    <m/>
    <x v="201"/>
    <n v="67758"/>
    <s v="35853"/>
    <x v="111"/>
    <x v="1"/>
    <s v="Non-executive"/>
    <s v="D702"/>
    <x v="5"/>
    <n v="3075.34"/>
    <n v="0"/>
    <n v="0"/>
    <n v="0"/>
    <n v="0"/>
    <n v="0"/>
    <n v="0"/>
    <n v="0"/>
    <n v="0"/>
    <n v="0"/>
    <n v="0"/>
    <n v="0"/>
    <n v="0"/>
    <n v="0"/>
    <n v="0"/>
    <n v="0"/>
    <n v="0"/>
    <n v="0"/>
    <n v="2.2200000000000002"/>
    <n v="0"/>
    <n v="0"/>
    <n v="0"/>
    <n v="0"/>
    <n v="0"/>
    <n v="0"/>
    <n v="184.8"/>
    <n v="0"/>
    <n v="0"/>
    <n v="0"/>
    <n v="0"/>
    <n v="0"/>
    <n v="2.71"/>
    <n v="6.19"/>
    <n v="0"/>
    <n v="0"/>
    <n v="43.22"/>
    <n v="0"/>
    <n v="0"/>
    <n v="0"/>
    <n v="0"/>
    <n v="0"/>
    <n v="0"/>
    <n v="0"/>
    <n v="0"/>
    <n v="0"/>
    <n v="0"/>
    <n v="0"/>
    <n v="3314.48"/>
    <n v="3314.48"/>
    <n v="0"/>
    <n v="0"/>
    <n v="0"/>
    <n v="0"/>
    <n v="0"/>
  </r>
  <r>
    <n v="23"/>
    <d v="2012-10-21T00:00:00"/>
    <d v="2012-11-03T00:00:00"/>
    <x v="4"/>
    <s v="G1N"/>
    <s v="GD10000000"/>
    <s v="GD0"/>
    <n v="13"/>
    <n v="8110"/>
    <s v="TG702"/>
    <s v="FP702"/>
    <m/>
    <m/>
    <m/>
    <m/>
    <m/>
    <m/>
    <x v="202"/>
    <n v="70290"/>
    <s v="70904"/>
    <x v="15"/>
    <x v="1"/>
    <s v="Non-executive"/>
    <s v="D702"/>
    <x v="5"/>
    <n v="2403.8000000000002"/>
    <n v="0"/>
    <n v="0"/>
    <n v="0"/>
    <n v="0"/>
    <n v="0"/>
    <n v="0"/>
    <n v="0"/>
    <n v="0"/>
    <n v="0"/>
    <n v="0"/>
    <n v="0"/>
    <n v="0"/>
    <n v="0"/>
    <n v="0"/>
    <n v="0"/>
    <n v="0"/>
    <n v="0"/>
    <n v="1.76"/>
    <n v="178.92"/>
    <n v="0"/>
    <n v="0"/>
    <n v="0"/>
    <n v="0"/>
    <n v="0"/>
    <n v="139.83000000000001"/>
    <n v="0"/>
    <n v="0"/>
    <n v="0"/>
    <n v="0"/>
    <n v="0"/>
    <n v="2.71"/>
    <n v="6.19"/>
    <n v="0"/>
    <n v="0"/>
    <n v="32.700000000000003"/>
    <n v="0"/>
    <n v="0"/>
    <n v="9.5399999999999991"/>
    <n v="0"/>
    <n v="0"/>
    <n v="0"/>
    <n v="0"/>
    <n v="0"/>
    <n v="0"/>
    <n v="0"/>
    <n v="0"/>
    <n v="2775.45"/>
    <n v="2775.4500000000003"/>
    <n v="0"/>
    <n v="0"/>
    <n v="0"/>
    <n v="0"/>
    <n v="0"/>
  </r>
  <r>
    <n v="23"/>
    <d v="2012-10-21T00:00:00"/>
    <d v="2012-11-03T00:00:00"/>
    <x v="4"/>
    <s v="G1N"/>
    <s v="GD10000000"/>
    <s v="GD0"/>
    <n v="13"/>
    <n v="8110"/>
    <s v="TG702"/>
    <s v="FP702"/>
    <m/>
    <m/>
    <m/>
    <m/>
    <m/>
    <m/>
    <x v="393"/>
    <n v="70669"/>
    <s v="37737"/>
    <x v="15"/>
    <x v="1"/>
    <s v="Non-executive"/>
    <s v="D702"/>
    <x v="5"/>
    <n v="2230.58"/>
    <n v="0"/>
    <n v="0"/>
    <n v="0"/>
    <n v="0"/>
    <n v="0"/>
    <n v="0"/>
    <n v="0"/>
    <n v="0"/>
    <n v="0"/>
    <n v="0"/>
    <n v="0"/>
    <n v="0"/>
    <n v="0"/>
    <n v="0"/>
    <n v="0"/>
    <n v="0"/>
    <n v="0"/>
    <n v="1.63"/>
    <n v="0"/>
    <n v="0"/>
    <n v="0"/>
    <n v="0"/>
    <n v="0"/>
    <n v="0"/>
    <n v="138.30000000000001"/>
    <n v="0"/>
    <n v="0"/>
    <n v="0"/>
    <n v="0"/>
    <n v="0"/>
    <n v="0"/>
    <n v="0"/>
    <n v="0"/>
    <n v="0"/>
    <n v="32.340000000000003"/>
    <n v="0"/>
    <n v="0"/>
    <n v="8.58"/>
    <n v="0"/>
    <n v="0"/>
    <n v="0"/>
    <n v="0"/>
    <n v="0"/>
    <n v="0"/>
    <n v="0"/>
    <n v="0"/>
    <n v="2411.4299999999998"/>
    <n v="2411.4300000000003"/>
    <n v="0"/>
    <n v="0"/>
    <n v="0"/>
    <n v="0"/>
    <n v="0"/>
  </r>
  <r>
    <n v="23"/>
    <d v="2012-10-21T00:00:00"/>
    <d v="2012-11-03T00:00:00"/>
    <x v="4"/>
    <s v="G1N"/>
    <s v="GD10000000"/>
    <s v="GD0"/>
    <n v="13"/>
    <n v="8200"/>
    <s v="GD700"/>
    <s v="CAGB5"/>
    <s v="000CAG"/>
    <n v="15"/>
    <s v="32378A"/>
    <n v="13"/>
    <m/>
    <m/>
    <x v="198"/>
    <n v="37489"/>
    <s v="35854"/>
    <x v="15"/>
    <x v="1"/>
    <s v="Non-executive"/>
    <s v="D702"/>
    <x v="5"/>
    <n v="0"/>
    <n v="0"/>
    <n v="0"/>
    <n v="0"/>
    <n v="0"/>
    <n v="1199.3800000000001"/>
    <n v="0"/>
    <n v="0"/>
    <n v="0"/>
    <n v="0"/>
    <n v="0"/>
    <n v="0"/>
    <n v="0"/>
    <n v="0"/>
    <n v="0"/>
    <n v="0"/>
    <n v="0"/>
    <n v="0"/>
    <n v="0"/>
    <n v="201.64"/>
    <n v="0"/>
    <n v="0"/>
    <n v="0"/>
    <n v="0"/>
    <n v="0"/>
    <n v="68.87"/>
    <n v="0"/>
    <n v="0"/>
    <n v="0"/>
    <n v="0"/>
    <n v="0"/>
    <n v="1.17"/>
    <n v="3.42"/>
    <n v="0"/>
    <n v="0"/>
    <n v="16.100000000000001"/>
    <n v="59.97"/>
    <n v="0"/>
    <n v="0"/>
    <n v="0"/>
    <n v="0"/>
    <n v="0"/>
    <n v="0"/>
    <n v="0"/>
    <n v="0"/>
    <n v="0"/>
    <n v="0"/>
    <n v="1550.55"/>
    <n v="1550.55"/>
    <n v="0"/>
    <n v="0"/>
    <n v="0"/>
    <n v="0"/>
    <n v="0"/>
  </r>
  <r>
    <n v="23"/>
    <d v="2012-10-21T00:00:00"/>
    <d v="2012-11-03T00:00:00"/>
    <x v="49"/>
    <s v="G2N"/>
    <s v="GD10000000"/>
    <s v="GD0"/>
    <n v="13"/>
    <n v="8110"/>
    <s v="TG702"/>
    <s v="FP702"/>
    <m/>
    <m/>
    <m/>
    <m/>
    <m/>
    <m/>
    <x v="292"/>
    <n v="67853"/>
    <s v="43979"/>
    <x v="15"/>
    <x v="1"/>
    <s v="Non-executive"/>
    <s v="D702"/>
    <x v="5"/>
    <n v="2403.81"/>
    <n v="0"/>
    <n v="0"/>
    <n v="0"/>
    <n v="0"/>
    <n v="0"/>
    <n v="0"/>
    <n v="0"/>
    <n v="0"/>
    <n v="0"/>
    <n v="0"/>
    <n v="0"/>
    <n v="0"/>
    <n v="0"/>
    <n v="0"/>
    <n v="0"/>
    <n v="0"/>
    <n v="0"/>
    <n v="1.76"/>
    <n v="468.84"/>
    <n v="0"/>
    <n v="0"/>
    <n v="0"/>
    <n v="0"/>
    <n v="0"/>
    <n v="134.91999999999999"/>
    <n v="0"/>
    <n v="0"/>
    <n v="0"/>
    <n v="0"/>
    <n v="0"/>
    <n v="3.27"/>
    <n v="11.39"/>
    <n v="0"/>
    <n v="0"/>
    <n v="31.56"/>
    <n v="0"/>
    <n v="0"/>
    <n v="25.01"/>
    <n v="0"/>
    <n v="0"/>
    <n v="0"/>
    <n v="0"/>
    <n v="0"/>
    <n v="0"/>
    <n v="0"/>
    <n v="0"/>
    <n v="3080.56"/>
    <n v="3080.5600000000004"/>
    <n v="0"/>
    <n v="0"/>
    <n v="0"/>
    <n v="0"/>
    <n v="0"/>
  </r>
  <r>
    <n v="24"/>
    <d v="2012-11-04T00:00:00"/>
    <d v="2012-11-17T00:00:00"/>
    <x v="5"/>
    <s v="G1N"/>
    <s v="GD10000000"/>
    <s v="GD0"/>
    <n v="13"/>
    <n v="100"/>
    <s v="LD700"/>
    <s v="LF701"/>
    <m/>
    <m/>
    <m/>
    <m/>
    <m/>
    <m/>
    <x v="124"/>
    <n v="64604"/>
    <s v="51308"/>
    <x v="14"/>
    <x v="1"/>
    <s v="Executive"/>
    <s v="D702"/>
    <x v="5"/>
    <n v="3807.7"/>
    <n v="0"/>
    <n v="0"/>
    <n v="0"/>
    <n v="0"/>
    <n v="0"/>
    <n v="0"/>
    <n v="0"/>
    <n v="0"/>
    <n v="0"/>
    <n v="0"/>
    <n v="0"/>
    <n v="0"/>
    <n v="0"/>
    <n v="0"/>
    <n v="0"/>
    <n v="0"/>
    <n v="0"/>
    <n v="1.82"/>
    <n v="80.92"/>
    <n v="0"/>
    <n v="0"/>
    <n v="0"/>
    <n v="0"/>
    <n v="0"/>
    <n v="0"/>
    <n v="0"/>
    <n v="0"/>
    <n v="0"/>
    <n v="0"/>
    <n v="0"/>
    <n v="1.36"/>
    <n v="3.1"/>
    <n v="0"/>
    <n v="0"/>
    <n v="54.83"/>
    <n v="190.39"/>
    <n v="0"/>
    <n v="4.32"/>
    <n v="0"/>
    <n v="0"/>
    <n v="0"/>
    <n v="0"/>
    <n v="0"/>
    <n v="0"/>
    <n v="0"/>
    <n v="0"/>
    <n v="4144.4399999999996"/>
    <n v="4144.4399999999996"/>
    <n v="0"/>
    <n v="0"/>
    <n v="0"/>
    <n v="0"/>
    <n v="0"/>
  </r>
  <r>
    <n v="24"/>
    <d v="2012-11-04T00:00:00"/>
    <d v="2012-11-17T00:00:00"/>
    <x v="5"/>
    <s v="G1N"/>
    <s v="GD10000000"/>
    <s v="GD0"/>
    <n v="13"/>
    <n v="100"/>
    <s v="LD700"/>
    <s v="LF702"/>
    <m/>
    <m/>
    <m/>
    <m/>
    <m/>
    <m/>
    <x v="126"/>
    <n v="4169"/>
    <s v="47703"/>
    <x v="2"/>
    <x v="1"/>
    <s v="Non-executive"/>
    <s v="D702"/>
    <x v="5"/>
    <n v="240.38"/>
    <n v="0"/>
    <n v="0"/>
    <n v="0"/>
    <n v="0"/>
    <n v="0"/>
    <n v="0"/>
    <n v="0"/>
    <n v="0"/>
    <n v="0"/>
    <n v="0"/>
    <n v="0"/>
    <n v="0"/>
    <n v="0"/>
    <n v="0"/>
    <n v="0"/>
    <n v="0"/>
    <n v="0"/>
    <n v="0.18"/>
    <n v="46.78"/>
    <n v="0"/>
    <n v="0"/>
    <n v="0"/>
    <n v="0"/>
    <n v="0"/>
    <n v="13.6"/>
    <n v="0"/>
    <n v="0"/>
    <n v="0"/>
    <n v="0"/>
    <n v="0"/>
    <n v="0.3"/>
    <n v="0.88"/>
    <n v="0"/>
    <n v="0"/>
    <n v="3.18"/>
    <n v="12.02"/>
    <n v="0"/>
    <n v="2.5"/>
    <n v="0"/>
    <n v="0"/>
    <n v="0"/>
    <n v="0"/>
    <n v="0"/>
    <n v="0"/>
    <n v="0"/>
    <n v="0"/>
    <n v="319.82"/>
    <n v="319.82000000000005"/>
    <n v="0"/>
    <n v="0"/>
    <n v="0"/>
    <n v="0"/>
    <n v="0"/>
  </r>
  <r>
    <n v="24"/>
    <d v="2012-11-04T00:00:00"/>
    <d v="2012-11-17T00:00:00"/>
    <x v="5"/>
    <s v="G1N"/>
    <s v="GD10000000"/>
    <s v="GD0"/>
    <n v="13"/>
    <n v="100"/>
    <s v="LD700"/>
    <s v="LF702"/>
    <m/>
    <m/>
    <m/>
    <m/>
    <m/>
    <m/>
    <x v="127"/>
    <n v="19986"/>
    <s v="40182"/>
    <x v="71"/>
    <x v="1"/>
    <s v="Non-executive"/>
    <s v="D702"/>
    <x v="5"/>
    <n v="324.94"/>
    <n v="0"/>
    <n v="0"/>
    <n v="0"/>
    <n v="0"/>
    <n v="0"/>
    <n v="0"/>
    <n v="0"/>
    <n v="0"/>
    <n v="0"/>
    <n v="0"/>
    <n v="0"/>
    <n v="0"/>
    <n v="0"/>
    <n v="0"/>
    <n v="0"/>
    <n v="0"/>
    <n v="0"/>
    <n v="0.24"/>
    <n v="16.18"/>
    <n v="0"/>
    <n v="0"/>
    <n v="0"/>
    <n v="0"/>
    <n v="0"/>
    <n v="19.82"/>
    <n v="0"/>
    <n v="0"/>
    <n v="0"/>
    <n v="0"/>
    <n v="0"/>
    <n v="0.28000000000000003"/>
    <n v="0.62"/>
    <n v="0"/>
    <n v="0"/>
    <n v="4.6399999999999997"/>
    <n v="16.239999999999998"/>
    <n v="0"/>
    <n v="0.86"/>
    <n v="0"/>
    <n v="0"/>
    <n v="0"/>
    <n v="0"/>
    <n v="0"/>
    <n v="0"/>
    <n v="0"/>
    <n v="0"/>
    <n v="383.82"/>
    <n v="383.82"/>
    <n v="0"/>
    <n v="0"/>
    <n v="0"/>
    <n v="0"/>
    <n v="0"/>
  </r>
  <r>
    <n v="24"/>
    <d v="2012-11-04T00:00:00"/>
    <d v="2012-11-17T00:00:00"/>
    <x v="5"/>
    <s v="G1N"/>
    <s v="GD10000000"/>
    <s v="GD0"/>
    <n v="13"/>
    <n v="100"/>
    <s v="LD700"/>
    <s v="LF702"/>
    <m/>
    <m/>
    <m/>
    <m/>
    <m/>
    <m/>
    <x v="128"/>
    <n v="35857"/>
    <s v="43827"/>
    <x v="72"/>
    <x v="1"/>
    <s v="Non-executive"/>
    <s v="D702"/>
    <x v="5"/>
    <n v="0"/>
    <n v="0"/>
    <n v="0"/>
    <n v="0"/>
    <n v="0"/>
    <n v="219.26"/>
    <n v="0"/>
    <n v="0"/>
    <n v="0"/>
    <n v="0"/>
    <n v="0"/>
    <n v="0"/>
    <n v="0"/>
    <n v="0"/>
    <n v="0"/>
    <n v="0"/>
    <n v="0"/>
    <n v="0"/>
    <n v="0.16"/>
    <n v="16.18"/>
    <n v="0"/>
    <n v="0"/>
    <n v="0"/>
    <n v="0"/>
    <n v="0"/>
    <n v="13.26"/>
    <n v="0"/>
    <n v="0"/>
    <n v="0"/>
    <n v="0"/>
    <n v="0"/>
    <n v="0.28000000000000003"/>
    <n v="0.62"/>
    <n v="0"/>
    <n v="0"/>
    <n v="3.1"/>
    <n v="10.96"/>
    <n v="0"/>
    <n v="0.86"/>
    <n v="0"/>
    <n v="0"/>
    <n v="0"/>
    <n v="0"/>
    <n v="0"/>
    <n v="0"/>
    <n v="0"/>
    <n v="0"/>
    <n v="264.68"/>
    <n v="264.68"/>
    <n v="0"/>
    <n v="0"/>
    <n v="0"/>
    <n v="0"/>
    <n v="0"/>
  </r>
  <r>
    <n v="24"/>
    <d v="2012-11-04T00:00:00"/>
    <d v="2012-11-17T00:00:00"/>
    <x v="5"/>
    <s v="G1N"/>
    <s v="GD10000000"/>
    <s v="GD0"/>
    <n v="13"/>
    <n v="100"/>
    <s v="LD700"/>
    <s v="LF702"/>
    <m/>
    <m/>
    <m/>
    <m/>
    <m/>
    <m/>
    <x v="393"/>
    <n v="70669"/>
    <s v="37737"/>
    <x v="15"/>
    <x v="1"/>
    <s v="Non-executive"/>
    <s v="D702"/>
    <x v="5"/>
    <n v="247.84"/>
    <n v="0"/>
    <n v="0"/>
    <n v="0"/>
    <n v="0"/>
    <n v="0"/>
    <n v="0"/>
    <n v="0"/>
    <n v="0"/>
    <n v="0"/>
    <n v="0"/>
    <n v="0"/>
    <n v="0"/>
    <n v="0"/>
    <n v="0"/>
    <n v="0"/>
    <n v="0"/>
    <n v="0"/>
    <n v="0.18"/>
    <n v="17.899999999999999"/>
    <n v="0"/>
    <n v="0"/>
    <n v="0"/>
    <n v="0"/>
    <n v="0"/>
    <n v="15"/>
    <n v="0"/>
    <n v="0"/>
    <n v="0"/>
    <n v="0"/>
    <n v="0"/>
    <n v="0.27"/>
    <n v="0.62"/>
    <n v="0"/>
    <n v="0"/>
    <n v="3.5"/>
    <n v="0"/>
    <n v="0"/>
    <n v="0.96"/>
    <n v="0"/>
    <n v="0"/>
    <n v="0"/>
    <n v="0"/>
    <n v="0"/>
    <n v="0"/>
    <n v="0"/>
    <n v="0"/>
    <n v="286.27"/>
    <n v="286.27"/>
    <n v="0"/>
    <n v="0"/>
    <n v="0"/>
    <n v="0"/>
    <n v="0"/>
  </r>
  <r>
    <n v="24"/>
    <d v="2012-11-04T00:00:00"/>
    <d v="2012-11-17T00:00:00"/>
    <x v="5"/>
    <s v="G1N"/>
    <s v="GD10000000"/>
    <s v="GD0"/>
    <n v="13"/>
    <n v="712"/>
    <s v="ID712"/>
    <s v="ID712"/>
    <s v="TAPT11"/>
    <n v="11"/>
    <m/>
    <m/>
    <m/>
    <m/>
    <x v="185"/>
    <n v="7130"/>
    <s v="23832"/>
    <x v="2"/>
    <x v="1"/>
    <s v="Non-executive"/>
    <s v="D702"/>
    <x v="5"/>
    <n v="0"/>
    <n v="0"/>
    <n v="0"/>
    <n v="0"/>
    <n v="0"/>
    <n v="1080.9000000000001"/>
    <n v="0"/>
    <n v="0"/>
    <n v="0"/>
    <n v="0"/>
    <n v="0"/>
    <n v="0"/>
    <n v="0"/>
    <n v="0"/>
    <n v="0"/>
    <n v="0"/>
    <n v="0"/>
    <n v="0"/>
    <n v="0.8"/>
    <n v="138.84"/>
    <n v="0"/>
    <n v="0"/>
    <n v="0"/>
    <n v="0"/>
    <n v="0"/>
    <n v="64.150000000000006"/>
    <n v="0"/>
    <n v="0"/>
    <n v="0"/>
    <n v="0"/>
    <n v="0"/>
    <n v="1.2"/>
    <n v="3.52"/>
    <n v="0"/>
    <n v="0"/>
    <n v="15"/>
    <n v="54.04"/>
    <n v="0"/>
    <n v="9.08"/>
    <n v="0"/>
    <n v="0"/>
    <n v="0"/>
    <n v="0"/>
    <n v="0"/>
    <n v="0"/>
    <n v="0"/>
    <n v="0"/>
    <n v="1367.53"/>
    <n v="1367.53"/>
    <n v="0"/>
    <n v="0"/>
    <n v="0"/>
    <n v="0"/>
    <n v="0"/>
  </r>
  <r>
    <n v="24"/>
    <d v="2012-11-04T00:00:00"/>
    <d v="2012-11-17T00:00:00"/>
    <x v="5"/>
    <s v="G1N"/>
    <s v="GD10000000"/>
    <s v="GD0"/>
    <n v="13"/>
    <n v="8110"/>
    <s v="TG702"/>
    <s v="FP702"/>
    <m/>
    <m/>
    <m/>
    <m/>
    <m/>
    <m/>
    <x v="193"/>
    <n v="3597"/>
    <s v="70984"/>
    <x v="15"/>
    <x v="1"/>
    <s v="Non-executive"/>
    <s v="D702"/>
    <x v="5"/>
    <n v="2553.0300000000002"/>
    <n v="0"/>
    <n v="0"/>
    <n v="0"/>
    <n v="0"/>
    <n v="0"/>
    <n v="0"/>
    <n v="0"/>
    <n v="0"/>
    <n v="0"/>
    <n v="0"/>
    <n v="0"/>
    <n v="0"/>
    <n v="0"/>
    <n v="0"/>
    <n v="0"/>
    <n v="0"/>
    <n v="0"/>
    <n v="1.86"/>
    <n v="323.69"/>
    <n v="0"/>
    <n v="0"/>
    <n v="0"/>
    <n v="0"/>
    <n v="0"/>
    <n v="151.6"/>
    <n v="0"/>
    <n v="0"/>
    <n v="0"/>
    <n v="0"/>
    <n v="0"/>
    <n v="2.99"/>
    <n v="8.7799999999999994"/>
    <n v="0"/>
    <n v="0"/>
    <n v="35.450000000000003"/>
    <n v="127.65"/>
    <n v="0"/>
    <n v="17.260000000000002"/>
    <n v="0"/>
    <n v="0"/>
    <n v="0"/>
    <n v="0"/>
    <n v="0"/>
    <n v="0"/>
    <n v="0"/>
    <n v="0"/>
    <n v="3222.31"/>
    <n v="3222.3100000000004"/>
    <n v="0"/>
    <n v="0"/>
    <n v="0"/>
    <n v="0"/>
    <n v="0"/>
  </r>
  <r>
    <n v="24"/>
    <d v="2012-11-04T00:00:00"/>
    <d v="2012-11-17T00:00:00"/>
    <x v="5"/>
    <s v="G1N"/>
    <s v="GD10000000"/>
    <s v="GD0"/>
    <n v="13"/>
    <n v="8110"/>
    <s v="TG702"/>
    <s v="FP702"/>
    <m/>
    <m/>
    <m/>
    <m/>
    <m/>
    <m/>
    <x v="126"/>
    <n v="4169"/>
    <s v="47703"/>
    <x v="2"/>
    <x v="1"/>
    <s v="Non-executive"/>
    <s v="D702"/>
    <x v="5"/>
    <n v="2163.42"/>
    <n v="0"/>
    <n v="0"/>
    <n v="0"/>
    <n v="0"/>
    <n v="0"/>
    <n v="0"/>
    <n v="0"/>
    <n v="0"/>
    <n v="0"/>
    <n v="0"/>
    <n v="0"/>
    <n v="0"/>
    <n v="0"/>
    <n v="0"/>
    <n v="0"/>
    <n v="0"/>
    <n v="0"/>
    <n v="1.58"/>
    <n v="420.94"/>
    <n v="0"/>
    <n v="0"/>
    <n v="0"/>
    <n v="0"/>
    <n v="0"/>
    <n v="122.36"/>
    <n v="0"/>
    <n v="0"/>
    <n v="0"/>
    <n v="0"/>
    <n v="0"/>
    <n v="2.69"/>
    <n v="7.9"/>
    <n v="0"/>
    <n v="0"/>
    <n v="28.62"/>
    <n v="108.17"/>
    <n v="0"/>
    <n v="22.45"/>
    <n v="0"/>
    <n v="0"/>
    <n v="0"/>
    <n v="0"/>
    <n v="0"/>
    <n v="0"/>
    <n v="0"/>
    <n v="0"/>
    <n v="2878.13"/>
    <n v="2878.13"/>
    <n v="0"/>
    <n v="0"/>
    <n v="0"/>
    <n v="0"/>
    <n v="0"/>
  </r>
  <r>
    <n v="24"/>
    <d v="2012-11-04T00:00:00"/>
    <d v="2012-11-17T00:00:00"/>
    <x v="5"/>
    <s v="G1N"/>
    <s v="GD10000000"/>
    <s v="GD0"/>
    <n v="13"/>
    <n v="8110"/>
    <s v="TG702"/>
    <s v="FP702"/>
    <m/>
    <m/>
    <m/>
    <m/>
    <m/>
    <m/>
    <x v="185"/>
    <n v="7130"/>
    <s v="23832"/>
    <x v="2"/>
    <x v="1"/>
    <s v="Non-executive"/>
    <s v="D702"/>
    <x v="5"/>
    <n v="0"/>
    <n v="0"/>
    <n v="0"/>
    <n v="0"/>
    <n v="0"/>
    <n v="1621.36"/>
    <n v="0"/>
    <n v="0"/>
    <n v="0"/>
    <n v="0"/>
    <n v="0"/>
    <n v="0"/>
    <n v="0"/>
    <n v="0"/>
    <n v="0"/>
    <n v="0"/>
    <n v="0"/>
    <n v="0"/>
    <n v="1.18"/>
    <n v="208.24"/>
    <n v="0"/>
    <n v="0"/>
    <n v="0"/>
    <n v="0"/>
    <n v="0"/>
    <n v="96.22"/>
    <n v="0"/>
    <n v="0"/>
    <n v="0"/>
    <n v="0"/>
    <n v="0"/>
    <n v="1.79"/>
    <n v="5.26"/>
    <n v="0"/>
    <n v="0"/>
    <n v="22.51"/>
    <n v="81.069999999999993"/>
    <n v="0"/>
    <n v="13.63"/>
    <n v="0"/>
    <n v="0"/>
    <n v="0"/>
    <n v="0"/>
    <n v="0"/>
    <n v="0"/>
    <n v="0"/>
    <n v="0"/>
    <n v="2051.2600000000002"/>
    <n v="2051.2599999999998"/>
    <n v="0"/>
    <n v="0"/>
    <n v="0"/>
    <n v="0"/>
    <n v="0"/>
  </r>
  <r>
    <n v="24"/>
    <d v="2012-11-04T00:00:00"/>
    <d v="2012-11-17T00:00:00"/>
    <x v="5"/>
    <s v="G1N"/>
    <s v="GD10000000"/>
    <s v="GD0"/>
    <n v="13"/>
    <n v="8110"/>
    <s v="TG702"/>
    <s v="FP702"/>
    <m/>
    <m/>
    <m/>
    <m/>
    <m/>
    <m/>
    <x v="194"/>
    <n v="14998"/>
    <s v="32867"/>
    <x v="15"/>
    <x v="1"/>
    <s v="Non-executive"/>
    <s v="D702"/>
    <x v="5"/>
    <n v="2403.81"/>
    <n v="0"/>
    <n v="0"/>
    <n v="0"/>
    <n v="0"/>
    <n v="0"/>
    <n v="0"/>
    <n v="0"/>
    <n v="0"/>
    <n v="0"/>
    <n v="0"/>
    <n v="0"/>
    <n v="0"/>
    <n v="0"/>
    <n v="0"/>
    <n v="0"/>
    <n v="0"/>
    <n v="0"/>
    <n v="1.76"/>
    <n v="160.02000000000001"/>
    <n v="0"/>
    <n v="0"/>
    <n v="0"/>
    <n v="0"/>
    <n v="0"/>
    <n v="149.03"/>
    <n v="0"/>
    <n v="0"/>
    <n v="0"/>
    <n v="0"/>
    <n v="0"/>
    <n v="2.71"/>
    <n v="6.19"/>
    <n v="0"/>
    <n v="0"/>
    <n v="34.85"/>
    <n v="120.19"/>
    <n v="0"/>
    <n v="8.5299999999999994"/>
    <n v="0"/>
    <n v="0"/>
    <n v="0"/>
    <n v="0"/>
    <n v="0"/>
    <n v="0"/>
    <n v="0"/>
    <n v="0"/>
    <n v="2887.09"/>
    <n v="2887.0900000000006"/>
    <n v="0"/>
    <n v="0"/>
    <n v="0"/>
    <n v="0"/>
    <n v="0"/>
  </r>
  <r>
    <n v="24"/>
    <d v="2012-11-04T00:00:00"/>
    <d v="2012-11-17T00:00:00"/>
    <x v="5"/>
    <s v="G1N"/>
    <s v="GD10000000"/>
    <s v="GD0"/>
    <n v="13"/>
    <n v="8110"/>
    <s v="TG702"/>
    <s v="FP702"/>
    <m/>
    <m/>
    <m/>
    <m/>
    <m/>
    <m/>
    <x v="127"/>
    <n v="19986"/>
    <s v="40182"/>
    <x v="71"/>
    <x v="1"/>
    <s v="Non-executive"/>
    <s v="D702"/>
    <x v="5"/>
    <n v="2924.44"/>
    <n v="0"/>
    <n v="0"/>
    <n v="0"/>
    <n v="0"/>
    <n v="0"/>
    <n v="0"/>
    <n v="0"/>
    <n v="0"/>
    <n v="0"/>
    <n v="0"/>
    <n v="0"/>
    <n v="0"/>
    <n v="0"/>
    <n v="0"/>
    <n v="0"/>
    <n v="0"/>
    <n v="0"/>
    <n v="2.11"/>
    <n v="145.66"/>
    <n v="0"/>
    <n v="0"/>
    <n v="0"/>
    <n v="0"/>
    <n v="0"/>
    <n v="178.29"/>
    <n v="0"/>
    <n v="0"/>
    <n v="0"/>
    <n v="0"/>
    <n v="0"/>
    <n v="2.4300000000000002"/>
    <n v="5.57"/>
    <n v="0"/>
    <n v="0"/>
    <n v="41.7"/>
    <n v="146.22999999999999"/>
    <n v="0"/>
    <n v="7.77"/>
    <n v="0"/>
    <n v="0"/>
    <n v="0"/>
    <n v="0"/>
    <n v="0"/>
    <n v="0"/>
    <n v="0"/>
    <n v="0"/>
    <n v="3454.2"/>
    <n v="3454.2"/>
    <n v="0"/>
    <n v="0"/>
    <n v="0"/>
    <n v="0"/>
    <n v="0"/>
  </r>
  <r>
    <n v="24"/>
    <d v="2012-11-04T00:00:00"/>
    <d v="2012-11-17T00:00:00"/>
    <x v="5"/>
    <s v="G1N"/>
    <s v="GD10000000"/>
    <s v="GD0"/>
    <n v="13"/>
    <n v="8110"/>
    <s v="TG702"/>
    <s v="FP702"/>
    <m/>
    <m/>
    <m/>
    <m/>
    <m/>
    <m/>
    <x v="195"/>
    <n v="21046"/>
    <s v="47535"/>
    <x v="31"/>
    <x v="1"/>
    <s v="Non-executive"/>
    <s v="D702"/>
    <x v="5"/>
    <n v="0"/>
    <n v="0"/>
    <n v="0"/>
    <n v="0"/>
    <n v="0"/>
    <n v="1767.03"/>
    <n v="0"/>
    <n v="0"/>
    <n v="0"/>
    <n v="0"/>
    <n v="0"/>
    <n v="0"/>
    <n v="0"/>
    <n v="0"/>
    <n v="0"/>
    <n v="0"/>
    <n v="0"/>
    <n v="0"/>
    <n v="1.3"/>
    <n v="161.84"/>
    <n v="0"/>
    <n v="0"/>
    <n v="0"/>
    <n v="0"/>
    <n v="0"/>
    <n v="106.21"/>
    <n v="0"/>
    <n v="0"/>
    <n v="0"/>
    <n v="0"/>
    <n v="0"/>
    <n v="2.71"/>
    <n v="6.19"/>
    <n v="0"/>
    <n v="0"/>
    <n v="24.84"/>
    <n v="88.35"/>
    <n v="0"/>
    <n v="8.6300000000000008"/>
    <n v="0"/>
    <n v="0"/>
    <n v="0"/>
    <n v="0"/>
    <n v="0"/>
    <n v="0"/>
    <n v="0"/>
    <n v="0"/>
    <n v="2167.1"/>
    <n v="2167.1"/>
    <n v="0"/>
    <n v="0"/>
    <n v="0"/>
    <n v="0"/>
    <n v="0"/>
  </r>
  <r>
    <n v="24"/>
    <d v="2012-11-04T00:00:00"/>
    <d v="2012-11-17T00:00:00"/>
    <x v="5"/>
    <s v="G1N"/>
    <s v="GD10000000"/>
    <s v="GD0"/>
    <n v="13"/>
    <n v="8110"/>
    <s v="TG702"/>
    <s v="FP702"/>
    <m/>
    <m/>
    <m/>
    <m/>
    <m/>
    <m/>
    <x v="196"/>
    <n v="31439"/>
    <s v="73386"/>
    <x v="109"/>
    <x v="1"/>
    <s v="Non-executive"/>
    <s v="D702"/>
    <x v="5"/>
    <n v="0"/>
    <n v="0"/>
    <n v="0"/>
    <n v="0"/>
    <n v="0"/>
    <n v="2858.38"/>
    <n v="0"/>
    <n v="0"/>
    <n v="0"/>
    <n v="0"/>
    <n v="0"/>
    <n v="0"/>
    <n v="0"/>
    <n v="0"/>
    <n v="0"/>
    <n v="0"/>
    <n v="0"/>
    <n v="0"/>
    <n v="2.08"/>
    <n v="347.08"/>
    <n v="0"/>
    <n v="0"/>
    <n v="0"/>
    <n v="0"/>
    <n v="0"/>
    <n v="170.05"/>
    <n v="0"/>
    <n v="0"/>
    <n v="0"/>
    <n v="0"/>
    <n v="0"/>
    <n v="2.99"/>
    <n v="8.7799999999999994"/>
    <n v="0"/>
    <n v="0"/>
    <n v="39.770000000000003"/>
    <n v="142.91999999999999"/>
    <n v="0"/>
    <n v="18.510000000000002"/>
    <n v="0"/>
    <n v="0"/>
    <n v="0"/>
    <n v="0"/>
    <n v="0"/>
    <n v="0"/>
    <n v="0"/>
    <n v="0"/>
    <n v="3590.56"/>
    <n v="3590.5600000000004"/>
    <n v="0"/>
    <n v="0"/>
    <n v="0"/>
    <n v="0"/>
    <n v="0"/>
  </r>
  <r>
    <n v="24"/>
    <d v="2012-11-04T00:00:00"/>
    <d v="2012-11-17T00:00:00"/>
    <x v="5"/>
    <s v="G1N"/>
    <s v="GD10000000"/>
    <s v="GD0"/>
    <n v="13"/>
    <n v="8110"/>
    <s v="TG702"/>
    <s v="FP702"/>
    <m/>
    <m/>
    <m/>
    <m/>
    <m/>
    <m/>
    <x v="128"/>
    <n v="35857"/>
    <s v="43827"/>
    <x v="72"/>
    <x v="1"/>
    <s v="Non-executive"/>
    <s v="D702"/>
    <x v="5"/>
    <n v="0"/>
    <n v="0"/>
    <n v="0"/>
    <n v="0"/>
    <n v="0"/>
    <n v="1973.28"/>
    <n v="0"/>
    <n v="0"/>
    <n v="0"/>
    <n v="0"/>
    <n v="0"/>
    <n v="0"/>
    <n v="0"/>
    <n v="0"/>
    <n v="0"/>
    <n v="0"/>
    <n v="0"/>
    <n v="0"/>
    <n v="1.46"/>
    <n v="145.66"/>
    <n v="0"/>
    <n v="0"/>
    <n v="0"/>
    <n v="0"/>
    <n v="0"/>
    <n v="119.34"/>
    <n v="0"/>
    <n v="0"/>
    <n v="0"/>
    <n v="0"/>
    <n v="0"/>
    <n v="2.4300000000000002"/>
    <n v="5.57"/>
    <n v="0"/>
    <n v="0"/>
    <n v="27.91"/>
    <n v="98.67"/>
    <n v="0"/>
    <n v="7.77"/>
    <n v="0"/>
    <n v="0"/>
    <n v="0"/>
    <n v="0"/>
    <n v="0"/>
    <n v="0"/>
    <n v="0"/>
    <n v="0"/>
    <n v="2382.09"/>
    <n v="2382.09"/>
    <n v="0"/>
    <n v="0"/>
    <n v="0"/>
    <n v="0"/>
    <n v="0"/>
  </r>
  <r>
    <n v="24"/>
    <d v="2012-11-04T00:00:00"/>
    <d v="2012-11-17T00:00:00"/>
    <x v="5"/>
    <s v="G1N"/>
    <s v="GD10000000"/>
    <s v="GD0"/>
    <n v="13"/>
    <n v="8110"/>
    <s v="TG702"/>
    <s v="FP702"/>
    <m/>
    <m/>
    <m/>
    <m/>
    <m/>
    <m/>
    <x v="197"/>
    <n v="36093"/>
    <s v="47710"/>
    <x v="15"/>
    <x v="1"/>
    <s v="Non-executive"/>
    <s v="D702"/>
    <x v="5"/>
    <n v="3075.34"/>
    <n v="0"/>
    <n v="0"/>
    <n v="0"/>
    <n v="0"/>
    <n v="0"/>
    <n v="0"/>
    <n v="0"/>
    <n v="0"/>
    <n v="0"/>
    <n v="0"/>
    <n v="0"/>
    <n v="0"/>
    <n v="0"/>
    <n v="0"/>
    <n v="0"/>
    <n v="0"/>
    <n v="0"/>
    <n v="2.2200000000000002"/>
    <n v="178.92"/>
    <n v="0"/>
    <n v="0"/>
    <n v="0"/>
    <n v="0"/>
    <n v="0"/>
    <n v="180.76"/>
    <n v="0"/>
    <n v="0"/>
    <n v="0"/>
    <n v="0"/>
    <n v="0"/>
    <n v="2.71"/>
    <n v="6.19"/>
    <n v="0"/>
    <n v="0"/>
    <n v="42.28"/>
    <n v="153.77000000000001"/>
    <n v="0"/>
    <n v="9.5399999999999991"/>
    <n v="0"/>
    <n v="0"/>
    <n v="0"/>
    <n v="0"/>
    <n v="0"/>
    <n v="0"/>
    <n v="0"/>
    <n v="0"/>
    <n v="3651.73"/>
    <n v="3651.73"/>
    <n v="0"/>
    <n v="0"/>
    <n v="0"/>
    <n v="0"/>
    <n v="0"/>
  </r>
  <r>
    <n v="24"/>
    <d v="2012-11-04T00:00:00"/>
    <d v="2012-11-17T00:00:00"/>
    <x v="5"/>
    <s v="G1N"/>
    <s v="GD10000000"/>
    <s v="GD0"/>
    <n v="13"/>
    <n v="8110"/>
    <s v="TG702"/>
    <s v="FP702"/>
    <m/>
    <m/>
    <m/>
    <m/>
    <m/>
    <m/>
    <x v="198"/>
    <n v="37489"/>
    <s v="35854"/>
    <x v="15"/>
    <x v="1"/>
    <s v="Non-executive"/>
    <s v="D702"/>
    <x v="5"/>
    <n v="1875.96"/>
    <n v="0"/>
    <n v="0"/>
    <n v="0"/>
    <n v="0"/>
    <n v="0"/>
    <n v="0"/>
    <n v="0"/>
    <n v="0"/>
    <n v="0"/>
    <n v="0"/>
    <n v="0"/>
    <n v="0"/>
    <n v="0"/>
    <n v="0"/>
    <n v="0"/>
    <n v="0"/>
    <n v="0"/>
    <n v="0"/>
    <n v="315.39999999999998"/>
    <n v="0"/>
    <n v="0"/>
    <n v="0"/>
    <n v="0"/>
    <n v="0"/>
    <n v="107.71"/>
    <n v="0"/>
    <n v="0"/>
    <n v="0"/>
    <n v="0"/>
    <n v="0"/>
    <n v="1.83"/>
    <n v="5.36"/>
    <n v="0"/>
    <n v="0"/>
    <n v="25.2"/>
    <n v="93.8"/>
    <n v="0"/>
    <n v="0"/>
    <n v="0"/>
    <n v="0"/>
    <n v="0"/>
    <n v="0"/>
    <n v="0"/>
    <n v="0"/>
    <n v="0"/>
    <n v="0"/>
    <n v="2425.2600000000002"/>
    <n v="2425.2600000000002"/>
    <n v="0"/>
    <n v="0"/>
    <n v="0"/>
    <n v="0"/>
    <n v="0"/>
  </r>
  <r>
    <n v="24"/>
    <d v="2012-11-04T00:00:00"/>
    <d v="2012-11-17T00:00:00"/>
    <x v="5"/>
    <s v="G1N"/>
    <s v="GD10000000"/>
    <s v="GD0"/>
    <n v="13"/>
    <n v="8110"/>
    <s v="TG702"/>
    <s v="FP702"/>
    <m/>
    <m/>
    <m/>
    <m/>
    <m/>
    <m/>
    <x v="199"/>
    <n v="38605"/>
    <s v="45876"/>
    <x v="15"/>
    <x v="1"/>
    <s v="Non-executive"/>
    <s v="D702"/>
    <x v="5"/>
    <n v="0"/>
    <n v="0"/>
    <n v="0"/>
    <n v="0"/>
    <n v="0"/>
    <n v="2627.66"/>
    <n v="0"/>
    <n v="0"/>
    <n v="0"/>
    <n v="0"/>
    <n v="0"/>
    <n v="0"/>
    <n v="0"/>
    <n v="0"/>
    <n v="0"/>
    <n v="0"/>
    <n v="0"/>
    <n v="0"/>
    <n v="1.92"/>
    <n v="467.72"/>
    <n v="0"/>
    <n v="0"/>
    <n v="0"/>
    <n v="0"/>
    <n v="0"/>
    <n v="153.24"/>
    <n v="0"/>
    <n v="0"/>
    <n v="0"/>
    <n v="0"/>
    <n v="0"/>
    <n v="3.27"/>
    <n v="11.39"/>
    <n v="0"/>
    <n v="0"/>
    <n v="35.840000000000003"/>
    <n v="131.38"/>
    <n v="0"/>
    <n v="24.95"/>
    <n v="0"/>
    <n v="0"/>
    <n v="0"/>
    <n v="0"/>
    <n v="0"/>
    <n v="0"/>
    <n v="0"/>
    <n v="0"/>
    <n v="3457.37"/>
    <n v="3457.37"/>
    <n v="0"/>
    <n v="0"/>
    <n v="0"/>
    <n v="0"/>
    <n v="0"/>
  </r>
  <r>
    <n v="24"/>
    <d v="2012-11-04T00:00:00"/>
    <d v="2012-11-17T00:00:00"/>
    <x v="5"/>
    <s v="G1N"/>
    <s v="GD10000000"/>
    <s v="GD0"/>
    <n v="13"/>
    <n v="8110"/>
    <s v="TG702"/>
    <s v="FP702"/>
    <m/>
    <m/>
    <m/>
    <m/>
    <m/>
    <m/>
    <x v="124"/>
    <n v="64604"/>
    <s v="51308"/>
    <x v="14"/>
    <x v="1"/>
    <s v="Executive"/>
    <s v="D702"/>
    <x v="5"/>
    <n v="3807.68"/>
    <n v="0"/>
    <n v="0"/>
    <n v="0"/>
    <n v="0"/>
    <n v="0"/>
    <n v="0"/>
    <n v="0"/>
    <n v="0"/>
    <n v="0"/>
    <n v="0"/>
    <n v="0"/>
    <n v="0"/>
    <n v="0"/>
    <n v="0"/>
    <n v="0"/>
    <n v="0"/>
    <n v="0"/>
    <n v="1.8"/>
    <n v="80.92"/>
    <n v="0"/>
    <n v="0"/>
    <n v="0"/>
    <n v="0"/>
    <n v="0"/>
    <n v="0"/>
    <n v="0"/>
    <n v="0"/>
    <n v="0"/>
    <n v="0"/>
    <n v="0"/>
    <n v="1.35"/>
    <n v="3.09"/>
    <n v="0"/>
    <n v="0"/>
    <n v="54.81"/>
    <n v="190.38"/>
    <n v="0"/>
    <n v="4.3099999999999996"/>
    <n v="0"/>
    <n v="0"/>
    <n v="0"/>
    <n v="0"/>
    <n v="0"/>
    <n v="0"/>
    <n v="0"/>
    <n v="0"/>
    <n v="4144.34"/>
    <n v="4144.34"/>
    <n v="0"/>
    <n v="0"/>
    <n v="0"/>
    <n v="0"/>
    <n v="0"/>
  </r>
  <r>
    <n v="24"/>
    <d v="2012-11-04T00:00:00"/>
    <d v="2012-11-17T00:00:00"/>
    <x v="5"/>
    <s v="G1N"/>
    <s v="GD10000000"/>
    <s v="GD0"/>
    <n v="13"/>
    <n v="8110"/>
    <s v="TG702"/>
    <s v="FP702"/>
    <m/>
    <m/>
    <m/>
    <m/>
    <m/>
    <m/>
    <x v="200"/>
    <n v="65396"/>
    <s v="46565"/>
    <x v="110"/>
    <x v="1"/>
    <s v="Non-executive"/>
    <s v="D702"/>
    <x v="5"/>
    <n v="4000"/>
    <n v="0"/>
    <n v="0"/>
    <n v="0"/>
    <n v="0"/>
    <n v="0"/>
    <n v="0"/>
    <n v="0"/>
    <n v="0"/>
    <n v="0"/>
    <n v="0"/>
    <n v="0"/>
    <n v="0"/>
    <n v="0"/>
    <n v="0"/>
    <n v="0"/>
    <n v="0"/>
    <n v="0"/>
    <n v="2.86"/>
    <n v="467.72"/>
    <n v="0"/>
    <n v="0"/>
    <n v="0"/>
    <n v="0"/>
    <n v="0"/>
    <n v="234.92"/>
    <n v="0"/>
    <n v="0"/>
    <n v="0"/>
    <n v="0"/>
    <n v="0"/>
    <n v="2.71"/>
    <n v="8.7799999999999994"/>
    <n v="0"/>
    <n v="0"/>
    <n v="54.94"/>
    <n v="200"/>
    <n v="0"/>
    <n v="24.95"/>
    <n v="0"/>
    <n v="0"/>
    <n v="0"/>
    <n v="0"/>
    <n v="0"/>
    <n v="0"/>
    <n v="0"/>
    <n v="0"/>
    <n v="4996.88"/>
    <n v="4996.8799999999992"/>
    <n v="0"/>
    <n v="0"/>
    <n v="0"/>
    <n v="0"/>
    <n v="0"/>
  </r>
  <r>
    <n v="24"/>
    <d v="2012-11-04T00:00:00"/>
    <d v="2012-11-17T00:00:00"/>
    <x v="5"/>
    <s v="G1N"/>
    <s v="GD10000000"/>
    <s v="GD0"/>
    <n v="13"/>
    <n v="8110"/>
    <s v="TG702"/>
    <s v="FP702"/>
    <m/>
    <m/>
    <m/>
    <m/>
    <m/>
    <m/>
    <x v="201"/>
    <n v="67758"/>
    <s v="35853"/>
    <x v="111"/>
    <x v="1"/>
    <s v="Non-executive"/>
    <s v="D702"/>
    <x v="5"/>
    <n v="3075.34"/>
    <n v="0"/>
    <n v="0"/>
    <n v="0"/>
    <n v="0"/>
    <n v="0"/>
    <n v="0"/>
    <n v="0"/>
    <n v="0"/>
    <n v="0"/>
    <n v="0"/>
    <n v="0"/>
    <n v="0"/>
    <n v="0"/>
    <n v="0"/>
    <n v="0"/>
    <n v="0"/>
    <n v="0"/>
    <n v="2.2200000000000002"/>
    <n v="0"/>
    <n v="0"/>
    <n v="0"/>
    <n v="0"/>
    <n v="0"/>
    <n v="0"/>
    <n v="184.79"/>
    <n v="0"/>
    <n v="0"/>
    <n v="0"/>
    <n v="0"/>
    <n v="0"/>
    <n v="2.71"/>
    <n v="6.19"/>
    <n v="0"/>
    <n v="0"/>
    <n v="43.22"/>
    <n v="0"/>
    <n v="0"/>
    <n v="0"/>
    <n v="0"/>
    <n v="0"/>
    <n v="0"/>
    <n v="0"/>
    <n v="0"/>
    <n v="0"/>
    <n v="0"/>
    <n v="0"/>
    <n v="3314.47"/>
    <n v="3314.47"/>
    <n v="0"/>
    <n v="0"/>
    <n v="0"/>
    <n v="0"/>
    <n v="0"/>
  </r>
  <r>
    <n v="24"/>
    <d v="2012-11-04T00:00:00"/>
    <d v="2012-11-17T00:00:00"/>
    <x v="5"/>
    <s v="G1N"/>
    <s v="GD10000000"/>
    <s v="GD0"/>
    <n v="13"/>
    <n v="8110"/>
    <s v="TG702"/>
    <s v="FP702"/>
    <m/>
    <m/>
    <m/>
    <m/>
    <m/>
    <m/>
    <x v="202"/>
    <n v="70290"/>
    <s v="70904"/>
    <x v="15"/>
    <x v="1"/>
    <s v="Non-executive"/>
    <s v="D702"/>
    <x v="5"/>
    <n v="2403.8000000000002"/>
    <n v="0"/>
    <n v="0"/>
    <n v="0"/>
    <n v="0"/>
    <n v="0"/>
    <n v="0"/>
    <n v="0"/>
    <n v="0"/>
    <n v="0"/>
    <n v="0"/>
    <n v="0"/>
    <n v="0"/>
    <n v="0"/>
    <n v="0"/>
    <n v="0"/>
    <n v="0"/>
    <n v="0"/>
    <n v="1.76"/>
    <n v="178.92"/>
    <n v="0"/>
    <n v="0"/>
    <n v="0"/>
    <n v="0"/>
    <n v="0"/>
    <n v="139.83000000000001"/>
    <n v="0"/>
    <n v="0"/>
    <n v="0"/>
    <n v="0"/>
    <n v="0"/>
    <n v="2.71"/>
    <n v="6.19"/>
    <n v="0"/>
    <n v="0"/>
    <n v="32.700000000000003"/>
    <n v="0"/>
    <n v="0"/>
    <n v="9.5399999999999991"/>
    <n v="0"/>
    <n v="0"/>
    <n v="0"/>
    <n v="0"/>
    <n v="0"/>
    <n v="0"/>
    <n v="0"/>
    <n v="0"/>
    <n v="2775.45"/>
    <n v="2775.4500000000003"/>
    <n v="0"/>
    <n v="0"/>
    <n v="0"/>
    <n v="0"/>
    <n v="0"/>
  </r>
  <r>
    <n v="24"/>
    <d v="2012-11-04T00:00:00"/>
    <d v="2012-11-17T00:00:00"/>
    <x v="5"/>
    <s v="G1N"/>
    <s v="GD10000000"/>
    <s v="GD0"/>
    <n v="13"/>
    <n v="8110"/>
    <s v="TG702"/>
    <s v="FP702"/>
    <m/>
    <m/>
    <m/>
    <m/>
    <m/>
    <m/>
    <x v="393"/>
    <n v="70669"/>
    <s v="37737"/>
    <x v="15"/>
    <x v="1"/>
    <s v="Non-executive"/>
    <s v="D702"/>
    <x v="5"/>
    <n v="2230.58"/>
    <n v="0"/>
    <n v="0"/>
    <n v="0"/>
    <n v="0"/>
    <n v="0"/>
    <n v="0"/>
    <n v="0"/>
    <n v="0"/>
    <n v="0"/>
    <n v="0"/>
    <n v="0"/>
    <n v="0"/>
    <n v="0"/>
    <n v="0"/>
    <n v="0"/>
    <n v="0"/>
    <n v="0"/>
    <n v="1.63"/>
    <n v="161.02000000000001"/>
    <n v="0"/>
    <n v="0"/>
    <n v="0"/>
    <n v="0"/>
    <n v="0"/>
    <n v="134.97"/>
    <n v="0"/>
    <n v="0"/>
    <n v="0"/>
    <n v="0"/>
    <n v="0"/>
    <n v="2.44"/>
    <n v="5.57"/>
    <n v="0"/>
    <n v="0"/>
    <n v="31.57"/>
    <n v="0"/>
    <n v="0"/>
    <n v="8.58"/>
    <n v="0"/>
    <n v="0"/>
    <n v="0"/>
    <n v="0"/>
    <n v="0"/>
    <n v="0"/>
    <n v="0"/>
    <n v="0"/>
    <n v="2576.36"/>
    <n v="2576.36"/>
    <n v="0"/>
    <n v="0"/>
    <n v="0"/>
    <n v="0"/>
    <n v="0"/>
  </r>
  <r>
    <n v="24"/>
    <d v="2012-11-04T00:00:00"/>
    <d v="2012-11-17T00:00:00"/>
    <x v="5"/>
    <s v="G1N"/>
    <s v="GD10000000"/>
    <s v="GD0"/>
    <n v="13"/>
    <n v="8200"/>
    <s v="GD700"/>
    <s v="CAGB5"/>
    <s v="000CAG"/>
    <n v="15"/>
    <s v="32378A"/>
    <n v="13"/>
    <m/>
    <m/>
    <x v="198"/>
    <n v="37489"/>
    <s v="35854"/>
    <x v="15"/>
    <x v="1"/>
    <s v="Non-executive"/>
    <s v="D702"/>
    <x v="5"/>
    <n v="1199.3800000000001"/>
    <n v="0"/>
    <n v="0"/>
    <n v="0"/>
    <n v="0"/>
    <n v="0"/>
    <n v="0"/>
    <n v="0"/>
    <n v="0"/>
    <n v="0"/>
    <n v="0"/>
    <n v="0"/>
    <n v="0"/>
    <n v="0"/>
    <n v="0"/>
    <n v="0"/>
    <n v="0"/>
    <n v="0"/>
    <n v="0"/>
    <n v="201.65"/>
    <n v="0"/>
    <n v="0"/>
    <n v="0"/>
    <n v="0"/>
    <n v="0"/>
    <n v="68.86"/>
    <n v="0"/>
    <n v="0"/>
    <n v="0"/>
    <n v="0"/>
    <n v="0"/>
    <n v="1.1599999999999999"/>
    <n v="3.42"/>
    <n v="0"/>
    <n v="0"/>
    <n v="16.100000000000001"/>
    <n v="59.97"/>
    <n v="0"/>
    <n v="0"/>
    <n v="0"/>
    <n v="0"/>
    <n v="0"/>
    <n v="0"/>
    <n v="0"/>
    <n v="0"/>
    <n v="0"/>
    <n v="0"/>
    <n v="1550.54"/>
    <n v="1550.5400000000002"/>
    <n v="0"/>
    <n v="0"/>
    <n v="0"/>
    <n v="0"/>
    <n v="0"/>
  </r>
  <r>
    <n v="24"/>
    <d v="2012-11-04T00:00:00"/>
    <d v="2012-11-17T00:00:00"/>
    <x v="50"/>
    <s v="G2N"/>
    <s v="GD10000000"/>
    <s v="GD0"/>
    <n v="13"/>
    <n v="8110"/>
    <s v="TG702"/>
    <s v="FP702"/>
    <m/>
    <m/>
    <m/>
    <m/>
    <m/>
    <m/>
    <x v="292"/>
    <n v="67853"/>
    <s v="43979"/>
    <x v="15"/>
    <x v="1"/>
    <s v="Non-executive"/>
    <s v="D702"/>
    <x v="5"/>
    <n v="2403.8000000000002"/>
    <n v="0"/>
    <n v="0"/>
    <n v="0"/>
    <n v="0"/>
    <n v="0"/>
    <n v="0"/>
    <n v="0"/>
    <n v="0"/>
    <n v="0"/>
    <n v="0"/>
    <n v="0"/>
    <n v="0"/>
    <n v="0"/>
    <n v="0"/>
    <n v="0"/>
    <n v="0"/>
    <n v="0"/>
    <n v="1.76"/>
    <n v="468.84"/>
    <n v="0"/>
    <n v="0"/>
    <n v="0"/>
    <n v="0"/>
    <n v="0"/>
    <n v="134.91999999999999"/>
    <n v="0"/>
    <n v="0"/>
    <n v="0"/>
    <n v="0"/>
    <n v="0"/>
    <n v="3.27"/>
    <n v="11.39"/>
    <n v="0"/>
    <n v="0"/>
    <n v="31.55"/>
    <n v="0"/>
    <n v="0"/>
    <n v="25.01"/>
    <n v="0"/>
    <n v="0"/>
    <n v="0"/>
    <n v="0"/>
    <n v="0"/>
    <n v="0"/>
    <n v="0"/>
    <n v="0"/>
    <n v="3080.54"/>
    <n v="3080.5400000000009"/>
    <n v="0"/>
    <n v="0"/>
    <n v="0"/>
    <n v="0"/>
    <n v="0"/>
  </r>
  <r>
    <n v="25"/>
    <d v="2012-11-18T00:00:00"/>
    <d v="2012-12-01T00:00:00"/>
    <x v="6"/>
    <s v="G1N"/>
    <s v="GD10000000"/>
    <s v="GD0"/>
    <n v="13"/>
    <n v="100"/>
    <s v="LD700"/>
    <s v="LF701"/>
    <m/>
    <m/>
    <m/>
    <m/>
    <m/>
    <m/>
    <x v="124"/>
    <n v="64604"/>
    <s v="51308"/>
    <x v="14"/>
    <x v="1"/>
    <s v="Executive"/>
    <s v="D702"/>
    <x v="5"/>
    <n v="1269.24"/>
    <n v="0"/>
    <n v="0"/>
    <n v="0"/>
    <n v="0"/>
    <n v="0"/>
    <n v="0"/>
    <n v="0"/>
    <n v="0"/>
    <n v="0"/>
    <n v="0"/>
    <n v="0"/>
    <n v="0"/>
    <n v="0"/>
    <n v="0"/>
    <n v="0"/>
    <n v="0"/>
    <n v="0"/>
    <n v="1.81"/>
    <n v="80.92"/>
    <n v="0"/>
    <n v="0"/>
    <n v="0"/>
    <n v="0"/>
    <n v="0"/>
    <n v="0"/>
    <n v="0"/>
    <n v="0"/>
    <n v="0"/>
    <n v="0"/>
    <n v="0"/>
    <n v="1.36"/>
    <n v="3.1"/>
    <n v="0"/>
    <n v="0"/>
    <n v="18.02"/>
    <n v="63.46"/>
    <n v="0"/>
    <n v="4.32"/>
    <n v="0"/>
    <n v="0"/>
    <n v="0"/>
    <n v="0"/>
    <n v="0"/>
    <n v="0"/>
    <n v="0"/>
    <n v="0"/>
    <n v="1442.23"/>
    <n v="1442.2299999999998"/>
    <n v="0"/>
    <n v="0"/>
    <n v="0"/>
    <n v="0"/>
    <n v="0"/>
  </r>
  <r>
    <n v="25"/>
    <d v="2012-11-18T00:00:00"/>
    <d v="2012-12-01T00:00:00"/>
    <x v="6"/>
    <s v="G1N"/>
    <s v="GD10000000"/>
    <s v="GD0"/>
    <n v="13"/>
    <n v="100"/>
    <s v="LD700"/>
    <s v="LF702"/>
    <m/>
    <m/>
    <m/>
    <m/>
    <m/>
    <m/>
    <x v="126"/>
    <n v="4169"/>
    <s v="47703"/>
    <x v="2"/>
    <x v="1"/>
    <s v="Non-executive"/>
    <s v="D702"/>
    <x v="5"/>
    <n v="240.38"/>
    <n v="0"/>
    <n v="0"/>
    <n v="0"/>
    <n v="0"/>
    <n v="0"/>
    <n v="0"/>
    <n v="0"/>
    <n v="0"/>
    <n v="0"/>
    <n v="0"/>
    <n v="0"/>
    <n v="0"/>
    <n v="0"/>
    <n v="0"/>
    <n v="0"/>
    <n v="0"/>
    <n v="0"/>
    <n v="0.18"/>
    <n v="46.78"/>
    <n v="0"/>
    <n v="0"/>
    <n v="0"/>
    <n v="0"/>
    <n v="0"/>
    <n v="13.6"/>
    <n v="0"/>
    <n v="0"/>
    <n v="0"/>
    <n v="0"/>
    <n v="0"/>
    <n v="0.3"/>
    <n v="0.88"/>
    <n v="0"/>
    <n v="0"/>
    <n v="3.18"/>
    <n v="12.02"/>
    <n v="0"/>
    <n v="2.5"/>
    <n v="0"/>
    <n v="0"/>
    <n v="0"/>
    <n v="0"/>
    <n v="0"/>
    <n v="0"/>
    <n v="0"/>
    <n v="0"/>
    <n v="319.82"/>
    <n v="319.82000000000005"/>
    <n v="0"/>
    <n v="0"/>
    <n v="0"/>
    <n v="0"/>
    <n v="0"/>
  </r>
  <r>
    <n v="25"/>
    <d v="2012-11-18T00:00:00"/>
    <d v="2012-12-01T00:00:00"/>
    <x v="6"/>
    <s v="G1N"/>
    <s v="GD10000000"/>
    <s v="GD0"/>
    <n v="13"/>
    <n v="100"/>
    <s v="LD700"/>
    <s v="LF702"/>
    <m/>
    <m/>
    <m/>
    <m/>
    <m/>
    <m/>
    <x v="127"/>
    <n v="19986"/>
    <s v="40182"/>
    <x v="71"/>
    <x v="1"/>
    <s v="Non-executive"/>
    <s v="D702"/>
    <x v="5"/>
    <n v="324.94"/>
    <n v="0"/>
    <n v="0"/>
    <n v="0"/>
    <n v="0"/>
    <n v="0"/>
    <n v="0"/>
    <n v="0"/>
    <n v="0"/>
    <n v="0"/>
    <n v="0"/>
    <n v="0"/>
    <n v="0"/>
    <n v="0"/>
    <n v="0"/>
    <n v="0"/>
    <n v="0"/>
    <n v="0"/>
    <n v="0.24"/>
    <n v="16.190000000000001"/>
    <n v="0"/>
    <n v="0"/>
    <n v="0"/>
    <n v="0"/>
    <n v="0"/>
    <n v="19.82"/>
    <n v="0"/>
    <n v="0"/>
    <n v="0"/>
    <n v="0"/>
    <n v="0"/>
    <n v="0.28000000000000003"/>
    <n v="0.62"/>
    <n v="0"/>
    <n v="0"/>
    <n v="4.6399999999999997"/>
    <n v="16.239999999999998"/>
    <n v="0"/>
    <n v="0.86"/>
    <n v="0"/>
    <n v="0"/>
    <n v="0"/>
    <n v="0"/>
    <n v="0"/>
    <n v="0"/>
    <n v="0"/>
    <n v="0"/>
    <n v="383.83"/>
    <n v="383.83"/>
    <n v="0"/>
    <n v="0"/>
    <n v="0"/>
    <n v="0"/>
    <n v="0"/>
  </r>
  <r>
    <n v="25"/>
    <d v="2012-11-18T00:00:00"/>
    <d v="2012-12-01T00:00:00"/>
    <x v="6"/>
    <s v="G1N"/>
    <s v="GD10000000"/>
    <s v="GD0"/>
    <n v="13"/>
    <n v="100"/>
    <s v="LD700"/>
    <s v="LF702"/>
    <m/>
    <m/>
    <m/>
    <m/>
    <m/>
    <m/>
    <x v="128"/>
    <n v="35857"/>
    <s v="43827"/>
    <x v="72"/>
    <x v="1"/>
    <s v="Non-executive"/>
    <s v="D702"/>
    <x v="5"/>
    <n v="0"/>
    <n v="0"/>
    <n v="0"/>
    <n v="0"/>
    <n v="0"/>
    <n v="219.26"/>
    <n v="0"/>
    <n v="0"/>
    <n v="0"/>
    <n v="0"/>
    <n v="0"/>
    <n v="0"/>
    <n v="0"/>
    <n v="0"/>
    <n v="0"/>
    <n v="0"/>
    <n v="0"/>
    <n v="0"/>
    <n v="0.16"/>
    <n v="16.190000000000001"/>
    <n v="0"/>
    <n v="0"/>
    <n v="0"/>
    <n v="0"/>
    <n v="0"/>
    <n v="13.26"/>
    <n v="0"/>
    <n v="0"/>
    <n v="0"/>
    <n v="0"/>
    <n v="0"/>
    <n v="0.28000000000000003"/>
    <n v="0.62"/>
    <n v="0"/>
    <n v="0"/>
    <n v="3.1"/>
    <n v="10.96"/>
    <n v="0"/>
    <n v="0.86"/>
    <n v="0"/>
    <n v="0"/>
    <n v="0"/>
    <n v="0"/>
    <n v="0"/>
    <n v="0"/>
    <n v="0"/>
    <n v="0"/>
    <n v="264.69"/>
    <n v="264.69"/>
    <n v="0"/>
    <n v="0"/>
    <n v="0"/>
    <n v="0"/>
    <n v="0"/>
  </r>
  <r>
    <n v="25"/>
    <d v="2012-11-18T00:00:00"/>
    <d v="2012-12-01T00:00:00"/>
    <x v="6"/>
    <s v="G1N"/>
    <s v="GD10000000"/>
    <s v="GD0"/>
    <n v="13"/>
    <n v="100"/>
    <s v="LD700"/>
    <s v="LF702"/>
    <m/>
    <m/>
    <m/>
    <m/>
    <m/>
    <m/>
    <x v="393"/>
    <n v="70669"/>
    <s v="37737"/>
    <x v="15"/>
    <x v="1"/>
    <s v="Non-executive"/>
    <s v="D702"/>
    <x v="5"/>
    <n v="247.84"/>
    <n v="0"/>
    <n v="0"/>
    <n v="0"/>
    <n v="0"/>
    <n v="0"/>
    <n v="0"/>
    <n v="0"/>
    <n v="0"/>
    <n v="0"/>
    <n v="0"/>
    <n v="0"/>
    <n v="0"/>
    <n v="0"/>
    <n v="0"/>
    <n v="0"/>
    <n v="0"/>
    <n v="0"/>
    <n v="0.18"/>
    <n v="17.899999999999999"/>
    <n v="0"/>
    <n v="0"/>
    <n v="0"/>
    <n v="0"/>
    <n v="0"/>
    <n v="15"/>
    <n v="0"/>
    <n v="0"/>
    <n v="0"/>
    <n v="0"/>
    <n v="0"/>
    <n v="0.28000000000000003"/>
    <n v="0.61"/>
    <n v="0"/>
    <n v="0"/>
    <n v="3.5"/>
    <n v="0"/>
    <n v="0"/>
    <n v="0.96"/>
    <n v="0"/>
    <n v="0"/>
    <n v="0"/>
    <n v="0"/>
    <n v="0"/>
    <n v="0"/>
    <n v="0"/>
    <n v="0"/>
    <n v="286.27"/>
    <n v="286.27"/>
    <n v="0"/>
    <n v="0"/>
    <n v="0"/>
    <n v="0"/>
    <n v="0"/>
  </r>
  <r>
    <n v="25"/>
    <d v="2012-11-18T00:00:00"/>
    <d v="2012-12-01T00:00:00"/>
    <x v="6"/>
    <s v="G1N"/>
    <s v="GD10000000"/>
    <s v="GD0"/>
    <n v="13"/>
    <n v="712"/>
    <s v="ID712"/>
    <s v="ID712"/>
    <s v="TAPT11"/>
    <n v="11"/>
    <m/>
    <m/>
    <m/>
    <m/>
    <x v="185"/>
    <n v="7130"/>
    <s v="23832"/>
    <x v="2"/>
    <x v="1"/>
    <s v="Non-executive"/>
    <s v="D702"/>
    <x v="5"/>
    <n v="0"/>
    <n v="0"/>
    <n v="0"/>
    <n v="0"/>
    <n v="0"/>
    <n v="1080.9000000000001"/>
    <n v="0"/>
    <n v="0"/>
    <n v="0"/>
    <n v="0"/>
    <n v="0"/>
    <n v="0"/>
    <n v="0"/>
    <n v="0"/>
    <n v="0"/>
    <n v="0"/>
    <n v="0"/>
    <n v="0"/>
    <n v="0.8"/>
    <n v="138.84"/>
    <n v="0"/>
    <n v="0"/>
    <n v="0"/>
    <n v="0"/>
    <n v="0"/>
    <n v="64.14"/>
    <n v="0"/>
    <n v="0"/>
    <n v="0"/>
    <n v="0"/>
    <n v="0"/>
    <n v="1.2"/>
    <n v="3.51"/>
    <n v="0"/>
    <n v="0"/>
    <n v="15"/>
    <n v="54.04"/>
    <n v="0"/>
    <n v="9.09"/>
    <n v="0"/>
    <n v="0"/>
    <n v="0"/>
    <n v="0"/>
    <n v="0"/>
    <n v="0"/>
    <n v="0"/>
    <n v="0"/>
    <n v="1367.52"/>
    <n v="1367.52"/>
    <n v="0"/>
    <n v="0"/>
    <n v="0"/>
    <n v="0"/>
    <n v="0"/>
  </r>
  <r>
    <n v="25"/>
    <d v="2012-11-18T00:00:00"/>
    <d v="2012-12-01T00:00:00"/>
    <x v="6"/>
    <s v="G1N"/>
    <s v="GD10000000"/>
    <s v="GD0"/>
    <n v="13"/>
    <n v="8110"/>
    <s v="TG702"/>
    <s v="FP702"/>
    <m/>
    <m/>
    <m/>
    <m/>
    <m/>
    <m/>
    <x v="193"/>
    <n v="3597"/>
    <s v="70984"/>
    <x v="15"/>
    <x v="1"/>
    <s v="Non-executive"/>
    <s v="D702"/>
    <x v="5"/>
    <n v="2553.04"/>
    <n v="0"/>
    <n v="0"/>
    <n v="0"/>
    <n v="0"/>
    <n v="0"/>
    <n v="0"/>
    <n v="0"/>
    <n v="0"/>
    <n v="0"/>
    <n v="0"/>
    <n v="0"/>
    <n v="0"/>
    <n v="0"/>
    <n v="0"/>
    <n v="0"/>
    <n v="0"/>
    <n v="0"/>
    <n v="1.86"/>
    <n v="323.69"/>
    <n v="0"/>
    <n v="0"/>
    <n v="0"/>
    <n v="0"/>
    <n v="0"/>
    <n v="151.6"/>
    <n v="0"/>
    <n v="0"/>
    <n v="0"/>
    <n v="0"/>
    <n v="0"/>
    <n v="2.99"/>
    <n v="8.7799999999999994"/>
    <n v="0"/>
    <n v="0"/>
    <n v="35.46"/>
    <n v="127.65"/>
    <n v="0"/>
    <n v="17.260000000000002"/>
    <n v="0"/>
    <n v="0"/>
    <n v="0"/>
    <n v="0"/>
    <n v="0"/>
    <n v="0"/>
    <n v="0"/>
    <n v="0"/>
    <n v="3222.33"/>
    <n v="3222.3300000000004"/>
    <n v="0"/>
    <n v="0"/>
    <n v="0"/>
    <n v="0"/>
    <n v="0"/>
  </r>
  <r>
    <n v="25"/>
    <d v="2012-11-18T00:00:00"/>
    <d v="2012-12-01T00:00:00"/>
    <x v="6"/>
    <s v="G1N"/>
    <s v="GD10000000"/>
    <s v="GD0"/>
    <n v="13"/>
    <n v="8110"/>
    <s v="TG702"/>
    <s v="FP702"/>
    <m/>
    <m/>
    <m/>
    <m/>
    <m/>
    <m/>
    <x v="126"/>
    <n v="4169"/>
    <s v="47703"/>
    <x v="2"/>
    <x v="1"/>
    <s v="Non-executive"/>
    <s v="D702"/>
    <x v="5"/>
    <n v="2163.42"/>
    <n v="0"/>
    <n v="0"/>
    <n v="0"/>
    <n v="0"/>
    <n v="0"/>
    <n v="0"/>
    <n v="0"/>
    <n v="0"/>
    <n v="0"/>
    <n v="0"/>
    <n v="0"/>
    <n v="0"/>
    <n v="0"/>
    <n v="0"/>
    <n v="0"/>
    <n v="0"/>
    <n v="0"/>
    <n v="1.58"/>
    <n v="420.94"/>
    <n v="0"/>
    <n v="0"/>
    <n v="0"/>
    <n v="0"/>
    <n v="0"/>
    <n v="122.35"/>
    <n v="0"/>
    <n v="0"/>
    <n v="0"/>
    <n v="0"/>
    <n v="0"/>
    <n v="2.69"/>
    <n v="7.9"/>
    <n v="0"/>
    <n v="0"/>
    <n v="28.62"/>
    <n v="108.17"/>
    <n v="0"/>
    <n v="22.45"/>
    <n v="0"/>
    <n v="0"/>
    <n v="0"/>
    <n v="0"/>
    <n v="0"/>
    <n v="0"/>
    <n v="0"/>
    <n v="0"/>
    <n v="2878.12"/>
    <n v="2878.12"/>
    <n v="0"/>
    <n v="0"/>
    <n v="0"/>
    <n v="0"/>
    <n v="0"/>
  </r>
  <r>
    <n v="25"/>
    <d v="2012-11-18T00:00:00"/>
    <d v="2012-12-01T00:00:00"/>
    <x v="6"/>
    <s v="G1N"/>
    <s v="GD10000000"/>
    <s v="GD0"/>
    <n v="13"/>
    <n v="8110"/>
    <s v="TG702"/>
    <s v="FP702"/>
    <m/>
    <m/>
    <m/>
    <m/>
    <m/>
    <m/>
    <x v="185"/>
    <n v="7130"/>
    <s v="23832"/>
    <x v="2"/>
    <x v="1"/>
    <s v="Non-executive"/>
    <s v="D702"/>
    <x v="5"/>
    <n v="0"/>
    <n v="0"/>
    <n v="0"/>
    <n v="0"/>
    <n v="0"/>
    <n v="1621.37"/>
    <n v="0"/>
    <n v="0"/>
    <n v="0"/>
    <n v="0"/>
    <n v="0"/>
    <n v="0"/>
    <n v="0"/>
    <n v="0"/>
    <n v="0"/>
    <n v="0"/>
    <n v="0"/>
    <n v="0"/>
    <n v="1.18"/>
    <n v="208.24"/>
    <n v="0"/>
    <n v="0"/>
    <n v="0"/>
    <n v="0"/>
    <n v="0"/>
    <n v="96.22"/>
    <n v="0"/>
    <n v="0"/>
    <n v="0"/>
    <n v="0"/>
    <n v="0"/>
    <n v="1.79"/>
    <n v="5.27"/>
    <n v="0"/>
    <n v="0"/>
    <n v="22.5"/>
    <n v="81.069999999999993"/>
    <n v="0"/>
    <n v="13.62"/>
    <n v="0"/>
    <n v="0"/>
    <n v="0"/>
    <n v="0"/>
    <n v="0"/>
    <n v="0"/>
    <n v="0"/>
    <n v="0"/>
    <n v="2051.2600000000002"/>
    <n v="2051.2599999999998"/>
    <n v="0"/>
    <n v="0"/>
    <n v="0"/>
    <n v="0"/>
    <n v="0"/>
  </r>
  <r>
    <n v="25"/>
    <d v="2012-11-18T00:00:00"/>
    <d v="2012-12-01T00:00:00"/>
    <x v="6"/>
    <s v="G1N"/>
    <s v="GD10000000"/>
    <s v="GD0"/>
    <n v="13"/>
    <n v="8110"/>
    <s v="TG702"/>
    <s v="FP702"/>
    <m/>
    <m/>
    <m/>
    <m/>
    <m/>
    <m/>
    <x v="194"/>
    <n v="14998"/>
    <s v="32867"/>
    <x v="15"/>
    <x v="1"/>
    <s v="Non-executive"/>
    <s v="D702"/>
    <x v="5"/>
    <n v="2403.81"/>
    <n v="0"/>
    <n v="0"/>
    <n v="0"/>
    <n v="0"/>
    <n v="0"/>
    <n v="0"/>
    <n v="0"/>
    <n v="0"/>
    <n v="0"/>
    <n v="0"/>
    <n v="0"/>
    <n v="0"/>
    <n v="0"/>
    <n v="0"/>
    <n v="0"/>
    <n v="0"/>
    <n v="0"/>
    <n v="1.76"/>
    <n v="160.02000000000001"/>
    <n v="0"/>
    <n v="0"/>
    <n v="0"/>
    <n v="0"/>
    <n v="0"/>
    <n v="149.04"/>
    <n v="0"/>
    <n v="0"/>
    <n v="0"/>
    <n v="0"/>
    <n v="0"/>
    <n v="2.71"/>
    <n v="6.19"/>
    <n v="0"/>
    <n v="0"/>
    <n v="34.86"/>
    <n v="120.19"/>
    <n v="0"/>
    <n v="8.5299999999999994"/>
    <n v="0"/>
    <n v="0"/>
    <n v="0"/>
    <n v="0"/>
    <n v="0"/>
    <n v="0"/>
    <n v="0"/>
    <n v="0"/>
    <n v="2887.11"/>
    <n v="2887.1100000000006"/>
    <n v="0"/>
    <n v="0"/>
    <n v="0"/>
    <n v="0"/>
    <n v="0"/>
  </r>
  <r>
    <n v="25"/>
    <d v="2012-11-18T00:00:00"/>
    <d v="2012-12-01T00:00:00"/>
    <x v="6"/>
    <s v="G1N"/>
    <s v="GD10000000"/>
    <s v="GD0"/>
    <n v="13"/>
    <n v="8110"/>
    <s v="TG702"/>
    <s v="FP702"/>
    <m/>
    <m/>
    <m/>
    <m/>
    <m/>
    <m/>
    <x v="127"/>
    <n v="19986"/>
    <s v="40182"/>
    <x v="71"/>
    <x v="1"/>
    <s v="Non-executive"/>
    <s v="D702"/>
    <x v="5"/>
    <n v="2924.45"/>
    <n v="0"/>
    <n v="0"/>
    <n v="0"/>
    <n v="0"/>
    <n v="0"/>
    <n v="0"/>
    <n v="0"/>
    <n v="0"/>
    <n v="0"/>
    <n v="0"/>
    <n v="0"/>
    <n v="0"/>
    <n v="0"/>
    <n v="0"/>
    <n v="0"/>
    <n v="0"/>
    <n v="0"/>
    <n v="2.11"/>
    <n v="145.65"/>
    <n v="0"/>
    <n v="0"/>
    <n v="0"/>
    <n v="0"/>
    <n v="0"/>
    <n v="178.3"/>
    <n v="0"/>
    <n v="0"/>
    <n v="0"/>
    <n v="0"/>
    <n v="0"/>
    <n v="2.4300000000000002"/>
    <n v="5.57"/>
    <n v="0"/>
    <n v="0"/>
    <n v="41.69"/>
    <n v="146.22999999999999"/>
    <n v="0"/>
    <n v="7.77"/>
    <n v="0"/>
    <n v="0"/>
    <n v="0"/>
    <n v="0"/>
    <n v="0"/>
    <n v="0"/>
    <n v="0"/>
    <n v="0"/>
    <n v="3454.2"/>
    <n v="3454.2000000000003"/>
    <n v="0"/>
    <n v="0"/>
    <n v="0"/>
    <n v="0"/>
    <n v="0"/>
  </r>
  <r>
    <n v="25"/>
    <d v="2012-11-18T00:00:00"/>
    <d v="2012-12-01T00:00:00"/>
    <x v="6"/>
    <s v="G1N"/>
    <s v="GD10000000"/>
    <s v="GD0"/>
    <n v="13"/>
    <n v="8110"/>
    <s v="TG702"/>
    <s v="FP702"/>
    <m/>
    <m/>
    <m/>
    <m/>
    <m/>
    <m/>
    <x v="195"/>
    <n v="21046"/>
    <s v="47535"/>
    <x v="31"/>
    <x v="1"/>
    <s v="Non-executive"/>
    <s v="D702"/>
    <x v="5"/>
    <n v="0"/>
    <n v="0"/>
    <n v="0"/>
    <n v="0"/>
    <n v="0"/>
    <n v="1767.04"/>
    <n v="0"/>
    <n v="0"/>
    <n v="0"/>
    <n v="0"/>
    <n v="0"/>
    <n v="0"/>
    <n v="0"/>
    <n v="0"/>
    <n v="0"/>
    <n v="0"/>
    <n v="0"/>
    <n v="0"/>
    <n v="1.3"/>
    <n v="161.84"/>
    <n v="0"/>
    <n v="0"/>
    <n v="0"/>
    <n v="0"/>
    <n v="0"/>
    <n v="106.21"/>
    <n v="0"/>
    <n v="0"/>
    <n v="0"/>
    <n v="0"/>
    <n v="0"/>
    <n v="2.71"/>
    <n v="6.19"/>
    <n v="0"/>
    <n v="0"/>
    <n v="24.84"/>
    <n v="88.35"/>
    <n v="0"/>
    <n v="8.6300000000000008"/>
    <n v="0"/>
    <n v="0"/>
    <n v="0"/>
    <n v="0"/>
    <n v="0"/>
    <n v="0"/>
    <n v="0"/>
    <n v="0"/>
    <n v="2167.11"/>
    <n v="2167.11"/>
    <n v="0"/>
    <n v="0"/>
    <n v="0"/>
    <n v="0"/>
    <n v="0"/>
  </r>
  <r>
    <n v="25"/>
    <d v="2012-11-18T00:00:00"/>
    <d v="2012-12-01T00:00:00"/>
    <x v="6"/>
    <s v="G1N"/>
    <s v="GD10000000"/>
    <s v="GD0"/>
    <n v="13"/>
    <n v="8110"/>
    <s v="TG702"/>
    <s v="FP702"/>
    <m/>
    <m/>
    <m/>
    <m/>
    <m/>
    <m/>
    <x v="196"/>
    <n v="31439"/>
    <s v="73386"/>
    <x v="109"/>
    <x v="1"/>
    <s v="Non-executive"/>
    <s v="D702"/>
    <x v="5"/>
    <n v="0"/>
    <n v="0"/>
    <n v="0"/>
    <n v="0"/>
    <n v="0"/>
    <n v="2858.38"/>
    <n v="0"/>
    <n v="0"/>
    <n v="0"/>
    <n v="0"/>
    <n v="0"/>
    <n v="0"/>
    <n v="0"/>
    <n v="0"/>
    <n v="0"/>
    <n v="0"/>
    <n v="0"/>
    <n v="0"/>
    <n v="2.08"/>
    <n v="347.08"/>
    <n v="0"/>
    <n v="0"/>
    <n v="0"/>
    <n v="0"/>
    <n v="0"/>
    <n v="170.05"/>
    <n v="0"/>
    <n v="0"/>
    <n v="0"/>
    <n v="0"/>
    <n v="0"/>
    <n v="2.99"/>
    <n v="8.7799999999999994"/>
    <n v="0"/>
    <n v="0"/>
    <n v="39.770000000000003"/>
    <n v="142.91999999999999"/>
    <n v="0"/>
    <n v="18.510000000000002"/>
    <n v="0"/>
    <n v="0"/>
    <n v="0"/>
    <n v="0"/>
    <n v="0"/>
    <n v="0"/>
    <n v="0"/>
    <n v="0"/>
    <n v="3590.56"/>
    <n v="3590.5600000000004"/>
    <n v="0"/>
    <n v="0"/>
    <n v="0"/>
    <n v="0"/>
    <n v="0"/>
  </r>
  <r>
    <n v="25"/>
    <d v="2012-11-18T00:00:00"/>
    <d v="2012-12-01T00:00:00"/>
    <x v="6"/>
    <s v="G1N"/>
    <s v="GD10000000"/>
    <s v="GD0"/>
    <n v="13"/>
    <n v="8110"/>
    <s v="TG702"/>
    <s v="FP702"/>
    <m/>
    <m/>
    <m/>
    <m/>
    <m/>
    <m/>
    <x v="128"/>
    <n v="35857"/>
    <s v="43827"/>
    <x v="72"/>
    <x v="1"/>
    <s v="Non-executive"/>
    <s v="D702"/>
    <x v="5"/>
    <n v="0"/>
    <n v="0"/>
    <n v="0"/>
    <n v="0"/>
    <n v="0"/>
    <n v="1973.28"/>
    <n v="0"/>
    <n v="0"/>
    <n v="0"/>
    <n v="0"/>
    <n v="0"/>
    <n v="0"/>
    <n v="0"/>
    <n v="0"/>
    <n v="0"/>
    <n v="0"/>
    <n v="0"/>
    <n v="0"/>
    <n v="1.46"/>
    <n v="145.65"/>
    <n v="0"/>
    <n v="0"/>
    <n v="0"/>
    <n v="0"/>
    <n v="0"/>
    <n v="119.33"/>
    <n v="0"/>
    <n v="0"/>
    <n v="0"/>
    <n v="0"/>
    <n v="0"/>
    <n v="2.4300000000000002"/>
    <n v="5.57"/>
    <n v="0"/>
    <n v="0"/>
    <n v="27.91"/>
    <n v="98.67"/>
    <n v="0"/>
    <n v="7.77"/>
    <n v="0"/>
    <n v="0"/>
    <n v="0"/>
    <n v="0"/>
    <n v="0"/>
    <n v="0"/>
    <n v="0"/>
    <n v="0"/>
    <n v="2382.0700000000002"/>
    <n v="2382.0699999999997"/>
    <n v="0"/>
    <n v="0"/>
    <n v="0"/>
    <n v="0"/>
    <n v="0"/>
  </r>
  <r>
    <n v="25"/>
    <d v="2012-11-18T00:00:00"/>
    <d v="2012-12-01T00:00:00"/>
    <x v="6"/>
    <s v="G1N"/>
    <s v="GD10000000"/>
    <s v="GD0"/>
    <n v="13"/>
    <n v="8110"/>
    <s v="TG702"/>
    <s v="FP702"/>
    <m/>
    <m/>
    <m/>
    <m/>
    <m/>
    <m/>
    <x v="197"/>
    <n v="36093"/>
    <s v="47710"/>
    <x v="15"/>
    <x v="1"/>
    <s v="Non-executive"/>
    <s v="D702"/>
    <x v="5"/>
    <n v="3075.33"/>
    <n v="0"/>
    <n v="0"/>
    <n v="0"/>
    <n v="0"/>
    <n v="0"/>
    <n v="0"/>
    <n v="0"/>
    <n v="0"/>
    <n v="0"/>
    <n v="0"/>
    <n v="0"/>
    <n v="0"/>
    <n v="0"/>
    <n v="0"/>
    <n v="0"/>
    <n v="0"/>
    <n v="0"/>
    <n v="2.2200000000000002"/>
    <n v="178.92"/>
    <n v="0"/>
    <n v="0"/>
    <n v="0"/>
    <n v="0"/>
    <n v="0"/>
    <n v="180.76"/>
    <n v="0"/>
    <n v="0"/>
    <n v="0"/>
    <n v="0"/>
    <n v="0"/>
    <n v="2.71"/>
    <n v="6.19"/>
    <n v="0"/>
    <n v="0"/>
    <n v="42.27"/>
    <n v="153.77000000000001"/>
    <n v="0"/>
    <n v="9.5399999999999991"/>
    <n v="0"/>
    <n v="0"/>
    <n v="0"/>
    <n v="0"/>
    <n v="0"/>
    <n v="0"/>
    <n v="0"/>
    <n v="0"/>
    <n v="3651.71"/>
    <n v="3651.7099999999996"/>
    <n v="0"/>
    <n v="0"/>
    <n v="0"/>
    <n v="0"/>
    <n v="0"/>
  </r>
  <r>
    <n v="25"/>
    <d v="2012-11-18T00:00:00"/>
    <d v="2012-12-01T00:00:00"/>
    <x v="6"/>
    <s v="G1N"/>
    <s v="GD10000000"/>
    <s v="GD0"/>
    <n v="13"/>
    <n v="8110"/>
    <s v="TG702"/>
    <s v="FP702"/>
    <m/>
    <m/>
    <m/>
    <m/>
    <m/>
    <m/>
    <x v="198"/>
    <n v="37489"/>
    <s v="35854"/>
    <x v="15"/>
    <x v="1"/>
    <s v="Non-executive"/>
    <s v="D702"/>
    <x v="5"/>
    <n v="1875.95"/>
    <n v="0"/>
    <n v="0"/>
    <n v="0"/>
    <n v="0"/>
    <n v="0"/>
    <n v="0"/>
    <n v="0"/>
    <n v="0"/>
    <n v="0"/>
    <n v="0"/>
    <n v="0"/>
    <n v="0"/>
    <n v="0"/>
    <n v="0"/>
    <n v="0"/>
    <n v="0"/>
    <n v="0"/>
    <n v="0"/>
    <n v="315.41000000000003"/>
    <n v="0"/>
    <n v="0"/>
    <n v="0"/>
    <n v="0"/>
    <n v="0"/>
    <n v="107.7"/>
    <n v="0"/>
    <n v="0"/>
    <n v="0"/>
    <n v="0"/>
    <n v="0"/>
    <n v="1.83"/>
    <n v="5.35"/>
    <n v="0"/>
    <n v="0"/>
    <n v="25.19"/>
    <n v="93.81"/>
    <n v="0"/>
    <n v="0"/>
    <n v="0"/>
    <n v="0"/>
    <n v="0"/>
    <n v="0"/>
    <n v="0"/>
    <n v="0"/>
    <n v="0"/>
    <n v="0"/>
    <n v="2425.2399999999998"/>
    <n v="2425.2399999999998"/>
    <n v="0"/>
    <n v="0"/>
    <n v="0"/>
    <n v="0"/>
    <n v="0"/>
  </r>
  <r>
    <n v="25"/>
    <d v="2012-11-18T00:00:00"/>
    <d v="2012-12-01T00:00:00"/>
    <x v="6"/>
    <s v="G1N"/>
    <s v="GD10000000"/>
    <s v="GD0"/>
    <n v="13"/>
    <n v="8110"/>
    <s v="TG702"/>
    <s v="FP702"/>
    <m/>
    <m/>
    <m/>
    <m/>
    <m/>
    <m/>
    <x v="199"/>
    <n v="38605"/>
    <s v="45876"/>
    <x v="15"/>
    <x v="1"/>
    <s v="Non-executive"/>
    <s v="D702"/>
    <x v="5"/>
    <n v="0"/>
    <n v="0"/>
    <n v="0"/>
    <n v="0"/>
    <n v="0"/>
    <n v="2627.66"/>
    <n v="0"/>
    <n v="0"/>
    <n v="0"/>
    <n v="0"/>
    <n v="0"/>
    <n v="0"/>
    <n v="0"/>
    <n v="0"/>
    <n v="0"/>
    <n v="0"/>
    <n v="0"/>
    <n v="0"/>
    <n v="1.92"/>
    <n v="467.72"/>
    <n v="0"/>
    <n v="0"/>
    <n v="0"/>
    <n v="0"/>
    <n v="0"/>
    <n v="153.25"/>
    <n v="0"/>
    <n v="0"/>
    <n v="0"/>
    <n v="0"/>
    <n v="0"/>
    <n v="3.27"/>
    <n v="11.39"/>
    <n v="0"/>
    <n v="0"/>
    <n v="35.840000000000003"/>
    <n v="131.38"/>
    <n v="0"/>
    <n v="24.95"/>
    <n v="0"/>
    <n v="0"/>
    <n v="0"/>
    <n v="0"/>
    <n v="0"/>
    <n v="0"/>
    <n v="0"/>
    <n v="0"/>
    <n v="3457.38"/>
    <n v="3457.38"/>
    <n v="0"/>
    <n v="0"/>
    <n v="0"/>
    <n v="0"/>
    <n v="0"/>
  </r>
  <r>
    <n v="25"/>
    <d v="2012-11-18T00:00:00"/>
    <d v="2012-12-01T00:00:00"/>
    <x v="6"/>
    <s v="G1N"/>
    <s v="GD10000000"/>
    <s v="GD0"/>
    <n v="13"/>
    <n v="8110"/>
    <s v="TG702"/>
    <s v="FP702"/>
    <m/>
    <m/>
    <m/>
    <m/>
    <m/>
    <m/>
    <x v="124"/>
    <n v="64604"/>
    <s v="51308"/>
    <x v="14"/>
    <x v="1"/>
    <s v="Executive"/>
    <s v="D702"/>
    <x v="5"/>
    <n v="1269.22"/>
    <n v="0"/>
    <n v="0"/>
    <n v="0"/>
    <n v="0"/>
    <n v="0"/>
    <n v="0"/>
    <n v="0"/>
    <n v="0"/>
    <n v="0"/>
    <n v="0"/>
    <n v="0"/>
    <n v="0"/>
    <n v="0"/>
    <n v="0"/>
    <n v="0"/>
    <n v="0"/>
    <n v="0"/>
    <n v="1.81"/>
    <n v="80.92"/>
    <n v="0"/>
    <n v="0"/>
    <n v="0"/>
    <n v="0"/>
    <n v="0"/>
    <n v="0"/>
    <n v="0"/>
    <n v="0"/>
    <n v="0"/>
    <n v="0"/>
    <n v="0"/>
    <n v="1.35"/>
    <n v="3.09"/>
    <n v="0"/>
    <n v="0"/>
    <n v="18.010000000000002"/>
    <n v="63.46"/>
    <n v="0"/>
    <n v="4.3099999999999996"/>
    <n v="0"/>
    <n v="0"/>
    <n v="0"/>
    <n v="0"/>
    <n v="0"/>
    <n v="0"/>
    <n v="0"/>
    <n v="0"/>
    <n v="1442.17"/>
    <n v="1442.1699999999998"/>
    <n v="0"/>
    <n v="0"/>
    <n v="0"/>
    <n v="0"/>
    <n v="0"/>
  </r>
  <r>
    <n v="25"/>
    <d v="2012-11-18T00:00:00"/>
    <d v="2012-12-01T00:00:00"/>
    <x v="6"/>
    <s v="G1N"/>
    <s v="GD10000000"/>
    <s v="GD0"/>
    <n v="13"/>
    <n v="8110"/>
    <s v="TG702"/>
    <s v="FP702"/>
    <m/>
    <m/>
    <m/>
    <m/>
    <m/>
    <m/>
    <x v="200"/>
    <n v="65396"/>
    <s v="46565"/>
    <x v="110"/>
    <x v="1"/>
    <s v="Non-executive"/>
    <s v="D702"/>
    <x v="5"/>
    <n v="4000"/>
    <n v="0"/>
    <n v="0"/>
    <n v="0"/>
    <n v="0"/>
    <n v="0"/>
    <n v="0"/>
    <n v="0"/>
    <n v="0"/>
    <n v="0"/>
    <n v="0"/>
    <n v="0"/>
    <n v="0"/>
    <n v="0"/>
    <n v="0"/>
    <n v="0"/>
    <n v="0"/>
    <n v="0"/>
    <n v="2.86"/>
    <n v="467.72"/>
    <n v="0"/>
    <n v="0"/>
    <n v="0"/>
    <n v="0"/>
    <n v="0"/>
    <n v="234.92"/>
    <n v="0"/>
    <n v="0"/>
    <n v="0"/>
    <n v="0"/>
    <n v="0"/>
    <n v="2.71"/>
    <n v="8.7799999999999994"/>
    <n v="0"/>
    <n v="0"/>
    <n v="54.94"/>
    <n v="200"/>
    <n v="0"/>
    <n v="24.95"/>
    <n v="0"/>
    <n v="0"/>
    <n v="0"/>
    <n v="0"/>
    <n v="0"/>
    <n v="0"/>
    <n v="0"/>
    <n v="0"/>
    <n v="4996.88"/>
    <n v="4996.8799999999992"/>
    <n v="0"/>
    <n v="0"/>
    <n v="0"/>
    <n v="0"/>
    <n v="0"/>
  </r>
  <r>
    <n v="25"/>
    <d v="2012-11-18T00:00:00"/>
    <d v="2012-12-01T00:00:00"/>
    <x v="6"/>
    <s v="G1N"/>
    <s v="GD10000000"/>
    <s v="GD0"/>
    <n v="13"/>
    <n v="8110"/>
    <s v="TG702"/>
    <s v="FP702"/>
    <m/>
    <m/>
    <m/>
    <m/>
    <m/>
    <m/>
    <x v="201"/>
    <n v="67758"/>
    <s v="35853"/>
    <x v="111"/>
    <x v="1"/>
    <s v="Non-executive"/>
    <s v="D702"/>
    <x v="5"/>
    <n v="3075.33"/>
    <n v="0"/>
    <n v="0"/>
    <n v="0"/>
    <n v="0"/>
    <n v="0"/>
    <n v="0"/>
    <n v="0"/>
    <n v="0"/>
    <n v="0"/>
    <n v="0"/>
    <n v="0"/>
    <n v="0"/>
    <n v="0"/>
    <n v="0"/>
    <n v="0"/>
    <n v="0"/>
    <n v="0"/>
    <n v="2.2200000000000002"/>
    <n v="0"/>
    <n v="0"/>
    <n v="0"/>
    <n v="0"/>
    <n v="0"/>
    <n v="0"/>
    <n v="184.79"/>
    <n v="0"/>
    <n v="0"/>
    <n v="0"/>
    <n v="0"/>
    <n v="0"/>
    <n v="2.71"/>
    <n v="6.19"/>
    <n v="0"/>
    <n v="0"/>
    <n v="43.22"/>
    <n v="0"/>
    <n v="0"/>
    <n v="0"/>
    <n v="0"/>
    <n v="0"/>
    <n v="0"/>
    <n v="0"/>
    <n v="0"/>
    <n v="0"/>
    <n v="0"/>
    <n v="0"/>
    <n v="3314.46"/>
    <n v="3314.4599999999996"/>
    <n v="0"/>
    <n v="0"/>
    <n v="0"/>
    <n v="0"/>
    <n v="0"/>
  </r>
  <r>
    <n v="25"/>
    <d v="2012-11-18T00:00:00"/>
    <d v="2012-12-01T00:00:00"/>
    <x v="6"/>
    <s v="G1N"/>
    <s v="GD10000000"/>
    <s v="GD0"/>
    <n v="13"/>
    <n v="8110"/>
    <s v="TG702"/>
    <s v="FP702"/>
    <m/>
    <m/>
    <m/>
    <m/>
    <m/>
    <m/>
    <x v="202"/>
    <n v="70290"/>
    <s v="70904"/>
    <x v="15"/>
    <x v="1"/>
    <s v="Non-executive"/>
    <s v="D702"/>
    <x v="5"/>
    <n v="1201.9000000000001"/>
    <n v="0"/>
    <n v="0"/>
    <n v="0"/>
    <n v="0"/>
    <n v="0"/>
    <n v="0"/>
    <n v="0"/>
    <n v="0"/>
    <n v="0"/>
    <n v="0"/>
    <n v="0"/>
    <n v="0"/>
    <n v="0"/>
    <n v="0"/>
    <n v="0"/>
    <n v="0"/>
    <n v="0"/>
    <n v="1.76"/>
    <n v="178.92"/>
    <n v="0"/>
    <n v="0"/>
    <n v="0"/>
    <n v="0"/>
    <n v="0"/>
    <n v="65.31"/>
    <n v="0"/>
    <n v="0"/>
    <n v="0"/>
    <n v="0"/>
    <n v="0"/>
    <n v="2.71"/>
    <n v="6.19"/>
    <n v="0"/>
    <n v="0"/>
    <n v="15.28"/>
    <n v="0"/>
    <n v="0"/>
    <n v="9.5399999999999991"/>
    <n v="0"/>
    <n v="0"/>
    <n v="0"/>
    <n v="0"/>
    <n v="0"/>
    <n v="0"/>
    <n v="0"/>
    <n v="0"/>
    <n v="1481.61"/>
    <n v="1481.6100000000001"/>
    <n v="0"/>
    <n v="0"/>
    <n v="0"/>
    <n v="0"/>
    <n v="0"/>
  </r>
  <r>
    <n v="25"/>
    <d v="2012-11-18T00:00:00"/>
    <d v="2012-12-01T00:00:00"/>
    <x v="6"/>
    <s v="G1N"/>
    <s v="GD10000000"/>
    <s v="GD0"/>
    <n v="13"/>
    <n v="8110"/>
    <s v="TG702"/>
    <s v="FP702"/>
    <m/>
    <m/>
    <m/>
    <m/>
    <m/>
    <m/>
    <x v="393"/>
    <n v="70669"/>
    <s v="37737"/>
    <x v="15"/>
    <x v="1"/>
    <s v="Non-executive"/>
    <s v="D702"/>
    <x v="5"/>
    <n v="2230.58"/>
    <n v="0"/>
    <n v="0"/>
    <n v="0"/>
    <n v="0"/>
    <n v="0"/>
    <n v="0"/>
    <n v="0"/>
    <n v="0"/>
    <n v="0"/>
    <n v="0"/>
    <n v="0"/>
    <n v="0"/>
    <n v="0"/>
    <n v="0"/>
    <n v="0"/>
    <n v="0"/>
    <n v="0"/>
    <n v="1.63"/>
    <n v="161.02000000000001"/>
    <n v="0"/>
    <n v="0"/>
    <n v="0"/>
    <n v="0"/>
    <n v="0"/>
    <n v="134.96"/>
    <n v="0"/>
    <n v="0"/>
    <n v="0"/>
    <n v="0"/>
    <n v="0"/>
    <n v="2.4300000000000002"/>
    <n v="5.58"/>
    <n v="0"/>
    <n v="0"/>
    <n v="31.57"/>
    <n v="0"/>
    <n v="0"/>
    <n v="8.58"/>
    <n v="0"/>
    <n v="0"/>
    <n v="0"/>
    <n v="0"/>
    <n v="0"/>
    <n v="0"/>
    <n v="0"/>
    <n v="0"/>
    <n v="2576.35"/>
    <n v="2576.35"/>
    <n v="0"/>
    <n v="0"/>
    <n v="0"/>
    <n v="0"/>
    <n v="0"/>
  </r>
  <r>
    <n v="25"/>
    <d v="2012-11-18T00:00:00"/>
    <d v="2012-12-01T00:00:00"/>
    <x v="6"/>
    <s v="G1N"/>
    <s v="GD10000000"/>
    <s v="GD0"/>
    <n v="13"/>
    <n v="8200"/>
    <s v="GD700"/>
    <s v="CAGB5"/>
    <s v="000CAG"/>
    <n v="15"/>
    <s v="32378A"/>
    <n v="13"/>
    <m/>
    <m/>
    <x v="198"/>
    <n v="37489"/>
    <s v="35854"/>
    <x v="15"/>
    <x v="1"/>
    <s v="Non-executive"/>
    <s v="D702"/>
    <x v="5"/>
    <n v="1199.3800000000001"/>
    <n v="0"/>
    <n v="0"/>
    <n v="0"/>
    <n v="0"/>
    <n v="0"/>
    <n v="0"/>
    <n v="0"/>
    <n v="0"/>
    <n v="0"/>
    <n v="0"/>
    <n v="0"/>
    <n v="0"/>
    <n v="0"/>
    <n v="0"/>
    <n v="0"/>
    <n v="0"/>
    <n v="0"/>
    <n v="0"/>
    <n v="201.64"/>
    <n v="0"/>
    <n v="0"/>
    <n v="0"/>
    <n v="0"/>
    <n v="0"/>
    <n v="68.87"/>
    <n v="0"/>
    <n v="0"/>
    <n v="0"/>
    <n v="0"/>
    <n v="0"/>
    <n v="1.1599999999999999"/>
    <n v="3.43"/>
    <n v="0"/>
    <n v="0"/>
    <n v="16.100000000000001"/>
    <n v="59.96"/>
    <n v="0"/>
    <n v="0"/>
    <n v="0"/>
    <n v="0"/>
    <n v="0"/>
    <n v="0"/>
    <n v="0"/>
    <n v="0"/>
    <n v="0"/>
    <n v="0"/>
    <n v="1550.54"/>
    <n v="1550.54"/>
    <n v="0"/>
    <n v="0"/>
    <n v="0"/>
    <n v="0"/>
    <n v="0"/>
  </r>
  <r>
    <n v="25"/>
    <d v="2012-11-18T00:00:00"/>
    <d v="2012-12-01T00:00:00"/>
    <x v="51"/>
    <s v="G2N"/>
    <s v="GD10000000"/>
    <s v="GD0"/>
    <n v="13"/>
    <n v="8110"/>
    <s v="TG702"/>
    <s v="FP702"/>
    <m/>
    <m/>
    <m/>
    <m/>
    <m/>
    <m/>
    <x v="292"/>
    <n v="67853"/>
    <s v="43979"/>
    <x v="15"/>
    <x v="1"/>
    <s v="Non-executive"/>
    <s v="D702"/>
    <x v="5"/>
    <n v="2403.8000000000002"/>
    <n v="0"/>
    <n v="0"/>
    <n v="0"/>
    <n v="0"/>
    <n v="0"/>
    <n v="0"/>
    <n v="0"/>
    <n v="0"/>
    <n v="0"/>
    <n v="0"/>
    <n v="0"/>
    <n v="0"/>
    <n v="0"/>
    <n v="0"/>
    <n v="0"/>
    <n v="0"/>
    <n v="0"/>
    <n v="1.76"/>
    <n v="468.84"/>
    <n v="0"/>
    <n v="0"/>
    <n v="0"/>
    <n v="0"/>
    <n v="0"/>
    <n v="134.91999999999999"/>
    <n v="0"/>
    <n v="0"/>
    <n v="0"/>
    <n v="0"/>
    <n v="0"/>
    <n v="3.27"/>
    <n v="11.39"/>
    <n v="0"/>
    <n v="0"/>
    <n v="31.56"/>
    <n v="0"/>
    <n v="0"/>
    <n v="25.01"/>
    <n v="0"/>
    <n v="0"/>
    <n v="0"/>
    <n v="0"/>
    <n v="0"/>
    <n v="0"/>
    <n v="0"/>
    <n v="0"/>
    <n v="3080.55"/>
    <n v="3080.5500000000006"/>
    <n v="0"/>
    <n v="0"/>
    <n v="0"/>
    <n v="0"/>
    <n v="0"/>
  </r>
  <r>
    <n v="26"/>
    <d v="2012-12-02T00:00:00"/>
    <d v="2012-12-15T00:00:00"/>
    <x v="7"/>
    <s v="G1N"/>
    <s v="GD10000000"/>
    <s v="GD0"/>
    <n v="13"/>
    <n v="100"/>
    <s v="LD700"/>
    <s v="LF701"/>
    <m/>
    <m/>
    <m/>
    <m/>
    <m/>
    <m/>
    <x v="124"/>
    <n v="64604"/>
    <s v="51308"/>
    <x v="14"/>
    <x v="1"/>
    <s v="Executive"/>
    <s v="D702"/>
    <x v="5"/>
    <n v="3807.69"/>
    <n v="0"/>
    <n v="0"/>
    <n v="0"/>
    <n v="0"/>
    <n v="0"/>
    <n v="0"/>
    <n v="0"/>
    <n v="0"/>
    <n v="0"/>
    <n v="0"/>
    <n v="0"/>
    <n v="0"/>
    <n v="0"/>
    <n v="0"/>
    <n v="0"/>
    <n v="0"/>
    <n v="0"/>
    <n v="1.82"/>
    <n v="80.92"/>
    <n v="0"/>
    <n v="0"/>
    <n v="0"/>
    <n v="0"/>
    <n v="0"/>
    <n v="0"/>
    <n v="0"/>
    <n v="0"/>
    <n v="0"/>
    <n v="0"/>
    <n v="0"/>
    <n v="1.36"/>
    <n v="3.1"/>
    <n v="0"/>
    <n v="0"/>
    <n v="54.83"/>
    <n v="190.39"/>
    <n v="0"/>
    <n v="4.32"/>
    <n v="0"/>
    <n v="0"/>
    <n v="0"/>
    <n v="0"/>
    <n v="0"/>
    <n v="0"/>
    <n v="0"/>
    <n v="0"/>
    <n v="4144.43"/>
    <n v="4144.43"/>
    <n v="0"/>
    <n v="0"/>
    <n v="0"/>
    <n v="0"/>
    <n v="0"/>
  </r>
  <r>
    <n v="26"/>
    <d v="2012-12-02T00:00:00"/>
    <d v="2012-12-15T00:00:00"/>
    <x v="7"/>
    <s v="G1N"/>
    <s v="GD10000000"/>
    <s v="GD0"/>
    <n v="13"/>
    <n v="100"/>
    <s v="LD700"/>
    <s v="LF702"/>
    <m/>
    <m/>
    <m/>
    <m/>
    <m/>
    <m/>
    <x v="126"/>
    <n v="4169"/>
    <s v="47703"/>
    <x v="2"/>
    <x v="1"/>
    <s v="Non-executive"/>
    <s v="D702"/>
    <x v="5"/>
    <n v="240.38"/>
    <n v="0"/>
    <n v="0"/>
    <n v="0"/>
    <n v="0"/>
    <n v="0"/>
    <n v="0"/>
    <n v="0"/>
    <n v="0"/>
    <n v="0"/>
    <n v="0"/>
    <n v="0"/>
    <n v="0"/>
    <n v="0"/>
    <n v="0"/>
    <n v="0"/>
    <n v="0"/>
    <n v="0"/>
    <n v="0.18"/>
    <n v="46.78"/>
    <n v="0"/>
    <n v="0"/>
    <n v="0"/>
    <n v="0"/>
    <n v="0"/>
    <n v="13.6"/>
    <n v="0"/>
    <n v="0"/>
    <n v="0"/>
    <n v="0"/>
    <n v="0"/>
    <n v="0.3"/>
    <n v="0.88"/>
    <n v="0"/>
    <n v="0"/>
    <n v="3.18"/>
    <n v="12.02"/>
    <n v="0"/>
    <n v="2.5"/>
    <n v="0"/>
    <n v="0"/>
    <n v="0"/>
    <n v="0"/>
    <n v="0"/>
    <n v="0"/>
    <n v="0"/>
    <n v="0"/>
    <n v="319.82"/>
    <n v="319.82000000000005"/>
    <n v="0"/>
    <n v="0"/>
    <n v="0"/>
    <n v="0"/>
    <n v="0"/>
  </r>
  <r>
    <n v="26"/>
    <d v="2012-12-02T00:00:00"/>
    <d v="2012-12-15T00:00:00"/>
    <x v="7"/>
    <s v="G1N"/>
    <s v="GD10000000"/>
    <s v="GD0"/>
    <n v="13"/>
    <n v="100"/>
    <s v="LD700"/>
    <s v="LF702"/>
    <m/>
    <m/>
    <m/>
    <m/>
    <m/>
    <m/>
    <x v="127"/>
    <n v="19986"/>
    <s v="40182"/>
    <x v="71"/>
    <x v="1"/>
    <s v="Non-executive"/>
    <s v="D702"/>
    <x v="5"/>
    <n v="324.94"/>
    <n v="0"/>
    <n v="0"/>
    <n v="0"/>
    <n v="0"/>
    <n v="0"/>
    <n v="0"/>
    <n v="0"/>
    <n v="0"/>
    <n v="0"/>
    <n v="0"/>
    <n v="0"/>
    <n v="0"/>
    <n v="0"/>
    <n v="0"/>
    <n v="0"/>
    <n v="0"/>
    <n v="0"/>
    <n v="0.24"/>
    <n v="16.18"/>
    <n v="0"/>
    <n v="0"/>
    <n v="0"/>
    <n v="0"/>
    <n v="0"/>
    <n v="19.82"/>
    <n v="0"/>
    <n v="0"/>
    <n v="0"/>
    <n v="0"/>
    <n v="0"/>
    <n v="0.28000000000000003"/>
    <n v="0.62"/>
    <n v="0"/>
    <n v="0"/>
    <n v="4.6399999999999997"/>
    <n v="16.239999999999998"/>
    <n v="0"/>
    <n v="0.86"/>
    <n v="0"/>
    <n v="0"/>
    <n v="0"/>
    <n v="0"/>
    <n v="0"/>
    <n v="0"/>
    <n v="0"/>
    <n v="0"/>
    <n v="383.82"/>
    <n v="383.82"/>
    <n v="0"/>
    <n v="0"/>
    <n v="0"/>
    <n v="0"/>
    <n v="0"/>
  </r>
  <r>
    <n v="26"/>
    <d v="2012-12-02T00:00:00"/>
    <d v="2012-12-15T00:00:00"/>
    <x v="7"/>
    <s v="G1N"/>
    <s v="GD10000000"/>
    <s v="GD0"/>
    <n v="13"/>
    <n v="100"/>
    <s v="LD700"/>
    <s v="LF702"/>
    <m/>
    <m/>
    <m/>
    <m/>
    <m/>
    <m/>
    <x v="128"/>
    <n v="35857"/>
    <s v="43827"/>
    <x v="72"/>
    <x v="1"/>
    <s v="Non-executive"/>
    <s v="D702"/>
    <x v="5"/>
    <n v="0"/>
    <n v="0"/>
    <n v="0"/>
    <n v="0"/>
    <n v="0"/>
    <n v="219.26"/>
    <n v="0"/>
    <n v="0"/>
    <n v="0"/>
    <n v="0"/>
    <n v="0"/>
    <n v="0"/>
    <n v="0"/>
    <n v="0"/>
    <n v="0"/>
    <n v="0"/>
    <n v="0"/>
    <n v="0"/>
    <n v="0.16"/>
    <n v="16.18"/>
    <n v="0"/>
    <n v="0"/>
    <n v="0"/>
    <n v="0"/>
    <n v="0"/>
    <n v="13.26"/>
    <n v="0"/>
    <n v="0"/>
    <n v="0"/>
    <n v="0"/>
    <n v="0"/>
    <n v="0.28000000000000003"/>
    <n v="0.62"/>
    <n v="0"/>
    <n v="0"/>
    <n v="3.1"/>
    <n v="10.96"/>
    <n v="0"/>
    <n v="0.86"/>
    <n v="0"/>
    <n v="0"/>
    <n v="0"/>
    <n v="0"/>
    <n v="0"/>
    <n v="0"/>
    <n v="0"/>
    <n v="0"/>
    <n v="264.68"/>
    <n v="264.68"/>
    <n v="0"/>
    <n v="0"/>
    <n v="0"/>
    <n v="0"/>
    <n v="0"/>
  </r>
  <r>
    <n v="26"/>
    <d v="2012-12-02T00:00:00"/>
    <d v="2012-12-15T00:00:00"/>
    <x v="7"/>
    <s v="G1N"/>
    <s v="GD10000000"/>
    <s v="GD0"/>
    <n v="13"/>
    <n v="100"/>
    <s v="LD700"/>
    <s v="LF702"/>
    <m/>
    <m/>
    <m/>
    <m/>
    <m/>
    <m/>
    <x v="393"/>
    <n v="70669"/>
    <s v="37737"/>
    <x v="15"/>
    <x v="1"/>
    <s v="Non-executive"/>
    <s v="D702"/>
    <x v="5"/>
    <n v="247.84"/>
    <n v="0"/>
    <n v="0"/>
    <n v="0"/>
    <n v="0"/>
    <n v="0"/>
    <n v="0"/>
    <n v="0"/>
    <n v="0"/>
    <n v="0"/>
    <n v="0"/>
    <n v="0"/>
    <n v="0"/>
    <n v="0"/>
    <n v="0"/>
    <n v="0"/>
    <n v="0"/>
    <n v="0"/>
    <n v="0.18"/>
    <n v="17.899999999999999"/>
    <n v="0"/>
    <n v="0"/>
    <n v="0"/>
    <n v="0"/>
    <n v="0"/>
    <n v="15"/>
    <n v="0"/>
    <n v="0"/>
    <n v="0"/>
    <n v="0"/>
    <n v="0"/>
    <n v="0.27"/>
    <n v="0.62"/>
    <n v="0"/>
    <n v="0"/>
    <n v="3.5"/>
    <n v="0"/>
    <n v="0"/>
    <n v="0.96"/>
    <n v="0"/>
    <n v="0"/>
    <n v="0"/>
    <n v="0"/>
    <n v="0"/>
    <n v="0"/>
    <n v="0"/>
    <n v="0"/>
    <n v="286.27"/>
    <n v="286.27"/>
    <n v="0"/>
    <n v="0"/>
    <n v="0"/>
    <n v="0"/>
    <n v="0"/>
  </r>
  <r>
    <n v="26"/>
    <d v="2012-12-02T00:00:00"/>
    <d v="2012-12-15T00:00:00"/>
    <x v="7"/>
    <s v="G1N"/>
    <s v="GD10000000"/>
    <s v="GD0"/>
    <n v="13"/>
    <n v="712"/>
    <s v="ID712"/>
    <s v="ID712"/>
    <s v="TAPT11"/>
    <n v="11"/>
    <m/>
    <m/>
    <m/>
    <m/>
    <x v="185"/>
    <n v="7130"/>
    <s v="23832"/>
    <x v="2"/>
    <x v="1"/>
    <s v="Non-executive"/>
    <s v="D702"/>
    <x v="5"/>
    <n v="0"/>
    <n v="0"/>
    <n v="0"/>
    <n v="0"/>
    <n v="0"/>
    <n v="1080.9000000000001"/>
    <n v="0"/>
    <n v="0"/>
    <n v="0"/>
    <n v="0"/>
    <n v="0"/>
    <n v="0"/>
    <n v="0"/>
    <n v="0"/>
    <n v="0"/>
    <n v="0"/>
    <n v="0"/>
    <n v="0"/>
    <n v="0.8"/>
    <n v="138.84"/>
    <n v="0"/>
    <n v="0"/>
    <n v="0"/>
    <n v="0"/>
    <n v="0"/>
    <n v="64.150000000000006"/>
    <n v="0"/>
    <n v="0"/>
    <n v="0"/>
    <n v="0"/>
    <n v="0"/>
    <n v="1.2"/>
    <n v="3.52"/>
    <n v="0"/>
    <n v="0"/>
    <n v="15"/>
    <n v="54.04"/>
    <n v="0"/>
    <n v="9.08"/>
    <n v="0"/>
    <n v="0"/>
    <n v="0"/>
    <n v="0"/>
    <n v="0"/>
    <n v="0"/>
    <n v="0"/>
    <n v="0"/>
    <n v="1367.53"/>
    <n v="1367.53"/>
    <n v="0"/>
    <n v="0"/>
    <n v="0"/>
    <n v="0"/>
    <n v="0"/>
  </r>
  <r>
    <n v="26"/>
    <d v="2012-12-02T00:00:00"/>
    <d v="2012-12-15T00:00:00"/>
    <x v="7"/>
    <s v="G1N"/>
    <s v="GD10000000"/>
    <s v="GD0"/>
    <n v="13"/>
    <n v="8110"/>
    <s v="TG702"/>
    <s v="FP702"/>
    <m/>
    <m/>
    <m/>
    <m/>
    <m/>
    <m/>
    <x v="193"/>
    <n v="3597"/>
    <s v="70984"/>
    <x v="15"/>
    <x v="1"/>
    <s v="Non-executive"/>
    <s v="D702"/>
    <x v="5"/>
    <n v="2627.66"/>
    <n v="0"/>
    <n v="0"/>
    <n v="0"/>
    <n v="0"/>
    <n v="0"/>
    <n v="0"/>
    <n v="0"/>
    <n v="0"/>
    <n v="0"/>
    <n v="0"/>
    <n v="0"/>
    <n v="0"/>
    <n v="0"/>
    <n v="0"/>
    <n v="0"/>
    <n v="0"/>
    <n v="0"/>
    <n v="1.92"/>
    <n v="323.69"/>
    <n v="0"/>
    <n v="0"/>
    <n v="0"/>
    <n v="0"/>
    <n v="0"/>
    <n v="156.22"/>
    <n v="0"/>
    <n v="0"/>
    <n v="0"/>
    <n v="0"/>
    <n v="0"/>
    <n v="2.99"/>
    <n v="8.7799999999999994"/>
    <n v="0"/>
    <n v="0"/>
    <n v="36.53"/>
    <n v="131.38"/>
    <n v="0"/>
    <n v="17.260000000000002"/>
    <n v="0"/>
    <n v="0"/>
    <n v="0"/>
    <n v="0"/>
    <n v="0"/>
    <n v="0"/>
    <n v="0"/>
    <n v="0"/>
    <n v="3306.43"/>
    <n v="3306.4300000000003"/>
    <n v="0"/>
    <n v="0"/>
    <n v="0"/>
    <n v="0"/>
    <n v="0"/>
  </r>
  <r>
    <n v="26"/>
    <d v="2012-12-02T00:00:00"/>
    <d v="2012-12-15T00:00:00"/>
    <x v="7"/>
    <s v="G1N"/>
    <s v="GD10000000"/>
    <s v="GD0"/>
    <n v="13"/>
    <n v="8110"/>
    <s v="TG702"/>
    <s v="FP702"/>
    <m/>
    <m/>
    <m/>
    <m/>
    <m/>
    <m/>
    <x v="126"/>
    <n v="4169"/>
    <s v="47703"/>
    <x v="2"/>
    <x v="1"/>
    <s v="Non-executive"/>
    <s v="D702"/>
    <x v="5"/>
    <n v="2163.42"/>
    <n v="0"/>
    <n v="0"/>
    <n v="0"/>
    <n v="0"/>
    <n v="0"/>
    <n v="0"/>
    <n v="0"/>
    <n v="0"/>
    <n v="0"/>
    <n v="0"/>
    <n v="0"/>
    <n v="0"/>
    <n v="0"/>
    <n v="0"/>
    <n v="0"/>
    <n v="0"/>
    <n v="0"/>
    <n v="1.58"/>
    <n v="420.94"/>
    <n v="0"/>
    <n v="0"/>
    <n v="0"/>
    <n v="0"/>
    <n v="0"/>
    <n v="122.35"/>
    <n v="0"/>
    <n v="0"/>
    <n v="0"/>
    <n v="0"/>
    <n v="0"/>
    <n v="2.69"/>
    <n v="7.9"/>
    <n v="0"/>
    <n v="0"/>
    <n v="28.61"/>
    <n v="108.17"/>
    <n v="0"/>
    <n v="22.45"/>
    <n v="0"/>
    <n v="0"/>
    <n v="0"/>
    <n v="0"/>
    <n v="0"/>
    <n v="0"/>
    <n v="0"/>
    <n v="0"/>
    <n v="2878.11"/>
    <n v="2878.11"/>
    <n v="0"/>
    <n v="0"/>
    <n v="0"/>
    <n v="0"/>
    <n v="0"/>
  </r>
  <r>
    <n v="26"/>
    <d v="2012-12-02T00:00:00"/>
    <d v="2012-12-15T00:00:00"/>
    <x v="7"/>
    <s v="G1N"/>
    <s v="GD10000000"/>
    <s v="GD0"/>
    <n v="13"/>
    <n v="8110"/>
    <s v="TG702"/>
    <s v="FP702"/>
    <m/>
    <m/>
    <m/>
    <m/>
    <m/>
    <m/>
    <x v="185"/>
    <n v="7130"/>
    <s v="23832"/>
    <x v="2"/>
    <x v="1"/>
    <s v="Non-executive"/>
    <s v="D702"/>
    <x v="5"/>
    <n v="0"/>
    <n v="0"/>
    <n v="0"/>
    <n v="0"/>
    <n v="0"/>
    <n v="1621.38"/>
    <n v="0"/>
    <n v="0"/>
    <n v="0"/>
    <n v="0"/>
    <n v="0"/>
    <n v="0"/>
    <n v="0"/>
    <n v="0"/>
    <n v="0"/>
    <n v="0"/>
    <n v="0"/>
    <n v="0"/>
    <n v="1.18"/>
    <n v="208.24"/>
    <n v="0"/>
    <n v="0"/>
    <n v="0"/>
    <n v="0"/>
    <n v="0"/>
    <n v="96.22"/>
    <n v="0"/>
    <n v="0"/>
    <n v="0"/>
    <n v="0"/>
    <n v="0"/>
    <n v="1.79"/>
    <n v="5.26"/>
    <n v="0"/>
    <n v="0"/>
    <n v="22.51"/>
    <n v="81.069999999999993"/>
    <n v="0"/>
    <n v="13.63"/>
    <n v="0"/>
    <n v="0"/>
    <n v="0"/>
    <n v="0"/>
    <n v="0"/>
    <n v="0"/>
    <n v="0"/>
    <n v="0"/>
    <n v="2051.2800000000002"/>
    <n v="2051.2800000000002"/>
    <n v="0"/>
    <n v="0"/>
    <n v="0"/>
    <n v="0"/>
    <n v="0"/>
  </r>
  <r>
    <n v="26"/>
    <d v="2012-12-02T00:00:00"/>
    <d v="2012-12-15T00:00:00"/>
    <x v="7"/>
    <s v="G1N"/>
    <s v="GD10000000"/>
    <s v="GD0"/>
    <n v="13"/>
    <n v="8110"/>
    <s v="TG702"/>
    <s v="FP702"/>
    <m/>
    <m/>
    <m/>
    <m/>
    <m/>
    <m/>
    <x v="194"/>
    <n v="14998"/>
    <s v="32867"/>
    <x v="15"/>
    <x v="1"/>
    <s v="Non-executive"/>
    <s v="D702"/>
    <x v="5"/>
    <n v="2403.8000000000002"/>
    <n v="0"/>
    <n v="0"/>
    <n v="0"/>
    <n v="0"/>
    <n v="0"/>
    <n v="0"/>
    <n v="0"/>
    <n v="0"/>
    <n v="0"/>
    <n v="0"/>
    <n v="0"/>
    <n v="0"/>
    <n v="0"/>
    <n v="0"/>
    <n v="0"/>
    <n v="0"/>
    <n v="0"/>
    <n v="1.76"/>
    <n v="160.02000000000001"/>
    <n v="0"/>
    <n v="0"/>
    <n v="0"/>
    <n v="0"/>
    <n v="0"/>
    <n v="149.04"/>
    <n v="0"/>
    <n v="0"/>
    <n v="0"/>
    <n v="0"/>
    <n v="0"/>
    <n v="2.71"/>
    <n v="6.19"/>
    <n v="0"/>
    <n v="0"/>
    <n v="34.85"/>
    <n v="120.19"/>
    <n v="0"/>
    <n v="8.5299999999999994"/>
    <n v="0"/>
    <n v="0"/>
    <n v="0"/>
    <n v="0"/>
    <n v="0"/>
    <n v="0"/>
    <n v="0"/>
    <n v="0"/>
    <n v="2887.09"/>
    <n v="2887.0900000000006"/>
    <n v="0"/>
    <n v="0"/>
    <n v="0"/>
    <n v="0"/>
    <n v="0"/>
  </r>
  <r>
    <n v="26"/>
    <d v="2012-12-02T00:00:00"/>
    <d v="2012-12-15T00:00:00"/>
    <x v="7"/>
    <s v="G1N"/>
    <s v="GD10000000"/>
    <s v="GD0"/>
    <n v="13"/>
    <n v="8110"/>
    <s v="TG702"/>
    <s v="FP702"/>
    <m/>
    <m/>
    <m/>
    <m/>
    <m/>
    <m/>
    <x v="127"/>
    <n v="19986"/>
    <s v="40182"/>
    <x v="71"/>
    <x v="1"/>
    <s v="Non-executive"/>
    <s v="D702"/>
    <x v="5"/>
    <n v="2924.45"/>
    <n v="0"/>
    <n v="0"/>
    <n v="0"/>
    <n v="0"/>
    <n v="0"/>
    <n v="0"/>
    <n v="0"/>
    <n v="0"/>
    <n v="0"/>
    <n v="0"/>
    <n v="0"/>
    <n v="0"/>
    <n v="0"/>
    <n v="0"/>
    <n v="0"/>
    <n v="0"/>
    <n v="0"/>
    <n v="2.11"/>
    <n v="145.66"/>
    <n v="0"/>
    <n v="0"/>
    <n v="0"/>
    <n v="0"/>
    <n v="0"/>
    <n v="178.3"/>
    <n v="0"/>
    <n v="0"/>
    <n v="0"/>
    <n v="0"/>
    <n v="0"/>
    <n v="2.4300000000000002"/>
    <n v="5.57"/>
    <n v="0"/>
    <n v="0"/>
    <n v="41.69"/>
    <n v="146.22999999999999"/>
    <n v="0"/>
    <n v="7.77"/>
    <n v="0"/>
    <n v="0"/>
    <n v="0"/>
    <n v="0"/>
    <n v="0"/>
    <n v="0"/>
    <n v="0"/>
    <n v="0"/>
    <n v="3454.21"/>
    <n v="3454.21"/>
    <n v="0"/>
    <n v="0"/>
    <n v="0"/>
    <n v="0"/>
    <n v="0"/>
  </r>
  <r>
    <n v="26"/>
    <d v="2012-12-02T00:00:00"/>
    <d v="2012-12-15T00:00:00"/>
    <x v="7"/>
    <s v="G1N"/>
    <s v="GD10000000"/>
    <s v="GD0"/>
    <n v="13"/>
    <n v="8110"/>
    <s v="TG702"/>
    <s v="FP702"/>
    <m/>
    <m/>
    <m/>
    <m/>
    <m/>
    <m/>
    <x v="195"/>
    <n v="21046"/>
    <s v="47535"/>
    <x v="31"/>
    <x v="1"/>
    <s v="Non-executive"/>
    <s v="D702"/>
    <x v="5"/>
    <n v="0"/>
    <n v="0"/>
    <n v="0"/>
    <n v="0"/>
    <n v="0"/>
    <n v="1767.04"/>
    <n v="0"/>
    <n v="0"/>
    <n v="0"/>
    <n v="0"/>
    <n v="0"/>
    <n v="0"/>
    <n v="0"/>
    <n v="0"/>
    <n v="0"/>
    <n v="0"/>
    <n v="0"/>
    <n v="0"/>
    <n v="1.3"/>
    <n v="161.84"/>
    <n v="0"/>
    <n v="0"/>
    <n v="0"/>
    <n v="0"/>
    <n v="0"/>
    <n v="106.21"/>
    <n v="0"/>
    <n v="0"/>
    <n v="0"/>
    <n v="0"/>
    <n v="0"/>
    <n v="2.71"/>
    <n v="6.19"/>
    <n v="0"/>
    <n v="0"/>
    <n v="24.84"/>
    <n v="88.35"/>
    <n v="0"/>
    <n v="8.6300000000000008"/>
    <n v="0"/>
    <n v="0"/>
    <n v="0"/>
    <n v="0"/>
    <n v="0"/>
    <n v="0"/>
    <n v="0"/>
    <n v="0"/>
    <n v="2167.11"/>
    <n v="2167.11"/>
    <n v="0"/>
    <n v="0"/>
    <n v="0"/>
    <n v="0"/>
    <n v="0"/>
  </r>
  <r>
    <n v="26"/>
    <d v="2012-12-02T00:00:00"/>
    <d v="2012-12-15T00:00:00"/>
    <x v="7"/>
    <s v="G1N"/>
    <s v="GD10000000"/>
    <s v="GD0"/>
    <n v="13"/>
    <n v="8110"/>
    <s v="TG702"/>
    <s v="FP702"/>
    <m/>
    <m/>
    <m/>
    <m/>
    <m/>
    <m/>
    <x v="196"/>
    <n v="31439"/>
    <s v="73386"/>
    <x v="109"/>
    <x v="1"/>
    <s v="Non-executive"/>
    <s v="D702"/>
    <x v="5"/>
    <n v="0"/>
    <n v="0"/>
    <n v="0"/>
    <n v="0"/>
    <n v="0"/>
    <n v="2858.38"/>
    <n v="0"/>
    <n v="0"/>
    <n v="0"/>
    <n v="0"/>
    <n v="0"/>
    <n v="0"/>
    <n v="0"/>
    <n v="0"/>
    <n v="0"/>
    <n v="0"/>
    <n v="0"/>
    <n v="0"/>
    <n v="2.08"/>
    <n v="347.08"/>
    <n v="0"/>
    <n v="0"/>
    <n v="0"/>
    <n v="0"/>
    <n v="0"/>
    <n v="170.04"/>
    <n v="0"/>
    <n v="0"/>
    <n v="0"/>
    <n v="0"/>
    <n v="0"/>
    <n v="2.99"/>
    <n v="8.7799999999999994"/>
    <n v="0"/>
    <n v="0"/>
    <n v="39.770000000000003"/>
    <n v="142.91999999999999"/>
    <n v="0"/>
    <n v="18.510000000000002"/>
    <n v="0"/>
    <n v="0"/>
    <n v="0"/>
    <n v="0"/>
    <n v="0"/>
    <n v="0"/>
    <n v="0"/>
    <n v="0"/>
    <n v="3590.55"/>
    <n v="3590.55"/>
    <n v="0"/>
    <n v="0"/>
    <n v="0"/>
    <n v="0"/>
    <n v="0"/>
  </r>
  <r>
    <n v="26"/>
    <d v="2012-12-02T00:00:00"/>
    <d v="2012-12-15T00:00:00"/>
    <x v="7"/>
    <s v="G1N"/>
    <s v="GD10000000"/>
    <s v="GD0"/>
    <n v="13"/>
    <n v="8110"/>
    <s v="TG702"/>
    <s v="FP702"/>
    <m/>
    <m/>
    <m/>
    <m/>
    <m/>
    <m/>
    <x v="128"/>
    <n v="35857"/>
    <s v="43827"/>
    <x v="72"/>
    <x v="1"/>
    <s v="Non-executive"/>
    <s v="D702"/>
    <x v="5"/>
    <n v="0"/>
    <n v="0"/>
    <n v="0"/>
    <n v="0"/>
    <n v="0"/>
    <n v="1973.28"/>
    <n v="0"/>
    <n v="0"/>
    <n v="0"/>
    <n v="0"/>
    <n v="0"/>
    <n v="0"/>
    <n v="0"/>
    <n v="0"/>
    <n v="0"/>
    <n v="0"/>
    <n v="0"/>
    <n v="0"/>
    <n v="1.46"/>
    <n v="145.66"/>
    <n v="0"/>
    <n v="0"/>
    <n v="0"/>
    <n v="0"/>
    <n v="0"/>
    <n v="119.33"/>
    <n v="0"/>
    <n v="0"/>
    <n v="0"/>
    <n v="0"/>
    <n v="0"/>
    <n v="2.4300000000000002"/>
    <n v="5.57"/>
    <n v="0"/>
    <n v="0"/>
    <n v="27.91"/>
    <n v="98.67"/>
    <n v="0"/>
    <n v="7.77"/>
    <n v="0"/>
    <n v="0"/>
    <n v="0"/>
    <n v="0"/>
    <n v="0"/>
    <n v="0"/>
    <n v="0"/>
    <n v="0"/>
    <n v="2382.08"/>
    <n v="2382.08"/>
    <n v="0"/>
    <n v="0"/>
    <n v="0"/>
    <n v="0"/>
    <n v="0"/>
  </r>
  <r>
    <n v="26"/>
    <d v="2012-12-02T00:00:00"/>
    <d v="2012-12-15T00:00:00"/>
    <x v="7"/>
    <s v="G1N"/>
    <s v="GD10000000"/>
    <s v="GD0"/>
    <n v="13"/>
    <n v="8110"/>
    <s v="TG702"/>
    <s v="FP702"/>
    <m/>
    <m/>
    <m/>
    <m/>
    <m/>
    <m/>
    <x v="197"/>
    <n v="36093"/>
    <s v="47710"/>
    <x v="15"/>
    <x v="1"/>
    <s v="Non-executive"/>
    <s v="D702"/>
    <x v="5"/>
    <n v="3075.34"/>
    <n v="0"/>
    <n v="0"/>
    <n v="0"/>
    <n v="0"/>
    <n v="0"/>
    <n v="0"/>
    <n v="0"/>
    <n v="0"/>
    <n v="0"/>
    <n v="0"/>
    <n v="0"/>
    <n v="0"/>
    <n v="0"/>
    <n v="0"/>
    <n v="0"/>
    <n v="0"/>
    <n v="0"/>
    <n v="2.2200000000000002"/>
    <n v="178.92"/>
    <n v="0"/>
    <n v="0"/>
    <n v="0"/>
    <n v="0"/>
    <n v="0"/>
    <n v="180.76"/>
    <n v="0"/>
    <n v="0"/>
    <n v="0"/>
    <n v="0"/>
    <n v="0"/>
    <n v="2.71"/>
    <n v="6.19"/>
    <n v="0"/>
    <n v="0"/>
    <n v="42.28"/>
    <n v="153.77000000000001"/>
    <n v="0"/>
    <n v="9.5399999999999991"/>
    <n v="0"/>
    <n v="0"/>
    <n v="0"/>
    <n v="0"/>
    <n v="0"/>
    <n v="0"/>
    <n v="0"/>
    <n v="0"/>
    <n v="3651.73"/>
    <n v="3651.73"/>
    <n v="0"/>
    <n v="0"/>
    <n v="0"/>
    <n v="0"/>
    <n v="0"/>
  </r>
  <r>
    <n v="26"/>
    <d v="2012-12-02T00:00:00"/>
    <d v="2012-12-15T00:00:00"/>
    <x v="7"/>
    <s v="G1N"/>
    <s v="GD10000000"/>
    <s v="GD0"/>
    <n v="13"/>
    <n v="8110"/>
    <s v="TG702"/>
    <s v="FP702"/>
    <m/>
    <m/>
    <m/>
    <m/>
    <m/>
    <m/>
    <x v="198"/>
    <n v="37489"/>
    <s v="35854"/>
    <x v="15"/>
    <x v="1"/>
    <s v="Non-executive"/>
    <s v="D702"/>
    <x v="5"/>
    <n v="1875.96"/>
    <n v="0"/>
    <n v="0"/>
    <n v="0"/>
    <n v="0"/>
    <n v="0"/>
    <n v="0"/>
    <n v="0"/>
    <n v="0"/>
    <n v="0"/>
    <n v="0"/>
    <n v="0"/>
    <n v="0"/>
    <n v="0"/>
    <n v="0"/>
    <n v="0"/>
    <n v="0"/>
    <n v="0"/>
    <n v="0"/>
    <n v="315.39999999999998"/>
    <n v="0"/>
    <n v="0"/>
    <n v="0"/>
    <n v="0"/>
    <n v="0"/>
    <n v="107.71"/>
    <n v="0"/>
    <n v="0"/>
    <n v="0"/>
    <n v="0"/>
    <n v="0"/>
    <n v="1.83"/>
    <n v="5.36"/>
    <n v="0"/>
    <n v="0"/>
    <n v="25.2"/>
    <n v="93.8"/>
    <n v="0"/>
    <n v="0"/>
    <n v="0"/>
    <n v="0"/>
    <n v="0"/>
    <n v="0"/>
    <n v="0"/>
    <n v="0"/>
    <n v="0"/>
    <n v="0"/>
    <n v="2425.2600000000002"/>
    <n v="2425.2600000000002"/>
    <n v="0"/>
    <n v="0"/>
    <n v="0"/>
    <n v="0"/>
    <n v="0"/>
  </r>
  <r>
    <n v="26"/>
    <d v="2012-12-02T00:00:00"/>
    <d v="2012-12-15T00:00:00"/>
    <x v="7"/>
    <s v="G1N"/>
    <s v="GD10000000"/>
    <s v="GD0"/>
    <n v="13"/>
    <n v="8110"/>
    <s v="TG702"/>
    <s v="FP702"/>
    <m/>
    <m/>
    <m/>
    <m/>
    <m/>
    <m/>
    <x v="199"/>
    <n v="38605"/>
    <s v="45876"/>
    <x v="15"/>
    <x v="1"/>
    <s v="Non-executive"/>
    <s v="D702"/>
    <x v="5"/>
    <n v="0"/>
    <n v="0"/>
    <n v="0"/>
    <n v="0"/>
    <n v="0"/>
    <n v="2627.66"/>
    <n v="0"/>
    <n v="0"/>
    <n v="0"/>
    <n v="0"/>
    <n v="0"/>
    <n v="0"/>
    <n v="0"/>
    <n v="0"/>
    <n v="0"/>
    <n v="0"/>
    <n v="0"/>
    <n v="0"/>
    <n v="1.92"/>
    <n v="467.72"/>
    <n v="0"/>
    <n v="0"/>
    <n v="0"/>
    <n v="0"/>
    <n v="0"/>
    <n v="153.25"/>
    <n v="0"/>
    <n v="0"/>
    <n v="0"/>
    <n v="0"/>
    <n v="0"/>
    <n v="3.27"/>
    <n v="11.39"/>
    <n v="0"/>
    <n v="0"/>
    <n v="35.840000000000003"/>
    <n v="131.38"/>
    <n v="0"/>
    <n v="24.95"/>
    <n v="0"/>
    <n v="0"/>
    <n v="0"/>
    <n v="0"/>
    <n v="0"/>
    <n v="0"/>
    <n v="0"/>
    <n v="0"/>
    <n v="3457.38"/>
    <n v="3457.38"/>
    <n v="0"/>
    <n v="0"/>
    <n v="0"/>
    <n v="0"/>
    <n v="0"/>
  </r>
  <r>
    <n v="26"/>
    <d v="2012-12-02T00:00:00"/>
    <d v="2012-12-15T00:00:00"/>
    <x v="7"/>
    <s v="G1N"/>
    <s v="GD10000000"/>
    <s v="GD0"/>
    <n v="13"/>
    <n v="8110"/>
    <s v="TG702"/>
    <s v="FP702"/>
    <m/>
    <m/>
    <m/>
    <m/>
    <m/>
    <m/>
    <x v="124"/>
    <n v="64604"/>
    <s v="51308"/>
    <x v="14"/>
    <x v="1"/>
    <s v="Executive"/>
    <s v="D702"/>
    <x v="5"/>
    <n v="3807.69"/>
    <n v="0"/>
    <n v="0"/>
    <n v="0"/>
    <n v="0"/>
    <n v="0"/>
    <n v="0"/>
    <n v="0"/>
    <n v="0"/>
    <n v="0"/>
    <n v="0"/>
    <n v="0"/>
    <n v="0"/>
    <n v="0"/>
    <n v="0"/>
    <n v="0"/>
    <n v="0"/>
    <n v="0"/>
    <n v="1.8"/>
    <n v="80.92"/>
    <n v="0"/>
    <n v="0"/>
    <n v="0"/>
    <n v="0"/>
    <n v="0"/>
    <n v="0"/>
    <n v="0"/>
    <n v="0"/>
    <n v="0"/>
    <n v="0"/>
    <n v="0"/>
    <n v="1.35"/>
    <n v="3.09"/>
    <n v="0"/>
    <n v="0"/>
    <n v="54.81"/>
    <n v="190.38"/>
    <n v="0"/>
    <n v="4.3099999999999996"/>
    <n v="0"/>
    <n v="0"/>
    <n v="0"/>
    <n v="0"/>
    <n v="0"/>
    <n v="0"/>
    <n v="0"/>
    <n v="0"/>
    <n v="4144.3500000000004"/>
    <n v="4144.3500000000004"/>
    <n v="0"/>
    <n v="0"/>
    <n v="0"/>
    <n v="0"/>
    <n v="0"/>
  </r>
  <r>
    <n v="26"/>
    <d v="2012-12-02T00:00:00"/>
    <d v="2012-12-15T00:00:00"/>
    <x v="7"/>
    <s v="G1N"/>
    <s v="GD10000000"/>
    <s v="GD0"/>
    <n v="13"/>
    <n v="8110"/>
    <s v="TG702"/>
    <s v="FP702"/>
    <m/>
    <m/>
    <m/>
    <m/>
    <m/>
    <m/>
    <x v="200"/>
    <n v="65396"/>
    <s v="46565"/>
    <x v="110"/>
    <x v="1"/>
    <s v="Non-executive"/>
    <s v="D702"/>
    <x v="5"/>
    <n v="4000"/>
    <n v="0"/>
    <n v="0"/>
    <n v="0"/>
    <n v="0"/>
    <n v="0"/>
    <n v="0"/>
    <n v="0"/>
    <n v="0"/>
    <n v="0"/>
    <n v="0"/>
    <n v="0"/>
    <n v="0"/>
    <n v="0"/>
    <n v="0"/>
    <n v="0"/>
    <n v="0"/>
    <n v="0"/>
    <n v="2.86"/>
    <n v="467.72"/>
    <n v="0"/>
    <n v="0"/>
    <n v="0"/>
    <n v="0"/>
    <n v="0"/>
    <n v="234.92"/>
    <n v="0"/>
    <n v="0"/>
    <n v="0"/>
    <n v="0"/>
    <n v="0"/>
    <n v="2.71"/>
    <n v="8.7799999999999994"/>
    <n v="0"/>
    <n v="0"/>
    <n v="54.95"/>
    <n v="200"/>
    <n v="0"/>
    <n v="24.95"/>
    <n v="0"/>
    <n v="0"/>
    <n v="0"/>
    <n v="0"/>
    <n v="0"/>
    <n v="0"/>
    <n v="0"/>
    <n v="0"/>
    <n v="4996.8900000000003"/>
    <n v="4996.8899999999994"/>
    <n v="0"/>
    <n v="0"/>
    <n v="0"/>
    <n v="0"/>
    <n v="0"/>
  </r>
  <r>
    <n v="26"/>
    <d v="2012-12-02T00:00:00"/>
    <d v="2012-12-15T00:00:00"/>
    <x v="7"/>
    <s v="G1N"/>
    <s v="GD10000000"/>
    <s v="GD0"/>
    <n v="13"/>
    <n v="8110"/>
    <s v="TG702"/>
    <s v="FP702"/>
    <m/>
    <m/>
    <m/>
    <m/>
    <m/>
    <m/>
    <x v="201"/>
    <n v="67758"/>
    <s v="35853"/>
    <x v="111"/>
    <x v="1"/>
    <s v="Non-executive"/>
    <s v="D702"/>
    <x v="5"/>
    <n v="3075.34"/>
    <n v="0"/>
    <n v="0"/>
    <n v="0"/>
    <n v="0"/>
    <n v="0"/>
    <n v="0"/>
    <n v="0"/>
    <n v="0"/>
    <n v="0"/>
    <n v="0"/>
    <n v="0"/>
    <n v="0"/>
    <n v="0"/>
    <n v="0"/>
    <n v="0"/>
    <n v="0"/>
    <n v="0"/>
    <n v="2.2200000000000002"/>
    <n v="0"/>
    <n v="0"/>
    <n v="0"/>
    <n v="0"/>
    <n v="0"/>
    <n v="0"/>
    <n v="184.79"/>
    <n v="0"/>
    <n v="0"/>
    <n v="0"/>
    <n v="0"/>
    <n v="0"/>
    <n v="2.71"/>
    <n v="6.19"/>
    <n v="0"/>
    <n v="0"/>
    <n v="43.21"/>
    <n v="0"/>
    <n v="0"/>
    <n v="0"/>
    <n v="0"/>
    <n v="0"/>
    <n v="0"/>
    <n v="0"/>
    <n v="0"/>
    <n v="0"/>
    <n v="0"/>
    <n v="0"/>
    <n v="3314.46"/>
    <n v="3314.46"/>
    <n v="0"/>
    <n v="0"/>
    <n v="0"/>
    <n v="0"/>
    <n v="0"/>
  </r>
  <r>
    <n v="26"/>
    <d v="2012-12-02T00:00:00"/>
    <d v="2012-12-15T00:00:00"/>
    <x v="7"/>
    <s v="G1N"/>
    <s v="GD10000000"/>
    <s v="GD0"/>
    <n v="13"/>
    <n v="8110"/>
    <s v="TG702"/>
    <s v="FP702"/>
    <m/>
    <m/>
    <m/>
    <m/>
    <m/>
    <m/>
    <x v="393"/>
    <n v="70669"/>
    <s v="37737"/>
    <x v="15"/>
    <x v="1"/>
    <s v="Non-executive"/>
    <s v="D702"/>
    <x v="5"/>
    <n v="2230.58"/>
    <n v="0"/>
    <n v="0"/>
    <n v="0"/>
    <n v="0"/>
    <n v="0"/>
    <n v="0"/>
    <n v="0"/>
    <n v="0"/>
    <n v="0"/>
    <n v="0"/>
    <n v="0"/>
    <n v="0"/>
    <n v="0"/>
    <n v="0"/>
    <n v="0"/>
    <n v="0"/>
    <n v="0"/>
    <n v="1.63"/>
    <n v="161.02000000000001"/>
    <n v="0"/>
    <n v="0"/>
    <n v="0"/>
    <n v="0"/>
    <n v="0"/>
    <n v="134.97"/>
    <n v="0"/>
    <n v="0"/>
    <n v="0"/>
    <n v="0"/>
    <n v="0"/>
    <n v="2.44"/>
    <n v="5.57"/>
    <n v="0"/>
    <n v="0"/>
    <n v="31.57"/>
    <n v="0"/>
    <n v="0"/>
    <n v="8.58"/>
    <n v="0"/>
    <n v="0"/>
    <n v="0"/>
    <n v="0"/>
    <n v="0"/>
    <n v="0"/>
    <n v="0"/>
    <n v="0"/>
    <n v="2576.36"/>
    <n v="2576.36"/>
    <n v="0"/>
    <n v="0"/>
    <n v="0"/>
    <n v="0"/>
    <n v="0"/>
  </r>
  <r>
    <n v="26"/>
    <d v="2012-12-02T00:00:00"/>
    <d v="2012-12-15T00:00:00"/>
    <x v="7"/>
    <s v="G1N"/>
    <s v="GD10000000"/>
    <s v="GD0"/>
    <n v="13"/>
    <n v="8200"/>
    <s v="GD700"/>
    <s v="CAGB5"/>
    <s v="000CAG"/>
    <n v="15"/>
    <s v="32378A"/>
    <n v="13"/>
    <m/>
    <m/>
    <x v="198"/>
    <n v="37489"/>
    <s v="35854"/>
    <x v="15"/>
    <x v="1"/>
    <s v="Non-executive"/>
    <s v="D702"/>
    <x v="5"/>
    <n v="1199.3800000000001"/>
    <n v="0"/>
    <n v="0"/>
    <n v="0"/>
    <n v="0"/>
    <n v="0"/>
    <n v="0"/>
    <n v="0"/>
    <n v="0"/>
    <n v="0"/>
    <n v="0"/>
    <n v="0"/>
    <n v="0"/>
    <n v="0"/>
    <n v="0"/>
    <n v="0"/>
    <n v="0"/>
    <n v="0"/>
    <n v="0"/>
    <n v="201.65"/>
    <n v="0"/>
    <n v="0"/>
    <n v="0"/>
    <n v="0"/>
    <n v="0"/>
    <n v="68.86"/>
    <n v="0"/>
    <n v="0"/>
    <n v="0"/>
    <n v="0"/>
    <n v="0"/>
    <n v="1.1599999999999999"/>
    <n v="3.42"/>
    <n v="0"/>
    <n v="0"/>
    <n v="16.100000000000001"/>
    <n v="59.97"/>
    <n v="0"/>
    <n v="0"/>
    <n v="0"/>
    <n v="0"/>
    <n v="0"/>
    <n v="0"/>
    <n v="0"/>
    <n v="0"/>
    <n v="0"/>
    <n v="0"/>
    <n v="1550.54"/>
    <n v="1550.5400000000002"/>
    <n v="0"/>
    <n v="0"/>
    <n v="0"/>
    <n v="0"/>
    <n v="0"/>
  </r>
  <r>
    <n v="26"/>
    <d v="2012-12-02T00:00:00"/>
    <d v="2012-12-15T00:00:00"/>
    <x v="8"/>
    <s v="G2N"/>
    <s v="GD10000000"/>
    <s v="GD0"/>
    <n v="13"/>
    <n v="8110"/>
    <s v="TG702"/>
    <s v="FP702"/>
    <m/>
    <m/>
    <m/>
    <m/>
    <m/>
    <m/>
    <x v="292"/>
    <n v="67853"/>
    <s v="43979"/>
    <x v="15"/>
    <x v="1"/>
    <s v="Non-executive"/>
    <s v="D702"/>
    <x v="5"/>
    <n v="2403.8000000000002"/>
    <n v="0"/>
    <n v="0"/>
    <n v="0"/>
    <n v="0"/>
    <n v="0"/>
    <n v="0"/>
    <n v="0"/>
    <n v="0"/>
    <n v="0"/>
    <n v="0"/>
    <n v="0"/>
    <n v="0"/>
    <n v="0"/>
    <n v="0"/>
    <n v="0"/>
    <n v="0"/>
    <n v="0"/>
    <n v="1.76"/>
    <n v="468.84"/>
    <n v="0"/>
    <n v="0"/>
    <n v="0"/>
    <n v="0"/>
    <n v="0"/>
    <n v="134.91999999999999"/>
    <n v="0"/>
    <n v="0"/>
    <n v="0"/>
    <n v="0"/>
    <n v="0"/>
    <n v="3.27"/>
    <n v="11.39"/>
    <n v="0"/>
    <n v="0"/>
    <n v="31.55"/>
    <n v="0"/>
    <n v="0"/>
    <n v="25.01"/>
    <n v="0"/>
    <n v="0"/>
    <n v="0"/>
    <n v="0"/>
    <n v="0"/>
    <n v="0"/>
    <n v="0"/>
    <n v="0"/>
    <n v="3080.54"/>
    <n v="3080.5400000000009"/>
    <n v="0"/>
    <n v="0"/>
    <n v="0"/>
    <n v="0"/>
    <n v="0"/>
  </r>
  <r>
    <n v="1"/>
    <d v="2012-12-16T00:00:00"/>
    <d v="2012-12-29T00:00:00"/>
    <x v="9"/>
    <s v="G1N"/>
    <s v="GD10000000"/>
    <s v="GD0"/>
    <n v="13"/>
    <n v="100"/>
    <s v="LD700"/>
    <s v="LF701"/>
    <m/>
    <m/>
    <m/>
    <m/>
    <m/>
    <m/>
    <x v="124"/>
    <n v="64604"/>
    <s v="51308"/>
    <x v="14"/>
    <x v="1"/>
    <s v="Executive"/>
    <s v="D702"/>
    <x v="5"/>
    <n v="2538.4699999999998"/>
    <n v="0"/>
    <n v="0"/>
    <n v="0"/>
    <n v="0"/>
    <n v="0"/>
    <n v="0"/>
    <n v="0"/>
    <n v="0"/>
    <n v="0"/>
    <n v="0"/>
    <n v="0"/>
    <n v="0"/>
    <n v="0"/>
    <n v="0"/>
    <n v="0"/>
    <n v="0"/>
    <n v="0"/>
    <n v="1.82"/>
    <n v="80.92"/>
    <n v="0"/>
    <n v="0"/>
    <n v="0"/>
    <n v="0"/>
    <n v="0"/>
    <n v="155.72"/>
    <n v="0"/>
    <n v="0"/>
    <n v="0"/>
    <n v="0"/>
    <n v="0"/>
    <n v="1.36"/>
    <n v="3.1"/>
    <n v="0"/>
    <n v="0"/>
    <n v="36.42"/>
    <n v="126.93"/>
    <n v="0"/>
    <n v="4.32"/>
    <n v="0"/>
    <n v="0"/>
    <n v="0"/>
    <n v="0"/>
    <n v="0"/>
    <n v="0"/>
    <n v="0"/>
    <n v="0"/>
    <n v="2949.06"/>
    <n v="2949.06"/>
    <n v="0"/>
    <n v="0"/>
    <n v="0"/>
    <n v="0"/>
    <n v="0"/>
  </r>
  <r>
    <n v="1"/>
    <d v="2012-12-16T00:00:00"/>
    <d v="2012-12-29T00:00:00"/>
    <x v="9"/>
    <s v="G1N"/>
    <s v="GD10000000"/>
    <s v="GD0"/>
    <n v="13"/>
    <n v="100"/>
    <s v="LD700"/>
    <s v="LF702"/>
    <m/>
    <m/>
    <m/>
    <m/>
    <m/>
    <m/>
    <x v="126"/>
    <n v="4169"/>
    <s v="47703"/>
    <x v="2"/>
    <x v="1"/>
    <s v="Non-executive"/>
    <s v="D702"/>
    <x v="5"/>
    <n v="240.38"/>
    <n v="0"/>
    <n v="0"/>
    <n v="0"/>
    <n v="0"/>
    <n v="0"/>
    <n v="0"/>
    <n v="0"/>
    <n v="0"/>
    <n v="0"/>
    <n v="0"/>
    <n v="0"/>
    <n v="0"/>
    <n v="0"/>
    <n v="0"/>
    <n v="0"/>
    <n v="0"/>
    <n v="0"/>
    <n v="0.18"/>
    <n v="46.78"/>
    <n v="0"/>
    <n v="0"/>
    <n v="0"/>
    <n v="0"/>
    <n v="0"/>
    <n v="13.6"/>
    <n v="0"/>
    <n v="0"/>
    <n v="0"/>
    <n v="0"/>
    <n v="0"/>
    <n v="0.3"/>
    <n v="0.88"/>
    <n v="0"/>
    <n v="0"/>
    <n v="3.18"/>
    <n v="12.02"/>
    <n v="0"/>
    <n v="2.5"/>
    <n v="0"/>
    <n v="0"/>
    <n v="0"/>
    <n v="0"/>
    <n v="0"/>
    <n v="0"/>
    <n v="0"/>
    <n v="0"/>
    <n v="319.82"/>
    <n v="319.82000000000005"/>
    <n v="0"/>
    <n v="0"/>
    <n v="0"/>
    <n v="0"/>
    <n v="0"/>
  </r>
  <r>
    <n v="1"/>
    <d v="2012-12-16T00:00:00"/>
    <d v="2012-12-29T00:00:00"/>
    <x v="9"/>
    <s v="G1N"/>
    <s v="GD10000000"/>
    <s v="GD0"/>
    <n v="13"/>
    <n v="100"/>
    <s v="LD700"/>
    <s v="LF702"/>
    <m/>
    <m/>
    <m/>
    <m/>
    <m/>
    <m/>
    <x v="127"/>
    <n v="19986"/>
    <s v="40182"/>
    <x v="71"/>
    <x v="1"/>
    <s v="Non-executive"/>
    <s v="D702"/>
    <x v="5"/>
    <n v="324.93"/>
    <n v="0"/>
    <n v="0"/>
    <n v="0"/>
    <n v="0"/>
    <n v="0"/>
    <n v="0"/>
    <n v="0"/>
    <n v="0"/>
    <n v="0"/>
    <n v="0"/>
    <n v="0"/>
    <n v="0"/>
    <n v="0"/>
    <n v="0"/>
    <n v="0"/>
    <n v="0"/>
    <n v="0"/>
    <n v="0.24"/>
    <n v="16.18"/>
    <n v="0"/>
    <n v="0"/>
    <n v="0"/>
    <n v="0"/>
    <n v="0"/>
    <n v="19.82"/>
    <n v="0"/>
    <n v="0"/>
    <n v="0"/>
    <n v="0"/>
    <n v="0"/>
    <n v="0.27"/>
    <n v="0.62"/>
    <n v="0"/>
    <n v="0"/>
    <n v="4.6399999999999997"/>
    <n v="16.239999999999998"/>
    <n v="0"/>
    <n v="0.86"/>
    <n v="0"/>
    <n v="0"/>
    <n v="0"/>
    <n v="0"/>
    <n v="0"/>
    <n v="0"/>
    <n v="0"/>
    <n v="0"/>
    <n v="383.8"/>
    <n v="383.8"/>
    <n v="0"/>
    <n v="0"/>
    <n v="0"/>
    <n v="0"/>
    <n v="0"/>
  </r>
  <r>
    <n v="1"/>
    <d v="2012-12-16T00:00:00"/>
    <d v="2012-12-29T00:00:00"/>
    <x v="9"/>
    <s v="G1N"/>
    <s v="GD10000000"/>
    <s v="GD0"/>
    <n v="13"/>
    <n v="100"/>
    <s v="LD700"/>
    <s v="LF702"/>
    <m/>
    <m/>
    <m/>
    <m/>
    <m/>
    <m/>
    <x v="128"/>
    <n v="35857"/>
    <s v="43827"/>
    <x v="72"/>
    <x v="1"/>
    <s v="Non-executive"/>
    <s v="D702"/>
    <x v="5"/>
    <n v="0"/>
    <n v="0"/>
    <n v="0"/>
    <n v="0"/>
    <n v="0"/>
    <n v="219.27"/>
    <n v="0"/>
    <n v="0"/>
    <n v="0"/>
    <n v="0"/>
    <n v="0"/>
    <n v="0"/>
    <n v="0"/>
    <n v="0"/>
    <n v="0"/>
    <n v="0"/>
    <n v="0"/>
    <n v="0"/>
    <n v="0.16"/>
    <n v="16.18"/>
    <n v="0"/>
    <n v="0"/>
    <n v="0"/>
    <n v="0"/>
    <n v="0"/>
    <n v="13.26"/>
    <n v="0"/>
    <n v="0"/>
    <n v="0"/>
    <n v="0"/>
    <n v="0"/>
    <n v="0.28000000000000003"/>
    <n v="0.62"/>
    <n v="0"/>
    <n v="0"/>
    <n v="3.1"/>
    <n v="10.96"/>
    <n v="0"/>
    <n v="0.86"/>
    <n v="0"/>
    <n v="0"/>
    <n v="0"/>
    <n v="0"/>
    <n v="0"/>
    <n v="0"/>
    <n v="0"/>
    <n v="0"/>
    <n v="264.69"/>
    <n v="264.69"/>
    <n v="0"/>
    <n v="0"/>
    <n v="0"/>
    <n v="0"/>
    <n v="0"/>
  </r>
  <r>
    <n v="1"/>
    <d v="2012-12-16T00:00:00"/>
    <d v="2012-12-29T00:00:00"/>
    <x v="9"/>
    <s v="G1N"/>
    <s v="GD10000000"/>
    <s v="GD0"/>
    <n v="13"/>
    <n v="100"/>
    <s v="LD700"/>
    <s v="LF702"/>
    <m/>
    <m/>
    <m/>
    <m/>
    <m/>
    <m/>
    <x v="393"/>
    <n v="70669"/>
    <s v="37737"/>
    <x v="15"/>
    <x v="1"/>
    <s v="Non-executive"/>
    <s v="D702"/>
    <x v="5"/>
    <n v="247.84"/>
    <n v="0"/>
    <n v="0"/>
    <n v="0"/>
    <n v="0"/>
    <n v="0"/>
    <n v="0"/>
    <n v="0"/>
    <n v="0"/>
    <n v="0"/>
    <n v="0"/>
    <n v="0"/>
    <n v="0"/>
    <n v="0"/>
    <n v="0"/>
    <n v="0"/>
    <n v="0"/>
    <n v="0"/>
    <n v="0.18"/>
    <n v="17.89"/>
    <n v="0"/>
    <n v="0"/>
    <n v="0"/>
    <n v="0"/>
    <n v="0"/>
    <n v="14.99"/>
    <n v="0"/>
    <n v="0"/>
    <n v="0"/>
    <n v="0"/>
    <n v="0"/>
    <n v="0.28000000000000003"/>
    <n v="0.62"/>
    <n v="0"/>
    <n v="0"/>
    <n v="3.5"/>
    <n v="0"/>
    <n v="0"/>
    <n v="0.95"/>
    <n v="0"/>
    <n v="0"/>
    <n v="0"/>
    <n v="0"/>
    <n v="0"/>
    <n v="0"/>
    <n v="0"/>
    <n v="0"/>
    <n v="286.25"/>
    <n v="286.25"/>
    <n v="0"/>
    <n v="0"/>
    <n v="0"/>
    <n v="0"/>
    <n v="0"/>
  </r>
  <r>
    <n v="1"/>
    <d v="2012-12-16T00:00:00"/>
    <d v="2012-12-29T00:00:00"/>
    <x v="9"/>
    <s v="G1N"/>
    <s v="GD10000000"/>
    <s v="GD0"/>
    <n v="13"/>
    <n v="712"/>
    <s v="ID712"/>
    <s v="ID712"/>
    <s v="TAPT11"/>
    <n v="11"/>
    <m/>
    <m/>
    <m/>
    <m/>
    <x v="185"/>
    <n v="7130"/>
    <s v="23832"/>
    <x v="2"/>
    <x v="1"/>
    <s v="Non-executive"/>
    <s v="D702"/>
    <x v="5"/>
    <n v="0"/>
    <n v="0"/>
    <n v="0"/>
    <n v="0"/>
    <n v="0"/>
    <n v="1080.9000000000001"/>
    <n v="0"/>
    <n v="0"/>
    <n v="0"/>
    <n v="0"/>
    <n v="0"/>
    <n v="0"/>
    <n v="0"/>
    <n v="0"/>
    <n v="0"/>
    <n v="0"/>
    <n v="0"/>
    <n v="0"/>
    <n v="0.79"/>
    <n v="138.83000000000001"/>
    <n v="0"/>
    <n v="0"/>
    <n v="0"/>
    <n v="0"/>
    <n v="0"/>
    <n v="64.14"/>
    <n v="0"/>
    <n v="0"/>
    <n v="0"/>
    <n v="0"/>
    <n v="0"/>
    <n v="1.2"/>
    <n v="3.52"/>
    <n v="0"/>
    <n v="0"/>
    <n v="15"/>
    <n v="54.04"/>
    <n v="0"/>
    <n v="9.08"/>
    <n v="0"/>
    <n v="0"/>
    <n v="0"/>
    <n v="0"/>
    <n v="0"/>
    <n v="0"/>
    <n v="0"/>
    <n v="0"/>
    <n v="1367.5"/>
    <n v="1367.5"/>
    <n v="0"/>
    <n v="0"/>
    <n v="0"/>
    <n v="0"/>
    <n v="0"/>
  </r>
  <r>
    <n v="1"/>
    <d v="2012-12-16T00:00:00"/>
    <d v="2012-12-29T00:00:00"/>
    <x v="9"/>
    <s v="G1N"/>
    <s v="GD10000000"/>
    <s v="GD0"/>
    <n v="13"/>
    <n v="8110"/>
    <s v="TG702"/>
    <s v="FP702"/>
    <m/>
    <m/>
    <m/>
    <m/>
    <m/>
    <m/>
    <x v="193"/>
    <n v="3597"/>
    <s v="70984"/>
    <x v="15"/>
    <x v="1"/>
    <s v="Non-executive"/>
    <s v="D702"/>
    <x v="5"/>
    <n v="2627.67"/>
    <n v="0"/>
    <n v="0"/>
    <n v="0"/>
    <n v="0"/>
    <n v="0"/>
    <n v="0"/>
    <n v="0"/>
    <n v="0"/>
    <n v="0"/>
    <n v="0"/>
    <n v="0"/>
    <n v="0"/>
    <n v="0"/>
    <n v="0"/>
    <n v="0"/>
    <n v="0"/>
    <n v="0"/>
    <n v="1.92"/>
    <n v="323.69"/>
    <n v="0"/>
    <n v="0"/>
    <n v="0"/>
    <n v="0"/>
    <n v="0"/>
    <n v="156.22999999999999"/>
    <n v="0"/>
    <n v="0"/>
    <n v="0"/>
    <n v="0"/>
    <n v="0"/>
    <n v="2.99"/>
    <n v="8.7799999999999994"/>
    <n v="0"/>
    <n v="0"/>
    <n v="36.54"/>
    <n v="131.38"/>
    <n v="0"/>
    <n v="17.260000000000002"/>
    <n v="0"/>
    <n v="0"/>
    <n v="0"/>
    <n v="0"/>
    <n v="0"/>
    <n v="0"/>
    <n v="0"/>
    <n v="0"/>
    <n v="3306.46"/>
    <n v="3306.4600000000005"/>
    <n v="0"/>
    <n v="0"/>
    <n v="0"/>
    <n v="0"/>
    <n v="0"/>
  </r>
  <r>
    <n v="1"/>
    <d v="2012-12-16T00:00:00"/>
    <d v="2012-12-29T00:00:00"/>
    <x v="9"/>
    <s v="G1N"/>
    <s v="GD10000000"/>
    <s v="GD0"/>
    <n v="13"/>
    <n v="8110"/>
    <s v="TG702"/>
    <s v="FP702"/>
    <m/>
    <m/>
    <m/>
    <m/>
    <m/>
    <m/>
    <x v="126"/>
    <n v="4169"/>
    <s v="47703"/>
    <x v="2"/>
    <x v="1"/>
    <s v="Non-executive"/>
    <s v="D702"/>
    <x v="5"/>
    <n v="2163.42"/>
    <n v="0"/>
    <n v="0"/>
    <n v="0"/>
    <n v="0"/>
    <n v="0"/>
    <n v="0"/>
    <n v="0"/>
    <n v="0"/>
    <n v="0"/>
    <n v="0"/>
    <n v="0"/>
    <n v="0"/>
    <n v="0"/>
    <n v="0"/>
    <n v="0"/>
    <n v="0"/>
    <n v="0"/>
    <n v="1.58"/>
    <n v="420.94"/>
    <n v="0"/>
    <n v="0"/>
    <n v="0"/>
    <n v="0"/>
    <n v="0"/>
    <n v="122.35"/>
    <n v="0"/>
    <n v="0"/>
    <n v="0"/>
    <n v="0"/>
    <n v="0"/>
    <n v="2.69"/>
    <n v="7.9"/>
    <n v="0"/>
    <n v="0"/>
    <n v="28.62"/>
    <n v="108.17"/>
    <n v="0"/>
    <n v="22.45"/>
    <n v="0"/>
    <n v="0"/>
    <n v="0"/>
    <n v="0"/>
    <n v="0"/>
    <n v="0"/>
    <n v="0"/>
    <n v="0"/>
    <n v="2878.12"/>
    <n v="2878.12"/>
    <n v="0"/>
    <n v="0"/>
    <n v="0"/>
    <n v="0"/>
    <n v="0"/>
  </r>
  <r>
    <n v="1"/>
    <d v="2012-12-16T00:00:00"/>
    <d v="2012-12-29T00:00:00"/>
    <x v="9"/>
    <s v="G1N"/>
    <s v="GD10000000"/>
    <s v="GD0"/>
    <n v="13"/>
    <n v="8110"/>
    <s v="TG702"/>
    <s v="FP702"/>
    <m/>
    <m/>
    <m/>
    <m/>
    <m/>
    <m/>
    <x v="185"/>
    <n v="7130"/>
    <s v="23832"/>
    <x v="2"/>
    <x v="1"/>
    <s v="Non-executive"/>
    <s v="D702"/>
    <x v="5"/>
    <n v="0"/>
    <n v="0"/>
    <n v="0"/>
    <n v="0"/>
    <n v="0"/>
    <n v="1621.38"/>
    <n v="0"/>
    <n v="0"/>
    <n v="0"/>
    <n v="0"/>
    <n v="0"/>
    <n v="0"/>
    <n v="0"/>
    <n v="0"/>
    <n v="0"/>
    <n v="0"/>
    <n v="0"/>
    <n v="0"/>
    <n v="1.19"/>
    <n v="208.25"/>
    <n v="0"/>
    <n v="0"/>
    <n v="0"/>
    <n v="0"/>
    <n v="0"/>
    <n v="96.23"/>
    <n v="0"/>
    <n v="0"/>
    <n v="0"/>
    <n v="0"/>
    <n v="0"/>
    <n v="1.79"/>
    <n v="5.26"/>
    <n v="0"/>
    <n v="0"/>
    <n v="22.51"/>
    <n v="81.069999999999993"/>
    <n v="0"/>
    <n v="13.63"/>
    <n v="0"/>
    <n v="0"/>
    <n v="0"/>
    <n v="0"/>
    <n v="0"/>
    <n v="0"/>
    <n v="0"/>
    <n v="0"/>
    <n v="2051.31"/>
    <n v="2051.31"/>
    <n v="0"/>
    <n v="0"/>
    <n v="0"/>
    <n v="0"/>
    <n v="0"/>
  </r>
  <r>
    <n v="1"/>
    <d v="2012-12-16T00:00:00"/>
    <d v="2012-12-29T00:00:00"/>
    <x v="9"/>
    <s v="G1N"/>
    <s v="GD10000000"/>
    <s v="GD0"/>
    <n v="13"/>
    <n v="8110"/>
    <s v="TG702"/>
    <s v="FP702"/>
    <m/>
    <m/>
    <m/>
    <m/>
    <m/>
    <m/>
    <x v="194"/>
    <n v="14998"/>
    <s v="32867"/>
    <x v="15"/>
    <x v="1"/>
    <s v="Non-executive"/>
    <s v="D702"/>
    <x v="5"/>
    <n v="2403.8000000000002"/>
    <n v="0"/>
    <n v="0"/>
    <n v="0"/>
    <n v="0"/>
    <n v="0"/>
    <n v="0"/>
    <n v="0"/>
    <n v="0"/>
    <n v="0"/>
    <n v="0"/>
    <n v="0"/>
    <n v="0"/>
    <n v="0"/>
    <n v="0"/>
    <n v="0"/>
    <n v="0"/>
    <n v="0"/>
    <n v="1.76"/>
    <n v="160.02000000000001"/>
    <n v="0"/>
    <n v="0"/>
    <n v="0"/>
    <n v="0"/>
    <n v="0"/>
    <n v="149.04"/>
    <n v="0"/>
    <n v="0"/>
    <n v="0"/>
    <n v="0"/>
    <n v="0"/>
    <n v="2.71"/>
    <n v="6.19"/>
    <n v="0"/>
    <n v="0"/>
    <n v="34.86"/>
    <n v="120.19"/>
    <n v="0"/>
    <n v="8.5299999999999994"/>
    <n v="0"/>
    <n v="0"/>
    <n v="0"/>
    <n v="0"/>
    <n v="0"/>
    <n v="0"/>
    <n v="0"/>
    <n v="0"/>
    <n v="2887.1"/>
    <n v="2887.1000000000008"/>
    <n v="0"/>
    <n v="0"/>
    <n v="0"/>
    <n v="0"/>
    <n v="0"/>
  </r>
  <r>
    <n v="1"/>
    <d v="2012-12-16T00:00:00"/>
    <d v="2012-12-29T00:00:00"/>
    <x v="9"/>
    <s v="G1N"/>
    <s v="GD10000000"/>
    <s v="GD0"/>
    <n v="13"/>
    <n v="8110"/>
    <s v="TG702"/>
    <s v="FP702"/>
    <m/>
    <m/>
    <m/>
    <m/>
    <m/>
    <m/>
    <x v="127"/>
    <n v="19986"/>
    <s v="40182"/>
    <x v="71"/>
    <x v="1"/>
    <s v="Non-executive"/>
    <s v="D702"/>
    <x v="5"/>
    <n v="2924.47"/>
    <n v="0"/>
    <n v="0"/>
    <n v="0"/>
    <n v="0"/>
    <n v="0"/>
    <n v="0"/>
    <n v="0"/>
    <n v="0"/>
    <n v="0"/>
    <n v="0"/>
    <n v="0"/>
    <n v="0"/>
    <n v="0"/>
    <n v="0"/>
    <n v="0"/>
    <n v="0"/>
    <n v="0"/>
    <n v="2.11"/>
    <n v="145.66"/>
    <n v="0"/>
    <n v="0"/>
    <n v="0"/>
    <n v="0"/>
    <n v="0"/>
    <n v="178.3"/>
    <n v="0"/>
    <n v="0"/>
    <n v="0"/>
    <n v="0"/>
    <n v="0"/>
    <n v="2.44"/>
    <n v="5.57"/>
    <n v="0"/>
    <n v="0"/>
    <n v="41.69"/>
    <n v="146.22999999999999"/>
    <n v="0"/>
    <n v="7.77"/>
    <n v="0"/>
    <n v="0"/>
    <n v="0"/>
    <n v="0"/>
    <n v="0"/>
    <n v="0"/>
    <n v="0"/>
    <n v="0"/>
    <n v="3454.24"/>
    <n v="3454.2400000000002"/>
    <n v="0"/>
    <n v="0"/>
    <n v="0"/>
    <n v="0"/>
    <n v="0"/>
  </r>
  <r>
    <n v="1"/>
    <d v="2012-12-16T00:00:00"/>
    <d v="2012-12-29T00:00:00"/>
    <x v="9"/>
    <s v="G1N"/>
    <s v="GD10000000"/>
    <s v="GD0"/>
    <n v="13"/>
    <n v="8110"/>
    <s v="TG702"/>
    <s v="FP702"/>
    <m/>
    <m/>
    <m/>
    <m/>
    <m/>
    <m/>
    <x v="195"/>
    <n v="21046"/>
    <s v="47535"/>
    <x v="31"/>
    <x v="1"/>
    <s v="Non-executive"/>
    <s v="D702"/>
    <x v="5"/>
    <n v="0"/>
    <n v="0"/>
    <n v="0"/>
    <n v="0"/>
    <n v="0"/>
    <n v="1767.03"/>
    <n v="0"/>
    <n v="0"/>
    <n v="0"/>
    <n v="0"/>
    <n v="0"/>
    <n v="0"/>
    <n v="0"/>
    <n v="0"/>
    <n v="0"/>
    <n v="0"/>
    <n v="0"/>
    <n v="0"/>
    <n v="1.3"/>
    <n v="161.84"/>
    <n v="0"/>
    <n v="0"/>
    <n v="0"/>
    <n v="0"/>
    <n v="0"/>
    <n v="106.21"/>
    <n v="0"/>
    <n v="0"/>
    <n v="0"/>
    <n v="0"/>
    <n v="0"/>
    <n v="2.71"/>
    <n v="6.19"/>
    <n v="0"/>
    <n v="0"/>
    <n v="24.84"/>
    <n v="88.35"/>
    <n v="0"/>
    <n v="8.6300000000000008"/>
    <n v="0"/>
    <n v="0"/>
    <n v="0"/>
    <n v="0"/>
    <n v="0"/>
    <n v="0"/>
    <n v="0"/>
    <n v="0"/>
    <n v="2167.1"/>
    <n v="2167.1"/>
    <n v="0"/>
    <n v="0"/>
    <n v="0"/>
    <n v="0"/>
    <n v="0"/>
  </r>
  <r>
    <n v="1"/>
    <d v="2012-12-16T00:00:00"/>
    <d v="2012-12-29T00:00:00"/>
    <x v="9"/>
    <s v="G1N"/>
    <s v="GD10000000"/>
    <s v="GD0"/>
    <n v="13"/>
    <n v="8110"/>
    <s v="TG702"/>
    <s v="FP702"/>
    <m/>
    <m/>
    <m/>
    <m/>
    <m/>
    <m/>
    <x v="196"/>
    <n v="31439"/>
    <s v="73386"/>
    <x v="109"/>
    <x v="1"/>
    <s v="Non-executive"/>
    <s v="D702"/>
    <x v="5"/>
    <n v="0"/>
    <n v="0"/>
    <n v="0"/>
    <n v="0"/>
    <n v="0"/>
    <n v="2858.39"/>
    <n v="0"/>
    <n v="0"/>
    <n v="0"/>
    <n v="0"/>
    <n v="0"/>
    <n v="0"/>
    <n v="0"/>
    <n v="0"/>
    <n v="0"/>
    <n v="0"/>
    <n v="0"/>
    <n v="0"/>
    <n v="2.08"/>
    <n v="347.08"/>
    <n v="0"/>
    <n v="0"/>
    <n v="0"/>
    <n v="0"/>
    <n v="0"/>
    <n v="170.05"/>
    <n v="0"/>
    <n v="0"/>
    <n v="0"/>
    <n v="0"/>
    <n v="0"/>
    <n v="2.99"/>
    <n v="8.7799999999999994"/>
    <n v="0"/>
    <n v="0"/>
    <n v="39.770000000000003"/>
    <n v="142.91999999999999"/>
    <n v="0"/>
    <n v="18.510000000000002"/>
    <n v="0"/>
    <n v="0"/>
    <n v="0"/>
    <n v="0"/>
    <n v="0"/>
    <n v="0"/>
    <n v="0"/>
    <n v="0"/>
    <n v="3590.57"/>
    <n v="3590.57"/>
    <n v="0"/>
    <n v="0"/>
    <n v="0"/>
    <n v="0"/>
    <n v="0"/>
  </r>
  <r>
    <n v="1"/>
    <d v="2012-12-16T00:00:00"/>
    <d v="2012-12-29T00:00:00"/>
    <x v="9"/>
    <s v="G1N"/>
    <s v="GD10000000"/>
    <s v="GD0"/>
    <n v="13"/>
    <n v="8110"/>
    <s v="TG702"/>
    <s v="FP702"/>
    <m/>
    <m/>
    <m/>
    <m/>
    <m/>
    <m/>
    <x v="128"/>
    <n v="35857"/>
    <s v="43827"/>
    <x v="72"/>
    <x v="1"/>
    <s v="Non-executive"/>
    <s v="D702"/>
    <x v="5"/>
    <n v="0"/>
    <n v="0"/>
    <n v="0"/>
    <n v="0"/>
    <n v="0"/>
    <n v="1973.26"/>
    <n v="0"/>
    <n v="0"/>
    <n v="0"/>
    <n v="0"/>
    <n v="0"/>
    <n v="0"/>
    <n v="0"/>
    <n v="0"/>
    <n v="0"/>
    <n v="0"/>
    <n v="0"/>
    <n v="0"/>
    <n v="1.46"/>
    <n v="145.66"/>
    <n v="0"/>
    <n v="0"/>
    <n v="0"/>
    <n v="0"/>
    <n v="0"/>
    <n v="119.33"/>
    <n v="0"/>
    <n v="0"/>
    <n v="0"/>
    <n v="0"/>
    <n v="0"/>
    <n v="2.4300000000000002"/>
    <n v="5.57"/>
    <n v="0"/>
    <n v="0"/>
    <n v="27.91"/>
    <n v="98.67"/>
    <n v="0"/>
    <n v="7.77"/>
    <n v="0"/>
    <n v="0"/>
    <n v="0"/>
    <n v="0"/>
    <n v="0"/>
    <n v="0"/>
    <n v="0"/>
    <n v="0"/>
    <n v="2382.06"/>
    <n v="2382.06"/>
    <n v="0"/>
    <n v="0"/>
    <n v="0"/>
    <n v="0"/>
    <n v="0"/>
  </r>
  <r>
    <n v="1"/>
    <d v="2012-12-16T00:00:00"/>
    <d v="2012-12-29T00:00:00"/>
    <x v="9"/>
    <s v="G1N"/>
    <s v="GD10000000"/>
    <s v="GD0"/>
    <n v="13"/>
    <n v="8110"/>
    <s v="TG702"/>
    <s v="FP702"/>
    <m/>
    <m/>
    <m/>
    <m/>
    <m/>
    <m/>
    <x v="197"/>
    <n v="36093"/>
    <s v="47710"/>
    <x v="15"/>
    <x v="1"/>
    <s v="Non-executive"/>
    <s v="D702"/>
    <x v="5"/>
    <n v="3075.33"/>
    <n v="0"/>
    <n v="0"/>
    <n v="0"/>
    <n v="0"/>
    <n v="0"/>
    <n v="0"/>
    <n v="0"/>
    <n v="0"/>
    <n v="0"/>
    <n v="0"/>
    <n v="0"/>
    <n v="0"/>
    <n v="0"/>
    <n v="0"/>
    <n v="0"/>
    <n v="0"/>
    <n v="0"/>
    <n v="2.2200000000000002"/>
    <n v="178.92"/>
    <n v="0"/>
    <n v="0"/>
    <n v="0"/>
    <n v="0"/>
    <n v="0"/>
    <n v="181.35"/>
    <n v="0"/>
    <n v="0"/>
    <n v="0"/>
    <n v="0"/>
    <n v="0"/>
    <n v="2.71"/>
    <n v="6.19"/>
    <n v="0"/>
    <n v="0"/>
    <n v="42.41"/>
    <n v="153.77000000000001"/>
    <n v="0"/>
    <n v="9.5399999999999991"/>
    <n v="0"/>
    <n v="0"/>
    <n v="0"/>
    <n v="0"/>
    <n v="0"/>
    <n v="0"/>
    <n v="0"/>
    <n v="0"/>
    <n v="3652.44"/>
    <n v="3652.4399999999996"/>
    <n v="0"/>
    <n v="0"/>
    <n v="0"/>
    <n v="0"/>
    <n v="0"/>
  </r>
  <r>
    <n v="1"/>
    <d v="2012-12-16T00:00:00"/>
    <d v="2012-12-29T00:00:00"/>
    <x v="9"/>
    <s v="G1N"/>
    <s v="GD10000000"/>
    <s v="GD0"/>
    <n v="13"/>
    <n v="8110"/>
    <s v="TG702"/>
    <s v="FP702"/>
    <m/>
    <m/>
    <m/>
    <m/>
    <m/>
    <m/>
    <x v="198"/>
    <n v="37489"/>
    <s v="35854"/>
    <x v="15"/>
    <x v="1"/>
    <s v="Non-executive"/>
    <s v="D702"/>
    <x v="5"/>
    <n v="1875.95"/>
    <n v="0"/>
    <n v="0"/>
    <n v="0"/>
    <n v="0"/>
    <n v="0"/>
    <n v="0"/>
    <n v="0"/>
    <n v="0"/>
    <n v="0"/>
    <n v="0"/>
    <n v="0"/>
    <n v="0"/>
    <n v="0"/>
    <n v="0"/>
    <n v="0"/>
    <n v="0"/>
    <n v="0"/>
    <n v="0"/>
    <n v="315.39999999999998"/>
    <n v="0"/>
    <n v="0"/>
    <n v="0"/>
    <n v="0"/>
    <n v="0"/>
    <n v="107.71"/>
    <n v="0"/>
    <n v="0"/>
    <n v="0"/>
    <n v="0"/>
    <n v="0"/>
    <n v="1.83"/>
    <n v="5.36"/>
    <n v="0"/>
    <n v="0"/>
    <n v="25.19"/>
    <n v="93.8"/>
    <n v="0"/>
    <n v="0"/>
    <n v="0"/>
    <n v="0"/>
    <n v="0"/>
    <n v="0"/>
    <n v="0"/>
    <n v="0"/>
    <n v="0"/>
    <n v="0"/>
    <n v="2425.2399999999998"/>
    <n v="2425.2400000000002"/>
    <n v="0"/>
    <n v="0"/>
    <n v="0"/>
    <n v="0"/>
    <n v="0"/>
  </r>
  <r>
    <n v="1"/>
    <d v="2012-12-16T00:00:00"/>
    <d v="2012-12-29T00:00:00"/>
    <x v="9"/>
    <s v="G1N"/>
    <s v="GD10000000"/>
    <s v="GD0"/>
    <n v="13"/>
    <n v="8110"/>
    <s v="TG702"/>
    <s v="FP702"/>
    <m/>
    <m/>
    <m/>
    <m/>
    <m/>
    <m/>
    <x v="199"/>
    <n v="38605"/>
    <s v="45876"/>
    <x v="15"/>
    <x v="1"/>
    <s v="Non-executive"/>
    <s v="D702"/>
    <x v="5"/>
    <n v="0"/>
    <n v="0"/>
    <n v="0"/>
    <n v="0"/>
    <n v="0"/>
    <n v="2627.67"/>
    <n v="0"/>
    <n v="0"/>
    <n v="0"/>
    <n v="0"/>
    <n v="0"/>
    <n v="0"/>
    <n v="0"/>
    <n v="0"/>
    <n v="0"/>
    <n v="0"/>
    <n v="0"/>
    <n v="0"/>
    <n v="1.92"/>
    <n v="467.72"/>
    <n v="0"/>
    <n v="0"/>
    <n v="0"/>
    <n v="0"/>
    <n v="0"/>
    <n v="153.25"/>
    <n v="0"/>
    <n v="0"/>
    <n v="0"/>
    <n v="0"/>
    <n v="0"/>
    <n v="3.27"/>
    <n v="11.39"/>
    <n v="0"/>
    <n v="0"/>
    <n v="35.840000000000003"/>
    <n v="131.38"/>
    <n v="0"/>
    <n v="24.95"/>
    <n v="0"/>
    <n v="0"/>
    <n v="0"/>
    <n v="0"/>
    <n v="0"/>
    <n v="0"/>
    <n v="0"/>
    <n v="0"/>
    <n v="3457.39"/>
    <n v="3457.3900000000003"/>
    <n v="0"/>
    <n v="0"/>
    <n v="0"/>
    <n v="0"/>
    <n v="0"/>
  </r>
  <r>
    <n v="1"/>
    <d v="2012-12-16T00:00:00"/>
    <d v="2012-12-29T00:00:00"/>
    <x v="9"/>
    <s v="G1N"/>
    <s v="GD10000000"/>
    <s v="GD0"/>
    <n v="13"/>
    <n v="8110"/>
    <s v="TG702"/>
    <s v="FP702"/>
    <m/>
    <m/>
    <m/>
    <m/>
    <m/>
    <m/>
    <x v="124"/>
    <n v="64604"/>
    <s v="51308"/>
    <x v="14"/>
    <x v="1"/>
    <s v="Executive"/>
    <s v="D702"/>
    <x v="5"/>
    <n v="2538.4499999999998"/>
    <n v="0"/>
    <n v="0"/>
    <n v="0"/>
    <n v="0"/>
    <n v="0"/>
    <n v="0"/>
    <n v="0"/>
    <n v="0"/>
    <n v="0"/>
    <n v="0"/>
    <n v="0"/>
    <n v="0"/>
    <n v="0"/>
    <n v="0"/>
    <n v="0"/>
    <n v="0"/>
    <n v="0"/>
    <n v="1.8"/>
    <n v="80.92"/>
    <n v="0"/>
    <n v="0"/>
    <n v="0"/>
    <n v="0"/>
    <n v="0"/>
    <n v="155.69999999999999"/>
    <n v="0"/>
    <n v="0"/>
    <n v="0"/>
    <n v="0"/>
    <n v="0"/>
    <n v="1.35"/>
    <n v="3.09"/>
    <n v="0"/>
    <n v="0"/>
    <n v="36.409999999999997"/>
    <n v="126.92"/>
    <n v="0"/>
    <n v="4.3099999999999996"/>
    <n v="0"/>
    <n v="0"/>
    <n v="0"/>
    <n v="0"/>
    <n v="0"/>
    <n v="0"/>
    <n v="0"/>
    <n v="0"/>
    <n v="2948.95"/>
    <n v="2948.95"/>
    <n v="0"/>
    <n v="0"/>
    <n v="0"/>
    <n v="0"/>
    <n v="0"/>
  </r>
  <r>
    <n v="1"/>
    <d v="2012-12-16T00:00:00"/>
    <d v="2012-12-29T00:00:00"/>
    <x v="9"/>
    <s v="G1N"/>
    <s v="GD10000000"/>
    <s v="GD0"/>
    <n v="13"/>
    <n v="8110"/>
    <s v="TG702"/>
    <s v="FP702"/>
    <m/>
    <m/>
    <m/>
    <m/>
    <m/>
    <m/>
    <x v="200"/>
    <n v="65396"/>
    <s v="46565"/>
    <x v="110"/>
    <x v="1"/>
    <s v="Non-executive"/>
    <s v="D702"/>
    <x v="5"/>
    <n v="4000"/>
    <n v="0"/>
    <n v="0"/>
    <n v="0"/>
    <n v="0"/>
    <n v="0"/>
    <n v="0"/>
    <n v="0"/>
    <n v="0"/>
    <n v="0"/>
    <n v="0"/>
    <n v="0"/>
    <n v="0"/>
    <n v="0"/>
    <n v="0"/>
    <n v="0"/>
    <n v="0"/>
    <n v="0"/>
    <n v="2.86"/>
    <n v="467.72"/>
    <n v="0"/>
    <n v="0"/>
    <n v="0"/>
    <n v="0"/>
    <n v="0"/>
    <n v="234.92"/>
    <n v="0"/>
    <n v="0"/>
    <n v="0"/>
    <n v="0"/>
    <n v="0"/>
    <n v="2.71"/>
    <n v="8.7799999999999994"/>
    <n v="0"/>
    <n v="0"/>
    <n v="54.94"/>
    <n v="200"/>
    <n v="0"/>
    <n v="24.95"/>
    <n v="0"/>
    <n v="0"/>
    <n v="0"/>
    <n v="0"/>
    <n v="0"/>
    <n v="0"/>
    <n v="0"/>
    <n v="0"/>
    <n v="4996.88"/>
    <n v="4996.8799999999992"/>
    <n v="0"/>
    <n v="0"/>
    <n v="0"/>
    <n v="0"/>
    <n v="0"/>
  </r>
  <r>
    <n v="1"/>
    <d v="2012-12-16T00:00:00"/>
    <d v="2012-12-29T00:00:00"/>
    <x v="9"/>
    <s v="G1N"/>
    <s v="GD10000000"/>
    <s v="GD0"/>
    <n v="13"/>
    <n v="8110"/>
    <s v="TG702"/>
    <s v="FP702"/>
    <m/>
    <m/>
    <m/>
    <m/>
    <m/>
    <m/>
    <x v="201"/>
    <n v="67758"/>
    <s v="35853"/>
    <x v="111"/>
    <x v="1"/>
    <s v="Non-executive"/>
    <s v="D702"/>
    <x v="5"/>
    <n v="3075.33"/>
    <n v="0"/>
    <n v="0"/>
    <n v="0"/>
    <n v="0"/>
    <n v="0"/>
    <n v="0"/>
    <n v="0"/>
    <n v="0"/>
    <n v="0"/>
    <n v="0"/>
    <n v="0"/>
    <n v="0"/>
    <n v="0"/>
    <n v="0"/>
    <n v="0"/>
    <n v="0"/>
    <n v="0"/>
    <n v="2.2200000000000002"/>
    <n v="0"/>
    <n v="0"/>
    <n v="0"/>
    <n v="0"/>
    <n v="0"/>
    <n v="0"/>
    <n v="190.67"/>
    <n v="0"/>
    <n v="0"/>
    <n v="0"/>
    <n v="0"/>
    <n v="0"/>
    <n v="2.71"/>
    <n v="6.19"/>
    <n v="0"/>
    <n v="0"/>
    <n v="44.59"/>
    <n v="0"/>
    <n v="0"/>
    <n v="0"/>
    <n v="0"/>
    <n v="0"/>
    <n v="0"/>
    <n v="0"/>
    <n v="0"/>
    <n v="0"/>
    <n v="0"/>
    <n v="0"/>
    <n v="3321.71"/>
    <n v="3321.71"/>
    <n v="0"/>
    <n v="0"/>
    <n v="0"/>
    <n v="0"/>
    <n v="0"/>
  </r>
  <r>
    <n v="1"/>
    <d v="2012-12-16T00:00:00"/>
    <d v="2012-12-29T00:00:00"/>
    <x v="9"/>
    <s v="G1N"/>
    <s v="GD10000000"/>
    <s v="GD0"/>
    <n v="13"/>
    <n v="8110"/>
    <s v="TG702"/>
    <s v="FP702"/>
    <m/>
    <m/>
    <m/>
    <m/>
    <m/>
    <m/>
    <x v="393"/>
    <n v="70669"/>
    <s v="37737"/>
    <x v="15"/>
    <x v="1"/>
    <s v="Non-executive"/>
    <s v="D702"/>
    <x v="5"/>
    <n v="2230.5700000000002"/>
    <n v="0"/>
    <n v="0"/>
    <n v="0"/>
    <n v="0"/>
    <n v="0"/>
    <n v="0"/>
    <n v="0"/>
    <n v="0"/>
    <n v="0"/>
    <n v="0"/>
    <n v="0"/>
    <n v="0"/>
    <n v="0"/>
    <n v="0"/>
    <n v="0"/>
    <n v="0"/>
    <n v="0"/>
    <n v="1.63"/>
    <n v="161.03"/>
    <n v="0"/>
    <n v="0"/>
    <n v="0"/>
    <n v="0"/>
    <n v="0"/>
    <n v="134.97"/>
    <n v="0"/>
    <n v="0"/>
    <n v="0"/>
    <n v="0"/>
    <n v="0"/>
    <n v="2.4300000000000002"/>
    <n v="5.57"/>
    <n v="0"/>
    <n v="0"/>
    <n v="31.57"/>
    <n v="0"/>
    <n v="0"/>
    <n v="8.59"/>
    <n v="0"/>
    <n v="0"/>
    <n v="0"/>
    <n v="0"/>
    <n v="0"/>
    <n v="0"/>
    <n v="0"/>
    <n v="0"/>
    <n v="2576.36"/>
    <n v="2576.3600000000006"/>
    <n v="0"/>
    <n v="0"/>
    <n v="0"/>
    <n v="0"/>
    <n v="0"/>
  </r>
  <r>
    <n v="1"/>
    <d v="2012-12-16T00:00:00"/>
    <d v="2012-12-29T00:00:00"/>
    <x v="9"/>
    <s v="G1N"/>
    <s v="GD10000000"/>
    <s v="GD0"/>
    <n v="13"/>
    <n v="8200"/>
    <s v="GD700"/>
    <s v="CAGB5"/>
    <s v="000CAG"/>
    <n v="15"/>
    <s v="32378A"/>
    <n v="13"/>
    <m/>
    <m/>
    <x v="198"/>
    <n v="37489"/>
    <s v="35854"/>
    <x v="15"/>
    <x v="1"/>
    <s v="Non-executive"/>
    <s v="D702"/>
    <x v="5"/>
    <n v="1199.3800000000001"/>
    <n v="0"/>
    <n v="0"/>
    <n v="0"/>
    <n v="0"/>
    <n v="0"/>
    <n v="0"/>
    <n v="0"/>
    <n v="0"/>
    <n v="0"/>
    <n v="0"/>
    <n v="0"/>
    <n v="0"/>
    <n v="0"/>
    <n v="0"/>
    <n v="0"/>
    <n v="0"/>
    <n v="0"/>
    <n v="0"/>
    <n v="201.65"/>
    <n v="0"/>
    <n v="0"/>
    <n v="0"/>
    <n v="0"/>
    <n v="0"/>
    <n v="68.86"/>
    <n v="0"/>
    <n v="0"/>
    <n v="0"/>
    <n v="0"/>
    <n v="0"/>
    <n v="1.1599999999999999"/>
    <n v="3.42"/>
    <n v="0"/>
    <n v="0"/>
    <n v="16.100000000000001"/>
    <n v="59.97"/>
    <n v="0"/>
    <n v="0"/>
    <n v="0"/>
    <n v="0"/>
    <n v="0"/>
    <n v="0"/>
    <n v="0"/>
    <n v="0"/>
    <n v="0"/>
    <n v="0"/>
    <n v="1550.54"/>
    <n v="1550.5400000000002"/>
    <n v="0"/>
    <n v="0"/>
    <n v="0"/>
    <n v="0"/>
    <n v="0"/>
  </r>
  <r>
    <n v="1"/>
    <d v="2012-12-16T00:00:00"/>
    <d v="2012-12-29T00:00:00"/>
    <x v="10"/>
    <s v="G2N"/>
    <s v="GD10000000"/>
    <s v="GD0"/>
    <n v="13"/>
    <n v="8110"/>
    <s v="TG702"/>
    <s v="FP702"/>
    <m/>
    <m/>
    <m/>
    <m/>
    <m/>
    <m/>
    <x v="292"/>
    <n v="67853"/>
    <s v="43979"/>
    <x v="15"/>
    <x v="1"/>
    <s v="Non-executive"/>
    <s v="D702"/>
    <x v="5"/>
    <n v="2403.8000000000002"/>
    <n v="0"/>
    <n v="0"/>
    <n v="0"/>
    <n v="0"/>
    <n v="0"/>
    <n v="0"/>
    <n v="0"/>
    <n v="0"/>
    <n v="0"/>
    <n v="0"/>
    <n v="0"/>
    <n v="0"/>
    <n v="0"/>
    <n v="0"/>
    <n v="0"/>
    <n v="0"/>
    <n v="0"/>
    <n v="1.76"/>
    <n v="468.84"/>
    <n v="0"/>
    <n v="0"/>
    <n v="0"/>
    <n v="0"/>
    <n v="0"/>
    <n v="134.91999999999999"/>
    <n v="0"/>
    <n v="0"/>
    <n v="0"/>
    <n v="0"/>
    <n v="0"/>
    <n v="3.27"/>
    <n v="11.39"/>
    <n v="0"/>
    <n v="0"/>
    <n v="31.55"/>
    <n v="0"/>
    <n v="0"/>
    <n v="25.01"/>
    <n v="0"/>
    <n v="0"/>
    <n v="0"/>
    <n v="0"/>
    <n v="0"/>
    <n v="0"/>
    <n v="0"/>
    <n v="0"/>
    <n v="3080.54"/>
    <n v="3080.5400000000009"/>
    <n v="0"/>
    <n v="0"/>
    <n v="0"/>
    <n v="0"/>
    <n v="0"/>
  </r>
  <r>
    <n v="2"/>
    <d v="2012-12-30T00:00:00"/>
    <d v="2013-01-12T00:00:00"/>
    <x v="11"/>
    <s v="G1N"/>
    <s v="GD10000000"/>
    <s v="GD0"/>
    <n v="13"/>
    <n v="100"/>
    <s v="LD700"/>
    <s v="LF701"/>
    <m/>
    <m/>
    <m/>
    <m/>
    <m/>
    <m/>
    <x v="124"/>
    <n v="64604"/>
    <s v="51308"/>
    <x v="14"/>
    <x v="1"/>
    <s v="Executive"/>
    <s v="D702"/>
    <x v="5"/>
    <n v="2538.4699999999998"/>
    <n v="0"/>
    <n v="0"/>
    <n v="0"/>
    <n v="0"/>
    <n v="0"/>
    <n v="0"/>
    <n v="0"/>
    <n v="0"/>
    <n v="0"/>
    <n v="0"/>
    <n v="0"/>
    <n v="0"/>
    <n v="0"/>
    <n v="0"/>
    <n v="0"/>
    <n v="0"/>
    <n v="0"/>
    <n v="1.82"/>
    <n v="80.92"/>
    <n v="0"/>
    <n v="0"/>
    <n v="0"/>
    <n v="0"/>
    <n v="0"/>
    <n v="155.72999999999999"/>
    <n v="0"/>
    <n v="0"/>
    <n v="0"/>
    <n v="0"/>
    <n v="0"/>
    <n v="1.37"/>
    <n v="3.11"/>
    <n v="0"/>
    <n v="0"/>
    <n v="36.43"/>
    <n v="126.93"/>
    <n v="0"/>
    <n v="4.33"/>
    <n v="0"/>
    <n v="0"/>
    <n v="0"/>
    <n v="0"/>
    <n v="0"/>
    <n v="0"/>
    <n v="0"/>
    <n v="0"/>
    <n v="2949.11"/>
    <n v="2949.1099999999997"/>
    <n v="0"/>
    <n v="0"/>
    <n v="0"/>
    <n v="0"/>
    <n v="0"/>
  </r>
  <r>
    <n v="2"/>
    <d v="2012-12-30T00:00:00"/>
    <d v="2013-01-12T00:00:00"/>
    <x v="11"/>
    <s v="G1N"/>
    <s v="GD10000000"/>
    <s v="GD0"/>
    <n v="13"/>
    <n v="100"/>
    <s v="LD700"/>
    <s v="LF702"/>
    <m/>
    <m/>
    <m/>
    <m/>
    <m/>
    <m/>
    <x v="126"/>
    <n v="4169"/>
    <s v="47703"/>
    <x v="2"/>
    <x v="1"/>
    <s v="Non-executive"/>
    <s v="D702"/>
    <x v="5"/>
    <n v="240.38"/>
    <n v="0"/>
    <n v="0"/>
    <n v="0"/>
    <n v="0"/>
    <n v="0"/>
    <n v="0"/>
    <n v="0"/>
    <n v="0"/>
    <n v="0"/>
    <n v="0"/>
    <n v="0"/>
    <n v="0"/>
    <n v="0"/>
    <n v="0"/>
    <n v="0"/>
    <n v="0"/>
    <n v="0"/>
    <n v="0.18"/>
    <n v="46.77"/>
    <n v="0"/>
    <n v="0"/>
    <n v="0"/>
    <n v="0"/>
    <n v="0"/>
    <n v="13.6"/>
    <n v="0"/>
    <n v="0"/>
    <n v="0"/>
    <n v="0"/>
    <n v="0"/>
    <n v="0.3"/>
    <n v="0.88"/>
    <n v="0"/>
    <n v="0"/>
    <n v="3.18"/>
    <n v="12.02"/>
    <n v="0"/>
    <n v="2.5"/>
    <n v="0"/>
    <n v="0"/>
    <n v="0"/>
    <n v="0"/>
    <n v="0"/>
    <n v="0"/>
    <n v="0"/>
    <n v="0"/>
    <n v="319.81"/>
    <n v="319.81"/>
    <n v="0"/>
    <n v="0"/>
    <n v="0"/>
    <n v="0"/>
    <n v="0"/>
  </r>
  <r>
    <n v="2"/>
    <d v="2012-12-30T00:00:00"/>
    <d v="2013-01-12T00:00:00"/>
    <x v="11"/>
    <s v="G1N"/>
    <s v="GD10000000"/>
    <s v="GD0"/>
    <n v="13"/>
    <n v="100"/>
    <s v="LD700"/>
    <s v="LF702"/>
    <m/>
    <m/>
    <m/>
    <m/>
    <m/>
    <m/>
    <x v="127"/>
    <n v="19986"/>
    <s v="40182"/>
    <x v="71"/>
    <x v="1"/>
    <s v="Non-executive"/>
    <s v="D702"/>
    <x v="5"/>
    <n v="324.93"/>
    <n v="0"/>
    <n v="0"/>
    <n v="0"/>
    <n v="0"/>
    <n v="0"/>
    <n v="0"/>
    <n v="0"/>
    <n v="0"/>
    <n v="0"/>
    <n v="0"/>
    <n v="0"/>
    <n v="0"/>
    <n v="0"/>
    <n v="0"/>
    <n v="0"/>
    <n v="0"/>
    <n v="0"/>
    <n v="0.23"/>
    <n v="16.18"/>
    <n v="0"/>
    <n v="0"/>
    <n v="0"/>
    <n v="0"/>
    <n v="0"/>
    <n v="19.82"/>
    <n v="0"/>
    <n v="0"/>
    <n v="0"/>
    <n v="0"/>
    <n v="0"/>
    <n v="0.28000000000000003"/>
    <n v="0.62"/>
    <n v="0"/>
    <n v="0"/>
    <n v="4.63"/>
    <n v="16.239999999999998"/>
    <n v="0"/>
    <n v="0.86"/>
    <n v="0"/>
    <n v="0"/>
    <n v="0"/>
    <n v="0"/>
    <n v="0"/>
    <n v="0"/>
    <n v="0"/>
    <n v="0"/>
    <n v="383.79"/>
    <n v="383.79"/>
    <n v="0"/>
    <n v="0"/>
    <n v="0"/>
    <n v="0"/>
    <n v="0"/>
  </r>
  <r>
    <n v="2"/>
    <d v="2012-12-30T00:00:00"/>
    <d v="2013-01-12T00:00:00"/>
    <x v="11"/>
    <s v="G1N"/>
    <s v="GD10000000"/>
    <s v="GD0"/>
    <n v="13"/>
    <n v="100"/>
    <s v="LD700"/>
    <s v="LF702"/>
    <m/>
    <m/>
    <m/>
    <m/>
    <m/>
    <m/>
    <x v="128"/>
    <n v="35857"/>
    <s v="43827"/>
    <x v="72"/>
    <x v="1"/>
    <s v="Non-executive"/>
    <s v="D702"/>
    <x v="5"/>
    <n v="0"/>
    <n v="0"/>
    <n v="0"/>
    <n v="0"/>
    <n v="0"/>
    <n v="219.24"/>
    <n v="0"/>
    <n v="0"/>
    <n v="0"/>
    <n v="0"/>
    <n v="0"/>
    <n v="0"/>
    <n v="0"/>
    <n v="0"/>
    <n v="0"/>
    <n v="0"/>
    <n v="0"/>
    <n v="0"/>
    <n v="0.16"/>
    <n v="16.18"/>
    <n v="0"/>
    <n v="0"/>
    <n v="0"/>
    <n v="0"/>
    <n v="0"/>
    <n v="13.25"/>
    <n v="0"/>
    <n v="0"/>
    <n v="0"/>
    <n v="0"/>
    <n v="0"/>
    <n v="0.28000000000000003"/>
    <n v="0.62"/>
    <n v="0"/>
    <n v="0"/>
    <n v="3.1"/>
    <n v="10.96"/>
    <n v="0"/>
    <n v="0.86"/>
    <n v="0"/>
    <n v="0"/>
    <n v="0"/>
    <n v="0"/>
    <n v="0"/>
    <n v="0"/>
    <n v="0"/>
    <n v="0"/>
    <n v="264.64999999999998"/>
    <n v="264.65000000000003"/>
    <n v="0"/>
    <n v="0"/>
    <n v="0"/>
    <n v="0"/>
    <n v="0"/>
  </r>
  <r>
    <n v="2"/>
    <d v="2012-12-30T00:00:00"/>
    <d v="2013-01-12T00:00:00"/>
    <x v="11"/>
    <s v="G1N"/>
    <s v="GD10000000"/>
    <s v="GD0"/>
    <n v="13"/>
    <n v="100"/>
    <s v="LD700"/>
    <s v="LF702"/>
    <m/>
    <m/>
    <m/>
    <m/>
    <m/>
    <m/>
    <x v="393"/>
    <n v="70669"/>
    <s v="37737"/>
    <x v="15"/>
    <x v="1"/>
    <s v="Non-executive"/>
    <s v="D702"/>
    <x v="5"/>
    <n v="247.83"/>
    <n v="0"/>
    <n v="0"/>
    <n v="0"/>
    <n v="0"/>
    <n v="0"/>
    <n v="0"/>
    <n v="0"/>
    <n v="0"/>
    <n v="0"/>
    <n v="0"/>
    <n v="0"/>
    <n v="0"/>
    <n v="0"/>
    <n v="0"/>
    <n v="0"/>
    <n v="0"/>
    <n v="0"/>
    <n v="0.18"/>
    <n v="17.899999999999999"/>
    <n v="0"/>
    <n v="0"/>
    <n v="0"/>
    <n v="0"/>
    <n v="0"/>
    <n v="15"/>
    <n v="0"/>
    <n v="0"/>
    <n v="0"/>
    <n v="0"/>
    <n v="0"/>
    <n v="0.27"/>
    <n v="0.62"/>
    <n v="0"/>
    <n v="0"/>
    <n v="3.5"/>
    <n v="0"/>
    <n v="0"/>
    <n v="0.96"/>
    <n v="0"/>
    <n v="0"/>
    <n v="0"/>
    <n v="0"/>
    <n v="0"/>
    <n v="0"/>
    <n v="0"/>
    <n v="0"/>
    <n v="286.26"/>
    <n v="286.26"/>
    <n v="0"/>
    <n v="0"/>
    <n v="0"/>
    <n v="0"/>
    <n v="0"/>
  </r>
  <r>
    <n v="2"/>
    <d v="2012-12-30T00:00:00"/>
    <d v="2013-01-12T00:00:00"/>
    <x v="11"/>
    <s v="G1N"/>
    <s v="GD10000000"/>
    <s v="GD0"/>
    <n v="13"/>
    <n v="712"/>
    <s v="ID712"/>
    <s v="ID712"/>
    <s v="TAPT11"/>
    <n v="11"/>
    <m/>
    <m/>
    <m/>
    <m/>
    <x v="185"/>
    <n v="7130"/>
    <s v="23832"/>
    <x v="2"/>
    <x v="1"/>
    <s v="Non-executive"/>
    <s v="D702"/>
    <x v="5"/>
    <n v="0"/>
    <n v="0"/>
    <n v="0"/>
    <n v="0"/>
    <n v="0"/>
    <n v="1080.9000000000001"/>
    <n v="0"/>
    <n v="0"/>
    <n v="0"/>
    <n v="0"/>
    <n v="0"/>
    <n v="0"/>
    <n v="0"/>
    <n v="0"/>
    <n v="0"/>
    <n v="0"/>
    <n v="0"/>
    <n v="0"/>
    <n v="0.79"/>
    <n v="138.83000000000001"/>
    <n v="0"/>
    <n v="0"/>
    <n v="0"/>
    <n v="0"/>
    <n v="0"/>
    <n v="64.14"/>
    <n v="0"/>
    <n v="0"/>
    <n v="0"/>
    <n v="0"/>
    <n v="0"/>
    <n v="1.2"/>
    <n v="3.52"/>
    <n v="0"/>
    <n v="0"/>
    <n v="15"/>
    <n v="54.04"/>
    <n v="0"/>
    <n v="9.08"/>
    <n v="0"/>
    <n v="0"/>
    <n v="0"/>
    <n v="0"/>
    <n v="0"/>
    <n v="0"/>
    <n v="0"/>
    <n v="0"/>
    <n v="1367.5"/>
    <n v="1367.5"/>
    <n v="0"/>
    <n v="0"/>
    <n v="0"/>
    <n v="0"/>
    <n v="0"/>
  </r>
  <r>
    <n v="2"/>
    <d v="2012-12-30T00:00:00"/>
    <d v="2013-01-12T00:00:00"/>
    <x v="11"/>
    <s v="G1N"/>
    <s v="GD10000000"/>
    <s v="GD0"/>
    <n v="13"/>
    <n v="8110"/>
    <s v="TG702"/>
    <s v="FP702"/>
    <m/>
    <m/>
    <m/>
    <m/>
    <m/>
    <m/>
    <x v="193"/>
    <n v="3597"/>
    <s v="70984"/>
    <x v="15"/>
    <x v="1"/>
    <s v="Non-executive"/>
    <s v="D702"/>
    <x v="5"/>
    <n v="2627.66"/>
    <n v="0"/>
    <n v="0"/>
    <n v="0"/>
    <n v="0"/>
    <n v="0"/>
    <n v="0"/>
    <n v="0"/>
    <n v="0"/>
    <n v="0"/>
    <n v="0"/>
    <n v="0"/>
    <n v="0"/>
    <n v="0"/>
    <n v="0"/>
    <n v="0"/>
    <n v="0"/>
    <n v="0"/>
    <n v="1.92"/>
    <n v="323.69"/>
    <n v="0"/>
    <n v="0"/>
    <n v="0"/>
    <n v="0"/>
    <n v="0"/>
    <n v="156.22"/>
    <n v="0"/>
    <n v="0"/>
    <n v="0"/>
    <n v="0"/>
    <n v="0"/>
    <n v="2.99"/>
    <n v="8.7799999999999994"/>
    <n v="0"/>
    <n v="0"/>
    <n v="36.53"/>
    <n v="131.38"/>
    <n v="0"/>
    <n v="17.260000000000002"/>
    <n v="0"/>
    <n v="0"/>
    <n v="0"/>
    <n v="0"/>
    <n v="0"/>
    <n v="0"/>
    <n v="0"/>
    <n v="0"/>
    <n v="3306.43"/>
    <n v="3306.4300000000003"/>
    <n v="0"/>
    <n v="0"/>
    <n v="0"/>
    <n v="0"/>
    <n v="0"/>
  </r>
  <r>
    <n v="2"/>
    <d v="2012-12-30T00:00:00"/>
    <d v="2013-01-12T00:00:00"/>
    <x v="11"/>
    <s v="G1N"/>
    <s v="GD10000000"/>
    <s v="GD0"/>
    <n v="13"/>
    <n v="8110"/>
    <s v="TG702"/>
    <s v="FP702"/>
    <m/>
    <m/>
    <m/>
    <m/>
    <m/>
    <m/>
    <x v="126"/>
    <n v="4169"/>
    <s v="47703"/>
    <x v="2"/>
    <x v="1"/>
    <s v="Non-executive"/>
    <s v="D702"/>
    <x v="5"/>
    <n v="2163.42"/>
    <n v="0"/>
    <n v="0"/>
    <n v="0"/>
    <n v="0"/>
    <n v="0"/>
    <n v="0"/>
    <n v="0"/>
    <n v="0"/>
    <n v="0"/>
    <n v="0"/>
    <n v="0"/>
    <n v="0"/>
    <n v="0"/>
    <n v="0"/>
    <n v="0"/>
    <n v="0"/>
    <n v="0"/>
    <n v="1.58"/>
    <n v="420.95"/>
    <n v="0"/>
    <n v="0"/>
    <n v="0"/>
    <n v="0"/>
    <n v="0"/>
    <n v="122.36"/>
    <n v="0"/>
    <n v="0"/>
    <n v="0"/>
    <n v="0"/>
    <n v="0"/>
    <n v="2.69"/>
    <n v="7.9"/>
    <n v="0"/>
    <n v="0"/>
    <n v="28.61"/>
    <n v="108.17"/>
    <n v="0"/>
    <n v="22.45"/>
    <n v="0"/>
    <n v="0"/>
    <n v="0"/>
    <n v="0"/>
    <n v="0"/>
    <n v="0"/>
    <n v="0"/>
    <n v="0"/>
    <n v="2878.13"/>
    <n v="2878.13"/>
    <n v="0"/>
    <n v="0"/>
    <n v="0"/>
    <n v="0"/>
    <n v="0"/>
  </r>
  <r>
    <n v="2"/>
    <d v="2012-12-30T00:00:00"/>
    <d v="2013-01-12T00:00:00"/>
    <x v="11"/>
    <s v="G1N"/>
    <s v="GD10000000"/>
    <s v="GD0"/>
    <n v="13"/>
    <n v="8110"/>
    <s v="TG702"/>
    <s v="FP702"/>
    <m/>
    <m/>
    <m/>
    <m/>
    <m/>
    <m/>
    <x v="185"/>
    <n v="7130"/>
    <s v="23832"/>
    <x v="2"/>
    <x v="1"/>
    <s v="Non-executive"/>
    <s v="D702"/>
    <x v="5"/>
    <n v="0"/>
    <n v="0"/>
    <n v="0"/>
    <n v="0"/>
    <n v="0"/>
    <n v="1621.37"/>
    <n v="0"/>
    <n v="0"/>
    <n v="0"/>
    <n v="0"/>
    <n v="0"/>
    <n v="0"/>
    <n v="0"/>
    <n v="0"/>
    <n v="0"/>
    <n v="0"/>
    <n v="0"/>
    <n v="0"/>
    <n v="1.19"/>
    <n v="208.25"/>
    <n v="0"/>
    <n v="0"/>
    <n v="0"/>
    <n v="0"/>
    <n v="0"/>
    <n v="96.23"/>
    <n v="0"/>
    <n v="0"/>
    <n v="0"/>
    <n v="0"/>
    <n v="0"/>
    <n v="1.79"/>
    <n v="5.26"/>
    <n v="0"/>
    <n v="0"/>
    <n v="22.5"/>
    <n v="81.069999999999993"/>
    <n v="0"/>
    <n v="13.63"/>
    <n v="0"/>
    <n v="0"/>
    <n v="0"/>
    <n v="0"/>
    <n v="0"/>
    <n v="0"/>
    <n v="0"/>
    <n v="0"/>
    <n v="2051.29"/>
    <n v="2051.29"/>
    <n v="0"/>
    <n v="0"/>
    <n v="0"/>
    <n v="0"/>
    <n v="0"/>
  </r>
  <r>
    <n v="2"/>
    <d v="2012-12-30T00:00:00"/>
    <d v="2013-01-12T00:00:00"/>
    <x v="11"/>
    <s v="G1N"/>
    <s v="GD10000000"/>
    <s v="GD0"/>
    <n v="13"/>
    <n v="8110"/>
    <s v="TG702"/>
    <s v="FP702"/>
    <m/>
    <m/>
    <m/>
    <m/>
    <m/>
    <m/>
    <x v="194"/>
    <n v="14998"/>
    <s v="32867"/>
    <x v="15"/>
    <x v="1"/>
    <s v="Non-executive"/>
    <s v="D702"/>
    <x v="5"/>
    <n v="2403.81"/>
    <n v="0"/>
    <n v="0"/>
    <n v="0"/>
    <n v="0"/>
    <n v="0"/>
    <n v="0"/>
    <n v="0"/>
    <n v="0"/>
    <n v="0"/>
    <n v="0"/>
    <n v="0"/>
    <n v="0"/>
    <n v="0"/>
    <n v="0"/>
    <n v="0"/>
    <n v="0"/>
    <n v="0"/>
    <n v="1.76"/>
    <n v="160.02000000000001"/>
    <n v="0"/>
    <n v="0"/>
    <n v="0"/>
    <n v="0"/>
    <n v="0"/>
    <n v="149.03"/>
    <n v="0"/>
    <n v="0"/>
    <n v="0"/>
    <n v="0"/>
    <n v="0"/>
    <n v="2.71"/>
    <n v="6.19"/>
    <n v="0"/>
    <n v="0"/>
    <n v="34.85"/>
    <n v="120.19"/>
    <n v="0"/>
    <n v="8.5299999999999994"/>
    <n v="0"/>
    <n v="0"/>
    <n v="0"/>
    <n v="0"/>
    <n v="0"/>
    <n v="0"/>
    <n v="0"/>
    <n v="0"/>
    <n v="2887.09"/>
    <n v="2887.0900000000006"/>
    <n v="0"/>
    <n v="0"/>
    <n v="0"/>
    <n v="0"/>
    <n v="0"/>
  </r>
  <r>
    <n v="2"/>
    <d v="2012-12-30T00:00:00"/>
    <d v="2013-01-12T00:00:00"/>
    <x v="11"/>
    <s v="G1N"/>
    <s v="GD10000000"/>
    <s v="GD0"/>
    <n v="13"/>
    <n v="8110"/>
    <s v="TG702"/>
    <s v="FP702"/>
    <m/>
    <m/>
    <m/>
    <m/>
    <m/>
    <m/>
    <x v="127"/>
    <n v="19986"/>
    <s v="40182"/>
    <x v="71"/>
    <x v="1"/>
    <s v="Non-executive"/>
    <s v="D702"/>
    <x v="5"/>
    <n v="2924.46"/>
    <n v="0"/>
    <n v="0"/>
    <n v="0"/>
    <n v="0"/>
    <n v="0"/>
    <n v="0"/>
    <n v="0"/>
    <n v="0"/>
    <n v="0"/>
    <n v="0"/>
    <n v="0"/>
    <n v="0"/>
    <n v="0"/>
    <n v="0"/>
    <n v="0"/>
    <n v="0"/>
    <n v="0"/>
    <n v="2.12"/>
    <n v="145.66"/>
    <n v="0"/>
    <n v="0"/>
    <n v="0"/>
    <n v="0"/>
    <n v="0"/>
    <n v="178.3"/>
    <n v="0"/>
    <n v="0"/>
    <n v="0"/>
    <n v="0"/>
    <n v="0"/>
    <n v="2.4300000000000002"/>
    <n v="5.57"/>
    <n v="0"/>
    <n v="0"/>
    <n v="41.71"/>
    <n v="146.22999999999999"/>
    <n v="0"/>
    <n v="7.77"/>
    <n v="0"/>
    <n v="0"/>
    <n v="0"/>
    <n v="0"/>
    <n v="0"/>
    <n v="0"/>
    <n v="0"/>
    <n v="0"/>
    <n v="3454.25"/>
    <n v="3454.25"/>
    <n v="0"/>
    <n v="0"/>
    <n v="0"/>
    <n v="0"/>
    <n v="0"/>
  </r>
  <r>
    <n v="2"/>
    <d v="2012-12-30T00:00:00"/>
    <d v="2013-01-12T00:00:00"/>
    <x v="11"/>
    <s v="G1N"/>
    <s v="GD10000000"/>
    <s v="GD0"/>
    <n v="13"/>
    <n v="8110"/>
    <s v="TG702"/>
    <s v="FP702"/>
    <m/>
    <m/>
    <m/>
    <m/>
    <m/>
    <m/>
    <x v="195"/>
    <n v="21046"/>
    <s v="47535"/>
    <x v="31"/>
    <x v="1"/>
    <s v="Non-executive"/>
    <s v="D702"/>
    <x v="5"/>
    <n v="0"/>
    <n v="0"/>
    <n v="0"/>
    <n v="0"/>
    <n v="0"/>
    <n v="1767.03"/>
    <n v="0"/>
    <n v="0"/>
    <n v="0"/>
    <n v="0"/>
    <n v="0"/>
    <n v="0"/>
    <n v="0"/>
    <n v="0"/>
    <n v="0"/>
    <n v="0"/>
    <n v="0"/>
    <n v="0"/>
    <n v="1.3"/>
    <n v="161.84"/>
    <n v="0"/>
    <n v="0"/>
    <n v="0"/>
    <n v="0"/>
    <n v="0"/>
    <n v="106.21"/>
    <n v="0"/>
    <n v="0"/>
    <n v="0"/>
    <n v="0"/>
    <n v="0"/>
    <n v="2.71"/>
    <n v="6.19"/>
    <n v="0"/>
    <n v="0"/>
    <n v="24.84"/>
    <n v="88.35"/>
    <n v="0"/>
    <n v="8.6300000000000008"/>
    <n v="0"/>
    <n v="0"/>
    <n v="0"/>
    <n v="0"/>
    <n v="0"/>
    <n v="0"/>
    <n v="0"/>
    <n v="0"/>
    <n v="2167.1"/>
    <n v="2167.1"/>
    <n v="0"/>
    <n v="0"/>
    <n v="0"/>
    <n v="0"/>
    <n v="0"/>
  </r>
  <r>
    <n v="2"/>
    <d v="2012-12-30T00:00:00"/>
    <d v="2013-01-12T00:00:00"/>
    <x v="11"/>
    <s v="G1N"/>
    <s v="GD10000000"/>
    <s v="GD0"/>
    <n v="13"/>
    <n v="8110"/>
    <s v="TG702"/>
    <s v="FP702"/>
    <m/>
    <m/>
    <m/>
    <m/>
    <m/>
    <m/>
    <x v="196"/>
    <n v="31439"/>
    <s v="73386"/>
    <x v="109"/>
    <x v="1"/>
    <s v="Non-executive"/>
    <s v="D702"/>
    <x v="5"/>
    <n v="0"/>
    <n v="0"/>
    <n v="0"/>
    <n v="0"/>
    <n v="0"/>
    <n v="2858.38"/>
    <n v="0"/>
    <n v="0"/>
    <n v="0"/>
    <n v="0"/>
    <n v="0"/>
    <n v="0"/>
    <n v="0"/>
    <n v="0"/>
    <n v="0"/>
    <n v="0"/>
    <n v="0"/>
    <n v="0"/>
    <n v="2.08"/>
    <n v="347.08"/>
    <n v="0"/>
    <n v="0"/>
    <n v="0"/>
    <n v="0"/>
    <n v="0"/>
    <n v="170.04"/>
    <n v="0"/>
    <n v="0"/>
    <n v="0"/>
    <n v="0"/>
    <n v="0"/>
    <n v="2.99"/>
    <n v="8.7799999999999994"/>
    <n v="0"/>
    <n v="0"/>
    <n v="39.770000000000003"/>
    <n v="142.91999999999999"/>
    <n v="0"/>
    <n v="18.510000000000002"/>
    <n v="0"/>
    <n v="0"/>
    <n v="0"/>
    <n v="0"/>
    <n v="0"/>
    <n v="0"/>
    <n v="0"/>
    <n v="0"/>
    <n v="3590.55"/>
    <n v="3590.55"/>
    <n v="0"/>
    <n v="0"/>
    <n v="0"/>
    <n v="0"/>
    <n v="0"/>
  </r>
  <r>
    <n v="2"/>
    <d v="2012-12-30T00:00:00"/>
    <d v="2013-01-12T00:00:00"/>
    <x v="11"/>
    <s v="G1N"/>
    <s v="GD10000000"/>
    <s v="GD0"/>
    <n v="13"/>
    <n v="8110"/>
    <s v="TG702"/>
    <s v="FP702"/>
    <m/>
    <m/>
    <m/>
    <m/>
    <m/>
    <m/>
    <x v="128"/>
    <n v="35857"/>
    <s v="43827"/>
    <x v="72"/>
    <x v="1"/>
    <s v="Non-executive"/>
    <s v="D702"/>
    <x v="5"/>
    <n v="0"/>
    <n v="0"/>
    <n v="0"/>
    <n v="0"/>
    <n v="0"/>
    <n v="1973.29"/>
    <n v="0"/>
    <n v="0"/>
    <n v="0"/>
    <n v="0"/>
    <n v="0"/>
    <n v="0"/>
    <n v="0"/>
    <n v="0"/>
    <n v="0"/>
    <n v="0"/>
    <n v="0"/>
    <n v="0"/>
    <n v="1.46"/>
    <n v="145.66"/>
    <n v="0"/>
    <n v="0"/>
    <n v="0"/>
    <n v="0"/>
    <n v="0"/>
    <n v="119.34"/>
    <n v="0"/>
    <n v="0"/>
    <n v="0"/>
    <n v="0"/>
    <n v="0"/>
    <n v="2.4300000000000002"/>
    <n v="5.57"/>
    <n v="0"/>
    <n v="0"/>
    <n v="27.91"/>
    <n v="98.67"/>
    <n v="0"/>
    <n v="7.77"/>
    <n v="0"/>
    <n v="0"/>
    <n v="0"/>
    <n v="0"/>
    <n v="0"/>
    <n v="0"/>
    <n v="0"/>
    <n v="0"/>
    <n v="2382.1"/>
    <n v="2382.1"/>
    <n v="0"/>
    <n v="0"/>
    <n v="0"/>
    <n v="0"/>
    <n v="0"/>
  </r>
  <r>
    <n v="2"/>
    <d v="2012-12-30T00:00:00"/>
    <d v="2013-01-12T00:00:00"/>
    <x v="11"/>
    <s v="G1N"/>
    <s v="GD10000000"/>
    <s v="GD0"/>
    <n v="13"/>
    <n v="8110"/>
    <s v="TG702"/>
    <s v="FP702"/>
    <m/>
    <m/>
    <m/>
    <m/>
    <m/>
    <m/>
    <x v="197"/>
    <n v="36093"/>
    <s v="47710"/>
    <x v="15"/>
    <x v="1"/>
    <s v="Non-executive"/>
    <s v="D702"/>
    <x v="5"/>
    <n v="3075.34"/>
    <n v="0"/>
    <n v="0"/>
    <n v="0"/>
    <n v="0"/>
    <n v="0"/>
    <n v="0"/>
    <n v="0"/>
    <n v="0"/>
    <n v="0"/>
    <n v="0"/>
    <n v="0"/>
    <n v="0"/>
    <n v="0"/>
    <n v="0"/>
    <n v="0"/>
    <n v="0"/>
    <n v="0"/>
    <n v="2.2200000000000002"/>
    <n v="178.92"/>
    <n v="0"/>
    <n v="0"/>
    <n v="0"/>
    <n v="0"/>
    <n v="0"/>
    <n v="181.35"/>
    <n v="0"/>
    <n v="0"/>
    <n v="0"/>
    <n v="0"/>
    <n v="0"/>
    <n v="2.71"/>
    <n v="6.19"/>
    <n v="0"/>
    <n v="0"/>
    <n v="42.41"/>
    <n v="153.77000000000001"/>
    <n v="0"/>
    <n v="9.5399999999999991"/>
    <n v="0"/>
    <n v="0"/>
    <n v="0"/>
    <n v="0"/>
    <n v="0"/>
    <n v="0"/>
    <n v="0"/>
    <n v="0"/>
    <n v="3652.45"/>
    <n v="3652.45"/>
    <n v="0"/>
    <n v="0"/>
    <n v="0"/>
    <n v="0"/>
    <n v="0"/>
  </r>
  <r>
    <n v="2"/>
    <d v="2012-12-30T00:00:00"/>
    <d v="2013-01-12T00:00:00"/>
    <x v="11"/>
    <s v="G1N"/>
    <s v="GD10000000"/>
    <s v="GD0"/>
    <n v="13"/>
    <n v="8110"/>
    <s v="TG702"/>
    <s v="FP702"/>
    <m/>
    <m/>
    <m/>
    <m/>
    <m/>
    <m/>
    <x v="198"/>
    <n v="37489"/>
    <s v="35854"/>
    <x v="15"/>
    <x v="1"/>
    <s v="Non-executive"/>
    <s v="D702"/>
    <x v="5"/>
    <n v="1875.96"/>
    <n v="0"/>
    <n v="0"/>
    <n v="0"/>
    <n v="0"/>
    <n v="0"/>
    <n v="0"/>
    <n v="0"/>
    <n v="0"/>
    <n v="0"/>
    <n v="0"/>
    <n v="0"/>
    <n v="0"/>
    <n v="0"/>
    <n v="0"/>
    <n v="0"/>
    <n v="0"/>
    <n v="0"/>
    <n v="0"/>
    <n v="315.39999999999998"/>
    <n v="0"/>
    <n v="0"/>
    <n v="0"/>
    <n v="0"/>
    <n v="0"/>
    <n v="107.71"/>
    <n v="0"/>
    <n v="0"/>
    <n v="0"/>
    <n v="0"/>
    <n v="0"/>
    <n v="1.82"/>
    <n v="5.36"/>
    <n v="0"/>
    <n v="0"/>
    <n v="25.2"/>
    <n v="93.8"/>
    <n v="0"/>
    <n v="0"/>
    <n v="0"/>
    <n v="0"/>
    <n v="0"/>
    <n v="0"/>
    <n v="0"/>
    <n v="0"/>
    <n v="0"/>
    <n v="0"/>
    <n v="2425.25"/>
    <n v="2425.2500000000005"/>
    <n v="0"/>
    <n v="0"/>
    <n v="0"/>
    <n v="0"/>
    <n v="0"/>
  </r>
  <r>
    <n v="2"/>
    <d v="2012-12-30T00:00:00"/>
    <d v="2013-01-12T00:00:00"/>
    <x v="11"/>
    <s v="G1N"/>
    <s v="GD10000000"/>
    <s v="GD0"/>
    <n v="13"/>
    <n v="8110"/>
    <s v="TG702"/>
    <s v="FP702"/>
    <m/>
    <m/>
    <m/>
    <m/>
    <m/>
    <m/>
    <x v="199"/>
    <n v="38605"/>
    <s v="45876"/>
    <x v="15"/>
    <x v="1"/>
    <s v="Non-executive"/>
    <s v="D702"/>
    <x v="5"/>
    <n v="0"/>
    <n v="0"/>
    <n v="0"/>
    <n v="0"/>
    <n v="0"/>
    <n v="2627.66"/>
    <n v="0"/>
    <n v="0"/>
    <n v="0"/>
    <n v="0"/>
    <n v="0"/>
    <n v="0"/>
    <n v="0"/>
    <n v="0"/>
    <n v="0"/>
    <n v="0"/>
    <n v="0"/>
    <n v="0"/>
    <n v="1.92"/>
    <n v="467.72"/>
    <n v="0"/>
    <n v="0"/>
    <n v="0"/>
    <n v="0"/>
    <n v="0"/>
    <n v="153.25"/>
    <n v="0"/>
    <n v="0"/>
    <n v="0"/>
    <n v="0"/>
    <n v="0"/>
    <n v="3.27"/>
    <n v="11.39"/>
    <n v="0"/>
    <n v="0"/>
    <n v="35.840000000000003"/>
    <n v="131.38"/>
    <n v="0"/>
    <n v="24.95"/>
    <n v="0"/>
    <n v="0"/>
    <n v="0"/>
    <n v="0"/>
    <n v="0"/>
    <n v="0"/>
    <n v="0"/>
    <n v="0"/>
    <n v="3457.38"/>
    <n v="3457.38"/>
    <n v="0"/>
    <n v="0"/>
    <n v="0"/>
    <n v="0"/>
    <n v="0"/>
  </r>
  <r>
    <n v="2"/>
    <d v="2012-12-30T00:00:00"/>
    <d v="2013-01-12T00:00:00"/>
    <x v="11"/>
    <s v="G1N"/>
    <s v="GD10000000"/>
    <s v="GD0"/>
    <n v="13"/>
    <n v="8110"/>
    <s v="TG702"/>
    <s v="FP702"/>
    <m/>
    <m/>
    <m/>
    <m/>
    <m/>
    <m/>
    <x v="124"/>
    <n v="64604"/>
    <s v="51308"/>
    <x v="14"/>
    <x v="1"/>
    <s v="Executive"/>
    <s v="D702"/>
    <x v="5"/>
    <n v="2538.4499999999998"/>
    <n v="0"/>
    <n v="0"/>
    <n v="0"/>
    <n v="0"/>
    <n v="0"/>
    <n v="0"/>
    <n v="0"/>
    <n v="0"/>
    <n v="0"/>
    <n v="0"/>
    <n v="0"/>
    <n v="0"/>
    <n v="0"/>
    <n v="0"/>
    <n v="0"/>
    <n v="0"/>
    <n v="0"/>
    <n v="1.8"/>
    <n v="80.92"/>
    <n v="0"/>
    <n v="0"/>
    <n v="0"/>
    <n v="0"/>
    <n v="0"/>
    <n v="155.69999999999999"/>
    <n v="0"/>
    <n v="0"/>
    <n v="0"/>
    <n v="0"/>
    <n v="0"/>
    <n v="1.34"/>
    <n v="3.08"/>
    <n v="0"/>
    <n v="0"/>
    <n v="36.409999999999997"/>
    <n v="126.92"/>
    <n v="0"/>
    <n v="4.3"/>
    <n v="0"/>
    <n v="0"/>
    <n v="0"/>
    <n v="0"/>
    <n v="0"/>
    <n v="0"/>
    <n v="0"/>
    <n v="0"/>
    <n v="2948.92"/>
    <n v="2948.92"/>
    <n v="0"/>
    <n v="0"/>
    <n v="0"/>
    <n v="0"/>
    <n v="0"/>
  </r>
  <r>
    <n v="2"/>
    <d v="2012-12-30T00:00:00"/>
    <d v="2013-01-12T00:00:00"/>
    <x v="11"/>
    <s v="G1N"/>
    <s v="GD10000000"/>
    <s v="GD0"/>
    <n v="13"/>
    <n v="8110"/>
    <s v="TG702"/>
    <s v="FP702"/>
    <m/>
    <m/>
    <m/>
    <m/>
    <m/>
    <m/>
    <x v="200"/>
    <n v="65396"/>
    <s v="46565"/>
    <x v="110"/>
    <x v="1"/>
    <s v="Non-executive"/>
    <s v="D702"/>
    <x v="5"/>
    <n v="4000"/>
    <n v="0"/>
    <n v="0"/>
    <n v="0"/>
    <n v="0"/>
    <n v="0"/>
    <n v="0"/>
    <n v="0"/>
    <n v="0"/>
    <n v="0"/>
    <n v="0"/>
    <n v="0"/>
    <n v="0"/>
    <n v="0"/>
    <n v="0"/>
    <n v="0"/>
    <n v="0"/>
    <n v="0"/>
    <n v="2.86"/>
    <n v="467.72"/>
    <n v="0"/>
    <n v="0"/>
    <n v="0"/>
    <n v="0"/>
    <n v="0"/>
    <n v="234.92"/>
    <n v="0"/>
    <n v="0"/>
    <n v="0"/>
    <n v="0"/>
    <n v="0"/>
    <n v="2.71"/>
    <n v="8.7799999999999994"/>
    <n v="0"/>
    <n v="0"/>
    <n v="54.94"/>
    <n v="200"/>
    <n v="0"/>
    <n v="24.95"/>
    <n v="0"/>
    <n v="0"/>
    <n v="0"/>
    <n v="0"/>
    <n v="0"/>
    <n v="0"/>
    <n v="0"/>
    <n v="0"/>
    <n v="4996.88"/>
    <n v="4996.8799999999992"/>
    <n v="0"/>
    <n v="0"/>
    <n v="0"/>
    <n v="0"/>
    <n v="0"/>
  </r>
  <r>
    <n v="2"/>
    <d v="2012-12-30T00:00:00"/>
    <d v="2013-01-12T00:00:00"/>
    <x v="11"/>
    <s v="G1N"/>
    <s v="GD10000000"/>
    <s v="GD0"/>
    <n v="13"/>
    <n v="8110"/>
    <s v="TG702"/>
    <s v="FP702"/>
    <m/>
    <m/>
    <m/>
    <m/>
    <m/>
    <m/>
    <x v="201"/>
    <n v="67758"/>
    <s v="35853"/>
    <x v="111"/>
    <x v="1"/>
    <s v="Non-executive"/>
    <s v="D702"/>
    <x v="5"/>
    <n v="3075.34"/>
    <n v="0"/>
    <n v="0"/>
    <n v="0"/>
    <n v="0"/>
    <n v="0"/>
    <n v="0"/>
    <n v="0"/>
    <n v="0"/>
    <n v="0"/>
    <n v="0"/>
    <n v="0"/>
    <n v="0"/>
    <n v="0"/>
    <n v="0"/>
    <n v="0"/>
    <n v="0"/>
    <n v="0"/>
    <n v="2.2200000000000002"/>
    <n v="0"/>
    <n v="0"/>
    <n v="0"/>
    <n v="0"/>
    <n v="0"/>
    <n v="0"/>
    <n v="190.67"/>
    <n v="0"/>
    <n v="0"/>
    <n v="0"/>
    <n v="0"/>
    <n v="0"/>
    <n v="2.71"/>
    <n v="6.19"/>
    <n v="0"/>
    <n v="0"/>
    <n v="44.59"/>
    <n v="0"/>
    <n v="0"/>
    <n v="0"/>
    <n v="0"/>
    <n v="0"/>
    <n v="0"/>
    <n v="0"/>
    <n v="0"/>
    <n v="0"/>
    <n v="0"/>
    <n v="0"/>
    <n v="3321.72"/>
    <n v="3321.7200000000003"/>
    <n v="0"/>
    <n v="0"/>
    <n v="0"/>
    <n v="0"/>
    <n v="0"/>
  </r>
  <r>
    <n v="2"/>
    <d v="2012-12-30T00:00:00"/>
    <d v="2013-01-12T00:00:00"/>
    <x v="11"/>
    <s v="G1N"/>
    <s v="GD10000000"/>
    <s v="GD0"/>
    <n v="13"/>
    <n v="8110"/>
    <s v="TG702"/>
    <s v="FP702"/>
    <m/>
    <m/>
    <m/>
    <m/>
    <m/>
    <m/>
    <x v="202"/>
    <n v="70290"/>
    <s v="70904"/>
    <x v="15"/>
    <x v="1"/>
    <s v="Non-executive"/>
    <s v="D702"/>
    <x v="5"/>
    <n v="0"/>
    <n v="0"/>
    <n v="0"/>
    <n v="0"/>
    <n v="0"/>
    <n v="0"/>
    <n v="0"/>
    <n v="0"/>
    <n v="0"/>
    <n v="0"/>
    <n v="0"/>
    <n v="721.14"/>
    <n v="0"/>
    <n v="0"/>
    <n v="0"/>
    <n v="0"/>
    <n v="0"/>
    <n v="0"/>
    <n v="0"/>
    <n v="0"/>
    <n v="0"/>
    <n v="0"/>
    <n v="0"/>
    <n v="0"/>
    <n v="0"/>
    <n v="193.75"/>
    <n v="0"/>
    <n v="0"/>
    <n v="0"/>
    <n v="0"/>
    <n v="0"/>
    <n v="0"/>
    <n v="0"/>
    <n v="0"/>
    <n v="0"/>
    <n v="45.31"/>
    <n v="0"/>
    <n v="0"/>
    <n v="0"/>
    <n v="0"/>
    <n v="0"/>
    <n v="0"/>
    <n v="0"/>
    <n v="0"/>
    <n v="2403.81"/>
    <n v="0"/>
    <n v="0"/>
    <n v="3364.01"/>
    <n v="960.2"/>
    <n v="0"/>
    <n v="0"/>
    <n v="0"/>
    <n v="2403.81"/>
    <n v="0"/>
  </r>
  <r>
    <n v="2"/>
    <d v="2012-12-30T00:00:00"/>
    <d v="2013-01-12T00:00:00"/>
    <x v="11"/>
    <s v="G1N"/>
    <s v="GD10000000"/>
    <s v="GD0"/>
    <n v="13"/>
    <n v="8110"/>
    <s v="TG702"/>
    <s v="FP702"/>
    <m/>
    <m/>
    <m/>
    <m/>
    <m/>
    <m/>
    <x v="393"/>
    <n v="70669"/>
    <s v="37737"/>
    <x v="15"/>
    <x v="1"/>
    <s v="Non-executive"/>
    <s v="D702"/>
    <x v="5"/>
    <n v="2230.59"/>
    <n v="0"/>
    <n v="0"/>
    <n v="0"/>
    <n v="0"/>
    <n v="0"/>
    <n v="0"/>
    <n v="0"/>
    <n v="0"/>
    <n v="0"/>
    <n v="0"/>
    <n v="0"/>
    <n v="0"/>
    <n v="0"/>
    <n v="0"/>
    <n v="0"/>
    <n v="0"/>
    <n v="0"/>
    <n v="1.63"/>
    <n v="161.02000000000001"/>
    <n v="0"/>
    <n v="0"/>
    <n v="0"/>
    <n v="0"/>
    <n v="0"/>
    <n v="134.97"/>
    <n v="0"/>
    <n v="0"/>
    <n v="0"/>
    <n v="0"/>
    <n v="0"/>
    <n v="2.44"/>
    <n v="5.57"/>
    <n v="0"/>
    <n v="0"/>
    <n v="31.57"/>
    <n v="0"/>
    <n v="0"/>
    <n v="8.58"/>
    <n v="0"/>
    <n v="0"/>
    <n v="0"/>
    <n v="0"/>
    <n v="0"/>
    <n v="0"/>
    <n v="0"/>
    <n v="0"/>
    <n v="2576.37"/>
    <n v="2576.3700000000003"/>
    <n v="0"/>
    <n v="0"/>
    <n v="0"/>
    <n v="0"/>
    <n v="0"/>
  </r>
  <r>
    <n v="2"/>
    <d v="2012-12-30T00:00:00"/>
    <d v="2013-01-12T00:00:00"/>
    <x v="11"/>
    <s v="G1N"/>
    <s v="GD10000000"/>
    <s v="GD0"/>
    <n v="13"/>
    <n v="8200"/>
    <s v="GD700"/>
    <s v="CAGB5"/>
    <s v="000CAG"/>
    <n v="15"/>
    <s v="32378A"/>
    <n v="13"/>
    <m/>
    <m/>
    <x v="198"/>
    <n v="37489"/>
    <s v="35854"/>
    <x v="15"/>
    <x v="1"/>
    <s v="Non-executive"/>
    <s v="D702"/>
    <x v="5"/>
    <n v="1199.3800000000001"/>
    <n v="0"/>
    <n v="0"/>
    <n v="0"/>
    <n v="0"/>
    <n v="0"/>
    <n v="0"/>
    <n v="0"/>
    <n v="0"/>
    <n v="0"/>
    <n v="0"/>
    <n v="0"/>
    <n v="0"/>
    <n v="0"/>
    <n v="0"/>
    <n v="0"/>
    <n v="0"/>
    <n v="0"/>
    <n v="0"/>
    <n v="201.65"/>
    <n v="0"/>
    <n v="0"/>
    <n v="0"/>
    <n v="0"/>
    <n v="0"/>
    <n v="68.86"/>
    <n v="0"/>
    <n v="0"/>
    <n v="0"/>
    <n v="0"/>
    <n v="0"/>
    <n v="1.17"/>
    <n v="3.42"/>
    <n v="0"/>
    <n v="0"/>
    <n v="16.100000000000001"/>
    <n v="59.97"/>
    <n v="0"/>
    <n v="0"/>
    <n v="0"/>
    <n v="0"/>
    <n v="0"/>
    <n v="0"/>
    <n v="0"/>
    <n v="0"/>
    <n v="0"/>
    <n v="0"/>
    <n v="1550.55"/>
    <n v="1550.5500000000002"/>
    <n v="0"/>
    <n v="0"/>
    <n v="0"/>
    <n v="0"/>
    <n v="0"/>
  </r>
  <r>
    <n v="2"/>
    <d v="2012-12-30T00:00:00"/>
    <d v="2013-01-12T00:00:00"/>
    <x v="12"/>
    <s v="G2N"/>
    <s v="GD10000000"/>
    <s v="GD0"/>
    <n v="13"/>
    <n v="8110"/>
    <s v="TG702"/>
    <s v="FP702"/>
    <m/>
    <m/>
    <m/>
    <m/>
    <m/>
    <m/>
    <x v="292"/>
    <n v="67853"/>
    <s v="43979"/>
    <x v="15"/>
    <x v="1"/>
    <s v="Non-executive"/>
    <s v="D702"/>
    <x v="5"/>
    <n v="2403.8000000000002"/>
    <n v="0"/>
    <n v="0"/>
    <n v="0"/>
    <n v="0"/>
    <n v="0"/>
    <n v="0"/>
    <n v="0"/>
    <n v="0"/>
    <n v="0"/>
    <n v="0"/>
    <n v="0"/>
    <n v="0"/>
    <n v="0"/>
    <n v="0"/>
    <n v="0"/>
    <n v="0"/>
    <n v="0"/>
    <n v="1.76"/>
    <n v="468.84"/>
    <n v="0"/>
    <n v="0"/>
    <n v="0"/>
    <n v="0"/>
    <n v="0"/>
    <n v="134.91999999999999"/>
    <n v="0"/>
    <n v="0"/>
    <n v="0"/>
    <n v="0"/>
    <n v="0"/>
    <n v="3.27"/>
    <n v="11.39"/>
    <n v="0"/>
    <n v="0"/>
    <n v="31.56"/>
    <n v="0"/>
    <n v="0"/>
    <n v="25.01"/>
    <n v="0"/>
    <n v="0"/>
    <n v="0"/>
    <n v="0"/>
    <n v="0"/>
    <n v="0"/>
    <n v="0"/>
    <n v="0"/>
    <n v="3080.55"/>
    <n v="3080.5500000000006"/>
    <n v="0"/>
    <n v="0"/>
    <n v="0"/>
    <n v="0"/>
    <n v="0"/>
  </r>
  <r>
    <n v="3"/>
    <d v="2013-01-13T00:00:00"/>
    <d v="2013-01-26T00:00:00"/>
    <x v="13"/>
    <s v="G1N"/>
    <s v="GD10000000"/>
    <s v="GD0"/>
    <n v="13"/>
    <n v="100"/>
    <s v="LD700"/>
    <s v="LF701"/>
    <m/>
    <m/>
    <m/>
    <m/>
    <m/>
    <m/>
    <x v="124"/>
    <n v="64604"/>
    <s v="51308"/>
    <x v="14"/>
    <x v="1"/>
    <s v="Executive"/>
    <s v="D702"/>
    <x v="5"/>
    <n v="2538.4699999999998"/>
    <n v="0"/>
    <n v="0"/>
    <n v="0"/>
    <n v="0"/>
    <n v="0"/>
    <n v="0"/>
    <n v="0"/>
    <n v="0"/>
    <n v="0"/>
    <n v="0"/>
    <n v="0"/>
    <n v="0"/>
    <n v="0"/>
    <n v="0"/>
    <n v="0"/>
    <n v="0"/>
    <n v="0"/>
    <n v="1.31"/>
    <n v="85.32"/>
    <n v="0"/>
    <n v="0"/>
    <n v="0"/>
    <n v="0"/>
    <n v="0"/>
    <n v="155.62"/>
    <n v="0"/>
    <n v="0"/>
    <n v="0"/>
    <n v="0"/>
    <n v="0"/>
    <n v="1.36"/>
    <n v="3.24"/>
    <n v="0"/>
    <n v="0"/>
    <n v="36.4"/>
    <n v="126.93"/>
    <n v="0"/>
    <n v="4.32"/>
    <n v="0"/>
    <n v="0"/>
    <n v="0"/>
    <n v="0"/>
    <n v="0"/>
    <n v="0"/>
    <n v="0"/>
    <n v="0"/>
    <n v="2952.97"/>
    <n v="2952.97"/>
    <n v="0"/>
    <n v="0"/>
    <n v="0"/>
    <n v="0"/>
    <n v="0"/>
  </r>
  <r>
    <n v="3"/>
    <d v="2013-01-13T00:00:00"/>
    <d v="2013-01-26T00:00:00"/>
    <x v="13"/>
    <s v="G1N"/>
    <s v="GD10000000"/>
    <s v="GD0"/>
    <n v="13"/>
    <n v="100"/>
    <s v="LD700"/>
    <s v="LF702"/>
    <m/>
    <m/>
    <m/>
    <m/>
    <m/>
    <m/>
    <x v="126"/>
    <n v="4169"/>
    <s v="47703"/>
    <x v="2"/>
    <x v="1"/>
    <s v="Non-executive"/>
    <s v="D702"/>
    <x v="5"/>
    <n v="240.38"/>
    <n v="0"/>
    <n v="0"/>
    <n v="0"/>
    <n v="0"/>
    <n v="0"/>
    <n v="0"/>
    <n v="0"/>
    <n v="0"/>
    <n v="0"/>
    <n v="0"/>
    <n v="0"/>
    <n v="0"/>
    <n v="0"/>
    <n v="0"/>
    <n v="0"/>
    <n v="0"/>
    <n v="0"/>
    <n v="0.12"/>
    <n v="50"/>
    <n v="0"/>
    <n v="0"/>
    <n v="0"/>
    <n v="0"/>
    <n v="0"/>
    <n v="13.53"/>
    <n v="0"/>
    <n v="0"/>
    <n v="0"/>
    <n v="0"/>
    <n v="0"/>
    <n v="0.3"/>
    <n v="0.88"/>
    <n v="0"/>
    <n v="0"/>
    <n v="3.16"/>
    <n v="12.02"/>
    <n v="0"/>
    <n v="2.5"/>
    <n v="0"/>
    <n v="0"/>
    <n v="0"/>
    <n v="0"/>
    <n v="0"/>
    <n v="0"/>
    <n v="0"/>
    <n v="0"/>
    <n v="322.89"/>
    <n v="322.89"/>
    <n v="0"/>
    <n v="0"/>
    <n v="0"/>
    <n v="0"/>
    <n v="0"/>
  </r>
  <r>
    <n v="3"/>
    <d v="2013-01-13T00:00:00"/>
    <d v="2013-01-26T00:00:00"/>
    <x v="13"/>
    <s v="G1N"/>
    <s v="GD10000000"/>
    <s v="GD0"/>
    <n v="13"/>
    <n v="100"/>
    <s v="LD700"/>
    <s v="LF702"/>
    <m/>
    <m/>
    <m/>
    <m/>
    <m/>
    <m/>
    <x v="127"/>
    <n v="19986"/>
    <s v="40182"/>
    <x v="71"/>
    <x v="1"/>
    <s v="Non-executive"/>
    <s v="D702"/>
    <x v="5"/>
    <n v="324.93"/>
    <n v="0"/>
    <n v="0"/>
    <n v="0"/>
    <n v="0"/>
    <n v="0"/>
    <n v="0"/>
    <n v="0"/>
    <n v="0"/>
    <n v="0"/>
    <n v="0"/>
    <n v="0"/>
    <n v="0"/>
    <n v="0"/>
    <n v="0"/>
    <n v="0"/>
    <n v="0"/>
    <n v="0"/>
    <n v="0.16"/>
    <n v="17.059999999999999"/>
    <n v="0"/>
    <n v="0"/>
    <n v="0"/>
    <n v="0"/>
    <n v="0"/>
    <n v="19.8"/>
    <n v="0"/>
    <n v="0"/>
    <n v="0"/>
    <n v="0"/>
    <n v="0"/>
    <n v="0.28000000000000003"/>
    <n v="0.64"/>
    <n v="0"/>
    <n v="0"/>
    <n v="4.62"/>
    <n v="16.239999999999998"/>
    <n v="0"/>
    <n v="0.86"/>
    <n v="0"/>
    <n v="0"/>
    <n v="0"/>
    <n v="0"/>
    <n v="0"/>
    <n v="0"/>
    <n v="0"/>
    <n v="0"/>
    <n v="384.59"/>
    <n v="384.59000000000003"/>
    <n v="0"/>
    <n v="0"/>
    <n v="0"/>
    <n v="0"/>
    <n v="0"/>
  </r>
  <r>
    <n v="3"/>
    <d v="2013-01-13T00:00:00"/>
    <d v="2013-01-26T00:00:00"/>
    <x v="13"/>
    <s v="G1N"/>
    <s v="GD10000000"/>
    <s v="GD0"/>
    <n v="13"/>
    <n v="100"/>
    <s v="LD700"/>
    <s v="LF702"/>
    <m/>
    <m/>
    <m/>
    <m/>
    <m/>
    <m/>
    <x v="393"/>
    <n v="70669"/>
    <s v="37737"/>
    <x v="15"/>
    <x v="1"/>
    <s v="Non-executive"/>
    <s v="D702"/>
    <x v="5"/>
    <n v="247.84"/>
    <n v="0"/>
    <n v="0"/>
    <n v="0"/>
    <n v="0"/>
    <n v="0"/>
    <n v="0"/>
    <n v="0"/>
    <n v="0"/>
    <n v="0"/>
    <n v="0"/>
    <n v="0"/>
    <n v="0"/>
    <n v="0"/>
    <n v="0"/>
    <n v="0"/>
    <n v="0"/>
    <n v="0"/>
    <n v="0.13"/>
    <n v="19.600000000000001"/>
    <n v="0"/>
    <n v="0"/>
    <n v="0"/>
    <n v="0"/>
    <n v="0"/>
    <n v="14.96"/>
    <n v="0"/>
    <n v="0"/>
    <n v="0"/>
    <n v="0"/>
    <n v="0"/>
    <n v="0.27"/>
    <n v="0.64"/>
    <n v="0"/>
    <n v="0"/>
    <n v="3.5"/>
    <n v="0"/>
    <n v="0"/>
    <n v="0.96"/>
    <n v="0"/>
    <n v="0"/>
    <n v="0"/>
    <n v="0"/>
    <n v="0"/>
    <n v="0"/>
    <n v="0"/>
    <n v="0"/>
    <n v="287.89999999999998"/>
    <n v="287.89999999999992"/>
    <n v="0"/>
    <n v="0"/>
    <n v="0"/>
    <n v="0"/>
    <n v="0"/>
  </r>
  <r>
    <n v="3"/>
    <d v="2013-01-13T00:00:00"/>
    <d v="2013-01-26T00:00:00"/>
    <x v="13"/>
    <s v="G1N"/>
    <s v="GD10000000"/>
    <s v="GD0"/>
    <n v="13"/>
    <n v="712"/>
    <s v="ID712"/>
    <s v="ID712"/>
    <s v="TAPT11"/>
    <n v="11"/>
    <m/>
    <m/>
    <m/>
    <m/>
    <x v="185"/>
    <n v="7130"/>
    <s v="23832"/>
    <x v="2"/>
    <x v="1"/>
    <s v="Non-executive"/>
    <s v="D702"/>
    <x v="5"/>
    <n v="0"/>
    <n v="0"/>
    <n v="0"/>
    <n v="0"/>
    <n v="0"/>
    <n v="1110.76"/>
    <n v="0"/>
    <n v="0"/>
    <n v="0"/>
    <n v="0"/>
    <n v="0"/>
    <n v="0"/>
    <n v="0"/>
    <n v="0"/>
    <n v="0"/>
    <n v="0"/>
    <n v="0"/>
    <n v="0"/>
    <n v="0.57999999999999996"/>
    <n v="149.94"/>
    <n v="0"/>
    <n v="0"/>
    <n v="0"/>
    <n v="0"/>
    <n v="0"/>
    <n v="64.400000000000006"/>
    <n v="0"/>
    <n v="0"/>
    <n v="0"/>
    <n v="0"/>
    <n v="0"/>
    <n v="1.2"/>
    <n v="3.52"/>
    <n v="0"/>
    <n v="0"/>
    <n v="15.06"/>
    <n v="55.54"/>
    <n v="0"/>
    <n v="9.08"/>
    <n v="0"/>
    <n v="0"/>
    <n v="0"/>
    <n v="0"/>
    <n v="0"/>
    <n v="0"/>
    <n v="0"/>
    <n v="0"/>
    <n v="1410.08"/>
    <n v="1410.08"/>
    <n v="0"/>
    <n v="0"/>
    <n v="0"/>
    <n v="0"/>
    <n v="0"/>
  </r>
  <r>
    <n v="3"/>
    <d v="2013-01-13T00:00:00"/>
    <d v="2013-01-26T00:00:00"/>
    <x v="13"/>
    <s v="G1N"/>
    <s v="GD10000000"/>
    <s v="GD0"/>
    <n v="13"/>
    <n v="8110"/>
    <s v="TG702"/>
    <s v="FP702"/>
    <m/>
    <m/>
    <m/>
    <m/>
    <m/>
    <m/>
    <x v="193"/>
    <n v="3597"/>
    <s v="70984"/>
    <x v="15"/>
    <x v="1"/>
    <s v="Non-executive"/>
    <s v="D702"/>
    <x v="5"/>
    <n v="2627.67"/>
    <n v="0"/>
    <n v="0"/>
    <n v="0"/>
    <n v="0"/>
    <n v="0"/>
    <n v="0"/>
    <n v="0"/>
    <n v="0"/>
    <n v="0"/>
    <n v="0"/>
    <n v="0"/>
    <n v="0"/>
    <n v="0"/>
    <n v="0"/>
    <n v="0"/>
    <n v="0"/>
    <n v="0"/>
    <n v="1.38"/>
    <n v="325.88"/>
    <n v="0"/>
    <n v="0"/>
    <n v="0"/>
    <n v="0"/>
    <n v="0"/>
    <n v="156.18"/>
    <n v="0"/>
    <n v="0"/>
    <n v="0"/>
    <n v="0"/>
    <n v="0"/>
    <n v="2.99"/>
    <n v="9.1999999999999993"/>
    <n v="0"/>
    <n v="0"/>
    <n v="36.53"/>
    <n v="131.38"/>
    <n v="0"/>
    <n v="17.260000000000002"/>
    <n v="0"/>
    <n v="0"/>
    <n v="0"/>
    <n v="0"/>
    <n v="0"/>
    <n v="0"/>
    <n v="0"/>
    <n v="0"/>
    <n v="3308.47"/>
    <n v="3308.4700000000003"/>
    <n v="0"/>
    <n v="0"/>
    <n v="0"/>
    <n v="0"/>
    <n v="0"/>
  </r>
  <r>
    <n v="3"/>
    <d v="2013-01-13T00:00:00"/>
    <d v="2013-01-26T00:00:00"/>
    <x v="13"/>
    <s v="G1N"/>
    <s v="GD10000000"/>
    <s v="GD0"/>
    <n v="13"/>
    <n v="8110"/>
    <s v="TG702"/>
    <s v="FP702"/>
    <m/>
    <m/>
    <m/>
    <m/>
    <m/>
    <m/>
    <x v="126"/>
    <n v="4169"/>
    <s v="47703"/>
    <x v="2"/>
    <x v="1"/>
    <s v="Non-executive"/>
    <s v="D702"/>
    <x v="5"/>
    <n v="2163.42"/>
    <n v="0"/>
    <n v="0"/>
    <n v="0"/>
    <n v="0"/>
    <n v="0"/>
    <n v="0"/>
    <n v="0"/>
    <n v="0"/>
    <n v="0"/>
    <n v="0"/>
    <n v="0"/>
    <n v="0"/>
    <n v="0"/>
    <n v="0"/>
    <n v="0"/>
    <n v="0"/>
    <n v="0"/>
    <n v="1.1399999999999999"/>
    <n v="449.9"/>
    <n v="0"/>
    <n v="0"/>
    <n v="0"/>
    <n v="0"/>
    <n v="0"/>
    <n v="121.76"/>
    <n v="0"/>
    <n v="0"/>
    <n v="0"/>
    <n v="0"/>
    <n v="0"/>
    <n v="2.69"/>
    <n v="7.9"/>
    <n v="0"/>
    <n v="0"/>
    <n v="28.48"/>
    <n v="108.17"/>
    <n v="0"/>
    <n v="22.45"/>
    <n v="0"/>
    <n v="0"/>
    <n v="0"/>
    <n v="0"/>
    <n v="0"/>
    <n v="0"/>
    <n v="0"/>
    <n v="0"/>
    <n v="2905.91"/>
    <n v="2905.9100000000003"/>
    <n v="0"/>
    <n v="0"/>
    <n v="0"/>
    <n v="0"/>
    <n v="0"/>
  </r>
  <r>
    <n v="3"/>
    <d v="2013-01-13T00:00:00"/>
    <d v="2013-01-26T00:00:00"/>
    <x v="13"/>
    <s v="G1N"/>
    <s v="GD10000000"/>
    <s v="GD0"/>
    <n v="13"/>
    <n v="8110"/>
    <s v="TG702"/>
    <s v="FP702"/>
    <m/>
    <m/>
    <m/>
    <m/>
    <m/>
    <m/>
    <x v="185"/>
    <n v="7130"/>
    <s v="23832"/>
    <x v="2"/>
    <x v="1"/>
    <s v="Non-executive"/>
    <s v="D702"/>
    <x v="5"/>
    <n v="0"/>
    <n v="0"/>
    <n v="0"/>
    <n v="0"/>
    <n v="0"/>
    <n v="1666.12"/>
    <n v="0"/>
    <n v="0"/>
    <n v="0"/>
    <n v="0"/>
    <n v="0"/>
    <n v="0"/>
    <n v="0"/>
    <n v="0"/>
    <n v="0"/>
    <n v="0"/>
    <n v="0"/>
    <n v="0"/>
    <n v="0.88"/>
    <n v="224.9"/>
    <n v="0"/>
    <n v="0"/>
    <n v="0"/>
    <n v="0"/>
    <n v="0"/>
    <n v="96.6"/>
    <n v="0"/>
    <n v="0"/>
    <n v="0"/>
    <n v="0"/>
    <n v="0"/>
    <n v="1.79"/>
    <n v="5.26"/>
    <n v="0"/>
    <n v="0"/>
    <n v="22.6"/>
    <n v="83.3"/>
    <n v="0"/>
    <n v="13.63"/>
    <n v="0"/>
    <n v="0"/>
    <n v="0"/>
    <n v="0"/>
    <n v="0"/>
    <n v="0"/>
    <n v="0"/>
    <n v="0"/>
    <n v="2115.08"/>
    <n v="2115.08"/>
    <n v="0"/>
    <n v="0"/>
    <n v="0"/>
    <n v="0"/>
    <n v="0"/>
  </r>
  <r>
    <n v="3"/>
    <d v="2013-01-13T00:00:00"/>
    <d v="2013-01-26T00:00:00"/>
    <x v="13"/>
    <s v="G1N"/>
    <s v="GD10000000"/>
    <s v="GD0"/>
    <n v="13"/>
    <n v="8110"/>
    <s v="TG702"/>
    <s v="FP702"/>
    <m/>
    <m/>
    <m/>
    <m/>
    <m/>
    <m/>
    <x v="194"/>
    <n v="14998"/>
    <s v="32867"/>
    <x v="15"/>
    <x v="1"/>
    <s v="Non-executive"/>
    <s v="D702"/>
    <x v="5"/>
    <n v="2403.81"/>
    <n v="0"/>
    <n v="0"/>
    <n v="0"/>
    <n v="0"/>
    <n v="0"/>
    <n v="0"/>
    <n v="0"/>
    <n v="0"/>
    <n v="0"/>
    <n v="0"/>
    <n v="0"/>
    <n v="0"/>
    <n v="0"/>
    <n v="0"/>
    <n v="0"/>
    <n v="0"/>
    <n v="0"/>
    <n v="1.26"/>
    <n v="173.94"/>
    <n v="0"/>
    <n v="0"/>
    <n v="0"/>
    <n v="0"/>
    <n v="0"/>
    <n v="149.04"/>
    <n v="0"/>
    <n v="0"/>
    <n v="0"/>
    <n v="0"/>
    <n v="0"/>
    <n v="2.71"/>
    <n v="6.48"/>
    <n v="0"/>
    <n v="0"/>
    <n v="34.86"/>
    <n v="120.19"/>
    <n v="0"/>
    <n v="8.5299999999999994"/>
    <n v="0"/>
    <n v="0"/>
    <n v="0"/>
    <n v="0"/>
    <n v="0"/>
    <n v="0"/>
    <n v="0"/>
    <n v="0"/>
    <n v="2900.82"/>
    <n v="2900.8200000000006"/>
    <n v="0"/>
    <n v="0"/>
    <n v="0"/>
    <n v="0"/>
    <n v="0"/>
  </r>
  <r>
    <n v="3"/>
    <d v="2013-01-13T00:00:00"/>
    <d v="2013-01-26T00:00:00"/>
    <x v="13"/>
    <s v="G1N"/>
    <s v="GD10000000"/>
    <s v="GD0"/>
    <n v="13"/>
    <n v="8110"/>
    <s v="TG702"/>
    <s v="FP702"/>
    <m/>
    <m/>
    <m/>
    <m/>
    <m/>
    <m/>
    <x v="127"/>
    <n v="19986"/>
    <s v="40182"/>
    <x v="71"/>
    <x v="1"/>
    <s v="Non-executive"/>
    <s v="D702"/>
    <x v="5"/>
    <n v="2924.46"/>
    <n v="0"/>
    <n v="0"/>
    <n v="0"/>
    <n v="0"/>
    <n v="0"/>
    <n v="0"/>
    <n v="0"/>
    <n v="0"/>
    <n v="0"/>
    <n v="0"/>
    <n v="0"/>
    <n v="0"/>
    <n v="0"/>
    <n v="0"/>
    <n v="0"/>
    <n v="0"/>
    <n v="0"/>
    <n v="1.53"/>
    <n v="153.56"/>
    <n v="0"/>
    <n v="0"/>
    <n v="0"/>
    <n v="0"/>
    <n v="0"/>
    <n v="178.13"/>
    <n v="0"/>
    <n v="0"/>
    <n v="0"/>
    <n v="0"/>
    <n v="0"/>
    <n v="2.4300000000000002"/>
    <n v="5.84"/>
    <n v="0"/>
    <n v="0"/>
    <n v="41.67"/>
    <n v="146.22999999999999"/>
    <n v="0"/>
    <n v="7.77"/>
    <n v="0"/>
    <n v="0"/>
    <n v="0"/>
    <n v="0"/>
    <n v="0"/>
    <n v="0"/>
    <n v="0"/>
    <n v="0"/>
    <n v="3461.62"/>
    <n v="3461.6200000000003"/>
    <n v="0"/>
    <n v="0"/>
    <n v="0"/>
    <n v="0"/>
    <n v="0"/>
  </r>
  <r>
    <n v="3"/>
    <d v="2013-01-13T00:00:00"/>
    <d v="2013-01-26T00:00:00"/>
    <x v="13"/>
    <s v="G1N"/>
    <s v="GD10000000"/>
    <s v="GD0"/>
    <n v="13"/>
    <n v="8110"/>
    <s v="TG702"/>
    <s v="FP702"/>
    <m/>
    <m/>
    <m/>
    <m/>
    <m/>
    <m/>
    <x v="195"/>
    <n v="21046"/>
    <s v="47535"/>
    <x v="31"/>
    <x v="1"/>
    <s v="Non-executive"/>
    <s v="D702"/>
    <x v="5"/>
    <n v="883.52"/>
    <n v="0"/>
    <n v="0"/>
    <n v="0"/>
    <n v="0"/>
    <n v="883.52"/>
    <n v="0"/>
    <n v="0"/>
    <n v="0"/>
    <n v="0"/>
    <n v="0"/>
    <n v="0"/>
    <n v="0"/>
    <n v="0"/>
    <n v="0"/>
    <n v="0"/>
    <n v="0"/>
    <n v="0"/>
    <n v="0.94"/>
    <n v="170.62"/>
    <n v="0"/>
    <n v="0"/>
    <n v="0"/>
    <n v="0"/>
    <n v="0"/>
    <n v="106.03"/>
    <n v="0"/>
    <n v="0"/>
    <n v="0"/>
    <n v="0"/>
    <n v="0"/>
    <n v="2.71"/>
    <n v="6.48"/>
    <n v="0"/>
    <n v="0"/>
    <n v="24.8"/>
    <n v="88.35"/>
    <n v="0"/>
    <n v="8.6300000000000008"/>
    <n v="0"/>
    <n v="0"/>
    <n v="0"/>
    <n v="0"/>
    <n v="0"/>
    <n v="0"/>
    <n v="0"/>
    <n v="0"/>
    <n v="2175.6"/>
    <n v="2175.6"/>
    <n v="0"/>
    <n v="0"/>
    <n v="0"/>
    <n v="0"/>
    <n v="0"/>
  </r>
  <r>
    <n v="3"/>
    <d v="2013-01-13T00:00:00"/>
    <d v="2013-01-26T00:00:00"/>
    <x v="13"/>
    <s v="G1N"/>
    <s v="GD10000000"/>
    <s v="GD0"/>
    <n v="13"/>
    <n v="8110"/>
    <s v="TG702"/>
    <s v="FP702"/>
    <m/>
    <m/>
    <m/>
    <m/>
    <m/>
    <m/>
    <x v="196"/>
    <n v="31439"/>
    <s v="73386"/>
    <x v="109"/>
    <x v="1"/>
    <s v="Non-executive"/>
    <s v="D702"/>
    <x v="5"/>
    <n v="0"/>
    <n v="0"/>
    <n v="0"/>
    <n v="0"/>
    <n v="0"/>
    <n v="2858.39"/>
    <n v="0"/>
    <n v="0"/>
    <n v="0"/>
    <n v="0"/>
    <n v="0"/>
    <n v="0"/>
    <n v="0"/>
    <n v="0"/>
    <n v="0"/>
    <n v="0"/>
    <n v="0"/>
    <n v="0"/>
    <n v="1.5"/>
    <n v="190.69"/>
    <n v="0"/>
    <n v="0"/>
    <n v="0"/>
    <n v="0"/>
    <n v="0"/>
    <n v="173.28"/>
    <n v="0"/>
    <n v="0"/>
    <n v="0"/>
    <n v="0"/>
    <n v="0"/>
    <n v="2.99"/>
    <n v="9.1999999999999993"/>
    <n v="0"/>
    <n v="0"/>
    <n v="40.520000000000003"/>
    <n v="142.91999999999999"/>
    <n v="0"/>
    <n v="18.510000000000002"/>
    <n v="0"/>
    <n v="0"/>
    <n v="0"/>
    <n v="0"/>
    <n v="0"/>
    <n v="0"/>
    <n v="0"/>
    <n v="0"/>
    <n v="3438"/>
    <n v="3438"/>
    <n v="0"/>
    <n v="0"/>
    <n v="0"/>
    <n v="0"/>
    <n v="0"/>
  </r>
  <r>
    <n v="3"/>
    <d v="2013-01-13T00:00:00"/>
    <d v="2013-01-26T00:00:00"/>
    <x v="13"/>
    <s v="G1N"/>
    <s v="GD10000000"/>
    <s v="GD0"/>
    <n v="13"/>
    <n v="8110"/>
    <s v="TG702"/>
    <s v="FP702"/>
    <m/>
    <m/>
    <m/>
    <m/>
    <m/>
    <m/>
    <x v="128"/>
    <n v="35857"/>
    <s v="70904"/>
    <x v="15"/>
    <x v="1"/>
    <s v="Non-executive"/>
    <s v="D702"/>
    <x v="5"/>
    <n v="1201.9000000000001"/>
    <n v="0"/>
    <n v="0"/>
    <n v="0"/>
    <n v="0"/>
    <n v="1201.9000000000001"/>
    <n v="0"/>
    <n v="0"/>
    <n v="0"/>
    <n v="0"/>
    <n v="0"/>
    <n v="0"/>
    <n v="0"/>
    <n v="0"/>
    <n v="0"/>
    <n v="0"/>
    <n v="0"/>
    <n v="0"/>
    <n v="1.26"/>
    <n v="170.62"/>
    <n v="0"/>
    <n v="0"/>
    <n v="0"/>
    <n v="0"/>
    <n v="0"/>
    <n v="145.51"/>
    <n v="0"/>
    <n v="0"/>
    <n v="0"/>
    <n v="0"/>
    <n v="0"/>
    <n v="2.71"/>
    <n v="6.48"/>
    <n v="0"/>
    <n v="0"/>
    <n v="34.03"/>
    <n v="120.19"/>
    <n v="0"/>
    <n v="8.6300000000000008"/>
    <n v="0"/>
    <n v="0"/>
    <n v="0"/>
    <n v="0"/>
    <n v="0"/>
    <n v="0"/>
    <n v="0"/>
    <n v="0"/>
    <n v="2893.23"/>
    <n v="2893.2300000000009"/>
    <n v="0"/>
    <n v="0"/>
    <n v="0"/>
    <n v="0"/>
    <n v="0"/>
  </r>
  <r>
    <n v="3"/>
    <d v="2013-01-13T00:00:00"/>
    <d v="2013-01-26T00:00:00"/>
    <x v="13"/>
    <s v="G1N"/>
    <s v="GD10000000"/>
    <s v="GD0"/>
    <n v="13"/>
    <n v="8110"/>
    <s v="TG702"/>
    <s v="FP702"/>
    <m/>
    <m/>
    <m/>
    <m/>
    <m/>
    <m/>
    <x v="197"/>
    <n v="36093"/>
    <s v="47710"/>
    <x v="15"/>
    <x v="1"/>
    <s v="Non-executive"/>
    <s v="D702"/>
    <x v="5"/>
    <n v="3075.34"/>
    <n v="0"/>
    <n v="0"/>
    <n v="0"/>
    <n v="0"/>
    <n v="0"/>
    <n v="0"/>
    <n v="0"/>
    <n v="0"/>
    <n v="0"/>
    <n v="0"/>
    <n v="0"/>
    <n v="0"/>
    <n v="0"/>
    <n v="0"/>
    <n v="0"/>
    <n v="0"/>
    <n v="0"/>
    <n v="1.6"/>
    <n v="195.92"/>
    <n v="0"/>
    <n v="0"/>
    <n v="0"/>
    <n v="0"/>
    <n v="0"/>
    <n v="180.99"/>
    <n v="0"/>
    <n v="0"/>
    <n v="0"/>
    <n v="0"/>
    <n v="0"/>
    <n v="2.71"/>
    <n v="6.19"/>
    <n v="0"/>
    <n v="0"/>
    <n v="42.33"/>
    <n v="153.77000000000001"/>
    <n v="0"/>
    <n v="9.5399999999999991"/>
    <n v="0"/>
    <n v="0"/>
    <n v="0"/>
    <n v="0"/>
    <n v="0"/>
    <n v="0"/>
    <n v="0"/>
    <n v="0"/>
    <n v="3668.39"/>
    <n v="3668.3900000000003"/>
    <n v="0"/>
    <n v="0"/>
    <n v="0"/>
    <n v="0"/>
    <n v="0"/>
  </r>
  <r>
    <n v="3"/>
    <d v="2013-01-13T00:00:00"/>
    <d v="2013-01-26T00:00:00"/>
    <x v="13"/>
    <s v="G1N"/>
    <s v="GD10000000"/>
    <s v="GD0"/>
    <n v="13"/>
    <n v="8110"/>
    <s v="TG702"/>
    <s v="FP702"/>
    <m/>
    <m/>
    <m/>
    <m/>
    <m/>
    <m/>
    <x v="198"/>
    <n v="37489"/>
    <s v="35854"/>
    <x v="15"/>
    <x v="1"/>
    <s v="Non-executive"/>
    <s v="D702"/>
    <x v="5"/>
    <n v="1875.96"/>
    <n v="0"/>
    <n v="0"/>
    <n v="0"/>
    <n v="0"/>
    <n v="0"/>
    <n v="0"/>
    <n v="0"/>
    <n v="0"/>
    <n v="0"/>
    <n v="0"/>
    <n v="0"/>
    <n v="0"/>
    <n v="0"/>
    <n v="0"/>
    <n v="0"/>
    <n v="0"/>
    <n v="0"/>
    <n v="0"/>
    <n v="345.37"/>
    <n v="0"/>
    <n v="0"/>
    <n v="0"/>
    <n v="0"/>
    <n v="0"/>
    <n v="107.1"/>
    <n v="0"/>
    <n v="0"/>
    <n v="0"/>
    <n v="0"/>
    <n v="0"/>
    <n v="1.83"/>
    <n v="5.36"/>
    <n v="0"/>
    <n v="0"/>
    <n v="25.04"/>
    <n v="93.8"/>
    <n v="0"/>
    <n v="0"/>
    <n v="0"/>
    <n v="0"/>
    <n v="0"/>
    <n v="0"/>
    <n v="0"/>
    <n v="0"/>
    <n v="0"/>
    <n v="0"/>
    <n v="2454.46"/>
    <n v="2454.46"/>
    <n v="0"/>
    <n v="0"/>
    <n v="0"/>
    <n v="0"/>
    <n v="0"/>
  </r>
  <r>
    <n v="3"/>
    <d v="2013-01-13T00:00:00"/>
    <d v="2013-01-26T00:00:00"/>
    <x v="13"/>
    <s v="G1N"/>
    <s v="GD10000000"/>
    <s v="GD0"/>
    <n v="13"/>
    <n v="8110"/>
    <s v="TG702"/>
    <s v="FP702"/>
    <m/>
    <m/>
    <m/>
    <m/>
    <m/>
    <m/>
    <x v="199"/>
    <n v="38605"/>
    <s v="45876"/>
    <x v="15"/>
    <x v="1"/>
    <s v="Non-executive"/>
    <s v="D702"/>
    <x v="5"/>
    <n v="1313.83"/>
    <n v="0"/>
    <n v="0"/>
    <n v="0"/>
    <n v="0"/>
    <n v="1313.83"/>
    <n v="0"/>
    <n v="0"/>
    <n v="0"/>
    <n v="0"/>
    <n v="0"/>
    <n v="0"/>
    <n v="0"/>
    <n v="0"/>
    <n v="0"/>
    <n v="0"/>
    <n v="0"/>
    <n v="0"/>
    <n v="1.38"/>
    <n v="499.9"/>
    <n v="0"/>
    <n v="0"/>
    <n v="0"/>
    <n v="0"/>
    <n v="0"/>
    <n v="152.58000000000001"/>
    <n v="0"/>
    <n v="0"/>
    <n v="0"/>
    <n v="0"/>
    <n v="0"/>
    <n v="3.27"/>
    <n v="11.93"/>
    <n v="0"/>
    <n v="0"/>
    <n v="35.69"/>
    <n v="131.38"/>
    <n v="0"/>
    <n v="24.95"/>
    <n v="0"/>
    <n v="0"/>
    <n v="0"/>
    <n v="0"/>
    <n v="0"/>
    <n v="0"/>
    <n v="0"/>
    <n v="0"/>
    <n v="3488.74"/>
    <n v="3488.74"/>
    <n v="0"/>
    <n v="0"/>
    <n v="0"/>
    <n v="0"/>
    <n v="0"/>
  </r>
  <r>
    <n v="3"/>
    <d v="2013-01-13T00:00:00"/>
    <d v="2013-01-26T00:00:00"/>
    <x v="13"/>
    <s v="G1N"/>
    <s v="GD10000000"/>
    <s v="GD0"/>
    <n v="13"/>
    <n v="8110"/>
    <s v="TG702"/>
    <s v="FP702"/>
    <m/>
    <m/>
    <m/>
    <m/>
    <m/>
    <m/>
    <x v="124"/>
    <n v="64604"/>
    <s v="51308"/>
    <x v="14"/>
    <x v="1"/>
    <s v="Executive"/>
    <s v="D702"/>
    <x v="5"/>
    <n v="2538.4499999999998"/>
    <n v="0"/>
    <n v="0"/>
    <n v="0"/>
    <n v="0"/>
    <n v="0"/>
    <n v="0"/>
    <n v="0"/>
    <n v="0"/>
    <n v="0"/>
    <n v="0"/>
    <n v="0"/>
    <n v="0"/>
    <n v="0"/>
    <n v="0"/>
    <n v="0"/>
    <n v="0"/>
    <n v="0"/>
    <n v="1.3"/>
    <n v="85.3"/>
    <n v="0"/>
    <n v="0"/>
    <n v="0"/>
    <n v="0"/>
    <n v="0"/>
    <n v="155.62"/>
    <n v="0"/>
    <n v="0"/>
    <n v="0"/>
    <n v="0"/>
    <n v="0"/>
    <n v="1.35"/>
    <n v="3.24"/>
    <n v="0"/>
    <n v="0"/>
    <n v="36.39"/>
    <n v="126.92"/>
    <n v="0"/>
    <n v="4.3099999999999996"/>
    <n v="0"/>
    <n v="0"/>
    <n v="0"/>
    <n v="0"/>
    <n v="0"/>
    <n v="0"/>
    <n v="0"/>
    <n v="0"/>
    <n v="2952.88"/>
    <n v="2952.8799999999997"/>
    <n v="0"/>
    <n v="0"/>
    <n v="0"/>
    <n v="0"/>
    <n v="0"/>
  </r>
  <r>
    <n v="3"/>
    <d v="2013-01-13T00:00:00"/>
    <d v="2013-01-26T00:00:00"/>
    <x v="13"/>
    <s v="G1N"/>
    <s v="GD10000000"/>
    <s v="GD0"/>
    <n v="13"/>
    <n v="8110"/>
    <s v="TG702"/>
    <s v="FP702"/>
    <m/>
    <m/>
    <m/>
    <m/>
    <m/>
    <m/>
    <x v="200"/>
    <n v="65396"/>
    <s v="46565"/>
    <x v="110"/>
    <x v="1"/>
    <s v="Non-executive"/>
    <s v="D702"/>
    <x v="5"/>
    <n v="3600"/>
    <n v="0"/>
    <n v="0"/>
    <n v="0"/>
    <n v="0"/>
    <n v="0"/>
    <n v="0"/>
    <n v="0"/>
    <n v="0"/>
    <n v="0"/>
    <n v="0"/>
    <n v="0"/>
    <n v="400"/>
    <n v="0"/>
    <n v="0"/>
    <n v="0"/>
    <n v="0"/>
    <n v="0"/>
    <n v="2.0699999999999998"/>
    <n v="499.9"/>
    <n v="0"/>
    <n v="0"/>
    <n v="0"/>
    <n v="0"/>
    <n v="0"/>
    <n v="234.25"/>
    <n v="0"/>
    <n v="0"/>
    <n v="0"/>
    <n v="0"/>
    <n v="0"/>
    <n v="2.71"/>
    <n v="8.7799999999999994"/>
    <n v="0"/>
    <n v="0"/>
    <n v="54.79"/>
    <n v="180"/>
    <n v="0"/>
    <n v="24.95"/>
    <n v="0"/>
    <n v="0"/>
    <n v="0"/>
    <n v="0"/>
    <n v="0"/>
    <n v="0"/>
    <n v="0"/>
    <n v="0"/>
    <n v="5007.45"/>
    <n v="5007.45"/>
    <n v="0"/>
    <n v="0"/>
    <n v="0"/>
    <n v="0"/>
    <n v="0"/>
  </r>
  <r>
    <n v="3"/>
    <d v="2013-01-13T00:00:00"/>
    <d v="2013-01-26T00:00:00"/>
    <x v="13"/>
    <s v="G1N"/>
    <s v="GD10000000"/>
    <s v="GD0"/>
    <n v="13"/>
    <n v="8110"/>
    <s v="TG702"/>
    <s v="FP702"/>
    <m/>
    <m/>
    <m/>
    <m/>
    <m/>
    <m/>
    <x v="201"/>
    <n v="67758"/>
    <s v="35853"/>
    <x v="111"/>
    <x v="1"/>
    <s v="Non-executive"/>
    <s v="D702"/>
    <x v="5"/>
    <n v="3075.35"/>
    <n v="0"/>
    <n v="0"/>
    <n v="0"/>
    <n v="0"/>
    <n v="0"/>
    <n v="0"/>
    <n v="0"/>
    <n v="0"/>
    <n v="0"/>
    <n v="0"/>
    <n v="0"/>
    <n v="0"/>
    <n v="0"/>
    <n v="0"/>
    <n v="0"/>
    <n v="0"/>
    <n v="0"/>
    <n v="1.6"/>
    <n v="0"/>
    <n v="0"/>
    <n v="0"/>
    <n v="0"/>
    <n v="0"/>
    <n v="0"/>
    <n v="190.67"/>
    <n v="0"/>
    <n v="0"/>
    <n v="0"/>
    <n v="0"/>
    <n v="0"/>
    <n v="2.71"/>
    <n v="6.48"/>
    <n v="0"/>
    <n v="0"/>
    <n v="44.6"/>
    <n v="0"/>
    <n v="0"/>
    <n v="0"/>
    <n v="0"/>
    <n v="0"/>
    <n v="0"/>
    <n v="0"/>
    <n v="0"/>
    <n v="0"/>
    <n v="0"/>
    <n v="0"/>
    <n v="3321.41"/>
    <n v="3321.41"/>
    <n v="0"/>
    <n v="0"/>
    <n v="0"/>
    <n v="0"/>
    <n v="0"/>
  </r>
  <r>
    <n v="3"/>
    <d v="2013-01-13T00:00:00"/>
    <d v="2013-01-26T00:00:00"/>
    <x v="13"/>
    <s v="G1N"/>
    <s v="GD10000000"/>
    <s v="GD0"/>
    <n v="13"/>
    <n v="8110"/>
    <s v="TG702"/>
    <s v="FP702"/>
    <m/>
    <m/>
    <m/>
    <m/>
    <m/>
    <m/>
    <x v="393"/>
    <n v="70669"/>
    <s v="37737"/>
    <x v="15"/>
    <x v="1"/>
    <s v="Non-executive"/>
    <s v="D702"/>
    <x v="5"/>
    <n v="2230.58"/>
    <n v="0"/>
    <n v="0"/>
    <n v="0"/>
    <n v="0"/>
    <n v="0"/>
    <n v="0"/>
    <n v="0"/>
    <n v="0"/>
    <n v="0"/>
    <n v="0"/>
    <n v="0"/>
    <n v="0"/>
    <n v="0"/>
    <n v="0"/>
    <n v="0"/>
    <n v="0"/>
    <n v="0"/>
    <n v="1.18"/>
    <n v="176.32"/>
    <n v="0"/>
    <n v="0"/>
    <n v="0"/>
    <n v="0"/>
    <n v="0"/>
    <n v="134.65"/>
    <n v="0"/>
    <n v="0"/>
    <n v="0"/>
    <n v="0"/>
    <n v="0"/>
    <n v="2.44"/>
    <n v="5.84"/>
    <n v="0"/>
    <n v="0"/>
    <n v="31.49"/>
    <n v="0"/>
    <n v="0"/>
    <n v="8.58"/>
    <n v="0"/>
    <n v="0"/>
    <n v="0"/>
    <n v="0"/>
    <n v="0"/>
    <n v="0"/>
    <n v="0"/>
    <n v="0"/>
    <n v="2591.08"/>
    <n v="2591.08"/>
    <n v="0"/>
    <n v="0"/>
    <n v="0"/>
    <n v="0"/>
    <n v="0"/>
  </r>
  <r>
    <n v="3"/>
    <d v="2013-01-13T00:00:00"/>
    <d v="2013-01-26T00:00:00"/>
    <x v="13"/>
    <s v="G1N"/>
    <s v="GD10000000"/>
    <s v="GD0"/>
    <n v="13"/>
    <n v="8200"/>
    <s v="GD700"/>
    <s v="CAGB5"/>
    <s v="000CAG"/>
    <n v="15"/>
    <s v="32378A"/>
    <n v="13"/>
    <m/>
    <m/>
    <x v="198"/>
    <n v="37489"/>
    <s v="35854"/>
    <x v="15"/>
    <x v="1"/>
    <s v="Non-executive"/>
    <s v="D702"/>
    <x v="5"/>
    <n v="1199.3800000000001"/>
    <n v="0"/>
    <n v="0"/>
    <n v="0"/>
    <n v="0"/>
    <n v="0"/>
    <n v="0"/>
    <n v="0"/>
    <n v="0"/>
    <n v="0"/>
    <n v="0"/>
    <n v="0"/>
    <n v="0"/>
    <n v="0"/>
    <n v="0"/>
    <n v="0"/>
    <n v="0"/>
    <n v="0"/>
    <n v="0"/>
    <n v="220.8"/>
    <n v="0"/>
    <n v="0"/>
    <n v="0"/>
    <n v="0"/>
    <n v="0"/>
    <n v="68.459999999999994"/>
    <n v="0"/>
    <n v="0"/>
    <n v="0"/>
    <n v="0"/>
    <n v="0"/>
    <n v="1.1599999999999999"/>
    <n v="3.42"/>
    <n v="0"/>
    <n v="0"/>
    <n v="16.02"/>
    <n v="59.97"/>
    <n v="0"/>
    <n v="0"/>
    <n v="0"/>
    <n v="0"/>
    <n v="0"/>
    <n v="0"/>
    <n v="0"/>
    <n v="0"/>
    <n v="0"/>
    <n v="0"/>
    <n v="1569.21"/>
    <n v="1569.2100000000003"/>
    <n v="0"/>
    <n v="0"/>
    <n v="0"/>
    <n v="0"/>
    <n v="0"/>
  </r>
  <r>
    <n v="3"/>
    <d v="2013-01-13T00:00:00"/>
    <d v="2013-01-26T00:00:00"/>
    <x v="14"/>
    <s v="G2N"/>
    <s v="GD10000000"/>
    <s v="GD0"/>
    <n v="13"/>
    <n v="8110"/>
    <s v="TG702"/>
    <s v="FP702"/>
    <m/>
    <m/>
    <m/>
    <m/>
    <m/>
    <m/>
    <x v="292"/>
    <n v="67853"/>
    <s v="43979"/>
    <x v="15"/>
    <x v="1"/>
    <s v="Non-executive"/>
    <s v="D702"/>
    <x v="5"/>
    <n v="2403.8000000000002"/>
    <n v="0"/>
    <n v="0"/>
    <n v="0"/>
    <n v="0"/>
    <n v="0"/>
    <n v="0"/>
    <n v="0"/>
    <n v="0"/>
    <n v="0"/>
    <n v="0"/>
    <n v="0"/>
    <n v="0"/>
    <n v="0"/>
    <n v="0"/>
    <n v="0"/>
    <n v="0"/>
    <n v="0"/>
    <n v="1.26"/>
    <n v="509.64"/>
    <n v="0"/>
    <n v="0"/>
    <n v="0"/>
    <n v="0"/>
    <n v="0"/>
    <n v="134.07"/>
    <n v="0"/>
    <n v="0"/>
    <n v="0"/>
    <n v="0"/>
    <n v="0"/>
    <n v="3.27"/>
    <n v="11.39"/>
    <n v="0"/>
    <n v="0"/>
    <n v="31.35"/>
    <n v="0"/>
    <n v="0"/>
    <n v="25.01"/>
    <n v="0"/>
    <n v="0"/>
    <n v="0"/>
    <n v="0"/>
    <n v="0"/>
    <n v="0"/>
    <n v="0"/>
    <n v="0"/>
    <n v="3119.79"/>
    <n v="3119.7900000000004"/>
    <n v="0"/>
    <n v="0"/>
    <n v="0"/>
    <n v="0"/>
    <n v="0"/>
  </r>
  <r>
    <n v="4"/>
    <d v="2013-01-27T00:00:00"/>
    <d v="2013-02-09T00:00:00"/>
    <x v="15"/>
    <s v="G1N"/>
    <s v="GD10000000"/>
    <s v="GD0"/>
    <n v="13"/>
    <n v="100"/>
    <s v="LD700"/>
    <s v="LF701"/>
    <m/>
    <m/>
    <m/>
    <m/>
    <m/>
    <m/>
    <x v="124"/>
    <n v="64604"/>
    <s v="51308"/>
    <x v="14"/>
    <x v="1"/>
    <s v="Executive"/>
    <s v="D702"/>
    <x v="5"/>
    <n v="2538.4699999999998"/>
    <n v="0"/>
    <n v="0"/>
    <n v="0"/>
    <n v="0"/>
    <n v="0"/>
    <n v="0"/>
    <n v="0"/>
    <n v="0"/>
    <n v="0"/>
    <n v="0"/>
    <n v="0"/>
    <n v="0"/>
    <n v="0"/>
    <n v="0"/>
    <n v="0"/>
    <n v="0"/>
    <n v="0"/>
    <n v="1.31"/>
    <n v="85.32"/>
    <n v="0"/>
    <n v="0"/>
    <n v="0"/>
    <n v="0"/>
    <n v="0"/>
    <n v="155.62"/>
    <n v="0"/>
    <n v="0"/>
    <n v="0"/>
    <n v="0"/>
    <n v="0"/>
    <n v="1.37"/>
    <n v="3.25"/>
    <n v="0"/>
    <n v="0"/>
    <n v="36.4"/>
    <n v="126.93"/>
    <n v="0"/>
    <n v="4.33"/>
    <n v="0"/>
    <n v="0"/>
    <n v="0"/>
    <n v="0"/>
    <n v="0"/>
    <n v="0"/>
    <n v="0"/>
    <n v="0"/>
    <n v="2953"/>
    <n v="2952.9999999999995"/>
    <n v="0"/>
    <n v="0"/>
    <n v="0"/>
    <n v="0"/>
    <n v="0"/>
  </r>
  <r>
    <n v="4"/>
    <d v="2013-01-27T00:00:00"/>
    <d v="2013-02-09T00:00:00"/>
    <x v="15"/>
    <s v="G1N"/>
    <s v="GD10000000"/>
    <s v="GD0"/>
    <n v="13"/>
    <n v="100"/>
    <s v="LD700"/>
    <s v="LF702"/>
    <m/>
    <m/>
    <m/>
    <m/>
    <m/>
    <m/>
    <x v="126"/>
    <n v="4169"/>
    <s v="47703"/>
    <x v="2"/>
    <x v="1"/>
    <s v="Non-executive"/>
    <s v="D702"/>
    <x v="5"/>
    <n v="240.38"/>
    <n v="0"/>
    <n v="0"/>
    <n v="0"/>
    <n v="0"/>
    <n v="0"/>
    <n v="0"/>
    <n v="0"/>
    <n v="0"/>
    <n v="0"/>
    <n v="0"/>
    <n v="0"/>
    <n v="0"/>
    <n v="0"/>
    <n v="0"/>
    <n v="0"/>
    <n v="0"/>
    <n v="0"/>
    <n v="0.12"/>
    <n v="49.99"/>
    <n v="0"/>
    <n v="0"/>
    <n v="0"/>
    <n v="0"/>
    <n v="0"/>
    <n v="13.52"/>
    <n v="0"/>
    <n v="0"/>
    <n v="0"/>
    <n v="0"/>
    <n v="0"/>
    <n v="0.3"/>
    <n v="0.87"/>
    <n v="0"/>
    <n v="0"/>
    <n v="3.16"/>
    <n v="12.02"/>
    <n v="0"/>
    <n v="2.5"/>
    <n v="0"/>
    <n v="0"/>
    <n v="0"/>
    <n v="0"/>
    <n v="0"/>
    <n v="0"/>
    <n v="0"/>
    <n v="0"/>
    <n v="322.86"/>
    <n v="322.86"/>
    <n v="0"/>
    <n v="0"/>
    <n v="0"/>
    <n v="0"/>
    <n v="0"/>
  </r>
  <r>
    <n v="4"/>
    <d v="2013-01-27T00:00:00"/>
    <d v="2013-02-09T00:00:00"/>
    <x v="15"/>
    <s v="G1N"/>
    <s v="GD10000000"/>
    <s v="GD0"/>
    <n v="13"/>
    <n v="100"/>
    <s v="LD700"/>
    <s v="LF702"/>
    <m/>
    <m/>
    <m/>
    <m/>
    <m/>
    <m/>
    <x v="127"/>
    <n v="19986"/>
    <s v="40182"/>
    <x v="71"/>
    <x v="1"/>
    <s v="Non-executive"/>
    <s v="D702"/>
    <x v="5"/>
    <n v="324.94"/>
    <n v="0"/>
    <n v="0"/>
    <n v="0"/>
    <n v="0"/>
    <n v="0"/>
    <n v="0"/>
    <n v="0"/>
    <n v="0"/>
    <n v="0"/>
    <n v="0"/>
    <n v="0"/>
    <n v="0"/>
    <n v="0"/>
    <n v="0"/>
    <n v="0"/>
    <n v="0"/>
    <n v="0"/>
    <n v="0.16"/>
    <n v="17.059999999999999"/>
    <n v="0"/>
    <n v="0"/>
    <n v="0"/>
    <n v="0"/>
    <n v="0"/>
    <n v="19.8"/>
    <n v="0"/>
    <n v="0"/>
    <n v="0"/>
    <n v="0"/>
    <n v="0"/>
    <n v="0.28000000000000003"/>
    <n v="0.64"/>
    <n v="0"/>
    <n v="0"/>
    <n v="4.62"/>
    <n v="16.239999999999998"/>
    <n v="0"/>
    <n v="0.86"/>
    <n v="0"/>
    <n v="0"/>
    <n v="0"/>
    <n v="0"/>
    <n v="0"/>
    <n v="0"/>
    <n v="0"/>
    <n v="0"/>
    <n v="384.6"/>
    <n v="384.6"/>
    <n v="0"/>
    <n v="0"/>
    <n v="0"/>
    <n v="0"/>
    <n v="0"/>
  </r>
  <r>
    <n v="4"/>
    <d v="2013-01-27T00:00:00"/>
    <d v="2013-02-09T00:00:00"/>
    <x v="15"/>
    <s v="G1N"/>
    <s v="GD10000000"/>
    <s v="GD0"/>
    <n v="13"/>
    <n v="100"/>
    <s v="LD700"/>
    <s v="LF702"/>
    <m/>
    <m/>
    <m/>
    <m/>
    <m/>
    <m/>
    <x v="393"/>
    <n v="70669"/>
    <s v="37737"/>
    <x v="15"/>
    <x v="1"/>
    <s v="Non-executive"/>
    <s v="D702"/>
    <x v="5"/>
    <n v="247.85"/>
    <n v="0"/>
    <n v="0"/>
    <n v="0"/>
    <n v="0"/>
    <n v="0"/>
    <n v="0"/>
    <n v="0"/>
    <n v="0"/>
    <n v="0"/>
    <n v="0"/>
    <n v="0"/>
    <n v="0"/>
    <n v="0"/>
    <n v="0"/>
    <n v="0"/>
    <n v="0"/>
    <n v="0"/>
    <n v="0.13"/>
    <n v="19.600000000000001"/>
    <n v="0"/>
    <n v="0"/>
    <n v="0"/>
    <n v="0"/>
    <n v="0"/>
    <n v="14.96"/>
    <n v="0"/>
    <n v="0"/>
    <n v="0"/>
    <n v="0"/>
    <n v="0"/>
    <n v="0.27"/>
    <n v="0.64"/>
    <n v="0"/>
    <n v="0"/>
    <n v="3.5"/>
    <n v="0"/>
    <n v="0"/>
    <n v="0.96"/>
    <n v="0"/>
    <n v="0"/>
    <n v="0"/>
    <n v="0"/>
    <n v="0"/>
    <n v="0"/>
    <n v="0"/>
    <n v="0"/>
    <n v="287.91000000000003"/>
    <n v="287.90999999999991"/>
    <n v="0"/>
    <n v="0"/>
    <n v="0"/>
    <n v="0"/>
    <n v="0"/>
  </r>
  <r>
    <n v="4"/>
    <d v="2013-01-27T00:00:00"/>
    <d v="2013-02-09T00:00:00"/>
    <x v="15"/>
    <s v="G1N"/>
    <s v="GD10000000"/>
    <s v="GD0"/>
    <n v="13"/>
    <n v="712"/>
    <s v="ID712"/>
    <s v="ID712"/>
    <s v="TAPT11"/>
    <n v="11"/>
    <m/>
    <m/>
    <m/>
    <m/>
    <x v="185"/>
    <n v="7130"/>
    <s v="23832"/>
    <x v="2"/>
    <x v="1"/>
    <s v="Non-executive"/>
    <s v="D702"/>
    <x v="5"/>
    <n v="0"/>
    <n v="0"/>
    <n v="0"/>
    <n v="0"/>
    <n v="0"/>
    <n v="1110.75"/>
    <n v="0"/>
    <n v="0"/>
    <n v="0"/>
    <n v="0"/>
    <n v="0"/>
    <n v="0"/>
    <n v="0"/>
    <n v="0"/>
    <n v="0"/>
    <n v="0"/>
    <n v="0"/>
    <n v="0"/>
    <n v="0.57999999999999996"/>
    <n v="149.94"/>
    <n v="0"/>
    <n v="0"/>
    <n v="0"/>
    <n v="0"/>
    <n v="0"/>
    <n v="64.400000000000006"/>
    <n v="0"/>
    <n v="0"/>
    <n v="0"/>
    <n v="0"/>
    <n v="0"/>
    <n v="1.2"/>
    <n v="3.52"/>
    <n v="0"/>
    <n v="0"/>
    <n v="15.06"/>
    <n v="55.54"/>
    <n v="0"/>
    <n v="9.08"/>
    <n v="0"/>
    <n v="0"/>
    <n v="0"/>
    <n v="0"/>
    <n v="0"/>
    <n v="0"/>
    <n v="0"/>
    <n v="0"/>
    <n v="1410.07"/>
    <n v="1410.07"/>
    <n v="0"/>
    <n v="0"/>
    <n v="0"/>
    <n v="0"/>
    <n v="0"/>
  </r>
  <r>
    <n v="4"/>
    <d v="2013-01-27T00:00:00"/>
    <d v="2013-02-09T00:00:00"/>
    <x v="15"/>
    <s v="G1N"/>
    <s v="GD10000000"/>
    <s v="GD0"/>
    <n v="13"/>
    <n v="8110"/>
    <s v="TG702"/>
    <s v="FP702"/>
    <m/>
    <m/>
    <m/>
    <m/>
    <m/>
    <m/>
    <x v="193"/>
    <n v="3597"/>
    <s v="70984"/>
    <x v="15"/>
    <x v="1"/>
    <s v="Non-executive"/>
    <s v="D702"/>
    <x v="5"/>
    <n v="2627.65"/>
    <n v="0"/>
    <n v="0"/>
    <n v="0"/>
    <n v="0"/>
    <n v="0"/>
    <n v="0"/>
    <n v="0"/>
    <n v="0"/>
    <n v="0"/>
    <n v="0"/>
    <n v="0"/>
    <n v="0"/>
    <n v="0"/>
    <n v="0"/>
    <n v="0"/>
    <n v="0"/>
    <n v="0"/>
    <n v="1.38"/>
    <n v="325.88"/>
    <n v="0"/>
    <n v="0"/>
    <n v="0"/>
    <n v="0"/>
    <n v="0"/>
    <n v="156.18"/>
    <n v="0"/>
    <n v="0"/>
    <n v="0"/>
    <n v="0"/>
    <n v="0"/>
    <n v="2.99"/>
    <n v="9.1999999999999993"/>
    <n v="0"/>
    <n v="0"/>
    <n v="36.53"/>
    <n v="131.38"/>
    <n v="0"/>
    <n v="17.260000000000002"/>
    <n v="0"/>
    <n v="0"/>
    <n v="0"/>
    <n v="0"/>
    <n v="0"/>
    <n v="0"/>
    <n v="0"/>
    <n v="0"/>
    <n v="3308.45"/>
    <n v="3308.4500000000003"/>
    <n v="0"/>
    <n v="0"/>
    <n v="0"/>
    <n v="0"/>
    <n v="0"/>
  </r>
  <r>
    <n v="4"/>
    <d v="2013-01-27T00:00:00"/>
    <d v="2013-02-09T00:00:00"/>
    <x v="15"/>
    <s v="G1N"/>
    <s v="GD10000000"/>
    <s v="GD0"/>
    <n v="13"/>
    <n v="8110"/>
    <s v="TG702"/>
    <s v="FP702"/>
    <m/>
    <m/>
    <m/>
    <m/>
    <m/>
    <m/>
    <x v="126"/>
    <n v="4169"/>
    <s v="47703"/>
    <x v="2"/>
    <x v="1"/>
    <s v="Non-executive"/>
    <s v="D702"/>
    <x v="5"/>
    <n v="2163.4299999999998"/>
    <n v="0"/>
    <n v="0"/>
    <n v="0"/>
    <n v="0"/>
    <n v="0"/>
    <n v="0"/>
    <n v="0"/>
    <n v="0"/>
    <n v="0"/>
    <n v="0"/>
    <n v="0"/>
    <n v="0"/>
    <n v="0"/>
    <n v="0"/>
    <n v="0"/>
    <n v="0"/>
    <n v="0"/>
    <n v="1.1399999999999999"/>
    <n v="449.91"/>
    <n v="0"/>
    <n v="0"/>
    <n v="0"/>
    <n v="0"/>
    <n v="0"/>
    <n v="121.77"/>
    <n v="0"/>
    <n v="0"/>
    <n v="0"/>
    <n v="0"/>
    <n v="0"/>
    <n v="2.69"/>
    <n v="7.91"/>
    <n v="0"/>
    <n v="0"/>
    <n v="28.48"/>
    <n v="108.17"/>
    <n v="0"/>
    <n v="22.45"/>
    <n v="0"/>
    <n v="0"/>
    <n v="0"/>
    <n v="0"/>
    <n v="0"/>
    <n v="0"/>
    <n v="0"/>
    <n v="0"/>
    <n v="2905.95"/>
    <n v="2905.9499999999994"/>
    <n v="0"/>
    <n v="0"/>
    <n v="0"/>
    <n v="0"/>
    <n v="0"/>
  </r>
  <r>
    <n v="4"/>
    <d v="2013-01-27T00:00:00"/>
    <d v="2013-02-09T00:00:00"/>
    <x v="15"/>
    <s v="G1N"/>
    <s v="GD10000000"/>
    <s v="GD0"/>
    <n v="13"/>
    <n v="8110"/>
    <s v="TG702"/>
    <s v="FP702"/>
    <m/>
    <m/>
    <m/>
    <m/>
    <m/>
    <m/>
    <x v="185"/>
    <n v="7130"/>
    <s v="23832"/>
    <x v="2"/>
    <x v="1"/>
    <s v="Non-executive"/>
    <s v="D702"/>
    <x v="5"/>
    <n v="0"/>
    <n v="0"/>
    <n v="0"/>
    <n v="0"/>
    <n v="0"/>
    <n v="1666.13"/>
    <n v="0"/>
    <n v="0"/>
    <n v="0"/>
    <n v="0"/>
    <n v="0"/>
    <n v="0"/>
    <n v="0"/>
    <n v="0"/>
    <n v="0"/>
    <n v="0"/>
    <n v="0"/>
    <n v="0"/>
    <n v="0.88"/>
    <n v="224.9"/>
    <n v="0"/>
    <n v="0"/>
    <n v="0"/>
    <n v="0"/>
    <n v="0"/>
    <n v="96.61"/>
    <n v="0"/>
    <n v="0"/>
    <n v="0"/>
    <n v="0"/>
    <n v="0"/>
    <n v="1.79"/>
    <n v="5.26"/>
    <n v="0"/>
    <n v="0"/>
    <n v="22.59"/>
    <n v="83.3"/>
    <n v="0"/>
    <n v="13.63"/>
    <n v="0"/>
    <n v="0"/>
    <n v="0"/>
    <n v="0"/>
    <n v="0"/>
    <n v="0"/>
    <n v="0"/>
    <n v="0"/>
    <n v="2115.09"/>
    <n v="2115.09"/>
    <n v="0"/>
    <n v="0"/>
    <n v="0"/>
    <n v="0"/>
    <n v="0"/>
  </r>
  <r>
    <n v="4"/>
    <d v="2013-01-27T00:00:00"/>
    <d v="2013-02-09T00:00:00"/>
    <x v="15"/>
    <s v="G1N"/>
    <s v="GD10000000"/>
    <s v="GD0"/>
    <n v="13"/>
    <n v="8110"/>
    <s v="TG702"/>
    <s v="FP702"/>
    <m/>
    <m/>
    <m/>
    <m/>
    <m/>
    <m/>
    <x v="194"/>
    <n v="14998"/>
    <s v="32867"/>
    <x v="15"/>
    <x v="1"/>
    <s v="Non-executive"/>
    <s v="D702"/>
    <x v="5"/>
    <n v="2403.81"/>
    <n v="0"/>
    <n v="0"/>
    <n v="0"/>
    <n v="0"/>
    <n v="0"/>
    <n v="0"/>
    <n v="0"/>
    <n v="0"/>
    <n v="0"/>
    <n v="0"/>
    <n v="0"/>
    <n v="0"/>
    <n v="0"/>
    <n v="0"/>
    <n v="0"/>
    <n v="0"/>
    <n v="0"/>
    <n v="1.26"/>
    <n v="173.94"/>
    <n v="0"/>
    <n v="0"/>
    <n v="0"/>
    <n v="0"/>
    <n v="0"/>
    <n v="149.03"/>
    <n v="0"/>
    <n v="0"/>
    <n v="0"/>
    <n v="0"/>
    <n v="0"/>
    <n v="2.71"/>
    <n v="6.48"/>
    <n v="0"/>
    <n v="0"/>
    <n v="34.85"/>
    <n v="120.19"/>
    <n v="0"/>
    <n v="8.5299999999999994"/>
    <n v="0"/>
    <n v="0"/>
    <n v="0"/>
    <n v="0"/>
    <n v="0"/>
    <n v="0"/>
    <n v="0"/>
    <n v="0"/>
    <n v="2900.8"/>
    <n v="2900.8000000000006"/>
    <n v="0"/>
    <n v="0"/>
    <n v="0"/>
    <n v="0"/>
    <n v="0"/>
  </r>
  <r>
    <n v="4"/>
    <d v="2013-01-27T00:00:00"/>
    <d v="2013-02-09T00:00:00"/>
    <x v="15"/>
    <s v="G1N"/>
    <s v="GD10000000"/>
    <s v="GD0"/>
    <n v="13"/>
    <n v="8110"/>
    <s v="TG702"/>
    <s v="FP702"/>
    <m/>
    <m/>
    <m/>
    <m/>
    <m/>
    <m/>
    <x v="127"/>
    <n v="19986"/>
    <s v="40182"/>
    <x v="71"/>
    <x v="1"/>
    <s v="Non-executive"/>
    <s v="D702"/>
    <x v="5"/>
    <n v="2924.44"/>
    <n v="0"/>
    <n v="0"/>
    <n v="0"/>
    <n v="0"/>
    <n v="0"/>
    <n v="0"/>
    <n v="0"/>
    <n v="0"/>
    <n v="0"/>
    <n v="0"/>
    <n v="0"/>
    <n v="0"/>
    <n v="0"/>
    <n v="0"/>
    <n v="0"/>
    <n v="0"/>
    <n v="0"/>
    <n v="1.53"/>
    <n v="153.56"/>
    <n v="0"/>
    <n v="0"/>
    <n v="0"/>
    <n v="0"/>
    <n v="0"/>
    <n v="178.14"/>
    <n v="0"/>
    <n v="0"/>
    <n v="0"/>
    <n v="0"/>
    <n v="0"/>
    <n v="2.4300000000000002"/>
    <n v="5.84"/>
    <n v="0"/>
    <n v="0"/>
    <n v="41.67"/>
    <n v="146.22999999999999"/>
    <n v="0"/>
    <n v="7.77"/>
    <n v="0"/>
    <n v="0"/>
    <n v="0"/>
    <n v="0"/>
    <n v="0"/>
    <n v="0"/>
    <n v="0"/>
    <n v="0"/>
    <n v="3461.61"/>
    <n v="3461.61"/>
    <n v="0"/>
    <n v="0"/>
    <n v="0"/>
    <n v="0"/>
    <n v="0"/>
  </r>
  <r>
    <n v="4"/>
    <d v="2013-01-27T00:00:00"/>
    <d v="2013-02-09T00:00:00"/>
    <x v="15"/>
    <s v="G1N"/>
    <s v="GD10000000"/>
    <s v="GD0"/>
    <n v="13"/>
    <n v="8110"/>
    <s v="TG702"/>
    <s v="FP702"/>
    <m/>
    <m/>
    <m/>
    <m/>
    <m/>
    <m/>
    <x v="195"/>
    <n v="21046"/>
    <s v="47535"/>
    <x v="31"/>
    <x v="1"/>
    <s v="Non-executive"/>
    <s v="D702"/>
    <x v="5"/>
    <n v="1767.04"/>
    <n v="0"/>
    <n v="0"/>
    <n v="0"/>
    <n v="0"/>
    <n v="0"/>
    <n v="0"/>
    <n v="0"/>
    <n v="0"/>
    <n v="0"/>
    <n v="0"/>
    <n v="0"/>
    <n v="0"/>
    <n v="0"/>
    <n v="0"/>
    <n v="0"/>
    <n v="0"/>
    <n v="0"/>
    <n v="0.94"/>
    <n v="170.62"/>
    <n v="0"/>
    <n v="0"/>
    <n v="0"/>
    <n v="0"/>
    <n v="0"/>
    <n v="106.03"/>
    <n v="0"/>
    <n v="0"/>
    <n v="0"/>
    <n v="0"/>
    <n v="0"/>
    <n v="2.71"/>
    <n v="6.48"/>
    <n v="0"/>
    <n v="0"/>
    <n v="24.79"/>
    <n v="88.35"/>
    <n v="0"/>
    <n v="8.6300000000000008"/>
    <n v="0"/>
    <n v="0"/>
    <n v="0"/>
    <n v="0"/>
    <n v="0"/>
    <n v="0"/>
    <n v="0"/>
    <n v="0"/>
    <n v="2175.59"/>
    <n v="2175.5899999999997"/>
    <n v="0"/>
    <n v="0"/>
    <n v="0"/>
    <n v="0"/>
    <n v="0"/>
  </r>
  <r>
    <n v="4"/>
    <d v="2013-01-27T00:00:00"/>
    <d v="2013-02-09T00:00:00"/>
    <x v="15"/>
    <s v="G1N"/>
    <s v="GD10000000"/>
    <s v="GD0"/>
    <n v="13"/>
    <n v="8110"/>
    <s v="TG702"/>
    <s v="FP702"/>
    <m/>
    <m/>
    <m/>
    <m/>
    <m/>
    <m/>
    <x v="196"/>
    <n v="31439"/>
    <s v="73386"/>
    <x v="109"/>
    <x v="1"/>
    <s v="Non-executive"/>
    <s v="D702"/>
    <x v="5"/>
    <n v="0"/>
    <n v="0"/>
    <n v="0"/>
    <n v="0"/>
    <n v="0"/>
    <n v="2858.38"/>
    <n v="0"/>
    <n v="0"/>
    <n v="0"/>
    <n v="0"/>
    <n v="0"/>
    <n v="0"/>
    <n v="0"/>
    <n v="0"/>
    <n v="0"/>
    <n v="0"/>
    <n v="0"/>
    <n v="0"/>
    <n v="1.5"/>
    <n v="190.69"/>
    <n v="0"/>
    <n v="0"/>
    <n v="0"/>
    <n v="0"/>
    <n v="0"/>
    <n v="173.28"/>
    <n v="0"/>
    <n v="0"/>
    <n v="0"/>
    <n v="0"/>
    <n v="0"/>
    <n v="2.99"/>
    <n v="9.1999999999999993"/>
    <n v="0"/>
    <n v="0"/>
    <n v="40.53"/>
    <n v="142.91999999999999"/>
    <n v="0"/>
    <n v="18.510000000000002"/>
    <n v="0"/>
    <n v="0"/>
    <n v="0"/>
    <n v="0"/>
    <n v="0"/>
    <n v="0"/>
    <n v="0"/>
    <n v="0"/>
    <n v="3438"/>
    <n v="3438.0000000000005"/>
    <n v="0"/>
    <n v="0"/>
    <n v="0"/>
    <n v="0"/>
    <n v="0"/>
  </r>
  <r>
    <n v="4"/>
    <d v="2013-01-27T00:00:00"/>
    <d v="2013-02-09T00:00:00"/>
    <x v="15"/>
    <s v="G1N"/>
    <s v="GD10000000"/>
    <s v="GD0"/>
    <n v="13"/>
    <n v="8110"/>
    <s v="TG702"/>
    <s v="FP702"/>
    <m/>
    <m/>
    <m/>
    <m/>
    <m/>
    <m/>
    <x v="128"/>
    <n v="35857"/>
    <s v="70904"/>
    <x v="15"/>
    <x v="1"/>
    <s v="Non-executive"/>
    <s v="D702"/>
    <x v="5"/>
    <n v="2403.81"/>
    <n v="0"/>
    <n v="0"/>
    <n v="0"/>
    <n v="0"/>
    <n v="0"/>
    <n v="0"/>
    <n v="0"/>
    <n v="0"/>
    <n v="0"/>
    <n v="0"/>
    <n v="0"/>
    <n v="0"/>
    <n v="0"/>
    <n v="0"/>
    <n v="0"/>
    <n v="0"/>
    <n v="0"/>
    <n v="1.26"/>
    <n v="170.62"/>
    <n v="0"/>
    <n v="0"/>
    <n v="0"/>
    <n v="0"/>
    <n v="0"/>
    <n v="145.51"/>
    <n v="0"/>
    <n v="0"/>
    <n v="0"/>
    <n v="0"/>
    <n v="0"/>
    <n v="2.71"/>
    <n v="6.48"/>
    <n v="0"/>
    <n v="0"/>
    <n v="34.03"/>
    <n v="120.19"/>
    <n v="0"/>
    <n v="8.6300000000000008"/>
    <n v="0"/>
    <n v="0"/>
    <n v="0"/>
    <n v="0"/>
    <n v="0"/>
    <n v="0"/>
    <n v="0"/>
    <n v="0"/>
    <n v="2893.24"/>
    <n v="2893.2400000000002"/>
    <n v="0"/>
    <n v="0"/>
    <n v="0"/>
    <n v="0"/>
    <n v="0"/>
  </r>
  <r>
    <n v="4"/>
    <d v="2013-01-27T00:00:00"/>
    <d v="2013-02-09T00:00:00"/>
    <x v="15"/>
    <s v="G1N"/>
    <s v="GD10000000"/>
    <s v="GD0"/>
    <n v="13"/>
    <n v="8110"/>
    <s v="TG702"/>
    <s v="FP702"/>
    <m/>
    <m/>
    <m/>
    <m/>
    <m/>
    <m/>
    <x v="197"/>
    <n v="36093"/>
    <s v="47710"/>
    <x v="15"/>
    <x v="1"/>
    <s v="Non-executive"/>
    <s v="D702"/>
    <x v="5"/>
    <n v="3075.34"/>
    <n v="0"/>
    <n v="0"/>
    <n v="0"/>
    <n v="0"/>
    <n v="0"/>
    <n v="0"/>
    <n v="0"/>
    <n v="0"/>
    <n v="0"/>
    <n v="0"/>
    <n v="0"/>
    <n v="0"/>
    <n v="0"/>
    <n v="0"/>
    <n v="0"/>
    <n v="0"/>
    <n v="0"/>
    <n v="1.6"/>
    <n v="195.92"/>
    <n v="0"/>
    <n v="0"/>
    <n v="0"/>
    <n v="0"/>
    <n v="0"/>
    <n v="181"/>
    <n v="0"/>
    <n v="0"/>
    <n v="0"/>
    <n v="0"/>
    <n v="0"/>
    <n v="2.71"/>
    <n v="6.19"/>
    <n v="0"/>
    <n v="0"/>
    <n v="42.33"/>
    <n v="153.77000000000001"/>
    <n v="0"/>
    <n v="9.5399999999999991"/>
    <n v="0"/>
    <n v="0"/>
    <n v="0"/>
    <n v="0"/>
    <n v="0"/>
    <n v="0"/>
    <n v="0"/>
    <n v="0"/>
    <n v="3668.4"/>
    <n v="3668.4"/>
    <n v="0"/>
    <n v="0"/>
    <n v="0"/>
    <n v="0"/>
    <n v="0"/>
  </r>
  <r>
    <n v="4"/>
    <d v="2013-01-27T00:00:00"/>
    <d v="2013-02-09T00:00:00"/>
    <x v="15"/>
    <s v="G1N"/>
    <s v="GD10000000"/>
    <s v="GD0"/>
    <n v="13"/>
    <n v="8110"/>
    <s v="TG702"/>
    <s v="FP702"/>
    <m/>
    <m/>
    <m/>
    <m/>
    <m/>
    <m/>
    <x v="198"/>
    <n v="37489"/>
    <s v="35854"/>
    <x v="15"/>
    <x v="1"/>
    <s v="Non-executive"/>
    <s v="D702"/>
    <x v="5"/>
    <n v="1875.96"/>
    <n v="0"/>
    <n v="0"/>
    <n v="0"/>
    <n v="0"/>
    <n v="0"/>
    <n v="0"/>
    <n v="0"/>
    <n v="0"/>
    <n v="0"/>
    <n v="0"/>
    <n v="0"/>
    <n v="0"/>
    <n v="0"/>
    <n v="0"/>
    <n v="0"/>
    <n v="0"/>
    <n v="0"/>
    <n v="0"/>
    <n v="345.37"/>
    <n v="0"/>
    <n v="0"/>
    <n v="0"/>
    <n v="0"/>
    <n v="0"/>
    <n v="107.09"/>
    <n v="0"/>
    <n v="0"/>
    <n v="0"/>
    <n v="0"/>
    <n v="0"/>
    <n v="1.82"/>
    <n v="5.36"/>
    <n v="0"/>
    <n v="0"/>
    <n v="25.04"/>
    <n v="93.8"/>
    <n v="0"/>
    <n v="0"/>
    <n v="0"/>
    <n v="0"/>
    <n v="0"/>
    <n v="0"/>
    <n v="0"/>
    <n v="0"/>
    <n v="0"/>
    <n v="0"/>
    <n v="2454.44"/>
    <n v="2454.4400000000005"/>
    <n v="0"/>
    <n v="0"/>
    <n v="0"/>
    <n v="0"/>
    <n v="0"/>
  </r>
  <r>
    <n v="4"/>
    <d v="2013-01-27T00:00:00"/>
    <d v="2013-02-09T00:00:00"/>
    <x v="15"/>
    <s v="G1N"/>
    <s v="GD10000000"/>
    <s v="GD0"/>
    <n v="13"/>
    <n v="8110"/>
    <s v="TG702"/>
    <s v="FP702"/>
    <m/>
    <m/>
    <m/>
    <m/>
    <m/>
    <m/>
    <x v="199"/>
    <n v="38605"/>
    <s v="45876"/>
    <x v="15"/>
    <x v="1"/>
    <s v="Non-executive"/>
    <s v="D702"/>
    <x v="5"/>
    <n v="2627.65"/>
    <n v="0"/>
    <n v="0"/>
    <n v="0"/>
    <n v="0"/>
    <n v="0"/>
    <n v="0"/>
    <n v="0"/>
    <n v="0"/>
    <n v="0"/>
    <n v="0"/>
    <n v="0"/>
    <n v="0"/>
    <n v="0"/>
    <n v="0"/>
    <n v="0"/>
    <n v="0"/>
    <n v="0"/>
    <n v="1.38"/>
    <n v="499.9"/>
    <n v="0"/>
    <n v="0"/>
    <n v="0"/>
    <n v="0"/>
    <n v="0"/>
    <n v="152.58000000000001"/>
    <n v="0"/>
    <n v="0"/>
    <n v="0"/>
    <n v="0"/>
    <n v="0"/>
    <n v="3.27"/>
    <n v="11.93"/>
    <n v="0"/>
    <n v="0"/>
    <n v="35.68"/>
    <n v="131.38"/>
    <n v="0"/>
    <n v="24.95"/>
    <n v="0"/>
    <n v="0"/>
    <n v="0"/>
    <n v="0"/>
    <n v="0"/>
    <n v="0"/>
    <n v="0"/>
    <n v="0"/>
    <n v="3488.72"/>
    <n v="3488.72"/>
    <n v="0"/>
    <n v="0"/>
    <n v="0"/>
    <n v="0"/>
    <n v="0"/>
  </r>
  <r>
    <n v="4"/>
    <d v="2013-01-27T00:00:00"/>
    <d v="2013-02-09T00:00:00"/>
    <x v="15"/>
    <s v="G1N"/>
    <s v="GD10000000"/>
    <s v="GD0"/>
    <n v="13"/>
    <n v="8110"/>
    <s v="TG702"/>
    <s v="FP702"/>
    <m/>
    <m/>
    <m/>
    <m/>
    <m/>
    <m/>
    <x v="124"/>
    <n v="64604"/>
    <s v="51308"/>
    <x v="14"/>
    <x v="1"/>
    <s v="Executive"/>
    <s v="D702"/>
    <x v="5"/>
    <n v="2538.4499999999998"/>
    <n v="0"/>
    <n v="0"/>
    <n v="0"/>
    <n v="0"/>
    <n v="0"/>
    <n v="0"/>
    <n v="0"/>
    <n v="0"/>
    <n v="0"/>
    <n v="0"/>
    <n v="0"/>
    <n v="0"/>
    <n v="0"/>
    <n v="0"/>
    <n v="0"/>
    <n v="0"/>
    <n v="0"/>
    <n v="1.3"/>
    <n v="85.3"/>
    <n v="0"/>
    <n v="0"/>
    <n v="0"/>
    <n v="0"/>
    <n v="0"/>
    <n v="155.62"/>
    <n v="0"/>
    <n v="0"/>
    <n v="0"/>
    <n v="0"/>
    <n v="0"/>
    <n v="1.34"/>
    <n v="3.23"/>
    <n v="0"/>
    <n v="0"/>
    <n v="36.39"/>
    <n v="126.92"/>
    <n v="0"/>
    <n v="4.3"/>
    <n v="0"/>
    <n v="0"/>
    <n v="0"/>
    <n v="0"/>
    <n v="0"/>
    <n v="0"/>
    <n v="0"/>
    <n v="0"/>
    <n v="2952.85"/>
    <n v="2952.8500000000004"/>
    <n v="0"/>
    <n v="0"/>
    <n v="0"/>
    <n v="0"/>
    <n v="0"/>
  </r>
  <r>
    <n v="4"/>
    <d v="2013-01-27T00:00:00"/>
    <d v="2013-02-09T00:00:00"/>
    <x v="15"/>
    <s v="G1N"/>
    <s v="GD10000000"/>
    <s v="GD0"/>
    <n v="13"/>
    <n v="8110"/>
    <s v="TG702"/>
    <s v="FP702"/>
    <m/>
    <m/>
    <m/>
    <m/>
    <m/>
    <m/>
    <x v="200"/>
    <n v="65396"/>
    <s v="46565"/>
    <x v="110"/>
    <x v="1"/>
    <s v="Non-executive"/>
    <s v="D702"/>
    <x v="5"/>
    <n v="4000"/>
    <n v="0"/>
    <n v="0"/>
    <n v="0"/>
    <n v="0"/>
    <n v="0"/>
    <n v="0"/>
    <n v="0"/>
    <n v="0"/>
    <n v="0"/>
    <n v="0"/>
    <n v="0"/>
    <n v="0"/>
    <n v="0"/>
    <n v="0"/>
    <n v="0"/>
    <n v="0"/>
    <n v="0"/>
    <n v="2.0699999999999998"/>
    <n v="499.9"/>
    <n v="0"/>
    <n v="0"/>
    <n v="0"/>
    <n v="0"/>
    <n v="0"/>
    <n v="234.26"/>
    <n v="0"/>
    <n v="0"/>
    <n v="0"/>
    <n v="0"/>
    <n v="0"/>
    <n v="2.71"/>
    <n v="8.7799999999999994"/>
    <n v="0"/>
    <n v="0"/>
    <n v="54.78"/>
    <n v="200"/>
    <n v="0"/>
    <n v="24.95"/>
    <n v="0"/>
    <n v="0"/>
    <n v="0"/>
    <n v="0"/>
    <n v="0"/>
    <n v="0"/>
    <n v="0"/>
    <n v="0"/>
    <n v="5027.45"/>
    <n v="5027.45"/>
    <n v="0"/>
    <n v="0"/>
    <n v="0"/>
    <n v="0"/>
    <n v="0"/>
  </r>
  <r>
    <n v="4"/>
    <d v="2013-01-27T00:00:00"/>
    <d v="2013-02-09T00:00:00"/>
    <x v="15"/>
    <s v="G1N"/>
    <s v="GD10000000"/>
    <s v="GD0"/>
    <n v="13"/>
    <n v="8110"/>
    <s v="TG702"/>
    <s v="FP702"/>
    <m/>
    <m/>
    <m/>
    <m/>
    <m/>
    <m/>
    <x v="201"/>
    <n v="67758"/>
    <s v="35853"/>
    <x v="111"/>
    <x v="1"/>
    <s v="Non-executive"/>
    <s v="D702"/>
    <x v="5"/>
    <n v="3075.34"/>
    <n v="0"/>
    <n v="0"/>
    <n v="0"/>
    <n v="0"/>
    <n v="0"/>
    <n v="0"/>
    <n v="0"/>
    <n v="0"/>
    <n v="0"/>
    <n v="0"/>
    <n v="0"/>
    <n v="0"/>
    <n v="0"/>
    <n v="0"/>
    <n v="0"/>
    <n v="0"/>
    <n v="0"/>
    <n v="1.6"/>
    <n v="0"/>
    <n v="0"/>
    <n v="0"/>
    <n v="0"/>
    <n v="0"/>
    <n v="0"/>
    <n v="190.67"/>
    <n v="0"/>
    <n v="0"/>
    <n v="0"/>
    <n v="0"/>
    <n v="0"/>
    <n v="2.71"/>
    <n v="6.48"/>
    <n v="0"/>
    <n v="0"/>
    <n v="44.59"/>
    <n v="0"/>
    <n v="0"/>
    <n v="0"/>
    <n v="0"/>
    <n v="0"/>
    <n v="0"/>
    <n v="0"/>
    <n v="0"/>
    <n v="0"/>
    <n v="0"/>
    <n v="0"/>
    <n v="3321.39"/>
    <n v="3321.3900000000003"/>
    <n v="0"/>
    <n v="0"/>
    <n v="0"/>
    <n v="0"/>
    <n v="0"/>
  </r>
  <r>
    <n v="4"/>
    <d v="2013-01-27T00:00:00"/>
    <d v="2013-02-09T00:00:00"/>
    <x v="15"/>
    <s v="G1N"/>
    <s v="GD10000000"/>
    <s v="GD0"/>
    <n v="13"/>
    <n v="8110"/>
    <s v="TG702"/>
    <s v="FP702"/>
    <m/>
    <m/>
    <m/>
    <m/>
    <m/>
    <m/>
    <x v="393"/>
    <n v="70669"/>
    <s v="37737"/>
    <x v="15"/>
    <x v="1"/>
    <s v="Non-executive"/>
    <s v="D702"/>
    <x v="5"/>
    <n v="2230.5700000000002"/>
    <n v="0"/>
    <n v="0"/>
    <n v="0"/>
    <n v="0"/>
    <n v="0"/>
    <n v="0"/>
    <n v="0"/>
    <n v="0"/>
    <n v="0"/>
    <n v="0"/>
    <n v="0"/>
    <n v="0"/>
    <n v="0"/>
    <n v="0"/>
    <n v="0"/>
    <n v="0"/>
    <n v="0"/>
    <n v="1.18"/>
    <n v="176.32"/>
    <n v="0"/>
    <n v="0"/>
    <n v="0"/>
    <n v="0"/>
    <n v="0"/>
    <n v="134.65"/>
    <n v="0"/>
    <n v="0"/>
    <n v="0"/>
    <n v="0"/>
    <n v="0"/>
    <n v="2.44"/>
    <n v="5.84"/>
    <n v="0"/>
    <n v="0"/>
    <n v="31.49"/>
    <n v="0"/>
    <n v="0"/>
    <n v="8.58"/>
    <n v="0"/>
    <n v="0"/>
    <n v="0"/>
    <n v="0"/>
    <n v="0"/>
    <n v="0"/>
    <n v="0"/>
    <n v="0"/>
    <n v="2591.0700000000002"/>
    <n v="2591.0700000000002"/>
    <n v="0"/>
    <n v="0"/>
    <n v="0"/>
    <n v="0"/>
    <n v="0"/>
  </r>
  <r>
    <n v="4"/>
    <d v="2013-01-27T00:00:00"/>
    <d v="2013-02-09T00:00:00"/>
    <x v="15"/>
    <s v="G1N"/>
    <s v="GD10000000"/>
    <s v="GD0"/>
    <n v="13"/>
    <n v="8200"/>
    <s v="GD700"/>
    <s v="CAGB5"/>
    <s v="000CAG"/>
    <n v="15"/>
    <s v="32378A"/>
    <n v="13"/>
    <m/>
    <m/>
    <x v="198"/>
    <n v="37489"/>
    <s v="35854"/>
    <x v="15"/>
    <x v="1"/>
    <s v="Non-executive"/>
    <s v="D702"/>
    <x v="5"/>
    <n v="1199.3800000000001"/>
    <n v="0"/>
    <n v="0"/>
    <n v="0"/>
    <n v="0"/>
    <n v="0"/>
    <n v="0"/>
    <n v="0"/>
    <n v="0"/>
    <n v="0"/>
    <n v="0"/>
    <n v="0"/>
    <n v="0"/>
    <n v="0"/>
    <n v="0"/>
    <n v="0"/>
    <n v="0"/>
    <n v="0"/>
    <n v="0"/>
    <n v="220.8"/>
    <n v="0"/>
    <n v="0"/>
    <n v="0"/>
    <n v="0"/>
    <n v="0"/>
    <n v="68.459999999999994"/>
    <n v="0"/>
    <n v="0"/>
    <n v="0"/>
    <n v="0"/>
    <n v="0"/>
    <n v="1.17"/>
    <n v="3.42"/>
    <n v="0"/>
    <n v="0"/>
    <n v="16.010000000000002"/>
    <n v="59.97"/>
    <n v="0"/>
    <n v="0"/>
    <n v="0"/>
    <n v="0"/>
    <n v="0"/>
    <n v="0"/>
    <n v="0"/>
    <n v="0"/>
    <n v="0"/>
    <n v="0"/>
    <n v="1569.21"/>
    <n v="1569.2100000000003"/>
    <n v="0"/>
    <n v="0"/>
    <n v="0"/>
    <n v="0"/>
    <n v="0"/>
  </r>
  <r>
    <n v="4"/>
    <d v="2013-01-27T00:00:00"/>
    <d v="2013-02-09T00:00:00"/>
    <x v="16"/>
    <s v="G2N"/>
    <s v="GD10000000"/>
    <s v="GD0"/>
    <n v="13"/>
    <n v="8110"/>
    <s v="TG702"/>
    <s v="FP702"/>
    <m/>
    <m/>
    <m/>
    <m/>
    <m/>
    <m/>
    <x v="292"/>
    <n v="67853"/>
    <s v="43979"/>
    <x v="15"/>
    <x v="1"/>
    <s v="Non-executive"/>
    <s v="D702"/>
    <x v="5"/>
    <n v="2403.81"/>
    <n v="0"/>
    <n v="0"/>
    <n v="0"/>
    <n v="0"/>
    <n v="0"/>
    <n v="0"/>
    <n v="0"/>
    <n v="0"/>
    <n v="0"/>
    <n v="0"/>
    <n v="0"/>
    <n v="0"/>
    <n v="0"/>
    <n v="0"/>
    <n v="0"/>
    <n v="0"/>
    <n v="0"/>
    <n v="1.26"/>
    <n v="509.64"/>
    <n v="0"/>
    <n v="0"/>
    <n v="0"/>
    <n v="0"/>
    <n v="0"/>
    <n v="134.08000000000001"/>
    <n v="0"/>
    <n v="0"/>
    <n v="0"/>
    <n v="0"/>
    <n v="0"/>
    <n v="3.27"/>
    <n v="11.39"/>
    <n v="0"/>
    <n v="0"/>
    <n v="31.36"/>
    <n v="0"/>
    <n v="0"/>
    <n v="25.01"/>
    <n v="0"/>
    <n v="0"/>
    <n v="0"/>
    <n v="0"/>
    <n v="0"/>
    <n v="0"/>
    <n v="0"/>
    <n v="0"/>
    <n v="3119.82"/>
    <n v="3119.82"/>
    <n v="0"/>
    <n v="0"/>
    <n v="0"/>
    <n v="0"/>
    <n v="0"/>
  </r>
  <r>
    <n v="5"/>
    <d v="2013-02-10T00:00:00"/>
    <d v="2013-02-23T00:00:00"/>
    <x v="17"/>
    <s v="G1N"/>
    <s v="GD10000000"/>
    <s v="GD0"/>
    <n v="13"/>
    <n v="100"/>
    <s v="LD700"/>
    <s v="LF701"/>
    <m/>
    <m/>
    <m/>
    <m/>
    <m/>
    <m/>
    <x v="124"/>
    <n v="64604"/>
    <s v="51308"/>
    <x v="14"/>
    <x v="1"/>
    <s v="Executive"/>
    <s v="D702"/>
    <x v="5"/>
    <n v="2538.4699999999998"/>
    <n v="0"/>
    <n v="0"/>
    <n v="0"/>
    <n v="0"/>
    <n v="0"/>
    <n v="0"/>
    <n v="0"/>
    <n v="0"/>
    <n v="0"/>
    <n v="0"/>
    <n v="0"/>
    <n v="0"/>
    <n v="0"/>
    <n v="0"/>
    <n v="0"/>
    <n v="0"/>
    <n v="0"/>
    <n v="1.31"/>
    <n v="85.32"/>
    <n v="0"/>
    <n v="0"/>
    <n v="0"/>
    <n v="0"/>
    <n v="0"/>
    <n v="155.63"/>
    <n v="0"/>
    <n v="0"/>
    <n v="0"/>
    <n v="0"/>
    <n v="0"/>
    <n v="1.36"/>
    <n v="3.24"/>
    <n v="0"/>
    <n v="0"/>
    <n v="36.4"/>
    <n v="126.93"/>
    <n v="0"/>
    <n v="4.32"/>
    <n v="0"/>
    <n v="0"/>
    <n v="0"/>
    <n v="0"/>
    <n v="0"/>
    <n v="0"/>
    <n v="0"/>
    <n v="0"/>
    <n v="2952.98"/>
    <n v="2952.98"/>
    <n v="0"/>
    <n v="0"/>
    <n v="0"/>
    <n v="0"/>
    <n v="0"/>
  </r>
  <r>
    <n v="5"/>
    <d v="2013-02-10T00:00:00"/>
    <d v="2013-02-23T00:00:00"/>
    <x v="17"/>
    <s v="G1N"/>
    <s v="GD10000000"/>
    <s v="GD0"/>
    <n v="13"/>
    <n v="100"/>
    <s v="LD700"/>
    <s v="LF702"/>
    <m/>
    <m/>
    <m/>
    <m/>
    <m/>
    <m/>
    <x v="126"/>
    <n v="4169"/>
    <s v="47703"/>
    <x v="2"/>
    <x v="1"/>
    <s v="Non-executive"/>
    <s v="D702"/>
    <x v="5"/>
    <n v="240.39"/>
    <n v="0"/>
    <n v="0"/>
    <n v="0"/>
    <n v="0"/>
    <n v="0"/>
    <n v="0"/>
    <n v="0"/>
    <n v="0"/>
    <n v="0"/>
    <n v="0"/>
    <n v="0"/>
    <n v="0"/>
    <n v="0"/>
    <n v="0"/>
    <n v="0"/>
    <n v="0"/>
    <n v="0"/>
    <n v="0.12"/>
    <n v="49.99"/>
    <n v="0"/>
    <n v="0"/>
    <n v="0"/>
    <n v="0"/>
    <n v="0"/>
    <n v="13.52"/>
    <n v="0"/>
    <n v="0"/>
    <n v="0"/>
    <n v="0"/>
    <n v="0"/>
    <n v="0.3"/>
    <n v="0.88"/>
    <n v="0"/>
    <n v="0"/>
    <n v="3.16"/>
    <n v="12.02"/>
    <n v="0"/>
    <n v="2.5"/>
    <n v="0"/>
    <n v="0"/>
    <n v="0"/>
    <n v="0"/>
    <n v="0"/>
    <n v="0"/>
    <n v="0"/>
    <n v="0"/>
    <n v="322.88"/>
    <n v="322.88"/>
    <n v="0"/>
    <n v="0"/>
    <n v="0"/>
    <n v="0"/>
    <n v="0"/>
  </r>
  <r>
    <n v="5"/>
    <d v="2013-02-10T00:00:00"/>
    <d v="2013-02-23T00:00:00"/>
    <x v="17"/>
    <s v="G1N"/>
    <s v="GD10000000"/>
    <s v="GD0"/>
    <n v="13"/>
    <n v="100"/>
    <s v="LD700"/>
    <s v="LF702"/>
    <m/>
    <m/>
    <m/>
    <m/>
    <m/>
    <m/>
    <x v="127"/>
    <n v="19986"/>
    <s v="40182"/>
    <x v="71"/>
    <x v="1"/>
    <s v="Non-executive"/>
    <s v="D702"/>
    <x v="5"/>
    <n v="324.93"/>
    <n v="0"/>
    <n v="0"/>
    <n v="0"/>
    <n v="0"/>
    <n v="0"/>
    <n v="0"/>
    <n v="0"/>
    <n v="0"/>
    <n v="0"/>
    <n v="0"/>
    <n v="0"/>
    <n v="0"/>
    <n v="0"/>
    <n v="0"/>
    <n v="0"/>
    <n v="0"/>
    <n v="0"/>
    <n v="0.16"/>
    <n v="17.059999999999999"/>
    <n v="0"/>
    <n v="0"/>
    <n v="0"/>
    <n v="0"/>
    <n v="0"/>
    <n v="19.8"/>
    <n v="0"/>
    <n v="0"/>
    <n v="0"/>
    <n v="0"/>
    <n v="0"/>
    <n v="0.28000000000000003"/>
    <n v="0.64"/>
    <n v="0"/>
    <n v="0"/>
    <n v="4.62"/>
    <n v="16.239999999999998"/>
    <n v="0"/>
    <n v="0.86"/>
    <n v="0"/>
    <n v="0"/>
    <n v="0"/>
    <n v="0"/>
    <n v="0"/>
    <n v="0"/>
    <n v="0"/>
    <n v="0"/>
    <n v="384.59"/>
    <n v="384.59000000000003"/>
    <n v="0"/>
    <n v="0"/>
    <n v="0"/>
    <n v="0"/>
    <n v="0"/>
  </r>
  <r>
    <n v="5"/>
    <d v="2013-02-10T00:00:00"/>
    <d v="2013-02-23T00:00:00"/>
    <x v="17"/>
    <s v="G1N"/>
    <s v="GD10000000"/>
    <s v="GD0"/>
    <n v="13"/>
    <n v="100"/>
    <s v="LD700"/>
    <s v="LF702"/>
    <m/>
    <m/>
    <m/>
    <m/>
    <m/>
    <m/>
    <x v="393"/>
    <n v="70669"/>
    <s v="37737"/>
    <x v="15"/>
    <x v="1"/>
    <s v="Non-executive"/>
    <s v="D702"/>
    <x v="5"/>
    <n v="247.84"/>
    <n v="0"/>
    <n v="0"/>
    <n v="0"/>
    <n v="0"/>
    <n v="0"/>
    <n v="0"/>
    <n v="0"/>
    <n v="0"/>
    <n v="0"/>
    <n v="0"/>
    <n v="0"/>
    <n v="0"/>
    <n v="0"/>
    <n v="0"/>
    <n v="0"/>
    <n v="0"/>
    <n v="0"/>
    <n v="0.13"/>
    <n v="19.600000000000001"/>
    <n v="0"/>
    <n v="0"/>
    <n v="0"/>
    <n v="0"/>
    <n v="0"/>
    <n v="14.96"/>
    <n v="0"/>
    <n v="0"/>
    <n v="0"/>
    <n v="0"/>
    <n v="0"/>
    <n v="0.27"/>
    <n v="0.64"/>
    <n v="0"/>
    <n v="0"/>
    <n v="3.5"/>
    <n v="0"/>
    <n v="0"/>
    <n v="0.96"/>
    <n v="0"/>
    <n v="0"/>
    <n v="0"/>
    <n v="0"/>
    <n v="0"/>
    <n v="0"/>
    <n v="0"/>
    <n v="0"/>
    <n v="287.89999999999998"/>
    <n v="287.89999999999992"/>
    <n v="0"/>
    <n v="0"/>
    <n v="0"/>
    <n v="0"/>
    <n v="0"/>
  </r>
  <r>
    <n v="5"/>
    <d v="2013-02-10T00:00:00"/>
    <d v="2013-02-23T00:00:00"/>
    <x v="17"/>
    <s v="G1N"/>
    <s v="GD10000000"/>
    <s v="GD0"/>
    <n v="13"/>
    <n v="712"/>
    <s v="ID712"/>
    <s v="ID712"/>
    <s v="TAPT11"/>
    <n v="11"/>
    <m/>
    <m/>
    <m/>
    <m/>
    <x v="185"/>
    <n v="7130"/>
    <s v="23832"/>
    <x v="2"/>
    <x v="1"/>
    <s v="Non-executive"/>
    <s v="D702"/>
    <x v="5"/>
    <n v="0"/>
    <n v="0"/>
    <n v="0"/>
    <n v="0"/>
    <n v="0"/>
    <n v="1110.75"/>
    <n v="0"/>
    <n v="0"/>
    <n v="0"/>
    <n v="0"/>
    <n v="0"/>
    <n v="0"/>
    <n v="0"/>
    <n v="0"/>
    <n v="0"/>
    <n v="0"/>
    <n v="0"/>
    <n v="0"/>
    <n v="0.57999999999999996"/>
    <n v="149.94"/>
    <n v="0"/>
    <n v="0"/>
    <n v="0"/>
    <n v="0"/>
    <n v="0"/>
    <n v="64.400000000000006"/>
    <n v="0"/>
    <n v="0"/>
    <n v="0"/>
    <n v="0"/>
    <n v="0"/>
    <n v="1.2"/>
    <n v="3.52"/>
    <n v="0"/>
    <n v="0"/>
    <n v="15.06"/>
    <n v="55.54"/>
    <n v="0"/>
    <n v="9.08"/>
    <n v="0"/>
    <n v="0"/>
    <n v="0"/>
    <n v="0"/>
    <n v="0"/>
    <n v="0"/>
    <n v="0"/>
    <n v="0"/>
    <n v="1410.07"/>
    <n v="1410.07"/>
    <n v="0"/>
    <n v="0"/>
    <n v="0"/>
    <n v="0"/>
    <n v="0"/>
  </r>
  <r>
    <n v="5"/>
    <d v="2013-02-10T00:00:00"/>
    <d v="2013-02-23T00:00:00"/>
    <x v="17"/>
    <s v="G1N"/>
    <s v="GD10000000"/>
    <s v="GD0"/>
    <n v="13"/>
    <n v="8110"/>
    <s v="TG702"/>
    <s v="FP702"/>
    <m/>
    <m/>
    <m/>
    <m/>
    <m/>
    <m/>
    <x v="126"/>
    <n v="4169"/>
    <s v="47703"/>
    <x v="2"/>
    <x v="1"/>
    <s v="Non-executive"/>
    <s v="D702"/>
    <x v="5"/>
    <n v="2163.42"/>
    <n v="0"/>
    <n v="0"/>
    <n v="0"/>
    <n v="0"/>
    <n v="0"/>
    <n v="0"/>
    <n v="0"/>
    <n v="0"/>
    <n v="0"/>
    <n v="0"/>
    <n v="0"/>
    <n v="0"/>
    <n v="0"/>
    <n v="0"/>
    <n v="0"/>
    <n v="0"/>
    <n v="0"/>
    <n v="1.1399999999999999"/>
    <n v="449.91"/>
    <n v="0"/>
    <n v="0"/>
    <n v="0"/>
    <n v="0"/>
    <n v="0"/>
    <n v="121.77"/>
    <n v="0"/>
    <n v="0"/>
    <n v="0"/>
    <n v="0"/>
    <n v="0"/>
    <n v="2.69"/>
    <n v="7.9"/>
    <n v="0"/>
    <n v="0"/>
    <n v="28.48"/>
    <n v="108.17"/>
    <n v="0"/>
    <n v="22.45"/>
    <n v="0"/>
    <n v="0"/>
    <n v="0"/>
    <n v="0"/>
    <n v="0"/>
    <n v="0"/>
    <n v="0"/>
    <n v="0"/>
    <n v="2905.93"/>
    <n v="2905.93"/>
    <n v="0"/>
    <n v="0"/>
    <n v="0"/>
    <n v="0"/>
    <n v="0"/>
  </r>
  <r>
    <n v="5"/>
    <d v="2013-02-10T00:00:00"/>
    <d v="2013-02-23T00:00:00"/>
    <x v="17"/>
    <s v="G1N"/>
    <s v="GD10000000"/>
    <s v="GD0"/>
    <n v="13"/>
    <n v="8110"/>
    <s v="TG702"/>
    <s v="FP702"/>
    <m/>
    <m/>
    <m/>
    <m/>
    <m/>
    <m/>
    <x v="185"/>
    <n v="7130"/>
    <s v="23832"/>
    <x v="2"/>
    <x v="1"/>
    <s v="Non-executive"/>
    <s v="D702"/>
    <x v="5"/>
    <n v="0"/>
    <n v="0"/>
    <n v="0"/>
    <n v="0"/>
    <n v="0"/>
    <n v="1666.13"/>
    <n v="0"/>
    <n v="0"/>
    <n v="0"/>
    <n v="0"/>
    <n v="0"/>
    <n v="0"/>
    <n v="0"/>
    <n v="0"/>
    <n v="0"/>
    <n v="0"/>
    <n v="0"/>
    <n v="0"/>
    <n v="0.88"/>
    <n v="224.9"/>
    <n v="0"/>
    <n v="0"/>
    <n v="0"/>
    <n v="0"/>
    <n v="0"/>
    <n v="96.6"/>
    <n v="0"/>
    <n v="0"/>
    <n v="0"/>
    <n v="0"/>
    <n v="0"/>
    <n v="1.79"/>
    <n v="5.26"/>
    <n v="0"/>
    <n v="0"/>
    <n v="22.59"/>
    <n v="83.3"/>
    <n v="0"/>
    <n v="13.63"/>
    <n v="0"/>
    <n v="0"/>
    <n v="0"/>
    <n v="0"/>
    <n v="0"/>
    <n v="0"/>
    <n v="0"/>
    <n v="0"/>
    <n v="2115.08"/>
    <n v="2115.0800000000004"/>
    <n v="0"/>
    <n v="0"/>
    <n v="0"/>
    <n v="0"/>
    <n v="0"/>
  </r>
  <r>
    <n v="5"/>
    <d v="2013-02-10T00:00:00"/>
    <d v="2013-02-23T00:00:00"/>
    <x v="17"/>
    <s v="G1N"/>
    <s v="GD10000000"/>
    <s v="GD0"/>
    <n v="13"/>
    <n v="8110"/>
    <s v="TG702"/>
    <s v="FP702"/>
    <m/>
    <m/>
    <m/>
    <m/>
    <m/>
    <m/>
    <x v="194"/>
    <n v="14998"/>
    <s v="32867"/>
    <x v="15"/>
    <x v="1"/>
    <s v="Non-executive"/>
    <s v="D702"/>
    <x v="5"/>
    <n v="2403.8000000000002"/>
    <n v="0"/>
    <n v="0"/>
    <n v="0"/>
    <n v="0"/>
    <n v="0"/>
    <n v="0"/>
    <n v="0"/>
    <n v="0"/>
    <n v="0"/>
    <n v="0"/>
    <n v="0"/>
    <n v="0"/>
    <n v="0"/>
    <n v="0"/>
    <n v="0"/>
    <n v="0"/>
    <n v="0"/>
    <n v="1.26"/>
    <n v="173.94"/>
    <n v="0"/>
    <n v="0"/>
    <n v="0"/>
    <n v="0"/>
    <n v="0"/>
    <n v="149.04"/>
    <n v="0"/>
    <n v="0"/>
    <n v="0"/>
    <n v="0"/>
    <n v="0"/>
    <n v="2.71"/>
    <n v="6.48"/>
    <n v="0"/>
    <n v="0"/>
    <n v="34.86"/>
    <n v="120.19"/>
    <n v="0"/>
    <n v="8.5299999999999994"/>
    <n v="0"/>
    <n v="0"/>
    <n v="0"/>
    <n v="0"/>
    <n v="0"/>
    <n v="0"/>
    <n v="0"/>
    <n v="0"/>
    <n v="2900.81"/>
    <n v="2900.8100000000009"/>
    <n v="0"/>
    <n v="0"/>
    <n v="0"/>
    <n v="0"/>
    <n v="0"/>
  </r>
  <r>
    <n v="5"/>
    <d v="2013-02-10T00:00:00"/>
    <d v="2013-02-23T00:00:00"/>
    <x v="17"/>
    <s v="G1N"/>
    <s v="GD10000000"/>
    <s v="GD0"/>
    <n v="13"/>
    <n v="8110"/>
    <s v="TG702"/>
    <s v="FP702"/>
    <m/>
    <m/>
    <m/>
    <m/>
    <m/>
    <m/>
    <x v="127"/>
    <n v="19986"/>
    <s v="40182"/>
    <x v="71"/>
    <x v="1"/>
    <s v="Non-executive"/>
    <s v="D702"/>
    <x v="5"/>
    <n v="2924.46"/>
    <n v="0"/>
    <n v="0"/>
    <n v="0"/>
    <n v="0"/>
    <n v="0"/>
    <n v="0"/>
    <n v="0"/>
    <n v="0"/>
    <n v="0"/>
    <n v="0"/>
    <n v="0"/>
    <n v="0"/>
    <n v="0"/>
    <n v="0"/>
    <n v="0"/>
    <n v="0"/>
    <n v="0"/>
    <n v="1.53"/>
    <n v="153.56"/>
    <n v="0"/>
    <n v="0"/>
    <n v="0"/>
    <n v="0"/>
    <n v="0"/>
    <n v="178.13"/>
    <n v="0"/>
    <n v="0"/>
    <n v="0"/>
    <n v="0"/>
    <n v="0"/>
    <n v="2.4300000000000002"/>
    <n v="5.84"/>
    <n v="0"/>
    <n v="0"/>
    <n v="41.67"/>
    <n v="146.22999999999999"/>
    <n v="0"/>
    <n v="7.77"/>
    <n v="0"/>
    <n v="0"/>
    <n v="0"/>
    <n v="0"/>
    <n v="0"/>
    <n v="0"/>
    <n v="0"/>
    <n v="0"/>
    <n v="3461.62"/>
    <n v="3461.6200000000003"/>
    <n v="0"/>
    <n v="0"/>
    <n v="0"/>
    <n v="0"/>
    <n v="0"/>
  </r>
  <r>
    <n v="5"/>
    <d v="2013-02-10T00:00:00"/>
    <d v="2013-02-23T00:00:00"/>
    <x v="17"/>
    <s v="G1N"/>
    <s v="GD10000000"/>
    <s v="GD0"/>
    <n v="13"/>
    <n v="8110"/>
    <s v="TG702"/>
    <s v="FP702"/>
    <m/>
    <m/>
    <m/>
    <m/>
    <m/>
    <m/>
    <x v="195"/>
    <n v="21046"/>
    <s v="47535"/>
    <x v="31"/>
    <x v="1"/>
    <s v="Non-executive"/>
    <s v="D702"/>
    <x v="5"/>
    <n v="1767.04"/>
    <n v="0"/>
    <n v="0"/>
    <n v="0"/>
    <n v="0"/>
    <n v="0"/>
    <n v="0"/>
    <n v="0"/>
    <n v="0"/>
    <n v="0"/>
    <n v="0"/>
    <n v="0"/>
    <n v="0"/>
    <n v="0"/>
    <n v="0"/>
    <n v="0"/>
    <n v="0"/>
    <n v="0"/>
    <n v="0.94"/>
    <n v="170.62"/>
    <n v="0"/>
    <n v="0"/>
    <n v="0"/>
    <n v="0"/>
    <n v="0"/>
    <n v="106.03"/>
    <n v="0"/>
    <n v="0"/>
    <n v="0"/>
    <n v="0"/>
    <n v="0"/>
    <n v="2.71"/>
    <n v="6.48"/>
    <n v="0"/>
    <n v="0"/>
    <n v="24.8"/>
    <n v="88.35"/>
    <n v="0"/>
    <n v="8.6300000000000008"/>
    <n v="0"/>
    <n v="0"/>
    <n v="0"/>
    <n v="0"/>
    <n v="0"/>
    <n v="0"/>
    <n v="0"/>
    <n v="0"/>
    <n v="2175.6"/>
    <n v="2175.6"/>
    <n v="0"/>
    <n v="0"/>
    <n v="0"/>
    <n v="0"/>
    <n v="0"/>
  </r>
  <r>
    <n v="5"/>
    <d v="2013-02-10T00:00:00"/>
    <d v="2013-02-23T00:00:00"/>
    <x v="17"/>
    <s v="G1N"/>
    <s v="GD10000000"/>
    <s v="GD0"/>
    <n v="13"/>
    <n v="8110"/>
    <s v="TG702"/>
    <s v="FP702"/>
    <m/>
    <m/>
    <m/>
    <m/>
    <m/>
    <m/>
    <x v="196"/>
    <n v="31439"/>
    <s v="73386"/>
    <x v="109"/>
    <x v="1"/>
    <s v="Non-executive"/>
    <s v="D702"/>
    <x v="5"/>
    <n v="0"/>
    <n v="0"/>
    <n v="0"/>
    <n v="0"/>
    <n v="0"/>
    <n v="2858.38"/>
    <n v="0"/>
    <n v="0"/>
    <n v="0"/>
    <n v="0"/>
    <n v="0"/>
    <n v="0"/>
    <n v="0"/>
    <n v="0"/>
    <n v="0"/>
    <n v="0"/>
    <n v="0"/>
    <n v="0"/>
    <n v="1.5"/>
    <n v="190.69"/>
    <n v="0"/>
    <n v="0"/>
    <n v="0"/>
    <n v="0"/>
    <n v="0"/>
    <n v="173.28"/>
    <n v="0"/>
    <n v="0"/>
    <n v="0"/>
    <n v="0"/>
    <n v="0"/>
    <n v="2.99"/>
    <n v="9.1999999999999993"/>
    <n v="0"/>
    <n v="0"/>
    <n v="40.520000000000003"/>
    <n v="142.91999999999999"/>
    <n v="0"/>
    <n v="18.510000000000002"/>
    <n v="0"/>
    <n v="0"/>
    <n v="0"/>
    <n v="0"/>
    <n v="0"/>
    <n v="0"/>
    <n v="0"/>
    <n v="0"/>
    <n v="3437.99"/>
    <n v="3437.9900000000002"/>
    <n v="0"/>
    <n v="0"/>
    <n v="0"/>
    <n v="0"/>
    <n v="0"/>
  </r>
  <r>
    <n v="5"/>
    <d v="2013-02-10T00:00:00"/>
    <d v="2013-02-23T00:00:00"/>
    <x v="17"/>
    <s v="G1N"/>
    <s v="GD10000000"/>
    <s v="GD0"/>
    <n v="13"/>
    <n v="8110"/>
    <s v="TG702"/>
    <s v="FP702"/>
    <m/>
    <m/>
    <m/>
    <m/>
    <m/>
    <m/>
    <x v="128"/>
    <n v="35857"/>
    <s v="70904"/>
    <x v="15"/>
    <x v="1"/>
    <s v="Non-executive"/>
    <s v="D702"/>
    <x v="5"/>
    <n v="2403.8000000000002"/>
    <n v="0"/>
    <n v="0"/>
    <n v="0"/>
    <n v="0"/>
    <n v="0"/>
    <n v="0"/>
    <n v="0"/>
    <n v="0"/>
    <n v="0"/>
    <n v="0"/>
    <n v="0"/>
    <n v="0"/>
    <n v="0"/>
    <n v="0"/>
    <n v="0"/>
    <n v="0"/>
    <n v="0"/>
    <n v="1.26"/>
    <n v="170.62"/>
    <n v="0"/>
    <n v="0"/>
    <n v="0"/>
    <n v="0"/>
    <n v="0"/>
    <n v="145.51"/>
    <n v="0"/>
    <n v="0"/>
    <n v="0"/>
    <n v="0"/>
    <n v="0"/>
    <n v="2.71"/>
    <n v="6.48"/>
    <n v="0"/>
    <n v="0"/>
    <n v="34.03"/>
    <n v="120.19"/>
    <n v="0"/>
    <n v="8.6300000000000008"/>
    <n v="0"/>
    <n v="0"/>
    <n v="0"/>
    <n v="0"/>
    <n v="0"/>
    <n v="0"/>
    <n v="0"/>
    <n v="0"/>
    <n v="2893.23"/>
    <n v="2893.2300000000009"/>
    <n v="0"/>
    <n v="0"/>
    <n v="0"/>
    <n v="0"/>
    <n v="0"/>
  </r>
  <r>
    <n v="5"/>
    <d v="2013-02-10T00:00:00"/>
    <d v="2013-02-23T00:00:00"/>
    <x v="17"/>
    <s v="G1N"/>
    <s v="GD10000000"/>
    <s v="GD0"/>
    <n v="13"/>
    <n v="8110"/>
    <s v="TG702"/>
    <s v="FP702"/>
    <m/>
    <m/>
    <m/>
    <m/>
    <m/>
    <m/>
    <x v="197"/>
    <n v="36093"/>
    <s v="47710"/>
    <x v="15"/>
    <x v="1"/>
    <s v="Non-executive"/>
    <s v="D702"/>
    <x v="5"/>
    <n v="3075.34"/>
    <n v="0"/>
    <n v="0"/>
    <n v="0"/>
    <n v="0"/>
    <n v="0"/>
    <n v="0"/>
    <n v="0"/>
    <n v="0"/>
    <n v="0"/>
    <n v="0"/>
    <n v="0"/>
    <n v="0"/>
    <n v="0"/>
    <n v="0"/>
    <n v="0"/>
    <n v="0"/>
    <n v="0"/>
    <n v="1.6"/>
    <n v="195.92"/>
    <n v="0"/>
    <n v="0"/>
    <n v="0"/>
    <n v="0"/>
    <n v="0"/>
    <n v="181"/>
    <n v="0"/>
    <n v="0"/>
    <n v="0"/>
    <n v="0"/>
    <n v="0"/>
    <n v="2.71"/>
    <n v="6.19"/>
    <n v="0"/>
    <n v="0"/>
    <n v="42.33"/>
    <n v="153.77000000000001"/>
    <n v="0"/>
    <n v="9.5399999999999991"/>
    <n v="0"/>
    <n v="0"/>
    <n v="0"/>
    <n v="0"/>
    <n v="0"/>
    <n v="0"/>
    <n v="0"/>
    <n v="0"/>
    <n v="3668.4"/>
    <n v="3668.4"/>
    <n v="0"/>
    <n v="0"/>
    <n v="0"/>
    <n v="0"/>
    <n v="0"/>
  </r>
  <r>
    <n v="5"/>
    <d v="2013-02-10T00:00:00"/>
    <d v="2013-02-23T00:00:00"/>
    <x v="17"/>
    <s v="G1N"/>
    <s v="GD10000000"/>
    <s v="GD0"/>
    <n v="13"/>
    <n v="8110"/>
    <s v="TG702"/>
    <s v="FP702"/>
    <m/>
    <m/>
    <m/>
    <m/>
    <m/>
    <m/>
    <x v="198"/>
    <n v="37489"/>
    <s v="35854"/>
    <x v="15"/>
    <x v="1"/>
    <s v="Non-executive"/>
    <s v="D702"/>
    <x v="5"/>
    <n v="1875.96"/>
    <n v="0"/>
    <n v="0"/>
    <n v="0"/>
    <n v="0"/>
    <n v="0"/>
    <n v="0"/>
    <n v="0"/>
    <n v="0"/>
    <n v="0"/>
    <n v="0"/>
    <n v="0"/>
    <n v="0"/>
    <n v="0"/>
    <n v="0"/>
    <n v="0"/>
    <n v="0"/>
    <n v="0"/>
    <n v="0"/>
    <n v="345.37"/>
    <n v="0"/>
    <n v="0"/>
    <n v="0"/>
    <n v="0"/>
    <n v="0"/>
    <n v="107.1"/>
    <n v="0"/>
    <n v="0"/>
    <n v="0"/>
    <n v="0"/>
    <n v="0"/>
    <n v="1.83"/>
    <n v="5.36"/>
    <n v="0"/>
    <n v="0"/>
    <n v="25.04"/>
    <n v="93.8"/>
    <n v="0"/>
    <n v="0"/>
    <n v="0"/>
    <n v="0"/>
    <n v="0"/>
    <n v="0"/>
    <n v="0"/>
    <n v="0"/>
    <n v="0"/>
    <n v="0"/>
    <n v="2454.46"/>
    <n v="2454.46"/>
    <n v="0"/>
    <n v="0"/>
    <n v="0"/>
    <n v="0"/>
    <n v="0"/>
  </r>
  <r>
    <n v="5"/>
    <d v="2013-02-10T00:00:00"/>
    <d v="2013-02-23T00:00:00"/>
    <x v="17"/>
    <s v="G1N"/>
    <s v="GD10000000"/>
    <s v="GD0"/>
    <n v="13"/>
    <n v="8110"/>
    <s v="TG702"/>
    <s v="FP702"/>
    <m/>
    <m/>
    <m/>
    <m/>
    <m/>
    <m/>
    <x v="199"/>
    <n v="38605"/>
    <s v="45876"/>
    <x v="15"/>
    <x v="1"/>
    <s v="Non-executive"/>
    <s v="D702"/>
    <x v="5"/>
    <n v="2627.66"/>
    <n v="0"/>
    <n v="0"/>
    <n v="0"/>
    <n v="0"/>
    <n v="0"/>
    <n v="0"/>
    <n v="0"/>
    <n v="0"/>
    <n v="0"/>
    <n v="0"/>
    <n v="0"/>
    <n v="0"/>
    <n v="0"/>
    <n v="0"/>
    <n v="0"/>
    <n v="0"/>
    <n v="0"/>
    <n v="1.38"/>
    <n v="499.9"/>
    <n v="0"/>
    <n v="0"/>
    <n v="0"/>
    <n v="0"/>
    <n v="0"/>
    <n v="152.59"/>
    <n v="0"/>
    <n v="0"/>
    <n v="0"/>
    <n v="0"/>
    <n v="0"/>
    <n v="3.27"/>
    <n v="11.93"/>
    <n v="0"/>
    <n v="0"/>
    <n v="35.69"/>
    <n v="131.38"/>
    <n v="0"/>
    <n v="24.95"/>
    <n v="0"/>
    <n v="0"/>
    <n v="0"/>
    <n v="0"/>
    <n v="0"/>
    <n v="0"/>
    <n v="0"/>
    <n v="0"/>
    <n v="3488.75"/>
    <n v="3488.75"/>
    <n v="0"/>
    <n v="0"/>
    <n v="0"/>
    <n v="0"/>
    <n v="0"/>
  </r>
  <r>
    <n v="5"/>
    <d v="2013-02-10T00:00:00"/>
    <d v="2013-02-23T00:00:00"/>
    <x v="17"/>
    <s v="G1N"/>
    <s v="GD10000000"/>
    <s v="GD0"/>
    <n v="13"/>
    <n v="8110"/>
    <s v="TG702"/>
    <s v="FP702"/>
    <m/>
    <m/>
    <m/>
    <m/>
    <m/>
    <m/>
    <x v="124"/>
    <n v="64604"/>
    <s v="51308"/>
    <x v="14"/>
    <x v="1"/>
    <s v="Executive"/>
    <s v="D702"/>
    <x v="5"/>
    <n v="2538.4499999999998"/>
    <n v="0"/>
    <n v="0"/>
    <n v="0"/>
    <n v="0"/>
    <n v="0"/>
    <n v="0"/>
    <n v="0"/>
    <n v="0"/>
    <n v="0"/>
    <n v="0"/>
    <n v="0"/>
    <n v="0"/>
    <n v="0"/>
    <n v="0"/>
    <n v="0"/>
    <n v="0"/>
    <n v="0"/>
    <n v="1.3"/>
    <n v="85.3"/>
    <n v="0"/>
    <n v="0"/>
    <n v="0"/>
    <n v="0"/>
    <n v="0"/>
    <n v="155.62"/>
    <n v="0"/>
    <n v="0"/>
    <n v="0"/>
    <n v="0"/>
    <n v="0"/>
    <n v="1.35"/>
    <n v="3.24"/>
    <n v="0"/>
    <n v="0"/>
    <n v="36.39"/>
    <n v="126.92"/>
    <n v="0"/>
    <n v="4.3099999999999996"/>
    <n v="0"/>
    <n v="0"/>
    <n v="0"/>
    <n v="0"/>
    <n v="0"/>
    <n v="0"/>
    <n v="0"/>
    <n v="0"/>
    <n v="2952.88"/>
    <n v="2952.8799999999997"/>
    <n v="0"/>
    <n v="0"/>
    <n v="0"/>
    <n v="0"/>
    <n v="0"/>
  </r>
  <r>
    <n v="5"/>
    <d v="2013-02-10T00:00:00"/>
    <d v="2013-02-23T00:00:00"/>
    <x v="17"/>
    <s v="G1N"/>
    <s v="GD10000000"/>
    <s v="GD0"/>
    <n v="13"/>
    <n v="8110"/>
    <s v="TG702"/>
    <s v="FP702"/>
    <m/>
    <m/>
    <m/>
    <m/>
    <m/>
    <m/>
    <x v="200"/>
    <n v="65396"/>
    <s v="46565"/>
    <x v="110"/>
    <x v="1"/>
    <s v="Non-executive"/>
    <s v="D702"/>
    <x v="5"/>
    <n v="4000"/>
    <n v="0"/>
    <n v="0"/>
    <n v="0"/>
    <n v="0"/>
    <n v="0"/>
    <n v="0"/>
    <n v="0"/>
    <n v="0"/>
    <n v="0"/>
    <n v="0"/>
    <n v="0"/>
    <n v="0"/>
    <n v="0"/>
    <n v="0"/>
    <n v="0"/>
    <n v="0"/>
    <n v="0"/>
    <n v="2.0699999999999998"/>
    <n v="499.9"/>
    <n v="0"/>
    <n v="0"/>
    <n v="0"/>
    <n v="0"/>
    <n v="0"/>
    <n v="234.25"/>
    <n v="0"/>
    <n v="0"/>
    <n v="0"/>
    <n v="0"/>
    <n v="0"/>
    <n v="2.71"/>
    <n v="8.7799999999999994"/>
    <n v="0"/>
    <n v="0"/>
    <n v="54.79"/>
    <n v="200"/>
    <n v="0"/>
    <n v="24.95"/>
    <n v="0"/>
    <n v="0"/>
    <n v="0"/>
    <n v="0"/>
    <n v="0"/>
    <n v="0"/>
    <n v="0"/>
    <n v="0"/>
    <n v="5027.45"/>
    <n v="5027.45"/>
    <n v="0"/>
    <n v="0"/>
    <n v="0"/>
    <n v="0"/>
    <n v="0"/>
  </r>
  <r>
    <n v="5"/>
    <d v="2013-02-10T00:00:00"/>
    <d v="2013-02-23T00:00:00"/>
    <x v="17"/>
    <s v="G1N"/>
    <s v="GD10000000"/>
    <s v="GD0"/>
    <n v="13"/>
    <n v="8110"/>
    <s v="TG702"/>
    <s v="FP702"/>
    <m/>
    <m/>
    <m/>
    <m/>
    <m/>
    <m/>
    <x v="201"/>
    <n v="67758"/>
    <s v="35853"/>
    <x v="111"/>
    <x v="1"/>
    <s v="Non-executive"/>
    <s v="D702"/>
    <x v="5"/>
    <n v="3075.34"/>
    <n v="0"/>
    <n v="0"/>
    <n v="0"/>
    <n v="0"/>
    <n v="0"/>
    <n v="0"/>
    <n v="0"/>
    <n v="0"/>
    <n v="0"/>
    <n v="0"/>
    <n v="0"/>
    <n v="0"/>
    <n v="0"/>
    <n v="0"/>
    <n v="0"/>
    <n v="0"/>
    <n v="0"/>
    <n v="1.6"/>
    <n v="0"/>
    <n v="0"/>
    <n v="0"/>
    <n v="0"/>
    <n v="0"/>
    <n v="0"/>
    <n v="190.68"/>
    <n v="0"/>
    <n v="0"/>
    <n v="0"/>
    <n v="0"/>
    <n v="0"/>
    <n v="2.71"/>
    <n v="6.48"/>
    <n v="0"/>
    <n v="0"/>
    <n v="44.59"/>
    <n v="0"/>
    <n v="0"/>
    <n v="0"/>
    <n v="0"/>
    <n v="0"/>
    <n v="0"/>
    <n v="0"/>
    <n v="0"/>
    <n v="0"/>
    <n v="0"/>
    <n v="0"/>
    <n v="3321.4"/>
    <n v="3321.4"/>
    <n v="0"/>
    <n v="0"/>
    <n v="0"/>
    <n v="0"/>
    <n v="0"/>
  </r>
  <r>
    <n v="5"/>
    <d v="2013-02-10T00:00:00"/>
    <d v="2013-02-23T00:00:00"/>
    <x v="17"/>
    <s v="G1N"/>
    <s v="GD10000000"/>
    <s v="GD0"/>
    <n v="13"/>
    <n v="8110"/>
    <s v="TG702"/>
    <s v="FP702"/>
    <m/>
    <m/>
    <m/>
    <m/>
    <m/>
    <m/>
    <x v="393"/>
    <n v="70669"/>
    <s v="37737"/>
    <x v="15"/>
    <x v="1"/>
    <s v="Non-executive"/>
    <s v="D702"/>
    <x v="5"/>
    <n v="2230.58"/>
    <n v="0"/>
    <n v="0"/>
    <n v="0"/>
    <n v="0"/>
    <n v="0"/>
    <n v="0"/>
    <n v="0"/>
    <n v="0"/>
    <n v="0"/>
    <n v="0"/>
    <n v="0"/>
    <n v="0"/>
    <n v="0"/>
    <n v="0"/>
    <n v="0"/>
    <n v="0"/>
    <n v="0"/>
    <n v="1.18"/>
    <n v="176.32"/>
    <n v="0"/>
    <n v="0"/>
    <n v="0"/>
    <n v="0"/>
    <n v="0"/>
    <n v="134.66"/>
    <n v="0"/>
    <n v="0"/>
    <n v="0"/>
    <n v="0"/>
    <n v="0"/>
    <n v="2.44"/>
    <n v="5.84"/>
    <n v="0"/>
    <n v="0"/>
    <n v="31.49"/>
    <n v="0"/>
    <n v="0"/>
    <n v="8.58"/>
    <n v="0"/>
    <n v="0"/>
    <n v="0"/>
    <n v="0"/>
    <n v="0"/>
    <n v="0"/>
    <n v="0"/>
    <n v="0"/>
    <n v="2591.09"/>
    <n v="2591.0899999999997"/>
    <n v="0"/>
    <n v="0"/>
    <n v="0"/>
    <n v="0"/>
    <n v="0"/>
  </r>
  <r>
    <n v="5"/>
    <d v="2013-02-10T00:00:00"/>
    <d v="2013-02-23T00:00:00"/>
    <x v="17"/>
    <s v="G1N"/>
    <s v="GD10000000"/>
    <s v="GD0"/>
    <n v="13"/>
    <n v="8200"/>
    <s v="GD700"/>
    <s v="CAGB5"/>
    <s v="000CAG"/>
    <n v="15"/>
    <s v="32378A"/>
    <n v="13"/>
    <m/>
    <m/>
    <x v="198"/>
    <n v="37489"/>
    <s v="35854"/>
    <x v="15"/>
    <x v="1"/>
    <s v="Non-executive"/>
    <s v="D702"/>
    <x v="5"/>
    <n v="1199.3800000000001"/>
    <n v="0"/>
    <n v="0"/>
    <n v="0"/>
    <n v="0"/>
    <n v="0"/>
    <n v="0"/>
    <n v="0"/>
    <n v="0"/>
    <n v="0"/>
    <n v="0"/>
    <n v="0"/>
    <n v="0"/>
    <n v="0"/>
    <n v="0"/>
    <n v="0"/>
    <n v="0"/>
    <n v="0"/>
    <n v="0"/>
    <n v="220.8"/>
    <n v="0"/>
    <n v="0"/>
    <n v="0"/>
    <n v="0"/>
    <n v="0"/>
    <n v="68.459999999999994"/>
    <n v="0"/>
    <n v="0"/>
    <n v="0"/>
    <n v="0"/>
    <n v="0"/>
    <n v="1.1599999999999999"/>
    <n v="3.42"/>
    <n v="0"/>
    <n v="0"/>
    <n v="16.02"/>
    <n v="59.97"/>
    <n v="0"/>
    <n v="0"/>
    <n v="0"/>
    <n v="0"/>
    <n v="0"/>
    <n v="0"/>
    <n v="0"/>
    <n v="0"/>
    <n v="0"/>
    <n v="0"/>
    <n v="1569.21"/>
    <n v="1569.2100000000003"/>
    <n v="0"/>
    <n v="0"/>
    <n v="0"/>
    <n v="0"/>
    <n v="0"/>
  </r>
  <r>
    <n v="5"/>
    <d v="2013-02-10T00:00:00"/>
    <d v="2013-02-23T00:00:00"/>
    <x v="18"/>
    <s v="G2N"/>
    <s v="GD10000000"/>
    <s v="GD0"/>
    <n v="13"/>
    <n v="8110"/>
    <s v="TG702"/>
    <s v="FP702"/>
    <m/>
    <m/>
    <m/>
    <m/>
    <m/>
    <m/>
    <x v="292"/>
    <n v="67853"/>
    <s v="43979"/>
    <x v="15"/>
    <x v="1"/>
    <s v="Non-executive"/>
    <s v="D702"/>
    <x v="5"/>
    <n v="2403.8000000000002"/>
    <n v="0"/>
    <n v="0"/>
    <n v="0"/>
    <n v="0"/>
    <n v="0"/>
    <n v="0"/>
    <n v="0"/>
    <n v="0"/>
    <n v="0"/>
    <n v="0"/>
    <n v="0"/>
    <n v="0"/>
    <n v="0"/>
    <n v="0"/>
    <n v="0"/>
    <n v="0"/>
    <n v="0"/>
    <n v="1.26"/>
    <n v="509.64"/>
    <n v="0"/>
    <n v="0"/>
    <n v="0"/>
    <n v="0"/>
    <n v="0"/>
    <n v="134.08000000000001"/>
    <n v="0"/>
    <n v="0"/>
    <n v="0"/>
    <n v="0"/>
    <n v="0"/>
    <n v="3.27"/>
    <n v="11.39"/>
    <n v="0"/>
    <n v="0"/>
    <n v="31.36"/>
    <n v="0"/>
    <n v="0"/>
    <n v="25.01"/>
    <n v="0"/>
    <n v="0"/>
    <n v="0"/>
    <n v="0"/>
    <n v="0"/>
    <n v="0"/>
    <n v="0"/>
    <n v="0"/>
    <n v="3119.81"/>
    <n v="3119.8100000000004"/>
    <n v="0"/>
    <n v="0"/>
    <n v="0"/>
    <n v="0"/>
    <n v="0"/>
  </r>
  <r>
    <n v="6"/>
    <d v="2013-02-24T00:00:00"/>
    <d v="2013-03-09T00:00:00"/>
    <x v="19"/>
    <s v="G1N"/>
    <s v="GD10000000"/>
    <s v="GD0"/>
    <n v="13"/>
    <n v="100"/>
    <s v="LD700"/>
    <s v="LF701"/>
    <m/>
    <m/>
    <m/>
    <m/>
    <m/>
    <m/>
    <x v="124"/>
    <n v="64604"/>
    <s v="51308"/>
    <x v="14"/>
    <x v="1"/>
    <s v="Executive"/>
    <s v="D702"/>
    <x v="5"/>
    <n v="2538.48"/>
    <n v="0"/>
    <n v="0"/>
    <n v="0"/>
    <n v="0"/>
    <n v="0"/>
    <n v="0"/>
    <n v="0"/>
    <n v="0"/>
    <n v="0"/>
    <n v="0"/>
    <n v="0"/>
    <n v="0"/>
    <n v="0"/>
    <n v="0"/>
    <n v="0"/>
    <n v="0"/>
    <n v="0"/>
    <n v="1.32"/>
    <n v="85.32"/>
    <n v="0"/>
    <n v="0"/>
    <n v="0"/>
    <n v="0"/>
    <n v="0"/>
    <n v="155.62"/>
    <n v="0"/>
    <n v="0"/>
    <n v="0"/>
    <n v="0"/>
    <n v="0"/>
    <n v="1.36"/>
    <n v="3.25"/>
    <n v="0"/>
    <n v="0"/>
    <n v="36.4"/>
    <n v="126.93"/>
    <n v="0"/>
    <n v="4.32"/>
    <n v="0"/>
    <n v="0"/>
    <n v="0"/>
    <n v="0"/>
    <n v="0"/>
    <n v="0"/>
    <n v="0"/>
    <n v="0"/>
    <n v="2953"/>
    <n v="2953.0000000000005"/>
    <n v="0"/>
    <n v="0"/>
    <n v="0"/>
    <n v="0"/>
    <n v="0"/>
  </r>
  <r>
    <n v="6"/>
    <d v="2013-02-24T00:00:00"/>
    <d v="2013-03-09T00:00:00"/>
    <x v="19"/>
    <s v="G1N"/>
    <s v="GD10000000"/>
    <s v="GD0"/>
    <n v="13"/>
    <n v="100"/>
    <s v="LD700"/>
    <s v="LF702"/>
    <m/>
    <m/>
    <m/>
    <m/>
    <m/>
    <m/>
    <x v="126"/>
    <n v="4169"/>
    <s v="47703"/>
    <x v="2"/>
    <x v="1"/>
    <s v="Non-executive"/>
    <s v="D702"/>
    <x v="5"/>
    <n v="240.38"/>
    <n v="0"/>
    <n v="0"/>
    <n v="0"/>
    <n v="0"/>
    <n v="0"/>
    <n v="0"/>
    <n v="0"/>
    <n v="0"/>
    <n v="0"/>
    <n v="0"/>
    <n v="0"/>
    <n v="0"/>
    <n v="0"/>
    <n v="0"/>
    <n v="0"/>
    <n v="0"/>
    <n v="0"/>
    <n v="0.13"/>
    <n v="49.99"/>
    <n v="0"/>
    <n v="0"/>
    <n v="0"/>
    <n v="0"/>
    <n v="0"/>
    <n v="13.53"/>
    <n v="0"/>
    <n v="0"/>
    <n v="0"/>
    <n v="0"/>
    <n v="0"/>
    <n v="0.3"/>
    <n v="0.88"/>
    <n v="0"/>
    <n v="0"/>
    <n v="3.16"/>
    <n v="12.02"/>
    <n v="0"/>
    <n v="2.5"/>
    <n v="0"/>
    <n v="0"/>
    <n v="0"/>
    <n v="0"/>
    <n v="0"/>
    <n v="0"/>
    <n v="0"/>
    <n v="0"/>
    <n v="322.89"/>
    <n v="322.89"/>
    <n v="0"/>
    <n v="0"/>
    <n v="0"/>
    <n v="0"/>
    <n v="0"/>
  </r>
  <r>
    <n v="6"/>
    <d v="2013-02-24T00:00:00"/>
    <d v="2013-03-09T00:00:00"/>
    <x v="19"/>
    <s v="G1N"/>
    <s v="GD10000000"/>
    <s v="GD0"/>
    <n v="13"/>
    <n v="100"/>
    <s v="LD700"/>
    <s v="LF702"/>
    <m/>
    <m/>
    <m/>
    <m/>
    <m/>
    <m/>
    <x v="127"/>
    <n v="19986"/>
    <s v="40182"/>
    <x v="71"/>
    <x v="1"/>
    <s v="Non-executive"/>
    <s v="D702"/>
    <x v="5"/>
    <n v="324.94"/>
    <n v="0"/>
    <n v="0"/>
    <n v="0"/>
    <n v="0"/>
    <n v="0"/>
    <n v="0"/>
    <n v="0"/>
    <n v="0"/>
    <n v="0"/>
    <n v="0"/>
    <n v="0"/>
    <n v="0"/>
    <n v="0"/>
    <n v="0"/>
    <n v="0"/>
    <n v="0"/>
    <n v="0"/>
    <n v="0.17"/>
    <n v="17.059999999999999"/>
    <n v="0"/>
    <n v="0"/>
    <n v="0"/>
    <n v="0"/>
    <n v="0"/>
    <n v="19.8"/>
    <n v="0"/>
    <n v="0"/>
    <n v="0"/>
    <n v="0"/>
    <n v="0"/>
    <n v="0.28000000000000003"/>
    <n v="0.64"/>
    <n v="0"/>
    <n v="0"/>
    <n v="4.63"/>
    <n v="16.239999999999998"/>
    <n v="0"/>
    <n v="0.86"/>
    <n v="0"/>
    <n v="0"/>
    <n v="0"/>
    <n v="0"/>
    <n v="0"/>
    <n v="0"/>
    <n v="0"/>
    <n v="0"/>
    <n v="384.62"/>
    <n v="384.62"/>
    <n v="0"/>
    <n v="0"/>
    <n v="0"/>
    <n v="0"/>
    <n v="0"/>
  </r>
  <r>
    <n v="6"/>
    <d v="2013-02-24T00:00:00"/>
    <d v="2013-03-09T00:00:00"/>
    <x v="19"/>
    <s v="G1N"/>
    <s v="GD10000000"/>
    <s v="GD0"/>
    <n v="13"/>
    <n v="100"/>
    <s v="LD700"/>
    <s v="LF702"/>
    <m/>
    <m/>
    <m/>
    <m/>
    <m/>
    <m/>
    <x v="393"/>
    <n v="70669"/>
    <s v="37737"/>
    <x v="15"/>
    <x v="1"/>
    <s v="Non-executive"/>
    <s v="D702"/>
    <x v="5"/>
    <n v="247.85"/>
    <n v="0"/>
    <n v="0"/>
    <n v="0"/>
    <n v="0"/>
    <n v="0"/>
    <n v="0"/>
    <n v="0"/>
    <n v="0"/>
    <n v="0"/>
    <n v="0"/>
    <n v="0"/>
    <n v="0"/>
    <n v="0"/>
    <n v="0"/>
    <n v="0"/>
    <n v="0"/>
    <n v="0"/>
    <n v="0.13"/>
    <n v="19.600000000000001"/>
    <n v="0"/>
    <n v="0"/>
    <n v="0"/>
    <n v="0"/>
    <n v="0"/>
    <n v="14.96"/>
    <n v="0"/>
    <n v="0"/>
    <n v="0"/>
    <n v="0"/>
    <n v="0"/>
    <n v="0.27"/>
    <n v="0.64"/>
    <n v="0"/>
    <n v="0"/>
    <n v="3.5"/>
    <n v="0"/>
    <n v="0"/>
    <n v="0.96"/>
    <n v="0"/>
    <n v="0"/>
    <n v="0"/>
    <n v="0"/>
    <n v="0"/>
    <n v="0"/>
    <n v="0"/>
    <n v="0"/>
    <n v="287.91000000000003"/>
    <n v="287.90999999999991"/>
    <n v="0"/>
    <n v="0"/>
    <n v="0"/>
    <n v="0"/>
    <n v="0"/>
  </r>
  <r>
    <n v="6"/>
    <d v="2013-02-24T00:00:00"/>
    <d v="2013-03-09T00:00:00"/>
    <x v="19"/>
    <s v="G1N"/>
    <s v="GD10000000"/>
    <s v="GD0"/>
    <n v="13"/>
    <n v="712"/>
    <s v="ID712"/>
    <s v="ID712"/>
    <s v="TAPT11"/>
    <n v="11"/>
    <m/>
    <m/>
    <m/>
    <m/>
    <x v="185"/>
    <n v="7130"/>
    <s v="23832"/>
    <x v="2"/>
    <x v="1"/>
    <s v="Non-executive"/>
    <s v="D702"/>
    <x v="5"/>
    <n v="0"/>
    <n v="0"/>
    <n v="0"/>
    <n v="0"/>
    <n v="0"/>
    <n v="1110.77"/>
    <n v="0"/>
    <n v="0"/>
    <n v="0"/>
    <n v="0"/>
    <n v="0"/>
    <n v="0"/>
    <n v="0"/>
    <n v="0"/>
    <n v="0"/>
    <n v="0"/>
    <n v="0"/>
    <n v="0"/>
    <n v="0.57999999999999996"/>
    <n v="149.94"/>
    <n v="0"/>
    <n v="0"/>
    <n v="0"/>
    <n v="0"/>
    <n v="0"/>
    <n v="64.400000000000006"/>
    <n v="0"/>
    <n v="0"/>
    <n v="0"/>
    <n v="0"/>
    <n v="0"/>
    <n v="1.19"/>
    <n v="3.52"/>
    <n v="0"/>
    <n v="0"/>
    <n v="15.06"/>
    <n v="55.54"/>
    <n v="0"/>
    <n v="9.08"/>
    <n v="0"/>
    <n v="0"/>
    <n v="0"/>
    <n v="0"/>
    <n v="0"/>
    <n v="0"/>
    <n v="0"/>
    <n v="0"/>
    <n v="1410.08"/>
    <n v="1410.08"/>
    <n v="0"/>
    <n v="0"/>
    <n v="0"/>
    <n v="0"/>
    <n v="0"/>
  </r>
  <r>
    <n v="6"/>
    <d v="2013-02-24T00:00:00"/>
    <d v="2013-03-09T00:00:00"/>
    <x v="19"/>
    <s v="G1N"/>
    <s v="GD10000000"/>
    <s v="GD0"/>
    <n v="13"/>
    <n v="8110"/>
    <s v="TG702"/>
    <s v="FP702"/>
    <m/>
    <m/>
    <m/>
    <m/>
    <m/>
    <m/>
    <x v="126"/>
    <n v="4169"/>
    <s v="47703"/>
    <x v="2"/>
    <x v="1"/>
    <s v="Non-executive"/>
    <s v="D702"/>
    <x v="5"/>
    <n v="2163.42"/>
    <n v="0"/>
    <n v="0"/>
    <n v="0"/>
    <n v="0"/>
    <n v="0"/>
    <n v="0"/>
    <n v="0"/>
    <n v="0"/>
    <n v="0"/>
    <n v="0"/>
    <n v="0"/>
    <n v="0"/>
    <n v="0"/>
    <n v="0"/>
    <n v="0"/>
    <n v="0"/>
    <n v="0"/>
    <n v="1.1299999999999999"/>
    <n v="449.91"/>
    <n v="0"/>
    <n v="0"/>
    <n v="0"/>
    <n v="0"/>
    <n v="0"/>
    <n v="121.76"/>
    <n v="0"/>
    <n v="0"/>
    <n v="0"/>
    <n v="0"/>
    <n v="0"/>
    <n v="2.69"/>
    <n v="7.9"/>
    <n v="0"/>
    <n v="0"/>
    <n v="28.48"/>
    <n v="108.17"/>
    <n v="0"/>
    <n v="22.45"/>
    <n v="0"/>
    <n v="0"/>
    <n v="0"/>
    <n v="0"/>
    <n v="0"/>
    <n v="0"/>
    <n v="0"/>
    <n v="0"/>
    <n v="2905.91"/>
    <n v="2905.9100000000003"/>
    <n v="0"/>
    <n v="0"/>
    <n v="0"/>
    <n v="0"/>
    <n v="0"/>
  </r>
  <r>
    <n v="6"/>
    <d v="2013-02-24T00:00:00"/>
    <d v="2013-03-09T00:00:00"/>
    <x v="19"/>
    <s v="G1N"/>
    <s v="GD10000000"/>
    <s v="GD0"/>
    <n v="13"/>
    <n v="8110"/>
    <s v="TG702"/>
    <s v="FP702"/>
    <m/>
    <m/>
    <m/>
    <m/>
    <m/>
    <m/>
    <x v="185"/>
    <n v="7130"/>
    <s v="23832"/>
    <x v="2"/>
    <x v="1"/>
    <s v="Non-executive"/>
    <s v="D702"/>
    <x v="5"/>
    <n v="0"/>
    <n v="0"/>
    <n v="0"/>
    <n v="0"/>
    <n v="0"/>
    <n v="1666.12"/>
    <n v="0"/>
    <n v="0"/>
    <n v="0"/>
    <n v="0"/>
    <n v="0"/>
    <n v="0"/>
    <n v="0"/>
    <n v="0"/>
    <n v="0"/>
    <n v="0"/>
    <n v="0"/>
    <n v="0"/>
    <n v="0.88"/>
    <n v="224.9"/>
    <n v="0"/>
    <n v="0"/>
    <n v="0"/>
    <n v="0"/>
    <n v="0"/>
    <n v="96.61"/>
    <n v="0"/>
    <n v="0"/>
    <n v="0"/>
    <n v="0"/>
    <n v="0"/>
    <n v="1.8"/>
    <n v="5.26"/>
    <n v="0"/>
    <n v="0"/>
    <n v="22.6"/>
    <n v="83.3"/>
    <n v="0"/>
    <n v="13.63"/>
    <n v="0"/>
    <n v="0"/>
    <n v="0"/>
    <n v="0"/>
    <n v="0"/>
    <n v="0"/>
    <n v="0"/>
    <n v="0"/>
    <n v="2115.1"/>
    <n v="2115.1"/>
    <n v="0"/>
    <n v="0"/>
    <n v="0"/>
    <n v="0"/>
    <n v="0"/>
  </r>
  <r>
    <n v="6"/>
    <d v="2013-02-24T00:00:00"/>
    <d v="2013-03-09T00:00:00"/>
    <x v="19"/>
    <s v="G1N"/>
    <s v="GD10000000"/>
    <s v="GD0"/>
    <n v="13"/>
    <n v="8110"/>
    <s v="TG702"/>
    <s v="FP702"/>
    <m/>
    <m/>
    <m/>
    <m/>
    <m/>
    <m/>
    <x v="194"/>
    <n v="14998"/>
    <s v="32867"/>
    <x v="15"/>
    <x v="1"/>
    <s v="Non-executive"/>
    <s v="D702"/>
    <x v="5"/>
    <n v="2403.8000000000002"/>
    <n v="0"/>
    <n v="0"/>
    <n v="0"/>
    <n v="0"/>
    <n v="0"/>
    <n v="0"/>
    <n v="0"/>
    <n v="0"/>
    <n v="0"/>
    <n v="0"/>
    <n v="0"/>
    <n v="0"/>
    <n v="0"/>
    <n v="0"/>
    <n v="0"/>
    <n v="0"/>
    <n v="0"/>
    <n v="1.26"/>
    <n v="173.94"/>
    <n v="0"/>
    <n v="0"/>
    <n v="0"/>
    <n v="0"/>
    <n v="0"/>
    <n v="149.04"/>
    <n v="0"/>
    <n v="0"/>
    <n v="0"/>
    <n v="0"/>
    <n v="0"/>
    <n v="2.71"/>
    <n v="6.48"/>
    <n v="0"/>
    <n v="0"/>
    <n v="34.85"/>
    <n v="120.19"/>
    <n v="0"/>
    <n v="8.5299999999999994"/>
    <n v="0"/>
    <n v="0"/>
    <n v="0"/>
    <n v="0"/>
    <n v="0"/>
    <n v="0"/>
    <n v="0"/>
    <n v="0"/>
    <n v="2900.8"/>
    <n v="2900.8000000000006"/>
    <n v="0"/>
    <n v="0"/>
    <n v="0"/>
    <n v="0"/>
    <n v="0"/>
  </r>
  <r>
    <n v="6"/>
    <d v="2013-02-24T00:00:00"/>
    <d v="2013-03-09T00:00:00"/>
    <x v="19"/>
    <s v="G1N"/>
    <s v="GD10000000"/>
    <s v="GD0"/>
    <n v="13"/>
    <n v="8110"/>
    <s v="TG702"/>
    <s v="FP702"/>
    <m/>
    <m/>
    <m/>
    <m/>
    <m/>
    <m/>
    <x v="127"/>
    <n v="19986"/>
    <s v="40182"/>
    <x v="71"/>
    <x v="1"/>
    <s v="Non-executive"/>
    <s v="D702"/>
    <x v="5"/>
    <n v="2924.44"/>
    <n v="0"/>
    <n v="0"/>
    <n v="0"/>
    <n v="0"/>
    <n v="0"/>
    <n v="0"/>
    <n v="0"/>
    <n v="0"/>
    <n v="0"/>
    <n v="0"/>
    <n v="0"/>
    <n v="0"/>
    <n v="0"/>
    <n v="0"/>
    <n v="0"/>
    <n v="0"/>
    <n v="0"/>
    <n v="1.52"/>
    <n v="153.56"/>
    <n v="0"/>
    <n v="0"/>
    <n v="0"/>
    <n v="0"/>
    <n v="0"/>
    <n v="178.14"/>
    <n v="0"/>
    <n v="0"/>
    <n v="0"/>
    <n v="0"/>
    <n v="0"/>
    <n v="2.4300000000000002"/>
    <n v="5.84"/>
    <n v="0"/>
    <n v="0"/>
    <n v="41.66"/>
    <n v="146.22999999999999"/>
    <n v="0"/>
    <n v="7.77"/>
    <n v="0"/>
    <n v="0"/>
    <n v="0"/>
    <n v="0"/>
    <n v="0"/>
    <n v="0"/>
    <n v="0"/>
    <n v="0"/>
    <n v="3461.59"/>
    <n v="3461.5899999999997"/>
    <n v="0"/>
    <n v="0"/>
    <n v="0"/>
    <n v="0"/>
    <n v="0"/>
  </r>
  <r>
    <n v="6"/>
    <d v="2013-02-24T00:00:00"/>
    <d v="2013-03-09T00:00:00"/>
    <x v="19"/>
    <s v="G1N"/>
    <s v="GD10000000"/>
    <s v="GD0"/>
    <n v="13"/>
    <n v="8110"/>
    <s v="TG702"/>
    <s v="FP702"/>
    <m/>
    <m/>
    <m/>
    <m/>
    <m/>
    <m/>
    <x v="195"/>
    <n v="21046"/>
    <s v="47535"/>
    <x v="31"/>
    <x v="1"/>
    <s v="Non-executive"/>
    <s v="D702"/>
    <x v="5"/>
    <n v="1767.04"/>
    <n v="0"/>
    <n v="0"/>
    <n v="0"/>
    <n v="0"/>
    <n v="0"/>
    <n v="0"/>
    <n v="0"/>
    <n v="0"/>
    <n v="0"/>
    <n v="0"/>
    <n v="0"/>
    <n v="0"/>
    <n v="0"/>
    <n v="0"/>
    <n v="0"/>
    <n v="0"/>
    <n v="0"/>
    <n v="0.94"/>
    <n v="170.62"/>
    <n v="0"/>
    <n v="0"/>
    <n v="0"/>
    <n v="0"/>
    <n v="0"/>
    <n v="106.03"/>
    <n v="0"/>
    <n v="0"/>
    <n v="0"/>
    <n v="0"/>
    <n v="0"/>
    <n v="2.71"/>
    <n v="6.48"/>
    <n v="0"/>
    <n v="0"/>
    <n v="24.8"/>
    <n v="88.35"/>
    <n v="0"/>
    <n v="8.6300000000000008"/>
    <n v="0"/>
    <n v="0"/>
    <n v="0"/>
    <n v="0"/>
    <n v="0"/>
    <n v="0"/>
    <n v="0"/>
    <n v="0"/>
    <n v="2175.6"/>
    <n v="2175.6"/>
    <n v="0"/>
    <n v="0"/>
    <n v="0"/>
    <n v="0"/>
    <n v="0"/>
  </r>
  <r>
    <n v="6"/>
    <d v="2013-02-24T00:00:00"/>
    <d v="2013-03-09T00:00:00"/>
    <x v="19"/>
    <s v="G1N"/>
    <s v="GD10000000"/>
    <s v="GD0"/>
    <n v="13"/>
    <n v="8110"/>
    <s v="TG702"/>
    <s v="FP702"/>
    <m/>
    <m/>
    <m/>
    <m/>
    <m/>
    <m/>
    <x v="196"/>
    <n v="31439"/>
    <s v="73386"/>
    <x v="109"/>
    <x v="1"/>
    <s v="Non-executive"/>
    <s v="D702"/>
    <x v="5"/>
    <n v="0"/>
    <n v="0"/>
    <n v="0"/>
    <n v="0"/>
    <n v="0"/>
    <n v="2858.4"/>
    <n v="0"/>
    <n v="0"/>
    <n v="0"/>
    <n v="0"/>
    <n v="0"/>
    <n v="0"/>
    <n v="0"/>
    <n v="0"/>
    <n v="0"/>
    <n v="0"/>
    <n v="0"/>
    <n v="0"/>
    <n v="1.5"/>
    <n v="190.69"/>
    <n v="0"/>
    <n v="0"/>
    <n v="0"/>
    <n v="0"/>
    <n v="0"/>
    <n v="173.28"/>
    <n v="0"/>
    <n v="0"/>
    <n v="0"/>
    <n v="0"/>
    <n v="0"/>
    <n v="2.99"/>
    <n v="9.1999999999999993"/>
    <n v="0"/>
    <n v="0"/>
    <n v="40.53"/>
    <n v="142.91999999999999"/>
    <n v="0"/>
    <n v="18.510000000000002"/>
    <n v="0"/>
    <n v="0"/>
    <n v="0"/>
    <n v="0"/>
    <n v="0"/>
    <n v="0"/>
    <n v="0"/>
    <n v="0"/>
    <n v="3438.02"/>
    <n v="3438.0200000000004"/>
    <n v="0"/>
    <n v="0"/>
    <n v="0"/>
    <n v="0"/>
    <n v="0"/>
  </r>
  <r>
    <n v="6"/>
    <d v="2013-02-24T00:00:00"/>
    <d v="2013-03-09T00:00:00"/>
    <x v="19"/>
    <s v="G1N"/>
    <s v="GD10000000"/>
    <s v="GD0"/>
    <n v="13"/>
    <n v="8110"/>
    <s v="TG702"/>
    <s v="FP702"/>
    <m/>
    <m/>
    <m/>
    <m/>
    <m/>
    <m/>
    <x v="128"/>
    <n v="35857"/>
    <s v="70904"/>
    <x v="15"/>
    <x v="1"/>
    <s v="Non-executive"/>
    <s v="D702"/>
    <x v="5"/>
    <n v="2403.8000000000002"/>
    <n v="0"/>
    <n v="0"/>
    <n v="0"/>
    <n v="0"/>
    <n v="0"/>
    <n v="0"/>
    <n v="0"/>
    <n v="0"/>
    <n v="0"/>
    <n v="0"/>
    <n v="0"/>
    <n v="0"/>
    <n v="0"/>
    <n v="0"/>
    <n v="0"/>
    <n v="0"/>
    <n v="0"/>
    <n v="1.26"/>
    <n v="170.62"/>
    <n v="0"/>
    <n v="0"/>
    <n v="0"/>
    <n v="0"/>
    <n v="0"/>
    <n v="145.51"/>
    <n v="0"/>
    <n v="0"/>
    <n v="0"/>
    <n v="0"/>
    <n v="0"/>
    <n v="2.71"/>
    <n v="6.48"/>
    <n v="0"/>
    <n v="0"/>
    <n v="34.03"/>
    <n v="120.19"/>
    <n v="0"/>
    <n v="8.6300000000000008"/>
    <n v="0"/>
    <n v="0"/>
    <n v="0"/>
    <n v="0"/>
    <n v="0"/>
    <n v="0"/>
    <n v="0"/>
    <n v="0"/>
    <n v="2893.23"/>
    <n v="2893.2300000000009"/>
    <n v="0"/>
    <n v="0"/>
    <n v="0"/>
    <n v="0"/>
    <n v="0"/>
  </r>
  <r>
    <n v="6"/>
    <d v="2013-02-24T00:00:00"/>
    <d v="2013-03-09T00:00:00"/>
    <x v="19"/>
    <s v="G1N"/>
    <s v="GD10000000"/>
    <s v="GD0"/>
    <n v="13"/>
    <n v="8110"/>
    <s v="TG702"/>
    <s v="FP702"/>
    <m/>
    <m/>
    <m/>
    <m/>
    <m/>
    <m/>
    <x v="197"/>
    <n v="36093"/>
    <s v="47710"/>
    <x v="15"/>
    <x v="1"/>
    <s v="Non-executive"/>
    <s v="D702"/>
    <x v="5"/>
    <n v="3075.34"/>
    <n v="0"/>
    <n v="0"/>
    <n v="0"/>
    <n v="0"/>
    <n v="0"/>
    <n v="0"/>
    <n v="0"/>
    <n v="0"/>
    <n v="0"/>
    <n v="0"/>
    <n v="0"/>
    <n v="0"/>
    <n v="0"/>
    <n v="0"/>
    <n v="0"/>
    <n v="0"/>
    <n v="0"/>
    <n v="1.6"/>
    <n v="195.92"/>
    <n v="0"/>
    <n v="0"/>
    <n v="0"/>
    <n v="0"/>
    <n v="0"/>
    <n v="181"/>
    <n v="0"/>
    <n v="0"/>
    <n v="0"/>
    <n v="0"/>
    <n v="0"/>
    <n v="2.71"/>
    <n v="6.19"/>
    <n v="0"/>
    <n v="0"/>
    <n v="42.33"/>
    <n v="153.77000000000001"/>
    <n v="0"/>
    <n v="9.5399999999999991"/>
    <n v="0"/>
    <n v="0"/>
    <n v="0"/>
    <n v="0"/>
    <n v="0"/>
    <n v="0"/>
    <n v="0"/>
    <n v="0"/>
    <n v="3668.4"/>
    <n v="3668.4"/>
    <n v="0"/>
    <n v="0"/>
    <n v="0"/>
    <n v="0"/>
    <n v="0"/>
  </r>
  <r>
    <n v="6"/>
    <d v="2013-02-24T00:00:00"/>
    <d v="2013-03-09T00:00:00"/>
    <x v="19"/>
    <s v="G1N"/>
    <s v="GD10000000"/>
    <s v="GD0"/>
    <n v="13"/>
    <n v="8110"/>
    <s v="TG702"/>
    <s v="FP702"/>
    <m/>
    <m/>
    <m/>
    <m/>
    <m/>
    <m/>
    <x v="198"/>
    <n v="37489"/>
    <s v="35854"/>
    <x v="15"/>
    <x v="1"/>
    <s v="Non-executive"/>
    <s v="D702"/>
    <x v="5"/>
    <n v="1875.96"/>
    <n v="0"/>
    <n v="0"/>
    <n v="0"/>
    <n v="0"/>
    <n v="0"/>
    <n v="0"/>
    <n v="0"/>
    <n v="0"/>
    <n v="0"/>
    <n v="0"/>
    <n v="0"/>
    <n v="0"/>
    <n v="0"/>
    <n v="0"/>
    <n v="0"/>
    <n v="0"/>
    <n v="0"/>
    <n v="0"/>
    <n v="345.37"/>
    <n v="0"/>
    <n v="0"/>
    <n v="0"/>
    <n v="0"/>
    <n v="0"/>
    <n v="107.09"/>
    <n v="0"/>
    <n v="0"/>
    <n v="0"/>
    <n v="0"/>
    <n v="0"/>
    <n v="1.82"/>
    <n v="5.36"/>
    <n v="0"/>
    <n v="0"/>
    <n v="25.04"/>
    <n v="93.8"/>
    <n v="0"/>
    <n v="0"/>
    <n v="0"/>
    <n v="0"/>
    <n v="0"/>
    <n v="0"/>
    <n v="0"/>
    <n v="0"/>
    <n v="0"/>
    <n v="0"/>
    <n v="2454.44"/>
    <n v="2454.4400000000005"/>
    <n v="0"/>
    <n v="0"/>
    <n v="0"/>
    <n v="0"/>
    <n v="0"/>
  </r>
  <r>
    <n v="6"/>
    <d v="2013-02-24T00:00:00"/>
    <d v="2013-03-09T00:00:00"/>
    <x v="19"/>
    <s v="G1N"/>
    <s v="GD10000000"/>
    <s v="GD0"/>
    <n v="13"/>
    <n v="8110"/>
    <s v="TG702"/>
    <s v="FP702"/>
    <m/>
    <m/>
    <m/>
    <m/>
    <m/>
    <m/>
    <x v="199"/>
    <n v="38605"/>
    <s v="45876"/>
    <x v="15"/>
    <x v="1"/>
    <s v="Non-executive"/>
    <s v="D702"/>
    <x v="5"/>
    <n v="2627.66"/>
    <n v="0"/>
    <n v="0"/>
    <n v="0"/>
    <n v="0"/>
    <n v="0"/>
    <n v="0"/>
    <n v="0"/>
    <n v="0"/>
    <n v="0"/>
    <n v="0"/>
    <n v="0"/>
    <n v="0"/>
    <n v="0"/>
    <n v="0"/>
    <n v="0"/>
    <n v="0"/>
    <n v="0"/>
    <n v="1.38"/>
    <n v="499.9"/>
    <n v="0"/>
    <n v="0"/>
    <n v="0"/>
    <n v="0"/>
    <n v="0"/>
    <n v="152.58000000000001"/>
    <n v="0"/>
    <n v="0"/>
    <n v="0"/>
    <n v="0"/>
    <n v="0"/>
    <n v="3.27"/>
    <n v="11.93"/>
    <n v="0"/>
    <n v="0"/>
    <n v="35.68"/>
    <n v="131.38"/>
    <n v="0"/>
    <n v="24.95"/>
    <n v="0"/>
    <n v="0"/>
    <n v="0"/>
    <n v="0"/>
    <n v="0"/>
    <n v="0"/>
    <n v="0"/>
    <n v="0"/>
    <n v="3488.73"/>
    <n v="3488.7299999999996"/>
    <n v="0"/>
    <n v="0"/>
    <n v="0"/>
    <n v="0"/>
    <n v="0"/>
  </r>
  <r>
    <n v="6"/>
    <d v="2013-02-24T00:00:00"/>
    <d v="2013-03-09T00:00:00"/>
    <x v="19"/>
    <s v="G1N"/>
    <s v="GD10000000"/>
    <s v="GD0"/>
    <n v="13"/>
    <n v="8110"/>
    <s v="TG702"/>
    <s v="FP702"/>
    <m/>
    <m/>
    <m/>
    <m/>
    <m/>
    <m/>
    <x v="124"/>
    <n v="64604"/>
    <s v="51308"/>
    <x v="14"/>
    <x v="1"/>
    <s v="Executive"/>
    <s v="D702"/>
    <x v="5"/>
    <n v="2538.44"/>
    <n v="0"/>
    <n v="0"/>
    <n v="0"/>
    <n v="0"/>
    <n v="0"/>
    <n v="0"/>
    <n v="0"/>
    <n v="0"/>
    <n v="0"/>
    <n v="0"/>
    <n v="0"/>
    <n v="0"/>
    <n v="0"/>
    <n v="0"/>
    <n v="0"/>
    <n v="0"/>
    <n v="0"/>
    <n v="1.29"/>
    <n v="85.3"/>
    <n v="0"/>
    <n v="0"/>
    <n v="0"/>
    <n v="0"/>
    <n v="0"/>
    <n v="155.62"/>
    <n v="0"/>
    <n v="0"/>
    <n v="0"/>
    <n v="0"/>
    <n v="0"/>
    <n v="1.35"/>
    <n v="3.23"/>
    <n v="0"/>
    <n v="0"/>
    <n v="36.39"/>
    <n v="126.92"/>
    <n v="0"/>
    <n v="4.3099999999999996"/>
    <n v="0"/>
    <n v="0"/>
    <n v="0"/>
    <n v="0"/>
    <n v="0"/>
    <n v="0"/>
    <n v="0"/>
    <n v="0"/>
    <n v="2952.85"/>
    <n v="2952.85"/>
    <n v="0"/>
    <n v="0"/>
    <n v="0"/>
    <n v="0"/>
    <n v="0"/>
  </r>
  <r>
    <n v="6"/>
    <d v="2013-02-24T00:00:00"/>
    <d v="2013-03-09T00:00:00"/>
    <x v="19"/>
    <s v="G1N"/>
    <s v="GD10000000"/>
    <s v="GD0"/>
    <n v="13"/>
    <n v="8110"/>
    <s v="TG702"/>
    <s v="FP702"/>
    <m/>
    <m/>
    <m/>
    <m/>
    <m/>
    <m/>
    <x v="200"/>
    <n v="65396"/>
    <s v="46565"/>
    <x v="110"/>
    <x v="1"/>
    <s v="Non-executive"/>
    <s v="D702"/>
    <x v="5"/>
    <n v="4000"/>
    <n v="0"/>
    <n v="0"/>
    <n v="0"/>
    <n v="0"/>
    <n v="0"/>
    <n v="0"/>
    <n v="0"/>
    <n v="0"/>
    <n v="0"/>
    <n v="0"/>
    <n v="0"/>
    <n v="0"/>
    <n v="0"/>
    <n v="0"/>
    <n v="0"/>
    <n v="0"/>
    <n v="0"/>
    <n v="2.0699999999999998"/>
    <n v="499.9"/>
    <n v="0"/>
    <n v="0"/>
    <n v="0"/>
    <n v="0"/>
    <n v="0"/>
    <n v="234.25"/>
    <n v="0"/>
    <n v="0"/>
    <n v="0"/>
    <n v="0"/>
    <n v="0"/>
    <n v="2.71"/>
    <n v="8.7799999999999994"/>
    <n v="0"/>
    <n v="0"/>
    <n v="54.78"/>
    <n v="200"/>
    <n v="0"/>
    <n v="24.95"/>
    <n v="0"/>
    <n v="0"/>
    <n v="0"/>
    <n v="0"/>
    <n v="0"/>
    <n v="0"/>
    <n v="0"/>
    <n v="0"/>
    <n v="5027.4399999999996"/>
    <n v="5027.4399999999996"/>
    <n v="0"/>
    <n v="0"/>
    <n v="0"/>
    <n v="0"/>
    <n v="0"/>
  </r>
  <r>
    <n v="6"/>
    <d v="2013-02-24T00:00:00"/>
    <d v="2013-03-09T00:00:00"/>
    <x v="19"/>
    <s v="G1N"/>
    <s v="GD10000000"/>
    <s v="GD0"/>
    <n v="13"/>
    <n v="8110"/>
    <s v="TG702"/>
    <s v="FP702"/>
    <m/>
    <m/>
    <m/>
    <m/>
    <m/>
    <m/>
    <x v="201"/>
    <n v="67758"/>
    <s v="35853"/>
    <x v="111"/>
    <x v="1"/>
    <s v="Non-executive"/>
    <s v="D702"/>
    <x v="5"/>
    <n v="3075.34"/>
    <n v="0"/>
    <n v="0"/>
    <n v="0"/>
    <n v="0"/>
    <n v="0"/>
    <n v="0"/>
    <n v="0"/>
    <n v="0"/>
    <n v="0"/>
    <n v="0"/>
    <n v="0"/>
    <n v="0"/>
    <n v="0"/>
    <n v="0"/>
    <n v="0"/>
    <n v="0"/>
    <n v="0"/>
    <n v="1.6"/>
    <n v="0"/>
    <n v="0"/>
    <n v="0"/>
    <n v="0"/>
    <n v="0"/>
    <n v="0"/>
    <n v="190.67"/>
    <n v="0"/>
    <n v="0"/>
    <n v="0"/>
    <n v="0"/>
    <n v="0"/>
    <n v="2.71"/>
    <n v="6.48"/>
    <n v="0"/>
    <n v="0"/>
    <n v="44.59"/>
    <n v="0"/>
    <n v="0"/>
    <n v="0"/>
    <n v="0"/>
    <n v="0"/>
    <n v="0"/>
    <n v="0"/>
    <n v="0"/>
    <n v="0"/>
    <n v="0"/>
    <n v="0"/>
    <n v="3321.39"/>
    <n v="3321.3900000000003"/>
    <n v="0"/>
    <n v="0"/>
    <n v="0"/>
    <n v="0"/>
    <n v="0"/>
  </r>
  <r>
    <n v="6"/>
    <d v="2013-02-24T00:00:00"/>
    <d v="2013-03-09T00:00:00"/>
    <x v="19"/>
    <s v="G1N"/>
    <s v="GD10000000"/>
    <s v="GD0"/>
    <n v="13"/>
    <n v="8110"/>
    <s v="TG702"/>
    <s v="FP702"/>
    <m/>
    <m/>
    <m/>
    <m/>
    <m/>
    <m/>
    <x v="393"/>
    <n v="70669"/>
    <s v="37737"/>
    <x v="15"/>
    <x v="1"/>
    <s v="Non-executive"/>
    <s v="D702"/>
    <x v="5"/>
    <n v="2230.5700000000002"/>
    <n v="0"/>
    <n v="0"/>
    <n v="0"/>
    <n v="0"/>
    <n v="0"/>
    <n v="0"/>
    <n v="0"/>
    <n v="0"/>
    <n v="0"/>
    <n v="0"/>
    <n v="0"/>
    <n v="0"/>
    <n v="0"/>
    <n v="0"/>
    <n v="0"/>
    <n v="0"/>
    <n v="0"/>
    <n v="1.18"/>
    <n v="176.32"/>
    <n v="0"/>
    <n v="0"/>
    <n v="0"/>
    <n v="0"/>
    <n v="0"/>
    <n v="134.65"/>
    <n v="0"/>
    <n v="0"/>
    <n v="0"/>
    <n v="0"/>
    <n v="0"/>
    <n v="2.44"/>
    <n v="5.84"/>
    <n v="0"/>
    <n v="0"/>
    <n v="31.49"/>
    <n v="0"/>
    <n v="0"/>
    <n v="8.58"/>
    <n v="0"/>
    <n v="0"/>
    <n v="0"/>
    <n v="0"/>
    <n v="0"/>
    <n v="0"/>
    <n v="0"/>
    <n v="0"/>
    <n v="2591.0700000000002"/>
    <n v="2591.0700000000002"/>
    <n v="0"/>
    <n v="0"/>
    <n v="0"/>
    <n v="0"/>
    <n v="0"/>
  </r>
  <r>
    <n v="6"/>
    <d v="2013-02-24T00:00:00"/>
    <d v="2013-03-09T00:00:00"/>
    <x v="19"/>
    <s v="G1N"/>
    <s v="GD10000000"/>
    <s v="GD0"/>
    <n v="13"/>
    <n v="8200"/>
    <s v="GD700"/>
    <s v="CAGB5"/>
    <s v="000CAG"/>
    <n v="15"/>
    <s v="32378A"/>
    <n v="13"/>
    <m/>
    <m/>
    <x v="198"/>
    <n v="37489"/>
    <s v="35854"/>
    <x v="15"/>
    <x v="1"/>
    <s v="Non-executive"/>
    <s v="D702"/>
    <x v="5"/>
    <n v="1199.3800000000001"/>
    <n v="0"/>
    <n v="0"/>
    <n v="0"/>
    <n v="0"/>
    <n v="0"/>
    <n v="0"/>
    <n v="0"/>
    <n v="0"/>
    <n v="0"/>
    <n v="0"/>
    <n v="0"/>
    <n v="0"/>
    <n v="0"/>
    <n v="0"/>
    <n v="0"/>
    <n v="0"/>
    <n v="0"/>
    <n v="0"/>
    <n v="220.8"/>
    <n v="0"/>
    <n v="0"/>
    <n v="0"/>
    <n v="0"/>
    <n v="0"/>
    <n v="68.459999999999994"/>
    <n v="0"/>
    <n v="0"/>
    <n v="0"/>
    <n v="0"/>
    <n v="0"/>
    <n v="1.17"/>
    <n v="3.42"/>
    <n v="0"/>
    <n v="0"/>
    <n v="16.02"/>
    <n v="59.97"/>
    <n v="0"/>
    <n v="0"/>
    <n v="0"/>
    <n v="0"/>
    <n v="0"/>
    <n v="0"/>
    <n v="0"/>
    <n v="0"/>
    <n v="0"/>
    <n v="0"/>
    <n v="1569.22"/>
    <n v="1569.2200000000003"/>
    <n v="0"/>
    <n v="0"/>
    <n v="0"/>
    <n v="0"/>
    <n v="0"/>
  </r>
  <r>
    <n v="6"/>
    <d v="2013-02-24T00:00:00"/>
    <d v="2013-03-09T00:00:00"/>
    <x v="20"/>
    <s v="G2N"/>
    <s v="GD10000000"/>
    <s v="GD0"/>
    <n v="13"/>
    <n v="8110"/>
    <s v="TG702"/>
    <s v="FP702"/>
    <m/>
    <m/>
    <m/>
    <m/>
    <m/>
    <m/>
    <x v="292"/>
    <n v="67853"/>
    <s v="43979"/>
    <x v="15"/>
    <x v="1"/>
    <s v="Non-executive"/>
    <s v="D702"/>
    <x v="5"/>
    <n v="2403.8000000000002"/>
    <n v="0"/>
    <n v="0"/>
    <n v="0"/>
    <n v="0"/>
    <n v="0"/>
    <n v="0"/>
    <n v="0"/>
    <n v="0"/>
    <n v="0"/>
    <n v="0"/>
    <n v="0"/>
    <n v="0"/>
    <n v="0"/>
    <n v="0"/>
    <n v="0"/>
    <n v="0"/>
    <n v="0"/>
    <n v="1.26"/>
    <n v="509.64"/>
    <n v="0"/>
    <n v="0"/>
    <n v="0"/>
    <n v="0"/>
    <n v="0"/>
    <n v="134.07"/>
    <n v="0"/>
    <n v="0"/>
    <n v="0"/>
    <n v="0"/>
    <n v="0"/>
    <n v="3.27"/>
    <n v="11.39"/>
    <n v="0"/>
    <n v="0"/>
    <n v="31.35"/>
    <n v="0"/>
    <n v="0"/>
    <n v="25.01"/>
    <n v="0"/>
    <n v="0"/>
    <n v="0"/>
    <n v="0"/>
    <n v="0"/>
    <n v="0"/>
    <n v="0"/>
    <n v="0"/>
    <n v="3119.79"/>
    <n v="3119.7900000000004"/>
    <n v="0"/>
    <n v="0"/>
    <n v="0"/>
    <n v="0"/>
    <n v="0"/>
  </r>
  <r>
    <n v="7"/>
    <d v="2013-03-10T00:00:00"/>
    <d v="2013-03-23T00:00:00"/>
    <x v="21"/>
    <s v="G1N"/>
    <s v="GD10000000"/>
    <s v="GD0"/>
    <n v="13"/>
    <n v="100"/>
    <s v="LD700"/>
    <s v="LF701"/>
    <m/>
    <m/>
    <m/>
    <m/>
    <m/>
    <m/>
    <x v="124"/>
    <n v="64604"/>
    <s v="51308"/>
    <x v="14"/>
    <x v="1"/>
    <s v="Executive"/>
    <s v="D702"/>
    <x v="5"/>
    <n v="2538.4699999999998"/>
    <n v="0"/>
    <n v="0"/>
    <n v="0"/>
    <n v="0"/>
    <n v="0"/>
    <n v="0"/>
    <n v="0"/>
    <n v="0"/>
    <n v="0"/>
    <n v="0"/>
    <n v="0"/>
    <n v="0"/>
    <n v="0"/>
    <n v="0"/>
    <n v="0"/>
    <n v="0"/>
    <n v="0"/>
    <n v="1.31"/>
    <n v="85.32"/>
    <n v="0"/>
    <n v="0"/>
    <n v="0"/>
    <n v="0"/>
    <n v="0"/>
    <n v="155.62"/>
    <n v="0"/>
    <n v="0"/>
    <n v="0"/>
    <n v="0"/>
    <n v="0"/>
    <n v="1.36"/>
    <n v="3.24"/>
    <n v="0"/>
    <n v="0"/>
    <n v="36.4"/>
    <n v="126.93"/>
    <n v="0"/>
    <n v="4.32"/>
    <n v="0"/>
    <n v="0"/>
    <n v="0"/>
    <n v="0"/>
    <n v="0"/>
    <n v="0"/>
    <n v="0"/>
    <n v="0"/>
    <n v="2952.97"/>
    <n v="2952.97"/>
    <n v="0"/>
    <n v="0"/>
    <n v="0"/>
    <n v="0"/>
    <n v="0"/>
  </r>
  <r>
    <n v="7"/>
    <d v="2013-03-10T00:00:00"/>
    <d v="2013-03-23T00:00:00"/>
    <x v="21"/>
    <s v="G1N"/>
    <s v="GD10000000"/>
    <s v="GD0"/>
    <n v="13"/>
    <n v="100"/>
    <s v="LD700"/>
    <s v="LF702"/>
    <m/>
    <m/>
    <m/>
    <m/>
    <m/>
    <m/>
    <x v="126"/>
    <n v="4169"/>
    <s v="47703"/>
    <x v="2"/>
    <x v="1"/>
    <s v="Non-executive"/>
    <s v="D702"/>
    <x v="5"/>
    <n v="240.38"/>
    <n v="0"/>
    <n v="0"/>
    <n v="0"/>
    <n v="0"/>
    <n v="0"/>
    <n v="0"/>
    <n v="0"/>
    <n v="0"/>
    <n v="0"/>
    <n v="0"/>
    <n v="0"/>
    <n v="0"/>
    <n v="0"/>
    <n v="0"/>
    <n v="0"/>
    <n v="0"/>
    <n v="0"/>
    <n v="0.14000000000000001"/>
    <n v="49.98"/>
    <n v="0"/>
    <n v="0"/>
    <n v="0"/>
    <n v="0"/>
    <n v="0"/>
    <n v="13.53"/>
    <n v="0"/>
    <n v="0"/>
    <n v="0"/>
    <n v="0"/>
    <n v="0"/>
    <n v="0.3"/>
    <n v="0.88"/>
    <n v="0"/>
    <n v="0"/>
    <n v="3.16"/>
    <n v="12.02"/>
    <n v="0"/>
    <n v="2.5"/>
    <n v="0"/>
    <n v="0"/>
    <n v="0"/>
    <n v="0"/>
    <n v="0"/>
    <n v="0"/>
    <n v="0"/>
    <n v="0"/>
    <n v="322.89"/>
    <n v="322.89"/>
    <n v="0"/>
    <n v="0"/>
    <n v="0"/>
    <n v="0"/>
    <n v="0"/>
  </r>
  <r>
    <n v="7"/>
    <d v="2013-03-10T00:00:00"/>
    <d v="2013-03-23T00:00:00"/>
    <x v="21"/>
    <s v="G1N"/>
    <s v="GD10000000"/>
    <s v="GD0"/>
    <n v="13"/>
    <n v="100"/>
    <s v="LD700"/>
    <s v="LF702"/>
    <m/>
    <m/>
    <m/>
    <m/>
    <m/>
    <m/>
    <x v="127"/>
    <n v="19986"/>
    <s v="40182"/>
    <x v="71"/>
    <x v="1"/>
    <s v="Non-executive"/>
    <s v="D702"/>
    <x v="5"/>
    <n v="324.94"/>
    <n v="0"/>
    <n v="0"/>
    <n v="0"/>
    <n v="0"/>
    <n v="0"/>
    <n v="0"/>
    <n v="0"/>
    <n v="0"/>
    <n v="0"/>
    <n v="0"/>
    <n v="0"/>
    <n v="0"/>
    <n v="0"/>
    <n v="0"/>
    <n v="0"/>
    <n v="0"/>
    <n v="0"/>
    <n v="0.17"/>
    <n v="17.059999999999999"/>
    <n v="0"/>
    <n v="0"/>
    <n v="0"/>
    <n v="0"/>
    <n v="0"/>
    <n v="19.8"/>
    <n v="0"/>
    <n v="0"/>
    <n v="0"/>
    <n v="0"/>
    <n v="0"/>
    <n v="0.28000000000000003"/>
    <n v="0.64"/>
    <n v="0"/>
    <n v="0"/>
    <n v="4.6399999999999997"/>
    <n v="16.239999999999998"/>
    <n v="0"/>
    <n v="0.86"/>
    <n v="0"/>
    <n v="0"/>
    <n v="0"/>
    <n v="0"/>
    <n v="0"/>
    <n v="0"/>
    <n v="0"/>
    <n v="0"/>
    <n v="384.63"/>
    <n v="384.63"/>
    <n v="0"/>
    <n v="0"/>
    <n v="0"/>
    <n v="0"/>
    <n v="0"/>
  </r>
  <r>
    <n v="7"/>
    <d v="2013-03-10T00:00:00"/>
    <d v="2013-03-23T00:00:00"/>
    <x v="21"/>
    <s v="G1N"/>
    <s v="GD10000000"/>
    <s v="GD0"/>
    <n v="13"/>
    <n v="100"/>
    <s v="LD700"/>
    <s v="LF702"/>
    <m/>
    <m/>
    <m/>
    <m/>
    <m/>
    <m/>
    <x v="393"/>
    <n v="70669"/>
    <s v="37737"/>
    <x v="15"/>
    <x v="1"/>
    <s v="Non-executive"/>
    <s v="D702"/>
    <x v="5"/>
    <n v="247.84"/>
    <n v="0"/>
    <n v="0"/>
    <n v="0"/>
    <n v="0"/>
    <n v="0"/>
    <n v="0"/>
    <n v="0"/>
    <n v="0"/>
    <n v="0"/>
    <n v="0"/>
    <n v="0"/>
    <n v="0"/>
    <n v="0"/>
    <n v="0"/>
    <n v="0"/>
    <n v="0"/>
    <n v="0"/>
    <n v="0.13"/>
    <n v="19.600000000000001"/>
    <n v="0"/>
    <n v="0"/>
    <n v="0"/>
    <n v="0"/>
    <n v="0"/>
    <n v="14.96"/>
    <n v="0"/>
    <n v="0"/>
    <n v="0"/>
    <n v="0"/>
    <n v="0"/>
    <n v="0.27"/>
    <n v="0.64"/>
    <n v="0"/>
    <n v="0"/>
    <n v="3.5"/>
    <n v="0"/>
    <n v="0"/>
    <n v="0.96"/>
    <n v="0"/>
    <n v="0"/>
    <n v="0"/>
    <n v="0"/>
    <n v="0"/>
    <n v="0"/>
    <n v="0"/>
    <n v="0"/>
    <n v="287.89999999999998"/>
    <n v="287.89999999999992"/>
    <n v="0"/>
    <n v="0"/>
    <n v="0"/>
    <n v="0"/>
    <n v="0"/>
  </r>
  <r>
    <n v="7"/>
    <d v="2013-03-10T00:00:00"/>
    <d v="2013-03-23T00:00:00"/>
    <x v="21"/>
    <s v="G1N"/>
    <s v="GD10000000"/>
    <s v="GD0"/>
    <n v="13"/>
    <n v="100"/>
    <s v="LD700"/>
    <s v="LF702"/>
    <m/>
    <m/>
    <m/>
    <m/>
    <m/>
    <m/>
    <x v="394"/>
    <n v="71765"/>
    <s v="4124"/>
    <x v="111"/>
    <x v="1"/>
    <s v="Non-executive"/>
    <s v="D702"/>
    <x v="5"/>
    <n v="315.38"/>
    <n v="0"/>
    <n v="0"/>
    <n v="0"/>
    <n v="0"/>
    <n v="0"/>
    <n v="0"/>
    <n v="0"/>
    <n v="0"/>
    <n v="0"/>
    <n v="0"/>
    <n v="0"/>
    <n v="0"/>
    <n v="0"/>
    <n v="0"/>
    <n v="0"/>
    <n v="0"/>
    <n v="0"/>
    <n v="0.16"/>
    <n v="0"/>
    <n v="0"/>
    <n v="0"/>
    <n v="0"/>
    <n v="0"/>
    <n v="0"/>
    <n v="19.559999999999999"/>
    <n v="0"/>
    <n v="0"/>
    <n v="0"/>
    <n v="0"/>
    <n v="0"/>
    <n v="0"/>
    <n v="0"/>
    <n v="0"/>
    <n v="0"/>
    <n v="4.58"/>
    <n v="0"/>
    <n v="0"/>
    <n v="0"/>
    <n v="0"/>
    <n v="0"/>
    <n v="0"/>
    <n v="0"/>
    <n v="0"/>
    <n v="0"/>
    <n v="0"/>
    <n v="0"/>
    <n v="339.68"/>
    <n v="339.68"/>
    <n v="0"/>
    <n v="0"/>
    <n v="0"/>
    <n v="0"/>
    <n v="0"/>
  </r>
  <r>
    <n v="7"/>
    <d v="2013-03-10T00:00:00"/>
    <d v="2013-03-23T00:00:00"/>
    <x v="21"/>
    <s v="G1N"/>
    <s v="GD10000000"/>
    <s v="GD0"/>
    <n v="13"/>
    <n v="100"/>
    <s v="LD700"/>
    <s v="LF702"/>
    <m/>
    <m/>
    <m/>
    <m/>
    <m/>
    <m/>
    <x v="395"/>
    <n v="71797"/>
    <s v="43827"/>
    <x v="72"/>
    <x v="1"/>
    <s v="Non-executive"/>
    <s v="D702"/>
    <x v="5"/>
    <n v="126.2"/>
    <n v="0"/>
    <n v="0"/>
    <n v="0"/>
    <n v="0"/>
    <n v="0"/>
    <n v="0"/>
    <n v="0"/>
    <n v="0"/>
    <n v="0"/>
    <n v="0"/>
    <n v="0"/>
    <n v="0"/>
    <n v="0"/>
    <n v="0"/>
    <n v="0"/>
    <n v="0"/>
    <n v="0"/>
    <n v="0"/>
    <n v="0"/>
    <n v="0"/>
    <n v="0"/>
    <n v="0"/>
    <n v="0"/>
    <n v="0"/>
    <n v="7.82"/>
    <n v="0"/>
    <n v="0"/>
    <n v="0"/>
    <n v="0"/>
    <n v="0"/>
    <n v="0"/>
    <n v="0"/>
    <n v="0"/>
    <n v="0"/>
    <n v="1.83"/>
    <n v="0"/>
    <n v="0"/>
    <n v="0"/>
    <n v="0"/>
    <n v="0"/>
    <n v="0"/>
    <n v="0"/>
    <n v="0"/>
    <n v="0"/>
    <n v="0"/>
    <n v="0"/>
    <n v="135.85"/>
    <n v="135.85000000000002"/>
    <n v="0"/>
    <n v="0"/>
    <n v="0"/>
    <n v="0"/>
    <n v="0"/>
  </r>
  <r>
    <n v="7"/>
    <d v="2013-03-10T00:00:00"/>
    <d v="2013-03-23T00:00:00"/>
    <x v="21"/>
    <s v="G1N"/>
    <s v="GD10000000"/>
    <s v="GD0"/>
    <n v="13"/>
    <n v="712"/>
    <s v="ID712"/>
    <s v="ID712"/>
    <s v="TAPT11"/>
    <n v="11"/>
    <m/>
    <m/>
    <m/>
    <m/>
    <x v="185"/>
    <n v="7130"/>
    <s v="23832"/>
    <x v="2"/>
    <x v="1"/>
    <s v="Non-executive"/>
    <s v="D702"/>
    <x v="5"/>
    <n v="0"/>
    <n v="0"/>
    <n v="0"/>
    <n v="0"/>
    <n v="0"/>
    <n v="1110.76"/>
    <n v="0"/>
    <n v="0"/>
    <n v="0"/>
    <n v="0"/>
    <n v="0"/>
    <n v="0"/>
    <n v="0"/>
    <n v="0"/>
    <n v="0"/>
    <n v="0"/>
    <n v="0"/>
    <n v="0"/>
    <n v="0.57999999999999996"/>
    <n v="149.94"/>
    <n v="0"/>
    <n v="0"/>
    <n v="0"/>
    <n v="0"/>
    <n v="0"/>
    <n v="64.400000000000006"/>
    <n v="0"/>
    <n v="0"/>
    <n v="0"/>
    <n v="0"/>
    <n v="0"/>
    <n v="1.2"/>
    <n v="3.52"/>
    <n v="0"/>
    <n v="0"/>
    <n v="15.06"/>
    <n v="55.54"/>
    <n v="0"/>
    <n v="9.08"/>
    <n v="0"/>
    <n v="0"/>
    <n v="0"/>
    <n v="0"/>
    <n v="0"/>
    <n v="0"/>
    <n v="0"/>
    <n v="0"/>
    <n v="1410.08"/>
    <n v="1410.08"/>
    <n v="0"/>
    <n v="0"/>
    <n v="0"/>
    <n v="0"/>
    <n v="0"/>
  </r>
  <r>
    <n v="7"/>
    <d v="2013-03-10T00:00:00"/>
    <d v="2013-03-23T00:00:00"/>
    <x v="21"/>
    <s v="G1N"/>
    <s v="GD10000000"/>
    <s v="GD0"/>
    <n v="13"/>
    <n v="8110"/>
    <s v="TG702"/>
    <s v="FP702"/>
    <m/>
    <m/>
    <m/>
    <m/>
    <m/>
    <m/>
    <x v="126"/>
    <n v="4169"/>
    <s v="47703"/>
    <x v="2"/>
    <x v="1"/>
    <s v="Non-executive"/>
    <s v="D702"/>
    <x v="5"/>
    <n v="2163.42"/>
    <n v="0"/>
    <n v="0"/>
    <n v="0"/>
    <n v="0"/>
    <n v="0"/>
    <n v="0"/>
    <n v="0"/>
    <n v="0"/>
    <n v="0"/>
    <n v="0"/>
    <n v="0"/>
    <n v="0"/>
    <n v="0"/>
    <n v="0"/>
    <n v="0"/>
    <n v="0"/>
    <n v="0"/>
    <n v="1.1200000000000001"/>
    <n v="449.92"/>
    <n v="0"/>
    <n v="0"/>
    <n v="0"/>
    <n v="0"/>
    <n v="0"/>
    <n v="121.76"/>
    <n v="0"/>
    <n v="0"/>
    <n v="0"/>
    <n v="0"/>
    <n v="0"/>
    <n v="2.69"/>
    <n v="7.9"/>
    <n v="0"/>
    <n v="0"/>
    <n v="28.48"/>
    <n v="108.17"/>
    <n v="0"/>
    <n v="22.45"/>
    <n v="0"/>
    <n v="0"/>
    <n v="0"/>
    <n v="0"/>
    <n v="0"/>
    <n v="0"/>
    <n v="0"/>
    <n v="0"/>
    <n v="2905.91"/>
    <n v="2905.9100000000003"/>
    <n v="0"/>
    <n v="0"/>
    <n v="0"/>
    <n v="0"/>
    <n v="0"/>
  </r>
  <r>
    <n v="7"/>
    <d v="2013-03-10T00:00:00"/>
    <d v="2013-03-23T00:00:00"/>
    <x v="21"/>
    <s v="G1N"/>
    <s v="GD10000000"/>
    <s v="GD0"/>
    <n v="13"/>
    <n v="8110"/>
    <s v="TG702"/>
    <s v="FP702"/>
    <m/>
    <m/>
    <m/>
    <m/>
    <m/>
    <m/>
    <x v="185"/>
    <n v="7130"/>
    <s v="23832"/>
    <x v="2"/>
    <x v="1"/>
    <s v="Non-executive"/>
    <s v="D702"/>
    <x v="5"/>
    <n v="0"/>
    <n v="0"/>
    <n v="0"/>
    <n v="0"/>
    <n v="0"/>
    <n v="1666.13"/>
    <n v="0"/>
    <n v="0"/>
    <n v="0"/>
    <n v="0"/>
    <n v="0"/>
    <n v="0"/>
    <n v="0"/>
    <n v="0"/>
    <n v="0"/>
    <n v="0"/>
    <n v="0"/>
    <n v="0"/>
    <n v="0.88"/>
    <n v="224.9"/>
    <n v="0"/>
    <n v="0"/>
    <n v="0"/>
    <n v="0"/>
    <n v="0"/>
    <n v="96.6"/>
    <n v="0"/>
    <n v="0"/>
    <n v="0"/>
    <n v="0"/>
    <n v="0"/>
    <n v="1.79"/>
    <n v="5.26"/>
    <n v="0"/>
    <n v="0"/>
    <n v="22.59"/>
    <n v="83.3"/>
    <n v="0"/>
    <n v="13.63"/>
    <n v="0"/>
    <n v="0"/>
    <n v="0"/>
    <n v="0"/>
    <n v="0"/>
    <n v="0"/>
    <n v="0"/>
    <n v="0"/>
    <n v="2115.08"/>
    <n v="2115.0800000000004"/>
    <n v="0"/>
    <n v="0"/>
    <n v="0"/>
    <n v="0"/>
    <n v="0"/>
  </r>
  <r>
    <n v="7"/>
    <d v="2013-03-10T00:00:00"/>
    <d v="2013-03-23T00:00:00"/>
    <x v="21"/>
    <s v="G1N"/>
    <s v="GD10000000"/>
    <s v="GD0"/>
    <n v="13"/>
    <n v="8110"/>
    <s v="TG702"/>
    <s v="FP702"/>
    <m/>
    <m/>
    <m/>
    <m/>
    <m/>
    <m/>
    <x v="194"/>
    <n v="14998"/>
    <s v="32867"/>
    <x v="15"/>
    <x v="1"/>
    <s v="Non-executive"/>
    <s v="D702"/>
    <x v="5"/>
    <n v="2403.8000000000002"/>
    <n v="0"/>
    <n v="0"/>
    <n v="0"/>
    <n v="0"/>
    <n v="0"/>
    <n v="0"/>
    <n v="0"/>
    <n v="0"/>
    <n v="0"/>
    <n v="0"/>
    <n v="0"/>
    <n v="0"/>
    <n v="0"/>
    <n v="0"/>
    <n v="0"/>
    <n v="0"/>
    <n v="0"/>
    <n v="1.26"/>
    <n v="173.94"/>
    <n v="0"/>
    <n v="0"/>
    <n v="0"/>
    <n v="0"/>
    <n v="0"/>
    <n v="149.03"/>
    <n v="0"/>
    <n v="0"/>
    <n v="0"/>
    <n v="0"/>
    <n v="0"/>
    <n v="2.71"/>
    <n v="6.48"/>
    <n v="0"/>
    <n v="0"/>
    <n v="34.86"/>
    <n v="120.19"/>
    <n v="0"/>
    <n v="8.5299999999999994"/>
    <n v="0"/>
    <n v="0"/>
    <n v="0"/>
    <n v="0"/>
    <n v="0"/>
    <n v="0"/>
    <n v="0"/>
    <n v="0"/>
    <n v="2900.8"/>
    <n v="2900.8000000000011"/>
    <n v="0"/>
    <n v="0"/>
    <n v="0"/>
    <n v="0"/>
    <n v="0"/>
  </r>
  <r>
    <n v="7"/>
    <d v="2013-03-10T00:00:00"/>
    <d v="2013-03-23T00:00:00"/>
    <x v="21"/>
    <s v="G1N"/>
    <s v="GD10000000"/>
    <s v="GD0"/>
    <n v="13"/>
    <n v="8110"/>
    <s v="TG702"/>
    <s v="FP702"/>
    <m/>
    <m/>
    <m/>
    <m/>
    <m/>
    <m/>
    <x v="127"/>
    <n v="19986"/>
    <s v="40182"/>
    <x v="71"/>
    <x v="1"/>
    <s v="Non-executive"/>
    <s v="D702"/>
    <x v="5"/>
    <n v="2924.45"/>
    <n v="0"/>
    <n v="0"/>
    <n v="0"/>
    <n v="0"/>
    <n v="0"/>
    <n v="0"/>
    <n v="0"/>
    <n v="0"/>
    <n v="0"/>
    <n v="0"/>
    <n v="0"/>
    <n v="0"/>
    <n v="0"/>
    <n v="0"/>
    <n v="0"/>
    <n v="0"/>
    <n v="0"/>
    <n v="1.52"/>
    <n v="153.56"/>
    <n v="0"/>
    <n v="0"/>
    <n v="0"/>
    <n v="0"/>
    <n v="0"/>
    <n v="178.14"/>
    <n v="0"/>
    <n v="0"/>
    <n v="0"/>
    <n v="0"/>
    <n v="0"/>
    <n v="2.4300000000000002"/>
    <n v="5.84"/>
    <n v="0"/>
    <n v="0"/>
    <n v="41.66"/>
    <n v="146.22999999999999"/>
    <n v="0"/>
    <n v="7.77"/>
    <n v="0"/>
    <n v="0"/>
    <n v="0"/>
    <n v="0"/>
    <n v="0"/>
    <n v="0"/>
    <n v="0"/>
    <n v="0"/>
    <n v="3461.6"/>
    <n v="3461.5999999999995"/>
    <n v="0"/>
    <n v="0"/>
    <n v="0"/>
    <n v="0"/>
    <n v="0"/>
  </r>
  <r>
    <n v="7"/>
    <d v="2013-03-10T00:00:00"/>
    <d v="2013-03-23T00:00:00"/>
    <x v="21"/>
    <s v="G1N"/>
    <s v="GD10000000"/>
    <s v="GD0"/>
    <n v="13"/>
    <n v="8110"/>
    <s v="TG702"/>
    <s v="FP702"/>
    <m/>
    <m/>
    <m/>
    <m/>
    <m/>
    <m/>
    <x v="195"/>
    <n v="21046"/>
    <s v="47535"/>
    <x v="31"/>
    <x v="1"/>
    <s v="Non-executive"/>
    <s v="D702"/>
    <x v="5"/>
    <n v="1767.04"/>
    <n v="0"/>
    <n v="0"/>
    <n v="0"/>
    <n v="0"/>
    <n v="0"/>
    <n v="0"/>
    <n v="0"/>
    <n v="0"/>
    <n v="0"/>
    <n v="0"/>
    <n v="0"/>
    <n v="0"/>
    <n v="0"/>
    <n v="0"/>
    <n v="0"/>
    <n v="0"/>
    <n v="0"/>
    <n v="0.94"/>
    <n v="170.62"/>
    <n v="0"/>
    <n v="0"/>
    <n v="0"/>
    <n v="0"/>
    <n v="0"/>
    <n v="106.03"/>
    <n v="0"/>
    <n v="0"/>
    <n v="0"/>
    <n v="0"/>
    <n v="0"/>
    <n v="2.71"/>
    <n v="6.48"/>
    <n v="0"/>
    <n v="0"/>
    <n v="24.8"/>
    <n v="88.35"/>
    <n v="0"/>
    <n v="8.6300000000000008"/>
    <n v="0"/>
    <n v="0"/>
    <n v="0"/>
    <n v="0"/>
    <n v="0"/>
    <n v="0"/>
    <n v="0"/>
    <n v="0"/>
    <n v="2175.6"/>
    <n v="2175.6"/>
    <n v="0"/>
    <n v="0"/>
    <n v="0"/>
    <n v="0"/>
    <n v="0"/>
  </r>
  <r>
    <n v="7"/>
    <d v="2013-03-10T00:00:00"/>
    <d v="2013-03-23T00:00:00"/>
    <x v="21"/>
    <s v="G1N"/>
    <s v="GD10000000"/>
    <s v="GD0"/>
    <n v="13"/>
    <n v="8110"/>
    <s v="TG702"/>
    <s v="FP702"/>
    <m/>
    <m/>
    <m/>
    <m/>
    <m/>
    <m/>
    <x v="196"/>
    <n v="31439"/>
    <s v="73386"/>
    <x v="109"/>
    <x v="1"/>
    <s v="Non-executive"/>
    <s v="D702"/>
    <x v="5"/>
    <n v="0"/>
    <n v="0"/>
    <n v="0"/>
    <n v="0"/>
    <n v="0"/>
    <n v="2858.38"/>
    <n v="0"/>
    <n v="0"/>
    <n v="0"/>
    <n v="0"/>
    <n v="0"/>
    <n v="0"/>
    <n v="0"/>
    <n v="0"/>
    <n v="0"/>
    <n v="0"/>
    <n v="0"/>
    <n v="0"/>
    <n v="1.5"/>
    <n v="190.69"/>
    <n v="0"/>
    <n v="0"/>
    <n v="0"/>
    <n v="0"/>
    <n v="0"/>
    <n v="173.28"/>
    <n v="0"/>
    <n v="0"/>
    <n v="0"/>
    <n v="0"/>
    <n v="0"/>
    <n v="2.99"/>
    <n v="9.1999999999999993"/>
    <n v="0"/>
    <n v="0"/>
    <n v="40.520000000000003"/>
    <n v="142.91999999999999"/>
    <n v="0"/>
    <n v="18.510000000000002"/>
    <n v="0"/>
    <n v="0"/>
    <n v="0"/>
    <n v="0"/>
    <n v="0"/>
    <n v="0"/>
    <n v="0"/>
    <n v="0"/>
    <n v="3437.99"/>
    <n v="3437.9900000000002"/>
    <n v="0"/>
    <n v="0"/>
    <n v="0"/>
    <n v="0"/>
    <n v="0"/>
  </r>
  <r>
    <n v="7"/>
    <d v="2013-03-10T00:00:00"/>
    <d v="2013-03-23T00:00:00"/>
    <x v="21"/>
    <s v="G1N"/>
    <s v="GD10000000"/>
    <s v="GD0"/>
    <n v="13"/>
    <n v="8110"/>
    <s v="TG702"/>
    <s v="FP702"/>
    <m/>
    <m/>
    <m/>
    <m/>
    <m/>
    <m/>
    <x v="128"/>
    <n v="35857"/>
    <s v="70904"/>
    <x v="15"/>
    <x v="1"/>
    <s v="Non-executive"/>
    <s v="D702"/>
    <x v="5"/>
    <n v="2403.8000000000002"/>
    <n v="0"/>
    <n v="0"/>
    <n v="0"/>
    <n v="0"/>
    <n v="0"/>
    <n v="0"/>
    <n v="0"/>
    <n v="0"/>
    <n v="0"/>
    <n v="0"/>
    <n v="0"/>
    <n v="0"/>
    <n v="0"/>
    <n v="0"/>
    <n v="0"/>
    <n v="0"/>
    <n v="0"/>
    <n v="1.26"/>
    <n v="170.62"/>
    <n v="0"/>
    <n v="0"/>
    <n v="0"/>
    <n v="0"/>
    <n v="0"/>
    <n v="145.51"/>
    <n v="0"/>
    <n v="0"/>
    <n v="0"/>
    <n v="0"/>
    <n v="0"/>
    <n v="2.71"/>
    <n v="6.48"/>
    <n v="0"/>
    <n v="0"/>
    <n v="34.03"/>
    <n v="120.19"/>
    <n v="0"/>
    <n v="8.6300000000000008"/>
    <n v="0"/>
    <n v="0"/>
    <n v="0"/>
    <n v="0"/>
    <n v="0"/>
    <n v="0"/>
    <n v="0"/>
    <n v="0"/>
    <n v="2893.23"/>
    <n v="2893.2300000000009"/>
    <n v="0"/>
    <n v="0"/>
    <n v="0"/>
    <n v="0"/>
    <n v="0"/>
  </r>
  <r>
    <n v="7"/>
    <d v="2013-03-10T00:00:00"/>
    <d v="2013-03-23T00:00:00"/>
    <x v="21"/>
    <s v="G1N"/>
    <s v="GD10000000"/>
    <s v="GD0"/>
    <n v="13"/>
    <n v="8110"/>
    <s v="TG702"/>
    <s v="FP702"/>
    <m/>
    <m/>
    <m/>
    <m/>
    <m/>
    <m/>
    <x v="197"/>
    <n v="36093"/>
    <s v="47710"/>
    <x v="15"/>
    <x v="1"/>
    <s v="Non-executive"/>
    <s v="D702"/>
    <x v="5"/>
    <n v="3075.34"/>
    <n v="0"/>
    <n v="0"/>
    <n v="0"/>
    <n v="0"/>
    <n v="0"/>
    <n v="0"/>
    <n v="0"/>
    <n v="0"/>
    <n v="0"/>
    <n v="0"/>
    <n v="0"/>
    <n v="0"/>
    <n v="0"/>
    <n v="0"/>
    <n v="0"/>
    <n v="0"/>
    <n v="0"/>
    <n v="1.6"/>
    <n v="195.92"/>
    <n v="0"/>
    <n v="0"/>
    <n v="0"/>
    <n v="0"/>
    <n v="0"/>
    <n v="180.99"/>
    <n v="0"/>
    <n v="0"/>
    <n v="0"/>
    <n v="0"/>
    <n v="0"/>
    <n v="2.71"/>
    <n v="6.19"/>
    <n v="0"/>
    <n v="0"/>
    <n v="42.33"/>
    <n v="153.77000000000001"/>
    <n v="0"/>
    <n v="9.5399999999999991"/>
    <n v="0"/>
    <n v="0"/>
    <n v="0"/>
    <n v="0"/>
    <n v="0"/>
    <n v="0"/>
    <n v="0"/>
    <n v="0"/>
    <n v="3668.39"/>
    <n v="3668.3900000000003"/>
    <n v="0"/>
    <n v="0"/>
    <n v="0"/>
    <n v="0"/>
    <n v="0"/>
  </r>
  <r>
    <n v="7"/>
    <d v="2013-03-10T00:00:00"/>
    <d v="2013-03-23T00:00:00"/>
    <x v="21"/>
    <s v="G1N"/>
    <s v="GD10000000"/>
    <s v="GD0"/>
    <n v="13"/>
    <n v="8110"/>
    <s v="TG702"/>
    <s v="FP702"/>
    <m/>
    <m/>
    <m/>
    <m/>
    <m/>
    <m/>
    <x v="198"/>
    <n v="37489"/>
    <s v="35854"/>
    <x v="15"/>
    <x v="1"/>
    <s v="Non-executive"/>
    <s v="D702"/>
    <x v="5"/>
    <n v="1875.96"/>
    <n v="0"/>
    <n v="0"/>
    <n v="0"/>
    <n v="0"/>
    <n v="0"/>
    <n v="0"/>
    <n v="0"/>
    <n v="0"/>
    <n v="0"/>
    <n v="0"/>
    <n v="0"/>
    <n v="0"/>
    <n v="0"/>
    <n v="0"/>
    <n v="0"/>
    <n v="0"/>
    <n v="0"/>
    <n v="0"/>
    <n v="345.37"/>
    <n v="0"/>
    <n v="0"/>
    <n v="0"/>
    <n v="0"/>
    <n v="0"/>
    <n v="107.1"/>
    <n v="0"/>
    <n v="0"/>
    <n v="0"/>
    <n v="0"/>
    <n v="0"/>
    <n v="1.83"/>
    <n v="5.36"/>
    <n v="0"/>
    <n v="0"/>
    <n v="25.04"/>
    <n v="93.8"/>
    <n v="0"/>
    <n v="0"/>
    <n v="0"/>
    <n v="0"/>
    <n v="0"/>
    <n v="0"/>
    <n v="0"/>
    <n v="0"/>
    <n v="0"/>
    <n v="0"/>
    <n v="2454.46"/>
    <n v="2454.46"/>
    <n v="0"/>
    <n v="0"/>
    <n v="0"/>
    <n v="0"/>
    <n v="0"/>
  </r>
  <r>
    <n v="7"/>
    <d v="2013-03-10T00:00:00"/>
    <d v="2013-03-23T00:00:00"/>
    <x v="21"/>
    <s v="G1N"/>
    <s v="GD10000000"/>
    <s v="GD0"/>
    <n v="13"/>
    <n v="8110"/>
    <s v="TG702"/>
    <s v="FP702"/>
    <m/>
    <m/>
    <m/>
    <m/>
    <m/>
    <m/>
    <x v="199"/>
    <n v="38605"/>
    <s v="45876"/>
    <x v="15"/>
    <x v="1"/>
    <s v="Non-executive"/>
    <s v="D702"/>
    <x v="5"/>
    <n v="2627.66"/>
    <n v="0"/>
    <n v="0"/>
    <n v="0"/>
    <n v="0"/>
    <n v="0"/>
    <n v="0"/>
    <n v="0"/>
    <n v="0"/>
    <n v="0"/>
    <n v="0"/>
    <n v="0"/>
    <n v="0"/>
    <n v="0"/>
    <n v="0"/>
    <n v="0"/>
    <n v="0"/>
    <n v="0"/>
    <n v="1.38"/>
    <n v="499.9"/>
    <n v="0"/>
    <n v="0"/>
    <n v="0"/>
    <n v="0"/>
    <n v="0"/>
    <n v="152.59"/>
    <n v="0"/>
    <n v="0"/>
    <n v="0"/>
    <n v="0"/>
    <n v="0"/>
    <n v="3.27"/>
    <n v="11.93"/>
    <n v="0"/>
    <n v="0"/>
    <n v="35.69"/>
    <n v="131.38"/>
    <n v="0"/>
    <n v="24.95"/>
    <n v="0"/>
    <n v="0"/>
    <n v="0"/>
    <n v="0"/>
    <n v="0"/>
    <n v="0"/>
    <n v="0"/>
    <n v="0"/>
    <n v="3488.75"/>
    <n v="3488.75"/>
    <n v="0"/>
    <n v="0"/>
    <n v="0"/>
    <n v="0"/>
    <n v="0"/>
  </r>
  <r>
    <n v="7"/>
    <d v="2013-03-10T00:00:00"/>
    <d v="2013-03-23T00:00:00"/>
    <x v="21"/>
    <s v="G1N"/>
    <s v="GD10000000"/>
    <s v="GD0"/>
    <n v="13"/>
    <n v="8110"/>
    <s v="TG702"/>
    <s v="FP702"/>
    <m/>
    <m/>
    <m/>
    <m/>
    <m/>
    <m/>
    <x v="124"/>
    <n v="64604"/>
    <s v="51308"/>
    <x v="14"/>
    <x v="1"/>
    <s v="Executive"/>
    <s v="D702"/>
    <x v="5"/>
    <n v="2538.4499999999998"/>
    <n v="0"/>
    <n v="0"/>
    <n v="0"/>
    <n v="0"/>
    <n v="0"/>
    <n v="0"/>
    <n v="0"/>
    <n v="0"/>
    <n v="0"/>
    <n v="0"/>
    <n v="0"/>
    <n v="0"/>
    <n v="0"/>
    <n v="0"/>
    <n v="0"/>
    <n v="0"/>
    <n v="0"/>
    <n v="1.3"/>
    <n v="85.3"/>
    <n v="0"/>
    <n v="0"/>
    <n v="0"/>
    <n v="0"/>
    <n v="0"/>
    <n v="155.62"/>
    <n v="0"/>
    <n v="0"/>
    <n v="0"/>
    <n v="0"/>
    <n v="0"/>
    <n v="1.35"/>
    <n v="3.24"/>
    <n v="0"/>
    <n v="0"/>
    <n v="36.39"/>
    <n v="126.92"/>
    <n v="0"/>
    <n v="4.3099999999999996"/>
    <n v="0"/>
    <n v="0"/>
    <n v="0"/>
    <n v="0"/>
    <n v="0"/>
    <n v="0"/>
    <n v="0"/>
    <n v="0"/>
    <n v="2952.88"/>
    <n v="2952.8799999999997"/>
    <n v="0"/>
    <n v="0"/>
    <n v="0"/>
    <n v="0"/>
    <n v="0"/>
  </r>
  <r>
    <n v="7"/>
    <d v="2013-03-10T00:00:00"/>
    <d v="2013-03-23T00:00:00"/>
    <x v="21"/>
    <s v="G1N"/>
    <s v="GD10000000"/>
    <s v="GD0"/>
    <n v="13"/>
    <n v="8110"/>
    <s v="TG702"/>
    <s v="FP702"/>
    <m/>
    <m/>
    <m/>
    <m/>
    <m/>
    <m/>
    <x v="200"/>
    <n v="65396"/>
    <s v="46565"/>
    <x v="110"/>
    <x v="1"/>
    <s v="Non-executive"/>
    <s v="D702"/>
    <x v="5"/>
    <n v="4000"/>
    <n v="0"/>
    <n v="0"/>
    <n v="0"/>
    <n v="0"/>
    <n v="0"/>
    <n v="0"/>
    <n v="0"/>
    <n v="0"/>
    <n v="0"/>
    <n v="0"/>
    <n v="0"/>
    <n v="0"/>
    <n v="0"/>
    <n v="0"/>
    <n v="0"/>
    <n v="0"/>
    <n v="0"/>
    <n v="2.0699999999999998"/>
    <n v="499.9"/>
    <n v="0"/>
    <n v="0"/>
    <n v="0"/>
    <n v="0"/>
    <n v="0"/>
    <n v="234.26"/>
    <n v="0"/>
    <n v="0"/>
    <n v="0"/>
    <n v="0"/>
    <n v="0"/>
    <n v="2.71"/>
    <n v="8.7799999999999994"/>
    <n v="0"/>
    <n v="0"/>
    <n v="54.79"/>
    <n v="200"/>
    <n v="0"/>
    <n v="24.95"/>
    <n v="0"/>
    <n v="0"/>
    <n v="0"/>
    <n v="0"/>
    <n v="0"/>
    <n v="0"/>
    <n v="0"/>
    <n v="0"/>
    <n v="5027.46"/>
    <n v="5027.46"/>
    <n v="0"/>
    <n v="0"/>
    <n v="0"/>
    <n v="0"/>
    <n v="0"/>
  </r>
  <r>
    <n v="7"/>
    <d v="2013-03-10T00:00:00"/>
    <d v="2013-03-23T00:00:00"/>
    <x v="21"/>
    <s v="G1N"/>
    <s v="GD10000000"/>
    <s v="GD0"/>
    <n v="13"/>
    <n v="8110"/>
    <s v="TG702"/>
    <s v="FP702"/>
    <m/>
    <m/>
    <m/>
    <m/>
    <m/>
    <m/>
    <x v="201"/>
    <n v="67758"/>
    <s v="35853"/>
    <x v="111"/>
    <x v="1"/>
    <s v="Non-executive"/>
    <s v="D702"/>
    <x v="5"/>
    <n v="3075.34"/>
    <n v="0"/>
    <n v="0"/>
    <n v="0"/>
    <n v="0"/>
    <n v="0"/>
    <n v="0"/>
    <n v="0"/>
    <n v="0"/>
    <n v="0"/>
    <n v="0"/>
    <n v="0"/>
    <n v="0"/>
    <n v="0"/>
    <n v="0"/>
    <n v="0"/>
    <n v="0"/>
    <n v="0"/>
    <n v="1.6"/>
    <n v="0"/>
    <n v="0"/>
    <n v="0"/>
    <n v="0"/>
    <n v="0"/>
    <n v="0"/>
    <n v="190.67"/>
    <n v="0"/>
    <n v="0"/>
    <n v="0"/>
    <n v="0"/>
    <n v="0"/>
    <n v="2.71"/>
    <n v="6.48"/>
    <n v="0"/>
    <n v="0"/>
    <n v="44.6"/>
    <n v="0"/>
    <n v="0"/>
    <n v="0"/>
    <n v="0"/>
    <n v="0"/>
    <n v="0"/>
    <n v="0"/>
    <n v="0"/>
    <n v="0"/>
    <n v="0"/>
    <n v="0"/>
    <n v="3321.4"/>
    <n v="3321.4"/>
    <n v="0"/>
    <n v="0"/>
    <n v="0"/>
    <n v="0"/>
    <n v="0"/>
  </r>
  <r>
    <n v="7"/>
    <d v="2013-03-10T00:00:00"/>
    <d v="2013-03-23T00:00:00"/>
    <x v="21"/>
    <s v="G1N"/>
    <s v="GD10000000"/>
    <s v="GD0"/>
    <n v="13"/>
    <n v="8110"/>
    <s v="TG702"/>
    <s v="FP702"/>
    <m/>
    <m/>
    <m/>
    <m/>
    <m/>
    <m/>
    <x v="393"/>
    <n v="70669"/>
    <s v="37737"/>
    <x v="15"/>
    <x v="1"/>
    <s v="Non-executive"/>
    <s v="D702"/>
    <x v="5"/>
    <n v="2230.58"/>
    <n v="0"/>
    <n v="0"/>
    <n v="0"/>
    <n v="0"/>
    <n v="0"/>
    <n v="0"/>
    <n v="0"/>
    <n v="0"/>
    <n v="0"/>
    <n v="0"/>
    <n v="0"/>
    <n v="0"/>
    <n v="0"/>
    <n v="0"/>
    <n v="0"/>
    <n v="0"/>
    <n v="0"/>
    <n v="1.18"/>
    <n v="176.32"/>
    <n v="0"/>
    <n v="0"/>
    <n v="0"/>
    <n v="0"/>
    <n v="0"/>
    <n v="134.65"/>
    <n v="0"/>
    <n v="0"/>
    <n v="0"/>
    <n v="0"/>
    <n v="0"/>
    <n v="2.44"/>
    <n v="5.84"/>
    <n v="0"/>
    <n v="0"/>
    <n v="31.49"/>
    <n v="0"/>
    <n v="0"/>
    <n v="8.58"/>
    <n v="0"/>
    <n v="0"/>
    <n v="0"/>
    <n v="0"/>
    <n v="0"/>
    <n v="0"/>
    <n v="0"/>
    <n v="0"/>
    <n v="2591.08"/>
    <n v="2591.08"/>
    <n v="0"/>
    <n v="0"/>
    <n v="0"/>
    <n v="0"/>
    <n v="0"/>
  </r>
  <r>
    <n v="7"/>
    <d v="2013-03-10T00:00:00"/>
    <d v="2013-03-23T00:00:00"/>
    <x v="21"/>
    <s v="G1N"/>
    <s v="GD10000000"/>
    <s v="GD0"/>
    <n v="13"/>
    <n v="8110"/>
    <s v="TG702"/>
    <s v="FP702"/>
    <m/>
    <m/>
    <m/>
    <m/>
    <m/>
    <m/>
    <x v="394"/>
    <n v="71765"/>
    <s v="4124"/>
    <x v="111"/>
    <x v="1"/>
    <s v="Non-executive"/>
    <s v="D702"/>
    <x v="5"/>
    <n v="2838.46"/>
    <n v="0"/>
    <n v="0"/>
    <n v="0"/>
    <n v="0"/>
    <n v="0"/>
    <n v="0"/>
    <n v="0"/>
    <n v="0"/>
    <n v="0"/>
    <n v="0"/>
    <n v="0"/>
    <n v="0"/>
    <n v="0"/>
    <n v="0"/>
    <n v="0"/>
    <n v="0"/>
    <n v="0"/>
    <n v="1.48"/>
    <n v="0"/>
    <n v="0"/>
    <n v="0"/>
    <n v="0"/>
    <n v="0"/>
    <n v="0"/>
    <n v="175.98"/>
    <n v="0"/>
    <n v="0"/>
    <n v="0"/>
    <n v="0"/>
    <n v="0"/>
    <n v="0"/>
    <n v="0"/>
    <n v="0"/>
    <n v="0"/>
    <n v="41.15"/>
    <n v="0"/>
    <n v="0"/>
    <n v="0"/>
    <n v="0"/>
    <n v="0"/>
    <n v="0"/>
    <n v="0"/>
    <n v="0"/>
    <n v="0"/>
    <n v="0"/>
    <n v="0"/>
    <n v="3057.07"/>
    <n v="3057.07"/>
    <n v="0"/>
    <n v="0"/>
    <n v="0"/>
    <n v="0"/>
    <n v="0"/>
  </r>
  <r>
    <n v="7"/>
    <d v="2013-03-10T00:00:00"/>
    <d v="2013-03-23T00:00:00"/>
    <x v="21"/>
    <s v="G1N"/>
    <s v="GD10000000"/>
    <s v="GD0"/>
    <n v="13"/>
    <n v="8110"/>
    <s v="TG702"/>
    <s v="FP702"/>
    <m/>
    <m/>
    <m/>
    <m/>
    <m/>
    <m/>
    <x v="395"/>
    <n v="71797"/>
    <s v="43827"/>
    <x v="72"/>
    <x v="1"/>
    <s v="Non-executive"/>
    <s v="D702"/>
    <x v="5"/>
    <n v="1135.8"/>
    <n v="0"/>
    <n v="0"/>
    <n v="0"/>
    <n v="0"/>
    <n v="0"/>
    <n v="0"/>
    <n v="0"/>
    <n v="0"/>
    <n v="0"/>
    <n v="0"/>
    <n v="0"/>
    <n v="0"/>
    <n v="0"/>
    <n v="0"/>
    <n v="0"/>
    <n v="0"/>
    <n v="0"/>
    <n v="0"/>
    <n v="0"/>
    <n v="0"/>
    <n v="0"/>
    <n v="0"/>
    <n v="0"/>
    <n v="0"/>
    <n v="70.42"/>
    <n v="0"/>
    <n v="0"/>
    <n v="0"/>
    <n v="0"/>
    <n v="0"/>
    <n v="0"/>
    <n v="0"/>
    <n v="0"/>
    <n v="0"/>
    <n v="16.47"/>
    <n v="0"/>
    <n v="0"/>
    <n v="0"/>
    <n v="0"/>
    <n v="0"/>
    <n v="0"/>
    <n v="0"/>
    <n v="0"/>
    <n v="0"/>
    <n v="0"/>
    <n v="0"/>
    <n v="1222.69"/>
    <n v="1222.69"/>
    <n v="0"/>
    <n v="0"/>
    <n v="0"/>
    <n v="0"/>
    <n v="0"/>
  </r>
  <r>
    <n v="7"/>
    <d v="2013-03-10T00:00:00"/>
    <d v="2013-03-23T00:00:00"/>
    <x v="21"/>
    <s v="G1N"/>
    <s v="GD10000000"/>
    <s v="GD0"/>
    <n v="13"/>
    <n v="8200"/>
    <s v="GD700"/>
    <s v="CAGB5"/>
    <s v="000CAG"/>
    <n v="15"/>
    <s v="32378A"/>
    <n v="13"/>
    <m/>
    <m/>
    <x v="198"/>
    <n v="37489"/>
    <s v="35854"/>
    <x v="15"/>
    <x v="1"/>
    <s v="Non-executive"/>
    <s v="D702"/>
    <x v="5"/>
    <n v="1199.3800000000001"/>
    <n v="0"/>
    <n v="0"/>
    <n v="0"/>
    <n v="0"/>
    <n v="0"/>
    <n v="0"/>
    <n v="0"/>
    <n v="0"/>
    <n v="0"/>
    <n v="0"/>
    <n v="0"/>
    <n v="0"/>
    <n v="0"/>
    <n v="0"/>
    <n v="0"/>
    <n v="0"/>
    <n v="0"/>
    <n v="0"/>
    <n v="220.8"/>
    <n v="0"/>
    <n v="0"/>
    <n v="0"/>
    <n v="0"/>
    <n v="0"/>
    <n v="68.459999999999994"/>
    <n v="0"/>
    <n v="0"/>
    <n v="0"/>
    <n v="0"/>
    <n v="0"/>
    <n v="1.1599999999999999"/>
    <n v="3.42"/>
    <n v="0"/>
    <n v="0"/>
    <n v="16.02"/>
    <n v="59.97"/>
    <n v="0"/>
    <n v="0"/>
    <n v="0"/>
    <n v="0"/>
    <n v="0"/>
    <n v="0"/>
    <n v="0"/>
    <n v="0"/>
    <n v="0"/>
    <n v="0"/>
    <n v="1569.21"/>
    <n v="1569.2100000000003"/>
    <n v="0"/>
    <n v="0"/>
    <n v="0"/>
    <n v="0"/>
    <n v="0"/>
  </r>
  <r>
    <n v="7"/>
    <d v="2013-03-10T00:00:00"/>
    <d v="2013-03-23T00:00:00"/>
    <x v="22"/>
    <s v="G2N"/>
    <s v="GD10000000"/>
    <s v="GD0"/>
    <n v="13"/>
    <n v="8110"/>
    <s v="TG702"/>
    <s v="FP702"/>
    <m/>
    <m/>
    <m/>
    <m/>
    <m/>
    <m/>
    <x v="292"/>
    <n v="67853"/>
    <s v="43979"/>
    <x v="15"/>
    <x v="1"/>
    <s v="Non-executive"/>
    <s v="D702"/>
    <x v="5"/>
    <n v="2478.42"/>
    <n v="0"/>
    <n v="0"/>
    <n v="0"/>
    <n v="0"/>
    <n v="0"/>
    <n v="0"/>
    <n v="0"/>
    <n v="0"/>
    <n v="0"/>
    <n v="0"/>
    <n v="0"/>
    <n v="0"/>
    <n v="0"/>
    <n v="0"/>
    <n v="0"/>
    <n v="0"/>
    <n v="0"/>
    <n v="1.31"/>
    <n v="509.64"/>
    <n v="0"/>
    <n v="0"/>
    <n v="0"/>
    <n v="0"/>
    <n v="0"/>
    <n v="138.69999999999999"/>
    <n v="0"/>
    <n v="0"/>
    <n v="0"/>
    <n v="0"/>
    <n v="0"/>
    <n v="3.27"/>
    <n v="11.39"/>
    <n v="0"/>
    <n v="0"/>
    <n v="32.44"/>
    <n v="123.92"/>
    <n v="0"/>
    <n v="25.01"/>
    <n v="0"/>
    <n v="0"/>
    <n v="0"/>
    <n v="0"/>
    <n v="0"/>
    <n v="0"/>
    <n v="0"/>
    <n v="0"/>
    <n v="3324.1"/>
    <n v="3324.1"/>
    <n v="0"/>
    <n v="0"/>
    <n v="0"/>
    <n v="0"/>
    <n v="0"/>
  </r>
  <r>
    <n v="8"/>
    <d v="2013-03-24T00:00:00"/>
    <d v="2013-04-06T00:00:00"/>
    <x v="23"/>
    <s v="G1N"/>
    <s v="GD10000000"/>
    <s v="GD0"/>
    <n v="13"/>
    <n v="100"/>
    <s v="LD700"/>
    <s v="LF701"/>
    <m/>
    <m/>
    <m/>
    <m/>
    <m/>
    <m/>
    <x v="124"/>
    <n v="64604"/>
    <s v="51308"/>
    <x v="14"/>
    <x v="1"/>
    <s v="Executive"/>
    <s v="D702"/>
    <x v="5"/>
    <n v="2538.46"/>
    <n v="0"/>
    <n v="0"/>
    <n v="0"/>
    <n v="0"/>
    <n v="0"/>
    <n v="0"/>
    <n v="0"/>
    <n v="0"/>
    <n v="0"/>
    <n v="0"/>
    <n v="0"/>
    <n v="0"/>
    <n v="0"/>
    <n v="0"/>
    <n v="0"/>
    <n v="0"/>
    <n v="0"/>
    <n v="1.32"/>
    <n v="85.32"/>
    <n v="0"/>
    <n v="0"/>
    <n v="0"/>
    <n v="0"/>
    <n v="0"/>
    <n v="155.63999999999999"/>
    <n v="0"/>
    <n v="0"/>
    <n v="0"/>
    <n v="0"/>
    <n v="0"/>
    <n v="1.36"/>
    <n v="3.24"/>
    <n v="0"/>
    <n v="0"/>
    <n v="36.4"/>
    <n v="126.94"/>
    <n v="0"/>
    <n v="4.32"/>
    <n v="0"/>
    <n v="0"/>
    <n v="0"/>
    <n v="0"/>
    <n v="0"/>
    <n v="0"/>
    <n v="0"/>
    <n v="0"/>
    <n v="2953"/>
    <n v="2953.0000000000005"/>
    <n v="0"/>
    <n v="0"/>
    <n v="0"/>
    <n v="0"/>
    <n v="0"/>
  </r>
  <r>
    <n v="8"/>
    <d v="2013-03-24T00:00:00"/>
    <d v="2013-04-06T00:00:00"/>
    <x v="23"/>
    <s v="G1N"/>
    <s v="GD10000000"/>
    <s v="GD0"/>
    <n v="13"/>
    <n v="100"/>
    <s v="LD700"/>
    <s v="LF702"/>
    <m/>
    <m/>
    <m/>
    <m/>
    <m/>
    <m/>
    <x v="126"/>
    <n v="4169"/>
    <s v="47703"/>
    <x v="2"/>
    <x v="1"/>
    <s v="Non-executive"/>
    <s v="D702"/>
    <x v="5"/>
    <n v="240.38"/>
    <n v="0"/>
    <n v="0"/>
    <n v="0"/>
    <n v="0"/>
    <n v="0"/>
    <n v="0"/>
    <n v="0"/>
    <n v="0"/>
    <n v="0"/>
    <n v="0"/>
    <n v="0"/>
    <n v="0"/>
    <n v="0"/>
    <n v="0"/>
    <n v="0"/>
    <n v="0"/>
    <n v="0"/>
    <n v="0.12"/>
    <n v="49.99"/>
    <n v="0"/>
    <n v="0"/>
    <n v="0"/>
    <n v="0"/>
    <n v="0"/>
    <n v="13.54"/>
    <n v="0"/>
    <n v="0"/>
    <n v="0"/>
    <n v="0"/>
    <n v="0"/>
    <n v="0.3"/>
    <n v="0.88"/>
    <n v="0"/>
    <n v="0"/>
    <n v="3.17"/>
    <n v="12.02"/>
    <n v="0"/>
    <n v="2.5"/>
    <n v="0"/>
    <n v="0"/>
    <n v="0"/>
    <n v="0"/>
    <n v="0"/>
    <n v="0"/>
    <n v="0"/>
    <n v="0"/>
    <n v="322.89999999999998"/>
    <n v="322.90000000000003"/>
    <n v="0"/>
    <n v="0"/>
    <n v="0"/>
    <n v="0"/>
    <n v="0"/>
  </r>
  <r>
    <n v="8"/>
    <d v="2013-03-24T00:00:00"/>
    <d v="2013-04-06T00:00:00"/>
    <x v="23"/>
    <s v="G1N"/>
    <s v="GD10000000"/>
    <s v="GD0"/>
    <n v="13"/>
    <n v="100"/>
    <s v="LD700"/>
    <s v="LF702"/>
    <m/>
    <m/>
    <m/>
    <m/>
    <m/>
    <m/>
    <x v="127"/>
    <n v="19986"/>
    <s v="40182"/>
    <x v="71"/>
    <x v="1"/>
    <s v="Non-executive"/>
    <s v="D702"/>
    <x v="5"/>
    <n v="324.94"/>
    <n v="0"/>
    <n v="0"/>
    <n v="0"/>
    <n v="0"/>
    <n v="0"/>
    <n v="0"/>
    <n v="0"/>
    <n v="0"/>
    <n v="0"/>
    <n v="0"/>
    <n v="0"/>
    <n v="0"/>
    <n v="0"/>
    <n v="0"/>
    <n v="0"/>
    <n v="0"/>
    <n v="0"/>
    <n v="0.16"/>
    <n v="17.059999999999999"/>
    <n v="0"/>
    <n v="0"/>
    <n v="0"/>
    <n v="0"/>
    <n v="0"/>
    <n v="19.79"/>
    <n v="0"/>
    <n v="0"/>
    <n v="0"/>
    <n v="0"/>
    <n v="0"/>
    <n v="0.28000000000000003"/>
    <n v="0.65"/>
    <n v="0"/>
    <n v="0"/>
    <n v="4.62"/>
    <n v="16.239999999999998"/>
    <n v="0"/>
    <n v="0.86"/>
    <n v="0"/>
    <n v="0"/>
    <n v="0"/>
    <n v="0"/>
    <n v="0"/>
    <n v="0"/>
    <n v="0"/>
    <n v="0"/>
    <n v="384.6"/>
    <n v="384.6"/>
    <n v="0"/>
    <n v="0"/>
    <n v="0"/>
    <n v="0"/>
    <n v="0"/>
  </r>
  <r>
    <n v="8"/>
    <d v="2013-03-24T00:00:00"/>
    <d v="2013-04-06T00:00:00"/>
    <x v="23"/>
    <s v="G1N"/>
    <s v="GD10000000"/>
    <s v="GD0"/>
    <n v="13"/>
    <n v="100"/>
    <s v="LD700"/>
    <s v="LF702"/>
    <m/>
    <m/>
    <m/>
    <m/>
    <m/>
    <m/>
    <x v="393"/>
    <n v="70669"/>
    <s v="37737"/>
    <x v="15"/>
    <x v="1"/>
    <s v="Non-executive"/>
    <s v="D702"/>
    <x v="5"/>
    <n v="247.84"/>
    <n v="0"/>
    <n v="0"/>
    <n v="0"/>
    <n v="0"/>
    <n v="0"/>
    <n v="0"/>
    <n v="0"/>
    <n v="0"/>
    <n v="0"/>
    <n v="0"/>
    <n v="0"/>
    <n v="0"/>
    <n v="0"/>
    <n v="0"/>
    <n v="0"/>
    <n v="0"/>
    <n v="0"/>
    <n v="0.13"/>
    <n v="19.600000000000001"/>
    <n v="0"/>
    <n v="0"/>
    <n v="0"/>
    <n v="0"/>
    <n v="0"/>
    <n v="14.96"/>
    <n v="0"/>
    <n v="0"/>
    <n v="0"/>
    <n v="0"/>
    <n v="0"/>
    <n v="0.27"/>
    <n v="0.65"/>
    <n v="0"/>
    <n v="0"/>
    <n v="3.5"/>
    <n v="0"/>
    <n v="0"/>
    <n v="0.96"/>
    <n v="0"/>
    <n v="0"/>
    <n v="0"/>
    <n v="0"/>
    <n v="0"/>
    <n v="0"/>
    <n v="0"/>
    <n v="0"/>
    <n v="287.91000000000003"/>
    <n v="287.90999999999991"/>
    <n v="0"/>
    <n v="0"/>
    <n v="0"/>
    <n v="0"/>
    <n v="0"/>
  </r>
  <r>
    <n v="8"/>
    <d v="2013-03-24T00:00:00"/>
    <d v="2013-04-06T00:00:00"/>
    <x v="23"/>
    <s v="G1N"/>
    <s v="GD10000000"/>
    <s v="GD0"/>
    <n v="13"/>
    <n v="100"/>
    <s v="LD700"/>
    <s v="LF702"/>
    <m/>
    <m/>
    <m/>
    <m/>
    <m/>
    <m/>
    <x v="394"/>
    <n v="71765"/>
    <s v="4124"/>
    <x v="111"/>
    <x v="1"/>
    <s v="Non-executive"/>
    <s v="D702"/>
    <x v="5"/>
    <n v="315.39"/>
    <n v="0"/>
    <n v="0"/>
    <n v="0"/>
    <n v="0"/>
    <n v="0"/>
    <n v="0"/>
    <n v="0"/>
    <n v="0"/>
    <n v="0"/>
    <n v="0"/>
    <n v="0"/>
    <n v="0"/>
    <n v="0"/>
    <n v="0"/>
    <n v="0"/>
    <n v="0"/>
    <n v="0"/>
    <n v="0.16"/>
    <n v="19.600000000000001"/>
    <n v="0"/>
    <n v="0"/>
    <n v="0"/>
    <n v="0"/>
    <n v="0"/>
    <n v="19.32"/>
    <n v="0"/>
    <n v="0"/>
    <n v="0"/>
    <n v="0"/>
    <n v="0"/>
    <n v="0.28000000000000003"/>
    <n v="0.62"/>
    <n v="0"/>
    <n v="0"/>
    <n v="4.5199999999999996"/>
    <n v="0"/>
    <n v="0"/>
    <n v="0"/>
    <n v="0"/>
    <n v="0"/>
    <n v="0"/>
    <n v="0"/>
    <n v="0"/>
    <n v="0"/>
    <n v="0"/>
    <n v="0"/>
    <n v="359.89"/>
    <n v="359.89"/>
    <n v="0"/>
    <n v="0"/>
    <n v="0"/>
    <n v="0"/>
    <n v="0"/>
  </r>
  <r>
    <n v="8"/>
    <d v="2013-03-24T00:00:00"/>
    <d v="2013-04-06T00:00:00"/>
    <x v="23"/>
    <s v="G1N"/>
    <s v="GD10000000"/>
    <s v="GD0"/>
    <n v="13"/>
    <n v="100"/>
    <s v="LD700"/>
    <s v="LF702"/>
    <m/>
    <m/>
    <m/>
    <m/>
    <m/>
    <m/>
    <x v="395"/>
    <n v="71797"/>
    <s v="43827"/>
    <x v="72"/>
    <x v="1"/>
    <s v="Non-executive"/>
    <s v="D702"/>
    <x v="5"/>
    <n v="126.2"/>
    <n v="0"/>
    <n v="0"/>
    <n v="0"/>
    <n v="0"/>
    <n v="0"/>
    <n v="0"/>
    <n v="0"/>
    <n v="0"/>
    <n v="0"/>
    <n v="0"/>
    <n v="0"/>
    <n v="0"/>
    <n v="0"/>
    <n v="0"/>
    <n v="0"/>
    <n v="0"/>
    <n v="0"/>
    <n v="0"/>
    <n v="0"/>
    <n v="0"/>
    <n v="0"/>
    <n v="0"/>
    <n v="0"/>
    <n v="0"/>
    <n v="7.82"/>
    <n v="0"/>
    <n v="0"/>
    <n v="0"/>
    <n v="0"/>
    <n v="0"/>
    <n v="0"/>
    <n v="0"/>
    <n v="0"/>
    <n v="0"/>
    <n v="1.83"/>
    <n v="0"/>
    <n v="0"/>
    <n v="0"/>
    <n v="0"/>
    <n v="0"/>
    <n v="0"/>
    <n v="0"/>
    <n v="0"/>
    <n v="0"/>
    <n v="0"/>
    <n v="0"/>
    <n v="135.85"/>
    <n v="135.85000000000002"/>
    <n v="0"/>
    <n v="0"/>
    <n v="0"/>
    <n v="0"/>
    <n v="0"/>
  </r>
  <r>
    <n v="8"/>
    <d v="2013-03-24T00:00:00"/>
    <d v="2013-04-06T00:00:00"/>
    <x v="23"/>
    <s v="G1N"/>
    <s v="GD10000000"/>
    <s v="GD0"/>
    <n v="13"/>
    <n v="712"/>
    <s v="ID712"/>
    <s v="ID712"/>
    <s v="TAPT11"/>
    <n v="11"/>
    <m/>
    <m/>
    <m/>
    <m/>
    <x v="185"/>
    <n v="7130"/>
    <s v="23832"/>
    <x v="2"/>
    <x v="1"/>
    <s v="Non-executive"/>
    <s v="D702"/>
    <x v="5"/>
    <n v="0"/>
    <n v="0"/>
    <n v="0"/>
    <n v="0"/>
    <n v="0"/>
    <n v="1110.76"/>
    <n v="0"/>
    <n v="0"/>
    <n v="0"/>
    <n v="0"/>
    <n v="0"/>
    <n v="0"/>
    <n v="0"/>
    <n v="0"/>
    <n v="0"/>
    <n v="0"/>
    <n v="0"/>
    <n v="0"/>
    <n v="0.57999999999999996"/>
    <n v="149.94"/>
    <n v="0"/>
    <n v="0"/>
    <n v="0"/>
    <n v="0"/>
    <n v="0"/>
    <n v="64.400000000000006"/>
    <n v="0"/>
    <n v="0"/>
    <n v="0"/>
    <n v="0"/>
    <n v="0"/>
    <n v="1.2"/>
    <n v="3.51"/>
    <n v="0"/>
    <n v="0"/>
    <n v="15.07"/>
    <n v="55.54"/>
    <n v="0"/>
    <n v="9.09"/>
    <n v="0"/>
    <n v="0"/>
    <n v="0"/>
    <n v="0"/>
    <n v="0"/>
    <n v="0"/>
    <n v="0"/>
    <n v="0"/>
    <n v="1410.09"/>
    <n v="1410.09"/>
    <n v="0"/>
    <n v="0"/>
    <n v="0"/>
    <n v="0"/>
    <n v="0"/>
  </r>
  <r>
    <n v="8"/>
    <d v="2013-03-24T00:00:00"/>
    <d v="2013-04-06T00:00:00"/>
    <x v="23"/>
    <s v="G1N"/>
    <s v="GD10000000"/>
    <s v="GD0"/>
    <n v="13"/>
    <n v="8110"/>
    <s v="TG702"/>
    <s v="FP702"/>
    <m/>
    <m/>
    <m/>
    <m/>
    <m/>
    <m/>
    <x v="126"/>
    <n v="4169"/>
    <s v="47703"/>
    <x v="2"/>
    <x v="1"/>
    <s v="Non-executive"/>
    <s v="D702"/>
    <x v="5"/>
    <n v="2163.42"/>
    <n v="0"/>
    <n v="0"/>
    <n v="0"/>
    <n v="0"/>
    <n v="0"/>
    <n v="0"/>
    <n v="0"/>
    <n v="0"/>
    <n v="0"/>
    <n v="0"/>
    <n v="0"/>
    <n v="0"/>
    <n v="0"/>
    <n v="0"/>
    <n v="0"/>
    <n v="0"/>
    <n v="0"/>
    <n v="1.1399999999999999"/>
    <n v="449.91"/>
    <n v="0"/>
    <n v="0"/>
    <n v="0"/>
    <n v="0"/>
    <n v="0"/>
    <n v="121.75"/>
    <n v="0"/>
    <n v="0"/>
    <n v="0"/>
    <n v="0"/>
    <n v="0"/>
    <n v="2.69"/>
    <n v="7.9"/>
    <n v="0"/>
    <n v="0"/>
    <n v="28.47"/>
    <n v="108.17"/>
    <n v="0"/>
    <n v="22.45"/>
    <n v="0"/>
    <n v="0"/>
    <n v="0"/>
    <n v="0"/>
    <n v="0"/>
    <n v="0"/>
    <n v="0"/>
    <n v="0"/>
    <n v="2905.9"/>
    <n v="2905.8999999999996"/>
    <n v="0"/>
    <n v="0"/>
    <n v="0"/>
    <n v="0"/>
    <n v="0"/>
  </r>
  <r>
    <n v="8"/>
    <d v="2013-03-24T00:00:00"/>
    <d v="2013-04-06T00:00:00"/>
    <x v="23"/>
    <s v="G1N"/>
    <s v="GD10000000"/>
    <s v="GD0"/>
    <n v="13"/>
    <n v="8110"/>
    <s v="TG702"/>
    <s v="FP702"/>
    <m/>
    <m/>
    <m/>
    <m/>
    <m/>
    <m/>
    <x v="185"/>
    <n v="7130"/>
    <s v="23832"/>
    <x v="2"/>
    <x v="1"/>
    <s v="Non-executive"/>
    <s v="D702"/>
    <x v="5"/>
    <n v="0"/>
    <n v="0"/>
    <n v="0"/>
    <n v="0"/>
    <n v="0"/>
    <n v="1666.13"/>
    <n v="0"/>
    <n v="0"/>
    <n v="0"/>
    <n v="0"/>
    <n v="0"/>
    <n v="0"/>
    <n v="0"/>
    <n v="0"/>
    <n v="0"/>
    <n v="0"/>
    <n v="0"/>
    <n v="0"/>
    <n v="0.88"/>
    <n v="224.9"/>
    <n v="0"/>
    <n v="0"/>
    <n v="0"/>
    <n v="0"/>
    <n v="0"/>
    <n v="96.61"/>
    <n v="0"/>
    <n v="0"/>
    <n v="0"/>
    <n v="0"/>
    <n v="0"/>
    <n v="1.79"/>
    <n v="5.27"/>
    <n v="0"/>
    <n v="0"/>
    <n v="22.59"/>
    <n v="83.3"/>
    <n v="0"/>
    <n v="13.62"/>
    <n v="0"/>
    <n v="0"/>
    <n v="0"/>
    <n v="0"/>
    <n v="0"/>
    <n v="0"/>
    <n v="0"/>
    <n v="0"/>
    <n v="2115.09"/>
    <n v="2115.09"/>
    <n v="0"/>
    <n v="0"/>
    <n v="0"/>
    <n v="0"/>
    <n v="0"/>
  </r>
  <r>
    <n v="8"/>
    <d v="2013-03-24T00:00:00"/>
    <d v="2013-04-06T00:00:00"/>
    <x v="23"/>
    <s v="G1N"/>
    <s v="GD10000000"/>
    <s v="GD0"/>
    <n v="13"/>
    <n v="8110"/>
    <s v="TG702"/>
    <s v="FP702"/>
    <m/>
    <m/>
    <m/>
    <m/>
    <m/>
    <m/>
    <x v="194"/>
    <n v="14998"/>
    <s v="32867"/>
    <x v="15"/>
    <x v="1"/>
    <s v="Non-executive"/>
    <s v="D702"/>
    <x v="5"/>
    <n v="2403.81"/>
    <n v="0"/>
    <n v="0"/>
    <n v="0"/>
    <n v="0"/>
    <n v="0"/>
    <n v="0"/>
    <n v="0"/>
    <n v="0"/>
    <n v="0"/>
    <n v="0"/>
    <n v="0"/>
    <n v="0"/>
    <n v="0"/>
    <n v="0"/>
    <n v="0"/>
    <n v="0"/>
    <n v="0"/>
    <n v="1.26"/>
    <n v="173.94"/>
    <n v="0"/>
    <n v="0"/>
    <n v="0"/>
    <n v="0"/>
    <n v="0"/>
    <n v="149.04"/>
    <n v="0"/>
    <n v="0"/>
    <n v="0"/>
    <n v="0"/>
    <n v="0"/>
    <n v="2.71"/>
    <n v="6.48"/>
    <n v="0"/>
    <n v="0"/>
    <n v="34.85"/>
    <n v="120.19"/>
    <n v="0"/>
    <n v="8.5299999999999994"/>
    <n v="0"/>
    <n v="0"/>
    <n v="0"/>
    <n v="0"/>
    <n v="0"/>
    <n v="0"/>
    <n v="0"/>
    <n v="0"/>
    <n v="2900.81"/>
    <n v="2900.8100000000004"/>
    <n v="0"/>
    <n v="0"/>
    <n v="0"/>
    <n v="0"/>
    <n v="0"/>
  </r>
  <r>
    <n v="8"/>
    <d v="2013-03-24T00:00:00"/>
    <d v="2013-04-06T00:00:00"/>
    <x v="23"/>
    <s v="G1N"/>
    <s v="GD10000000"/>
    <s v="GD0"/>
    <n v="13"/>
    <n v="8110"/>
    <s v="TG702"/>
    <s v="FP702"/>
    <m/>
    <m/>
    <m/>
    <m/>
    <m/>
    <m/>
    <x v="127"/>
    <n v="19986"/>
    <s v="40182"/>
    <x v="71"/>
    <x v="1"/>
    <s v="Non-executive"/>
    <s v="D702"/>
    <x v="5"/>
    <n v="2924.44"/>
    <n v="0"/>
    <n v="0"/>
    <n v="0"/>
    <n v="0"/>
    <n v="0"/>
    <n v="0"/>
    <n v="0"/>
    <n v="0"/>
    <n v="0"/>
    <n v="0"/>
    <n v="0"/>
    <n v="0"/>
    <n v="0"/>
    <n v="0"/>
    <n v="0"/>
    <n v="0"/>
    <n v="0"/>
    <n v="1.53"/>
    <n v="153.56"/>
    <n v="0"/>
    <n v="0"/>
    <n v="0"/>
    <n v="0"/>
    <n v="0"/>
    <n v="178.14"/>
    <n v="0"/>
    <n v="0"/>
    <n v="0"/>
    <n v="0"/>
    <n v="0"/>
    <n v="2.4300000000000002"/>
    <n v="5.83"/>
    <n v="0"/>
    <n v="0"/>
    <n v="41.67"/>
    <n v="146.22999999999999"/>
    <n v="0"/>
    <n v="7.77"/>
    <n v="0"/>
    <n v="0"/>
    <n v="0"/>
    <n v="0"/>
    <n v="0"/>
    <n v="0"/>
    <n v="0"/>
    <n v="0"/>
    <n v="3461.6"/>
    <n v="3461.6"/>
    <n v="0"/>
    <n v="0"/>
    <n v="0"/>
    <n v="0"/>
    <n v="0"/>
  </r>
  <r>
    <n v="8"/>
    <d v="2013-03-24T00:00:00"/>
    <d v="2013-04-06T00:00:00"/>
    <x v="23"/>
    <s v="G1N"/>
    <s v="GD10000000"/>
    <s v="GD0"/>
    <n v="13"/>
    <n v="8110"/>
    <s v="TG702"/>
    <s v="FP702"/>
    <m/>
    <m/>
    <m/>
    <m/>
    <m/>
    <m/>
    <x v="195"/>
    <n v="21046"/>
    <s v="47535"/>
    <x v="31"/>
    <x v="1"/>
    <s v="Non-executive"/>
    <s v="D702"/>
    <x v="5"/>
    <n v="1767.04"/>
    <n v="0"/>
    <n v="0"/>
    <n v="0"/>
    <n v="0"/>
    <n v="0"/>
    <n v="0"/>
    <n v="0"/>
    <n v="0"/>
    <n v="0"/>
    <n v="0"/>
    <n v="0"/>
    <n v="0"/>
    <n v="0"/>
    <n v="0"/>
    <n v="0"/>
    <n v="0"/>
    <n v="0"/>
    <n v="0.94"/>
    <n v="170.62"/>
    <n v="0"/>
    <n v="0"/>
    <n v="0"/>
    <n v="0"/>
    <n v="0"/>
    <n v="106.04"/>
    <n v="0"/>
    <n v="0"/>
    <n v="0"/>
    <n v="0"/>
    <n v="0"/>
    <n v="2.71"/>
    <n v="6.48"/>
    <n v="0"/>
    <n v="0"/>
    <n v="24.79"/>
    <n v="88.35"/>
    <n v="0"/>
    <n v="8.6300000000000008"/>
    <n v="0"/>
    <n v="0"/>
    <n v="0"/>
    <n v="0"/>
    <n v="0"/>
    <n v="0"/>
    <n v="0"/>
    <n v="0"/>
    <n v="2175.6"/>
    <n v="2175.6"/>
    <n v="0"/>
    <n v="0"/>
    <n v="0"/>
    <n v="0"/>
    <n v="0"/>
  </r>
  <r>
    <n v="8"/>
    <d v="2013-03-24T00:00:00"/>
    <d v="2013-04-06T00:00:00"/>
    <x v="23"/>
    <s v="G1N"/>
    <s v="GD10000000"/>
    <s v="GD0"/>
    <n v="13"/>
    <n v="8110"/>
    <s v="TG702"/>
    <s v="FP702"/>
    <m/>
    <m/>
    <m/>
    <m/>
    <m/>
    <m/>
    <x v="196"/>
    <n v="31439"/>
    <s v="73386"/>
    <x v="109"/>
    <x v="1"/>
    <s v="Non-executive"/>
    <s v="D702"/>
    <x v="5"/>
    <n v="0"/>
    <n v="0"/>
    <n v="0"/>
    <n v="0"/>
    <n v="0"/>
    <n v="2858.39"/>
    <n v="0"/>
    <n v="0"/>
    <n v="0"/>
    <n v="0"/>
    <n v="0"/>
    <n v="0"/>
    <n v="0"/>
    <n v="0"/>
    <n v="0"/>
    <n v="0"/>
    <n v="0"/>
    <n v="0"/>
    <n v="1.5"/>
    <n v="190.69"/>
    <n v="0"/>
    <n v="0"/>
    <n v="0"/>
    <n v="0"/>
    <n v="0"/>
    <n v="173.28"/>
    <n v="0"/>
    <n v="0"/>
    <n v="0"/>
    <n v="0"/>
    <n v="0"/>
    <n v="2.99"/>
    <n v="9.1999999999999993"/>
    <n v="0"/>
    <n v="0"/>
    <n v="40.53"/>
    <n v="142.91999999999999"/>
    <n v="0"/>
    <n v="18.510000000000002"/>
    <n v="0"/>
    <n v="0"/>
    <n v="0"/>
    <n v="0"/>
    <n v="0"/>
    <n v="0"/>
    <n v="0"/>
    <n v="0"/>
    <n v="3438.01"/>
    <n v="3438.01"/>
    <n v="0"/>
    <n v="0"/>
    <n v="0"/>
    <n v="0"/>
    <n v="0"/>
  </r>
  <r>
    <n v="8"/>
    <d v="2013-03-24T00:00:00"/>
    <d v="2013-04-06T00:00:00"/>
    <x v="23"/>
    <s v="G1N"/>
    <s v="GD10000000"/>
    <s v="GD0"/>
    <n v="13"/>
    <n v="8110"/>
    <s v="TG702"/>
    <s v="FP702"/>
    <m/>
    <m/>
    <m/>
    <m/>
    <m/>
    <m/>
    <x v="128"/>
    <n v="35857"/>
    <s v="70904"/>
    <x v="15"/>
    <x v="1"/>
    <s v="Non-executive"/>
    <s v="D702"/>
    <x v="5"/>
    <n v="2403.8000000000002"/>
    <n v="0"/>
    <n v="0"/>
    <n v="0"/>
    <n v="0"/>
    <n v="0"/>
    <n v="0"/>
    <n v="0"/>
    <n v="0"/>
    <n v="0"/>
    <n v="0"/>
    <n v="0"/>
    <n v="0"/>
    <n v="0"/>
    <n v="0"/>
    <n v="0"/>
    <n v="0"/>
    <n v="0"/>
    <n v="1.26"/>
    <n v="170.62"/>
    <n v="0"/>
    <n v="0"/>
    <n v="0"/>
    <n v="0"/>
    <n v="0"/>
    <n v="145.51"/>
    <n v="0"/>
    <n v="0"/>
    <n v="0"/>
    <n v="0"/>
    <n v="0"/>
    <n v="2.71"/>
    <n v="6.48"/>
    <n v="0"/>
    <n v="0"/>
    <n v="34.03"/>
    <n v="120.19"/>
    <n v="0"/>
    <n v="8.6300000000000008"/>
    <n v="0"/>
    <n v="0"/>
    <n v="0"/>
    <n v="0"/>
    <n v="0"/>
    <n v="0"/>
    <n v="0"/>
    <n v="0"/>
    <n v="2893.23"/>
    <n v="2893.2300000000009"/>
    <n v="0"/>
    <n v="0"/>
    <n v="0"/>
    <n v="0"/>
    <n v="0"/>
  </r>
  <r>
    <n v="8"/>
    <d v="2013-03-24T00:00:00"/>
    <d v="2013-04-06T00:00:00"/>
    <x v="23"/>
    <s v="G1N"/>
    <s v="GD10000000"/>
    <s v="GD0"/>
    <n v="13"/>
    <n v="8110"/>
    <s v="TG702"/>
    <s v="FP702"/>
    <m/>
    <m/>
    <m/>
    <m/>
    <m/>
    <m/>
    <x v="197"/>
    <n v="36093"/>
    <s v="47710"/>
    <x v="15"/>
    <x v="1"/>
    <s v="Non-executive"/>
    <s v="D702"/>
    <x v="5"/>
    <n v="3075.34"/>
    <n v="0"/>
    <n v="0"/>
    <n v="0"/>
    <n v="0"/>
    <n v="0"/>
    <n v="0"/>
    <n v="0"/>
    <n v="0"/>
    <n v="0"/>
    <n v="0"/>
    <n v="0"/>
    <n v="0"/>
    <n v="0"/>
    <n v="0"/>
    <n v="0"/>
    <n v="0"/>
    <n v="0"/>
    <n v="1.6"/>
    <n v="195.92"/>
    <n v="0"/>
    <n v="0"/>
    <n v="0"/>
    <n v="0"/>
    <n v="0"/>
    <n v="181"/>
    <n v="0"/>
    <n v="0"/>
    <n v="0"/>
    <n v="0"/>
    <n v="0"/>
    <n v="2.71"/>
    <n v="6.19"/>
    <n v="0"/>
    <n v="0"/>
    <n v="42.33"/>
    <n v="153.77000000000001"/>
    <n v="0"/>
    <n v="9.5399999999999991"/>
    <n v="0"/>
    <n v="0"/>
    <n v="0"/>
    <n v="0"/>
    <n v="0"/>
    <n v="0"/>
    <n v="0"/>
    <n v="0"/>
    <n v="3668.4"/>
    <n v="3668.4"/>
    <n v="0"/>
    <n v="0"/>
    <n v="0"/>
    <n v="0"/>
    <n v="0"/>
  </r>
  <r>
    <n v="8"/>
    <d v="2013-03-24T00:00:00"/>
    <d v="2013-04-06T00:00:00"/>
    <x v="23"/>
    <s v="G1N"/>
    <s v="GD10000000"/>
    <s v="GD0"/>
    <n v="13"/>
    <n v="8110"/>
    <s v="TG702"/>
    <s v="FP702"/>
    <m/>
    <m/>
    <m/>
    <m/>
    <m/>
    <m/>
    <x v="198"/>
    <n v="37489"/>
    <s v="35854"/>
    <x v="15"/>
    <x v="1"/>
    <s v="Non-executive"/>
    <s v="D702"/>
    <x v="5"/>
    <n v="1875.96"/>
    <n v="0"/>
    <n v="0"/>
    <n v="0"/>
    <n v="0"/>
    <n v="0"/>
    <n v="0"/>
    <n v="0"/>
    <n v="0"/>
    <n v="0"/>
    <n v="0"/>
    <n v="0"/>
    <n v="0"/>
    <n v="0"/>
    <n v="0"/>
    <n v="0"/>
    <n v="0"/>
    <n v="0"/>
    <n v="0"/>
    <n v="345.37"/>
    <n v="0"/>
    <n v="0"/>
    <n v="0"/>
    <n v="0"/>
    <n v="0"/>
    <n v="107.09"/>
    <n v="0"/>
    <n v="0"/>
    <n v="0"/>
    <n v="0"/>
    <n v="0"/>
    <n v="1.83"/>
    <n v="5.35"/>
    <n v="0"/>
    <n v="0"/>
    <n v="25.05"/>
    <n v="93.81"/>
    <n v="0"/>
    <n v="0"/>
    <n v="0"/>
    <n v="0"/>
    <n v="0"/>
    <n v="0"/>
    <n v="0"/>
    <n v="0"/>
    <n v="0"/>
    <n v="0"/>
    <n v="2454.46"/>
    <n v="2454.46"/>
    <n v="0"/>
    <n v="0"/>
    <n v="0"/>
    <n v="0"/>
    <n v="0"/>
  </r>
  <r>
    <n v="8"/>
    <d v="2013-03-24T00:00:00"/>
    <d v="2013-04-06T00:00:00"/>
    <x v="23"/>
    <s v="G1N"/>
    <s v="GD10000000"/>
    <s v="GD0"/>
    <n v="13"/>
    <n v="8110"/>
    <s v="TG702"/>
    <s v="FP702"/>
    <m/>
    <m/>
    <m/>
    <m/>
    <m/>
    <m/>
    <x v="199"/>
    <n v="38605"/>
    <s v="45876"/>
    <x v="15"/>
    <x v="1"/>
    <s v="Non-executive"/>
    <s v="D702"/>
    <x v="5"/>
    <n v="2627.66"/>
    <n v="0"/>
    <n v="0"/>
    <n v="0"/>
    <n v="0"/>
    <n v="0"/>
    <n v="0"/>
    <n v="0"/>
    <n v="0"/>
    <n v="0"/>
    <n v="0"/>
    <n v="0"/>
    <n v="0"/>
    <n v="0"/>
    <n v="0"/>
    <n v="0"/>
    <n v="0"/>
    <n v="0"/>
    <n v="1.38"/>
    <n v="499.9"/>
    <n v="0"/>
    <n v="0"/>
    <n v="0"/>
    <n v="0"/>
    <n v="0"/>
    <n v="152.58000000000001"/>
    <n v="0"/>
    <n v="0"/>
    <n v="0"/>
    <n v="0"/>
    <n v="0"/>
    <n v="3.27"/>
    <n v="11.93"/>
    <n v="0"/>
    <n v="0"/>
    <n v="35.68"/>
    <n v="131.38"/>
    <n v="0"/>
    <n v="24.95"/>
    <n v="0"/>
    <n v="0"/>
    <n v="0"/>
    <n v="0"/>
    <n v="0"/>
    <n v="0"/>
    <n v="0"/>
    <n v="0"/>
    <n v="3488.73"/>
    <n v="3488.7299999999996"/>
    <n v="0"/>
    <n v="0"/>
    <n v="0"/>
    <n v="0"/>
    <n v="0"/>
  </r>
  <r>
    <n v="8"/>
    <d v="2013-03-24T00:00:00"/>
    <d v="2013-04-06T00:00:00"/>
    <x v="23"/>
    <s v="G1N"/>
    <s v="GD10000000"/>
    <s v="GD0"/>
    <n v="13"/>
    <n v="8110"/>
    <s v="TG702"/>
    <s v="FP702"/>
    <m/>
    <m/>
    <m/>
    <m/>
    <m/>
    <m/>
    <x v="124"/>
    <n v="64604"/>
    <s v="51308"/>
    <x v="14"/>
    <x v="1"/>
    <s v="Executive"/>
    <s v="D702"/>
    <x v="5"/>
    <n v="2538.46"/>
    <n v="0"/>
    <n v="0"/>
    <n v="0"/>
    <n v="0"/>
    <n v="0"/>
    <n v="0"/>
    <n v="0"/>
    <n v="0"/>
    <n v="0"/>
    <n v="0"/>
    <n v="0"/>
    <n v="0"/>
    <n v="0"/>
    <n v="0"/>
    <n v="0"/>
    <n v="0"/>
    <n v="0"/>
    <n v="1.29"/>
    <n v="85.3"/>
    <n v="0"/>
    <n v="0"/>
    <n v="0"/>
    <n v="0"/>
    <n v="0"/>
    <n v="155.61000000000001"/>
    <n v="0"/>
    <n v="0"/>
    <n v="0"/>
    <n v="0"/>
    <n v="0"/>
    <n v="1.35"/>
    <n v="3.24"/>
    <n v="0"/>
    <n v="0"/>
    <n v="36.39"/>
    <n v="126.91"/>
    <n v="0"/>
    <n v="4.3099999999999996"/>
    <n v="0"/>
    <n v="0"/>
    <n v="0"/>
    <n v="0"/>
    <n v="0"/>
    <n v="0"/>
    <n v="0"/>
    <n v="0"/>
    <n v="2952.86"/>
    <n v="2952.8599999999997"/>
    <n v="0"/>
    <n v="0"/>
    <n v="0"/>
    <n v="0"/>
    <n v="0"/>
  </r>
  <r>
    <n v="8"/>
    <d v="2013-03-24T00:00:00"/>
    <d v="2013-04-06T00:00:00"/>
    <x v="23"/>
    <s v="G1N"/>
    <s v="GD10000000"/>
    <s v="GD0"/>
    <n v="13"/>
    <n v="8110"/>
    <s v="TG702"/>
    <s v="FP702"/>
    <m/>
    <m/>
    <m/>
    <m/>
    <m/>
    <m/>
    <x v="200"/>
    <n v="65396"/>
    <s v="46565"/>
    <x v="110"/>
    <x v="1"/>
    <s v="Non-executive"/>
    <s v="D702"/>
    <x v="5"/>
    <n v="4000"/>
    <n v="0"/>
    <n v="0"/>
    <n v="0"/>
    <n v="0"/>
    <n v="0"/>
    <n v="0"/>
    <n v="0"/>
    <n v="0"/>
    <n v="0"/>
    <n v="0"/>
    <n v="0"/>
    <n v="0"/>
    <n v="0"/>
    <n v="0"/>
    <n v="0"/>
    <n v="0"/>
    <n v="0"/>
    <n v="2.0699999999999998"/>
    <n v="499.9"/>
    <n v="0"/>
    <n v="0"/>
    <n v="0"/>
    <n v="0"/>
    <n v="0"/>
    <n v="234.25"/>
    <n v="0"/>
    <n v="0"/>
    <n v="0"/>
    <n v="0"/>
    <n v="0"/>
    <n v="2.71"/>
    <n v="8.7799999999999994"/>
    <n v="0"/>
    <n v="0"/>
    <n v="54.78"/>
    <n v="200"/>
    <n v="0"/>
    <n v="24.95"/>
    <n v="0"/>
    <n v="0"/>
    <n v="0"/>
    <n v="0"/>
    <n v="0"/>
    <n v="0"/>
    <n v="0"/>
    <n v="0"/>
    <n v="5027.4399999999996"/>
    <n v="5027.4399999999996"/>
    <n v="0"/>
    <n v="0"/>
    <n v="0"/>
    <n v="0"/>
    <n v="0"/>
  </r>
  <r>
    <n v="8"/>
    <d v="2013-03-24T00:00:00"/>
    <d v="2013-04-06T00:00:00"/>
    <x v="23"/>
    <s v="G1N"/>
    <s v="GD10000000"/>
    <s v="GD0"/>
    <n v="13"/>
    <n v="8110"/>
    <s v="TG702"/>
    <s v="FP702"/>
    <m/>
    <m/>
    <m/>
    <m/>
    <m/>
    <m/>
    <x v="201"/>
    <n v="67758"/>
    <s v="35853"/>
    <x v="111"/>
    <x v="1"/>
    <s v="Non-executive"/>
    <s v="D702"/>
    <x v="5"/>
    <n v="3075.34"/>
    <n v="0"/>
    <n v="0"/>
    <n v="0"/>
    <n v="0"/>
    <n v="0"/>
    <n v="0"/>
    <n v="0"/>
    <n v="0"/>
    <n v="0"/>
    <n v="0"/>
    <n v="0"/>
    <n v="0"/>
    <n v="0"/>
    <n v="0"/>
    <n v="0"/>
    <n v="0"/>
    <n v="0"/>
    <n v="1.6"/>
    <n v="0"/>
    <n v="0"/>
    <n v="0"/>
    <n v="0"/>
    <n v="0"/>
    <n v="0"/>
    <n v="190.67"/>
    <n v="0"/>
    <n v="0"/>
    <n v="0"/>
    <n v="0"/>
    <n v="0"/>
    <n v="2.71"/>
    <n v="6.48"/>
    <n v="0"/>
    <n v="0"/>
    <n v="44.59"/>
    <n v="0"/>
    <n v="0"/>
    <n v="0"/>
    <n v="0"/>
    <n v="0"/>
    <n v="0"/>
    <n v="0"/>
    <n v="0"/>
    <n v="0"/>
    <n v="0"/>
    <n v="0"/>
    <n v="3321.39"/>
    <n v="3321.3900000000003"/>
    <n v="0"/>
    <n v="0"/>
    <n v="0"/>
    <n v="0"/>
    <n v="0"/>
  </r>
  <r>
    <n v="8"/>
    <d v="2013-03-24T00:00:00"/>
    <d v="2013-04-06T00:00:00"/>
    <x v="23"/>
    <s v="G1N"/>
    <s v="GD10000000"/>
    <s v="GD0"/>
    <n v="13"/>
    <n v="8110"/>
    <s v="TG702"/>
    <s v="FP702"/>
    <m/>
    <m/>
    <m/>
    <m/>
    <m/>
    <m/>
    <x v="393"/>
    <n v="70669"/>
    <s v="37737"/>
    <x v="15"/>
    <x v="1"/>
    <s v="Non-executive"/>
    <s v="D702"/>
    <x v="5"/>
    <n v="2230.58"/>
    <n v="0"/>
    <n v="0"/>
    <n v="0"/>
    <n v="0"/>
    <n v="0"/>
    <n v="0"/>
    <n v="0"/>
    <n v="0"/>
    <n v="0"/>
    <n v="0"/>
    <n v="0"/>
    <n v="0"/>
    <n v="0"/>
    <n v="0"/>
    <n v="0"/>
    <n v="0"/>
    <n v="0"/>
    <n v="1.18"/>
    <n v="176.32"/>
    <n v="0"/>
    <n v="0"/>
    <n v="0"/>
    <n v="0"/>
    <n v="0"/>
    <n v="134.66"/>
    <n v="0"/>
    <n v="0"/>
    <n v="0"/>
    <n v="0"/>
    <n v="0"/>
    <n v="2.44"/>
    <n v="5.83"/>
    <n v="0"/>
    <n v="0"/>
    <n v="31.5"/>
    <n v="0"/>
    <n v="0"/>
    <n v="8.58"/>
    <n v="0"/>
    <n v="0"/>
    <n v="0"/>
    <n v="0"/>
    <n v="0"/>
    <n v="0"/>
    <n v="0"/>
    <n v="0"/>
    <n v="2591.09"/>
    <n v="2591.0899999999997"/>
    <n v="0"/>
    <n v="0"/>
    <n v="0"/>
    <n v="0"/>
    <n v="0"/>
  </r>
  <r>
    <n v="8"/>
    <d v="2013-03-24T00:00:00"/>
    <d v="2013-04-06T00:00:00"/>
    <x v="23"/>
    <s v="G1N"/>
    <s v="GD10000000"/>
    <s v="GD0"/>
    <n v="13"/>
    <n v="8110"/>
    <s v="TG702"/>
    <s v="FP702"/>
    <m/>
    <m/>
    <m/>
    <m/>
    <m/>
    <m/>
    <x v="394"/>
    <n v="71765"/>
    <s v="4124"/>
    <x v="111"/>
    <x v="1"/>
    <s v="Non-executive"/>
    <s v="D702"/>
    <x v="5"/>
    <n v="2838.45"/>
    <n v="0"/>
    <n v="0"/>
    <n v="0"/>
    <n v="0"/>
    <n v="0"/>
    <n v="0"/>
    <n v="0"/>
    <n v="0"/>
    <n v="0"/>
    <n v="0"/>
    <n v="0"/>
    <n v="0"/>
    <n v="0"/>
    <n v="0"/>
    <n v="0"/>
    <n v="0"/>
    <n v="0"/>
    <n v="1.48"/>
    <n v="176.32"/>
    <n v="0"/>
    <n v="0"/>
    <n v="0"/>
    <n v="0"/>
    <n v="0"/>
    <n v="173.81"/>
    <n v="0"/>
    <n v="0"/>
    <n v="0"/>
    <n v="0"/>
    <n v="0"/>
    <n v="2.4300000000000002"/>
    <n v="5.57"/>
    <n v="0"/>
    <n v="0"/>
    <n v="40.65"/>
    <n v="0"/>
    <n v="0"/>
    <n v="0"/>
    <n v="0"/>
    <n v="0"/>
    <n v="0"/>
    <n v="0"/>
    <n v="0"/>
    <n v="0"/>
    <n v="0"/>
    <n v="0"/>
    <n v="3238.71"/>
    <n v="3238.71"/>
    <n v="0"/>
    <n v="0"/>
    <n v="0"/>
    <n v="0"/>
    <n v="0"/>
  </r>
  <r>
    <n v="8"/>
    <d v="2013-03-24T00:00:00"/>
    <d v="2013-04-06T00:00:00"/>
    <x v="23"/>
    <s v="G1N"/>
    <s v="GD10000000"/>
    <s v="GD0"/>
    <n v="13"/>
    <n v="8110"/>
    <s v="TG702"/>
    <s v="FP702"/>
    <m/>
    <m/>
    <m/>
    <m/>
    <m/>
    <m/>
    <x v="395"/>
    <n v="71797"/>
    <s v="43827"/>
    <x v="72"/>
    <x v="1"/>
    <s v="Non-executive"/>
    <s v="D702"/>
    <x v="5"/>
    <n v="1135.8"/>
    <n v="0"/>
    <n v="0"/>
    <n v="0"/>
    <n v="0"/>
    <n v="0"/>
    <n v="0"/>
    <n v="0"/>
    <n v="0"/>
    <n v="0"/>
    <n v="0"/>
    <n v="0"/>
    <n v="0"/>
    <n v="0"/>
    <n v="0"/>
    <n v="0"/>
    <n v="0"/>
    <n v="0"/>
    <n v="0"/>
    <n v="0"/>
    <n v="0"/>
    <n v="0"/>
    <n v="0"/>
    <n v="0"/>
    <n v="0"/>
    <n v="70.430000000000007"/>
    <n v="0"/>
    <n v="0"/>
    <n v="0"/>
    <n v="0"/>
    <n v="0"/>
    <n v="0"/>
    <n v="0"/>
    <n v="0"/>
    <n v="0"/>
    <n v="16.47"/>
    <n v="0"/>
    <n v="0"/>
    <n v="0"/>
    <n v="0"/>
    <n v="0"/>
    <n v="0"/>
    <n v="0"/>
    <n v="0"/>
    <n v="0"/>
    <n v="0"/>
    <n v="0"/>
    <n v="1222.7"/>
    <n v="1222.7"/>
    <n v="0"/>
    <n v="0"/>
    <n v="0"/>
    <n v="0"/>
    <n v="0"/>
  </r>
  <r>
    <n v="8"/>
    <d v="2013-03-24T00:00:00"/>
    <d v="2013-04-06T00:00:00"/>
    <x v="23"/>
    <s v="G1N"/>
    <s v="GD10000000"/>
    <s v="GD0"/>
    <n v="13"/>
    <n v="8110"/>
    <s v="TG702"/>
    <s v="FP702"/>
    <m/>
    <m/>
    <m/>
    <m/>
    <m/>
    <m/>
    <x v="396"/>
    <n v="71941"/>
    <s v="70984"/>
    <x v="15"/>
    <x v="1"/>
    <s v="Non-executive"/>
    <s v="D702"/>
    <x v="5"/>
    <n v="2403.8000000000002"/>
    <n v="0"/>
    <n v="0"/>
    <n v="0"/>
    <n v="0"/>
    <n v="0"/>
    <n v="0"/>
    <n v="0"/>
    <n v="0"/>
    <n v="0"/>
    <n v="0"/>
    <n v="0"/>
    <n v="0"/>
    <n v="0"/>
    <n v="0"/>
    <n v="0"/>
    <n v="0"/>
    <n v="0"/>
    <n v="0"/>
    <n v="0"/>
    <n v="0"/>
    <n v="0"/>
    <n v="0"/>
    <n v="0"/>
    <n v="0"/>
    <n v="149.04"/>
    <n v="0"/>
    <n v="0"/>
    <n v="0"/>
    <n v="0"/>
    <n v="0"/>
    <n v="0"/>
    <n v="0"/>
    <n v="0"/>
    <n v="0"/>
    <n v="34.86"/>
    <n v="0"/>
    <n v="0"/>
    <n v="0"/>
    <n v="0"/>
    <n v="0"/>
    <n v="0"/>
    <n v="0"/>
    <n v="0"/>
    <n v="0"/>
    <n v="0"/>
    <n v="0"/>
    <n v="2587.6999999999998"/>
    <n v="2587.7000000000003"/>
    <n v="0"/>
    <n v="0"/>
    <n v="0"/>
    <n v="0"/>
    <n v="0"/>
  </r>
  <r>
    <n v="8"/>
    <d v="2013-03-24T00:00:00"/>
    <d v="2013-04-06T00:00:00"/>
    <x v="23"/>
    <s v="G1N"/>
    <s v="GD10000000"/>
    <s v="GD0"/>
    <n v="13"/>
    <n v="8200"/>
    <s v="GD700"/>
    <s v="CAGB5"/>
    <s v="000CAG"/>
    <n v="15"/>
    <s v="32378A"/>
    <n v="13"/>
    <m/>
    <m/>
    <x v="198"/>
    <n v="37489"/>
    <s v="35854"/>
    <x v="15"/>
    <x v="1"/>
    <s v="Non-executive"/>
    <s v="D702"/>
    <x v="5"/>
    <n v="1199.3800000000001"/>
    <n v="0"/>
    <n v="0"/>
    <n v="0"/>
    <n v="0"/>
    <n v="0"/>
    <n v="0"/>
    <n v="0"/>
    <n v="0"/>
    <n v="0"/>
    <n v="0"/>
    <n v="0"/>
    <n v="0"/>
    <n v="0"/>
    <n v="0"/>
    <n v="0"/>
    <n v="0"/>
    <n v="0"/>
    <n v="0"/>
    <n v="220.8"/>
    <n v="0"/>
    <n v="0"/>
    <n v="0"/>
    <n v="0"/>
    <n v="0"/>
    <n v="68.459999999999994"/>
    <n v="0"/>
    <n v="0"/>
    <n v="0"/>
    <n v="0"/>
    <n v="0"/>
    <n v="1.1599999999999999"/>
    <n v="3.43"/>
    <n v="0"/>
    <n v="0"/>
    <n v="16"/>
    <n v="59.96"/>
    <n v="0"/>
    <n v="0"/>
    <n v="0"/>
    <n v="0"/>
    <n v="0"/>
    <n v="0"/>
    <n v="0"/>
    <n v="0"/>
    <n v="0"/>
    <n v="0"/>
    <n v="1569.19"/>
    <n v="1569.1900000000003"/>
    <n v="0"/>
    <n v="0"/>
    <n v="0"/>
    <n v="0"/>
    <n v="0"/>
  </r>
  <r>
    <n v="8"/>
    <d v="2013-03-24T00:00:00"/>
    <d v="2013-04-06T00:00:00"/>
    <x v="24"/>
    <s v="G2N"/>
    <s v="GD10000000"/>
    <s v="GD0"/>
    <n v="13"/>
    <n v="8110"/>
    <s v="TG702"/>
    <s v="FP702"/>
    <m/>
    <m/>
    <m/>
    <m/>
    <m/>
    <m/>
    <x v="292"/>
    <n v="67853"/>
    <s v="43979"/>
    <x v="15"/>
    <x v="1"/>
    <s v="Non-executive"/>
    <s v="D702"/>
    <x v="5"/>
    <n v="2478.42"/>
    <n v="0"/>
    <n v="0"/>
    <n v="0"/>
    <n v="0"/>
    <n v="0"/>
    <n v="0"/>
    <n v="0"/>
    <n v="0"/>
    <n v="0"/>
    <n v="0"/>
    <n v="0"/>
    <n v="0"/>
    <n v="0"/>
    <n v="0"/>
    <n v="0"/>
    <n v="0"/>
    <n v="0"/>
    <n v="1.31"/>
    <n v="509.64"/>
    <n v="0"/>
    <n v="0"/>
    <n v="0"/>
    <n v="0"/>
    <n v="0"/>
    <n v="138.71"/>
    <n v="0"/>
    <n v="0"/>
    <n v="0"/>
    <n v="0"/>
    <n v="0"/>
    <n v="3.27"/>
    <n v="11.39"/>
    <n v="0"/>
    <n v="0"/>
    <n v="32.44"/>
    <n v="123.92"/>
    <n v="0"/>
    <n v="25.01"/>
    <n v="0"/>
    <n v="0"/>
    <n v="0"/>
    <n v="0"/>
    <n v="0"/>
    <n v="0"/>
    <n v="0"/>
    <n v="0"/>
    <n v="3324.11"/>
    <n v="3324.11"/>
    <n v="0"/>
    <n v="0"/>
    <n v="0"/>
    <n v="0"/>
    <n v="0"/>
  </r>
  <r>
    <n v="9"/>
    <d v="2013-04-07T00:00:00"/>
    <d v="2013-04-20T00:00:00"/>
    <x v="25"/>
    <s v="G1N"/>
    <s v="GD10000000"/>
    <s v="GD0"/>
    <n v="13"/>
    <n v="100"/>
    <s v="LD700"/>
    <s v="LF701"/>
    <m/>
    <m/>
    <m/>
    <m/>
    <m/>
    <m/>
    <x v="124"/>
    <n v="64604"/>
    <s v="51308"/>
    <x v="14"/>
    <x v="1"/>
    <s v="Executive"/>
    <s v="D702"/>
    <x v="5"/>
    <n v="2538.4699999999998"/>
    <n v="0"/>
    <n v="0"/>
    <n v="0"/>
    <n v="0"/>
    <n v="0"/>
    <n v="0"/>
    <n v="0"/>
    <n v="0"/>
    <n v="0"/>
    <n v="0"/>
    <n v="0"/>
    <n v="0"/>
    <n v="0"/>
    <n v="0"/>
    <n v="0"/>
    <n v="0"/>
    <n v="0"/>
    <n v="1.31"/>
    <n v="85.32"/>
    <n v="0"/>
    <n v="0"/>
    <n v="0"/>
    <n v="0"/>
    <n v="0"/>
    <n v="155.62"/>
    <n v="0"/>
    <n v="0"/>
    <n v="0"/>
    <n v="0"/>
    <n v="0"/>
    <n v="1.36"/>
    <n v="3.24"/>
    <n v="0"/>
    <n v="0"/>
    <n v="36.4"/>
    <n v="126.93"/>
    <n v="0"/>
    <n v="4.5599999999999996"/>
    <n v="0"/>
    <n v="0"/>
    <n v="0"/>
    <n v="0"/>
    <n v="0"/>
    <n v="0"/>
    <n v="0"/>
    <n v="0"/>
    <n v="2953.21"/>
    <n v="2953.2099999999996"/>
    <n v="0"/>
    <n v="0"/>
    <n v="0"/>
    <n v="0"/>
    <n v="0"/>
  </r>
  <r>
    <n v="9"/>
    <d v="2013-04-07T00:00:00"/>
    <d v="2013-04-20T00:00:00"/>
    <x v="25"/>
    <s v="G1N"/>
    <s v="GD10000000"/>
    <s v="GD0"/>
    <n v="13"/>
    <n v="100"/>
    <s v="LD700"/>
    <s v="LF702"/>
    <m/>
    <m/>
    <m/>
    <m/>
    <m/>
    <m/>
    <x v="126"/>
    <n v="4169"/>
    <s v="47703"/>
    <x v="2"/>
    <x v="1"/>
    <s v="Non-executive"/>
    <s v="D702"/>
    <x v="5"/>
    <n v="240.38"/>
    <n v="0"/>
    <n v="0"/>
    <n v="0"/>
    <n v="0"/>
    <n v="0"/>
    <n v="0"/>
    <n v="0"/>
    <n v="0"/>
    <n v="0"/>
    <n v="0"/>
    <n v="0"/>
    <n v="0"/>
    <n v="0"/>
    <n v="0"/>
    <n v="0"/>
    <n v="0"/>
    <n v="0"/>
    <n v="0.12"/>
    <n v="50"/>
    <n v="0"/>
    <n v="0"/>
    <n v="0"/>
    <n v="0"/>
    <n v="0"/>
    <n v="13.53"/>
    <n v="0"/>
    <n v="0"/>
    <n v="0"/>
    <n v="0"/>
    <n v="0"/>
    <n v="0.3"/>
    <n v="0.88"/>
    <n v="0"/>
    <n v="0"/>
    <n v="3.16"/>
    <n v="12.02"/>
    <n v="0"/>
    <n v="2.66"/>
    <n v="0"/>
    <n v="0"/>
    <n v="0"/>
    <n v="0"/>
    <n v="0"/>
    <n v="0"/>
    <n v="0"/>
    <n v="0"/>
    <n v="323.05"/>
    <n v="323.05"/>
    <n v="0"/>
    <n v="0"/>
    <n v="0"/>
    <n v="0"/>
    <n v="0"/>
  </r>
  <r>
    <n v="9"/>
    <d v="2013-04-07T00:00:00"/>
    <d v="2013-04-20T00:00:00"/>
    <x v="25"/>
    <s v="G1N"/>
    <s v="GD10000000"/>
    <s v="GD0"/>
    <n v="13"/>
    <n v="100"/>
    <s v="LD700"/>
    <s v="LF702"/>
    <m/>
    <m/>
    <m/>
    <m/>
    <m/>
    <m/>
    <x v="127"/>
    <n v="19986"/>
    <s v="40182"/>
    <x v="71"/>
    <x v="1"/>
    <s v="Non-executive"/>
    <s v="D702"/>
    <x v="5"/>
    <n v="324.94"/>
    <n v="0"/>
    <n v="0"/>
    <n v="0"/>
    <n v="0"/>
    <n v="0"/>
    <n v="0"/>
    <n v="0"/>
    <n v="0"/>
    <n v="0"/>
    <n v="0"/>
    <n v="0"/>
    <n v="0"/>
    <n v="0"/>
    <n v="0"/>
    <n v="0"/>
    <n v="0"/>
    <n v="0"/>
    <n v="0.17"/>
    <n v="17.059999999999999"/>
    <n v="0"/>
    <n v="0"/>
    <n v="0"/>
    <n v="0"/>
    <n v="0"/>
    <n v="19.8"/>
    <n v="0"/>
    <n v="0"/>
    <n v="0"/>
    <n v="0"/>
    <n v="0"/>
    <n v="0.28000000000000003"/>
    <n v="0.64"/>
    <n v="0"/>
    <n v="0"/>
    <n v="4.63"/>
    <n v="16.239999999999998"/>
    <n v="0"/>
    <n v="0.92"/>
    <n v="0"/>
    <n v="0"/>
    <n v="0"/>
    <n v="0"/>
    <n v="0"/>
    <n v="0"/>
    <n v="0"/>
    <n v="0"/>
    <n v="384.68"/>
    <n v="384.68"/>
    <n v="0"/>
    <n v="0"/>
    <n v="0"/>
    <n v="0"/>
    <n v="0"/>
  </r>
  <r>
    <n v="9"/>
    <d v="2013-04-07T00:00:00"/>
    <d v="2013-04-20T00:00:00"/>
    <x v="25"/>
    <s v="G1N"/>
    <s v="GD10000000"/>
    <s v="GD0"/>
    <n v="13"/>
    <n v="100"/>
    <s v="LD700"/>
    <s v="LF702"/>
    <m/>
    <m/>
    <m/>
    <m/>
    <m/>
    <m/>
    <x v="393"/>
    <n v="70669"/>
    <s v="37737"/>
    <x v="15"/>
    <x v="1"/>
    <s v="Non-executive"/>
    <s v="D702"/>
    <x v="5"/>
    <n v="247.84"/>
    <n v="0"/>
    <n v="0"/>
    <n v="0"/>
    <n v="0"/>
    <n v="0"/>
    <n v="0"/>
    <n v="0"/>
    <n v="0"/>
    <n v="0"/>
    <n v="0"/>
    <n v="0"/>
    <n v="0"/>
    <n v="0"/>
    <n v="0"/>
    <n v="0"/>
    <n v="0"/>
    <n v="0"/>
    <n v="0.13"/>
    <n v="19.600000000000001"/>
    <n v="0"/>
    <n v="0"/>
    <n v="0"/>
    <n v="0"/>
    <n v="0"/>
    <n v="14.96"/>
    <n v="0"/>
    <n v="0"/>
    <n v="0"/>
    <n v="0"/>
    <n v="0"/>
    <n v="0.27"/>
    <n v="0.64"/>
    <n v="0"/>
    <n v="0"/>
    <n v="3.5"/>
    <n v="0"/>
    <n v="0"/>
    <n v="1.04"/>
    <n v="0"/>
    <n v="0"/>
    <n v="0"/>
    <n v="0"/>
    <n v="0"/>
    <n v="0"/>
    <n v="0"/>
    <n v="0"/>
    <n v="287.98"/>
    <n v="287.97999999999996"/>
    <n v="0"/>
    <n v="0"/>
    <n v="0"/>
    <n v="0"/>
    <n v="0"/>
  </r>
  <r>
    <n v="9"/>
    <d v="2013-04-07T00:00:00"/>
    <d v="2013-04-20T00:00:00"/>
    <x v="25"/>
    <s v="G1N"/>
    <s v="GD10000000"/>
    <s v="GD0"/>
    <n v="13"/>
    <n v="100"/>
    <s v="LD700"/>
    <s v="LF702"/>
    <m/>
    <m/>
    <m/>
    <m/>
    <m/>
    <m/>
    <x v="394"/>
    <n v="71765"/>
    <s v="4124"/>
    <x v="111"/>
    <x v="1"/>
    <s v="Non-executive"/>
    <s v="D702"/>
    <x v="5"/>
    <n v="315.38"/>
    <n v="0"/>
    <n v="0"/>
    <n v="0"/>
    <n v="0"/>
    <n v="0"/>
    <n v="0"/>
    <n v="0"/>
    <n v="0"/>
    <n v="0"/>
    <n v="0"/>
    <n v="0"/>
    <n v="0"/>
    <n v="0"/>
    <n v="0"/>
    <n v="0"/>
    <n v="0"/>
    <n v="0"/>
    <n v="0.16"/>
    <n v="19.600000000000001"/>
    <n v="0"/>
    <n v="0"/>
    <n v="0"/>
    <n v="0"/>
    <n v="0"/>
    <n v="19.32"/>
    <n v="0"/>
    <n v="0"/>
    <n v="0"/>
    <n v="0"/>
    <n v="0"/>
    <n v="0.27"/>
    <n v="0.62"/>
    <n v="0"/>
    <n v="0"/>
    <n v="4.5199999999999996"/>
    <n v="0"/>
    <n v="0"/>
    <n v="0"/>
    <n v="0"/>
    <n v="0"/>
    <n v="0"/>
    <n v="0"/>
    <n v="0"/>
    <n v="0"/>
    <n v="0"/>
    <n v="0"/>
    <n v="359.87"/>
    <n v="359.87"/>
    <n v="0"/>
    <n v="0"/>
    <n v="0"/>
    <n v="0"/>
    <n v="0"/>
  </r>
  <r>
    <n v="9"/>
    <d v="2013-04-07T00:00:00"/>
    <d v="2013-04-20T00:00:00"/>
    <x v="25"/>
    <s v="G1N"/>
    <s v="GD10000000"/>
    <s v="GD0"/>
    <n v="13"/>
    <n v="100"/>
    <s v="LD700"/>
    <s v="LF702"/>
    <m/>
    <m/>
    <m/>
    <m/>
    <m/>
    <m/>
    <x v="395"/>
    <n v="71797"/>
    <s v="43827"/>
    <x v="72"/>
    <x v="1"/>
    <s v="Non-executive"/>
    <s v="D702"/>
    <x v="5"/>
    <n v="126.2"/>
    <n v="0"/>
    <n v="0"/>
    <n v="0"/>
    <n v="0"/>
    <n v="0"/>
    <n v="0"/>
    <n v="0"/>
    <n v="0"/>
    <n v="0"/>
    <n v="0"/>
    <n v="0"/>
    <n v="0"/>
    <n v="0"/>
    <n v="0"/>
    <n v="0"/>
    <n v="0"/>
    <n v="0"/>
    <n v="0"/>
    <n v="0"/>
    <n v="0"/>
    <n v="0"/>
    <n v="0"/>
    <n v="0"/>
    <n v="0"/>
    <n v="7.82"/>
    <n v="0"/>
    <n v="0"/>
    <n v="0"/>
    <n v="0"/>
    <n v="0"/>
    <n v="0"/>
    <n v="0"/>
    <n v="0"/>
    <n v="0"/>
    <n v="1.84"/>
    <n v="0"/>
    <n v="0"/>
    <n v="0"/>
    <n v="0"/>
    <n v="0"/>
    <n v="0"/>
    <n v="0"/>
    <n v="0"/>
    <n v="0"/>
    <n v="0"/>
    <n v="0"/>
    <n v="135.86000000000001"/>
    <n v="135.86000000000001"/>
    <n v="0"/>
    <n v="0"/>
    <n v="0"/>
    <n v="0"/>
    <n v="0"/>
  </r>
  <r>
    <n v="9"/>
    <d v="2013-04-07T00:00:00"/>
    <d v="2013-04-20T00:00:00"/>
    <x v="25"/>
    <s v="G1N"/>
    <s v="GD10000000"/>
    <s v="GD0"/>
    <n v="13"/>
    <n v="712"/>
    <s v="ID712"/>
    <s v="ID712"/>
    <s v="TAPT11"/>
    <n v="11"/>
    <m/>
    <m/>
    <m/>
    <m/>
    <x v="185"/>
    <n v="7130"/>
    <s v="23832"/>
    <x v="2"/>
    <x v="1"/>
    <s v="Non-executive"/>
    <s v="D702"/>
    <x v="5"/>
    <n v="0"/>
    <n v="0"/>
    <n v="0"/>
    <n v="0"/>
    <n v="0"/>
    <n v="1110.77"/>
    <n v="0"/>
    <n v="0"/>
    <n v="0"/>
    <n v="0"/>
    <n v="0"/>
    <n v="0"/>
    <n v="0"/>
    <n v="0"/>
    <n v="0"/>
    <n v="0"/>
    <n v="0"/>
    <n v="0"/>
    <n v="0.57999999999999996"/>
    <n v="149.94"/>
    <n v="0"/>
    <n v="0"/>
    <n v="0"/>
    <n v="0"/>
    <n v="0"/>
    <n v="64.400000000000006"/>
    <n v="0"/>
    <n v="0"/>
    <n v="0"/>
    <n v="0"/>
    <n v="0"/>
    <n v="1.2"/>
    <n v="3.52"/>
    <n v="0"/>
    <n v="0"/>
    <n v="15.06"/>
    <n v="55.54"/>
    <n v="0"/>
    <n v="8"/>
    <n v="0"/>
    <n v="0"/>
    <n v="0"/>
    <n v="0"/>
    <n v="0"/>
    <n v="0"/>
    <n v="0"/>
    <n v="0"/>
    <n v="1409.01"/>
    <n v="1409.01"/>
    <n v="0"/>
    <n v="0"/>
    <n v="0"/>
    <n v="0"/>
    <n v="0"/>
  </r>
  <r>
    <n v="9"/>
    <d v="2013-04-07T00:00:00"/>
    <d v="2013-04-20T00:00:00"/>
    <x v="25"/>
    <s v="G1N"/>
    <s v="GD10000000"/>
    <s v="GD0"/>
    <n v="13"/>
    <n v="8110"/>
    <s v="TG702"/>
    <s v="FP702"/>
    <m/>
    <m/>
    <m/>
    <m/>
    <m/>
    <m/>
    <x v="126"/>
    <n v="4169"/>
    <s v="47703"/>
    <x v="2"/>
    <x v="1"/>
    <s v="Non-executive"/>
    <s v="D702"/>
    <x v="5"/>
    <n v="2163.42"/>
    <n v="0"/>
    <n v="0"/>
    <n v="0"/>
    <n v="0"/>
    <n v="0"/>
    <n v="0"/>
    <n v="0"/>
    <n v="0"/>
    <n v="0"/>
    <n v="0"/>
    <n v="0"/>
    <n v="0"/>
    <n v="0"/>
    <n v="0"/>
    <n v="0"/>
    <n v="0"/>
    <n v="0"/>
    <n v="1.1399999999999999"/>
    <n v="449.9"/>
    <n v="0"/>
    <n v="0"/>
    <n v="0"/>
    <n v="0"/>
    <n v="0"/>
    <n v="121.76"/>
    <n v="0"/>
    <n v="0"/>
    <n v="0"/>
    <n v="0"/>
    <n v="0"/>
    <n v="2.69"/>
    <n v="7.9"/>
    <n v="0"/>
    <n v="0"/>
    <n v="28.48"/>
    <n v="108.17"/>
    <n v="0"/>
    <n v="24"/>
    <n v="0"/>
    <n v="0"/>
    <n v="0"/>
    <n v="0"/>
    <n v="0"/>
    <n v="0"/>
    <n v="0"/>
    <n v="0"/>
    <n v="2907.46"/>
    <n v="2907.4600000000005"/>
    <n v="0"/>
    <n v="0"/>
    <n v="0"/>
    <n v="0"/>
    <n v="0"/>
  </r>
  <r>
    <n v="9"/>
    <d v="2013-04-07T00:00:00"/>
    <d v="2013-04-20T00:00:00"/>
    <x v="25"/>
    <s v="G1N"/>
    <s v="GD10000000"/>
    <s v="GD0"/>
    <n v="13"/>
    <n v="8110"/>
    <s v="TG702"/>
    <s v="FP702"/>
    <m/>
    <m/>
    <m/>
    <m/>
    <m/>
    <m/>
    <x v="185"/>
    <n v="7130"/>
    <s v="23832"/>
    <x v="2"/>
    <x v="1"/>
    <s v="Non-executive"/>
    <s v="D702"/>
    <x v="5"/>
    <n v="0"/>
    <n v="0"/>
    <n v="0"/>
    <n v="0"/>
    <n v="0"/>
    <n v="1666.12"/>
    <n v="0"/>
    <n v="0"/>
    <n v="0"/>
    <n v="0"/>
    <n v="0"/>
    <n v="0"/>
    <n v="0"/>
    <n v="0"/>
    <n v="0"/>
    <n v="0"/>
    <n v="0"/>
    <n v="0"/>
    <n v="0.88"/>
    <n v="224.9"/>
    <n v="0"/>
    <n v="0"/>
    <n v="0"/>
    <n v="0"/>
    <n v="0"/>
    <n v="96.6"/>
    <n v="0"/>
    <n v="0"/>
    <n v="0"/>
    <n v="0"/>
    <n v="0"/>
    <n v="1.79"/>
    <n v="5.26"/>
    <n v="0"/>
    <n v="0"/>
    <n v="22.59"/>
    <n v="83.3"/>
    <n v="0"/>
    <n v="11.99"/>
    <n v="0"/>
    <n v="0"/>
    <n v="0"/>
    <n v="0"/>
    <n v="0"/>
    <n v="0"/>
    <n v="0"/>
    <n v="0"/>
    <n v="2113.4299999999998"/>
    <n v="2113.4299999999998"/>
    <n v="0"/>
    <n v="0"/>
    <n v="0"/>
    <n v="0"/>
    <n v="0"/>
  </r>
  <r>
    <n v="9"/>
    <d v="2013-04-07T00:00:00"/>
    <d v="2013-04-20T00:00:00"/>
    <x v="25"/>
    <s v="G1N"/>
    <s v="GD10000000"/>
    <s v="GD0"/>
    <n v="13"/>
    <n v="8110"/>
    <s v="TG702"/>
    <s v="FP702"/>
    <m/>
    <m/>
    <m/>
    <m/>
    <m/>
    <m/>
    <x v="194"/>
    <n v="14998"/>
    <s v="32867"/>
    <x v="15"/>
    <x v="1"/>
    <s v="Non-executive"/>
    <s v="D702"/>
    <x v="5"/>
    <n v="2403.8000000000002"/>
    <n v="0"/>
    <n v="0"/>
    <n v="0"/>
    <n v="0"/>
    <n v="0"/>
    <n v="0"/>
    <n v="0"/>
    <n v="0"/>
    <n v="0"/>
    <n v="0"/>
    <n v="0"/>
    <n v="0"/>
    <n v="0"/>
    <n v="0"/>
    <n v="0"/>
    <n v="0"/>
    <n v="0"/>
    <n v="1.26"/>
    <n v="173.94"/>
    <n v="0"/>
    <n v="0"/>
    <n v="0"/>
    <n v="0"/>
    <n v="0"/>
    <n v="149.03"/>
    <n v="0"/>
    <n v="0"/>
    <n v="0"/>
    <n v="0"/>
    <n v="0"/>
    <n v="2.71"/>
    <n v="6.48"/>
    <n v="0"/>
    <n v="0"/>
    <n v="34.86"/>
    <n v="120.19"/>
    <n v="0"/>
    <n v="9.2799999999999994"/>
    <n v="0"/>
    <n v="0"/>
    <n v="0"/>
    <n v="0"/>
    <n v="0"/>
    <n v="0"/>
    <n v="0"/>
    <n v="0"/>
    <n v="2901.55"/>
    <n v="2901.5500000000011"/>
    <n v="0"/>
    <n v="0"/>
    <n v="0"/>
    <n v="0"/>
    <n v="0"/>
  </r>
  <r>
    <n v="9"/>
    <d v="2013-04-07T00:00:00"/>
    <d v="2013-04-20T00:00:00"/>
    <x v="25"/>
    <s v="G1N"/>
    <s v="GD10000000"/>
    <s v="GD0"/>
    <n v="13"/>
    <n v="8110"/>
    <s v="TG702"/>
    <s v="FP702"/>
    <m/>
    <m/>
    <m/>
    <m/>
    <m/>
    <m/>
    <x v="127"/>
    <n v="19986"/>
    <s v="40182"/>
    <x v="71"/>
    <x v="1"/>
    <s v="Non-executive"/>
    <s v="D702"/>
    <x v="5"/>
    <n v="2924.44"/>
    <n v="0"/>
    <n v="0"/>
    <n v="0"/>
    <n v="0"/>
    <n v="0"/>
    <n v="0"/>
    <n v="0"/>
    <n v="0"/>
    <n v="0"/>
    <n v="0"/>
    <n v="0"/>
    <n v="0"/>
    <n v="0"/>
    <n v="0"/>
    <n v="0"/>
    <n v="0"/>
    <n v="0"/>
    <n v="1.52"/>
    <n v="153.56"/>
    <n v="0"/>
    <n v="0"/>
    <n v="0"/>
    <n v="0"/>
    <n v="0"/>
    <n v="178.14"/>
    <n v="0"/>
    <n v="0"/>
    <n v="0"/>
    <n v="0"/>
    <n v="0"/>
    <n v="2.4300000000000002"/>
    <n v="5.84"/>
    <n v="0"/>
    <n v="0"/>
    <n v="41.66"/>
    <n v="146.22999999999999"/>
    <n v="0"/>
    <n v="8.18"/>
    <n v="0"/>
    <n v="0"/>
    <n v="0"/>
    <n v="0"/>
    <n v="0"/>
    <n v="0"/>
    <n v="0"/>
    <n v="0"/>
    <n v="3462"/>
    <n v="3461.9999999999995"/>
    <n v="0"/>
    <n v="0"/>
    <n v="0"/>
    <n v="0"/>
    <n v="0"/>
  </r>
  <r>
    <n v="9"/>
    <d v="2013-04-07T00:00:00"/>
    <d v="2013-04-20T00:00:00"/>
    <x v="25"/>
    <s v="G1N"/>
    <s v="GD10000000"/>
    <s v="GD0"/>
    <n v="13"/>
    <n v="8110"/>
    <s v="TG702"/>
    <s v="FP702"/>
    <m/>
    <m/>
    <m/>
    <m/>
    <m/>
    <m/>
    <x v="195"/>
    <n v="21046"/>
    <s v="47535"/>
    <x v="31"/>
    <x v="1"/>
    <s v="Non-executive"/>
    <s v="D702"/>
    <x v="5"/>
    <n v="1767.04"/>
    <n v="0"/>
    <n v="0"/>
    <n v="0"/>
    <n v="0"/>
    <n v="0"/>
    <n v="0"/>
    <n v="0"/>
    <n v="0"/>
    <n v="0"/>
    <n v="0"/>
    <n v="0"/>
    <n v="0"/>
    <n v="0"/>
    <n v="0"/>
    <n v="0"/>
    <n v="0"/>
    <n v="0"/>
    <n v="0.94"/>
    <n v="170.62"/>
    <n v="0"/>
    <n v="0"/>
    <n v="0"/>
    <n v="0"/>
    <n v="0"/>
    <n v="106.03"/>
    <n v="0"/>
    <n v="0"/>
    <n v="0"/>
    <n v="0"/>
    <n v="0"/>
    <n v="2.71"/>
    <n v="6.48"/>
    <n v="0"/>
    <n v="0"/>
    <n v="24.8"/>
    <n v="88.35"/>
    <n v="0"/>
    <n v="9.1"/>
    <n v="0"/>
    <n v="0"/>
    <n v="0"/>
    <n v="0"/>
    <n v="0"/>
    <n v="0"/>
    <n v="0"/>
    <n v="0"/>
    <n v="2176.0700000000002"/>
    <n v="2176.0699999999997"/>
    <n v="0"/>
    <n v="0"/>
    <n v="0"/>
    <n v="0"/>
    <n v="0"/>
  </r>
  <r>
    <n v="9"/>
    <d v="2013-04-07T00:00:00"/>
    <d v="2013-04-20T00:00:00"/>
    <x v="25"/>
    <s v="G1N"/>
    <s v="GD10000000"/>
    <s v="GD0"/>
    <n v="13"/>
    <n v="8110"/>
    <s v="TG702"/>
    <s v="FP702"/>
    <m/>
    <m/>
    <m/>
    <m/>
    <m/>
    <m/>
    <x v="196"/>
    <n v="31439"/>
    <s v="73386"/>
    <x v="109"/>
    <x v="1"/>
    <s v="Non-executive"/>
    <s v="D702"/>
    <x v="5"/>
    <n v="0"/>
    <n v="0"/>
    <n v="0"/>
    <n v="0"/>
    <n v="0"/>
    <n v="2858.39"/>
    <n v="0"/>
    <n v="0"/>
    <n v="0"/>
    <n v="0"/>
    <n v="0"/>
    <n v="0"/>
    <n v="0"/>
    <n v="0"/>
    <n v="0"/>
    <n v="0"/>
    <n v="0"/>
    <n v="0"/>
    <n v="1.5"/>
    <n v="190.69"/>
    <n v="0"/>
    <n v="0"/>
    <n v="0"/>
    <n v="0"/>
    <n v="0"/>
    <n v="173.28"/>
    <n v="0"/>
    <n v="0"/>
    <n v="0"/>
    <n v="0"/>
    <n v="0"/>
    <n v="2.99"/>
    <n v="9.1999999999999993"/>
    <n v="0"/>
    <n v="0"/>
    <n v="40.520000000000003"/>
    <n v="142.91999999999999"/>
    <n v="0"/>
    <n v="18.510000000000002"/>
    <n v="0"/>
    <n v="0"/>
    <n v="0"/>
    <n v="0"/>
    <n v="0"/>
    <n v="0"/>
    <n v="0"/>
    <n v="0"/>
    <n v="3438"/>
    <n v="3438"/>
    <n v="0"/>
    <n v="0"/>
    <n v="0"/>
    <n v="0"/>
    <n v="0"/>
  </r>
  <r>
    <n v="9"/>
    <d v="2013-04-07T00:00:00"/>
    <d v="2013-04-20T00:00:00"/>
    <x v="25"/>
    <s v="G1N"/>
    <s v="GD10000000"/>
    <s v="GD0"/>
    <n v="13"/>
    <n v="8110"/>
    <s v="TG702"/>
    <s v="FP702"/>
    <m/>
    <m/>
    <m/>
    <m/>
    <m/>
    <m/>
    <x v="128"/>
    <n v="35857"/>
    <s v="70904"/>
    <x v="15"/>
    <x v="1"/>
    <s v="Non-executive"/>
    <s v="D702"/>
    <x v="5"/>
    <n v="2403.8000000000002"/>
    <n v="0"/>
    <n v="0"/>
    <n v="0"/>
    <n v="0"/>
    <n v="0"/>
    <n v="0"/>
    <n v="0"/>
    <n v="0"/>
    <n v="0"/>
    <n v="0"/>
    <n v="0"/>
    <n v="0"/>
    <n v="0"/>
    <n v="0"/>
    <n v="0"/>
    <n v="0"/>
    <n v="0"/>
    <n v="1.26"/>
    <n v="170.62"/>
    <n v="0"/>
    <n v="0"/>
    <n v="0"/>
    <n v="0"/>
    <n v="0"/>
    <n v="145.51"/>
    <n v="0"/>
    <n v="0"/>
    <n v="0"/>
    <n v="0"/>
    <n v="0"/>
    <n v="2.71"/>
    <n v="6.48"/>
    <n v="0"/>
    <n v="0"/>
    <n v="34.03"/>
    <n v="120.19"/>
    <n v="0"/>
    <n v="9.1"/>
    <n v="0"/>
    <n v="0"/>
    <n v="0"/>
    <n v="0"/>
    <n v="0"/>
    <n v="0"/>
    <n v="0"/>
    <n v="0"/>
    <n v="2893.7"/>
    <n v="2893.7000000000007"/>
    <n v="0"/>
    <n v="0"/>
    <n v="0"/>
    <n v="0"/>
    <n v="0"/>
  </r>
  <r>
    <n v="9"/>
    <d v="2013-04-07T00:00:00"/>
    <d v="2013-04-20T00:00:00"/>
    <x v="25"/>
    <s v="G1N"/>
    <s v="GD10000000"/>
    <s v="GD0"/>
    <n v="13"/>
    <n v="8110"/>
    <s v="TG702"/>
    <s v="FP702"/>
    <m/>
    <m/>
    <m/>
    <m/>
    <m/>
    <m/>
    <x v="197"/>
    <n v="36093"/>
    <s v="47710"/>
    <x v="15"/>
    <x v="1"/>
    <s v="Non-executive"/>
    <s v="D702"/>
    <x v="5"/>
    <n v="3075.34"/>
    <n v="0"/>
    <n v="0"/>
    <n v="0"/>
    <n v="0"/>
    <n v="0"/>
    <n v="0"/>
    <n v="0"/>
    <n v="0"/>
    <n v="0"/>
    <n v="0"/>
    <n v="0"/>
    <n v="0"/>
    <n v="0"/>
    <n v="0"/>
    <n v="0"/>
    <n v="0"/>
    <n v="0"/>
    <n v="1.6"/>
    <n v="195.92"/>
    <n v="0"/>
    <n v="0"/>
    <n v="0"/>
    <n v="0"/>
    <n v="0"/>
    <n v="181"/>
    <n v="0"/>
    <n v="0"/>
    <n v="0"/>
    <n v="0"/>
    <n v="0"/>
    <n v="2.71"/>
    <n v="6.19"/>
    <n v="0"/>
    <n v="0"/>
    <n v="42.33"/>
    <n v="153.77000000000001"/>
    <n v="0"/>
    <n v="10.45"/>
    <n v="0"/>
    <n v="0"/>
    <n v="0"/>
    <n v="0"/>
    <n v="0"/>
    <n v="0"/>
    <n v="0"/>
    <n v="0"/>
    <n v="3669.31"/>
    <n v="3669.31"/>
    <n v="0"/>
    <n v="0"/>
    <n v="0"/>
    <n v="0"/>
    <n v="0"/>
  </r>
  <r>
    <n v="9"/>
    <d v="2013-04-07T00:00:00"/>
    <d v="2013-04-20T00:00:00"/>
    <x v="25"/>
    <s v="G1N"/>
    <s v="GD10000000"/>
    <s v="GD0"/>
    <n v="13"/>
    <n v="8110"/>
    <s v="TG702"/>
    <s v="FP702"/>
    <m/>
    <m/>
    <m/>
    <m/>
    <m/>
    <m/>
    <x v="198"/>
    <n v="37489"/>
    <s v="35854"/>
    <x v="15"/>
    <x v="1"/>
    <s v="Non-executive"/>
    <s v="D702"/>
    <x v="5"/>
    <n v="1875.96"/>
    <n v="0"/>
    <n v="0"/>
    <n v="0"/>
    <n v="0"/>
    <n v="0"/>
    <n v="0"/>
    <n v="0"/>
    <n v="0"/>
    <n v="0"/>
    <n v="0"/>
    <n v="0"/>
    <n v="0"/>
    <n v="0"/>
    <n v="0"/>
    <n v="0"/>
    <n v="0"/>
    <n v="0"/>
    <n v="0"/>
    <n v="345.37"/>
    <n v="0"/>
    <n v="0"/>
    <n v="0"/>
    <n v="0"/>
    <n v="0"/>
    <n v="107.1"/>
    <n v="0"/>
    <n v="0"/>
    <n v="0"/>
    <n v="0"/>
    <n v="0"/>
    <n v="1.83"/>
    <n v="5.36"/>
    <n v="0"/>
    <n v="0"/>
    <n v="25.04"/>
    <n v="93.8"/>
    <n v="0"/>
    <n v="18.420000000000002"/>
    <n v="0"/>
    <n v="0"/>
    <n v="0"/>
    <n v="0"/>
    <n v="0"/>
    <n v="0"/>
    <n v="0"/>
    <n v="0"/>
    <n v="2472.88"/>
    <n v="2472.88"/>
    <n v="0"/>
    <n v="0"/>
    <n v="0"/>
    <n v="0"/>
    <n v="0"/>
  </r>
  <r>
    <n v="9"/>
    <d v="2013-04-07T00:00:00"/>
    <d v="2013-04-20T00:00:00"/>
    <x v="25"/>
    <s v="G1N"/>
    <s v="GD10000000"/>
    <s v="GD0"/>
    <n v="13"/>
    <n v="8110"/>
    <s v="TG702"/>
    <s v="FP702"/>
    <m/>
    <m/>
    <m/>
    <m/>
    <m/>
    <m/>
    <x v="199"/>
    <n v="38605"/>
    <s v="45876"/>
    <x v="15"/>
    <x v="1"/>
    <s v="Non-executive"/>
    <s v="D702"/>
    <x v="5"/>
    <n v="2702.27"/>
    <n v="0"/>
    <n v="0"/>
    <n v="0"/>
    <n v="0"/>
    <n v="0"/>
    <n v="0"/>
    <n v="0"/>
    <n v="0"/>
    <n v="0"/>
    <n v="0"/>
    <n v="0"/>
    <n v="0"/>
    <n v="0"/>
    <n v="0"/>
    <n v="0"/>
    <n v="0"/>
    <n v="0"/>
    <n v="1.42"/>
    <n v="499.9"/>
    <n v="0"/>
    <n v="0"/>
    <n v="0"/>
    <n v="0"/>
    <n v="0"/>
    <n v="157.21"/>
    <n v="0"/>
    <n v="0"/>
    <n v="0"/>
    <n v="0"/>
    <n v="0"/>
    <n v="3.27"/>
    <n v="11.93"/>
    <n v="0"/>
    <n v="0"/>
    <n v="36.770000000000003"/>
    <n v="135.11000000000001"/>
    <n v="0"/>
    <n v="26.66"/>
    <n v="0"/>
    <n v="0"/>
    <n v="0"/>
    <n v="0"/>
    <n v="0"/>
    <n v="0"/>
    <n v="0"/>
    <n v="0"/>
    <n v="3574.54"/>
    <n v="3574.54"/>
    <n v="0"/>
    <n v="0"/>
    <n v="0"/>
    <n v="0"/>
    <n v="0"/>
  </r>
  <r>
    <n v="9"/>
    <d v="2013-04-07T00:00:00"/>
    <d v="2013-04-20T00:00:00"/>
    <x v="25"/>
    <s v="G1N"/>
    <s v="GD10000000"/>
    <s v="GD0"/>
    <n v="13"/>
    <n v="8110"/>
    <s v="TG702"/>
    <s v="FP702"/>
    <m/>
    <m/>
    <m/>
    <m/>
    <m/>
    <m/>
    <x v="124"/>
    <n v="64604"/>
    <s v="51308"/>
    <x v="14"/>
    <x v="1"/>
    <s v="Executive"/>
    <s v="D702"/>
    <x v="5"/>
    <n v="2538.4499999999998"/>
    <n v="0"/>
    <n v="0"/>
    <n v="0"/>
    <n v="0"/>
    <n v="0"/>
    <n v="0"/>
    <n v="0"/>
    <n v="0"/>
    <n v="0"/>
    <n v="0"/>
    <n v="0"/>
    <n v="0"/>
    <n v="0"/>
    <n v="0"/>
    <n v="0"/>
    <n v="0"/>
    <n v="0"/>
    <n v="1.3"/>
    <n v="85.3"/>
    <n v="0"/>
    <n v="0"/>
    <n v="0"/>
    <n v="0"/>
    <n v="0"/>
    <n v="155.62"/>
    <n v="0"/>
    <n v="0"/>
    <n v="0"/>
    <n v="0"/>
    <n v="0"/>
    <n v="1.35"/>
    <n v="3.24"/>
    <n v="0"/>
    <n v="0"/>
    <n v="36.39"/>
    <n v="126.92"/>
    <n v="0"/>
    <n v="4.54"/>
    <n v="0"/>
    <n v="0"/>
    <n v="0"/>
    <n v="0"/>
    <n v="0"/>
    <n v="0"/>
    <n v="0"/>
    <n v="0"/>
    <n v="2953.11"/>
    <n v="2953.1099999999997"/>
    <n v="0"/>
    <n v="0"/>
    <n v="0"/>
    <n v="0"/>
    <n v="0"/>
  </r>
  <r>
    <n v="9"/>
    <d v="2013-04-07T00:00:00"/>
    <d v="2013-04-20T00:00:00"/>
    <x v="25"/>
    <s v="G1N"/>
    <s v="GD10000000"/>
    <s v="GD0"/>
    <n v="13"/>
    <n v="8110"/>
    <s v="TG702"/>
    <s v="FP702"/>
    <m/>
    <m/>
    <m/>
    <m/>
    <m/>
    <m/>
    <x v="200"/>
    <n v="65396"/>
    <s v="46565"/>
    <x v="110"/>
    <x v="1"/>
    <s v="Non-executive"/>
    <s v="D702"/>
    <x v="5"/>
    <n v="4000"/>
    <n v="0"/>
    <n v="0"/>
    <n v="0"/>
    <n v="0"/>
    <n v="0"/>
    <n v="0"/>
    <n v="0"/>
    <n v="0"/>
    <n v="0"/>
    <n v="0"/>
    <n v="0"/>
    <n v="0"/>
    <n v="0"/>
    <n v="0"/>
    <n v="0"/>
    <n v="0"/>
    <n v="0"/>
    <n v="2.0699999999999998"/>
    <n v="499.9"/>
    <n v="0"/>
    <n v="0"/>
    <n v="0"/>
    <n v="0"/>
    <n v="0"/>
    <n v="234.26"/>
    <n v="0"/>
    <n v="0"/>
    <n v="0"/>
    <n v="0"/>
    <n v="0"/>
    <n v="2.71"/>
    <n v="8.7799999999999994"/>
    <n v="0"/>
    <n v="0"/>
    <n v="54.79"/>
    <n v="200"/>
    <n v="0"/>
    <n v="26.66"/>
    <n v="0"/>
    <n v="0"/>
    <n v="0"/>
    <n v="0"/>
    <n v="0"/>
    <n v="0"/>
    <n v="0"/>
    <n v="0"/>
    <n v="5029.17"/>
    <n v="5029.17"/>
    <n v="0"/>
    <n v="0"/>
    <n v="0"/>
    <n v="0"/>
    <n v="0"/>
  </r>
  <r>
    <n v="9"/>
    <d v="2013-04-07T00:00:00"/>
    <d v="2013-04-20T00:00:00"/>
    <x v="25"/>
    <s v="G1N"/>
    <s v="GD10000000"/>
    <s v="GD0"/>
    <n v="13"/>
    <n v="8110"/>
    <s v="TG702"/>
    <s v="FP702"/>
    <m/>
    <m/>
    <m/>
    <m/>
    <m/>
    <m/>
    <x v="201"/>
    <n v="67758"/>
    <s v="35853"/>
    <x v="111"/>
    <x v="1"/>
    <s v="Non-executive"/>
    <s v="D702"/>
    <x v="5"/>
    <n v="3075.34"/>
    <n v="0"/>
    <n v="0"/>
    <n v="0"/>
    <n v="0"/>
    <n v="0"/>
    <n v="0"/>
    <n v="0"/>
    <n v="0"/>
    <n v="0"/>
    <n v="0"/>
    <n v="0"/>
    <n v="0"/>
    <n v="0"/>
    <n v="0"/>
    <n v="0"/>
    <n v="0"/>
    <n v="0"/>
    <n v="1.6"/>
    <n v="0"/>
    <n v="0"/>
    <n v="0"/>
    <n v="0"/>
    <n v="0"/>
    <n v="0"/>
    <n v="190.67"/>
    <n v="0"/>
    <n v="0"/>
    <n v="0"/>
    <n v="0"/>
    <n v="0"/>
    <n v="2.71"/>
    <n v="6.48"/>
    <n v="0"/>
    <n v="0"/>
    <n v="44.59"/>
    <n v="0"/>
    <n v="0"/>
    <n v="0"/>
    <n v="0"/>
    <n v="0"/>
    <n v="0"/>
    <n v="0"/>
    <n v="0"/>
    <n v="0"/>
    <n v="0"/>
    <n v="0"/>
    <n v="3321.39"/>
    <n v="3321.3900000000003"/>
    <n v="0"/>
    <n v="0"/>
    <n v="0"/>
    <n v="0"/>
    <n v="0"/>
  </r>
  <r>
    <n v="9"/>
    <d v="2013-04-07T00:00:00"/>
    <d v="2013-04-20T00:00:00"/>
    <x v="25"/>
    <s v="G1N"/>
    <s v="GD10000000"/>
    <s v="GD0"/>
    <n v="13"/>
    <n v="8110"/>
    <s v="TG702"/>
    <s v="FP702"/>
    <m/>
    <m/>
    <m/>
    <m/>
    <m/>
    <m/>
    <x v="393"/>
    <n v="70669"/>
    <s v="37737"/>
    <x v="15"/>
    <x v="1"/>
    <s v="Non-executive"/>
    <s v="D702"/>
    <x v="5"/>
    <n v="2230.58"/>
    <n v="0"/>
    <n v="0"/>
    <n v="0"/>
    <n v="0"/>
    <n v="0"/>
    <n v="0"/>
    <n v="0"/>
    <n v="0"/>
    <n v="0"/>
    <n v="0"/>
    <n v="0"/>
    <n v="0"/>
    <n v="0"/>
    <n v="0"/>
    <n v="0"/>
    <n v="0"/>
    <n v="0"/>
    <n v="1.18"/>
    <n v="176.32"/>
    <n v="0"/>
    <n v="0"/>
    <n v="0"/>
    <n v="0"/>
    <n v="0"/>
    <n v="134.65"/>
    <n v="0"/>
    <n v="0"/>
    <n v="0"/>
    <n v="0"/>
    <n v="0"/>
    <n v="2.44"/>
    <n v="5.84"/>
    <n v="0"/>
    <n v="0"/>
    <n v="31.49"/>
    <n v="0"/>
    <n v="0"/>
    <n v="9.41"/>
    <n v="0"/>
    <n v="0"/>
    <n v="0"/>
    <n v="0"/>
    <n v="0"/>
    <n v="0"/>
    <n v="0"/>
    <n v="0"/>
    <n v="2591.91"/>
    <n v="2591.91"/>
    <n v="0"/>
    <n v="0"/>
    <n v="0"/>
    <n v="0"/>
    <n v="0"/>
  </r>
  <r>
    <n v="9"/>
    <d v="2013-04-07T00:00:00"/>
    <d v="2013-04-20T00:00:00"/>
    <x v="25"/>
    <s v="G1N"/>
    <s v="GD10000000"/>
    <s v="GD0"/>
    <n v="13"/>
    <n v="8110"/>
    <s v="TG702"/>
    <s v="FP702"/>
    <m/>
    <m/>
    <m/>
    <m/>
    <m/>
    <m/>
    <x v="394"/>
    <n v="71765"/>
    <s v="4124"/>
    <x v="111"/>
    <x v="1"/>
    <s v="Non-executive"/>
    <s v="D702"/>
    <x v="5"/>
    <n v="2838.46"/>
    <n v="0"/>
    <n v="0"/>
    <n v="0"/>
    <n v="0"/>
    <n v="0"/>
    <n v="0"/>
    <n v="0"/>
    <n v="0"/>
    <n v="0"/>
    <n v="0"/>
    <n v="0"/>
    <n v="0"/>
    <n v="0"/>
    <n v="0"/>
    <n v="0"/>
    <n v="0"/>
    <n v="0"/>
    <n v="1.48"/>
    <n v="176.32"/>
    <n v="0"/>
    <n v="0"/>
    <n v="0"/>
    <n v="0"/>
    <n v="0"/>
    <n v="173.81"/>
    <n v="0"/>
    <n v="0"/>
    <n v="0"/>
    <n v="0"/>
    <n v="0"/>
    <n v="2.44"/>
    <n v="5.57"/>
    <n v="0"/>
    <n v="0"/>
    <n v="40.65"/>
    <n v="0"/>
    <n v="0"/>
    <n v="0"/>
    <n v="0"/>
    <n v="0"/>
    <n v="0"/>
    <n v="0"/>
    <n v="0"/>
    <n v="0"/>
    <n v="0"/>
    <n v="0"/>
    <n v="3238.73"/>
    <n v="3238.7300000000005"/>
    <n v="0"/>
    <n v="0"/>
    <n v="0"/>
    <n v="0"/>
    <n v="0"/>
  </r>
  <r>
    <n v="9"/>
    <d v="2013-04-07T00:00:00"/>
    <d v="2013-04-20T00:00:00"/>
    <x v="25"/>
    <s v="G1N"/>
    <s v="GD10000000"/>
    <s v="GD0"/>
    <n v="13"/>
    <n v="8110"/>
    <s v="TG702"/>
    <s v="FP702"/>
    <m/>
    <m/>
    <m/>
    <m/>
    <m/>
    <m/>
    <x v="395"/>
    <n v="71797"/>
    <s v="43827"/>
    <x v="72"/>
    <x v="1"/>
    <s v="Non-executive"/>
    <s v="D702"/>
    <x v="5"/>
    <n v="1135.8"/>
    <n v="0"/>
    <n v="0"/>
    <n v="0"/>
    <n v="0"/>
    <n v="0"/>
    <n v="0"/>
    <n v="0"/>
    <n v="0"/>
    <n v="0"/>
    <n v="0"/>
    <n v="0"/>
    <n v="0"/>
    <n v="0"/>
    <n v="0"/>
    <n v="0"/>
    <n v="0"/>
    <n v="0"/>
    <n v="0"/>
    <n v="0"/>
    <n v="0"/>
    <n v="0"/>
    <n v="0"/>
    <n v="0"/>
    <n v="0"/>
    <n v="70.42"/>
    <n v="0"/>
    <n v="0"/>
    <n v="0"/>
    <n v="0"/>
    <n v="0"/>
    <n v="0"/>
    <n v="0"/>
    <n v="0"/>
    <n v="0"/>
    <n v="16.46"/>
    <n v="0"/>
    <n v="0"/>
    <n v="0"/>
    <n v="0"/>
    <n v="0"/>
    <n v="0"/>
    <n v="0"/>
    <n v="0"/>
    <n v="0"/>
    <n v="0"/>
    <n v="0"/>
    <n v="1222.68"/>
    <n v="1222.68"/>
    <n v="0"/>
    <n v="0"/>
    <n v="0"/>
    <n v="0"/>
    <n v="0"/>
  </r>
  <r>
    <n v="9"/>
    <d v="2013-04-07T00:00:00"/>
    <d v="2013-04-20T00:00:00"/>
    <x v="25"/>
    <s v="G1N"/>
    <s v="GD10000000"/>
    <s v="GD0"/>
    <n v="13"/>
    <n v="8110"/>
    <s v="TG702"/>
    <s v="FP702"/>
    <m/>
    <m/>
    <m/>
    <m/>
    <m/>
    <m/>
    <x v="396"/>
    <n v="71941"/>
    <s v="70984"/>
    <x v="15"/>
    <x v="1"/>
    <s v="Non-executive"/>
    <s v="D702"/>
    <x v="5"/>
    <n v="2403.8000000000002"/>
    <n v="0"/>
    <n v="0"/>
    <n v="0"/>
    <n v="0"/>
    <n v="0"/>
    <n v="0"/>
    <n v="0"/>
    <n v="0"/>
    <n v="0"/>
    <n v="0"/>
    <n v="0"/>
    <n v="0"/>
    <n v="0"/>
    <n v="0"/>
    <n v="0"/>
    <n v="0"/>
    <n v="0"/>
    <n v="0"/>
    <n v="0"/>
    <n v="0"/>
    <n v="0"/>
    <n v="0"/>
    <n v="0"/>
    <n v="0"/>
    <n v="149.03"/>
    <n v="0"/>
    <n v="0"/>
    <n v="0"/>
    <n v="0"/>
    <n v="0"/>
    <n v="0"/>
    <n v="0"/>
    <n v="0"/>
    <n v="0"/>
    <n v="34.85"/>
    <n v="0"/>
    <n v="0"/>
    <n v="0"/>
    <n v="0"/>
    <n v="0"/>
    <n v="0"/>
    <n v="0"/>
    <n v="0"/>
    <n v="0"/>
    <n v="0"/>
    <n v="0"/>
    <n v="2587.6799999999998"/>
    <n v="2587.6800000000003"/>
    <n v="0"/>
    <n v="0"/>
    <n v="0"/>
    <n v="0"/>
    <n v="0"/>
  </r>
  <r>
    <n v="9"/>
    <d v="2013-04-07T00:00:00"/>
    <d v="2013-04-20T00:00:00"/>
    <x v="25"/>
    <s v="G1N"/>
    <s v="GD10000000"/>
    <s v="GD0"/>
    <n v="13"/>
    <n v="8200"/>
    <s v="GD700"/>
    <s v="CAGB5"/>
    <s v="000CAG"/>
    <n v="15"/>
    <s v="32378A"/>
    <n v="13"/>
    <m/>
    <m/>
    <x v="198"/>
    <n v="37489"/>
    <s v="35854"/>
    <x v="15"/>
    <x v="1"/>
    <s v="Non-executive"/>
    <s v="D702"/>
    <x v="5"/>
    <n v="1199.3800000000001"/>
    <n v="0"/>
    <n v="0"/>
    <n v="0"/>
    <n v="0"/>
    <n v="0"/>
    <n v="0"/>
    <n v="0"/>
    <n v="0"/>
    <n v="0"/>
    <n v="0"/>
    <n v="0"/>
    <n v="0"/>
    <n v="0"/>
    <n v="0"/>
    <n v="0"/>
    <n v="0"/>
    <n v="0"/>
    <n v="0"/>
    <n v="220.8"/>
    <n v="0"/>
    <n v="0"/>
    <n v="0"/>
    <n v="0"/>
    <n v="0"/>
    <n v="68.459999999999994"/>
    <n v="0"/>
    <n v="0"/>
    <n v="0"/>
    <n v="0"/>
    <n v="0"/>
    <n v="1.1599999999999999"/>
    <n v="3.42"/>
    <n v="0"/>
    <n v="0"/>
    <n v="16.02"/>
    <n v="59.97"/>
    <n v="0"/>
    <n v="11.78"/>
    <n v="0"/>
    <n v="0"/>
    <n v="0"/>
    <n v="0"/>
    <n v="0"/>
    <n v="0"/>
    <n v="0"/>
    <n v="0"/>
    <n v="1580.99"/>
    <n v="1580.9900000000002"/>
    <n v="0"/>
    <n v="0"/>
    <n v="0"/>
    <n v="0"/>
    <n v="0"/>
  </r>
  <r>
    <n v="9"/>
    <d v="2013-04-07T00:00:00"/>
    <d v="2013-04-20T00:00:00"/>
    <x v="26"/>
    <s v="G2N"/>
    <s v="GD10000000"/>
    <s v="GD0"/>
    <n v="13"/>
    <n v="8110"/>
    <s v="TG702"/>
    <s v="FP702"/>
    <m/>
    <m/>
    <m/>
    <m/>
    <m/>
    <m/>
    <x v="292"/>
    <n v="67853"/>
    <s v="43979"/>
    <x v="15"/>
    <x v="1"/>
    <s v="Non-executive"/>
    <s v="D702"/>
    <x v="5"/>
    <n v="2478.42"/>
    <n v="0"/>
    <n v="0"/>
    <n v="0"/>
    <n v="0"/>
    <n v="0"/>
    <n v="0"/>
    <n v="0"/>
    <n v="0"/>
    <n v="0"/>
    <n v="0"/>
    <n v="0"/>
    <n v="0"/>
    <n v="0"/>
    <n v="0"/>
    <n v="0"/>
    <n v="0"/>
    <n v="0"/>
    <n v="1.31"/>
    <n v="509.64"/>
    <n v="0"/>
    <n v="0"/>
    <n v="0"/>
    <n v="0"/>
    <n v="0"/>
    <n v="138.69999999999999"/>
    <n v="0"/>
    <n v="0"/>
    <n v="0"/>
    <n v="0"/>
    <n v="0"/>
    <n v="3.27"/>
    <n v="11.39"/>
    <n v="0"/>
    <n v="0"/>
    <n v="32.44"/>
    <n v="123.92"/>
    <n v="0"/>
    <n v="27.18"/>
    <n v="0"/>
    <n v="0"/>
    <n v="0"/>
    <n v="0"/>
    <n v="0"/>
    <n v="0"/>
    <n v="0"/>
    <n v="0"/>
    <n v="3326.27"/>
    <n v="3326.2699999999995"/>
    <n v="0"/>
    <n v="0"/>
    <n v="0"/>
    <n v="0"/>
    <n v="0"/>
  </r>
  <r>
    <n v="10"/>
    <d v="2013-04-21T00:00:00"/>
    <d v="2013-05-04T00:00:00"/>
    <x v="27"/>
    <s v="G1N"/>
    <s v="GD10000000"/>
    <s v="GD0"/>
    <n v="13"/>
    <n v="100"/>
    <s v="LD700"/>
    <s v="LF701"/>
    <m/>
    <m/>
    <m/>
    <m/>
    <m/>
    <m/>
    <x v="124"/>
    <n v="64604"/>
    <s v="51308"/>
    <x v="14"/>
    <x v="1"/>
    <s v="Executive"/>
    <s v="D702"/>
    <x v="5"/>
    <n v="2538.4699999999998"/>
    <n v="0"/>
    <n v="0"/>
    <n v="0"/>
    <n v="0"/>
    <n v="0"/>
    <n v="0"/>
    <n v="0"/>
    <n v="0"/>
    <n v="0"/>
    <n v="0"/>
    <n v="0"/>
    <n v="0"/>
    <n v="0"/>
    <n v="0"/>
    <n v="0"/>
    <n v="0"/>
    <n v="0"/>
    <n v="1.31"/>
    <n v="85.32"/>
    <n v="0"/>
    <n v="0"/>
    <n v="0"/>
    <n v="0"/>
    <n v="0"/>
    <n v="155.63"/>
    <n v="0"/>
    <n v="0"/>
    <n v="0"/>
    <n v="0"/>
    <n v="0"/>
    <n v="1.36"/>
    <n v="3.25"/>
    <n v="0"/>
    <n v="0"/>
    <n v="36.4"/>
    <n v="126.94"/>
    <n v="0"/>
    <n v="4.5599999999999996"/>
    <n v="0"/>
    <n v="0"/>
    <n v="0"/>
    <n v="0"/>
    <n v="0"/>
    <n v="0"/>
    <n v="0"/>
    <n v="0"/>
    <n v="2953.24"/>
    <n v="2953.2400000000002"/>
    <n v="0"/>
    <n v="0"/>
    <n v="0"/>
    <n v="0"/>
    <n v="0"/>
  </r>
  <r>
    <n v="10"/>
    <d v="2013-04-21T00:00:00"/>
    <d v="2013-05-04T00:00:00"/>
    <x v="27"/>
    <s v="G1N"/>
    <s v="GD10000000"/>
    <s v="GD0"/>
    <n v="13"/>
    <n v="100"/>
    <s v="LD700"/>
    <s v="LF702"/>
    <m/>
    <m/>
    <m/>
    <m/>
    <m/>
    <m/>
    <x v="126"/>
    <n v="4169"/>
    <s v="47703"/>
    <x v="2"/>
    <x v="1"/>
    <s v="Non-executive"/>
    <s v="D702"/>
    <x v="5"/>
    <n v="240.38"/>
    <n v="0"/>
    <n v="0"/>
    <n v="0"/>
    <n v="0"/>
    <n v="0"/>
    <n v="0"/>
    <n v="0"/>
    <n v="0"/>
    <n v="0"/>
    <n v="0"/>
    <n v="0"/>
    <n v="0"/>
    <n v="0"/>
    <n v="0"/>
    <n v="0"/>
    <n v="0"/>
    <n v="0"/>
    <n v="0.13"/>
    <n v="49.99"/>
    <n v="0"/>
    <n v="0"/>
    <n v="0"/>
    <n v="0"/>
    <n v="0"/>
    <n v="13.53"/>
    <n v="0"/>
    <n v="0"/>
    <n v="0"/>
    <n v="0"/>
    <n v="0"/>
    <n v="0.3"/>
    <n v="0.88"/>
    <n v="0"/>
    <n v="0"/>
    <n v="3.16"/>
    <n v="12.02"/>
    <n v="0"/>
    <n v="2.66"/>
    <n v="0"/>
    <n v="0"/>
    <n v="0"/>
    <n v="0"/>
    <n v="0"/>
    <n v="0"/>
    <n v="0"/>
    <n v="0"/>
    <n v="323.05"/>
    <n v="323.05"/>
    <n v="0"/>
    <n v="0"/>
    <n v="0"/>
    <n v="0"/>
    <n v="0"/>
  </r>
  <r>
    <n v="10"/>
    <d v="2013-04-21T00:00:00"/>
    <d v="2013-05-04T00:00:00"/>
    <x v="27"/>
    <s v="G1N"/>
    <s v="GD10000000"/>
    <s v="GD0"/>
    <n v="13"/>
    <n v="100"/>
    <s v="LD700"/>
    <s v="LF702"/>
    <m/>
    <m/>
    <m/>
    <m/>
    <m/>
    <m/>
    <x v="127"/>
    <n v="19986"/>
    <s v="40182"/>
    <x v="71"/>
    <x v="1"/>
    <s v="Non-executive"/>
    <s v="D702"/>
    <x v="5"/>
    <n v="324.94"/>
    <n v="0"/>
    <n v="0"/>
    <n v="0"/>
    <n v="0"/>
    <n v="0"/>
    <n v="0"/>
    <n v="0"/>
    <n v="0"/>
    <n v="0"/>
    <n v="0"/>
    <n v="0"/>
    <n v="0"/>
    <n v="0"/>
    <n v="0"/>
    <n v="0"/>
    <n v="0"/>
    <n v="0"/>
    <n v="0.18"/>
    <n v="17.07"/>
    <n v="0"/>
    <n v="0"/>
    <n v="0"/>
    <n v="0"/>
    <n v="0"/>
    <n v="19.8"/>
    <n v="0"/>
    <n v="0"/>
    <n v="0"/>
    <n v="0"/>
    <n v="0"/>
    <n v="0.28000000000000003"/>
    <n v="0.65"/>
    <n v="0"/>
    <n v="0"/>
    <n v="4.63"/>
    <n v="16.239999999999998"/>
    <n v="0"/>
    <n v="0.92"/>
    <n v="0"/>
    <n v="0"/>
    <n v="0"/>
    <n v="0"/>
    <n v="0"/>
    <n v="0"/>
    <n v="0"/>
    <n v="0"/>
    <n v="384.71"/>
    <n v="384.71"/>
    <n v="0"/>
    <n v="0"/>
    <n v="0"/>
    <n v="0"/>
    <n v="0"/>
  </r>
  <r>
    <n v="10"/>
    <d v="2013-04-21T00:00:00"/>
    <d v="2013-05-04T00:00:00"/>
    <x v="27"/>
    <s v="G1N"/>
    <s v="GD10000000"/>
    <s v="GD0"/>
    <n v="13"/>
    <n v="100"/>
    <s v="LD700"/>
    <s v="LF702"/>
    <m/>
    <m/>
    <m/>
    <m/>
    <m/>
    <m/>
    <x v="393"/>
    <n v="70669"/>
    <s v="37737"/>
    <x v="15"/>
    <x v="1"/>
    <s v="Non-executive"/>
    <s v="D702"/>
    <x v="5"/>
    <n v="247.84"/>
    <n v="0"/>
    <n v="0"/>
    <n v="0"/>
    <n v="0"/>
    <n v="0"/>
    <n v="0"/>
    <n v="0"/>
    <n v="0"/>
    <n v="0"/>
    <n v="0"/>
    <n v="0"/>
    <n v="0"/>
    <n v="0"/>
    <n v="0"/>
    <n v="0"/>
    <n v="0"/>
    <n v="0"/>
    <n v="0.13"/>
    <n v="19.600000000000001"/>
    <n v="0"/>
    <n v="0"/>
    <n v="0"/>
    <n v="0"/>
    <n v="0"/>
    <n v="14.96"/>
    <n v="0"/>
    <n v="0"/>
    <n v="0"/>
    <n v="0"/>
    <n v="0"/>
    <n v="0.27"/>
    <n v="0.64"/>
    <n v="0"/>
    <n v="0"/>
    <n v="3.5"/>
    <n v="0"/>
    <n v="0"/>
    <n v="1.04"/>
    <n v="0"/>
    <n v="0"/>
    <n v="0"/>
    <n v="0"/>
    <n v="0"/>
    <n v="0"/>
    <n v="0"/>
    <n v="0"/>
    <n v="287.98"/>
    <n v="287.97999999999996"/>
    <n v="0"/>
    <n v="0"/>
    <n v="0"/>
    <n v="0"/>
    <n v="0"/>
  </r>
  <r>
    <n v="10"/>
    <d v="2013-04-21T00:00:00"/>
    <d v="2013-05-04T00:00:00"/>
    <x v="27"/>
    <s v="G1N"/>
    <s v="GD10000000"/>
    <s v="GD0"/>
    <n v="13"/>
    <n v="100"/>
    <s v="LD700"/>
    <s v="LF702"/>
    <m/>
    <m/>
    <m/>
    <m/>
    <m/>
    <m/>
    <x v="394"/>
    <n v="71765"/>
    <s v="4124"/>
    <x v="111"/>
    <x v="1"/>
    <s v="Non-executive"/>
    <s v="D702"/>
    <x v="5"/>
    <n v="315.38"/>
    <n v="0"/>
    <n v="0"/>
    <n v="0"/>
    <n v="0"/>
    <n v="0"/>
    <n v="0"/>
    <n v="0"/>
    <n v="0"/>
    <n v="0"/>
    <n v="0"/>
    <n v="0"/>
    <n v="0"/>
    <n v="0"/>
    <n v="0"/>
    <n v="0"/>
    <n v="0"/>
    <n v="0"/>
    <n v="0.16"/>
    <n v="19.600000000000001"/>
    <n v="0"/>
    <n v="0"/>
    <n v="0"/>
    <n v="0"/>
    <n v="0"/>
    <n v="19.32"/>
    <n v="0"/>
    <n v="0"/>
    <n v="0"/>
    <n v="0"/>
    <n v="0"/>
    <n v="0.28000000000000003"/>
    <n v="0.62"/>
    <n v="0"/>
    <n v="0"/>
    <n v="4.5199999999999996"/>
    <n v="0"/>
    <n v="0"/>
    <n v="0"/>
    <n v="0"/>
    <n v="0"/>
    <n v="0"/>
    <n v="0"/>
    <n v="0"/>
    <n v="0"/>
    <n v="0"/>
    <n v="0"/>
    <n v="359.88"/>
    <n v="359.88"/>
    <n v="0"/>
    <n v="0"/>
    <n v="0"/>
    <n v="0"/>
    <n v="0"/>
  </r>
  <r>
    <n v="10"/>
    <d v="2013-04-21T00:00:00"/>
    <d v="2013-05-04T00:00:00"/>
    <x v="27"/>
    <s v="G1N"/>
    <s v="GD10000000"/>
    <s v="GD0"/>
    <n v="13"/>
    <n v="100"/>
    <s v="LD700"/>
    <s v="LF702"/>
    <m/>
    <m/>
    <m/>
    <m/>
    <m/>
    <m/>
    <x v="395"/>
    <n v="71797"/>
    <s v="43827"/>
    <x v="72"/>
    <x v="1"/>
    <s v="Non-executive"/>
    <s v="D702"/>
    <x v="5"/>
    <n v="126.2"/>
    <n v="0"/>
    <n v="0"/>
    <n v="0"/>
    <n v="0"/>
    <n v="0"/>
    <n v="0"/>
    <n v="0"/>
    <n v="0"/>
    <n v="0"/>
    <n v="0"/>
    <n v="0"/>
    <n v="0"/>
    <n v="0"/>
    <n v="0"/>
    <n v="0"/>
    <n v="0"/>
    <n v="0"/>
    <n v="0.13"/>
    <n v="0"/>
    <n v="0"/>
    <n v="0"/>
    <n v="0"/>
    <n v="0"/>
    <n v="0"/>
    <n v="7.83"/>
    <n v="0"/>
    <n v="0"/>
    <n v="0"/>
    <n v="0"/>
    <n v="0"/>
    <n v="0.28000000000000003"/>
    <n v="0.65"/>
    <n v="0"/>
    <n v="0"/>
    <n v="1.83"/>
    <n v="0"/>
    <n v="0"/>
    <n v="0"/>
    <n v="0"/>
    <n v="0"/>
    <n v="0"/>
    <n v="0"/>
    <n v="0"/>
    <n v="0"/>
    <n v="0"/>
    <n v="0"/>
    <n v="136.91999999999999"/>
    <n v="136.92000000000002"/>
    <n v="0"/>
    <n v="0"/>
    <n v="0"/>
    <n v="0"/>
    <n v="0"/>
  </r>
  <r>
    <n v="10"/>
    <d v="2013-04-21T00:00:00"/>
    <d v="2013-05-04T00:00:00"/>
    <x v="27"/>
    <s v="G1N"/>
    <s v="GD10000000"/>
    <s v="GD0"/>
    <n v="13"/>
    <n v="712"/>
    <s v="ID712"/>
    <s v="ID712"/>
    <s v="TAPT11"/>
    <n v="11"/>
    <m/>
    <m/>
    <m/>
    <m/>
    <x v="185"/>
    <n v="7130"/>
    <s v="23832"/>
    <x v="2"/>
    <x v="1"/>
    <s v="Non-executive"/>
    <s v="D702"/>
    <x v="5"/>
    <n v="0"/>
    <n v="0"/>
    <n v="0"/>
    <n v="0"/>
    <n v="0"/>
    <n v="1110.76"/>
    <n v="0"/>
    <n v="0"/>
    <n v="0"/>
    <n v="0"/>
    <n v="0"/>
    <n v="0"/>
    <n v="0"/>
    <n v="0"/>
    <n v="0"/>
    <n v="0"/>
    <n v="0"/>
    <n v="0"/>
    <n v="0.57999999999999996"/>
    <n v="149.94"/>
    <n v="0"/>
    <n v="0"/>
    <n v="0"/>
    <n v="0"/>
    <n v="0"/>
    <n v="64.400000000000006"/>
    <n v="0"/>
    <n v="0"/>
    <n v="0"/>
    <n v="0"/>
    <n v="0"/>
    <n v="1.2"/>
    <n v="3.51"/>
    <n v="0"/>
    <n v="0"/>
    <n v="15.06"/>
    <n v="55.54"/>
    <n v="0"/>
    <n v="8"/>
    <n v="0"/>
    <n v="0"/>
    <n v="0"/>
    <n v="0"/>
    <n v="0"/>
    <n v="0"/>
    <n v="0"/>
    <n v="0"/>
    <n v="1408.99"/>
    <n v="1408.99"/>
    <n v="0"/>
    <n v="0"/>
    <n v="0"/>
    <n v="0"/>
    <n v="0"/>
  </r>
  <r>
    <n v="10"/>
    <d v="2013-04-21T00:00:00"/>
    <d v="2013-05-04T00:00:00"/>
    <x v="27"/>
    <s v="G1N"/>
    <s v="GD10000000"/>
    <s v="GD0"/>
    <n v="13"/>
    <n v="8110"/>
    <s v="TG702"/>
    <s v="FP702"/>
    <m/>
    <m/>
    <m/>
    <m/>
    <m/>
    <m/>
    <x v="126"/>
    <n v="4169"/>
    <s v="47703"/>
    <x v="2"/>
    <x v="1"/>
    <s v="Non-executive"/>
    <s v="D702"/>
    <x v="5"/>
    <n v="2163.42"/>
    <n v="0"/>
    <n v="0"/>
    <n v="0"/>
    <n v="0"/>
    <n v="0"/>
    <n v="0"/>
    <n v="0"/>
    <n v="0"/>
    <n v="0"/>
    <n v="0"/>
    <n v="0"/>
    <n v="0"/>
    <n v="0"/>
    <n v="0"/>
    <n v="0"/>
    <n v="0"/>
    <n v="0"/>
    <n v="1.1299999999999999"/>
    <n v="449.91"/>
    <n v="0"/>
    <n v="0"/>
    <n v="0"/>
    <n v="0"/>
    <n v="0"/>
    <n v="121.76"/>
    <n v="0"/>
    <n v="0"/>
    <n v="0"/>
    <n v="0"/>
    <n v="0"/>
    <n v="2.69"/>
    <n v="7.9"/>
    <n v="0"/>
    <n v="0"/>
    <n v="28.48"/>
    <n v="108.17"/>
    <n v="0"/>
    <n v="24"/>
    <n v="0"/>
    <n v="0"/>
    <n v="0"/>
    <n v="0"/>
    <n v="0"/>
    <n v="0"/>
    <n v="0"/>
    <n v="0"/>
    <n v="2907.46"/>
    <n v="2907.4600000000005"/>
    <n v="0"/>
    <n v="0"/>
    <n v="0"/>
    <n v="0"/>
    <n v="0"/>
  </r>
  <r>
    <n v="10"/>
    <d v="2013-04-21T00:00:00"/>
    <d v="2013-05-04T00:00:00"/>
    <x v="27"/>
    <s v="G1N"/>
    <s v="GD10000000"/>
    <s v="GD0"/>
    <n v="13"/>
    <n v="8110"/>
    <s v="TG702"/>
    <s v="FP702"/>
    <m/>
    <m/>
    <m/>
    <m/>
    <m/>
    <m/>
    <x v="185"/>
    <n v="7130"/>
    <s v="23832"/>
    <x v="2"/>
    <x v="1"/>
    <s v="Non-executive"/>
    <s v="D702"/>
    <x v="5"/>
    <n v="0"/>
    <n v="0"/>
    <n v="0"/>
    <n v="0"/>
    <n v="0"/>
    <n v="1666.12"/>
    <n v="0"/>
    <n v="0"/>
    <n v="0"/>
    <n v="0"/>
    <n v="0"/>
    <n v="0"/>
    <n v="0"/>
    <n v="0"/>
    <n v="0"/>
    <n v="0"/>
    <n v="0"/>
    <n v="0"/>
    <n v="0.88"/>
    <n v="224.9"/>
    <n v="0"/>
    <n v="0"/>
    <n v="0"/>
    <n v="0"/>
    <n v="0"/>
    <n v="96.61"/>
    <n v="0"/>
    <n v="0"/>
    <n v="0"/>
    <n v="0"/>
    <n v="0"/>
    <n v="1.79"/>
    <n v="5.27"/>
    <n v="0"/>
    <n v="0"/>
    <n v="22.6"/>
    <n v="83.3"/>
    <n v="0"/>
    <n v="11.99"/>
    <n v="0"/>
    <n v="0"/>
    <n v="0"/>
    <n v="0"/>
    <n v="0"/>
    <n v="0"/>
    <n v="0"/>
    <n v="0"/>
    <n v="2113.46"/>
    <n v="2113.4599999999996"/>
    <n v="0"/>
    <n v="0"/>
    <n v="0"/>
    <n v="0"/>
    <n v="0"/>
  </r>
  <r>
    <n v="10"/>
    <d v="2013-04-21T00:00:00"/>
    <d v="2013-05-04T00:00:00"/>
    <x v="27"/>
    <s v="G1N"/>
    <s v="GD10000000"/>
    <s v="GD0"/>
    <n v="13"/>
    <n v="8110"/>
    <s v="TG702"/>
    <s v="FP702"/>
    <m/>
    <m/>
    <m/>
    <m/>
    <m/>
    <m/>
    <x v="194"/>
    <n v="14998"/>
    <s v="32867"/>
    <x v="15"/>
    <x v="1"/>
    <s v="Non-executive"/>
    <s v="D702"/>
    <x v="5"/>
    <n v="2403.8000000000002"/>
    <n v="0"/>
    <n v="0"/>
    <n v="0"/>
    <n v="0"/>
    <n v="0"/>
    <n v="0"/>
    <n v="0"/>
    <n v="0"/>
    <n v="0"/>
    <n v="0"/>
    <n v="0"/>
    <n v="0"/>
    <n v="0"/>
    <n v="0"/>
    <n v="0"/>
    <n v="0"/>
    <n v="0"/>
    <n v="1.26"/>
    <n v="173.94"/>
    <n v="0"/>
    <n v="0"/>
    <n v="0"/>
    <n v="0"/>
    <n v="0"/>
    <n v="149.04"/>
    <n v="0"/>
    <n v="0"/>
    <n v="0"/>
    <n v="0"/>
    <n v="0"/>
    <n v="2.71"/>
    <n v="6.48"/>
    <n v="0"/>
    <n v="0"/>
    <n v="34.85"/>
    <n v="120.19"/>
    <n v="0"/>
    <n v="9.2799999999999994"/>
    <n v="0"/>
    <n v="0"/>
    <n v="0"/>
    <n v="0"/>
    <n v="0"/>
    <n v="0"/>
    <n v="0"/>
    <n v="0"/>
    <n v="2901.55"/>
    <n v="2901.5500000000006"/>
    <n v="0"/>
    <n v="0"/>
    <n v="0"/>
    <n v="0"/>
    <n v="0"/>
  </r>
  <r>
    <n v="10"/>
    <d v="2013-04-21T00:00:00"/>
    <d v="2013-05-04T00:00:00"/>
    <x v="27"/>
    <s v="G1N"/>
    <s v="GD10000000"/>
    <s v="GD0"/>
    <n v="13"/>
    <n v="8110"/>
    <s v="TG702"/>
    <s v="FP702"/>
    <m/>
    <m/>
    <m/>
    <m/>
    <m/>
    <m/>
    <x v="127"/>
    <n v="19986"/>
    <s v="40182"/>
    <x v="71"/>
    <x v="1"/>
    <s v="Non-executive"/>
    <s v="D702"/>
    <x v="5"/>
    <n v="2924.44"/>
    <n v="0"/>
    <n v="0"/>
    <n v="0"/>
    <n v="0"/>
    <n v="0"/>
    <n v="0"/>
    <n v="0"/>
    <n v="0"/>
    <n v="0"/>
    <n v="0"/>
    <n v="0"/>
    <n v="0"/>
    <n v="0"/>
    <n v="0"/>
    <n v="0"/>
    <n v="0"/>
    <n v="0"/>
    <n v="1.51"/>
    <n v="153.55000000000001"/>
    <n v="0"/>
    <n v="0"/>
    <n v="0"/>
    <n v="0"/>
    <n v="0"/>
    <n v="178.13"/>
    <n v="0"/>
    <n v="0"/>
    <n v="0"/>
    <n v="0"/>
    <n v="0"/>
    <n v="2.4300000000000002"/>
    <n v="5.83"/>
    <n v="0"/>
    <n v="0"/>
    <n v="41.66"/>
    <n v="146.22999999999999"/>
    <n v="0"/>
    <n v="8.18"/>
    <n v="0"/>
    <n v="0"/>
    <n v="0"/>
    <n v="0"/>
    <n v="0"/>
    <n v="0"/>
    <n v="0"/>
    <n v="0"/>
    <n v="3461.96"/>
    <n v="3461.96"/>
    <n v="0"/>
    <n v="0"/>
    <n v="0"/>
    <n v="0"/>
    <n v="0"/>
  </r>
  <r>
    <n v="10"/>
    <d v="2013-04-21T00:00:00"/>
    <d v="2013-05-04T00:00:00"/>
    <x v="27"/>
    <s v="G1N"/>
    <s v="GD10000000"/>
    <s v="GD0"/>
    <n v="13"/>
    <n v="8110"/>
    <s v="TG702"/>
    <s v="FP702"/>
    <m/>
    <m/>
    <m/>
    <m/>
    <m/>
    <m/>
    <x v="195"/>
    <n v="21046"/>
    <s v="47535"/>
    <x v="31"/>
    <x v="1"/>
    <s v="Non-executive"/>
    <s v="D702"/>
    <x v="5"/>
    <n v="1767.04"/>
    <n v="0"/>
    <n v="0"/>
    <n v="0"/>
    <n v="0"/>
    <n v="0"/>
    <n v="0"/>
    <n v="0"/>
    <n v="0"/>
    <n v="0"/>
    <n v="0"/>
    <n v="0"/>
    <n v="0"/>
    <n v="0"/>
    <n v="0"/>
    <n v="0"/>
    <n v="0"/>
    <n v="0"/>
    <n v="0.94"/>
    <n v="170.62"/>
    <n v="0"/>
    <n v="0"/>
    <n v="0"/>
    <n v="0"/>
    <n v="0"/>
    <n v="106.03"/>
    <n v="0"/>
    <n v="0"/>
    <n v="0"/>
    <n v="0"/>
    <n v="0"/>
    <n v="2.71"/>
    <n v="6.48"/>
    <n v="0"/>
    <n v="0"/>
    <n v="24.8"/>
    <n v="88.35"/>
    <n v="0"/>
    <n v="9.1"/>
    <n v="0"/>
    <n v="0"/>
    <n v="0"/>
    <n v="0"/>
    <n v="0"/>
    <n v="0"/>
    <n v="0"/>
    <n v="0"/>
    <n v="2176.0700000000002"/>
    <n v="2176.0699999999997"/>
    <n v="0"/>
    <n v="0"/>
    <n v="0"/>
    <n v="0"/>
    <n v="0"/>
  </r>
  <r>
    <n v="10"/>
    <d v="2013-04-21T00:00:00"/>
    <d v="2013-05-04T00:00:00"/>
    <x v="27"/>
    <s v="G1N"/>
    <s v="GD10000000"/>
    <s v="GD0"/>
    <n v="13"/>
    <n v="8110"/>
    <s v="TG702"/>
    <s v="FP702"/>
    <m/>
    <m/>
    <m/>
    <m/>
    <m/>
    <m/>
    <x v="196"/>
    <n v="31439"/>
    <s v="73386"/>
    <x v="109"/>
    <x v="1"/>
    <s v="Non-executive"/>
    <s v="D702"/>
    <x v="5"/>
    <n v="0"/>
    <n v="0"/>
    <n v="0"/>
    <n v="0"/>
    <n v="0"/>
    <n v="2858.38"/>
    <n v="0"/>
    <n v="0"/>
    <n v="0"/>
    <n v="0"/>
    <n v="0"/>
    <n v="0"/>
    <n v="0"/>
    <n v="0"/>
    <n v="0"/>
    <n v="0"/>
    <n v="0"/>
    <n v="0"/>
    <n v="1.5"/>
    <n v="190.69"/>
    <n v="0"/>
    <n v="0"/>
    <n v="0"/>
    <n v="0"/>
    <n v="0"/>
    <n v="173.28"/>
    <n v="0"/>
    <n v="0"/>
    <n v="0"/>
    <n v="0"/>
    <n v="0"/>
    <n v="2.99"/>
    <n v="9.1999999999999993"/>
    <n v="0"/>
    <n v="0"/>
    <n v="40.53"/>
    <n v="142.91999999999999"/>
    <n v="0"/>
    <n v="18.510000000000002"/>
    <n v="0"/>
    <n v="0"/>
    <n v="0"/>
    <n v="0"/>
    <n v="0"/>
    <n v="0"/>
    <n v="0"/>
    <n v="0"/>
    <n v="3438"/>
    <n v="3438.0000000000005"/>
    <n v="0"/>
    <n v="0"/>
    <n v="0"/>
    <n v="0"/>
    <n v="0"/>
  </r>
  <r>
    <n v="10"/>
    <d v="2013-04-21T00:00:00"/>
    <d v="2013-05-04T00:00:00"/>
    <x v="27"/>
    <s v="G1N"/>
    <s v="GD10000000"/>
    <s v="GD0"/>
    <n v="13"/>
    <n v="8110"/>
    <s v="TG702"/>
    <s v="FP702"/>
    <m/>
    <m/>
    <m/>
    <m/>
    <m/>
    <m/>
    <x v="128"/>
    <n v="35857"/>
    <s v="70904"/>
    <x v="15"/>
    <x v="1"/>
    <s v="Non-executive"/>
    <s v="D702"/>
    <x v="5"/>
    <n v="2403.8000000000002"/>
    <n v="0"/>
    <n v="0"/>
    <n v="0"/>
    <n v="0"/>
    <n v="0"/>
    <n v="0"/>
    <n v="0"/>
    <n v="0"/>
    <n v="0"/>
    <n v="0"/>
    <n v="0"/>
    <n v="0"/>
    <n v="0"/>
    <n v="0"/>
    <n v="0"/>
    <n v="0"/>
    <n v="0"/>
    <n v="1.26"/>
    <n v="170.62"/>
    <n v="0"/>
    <n v="0"/>
    <n v="0"/>
    <n v="0"/>
    <n v="0"/>
    <n v="145.51"/>
    <n v="0"/>
    <n v="0"/>
    <n v="0"/>
    <n v="0"/>
    <n v="0"/>
    <n v="2.71"/>
    <n v="6.48"/>
    <n v="0"/>
    <n v="0"/>
    <n v="34.03"/>
    <n v="120.19"/>
    <n v="0"/>
    <n v="9.1"/>
    <n v="0"/>
    <n v="0"/>
    <n v="0"/>
    <n v="0"/>
    <n v="0"/>
    <n v="0"/>
    <n v="0"/>
    <n v="0"/>
    <n v="2893.7"/>
    <n v="2893.7000000000007"/>
    <n v="0"/>
    <n v="0"/>
    <n v="0"/>
    <n v="0"/>
    <n v="0"/>
  </r>
  <r>
    <n v="10"/>
    <d v="2013-04-21T00:00:00"/>
    <d v="2013-05-04T00:00:00"/>
    <x v="27"/>
    <s v="G1N"/>
    <s v="GD10000000"/>
    <s v="GD0"/>
    <n v="13"/>
    <n v="8110"/>
    <s v="TG702"/>
    <s v="FP702"/>
    <m/>
    <m/>
    <m/>
    <m/>
    <m/>
    <m/>
    <x v="197"/>
    <n v="36093"/>
    <s v="47710"/>
    <x v="15"/>
    <x v="1"/>
    <s v="Non-executive"/>
    <s v="D702"/>
    <x v="5"/>
    <n v="3075.34"/>
    <n v="0"/>
    <n v="0"/>
    <n v="0"/>
    <n v="0"/>
    <n v="0"/>
    <n v="0"/>
    <n v="0"/>
    <n v="0"/>
    <n v="0"/>
    <n v="0"/>
    <n v="0"/>
    <n v="0"/>
    <n v="0"/>
    <n v="0"/>
    <n v="0"/>
    <n v="0"/>
    <n v="0"/>
    <n v="1.6"/>
    <n v="195.92"/>
    <n v="0"/>
    <n v="0"/>
    <n v="0"/>
    <n v="0"/>
    <n v="0"/>
    <n v="180.99"/>
    <n v="0"/>
    <n v="0"/>
    <n v="0"/>
    <n v="0"/>
    <n v="0"/>
    <n v="2.71"/>
    <n v="6.19"/>
    <n v="0"/>
    <n v="0"/>
    <n v="42.33"/>
    <n v="153.77000000000001"/>
    <n v="0"/>
    <n v="10.45"/>
    <n v="0"/>
    <n v="0"/>
    <n v="0"/>
    <n v="0"/>
    <n v="0"/>
    <n v="0"/>
    <n v="0"/>
    <n v="0"/>
    <n v="3669.3"/>
    <n v="3669.3"/>
    <n v="0"/>
    <n v="0"/>
    <n v="0"/>
    <n v="0"/>
    <n v="0"/>
  </r>
  <r>
    <n v="10"/>
    <d v="2013-04-21T00:00:00"/>
    <d v="2013-05-04T00:00:00"/>
    <x v="27"/>
    <s v="G1N"/>
    <s v="GD10000000"/>
    <s v="GD0"/>
    <n v="13"/>
    <n v="8110"/>
    <s v="TG702"/>
    <s v="FP702"/>
    <m/>
    <m/>
    <m/>
    <m/>
    <m/>
    <m/>
    <x v="198"/>
    <n v="37489"/>
    <s v="35854"/>
    <x v="15"/>
    <x v="1"/>
    <s v="Non-executive"/>
    <s v="D702"/>
    <x v="5"/>
    <n v="1875.96"/>
    <n v="0"/>
    <n v="0"/>
    <n v="0"/>
    <n v="0"/>
    <n v="0"/>
    <n v="0"/>
    <n v="0"/>
    <n v="0"/>
    <n v="0"/>
    <n v="0"/>
    <n v="0"/>
    <n v="0"/>
    <n v="0"/>
    <n v="0"/>
    <n v="0"/>
    <n v="0"/>
    <n v="0"/>
    <n v="0"/>
    <n v="345.37"/>
    <n v="0"/>
    <n v="0"/>
    <n v="0"/>
    <n v="0"/>
    <n v="0"/>
    <n v="107.09"/>
    <n v="0"/>
    <n v="0"/>
    <n v="0"/>
    <n v="0"/>
    <n v="0"/>
    <n v="1.83"/>
    <n v="5.36"/>
    <n v="0"/>
    <n v="0"/>
    <n v="25.05"/>
    <n v="93.8"/>
    <n v="0"/>
    <n v="18.420000000000002"/>
    <n v="0"/>
    <n v="0"/>
    <n v="0"/>
    <n v="0"/>
    <n v="0"/>
    <n v="0"/>
    <n v="0"/>
    <n v="0"/>
    <n v="2472.88"/>
    <n v="2472.8800000000006"/>
    <n v="0"/>
    <n v="0"/>
    <n v="0"/>
    <n v="0"/>
    <n v="0"/>
  </r>
  <r>
    <n v="10"/>
    <d v="2013-04-21T00:00:00"/>
    <d v="2013-05-04T00:00:00"/>
    <x v="27"/>
    <s v="G1N"/>
    <s v="GD10000000"/>
    <s v="GD0"/>
    <n v="13"/>
    <n v="8110"/>
    <s v="TG702"/>
    <s v="FP702"/>
    <m/>
    <m/>
    <m/>
    <m/>
    <m/>
    <m/>
    <x v="199"/>
    <n v="38605"/>
    <s v="45876"/>
    <x v="15"/>
    <x v="1"/>
    <s v="Non-executive"/>
    <s v="D702"/>
    <x v="5"/>
    <n v="2702.27"/>
    <n v="0"/>
    <n v="0"/>
    <n v="0"/>
    <n v="0"/>
    <n v="0"/>
    <n v="0"/>
    <n v="0"/>
    <n v="0"/>
    <n v="0"/>
    <n v="0"/>
    <n v="0"/>
    <n v="0"/>
    <n v="0"/>
    <n v="0"/>
    <n v="0"/>
    <n v="0"/>
    <n v="0"/>
    <n v="1.42"/>
    <n v="499.9"/>
    <n v="0"/>
    <n v="0"/>
    <n v="0"/>
    <n v="0"/>
    <n v="0"/>
    <n v="157.21"/>
    <n v="0"/>
    <n v="0"/>
    <n v="0"/>
    <n v="0"/>
    <n v="0"/>
    <n v="3.27"/>
    <n v="11.93"/>
    <n v="0"/>
    <n v="0"/>
    <n v="36.76"/>
    <n v="135.11000000000001"/>
    <n v="0"/>
    <n v="26.66"/>
    <n v="0"/>
    <n v="0"/>
    <n v="0"/>
    <n v="0"/>
    <n v="0"/>
    <n v="0"/>
    <n v="0"/>
    <n v="0"/>
    <n v="3574.53"/>
    <n v="3574.53"/>
    <n v="0"/>
    <n v="0"/>
    <n v="0"/>
    <n v="0"/>
    <n v="0"/>
  </r>
  <r>
    <n v="10"/>
    <d v="2013-04-21T00:00:00"/>
    <d v="2013-05-04T00:00:00"/>
    <x v="27"/>
    <s v="G1N"/>
    <s v="GD10000000"/>
    <s v="GD0"/>
    <n v="13"/>
    <n v="8110"/>
    <s v="TG702"/>
    <s v="FP702"/>
    <m/>
    <m/>
    <m/>
    <m/>
    <m/>
    <m/>
    <x v="124"/>
    <n v="64604"/>
    <s v="51308"/>
    <x v="14"/>
    <x v="1"/>
    <s v="Executive"/>
    <s v="D702"/>
    <x v="5"/>
    <n v="2538.4499999999998"/>
    <n v="0"/>
    <n v="0"/>
    <n v="0"/>
    <n v="0"/>
    <n v="0"/>
    <n v="0"/>
    <n v="0"/>
    <n v="0"/>
    <n v="0"/>
    <n v="0"/>
    <n v="0"/>
    <n v="0"/>
    <n v="0"/>
    <n v="0"/>
    <n v="0"/>
    <n v="0"/>
    <n v="0"/>
    <n v="1.3"/>
    <n v="85.3"/>
    <n v="0"/>
    <n v="0"/>
    <n v="0"/>
    <n v="0"/>
    <n v="0"/>
    <n v="155.61000000000001"/>
    <n v="0"/>
    <n v="0"/>
    <n v="0"/>
    <n v="0"/>
    <n v="0"/>
    <n v="1.35"/>
    <n v="3.23"/>
    <n v="0"/>
    <n v="0"/>
    <n v="36.39"/>
    <n v="126.91"/>
    <n v="0"/>
    <n v="4.54"/>
    <n v="0"/>
    <n v="0"/>
    <n v="0"/>
    <n v="0"/>
    <n v="0"/>
    <n v="0"/>
    <n v="0"/>
    <n v="0"/>
    <n v="2953.08"/>
    <n v="2953.08"/>
    <n v="0"/>
    <n v="0"/>
    <n v="0"/>
    <n v="0"/>
    <n v="0"/>
  </r>
  <r>
    <n v="10"/>
    <d v="2013-04-21T00:00:00"/>
    <d v="2013-05-04T00:00:00"/>
    <x v="27"/>
    <s v="G1N"/>
    <s v="GD10000000"/>
    <s v="GD0"/>
    <n v="13"/>
    <n v="8110"/>
    <s v="TG702"/>
    <s v="FP702"/>
    <m/>
    <m/>
    <m/>
    <m/>
    <m/>
    <m/>
    <x v="200"/>
    <n v="65396"/>
    <s v="46565"/>
    <x v="110"/>
    <x v="1"/>
    <s v="Non-executive"/>
    <s v="D702"/>
    <x v="5"/>
    <n v="4000"/>
    <n v="0"/>
    <n v="0"/>
    <n v="0"/>
    <n v="0"/>
    <n v="0"/>
    <n v="0"/>
    <n v="0"/>
    <n v="0"/>
    <n v="0"/>
    <n v="0"/>
    <n v="0"/>
    <n v="0"/>
    <n v="0"/>
    <n v="0"/>
    <n v="0"/>
    <n v="0"/>
    <n v="0"/>
    <n v="2.0699999999999998"/>
    <n v="499.9"/>
    <n v="0"/>
    <n v="0"/>
    <n v="0"/>
    <n v="0"/>
    <n v="0"/>
    <n v="234.25"/>
    <n v="0"/>
    <n v="0"/>
    <n v="0"/>
    <n v="0"/>
    <n v="0"/>
    <n v="2.71"/>
    <n v="8.7799999999999994"/>
    <n v="0"/>
    <n v="0"/>
    <n v="54.78"/>
    <n v="200"/>
    <n v="0"/>
    <n v="26.66"/>
    <n v="0"/>
    <n v="0"/>
    <n v="0"/>
    <n v="0"/>
    <n v="0"/>
    <n v="0"/>
    <n v="0"/>
    <n v="0"/>
    <n v="5029.1499999999996"/>
    <n v="5029.1499999999996"/>
    <n v="0"/>
    <n v="0"/>
    <n v="0"/>
    <n v="0"/>
    <n v="0"/>
  </r>
  <r>
    <n v="10"/>
    <d v="2013-04-21T00:00:00"/>
    <d v="2013-05-04T00:00:00"/>
    <x v="27"/>
    <s v="G1N"/>
    <s v="GD10000000"/>
    <s v="GD0"/>
    <n v="13"/>
    <n v="8110"/>
    <s v="TG702"/>
    <s v="FP702"/>
    <m/>
    <m/>
    <m/>
    <m/>
    <m/>
    <m/>
    <x v="201"/>
    <n v="67758"/>
    <s v="35853"/>
    <x v="111"/>
    <x v="1"/>
    <s v="Non-executive"/>
    <s v="D702"/>
    <x v="5"/>
    <n v="3075.34"/>
    <n v="0"/>
    <n v="0"/>
    <n v="0"/>
    <n v="0"/>
    <n v="0"/>
    <n v="0"/>
    <n v="0"/>
    <n v="0"/>
    <n v="0"/>
    <n v="0"/>
    <n v="0"/>
    <n v="0"/>
    <n v="0"/>
    <n v="0"/>
    <n v="0"/>
    <n v="0"/>
    <n v="0"/>
    <n v="1.6"/>
    <n v="0"/>
    <n v="0"/>
    <n v="0"/>
    <n v="0"/>
    <n v="0"/>
    <n v="0"/>
    <n v="190.67"/>
    <n v="0"/>
    <n v="0"/>
    <n v="0"/>
    <n v="0"/>
    <n v="0"/>
    <n v="2.71"/>
    <n v="6.48"/>
    <n v="0"/>
    <n v="0"/>
    <n v="44.59"/>
    <n v="0"/>
    <n v="0"/>
    <n v="0"/>
    <n v="0"/>
    <n v="0"/>
    <n v="0"/>
    <n v="0"/>
    <n v="0"/>
    <n v="0"/>
    <n v="0"/>
    <n v="0"/>
    <n v="3321.39"/>
    <n v="3321.3900000000003"/>
    <n v="0"/>
    <n v="0"/>
    <n v="0"/>
    <n v="0"/>
    <n v="0"/>
  </r>
  <r>
    <n v="10"/>
    <d v="2013-04-21T00:00:00"/>
    <d v="2013-05-04T00:00:00"/>
    <x v="27"/>
    <s v="G1N"/>
    <s v="GD10000000"/>
    <s v="GD0"/>
    <n v="13"/>
    <n v="8110"/>
    <s v="TG702"/>
    <s v="FP702"/>
    <m/>
    <m/>
    <m/>
    <m/>
    <m/>
    <m/>
    <x v="393"/>
    <n v="70669"/>
    <s v="37737"/>
    <x v="15"/>
    <x v="1"/>
    <s v="Non-executive"/>
    <s v="D702"/>
    <x v="5"/>
    <n v="2230.58"/>
    <n v="0"/>
    <n v="0"/>
    <n v="0"/>
    <n v="0"/>
    <n v="0"/>
    <n v="0"/>
    <n v="0"/>
    <n v="0"/>
    <n v="0"/>
    <n v="0"/>
    <n v="0"/>
    <n v="0"/>
    <n v="0"/>
    <n v="0"/>
    <n v="0"/>
    <n v="0"/>
    <n v="0"/>
    <n v="1.18"/>
    <n v="176.32"/>
    <n v="0"/>
    <n v="0"/>
    <n v="0"/>
    <n v="0"/>
    <n v="0"/>
    <n v="134.65"/>
    <n v="0"/>
    <n v="0"/>
    <n v="0"/>
    <n v="0"/>
    <n v="0"/>
    <n v="2.44"/>
    <n v="5.84"/>
    <n v="0"/>
    <n v="0"/>
    <n v="31.49"/>
    <n v="0"/>
    <n v="0"/>
    <n v="9.41"/>
    <n v="0"/>
    <n v="0"/>
    <n v="0"/>
    <n v="0"/>
    <n v="0"/>
    <n v="0"/>
    <n v="0"/>
    <n v="0"/>
    <n v="2591.91"/>
    <n v="2591.91"/>
    <n v="0"/>
    <n v="0"/>
    <n v="0"/>
    <n v="0"/>
    <n v="0"/>
  </r>
  <r>
    <n v="10"/>
    <d v="2013-04-21T00:00:00"/>
    <d v="2013-05-04T00:00:00"/>
    <x v="27"/>
    <s v="G1N"/>
    <s v="GD10000000"/>
    <s v="GD0"/>
    <n v="13"/>
    <n v="8110"/>
    <s v="TG702"/>
    <s v="FP702"/>
    <m/>
    <m/>
    <m/>
    <m/>
    <m/>
    <m/>
    <x v="394"/>
    <n v="71765"/>
    <s v="4124"/>
    <x v="111"/>
    <x v="1"/>
    <s v="Non-executive"/>
    <s v="D702"/>
    <x v="5"/>
    <n v="2838.46"/>
    <n v="0"/>
    <n v="0"/>
    <n v="0"/>
    <n v="0"/>
    <n v="0"/>
    <n v="0"/>
    <n v="0"/>
    <n v="0"/>
    <n v="0"/>
    <n v="0"/>
    <n v="0"/>
    <n v="0"/>
    <n v="0"/>
    <n v="0"/>
    <n v="0"/>
    <n v="0"/>
    <n v="0"/>
    <n v="1.48"/>
    <n v="176.32"/>
    <n v="0"/>
    <n v="0"/>
    <n v="0"/>
    <n v="0"/>
    <n v="0"/>
    <n v="173.82"/>
    <n v="0"/>
    <n v="0"/>
    <n v="0"/>
    <n v="0"/>
    <n v="0"/>
    <n v="2.4300000000000002"/>
    <n v="5.57"/>
    <n v="0"/>
    <n v="0"/>
    <n v="40.64"/>
    <n v="0"/>
    <n v="0"/>
    <n v="0"/>
    <n v="0"/>
    <n v="0"/>
    <n v="0"/>
    <n v="0"/>
    <n v="0"/>
    <n v="0"/>
    <n v="0"/>
    <n v="0"/>
    <n v="3238.72"/>
    <n v="3238.7200000000003"/>
    <n v="0"/>
    <n v="0"/>
    <n v="0"/>
    <n v="0"/>
    <n v="0"/>
  </r>
  <r>
    <n v="10"/>
    <d v="2013-04-21T00:00:00"/>
    <d v="2013-05-04T00:00:00"/>
    <x v="27"/>
    <s v="G1N"/>
    <s v="GD10000000"/>
    <s v="GD0"/>
    <n v="13"/>
    <n v="8110"/>
    <s v="TG702"/>
    <s v="FP702"/>
    <m/>
    <m/>
    <m/>
    <m/>
    <m/>
    <m/>
    <x v="395"/>
    <n v="71797"/>
    <s v="43827"/>
    <x v="72"/>
    <x v="1"/>
    <s v="Non-executive"/>
    <s v="D702"/>
    <x v="5"/>
    <n v="1135.8"/>
    <n v="0"/>
    <n v="0"/>
    <n v="0"/>
    <n v="0"/>
    <n v="0"/>
    <n v="0"/>
    <n v="0"/>
    <n v="0"/>
    <n v="0"/>
    <n v="0"/>
    <n v="0"/>
    <n v="0"/>
    <n v="0"/>
    <n v="0"/>
    <n v="0"/>
    <n v="0"/>
    <n v="0"/>
    <n v="1.1299999999999999"/>
    <n v="0"/>
    <n v="0"/>
    <n v="0"/>
    <n v="0"/>
    <n v="0"/>
    <n v="0"/>
    <n v="70.42"/>
    <n v="0"/>
    <n v="0"/>
    <n v="0"/>
    <n v="0"/>
    <n v="0"/>
    <n v="2.4300000000000002"/>
    <n v="5.83"/>
    <n v="0"/>
    <n v="0"/>
    <n v="16.47"/>
    <n v="0"/>
    <n v="0"/>
    <n v="0"/>
    <n v="0"/>
    <n v="0"/>
    <n v="0"/>
    <n v="0"/>
    <n v="0"/>
    <n v="0"/>
    <n v="0"/>
    <n v="0"/>
    <n v="1232.08"/>
    <n v="1232.0800000000002"/>
    <n v="0"/>
    <n v="0"/>
    <n v="0"/>
    <n v="0"/>
    <n v="0"/>
  </r>
  <r>
    <n v="10"/>
    <d v="2013-04-21T00:00:00"/>
    <d v="2013-05-04T00:00:00"/>
    <x v="27"/>
    <s v="G1N"/>
    <s v="GD10000000"/>
    <s v="GD0"/>
    <n v="13"/>
    <n v="8110"/>
    <s v="TG702"/>
    <s v="FP702"/>
    <m/>
    <m/>
    <m/>
    <m/>
    <m/>
    <m/>
    <x v="396"/>
    <n v="71941"/>
    <s v="70984"/>
    <x v="15"/>
    <x v="1"/>
    <s v="Non-executive"/>
    <s v="D702"/>
    <x v="5"/>
    <n v="2403.8000000000002"/>
    <n v="0"/>
    <n v="0"/>
    <n v="0"/>
    <n v="0"/>
    <n v="0"/>
    <n v="0"/>
    <n v="0"/>
    <n v="0"/>
    <n v="0"/>
    <n v="0"/>
    <n v="0"/>
    <n v="0"/>
    <n v="0"/>
    <n v="0"/>
    <n v="0"/>
    <n v="0"/>
    <n v="0"/>
    <n v="1.26"/>
    <n v="195.92"/>
    <n v="0"/>
    <n v="0"/>
    <n v="0"/>
    <n v="0"/>
    <n v="0"/>
    <n v="142.58000000000001"/>
    <n v="0"/>
    <n v="0"/>
    <n v="0"/>
    <n v="0"/>
    <n v="0"/>
    <n v="3.27"/>
    <n v="6.19"/>
    <n v="0"/>
    <n v="0"/>
    <n v="33.35"/>
    <n v="0"/>
    <n v="0"/>
    <n v="10.45"/>
    <n v="0"/>
    <n v="0"/>
    <n v="0"/>
    <n v="0"/>
    <n v="0"/>
    <n v="0"/>
    <n v="0"/>
    <n v="0"/>
    <n v="2796.82"/>
    <n v="2796.82"/>
    <n v="0"/>
    <n v="0"/>
    <n v="0"/>
    <n v="0"/>
    <n v="0"/>
  </r>
  <r>
    <n v="10"/>
    <d v="2013-04-21T00:00:00"/>
    <d v="2013-05-04T00:00:00"/>
    <x v="27"/>
    <s v="G1N"/>
    <s v="GD10000000"/>
    <s v="GD0"/>
    <n v="13"/>
    <n v="8200"/>
    <s v="GD700"/>
    <s v="CAGB5"/>
    <s v="000CAG"/>
    <n v="15"/>
    <s v="32378A"/>
    <n v="13"/>
    <m/>
    <m/>
    <x v="198"/>
    <n v="37489"/>
    <s v="35854"/>
    <x v="15"/>
    <x v="1"/>
    <s v="Non-executive"/>
    <s v="D702"/>
    <x v="5"/>
    <n v="1199.3800000000001"/>
    <n v="0"/>
    <n v="0"/>
    <n v="0"/>
    <n v="0"/>
    <n v="0"/>
    <n v="0"/>
    <n v="0"/>
    <n v="0"/>
    <n v="0"/>
    <n v="0"/>
    <n v="0"/>
    <n v="0"/>
    <n v="0"/>
    <n v="0"/>
    <n v="0"/>
    <n v="0"/>
    <n v="0"/>
    <n v="0"/>
    <n v="220.8"/>
    <n v="0"/>
    <n v="0"/>
    <n v="0"/>
    <n v="0"/>
    <n v="0"/>
    <n v="68.459999999999994"/>
    <n v="0"/>
    <n v="0"/>
    <n v="0"/>
    <n v="0"/>
    <n v="0"/>
    <n v="1.1599999999999999"/>
    <n v="3.42"/>
    <n v="0"/>
    <n v="0"/>
    <n v="16.010000000000002"/>
    <n v="59.97"/>
    <n v="0"/>
    <n v="11.78"/>
    <n v="0"/>
    <n v="0"/>
    <n v="0"/>
    <n v="0"/>
    <n v="0"/>
    <n v="0"/>
    <n v="0"/>
    <n v="0"/>
    <n v="1580.98"/>
    <n v="1580.9800000000002"/>
    <n v="0"/>
    <n v="0"/>
    <n v="0"/>
    <n v="0"/>
    <n v="0"/>
  </r>
  <r>
    <n v="10"/>
    <d v="2013-04-21T00:00:00"/>
    <d v="2013-05-04T00:00:00"/>
    <x v="28"/>
    <s v="G2N"/>
    <s v="GD10000000"/>
    <s v="GD0"/>
    <n v="13"/>
    <n v="8110"/>
    <s v="TG702"/>
    <s v="FP702"/>
    <m/>
    <m/>
    <m/>
    <m/>
    <m/>
    <m/>
    <x v="292"/>
    <n v="67853"/>
    <s v="43979"/>
    <x v="15"/>
    <x v="1"/>
    <s v="Non-executive"/>
    <s v="D702"/>
    <x v="5"/>
    <n v="2478.42"/>
    <n v="0"/>
    <n v="0"/>
    <n v="0"/>
    <n v="0"/>
    <n v="0"/>
    <n v="0"/>
    <n v="0"/>
    <n v="0"/>
    <n v="0"/>
    <n v="0"/>
    <n v="0"/>
    <n v="0"/>
    <n v="0"/>
    <n v="0"/>
    <n v="0"/>
    <n v="0"/>
    <n v="0"/>
    <n v="1.31"/>
    <n v="509.64"/>
    <n v="0"/>
    <n v="0"/>
    <n v="0"/>
    <n v="0"/>
    <n v="0"/>
    <n v="138.69999999999999"/>
    <n v="0"/>
    <n v="0"/>
    <n v="0"/>
    <n v="0"/>
    <n v="0"/>
    <n v="3.27"/>
    <n v="11.39"/>
    <n v="0"/>
    <n v="0"/>
    <n v="32.44"/>
    <n v="123.92"/>
    <n v="0"/>
    <n v="27.18"/>
    <n v="0"/>
    <n v="0"/>
    <n v="0"/>
    <n v="0"/>
    <n v="0"/>
    <n v="0"/>
    <n v="0"/>
    <n v="0"/>
    <n v="3326.27"/>
    <n v="3326.2699999999995"/>
    <n v="0"/>
    <n v="0"/>
    <n v="0"/>
    <n v="0"/>
    <n v="0"/>
  </r>
  <r>
    <n v="11"/>
    <d v="2013-05-05T00:00:00"/>
    <d v="2013-05-18T00:00:00"/>
    <x v="29"/>
    <s v="G1N"/>
    <s v="GD10000000"/>
    <s v="GD0"/>
    <n v="13"/>
    <n v="100"/>
    <s v="LD700"/>
    <s v="LF701"/>
    <m/>
    <m/>
    <m/>
    <m/>
    <m/>
    <m/>
    <x v="124"/>
    <n v="64604"/>
    <s v="51308"/>
    <x v="14"/>
    <x v="1"/>
    <s v="Executive"/>
    <s v="D702"/>
    <x v="5"/>
    <n v="2538.46"/>
    <n v="0"/>
    <n v="0"/>
    <n v="0"/>
    <n v="0"/>
    <n v="0"/>
    <n v="0"/>
    <n v="0"/>
    <n v="0"/>
    <n v="0"/>
    <n v="0"/>
    <n v="0"/>
    <n v="0"/>
    <n v="0"/>
    <n v="0"/>
    <n v="0"/>
    <n v="0"/>
    <n v="0"/>
    <n v="1.31"/>
    <n v="85.32"/>
    <n v="0"/>
    <n v="0"/>
    <n v="0"/>
    <n v="0"/>
    <n v="0"/>
    <n v="155.63"/>
    <n v="0"/>
    <n v="0"/>
    <n v="0"/>
    <n v="0"/>
    <n v="0"/>
    <n v="1.36"/>
    <n v="3.24"/>
    <n v="0"/>
    <n v="0"/>
    <n v="36.4"/>
    <n v="126.93"/>
    <n v="0"/>
    <n v="4.5599999999999996"/>
    <n v="0"/>
    <n v="0"/>
    <n v="0"/>
    <n v="0"/>
    <n v="0"/>
    <n v="0"/>
    <n v="0"/>
    <n v="0"/>
    <n v="2953.21"/>
    <n v="2953.21"/>
    <n v="0"/>
    <n v="0"/>
    <n v="0"/>
    <n v="0"/>
    <n v="0"/>
  </r>
  <r>
    <n v="11"/>
    <d v="2013-05-05T00:00:00"/>
    <d v="2013-05-18T00:00:00"/>
    <x v="29"/>
    <s v="G1N"/>
    <s v="GD10000000"/>
    <s v="GD0"/>
    <n v="13"/>
    <n v="100"/>
    <s v="LD700"/>
    <s v="LF702"/>
    <m/>
    <m/>
    <m/>
    <m/>
    <m/>
    <m/>
    <x v="126"/>
    <n v="4169"/>
    <s v="47703"/>
    <x v="2"/>
    <x v="1"/>
    <s v="Non-executive"/>
    <s v="D702"/>
    <x v="5"/>
    <n v="240.38"/>
    <n v="0"/>
    <n v="0"/>
    <n v="0"/>
    <n v="0"/>
    <n v="0"/>
    <n v="0"/>
    <n v="0"/>
    <n v="0"/>
    <n v="0"/>
    <n v="0"/>
    <n v="0"/>
    <n v="0"/>
    <n v="0"/>
    <n v="0"/>
    <n v="0"/>
    <n v="0"/>
    <n v="0"/>
    <n v="0.12"/>
    <n v="50"/>
    <n v="0"/>
    <n v="0"/>
    <n v="0"/>
    <n v="0"/>
    <n v="0"/>
    <n v="13.53"/>
    <n v="0"/>
    <n v="0"/>
    <n v="0"/>
    <n v="0"/>
    <n v="0"/>
    <n v="0.3"/>
    <n v="0.88"/>
    <n v="0"/>
    <n v="0"/>
    <n v="3.16"/>
    <n v="12.02"/>
    <n v="0"/>
    <n v="2.66"/>
    <n v="0"/>
    <n v="0"/>
    <n v="0"/>
    <n v="0"/>
    <n v="0"/>
    <n v="0"/>
    <n v="0"/>
    <n v="0"/>
    <n v="323.05"/>
    <n v="323.05"/>
    <n v="0"/>
    <n v="0"/>
    <n v="0"/>
    <n v="0"/>
    <n v="0"/>
  </r>
  <r>
    <n v="11"/>
    <d v="2013-05-05T00:00:00"/>
    <d v="2013-05-18T00:00:00"/>
    <x v="29"/>
    <s v="G1N"/>
    <s v="GD10000000"/>
    <s v="GD0"/>
    <n v="13"/>
    <n v="100"/>
    <s v="LD700"/>
    <s v="LF702"/>
    <m/>
    <m/>
    <m/>
    <m/>
    <m/>
    <m/>
    <x v="127"/>
    <n v="19986"/>
    <s v="40182"/>
    <x v="71"/>
    <x v="1"/>
    <s v="Non-executive"/>
    <s v="D702"/>
    <x v="5"/>
    <n v="324.94"/>
    <n v="0"/>
    <n v="0"/>
    <n v="0"/>
    <n v="0"/>
    <n v="0"/>
    <n v="0"/>
    <n v="0"/>
    <n v="0"/>
    <n v="0"/>
    <n v="0"/>
    <n v="0"/>
    <n v="0"/>
    <n v="0"/>
    <n v="0"/>
    <n v="0"/>
    <n v="0"/>
    <n v="0"/>
    <n v="0.17"/>
    <n v="17.059999999999999"/>
    <n v="0"/>
    <n v="0"/>
    <n v="0"/>
    <n v="0"/>
    <n v="0"/>
    <n v="19.8"/>
    <n v="0"/>
    <n v="0"/>
    <n v="0"/>
    <n v="0"/>
    <n v="0"/>
    <n v="0.28000000000000003"/>
    <n v="0.64"/>
    <n v="0"/>
    <n v="0"/>
    <n v="4.63"/>
    <n v="16.239999999999998"/>
    <n v="0"/>
    <n v="0.92"/>
    <n v="0"/>
    <n v="0"/>
    <n v="0"/>
    <n v="0"/>
    <n v="0"/>
    <n v="0"/>
    <n v="0"/>
    <n v="0"/>
    <n v="384.68"/>
    <n v="384.68"/>
    <n v="0"/>
    <n v="0"/>
    <n v="0"/>
    <n v="0"/>
    <n v="0"/>
  </r>
  <r>
    <n v="11"/>
    <d v="2013-05-05T00:00:00"/>
    <d v="2013-05-18T00:00:00"/>
    <x v="29"/>
    <s v="G1N"/>
    <s v="GD10000000"/>
    <s v="GD0"/>
    <n v="13"/>
    <n v="100"/>
    <s v="LD700"/>
    <s v="LF702"/>
    <m/>
    <m/>
    <m/>
    <m/>
    <m/>
    <m/>
    <x v="393"/>
    <n v="70669"/>
    <s v="37737"/>
    <x v="15"/>
    <x v="1"/>
    <s v="Non-executive"/>
    <s v="D702"/>
    <x v="5"/>
    <n v="247.84"/>
    <n v="0"/>
    <n v="0"/>
    <n v="0"/>
    <n v="0"/>
    <n v="0"/>
    <n v="0"/>
    <n v="0"/>
    <n v="0"/>
    <n v="0"/>
    <n v="0"/>
    <n v="0"/>
    <n v="0"/>
    <n v="0"/>
    <n v="0"/>
    <n v="0"/>
    <n v="0"/>
    <n v="0"/>
    <n v="0.13"/>
    <n v="19.600000000000001"/>
    <n v="0"/>
    <n v="0"/>
    <n v="0"/>
    <n v="0"/>
    <n v="0"/>
    <n v="14.96"/>
    <n v="0"/>
    <n v="0"/>
    <n v="0"/>
    <n v="0"/>
    <n v="0"/>
    <n v="0.27"/>
    <n v="0.64"/>
    <n v="0"/>
    <n v="0"/>
    <n v="3.5"/>
    <n v="0"/>
    <n v="0"/>
    <n v="1.04"/>
    <n v="0"/>
    <n v="0"/>
    <n v="0"/>
    <n v="0"/>
    <n v="0"/>
    <n v="0"/>
    <n v="0"/>
    <n v="0"/>
    <n v="287.98"/>
    <n v="287.97999999999996"/>
    <n v="0"/>
    <n v="0"/>
    <n v="0"/>
    <n v="0"/>
    <n v="0"/>
  </r>
  <r>
    <n v="11"/>
    <d v="2013-05-05T00:00:00"/>
    <d v="2013-05-18T00:00:00"/>
    <x v="29"/>
    <s v="G1N"/>
    <s v="GD10000000"/>
    <s v="GD0"/>
    <n v="13"/>
    <n v="100"/>
    <s v="LD700"/>
    <s v="LF702"/>
    <m/>
    <m/>
    <m/>
    <m/>
    <m/>
    <m/>
    <x v="394"/>
    <n v="71765"/>
    <s v="4124"/>
    <x v="111"/>
    <x v="1"/>
    <s v="Non-executive"/>
    <s v="D702"/>
    <x v="5"/>
    <n v="315.38"/>
    <n v="0"/>
    <n v="0"/>
    <n v="0"/>
    <n v="0"/>
    <n v="0"/>
    <n v="0"/>
    <n v="0"/>
    <n v="0"/>
    <n v="0"/>
    <n v="0"/>
    <n v="0"/>
    <n v="0"/>
    <n v="0"/>
    <n v="0"/>
    <n v="0"/>
    <n v="0"/>
    <n v="0"/>
    <n v="0.16"/>
    <n v="19.600000000000001"/>
    <n v="0"/>
    <n v="0"/>
    <n v="0"/>
    <n v="0"/>
    <n v="0"/>
    <n v="19.32"/>
    <n v="0"/>
    <n v="0"/>
    <n v="0"/>
    <n v="0"/>
    <n v="0"/>
    <n v="0.27"/>
    <n v="0.62"/>
    <n v="0"/>
    <n v="0"/>
    <n v="4.5199999999999996"/>
    <n v="0"/>
    <n v="0"/>
    <n v="0"/>
    <n v="0"/>
    <n v="0"/>
    <n v="0"/>
    <n v="0"/>
    <n v="0"/>
    <n v="0"/>
    <n v="0"/>
    <n v="0"/>
    <n v="359.87"/>
    <n v="359.87"/>
    <n v="0"/>
    <n v="0"/>
    <n v="0"/>
    <n v="0"/>
    <n v="0"/>
  </r>
  <r>
    <n v="11"/>
    <d v="2013-05-05T00:00:00"/>
    <d v="2013-05-18T00:00:00"/>
    <x v="29"/>
    <s v="G1N"/>
    <s v="GD10000000"/>
    <s v="GD0"/>
    <n v="13"/>
    <n v="100"/>
    <s v="LD700"/>
    <s v="LF702"/>
    <m/>
    <m/>
    <m/>
    <m/>
    <m/>
    <m/>
    <x v="395"/>
    <n v="71797"/>
    <s v="43827"/>
    <x v="72"/>
    <x v="1"/>
    <s v="Non-executive"/>
    <s v="D702"/>
    <x v="5"/>
    <n v="126.2"/>
    <n v="0"/>
    <n v="0"/>
    <n v="0"/>
    <n v="0"/>
    <n v="0"/>
    <n v="0"/>
    <n v="0"/>
    <n v="0"/>
    <n v="0"/>
    <n v="0"/>
    <n v="0"/>
    <n v="0"/>
    <n v="0"/>
    <n v="0"/>
    <n v="0"/>
    <n v="0"/>
    <n v="0"/>
    <n v="0.12"/>
    <n v="0"/>
    <n v="0"/>
    <n v="0"/>
    <n v="0"/>
    <n v="0"/>
    <n v="0"/>
    <n v="7.82"/>
    <n v="0"/>
    <n v="0"/>
    <n v="0"/>
    <n v="0"/>
    <n v="0"/>
    <n v="0.28000000000000003"/>
    <n v="0.64"/>
    <n v="0"/>
    <n v="0"/>
    <n v="1.84"/>
    <n v="0"/>
    <n v="0"/>
    <n v="0"/>
    <n v="0"/>
    <n v="0"/>
    <n v="0"/>
    <n v="0"/>
    <n v="0"/>
    <n v="0"/>
    <n v="0"/>
    <n v="0"/>
    <n v="136.9"/>
    <n v="136.9"/>
    <n v="0"/>
    <n v="0"/>
    <n v="0"/>
    <n v="0"/>
    <n v="0"/>
  </r>
  <r>
    <n v="11"/>
    <d v="2013-05-05T00:00:00"/>
    <d v="2013-05-18T00:00:00"/>
    <x v="29"/>
    <s v="G1N"/>
    <s v="GD10000000"/>
    <s v="GD0"/>
    <n v="13"/>
    <n v="712"/>
    <s v="ID712"/>
    <s v="ID712"/>
    <s v="TAPT11"/>
    <n v="11"/>
    <m/>
    <m/>
    <m/>
    <m/>
    <x v="185"/>
    <n v="7130"/>
    <s v="23832"/>
    <x v="2"/>
    <x v="1"/>
    <s v="Non-executive"/>
    <s v="D702"/>
    <x v="5"/>
    <n v="0"/>
    <n v="0"/>
    <n v="0"/>
    <n v="0"/>
    <n v="0"/>
    <n v="1110.76"/>
    <n v="0"/>
    <n v="0"/>
    <n v="0"/>
    <n v="0"/>
    <n v="0"/>
    <n v="0"/>
    <n v="0"/>
    <n v="0"/>
    <n v="0"/>
    <n v="0"/>
    <n v="0"/>
    <n v="0"/>
    <n v="0.57999999999999996"/>
    <n v="149.94"/>
    <n v="0"/>
    <n v="0"/>
    <n v="0"/>
    <n v="0"/>
    <n v="0"/>
    <n v="64.400000000000006"/>
    <n v="0"/>
    <n v="0"/>
    <n v="0"/>
    <n v="0"/>
    <n v="0"/>
    <n v="1.2"/>
    <n v="3.52"/>
    <n v="0"/>
    <n v="0"/>
    <n v="15.06"/>
    <n v="55.54"/>
    <n v="0"/>
    <n v="8"/>
    <n v="0"/>
    <n v="0"/>
    <n v="0"/>
    <n v="0"/>
    <n v="0"/>
    <n v="0"/>
    <n v="0"/>
    <n v="0"/>
    <n v="1409"/>
    <n v="1409"/>
    <n v="0"/>
    <n v="0"/>
    <n v="0"/>
    <n v="0"/>
    <n v="0"/>
  </r>
  <r>
    <n v="11"/>
    <d v="2013-05-05T00:00:00"/>
    <d v="2013-05-18T00:00:00"/>
    <x v="29"/>
    <s v="G1N"/>
    <s v="GD10000000"/>
    <s v="GD0"/>
    <n v="13"/>
    <n v="8110"/>
    <s v="TG702"/>
    <s v="FP702"/>
    <m/>
    <m/>
    <m/>
    <m/>
    <m/>
    <m/>
    <x v="126"/>
    <n v="4169"/>
    <s v="47703"/>
    <x v="2"/>
    <x v="1"/>
    <s v="Non-executive"/>
    <s v="D702"/>
    <x v="5"/>
    <n v="2163.42"/>
    <n v="0"/>
    <n v="0"/>
    <n v="0"/>
    <n v="0"/>
    <n v="0"/>
    <n v="0"/>
    <n v="0"/>
    <n v="0"/>
    <n v="0"/>
    <n v="0"/>
    <n v="0"/>
    <n v="0"/>
    <n v="0"/>
    <n v="0"/>
    <n v="0"/>
    <n v="0"/>
    <n v="0"/>
    <n v="1.1399999999999999"/>
    <n v="449.9"/>
    <n v="0"/>
    <n v="0"/>
    <n v="0"/>
    <n v="0"/>
    <n v="0"/>
    <n v="121.76"/>
    <n v="0"/>
    <n v="0"/>
    <n v="0"/>
    <n v="0"/>
    <n v="0"/>
    <n v="2.69"/>
    <n v="7.9"/>
    <n v="0"/>
    <n v="0"/>
    <n v="28.48"/>
    <n v="108.17"/>
    <n v="0"/>
    <n v="24"/>
    <n v="0"/>
    <n v="0"/>
    <n v="0"/>
    <n v="0"/>
    <n v="0"/>
    <n v="0"/>
    <n v="0"/>
    <n v="0"/>
    <n v="2907.46"/>
    <n v="2907.4600000000005"/>
    <n v="0"/>
    <n v="0"/>
    <n v="0"/>
    <n v="0"/>
    <n v="0"/>
  </r>
  <r>
    <n v="11"/>
    <d v="2013-05-05T00:00:00"/>
    <d v="2013-05-18T00:00:00"/>
    <x v="29"/>
    <s v="G1N"/>
    <s v="GD10000000"/>
    <s v="GD0"/>
    <n v="13"/>
    <n v="8110"/>
    <s v="TG702"/>
    <s v="FP702"/>
    <m/>
    <m/>
    <m/>
    <m/>
    <m/>
    <m/>
    <x v="185"/>
    <n v="7130"/>
    <s v="23832"/>
    <x v="2"/>
    <x v="1"/>
    <s v="Non-executive"/>
    <s v="D702"/>
    <x v="5"/>
    <n v="0"/>
    <n v="0"/>
    <n v="0"/>
    <n v="0"/>
    <n v="0"/>
    <n v="1666.12"/>
    <n v="0"/>
    <n v="0"/>
    <n v="0"/>
    <n v="0"/>
    <n v="0"/>
    <n v="0"/>
    <n v="0"/>
    <n v="0"/>
    <n v="0"/>
    <n v="0"/>
    <n v="0"/>
    <n v="0"/>
    <n v="0.88"/>
    <n v="224.9"/>
    <n v="0"/>
    <n v="0"/>
    <n v="0"/>
    <n v="0"/>
    <n v="0"/>
    <n v="96.6"/>
    <n v="0"/>
    <n v="0"/>
    <n v="0"/>
    <n v="0"/>
    <n v="0"/>
    <n v="1.79"/>
    <n v="5.26"/>
    <n v="0"/>
    <n v="0"/>
    <n v="22.59"/>
    <n v="83.3"/>
    <n v="0"/>
    <n v="11.99"/>
    <n v="0"/>
    <n v="0"/>
    <n v="0"/>
    <n v="0"/>
    <n v="0"/>
    <n v="0"/>
    <n v="0"/>
    <n v="0"/>
    <n v="2113.4299999999998"/>
    <n v="2113.4299999999998"/>
    <n v="0"/>
    <n v="0"/>
    <n v="0"/>
    <n v="0"/>
    <n v="0"/>
  </r>
  <r>
    <n v="11"/>
    <d v="2013-05-05T00:00:00"/>
    <d v="2013-05-18T00:00:00"/>
    <x v="29"/>
    <s v="G1N"/>
    <s v="GD10000000"/>
    <s v="GD0"/>
    <n v="13"/>
    <n v="8110"/>
    <s v="TG702"/>
    <s v="FP702"/>
    <m/>
    <m/>
    <m/>
    <m/>
    <m/>
    <m/>
    <x v="194"/>
    <n v="14998"/>
    <s v="32867"/>
    <x v="15"/>
    <x v="1"/>
    <s v="Non-executive"/>
    <s v="D702"/>
    <x v="5"/>
    <n v="2403.8000000000002"/>
    <n v="0"/>
    <n v="0"/>
    <n v="0"/>
    <n v="0"/>
    <n v="0"/>
    <n v="0"/>
    <n v="0"/>
    <n v="0"/>
    <n v="0"/>
    <n v="0"/>
    <n v="0"/>
    <n v="0"/>
    <n v="0"/>
    <n v="0"/>
    <n v="0"/>
    <n v="0"/>
    <n v="0"/>
    <n v="1.26"/>
    <n v="173.94"/>
    <n v="0"/>
    <n v="0"/>
    <n v="0"/>
    <n v="0"/>
    <n v="0"/>
    <n v="149.03"/>
    <n v="0"/>
    <n v="0"/>
    <n v="0"/>
    <n v="0"/>
    <n v="0"/>
    <n v="2.71"/>
    <n v="6.48"/>
    <n v="0"/>
    <n v="0"/>
    <n v="34.86"/>
    <n v="120.19"/>
    <n v="0"/>
    <n v="9.2799999999999994"/>
    <n v="0"/>
    <n v="0"/>
    <n v="0"/>
    <n v="0"/>
    <n v="0"/>
    <n v="0"/>
    <n v="0"/>
    <n v="0"/>
    <n v="2901.55"/>
    <n v="2901.5500000000011"/>
    <n v="0"/>
    <n v="0"/>
    <n v="0"/>
    <n v="0"/>
    <n v="0"/>
  </r>
  <r>
    <n v="11"/>
    <d v="2013-05-05T00:00:00"/>
    <d v="2013-05-18T00:00:00"/>
    <x v="29"/>
    <s v="G1N"/>
    <s v="GD10000000"/>
    <s v="GD0"/>
    <n v="13"/>
    <n v="8110"/>
    <s v="TG702"/>
    <s v="FP702"/>
    <m/>
    <m/>
    <m/>
    <m/>
    <m/>
    <m/>
    <x v="127"/>
    <n v="19986"/>
    <s v="40182"/>
    <x v="71"/>
    <x v="1"/>
    <s v="Non-executive"/>
    <s v="D702"/>
    <x v="5"/>
    <n v="2924.44"/>
    <n v="0"/>
    <n v="0"/>
    <n v="0"/>
    <n v="0"/>
    <n v="0"/>
    <n v="0"/>
    <n v="0"/>
    <n v="0"/>
    <n v="0"/>
    <n v="0"/>
    <n v="0"/>
    <n v="0"/>
    <n v="0"/>
    <n v="0"/>
    <n v="0"/>
    <n v="0"/>
    <n v="0"/>
    <n v="1.52"/>
    <n v="153.56"/>
    <n v="0"/>
    <n v="0"/>
    <n v="0"/>
    <n v="0"/>
    <n v="0"/>
    <n v="178.14"/>
    <n v="0"/>
    <n v="0"/>
    <n v="0"/>
    <n v="0"/>
    <n v="0"/>
    <n v="2.4300000000000002"/>
    <n v="5.84"/>
    <n v="0"/>
    <n v="0"/>
    <n v="41.66"/>
    <n v="146.22999999999999"/>
    <n v="0"/>
    <n v="8.18"/>
    <n v="0"/>
    <n v="0"/>
    <n v="0"/>
    <n v="0"/>
    <n v="0"/>
    <n v="0"/>
    <n v="0"/>
    <n v="0"/>
    <n v="3462"/>
    <n v="3461.9999999999995"/>
    <n v="0"/>
    <n v="0"/>
    <n v="0"/>
    <n v="0"/>
    <n v="0"/>
  </r>
  <r>
    <n v="11"/>
    <d v="2013-05-05T00:00:00"/>
    <d v="2013-05-18T00:00:00"/>
    <x v="29"/>
    <s v="G1N"/>
    <s v="GD10000000"/>
    <s v="GD0"/>
    <n v="13"/>
    <n v="8110"/>
    <s v="TG702"/>
    <s v="FP702"/>
    <m/>
    <m/>
    <m/>
    <m/>
    <m/>
    <m/>
    <x v="195"/>
    <n v="21046"/>
    <s v="47535"/>
    <x v="31"/>
    <x v="1"/>
    <s v="Non-executive"/>
    <s v="D702"/>
    <x v="5"/>
    <n v="1767.04"/>
    <n v="0"/>
    <n v="0"/>
    <n v="0"/>
    <n v="0"/>
    <n v="0"/>
    <n v="0"/>
    <n v="0"/>
    <n v="0"/>
    <n v="0"/>
    <n v="0"/>
    <n v="0"/>
    <n v="0"/>
    <n v="0"/>
    <n v="0"/>
    <n v="0"/>
    <n v="0"/>
    <n v="0"/>
    <n v="0.94"/>
    <n v="170.62"/>
    <n v="0"/>
    <n v="0"/>
    <n v="0"/>
    <n v="0"/>
    <n v="0"/>
    <n v="106.03"/>
    <n v="0"/>
    <n v="0"/>
    <n v="0"/>
    <n v="0"/>
    <n v="0"/>
    <n v="2.71"/>
    <n v="6.48"/>
    <n v="0"/>
    <n v="0"/>
    <n v="24.8"/>
    <n v="88.35"/>
    <n v="0"/>
    <n v="9.1"/>
    <n v="0"/>
    <n v="0"/>
    <n v="0"/>
    <n v="0"/>
    <n v="0"/>
    <n v="0"/>
    <n v="0"/>
    <n v="0"/>
    <n v="2176.0700000000002"/>
    <n v="2176.0699999999997"/>
    <n v="0"/>
    <n v="0"/>
    <n v="0"/>
    <n v="0"/>
    <n v="0"/>
  </r>
  <r>
    <n v="11"/>
    <d v="2013-05-05T00:00:00"/>
    <d v="2013-05-18T00:00:00"/>
    <x v="29"/>
    <s v="G1N"/>
    <s v="GD10000000"/>
    <s v="GD0"/>
    <n v="13"/>
    <n v="8110"/>
    <s v="TG702"/>
    <s v="FP702"/>
    <m/>
    <m/>
    <m/>
    <m/>
    <m/>
    <m/>
    <x v="196"/>
    <n v="31439"/>
    <s v="73386"/>
    <x v="109"/>
    <x v="1"/>
    <s v="Non-executive"/>
    <s v="D702"/>
    <x v="5"/>
    <n v="0"/>
    <n v="0"/>
    <n v="0"/>
    <n v="0"/>
    <n v="0"/>
    <n v="2858.39"/>
    <n v="0"/>
    <n v="0"/>
    <n v="0"/>
    <n v="0"/>
    <n v="0"/>
    <n v="0"/>
    <n v="0"/>
    <n v="0"/>
    <n v="0"/>
    <n v="0"/>
    <n v="0"/>
    <n v="0"/>
    <n v="1.5"/>
    <n v="190.69"/>
    <n v="0"/>
    <n v="0"/>
    <n v="0"/>
    <n v="0"/>
    <n v="0"/>
    <n v="173.28"/>
    <n v="0"/>
    <n v="0"/>
    <n v="0"/>
    <n v="0"/>
    <n v="0"/>
    <n v="2.99"/>
    <n v="9.1999999999999993"/>
    <n v="0"/>
    <n v="0"/>
    <n v="40.520000000000003"/>
    <n v="142.91999999999999"/>
    <n v="0"/>
    <n v="18.510000000000002"/>
    <n v="0"/>
    <n v="0"/>
    <n v="0"/>
    <n v="0"/>
    <n v="0"/>
    <n v="0"/>
    <n v="0"/>
    <n v="0"/>
    <n v="3438"/>
    <n v="3438"/>
    <n v="0"/>
    <n v="0"/>
    <n v="0"/>
    <n v="0"/>
    <n v="0"/>
  </r>
  <r>
    <n v="11"/>
    <d v="2013-05-05T00:00:00"/>
    <d v="2013-05-18T00:00:00"/>
    <x v="29"/>
    <s v="G1N"/>
    <s v="GD10000000"/>
    <s v="GD0"/>
    <n v="13"/>
    <n v="8110"/>
    <s v="TG702"/>
    <s v="FP702"/>
    <m/>
    <m/>
    <m/>
    <m/>
    <m/>
    <m/>
    <x v="128"/>
    <n v="35857"/>
    <s v="70904"/>
    <x v="15"/>
    <x v="1"/>
    <s v="Non-executive"/>
    <s v="D702"/>
    <x v="5"/>
    <n v="2403.8000000000002"/>
    <n v="0"/>
    <n v="0"/>
    <n v="0"/>
    <n v="0"/>
    <n v="0"/>
    <n v="0"/>
    <n v="0"/>
    <n v="0"/>
    <n v="0"/>
    <n v="0"/>
    <n v="0"/>
    <n v="0"/>
    <n v="0"/>
    <n v="0"/>
    <n v="0"/>
    <n v="0"/>
    <n v="0"/>
    <n v="1.26"/>
    <n v="170.62"/>
    <n v="0"/>
    <n v="0"/>
    <n v="0"/>
    <n v="0"/>
    <n v="0"/>
    <n v="145.51"/>
    <n v="0"/>
    <n v="0"/>
    <n v="0"/>
    <n v="0"/>
    <n v="0"/>
    <n v="2.71"/>
    <n v="6.48"/>
    <n v="0"/>
    <n v="0"/>
    <n v="34.03"/>
    <n v="120.19"/>
    <n v="0"/>
    <n v="9.1"/>
    <n v="0"/>
    <n v="0"/>
    <n v="0"/>
    <n v="0"/>
    <n v="0"/>
    <n v="0"/>
    <n v="0"/>
    <n v="0"/>
    <n v="2893.7"/>
    <n v="2893.7000000000007"/>
    <n v="0"/>
    <n v="0"/>
    <n v="0"/>
    <n v="0"/>
    <n v="0"/>
  </r>
  <r>
    <n v="11"/>
    <d v="2013-05-05T00:00:00"/>
    <d v="2013-05-18T00:00:00"/>
    <x v="29"/>
    <s v="G1N"/>
    <s v="GD10000000"/>
    <s v="GD0"/>
    <n v="13"/>
    <n v="8110"/>
    <s v="TG702"/>
    <s v="FP702"/>
    <m/>
    <m/>
    <m/>
    <m/>
    <m/>
    <m/>
    <x v="197"/>
    <n v="36093"/>
    <s v="47710"/>
    <x v="15"/>
    <x v="1"/>
    <s v="Non-executive"/>
    <s v="D702"/>
    <x v="5"/>
    <n v="3075.35"/>
    <n v="0"/>
    <n v="0"/>
    <n v="0"/>
    <n v="0"/>
    <n v="0"/>
    <n v="0"/>
    <n v="0"/>
    <n v="0"/>
    <n v="0"/>
    <n v="0"/>
    <n v="0"/>
    <n v="0"/>
    <n v="0"/>
    <n v="0"/>
    <n v="0"/>
    <n v="0"/>
    <n v="0"/>
    <n v="1.6"/>
    <n v="195.92"/>
    <n v="0"/>
    <n v="0"/>
    <n v="0"/>
    <n v="0"/>
    <n v="0"/>
    <n v="181"/>
    <n v="0"/>
    <n v="0"/>
    <n v="0"/>
    <n v="0"/>
    <n v="0"/>
    <n v="2.71"/>
    <n v="6.19"/>
    <n v="0"/>
    <n v="0"/>
    <n v="42.33"/>
    <n v="153.77000000000001"/>
    <n v="0"/>
    <n v="10.45"/>
    <n v="0"/>
    <n v="0"/>
    <n v="0"/>
    <n v="0"/>
    <n v="0"/>
    <n v="0"/>
    <n v="0"/>
    <n v="0"/>
    <n v="3669.32"/>
    <n v="3669.3199999999997"/>
    <n v="0"/>
    <n v="0"/>
    <n v="0"/>
    <n v="0"/>
    <n v="0"/>
  </r>
  <r>
    <n v="11"/>
    <d v="2013-05-05T00:00:00"/>
    <d v="2013-05-18T00:00:00"/>
    <x v="29"/>
    <s v="G1N"/>
    <s v="GD10000000"/>
    <s v="GD0"/>
    <n v="13"/>
    <n v="8110"/>
    <s v="TG702"/>
    <s v="FP702"/>
    <m/>
    <m/>
    <m/>
    <m/>
    <m/>
    <m/>
    <x v="198"/>
    <n v="37489"/>
    <s v="35854"/>
    <x v="15"/>
    <x v="1"/>
    <s v="Non-executive"/>
    <s v="D702"/>
    <x v="5"/>
    <n v="1875.96"/>
    <n v="0"/>
    <n v="0"/>
    <n v="0"/>
    <n v="0"/>
    <n v="0"/>
    <n v="0"/>
    <n v="0"/>
    <n v="0"/>
    <n v="0"/>
    <n v="0"/>
    <n v="0"/>
    <n v="0"/>
    <n v="0"/>
    <n v="0"/>
    <n v="0"/>
    <n v="0"/>
    <n v="0"/>
    <n v="0"/>
    <n v="345.37"/>
    <n v="0"/>
    <n v="0"/>
    <n v="0"/>
    <n v="0"/>
    <n v="0"/>
    <n v="107.1"/>
    <n v="0"/>
    <n v="0"/>
    <n v="0"/>
    <n v="0"/>
    <n v="0"/>
    <n v="1.83"/>
    <n v="5.36"/>
    <n v="0"/>
    <n v="0"/>
    <n v="25.04"/>
    <n v="93.8"/>
    <n v="0"/>
    <n v="18.420000000000002"/>
    <n v="0"/>
    <n v="0"/>
    <n v="0"/>
    <n v="0"/>
    <n v="0"/>
    <n v="0"/>
    <n v="0"/>
    <n v="0"/>
    <n v="2472.88"/>
    <n v="2472.88"/>
    <n v="0"/>
    <n v="0"/>
    <n v="0"/>
    <n v="0"/>
    <n v="0"/>
  </r>
  <r>
    <n v="11"/>
    <d v="2013-05-05T00:00:00"/>
    <d v="2013-05-18T00:00:00"/>
    <x v="29"/>
    <s v="G1N"/>
    <s v="GD10000000"/>
    <s v="GD0"/>
    <n v="13"/>
    <n v="8110"/>
    <s v="TG702"/>
    <s v="FP702"/>
    <m/>
    <m/>
    <m/>
    <m/>
    <m/>
    <m/>
    <x v="199"/>
    <n v="38605"/>
    <s v="45876"/>
    <x v="15"/>
    <x v="1"/>
    <s v="Non-executive"/>
    <s v="D702"/>
    <x v="5"/>
    <n v="2702.26"/>
    <n v="0"/>
    <n v="0"/>
    <n v="0"/>
    <n v="0"/>
    <n v="0"/>
    <n v="0"/>
    <n v="0"/>
    <n v="0"/>
    <n v="0"/>
    <n v="0"/>
    <n v="0"/>
    <n v="0"/>
    <n v="0"/>
    <n v="0"/>
    <n v="0"/>
    <n v="0"/>
    <n v="0"/>
    <n v="1.42"/>
    <n v="499.9"/>
    <n v="0"/>
    <n v="0"/>
    <n v="0"/>
    <n v="0"/>
    <n v="0"/>
    <n v="157.21"/>
    <n v="0"/>
    <n v="0"/>
    <n v="0"/>
    <n v="0"/>
    <n v="0"/>
    <n v="3.27"/>
    <n v="11.93"/>
    <n v="0"/>
    <n v="0"/>
    <n v="36.770000000000003"/>
    <n v="135.11000000000001"/>
    <n v="0"/>
    <n v="26.66"/>
    <n v="0"/>
    <n v="0"/>
    <n v="0"/>
    <n v="0"/>
    <n v="0"/>
    <n v="0"/>
    <n v="0"/>
    <n v="0"/>
    <n v="3574.53"/>
    <n v="3574.53"/>
    <n v="0"/>
    <n v="0"/>
    <n v="0"/>
    <n v="0"/>
    <n v="0"/>
  </r>
  <r>
    <n v="11"/>
    <d v="2013-05-05T00:00:00"/>
    <d v="2013-05-18T00:00:00"/>
    <x v="29"/>
    <s v="G1N"/>
    <s v="GD10000000"/>
    <s v="GD0"/>
    <n v="13"/>
    <n v="8110"/>
    <s v="TG702"/>
    <s v="FP702"/>
    <m/>
    <m/>
    <m/>
    <m/>
    <m/>
    <m/>
    <x v="124"/>
    <n v="64604"/>
    <s v="51308"/>
    <x v="14"/>
    <x v="1"/>
    <s v="Executive"/>
    <s v="D702"/>
    <x v="5"/>
    <n v="2538.46"/>
    <n v="0"/>
    <n v="0"/>
    <n v="0"/>
    <n v="0"/>
    <n v="0"/>
    <n v="0"/>
    <n v="0"/>
    <n v="0"/>
    <n v="0"/>
    <n v="0"/>
    <n v="0"/>
    <n v="0"/>
    <n v="0"/>
    <n v="0"/>
    <n v="0"/>
    <n v="0"/>
    <n v="0"/>
    <n v="1.3"/>
    <n v="85.3"/>
    <n v="0"/>
    <n v="0"/>
    <n v="0"/>
    <n v="0"/>
    <n v="0"/>
    <n v="155.62"/>
    <n v="0"/>
    <n v="0"/>
    <n v="0"/>
    <n v="0"/>
    <n v="0"/>
    <n v="1.35"/>
    <n v="3.24"/>
    <n v="0"/>
    <n v="0"/>
    <n v="36.39"/>
    <n v="126.92"/>
    <n v="0"/>
    <n v="4.54"/>
    <n v="0"/>
    <n v="0"/>
    <n v="0"/>
    <n v="0"/>
    <n v="0"/>
    <n v="0"/>
    <n v="0"/>
    <n v="0"/>
    <n v="2953.12"/>
    <n v="2953.12"/>
    <n v="0"/>
    <n v="0"/>
    <n v="0"/>
    <n v="0"/>
    <n v="0"/>
  </r>
  <r>
    <n v="11"/>
    <d v="2013-05-05T00:00:00"/>
    <d v="2013-05-18T00:00:00"/>
    <x v="29"/>
    <s v="G1N"/>
    <s v="GD10000000"/>
    <s v="GD0"/>
    <n v="13"/>
    <n v="8110"/>
    <s v="TG702"/>
    <s v="FP702"/>
    <m/>
    <m/>
    <m/>
    <m/>
    <m/>
    <m/>
    <x v="200"/>
    <n v="65396"/>
    <s v="46565"/>
    <x v="110"/>
    <x v="1"/>
    <s v="Non-executive"/>
    <s v="D702"/>
    <x v="5"/>
    <n v="4000"/>
    <n v="0"/>
    <n v="0"/>
    <n v="0"/>
    <n v="0"/>
    <n v="0"/>
    <n v="0"/>
    <n v="0"/>
    <n v="0"/>
    <n v="0"/>
    <n v="0"/>
    <n v="0"/>
    <n v="0"/>
    <n v="0"/>
    <n v="0"/>
    <n v="0"/>
    <n v="0"/>
    <n v="0"/>
    <n v="2.0699999999999998"/>
    <n v="499.9"/>
    <n v="0"/>
    <n v="0"/>
    <n v="0"/>
    <n v="0"/>
    <n v="0"/>
    <n v="234.25"/>
    <n v="0"/>
    <n v="0"/>
    <n v="0"/>
    <n v="0"/>
    <n v="0"/>
    <n v="2.71"/>
    <n v="8.7799999999999994"/>
    <n v="0"/>
    <n v="0"/>
    <n v="54.79"/>
    <n v="200"/>
    <n v="0"/>
    <n v="26.66"/>
    <n v="0"/>
    <n v="0"/>
    <n v="0"/>
    <n v="0"/>
    <n v="0"/>
    <n v="0"/>
    <n v="0"/>
    <n v="0"/>
    <n v="5029.16"/>
    <n v="5029.16"/>
    <n v="0"/>
    <n v="0"/>
    <n v="0"/>
    <n v="0"/>
    <n v="0"/>
  </r>
  <r>
    <n v="11"/>
    <d v="2013-05-05T00:00:00"/>
    <d v="2013-05-18T00:00:00"/>
    <x v="29"/>
    <s v="G1N"/>
    <s v="GD10000000"/>
    <s v="GD0"/>
    <n v="13"/>
    <n v="8110"/>
    <s v="TG702"/>
    <s v="FP702"/>
    <m/>
    <m/>
    <m/>
    <m/>
    <m/>
    <m/>
    <x v="201"/>
    <n v="67758"/>
    <s v="35853"/>
    <x v="111"/>
    <x v="1"/>
    <s v="Non-executive"/>
    <s v="D702"/>
    <x v="5"/>
    <n v="3075.34"/>
    <n v="0"/>
    <n v="0"/>
    <n v="0"/>
    <n v="0"/>
    <n v="0"/>
    <n v="0"/>
    <n v="0"/>
    <n v="0"/>
    <n v="0"/>
    <n v="0"/>
    <n v="0"/>
    <n v="0"/>
    <n v="0"/>
    <n v="0"/>
    <n v="0"/>
    <n v="0"/>
    <n v="0"/>
    <n v="1.6"/>
    <n v="0"/>
    <n v="0"/>
    <n v="0"/>
    <n v="0"/>
    <n v="0"/>
    <n v="0"/>
    <n v="190.67"/>
    <n v="0"/>
    <n v="0"/>
    <n v="0"/>
    <n v="0"/>
    <n v="0"/>
    <n v="2.71"/>
    <n v="6.48"/>
    <n v="0"/>
    <n v="0"/>
    <n v="44.6"/>
    <n v="0"/>
    <n v="0"/>
    <n v="0"/>
    <n v="0"/>
    <n v="0"/>
    <n v="0"/>
    <n v="0"/>
    <n v="0"/>
    <n v="0"/>
    <n v="0"/>
    <n v="0"/>
    <n v="3321.4"/>
    <n v="3321.4"/>
    <n v="0"/>
    <n v="0"/>
    <n v="0"/>
    <n v="0"/>
    <n v="0"/>
  </r>
  <r>
    <n v="11"/>
    <d v="2013-05-05T00:00:00"/>
    <d v="2013-05-18T00:00:00"/>
    <x v="29"/>
    <s v="G1N"/>
    <s v="GD10000000"/>
    <s v="GD0"/>
    <n v="13"/>
    <n v="8110"/>
    <s v="TG702"/>
    <s v="FP702"/>
    <m/>
    <m/>
    <m/>
    <m/>
    <m/>
    <m/>
    <x v="393"/>
    <n v="70669"/>
    <s v="37737"/>
    <x v="15"/>
    <x v="1"/>
    <s v="Non-executive"/>
    <s v="D702"/>
    <x v="5"/>
    <n v="2230.58"/>
    <n v="0"/>
    <n v="0"/>
    <n v="0"/>
    <n v="0"/>
    <n v="0"/>
    <n v="0"/>
    <n v="0"/>
    <n v="0"/>
    <n v="0"/>
    <n v="0"/>
    <n v="0"/>
    <n v="0"/>
    <n v="0"/>
    <n v="0"/>
    <n v="0"/>
    <n v="0"/>
    <n v="0"/>
    <n v="1.18"/>
    <n v="176.32"/>
    <n v="0"/>
    <n v="0"/>
    <n v="0"/>
    <n v="0"/>
    <n v="0"/>
    <n v="134.65"/>
    <n v="0"/>
    <n v="0"/>
    <n v="0"/>
    <n v="0"/>
    <n v="0"/>
    <n v="2.44"/>
    <n v="5.84"/>
    <n v="0"/>
    <n v="0"/>
    <n v="31.49"/>
    <n v="0"/>
    <n v="0"/>
    <n v="9.41"/>
    <n v="0"/>
    <n v="0"/>
    <n v="0"/>
    <n v="0"/>
    <n v="0"/>
    <n v="0"/>
    <n v="0"/>
    <n v="0"/>
    <n v="2591.91"/>
    <n v="2591.91"/>
    <n v="0"/>
    <n v="0"/>
    <n v="0"/>
    <n v="0"/>
    <n v="0"/>
  </r>
  <r>
    <n v="11"/>
    <d v="2013-05-05T00:00:00"/>
    <d v="2013-05-18T00:00:00"/>
    <x v="29"/>
    <s v="G1N"/>
    <s v="GD10000000"/>
    <s v="GD0"/>
    <n v="13"/>
    <n v="8110"/>
    <s v="TG702"/>
    <s v="FP702"/>
    <m/>
    <m/>
    <m/>
    <m/>
    <m/>
    <m/>
    <x v="394"/>
    <n v="71765"/>
    <s v="4124"/>
    <x v="111"/>
    <x v="1"/>
    <s v="Non-executive"/>
    <s v="D702"/>
    <x v="5"/>
    <n v="2838.46"/>
    <n v="0"/>
    <n v="0"/>
    <n v="0"/>
    <n v="0"/>
    <n v="0"/>
    <n v="0"/>
    <n v="0"/>
    <n v="0"/>
    <n v="0"/>
    <n v="0"/>
    <n v="0"/>
    <n v="0"/>
    <n v="0"/>
    <n v="0"/>
    <n v="0"/>
    <n v="0"/>
    <n v="0"/>
    <n v="1.48"/>
    <n v="176.32"/>
    <n v="0"/>
    <n v="0"/>
    <n v="0"/>
    <n v="0"/>
    <n v="0"/>
    <n v="173.81"/>
    <n v="0"/>
    <n v="0"/>
    <n v="0"/>
    <n v="0"/>
    <n v="0"/>
    <n v="2.44"/>
    <n v="5.57"/>
    <n v="0"/>
    <n v="0"/>
    <n v="40.65"/>
    <n v="0"/>
    <n v="0"/>
    <n v="0"/>
    <n v="0"/>
    <n v="0"/>
    <n v="0"/>
    <n v="0"/>
    <n v="0"/>
    <n v="0"/>
    <n v="0"/>
    <n v="0"/>
    <n v="3238.73"/>
    <n v="3238.7300000000005"/>
    <n v="0"/>
    <n v="0"/>
    <n v="0"/>
    <n v="0"/>
    <n v="0"/>
  </r>
  <r>
    <n v="11"/>
    <d v="2013-05-05T00:00:00"/>
    <d v="2013-05-18T00:00:00"/>
    <x v="29"/>
    <s v="G1N"/>
    <s v="GD10000000"/>
    <s v="GD0"/>
    <n v="13"/>
    <n v="8110"/>
    <s v="TG702"/>
    <s v="FP702"/>
    <m/>
    <m/>
    <m/>
    <m/>
    <m/>
    <m/>
    <x v="395"/>
    <n v="71797"/>
    <s v="43827"/>
    <x v="72"/>
    <x v="1"/>
    <s v="Non-executive"/>
    <s v="D702"/>
    <x v="5"/>
    <n v="1135.8"/>
    <n v="0"/>
    <n v="0"/>
    <n v="0"/>
    <n v="0"/>
    <n v="0"/>
    <n v="0"/>
    <n v="0"/>
    <n v="0"/>
    <n v="0"/>
    <n v="0"/>
    <n v="0"/>
    <n v="0"/>
    <n v="0"/>
    <n v="0"/>
    <n v="0"/>
    <n v="0"/>
    <n v="0"/>
    <n v="1.1399999999999999"/>
    <n v="0"/>
    <n v="0"/>
    <n v="0"/>
    <n v="0"/>
    <n v="0"/>
    <n v="0"/>
    <n v="70.42"/>
    <n v="0"/>
    <n v="0"/>
    <n v="0"/>
    <n v="0"/>
    <n v="0"/>
    <n v="2.4300000000000002"/>
    <n v="5.84"/>
    <n v="0"/>
    <n v="0"/>
    <n v="16.46"/>
    <n v="0"/>
    <n v="0"/>
    <n v="0"/>
    <n v="0"/>
    <n v="0"/>
    <n v="0"/>
    <n v="0"/>
    <n v="0"/>
    <n v="0"/>
    <n v="0"/>
    <n v="0"/>
    <n v="1232.0899999999999"/>
    <n v="1232.0900000000001"/>
    <n v="0"/>
    <n v="0"/>
    <n v="0"/>
    <n v="0"/>
    <n v="0"/>
  </r>
  <r>
    <n v="11"/>
    <d v="2013-05-05T00:00:00"/>
    <d v="2013-05-18T00:00:00"/>
    <x v="29"/>
    <s v="G1N"/>
    <s v="GD10000000"/>
    <s v="GD0"/>
    <n v="13"/>
    <n v="8110"/>
    <s v="TG702"/>
    <s v="FP702"/>
    <m/>
    <m/>
    <m/>
    <m/>
    <m/>
    <m/>
    <x v="396"/>
    <n v="71941"/>
    <s v="70984"/>
    <x v="15"/>
    <x v="1"/>
    <s v="Non-executive"/>
    <s v="D702"/>
    <x v="5"/>
    <n v="2403.8000000000002"/>
    <n v="0"/>
    <n v="0"/>
    <n v="0"/>
    <n v="0"/>
    <n v="0"/>
    <n v="0"/>
    <n v="0"/>
    <n v="0"/>
    <n v="0"/>
    <n v="0"/>
    <n v="0"/>
    <n v="0"/>
    <n v="0"/>
    <n v="0"/>
    <n v="0"/>
    <n v="0"/>
    <n v="0"/>
    <n v="1.26"/>
    <n v="195.92"/>
    <n v="0"/>
    <n v="0"/>
    <n v="0"/>
    <n v="0"/>
    <n v="0"/>
    <n v="142.58000000000001"/>
    <n v="0"/>
    <n v="0"/>
    <n v="0"/>
    <n v="0"/>
    <n v="0"/>
    <n v="3.27"/>
    <n v="6.19"/>
    <n v="0"/>
    <n v="0"/>
    <n v="33.340000000000003"/>
    <n v="0"/>
    <n v="0"/>
    <n v="10.45"/>
    <n v="0"/>
    <n v="0"/>
    <n v="0"/>
    <n v="0"/>
    <n v="0"/>
    <n v="0"/>
    <n v="0"/>
    <n v="0"/>
    <n v="2796.81"/>
    <n v="2796.8100000000004"/>
    <n v="0"/>
    <n v="0"/>
    <n v="0"/>
    <n v="0"/>
    <n v="0"/>
  </r>
  <r>
    <n v="11"/>
    <d v="2013-05-05T00:00:00"/>
    <d v="2013-05-18T00:00:00"/>
    <x v="29"/>
    <s v="G1N"/>
    <s v="GD10000000"/>
    <s v="GD0"/>
    <n v="13"/>
    <n v="8200"/>
    <s v="GD700"/>
    <s v="CAGB5"/>
    <s v="000CAG"/>
    <n v="15"/>
    <s v="32378A"/>
    <n v="13"/>
    <m/>
    <m/>
    <x v="198"/>
    <n v="37489"/>
    <s v="35854"/>
    <x v="15"/>
    <x v="1"/>
    <s v="Non-executive"/>
    <s v="D702"/>
    <x v="5"/>
    <n v="1199.3800000000001"/>
    <n v="0"/>
    <n v="0"/>
    <n v="0"/>
    <n v="0"/>
    <n v="0"/>
    <n v="0"/>
    <n v="0"/>
    <n v="0"/>
    <n v="0"/>
    <n v="0"/>
    <n v="0"/>
    <n v="0"/>
    <n v="0"/>
    <n v="0"/>
    <n v="0"/>
    <n v="0"/>
    <n v="0"/>
    <n v="0"/>
    <n v="220.8"/>
    <n v="0"/>
    <n v="0"/>
    <n v="0"/>
    <n v="0"/>
    <n v="0"/>
    <n v="68.459999999999994"/>
    <n v="0"/>
    <n v="0"/>
    <n v="0"/>
    <n v="0"/>
    <n v="0"/>
    <n v="1.1599999999999999"/>
    <n v="3.42"/>
    <n v="0"/>
    <n v="0"/>
    <n v="16.02"/>
    <n v="59.97"/>
    <n v="0"/>
    <n v="11.78"/>
    <n v="0"/>
    <n v="0"/>
    <n v="0"/>
    <n v="0"/>
    <n v="0"/>
    <n v="0"/>
    <n v="0"/>
    <n v="0"/>
    <n v="1580.99"/>
    <n v="1580.9900000000002"/>
    <n v="0"/>
    <n v="0"/>
    <n v="0"/>
    <n v="0"/>
    <n v="0"/>
  </r>
  <r>
    <n v="11"/>
    <d v="2013-05-05T00:00:00"/>
    <d v="2013-05-18T00:00:00"/>
    <x v="30"/>
    <s v="G2N"/>
    <s v="GD10000000"/>
    <s v="GD0"/>
    <n v="13"/>
    <n v="8110"/>
    <s v="TG702"/>
    <s v="FP702"/>
    <m/>
    <m/>
    <m/>
    <m/>
    <m/>
    <m/>
    <x v="292"/>
    <n v="67853"/>
    <s v="43979"/>
    <x v="15"/>
    <x v="1"/>
    <s v="Non-executive"/>
    <s v="D702"/>
    <x v="5"/>
    <n v="2478.42"/>
    <n v="0"/>
    <n v="0"/>
    <n v="0"/>
    <n v="0"/>
    <n v="0"/>
    <n v="0"/>
    <n v="0"/>
    <n v="0"/>
    <n v="0"/>
    <n v="0"/>
    <n v="0"/>
    <n v="0"/>
    <n v="0"/>
    <n v="0"/>
    <n v="0"/>
    <n v="0"/>
    <n v="0"/>
    <n v="1.31"/>
    <n v="509.64"/>
    <n v="0"/>
    <n v="0"/>
    <n v="0"/>
    <n v="0"/>
    <n v="0"/>
    <n v="138.69999999999999"/>
    <n v="0"/>
    <n v="0"/>
    <n v="0"/>
    <n v="0"/>
    <n v="0"/>
    <n v="3.27"/>
    <n v="11.39"/>
    <n v="0"/>
    <n v="0"/>
    <n v="32.44"/>
    <n v="123.92"/>
    <n v="0"/>
    <n v="27.18"/>
    <n v="0"/>
    <n v="0"/>
    <n v="0"/>
    <n v="0"/>
    <n v="0"/>
    <n v="0"/>
    <n v="0"/>
    <n v="0"/>
    <n v="3326.27"/>
    <n v="3326.2699999999995"/>
    <n v="0"/>
    <n v="0"/>
    <n v="0"/>
    <n v="0"/>
    <n v="0"/>
  </r>
  <r>
    <n v="12"/>
    <d v="2013-05-19T00:00:00"/>
    <d v="2013-06-01T00:00:00"/>
    <x v="31"/>
    <s v="G1N"/>
    <s v="GD10000000"/>
    <s v="GD0"/>
    <n v="13"/>
    <n v="100"/>
    <s v="LD700"/>
    <s v="LF701"/>
    <m/>
    <m/>
    <m/>
    <m/>
    <m/>
    <m/>
    <x v="124"/>
    <n v="64604"/>
    <s v="51308"/>
    <x v="14"/>
    <x v="1"/>
    <s v="Executive"/>
    <s v="D702"/>
    <x v="5"/>
    <n v="2538.4699999999998"/>
    <n v="0"/>
    <n v="0"/>
    <n v="0"/>
    <n v="0"/>
    <n v="0"/>
    <n v="0"/>
    <n v="0"/>
    <n v="0"/>
    <n v="0"/>
    <n v="0"/>
    <n v="0"/>
    <n v="0"/>
    <n v="0"/>
    <n v="0"/>
    <n v="0"/>
    <n v="0"/>
    <n v="0"/>
    <n v="1.31"/>
    <n v="85.32"/>
    <n v="0"/>
    <n v="0"/>
    <n v="0"/>
    <n v="0"/>
    <n v="0"/>
    <n v="155.63"/>
    <n v="0"/>
    <n v="0"/>
    <n v="0"/>
    <n v="0"/>
    <n v="0"/>
    <n v="1.37"/>
    <n v="3.24"/>
    <n v="0"/>
    <n v="0"/>
    <n v="36.4"/>
    <n v="126.93"/>
    <n v="0"/>
    <n v="4.5599999999999996"/>
    <n v="0"/>
    <n v="0"/>
    <n v="0"/>
    <n v="0"/>
    <n v="0"/>
    <n v="0"/>
    <n v="0"/>
    <n v="0"/>
    <n v="2953.23"/>
    <n v="2953.2299999999996"/>
    <n v="0"/>
    <n v="0"/>
    <n v="0"/>
    <n v="0"/>
    <n v="0"/>
  </r>
  <r>
    <n v="12"/>
    <d v="2013-05-19T00:00:00"/>
    <d v="2013-06-01T00:00:00"/>
    <x v="31"/>
    <s v="G1N"/>
    <s v="GD10000000"/>
    <s v="GD0"/>
    <n v="13"/>
    <n v="100"/>
    <s v="LD700"/>
    <s v="LF702"/>
    <m/>
    <m/>
    <m/>
    <m/>
    <m/>
    <m/>
    <x v="126"/>
    <n v="4169"/>
    <s v="47703"/>
    <x v="2"/>
    <x v="1"/>
    <s v="Non-executive"/>
    <s v="D702"/>
    <x v="5"/>
    <n v="240.36"/>
    <n v="0"/>
    <n v="0"/>
    <n v="0"/>
    <n v="0"/>
    <n v="0"/>
    <n v="0"/>
    <n v="0"/>
    <n v="0"/>
    <n v="0"/>
    <n v="0"/>
    <n v="0"/>
    <n v="0"/>
    <n v="0"/>
    <n v="0"/>
    <n v="0"/>
    <n v="0"/>
    <n v="0"/>
    <n v="0.12"/>
    <n v="49.99"/>
    <n v="0"/>
    <n v="0"/>
    <n v="0"/>
    <n v="0"/>
    <n v="0"/>
    <n v="13.54"/>
    <n v="0"/>
    <n v="0"/>
    <n v="0"/>
    <n v="0"/>
    <n v="0"/>
    <n v="0.3"/>
    <n v="0.88"/>
    <n v="0"/>
    <n v="0"/>
    <n v="3.17"/>
    <n v="12.02"/>
    <n v="0"/>
    <n v="2.66"/>
    <n v="0"/>
    <n v="0"/>
    <n v="0"/>
    <n v="0"/>
    <n v="0"/>
    <n v="0"/>
    <n v="0"/>
    <n v="0"/>
    <n v="323.04000000000002"/>
    <n v="323.04000000000008"/>
    <n v="0"/>
    <n v="0"/>
    <n v="0"/>
    <n v="0"/>
    <n v="0"/>
  </r>
  <r>
    <n v="12"/>
    <d v="2013-05-19T00:00:00"/>
    <d v="2013-06-01T00:00:00"/>
    <x v="31"/>
    <s v="G1N"/>
    <s v="GD10000000"/>
    <s v="GD0"/>
    <n v="13"/>
    <n v="100"/>
    <s v="LD700"/>
    <s v="LF702"/>
    <m/>
    <m/>
    <m/>
    <m/>
    <m/>
    <m/>
    <x v="127"/>
    <n v="19986"/>
    <s v="40182"/>
    <x v="71"/>
    <x v="1"/>
    <s v="Non-executive"/>
    <s v="D702"/>
    <x v="5"/>
    <n v="324.94"/>
    <n v="0"/>
    <n v="0"/>
    <n v="0"/>
    <n v="0"/>
    <n v="0"/>
    <n v="0"/>
    <n v="0"/>
    <n v="0"/>
    <n v="0"/>
    <n v="0"/>
    <n v="0"/>
    <n v="0"/>
    <n v="0"/>
    <n v="0"/>
    <n v="0"/>
    <n v="0"/>
    <n v="0"/>
    <n v="0.16"/>
    <n v="17.059999999999999"/>
    <n v="0"/>
    <n v="0"/>
    <n v="0"/>
    <n v="0"/>
    <n v="0"/>
    <n v="19.79"/>
    <n v="0"/>
    <n v="0"/>
    <n v="0"/>
    <n v="0"/>
    <n v="0"/>
    <n v="0.28000000000000003"/>
    <n v="0.65"/>
    <n v="0"/>
    <n v="0"/>
    <n v="4.62"/>
    <n v="16.239999999999998"/>
    <n v="0"/>
    <n v="0.92"/>
    <n v="0"/>
    <n v="0"/>
    <n v="0"/>
    <n v="0"/>
    <n v="0"/>
    <n v="0"/>
    <n v="0"/>
    <n v="0"/>
    <n v="384.66"/>
    <n v="384.66"/>
    <n v="0"/>
    <n v="0"/>
    <n v="0"/>
    <n v="0"/>
    <n v="0"/>
  </r>
  <r>
    <n v="12"/>
    <d v="2013-05-19T00:00:00"/>
    <d v="2013-06-01T00:00:00"/>
    <x v="31"/>
    <s v="G1N"/>
    <s v="GD10000000"/>
    <s v="GD0"/>
    <n v="13"/>
    <n v="100"/>
    <s v="LD700"/>
    <s v="LF702"/>
    <m/>
    <m/>
    <m/>
    <m/>
    <m/>
    <m/>
    <x v="393"/>
    <n v="70669"/>
    <s v="37737"/>
    <x v="15"/>
    <x v="1"/>
    <s v="Non-executive"/>
    <s v="D702"/>
    <x v="5"/>
    <n v="247.83"/>
    <n v="0"/>
    <n v="0"/>
    <n v="0"/>
    <n v="0"/>
    <n v="0"/>
    <n v="0"/>
    <n v="0"/>
    <n v="0"/>
    <n v="0"/>
    <n v="0"/>
    <n v="0"/>
    <n v="0"/>
    <n v="0"/>
    <n v="0"/>
    <n v="0"/>
    <n v="0"/>
    <n v="0"/>
    <n v="0.14000000000000001"/>
    <n v="19.600000000000001"/>
    <n v="0"/>
    <n v="0"/>
    <n v="0"/>
    <n v="0"/>
    <n v="0"/>
    <n v="14.96"/>
    <n v="0"/>
    <n v="0"/>
    <n v="0"/>
    <n v="0"/>
    <n v="0"/>
    <n v="0.28000000000000003"/>
    <n v="0.65"/>
    <n v="0"/>
    <n v="0"/>
    <n v="3.5"/>
    <n v="0"/>
    <n v="0"/>
    <n v="1.04"/>
    <n v="0"/>
    <n v="0"/>
    <n v="0"/>
    <n v="0"/>
    <n v="0"/>
    <n v="0"/>
    <n v="0"/>
    <n v="0"/>
    <n v="288"/>
    <n v="287.99999999999994"/>
    <n v="0"/>
    <n v="0"/>
    <n v="0"/>
    <n v="0"/>
    <n v="0"/>
  </r>
  <r>
    <n v="12"/>
    <d v="2013-05-19T00:00:00"/>
    <d v="2013-06-01T00:00:00"/>
    <x v="31"/>
    <s v="G1N"/>
    <s v="GD10000000"/>
    <s v="GD0"/>
    <n v="13"/>
    <n v="100"/>
    <s v="LD700"/>
    <s v="LF702"/>
    <m/>
    <m/>
    <m/>
    <m/>
    <m/>
    <m/>
    <x v="394"/>
    <n v="71765"/>
    <s v="4124"/>
    <x v="111"/>
    <x v="1"/>
    <s v="Non-executive"/>
    <s v="D702"/>
    <x v="5"/>
    <n v="315.38"/>
    <n v="0"/>
    <n v="0"/>
    <n v="0"/>
    <n v="0"/>
    <n v="0"/>
    <n v="0"/>
    <n v="0"/>
    <n v="0"/>
    <n v="0"/>
    <n v="0"/>
    <n v="0"/>
    <n v="0"/>
    <n v="0"/>
    <n v="0"/>
    <n v="0"/>
    <n v="0"/>
    <n v="0"/>
    <n v="0.16"/>
    <n v="19.600000000000001"/>
    <n v="0"/>
    <n v="0"/>
    <n v="0"/>
    <n v="0"/>
    <n v="0"/>
    <n v="19.32"/>
    <n v="0"/>
    <n v="0"/>
    <n v="0"/>
    <n v="0"/>
    <n v="0"/>
    <n v="0.28000000000000003"/>
    <n v="0.61"/>
    <n v="0"/>
    <n v="0"/>
    <n v="4.51"/>
    <n v="0"/>
    <n v="0"/>
    <n v="0"/>
    <n v="0"/>
    <n v="0"/>
    <n v="0"/>
    <n v="0"/>
    <n v="0"/>
    <n v="0"/>
    <n v="0"/>
    <n v="0"/>
    <n v="359.86"/>
    <n v="359.86"/>
    <n v="0"/>
    <n v="0"/>
    <n v="0"/>
    <n v="0"/>
    <n v="0"/>
  </r>
  <r>
    <n v="12"/>
    <d v="2013-05-19T00:00:00"/>
    <d v="2013-06-01T00:00:00"/>
    <x v="31"/>
    <s v="G1N"/>
    <s v="GD10000000"/>
    <s v="GD0"/>
    <n v="13"/>
    <n v="100"/>
    <s v="LD700"/>
    <s v="LF702"/>
    <m/>
    <m/>
    <m/>
    <m/>
    <m/>
    <m/>
    <x v="395"/>
    <n v="71797"/>
    <s v="43827"/>
    <x v="72"/>
    <x v="1"/>
    <s v="Non-executive"/>
    <s v="D702"/>
    <x v="5"/>
    <n v="123.2"/>
    <n v="0"/>
    <n v="0"/>
    <n v="0"/>
    <n v="0"/>
    <n v="0"/>
    <n v="0"/>
    <n v="0"/>
    <n v="0"/>
    <n v="0"/>
    <n v="0"/>
    <n v="0"/>
    <n v="0"/>
    <n v="0"/>
    <n v="0"/>
    <n v="0"/>
    <n v="0"/>
    <n v="0"/>
    <n v="0.13"/>
    <n v="0"/>
    <n v="0"/>
    <n v="0"/>
    <n v="0"/>
    <n v="0"/>
    <n v="0"/>
    <n v="7.64"/>
    <n v="0"/>
    <n v="0"/>
    <n v="0"/>
    <n v="0"/>
    <n v="0"/>
    <n v="0.27"/>
    <n v="0.65"/>
    <n v="0"/>
    <n v="0"/>
    <n v="1.79"/>
    <n v="0"/>
    <n v="0"/>
    <n v="0"/>
    <n v="0"/>
    <n v="0"/>
    <n v="0"/>
    <n v="0"/>
    <n v="0"/>
    <n v="0"/>
    <n v="0"/>
    <n v="0"/>
    <n v="133.68"/>
    <n v="133.68"/>
    <n v="0"/>
    <n v="0"/>
    <n v="0"/>
    <n v="0"/>
    <n v="0"/>
  </r>
  <r>
    <n v="12"/>
    <d v="2013-05-19T00:00:00"/>
    <d v="2013-06-01T00:00:00"/>
    <x v="31"/>
    <s v="G1N"/>
    <s v="GD10000000"/>
    <s v="GD0"/>
    <n v="13"/>
    <n v="712"/>
    <s v="ID712"/>
    <s v="ID712"/>
    <s v="TAPT11"/>
    <n v="11"/>
    <m/>
    <m/>
    <m/>
    <m/>
    <x v="185"/>
    <n v="7130"/>
    <s v="23832"/>
    <x v="2"/>
    <x v="1"/>
    <s v="Non-executive"/>
    <s v="D702"/>
    <x v="5"/>
    <n v="0"/>
    <n v="0"/>
    <n v="0"/>
    <n v="0"/>
    <n v="0"/>
    <n v="1110.76"/>
    <n v="0"/>
    <n v="0"/>
    <n v="0"/>
    <n v="0"/>
    <n v="0"/>
    <n v="0"/>
    <n v="0"/>
    <n v="0"/>
    <n v="0"/>
    <n v="0"/>
    <n v="0"/>
    <n v="0"/>
    <n v="0.57999999999999996"/>
    <n v="149.94"/>
    <n v="0"/>
    <n v="0"/>
    <n v="0"/>
    <n v="0"/>
    <n v="0"/>
    <n v="64.400000000000006"/>
    <n v="0"/>
    <n v="0"/>
    <n v="0"/>
    <n v="0"/>
    <n v="0"/>
    <n v="1.19"/>
    <n v="3.51"/>
    <n v="0"/>
    <n v="0"/>
    <n v="15.06"/>
    <n v="55.54"/>
    <n v="0"/>
    <n v="7.99"/>
    <n v="0"/>
    <n v="0"/>
    <n v="0"/>
    <n v="0"/>
    <n v="0"/>
    <n v="0"/>
    <n v="0"/>
    <n v="0"/>
    <n v="1408.97"/>
    <n v="1408.97"/>
    <n v="0"/>
    <n v="0"/>
    <n v="0"/>
    <n v="0"/>
    <n v="0"/>
  </r>
  <r>
    <n v="12"/>
    <d v="2013-05-19T00:00:00"/>
    <d v="2013-06-01T00:00:00"/>
    <x v="31"/>
    <s v="G1N"/>
    <s v="GD10000000"/>
    <s v="GD0"/>
    <n v="13"/>
    <n v="8110"/>
    <s v="TG702"/>
    <s v="FP702"/>
    <m/>
    <m/>
    <m/>
    <m/>
    <m/>
    <m/>
    <x v="126"/>
    <n v="4169"/>
    <s v="47703"/>
    <x v="2"/>
    <x v="1"/>
    <s v="Non-executive"/>
    <s v="D702"/>
    <x v="5"/>
    <n v="2163.44"/>
    <n v="0"/>
    <n v="0"/>
    <n v="0"/>
    <n v="0"/>
    <n v="0"/>
    <n v="0"/>
    <n v="0"/>
    <n v="0"/>
    <n v="0"/>
    <n v="0"/>
    <n v="0"/>
    <n v="0"/>
    <n v="0"/>
    <n v="0"/>
    <n v="0"/>
    <n v="0"/>
    <n v="0"/>
    <n v="1.1399999999999999"/>
    <n v="449.91"/>
    <n v="0"/>
    <n v="0"/>
    <n v="0"/>
    <n v="0"/>
    <n v="0"/>
    <n v="121.75"/>
    <n v="0"/>
    <n v="0"/>
    <n v="0"/>
    <n v="0"/>
    <n v="0"/>
    <n v="2.69"/>
    <n v="7.9"/>
    <n v="0"/>
    <n v="0"/>
    <n v="28.47"/>
    <n v="108.17"/>
    <n v="0"/>
    <n v="24"/>
    <n v="0"/>
    <n v="0"/>
    <n v="0"/>
    <n v="0"/>
    <n v="0"/>
    <n v="0"/>
    <n v="0"/>
    <n v="0"/>
    <n v="2907.47"/>
    <n v="2907.47"/>
    <n v="0"/>
    <n v="0"/>
    <n v="0"/>
    <n v="0"/>
    <n v="0"/>
  </r>
  <r>
    <n v="12"/>
    <d v="2013-05-19T00:00:00"/>
    <d v="2013-06-01T00:00:00"/>
    <x v="31"/>
    <s v="G1N"/>
    <s v="GD10000000"/>
    <s v="GD0"/>
    <n v="13"/>
    <n v="8110"/>
    <s v="TG702"/>
    <s v="FP702"/>
    <m/>
    <m/>
    <m/>
    <m/>
    <m/>
    <m/>
    <x v="185"/>
    <n v="7130"/>
    <s v="23832"/>
    <x v="2"/>
    <x v="1"/>
    <s v="Non-executive"/>
    <s v="D702"/>
    <x v="5"/>
    <n v="0"/>
    <n v="0"/>
    <n v="0"/>
    <n v="0"/>
    <n v="0"/>
    <n v="1666.13"/>
    <n v="0"/>
    <n v="0"/>
    <n v="0"/>
    <n v="0"/>
    <n v="0"/>
    <n v="0"/>
    <n v="0"/>
    <n v="0"/>
    <n v="0"/>
    <n v="0"/>
    <n v="0"/>
    <n v="0"/>
    <n v="0.88"/>
    <n v="224.9"/>
    <n v="0"/>
    <n v="0"/>
    <n v="0"/>
    <n v="0"/>
    <n v="0"/>
    <n v="96.61"/>
    <n v="0"/>
    <n v="0"/>
    <n v="0"/>
    <n v="0"/>
    <n v="0"/>
    <n v="1.8"/>
    <n v="5.27"/>
    <n v="0"/>
    <n v="0"/>
    <n v="22.59"/>
    <n v="83.3"/>
    <n v="0"/>
    <n v="12"/>
    <n v="0"/>
    <n v="0"/>
    <n v="0"/>
    <n v="0"/>
    <n v="0"/>
    <n v="0"/>
    <n v="0"/>
    <n v="0"/>
    <n v="2113.48"/>
    <n v="2113.48"/>
    <n v="0"/>
    <n v="0"/>
    <n v="0"/>
    <n v="0"/>
    <n v="0"/>
  </r>
  <r>
    <n v="12"/>
    <d v="2013-05-19T00:00:00"/>
    <d v="2013-06-01T00:00:00"/>
    <x v="31"/>
    <s v="G1N"/>
    <s v="GD10000000"/>
    <s v="GD0"/>
    <n v="13"/>
    <n v="8110"/>
    <s v="TG702"/>
    <s v="FP702"/>
    <m/>
    <m/>
    <m/>
    <m/>
    <m/>
    <m/>
    <x v="194"/>
    <n v="14998"/>
    <s v="32867"/>
    <x v="15"/>
    <x v="1"/>
    <s v="Non-executive"/>
    <s v="D702"/>
    <x v="5"/>
    <n v="2403.8000000000002"/>
    <n v="0"/>
    <n v="0"/>
    <n v="0"/>
    <n v="0"/>
    <n v="0"/>
    <n v="0"/>
    <n v="0"/>
    <n v="0"/>
    <n v="0"/>
    <n v="0"/>
    <n v="0"/>
    <n v="0"/>
    <n v="0"/>
    <n v="0"/>
    <n v="0"/>
    <n v="0"/>
    <n v="0"/>
    <n v="1.26"/>
    <n v="173.94"/>
    <n v="0"/>
    <n v="0"/>
    <n v="0"/>
    <n v="0"/>
    <n v="0"/>
    <n v="149.04"/>
    <n v="0"/>
    <n v="0"/>
    <n v="0"/>
    <n v="0"/>
    <n v="0"/>
    <n v="2.71"/>
    <n v="6.48"/>
    <n v="0"/>
    <n v="0"/>
    <n v="34.85"/>
    <n v="120.19"/>
    <n v="0"/>
    <n v="9.2799999999999994"/>
    <n v="0"/>
    <n v="0"/>
    <n v="0"/>
    <n v="0"/>
    <n v="0"/>
    <n v="0"/>
    <n v="0"/>
    <n v="0"/>
    <n v="2901.55"/>
    <n v="2901.5500000000006"/>
    <n v="0"/>
    <n v="0"/>
    <n v="0"/>
    <n v="0"/>
    <n v="0"/>
  </r>
  <r>
    <n v="12"/>
    <d v="2013-05-19T00:00:00"/>
    <d v="2013-06-01T00:00:00"/>
    <x v="31"/>
    <s v="G1N"/>
    <s v="GD10000000"/>
    <s v="GD0"/>
    <n v="13"/>
    <n v="8110"/>
    <s v="TG702"/>
    <s v="FP702"/>
    <m/>
    <m/>
    <m/>
    <m/>
    <m/>
    <m/>
    <x v="127"/>
    <n v="19986"/>
    <s v="40182"/>
    <x v="71"/>
    <x v="1"/>
    <s v="Non-executive"/>
    <s v="D702"/>
    <x v="5"/>
    <n v="2924.44"/>
    <n v="0"/>
    <n v="0"/>
    <n v="0"/>
    <n v="0"/>
    <n v="0"/>
    <n v="0"/>
    <n v="0"/>
    <n v="0"/>
    <n v="0"/>
    <n v="0"/>
    <n v="0"/>
    <n v="0"/>
    <n v="0"/>
    <n v="0"/>
    <n v="0"/>
    <n v="0"/>
    <n v="0"/>
    <n v="1.53"/>
    <n v="153.56"/>
    <n v="0"/>
    <n v="0"/>
    <n v="0"/>
    <n v="0"/>
    <n v="0"/>
    <n v="178.14"/>
    <n v="0"/>
    <n v="0"/>
    <n v="0"/>
    <n v="0"/>
    <n v="0"/>
    <n v="2.4300000000000002"/>
    <n v="5.83"/>
    <n v="0"/>
    <n v="0"/>
    <n v="41.67"/>
    <n v="146.22999999999999"/>
    <n v="0"/>
    <n v="8.18"/>
    <n v="0"/>
    <n v="0"/>
    <n v="0"/>
    <n v="0"/>
    <n v="0"/>
    <n v="0"/>
    <n v="0"/>
    <n v="0"/>
    <n v="3462.01"/>
    <n v="3462.0099999999998"/>
    <n v="0"/>
    <n v="0"/>
    <n v="0"/>
    <n v="0"/>
    <n v="0"/>
  </r>
  <r>
    <n v="12"/>
    <d v="2013-05-19T00:00:00"/>
    <d v="2013-06-01T00:00:00"/>
    <x v="31"/>
    <s v="G1N"/>
    <s v="GD10000000"/>
    <s v="GD0"/>
    <n v="13"/>
    <n v="8110"/>
    <s v="TG702"/>
    <s v="FP702"/>
    <m/>
    <m/>
    <m/>
    <m/>
    <m/>
    <m/>
    <x v="195"/>
    <n v="21046"/>
    <s v="47535"/>
    <x v="31"/>
    <x v="1"/>
    <s v="Non-executive"/>
    <s v="D702"/>
    <x v="5"/>
    <n v="1767.04"/>
    <n v="0"/>
    <n v="0"/>
    <n v="0"/>
    <n v="0"/>
    <n v="0"/>
    <n v="0"/>
    <n v="0"/>
    <n v="0"/>
    <n v="0"/>
    <n v="0"/>
    <n v="0"/>
    <n v="0"/>
    <n v="0"/>
    <n v="0"/>
    <n v="0"/>
    <n v="0"/>
    <n v="0"/>
    <n v="0.94"/>
    <n v="170.62"/>
    <n v="0"/>
    <n v="0"/>
    <n v="0"/>
    <n v="0"/>
    <n v="0"/>
    <n v="106.03"/>
    <n v="0"/>
    <n v="0"/>
    <n v="0"/>
    <n v="0"/>
    <n v="0"/>
    <n v="2.71"/>
    <n v="6.48"/>
    <n v="0"/>
    <n v="0"/>
    <n v="24.79"/>
    <n v="88.35"/>
    <n v="0"/>
    <n v="9.1"/>
    <n v="0"/>
    <n v="0"/>
    <n v="0"/>
    <n v="0"/>
    <n v="0"/>
    <n v="0"/>
    <n v="0"/>
    <n v="0"/>
    <n v="2176.06"/>
    <n v="2176.0599999999995"/>
    <n v="0"/>
    <n v="0"/>
    <n v="0"/>
    <n v="0"/>
    <n v="0"/>
  </r>
  <r>
    <n v="12"/>
    <d v="2013-05-19T00:00:00"/>
    <d v="2013-06-01T00:00:00"/>
    <x v="31"/>
    <s v="G1N"/>
    <s v="GD10000000"/>
    <s v="GD0"/>
    <n v="13"/>
    <n v="8110"/>
    <s v="TG702"/>
    <s v="FP702"/>
    <m/>
    <m/>
    <m/>
    <m/>
    <m/>
    <m/>
    <x v="196"/>
    <n v="31439"/>
    <s v="73386"/>
    <x v="109"/>
    <x v="1"/>
    <s v="Non-executive"/>
    <s v="D702"/>
    <x v="5"/>
    <n v="0"/>
    <n v="0"/>
    <n v="0"/>
    <n v="0"/>
    <n v="0"/>
    <n v="2858.4"/>
    <n v="0"/>
    <n v="0"/>
    <n v="0"/>
    <n v="0"/>
    <n v="0"/>
    <n v="0"/>
    <n v="0"/>
    <n v="0"/>
    <n v="0"/>
    <n v="0"/>
    <n v="0"/>
    <n v="0"/>
    <n v="1.5"/>
    <n v="190.69"/>
    <n v="0"/>
    <n v="0"/>
    <n v="0"/>
    <n v="0"/>
    <n v="0"/>
    <n v="173.28"/>
    <n v="0"/>
    <n v="0"/>
    <n v="0"/>
    <n v="0"/>
    <n v="0"/>
    <n v="2.99"/>
    <n v="9.1999999999999993"/>
    <n v="0"/>
    <n v="0"/>
    <n v="40.53"/>
    <n v="142.91999999999999"/>
    <n v="0"/>
    <n v="18.510000000000002"/>
    <n v="0"/>
    <n v="0"/>
    <n v="0"/>
    <n v="0"/>
    <n v="0"/>
    <n v="0"/>
    <n v="0"/>
    <n v="0"/>
    <n v="3438.02"/>
    <n v="3438.0200000000004"/>
    <n v="0"/>
    <n v="0"/>
    <n v="0"/>
    <n v="0"/>
    <n v="0"/>
  </r>
  <r>
    <n v="12"/>
    <d v="2013-05-19T00:00:00"/>
    <d v="2013-06-01T00:00:00"/>
    <x v="31"/>
    <s v="G1N"/>
    <s v="GD10000000"/>
    <s v="GD0"/>
    <n v="13"/>
    <n v="8110"/>
    <s v="TG702"/>
    <s v="FP702"/>
    <m/>
    <m/>
    <m/>
    <m/>
    <m/>
    <m/>
    <x v="128"/>
    <n v="35857"/>
    <s v="70904"/>
    <x v="15"/>
    <x v="1"/>
    <s v="Non-executive"/>
    <s v="D702"/>
    <x v="5"/>
    <n v="2403.8000000000002"/>
    <n v="0"/>
    <n v="0"/>
    <n v="0"/>
    <n v="0"/>
    <n v="0"/>
    <n v="0"/>
    <n v="0"/>
    <n v="0"/>
    <n v="0"/>
    <n v="0"/>
    <n v="0"/>
    <n v="0"/>
    <n v="0"/>
    <n v="0"/>
    <n v="0"/>
    <n v="0"/>
    <n v="0"/>
    <n v="1.26"/>
    <n v="170.62"/>
    <n v="0"/>
    <n v="0"/>
    <n v="0"/>
    <n v="0"/>
    <n v="0"/>
    <n v="145.51"/>
    <n v="0"/>
    <n v="0"/>
    <n v="0"/>
    <n v="0"/>
    <n v="0"/>
    <n v="2.71"/>
    <n v="6.48"/>
    <n v="0"/>
    <n v="0"/>
    <n v="34.03"/>
    <n v="120.19"/>
    <n v="0"/>
    <n v="9.1"/>
    <n v="0"/>
    <n v="0"/>
    <n v="0"/>
    <n v="0"/>
    <n v="0"/>
    <n v="0"/>
    <n v="0"/>
    <n v="0"/>
    <n v="2893.7"/>
    <n v="2893.7000000000007"/>
    <n v="0"/>
    <n v="0"/>
    <n v="0"/>
    <n v="0"/>
    <n v="0"/>
  </r>
  <r>
    <n v="12"/>
    <d v="2013-05-19T00:00:00"/>
    <d v="2013-06-01T00:00:00"/>
    <x v="31"/>
    <s v="G1N"/>
    <s v="GD10000000"/>
    <s v="GD0"/>
    <n v="13"/>
    <n v="8110"/>
    <s v="TG702"/>
    <s v="FP702"/>
    <m/>
    <m/>
    <m/>
    <m/>
    <m/>
    <m/>
    <x v="197"/>
    <n v="36093"/>
    <s v="47710"/>
    <x v="15"/>
    <x v="1"/>
    <s v="Non-executive"/>
    <s v="D702"/>
    <x v="5"/>
    <n v="3075.34"/>
    <n v="0"/>
    <n v="0"/>
    <n v="0"/>
    <n v="0"/>
    <n v="0"/>
    <n v="0"/>
    <n v="0"/>
    <n v="0"/>
    <n v="0"/>
    <n v="0"/>
    <n v="0"/>
    <n v="0"/>
    <n v="0"/>
    <n v="0"/>
    <n v="0"/>
    <n v="0"/>
    <n v="0"/>
    <n v="1.6"/>
    <n v="195.92"/>
    <n v="0"/>
    <n v="0"/>
    <n v="0"/>
    <n v="0"/>
    <n v="0"/>
    <n v="181"/>
    <n v="0"/>
    <n v="0"/>
    <n v="0"/>
    <n v="0"/>
    <n v="0"/>
    <n v="2.71"/>
    <n v="6.19"/>
    <n v="0"/>
    <n v="0"/>
    <n v="42.33"/>
    <n v="153.77000000000001"/>
    <n v="0"/>
    <n v="10.45"/>
    <n v="0"/>
    <n v="0"/>
    <n v="0"/>
    <n v="0"/>
    <n v="0"/>
    <n v="0"/>
    <n v="0"/>
    <n v="0"/>
    <n v="3669.31"/>
    <n v="3669.31"/>
    <n v="0"/>
    <n v="0"/>
    <n v="0"/>
    <n v="0"/>
    <n v="0"/>
  </r>
  <r>
    <n v="12"/>
    <d v="2013-05-19T00:00:00"/>
    <d v="2013-06-01T00:00:00"/>
    <x v="31"/>
    <s v="G1N"/>
    <s v="GD10000000"/>
    <s v="GD0"/>
    <n v="13"/>
    <n v="8110"/>
    <s v="TG702"/>
    <s v="FP702"/>
    <m/>
    <m/>
    <m/>
    <m/>
    <m/>
    <m/>
    <x v="198"/>
    <n v="37489"/>
    <s v="35854"/>
    <x v="15"/>
    <x v="1"/>
    <s v="Non-executive"/>
    <s v="D702"/>
    <x v="5"/>
    <n v="1875.97"/>
    <n v="0"/>
    <n v="0"/>
    <n v="0"/>
    <n v="0"/>
    <n v="0"/>
    <n v="0"/>
    <n v="0"/>
    <n v="0"/>
    <n v="0"/>
    <n v="0"/>
    <n v="0"/>
    <n v="0"/>
    <n v="0"/>
    <n v="0"/>
    <n v="0"/>
    <n v="0"/>
    <n v="0"/>
    <n v="0"/>
    <n v="345.37"/>
    <n v="0"/>
    <n v="0"/>
    <n v="0"/>
    <n v="0"/>
    <n v="0"/>
    <n v="107.1"/>
    <n v="0"/>
    <n v="0"/>
    <n v="0"/>
    <n v="0"/>
    <n v="0"/>
    <n v="1.83"/>
    <n v="5.35"/>
    <n v="0"/>
    <n v="0"/>
    <n v="25.04"/>
    <n v="93.8"/>
    <n v="0"/>
    <n v="18.420000000000002"/>
    <n v="0"/>
    <n v="0"/>
    <n v="0"/>
    <n v="0"/>
    <n v="0"/>
    <n v="0"/>
    <n v="0"/>
    <n v="0"/>
    <n v="2472.88"/>
    <n v="2472.88"/>
    <n v="0"/>
    <n v="0"/>
    <n v="0"/>
    <n v="0"/>
    <n v="0"/>
  </r>
  <r>
    <n v="12"/>
    <d v="2013-05-19T00:00:00"/>
    <d v="2013-06-01T00:00:00"/>
    <x v="31"/>
    <s v="G1N"/>
    <s v="GD10000000"/>
    <s v="GD0"/>
    <n v="13"/>
    <n v="8110"/>
    <s v="TG702"/>
    <s v="FP702"/>
    <m/>
    <m/>
    <m/>
    <m/>
    <m/>
    <m/>
    <x v="199"/>
    <n v="38605"/>
    <s v="45876"/>
    <x v="15"/>
    <x v="1"/>
    <s v="Non-executive"/>
    <s v="D702"/>
    <x v="5"/>
    <n v="2702.27"/>
    <n v="0"/>
    <n v="0"/>
    <n v="0"/>
    <n v="0"/>
    <n v="0"/>
    <n v="0"/>
    <n v="0"/>
    <n v="0"/>
    <n v="0"/>
    <n v="0"/>
    <n v="0"/>
    <n v="0"/>
    <n v="0"/>
    <n v="0"/>
    <n v="0"/>
    <n v="0"/>
    <n v="0"/>
    <n v="1.42"/>
    <n v="499.9"/>
    <n v="0"/>
    <n v="0"/>
    <n v="0"/>
    <n v="0"/>
    <n v="0"/>
    <n v="157.21"/>
    <n v="0"/>
    <n v="0"/>
    <n v="0"/>
    <n v="0"/>
    <n v="0"/>
    <n v="3.27"/>
    <n v="11.93"/>
    <n v="0"/>
    <n v="0"/>
    <n v="36.770000000000003"/>
    <n v="135.11000000000001"/>
    <n v="0"/>
    <n v="26.66"/>
    <n v="0"/>
    <n v="0"/>
    <n v="0"/>
    <n v="0"/>
    <n v="0"/>
    <n v="0"/>
    <n v="0"/>
    <n v="0"/>
    <n v="3574.54"/>
    <n v="3574.54"/>
    <n v="0"/>
    <n v="0"/>
    <n v="0"/>
    <n v="0"/>
    <n v="0"/>
  </r>
  <r>
    <n v="12"/>
    <d v="2013-05-19T00:00:00"/>
    <d v="2013-06-01T00:00:00"/>
    <x v="31"/>
    <s v="G1N"/>
    <s v="GD10000000"/>
    <s v="GD0"/>
    <n v="13"/>
    <n v="8110"/>
    <s v="TG702"/>
    <s v="FP702"/>
    <m/>
    <m/>
    <m/>
    <m/>
    <m/>
    <m/>
    <x v="124"/>
    <n v="64604"/>
    <s v="51308"/>
    <x v="14"/>
    <x v="1"/>
    <s v="Executive"/>
    <s v="D702"/>
    <x v="5"/>
    <n v="2538.4499999999998"/>
    <n v="0"/>
    <n v="0"/>
    <n v="0"/>
    <n v="0"/>
    <n v="0"/>
    <n v="0"/>
    <n v="0"/>
    <n v="0"/>
    <n v="0"/>
    <n v="0"/>
    <n v="0"/>
    <n v="0"/>
    <n v="0"/>
    <n v="0"/>
    <n v="0"/>
    <n v="0"/>
    <n v="0"/>
    <n v="1.3"/>
    <n v="85.3"/>
    <n v="0"/>
    <n v="0"/>
    <n v="0"/>
    <n v="0"/>
    <n v="0"/>
    <n v="155.61000000000001"/>
    <n v="0"/>
    <n v="0"/>
    <n v="0"/>
    <n v="0"/>
    <n v="0"/>
    <n v="1.34"/>
    <n v="3.24"/>
    <n v="0"/>
    <n v="0"/>
    <n v="36.39"/>
    <n v="126.92"/>
    <n v="0"/>
    <n v="4.54"/>
    <n v="0"/>
    <n v="0"/>
    <n v="0"/>
    <n v="0"/>
    <n v="0"/>
    <n v="0"/>
    <n v="0"/>
    <n v="0"/>
    <n v="2953.09"/>
    <n v="2953.09"/>
    <n v="0"/>
    <n v="0"/>
    <n v="0"/>
    <n v="0"/>
    <n v="0"/>
  </r>
  <r>
    <n v="12"/>
    <d v="2013-05-19T00:00:00"/>
    <d v="2013-06-01T00:00:00"/>
    <x v="31"/>
    <s v="G1N"/>
    <s v="GD10000000"/>
    <s v="GD0"/>
    <n v="13"/>
    <n v="8110"/>
    <s v="TG702"/>
    <s v="FP702"/>
    <m/>
    <m/>
    <m/>
    <m/>
    <m/>
    <m/>
    <x v="200"/>
    <n v="65396"/>
    <s v="46565"/>
    <x v="110"/>
    <x v="1"/>
    <s v="Non-executive"/>
    <s v="D702"/>
    <x v="5"/>
    <n v="4000"/>
    <n v="0"/>
    <n v="0"/>
    <n v="0"/>
    <n v="0"/>
    <n v="0"/>
    <n v="0"/>
    <n v="0"/>
    <n v="0"/>
    <n v="0"/>
    <n v="0"/>
    <n v="0"/>
    <n v="0"/>
    <n v="0"/>
    <n v="0"/>
    <n v="0"/>
    <n v="0"/>
    <n v="0"/>
    <n v="2.0699999999999998"/>
    <n v="499.9"/>
    <n v="0"/>
    <n v="0"/>
    <n v="0"/>
    <n v="0"/>
    <n v="0"/>
    <n v="234.26"/>
    <n v="0"/>
    <n v="0"/>
    <n v="0"/>
    <n v="0"/>
    <n v="0"/>
    <n v="2.71"/>
    <n v="8.7799999999999994"/>
    <n v="0"/>
    <n v="0"/>
    <n v="54.78"/>
    <n v="200"/>
    <n v="0"/>
    <n v="26.66"/>
    <n v="0"/>
    <n v="0"/>
    <n v="0"/>
    <n v="0"/>
    <n v="0"/>
    <n v="0"/>
    <n v="0"/>
    <n v="0"/>
    <n v="5029.16"/>
    <n v="5029.16"/>
    <n v="0"/>
    <n v="0"/>
    <n v="0"/>
    <n v="0"/>
    <n v="0"/>
  </r>
  <r>
    <n v="12"/>
    <d v="2013-05-19T00:00:00"/>
    <d v="2013-06-01T00:00:00"/>
    <x v="31"/>
    <s v="G1N"/>
    <s v="GD10000000"/>
    <s v="GD0"/>
    <n v="13"/>
    <n v="8110"/>
    <s v="TG702"/>
    <s v="FP702"/>
    <m/>
    <m/>
    <m/>
    <m/>
    <m/>
    <m/>
    <x v="201"/>
    <n v="67758"/>
    <s v="35853"/>
    <x v="111"/>
    <x v="1"/>
    <s v="Non-executive"/>
    <s v="D702"/>
    <x v="5"/>
    <n v="3075.34"/>
    <n v="0"/>
    <n v="0"/>
    <n v="0"/>
    <n v="0"/>
    <n v="0"/>
    <n v="0"/>
    <n v="0"/>
    <n v="0"/>
    <n v="0"/>
    <n v="0"/>
    <n v="0"/>
    <n v="0"/>
    <n v="0"/>
    <n v="0"/>
    <n v="0"/>
    <n v="0"/>
    <n v="0"/>
    <n v="1.6"/>
    <n v="0"/>
    <n v="0"/>
    <n v="0"/>
    <n v="0"/>
    <n v="0"/>
    <n v="0"/>
    <n v="190.67"/>
    <n v="0"/>
    <n v="0"/>
    <n v="0"/>
    <n v="0"/>
    <n v="0"/>
    <n v="2.71"/>
    <n v="6.48"/>
    <n v="0"/>
    <n v="0"/>
    <n v="44.59"/>
    <n v="0"/>
    <n v="0"/>
    <n v="0"/>
    <n v="0"/>
    <n v="0"/>
    <n v="0"/>
    <n v="0"/>
    <n v="0"/>
    <n v="0"/>
    <n v="0"/>
    <n v="0"/>
    <n v="3321.39"/>
    <n v="3321.3900000000003"/>
    <n v="0"/>
    <n v="0"/>
    <n v="0"/>
    <n v="0"/>
    <n v="0"/>
  </r>
  <r>
    <n v="12"/>
    <d v="2013-05-19T00:00:00"/>
    <d v="2013-06-01T00:00:00"/>
    <x v="31"/>
    <s v="G1N"/>
    <s v="GD10000000"/>
    <s v="GD0"/>
    <n v="13"/>
    <n v="8110"/>
    <s v="TG702"/>
    <s v="FP702"/>
    <m/>
    <m/>
    <m/>
    <m/>
    <m/>
    <m/>
    <x v="393"/>
    <n v="70669"/>
    <s v="37737"/>
    <x v="15"/>
    <x v="1"/>
    <s v="Non-executive"/>
    <s v="D702"/>
    <x v="5"/>
    <n v="2230.59"/>
    <n v="0"/>
    <n v="0"/>
    <n v="0"/>
    <n v="0"/>
    <n v="0"/>
    <n v="0"/>
    <n v="0"/>
    <n v="0"/>
    <n v="0"/>
    <n v="0"/>
    <n v="0"/>
    <n v="0"/>
    <n v="0"/>
    <n v="0"/>
    <n v="0"/>
    <n v="0"/>
    <n v="0"/>
    <n v="1.17"/>
    <n v="176.32"/>
    <n v="0"/>
    <n v="0"/>
    <n v="0"/>
    <n v="0"/>
    <n v="0"/>
    <n v="134.66"/>
    <n v="0"/>
    <n v="0"/>
    <n v="0"/>
    <n v="0"/>
    <n v="0"/>
    <n v="2.4300000000000002"/>
    <n v="5.83"/>
    <n v="0"/>
    <n v="0"/>
    <n v="31.49"/>
    <n v="0"/>
    <n v="0"/>
    <n v="9.41"/>
    <n v="0"/>
    <n v="0"/>
    <n v="0"/>
    <n v="0"/>
    <n v="0"/>
    <n v="0"/>
    <n v="0"/>
    <n v="0"/>
    <n v="2591.9"/>
    <n v="2591.8999999999996"/>
    <n v="0"/>
    <n v="0"/>
    <n v="0"/>
    <n v="0"/>
    <n v="0"/>
  </r>
  <r>
    <n v="12"/>
    <d v="2013-05-19T00:00:00"/>
    <d v="2013-06-01T00:00:00"/>
    <x v="31"/>
    <s v="G1N"/>
    <s v="GD10000000"/>
    <s v="GD0"/>
    <n v="13"/>
    <n v="8110"/>
    <s v="TG702"/>
    <s v="FP702"/>
    <m/>
    <m/>
    <m/>
    <m/>
    <m/>
    <m/>
    <x v="394"/>
    <n v="71765"/>
    <s v="4124"/>
    <x v="111"/>
    <x v="1"/>
    <s v="Non-executive"/>
    <s v="D702"/>
    <x v="5"/>
    <n v="2838.46"/>
    <n v="0"/>
    <n v="0"/>
    <n v="0"/>
    <n v="0"/>
    <n v="0"/>
    <n v="0"/>
    <n v="0"/>
    <n v="0"/>
    <n v="0"/>
    <n v="0"/>
    <n v="0"/>
    <n v="0"/>
    <n v="0"/>
    <n v="0"/>
    <n v="0"/>
    <n v="0"/>
    <n v="0"/>
    <n v="1.48"/>
    <n v="176.32"/>
    <n v="0"/>
    <n v="0"/>
    <n v="0"/>
    <n v="0"/>
    <n v="0"/>
    <n v="173.81"/>
    <n v="0"/>
    <n v="0"/>
    <n v="0"/>
    <n v="0"/>
    <n v="0"/>
    <n v="2.4300000000000002"/>
    <n v="5.58"/>
    <n v="0"/>
    <n v="0"/>
    <n v="40.659999999999997"/>
    <n v="0"/>
    <n v="0"/>
    <n v="0"/>
    <n v="0"/>
    <n v="0"/>
    <n v="0"/>
    <n v="0"/>
    <n v="0"/>
    <n v="0"/>
    <n v="0"/>
    <n v="0"/>
    <n v="3238.74"/>
    <n v="3238.74"/>
    <n v="0"/>
    <n v="0"/>
    <n v="0"/>
    <n v="0"/>
    <n v="0"/>
  </r>
  <r>
    <n v="12"/>
    <d v="2013-05-19T00:00:00"/>
    <d v="2013-06-01T00:00:00"/>
    <x v="31"/>
    <s v="G1N"/>
    <s v="GD10000000"/>
    <s v="GD0"/>
    <n v="13"/>
    <n v="8110"/>
    <s v="TG702"/>
    <s v="FP702"/>
    <m/>
    <m/>
    <m/>
    <m/>
    <m/>
    <m/>
    <x v="395"/>
    <n v="71797"/>
    <s v="43827"/>
    <x v="72"/>
    <x v="1"/>
    <s v="Non-executive"/>
    <s v="D702"/>
    <x v="5"/>
    <n v="1108.76"/>
    <n v="0"/>
    <n v="0"/>
    <n v="0"/>
    <n v="0"/>
    <n v="0"/>
    <n v="0"/>
    <n v="0"/>
    <n v="0"/>
    <n v="0"/>
    <n v="0"/>
    <n v="0"/>
    <n v="0"/>
    <n v="0"/>
    <n v="0"/>
    <n v="0"/>
    <n v="0"/>
    <n v="0"/>
    <n v="1.1299999999999999"/>
    <n v="0"/>
    <n v="0"/>
    <n v="0"/>
    <n v="0"/>
    <n v="0"/>
    <n v="0"/>
    <n v="68.739999999999995"/>
    <n v="0"/>
    <n v="0"/>
    <n v="0"/>
    <n v="0"/>
    <n v="0"/>
    <n v="2.44"/>
    <n v="5.83"/>
    <n v="0"/>
    <n v="0"/>
    <n v="16.07"/>
    <n v="0"/>
    <n v="0"/>
    <n v="0"/>
    <n v="0"/>
    <n v="0"/>
    <n v="0"/>
    <n v="0"/>
    <n v="0"/>
    <n v="0"/>
    <n v="0"/>
    <n v="0"/>
    <n v="1202.97"/>
    <n v="1202.97"/>
    <n v="0"/>
    <n v="0"/>
    <n v="0"/>
    <n v="0"/>
    <n v="0"/>
  </r>
  <r>
    <n v="12"/>
    <d v="2013-05-19T00:00:00"/>
    <d v="2013-06-01T00:00:00"/>
    <x v="31"/>
    <s v="G1N"/>
    <s v="GD10000000"/>
    <s v="GD0"/>
    <n v="13"/>
    <n v="8110"/>
    <s v="TG702"/>
    <s v="FP702"/>
    <m/>
    <m/>
    <m/>
    <m/>
    <m/>
    <m/>
    <x v="396"/>
    <n v="71941"/>
    <s v="70984"/>
    <x v="15"/>
    <x v="1"/>
    <s v="Non-executive"/>
    <s v="D702"/>
    <x v="5"/>
    <n v="2403.8000000000002"/>
    <n v="0"/>
    <n v="0"/>
    <n v="0"/>
    <n v="0"/>
    <n v="0"/>
    <n v="0"/>
    <n v="0"/>
    <n v="0"/>
    <n v="0"/>
    <n v="0"/>
    <n v="0"/>
    <n v="0"/>
    <n v="0"/>
    <n v="0"/>
    <n v="0"/>
    <n v="0"/>
    <n v="0"/>
    <n v="1.26"/>
    <n v="195.92"/>
    <n v="0"/>
    <n v="0"/>
    <n v="0"/>
    <n v="0"/>
    <n v="0"/>
    <n v="142.58000000000001"/>
    <n v="0"/>
    <n v="0"/>
    <n v="0"/>
    <n v="0"/>
    <n v="0"/>
    <n v="3.27"/>
    <n v="6.19"/>
    <n v="0"/>
    <n v="0"/>
    <n v="33.35"/>
    <n v="0"/>
    <n v="0"/>
    <n v="10.45"/>
    <n v="0"/>
    <n v="0"/>
    <n v="0"/>
    <n v="0"/>
    <n v="0"/>
    <n v="0"/>
    <n v="0"/>
    <n v="0"/>
    <n v="2796.82"/>
    <n v="2796.82"/>
    <n v="0"/>
    <n v="0"/>
    <n v="0"/>
    <n v="0"/>
    <n v="0"/>
  </r>
  <r>
    <n v="12"/>
    <d v="2013-05-19T00:00:00"/>
    <d v="2013-06-01T00:00:00"/>
    <x v="31"/>
    <s v="G1N"/>
    <s v="GD10000000"/>
    <s v="GD0"/>
    <n v="13"/>
    <n v="8200"/>
    <s v="GD700"/>
    <s v="CAGB5"/>
    <s v="000CAG"/>
    <n v="15"/>
    <s v="32378A"/>
    <n v="13"/>
    <m/>
    <m/>
    <x v="198"/>
    <n v="37489"/>
    <s v="35854"/>
    <x v="15"/>
    <x v="1"/>
    <s v="Non-executive"/>
    <s v="D702"/>
    <x v="5"/>
    <n v="1199.3699999999999"/>
    <n v="0"/>
    <n v="0"/>
    <n v="0"/>
    <n v="0"/>
    <n v="0"/>
    <n v="0"/>
    <n v="0"/>
    <n v="0"/>
    <n v="0"/>
    <n v="0"/>
    <n v="0"/>
    <n v="0"/>
    <n v="0"/>
    <n v="0"/>
    <n v="0"/>
    <n v="0"/>
    <n v="0"/>
    <n v="0"/>
    <n v="220.8"/>
    <n v="0"/>
    <n v="0"/>
    <n v="0"/>
    <n v="0"/>
    <n v="0"/>
    <n v="68.459999999999994"/>
    <n v="0"/>
    <n v="0"/>
    <n v="0"/>
    <n v="0"/>
    <n v="0"/>
    <n v="1.1599999999999999"/>
    <n v="3.43"/>
    <n v="0"/>
    <n v="0"/>
    <n v="16.010000000000002"/>
    <n v="59.97"/>
    <n v="0"/>
    <n v="11.78"/>
    <n v="0"/>
    <n v="0"/>
    <n v="0"/>
    <n v="0"/>
    <n v="0"/>
    <n v="0"/>
    <n v="0"/>
    <n v="0"/>
    <n v="1580.98"/>
    <n v="1580.98"/>
    <n v="0"/>
    <n v="0"/>
    <n v="0"/>
    <n v="0"/>
    <n v="0"/>
  </r>
  <r>
    <n v="12"/>
    <d v="2013-05-19T00:00:00"/>
    <d v="2013-06-01T00:00:00"/>
    <x v="32"/>
    <s v="G2N"/>
    <s v="GD10000000"/>
    <s v="GD0"/>
    <n v="13"/>
    <n v="8110"/>
    <s v="TG702"/>
    <s v="FP702"/>
    <m/>
    <m/>
    <m/>
    <m/>
    <m/>
    <m/>
    <x v="292"/>
    <n v="67853"/>
    <s v="43979"/>
    <x v="15"/>
    <x v="1"/>
    <s v="Non-executive"/>
    <s v="D702"/>
    <x v="5"/>
    <n v="2478.42"/>
    <n v="0"/>
    <n v="0"/>
    <n v="0"/>
    <n v="0"/>
    <n v="0"/>
    <n v="0"/>
    <n v="0"/>
    <n v="0"/>
    <n v="0"/>
    <n v="0"/>
    <n v="0"/>
    <n v="0"/>
    <n v="0"/>
    <n v="0"/>
    <n v="0"/>
    <n v="0"/>
    <n v="0"/>
    <n v="1.31"/>
    <n v="509.64"/>
    <n v="0"/>
    <n v="0"/>
    <n v="0"/>
    <n v="0"/>
    <n v="0"/>
    <n v="138.69999999999999"/>
    <n v="0"/>
    <n v="0"/>
    <n v="0"/>
    <n v="0"/>
    <n v="0"/>
    <n v="3.27"/>
    <n v="11.39"/>
    <n v="0"/>
    <n v="0"/>
    <n v="32.43"/>
    <n v="123.92"/>
    <n v="0"/>
    <n v="27.18"/>
    <n v="0"/>
    <n v="0"/>
    <n v="0"/>
    <n v="0"/>
    <n v="0"/>
    <n v="0"/>
    <n v="0"/>
    <n v="0"/>
    <n v="3326.26"/>
    <n v="3326.2599999999993"/>
    <n v="0"/>
    <n v="0"/>
    <n v="0"/>
    <n v="0"/>
    <n v="0"/>
  </r>
  <r>
    <n v="13"/>
    <d v="2013-06-02T00:00:00"/>
    <d v="2013-06-15T00:00:00"/>
    <x v="33"/>
    <s v="G1N"/>
    <s v="GD10000000"/>
    <s v="GD0"/>
    <n v="13"/>
    <n v="100"/>
    <s v="LD700"/>
    <s v="LF701"/>
    <m/>
    <m/>
    <m/>
    <m/>
    <m/>
    <m/>
    <x v="124"/>
    <n v="64604"/>
    <s v="51308"/>
    <x v="14"/>
    <x v="1"/>
    <s v="Executive"/>
    <s v="D702"/>
    <x v="5"/>
    <n v="2538.46"/>
    <n v="0"/>
    <n v="0"/>
    <n v="0"/>
    <n v="0"/>
    <n v="0"/>
    <n v="0"/>
    <n v="0"/>
    <n v="0"/>
    <n v="0"/>
    <n v="0"/>
    <n v="0"/>
    <n v="0"/>
    <n v="0"/>
    <n v="0"/>
    <n v="0"/>
    <n v="0"/>
    <n v="0"/>
    <n v="1.31"/>
    <n v="85.32"/>
    <n v="0"/>
    <n v="0"/>
    <n v="0"/>
    <n v="0"/>
    <n v="0"/>
    <n v="155.62"/>
    <n v="0"/>
    <n v="0"/>
    <n v="0"/>
    <n v="0"/>
    <n v="0"/>
    <n v="1.36"/>
    <n v="3.24"/>
    <n v="0"/>
    <n v="0"/>
    <n v="36.4"/>
    <n v="126.93"/>
    <n v="0"/>
    <n v="4.5599999999999996"/>
    <n v="0"/>
    <n v="0"/>
    <n v="0"/>
    <n v="0"/>
    <n v="0"/>
    <n v="0"/>
    <n v="0"/>
    <n v="0"/>
    <n v="2953.2"/>
    <n v="2953.2"/>
    <n v="0"/>
    <n v="0"/>
    <n v="0"/>
    <n v="0"/>
    <n v="0"/>
  </r>
  <r>
    <n v="13"/>
    <d v="2013-06-02T00:00:00"/>
    <d v="2013-06-15T00:00:00"/>
    <x v="33"/>
    <s v="G1N"/>
    <s v="GD10000000"/>
    <s v="GD0"/>
    <n v="13"/>
    <n v="100"/>
    <s v="LD700"/>
    <s v="LF702"/>
    <m/>
    <m/>
    <m/>
    <m/>
    <m/>
    <m/>
    <x v="126"/>
    <n v="4169"/>
    <s v="47703"/>
    <x v="2"/>
    <x v="1"/>
    <s v="Non-executive"/>
    <s v="D702"/>
    <x v="5"/>
    <n v="240.38"/>
    <n v="0"/>
    <n v="0"/>
    <n v="0"/>
    <n v="0"/>
    <n v="0"/>
    <n v="0"/>
    <n v="0"/>
    <n v="0"/>
    <n v="0"/>
    <n v="0"/>
    <n v="0"/>
    <n v="0"/>
    <n v="0"/>
    <n v="0"/>
    <n v="0"/>
    <n v="0"/>
    <n v="0"/>
    <n v="0.12"/>
    <n v="50"/>
    <n v="0"/>
    <n v="0"/>
    <n v="0"/>
    <n v="0"/>
    <n v="0"/>
    <n v="13.53"/>
    <n v="0"/>
    <n v="0"/>
    <n v="0"/>
    <n v="0"/>
    <n v="0"/>
    <n v="0.3"/>
    <n v="0.88"/>
    <n v="0"/>
    <n v="0"/>
    <n v="3.16"/>
    <n v="12.02"/>
    <n v="0"/>
    <n v="2.66"/>
    <n v="0"/>
    <n v="0"/>
    <n v="0"/>
    <n v="0"/>
    <n v="0"/>
    <n v="0"/>
    <n v="0"/>
    <n v="0"/>
    <n v="323.05"/>
    <n v="323.05"/>
    <n v="0"/>
    <n v="0"/>
    <n v="0"/>
    <n v="0"/>
    <n v="0"/>
  </r>
  <r>
    <n v="13"/>
    <d v="2013-06-02T00:00:00"/>
    <d v="2013-06-15T00:00:00"/>
    <x v="33"/>
    <s v="G1N"/>
    <s v="GD10000000"/>
    <s v="GD0"/>
    <n v="13"/>
    <n v="100"/>
    <s v="LD700"/>
    <s v="LF702"/>
    <m/>
    <m/>
    <m/>
    <m/>
    <m/>
    <m/>
    <x v="127"/>
    <n v="19986"/>
    <s v="40182"/>
    <x v="71"/>
    <x v="1"/>
    <s v="Non-executive"/>
    <s v="D702"/>
    <x v="5"/>
    <n v="324.94"/>
    <n v="0"/>
    <n v="0"/>
    <n v="0"/>
    <n v="0"/>
    <n v="0"/>
    <n v="0"/>
    <n v="0"/>
    <n v="0"/>
    <n v="0"/>
    <n v="0"/>
    <n v="0"/>
    <n v="0"/>
    <n v="0"/>
    <n v="0"/>
    <n v="0"/>
    <n v="0"/>
    <n v="0"/>
    <n v="0.17"/>
    <n v="17.059999999999999"/>
    <n v="0"/>
    <n v="0"/>
    <n v="0"/>
    <n v="0"/>
    <n v="0"/>
    <n v="19.8"/>
    <n v="0"/>
    <n v="0"/>
    <n v="0"/>
    <n v="0"/>
    <n v="0"/>
    <n v="0.28000000000000003"/>
    <n v="0.64"/>
    <n v="0"/>
    <n v="0"/>
    <n v="4.63"/>
    <n v="16.239999999999998"/>
    <n v="0"/>
    <n v="0.92"/>
    <n v="0"/>
    <n v="0"/>
    <n v="0"/>
    <n v="0"/>
    <n v="0"/>
    <n v="0"/>
    <n v="0"/>
    <n v="0"/>
    <n v="384.68"/>
    <n v="384.68"/>
    <n v="0"/>
    <n v="0"/>
    <n v="0"/>
    <n v="0"/>
    <n v="0"/>
  </r>
  <r>
    <n v="13"/>
    <d v="2013-06-02T00:00:00"/>
    <d v="2013-06-15T00:00:00"/>
    <x v="33"/>
    <s v="G1N"/>
    <s v="GD10000000"/>
    <s v="GD0"/>
    <n v="13"/>
    <n v="100"/>
    <s v="LD700"/>
    <s v="LF702"/>
    <m/>
    <m/>
    <m/>
    <m/>
    <m/>
    <m/>
    <x v="393"/>
    <n v="70669"/>
    <s v="37737"/>
    <x v="15"/>
    <x v="1"/>
    <s v="Non-executive"/>
    <s v="D702"/>
    <x v="5"/>
    <n v="247.84"/>
    <n v="0"/>
    <n v="0"/>
    <n v="0"/>
    <n v="0"/>
    <n v="0"/>
    <n v="0"/>
    <n v="0"/>
    <n v="0"/>
    <n v="0"/>
    <n v="0"/>
    <n v="0"/>
    <n v="0"/>
    <n v="0"/>
    <n v="0"/>
    <n v="0"/>
    <n v="0"/>
    <n v="0"/>
    <n v="0.13"/>
    <n v="19.600000000000001"/>
    <n v="0"/>
    <n v="0"/>
    <n v="0"/>
    <n v="0"/>
    <n v="0"/>
    <n v="14.96"/>
    <n v="0"/>
    <n v="0"/>
    <n v="0"/>
    <n v="0"/>
    <n v="0"/>
    <n v="0.27"/>
    <n v="0.64"/>
    <n v="0"/>
    <n v="0"/>
    <n v="3.5"/>
    <n v="0"/>
    <n v="0"/>
    <n v="1.04"/>
    <n v="0"/>
    <n v="0"/>
    <n v="0"/>
    <n v="0"/>
    <n v="0"/>
    <n v="0"/>
    <n v="0"/>
    <n v="0"/>
    <n v="287.98"/>
    <n v="287.97999999999996"/>
    <n v="0"/>
    <n v="0"/>
    <n v="0"/>
    <n v="0"/>
    <n v="0"/>
  </r>
  <r>
    <n v="13"/>
    <d v="2013-06-02T00:00:00"/>
    <d v="2013-06-15T00:00:00"/>
    <x v="33"/>
    <s v="G1N"/>
    <s v="GD10000000"/>
    <s v="GD0"/>
    <n v="13"/>
    <n v="100"/>
    <s v="LD700"/>
    <s v="LF702"/>
    <m/>
    <m/>
    <m/>
    <m/>
    <m/>
    <m/>
    <x v="394"/>
    <n v="71765"/>
    <s v="4124"/>
    <x v="111"/>
    <x v="1"/>
    <s v="Non-executive"/>
    <s v="D702"/>
    <x v="5"/>
    <n v="315.38"/>
    <n v="0"/>
    <n v="0"/>
    <n v="0"/>
    <n v="0"/>
    <n v="0"/>
    <n v="0"/>
    <n v="0"/>
    <n v="0"/>
    <n v="0"/>
    <n v="0"/>
    <n v="0"/>
    <n v="0"/>
    <n v="0"/>
    <n v="0"/>
    <n v="0"/>
    <n v="0"/>
    <n v="0"/>
    <n v="0.16"/>
    <n v="19.600000000000001"/>
    <n v="0"/>
    <n v="0"/>
    <n v="0"/>
    <n v="0"/>
    <n v="0"/>
    <n v="19.32"/>
    <n v="0"/>
    <n v="0"/>
    <n v="0"/>
    <n v="0"/>
    <n v="0"/>
    <n v="0.27"/>
    <n v="0.62"/>
    <n v="0"/>
    <n v="0"/>
    <n v="4.5199999999999996"/>
    <n v="0"/>
    <n v="0"/>
    <n v="0"/>
    <n v="0"/>
    <n v="0"/>
    <n v="0"/>
    <n v="0"/>
    <n v="0"/>
    <n v="0"/>
    <n v="0"/>
    <n v="0"/>
    <n v="359.87"/>
    <n v="359.87"/>
    <n v="0"/>
    <n v="0"/>
    <n v="0"/>
    <n v="0"/>
    <n v="0"/>
  </r>
  <r>
    <n v="13"/>
    <d v="2013-06-02T00:00:00"/>
    <d v="2013-06-15T00:00:00"/>
    <x v="33"/>
    <s v="G1N"/>
    <s v="GD10000000"/>
    <s v="GD0"/>
    <n v="13"/>
    <n v="100"/>
    <s v="LD700"/>
    <s v="LF702"/>
    <m/>
    <m/>
    <m/>
    <m/>
    <m/>
    <m/>
    <x v="395"/>
    <n v="71797"/>
    <s v="43827"/>
    <x v="72"/>
    <x v="1"/>
    <s v="Non-executive"/>
    <s v="D702"/>
    <x v="5"/>
    <n v="213.33"/>
    <n v="0"/>
    <n v="0"/>
    <n v="0"/>
    <n v="0"/>
    <n v="0"/>
    <n v="0"/>
    <n v="0"/>
    <n v="0"/>
    <n v="0"/>
    <n v="0"/>
    <n v="0"/>
    <n v="0"/>
    <n v="0"/>
    <n v="0"/>
    <n v="0"/>
    <n v="0"/>
    <n v="0"/>
    <n v="0.12"/>
    <n v="0"/>
    <n v="0"/>
    <n v="0"/>
    <n v="0"/>
    <n v="0"/>
    <n v="0"/>
    <n v="13.22"/>
    <n v="0"/>
    <n v="0"/>
    <n v="0"/>
    <n v="0"/>
    <n v="0"/>
    <n v="0.27"/>
    <n v="0.65"/>
    <n v="0"/>
    <n v="0"/>
    <n v="3.09"/>
    <n v="0"/>
    <n v="0"/>
    <n v="0"/>
    <n v="0"/>
    <n v="0"/>
    <n v="0"/>
    <n v="0"/>
    <n v="0"/>
    <n v="0"/>
    <n v="0"/>
    <n v="0"/>
    <n v="230.68"/>
    <n v="230.68000000000004"/>
    <n v="0"/>
    <n v="0"/>
    <n v="0"/>
    <n v="0"/>
    <n v="0"/>
  </r>
  <r>
    <n v="13"/>
    <d v="2013-06-02T00:00:00"/>
    <d v="2013-06-15T00:00:00"/>
    <x v="33"/>
    <s v="G1N"/>
    <s v="GD10000000"/>
    <s v="GD0"/>
    <n v="13"/>
    <n v="712"/>
    <s v="ID712"/>
    <s v="ID712"/>
    <s v="TAPT11"/>
    <n v="11"/>
    <m/>
    <m/>
    <m/>
    <m/>
    <x v="185"/>
    <n v="7130"/>
    <s v="23832"/>
    <x v="2"/>
    <x v="1"/>
    <s v="Non-executive"/>
    <s v="D702"/>
    <x v="5"/>
    <n v="0"/>
    <n v="0"/>
    <n v="0"/>
    <n v="0"/>
    <n v="0"/>
    <n v="1110.76"/>
    <n v="0"/>
    <n v="0"/>
    <n v="0"/>
    <n v="0"/>
    <n v="0"/>
    <n v="0"/>
    <n v="0"/>
    <n v="0"/>
    <n v="0"/>
    <n v="0"/>
    <n v="0"/>
    <n v="0"/>
    <n v="0.57999999999999996"/>
    <n v="149.94"/>
    <n v="0"/>
    <n v="0"/>
    <n v="0"/>
    <n v="0"/>
    <n v="0"/>
    <n v="64.400000000000006"/>
    <n v="0"/>
    <n v="0"/>
    <n v="0"/>
    <n v="0"/>
    <n v="0"/>
    <n v="1.2"/>
    <n v="3.52"/>
    <n v="0"/>
    <n v="0"/>
    <n v="15.06"/>
    <n v="55.54"/>
    <n v="0"/>
    <n v="8"/>
    <n v="0"/>
    <n v="0"/>
    <n v="0"/>
    <n v="0"/>
    <n v="0"/>
    <n v="0"/>
    <n v="0"/>
    <n v="0"/>
    <n v="1409"/>
    <n v="1409"/>
    <n v="0"/>
    <n v="0"/>
    <n v="0"/>
    <n v="0"/>
    <n v="0"/>
  </r>
  <r>
    <n v="13"/>
    <d v="2013-06-02T00:00:00"/>
    <d v="2013-06-15T00:00:00"/>
    <x v="33"/>
    <s v="G1N"/>
    <s v="GD10000000"/>
    <s v="GD0"/>
    <n v="13"/>
    <n v="8110"/>
    <s v="TG702"/>
    <s v="FP702"/>
    <m/>
    <m/>
    <m/>
    <m/>
    <m/>
    <m/>
    <x v="126"/>
    <n v="4169"/>
    <s v="47703"/>
    <x v="2"/>
    <x v="1"/>
    <s v="Non-executive"/>
    <s v="D702"/>
    <x v="5"/>
    <n v="2163.42"/>
    <n v="0"/>
    <n v="0"/>
    <n v="0"/>
    <n v="0"/>
    <n v="0"/>
    <n v="0"/>
    <n v="0"/>
    <n v="0"/>
    <n v="0"/>
    <n v="0"/>
    <n v="0"/>
    <n v="0"/>
    <n v="0"/>
    <n v="0"/>
    <n v="0"/>
    <n v="0"/>
    <n v="0"/>
    <n v="1.1399999999999999"/>
    <n v="449.9"/>
    <n v="0"/>
    <n v="0"/>
    <n v="0"/>
    <n v="0"/>
    <n v="0"/>
    <n v="121.76"/>
    <n v="0"/>
    <n v="0"/>
    <n v="0"/>
    <n v="0"/>
    <n v="0"/>
    <n v="2.69"/>
    <n v="7.9"/>
    <n v="0"/>
    <n v="0"/>
    <n v="28.49"/>
    <n v="108.17"/>
    <n v="0"/>
    <n v="24"/>
    <n v="0"/>
    <n v="0"/>
    <n v="0"/>
    <n v="0"/>
    <n v="0"/>
    <n v="0"/>
    <n v="0"/>
    <n v="0"/>
    <n v="2907.47"/>
    <n v="2907.4700000000003"/>
    <n v="0"/>
    <n v="0"/>
    <n v="0"/>
    <n v="0"/>
    <n v="0"/>
  </r>
  <r>
    <n v="13"/>
    <d v="2013-06-02T00:00:00"/>
    <d v="2013-06-15T00:00:00"/>
    <x v="33"/>
    <s v="G1N"/>
    <s v="GD10000000"/>
    <s v="GD0"/>
    <n v="13"/>
    <n v="8110"/>
    <s v="TG702"/>
    <s v="FP702"/>
    <m/>
    <m/>
    <m/>
    <m/>
    <m/>
    <m/>
    <x v="185"/>
    <n v="7130"/>
    <s v="23832"/>
    <x v="2"/>
    <x v="1"/>
    <s v="Non-executive"/>
    <s v="D702"/>
    <x v="5"/>
    <n v="0"/>
    <n v="0"/>
    <n v="0"/>
    <n v="0"/>
    <n v="0"/>
    <n v="1666.12"/>
    <n v="0"/>
    <n v="0"/>
    <n v="0"/>
    <n v="0"/>
    <n v="0"/>
    <n v="0"/>
    <n v="0"/>
    <n v="0"/>
    <n v="0"/>
    <n v="0"/>
    <n v="0"/>
    <n v="0"/>
    <n v="0.88"/>
    <n v="224.9"/>
    <n v="0"/>
    <n v="0"/>
    <n v="0"/>
    <n v="0"/>
    <n v="0"/>
    <n v="96.6"/>
    <n v="0"/>
    <n v="0"/>
    <n v="0"/>
    <n v="0"/>
    <n v="0"/>
    <n v="1.79"/>
    <n v="5.26"/>
    <n v="0"/>
    <n v="0"/>
    <n v="22.6"/>
    <n v="83.3"/>
    <n v="0"/>
    <n v="11.99"/>
    <n v="0"/>
    <n v="0"/>
    <n v="0"/>
    <n v="0"/>
    <n v="0"/>
    <n v="0"/>
    <n v="0"/>
    <n v="0"/>
    <n v="2113.44"/>
    <n v="2113.4399999999996"/>
    <n v="0"/>
    <n v="0"/>
    <n v="0"/>
    <n v="0"/>
    <n v="0"/>
  </r>
  <r>
    <n v="13"/>
    <d v="2013-06-02T00:00:00"/>
    <d v="2013-06-15T00:00:00"/>
    <x v="33"/>
    <s v="G1N"/>
    <s v="GD10000000"/>
    <s v="GD0"/>
    <n v="13"/>
    <n v="8110"/>
    <s v="TG702"/>
    <s v="FP702"/>
    <m/>
    <m/>
    <m/>
    <m/>
    <m/>
    <m/>
    <x v="194"/>
    <n v="14998"/>
    <s v="32867"/>
    <x v="15"/>
    <x v="1"/>
    <s v="Non-executive"/>
    <s v="D702"/>
    <x v="5"/>
    <n v="2403.8000000000002"/>
    <n v="0"/>
    <n v="0"/>
    <n v="0"/>
    <n v="0"/>
    <n v="0"/>
    <n v="0"/>
    <n v="0"/>
    <n v="0"/>
    <n v="0"/>
    <n v="0"/>
    <n v="0"/>
    <n v="0"/>
    <n v="0"/>
    <n v="0"/>
    <n v="0"/>
    <n v="0"/>
    <n v="0"/>
    <n v="1.26"/>
    <n v="173.94"/>
    <n v="0"/>
    <n v="0"/>
    <n v="0"/>
    <n v="0"/>
    <n v="0"/>
    <n v="149.04"/>
    <n v="0"/>
    <n v="0"/>
    <n v="0"/>
    <n v="0"/>
    <n v="0"/>
    <n v="2.71"/>
    <n v="6.48"/>
    <n v="0"/>
    <n v="0"/>
    <n v="34.86"/>
    <n v="120.19"/>
    <n v="0"/>
    <n v="9.2799999999999994"/>
    <n v="0"/>
    <n v="0"/>
    <n v="0"/>
    <n v="0"/>
    <n v="0"/>
    <n v="0"/>
    <n v="0"/>
    <n v="0"/>
    <n v="2901.56"/>
    <n v="2901.5600000000009"/>
    <n v="0"/>
    <n v="0"/>
    <n v="0"/>
    <n v="0"/>
    <n v="0"/>
  </r>
  <r>
    <n v="13"/>
    <d v="2013-06-02T00:00:00"/>
    <d v="2013-06-15T00:00:00"/>
    <x v="33"/>
    <s v="G1N"/>
    <s v="GD10000000"/>
    <s v="GD0"/>
    <n v="13"/>
    <n v="8110"/>
    <s v="TG702"/>
    <s v="FP702"/>
    <m/>
    <m/>
    <m/>
    <m/>
    <m/>
    <m/>
    <x v="127"/>
    <n v="19986"/>
    <s v="40182"/>
    <x v="71"/>
    <x v="1"/>
    <s v="Non-executive"/>
    <s v="D702"/>
    <x v="5"/>
    <n v="2924.44"/>
    <n v="0"/>
    <n v="0"/>
    <n v="0"/>
    <n v="0"/>
    <n v="0"/>
    <n v="0"/>
    <n v="0"/>
    <n v="0"/>
    <n v="0"/>
    <n v="0"/>
    <n v="0"/>
    <n v="0"/>
    <n v="0"/>
    <n v="0"/>
    <n v="0"/>
    <n v="0"/>
    <n v="0"/>
    <n v="1.52"/>
    <n v="153.56"/>
    <n v="0"/>
    <n v="0"/>
    <n v="0"/>
    <n v="0"/>
    <n v="0"/>
    <n v="178.14"/>
    <n v="0"/>
    <n v="0"/>
    <n v="0"/>
    <n v="0"/>
    <n v="0"/>
    <n v="2.4300000000000002"/>
    <n v="5.84"/>
    <n v="0"/>
    <n v="0"/>
    <n v="41.66"/>
    <n v="146.22999999999999"/>
    <n v="0"/>
    <n v="8.18"/>
    <n v="0"/>
    <n v="0"/>
    <n v="0"/>
    <n v="0"/>
    <n v="0"/>
    <n v="0"/>
    <n v="0"/>
    <n v="0"/>
    <n v="3462"/>
    <n v="3461.9999999999995"/>
    <n v="0"/>
    <n v="0"/>
    <n v="0"/>
    <n v="0"/>
    <n v="0"/>
  </r>
  <r>
    <n v="13"/>
    <d v="2013-06-02T00:00:00"/>
    <d v="2013-06-15T00:00:00"/>
    <x v="33"/>
    <s v="G1N"/>
    <s v="GD10000000"/>
    <s v="GD0"/>
    <n v="13"/>
    <n v="8110"/>
    <s v="TG702"/>
    <s v="FP702"/>
    <m/>
    <m/>
    <m/>
    <m/>
    <m/>
    <m/>
    <x v="195"/>
    <n v="21046"/>
    <s v="47535"/>
    <x v="31"/>
    <x v="1"/>
    <s v="Non-executive"/>
    <s v="D702"/>
    <x v="5"/>
    <n v="1767.04"/>
    <n v="0"/>
    <n v="0"/>
    <n v="0"/>
    <n v="0"/>
    <n v="0"/>
    <n v="0"/>
    <n v="0"/>
    <n v="0"/>
    <n v="0"/>
    <n v="0"/>
    <n v="0"/>
    <n v="0"/>
    <n v="0"/>
    <n v="0"/>
    <n v="0"/>
    <n v="0"/>
    <n v="0"/>
    <n v="0.94"/>
    <n v="170.62"/>
    <n v="0"/>
    <n v="0"/>
    <n v="0"/>
    <n v="0"/>
    <n v="0"/>
    <n v="106.03"/>
    <n v="0"/>
    <n v="0"/>
    <n v="0"/>
    <n v="0"/>
    <n v="0"/>
    <n v="2.71"/>
    <n v="6.48"/>
    <n v="0"/>
    <n v="0"/>
    <n v="24.8"/>
    <n v="88.35"/>
    <n v="0"/>
    <n v="9.1"/>
    <n v="0"/>
    <n v="0"/>
    <n v="0"/>
    <n v="0"/>
    <n v="0"/>
    <n v="0"/>
    <n v="0"/>
    <n v="0"/>
    <n v="2176.0700000000002"/>
    <n v="2176.0699999999997"/>
    <n v="0"/>
    <n v="0"/>
    <n v="0"/>
    <n v="0"/>
    <n v="0"/>
  </r>
  <r>
    <n v="13"/>
    <d v="2013-06-02T00:00:00"/>
    <d v="2013-06-15T00:00:00"/>
    <x v="33"/>
    <s v="G1N"/>
    <s v="GD10000000"/>
    <s v="GD0"/>
    <n v="13"/>
    <n v="8110"/>
    <s v="TG702"/>
    <s v="FP702"/>
    <m/>
    <m/>
    <m/>
    <m/>
    <m/>
    <m/>
    <x v="196"/>
    <n v="31439"/>
    <s v="73386"/>
    <x v="109"/>
    <x v="1"/>
    <s v="Non-executive"/>
    <s v="D702"/>
    <x v="5"/>
    <n v="0"/>
    <n v="0"/>
    <n v="0"/>
    <n v="0"/>
    <n v="0"/>
    <n v="2858.38"/>
    <n v="0"/>
    <n v="0"/>
    <n v="0"/>
    <n v="0"/>
    <n v="0"/>
    <n v="0"/>
    <n v="0"/>
    <n v="0"/>
    <n v="0"/>
    <n v="0"/>
    <n v="0"/>
    <n v="0"/>
    <n v="1.5"/>
    <n v="190.69"/>
    <n v="0"/>
    <n v="0"/>
    <n v="0"/>
    <n v="0"/>
    <n v="0"/>
    <n v="173.28"/>
    <n v="0"/>
    <n v="0"/>
    <n v="0"/>
    <n v="0"/>
    <n v="0"/>
    <n v="2.99"/>
    <n v="9.1999999999999993"/>
    <n v="0"/>
    <n v="0"/>
    <n v="40.520000000000003"/>
    <n v="142.91999999999999"/>
    <n v="0"/>
    <n v="18.510000000000002"/>
    <n v="0"/>
    <n v="0"/>
    <n v="0"/>
    <n v="0"/>
    <n v="0"/>
    <n v="0"/>
    <n v="0"/>
    <n v="0"/>
    <n v="3437.99"/>
    <n v="3437.9900000000002"/>
    <n v="0"/>
    <n v="0"/>
    <n v="0"/>
    <n v="0"/>
    <n v="0"/>
  </r>
  <r>
    <n v="13"/>
    <d v="2013-06-02T00:00:00"/>
    <d v="2013-06-15T00:00:00"/>
    <x v="33"/>
    <s v="G1N"/>
    <s v="GD10000000"/>
    <s v="GD0"/>
    <n v="13"/>
    <n v="8110"/>
    <s v="TG702"/>
    <s v="FP702"/>
    <m/>
    <m/>
    <m/>
    <m/>
    <m/>
    <m/>
    <x v="128"/>
    <n v="35857"/>
    <s v="70904"/>
    <x v="15"/>
    <x v="1"/>
    <s v="Non-executive"/>
    <s v="D702"/>
    <x v="5"/>
    <n v="2403.8000000000002"/>
    <n v="0"/>
    <n v="0"/>
    <n v="0"/>
    <n v="0"/>
    <n v="0"/>
    <n v="0"/>
    <n v="0"/>
    <n v="0"/>
    <n v="0"/>
    <n v="0"/>
    <n v="0"/>
    <n v="0"/>
    <n v="0"/>
    <n v="0"/>
    <n v="0"/>
    <n v="0"/>
    <n v="0"/>
    <n v="1.26"/>
    <n v="170.62"/>
    <n v="0"/>
    <n v="0"/>
    <n v="0"/>
    <n v="0"/>
    <n v="0"/>
    <n v="145.51"/>
    <n v="0"/>
    <n v="0"/>
    <n v="0"/>
    <n v="0"/>
    <n v="0"/>
    <n v="2.71"/>
    <n v="6.48"/>
    <n v="0"/>
    <n v="0"/>
    <n v="34.03"/>
    <n v="120.19"/>
    <n v="0"/>
    <n v="9.1"/>
    <n v="0"/>
    <n v="0"/>
    <n v="0"/>
    <n v="0"/>
    <n v="0"/>
    <n v="0"/>
    <n v="0"/>
    <n v="0"/>
    <n v="2893.7"/>
    <n v="2893.7000000000007"/>
    <n v="0"/>
    <n v="0"/>
    <n v="0"/>
    <n v="0"/>
    <n v="0"/>
  </r>
  <r>
    <n v="13"/>
    <d v="2013-06-02T00:00:00"/>
    <d v="2013-06-15T00:00:00"/>
    <x v="33"/>
    <s v="G1N"/>
    <s v="GD10000000"/>
    <s v="GD0"/>
    <n v="13"/>
    <n v="8110"/>
    <s v="TG702"/>
    <s v="FP702"/>
    <m/>
    <m/>
    <m/>
    <m/>
    <m/>
    <m/>
    <x v="197"/>
    <n v="36093"/>
    <s v="47710"/>
    <x v="15"/>
    <x v="1"/>
    <s v="Non-executive"/>
    <s v="D702"/>
    <x v="5"/>
    <n v="3075.34"/>
    <n v="0"/>
    <n v="0"/>
    <n v="0"/>
    <n v="0"/>
    <n v="0"/>
    <n v="0"/>
    <n v="0"/>
    <n v="0"/>
    <n v="0"/>
    <n v="0"/>
    <n v="0"/>
    <n v="0"/>
    <n v="0"/>
    <n v="0"/>
    <n v="0"/>
    <n v="0"/>
    <n v="0"/>
    <n v="1.6"/>
    <n v="195.92"/>
    <n v="0"/>
    <n v="0"/>
    <n v="0"/>
    <n v="0"/>
    <n v="0"/>
    <n v="181"/>
    <n v="0"/>
    <n v="0"/>
    <n v="0"/>
    <n v="0"/>
    <n v="0"/>
    <n v="2.71"/>
    <n v="6.19"/>
    <n v="0"/>
    <n v="0"/>
    <n v="42.33"/>
    <n v="153.77000000000001"/>
    <n v="0"/>
    <n v="10.45"/>
    <n v="0"/>
    <n v="0"/>
    <n v="0"/>
    <n v="0"/>
    <n v="0"/>
    <n v="0"/>
    <n v="0"/>
    <n v="0"/>
    <n v="3669.31"/>
    <n v="3669.31"/>
    <n v="0"/>
    <n v="0"/>
    <n v="0"/>
    <n v="0"/>
    <n v="0"/>
  </r>
  <r>
    <n v="13"/>
    <d v="2013-06-02T00:00:00"/>
    <d v="2013-06-15T00:00:00"/>
    <x v="33"/>
    <s v="G1N"/>
    <s v="GD10000000"/>
    <s v="GD0"/>
    <n v="13"/>
    <n v="8110"/>
    <s v="TG702"/>
    <s v="FP702"/>
    <m/>
    <m/>
    <m/>
    <m/>
    <m/>
    <m/>
    <x v="198"/>
    <n v="37489"/>
    <s v="35854"/>
    <x v="15"/>
    <x v="1"/>
    <s v="Non-executive"/>
    <s v="D702"/>
    <x v="5"/>
    <n v="1875.96"/>
    <n v="0"/>
    <n v="0"/>
    <n v="0"/>
    <n v="0"/>
    <n v="0"/>
    <n v="0"/>
    <n v="0"/>
    <n v="0"/>
    <n v="0"/>
    <n v="0"/>
    <n v="0"/>
    <n v="0"/>
    <n v="0"/>
    <n v="0"/>
    <n v="0"/>
    <n v="0"/>
    <n v="0"/>
    <n v="0"/>
    <n v="345.37"/>
    <n v="0"/>
    <n v="0"/>
    <n v="0"/>
    <n v="0"/>
    <n v="0"/>
    <n v="107.09"/>
    <n v="0"/>
    <n v="0"/>
    <n v="0"/>
    <n v="0"/>
    <n v="0"/>
    <n v="1.83"/>
    <n v="5.36"/>
    <n v="0"/>
    <n v="0"/>
    <n v="25.04"/>
    <n v="93.8"/>
    <n v="0"/>
    <n v="18.420000000000002"/>
    <n v="0"/>
    <n v="0"/>
    <n v="0"/>
    <n v="0"/>
    <n v="0"/>
    <n v="0"/>
    <n v="0"/>
    <n v="0"/>
    <n v="2472.87"/>
    <n v="2472.8700000000003"/>
    <n v="0"/>
    <n v="0"/>
    <n v="0"/>
    <n v="0"/>
    <n v="0"/>
  </r>
  <r>
    <n v="13"/>
    <d v="2013-06-02T00:00:00"/>
    <d v="2013-06-15T00:00:00"/>
    <x v="33"/>
    <s v="G1N"/>
    <s v="GD10000000"/>
    <s v="GD0"/>
    <n v="13"/>
    <n v="8110"/>
    <s v="TG702"/>
    <s v="FP702"/>
    <m/>
    <m/>
    <m/>
    <m/>
    <m/>
    <m/>
    <x v="199"/>
    <n v="38605"/>
    <s v="45876"/>
    <x v="15"/>
    <x v="1"/>
    <s v="Non-executive"/>
    <s v="D702"/>
    <x v="5"/>
    <n v="2702.27"/>
    <n v="0"/>
    <n v="0"/>
    <n v="0"/>
    <n v="0"/>
    <n v="0"/>
    <n v="0"/>
    <n v="0"/>
    <n v="0"/>
    <n v="0"/>
    <n v="0"/>
    <n v="0"/>
    <n v="0"/>
    <n v="0"/>
    <n v="0"/>
    <n v="0"/>
    <n v="0"/>
    <n v="0"/>
    <n v="1.42"/>
    <n v="499.9"/>
    <n v="0"/>
    <n v="0"/>
    <n v="0"/>
    <n v="0"/>
    <n v="0"/>
    <n v="157.21"/>
    <n v="0"/>
    <n v="0"/>
    <n v="0"/>
    <n v="0"/>
    <n v="0"/>
    <n v="3.27"/>
    <n v="11.93"/>
    <n v="0"/>
    <n v="0"/>
    <n v="36.76"/>
    <n v="135.11000000000001"/>
    <n v="0"/>
    <n v="26.66"/>
    <n v="0"/>
    <n v="0"/>
    <n v="0"/>
    <n v="0"/>
    <n v="0"/>
    <n v="0"/>
    <n v="0"/>
    <n v="0"/>
    <n v="3574.53"/>
    <n v="3574.53"/>
    <n v="0"/>
    <n v="0"/>
    <n v="0"/>
    <n v="0"/>
    <n v="0"/>
  </r>
  <r>
    <n v="13"/>
    <d v="2013-06-02T00:00:00"/>
    <d v="2013-06-15T00:00:00"/>
    <x v="33"/>
    <s v="G1N"/>
    <s v="GD10000000"/>
    <s v="GD0"/>
    <n v="13"/>
    <n v="8110"/>
    <s v="TG702"/>
    <s v="FP702"/>
    <m/>
    <m/>
    <m/>
    <m/>
    <m/>
    <m/>
    <x v="124"/>
    <n v="64604"/>
    <s v="51308"/>
    <x v="14"/>
    <x v="1"/>
    <s v="Executive"/>
    <s v="D702"/>
    <x v="5"/>
    <n v="2538.46"/>
    <n v="0"/>
    <n v="0"/>
    <n v="0"/>
    <n v="0"/>
    <n v="0"/>
    <n v="0"/>
    <n v="0"/>
    <n v="0"/>
    <n v="0"/>
    <n v="0"/>
    <n v="0"/>
    <n v="0"/>
    <n v="0"/>
    <n v="0"/>
    <n v="0"/>
    <n v="0"/>
    <n v="0"/>
    <n v="1.3"/>
    <n v="85.3"/>
    <n v="0"/>
    <n v="0"/>
    <n v="0"/>
    <n v="0"/>
    <n v="0"/>
    <n v="155.62"/>
    <n v="0"/>
    <n v="0"/>
    <n v="0"/>
    <n v="0"/>
    <n v="0"/>
    <n v="1.35"/>
    <n v="3.24"/>
    <n v="0"/>
    <n v="0"/>
    <n v="36.39"/>
    <n v="126.92"/>
    <n v="0"/>
    <n v="4.54"/>
    <n v="0"/>
    <n v="0"/>
    <n v="0"/>
    <n v="0"/>
    <n v="0"/>
    <n v="0"/>
    <n v="0"/>
    <n v="0"/>
    <n v="2953.12"/>
    <n v="2953.12"/>
    <n v="0"/>
    <n v="0"/>
    <n v="0"/>
    <n v="0"/>
    <n v="0"/>
  </r>
  <r>
    <n v="13"/>
    <d v="2013-06-02T00:00:00"/>
    <d v="2013-06-15T00:00:00"/>
    <x v="33"/>
    <s v="G1N"/>
    <s v="GD10000000"/>
    <s v="GD0"/>
    <n v="13"/>
    <n v="8110"/>
    <s v="TG702"/>
    <s v="FP702"/>
    <m/>
    <m/>
    <m/>
    <m/>
    <m/>
    <m/>
    <x v="200"/>
    <n v="65396"/>
    <s v="46565"/>
    <x v="110"/>
    <x v="1"/>
    <s v="Non-executive"/>
    <s v="D702"/>
    <x v="5"/>
    <n v="4200"/>
    <n v="0"/>
    <n v="0"/>
    <n v="0"/>
    <n v="0"/>
    <n v="0"/>
    <n v="0"/>
    <n v="0"/>
    <n v="0"/>
    <n v="0"/>
    <n v="0"/>
    <n v="0"/>
    <n v="0"/>
    <n v="0"/>
    <n v="0"/>
    <n v="0"/>
    <n v="0"/>
    <n v="0"/>
    <n v="2.1800000000000002"/>
    <n v="499.9"/>
    <n v="0"/>
    <n v="0"/>
    <n v="0"/>
    <n v="0"/>
    <n v="0"/>
    <n v="246.65"/>
    <n v="0"/>
    <n v="0"/>
    <n v="0"/>
    <n v="0"/>
    <n v="0"/>
    <n v="2.71"/>
    <n v="8.7799999999999994"/>
    <n v="0"/>
    <n v="0"/>
    <n v="57.69"/>
    <n v="210"/>
    <n v="0"/>
    <n v="26.66"/>
    <n v="0"/>
    <n v="0"/>
    <n v="0"/>
    <n v="0"/>
    <n v="0"/>
    <n v="0"/>
    <n v="0"/>
    <n v="0"/>
    <n v="5254.57"/>
    <n v="5254.5699999999988"/>
    <n v="0"/>
    <n v="0"/>
    <n v="0"/>
    <n v="0"/>
    <n v="0"/>
  </r>
  <r>
    <n v="13"/>
    <d v="2013-06-02T00:00:00"/>
    <d v="2013-06-15T00:00:00"/>
    <x v="33"/>
    <s v="G1N"/>
    <s v="GD10000000"/>
    <s v="GD0"/>
    <n v="13"/>
    <n v="8110"/>
    <s v="TG702"/>
    <s v="FP702"/>
    <m/>
    <m/>
    <m/>
    <m/>
    <m/>
    <m/>
    <x v="201"/>
    <n v="67758"/>
    <s v="35853"/>
    <x v="111"/>
    <x v="1"/>
    <s v="Non-executive"/>
    <s v="D702"/>
    <x v="5"/>
    <n v="3075.34"/>
    <n v="0"/>
    <n v="0"/>
    <n v="0"/>
    <n v="0"/>
    <n v="0"/>
    <n v="0"/>
    <n v="0"/>
    <n v="0"/>
    <n v="0"/>
    <n v="0"/>
    <n v="0"/>
    <n v="0"/>
    <n v="0"/>
    <n v="0"/>
    <n v="0"/>
    <n v="0"/>
    <n v="0"/>
    <n v="1.6"/>
    <n v="0"/>
    <n v="0"/>
    <n v="0"/>
    <n v="0"/>
    <n v="0"/>
    <n v="0"/>
    <n v="190.67"/>
    <n v="0"/>
    <n v="0"/>
    <n v="0"/>
    <n v="0"/>
    <n v="0"/>
    <n v="2.71"/>
    <n v="6.48"/>
    <n v="0"/>
    <n v="0"/>
    <n v="44.59"/>
    <n v="0"/>
    <n v="0"/>
    <n v="0"/>
    <n v="0"/>
    <n v="0"/>
    <n v="0"/>
    <n v="0"/>
    <n v="0"/>
    <n v="0"/>
    <n v="0"/>
    <n v="0"/>
    <n v="3321.39"/>
    <n v="3321.3900000000003"/>
    <n v="0"/>
    <n v="0"/>
    <n v="0"/>
    <n v="0"/>
    <n v="0"/>
  </r>
  <r>
    <n v="13"/>
    <d v="2013-06-02T00:00:00"/>
    <d v="2013-06-15T00:00:00"/>
    <x v="33"/>
    <s v="G1N"/>
    <s v="GD10000000"/>
    <s v="GD0"/>
    <n v="13"/>
    <n v="8110"/>
    <s v="TG702"/>
    <s v="FP702"/>
    <m/>
    <m/>
    <m/>
    <m/>
    <m/>
    <m/>
    <x v="393"/>
    <n v="70669"/>
    <s v="37737"/>
    <x v="15"/>
    <x v="1"/>
    <s v="Non-executive"/>
    <s v="D702"/>
    <x v="5"/>
    <n v="2230.58"/>
    <n v="0"/>
    <n v="0"/>
    <n v="0"/>
    <n v="0"/>
    <n v="0"/>
    <n v="0"/>
    <n v="0"/>
    <n v="0"/>
    <n v="0"/>
    <n v="0"/>
    <n v="0"/>
    <n v="0"/>
    <n v="0"/>
    <n v="0"/>
    <n v="0"/>
    <n v="0"/>
    <n v="0"/>
    <n v="1.18"/>
    <n v="176.32"/>
    <n v="0"/>
    <n v="0"/>
    <n v="0"/>
    <n v="0"/>
    <n v="0"/>
    <n v="134.65"/>
    <n v="0"/>
    <n v="0"/>
    <n v="0"/>
    <n v="0"/>
    <n v="0"/>
    <n v="2.44"/>
    <n v="5.84"/>
    <n v="0"/>
    <n v="0"/>
    <n v="31.49"/>
    <n v="0"/>
    <n v="0"/>
    <n v="9.41"/>
    <n v="0"/>
    <n v="0"/>
    <n v="0"/>
    <n v="0"/>
    <n v="0"/>
    <n v="0"/>
    <n v="0"/>
    <n v="0"/>
    <n v="2591.91"/>
    <n v="2591.91"/>
    <n v="0"/>
    <n v="0"/>
    <n v="0"/>
    <n v="0"/>
    <n v="0"/>
  </r>
  <r>
    <n v="13"/>
    <d v="2013-06-02T00:00:00"/>
    <d v="2013-06-15T00:00:00"/>
    <x v="33"/>
    <s v="G1N"/>
    <s v="GD10000000"/>
    <s v="GD0"/>
    <n v="13"/>
    <n v="8110"/>
    <s v="TG702"/>
    <s v="FP702"/>
    <m/>
    <m/>
    <m/>
    <m/>
    <m/>
    <m/>
    <x v="394"/>
    <n v="71765"/>
    <s v="4124"/>
    <x v="111"/>
    <x v="1"/>
    <s v="Non-executive"/>
    <s v="D702"/>
    <x v="5"/>
    <n v="2838.46"/>
    <n v="0"/>
    <n v="0"/>
    <n v="0"/>
    <n v="0"/>
    <n v="0"/>
    <n v="0"/>
    <n v="0"/>
    <n v="0"/>
    <n v="0"/>
    <n v="0"/>
    <n v="0"/>
    <n v="0"/>
    <n v="0"/>
    <n v="0"/>
    <n v="0"/>
    <n v="0"/>
    <n v="0"/>
    <n v="1.48"/>
    <n v="176.32"/>
    <n v="0"/>
    <n v="0"/>
    <n v="0"/>
    <n v="0"/>
    <n v="0"/>
    <n v="173.81"/>
    <n v="0"/>
    <n v="0"/>
    <n v="0"/>
    <n v="0"/>
    <n v="0"/>
    <n v="2.44"/>
    <n v="5.57"/>
    <n v="0"/>
    <n v="0"/>
    <n v="40.65"/>
    <n v="0"/>
    <n v="0"/>
    <n v="0"/>
    <n v="0"/>
    <n v="0"/>
    <n v="0"/>
    <n v="0"/>
    <n v="0"/>
    <n v="0"/>
    <n v="0"/>
    <n v="0"/>
    <n v="3238.73"/>
    <n v="3238.7300000000005"/>
    <n v="0"/>
    <n v="0"/>
    <n v="0"/>
    <n v="0"/>
    <n v="0"/>
  </r>
  <r>
    <n v="13"/>
    <d v="2013-06-02T00:00:00"/>
    <d v="2013-06-15T00:00:00"/>
    <x v="33"/>
    <s v="G1N"/>
    <s v="GD10000000"/>
    <s v="GD0"/>
    <n v="13"/>
    <n v="8110"/>
    <s v="TG702"/>
    <s v="FP702"/>
    <m/>
    <m/>
    <m/>
    <m/>
    <m/>
    <m/>
    <x v="395"/>
    <n v="71797"/>
    <s v="43827"/>
    <x v="72"/>
    <x v="1"/>
    <s v="Non-executive"/>
    <s v="D702"/>
    <x v="5"/>
    <n v="1920.04"/>
    <n v="0"/>
    <n v="0"/>
    <n v="0"/>
    <n v="0"/>
    <n v="0"/>
    <n v="0"/>
    <n v="0"/>
    <n v="0"/>
    <n v="0"/>
    <n v="0"/>
    <n v="0"/>
    <n v="0"/>
    <n v="0"/>
    <n v="0"/>
    <n v="0"/>
    <n v="0"/>
    <n v="0"/>
    <n v="1.1399999999999999"/>
    <n v="0"/>
    <n v="0"/>
    <n v="0"/>
    <n v="0"/>
    <n v="0"/>
    <n v="0"/>
    <n v="119.05"/>
    <n v="0"/>
    <n v="0"/>
    <n v="0"/>
    <n v="0"/>
    <n v="0"/>
    <n v="2.44"/>
    <n v="5.83"/>
    <n v="0"/>
    <n v="0"/>
    <n v="27.84"/>
    <n v="0"/>
    <n v="0"/>
    <n v="0"/>
    <n v="0"/>
    <n v="0"/>
    <n v="0"/>
    <n v="0"/>
    <n v="0"/>
    <n v="0"/>
    <n v="0"/>
    <n v="0"/>
    <n v="2076.34"/>
    <n v="2076.34"/>
    <n v="0"/>
    <n v="0"/>
    <n v="0"/>
    <n v="0"/>
    <n v="0"/>
  </r>
  <r>
    <n v="13"/>
    <d v="2013-06-02T00:00:00"/>
    <d v="2013-06-15T00:00:00"/>
    <x v="33"/>
    <s v="G1N"/>
    <s v="GD10000000"/>
    <s v="GD0"/>
    <n v="13"/>
    <n v="8110"/>
    <s v="TG702"/>
    <s v="FP702"/>
    <m/>
    <m/>
    <m/>
    <m/>
    <m/>
    <m/>
    <x v="396"/>
    <n v="71941"/>
    <s v="70984"/>
    <x v="15"/>
    <x v="1"/>
    <s v="Non-executive"/>
    <s v="D702"/>
    <x v="5"/>
    <n v="2403.8000000000002"/>
    <n v="0"/>
    <n v="0"/>
    <n v="0"/>
    <n v="0"/>
    <n v="0"/>
    <n v="0"/>
    <n v="0"/>
    <n v="0"/>
    <n v="0"/>
    <n v="0"/>
    <n v="0"/>
    <n v="0"/>
    <n v="0"/>
    <n v="0"/>
    <n v="0"/>
    <n v="0"/>
    <n v="0"/>
    <n v="1.26"/>
    <n v="195.92"/>
    <n v="0"/>
    <n v="0"/>
    <n v="0"/>
    <n v="0"/>
    <n v="0"/>
    <n v="142.58000000000001"/>
    <n v="0"/>
    <n v="0"/>
    <n v="0"/>
    <n v="0"/>
    <n v="0"/>
    <n v="3.27"/>
    <n v="6.19"/>
    <n v="0"/>
    <n v="0"/>
    <n v="33.340000000000003"/>
    <n v="0"/>
    <n v="0"/>
    <n v="10.45"/>
    <n v="0"/>
    <n v="0"/>
    <n v="0"/>
    <n v="0"/>
    <n v="0"/>
    <n v="0"/>
    <n v="0"/>
    <n v="0"/>
    <n v="2796.81"/>
    <n v="2796.8100000000004"/>
    <n v="0"/>
    <n v="0"/>
    <n v="0"/>
    <n v="0"/>
    <n v="0"/>
  </r>
  <r>
    <n v="13"/>
    <d v="2013-06-02T00:00:00"/>
    <d v="2013-06-15T00:00:00"/>
    <x v="33"/>
    <s v="G1N"/>
    <s v="GD10000000"/>
    <s v="GD0"/>
    <n v="13"/>
    <n v="8200"/>
    <s v="GD700"/>
    <s v="CAGB5"/>
    <s v="000CAG"/>
    <n v="15"/>
    <s v="32378A"/>
    <n v="13"/>
    <m/>
    <m/>
    <x v="198"/>
    <n v="37489"/>
    <s v="35854"/>
    <x v="15"/>
    <x v="1"/>
    <s v="Non-executive"/>
    <s v="D702"/>
    <x v="5"/>
    <n v="1199.3800000000001"/>
    <n v="0"/>
    <n v="0"/>
    <n v="0"/>
    <n v="0"/>
    <n v="0"/>
    <n v="0"/>
    <n v="0"/>
    <n v="0"/>
    <n v="0"/>
    <n v="0"/>
    <n v="0"/>
    <n v="0"/>
    <n v="0"/>
    <n v="0"/>
    <n v="0"/>
    <n v="0"/>
    <n v="0"/>
    <n v="0"/>
    <n v="220.8"/>
    <n v="0"/>
    <n v="0"/>
    <n v="0"/>
    <n v="0"/>
    <n v="0"/>
    <n v="68.459999999999994"/>
    <n v="0"/>
    <n v="0"/>
    <n v="0"/>
    <n v="0"/>
    <n v="0"/>
    <n v="1.1599999999999999"/>
    <n v="3.42"/>
    <n v="0"/>
    <n v="0"/>
    <n v="16.02"/>
    <n v="59.97"/>
    <n v="0"/>
    <n v="11.78"/>
    <n v="0"/>
    <n v="0"/>
    <n v="0"/>
    <n v="0"/>
    <n v="0"/>
    <n v="0"/>
    <n v="0"/>
    <n v="0"/>
    <n v="1580.99"/>
    <n v="1580.9900000000002"/>
    <n v="0"/>
    <n v="0"/>
    <n v="0"/>
    <n v="0"/>
    <n v="0"/>
  </r>
  <r>
    <n v="13"/>
    <d v="2013-06-02T00:00:00"/>
    <d v="2013-06-15T00:00:00"/>
    <x v="34"/>
    <s v="G2N"/>
    <s v="GD10000000"/>
    <s v="GD0"/>
    <n v="13"/>
    <n v="8110"/>
    <s v="TG702"/>
    <s v="FP702"/>
    <m/>
    <m/>
    <m/>
    <m/>
    <m/>
    <m/>
    <x v="292"/>
    <n v="67853"/>
    <s v="43979"/>
    <x v="15"/>
    <x v="1"/>
    <s v="Non-executive"/>
    <s v="D702"/>
    <x v="5"/>
    <n v="2478.42"/>
    <n v="0"/>
    <n v="0"/>
    <n v="0"/>
    <n v="0"/>
    <n v="0"/>
    <n v="0"/>
    <n v="0"/>
    <n v="0"/>
    <n v="0"/>
    <n v="0"/>
    <n v="0"/>
    <n v="0"/>
    <n v="0"/>
    <n v="0"/>
    <n v="0"/>
    <n v="0"/>
    <n v="0"/>
    <n v="1.31"/>
    <n v="509.64"/>
    <n v="0"/>
    <n v="0"/>
    <n v="0"/>
    <n v="0"/>
    <n v="0"/>
    <n v="138.71"/>
    <n v="0"/>
    <n v="0"/>
    <n v="0"/>
    <n v="0"/>
    <n v="0"/>
    <n v="3.27"/>
    <n v="11.39"/>
    <n v="0"/>
    <n v="0"/>
    <n v="32.44"/>
    <n v="123.92"/>
    <n v="0"/>
    <n v="27.18"/>
    <n v="0"/>
    <n v="0"/>
    <n v="0"/>
    <n v="0"/>
    <n v="0"/>
    <n v="0"/>
    <n v="0"/>
    <n v="0"/>
    <n v="3326.28"/>
    <n v="3326.2799999999997"/>
    <n v="0"/>
    <n v="0"/>
    <n v="0"/>
    <n v="0"/>
    <n v="0"/>
  </r>
  <r>
    <n v="14"/>
    <d v="2013-06-16T00:00:00"/>
    <d v="2013-06-29T00:00:00"/>
    <x v="35"/>
    <s v="G1N"/>
    <s v="GD10000000"/>
    <s v="GD0"/>
    <n v="13"/>
    <n v="100"/>
    <s v="LD700"/>
    <s v="LF702"/>
    <m/>
    <m/>
    <m/>
    <m/>
    <m/>
    <m/>
    <x v="126"/>
    <n v="4169"/>
    <s v="47703"/>
    <x v="2"/>
    <x v="1"/>
    <s v="Non-executive"/>
    <s v="D702"/>
    <x v="5"/>
    <n v="240.38"/>
    <n v="0"/>
    <n v="0"/>
    <n v="0"/>
    <n v="0"/>
    <n v="0"/>
    <n v="0"/>
    <n v="0"/>
    <n v="0"/>
    <n v="0"/>
    <n v="0"/>
    <n v="0"/>
    <n v="0"/>
    <n v="0"/>
    <n v="0"/>
    <n v="0"/>
    <n v="0"/>
    <n v="0"/>
    <n v="0.12"/>
    <n v="50"/>
    <n v="0"/>
    <n v="0"/>
    <n v="0"/>
    <n v="0"/>
    <n v="0"/>
    <n v="13.52"/>
    <n v="0"/>
    <n v="0"/>
    <n v="0"/>
    <n v="0"/>
    <n v="0"/>
    <n v="0.3"/>
    <n v="0.88"/>
    <n v="0"/>
    <n v="0"/>
    <n v="3.16"/>
    <n v="12.02"/>
    <n v="0"/>
    <n v="2.66"/>
    <n v="0"/>
    <n v="0"/>
    <n v="0"/>
    <n v="0"/>
    <n v="0"/>
    <n v="0"/>
    <n v="0"/>
    <n v="0"/>
    <n v="323.04000000000002"/>
    <n v="323.04000000000002"/>
    <n v="0"/>
    <n v="0"/>
    <n v="0"/>
    <n v="0"/>
    <n v="0"/>
  </r>
  <r>
    <n v="14"/>
    <d v="2013-06-16T00:00:00"/>
    <d v="2013-06-29T00:00:00"/>
    <x v="35"/>
    <s v="G1N"/>
    <s v="GD10000000"/>
    <s v="GD0"/>
    <n v="13"/>
    <n v="100"/>
    <s v="LD700"/>
    <s v="LF702"/>
    <m/>
    <m/>
    <m/>
    <m/>
    <m/>
    <m/>
    <x v="127"/>
    <n v="19986"/>
    <s v="40182"/>
    <x v="71"/>
    <x v="1"/>
    <s v="Non-executive"/>
    <s v="D702"/>
    <x v="5"/>
    <n v="324.94"/>
    <n v="0"/>
    <n v="0"/>
    <n v="0"/>
    <n v="0"/>
    <n v="0"/>
    <n v="0"/>
    <n v="0"/>
    <n v="0"/>
    <n v="0"/>
    <n v="0"/>
    <n v="0"/>
    <n v="0"/>
    <n v="0"/>
    <n v="0"/>
    <n v="0"/>
    <n v="0"/>
    <n v="0"/>
    <n v="0.17"/>
    <n v="17.059999999999999"/>
    <n v="0"/>
    <n v="0"/>
    <n v="0"/>
    <n v="0"/>
    <n v="0"/>
    <n v="19.8"/>
    <n v="0"/>
    <n v="0"/>
    <n v="0"/>
    <n v="0"/>
    <n v="0"/>
    <n v="0.28000000000000003"/>
    <n v="0.64"/>
    <n v="0"/>
    <n v="0"/>
    <n v="4.6399999999999997"/>
    <n v="16.239999999999998"/>
    <n v="0"/>
    <n v="0.92"/>
    <n v="0"/>
    <n v="0"/>
    <n v="0"/>
    <n v="0"/>
    <n v="0"/>
    <n v="0"/>
    <n v="0"/>
    <n v="0"/>
    <n v="384.69"/>
    <n v="384.69"/>
    <n v="0"/>
    <n v="0"/>
    <n v="0"/>
    <n v="0"/>
    <n v="0"/>
  </r>
  <r>
    <n v="14"/>
    <d v="2013-06-16T00:00:00"/>
    <d v="2013-06-29T00:00:00"/>
    <x v="35"/>
    <s v="G1N"/>
    <s v="GD10000000"/>
    <s v="GD0"/>
    <n v="13"/>
    <n v="100"/>
    <s v="LD700"/>
    <s v="LF702"/>
    <m/>
    <m/>
    <m/>
    <m/>
    <m/>
    <m/>
    <x v="393"/>
    <n v="70669"/>
    <s v="37737"/>
    <x v="15"/>
    <x v="1"/>
    <s v="Non-executive"/>
    <s v="D702"/>
    <x v="5"/>
    <n v="247.84"/>
    <n v="0"/>
    <n v="0"/>
    <n v="0"/>
    <n v="0"/>
    <n v="0"/>
    <n v="0"/>
    <n v="0"/>
    <n v="0"/>
    <n v="0"/>
    <n v="0"/>
    <n v="0"/>
    <n v="0"/>
    <n v="0"/>
    <n v="0"/>
    <n v="0"/>
    <n v="0"/>
    <n v="0"/>
    <n v="0.13"/>
    <n v="19.600000000000001"/>
    <n v="0"/>
    <n v="0"/>
    <n v="0"/>
    <n v="0"/>
    <n v="0"/>
    <n v="14.96"/>
    <n v="0"/>
    <n v="0"/>
    <n v="0"/>
    <n v="0"/>
    <n v="0"/>
    <n v="0.27"/>
    <n v="0.64"/>
    <n v="0"/>
    <n v="0"/>
    <n v="3.5"/>
    <n v="0"/>
    <n v="0"/>
    <n v="1.04"/>
    <n v="0"/>
    <n v="0"/>
    <n v="0"/>
    <n v="0"/>
    <n v="0"/>
    <n v="0"/>
    <n v="0"/>
    <n v="0"/>
    <n v="287.98"/>
    <n v="287.97999999999996"/>
    <n v="0"/>
    <n v="0"/>
    <n v="0"/>
    <n v="0"/>
    <n v="0"/>
  </r>
  <r>
    <n v="14"/>
    <d v="2013-06-16T00:00:00"/>
    <d v="2013-06-29T00:00:00"/>
    <x v="35"/>
    <s v="G1N"/>
    <s v="GD10000000"/>
    <s v="GD0"/>
    <n v="13"/>
    <n v="100"/>
    <s v="LD700"/>
    <s v="LF702"/>
    <m/>
    <m/>
    <m/>
    <m/>
    <m/>
    <m/>
    <x v="394"/>
    <n v="71765"/>
    <s v="4124"/>
    <x v="111"/>
    <x v="1"/>
    <s v="Non-executive"/>
    <s v="D702"/>
    <x v="5"/>
    <n v="315.38"/>
    <n v="0"/>
    <n v="0"/>
    <n v="0"/>
    <n v="0"/>
    <n v="0"/>
    <n v="0"/>
    <n v="0"/>
    <n v="0"/>
    <n v="0"/>
    <n v="0"/>
    <n v="0"/>
    <n v="0"/>
    <n v="0"/>
    <n v="0"/>
    <n v="0"/>
    <n v="0"/>
    <n v="0"/>
    <n v="0.16"/>
    <n v="19.600000000000001"/>
    <n v="0"/>
    <n v="0"/>
    <n v="0"/>
    <n v="0"/>
    <n v="0"/>
    <n v="19.32"/>
    <n v="0"/>
    <n v="0"/>
    <n v="0"/>
    <n v="0"/>
    <n v="0"/>
    <n v="0.27"/>
    <n v="0.62"/>
    <n v="0"/>
    <n v="0"/>
    <n v="4.5199999999999996"/>
    <n v="0"/>
    <n v="0"/>
    <n v="0"/>
    <n v="0"/>
    <n v="0"/>
    <n v="0"/>
    <n v="0"/>
    <n v="0"/>
    <n v="0"/>
    <n v="0"/>
    <n v="0"/>
    <n v="359.87"/>
    <n v="359.87"/>
    <n v="0"/>
    <n v="0"/>
    <n v="0"/>
    <n v="0"/>
    <n v="0"/>
  </r>
  <r>
    <n v="14"/>
    <d v="2013-06-16T00:00:00"/>
    <d v="2013-06-29T00:00:00"/>
    <x v="35"/>
    <s v="G1N"/>
    <s v="GD10000000"/>
    <s v="GD0"/>
    <n v="13"/>
    <n v="100"/>
    <s v="LD700"/>
    <s v="LF702"/>
    <m/>
    <m/>
    <m/>
    <m/>
    <m/>
    <m/>
    <x v="395"/>
    <n v="71797"/>
    <s v="43827"/>
    <x v="72"/>
    <x v="1"/>
    <s v="Non-executive"/>
    <s v="D702"/>
    <x v="5"/>
    <n v="72.11"/>
    <n v="0"/>
    <n v="0"/>
    <n v="0"/>
    <n v="0"/>
    <n v="0"/>
    <n v="0"/>
    <n v="0"/>
    <n v="0"/>
    <n v="0"/>
    <n v="0"/>
    <n v="0"/>
    <n v="0"/>
    <n v="0"/>
    <n v="0"/>
    <n v="0"/>
    <n v="0"/>
    <n v="0"/>
    <n v="0.13"/>
    <n v="0"/>
    <n v="0"/>
    <n v="0"/>
    <n v="0"/>
    <n v="0"/>
    <n v="0"/>
    <n v="4.47"/>
    <n v="0"/>
    <n v="0"/>
    <n v="0"/>
    <n v="0"/>
    <n v="0"/>
    <n v="0.27"/>
    <n v="0.65"/>
    <n v="0"/>
    <n v="0"/>
    <n v="1.05"/>
    <n v="0"/>
    <n v="0"/>
    <n v="0"/>
    <n v="0"/>
    <n v="0"/>
    <n v="0"/>
    <n v="0"/>
    <n v="0"/>
    <n v="0"/>
    <n v="0"/>
    <n v="0"/>
    <n v="78.680000000000007"/>
    <n v="78.679999999999993"/>
    <n v="0"/>
    <n v="0"/>
    <n v="0"/>
    <n v="0"/>
    <n v="0"/>
  </r>
  <r>
    <n v="14"/>
    <d v="2013-06-16T00:00:00"/>
    <d v="2013-06-29T00:00:00"/>
    <x v="35"/>
    <s v="G1N"/>
    <s v="GD10000000"/>
    <s v="GD0"/>
    <n v="13"/>
    <n v="712"/>
    <s v="ID712"/>
    <s v="ID712"/>
    <s v="TAPT11"/>
    <n v="11"/>
    <m/>
    <m/>
    <m/>
    <m/>
    <x v="185"/>
    <n v="7130"/>
    <s v="23832"/>
    <x v="2"/>
    <x v="1"/>
    <s v="Non-executive"/>
    <s v="D702"/>
    <x v="5"/>
    <n v="0"/>
    <n v="0"/>
    <n v="0"/>
    <n v="0"/>
    <n v="0"/>
    <n v="1110.76"/>
    <n v="0"/>
    <n v="0"/>
    <n v="0"/>
    <n v="0"/>
    <n v="0"/>
    <n v="0"/>
    <n v="0"/>
    <n v="0"/>
    <n v="0"/>
    <n v="0"/>
    <n v="0"/>
    <n v="0"/>
    <n v="0.57999999999999996"/>
    <n v="149.94"/>
    <n v="0"/>
    <n v="0"/>
    <n v="0"/>
    <n v="0"/>
    <n v="0"/>
    <n v="64.400000000000006"/>
    <n v="0"/>
    <n v="0"/>
    <n v="0"/>
    <n v="0"/>
    <n v="0"/>
    <n v="1.2"/>
    <n v="3.52"/>
    <n v="0"/>
    <n v="0"/>
    <n v="15.06"/>
    <n v="55.54"/>
    <n v="0"/>
    <n v="8"/>
    <n v="0"/>
    <n v="0"/>
    <n v="0"/>
    <n v="0"/>
    <n v="0"/>
    <n v="0"/>
    <n v="0"/>
    <n v="0"/>
    <n v="1409"/>
    <n v="1409"/>
    <n v="0"/>
    <n v="0"/>
    <n v="0"/>
    <n v="0"/>
    <n v="0"/>
  </r>
  <r>
    <n v="14"/>
    <d v="2013-06-16T00:00:00"/>
    <d v="2013-06-29T00:00:00"/>
    <x v="35"/>
    <s v="G1N"/>
    <s v="GD10000000"/>
    <s v="GD0"/>
    <n v="13"/>
    <n v="8110"/>
    <s v="TG702"/>
    <s v="FP702"/>
    <m/>
    <m/>
    <m/>
    <m/>
    <m/>
    <m/>
    <x v="126"/>
    <n v="4169"/>
    <s v="47703"/>
    <x v="2"/>
    <x v="1"/>
    <s v="Non-executive"/>
    <s v="D702"/>
    <x v="5"/>
    <n v="2163.42"/>
    <n v="0"/>
    <n v="0"/>
    <n v="0"/>
    <n v="0"/>
    <n v="0"/>
    <n v="0"/>
    <n v="0"/>
    <n v="0"/>
    <n v="0"/>
    <n v="0"/>
    <n v="0"/>
    <n v="0"/>
    <n v="0"/>
    <n v="0"/>
    <n v="0"/>
    <n v="0"/>
    <n v="0"/>
    <n v="1.1399999999999999"/>
    <n v="449.9"/>
    <n v="0"/>
    <n v="0"/>
    <n v="0"/>
    <n v="0"/>
    <n v="0"/>
    <n v="121.76"/>
    <n v="0"/>
    <n v="0"/>
    <n v="0"/>
    <n v="0"/>
    <n v="0"/>
    <n v="2.69"/>
    <n v="7.9"/>
    <n v="0"/>
    <n v="0"/>
    <n v="28.48"/>
    <n v="108.17"/>
    <n v="0"/>
    <n v="24"/>
    <n v="0"/>
    <n v="0"/>
    <n v="0"/>
    <n v="0"/>
    <n v="0"/>
    <n v="0"/>
    <n v="0"/>
    <n v="0"/>
    <n v="2907.46"/>
    <n v="2907.4600000000005"/>
    <n v="0"/>
    <n v="0"/>
    <n v="0"/>
    <n v="0"/>
    <n v="0"/>
  </r>
  <r>
    <n v="14"/>
    <d v="2013-06-16T00:00:00"/>
    <d v="2013-06-29T00:00:00"/>
    <x v="35"/>
    <s v="G1N"/>
    <s v="GD10000000"/>
    <s v="GD0"/>
    <n v="13"/>
    <n v="8110"/>
    <s v="TG702"/>
    <s v="FP702"/>
    <m/>
    <m/>
    <m/>
    <m/>
    <m/>
    <m/>
    <x v="185"/>
    <n v="7130"/>
    <s v="23832"/>
    <x v="2"/>
    <x v="1"/>
    <s v="Non-executive"/>
    <s v="D702"/>
    <x v="5"/>
    <n v="0"/>
    <n v="0"/>
    <n v="0"/>
    <n v="0"/>
    <n v="0"/>
    <n v="1666.12"/>
    <n v="0"/>
    <n v="0"/>
    <n v="0"/>
    <n v="0"/>
    <n v="0"/>
    <n v="0"/>
    <n v="0"/>
    <n v="0"/>
    <n v="0"/>
    <n v="0"/>
    <n v="0"/>
    <n v="0"/>
    <n v="0.88"/>
    <n v="224.9"/>
    <n v="0"/>
    <n v="0"/>
    <n v="0"/>
    <n v="0"/>
    <n v="0"/>
    <n v="96.61"/>
    <n v="0"/>
    <n v="0"/>
    <n v="0"/>
    <n v="0"/>
    <n v="0"/>
    <n v="1.79"/>
    <n v="5.26"/>
    <n v="0"/>
    <n v="0"/>
    <n v="22.59"/>
    <n v="83.3"/>
    <n v="0"/>
    <n v="11.99"/>
    <n v="0"/>
    <n v="0"/>
    <n v="0"/>
    <n v="0"/>
    <n v="0"/>
    <n v="0"/>
    <n v="0"/>
    <n v="0"/>
    <n v="2113.44"/>
    <n v="2113.4399999999996"/>
    <n v="0"/>
    <n v="0"/>
    <n v="0"/>
    <n v="0"/>
    <n v="0"/>
  </r>
  <r>
    <n v="14"/>
    <d v="2013-06-16T00:00:00"/>
    <d v="2013-06-29T00:00:00"/>
    <x v="35"/>
    <s v="G1N"/>
    <s v="GD10000000"/>
    <s v="GD0"/>
    <n v="13"/>
    <n v="8110"/>
    <s v="TG702"/>
    <s v="FP702"/>
    <m/>
    <m/>
    <m/>
    <m/>
    <m/>
    <m/>
    <x v="194"/>
    <n v="14998"/>
    <s v="32867"/>
    <x v="15"/>
    <x v="1"/>
    <s v="Non-executive"/>
    <s v="D702"/>
    <x v="5"/>
    <n v="2403.81"/>
    <n v="0"/>
    <n v="0"/>
    <n v="0"/>
    <n v="0"/>
    <n v="0"/>
    <n v="0"/>
    <n v="0"/>
    <n v="0"/>
    <n v="0"/>
    <n v="0"/>
    <n v="0"/>
    <n v="0"/>
    <n v="0"/>
    <n v="0"/>
    <n v="0"/>
    <n v="0"/>
    <n v="0"/>
    <n v="1.26"/>
    <n v="173.94"/>
    <n v="0"/>
    <n v="0"/>
    <n v="0"/>
    <n v="0"/>
    <n v="0"/>
    <n v="149.03"/>
    <n v="0"/>
    <n v="0"/>
    <n v="0"/>
    <n v="0"/>
    <n v="0"/>
    <n v="2.71"/>
    <n v="6.48"/>
    <n v="0"/>
    <n v="0"/>
    <n v="34.85"/>
    <n v="120.19"/>
    <n v="0"/>
    <n v="9.2799999999999994"/>
    <n v="0"/>
    <n v="0"/>
    <n v="0"/>
    <n v="0"/>
    <n v="0"/>
    <n v="0"/>
    <n v="0"/>
    <n v="0"/>
    <n v="2901.55"/>
    <n v="2901.5500000000006"/>
    <n v="0"/>
    <n v="0"/>
    <n v="0"/>
    <n v="0"/>
    <n v="0"/>
  </r>
  <r>
    <n v="14"/>
    <d v="2013-06-16T00:00:00"/>
    <d v="2013-06-29T00:00:00"/>
    <x v="35"/>
    <s v="G1N"/>
    <s v="GD10000000"/>
    <s v="GD0"/>
    <n v="13"/>
    <n v="8110"/>
    <s v="TG702"/>
    <s v="FP702"/>
    <m/>
    <m/>
    <m/>
    <m/>
    <m/>
    <m/>
    <x v="127"/>
    <n v="19986"/>
    <s v="40182"/>
    <x v="71"/>
    <x v="1"/>
    <s v="Non-executive"/>
    <s v="D702"/>
    <x v="5"/>
    <n v="2924.44"/>
    <n v="0"/>
    <n v="0"/>
    <n v="0"/>
    <n v="0"/>
    <n v="0"/>
    <n v="0"/>
    <n v="0"/>
    <n v="0"/>
    <n v="0"/>
    <n v="0"/>
    <n v="0"/>
    <n v="0"/>
    <n v="0"/>
    <n v="0"/>
    <n v="0"/>
    <n v="0"/>
    <n v="0"/>
    <n v="1.52"/>
    <n v="153.56"/>
    <n v="0"/>
    <n v="0"/>
    <n v="0"/>
    <n v="0"/>
    <n v="0"/>
    <n v="178.13"/>
    <n v="0"/>
    <n v="0"/>
    <n v="0"/>
    <n v="0"/>
    <n v="0"/>
    <n v="2.4300000000000002"/>
    <n v="5.84"/>
    <n v="0"/>
    <n v="0"/>
    <n v="41.66"/>
    <n v="146.22999999999999"/>
    <n v="0"/>
    <n v="8.18"/>
    <n v="0"/>
    <n v="0"/>
    <n v="0"/>
    <n v="0"/>
    <n v="0"/>
    <n v="0"/>
    <n v="0"/>
    <n v="0"/>
    <n v="3461.99"/>
    <n v="3461.99"/>
    <n v="0"/>
    <n v="0"/>
    <n v="0"/>
    <n v="0"/>
    <n v="0"/>
  </r>
  <r>
    <n v="14"/>
    <d v="2013-06-16T00:00:00"/>
    <d v="2013-06-29T00:00:00"/>
    <x v="35"/>
    <s v="G1N"/>
    <s v="GD10000000"/>
    <s v="GD0"/>
    <n v="13"/>
    <n v="8110"/>
    <s v="TG702"/>
    <s v="FP702"/>
    <m/>
    <m/>
    <m/>
    <m/>
    <m/>
    <m/>
    <x v="195"/>
    <n v="21046"/>
    <s v="47535"/>
    <x v="31"/>
    <x v="1"/>
    <s v="Non-executive"/>
    <s v="D702"/>
    <x v="5"/>
    <n v="1767.04"/>
    <n v="0"/>
    <n v="0"/>
    <n v="0"/>
    <n v="0"/>
    <n v="0"/>
    <n v="0"/>
    <n v="0"/>
    <n v="0"/>
    <n v="0"/>
    <n v="0"/>
    <n v="0"/>
    <n v="0"/>
    <n v="0"/>
    <n v="0"/>
    <n v="0"/>
    <n v="0"/>
    <n v="0"/>
    <n v="0.94"/>
    <n v="170.62"/>
    <n v="0"/>
    <n v="0"/>
    <n v="0"/>
    <n v="0"/>
    <n v="0"/>
    <n v="106.03"/>
    <n v="0"/>
    <n v="0"/>
    <n v="0"/>
    <n v="0"/>
    <n v="0"/>
    <n v="2.71"/>
    <n v="6.48"/>
    <n v="0"/>
    <n v="0"/>
    <n v="24.8"/>
    <n v="88.35"/>
    <n v="0"/>
    <n v="9.1"/>
    <n v="0"/>
    <n v="0"/>
    <n v="0"/>
    <n v="0"/>
    <n v="0"/>
    <n v="0"/>
    <n v="0"/>
    <n v="0"/>
    <n v="2176.0700000000002"/>
    <n v="2176.0699999999997"/>
    <n v="0"/>
    <n v="0"/>
    <n v="0"/>
    <n v="0"/>
    <n v="0"/>
  </r>
  <r>
    <n v="14"/>
    <d v="2013-06-16T00:00:00"/>
    <d v="2013-06-29T00:00:00"/>
    <x v="35"/>
    <s v="G1N"/>
    <s v="GD10000000"/>
    <s v="GD0"/>
    <n v="13"/>
    <n v="8110"/>
    <s v="TG702"/>
    <s v="FP702"/>
    <m/>
    <m/>
    <m/>
    <m/>
    <m/>
    <m/>
    <x v="196"/>
    <n v="31439"/>
    <s v="73386"/>
    <x v="109"/>
    <x v="1"/>
    <s v="Non-executive"/>
    <s v="D702"/>
    <x v="5"/>
    <n v="0"/>
    <n v="0"/>
    <n v="0"/>
    <n v="0"/>
    <n v="0"/>
    <n v="2858.39"/>
    <n v="0"/>
    <n v="0"/>
    <n v="0"/>
    <n v="0"/>
    <n v="0"/>
    <n v="0"/>
    <n v="0"/>
    <n v="0"/>
    <n v="0"/>
    <n v="0"/>
    <n v="0"/>
    <n v="0"/>
    <n v="1.5"/>
    <n v="190.69"/>
    <n v="0"/>
    <n v="0"/>
    <n v="0"/>
    <n v="0"/>
    <n v="0"/>
    <n v="173.28"/>
    <n v="0"/>
    <n v="0"/>
    <n v="0"/>
    <n v="0"/>
    <n v="0"/>
    <n v="2.99"/>
    <n v="9.1999999999999993"/>
    <n v="0"/>
    <n v="0"/>
    <n v="40.53"/>
    <n v="142.91999999999999"/>
    <n v="0"/>
    <n v="18.510000000000002"/>
    <n v="0"/>
    <n v="0"/>
    <n v="0"/>
    <n v="0"/>
    <n v="0"/>
    <n v="0"/>
    <n v="0"/>
    <n v="0"/>
    <n v="3438.01"/>
    <n v="3438.01"/>
    <n v="0"/>
    <n v="0"/>
    <n v="0"/>
    <n v="0"/>
    <n v="0"/>
  </r>
  <r>
    <n v="14"/>
    <d v="2013-06-16T00:00:00"/>
    <d v="2013-06-29T00:00:00"/>
    <x v="35"/>
    <s v="G1N"/>
    <s v="GD10000000"/>
    <s v="GD0"/>
    <n v="13"/>
    <n v="8110"/>
    <s v="TG702"/>
    <s v="FP702"/>
    <m/>
    <m/>
    <m/>
    <m/>
    <m/>
    <m/>
    <x v="128"/>
    <n v="35857"/>
    <s v="70904"/>
    <x v="15"/>
    <x v="1"/>
    <s v="Non-executive"/>
    <s v="D702"/>
    <x v="5"/>
    <n v="2403.8000000000002"/>
    <n v="0"/>
    <n v="0"/>
    <n v="0"/>
    <n v="0"/>
    <n v="0"/>
    <n v="0"/>
    <n v="0"/>
    <n v="0"/>
    <n v="0"/>
    <n v="0"/>
    <n v="0"/>
    <n v="0"/>
    <n v="0"/>
    <n v="0"/>
    <n v="0"/>
    <n v="0"/>
    <n v="0"/>
    <n v="1.26"/>
    <n v="170.62"/>
    <n v="0"/>
    <n v="0"/>
    <n v="0"/>
    <n v="0"/>
    <n v="0"/>
    <n v="145.51"/>
    <n v="0"/>
    <n v="0"/>
    <n v="0"/>
    <n v="0"/>
    <n v="0"/>
    <n v="2.71"/>
    <n v="6.48"/>
    <n v="0"/>
    <n v="0"/>
    <n v="34.03"/>
    <n v="120.19"/>
    <n v="0"/>
    <n v="9.1"/>
    <n v="0"/>
    <n v="0"/>
    <n v="0"/>
    <n v="0"/>
    <n v="0"/>
    <n v="0"/>
    <n v="0"/>
    <n v="0"/>
    <n v="2893.7"/>
    <n v="2893.7000000000007"/>
    <n v="0"/>
    <n v="0"/>
    <n v="0"/>
    <n v="0"/>
    <n v="0"/>
  </r>
  <r>
    <n v="14"/>
    <d v="2013-06-16T00:00:00"/>
    <d v="2013-06-29T00:00:00"/>
    <x v="35"/>
    <s v="G1N"/>
    <s v="GD10000000"/>
    <s v="GD0"/>
    <n v="13"/>
    <n v="8110"/>
    <s v="TG702"/>
    <s v="FP702"/>
    <m/>
    <m/>
    <m/>
    <m/>
    <m/>
    <m/>
    <x v="197"/>
    <n v="36093"/>
    <s v="47710"/>
    <x v="15"/>
    <x v="1"/>
    <s v="Non-executive"/>
    <s v="D702"/>
    <x v="5"/>
    <n v="3075.34"/>
    <n v="0"/>
    <n v="0"/>
    <n v="0"/>
    <n v="0"/>
    <n v="0"/>
    <n v="0"/>
    <n v="0"/>
    <n v="0"/>
    <n v="0"/>
    <n v="0"/>
    <n v="0"/>
    <n v="0"/>
    <n v="0"/>
    <n v="0"/>
    <n v="0"/>
    <n v="0"/>
    <n v="0"/>
    <n v="1.6"/>
    <n v="195.92"/>
    <n v="0"/>
    <n v="0"/>
    <n v="0"/>
    <n v="0"/>
    <n v="0"/>
    <n v="180.99"/>
    <n v="0"/>
    <n v="0"/>
    <n v="0"/>
    <n v="0"/>
    <n v="0"/>
    <n v="2.71"/>
    <n v="6.19"/>
    <n v="0"/>
    <n v="0"/>
    <n v="42.33"/>
    <n v="153.77000000000001"/>
    <n v="0"/>
    <n v="10.45"/>
    <n v="0"/>
    <n v="0"/>
    <n v="0"/>
    <n v="0"/>
    <n v="0"/>
    <n v="0"/>
    <n v="0"/>
    <n v="0"/>
    <n v="3669.3"/>
    <n v="3669.3"/>
    <n v="0"/>
    <n v="0"/>
    <n v="0"/>
    <n v="0"/>
    <n v="0"/>
  </r>
  <r>
    <n v="14"/>
    <d v="2013-06-16T00:00:00"/>
    <d v="2013-06-29T00:00:00"/>
    <x v="35"/>
    <s v="G1N"/>
    <s v="GD10000000"/>
    <s v="GD0"/>
    <n v="13"/>
    <n v="8110"/>
    <s v="TG702"/>
    <s v="FP702"/>
    <m/>
    <m/>
    <m/>
    <m/>
    <m/>
    <m/>
    <x v="198"/>
    <n v="37489"/>
    <s v="35854"/>
    <x v="15"/>
    <x v="1"/>
    <s v="Non-executive"/>
    <s v="D702"/>
    <x v="5"/>
    <n v="1875.96"/>
    <n v="0"/>
    <n v="0"/>
    <n v="0"/>
    <n v="0"/>
    <n v="0"/>
    <n v="0"/>
    <n v="0"/>
    <n v="0"/>
    <n v="0"/>
    <n v="0"/>
    <n v="0"/>
    <n v="0"/>
    <n v="0"/>
    <n v="0"/>
    <n v="0"/>
    <n v="0"/>
    <n v="0"/>
    <n v="0"/>
    <n v="345.37"/>
    <n v="0"/>
    <n v="0"/>
    <n v="0"/>
    <n v="0"/>
    <n v="0"/>
    <n v="107.1"/>
    <n v="0"/>
    <n v="0"/>
    <n v="0"/>
    <n v="0"/>
    <n v="0"/>
    <n v="1.83"/>
    <n v="5.36"/>
    <n v="0"/>
    <n v="0"/>
    <n v="25.04"/>
    <n v="93.8"/>
    <n v="0"/>
    <n v="18.420000000000002"/>
    <n v="0"/>
    <n v="0"/>
    <n v="0"/>
    <n v="0"/>
    <n v="0"/>
    <n v="0"/>
    <n v="0"/>
    <n v="0"/>
    <n v="2472.88"/>
    <n v="2472.88"/>
    <n v="0"/>
    <n v="0"/>
    <n v="0"/>
    <n v="0"/>
    <n v="0"/>
  </r>
  <r>
    <n v="14"/>
    <d v="2013-06-16T00:00:00"/>
    <d v="2013-06-29T00:00:00"/>
    <x v="35"/>
    <s v="G1N"/>
    <s v="GD10000000"/>
    <s v="GD0"/>
    <n v="13"/>
    <n v="8110"/>
    <s v="TG702"/>
    <s v="FP702"/>
    <m/>
    <m/>
    <m/>
    <m/>
    <m/>
    <m/>
    <x v="199"/>
    <n v="38605"/>
    <s v="45876"/>
    <x v="15"/>
    <x v="1"/>
    <s v="Non-executive"/>
    <s v="D702"/>
    <x v="5"/>
    <n v="2702.27"/>
    <n v="0"/>
    <n v="0"/>
    <n v="0"/>
    <n v="0"/>
    <n v="0"/>
    <n v="0"/>
    <n v="0"/>
    <n v="0"/>
    <n v="0"/>
    <n v="0"/>
    <n v="0"/>
    <n v="0"/>
    <n v="0"/>
    <n v="0"/>
    <n v="0"/>
    <n v="0"/>
    <n v="0"/>
    <n v="1.42"/>
    <n v="499.9"/>
    <n v="0"/>
    <n v="0"/>
    <n v="0"/>
    <n v="0"/>
    <n v="0"/>
    <n v="157.21"/>
    <n v="0"/>
    <n v="0"/>
    <n v="0"/>
    <n v="0"/>
    <n v="0"/>
    <n v="3.27"/>
    <n v="11.93"/>
    <n v="0"/>
    <n v="0"/>
    <n v="36.770000000000003"/>
    <n v="135.11000000000001"/>
    <n v="0"/>
    <n v="26.66"/>
    <n v="0"/>
    <n v="0"/>
    <n v="0"/>
    <n v="0"/>
    <n v="0"/>
    <n v="0"/>
    <n v="0"/>
    <n v="0"/>
    <n v="3574.54"/>
    <n v="3574.54"/>
    <n v="0"/>
    <n v="0"/>
    <n v="0"/>
    <n v="0"/>
    <n v="0"/>
  </r>
  <r>
    <n v="14"/>
    <d v="2013-06-16T00:00:00"/>
    <d v="2013-06-29T00:00:00"/>
    <x v="35"/>
    <s v="G1N"/>
    <s v="GD10000000"/>
    <s v="GD0"/>
    <n v="13"/>
    <n v="8110"/>
    <s v="TG702"/>
    <s v="FP702"/>
    <m/>
    <m/>
    <m/>
    <m/>
    <m/>
    <m/>
    <x v="200"/>
    <n v="65396"/>
    <s v="46565"/>
    <x v="110"/>
    <x v="1"/>
    <s v="Non-executive"/>
    <s v="D702"/>
    <x v="5"/>
    <n v="4200"/>
    <n v="0"/>
    <n v="0"/>
    <n v="0"/>
    <n v="0"/>
    <n v="0"/>
    <n v="0"/>
    <n v="0"/>
    <n v="0"/>
    <n v="0"/>
    <n v="0"/>
    <n v="0"/>
    <n v="0"/>
    <n v="0"/>
    <n v="0"/>
    <n v="0"/>
    <n v="0"/>
    <n v="0"/>
    <n v="2.1800000000000002"/>
    <n v="499.9"/>
    <n v="0"/>
    <n v="0"/>
    <n v="0"/>
    <n v="0"/>
    <n v="0"/>
    <n v="246.66"/>
    <n v="0"/>
    <n v="0"/>
    <n v="0"/>
    <n v="0"/>
    <n v="0"/>
    <n v="2.71"/>
    <n v="8.7799999999999994"/>
    <n v="0"/>
    <n v="0"/>
    <n v="57.68"/>
    <n v="210"/>
    <n v="0"/>
    <n v="26.66"/>
    <n v="0"/>
    <n v="0"/>
    <n v="0"/>
    <n v="0"/>
    <n v="0"/>
    <n v="0"/>
    <n v="0"/>
    <n v="0"/>
    <n v="5254.57"/>
    <n v="5254.57"/>
    <n v="0"/>
    <n v="0"/>
    <n v="0"/>
    <n v="0"/>
    <n v="0"/>
  </r>
  <r>
    <n v="14"/>
    <d v="2013-06-16T00:00:00"/>
    <d v="2013-06-29T00:00:00"/>
    <x v="35"/>
    <s v="G1N"/>
    <s v="GD10000000"/>
    <s v="GD0"/>
    <n v="13"/>
    <n v="8110"/>
    <s v="TG702"/>
    <s v="FP702"/>
    <m/>
    <m/>
    <m/>
    <m/>
    <m/>
    <m/>
    <x v="201"/>
    <n v="67758"/>
    <s v="35853"/>
    <x v="111"/>
    <x v="1"/>
    <s v="Non-executive"/>
    <s v="D702"/>
    <x v="5"/>
    <n v="3075.34"/>
    <n v="0"/>
    <n v="0"/>
    <n v="0"/>
    <n v="0"/>
    <n v="0"/>
    <n v="0"/>
    <n v="0"/>
    <n v="0"/>
    <n v="0"/>
    <n v="0"/>
    <n v="0"/>
    <n v="0"/>
    <n v="0"/>
    <n v="0"/>
    <n v="0"/>
    <n v="0"/>
    <n v="0"/>
    <n v="1.6"/>
    <n v="0"/>
    <n v="0"/>
    <n v="0"/>
    <n v="0"/>
    <n v="0"/>
    <n v="0"/>
    <n v="190.68"/>
    <n v="0"/>
    <n v="0"/>
    <n v="0"/>
    <n v="0"/>
    <n v="0"/>
    <n v="2.71"/>
    <n v="6.48"/>
    <n v="0"/>
    <n v="0"/>
    <n v="44.59"/>
    <n v="0"/>
    <n v="0"/>
    <n v="0"/>
    <n v="0"/>
    <n v="0"/>
    <n v="0"/>
    <n v="0"/>
    <n v="0"/>
    <n v="0"/>
    <n v="0"/>
    <n v="0"/>
    <n v="3321.4"/>
    <n v="3321.4"/>
    <n v="0"/>
    <n v="0"/>
    <n v="0"/>
    <n v="0"/>
    <n v="0"/>
  </r>
  <r>
    <n v="14"/>
    <d v="2013-06-16T00:00:00"/>
    <d v="2013-06-29T00:00:00"/>
    <x v="35"/>
    <s v="G1N"/>
    <s v="GD10000000"/>
    <s v="GD0"/>
    <n v="13"/>
    <n v="8110"/>
    <s v="TG702"/>
    <s v="FP702"/>
    <m/>
    <m/>
    <m/>
    <m/>
    <m/>
    <m/>
    <x v="393"/>
    <n v="70669"/>
    <s v="37737"/>
    <x v="15"/>
    <x v="1"/>
    <s v="Non-executive"/>
    <s v="D702"/>
    <x v="5"/>
    <n v="2230.58"/>
    <n v="0"/>
    <n v="0"/>
    <n v="0"/>
    <n v="0"/>
    <n v="0"/>
    <n v="0"/>
    <n v="0"/>
    <n v="0"/>
    <n v="0"/>
    <n v="0"/>
    <n v="0"/>
    <n v="0"/>
    <n v="0"/>
    <n v="0"/>
    <n v="0"/>
    <n v="0"/>
    <n v="0"/>
    <n v="1.18"/>
    <n v="176.32"/>
    <n v="0"/>
    <n v="0"/>
    <n v="0"/>
    <n v="0"/>
    <n v="0"/>
    <n v="134.65"/>
    <n v="0"/>
    <n v="0"/>
    <n v="0"/>
    <n v="0"/>
    <n v="0"/>
    <n v="2.44"/>
    <n v="5.84"/>
    <n v="0"/>
    <n v="0"/>
    <n v="31.49"/>
    <n v="0"/>
    <n v="0"/>
    <n v="9.41"/>
    <n v="0"/>
    <n v="0"/>
    <n v="0"/>
    <n v="0"/>
    <n v="0"/>
    <n v="0"/>
    <n v="0"/>
    <n v="0"/>
    <n v="2591.91"/>
    <n v="2591.91"/>
    <n v="0"/>
    <n v="0"/>
    <n v="0"/>
    <n v="0"/>
    <n v="0"/>
  </r>
  <r>
    <n v="14"/>
    <d v="2013-06-16T00:00:00"/>
    <d v="2013-06-29T00:00:00"/>
    <x v="35"/>
    <s v="G1N"/>
    <s v="GD10000000"/>
    <s v="GD0"/>
    <n v="13"/>
    <n v="8110"/>
    <s v="TG702"/>
    <s v="FP702"/>
    <m/>
    <m/>
    <m/>
    <m/>
    <m/>
    <m/>
    <x v="394"/>
    <n v="71765"/>
    <s v="4124"/>
    <x v="111"/>
    <x v="1"/>
    <s v="Non-executive"/>
    <s v="D702"/>
    <x v="5"/>
    <n v="2838.46"/>
    <n v="0"/>
    <n v="0"/>
    <n v="0"/>
    <n v="0"/>
    <n v="0"/>
    <n v="0"/>
    <n v="0"/>
    <n v="0"/>
    <n v="0"/>
    <n v="0"/>
    <n v="0"/>
    <n v="0"/>
    <n v="0"/>
    <n v="0"/>
    <n v="0"/>
    <n v="0"/>
    <n v="0"/>
    <n v="1.48"/>
    <n v="176.32"/>
    <n v="0"/>
    <n v="0"/>
    <n v="0"/>
    <n v="0"/>
    <n v="0"/>
    <n v="173.82"/>
    <n v="0"/>
    <n v="0"/>
    <n v="0"/>
    <n v="0"/>
    <n v="0"/>
    <n v="2.44"/>
    <n v="5.57"/>
    <n v="0"/>
    <n v="0"/>
    <n v="40.65"/>
    <n v="0"/>
    <n v="0"/>
    <n v="0"/>
    <n v="0"/>
    <n v="0"/>
    <n v="0"/>
    <n v="0"/>
    <n v="0"/>
    <n v="0"/>
    <n v="0"/>
    <n v="0"/>
    <n v="3238.74"/>
    <n v="3238.7400000000007"/>
    <n v="0"/>
    <n v="0"/>
    <n v="0"/>
    <n v="0"/>
    <n v="0"/>
  </r>
  <r>
    <n v="14"/>
    <d v="2013-06-16T00:00:00"/>
    <d v="2013-06-29T00:00:00"/>
    <x v="35"/>
    <s v="G1N"/>
    <s v="GD10000000"/>
    <s v="GD0"/>
    <n v="13"/>
    <n v="8110"/>
    <s v="TG702"/>
    <s v="FP702"/>
    <m/>
    <m/>
    <m/>
    <m/>
    <m/>
    <m/>
    <x v="395"/>
    <n v="71797"/>
    <s v="43827"/>
    <x v="72"/>
    <x v="1"/>
    <s v="Non-executive"/>
    <s v="D702"/>
    <x v="5"/>
    <n v="649.03"/>
    <n v="0"/>
    <n v="0"/>
    <n v="0"/>
    <n v="0"/>
    <n v="0"/>
    <n v="0"/>
    <n v="0"/>
    <n v="0"/>
    <n v="0"/>
    <n v="0"/>
    <n v="0"/>
    <n v="0"/>
    <n v="0"/>
    <n v="0"/>
    <n v="0"/>
    <n v="0"/>
    <n v="0"/>
    <n v="1.1299999999999999"/>
    <n v="0"/>
    <n v="0"/>
    <n v="0"/>
    <n v="0"/>
    <n v="0"/>
    <n v="0"/>
    <n v="40.24"/>
    <n v="0"/>
    <n v="0"/>
    <n v="0"/>
    <n v="0"/>
    <n v="0"/>
    <n v="2.44"/>
    <n v="5.83"/>
    <n v="0"/>
    <n v="0"/>
    <n v="9.41"/>
    <n v="0"/>
    <n v="0"/>
    <n v="0"/>
    <n v="0"/>
    <n v="0"/>
    <n v="0"/>
    <n v="0"/>
    <n v="0"/>
    <n v="0"/>
    <n v="0"/>
    <n v="0"/>
    <n v="708.08"/>
    <n v="708.08"/>
    <n v="0"/>
    <n v="0"/>
    <n v="0"/>
    <n v="0"/>
    <n v="0"/>
  </r>
  <r>
    <n v="14"/>
    <d v="2013-06-16T00:00:00"/>
    <d v="2013-06-29T00:00:00"/>
    <x v="35"/>
    <s v="G1N"/>
    <s v="GD10000000"/>
    <s v="GD0"/>
    <n v="13"/>
    <n v="8110"/>
    <s v="TG702"/>
    <s v="FP702"/>
    <m/>
    <m/>
    <m/>
    <m/>
    <m/>
    <m/>
    <x v="396"/>
    <n v="71941"/>
    <s v="70984"/>
    <x v="15"/>
    <x v="1"/>
    <s v="Non-executive"/>
    <s v="D702"/>
    <x v="5"/>
    <n v="2403.8000000000002"/>
    <n v="0"/>
    <n v="0"/>
    <n v="0"/>
    <n v="0"/>
    <n v="0"/>
    <n v="0"/>
    <n v="0"/>
    <n v="0"/>
    <n v="0"/>
    <n v="0"/>
    <n v="0"/>
    <n v="0"/>
    <n v="0"/>
    <n v="0"/>
    <n v="0"/>
    <n v="0"/>
    <n v="0"/>
    <n v="1.26"/>
    <n v="195.92"/>
    <n v="0"/>
    <n v="0"/>
    <n v="0"/>
    <n v="0"/>
    <n v="0"/>
    <n v="142.59"/>
    <n v="0"/>
    <n v="0"/>
    <n v="0"/>
    <n v="0"/>
    <n v="0"/>
    <n v="3.27"/>
    <n v="6.19"/>
    <n v="0"/>
    <n v="0"/>
    <n v="33.35"/>
    <n v="0"/>
    <n v="0"/>
    <n v="10.45"/>
    <n v="0"/>
    <n v="0"/>
    <n v="0"/>
    <n v="0"/>
    <n v="0"/>
    <n v="0"/>
    <n v="0"/>
    <n v="0"/>
    <n v="2796.83"/>
    <n v="2796.8300000000004"/>
    <n v="0"/>
    <n v="0"/>
    <n v="0"/>
    <n v="0"/>
    <n v="0"/>
  </r>
  <r>
    <n v="14"/>
    <d v="2013-06-16T00:00:00"/>
    <d v="2013-06-29T00:00:00"/>
    <x v="35"/>
    <s v="G1N"/>
    <s v="GD10000000"/>
    <s v="GD0"/>
    <n v="13"/>
    <n v="8200"/>
    <s v="GD700"/>
    <s v="CAGB5"/>
    <s v="000CAG"/>
    <n v="15"/>
    <s v="32378A"/>
    <n v="13"/>
    <m/>
    <m/>
    <x v="198"/>
    <n v="37489"/>
    <s v="35854"/>
    <x v="15"/>
    <x v="1"/>
    <s v="Non-executive"/>
    <s v="D702"/>
    <x v="5"/>
    <n v="1199.3800000000001"/>
    <n v="0"/>
    <n v="0"/>
    <n v="0"/>
    <n v="0"/>
    <n v="0"/>
    <n v="0"/>
    <n v="0"/>
    <n v="0"/>
    <n v="0"/>
    <n v="0"/>
    <n v="0"/>
    <n v="0"/>
    <n v="0"/>
    <n v="0"/>
    <n v="0"/>
    <n v="0"/>
    <n v="0"/>
    <n v="0"/>
    <n v="220.8"/>
    <n v="0"/>
    <n v="0"/>
    <n v="0"/>
    <n v="0"/>
    <n v="0"/>
    <n v="68.459999999999994"/>
    <n v="0"/>
    <n v="0"/>
    <n v="0"/>
    <n v="0"/>
    <n v="0"/>
    <n v="1.1599999999999999"/>
    <n v="3.42"/>
    <n v="0"/>
    <n v="0"/>
    <n v="16.02"/>
    <n v="59.97"/>
    <n v="0"/>
    <n v="11.78"/>
    <n v="0"/>
    <n v="0"/>
    <n v="0"/>
    <n v="0"/>
    <n v="0"/>
    <n v="0"/>
    <n v="0"/>
    <n v="0"/>
    <n v="1580.99"/>
    <n v="1580.9900000000002"/>
    <n v="0"/>
    <n v="0"/>
    <n v="0"/>
    <n v="0"/>
    <n v="0"/>
  </r>
  <r>
    <n v="14"/>
    <d v="2013-06-16T00:00:00"/>
    <d v="2013-06-29T00:00:00"/>
    <x v="36"/>
    <s v="G2N"/>
    <s v="GD10000000"/>
    <s v="GD0"/>
    <n v="13"/>
    <n v="8110"/>
    <s v="TG702"/>
    <s v="FP702"/>
    <m/>
    <m/>
    <m/>
    <m/>
    <m/>
    <m/>
    <x v="292"/>
    <n v="67853"/>
    <s v="43979"/>
    <x v="15"/>
    <x v="1"/>
    <s v="Non-executive"/>
    <s v="D702"/>
    <x v="5"/>
    <n v="2478.42"/>
    <n v="0"/>
    <n v="0"/>
    <n v="0"/>
    <n v="0"/>
    <n v="0"/>
    <n v="0"/>
    <n v="0"/>
    <n v="0"/>
    <n v="0"/>
    <n v="0"/>
    <n v="0"/>
    <n v="0"/>
    <n v="0"/>
    <n v="0"/>
    <n v="0"/>
    <n v="0"/>
    <n v="0"/>
    <n v="1.31"/>
    <n v="509.64"/>
    <n v="0"/>
    <n v="0"/>
    <n v="0"/>
    <n v="0"/>
    <n v="0"/>
    <n v="138.69999999999999"/>
    <n v="0"/>
    <n v="0"/>
    <n v="0"/>
    <n v="0"/>
    <n v="0"/>
    <n v="3.27"/>
    <n v="11.39"/>
    <n v="0"/>
    <n v="0"/>
    <n v="32.44"/>
    <n v="123.92"/>
    <n v="0"/>
    <n v="27.18"/>
    <n v="0"/>
    <n v="0"/>
    <n v="0"/>
    <n v="0"/>
    <n v="0"/>
    <n v="0"/>
    <n v="0"/>
    <n v="0"/>
    <n v="3326.27"/>
    <n v="3326.2699999999995"/>
    <n v="0"/>
    <n v="0"/>
    <n v="0"/>
    <n v="0"/>
    <n v="0"/>
  </r>
  <r>
    <n v="15"/>
    <d v="2013-06-30T00:00:00"/>
    <d v="2013-07-13T00:00:00"/>
    <x v="37"/>
    <s v="G1N"/>
    <s v="GD10000000"/>
    <s v="GD0"/>
    <n v="13"/>
    <n v="100"/>
    <s v="LD700"/>
    <s v="LF702"/>
    <m/>
    <m/>
    <m/>
    <m/>
    <m/>
    <m/>
    <x v="126"/>
    <n v="4169"/>
    <s v="47703"/>
    <x v="2"/>
    <x v="1"/>
    <s v="Non-executive"/>
    <s v="D702"/>
    <x v="5"/>
    <n v="240.38"/>
    <n v="0"/>
    <n v="0"/>
    <n v="0"/>
    <n v="0"/>
    <n v="0"/>
    <n v="0"/>
    <n v="0"/>
    <n v="0"/>
    <n v="0"/>
    <n v="0"/>
    <n v="0"/>
    <n v="0"/>
    <n v="0"/>
    <n v="0"/>
    <n v="0"/>
    <n v="0"/>
    <n v="0"/>
    <n v="0.12"/>
    <n v="49.99"/>
    <n v="0"/>
    <n v="0"/>
    <n v="0"/>
    <n v="0"/>
    <n v="0"/>
    <n v="13.53"/>
    <n v="0"/>
    <n v="0"/>
    <n v="0"/>
    <n v="0"/>
    <n v="0"/>
    <n v="0.3"/>
    <n v="0.88"/>
    <n v="0"/>
    <n v="0"/>
    <n v="3.17"/>
    <n v="12.02"/>
    <n v="0"/>
    <n v="2.66"/>
    <n v="0"/>
    <n v="0"/>
    <n v="0"/>
    <n v="0"/>
    <n v="0"/>
    <n v="0"/>
    <n v="0"/>
    <n v="0"/>
    <n v="323.05"/>
    <n v="323.05"/>
    <n v="0"/>
    <n v="0"/>
    <n v="0"/>
    <n v="0"/>
    <n v="0"/>
  </r>
  <r>
    <n v="15"/>
    <d v="2013-06-30T00:00:00"/>
    <d v="2013-07-13T00:00:00"/>
    <x v="37"/>
    <s v="G1N"/>
    <s v="GD10000000"/>
    <s v="GD0"/>
    <n v="13"/>
    <n v="100"/>
    <s v="LD700"/>
    <s v="LF702"/>
    <m/>
    <m/>
    <m/>
    <m/>
    <m/>
    <m/>
    <x v="127"/>
    <n v="19986"/>
    <s v="40182"/>
    <x v="71"/>
    <x v="1"/>
    <s v="Non-executive"/>
    <s v="D702"/>
    <x v="5"/>
    <n v="324.94"/>
    <n v="0"/>
    <n v="0"/>
    <n v="0"/>
    <n v="0"/>
    <n v="0"/>
    <n v="0"/>
    <n v="0"/>
    <n v="0"/>
    <n v="0"/>
    <n v="0"/>
    <n v="0"/>
    <n v="0"/>
    <n v="0"/>
    <n v="0"/>
    <n v="0"/>
    <n v="0"/>
    <n v="0"/>
    <n v="0.16"/>
    <n v="17.059999999999999"/>
    <n v="0"/>
    <n v="0"/>
    <n v="0"/>
    <n v="0"/>
    <n v="0"/>
    <n v="19.79"/>
    <n v="0"/>
    <n v="0"/>
    <n v="0"/>
    <n v="0"/>
    <n v="0"/>
    <n v="0.28000000000000003"/>
    <n v="0.65"/>
    <n v="0"/>
    <n v="0"/>
    <n v="4.62"/>
    <n v="16.239999999999998"/>
    <n v="0"/>
    <n v="0.92"/>
    <n v="0"/>
    <n v="0"/>
    <n v="0"/>
    <n v="0"/>
    <n v="0"/>
    <n v="0"/>
    <n v="0"/>
    <n v="0"/>
    <n v="384.66"/>
    <n v="384.66"/>
    <n v="0"/>
    <n v="0"/>
    <n v="0"/>
    <n v="0"/>
    <n v="0"/>
  </r>
  <r>
    <n v="15"/>
    <d v="2013-06-30T00:00:00"/>
    <d v="2013-07-13T00:00:00"/>
    <x v="37"/>
    <s v="G1N"/>
    <s v="GD10000000"/>
    <s v="GD0"/>
    <n v="13"/>
    <n v="100"/>
    <s v="LD700"/>
    <s v="LF702"/>
    <m/>
    <m/>
    <m/>
    <m/>
    <m/>
    <m/>
    <x v="393"/>
    <n v="70669"/>
    <s v="37737"/>
    <x v="15"/>
    <x v="1"/>
    <s v="Non-executive"/>
    <s v="D702"/>
    <x v="5"/>
    <n v="247.83"/>
    <n v="0"/>
    <n v="0"/>
    <n v="0"/>
    <n v="0"/>
    <n v="0"/>
    <n v="0"/>
    <n v="0"/>
    <n v="0"/>
    <n v="0"/>
    <n v="0"/>
    <n v="0"/>
    <n v="0"/>
    <n v="0"/>
    <n v="0"/>
    <n v="0"/>
    <n v="0"/>
    <n v="0"/>
    <n v="0.13"/>
    <n v="19.600000000000001"/>
    <n v="0"/>
    <n v="0"/>
    <n v="0"/>
    <n v="0"/>
    <n v="0"/>
    <n v="14.96"/>
    <n v="0"/>
    <n v="0"/>
    <n v="0"/>
    <n v="0"/>
    <n v="0"/>
    <n v="0.27"/>
    <n v="0.65"/>
    <n v="0"/>
    <n v="0"/>
    <n v="3.5"/>
    <n v="0"/>
    <n v="0"/>
    <n v="1.04"/>
    <n v="0"/>
    <n v="0"/>
    <n v="0"/>
    <n v="0"/>
    <n v="0"/>
    <n v="0"/>
    <n v="0"/>
    <n v="0"/>
    <n v="287.98"/>
    <n v="287.97999999999996"/>
    <n v="0"/>
    <n v="0"/>
    <n v="0"/>
    <n v="0"/>
    <n v="0"/>
  </r>
  <r>
    <n v="15"/>
    <d v="2013-06-30T00:00:00"/>
    <d v="2013-07-13T00:00:00"/>
    <x v="37"/>
    <s v="G1N"/>
    <s v="GD10000000"/>
    <s v="GD0"/>
    <n v="13"/>
    <n v="100"/>
    <s v="LD700"/>
    <s v="LF702"/>
    <m/>
    <m/>
    <m/>
    <m/>
    <m/>
    <m/>
    <x v="394"/>
    <n v="71765"/>
    <s v="4124"/>
    <x v="111"/>
    <x v="1"/>
    <s v="Non-executive"/>
    <s v="D702"/>
    <x v="5"/>
    <n v="315.39"/>
    <n v="0"/>
    <n v="0"/>
    <n v="0"/>
    <n v="0"/>
    <n v="0"/>
    <n v="0"/>
    <n v="0"/>
    <n v="0"/>
    <n v="0"/>
    <n v="0"/>
    <n v="0"/>
    <n v="0"/>
    <n v="0"/>
    <n v="0"/>
    <n v="0"/>
    <n v="0"/>
    <n v="0"/>
    <n v="0.16"/>
    <n v="19.600000000000001"/>
    <n v="0"/>
    <n v="0"/>
    <n v="0"/>
    <n v="0"/>
    <n v="0"/>
    <n v="19.32"/>
    <n v="0"/>
    <n v="0"/>
    <n v="0"/>
    <n v="0"/>
    <n v="0"/>
    <n v="0.27"/>
    <n v="0.62"/>
    <n v="0"/>
    <n v="0"/>
    <n v="4.5199999999999996"/>
    <n v="0"/>
    <n v="0"/>
    <n v="0"/>
    <n v="0"/>
    <n v="0"/>
    <n v="0"/>
    <n v="0"/>
    <n v="0"/>
    <n v="0"/>
    <n v="0"/>
    <n v="0"/>
    <n v="359.88"/>
    <n v="359.88"/>
    <n v="0"/>
    <n v="0"/>
    <n v="0"/>
    <n v="0"/>
    <n v="0"/>
  </r>
  <r>
    <n v="15"/>
    <d v="2013-06-30T00:00:00"/>
    <d v="2013-07-13T00:00:00"/>
    <x v="37"/>
    <s v="G1N"/>
    <s v="GD10000000"/>
    <s v="GD0"/>
    <n v="13"/>
    <n v="100"/>
    <s v="LD700"/>
    <s v="LF702"/>
    <m/>
    <m/>
    <m/>
    <m/>
    <m/>
    <m/>
    <x v="395"/>
    <n v="71797"/>
    <s v="43827"/>
    <x v="72"/>
    <x v="1"/>
    <s v="Non-executive"/>
    <s v="D702"/>
    <x v="5"/>
    <n v="0"/>
    <n v="0"/>
    <n v="0"/>
    <n v="0"/>
    <n v="0"/>
    <n v="0"/>
    <n v="0"/>
    <n v="0"/>
    <n v="0"/>
    <n v="0"/>
    <n v="0"/>
    <n v="60.1"/>
    <n v="0"/>
    <n v="0"/>
    <n v="0"/>
    <n v="0"/>
    <n v="0"/>
    <n v="0"/>
    <n v="0"/>
    <n v="0"/>
    <n v="0"/>
    <n v="0"/>
    <n v="0"/>
    <n v="0"/>
    <n v="0"/>
    <n v="3.73"/>
    <n v="0"/>
    <n v="0"/>
    <n v="0"/>
    <n v="0"/>
    <n v="0"/>
    <n v="0"/>
    <n v="0"/>
    <n v="0"/>
    <n v="0"/>
    <n v="0.87"/>
    <n v="0"/>
    <n v="0"/>
    <n v="0"/>
    <n v="0"/>
    <n v="0"/>
    <n v="0"/>
    <n v="0"/>
    <n v="0"/>
    <n v="0"/>
    <n v="0"/>
    <n v="0"/>
    <n v="64.7"/>
    <n v="64.7"/>
    <n v="0"/>
    <n v="0"/>
    <n v="0"/>
    <n v="0"/>
    <n v="0"/>
  </r>
  <r>
    <n v="15"/>
    <d v="2013-06-30T00:00:00"/>
    <d v="2013-07-13T00:00:00"/>
    <x v="37"/>
    <s v="G1N"/>
    <s v="GD10000000"/>
    <s v="GD0"/>
    <n v="13"/>
    <n v="712"/>
    <s v="ID712"/>
    <s v="ID712"/>
    <s v="TAPT11"/>
    <n v="11"/>
    <m/>
    <m/>
    <m/>
    <m/>
    <x v="185"/>
    <n v="7130"/>
    <s v="23832"/>
    <x v="2"/>
    <x v="1"/>
    <s v="Non-executive"/>
    <s v="D702"/>
    <x v="5"/>
    <n v="0"/>
    <n v="0"/>
    <n v="0"/>
    <n v="0"/>
    <n v="0"/>
    <n v="1110.76"/>
    <n v="0"/>
    <n v="0"/>
    <n v="0"/>
    <n v="0"/>
    <n v="0"/>
    <n v="0"/>
    <n v="0"/>
    <n v="0"/>
    <n v="0"/>
    <n v="0"/>
    <n v="0"/>
    <n v="0"/>
    <n v="0.57999999999999996"/>
    <n v="149.94"/>
    <n v="0"/>
    <n v="0"/>
    <n v="0"/>
    <n v="0"/>
    <n v="0"/>
    <n v="64.400000000000006"/>
    <n v="0"/>
    <n v="0"/>
    <n v="0"/>
    <n v="0"/>
    <n v="0"/>
    <n v="1.2"/>
    <n v="3.51"/>
    <n v="0"/>
    <n v="0"/>
    <n v="15.07"/>
    <n v="55.54"/>
    <n v="0"/>
    <n v="8"/>
    <n v="0"/>
    <n v="0"/>
    <n v="0"/>
    <n v="0"/>
    <n v="0"/>
    <n v="0"/>
    <n v="0"/>
    <n v="0"/>
    <n v="1409"/>
    <n v="1409"/>
    <n v="0"/>
    <n v="0"/>
    <n v="0"/>
    <n v="0"/>
    <n v="0"/>
  </r>
  <r>
    <n v="15"/>
    <d v="2013-06-30T00:00:00"/>
    <d v="2013-07-13T00:00:00"/>
    <x v="37"/>
    <s v="G1N"/>
    <s v="GD10000000"/>
    <s v="GD0"/>
    <n v="13"/>
    <n v="8110"/>
    <s v="TG702"/>
    <s v="FP702"/>
    <m/>
    <m/>
    <m/>
    <m/>
    <m/>
    <m/>
    <x v="126"/>
    <n v="4169"/>
    <s v="47703"/>
    <x v="2"/>
    <x v="1"/>
    <s v="Non-executive"/>
    <s v="D702"/>
    <x v="5"/>
    <n v="2163.42"/>
    <n v="0"/>
    <n v="0"/>
    <n v="0"/>
    <n v="0"/>
    <n v="0"/>
    <n v="0"/>
    <n v="0"/>
    <n v="0"/>
    <n v="0"/>
    <n v="0"/>
    <n v="0"/>
    <n v="0"/>
    <n v="0"/>
    <n v="0"/>
    <n v="0"/>
    <n v="0"/>
    <n v="0"/>
    <n v="1.1399999999999999"/>
    <n v="449.91"/>
    <n v="0"/>
    <n v="0"/>
    <n v="0"/>
    <n v="0"/>
    <n v="0"/>
    <n v="121.76"/>
    <n v="0"/>
    <n v="0"/>
    <n v="0"/>
    <n v="0"/>
    <n v="0"/>
    <n v="2.69"/>
    <n v="7.9"/>
    <n v="0"/>
    <n v="0"/>
    <n v="28.47"/>
    <n v="108.17"/>
    <n v="0"/>
    <n v="24"/>
    <n v="0"/>
    <n v="0"/>
    <n v="0"/>
    <n v="0"/>
    <n v="0"/>
    <n v="0"/>
    <n v="0"/>
    <n v="0"/>
    <n v="2907.46"/>
    <n v="2907.46"/>
    <n v="0"/>
    <n v="0"/>
    <n v="0"/>
    <n v="0"/>
    <n v="0"/>
  </r>
  <r>
    <n v="15"/>
    <d v="2013-06-30T00:00:00"/>
    <d v="2013-07-13T00:00:00"/>
    <x v="37"/>
    <s v="G1N"/>
    <s v="GD10000000"/>
    <s v="GD0"/>
    <n v="13"/>
    <n v="8110"/>
    <s v="TG702"/>
    <s v="FP702"/>
    <m/>
    <m/>
    <m/>
    <m/>
    <m/>
    <m/>
    <x v="185"/>
    <n v="7130"/>
    <s v="23832"/>
    <x v="2"/>
    <x v="1"/>
    <s v="Non-executive"/>
    <s v="D702"/>
    <x v="5"/>
    <n v="0"/>
    <n v="0"/>
    <n v="0"/>
    <n v="0"/>
    <n v="0"/>
    <n v="1666.12"/>
    <n v="0"/>
    <n v="0"/>
    <n v="0"/>
    <n v="0"/>
    <n v="0"/>
    <n v="0"/>
    <n v="0"/>
    <n v="0"/>
    <n v="0"/>
    <n v="0"/>
    <n v="0"/>
    <n v="0"/>
    <n v="0.88"/>
    <n v="224.9"/>
    <n v="0"/>
    <n v="0"/>
    <n v="0"/>
    <n v="0"/>
    <n v="0"/>
    <n v="96.6"/>
    <n v="0"/>
    <n v="0"/>
    <n v="0"/>
    <n v="0"/>
    <n v="0"/>
    <n v="1.79"/>
    <n v="5.27"/>
    <n v="0"/>
    <n v="0"/>
    <n v="22.59"/>
    <n v="83.3"/>
    <n v="0"/>
    <n v="11.99"/>
    <n v="0"/>
    <n v="0"/>
    <n v="0"/>
    <n v="0"/>
    <n v="0"/>
    <n v="0"/>
    <n v="0"/>
    <n v="0"/>
    <n v="2113.44"/>
    <n v="2113.4399999999996"/>
    <n v="0"/>
    <n v="0"/>
    <n v="0"/>
    <n v="0"/>
    <n v="0"/>
  </r>
  <r>
    <n v="15"/>
    <d v="2013-06-30T00:00:00"/>
    <d v="2013-07-13T00:00:00"/>
    <x v="37"/>
    <s v="G1N"/>
    <s v="GD10000000"/>
    <s v="GD0"/>
    <n v="13"/>
    <n v="8110"/>
    <s v="TG702"/>
    <s v="FP702"/>
    <m/>
    <m/>
    <m/>
    <m/>
    <m/>
    <m/>
    <x v="194"/>
    <n v="14998"/>
    <s v="32867"/>
    <x v="15"/>
    <x v="1"/>
    <s v="Non-executive"/>
    <s v="D702"/>
    <x v="5"/>
    <n v="2478.42"/>
    <n v="0"/>
    <n v="0"/>
    <n v="0"/>
    <n v="0"/>
    <n v="0"/>
    <n v="0"/>
    <n v="0"/>
    <n v="0"/>
    <n v="0"/>
    <n v="0"/>
    <n v="0"/>
    <n v="0"/>
    <n v="0"/>
    <n v="0"/>
    <n v="0"/>
    <n v="0"/>
    <n v="0"/>
    <n v="1.31"/>
    <n v="173.94"/>
    <n v="0"/>
    <n v="0"/>
    <n v="0"/>
    <n v="0"/>
    <n v="0"/>
    <n v="153.66"/>
    <n v="0"/>
    <n v="0"/>
    <n v="0"/>
    <n v="0"/>
    <n v="0"/>
    <n v="2.71"/>
    <n v="6.48"/>
    <n v="0"/>
    <n v="0"/>
    <n v="35.94"/>
    <n v="123.92"/>
    <n v="0"/>
    <n v="9.2799999999999994"/>
    <n v="0"/>
    <n v="0"/>
    <n v="0"/>
    <n v="0"/>
    <n v="0"/>
    <n v="0"/>
    <n v="0"/>
    <n v="0"/>
    <n v="2985.66"/>
    <n v="2985.6600000000003"/>
    <n v="0"/>
    <n v="0"/>
    <n v="0"/>
    <n v="0"/>
    <n v="0"/>
  </r>
  <r>
    <n v="15"/>
    <d v="2013-06-30T00:00:00"/>
    <d v="2013-07-13T00:00:00"/>
    <x v="37"/>
    <s v="G1N"/>
    <s v="GD10000000"/>
    <s v="GD0"/>
    <n v="13"/>
    <n v="8110"/>
    <s v="TG702"/>
    <s v="FP702"/>
    <m/>
    <m/>
    <m/>
    <m/>
    <m/>
    <m/>
    <x v="127"/>
    <n v="19986"/>
    <s v="40182"/>
    <x v="71"/>
    <x v="1"/>
    <s v="Non-executive"/>
    <s v="D702"/>
    <x v="5"/>
    <n v="2924.46"/>
    <n v="0"/>
    <n v="0"/>
    <n v="0"/>
    <n v="0"/>
    <n v="0"/>
    <n v="0"/>
    <n v="0"/>
    <n v="0"/>
    <n v="0"/>
    <n v="0"/>
    <n v="0"/>
    <n v="0"/>
    <n v="0"/>
    <n v="0"/>
    <n v="0"/>
    <n v="0"/>
    <n v="0"/>
    <n v="1.53"/>
    <n v="153.56"/>
    <n v="0"/>
    <n v="0"/>
    <n v="0"/>
    <n v="0"/>
    <n v="0"/>
    <n v="178.15"/>
    <n v="0"/>
    <n v="0"/>
    <n v="0"/>
    <n v="0"/>
    <n v="0"/>
    <n v="2.4300000000000002"/>
    <n v="5.83"/>
    <n v="0"/>
    <n v="0"/>
    <n v="41.67"/>
    <n v="146.22999999999999"/>
    <n v="0"/>
    <n v="8.18"/>
    <n v="0"/>
    <n v="0"/>
    <n v="0"/>
    <n v="0"/>
    <n v="0"/>
    <n v="0"/>
    <n v="0"/>
    <n v="0"/>
    <n v="3462.04"/>
    <n v="3462.04"/>
    <n v="0"/>
    <n v="0"/>
    <n v="0"/>
    <n v="0"/>
    <n v="0"/>
  </r>
  <r>
    <n v="15"/>
    <d v="2013-06-30T00:00:00"/>
    <d v="2013-07-13T00:00:00"/>
    <x v="37"/>
    <s v="G1N"/>
    <s v="GD10000000"/>
    <s v="GD0"/>
    <n v="13"/>
    <n v="8110"/>
    <s v="TG702"/>
    <s v="FP702"/>
    <m/>
    <m/>
    <m/>
    <m/>
    <m/>
    <m/>
    <x v="195"/>
    <n v="21046"/>
    <s v="47535"/>
    <x v="31"/>
    <x v="1"/>
    <s v="Non-executive"/>
    <s v="D702"/>
    <x v="5"/>
    <n v="1767.03"/>
    <n v="0"/>
    <n v="0"/>
    <n v="0"/>
    <n v="0"/>
    <n v="0"/>
    <n v="0"/>
    <n v="0"/>
    <n v="0"/>
    <n v="0"/>
    <n v="0"/>
    <n v="0"/>
    <n v="0"/>
    <n v="0"/>
    <n v="0"/>
    <n v="0"/>
    <n v="0"/>
    <n v="0"/>
    <n v="0.94"/>
    <n v="170.62"/>
    <n v="0"/>
    <n v="0"/>
    <n v="0"/>
    <n v="0"/>
    <n v="0"/>
    <n v="106.03"/>
    <n v="0"/>
    <n v="0"/>
    <n v="0"/>
    <n v="0"/>
    <n v="0"/>
    <n v="2.71"/>
    <n v="6.48"/>
    <n v="0"/>
    <n v="0"/>
    <n v="24.8"/>
    <n v="88.35"/>
    <n v="0"/>
    <n v="9.1"/>
    <n v="0"/>
    <n v="0"/>
    <n v="0"/>
    <n v="0"/>
    <n v="0"/>
    <n v="0"/>
    <n v="0"/>
    <n v="0"/>
    <n v="2176.06"/>
    <n v="2176.06"/>
    <n v="0"/>
    <n v="0"/>
    <n v="0"/>
    <n v="0"/>
    <n v="0"/>
  </r>
  <r>
    <n v="15"/>
    <d v="2013-06-30T00:00:00"/>
    <d v="2013-07-13T00:00:00"/>
    <x v="37"/>
    <s v="G1N"/>
    <s v="GD10000000"/>
    <s v="GD0"/>
    <n v="13"/>
    <n v="8110"/>
    <s v="TG702"/>
    <s v="FP702"/>
    <m/>
    <m/>
    <m/>
    <m/>
    <m/>
    <m/>
    <x v="196"/>
    <n v="31439"/>
    <s v="73386"/>
    <x v="109"/>
    <x v="1"/>
    <s v="Non-executive"/>
    <s v="D702"/>
    <x v="5"/>
    <n v="0"/>
    <n v="0"/>
    <n v="0"/>
    <n v="0"/>
    <n v="0"/>
    <n v="2858.38"/>
    <n v="0"/>
    <n v="0"/>
    <n v="0"/>
    <n v="0"/>
    <n v="0"/>
    <n v="0"/>
    <n v="0"/>
    <n v="0"/>
    <n v="0"/>
    <n v="0"/>
    <n v="0"/>
    <n v="0"/>
    <n v="1.5"/>
    <n v="190.69"/>
    <n v="0"/>
    <n v="0"/>
    <n v="0"/>
    <n v="0"/>
    <n v="0"/>
    <n v="173.27"/>
    <n v="0"/>
    <n v="0"/>
    <n v="0"/>
    <n v="0"/>
    <n v="0"/>
    <n v="2.99"/>
    <n v="9.1999999999999993"/>
    <n v="0"/>
    <n v="0"/>
    <n v="40.520000000000003"/>
    <n v="142.91999999999999"/>
    <n v="0"/>
    <n v="18.510000000000002"/>
    <n v="0"/>
    <n v="0"/>
    <n v="0"/>
    <n v="0"/>
    <n v="0"/>
    <n v="0"/>
    <n v="0"/>
    <n v="0"/>
    <n v="3437.98"/>
    <n v="3437.98"/>
    <n v="0"/>
    <n v="0"/>
    <n v="0"/>
    <n v="0"/>
    <n v="0"/>
  </r>
  <r>
    <n v="15"/>
    <d v="2013-06-30T00:00:00"/>
    <d v="2013-07-13T00:00:00"/>
    <x v="37"/>
    <s v="G1N"/>
    <s v="GD10000000"/>
    <s v="GD0"/>
    <n v="13"/>
    <n v="8110"/>
    <s v="TG702"/>
    <s v="FP702"/>
    <m/>
    <m/>
    <m/>
    <m/>
    <m/>
    <m/>
    <x v="128"/>
    <n v="35857"/>
    <s v="70904"/>
    <x v="15"/>
    <x v="1"/>
    <s v="Non-executive"/>
    <s v="D702"/>
    <x v="5"/>
    <n v="2403.8000000000002"/>
    <n v="0"/>
    <n v="0"/>
    <n v="0"/>
    <n v="0"/>
    <n v="0"/>
    <n v="0"/>
    <n v="0"/>
    <n v="0"/>
    <n v="0"/>
    <n v="0"/>
    <n v="0"/>
    <n v="0"/>
    <n v="0"/>
    <n v="0"/>
    <n v="0"/>
    <n v="0"/>
    <n v="0"/>
    <n v="1.26"/>
    <n v="170.62"/>
    <n v="0"/>
    <n v="0"/>
    <n v="0"/>
    <n v="0"/>
    <n v="0"/>
    <n v="145.51"/>
    <n v="0"/>
    <n v="0"/>
    <n v="0"/>
    <n v="0"/>
    <n v="0"/>
    <n v="2.71"/>
    <n v="6.48"/>
    <n v="0"/>
    <n v="0"/>
    <n v="34.04"/>
    <n v="120.19"/>
    <n v="0"/>
    <n v="9.1"/>
    <n v="0"/>
    <n v="0"/>
    <n v="0"/>
    <n v="0"/>
    <n v="0"/>
    <n v="0"/>
    <n v="0"/>
    <n v="0"/>
    <n v="2893.71"/>
    <n v="2893.7100000000005"/>
    <n v="0"/>
    <n v="0"/>
    <n v="0"/>
    <n v="0"/>
    <n v="0"/>
  </r>
  <r>
    <n v="15"/>
    <d v="2013-06-30T00:00:00"/>
    <d v="2013-07-13T00:00:00"/>
    <x v="37"/>
    <s v="G1N"/>
    <s v="GD10000000"/>
    <s v="GD0"/>
    <n v="13"/>
    <n v="8110"/>
    <s v="TG702"/>
    <s v="FP702"/>
    <m/>
    <m/>
    <m/>
    <m/>
    <m/>
    <m/>
    <x v="197"/>
    <n v="36093"/>
    <s v="47710"/>
    <x v="15"/>
    <x v="1"/>
    <s v="Non-executive"/>
    <s v="D702"/>
    <x v="5"/>
    <n v="3075.34"/>
    <n v="0"/>
    <n v="0"/>
    <n v="0"/>
    <n v="0"/>
    <n v="0"/>
    <n v="0"/>
    <n v="0"/>
    <n v="0"/>
    <n v="0"/>
    <n v="0"/>
    <n v="0"/>
    <n v="0"/>
    <n v="0"/>
    <n v="0"/>
    <n v="0"/>
    <n v="0"/>
    <n v="0"/>
    <n v="1.6"/>
    <n v="195.92"/>
    <n v="0"/>
    <n v="0"/>
    <n v="0"/>
    <n v="0"/>
    <n v="0"/>
    <n v="181"/>
    <n v="0"/>
    <n v="0"/>
    <n v="0"/>
    <n v="0"/>
    <n v="0"/>
    <n v="2.71"/>
    <n v="6.19"/>
    <n v="0"/>
    <n v="0"/>
    <n v="42.33"/>
    <n v="153.77000000000001"/>
    <n v="0"/>
    <n v="10.45"/>
    <n v="0"/>
    <n v="0"/>
    <n v="0"/>
    <n v="0"/>
    <n v="0"/>
    <n v="0"/>
    <n v="0"/>
    <n v="0"/>
    <n v="3669.31"/>
    <n v="3669.31"/>
    <n v="0"/>
    <n v="0"/>
    <n v="0"/>
    <n v="0"/>
    <n v="0"/>
  </r>
  <r>
    <n v="15"/>
    <d v="2013-06-30T00:00:00"/>
    <d v="2013-07-13T00:00:00"/>
    <x v="37"/>
    <s v="G1N"/>
    <s v="GD10000000"/>
    <s v="GD0"/>
    <n v="13"/>
    <n v="8110"/>
    <s v="TG702"/>
    <s v="FP702"/>
    <m/>
    <m/>
    <m/>
    <m/>
    <m/>
    <m/>
    <x v="198"/>
    <n v="37489"/>
    <s v="35854"/>
    <x v="15"/>
    <x v="1"/>
    <s v="Non-executive"/>
    <s v="D702"/>
    <x v="5"/>
    <n v="1875.97"/>
    <n v="0"/>
    <n v="0"/>
    <n v="0"/>
    <n v="0"/>
    <n v="0"/>
    <n v="0"/>
    <n v="0"/>
    <n v="0"/>
    <n v="0"/>
    <n v="0"/>
    <n v="0"/>
    <n v="0"/>
    <n v="0"/>
    <n v="0"/>
    <n v="0"/>
    <n v="0"/>
    <n v="0"/>
    <n v="0"/>
    <n v="345.37"/>
    <n v="0"/>
    <n v="0"/>
    <n v="0"/>
    <n v="0"/>
    <n v="0"/>
    <n v="107.09"/>
    <n v="0"/>
    <n v="0"/>
    <n v="0"/>
    <n v="0"/>
    <n v="0"/>
    <n v="1.83"/>
    <n v="5.35"/>
    <n v="0"/>
    <n v="0"/>
    <n v="25.05"/>
    <n v="93.81"/>
    <n v="0"/>
    <n v="18.420000000000002"/>
    <n v="0"/>
    <n v="0"/>
    <n v="0"/>
    <n v="0"/>
    <n v="0"/>
    <n v="0"/>
    <n v="0"/>
    <n v="0"/>
    <n v="2472.89"/>
    <n v="2472.8900000000003"/>
    <n v="0"/>
    <n v="0"/>
    <n v="0"/>
    <n v="0"/>
    <n v="0"/>
  </r>
  <r>
    <n v="15"/>
    <d v="2013-06-30T00:00:00"/>
    <d v="2013-07-13T00:00:00"/>
    <x v="37"/>
    <s v="G1N"/>
    <s v="GD10000000"/>
    <s v="GD0"/>
    <n v="13"/>
    <n v="8110"/>
    <s v="TG702"/>
    <s v="FP702"/>
    <m/>
    <m/>
    <m/>
    <m/>
    <m/>
    <m/>
    <x v="199"/>
    <n v="38605"/>
    <s v="45876"/>
    <x v="15"/>
    <x v="1"/>
    <s v="Non-executive"/>
    <s v="D702"/>
    <x v="5"/>
    <n v="2702.28"/>
    <n v="0"/>
    <n v="0"/>
    <n v="0"/>
    <n v="0"/>
    <n v="0"/>
    <n v="0"/>
    <n v="0"/>
    <n v="0"/>
    <n v="0"/>
    <n v="0"/>
    <n v="0"/>
    <n v="0"/>
    <n v="0"/>
    <n v="0"/>
    <n v="0"/>
    <n v="0"/>
    <n v="0"/>
    <n v="1.42"/>
    <n v="499.9"/>
    <n v="0"/>
    <n v="0"/>
    <n v="0"/>
    <n v="0"/>
    <n v="0"/>
    <n v="157.21"/>
    <n v="0"/>
    <n v="0"/>
    <n v="0"/>
    <n v="0"/>
    <n v="0"/>
    <n v="3.27"/>
    <n v="11.93"/>
    <n v="0"/>
    <n v="0"/>
    <n v="36.770000000000003"/>
    <n v="135.11000000000001"/>
    <n v="0"/>
    <n v="26.66"/>
    <n v="0"/>
    <n v="0"/>
    <n v="0"/>
    <n v="0"/>
    <n v="0"/>
    <n v="0"/>
    <n v="0"/>
    <n v="0"/>
    <n v="3574.55"/>
    <n v="3574.55"/>
    <n v="0"/>
    <n v="0"/>
    <n v="0"/>
    <n v="0"/>
    <n v="0"/>
  </r>
  <r>
    <n v="15"/>
    <d v="2013-06-30T00:00:00"/>
    <d v="2013-07-13T00:00:00"/>
    <x v="37"/>
    <s v="G1N"/>
    <s v="GD10000000"/>
    <s v="GD0"/>
    <n v="13"/>
    <n v="8110"/>
    <s v="TG702"/>
    <s v="FP702"/>
    <m/>
    <m/>
    <m/>
    <m/>
    <m/>
    <m/>
    <x v="200"/>
    <n v="65396"/>
    <s v="46565"/>
    <x v="110"/>
    <x v="1"/>
    <s v="Non-executive"/>
    <s v="D702"/>
    <x v="5"/>
    <n v="4200"/>
    <n v="0"/>
    <n v="0"/>
    <n v="0"/>
    <n v="0"/>
    <n v="0"/>
    <n v="0"/>
    <n v="0"/>
    <n v="0"/>
    <n v="0"/>
    <n v="0"/>
    <n v="0"/>
    <n v="0"/>
    <n v="0"/>
    <n v="0"/>
    <n v="0"/>
    <n v="0"/>
    <n v="0"/>
    <n v="2.1800000000000002"/>
    <n v="499.9"/>
    <n v="0"/>
    <n v="0"/>
    <n v="0"/>
    <n v="0"/>
    <n v="0"/>
    <n v="246.65"/>
    <n v="0"/>
    <n v="0"/>
    <n v="0"/>
    <n v="0"/>
    <n v="0"/>
    <n v="2.71"/>
    <n v="8.7799999999999994"/>
    <n v="0"/>
    <n v="0"/>
    <n v="57.69"/>
    <n v="210"/>
    <n v="0"/>
    <n v="26.66"/>
    <n v="0"/>
    <n v="0"/>
    <n v="0"/>
    <n v="0"/>
    <n v="0"/>
    <n v="0"/>
    <n v="0"/>
    <n v="0"/>
    <n v="5254.57"/>
    <n v="5254.5699999999988"/>
    <n v="0"/>
    <n v="0"/>
    <n v="0"/>
    <n v="0"/>
    <n v="0"/>
  </r>
  <r>
    <n v="15"/>
    <d v="2013-06-30T00:00:00"/>
    <d v="2013-07-13T00:00:00"/>
    <x v="37"/>
    <s v="G1N"/>
    <s v="GD10000000"/>
    <s v="GD0"/>
    <n v="13"/>
    <n v="8110"/>
    <s v="TG702"/>
    <s v="FP702"/>
    <m/>
    <m/>
    <m/>
    <m/>
    <m/>
    <m/>
    <x v="201"/>
    <n v="67758"/>
    <s v="35853"/>
    <x v="111"/>
    <x v="1"/>
    <s v="Non-executive"/>
    <s v="D702"/>
    <x v="5"/>
    <n v="3075.35"/>
    <n v="0"/>
    <n v="0"/>
    <n v="0"/>
    <n v="0"/>
    <n v="0"/>
    <n v="0"/>
    <n v="0"/>
    <n v="0"/>
    <n v="0"/>
    <n v="0"/>
    <n v="0"/>
    <n v="0"/>
    <n v="0"/>
    <n v="0"/>
    <n v="0"/>
    <n v="0"/>
    <n v="0"/>
    <n v="1.6"/>
    <n v="0"/>
    <n v="0"/>
    <n v="0"/>
    <n v="0"/>
    <n v="0"/>
    <n v="0"/>
    <n v="190.67"/>
    <n v="0"/>
    <n v="0"/>
    <n v="0"/>
    <n v="0"/>
    <n v="0"/>
    <n v="2.71"/>
    <n v="6.48"/>
    <n v="0"/>
    <n v="0"/>
    <n v="44.6"/>
    <n v="0"/>
    <n v="0"/>
    <n v="0"/>
    <n v="0"/>
    <n v="0"/>
    <n v="0"/>
    <n v="0"/>
    <n v="0"/>
    <n v="0"/>
    <n v="0"/>
    <n v="0"/>
    <n v="3321.41"/>
    <n v="3321.41"/>
    <n v="0"/>
    <n v="0"/>
    <n v="0"/>
    <n v="0"/>
    <n v="0"/>
  </r>
  <r>
    <n v="15"/>
    <d v="2013-06-30T00:00:00"/>
    <d v="2013-07-13T00:00:00"/>
    <x v="37"/>
    <s v="G1N"/>
    <s v="GD10000000"/>
    <s v="GD0"/>
    <n v="13"/>
    <n v="8110"/>
    <s v="TG702"/>
    <s v="FP702"/>
    <m/>
    <m/>
    <m/>
    <m/>
    <m/>
    <m/>
    <x v="393"/>
    <n v="70669"/>
    <s v="37737"/>
    <x v="15"/>
    <x v="1"/>
    <s v="Non-executive"/>
    <s v="D702"/>
    <x v="5"/>
    <n v="2230.59"/>
    <n v="0"/>
    <n v="0"/>
    <n v="0"/>
    <n v="0"/>
    <n v="0"/>
    <n v="0"/>
    <n v="0"/>
    <n v="0"/>
    <n v="0"/>
    <n v="0"/>
    <n v="0"/>
    <n v="0"/>
    <n v="0"/>
    <n v="0"/>
    <n v="0"/>
    <n v="0"/>
    <n v="0"/>
    <n v="1.18"/>
    <n v="176.32"/>
    <n v="0"/>
    <n v="0"/>
    <n v="0"/>
    <n v="0"/>
    <n v="0"/>
    <n v="134.65"/>
    <n v="0"/>
    <n v="0"/>
    <n v="0"/>
    <n v="0"/>
    <n v="0"/>
    <n v="2.44"/>
    <n v="5.83"/>
    <n v="0"/>
    <n v="0"/>
    <n v="31.49"/>
    <n v="0"/>
    <n v="0"/>
    <n v="9.41"/>
    <n v="0"/>
    <n v="0"/>
    <n v="0"/>
    <n v="0"/>
    <n v="0"/>
    <n v="0"/>
    <n v="0"/>
    <n v="0"/>
    <n v="2591.91"/>
    <n v="2591.91"/>
    <n v="0"/>
    <n v="0"/>
    <n v="0"/>
    <n v="0"/>
    <n v="0"/>
  </r>
  <r>
    <n v="15"/>
    <d v="2013-06-30T00:00:00"/>
    <d v="2013-07-13T00:00:00"/>
    <x v="37"/>
    <s v="G1N"/>
    <s v="GD10000000"/>
    <s v="GD0"/>
    <n v="13"/>
    <n v="8110"/>
    <s v="TG702"/>
    <s v="FP702"/>
    <m/>
    <m/>
    <m/>
    <m/>
    <m/>
    <m/>
    <x v="394"/>
    <n v="71765"/>
    <s v="4124"/>
    <x v="111"/>
    <x v="1"/>
    <s v="Non-executive"/>
    <s v="D702"/>
    <x v="5"/>
    <n v="2838.45"/>
    <n v="0"/>
    <n v="0"/>
    <n v="0"/>
    <n v="0"/>
    <n v="0"/>
    <n v="0"/>
    <n v="0"/>
    <n v="0"/>
    <n v="0"/>
    <n v="0"/>
    <n v="0"/>
    <n v="0"/>
    <n v="0"/>
    <n v="0"/>
    <n v="0"/>
    <n v="0"/>
    <n v="0"/>
    <n v="1.48"/>
    <n v="176.32"/>
    <n v="0"/>
    <n v="0"/>
    <n v="0"/>
    <n v="0"/>
    <n v="0"/>
    <n v="173.81"/>
    <n v="0"/>
    <n v="0"/>
    <n v="0"/>
    <n v="0"/>
    <n v="0"/>
    <n v="2.44"/>
    <n v="5.57"/>
    <n v="0"/>
    <n v="0"/>
    <n v="40.65"/>
    <n v="0"/>
    <n v="0"/>
    <n v="0"/>
    <n v="0"/>
    <n v="0"/>
    <n v="0"/>
    <n v="0"/>
    <n v="0"/>
    <n v="0"/>
    <n v="0"/>
    <n v="0"/>
    <n v="3238.72"/>
    <n v="3238.7200000000003"/>
    <n v="0"/>
    <n v="0"/>
    <n v="0"/>
    <n v="0"/>
    <n v="0"/>
  </r>
  <r>
    <n v="15"/>
    <d v="2013-06-30T00:00:00"/>
    <d v="2013-07-13T00:00:00"/>
    <x v="37"/>
    <s v="G1N"/>
    <s v="GD10000000"/>
    <s v="GD0"/>
    <n v="13"/>
    <n v="8110"/>
    <s v="TG702"/>
    <s v="FP702"/>
    <m/>
    <m/>
    <m/>
    <m/>
    <m/>
    <m/>
    <x v="395"/>
    <n v="71797"/>
    <s v="43827"/>
    <x v="72"/>
    <x v="1"/>
    <s v="Non-executive"/>
    <s v="D702"/>
    <x v="5"/>
    <n v="0"/>
    <n v="0"/>
    <n v="0"/>
    <n v="0"/>
    <n v="0"/>
    <n v="0"/>
    <n v="0"/>
    <n v="0"/>
    <n v="0"/>
    <n v="0"/>
    <n v="0"/>
    <n v="540.85"/>
    <n v="0"/>
    <n v="0"/>
    <n v="0"/>
    <n v="0"/>
    <n v="0"/>
    <n v="0"/>
    <n v="0"/>
    <n v="0"/>
    <n v="0"/>
    <n v="0"/>
    <n v="0"/>
    <n v="0"/>
    <n v="0"/>
    <n v="33.53"/>
    <n v="0"/>
    <n v="0"/>
    <n v="0"/>
    <n v="0"/>
    <n v="0"/>
    <n v="0"/>
    <n v="0"/>
    <n v="0"/>
    <n v="0"/>
    <n v="7.84"/>
    <n v="0"/>
    <n v="0"/>
    <n v="0"/>
    <n v="0"/>
    <n v="0"/>
    <n v="0"/>
    <n v="0"/>
    <n v="0"/>
    <n v="0"/>
    <n v="0"/>
    <n v="0"/>
    <n v="582.22"/>
    <n v="582.22"/>
    <n v="0"/>
    <n v="0"/>
    <n v="0"/>
    <n v="0"/>
    <n v="0"/>
  </r>
  <r>
    <n v="15"/>
    <d v="2013-06-30T00:00:00"/>
    <d v="2013-07-13T00:00:00"/>
    <x v="37"/>
    <s v="G1N"/>
    <s v="GD10000000"/>
    <s v="GD0"/>
    <n v="13"/>
    <n v="8110"/>
    <s v="TG702"/>
    <s v="FP702"/>
    <m/>
    <m/>
    <m/>
    <m/>
    <m/>
    <m/>
    <x v="396"/>
    <n v="71941"/>
    <s v="70984"/>
    <x v="15"/>
    <x v="1"/>
    <s v="Non-executive"/>
    <s v="D702"/>
    <x v="5"/>
    <n v="2403.8000000000002"/>
    <n v="0"/>
    <n v="0"/>
    <n v="0"/>
    <n v="0"/>
    <n v="0"/>
    <n v="0"/>
    <n v="0"/>
    <n v="0"/>
    <n v="0"/>
    <n v="0"/>
    <n v="0"/>
    <n v="0"/>
    <n v="0"/>
    <n v="0"/>
    <n v="0"/>
    <n v="0"/>
    <n v="0"/>
    <n v="1.26"/>
    <n v="195.92"/>
    <n v="0"/>
    <n v="0"/>
    <n v="0"/>
    <n v="0"/>
    <n v="0"/>
    <n v="142.58000000000001"/>
    <n v="0"/>
    <n v="0"/>
    <n v="0"/>
    <n v="0"/>
    <n v="0"/>
    <n v="3.27"/>
    <n v="6.19"/>
    <n v="0"/>
    <n v="0"/>
    <n v="33.340000000000003"/>
    <n v="0"/>
    <n v="0"/>
    <n v="10.45"/>
    <n v="0"/>
    <n v="0"/>
    <n v="0"/>
    <n v="0"/>
    <n v="0"/>
    <n v="0"/>
    <n v="0"/>
    <n v="0"/>
    <n v="2796.81"/>
    <n v="2796.8100000000004"/>
    <n v="0"/>
    <n v="0"/>
    <n v="0"/>
    <n v="0"/>
    <n v="0"/>
  </r>
  <r>
    <n v="15"/>
    <d v="2013-06-30T00:00:00"/>
    <d v="2013-07-13T00:00:00"/>
    <x v="37"/>
    <s v="G1N"/>
    <s v="GD10000000"/>
    <s v="GD0"/>
    <n v="13"/>
    <n v="8200"/>
    <s v="GD700"/>
    <s v="CAGB5"/>
    <s v="000CAG"/>
    <n v="15"/>
    <s v="32378A"/>
    <n v="13"/>
    <m/>
    <m/>
    <x v="198"/>
    <n v="37489"/>
    <s v="35854"/>
    <x v="15"/>
    <x v="1"/>
    <s v="Non-executive"/>
    <s v="D702"/>
    <x v="5"/>
    <n v="1199.3699999999999"/>
    <n v="0"/>
    <n v="0"/>
    <n v="0"/>
    <n v="0"/>
    <n v="0"/>
    <n v="0"/>
    <n v="0"/>
    <n v="0"/>
    <n v="0"/>
    <n v="0"/>
    <n v="0"/>
    <n v="0"/>
    <n v="0"/>
    <n v="0"/>
    <n v="0"/>
    <n v="0"/>
    <n v="0"/>
    <n v="0"/>
    <n v="220.8"/>
    <n v="0"/>
    <n v="0"/>
    <n v="0"/>
    <n v="0"/>
    <n v="0"/>
    <n v="68.459999999999994"/>
    <n v="0"/>
    <n v="0"/>
    <n v="0"/>
    <n v="0"/>
    <n v="0"/>
    <n v="1.1599999999999999"/>
    <n v="3.43"/>
    <n v="0"/>
    <n v="0"/>
    <n v="16"/>
    <n v="59.96"/>
    <n v="0"/>
    <n v="11.78"/>
    <n v="0"/>
    <n v="0"/>
    <n v="0"/>
    <n v="0"/>
    <n v="0"/>
    <n v="0"/>
    <n v="0"/>
    <n v="0"/>
    <n v="1580.96"/>
    <n v="1580.96"/>
    <n v="0"/>
    <n v="0"/>
    <n v="0"/>
    <n v="0"/>
    <n v="0"/>
  </r>
  <r>
    <n v="15"/>
    <d v="2013-06-30T00:00:00"/>
    <d v="2013-07-13T00:00:00"/>
    <x v="38"/>
    <s v="G2N"/>
    <s v="GD10000000"/>
    <s v="GD0"/>
    <n v="13"/>
    <n v="8110"/>
    <s v="TG702"/>
    <s v="FP702"/>
    <m/>
    <m/>
    <m/>
    <m/>
    <m/>
    <m/>
    <x v="292"/>
    <n v="67853"/>
    <s v="43979"/>
    <x v="15"/>
    <x v="1"/>
    <s v="Non-executive"/>
    <s v="D702"/>
    <x v="5"/>
    <n v="2478.42"/>
    <n v="0"/>
    <n v="0"/>
    <n v="0"/>
    <n v="0"/>
    <n v="0"/>
    <n v="0"/>
    <n v="0"/>
    <n v="0"/>
    <n v="0"/>
    <n v="0"/>
    <n v="0"/>
    <n v="0"/>
    <n v="0"/>
    <n v="0"/>
    <n v="0"/>
    <n v="0"/>
    <n v="0"/>
    <n v="1.31"/>
    <n v="509.64"/>
    <n v="0"/>
    <n v="0"/>
    <n v="0"/>
    <n v="0"/>
    <n v="0"/>
    <n v="138.69999999999999"/>
    <n v="0"/>
    <n v="0"/>
    <n v="0"/>
    <n v="0"/>
    <n v="0"/>
    <n v="3.27"/>
    <n v="11.39"/>
    <n v="0"/>
    <n v="0"/>
    <n v="32.44"/>
    <n v="123.92"/>
    <n v="0"/>
    <n v="27.18"/>
    <n v="0"/>
    <n v="0"/>
    <n v="0"/>
    <n v="0"/>
    <n v="0"/>
    <n v="0"/>
    <n v="0"/>
    <n v="0"/>
    <n v="3326.27"/>
    <n v="3326.2699999999995"/>
    <n v="0"/>
    <n v="0"/>
    <n v="0"/>
    <n v="0"/>
    <n v="0"/>
  </r>
  <r>
    <n v="16"/>
    <d v="2013-07-14T00:00:00"/>
    <d v="2013-07-27T00:00:00"/>
    <x v="39"/>
    <s v="G2N"/>
    <s v="GD10000000"/>
    <s v="GD0"/>
    <n v="13"/>
    <n v="8110"/>
    <s v="TG702"/>
    <s v="FP702"/>
    <m/>
    <m/>
    <m/>
    <m/>
    <m/>
    <m/>
    <x v="292"/>
    <n v="67853"/>
    <s v="43979"/>
    <x v="15"/>
    <x v="1"/>
    <s v="Non-executive"/>
    <s v="D702"/>
    <x v="5"/>
    <n v="2552.8000000000002"/>
    <n v="0"/>
    <n v="0"/>
    <n v="0"/>
    <n v="0"/>
    <n v="0"/>
    <n v="0"/>
    <n v="0"/>
    <n v="0"/>
    <n v="0"/>
    <n v="0"/>
    <n v="0"/>
    <n v="0"/>
    <n v="0"/>
    <n v="0"/>
    <n v="0"/>
    <n v="0"/>
    <n v="0"/>
    <n v="1.35"/>
    <n v="509.64"/>
    <n v="0"/>
    <n v="0"/>
    <n v="0"/>
    <n v="0"/>
    <n v="0"/>
    <n v="143.31"/>
    <n v="0"/>
    <n v="0"/>
    <n v="0"/>
    <n v="0"/>
    <n v="0"/>
    <n v="3.27"/>
    <n v="11.39"/>
    <n v="0"/>
    <n v="0"/>
    <n v="33.520000000000003"/>
    <n v="127.64"/>
    <n v="0"/>
    <n v="27.18"/>
    <n v="0"/>
    <n v="0"/>
    <n v="0"/>
    <n v="0"/>
    <n v="0"/>
    <n v="0"/>
    <n v="0"/>
    <n v="0"/>
    <n v="3410.1"/>
    <n v="3410.0999999999995"/>
    <n v="0"/>
    <n v="0"/>
    <n v="0"/>
    <n v="0"/>
    <n v="0"/>
  </r>
  <r>
    <n v="16"/>
    <d v="2013-07-14T00:00:00"/>
    <d v="2013-07-27T00:00:00"/>
    <x v="40"/>
    <s v="G1N"/>
    <s v="GD10000000"/>
    <s v="GD0"/>
    <n v="13"/>
    <n v="100"/>
    <s v="LD700"/>
    <s v="LF702"/>
    <m/>
    <m/>
    <m/>
    <m/>
    <m/>
    <m/>
    <x v="126"/>
    <n v="4169"/>
    <s v="47703"/>
    <x v="2"/>
    <x v="1"/>
    <s v="Non-executive"/>
    <s v="D702"/>
    <x v="5"/>
    <n v="255.28"/>
    <n v="0"/>
    <n v="0"/>
    <n v="0"/>
    <n v="0"/>
    <n v="0"/>
    <n v="0"/>
    <n v="0"/>
    <n v="0"/>
    <n v="0"/>
    <n v="0"/>
    <n v="0"/>
    <n v="0"/>
    <n v="0"/>
    <n v="0"/>
    <n v="0"/>
    <n v="0"/>
    <n v="0"/>
    <n v="0.14000000000000001"/>
    <n v="50"/>
    <n v="0"/>
    <n v="0"/>
    <n v="0"/>
    <n v="0"/>
    <n v="0"/>
    <n v="14.46"/>
    <n v="0"/>
    <n v="0"/>
    <n v="0"/>
    <n v="0"/>
    <n v="0"/>
    <n v="0.3"/>
    <n v="0.88"/>
    <n v="0"/>
    <n v="0"/>
    <n v="3.38"/>
    <n v="12.76"/>
    <n v="0"/>
    <n v="2.66"/>
    <n v="0"/>
    <n v="0"/>
    <n v="0"/>
    <n v="0"/>
    <n v="0"/>
    <n v="0"/>
    <n v="0"/>
    <n v="0"/>
    <n v="339.86"/>
    <n v="339.85999999999996"/>
    <n v="0"/>
    <n v="0"/>
    <n v="0"/>
    <n v="0"/>
    <n v="0"/>
  </r>
  <r>
    <n v="16"/>
    <d v="2013-07-14T00:00:00"/>
    <d v="2013-07-27T00:00:00"/>
    <x v="40"/>
    <s v="G1N"/>
    <s v="GD10000000"/>
    <s v="GD0"/>
    <n v="13"/>
    <n v="100"/>
    <s v="LD700"/>
    <s v="LF702"/>
    <m/>
    <m/>
    <m/>
    <m/>
    <m/>
    <m/>
    <x v="127"/>
    <n v="19986"/>
    <s v="40182"/>
    <x v="71"/>
    <x v="1"/>
    <s v="Non-executive"/>
    <s v="D702"/>
    <x v="5"/>
    <n v="334.69"/>
    <n v="0"/>
    <n v="0"/>
    <n v="0"/>
    <n v="0"/>
    <n v="0"/>
    <n v="0"/>
    <n v="0"/>
    <n v="0"/>
    <n v="0"/>
    <n v="0"/>
    <n v="0"/>
    <n v="0"/>
    <n v="0"/>
    <n v="0"/>
    <n v="0"/>
    <n v="0"/>
    <n v="0"/>
    <n v="0.18"/>
    <n v="17.059999999999999"/>
    <n v="0"/>
    <n v="0"/>
    <n v="0"/>
    <n v="0"/>
    <n v="0"/>
    <n v="20.399999999999999"/>
    <n v="0"/>
    <n v="0"/>
    <n v="0"/>
    <n v="0"/>
    <n v="0"/>
    <n v="0.27"/>
    <n v="0.64"/>
    <n v="0"/>
    <n v="0"/>
    <n v="4.7699999999999996"/>
    <n v="16.739999999999998"/>
    <n v="0"/>
    <n v="0.91"/>
    <n v="0"/>
    <n v="0"/>
    <n v="0"/>
    <n v="0"/>
    <n v="0"/>
    <n v="0"/>
    <n v="0"/>
    <n v="0"/>
    <n v="395.66"/>
    <n v="395.65999999999997"/>
    <n v="0"/>
    <n v="0"/>
    <n v="0"/>
    <n v="0"/>
    <n v="0"/>
  </r>
  <r>
    <n v="16"/>
    <d v="2013-07-14T00:00:00"/>
    <d v="2013-07-27T00:00:00"/>
    <x v="40"/>
    <s v="G1N"/>
    <s v="GD10000000"/>
    <s v="GD0"/>
    <n v="13"/>
    <n v="100"/>
    <s v="LD700"/>
    <s v="LF702"/>
    <m/>
    <m/>
    <m/>
    <m/>
    <m/>
    <m/>
    <x v="393"/>
    <n v="70669"/>
    <s v="37737"/>
    <x v="15"/>
    <x v="1"/>
    <s v="Non-executive"/>
    <s v="D702"/>
    <x v="5"/>
    <n v="255.28"/>
    <n v="0"/>
    <n v="0"/>
    <n v="0"/>
    <n v="0"/>
    <n v="0"/>
    <n v="0"/>
    <n v="0"/>
    <n v="0"/>
    <n v="0"/>
    <n v="0"/>
    <n v="0"/>
    <n v="0"/>
    <n v="0"/>
    <n v="0"/>
    <n v="0"/>
    <n v="0"/>
    <n v="0"/>
    <n v="0.14000000000000001"/>
    <n v="19.600000000000001"/>
    <n v="0"/>
    <n v="0"/>
    <n v="0"/>
    <n v="0"/>
    <n v="0"/>
    <n v="15.42"/>
    <n v="0"/>
    <n v="0"/>
    <n v="0"/>
    <n v="0"/>
    <n v="0"/>
    <n v="0.28000000000000003"/>
    <n v="0.64"/>
    <n v="0"/>
    <n v="0"/>
    <n v="3.6"/>
    <n v="0"/>
    <n v="0"/>
    <n v="1.04"/>
    <n v="0"/>
    <n v="0"/>
    <n v="0"/>
    <n v="0"/>
    <n v="0"/>
    <n v="0"/>
    <n v="0"/>
    <n v="0"/>
    <n v="296"/>
    <n v="296"/>
    <n v="0"/>
    <n v="0"/>
    <n v="0"/>
    <n v="0"/>
    <n v="0"/>
  </r>
  <r>
    <n v="16"/>
    <d v="2013-07-14T00:00:00"/>
    <d v="2013-07-27T00:00:00"/>
    <x v="40"/>
    <s v="G1N"/>
    <s v="GD10000000"/>
    <s v="GD0"/>
    <n v="13"/>
    <n v="100"/>
    <s v="LD700"/>
    <s v="LF702"/>
    <m/>
    <m/>
    <m/>
    <m/>
    <m/>
    <m/>
    <x v="394"/>
    <n v="71765"/>
    <s v="4124"/>
    <x v="111"/>
    <x v="1"/>
    <s v="Non-executive"/>
    <s v="D702"/>
    <x v="5"/>
    <n v="324.83999999999997"/>
    <n v="0"/>
    <n v="0"/>
    <n v="0"/>
    <n v="0"/>
    <n v="0"/>
    <n v="0"/>
    <n v="0"/>
    <n v="0"/>
    <n v="0"/>
    <n v="0"/>
    <n v="0"/>
    <n v="0"/>
    <n v="0"/>
    <n v="0"/>
    <n v="0"/>
    <n v="0"/>
    <n v="0"/>
    <n v="0.16"/>
    <n v="19.600000000000001"/>
    <n v="0"/>
    <n v="0"/>
    <n v="0"/>
    <n v="0"/>
    <n v="0"/>
    <n v="19.899999999999999"/>
    <n v="0"/>
    <n v="0"/>
    <n v="0"/>
    <n v="0"/>
    <n v="0"/>
    <n v="0.27"/>
    <n v="0.62"/>
    <n v="0"/>
    <n v="0"/>
    <n v="4.66"/>
    <n v="0"/>
    <n v="0"/>
    <n v="0"/>
    <n v="0"/>
    <n v="0"/>
    <n v="0"/>
    <n v="0"/>
    <n v="0"/>
    <n v="0"/>
    <n v="0"/>
    <n v="0"/>
    <n v="370.05"/>
    <n v="370.05"/>
    <n v="0"/>
    <n v="0"/>
    <n v="0"/>
    <n v="0"/>
    <n v="0"/>
  </r>
  <r>
    <n v="16"/>
    <d v="2013-07-14T00:00:00"/>
    <d v="2013-07-27T00:00:00"/>
    <x v="40"/>
    <s v="G1N"/>
    <s v="GD10000000"/>
    <s v="GD0"/>
    <n v="13"/>
    <n v="712"/>
    <s v="ID712"/>
    <s v="ID712"/>
    <s v="TAPT11"/>
    <n v="11"/>
    <m/>
    <m/>
    <m/>
    <m/>
    <x v="185"/>
    <n v="7130"/>
    <s v="23832"/>
    <x v="2"/>
    <x v="1"/>
    <s v="Non-executive"/>
    <s v="D702"/>
    <x v="5"/>
    <n v="0"/>
    <n v="0"/>
    <n v="0"/>
    <n v="0"/>
    <n v="0"/>
    <n v="1144.08"/>
    <n v="0"/>
    <n v="0"/>
    <n v="0"/>
    <n v="0"/>
    <n v="0"/>
    <n v="0"/>
    <n v="0"/>
    <n v="0"/>
    <n v="0"/>
    <n v="0"/>
    <n v="0"/>
    <n v="0"/>
    <n v="0.6"/>
    <n v="149.94"/>
    <n v="0"/>
    <n v="0"/>
    <n v="0"/>
    <n v="0"/>
    <n v="0"/>
    <n v="66.47"/>
    <n v="0"/>
    <n v="0"/>
    <n v="0"/>
    <n v="0"/>
    <n v="0"/>
    <n v="1.2"/>
    <n v="3.52"/>
    <n v="0"/>
    <n v="0"/>
    <n v="15.54"/>
    <n v="57.2"/>
    <n v="0"/>
    <n v="8"/>
    <n v="0"/>
    <n v="0"/>
    <n v="0"/>
    <n v="0"/>
    <n v="0"/>
    <n v="0"/>
    <n v="0"/>
    <n v="0"/>
    <n v="1446.55"/>
    <n v="1446.55"/>
    <n v="0"/>
    <n v="0"/>
    <n v="0"/>
    <n v="0"/>
    <n v="0"/>
  </r>
  <r>
    <n v="16"/>
    <d v="2013-07-14T00:00:00"/>
    <d v="2013-07-27T00:00:00"/>
    <x v="40"/>
    <s v="G1N"/>
    <s v="GD10000000"/>
    <s v="GD0"/>
    <n v="13"/>
    <n v="8110"/>
    <s v="TG702"/>
    <s v="FP702"/>
    <m/>
    <m/>
    <m/>
    <m/>
    <m/>
    <m/>
    <x v="126"/>
    <n v="4169"/>
    <s v="47703"/>
    <x v="2"/>
    <x v="1"/>
    <s v="Non-executive"/>
    <s v="D702"/>
    <x v="5"/>
    <n v="2297.52"/>
    <n v="0"/>
    <n v="0"/>
    <n v="0"/>
    <n v="0"/>
    <n v="0"/>
    <n v="0"/>
    <n v="0"/>
    <n v="0"/>
    <n v="0"/>
    <n v="0"/>
    <n v="0"/>
    <n v="0"/>
    <n v="0"/>
    <n v="0"/>
    <n v="0"/>
    <n v="0"/>
    <n v="0"/>
    <n v="1.21"/>
    <n v="449.9"/>
    <n v="0"/>
    <n v="0"/>
    <n v="0"/>
    <n v="0"/>
    <n v="0"/>
    <n v="130.07"/>
    <n v="0"/>
    <n v="0"/>
    <n v="0"/>
    <n v="0"/>
    <n v="0"/>
    <n v="2.69"/>
    <n v="7.9"/>
    <n v="0"/>
    <n v="0"/>
    <n v="30.42"/>
    <n v="114.88"/>
    <n v="0"/>
    <n v="24"/>
    <n v="0"/>
    <n v="0"/>
    <n v="0"/>
    <n v="0"/>
    <n v="0"/>
    <n v="0"/>
    <n v="0"/>
    <n v="0"/>
    <n v="3058.59"/>
    <n v="3058.5900000000006"/>
    <n v="0"/>
    <n v="0"/>
    <n v="0"/>
    <n v="0"/>
    <n v="0"/>
  </r>
  <r>
    <n v="16"/>
    <d v="2013-07-14T00:00:00"/>
    <d v="2013-07-27T00:00:00"/>
    <x v="40"/>
    <s v="G1N"/>
    <s v="GD10000000"/>
    <s v="GD0"/>
    <n v="13"/>
    <n v="8110"/>
    <s v="TG702"/>
    <s v="FP702"/>
    <m/>
    <m/>
    <m/>
    <m/>
    <m/>
    <m/>
    <x v="185"/>
    <n v="7130"/>
    <s v="23832"/>
    <x v="2"/>
    <x v="1"/>
    <s v="Non-executive"/>
    <s v="D702"/>
    <x v="5"/>
    <n v="0"/>
    <n v="0"/>
    <n v="0"/>
    <n v="0"/>
    <n v="0"/>
    <n v="1716.12"/>
    <n v="0"/>
    <n v="0"/>
    <n v="0"/>
    <n v="0"/>
    <n v="0"/>
    <n v="0"/>
    <n v="0"/>
    <n v="0"/>
    <n v="0"/>
    <n v="0"/>
    <n v="0"/>
    <n v="0"/>
    <n v="0.9"/>
    <n v="224.9"/>
    <n v="0"/>
    <n v="0"/>
    <n v="0"/>
    <n v="0"/>
    <n v="0"/>
    <n v="99.7"/>
    <n v="0"/>
    <n v="0"/>
    <n v="0"/>
    <n v="0"/>
    <n v="0"/>
    <n v="1.79"/>
    <n v="5.26"/>
    <n v="0"/>
    <n v="0"/>
    <n v="23.32"/>
    <n v="85.81"/>
    <n v="0"/>
    <n v="11.99"/>
    <n v="0"/>
    <n v="0"/>
    <n v="0"/>
    <n v="0"/>
    <n v="0"/>
    <n v="0"/>
    <n v="0"/>
    <n v="0"/>
    <n v="2169.79"/>
    <n v="2169.79"/>
    <n v="0"/>
    <n v="0"/>
    <n v="0"/>
    <n v="0"/>
    <n v="0"/>
  </r>
  <r>
    <n v="16"/>
    <d v="2013-07-14T00:00:00"/>
    <d v="2013-07-27T00:00:00"/>
    <x v="40"/>
    <s v="G1N"/>
    <s v="GD10000000"/>
    <s v="GD0"/>
    <n v="13"/>
    <n v="8110"/>
    <s v="TG702"/>
    <s v="FP702"/>
    <m/>
    <m/>
    <m/>
    <m/>
    <m/>
    <m/>
    <x v="194"/>
    <n v="14998"/>
    <s v="32867"/>
    <x v="15"/>
    <x v="1"/>
    <s v="Non-executive"/>
    <s v="D702"/>
    <x v="5"/>
    <n v="2552.8000000000002"/>
    <n v="0"/>
    <n v="0"/>
    <n v="0"/>
    <n v="0"/>
    <n v="0"/>
    <n v="0"/>
    <n v="0"/>
    <n v="0"/>
    <n v="0"/>
    <n v="0"/>
    <n v="0"/>
    <n v="0"/>
    <n v="0"/>
    <n v="0"/>
    <n v="0"/>
    <n v="0"/>
    <n v="0"/>
    <n v="1.35"/>
    <n v="173.94"/>
    <n v="0"/>
    <n v="0"/>
    <n v="0"/>
    <n v="0"/>
    <n v="0"/>
    <n v="158.28"/>
    <n v="0"/>
    <n v="0"/>
    <n v="0"/>
    <n v="0"/>
    <n v="0"/>
    <n v="2.71"/>
    <n v="6.48"/>
    <n v="0"/>
    <n v="0"/>
    <n v="37.01"/>
    <n v="127.64"/>
    <n v="0"/>
    <n v="9.2799999999999994"/>
    <n v="0"/>
    <n v="0"/>
    <n v="0"/>
    <n v="0"/>
    <n v="0"/>
    <n v="0"/>
    <n v="0"/>
    <n v="0"/>
    <n v="3069.49"/>
    <n v="3069.4900000000007"/>
    <n v="0"/>
    <n v="0"/>
    <n v="0"/>
    <n v="0"/>
    <n v="0"/>
  </r>
  <r>
    <n v="16"/>
    <d v="2013-07-14T00:00:00"/>
    <d v="2013-07-27T00:00:00"/>
    <x v="40"/>
    <s v="G1N"/>
    <s v="GD10000000"/>
    <s v="GD0"/>
    <n v="13"/>
    <n v="8110"/>
    <s v="TG702"/>
    <s v="FP702"/>
    <m/>
    <m/>
    <m/>
    <m/>
    <m/>
    <m/>
    <x v="127"/>
    <n v="19986"/>
    <s v="40182"/>
    <x v="71"/>
    <x v="1"/>
    <s v="Non-executive"/>
    <s v="D702"/>
    <x v="5"/>
    <n v="3012.18"/>
    <n v="0"/>
    <n v="0"/>
    <n v="0"/>
    <n v="0"/>
    <n v="0"/>
    <n v="0"/>
    <n v="0"/>
    <n v="0"/>
    <n v="0"/>
    <n v="0"/>
    <n v="0"/>
    <n v="0"/>
    <n v="0"/>
    <n v="0"/>
    <n v="0"/>
    <n v="0"/>
    <n v="0"/>
    <n v="1.57"/>
    <n v="153.56"/>
    <n v="0"/>
    <n v="0"/>
    <n v="0"/>
    <n v="0"/>
    <n v="0"/>
    <n v="183.58"/>
    <n v="0"/>
    <n v="0"/>
    <n v="0"/>
    <n v="0"/>
    <n v="0"/>
    <n v="2.44"/>
    <n v="5.84"/>
    <n v="0"/>
    <n v="0"/>
    <n v="42.93"/>
    <n v="150.6"/>
    <n v="0"/>
    <n v="8.19"/>
    <n v="0"/>
    <n v="0"/>
    <n v="0"/>
    <n v="0"/>
    <n v="0"/>
    <n v="0"/>
    <n v="0"/>
    <n v="0"/>
    <n v="3560.89"/>
    <n v="3560.89"/>
    <n v="0"/>
    <n v="0"/>
    <n v="0"/>
    <n v="0"/>
    <n v="0"/>
  </r>
  <r>
    <n v="16"/>
    <d v="2013-07-14T00:00:00"/>
    <d v="2013-07-27T00:00:00"/>
    <x v="40"/>
    <s v="G1N"/>
    <s v="GD10000000"/>
    <s v="GD0"/>
    <n v="13"/>
    <n v="8110"/>
    <s v="TG702"/>
    <s v="FP702"/>
    <m/>
    <m/>
    <m/>
    <m/>
    <m/>
    <m/>
    <x v="195"/>
    <n v="21046"/>
    <s v="47535"/>
    <x v="31"/>
    <x v="1"/>
    <s v="Non-executive"/>
    <s v="D702"/>
    <x v="5"/>
    <n v="1873.12"/>
    <n v="0"/>
    <n v="0"/>
    <n v="0"/>
    <n v="0"/>
    <n v="0"/>
    <n v="0"/>
    <n v="0"/>
    <n v="0"/>
    <n v="0"/>
    <n v="0"/>
    <n v="0"/>
    <n v="0"/>
    <n v="0"/>
    <n v="0"/>
    <n v="0"/>
    <n v="0"/>
    <n v="0"/>
    <n v="0.99"/>
    <n v="170.62"/>
    <n v="0"/>
    <n v="0"/>
    <n v="0"/>
    <n v="0"/>
    <n v="0"/>
    <n v="112.61"/>
    <n v="0"/>
    <n v="0"/>
    <n v="0"/>
    <n v="0"/>
    <n v="0"/>
    <n v="2.71"/>
    <n v="6.48"/>
    <n v="0"/>
    <n v="0"/>
    <n v="26.33"/>
    <n v="93.66"/>
    <n v="0"/>
    <n v="9.1"/>
    <n v="0"/>
    <n v="0"/>
    <n v="0"/>
    <n v="0"/>
    <n v="0"/>
    <n v="0"/>
    <n v="0"/>
    <n v="0"/>
    <n v="2295.62"/>
    <n v="2295.62"/>
    <n v="0"/>
    <n v="0"/>
    <n v="0"/>
    <n v="0"/>
    <n v="0"/>
  </r>
  <r>
    <n v="16"/>
    <d v="2013-07-14T00:00:00"/>
    <d v="2013-07-27T00:00:00"/>
    <x v="40"/>
    <s v="G1N"/>
    <s v="GD10000000"/>
    <s v="GD0"/>
    <n v="13"/>
    <n v="8110"/>
    <s v="TG702"/>
    <s v="FP702"/>
    <m/>
    <m/>
    <m/>
    <m/>
    <m/>
    <m/>
    <x v="196"/>
    <n v="31439"/>
    <s v="73386"/>
    <x v="109"/>
    <x v="1"/>
    <s v="Non-executive"/>
    <s v="D702"/>
    <x v="5"/>
    <n v="0"/>
    <n v="0"/>
    <n v="0"/>
    <n v="0"/>
    <n v="0"/>
    <n v="3035.58"/>
    <n v="0"/>
    <n v="0"/>
    <n v="0"/>
    <n v="0"/>
    <n v="0"/>
    <n v="0"/>
    <n v="0"/>
    <n v="0"/>
    <n v="0"/>
    <n v="0"/>
    <n v="0"/>
    <n v="0"/>
    <n v="1.58"/>
    <n v="190.69"/>
    <n v="0"/>
    <n v="0"/>
    <n v="0"/>
    <n v="0"/>
    <n v="0"/>
    <n v="184.27"/>
    <n v="0"/>
    <n v="0"/>
    <n v="0"/>
    <n v="0"/>
    <n v="0"/>
    <n v="2.99"/>
    <n v="9.1999999999999993"/>
    <n v="0"/>
    <n v="0"/>
    <n v="43.1"/>
    <n v="151.78"/>
    <n v="0"/>
    <n v="18.510000000000002"/>
    <n v="0"/>
    <n v="0"/>
    <n v="0"/>
    <n v="0"/>
    <n v="0"/>
    <n v="0"/>
    <n v="0"/>
    <n v="0"/>
    <n v="3637.7"/>
    <n v="3637.7"/>
    <n v="0"/>
    <n v="0"/>
    <n v="0"/>
    <n v="0"/>
    <n v="0"/>
  </r>
  <r>
    <n v="16"/>
    <d v="2013-07-14T00:00:00"/>
    <d v="2013-07-27T00:00:00"/>
    <x v="40"/>
    <s v="G1N"/>
    <s v="GD10000000"/>
    <s v="GD0"/>
    <n v="13"/>
    <n v="8110"/>
    <s v="TG702"/>
    <s v="FP702"/>
    <m/>
    <m/>
    <m/>
    <m/>
    <m/>
    <m/>
    <x v="128"/>
    <n v="35857"/>
    <s v="70904"/>
    <x v="15"/>
    <x v="1"/>
    <s v="Non-executive"/>
    <s v="D702"/>
    <x v="5"/>
    <n v="2475.96"/>
    <n v="0"/>
    <n v="0"/>
    <n v="0"/>
    <n v="0"/>
    <n v="0"/>
    <n v="0"/>
    <n v="0"/>
    <n v="0"/>
    <n v="0"/>
    <n v="0"/>
    <n v="0"/>
    <n v="0"/>
    <n v="0"/>
    <n v="0"/>
    <n v="0"/>
    <n v="0"/>
    <n v="0"/>
    <n v="1.31"/>
    <n v="170.62"/>
    <n v="0"/>
    <n v="0"/>
    <n v="0"/>
    <n v="0"/>
    <n v="0"/>
    <n v="149.97999999999999"/>
    <n v="0"/>
    <n v="0"/>
    <n v="0"/>
    <n v="0"/>
    <n v="0"/>
    <n v="2.71"/>
    <n v="6.48"/>
    <n v="0"/>
    <n v="0"/>
    <n v="35.07"/>
    <n v="123.8"/>
    <n v="0"/>
    <n v="9.1"/>
    <n v="0"/>
    <n v="0"/>
    <n v="0"/>
    <n v="0"/>
    <n v="0"/>
    <n v="0"/>
    <n v="0"/>
    <n v="0"/>
    <n v="2975.03"/>
    <n v="2975.03"/>
    <n v="0"/>
    <n v="0"/>
    <n v="0"/>
    <n v="0"/>
    <n v="0"/>
  </r>
  <r>
    <n v="16"/>
    <d v="2013-07-14T00:00:00"/>
    <d v="2013-07-27T00:00:00"/>
    <x v="40"/>
    <s v="G1N"/>
    <s v="GD10000000"/>
    <s v="GD0"/>
    <n v="13"/>
    <n v="8110"/>
    <s v="TG702"/>
    <s v="FP702"/>
    <m/>
    <m/>
    <m/>
    <m/>
    <m/>
    <m/>
    <x v="197"/>
    <n v="36093"/>
    <s v="47710"/>
    <x v="15"/>
    <x v="1"/>
    <s v="Non-executive"/>
    <s v="D702"/>
    <x v="5"/>
    <n v="3167.6"/>
    <n v="0"/>
    <n v="0"/>
    <n v="0"/>
    <n v="0"/>
    <n v="0"/>
    <n v="0"/>
    <n v="0"/>
    <n v="0"/>
    <n v="0"/>
    <n v="0"/>
    <n v="0"/>
    <n v="0"/>
    <n v="0"/>
    <n v="0"/>
    <n v="0"/>
    <n v="0"/>
    <n v="0"/>
    <n v="1.66"/>
    <n v="195.92"/>
    <n v="0"/>
    <n v="0"/>
    <n v="0"/>
    <n v="0"/>
    <n v="0"/>
    <n v="186.72"/>
    <n v="0"/>
    <n v="0"/>
    <n v="0"/>
    <n v="0"/>
    <n v="0"/>
    <n v="2.71"/>
    <n v="6.19"/>
    <n v="0"/>
    <n v="0"/>
    <n v="43.67"/>
    <n v="158.38"/>
    <n v="0"/>
    <n v="20.54"/>
    <n v="0"/>
    <n v="0"/>
    <n v="0"/>
    <n v="0"/>
    <n v="0"/>
    <n v="0"/>
    <n v="0"/>
    <n v="0"/>
    <n v="3783.39"/>
    <n v="3783.39"/>
    <n v="0"/>
    <n v="0"/>
    <n v="0"/>
    <n v="0"/>
    <n v="0"/>
  </r>
  <r>
    <n v="16"/>
    <d v="2013-07-14T00:00:00"/>
    <d v="2013-07-27T00:00:00"/>
    <x v="40"/>
    <s v="G1N"/>
    <s v="GD10000000"/>
    <s v="GD0"/>
    <n v="13"/>
    <n v="8110"/>
    <s v="TG702"/>
    <s v="FP702"/>
    <m/>
    <m/>
    <m/>
    <m/>
    <m/>
    <m/>
    <x v="198"/>
    <n v="37489"/>
    <s v="35854"/>
    <x v="15"/>
    <x v="1"/>
    <s v="Non-executive"/>
    <s v="D702"/>
    <x v="5"/>
    <n v="1932.22"/>
    <n v="0"/>
    <n v="0"/>
    <n v="0"/>
    <n v="0"/>
    <n v="0"/>
    <n v="0"/>
    <n v="0"/>
    <n v="0"/>
    <n v="0"/>
    <n v="0"/>
    <n v="0"/>
    <n v="0"/>
    <n v="0"/>
    <n v="0"/>
    <n v="0"/>
    <n v="0"/>
    <n v="0"/>
    <n v="0"/>
    <n v="345.36"/>
    <n v="0"/>
    <n v="0"/>
    <n v="0"/>
    <n v="0"/>
    <n v="0"/>
    <n v="110.58"/>
    <n v="0"/>
    <n v="0"/>
    <n v="0"/>
    <n v="0"/>
    <n v="0"/>
    <n v="1.82"/>
    <n v="5.36"/>
    <n v="0"/>
    <n v="0"/>
    <n v="25.86"/>
    <n v="96.62"/>
    <n v="0"/>
    <n v="18.420000000000002"/>
    <n v="0"/>
    <n v="0"/>
    <n v="0"/>
    <n v="0"/>
    <n v="0"/>
    <n v="0"/>
    <n v="0"/>
    <n v="0"/>
    <n v="2536.2399999999998"/>
    <n v="2536.2400000000002"/>
    <n v="0"/>
    <n v="0"/>
    <n v="0"/>
    <n v="0"/>
    <n v="0"/>
  </r>
  <r>
    <n v="16"/>
    <d v="2013-07-14T00:00:00"/>
    <d v="2013-07-27T00:00:00"/>
    <x v="40"/>
    <s v="G1N"/>
    <s v="GD10000000"/>
    <s v="GD0"/>
    <n v="13"/>
    <n v="8110"/>
    <s v="TG702"/>
    <s v="FP702"/>
    <m/>
    <m/>
    <m/>
    <m/>
    <m/>
    <m/>
    <x v="199"/>
    <n v="38605"/>
    <s v="45876"/>
    <x v="15"/>
    <x v="1"/>
    <s v="Non-executive"/>
    <s v="D702"/>
    <x v="5"/>
    <n v="2783.35"/>
    <n v="0"/>
    <n v="0"/>
    <n v="0"/>
    <n v="0"/>
    <n v="0"/>
    <n v="0"/>
    <n v="0"/>
    <n v="0"/>
    <n v="0"/>
    <n v="0"/>
    <n v="0"/>
    <n v="0"/>
    <n v="0"/>
    <n v="0"/>
    <n v="0"/>
    <n v="0"/>
    <n v="0"/>
    <n v="1.46"/>
    <n v="499.9"/>
    <n v="0"/>
    <n v="0"/>
    <n v="0"/>
    <n v="0"/>
    <n v="0"/>
    <n v="162.22999999999999"/>
    <n v="0"/>
    <n v="0"/>
    <n v="0"/>
    <n v="0"/>
    <n v="0"/>
    <n v="3.27"/>
    <n v="11.93"/>
    <n v="0"/>
    <n v="0"/>
    <n v="37.94"/>
    <n v="139.16999999999999"/>
    <n v="0"/>
    <n v="26.66"/>
    <n v="0"/>
    <n v="0"/>
    <n v="0"/>
    <n v="0"/>
    <n v="0"/>
    <n v="0"/>
    <n v="0"/>
    <n v="0"/>
    <n v="3665.91"/>
    <n v="3665.91"/>
    <n v="0"/>
    <n v="0"/>
    <n v="0"/>
    <n v="0"/>
    <n v="0"/>
  </r>
  <r>
    <n v="16"/>
    <d v="2013-07-14T00:00:00"/>
    <d v="2013-07-27T00:00:00"/>
    <x v="40"/>
    <s v="G1N"/>
    <s v="GD10000000"/>
    <s v="GD0"/>
    <n v="13"/>
    <n v="8110"/>
    <s v="TG702"/>
    <s v="FP702"/>
    <m/>
    <m/>
    <m/>
    <m/>
    <m/>
    <m/>
    <x v="200"/>
    <n v="65396"/>
    <s v="46565"/>
    <x v="110"/>
    <x v="1"/>
    <s v="Non-executive"/>
    <s v="D702"/>
    <x v="5"/>
    <n v="4326"/>
    <n v="0"/>
    <n v="0"/>
    <n v="0"/>
    <n v="0"/>
    <n v="0"/>
    <n v="0"/>
    <n v="0"/>
    <n v="0"/>
    <n v="0"/>
    <n v="0"/>
    <n v="0"/>
    <n v="0"/>
    <n v="0"/>
    <n v="0"/>
    <n v="0"/>
    <n v="0"/>
    <n v="0"/>
    <n v="2.2400000000000002"/>
    <n v="499.9"/>
    <n v="0"/>
    <n v="0"/>
    <n v="0"/>
    <n v="0"/>
    <n v="0"/>
    <n v="254.46"/>
    <n v="0"/>
    <n v="0"/>
    <n v="0"/>
    <n v="0"/>
    <n v="0"/>
    <n v="2.71"/>
    <n v="8.7799999999999994"/>
    <n v="0"/>
    <n v="0"/>
    <n v="59.51"/>
    <n v="216.3"/>
    <n v="0"/>
    <n v="26.66"/>
    <n v="0"/>
    <n v="0"/>
    <n v="0"/>
    <n v="0"/>
    <n v="0"/>
    <n v="0"/>
    <n v="0"/>
    <n v="0"/>
    <n v="5396.56"/>
    <n v="5396.5599999999995"/>
    <n v="0"/>
    <n v="0"/>
    <n v="0"/>
    <n v="0"/>
    <n v="0"/>
  </r>
  <r>
    <n v="16"/>
    <d v="2013-07-14T00:00:00"/>
    <d v="2013-07-27T00:00:00"/>
    <x v="40"/>
    <s v="G1N"/>
    <s v="GD10000000"/>
    <s v="GD0"/>
    <n v="13"/>
    <n v="8110"/>
    <s v="TG702"/>
    <s v="FP702"/>
    <m/>
    <m/>
    <m/>
    <m/>
    <m/>
    <m/>
    <x v="201"/>
    <n v="67758"/>
    <s v="35853"/>
    <x v="111"/>
    <x v="1"/>
    <s v="Non-executive"/>
    <s v="D702"/>
    <x v="5"/>
    <n v="3167.58"/>
    <n v="0"/>
    <n v="0"/>
    <n v="0"/>
    <n v="0"/>
    <n v="0"/>
    <n v="0"/>
    <n v="0"/>
    <n v="0"/>
    <n v="0"/>
    <n v="0"/>
    <n v="0"/>
    <n v="0"/>
    <n v="0"/>
    <n v="0"/>
    <n v="0"/>
    <n v="0"/>
    <n v="0"/>
    <n v="1.66"/>
    <n v="0"/>
    <n v="0"/>
    <n v="0"/>
    <n v="0"/>
    <n v="0"/>
    <n v="0"/>
    <n v="196.39"/>
    <n v="0"/>
    <n v="0"/>
    <n v="0"/>
    <n v="0"/>
    <n v="0"/>
    <n v="2.71"/>
    <n v="6.48"/>
    <n v="0"/>
    <n v="0"/>
    <n v="45.93"/>
    <n v="0"/>
    <n v="0"/>
    <n v="0"/>
    <n v="0"/>
    <n v="0"/>
    <n v="0"/>
    <n v="0"/>
    <n v="0"/>
    <n v="0"/>
    <n v="0"/>
    <n v="0"/>
    <n v="3420.75"/>
    <n v="3420.7499999999995"/>
    <n v="0"/>
    <n v="0"/>
    <n v="0"/>
    <n v="0"/>
    <n v="0"/>
  </r>
  <r>
    <n v="16"/>
    <d v="2013-07-14T00:00:00"/>
    <d v="2013-07-27T00:00:00"/>
    <x v="40"/>
    <s v="G1N"/>
    <s v="GD10000000"/>
    <s v="GD0"/>
    <n v="13"/>
    <n v="8110"/>
    <s v="TG702"/>
    <s v="FP702"/>
    <m/>
    <m/>
    <m/>
    <m/>
    <m/>
    <m/>
    <x v="393"/>
    <n v="70669"/>
    <s v="37737"/>
    <x v="15"/>
    <x v="1"/>
    <s v="Non-executive"/>
    <s v="D702"/>
    <x v="5"/>
    <n v="2297.52"/>
    <n v="0"/>
    <n v="0"/>
    <n v="0"/>
    <n v="0"/>
    <n v="0"/>
    <n v="0"/>
    <n v="0"/>
    <n v="0"/>
    <n v="0"/>
    <n v="0"/>
    <n v="0"/>
    <n v="0"/>
    <n v="0"/>
    <n v="0"/>
    <n v="0"/>
    <n v="0"/>
    <n v="0"/>
    <n v="1.21"/>
    <n v="176.32"/>
    <n v="0"/>
    <n v="0"/>
    <n v="0"/>
    <n v="0"/>
    <n v="0"/>
    <n v="138.81"/>
    <n v="0"/>
    <n v="0"/>
    <n v="0"/>
    <n v="0"/>
    <n v="0"/>
    <n v="2.4300000000000002"/>
    <n v="5.84"/>
    <n v="0"/>
    <n v="0"/>
    <n v="32.46"/>
    <n v="0"/>
    <n v="0"/>
    <n v="9.41"/>
    <n v="0"/>
    <n v="0"/>
    <n v="0"/>
    <n v="0"/>
    <n v="0"/>
    <n v="0"/>
    <n v="0"/>
    <n v="0"/>
    <n v="2664"/>
    <n v="2664"/>
    <n v="0"/>
    <n v="0"/>
    <n v="0"/>
    <n v="0"/>
    <n v="0"/>
  </r>
  <r>
    <n v="16"/>
    <d v="2013-07-14T00:00:00"/>
    <d v="2013-07-27T00:00:00"/>
    <x v="40"/>
    <s v="G1N"/>
    <s v="GD10000000"/>
    <s v="GD0"/>
    <n v="13"/>
    <n v="8110"/>
    <s v="TG702"/>
    <s v="FP702"/>
    <m/>
    <m/>
    <m/>
    <m/>
    <m/>
    <m/>
    <x v="394"/>
    <n v="71765"/>
    <s v="4124"/>
    <x v="111"/>
    <x v="1"/>
    <s v="Non-executive"/>
    <s v="D702"/>
    <x v="5"/>
    <n v="2923.62"/>
    <n v="0"/>
    <n v="0"/>
    <n v="0"/>
    <n v="0"/>
    <n v="0"/>
    <n v="0"/>
    <n v="0"/>
    <n v="0"/>
    <n v="0"/>
    <n v="0"/>
    <n v="0"/>
    <n v="0"/>
    <n v="0"/>
    <n v="0"/>
    <n v="0"/>
    <n v="0"/>
    <n v="0"/>
    <n v="1.53"/>
    <n v="176.32"/>
    <n v="0"/>
    <n v="0"/>
    <n v="0"/>
    <n v="0"/>
    <n v="0"/>
    <n v="179.1"/>
    <n v="0"/>
    <n v="0"/>
    <n v="0"/>
    <n v="0"/>
    <n v="0"/>
    <n v="2.44"/>
    <n v="5.57"/>
    <n v="0"/>
    <n v="0"/>
    <n v="41.88"/>
    <n v="0"/>
    <n v="0"/>
    <n v="0"/>
    <n v="0"/>
    <n v="0"/>
    <n v="0"/>
    <n v="0"/>
    <n v="0"/>
    <n v="0"/>
    <n v="0"/>
    <n v="0"/>
    <n v="3330.46"/>
    <n v="3330.4600000000005"/>
    <n v="0"/>
    <n v="0"/>
    <n v="0"/>
    <n v="0"/>
    <n v="0"/>
  </r>
  <r>
    <n v="16"/>
    <d v="2013-07-14T00:00:00"/>
    <d v="2013-07-27T00:00:00"/>
    <x v="40"/>
    <s v="G1N"/>
    <s v="GD10000000"/>
    <s v="GD0"/>
    <n v="13"/>
    <n v="8110"/>
    <s v="TG702"/>
    <s v="FP702"/>
    <m/>
    <m/>
    <m/>
    <m/>
    <m/>
    <m/>
    <x v="396"/>
    <n v="71941"/>
    <s v="70984"/>
    <x v="15"/>
    <x v="1"/>
    <s v="Non-executive"/>
    <s v="D702"/>
    <x v="5"/>
    <n v="2475.96"/>
    <n v="0"/>
    <n v="0"/>
    <n v="0"/>
    <n v="0"/>
    <n v="0"/>
    <n v="0"/>
    <n v="0"/>
    <n v="0"/>
    <n v="0"/>
    <n v="0"/>
    <n v="0"/>
    <n v="0"/>
    <n v="0"/>
    <n v="0"/>
    <n v="0"/>
    <n v="0"/>
    <n v="0"/>
    <n v="1.31"/>
    <n v="195.92"/>
    <n v="0"/>
    <n v="0"/>
    <n v="0"/>
    <n v="0"/>
    <n v="0"/>
    <n v="147.05000000000001"/>
    <n v="0"/>
    <n v="0"/>
    <n v="0"/>
    <n v="0"/>
    <n v="0"/>
    <n v="3.27"/>
    <n v="6.19"/>
    <n v="0"/>
    <n v="0"/>
    <n v="34.4"/>
    <n v="0"/>
    <n v="0"/>
    <n v="10.45"/>
    <n v="0"/>
    <n v="0"/>
    <n v="0"/>
    <n v="0"/>
    <n v="0"/>
    <n v="0"/>
    <n v="0"/>
    <n v="0"/>
    <n v="2874.55"/>
    <n v="2874.55"/>
    <n v="0"/>
    <n v="0"/>
    <n v="0"/>
    <n v="0"/>
    <n v="0"/>
  </r>
  <r>
    <n v="16"/>
    <d v="2013-07-14T00:00:00"/>
    <d v="2013-07-27T00:00:00"/>
    <x v="40"/>
    <s v="G1N"/>
    <s v="GD10000000"/>
    <s v="GD0"/>
    <n v="13"/>
    <n v="8200"/>
    <s v="GD700"/>
    <s v="CAGB5"/>
    <s v="000CAG"/>
    <n v="15"/>
    <s v="32378A"/>
    <n v="13"/>
    <m/>
    <m/>
    <x v="198"/>
    <n v="37489"/>
    <s v="35854"/>
    <x v="15"/>
    <x v="1"/>
    <s v="Non-executive"/>
    <s v="D702"/>
    <x v="5"/>
    <n v="1235.3599999999999"/>
    <n v="0"/>
    <n v="0"/>
    <n v="0"/>
    <n v="0"/>
    <n v="0"/>
    <n v="0"/>
    <n v="0"/>
    <n v="0"/>
    <n v="0"/>
    <n v="0"/>
    <n v="0"/>
    <n v="0"/>
    <n v="0"/>
    <n v="0"/>
    <n v="0"/>
    <n v="0"/>
    <n v="0"/>
    <n v="0"/>
    <n v="220.81"/>
    <n v="0"/>
    <n v="0"/>
    <n v="0"/>
    <n v="0"/>
    <n v="0"/>
    <n v="70.7"/>
    <n v="0"/>
    <n v="0"/>
    <n v="0"/>
    <n v="0"/>
    <n v="0"/>
    <n v="1.17"/>
    <n v="3.42"/>
    <n v="0"/>
    <n v="0"/>
    <n v="16.54"/>
    <n v="61.76"/>
    <n v="0"/>
    <n v="11.78"/>
    <n v="0"/>
    <n v="0"/>
    <n v="0"/>
    <n v="0"/>
    <n v="0"/>
    <n v="0"/>
    <n v="0"/>
    <n v="0"/>
    <n v="1621.54"/>
    <n v="1621.54"/>
    <n v="0"/>
    <n v="0"/>
    <n v="0"/>
    <n v="0"/>
    <n v="0"/>
  </r>
  <r>
    <n v="17"/>
    <d v="2013-07-28T00:00:00"/>
    <d v="2013-08-10T00:00:00"/>
    <x v="41"/>
    <s v="G1N"/>
    <s v="GD10000000"/>
    <s v="GD0"/>
    <n v="13"/>
    <n v="100"/>
    <s v="LD700"/>
    <s v="LF702"/>
    <m/>
    <m/>
    <m/>
    <m/>
    <m/>
    <m/>
    <x v="126"/>
    <n v="4169"/>
    <s v="47703"/>
    <x v="2"/>
    <x v="1"/>
    <s v="Non-executive"/>
    <s v="D702"/>
    <x v="5"/>
    <n v="255.28"/>
    <n v="0"/>
    <n v="0"/>
    <n v="0"/>
    <n v="0"/>
    <n v="0"/>
    <n v="0"/>
    <n v="0"/>
    <n v="0"/>
    <n v="0"/>
    <n v="0"/>
    <n v="0"/>
    <n v="0"/>
    <n v="0"/>
    <n v="0"/>
    <n v="0"/>
    <n v="0"/>
    <n v="0"/>
    <n v="0.14000000000000001"/>
    <n v="49.99"/>
    <n v="0"/>
    <n v="0"/>
    <n v="0"/>
    <n v="0"/>
    <n v="0"/>
    <n v="14.46"/>
    <n v="0"/>
    <n v="0"/>
    <n v="0"/>
    <n v="0"/>
    <n v="0"/>
    <n v="0.3"/>
    <n v="0.88"/>
    <n v="0"/>
    <n v="0"/>
    <n v="3.38"/>
    <n v="12.77"/>
    <n v="0"/>
    <n v="2.66"/>
    <n v="0"/>
    <n v="0"/>
    <n v="0"/>
    <n v="0"/>
    <n v="0"/>
    <n v="0"/>
    <n v="0"/>
    <n v="0"/>
    <n v="339.86"/>
    <n v="339.85999999999996"/>
    <n v="0"/>
    <n v="0"/>
    <n v="0"/>
    <n v="0"/>
    <n v="0"/>
  </r>
  <r>
    <n v="17"/>
    <d v="2013-07-28T00:00:00"/>
    <d v="2013-08-10T00:00:00"/>
    <x v="41"/>
    <s v="G1N"/>
    <s v="GD10000000"/>
    <s v="GD0"/>
    <n v="13"/>
    <n v="100"/>
    <s v="LD700"/>
    <s v="LF702"/>
    <m/>
    <m/>
    <m/>
    <m/>
    <m/>
    <m/>
    <x v="127"/>
    <n v="19986"/>
    <s v="40182"/>
    <x v="71"/>
    <x v="1"/>
    <s v="Non-executive"/>
    <s v="D702"/>
    <x v="5"/>
    <n v="334.7"/>
    <n v="0"/>
    <n v="0"/>
    <n v="0"/>
    <n v="0"/>
    <n v="0"/>
    <n v="0"/>
    <n v="0"/>
    <n v="0"/>
    <n v="0"/>
    <n v="0"/>
    <n v="0"/>
    <n v="0"/>
    <n v="0"/>
    <n v="0"/>
    <n v="0"/>
    <n v="0"/>
    <n v="0"/>
    <n v="0.18"/>
    <n v="17.07"/>
    <n v="0"/>
    <n v="0"/>
    <n v="0"/>
    <n v="0"/>
    <n v="0"/>
    <n v="20.399999999999999"/>
    <n v="0"/>
    <n v="0"/>
    <n v="0"/>
    <n v="0"/>
    <n v="0"/>
    <n v="0.28000000000000003"/>
    <n v="0.65"/>
    <n v="0"/>
    <n v="0"/>
    <n v="4.7699999999999996"/>
    <n v="16.739999999999998"/>
    <n v="0"/>
    <n v="0.92"/>
    <n v="0"/>
    <n v="0"/>
    <n v="0"/>
    <n v="0"/>
    <n v="0"/>
    <n v="0"/>
    <n v="0"/>
    <n v="0"/>
    <n v="395.71"/>
    <n v="395.70999999999992"/>
    <n v="0"/>
    <n v="0"/>
    <n v="0"/>
    <n v="0"/>
    <n v="0"/>
  </r>
  <r>
    <n v="17"/>
    <d v="2013-07-28T00:00:00"/>
    <d v="2013-08-10T00:00:00"/>
    <x v="41"/>
    <s v="G1N"/>
    <s v="GD10000000"/>
    <s v="GD0"/>
    <n v="13"/>
    <n v="100"/>
    <s v="LD700"/>
    <s v="LF702"/>
    <m/>
    <m/>
    <m/>
    <m/>
    <m/>
    <m/>
    <x v="201"/>
    <n v="67758"/>
    <s v="43827"/>
    <x v="72"/>
    <x v="1"/>
    <s v="Non-executive"/>
    <s v="D702"/>
    <x v="5"/>
    <n v="350.77"/>
    <n v="0"/>
    <n v="0"/>
    <n v="0"/>
    <n v="0"/>
    <n v="0"/>
    <n v="0"/>
    <n v="0"/>
    <n v="0"/>
    <n v="0"/>
    <n v="0"/>
    <n v="0"/>
    <n v="0"/>
    <n v="0"/>
    <n v="0"/>
    <n v="0"/>
    <n v="0"/>
    <n v="0"/>
    <n v="0.18"/>
    <n v="0"/>
    <n v="0"/>
    <n v="0"/>
    <n v="0"/>
    <n v="0"/>
    <n v="0"/>
    <n v="21.74"/>
    <n v="0"/>
    <n v="0"/>
    <n v="0"/>
    <n v="0"/>
    <n v="0"/>
    <n v="0.27"/>
    <n v="0.65"/>
    <n v="0"/>
    <n v="0"/>
    <n v="5.08"/>
    <n v="0"/>
    <n v="0"/>
    <n v="0"/>
    <n v="0"/>
    <n v="0"/>
    <n v="0"/>
    <n v="0"/>
    <n v="0"/>
    <n v="0"/>
    <n v="0"/>
    <n v="0"/>
    <n v="378.69"/>
    <n v="378.68999999999994"/>
    <n v="0"/>
    <n v="0"/>
    <n v="0"/>
    <n v="0"/>
    <n v="0"/>
  </r>
  <r>
    <n v="17"/>
    <d v="2013-07-28T00:00:00"/>
    <d v="2013-08-10T00:00:00"/>
    <x v="41"/>
    <s v="G1N"/>
    <s v="GD10000000"/>
    <s v="GD0"/>
    <n v="13"/>
    <n v="100"/>
    <s v="LD700"/>
    <s v="LF702"/>
    <m/>
    <m/>
    <m/>
    <m/>
    <m/>
    <m/>
    <x v="393"/>
    <n v="70669"/>
    <s v="37737"/>
    <x v="15"/>
    <x v="1"/>
    <s v="Non-executive"/>
    <s v="D702"/>
    <x v="5"/>
    <n v="255.27"/>
    <n v="0"/>
    <n v="0"/>
    <n v="0"/>
    <n v="0"/>
    <n v="0"/>
    <n v="0"/>
    <n v="0"/>
    <n v="0"/>
    <n v="0"/>
    <n v="0"/>
    <n v="0"/>
    <n v="0"/>
    <n v="0"/>
    <n v="0"/>
    <n v="0"/>
    <n v="0"/>
    <n v="0"/>
    <n v="0.14000000000000001"/>
    <n v="19.600000000000001"/>
    <n v="0"/>
    <n v="0"/>
    <n v="0"/>
    <n v="0"/>
    <n v="0"/>
    <n v="15.42"/>
    <n v="0"/>
    <n v="0"/>
    <n v="0"/>
    <n v="0"/>
    <n v="0"/>
    <n v="0.28000000000000003"/>
    <n v="0.64"/>
    <n v="0"/>
    <n v="0"/>
    <n v="3.6"/>
    <n v="0"/>
    <n v="0"/>
    <n v="1.04"/>
    <n v="0"/>
    <n v="0"/>
    <n v="0"/>
    <n v="0"/>
    <n v="0"/>
    <n v="0"/>
    <n v="0"/>
    <n v="0"/>
    <n v="295.99"/>
    <n v="295.99"/>
    <n v="0"/>
    <n v="0"/>
    <n v="0"/>
    <n v="0"/>
    <n v="0"/>
  </r>
  <r>
    <n v="17"/>
    <d v="2013-07-28T00:00:00"/>
    <d v="2013-08-10T00:00:00"/>
    <x v="41"/>
    <s v="G1N"/>
    <s v="GD10000000"/>
    <s v="GD0"/>
    <n v="13"/>
    <n v="100"/>
    <s v="LD700"/>
    <s v="LF702"/>
    <m/>
    <m/>
    <m/>
    <m/>
    <m/>
    <m/>
    <x v="394"/>
    <n v="71765"/>
    <s v="4124"/>
    <x v="111"/>
    <x v="1"/>
    <s v="Non-executive"/>
    <s v="D702"/>
    <x v="5"/>
    <n v="324.85000000000002"/>
    <n v="0"/>
    <n v="0"/>
    <n v="0"/>
    <n v="0"/>
    <n v="0"/>
    <n v="0"/>
    <n v="0"/>
    <n v="0"/>
    <n v="0"/>
    <n v="0"/>
    <n v="0"/>
    <n v="0"/>
    <n v="0"/>
    <n v="0"/>
    <n v="0"/>
    <n v="0"/>
    <n v="0"/>
    <n v="0.17"/>
    <n v="19.600000000000001"/>
    <n v="0"/>
    <n v="0"/>
    <n v="0"/>
    <n v="0"/>
    <n v="0"/>
    <n v="19.899999999999999"/>
    <n v="0"/>
    <n v="0"/>
    <n v="0"/>
    <n v="0"/>
    <n v="0"/>
    <n v="0.28000000000000003"/>
    <n v="0.62"/>
    <n v="0"/>
    <n v="0"/>
    <n v="4.66"/>
    <n v="0"/>
    <n v="0"/>
    <n v="0"/>
    <n v="0"/>
    <n v="0"/>
    <n v="0"/>
    <n v="0"/>
    <n v="0"/>
    <n v="0"/>
    <n v="0"/>
    <n v="0"/>
    <n v="370.08"/>
    <n v="370.08000000000004"/>
    <n v="0"/>
    <n v="0"/>
    <n v="0"/>
    <n v="0"/>
    <n v="0"/>
  </r>
  <r>
    <n v="17"/>
    <d v="2013-07-28T00:00:00"/>
    <d v="2013-08-10T00:00:00"/>
    <x v="41"/>
    <s v="G1N"/>
    <s v="GD10000000"/>
    <s v="GD0"/>
    <n v="13"/>
    <n v="712"/>
    <s v="ID712"/>
    <s v="ID712"/>
    <s v="TAPT11"/>
    <n v="11"/>
    <m/>
    <m/>
    <m/>
    <m/>
    <x v="185"/>
    <n v="7130"/>
    <s v="23832"/>
    <x v="2"/>
    <x v="1"/>
    <s v="Non-executive"/>
    <s v="D702"/>
    <x v="5"/>
    <n v="0"/>
    <n v="0"/>
    <n v="0"/>
    <n v="0"/>
    <n v="0"/>
    <n v="1144.08"/>
    <n v="0"/>
    <n v="0"/>
    <n v="0"/>
    <n v="0"/>
    <n v="0"/>
    <n v="0"/>
    <n v="0"/>
    <n v="0"/>
    <n v="0"/>
    <n v="0"/>
    <n v="0"/>
    <n v="0"/>
    <n v="0.6"/>
    <n v="149.94"/>
    <n v="0"/>
    <n v="0"/>
    <n v="0"/>
    <n v="0"/>
    <n v="0"/>
    <n v="66.47"/>
    <n v="0"/>
    <n v="0"/>
    <n v="0"/>
    <n v="0"/>
    <n v="0"/>
    <n v="1.2"/>
    <n v="3.51"/>
    <n v="0"/>
    <n v="0"/>
    <n v="15.54"/>
    <n v="57.2"/>
    <n v="0"/>
    <n v="7.99"/>
    <n v="0"/>
    <n v="0"/>
    <n v="0"/>
    <n v="0"/>
    <n v="0"/>
    <n v="0"/>
    <n v="0"/>
    <n v="0"/>
    <n v="1446.53"/>
    <n v="1446.53"/>
    <n v="0"/>
    <n v="0"/>
    <n v="0"/>
    <n v="0"/>
    <n v="0"/>
  </r>
  <r>
    <n v="17"/>
    <d v="2013-07-28T00:00:00"/>
    <d v="2013-08-10T00:00:00"/>
    <x v="41"/>
    <s v="G1N"/>
    <s v="GD10000000"/>
    <s v="GD0"/>
    <n v="13"/>
    <n v="8110"/>
    <s v="TG702"/>
    <s v="FP702"/>
    <m/>
    <m/>
    <m/>
    <m/>
    <m/>
    <m/>
    <x v="126"/>
    <n v="4169"/>
    <s v="47703"/>
    <x v="2"/>
    <x v="1"/>
    <s v="Non-executive"/>
    <s v="D702"/>
    <x v="5"/>
    <n v="2297.52"/>
    <n v="0"/>
    <n v="0"/>
    <n v="0"/>
    <n v="0"/>
    <n v="0"/>
    <n v="0"/>
    <n v="0"/>
    <n v="0"/>
    <n v="0"/>
    <n v="0"/>
    <n v="0"/>
    <n v="0"/>
    <n v="0"/>
    <n v="0"/>
    <n v="0"/>
    <n v="0"/>
    <n v="0"/>
    <n v="1.21"/>
    <n v="449.91"/>
    <n v="0"/>
    <n v="0"/>
    <n v="0"/>
    <n v="0"/>
    <n v="0"/>
    <n v="130.07"/>
    <n v="0"/>
    <n v="0"/>
    <n v="0"/>
    <n v="0"/>
    <n v="0"/>
    <n v="2.69"/>
    <n v="7.9"/>
    <n v="0"/>
    <n v="0"/>
    <n v="30.42"/>
    <n v="114.87"/>
    <n v="0"/>
    <n v="24"/>
    <n v="0"/>
    <n v="0"/>
    <n v="0"/>
    <n v="0"/>
    <n v="0"/>
    <n v="0"/>
    <n v="0"/>
    <n v="0"/>
    <n v="3058.59"/>
    <n v="3058.59"/>
    <n v="0"/>
    <n v="0"/>
    <n v="0"/>
    <n v="0"/>
    <n v="0"/>
  </r>
  <r>
    <n v="17"/>
    <d v="2013-07-28T00:00:00"/>
    <d v="2013-08-10T00:00:00"/>
    <x v="41"/>
    <s v="G1N"/>
    <s v="GD10000000"/>
    <s v="GD0"/>
    <n v="13"/>
    <n v="8110"/>
    <s v="TG702"/>
    <s v="FP702"/>
    <m/>
    <m/>
    <m/>
    <m/>
    <m/>
    <m/>
    <x v="185"/>
    <n v="7130"/>
    <s v="23832"/>
    <x v="2"/>
    <x v="1"/>
    <s v="Non-executive"/>
    <s v="D702"/>
    <x v="5"/>
    <n v="0"/>
    <n v="0"/>
    <n v="0"/>
    <n v="0"/>
    <n v="0"/>
    <n v="1716.12"/>
    <n v="0"/>
    <n v="0"/>
    <n v="0"/>
    <n v="0"/>
    <n v="0"/>
    <n v="0"/>
    <n v="0"/>
    <n v="0"/>
    <n v="0"/>
    <n v="0"/>
    <n v="0"/>
    <n v="0"/>
    <n v="0.9"/>
    <n v="224.9"/>
    <n v="0"/>
    <n v="0"/>
    <n v="0"/>
    <n v="0"/>
    <n v="0"/>
    <n v="99.7"/>
    <n v="0"/>
    <n v="0"/>
    <n v="0"/>
    <n v="0"/>
    <n v="0"/>
    <n v="1.79"/>
    <n v="5.27"/>
    <n v="0"/>
    <n v="0"/>
    <n v="23.32"/>
    <n v="85.81"/>
    <n v="0"/>
    <n v="12"/>
    <n v="0"/>
    <n v="0"/>
    <n v="0"/>
    <n v="0"/>
    <n v="0"/>
    <n v="0"/>
    <n v="0"/>
    <n v="0"/>
    <n v="2169.81"/>
    <n v="2169.8100000000004"/>
    <n v="0"/>
    <n v="0"/>
    <n v="0"/>
    <n v="0"/>
    <n v="0"/>
  </r>
  <r>
    <n v="17"/>
    <d v="2013-07-28T00:00:00"/>
    <d v="2013-08-10T00:00:00"/>
    <x v="41"/>
    <s v="G1N"/>
    <s v="GD10000000"/>
    <s v="GD0"/>
    <n v="13"/>
    <n v="8110"/>
    <s v="TG702"/>
    <s v="FP702"/>
    <m/>
    <m/>
    <m/>
    <m/>
    <m/>
    <m/>
    <x v="194"/>
    <n v="14998"/>
    <s v="32867"/>
    <x v="15"/>
    <x v="1"/>
    <s v="Non-executive"/>
    <s v="D702"/>
    <x v="5"/>
    <n v="2552.8000000000002"/>
    <n v="0"/>
    <n v="0"/>
    <n v="0"/>
    <n v="0"/>
    <n v="0"/>
    <n v="0"/>
    <n v="0"/>
    <n v="0"/>
    <n v="0"/>
    <n v="0"/>
    <n v="0"/>
    <n v="0"/>
    <n v="0"/>
    <n v="0"/>
    <n v="0"/>
    <n v="0"/>
    <n v="0"/>
    <n v="1.35"/>
    <n v="173.94"/>
    <n v="0"/>
    <n v="0"/>
    <n v="0"/>
    <n v="0"/>
    <n v="0"/>
    <n v="158.27000000000001"/>
    <n v="0"/>
    <n v="0"/>
    <n v="0"/>
    <n v="0"/>
    <n v="0"/>
    <n v="2.71"/>
    <n v="6.48"/>
    <n v="0"/>
    <n v="0"/>
    <n v="37.020000000000003"/>
    <n v="127.64"/>
    <n v="0"/>
    <n v="9.2799999999999994"/>
    <n v="0"/>
    <n v="0"/>
    <n v="0"/>
    <n v="0"/>
    <n v="0"/>
    <n v="0"/>
    <n v="0"/>
    <n v="0"/>
    <n v="3069.49"/>
    <n v="3069.4900000000002"/>
    <n v="0"/>
    <n v="0"/>
    <n v="0"/>
    <n v="0"/>
    <n v="0"/>
  </r>
  <r>
    <n v="17"/>
    <d v="2013-07-28T00:00:00"/>
    <d v="2013-08-10T00:00:00"/>
    <x v="41"/>
    <s v="G1N"/>
    <s v="GD10000000"/>
    <s v="GD0"/>
    <n v="13"/>
    <n v="8110"/>
    <s v="TG702"/>
    <s v="FP702"/>
    <m/>
    <m/>
    <m/>
    <m/>
    <m/>
    <m/>
    <x v="127"/>
    <n v="19986"/>
    <s v="40182"/>
    <x v="71"/>
    <x v="1"/>
    <s v="Non-executive"/>
    <s v="D702"/>
    <x v="5"/>
    <n v="3012.18"/>
    <n v="0"/>
    <n v="0"/>
    <n v="0"/>
    <n v="0"/>
    <n v="0"/>
    <n v="0"/>
    <n v="0"/>
    <n v="0"/>
    <n v="0"/>
    <n v="0"/>
    <n v="0"/>
    <n v="0"/>
    <n v="0"/>
    <n v="0"/>
    <n v="0"/>
    <n v="0"/>
    <n v="0"/>
    <n v="1.57"/>
    <n v="153.55000000000001"/>
    <n v="0"/>
    <n v="0"/>
    <n v="0"/>
    <n v="0"/>
    <n v="0"/>
    <n v="183.58"/>
    <n v="0"/>
    <n v="0"/>
    <n v="0"/>
    <n v="0"/>
    <n v="0"/>
    <n v="2.4300000000000002"/>
    <n v="5.83"/>
    <n v="0"/>
    <n v="0"/>
    <n v="42.94"/>
    <n v="150.6"/>
    <n v="0"/>
    <n v="8.18"/>
    <n v="0"/>
    <n v="0"/>
    <n v="0"/>
    <n v="0"/>
    <n v="0"/>
    <n v="0"/>
    <n v="0"/>
    <n v="0"/>
    <n v="3560.86"/>
    <n v="3560.8599999999997"/>
    <n v="0"/>
    <n v="0"/>
    <n v="0"/>
    <n v="0"/>
    <n v="0"/>
  </r>
  <r>
    <n v="17"/>
    <d v="2013-07-28T00:00:00"/>
    <d v="2013-08-10T00:00:00"/>
    <x v="41"/>
    <s v="G1N"/>
    <s v="GD10000000"/>
    <s v="GD0"/>
    <n v="13"/>
    <n v="8110"/>
    <s v="TG702"/>
    <s v="FP702"/>
    <m/>
    <m/>
    <m/>
    <m/>
    <m/>
    <m/>
    <x v="195"/>
    <n v="21046"/>
    <s v="47535"/>
    <x v="31"/>
    <x v="1"/>
    <s v="Non-executive"/>
    <s v="D702"/>
    <x v="5"/>
    <n v="1873.12"/>
    <n v="0"/>
    <n v="0"/>
    <n v="0"/>
    <n v="0"/>
    <n v="0"/>
    <n v="0"/>
    <n v="0"/>
    <n v="0"/>
    <n v="0"/>
    <n v="0"/>
    <n v="0"/>
    <n v="0"/>
    <n v="0"/>
    <n v="0"/>
    <n v="0"/>
    <n v="0"/>
    <n v="0"/>
    <n v="0.99"/>
    <n v="170.62"/>
    <n v="0"/>
    <n v="0"/>
    <n v="0"/>
    <n v="0"/>
    <n v="0"/>
    <n v="112.6"/>
    <n v="0"/>
    <n v="0"/>
    <n v="0"/>
    <n v="0"/>
    <n v="0"/>
    <n v="2.71"/>
    <n v="6.48"/>
    <n v="0"/>
    <n v="0"/>
    <n v="26.34"/>
    <n v="93.66"/>
    <n v="0"/>
    <n v="9.1"/>
    <n v="0"/>
    <n v="0"/>
    <n v="0"/>
    <n v="0"/>
    <n v="0"/>
    <n v="0"/>
    <n v="0"/>
    <n v="0"/>
    <n v="2295.62"/>
    <n v="2295.62"/>
    <n v="0"/>
    <n v="0"/>
    <n v="0"/>
    <n v="0"/>
    <n v="0"/>
  </r>
  <r>
    <n v="17"/>
    <d v="2013-07-28T00:00:00"/>
    <d v="2013-08-10T00:00:00"/>
    <x v="41"/>
    <s v="G1N"/>
    <s v="GD10000000"/>
    <s v="GD0"/>
    <n v="13"/>
    <n v="8110"/>
    <s v="TG702"/>
    <s v="FP702"/>
    <m/>
    <m/>
    <m/>
    <m/>
    <m/>
    <m/>
    <x v="196"/>
    <n v="31439"/>
    <s v="73386"/>
    <x v="109"/>
    <x v="1"/>
    <s v="Non-executive"/>
    <s v="D702"/>
    <x v="5"/>
    <n v="0"/>
    <n v="0"/>
    <n v="0"/>
    <n v="0"/>
    <n v="0"/>
    <n v="3035.58"/>
    <n v="0"/>
    <n v="0"/>
    <n v="0"/>
    <n v="0"/>
    <n v="0"/>
    <n v="0"/>
    <n v="0"/>
    <n v="0"/>
    <n v="0"/>
    <n v="0"/>
    <n v="0"/>
    <n v="0"/>
    <n v="1.58"/>
    <n v="190.69"/>
    <n v="0"/>
    <n v="0"/>
    <n v="0"/>
    <n v="0"/>
    <n v="0"/>
    <n v="184.27"/>
    <n v="0"/>
    <n v="0"/>
    <n v="0"/>
    <n v="0"/>
    <n v="0"/>
    <n v="2.99"/>
    <n v="9.1999999999999993"/>
    <n v="0"/>
    <n v="0"/>
    <n v="43.09"/>
    <n v="151.78"/>
    <n v="0"/>
    <n v="18.510000000000002"/>
    <n v="0"/>
    <n v="0"/>
    <n v="0"/>
    <n v="0"/>
    <n v="0"/>
    <n v="0"/>
    <n v="0"/>
    <n v="0"/>
    <n v="3637.69"/>
    <n v="3637.69"/>
    <n v="0"/>
    <n v="0"/>
    <n v="0"/>
    <n v="0"/>
    <n v="0"/>
  </r>
  <r>
    <n v="17"/>
    <d v="2013-07-28T00:00:00"/>
    <d v="2013-08-10T00:00:00"/>
    <x v="41"/>
    <s v="G1N"/>
    <s v="GD10000000"/>
    <s v="GD0"/>
    <n v="13"/>
    <n v="8110"/>
    <s v="TG702"/>
    <s v="FP702"/>
    <m/>
    <m/>
    <m/>
    <m/>
    <m/>
    <m/>
    <x v="128"/>
    <n v="35857"/>
    <s v="70904"/>
    <x v="15"/>
    <x v="1"/>
    <s v="Non-executive"/>
    <s v="D702"/>
    <x v="5"/>
    <n v="2475.96"/>
    <n v="0"/>
    <n v="0"/>
    <n v="0"/>
    <n v="0"/>
    <n v="0"/>
    <n v="0"/>
    <n v="0"/>
    <n v="0"/>
    <n v="0"/>
    <n v="0"/>
    <n v="0"/>
    <n v="0"/>
    <n v="0"/>
    <n v="0"/>
    <n v="0"/>
    <n v="0"/>
    <n v="0"/>
    <n v="1.31"/>
    <n v="170.62"/>
    <n v="0"/>
    <n v="0"/>
    <n v="0"/>
    <n v="0"/>
    <n v="0"/>
    <n v="149.99"/>
    <n v="0"/>
    <n v="0"/>
    <n v="0"/>
    <n v="0"/>
    <n v="0"/>
    <n v="2.71"/>
    <n v="6.48"/>
    <n v="0"/>
    <n v="0"/>
    <n v="35.08"/>
    <n v="123.8"/>
    <n v="0"/>
    <n v="9.1"/>
    <n v="0"/>
    <n v="0"/>
    <n v="0"/>
    <n v="0"/>
    <n v="0"/>
    <n v="0"/>
    <n v="0"/>
    <n v="0"/>
    <n v="2975.05"/>
    <n v="2975.05"/>
    <n v="0"/>
    <n v="0"/>
    <n v="0"/>
    <n v="0"/>
    <n v="0"/>
  </r>
  <r>
    <n v="17"/>
    <d v="2013-07-28T00:00:00"/>
    <d v="2013-08-10T00:00:00"/>
    <x v="41"/>
    <s v="G1N"/>
    <s v="GD10000000"/>
    <s v="GD0"/>
    <n v="13"/>
    <n v="8110"/>
    <s v="TG702"/>
    <s v="FP702"/>
    <m/>
    <m/>
    <m/>
    <m/>
    <m/>
    <m/>
    <x v="197"/>
    <n v="36093"/>
    <s v="47710"/>
    <x v="15"/>
    <x v="1"/>
    <s v="Non-executive"/>
    <s v="D702"/>
    <x v="5"/>
    <n v="3167.6"/>
    <n v="0"/>
    <n v="0"/>
    <n v="0"/>
    <n v="0"/>
    <n v="0"/>
    <n v="0"/>
    <n v="0"/>
    <n v="0"/>
    <n v="0"/>
    <n v="0"/>
    <n v="0"/>
    <n v="0"/>
    <n v="0"/>
    <n v="0"/>
    <n v="0"/>
    <n v="0"/>
    <n v="0"/>
    <n v="1.66"/>
    <n v="385.12"/>
    <n v="0"/>
    <n v="0"/>
    <n v="0"/>
    <n v="0"/>
    <n v="0"/>
    <n v="181.79"/>
    <n v="0"/>
    <n v="0"/>
    <n v="0"/>
    <n v="0"/>
    <n v="0"/>
    <n v="2.71"/>
    <n v="8.7799999999999994"/>
    <n v="0"/>
    <n v="0"/>
    <n v="42.52"/>
    <n v="158.38"/>
    <n v="0"/>
    <n v="20.54"/>
    <n v="0"/>
    <n v="0"/>
    <n v="0"/>
    <n v="0"/>
    <n v="0"/>
    <n v="0"/>
    <n v="0"/>
    <n v="0"/>
    <n v="3969.1"/>
    <n v="3969.1"/>
    <n v="0"/>
    <n v="0"/>
    <n v="0"/>
    <n v="0"/>
    <n v="0"/>
  </r>
  <r>
    <n v="17"/>
    <d v="2013-07-28T00:00:00"/>
    <d v="2013-08-10T00:00:00"/>
    <x v="41"/>
    <s v="G1N"/>
    <s v="GD10000000"/>
    <s v="GD0"/>
    <n v="13"/>
    <n v="8110"/>
    <s v="TG702"/>
    <s v="FP702"/>
    <m/>
    <m/>
    <m/>
    <m/>
    <m/>
    <m/>
    <x v="198"/>
    <n v="37489"/>
    <s v="35854"/>
    <x v="15"/>
    <x v="1"/>
    <s v="Non-executive"/>
    <s v="D702"/>
    <x v="5"/>
    <n v="1932.22"/>
    <n v="0"/>
    <n v="0"/>
    <n v="0"/>
    <n v="0"/>
    <n v="0"/>
    <n v="0"/>
    <n v="0"/>
    <n v="0"/>
    <n v="0"/>
    <n v="0"/>
    <n v="0"/>
    <n v="0"/>
    <n v="0"/>
    <n v="0"/>
    <n v="0"/>
    <n v="0"/>
    <n v="0"/>
    <n v="0"/>
    <n v="345.37"/>
    <n v="0"/>
    <n v="0"/>
    <n v="0"/>
    <n v="0"/>
    <n v="0"/>
    <n v="110.57"/>
    <n v="0"/>
    <n v="0"/>
    <n v="0"/>
    <n v="0"/>
    <n v="0"/>
    <n v="1.82"/>
    <n v="5.36"/>
    <n v="0"/>
    <n v="0"/>
    <n v="25.86"/>
    <n v="96.61"/>
    <n v="0"/>
    <n v="18.420000000000002"/>
    <n v="0"/>
    <n v="0"/>
    <n v="0"/>
    <n v="0"/>
    <n v="0"/>
    <n v="0"/>
    <n v="0"/>
    <n v="0"/>
    <n v="2536.23"/>
    <n v="2536.2300000000009"/>
    <n v="0"/>
    <n v="0"/>
    <n v="0"/>
    <n v="0"/>
    <n v="0"/>
  </r>
  <r>
    <n v="17"/>
    <d v="2013-07-28T00:00:00"/>
    <d v="2013-08-10T00:00:00"/>
    <x v="41"/>
    <s v="G1N"/>
    <s v="GD10000000"/>
    <s v="GD0"/>
    <n v="13"/>
    <n v="8110"/>
    <s v="TG702"/>
    <s v="FP702"/>
    <m/>
    <m/>
    <m/>
    <m/>
    <m/>
    <m/>
    <x v="199"/>
    <n v="38605"/>
    <s v="45876"/>
    <x v="15"/>
    <x v="1"/>
    <s v="Non-executive"/>
    <s v="D702"/>
    <x v="5"/>
    <n v="2783.34"/>
    <n v="0"/>
    <n v="0"/>
    <n v="0"/>
    <n v="0"/>
    <n v="0"/>
    <n v="0"/>
    <n v="0"/>
    <n v="0"/>
    <n v="0"/>
    <n v="0"/>
    <n v="0"/>
    <n v="0"/>
    <n v="0"/>
    <n v="0"/>
    <n v="0"/>
    <n v="0"/>
    <n v="0"/>
    <n v="1.46"/>
    <n v="499.9"/>
    <n v="0"/>
    <n v="0"/>
    <n v="0"/>
    <n v="0"/>
    <n v="0"/>
    <n v="162.24"/>
    <n v="0"/>
    <n v="0"/>
    <n v="0"/>
    <n v="0"/>
    <n v="0"/>
    <n v="3.27"/>
    <n v="11.93"/>
    <n v="0"/>
    <n v="0"/>
    <n v="37.94"/>
    <n v="139.16999999999999"/>
    <n v="0"/>
    <n v="26.66"/>
    <n v="0"/>
    <n v="0"/>
    <n v="0"/>
    <n v="0"/>
    <n v="0"/>
    <n v="0"/>
    <n v="0"/>
    <n v="0"/>
    <n v="3665.91"/>
    <n v="3665.9100000000003"/>
    <n v="0"/>
    <n v="0"/>
    <n v="0"/>
    <n v="0"/>
    <n v="0"/>
  </r>
  <r>
    <n v="17"/>
    <d v="2013-07-28T00:00:00"/>
    <d v="2013-08-10T00:00:00"/>
    <x v="41"/>
    <s v="G1N"/>
    <s v="GD10000000"/>
    <s v="GD0"/>
    <n v="13"/>
    <n v="8110"/>
    <s v="TG702"/>
    <s v="FP702"/>
    <m/>
    <m/>
    <m/>
    <m/>
    <m/>
    <m/>
    <x v="200"/>
    <n v="65396"/>
    <s v="46565"/>
    <x v="110"/>
    <x v="1"/>
    <s v="Non-executive"/>
    <s v="D702"/>
    <x v="5"/>
    <n v="4326"/>
    <n v="0"/>
    <n v="0"/>
    <n v="0"/>
    <n v="0"/>
    <n v="0"/>
    <n v="0"/>
    <n v="0"/>
    <n v="0"/>
    <n v="0"/>
    <n v="0"/>
    <n v="0"/>
    <n v="0"/>
    <n v="0"/>
    <n v="0"/>
    <n v="0"/>
    <n v="0"/>
    <n v="0"/>
    <n v="2.2400000000000002"/>
    <n v="499.9"/>
    <n v="0"/>
    <n v="0"/>
    <n v="0"/>
    <n v="0"/>
    <n v="0"/>
    <n v="254.47"/>
    <n v="0"/>
    <n v="0"/>
    <n v="0"/>
    <n v="0"/>
    <n v="0"/>
    <n v="2.71"/>
    <n v="8.7799999999999994"/>
    <n v="0"/>
    <n v="0"/>
    <n v="59.51"/>
    <n v="216.3"/>
    <n v="0"/>
    <n v="26.66"/>
    <n v="0"/>
    <n v="0"/>
    <n v="0"/>
    <n v="0"/>
    <n v="0"/>
    <n v="0"/>
    <n v="0"/>
    <n v="0"/>
    <n v="5396.57"/>
    <n v="5396.57"/>
    <n v="0"/>
    <n v="0"/>
    <n v="0"/>
    <n v="0"/>
    <n v="0"/>
  </r>
  <r>
    <n v="17"/>
    <d v="2013-07-28T00:00:00"/>
    <d v="2013-08-10T00:00:00"/>
    <x v="41"/>
    <s v="G1N"/>
    <s v="GD10000000"/>
    <s v="GD0"/>
    <n v="13"/>
    <n v="8110"/>
    <s v="TG702"/>
    <s v="FP702"/>
    <m/>
    <m/>
    <m/>
    <m/>
    <m/>
    <m/>
    <x v="201"/>
    <n v="67758"/>
    <s v="43827"/>
    <x v="72"/>
    <x v="1"/>
    <s v="Non-executive"/>
    <s v="D702"/>
    <x v="5"/>
    <n v="3156.96"/>
    <n v="0"/>
    <n v="0"/>
    <n v="0"/>
    <n v="0"/>
    <n v="0"/>
    <n v="0"/>
    <n v="0"/>
    <n v="0"/>
    <n v="0"/>
    <n v="0"/>
    <n v="0"/>
    <n v="0"/>
    <n v="0"/>
    <n v="0"/>
    <n v="0"/>
    <n v="0"/>
    <n v="0"/>
    <n v="1.65"/>
    <n v="0"/>
    <n v="0"/>
    <n v="0"/>
    <n v="0"/>
    <n v="0"/>
    <n v="0"/>
    <n v="195.74"/>
    <n v="0"/>
    <n v="0"/>
    <n v="0"/>
    <n v="0"/>
    <n v="0"/>
    <n v="2.44"/>
    <n v="5.83"/>
    <n v="0"/>
    <n v="0"/>
    <n v="45.78"/>
    <n v="0"/>
    <n v="0"/>
    <n v="0"/>
    <n v="0"/>
    <n v="0"/>
    <n v="0"/>
    <n v="0"/>
    <n v="0"/>
    <n v="0"/>
    <n v="0"/>
    <n v="0"/>
    <n v="3408.4"/>
    <n v="3408.4000000000005"/>
    <n v="0"/>
    <n v="0"/>
    <n v="0"/>
    <n v="0"/>
    <n v="0"/>
  </r>
  <r>
    <n v="17"/>
    <d v="2013-07-28T00:00:00"/>
    <d v="2013-08-10T00:00:00"/>
    <x v="41"/>
    <s v="G1N"/>
    <s v="GD10000000"/>
    <s v="GD0"/>
    <n v="13"/>
    <n v="8110"/>
    <s v="TG702"/>
    <s v="FP702"/>
    <m/>
    <m/>
    <m/>
    <m/>
    <m/>
    <m/>
    <x v="393"/>
    <n v="70669"/>
    <s v="37737"/>
    <x v="15"/>
    <x v="1"/>
    <s v="Non-executive"/>
    <s v="D702"/>
    <x v="5"/>
    <n v="2297.5300000000002"/>
    <n v="0"/>
    <n v="0"/>
    <n v="0"/>
    <n v="0"/>
    <n v="0"/>
    <n v="0"/>
    <n v="0"/>
    <n v="0"/>
    <n v="0"/>
    <n v="0"/>
    <n v="0"/>
    <n v="0"/>
    <n v="0"/>
    <n v="0"/>
    <n v="0"/>
    <n v="0"/>
    <n v="0"/>
    <n v="1.21"/>
    <n v="176.32"/>
    <n v="0"/>
    <n v="0"/>
    <n v="0"/>
    <n v="0"/>
    <n v="0"/>
    <n v="138.80000000000001"/>
    <n v="0"/>
    <n v="0"/>
    <n v="0"/>
    <n v="0"/>
    <n v="0"/>
    <n v="2.4300000000000002"/>
    <n v="5.84"/>
    <n v="0"/>
    <n v="0"/>
    <n v="32.47"/>
    <n v="0"/>
    <n v="0"/>
    <n v="9.41"/>
    <n v="0"/>
    <n v="0"/>
    <n v="0"/>
    <n v="0"/>
    <n v="0"/>
    <n v="0"/>
    <n v="0"/>
    <n v="0"/>
    <n v="2664.01"/>
    <n v="2664.01"/>
    <n v="0"/>
    <n v="0"/>
    <n v="0"/>
    <n v="0"/>
    <n v="0"/>
  </r>
  <r>
    <n v="17"/>
    <d v="2013-07-28T00:00:00"/>
    <d v="2013-08-10T00:00:00"/>
    <x v="41"/>
    <s v="G1N"/>
    <s v="GD10000000"/>
    <s v="GD0"/>
    <n v="13"/>
    <n v="8110"/>
    <s v="TG702"/>
    <s v="FP702"/>
    <m/>
    <m/>
    <m/>
    <m/>
    <m/>
    <m/>
    <x v="394"/>
    <n v="71765"/>
    <s v="4124"/>
    <x v="111"/>
    <x v="1"/>
    <s v="Non-executive"/>
    <s v="D702"/>
    <x v="5"/>
    <n v="2923.61"/>
    <n v="0"/>
    <n v="0"/>
    <n v="0"/>
    <n v="0"/>
    <n v="0"/>
    <n v="0"/>
    <n v="0"/>
    <n v="0"/>
    <n v="0"/>
    <n v="0"/>
    <n v="0"/>
    <n v="0"/>
    <n v="0"/>
    <n v="0"/>
    <n v="0"/>
    <n v="0"/>
    <n v="0"/>
    <n v="1.52"/>
    <n v="176.32"/>
    <n v="0"/>
    <n v="0"/>
    <n v="0"/>
    <n v="0"/>
    <n v="0"/>
    <n v="179.1"/>
    <n v="0"/>
    <n v="0"/>
    <n v="0"/>
    <n v="0"/>
    <n v="0"/>
    <n v="2.4300000000000002"/>
    <n v="5.57"/>
    <n v="0"/>
    <n v="0"/>
    <n v="41.88"/>
    <n v="0"/>
    <n v="0"/>
    <n v="0"/>
    <n v="0"/>
    <n v="0"/>
    <n v="0"/>
    <n v="0"/>
    <n v="0"/>
    <n v="0"/>
    <n v="0"/>
    <n v="0"/>
    <n v="3330.43"/>
    <n v="3330.4300000000003"/>
    <n v="0"/>
    <n v="0"/>
    <n v="0"/>
    <n v="0"/>
    <n v="0"/>
  </r>
  <r>
    <n v="17"/>
    <d v="2013-07-28T00:00:00"/>
    <d v="2013-08-10T00:00:00"/>
    <x v="41"/>
    <s v="G1N"/>
    <s v="GD10000000"/>
    <s v="GD0"/>
    <n v="13"/>
    <n v="8110"/>
    <s v="TG702"/>
    <s v="FP702"/>
    <m/>
    <m/>
    <m/>
    <m/>
    <m/>
    <m/>
    <x v="396"/>
    <n v="71941"/>
    <s v="70984"/>
    <x v="15"/>
    <x v="1"/>
    <s v="Non-executive"/>
    <s v="D702"/>
    <x v="5"/>
    <n v="2475.96"/>
    <n v="0"/>
    <n v="0"/>
    <n v="0"/>
    <n v="0"/>
    <n v="0"/>
    <n v="0"/>
    <n v="0"/>
    <n v="0"/>
    <n v="0"/>
    <n v="0"/>
    <n v="0"/>
    <n v="0"/>
    <n v="0"/>
    <n v="0"/>
    <n v="0"/>
    <n v="0"/>
    <n v="0"/>
    <n v="1.31"/>
    <n v="195.92"/>
    <n v="0"/>
    <n v="0"/>
    <n v="0"/>
    <n v="0"/>
    <n v="0"/>
    <n v="147.06"/>
    <n v="0"/>
    <n v="0"/>
    <n v="0"/>
    <n v="0"/>
    <n v="0"/>
    <n v="3.27"/>
    <n v="6.19"/>
    <n v="0"/>
    <n v="0"/>
    <n v="34.39"/>
    <n v="0"/>
    <n v="0"/>
    <n v="10.45"/>
    <n v="0"/>
    <n v="0"/>
    <n v="0"/>
    <n v="0"/>
    <n v="0"/>
    <n v="0"/>
    <n v="0"/>
    <n v="0"/>
    <n v="2874.55"/>
    <n v="2874.5499999999997"/>
    <n v="0"/>
    <n v="0"/>
    <n v="0"/>
    <n v="0"/>
    <n v="0"/>
  </r>
  <r>
    <n v="17"/>
    <d v="2013-07-28T00:00:00"/>
    <d v="2013-08-10T00:00:00"/>
    <x v="41"/>
    <s v="G1N"/>
    <s v="GD10000000"/>
    <s v="GD0"/>
    <n v="13"/>
    <n v="8200"/>
    <s v="GD700"/>
    <s v="CAGB5"/>
    <s v="000CAG"/>
    <n v="15"/>
    <s v="32378A"/>
    <n v="13"/>
    <m/>
    <m/>
    <x v="198"/>
    <n v="37489"/>
    <s v="35854"/>
    <x v="15"/>
    <x v="1"/>
    <s v="Non-executive"/>
    <s v="D702"/>
    <x v="5"/>
    <n v="1235.3599999999999"/>
    <n v="0"/>
    <n v="0"/>
    <n v="0"/>
    <n v="0"/>
    <n v="0"/>
    <n v="0"/>
    <n v="0"/>
    <n v="0"/>
    <n v="0"/>
    <n v="0"/>
    <n v="0"/>
    <n v="0"/>
    <n v="0"/>
    <n v="0"/>
    <n v="0"/>
    <n v="0"/>
    <n v="0"/>
    <n v="0"/>
    <n v="220.8"/>
    <n v="0"/>
    <n v="0"/>
    <n v="0"/>
    <n v="0"/>
    <n v="0"/>
    <n v="70.7"/>
    <n v="0"/>
    <n v="0"/>
    <n v="0"/>
    <n v="0"/>
    <n v="0"/>
    <n v="1.17"/>
    <n v="3.42"/>
    <n v="0"/>
    <n v="0"/>
    <n v="16.53"/>
    <n v="61.77"/>
    <n v="0"/>
    <n v="11.78"/>
    <n v="0"/>
    <n v="0"/>
    <n v="0"/>
    <n v="0"/>
    <n v="0"/>
    <n v="0"/>
    <n v="0"/>
    <n v="0"/>
    <n v="1621.53"/>
    <n v="1621.53"/>
    <n v="0"/>
    <n v="0"/>
    <n v="0"/>
    <n v="0"/>
    <n v="0"/>
  </r>
  <r>
    <n v="17"/>
    <d v="2013-07-28T00:00:00"/>
    <d v="2013-08-10T00:00:00"/>
    <x v="42"/>
    <s v="G2N"/>
    <s v="GD10000000"/>
    <s v="GD0"/>
    <n v="13"/>
    <n v="8110"/>
    <s v="TG702"/>
    <s v="FP702"/>
    <m/>
    <m/>
    <m/>
    <m/>
    <m/>
    <m/>
    <x v="292"/>
    <n v="67853"/>
    <s v="43979"/>
    <x v="15"/>
    <x v="1"/>
    <s v="Non-executive"/>
    <s v="D702"/>
    <x v="5"/>
    <n v="2552.8000000000002"/>
    <n v="0"/>
    <n v="0"/>
    <n v="0"/>
    <n v="0"/>
    <n v="0"/>
    <n v="0"/>
    <n v="0"/>
    <n v="0"/>
    <n v="0"/>
    <n v="0"/>
    <n v="0"/>
    <n v="0"/>
    <n v="0"/>
    <n v="0"/>
    <n v="0"/>
    <n v="0"/>
    <n v="0"/>
    <n v="1.35"/>
    <n v="509.64"/>
    <n v="0"/>
    <n v="0"/>
    <n v="0"/>
    <n v="0"/>
    <n v="0"/>
    <n v="143.32"/>
    <n v="0"/>
    <n v="0"/>
    <n v="0"/>
    <n v="0"/>
    <n v="0"/>
    <n v="3.27"/>
    <n v="11.39"/>
    <n v="0"/>
    <n v="0"/>
    <n v="33.51"/>
    <n v="127.64"/>
    <n v="0"/>
    <n v="27.18"/>
    <n v="0"/>
    <n v="0"/>
    <n v="0"/>
    <n v="0"/>
    <n v="0"/>
    <n v="0"/>
    <n v="0"/>
    <n v="0"/>
    <n v="3410.1"/>
    <n v="3410.1"/>
    <n v="0"/>
    <n v="0"/>
    <n v="0"/>
    <n v="0"/>
    <n v="0"/>
  </r>
  <r>
    <n v="18"/>
    <d v="2013-08-11T00:00:00"/>
    <d v="2013-08-24T00:00:00"/>
    <x v="43"/>
    <s v="G1N"/>
    <s v="GD10000000"/>
    <s v="GD0"/>
    <n v="13"/>
    <n v="100"/>
    <s v="LD700"/>
    <s v="LF702"/>
    <m/>
    <m/>
    <m/>
    <m/>
    <m/>
    <m/>
    <x v="126"/>
    <n v="4169"/>
    <s v="47703"/>
    <x v="2"/>
    <x v="1"/>
    <s v="Non-executive"/>
    <s v="D702"/>
    <x v="5"/>
    <n v="255.28"/>
    <n v="0"/>
    <n v="0"/>
    <n v="0"/>
    <n v="0"/>
    <n v="0"/>
    <n v="0"/>
    <n v="0"/>
    <n v="0"/>
    <n v="0"/>
    <n v="0"/>
    <n v="0"/>
    <n v="0"/>
    <n v="0"/>
    <n v="0"/>
    <n v="0"/>
    <n v="0"/>
    <n v="0"/>
    <n v="0.14000000000000001"/>
    <n v="50"/>
    <n v="0"/>
    <n v="0"/>
    <n v="0"/>
    <n v="0"/>
    <n v="0"/>
    <n v="14.46"/>
    <n v="0"/>
    <n v="0"/>
    <n v="0"/>
    <n v="0"/>
    <n v="0"/>
    <n v="0.3"/>
    <n v="0.88"/>
    <n v="0"/>
    <n v="0"/>
    <n v="3.38"/>
    <n v="12.76"/>
    <n v="0"/>
    <n v="2.66"/>
    <n v="0"/>
    <n v="0"/>
    <n v="0"/>
    <n v="0"/>
    <n v="0"/>
    <n v="0"/>
    <n v="0"/>
    <n v="0"/>
    <n v="339.86"/>
    <n v="339.85999999999996"/>
    <n v="0"/>
    <n v="0"/>
    <n v="0"/>
    <n v="0"/>
    <n v="0"/>
  </r>
  <r>
    <n v="18"/>
    <d v="2013-08-11T00:00:00"/>
    <d v="2013-08-24T00:00:00"/>
    <x v="43"/>
    <s v="G1N"/>
    <s v="GD10000000"/>
    <s v="GD0"/>
    <n v="13"/>
    <n v="100"/>
    <s v="LD700"/>
    <s v="LF702"/>
    <m/>
    <m/>
    <m/>
    <m/>
    <m/>
    <m/>
    <x v="127"/>
    <n v="19986"/>
    <s v="40182"/>
    <x v="71"/>
    <x v="1"/>
    <s v="Non-executive"/>
    <s v="D702"/>
    <x v="5"/>
    <n v="334.69"/>
    <n v="0"/>
    <n v="0"/>
    <n v="0"/>
    <n v="0"/>
    <n v="0"/>
    <n v="0"/>
    <n v="0"/>
    <n v="0"/>
    <n v="0"/>
    <n v="0"/>
    <n v="0"/>
    <n v="0"/>
    <n v="0"/>
    <n v="0"/>
    <n v="0"/>
    <n v="0"/>
    <n v="0"/>
    <n v="0.18"/>
    <n v="17.059999999999999"/>
    <n v="0"/>
    <n v="0"/>
    <n v="0"/>
    <n v="0"/>
    <n v="0"/>
    <n v="20.399999999999999"/>
    <n v="0"/>
    <n v="0"/>
    <n v="0"/>
    <n v="0"/>
    <n v="0"/>
    <n v="0.27"/>
    <n v="0.64"/>
    <n v="0"/>
    <n v="0"/>
    <n v="4.7699999999999996"/>
    <n v="16.739999999999998"/>
    <n v="0"/>
    <n v="0.91"/>
    <n v="0"/>
    <n v="0"/>
    <n v="0"/>
    <n v="0"/>
    <n v="0"/>
    <n v="0"/>
    <n v="0"/>
    <n v="0"/>
    <n v="395.66"/>
    <n v="395.65999999999997"/>
    <n v="0"/>
    <n v="0"/>
    <n v="0"/>
    <n v="0"/>
    <n v="0"/>
  </r>
  <r>
    <n v="18"/>
    <d v="2013-08-11T00:00:00"/>
    <d v="2013-08-24T00:00:00"/>
    <x v="43"/>
    <s v="G1N"/>
    <s v="GD10000000"/>
    <s v="GD0"/>
    <n v="13"/>
    <n v="100"/>
    <s v="LD700"/>
    <s v="LF702"/>
    <m/>
    <m/>
    <m/>
    <m/>
    <m/>
    <m/>
    <x v="201"/>
    <n v="67758"/>
    <s v="43827"/>
    <x v="72"/>
    <x v="1"/>
    <s v="Non-executive"/>
    <s v="D702"/>
    <x v="5"/>
    <n v="350.78"/>
    <n v="0"/>
    <n v="0"/>
    <n v="0"/>
    <n v="0"/>
    <n v="0"/>
    <n v="0"/>
    <n v="0"/>
    <n v="0"/>
    <n v="0"/>
    <n v="0"/>
    <n v="0"/>
    <n v="0"/>
    <n v="0"/>
    <n v="0"/>
    <n v="0"/>
    <n v="0"/>
    <n v="0"/>
    <n v="0.18"/>
    <n v="0"/>
    <n v="0"/>
    <n v="0"/>
    <n v="0"/>
    <n v="0"/>
    <n v="0"/>
    <n v="21.74"/>
    <n v="0"/>
    <n v="0"/>
    <n v="0"/>
    <n v="0"/>
    <n v="0"/>
    <n v="0.28000000000000003"/>
    <n v="0.64"/>
    <n v="0"/>
    <n v="0"/>
    <n v="5.08"/>
    <n v="0"/>
    <n v="0"/>
    <n v="0"/>
    <n v="0"/>
    <n v="0"/>
    <n v="0"/>
    <n v="0"/>
    <n v="0"/>
    <n v="0"/>
    <n v="0"/>
    <n v="0"/>
    <n v="378.7"/>
    <n v="378.69999999999993"/>
    <n v="0"/>
    <n v="0"/>
    <n v="0"/>
    <n v="0"/>
    <n v="0"/>
  </r>
  <r>
    <n v="18"/>
    <d v="2013-08-11T00:00:00"/>
    <d v="2013-08-24T00:00:00"/>
    <x v="43"/>
    <s v="G1N"/>
    <s v="GD10000000"/>
    <s v="GD0"/>
    <n v="13"/>
    <n v="100"/>
    <s v="LD700"/>
    <s v="LF702"/>
    <m/>
    <m/>
    <m/>
    <m/>
    <m/>
    <m/>
    <x v="393"/>
    <n v="70669"/>
    <s v="37737"/>
    <x v="15"/>
    <x v="1"/>
    <s v="Non-executive"/>
    <s v="D702"/>
    <x v="5"/>
    <n v="255.28"/>
    <n v="0"/>
    <n v="0"/>
    <n v="0"/>
    <n v="0"/>
    <n v="0"/>
    <n v="0"/>
    <n v="0"/>
    <n v="0"/>
    <n v="0"/>
    <n v="0"/>
    <n v="0"/>
    <n v="0"/>
    <n v="0"/>
    <n v="0"/>
    <n v="0"/>
    <n v="0"/>
    <n v="0"/>
    <n v="0.14000000000000001"/>
    <n v="19.600000000000001"/>
    <n v="0"/>
    <n v="0"/>
    <n v="0"/>
    <n v="0"/>
    <n v="0"/>
    <n v="15.42"/>
    <n v="0"/>
    <n v="0"/>
    <n v="0"/>
    <n v="0"/>
    <n v="0"/>
    <n v="0.28000000000000003"/>
    <n v="0.64"/>
    <n v="0"/>
    <n v="0"/>
    <n v="3.6"/>
    <n v="0"/>
    <n v="0"/>
    <n v="1.04"/>
    <n v="0"/>
    <n v="0"/>
    <n v="0"/>
    <n v="0"/>
    <n v="0"/>
    <n v="0"/>
    <n v="0"/>
    <n v="0"/>
    <n v="296"/>
    <n v="296"/>
    <n v="0"/>
    <n v="0"/>
    <n v="0"/>
    <n v="0"/>
    <n v="0"/>
  </r>
  <r>
    <n v="18"/>
    <d v="2013-08-11T00:00:00"/>
    <d v="2013-08-24T00:00:00"/>
    <x v="43"/>
    <s v="G1N"/>
    <s v="GD10000000"/>
    <s v="GD0"/>
    <n v="13"/>
    <n v="100"/>
    <s v="LD700"/>
    <s v="LF702"/>
    <m/>
    <m/>
    <m/>
    <m/>
    <m/>
    <m/>
    <x v="394"/>
    <n v="71765"/>
    <s v="4124"/>
    <x v="111"/>
    <x v="1"/>
    <s v="Non-executive"/>
    <s v="D702"/>
    <x v="5"/>
    <n v="324.85000000000002"/>
    <n v="0"/>
    <n v="0"/>
    <n v="0"/>
    <n v="0"/>
    <n v="0"/>
    <n v="0"/>
    <n v="0"/>
    <n v="0"/>
    <n v="0"/>
    <n v="0"/>
    <n v="0"/>
    <n v="0"/>
    <n v="0"/>
    <n v="0"/>
    <n v="0"/>
    <n v="0"/>
    <n v="0"/>
    <n v="0.17"/>
    <n v="19.600000000000001"/>
    <n v="0"/>
    <n v="0"/>
    <n v="0"/>
    <n v="0"/>
    <n v="0"/>
    <n v="19.899999999999999"/>
    <n v="0"/>
    <n v="0"/>
    <n v="0"/>
    <n v="0"/>
    <n v="0"/>
    <n v="0.27"/>
    <n v="0.62"/>
    <n v="0"/>
    <n v="0"/>
    <n v="4.66"/>
    <n v="0"/>
    <n v="0"/>
    <n v="0"/>
    <n v="0"/>
    <n v="0"/>
    <n v="0"/>
    <n v="0"/>
    <n v="0"/>
    <n v="0"/>
    <n v="0"/>
    <n v="0"/>
    <n v="370.07"/>
    <n v="370.07000000000005"/>
    <n v="0"/>
    <n v="0"/>
    <n v="0"/>
    <n v="0"/>
    <n v="0"/>
  </r>
  <r>
    <n v="18"/>
    <d v="2013-08-11T00:00:00"/>
    <d v="2013-08-24T00:00:00"/>
    <x v="43"/>
    <s v="G1N"/>
    <s v="GD10000000"/>
    <s v="GD0"/>
    <n v="13"/>
    <n v="712"/>
    <s v="ID712"/>
    <s v="ID712"/>
    <s v="TAPT11"/>
    <n v="11"/>
    <m/>
    <m/>
    <m/>
    <m/>
    <x v="185"/>
    <n v="7130"/>
    <s v="23832"/>
    <x v="2"/>
    <x v="1"/>
    <s v="Non-executive"/>
    <s v="D702"/>
    <x v="5"/>
    <n v="0"/>
    <n v="0"/>
    <n v="0"/>
    <n v="0"/>
    <n v="0"/>
    <n v="1144.08"/>
    <n v="0"/>
    <n v="0"/>
    <n v="0"/>
    <n v="0"/>
    <n v="0"/>
    <n v="0"/>
    <n v="0"/>
    <n v="0"/>
    <n v="0"/>
    <n v="0"/>
    <n v="0"/>
    <n v="0"/>
    <n v="0.6"/>
    <n v="149.94"/>
    <n v="0"/>
    <n v="0"/>
    <n v="0"/>
    <n v="0"/>
    <n v="0"/>
    <n v="66.47"/>
    <n v="0"/>
    <n v="0"/>
    <n v="0"/>
    <n v="0"/>
    <n v="0"/>
    <n v="1.2"/>
    <n v="3.52"/>
    <n v="0"/>
    <n v="0"/>
    <n v="15.55"/>
    <n v="57.2"/>
    <n v="0"/>
    <n v="8"/>
    <n v="0"/>
    <n v="0"/>
    <n v="0"/>
    <n v="0"/>
    <n v="0"/>
    <n v="0"/>
    <n v="0"/>
    <n v="0"/>
    <n v="1446.56"/>
    <n v="1446.56"/>
    <n v="0"/>
    <n v="0"/>
    <n v="0"/>
    <n v="0"/>
    <n v="0"/>
  </r>
  <r>
    <n v="18"/>
    <d v="2013-08-11T00:00:00"/>
    <d v="2013-08-24T00:00:00"/>
    <x v="43"/>
    <s v="G1N"/>
    <s v="GD10000000"/>
    <s v="GD0"/>
    <n v="13"/>
    <n v="8110"/>
    <s v="TG702"/>
    <s v="FP702"/>
    <m/>
    <m/>
    <m/>
    <m/>
    <m/>
    <m/>
    <x v="126"/>
    <n v="4169"/>
    <s v="47703"/>
    <x v="2"/>
    <x v="1"/>
    <s v="Non-executive"/>
    <s v="D702"/>
    <x v="5"/>
    <n v="2297.52"/>
    <n v="0"/>
    <n v="0"/>
    <n v="0"/>
    <n v="0"/>
    <n v="0"/>
    <n v="0"/>
    <n v="0"/>
    <n v="0"/>
    <n v="0"/>
    <n v="0"/>
    <n v="0"/>
    <n v="0"/>
    <n v="0"/>
    <n v="0"/>
    <n v="0"/>
    <n v="0"/>
    <n v="0"/>
    <n v="1.21"/>
    <n v="449.9"/>
    <n v="0"/>
    <n v="0"/>
    <n v="0"/>
    <n v="0"/>
    <n v="0"/>
    <n v="130.07"/>
    <n v="0"/>
    <n v="0"/>
    <n v="0"/>
    <n v="0"/>
    <n v="0"/>
    <n v="2.69"/>
    <n v="7.9"/>
    <n v="0"/>
    <n v="0"/>
    <n v="30.42"/>
    <n v="114.88"/>
    <n v="0"/>
    <n v="24"/>
    <n v="0"/>
    <n v="0"/>
    <n v="0"/>
    <n v="0"/>
    <n v="0"/>
    <n v="0"/>
    <n v="0"/>
    <n v="0"/>
    <n v="3058.59"/>
    <n v="3058.5900000000006"/>
    <n v="0"/>
    <n v="0"/>
    <n v="0"/>
    <n v="0"/>
    <n v="0"/>
  </r>
  <r>
    <n v="18"/>
    <d v="2013-08-11T00:00:00"/>
    <d v="2013-08-24T00:00:00"/>
    <x v="43"/>
    <s v="G1N"/>
    <s v="GD10000000"/>
    <s v="GD0"/>
    <n v="13"/>
    <n v="8110"/>
    <s v="TG702"/>
    <s v="FP702"/>
    <m/>
    <m/>
    <m/>
    <m/>
    <m/>
    <m/>
    <x v="185"/>
    <n v="7130"/>
    <s v="23832"/>
    <x v="2"/>
    <x v="1"/>
    <s v="Non-executive"/>
    <s v="D702"/>
    <x v="5"/>
    <n v="0"/>
    <n v="0"/>
    <n v="0"/>
    <n v="0"/>
    <n v="0"/>
    <n v="1716.12"/>
    <n v="0"/>
    <n v="0"/>
    <n v="0"/>
    <n v="0"/>
    <n v="0"/>
    <n v="0"/>
    <n v="0"/>
    <n v="0"/>
    <n v="0"/>
    <n v="0"/>
    <n v="0"/>
    <n v="0"/>
    <n v="0.9"/>
    <n v="224.9"/>
    <n v="0"/>
    <n v="0"/>
    <n v="0"/>
    <n v="0"/>
    <n v="0"/>
    <n v="99.7"/>
    <n v="0"/>
    <n v="0"/>
    <n v="0"/>
    <n v="0"/>
    <n v="0"/>
    <n v="1.79"/>
    <n v="5.26"/>
    <n v="0"/>
    <n v="0"/>
    <n v="23.32"/>
    <n v="85.81"/>
    <n v="0"/>
    <n v="11.99"/>
    <n v="0"/>
    <n v="0"/>
    <n v="0"/>
    <n v="0"/>
    <n v="0"/>
    <n v="0"/>
    <n v="0"/>
    <n v="0"/>
    <n v="2169.79"/>
    <n v="2169.79"/>
    <n v="0"/>
    <n v="0"/>
    <n v="0"/>
    <n v="0"/>
    <n v="0"/>
  </r>
  <r>
    <n v="18"/>
    <d v="2013-08-11T00:00:00"/>
    <d v="2013-08-24T00:00:00"/>
    <x v="43"/>
    <s v="G1N"/>
    <s v="GD10000000"/>
    <s v="GD0"/>
    <n v="13"/>
    <n v="8110"/>
    <s v="TG702"/>
    <s v="FP702"/>
    <m/>
    <m/>
    <m/>
    <m/>
    <m/>
    <m/>
    <x v="194"/>
    <n v="14998"/>
    <s v="32867"/>
    <x v="15"/>
    <x v="1"/>
    <s v="Non-executive"/>
    <s v="D702"/>
    <x v="5"/>
    <n v="765.84"/>
    <n v="0"/>
    <n v="0"/>
    <n v="0"/>
    <n v="0"/>
    <n v="0"/>
    <n v="0"/>
    <n v="0"/>
    <n v="0"/>
    <n v="0"/>
    <n v="0"/>
    <n v="0"/>
    <n v="0"/>
    <n v="0"/>
    <n v="0"/>
    <n v="0"/>
    <n v="0"/>
    <n v="0"/>
    <n v="1.35"/>
    <n v="173.94"/>
    <n v="0"/>
    <n v="0"/>
    <n v="0"/>
    <n v="0"/>
    <n v="0"/>
    <n v="47.48"/>
    <n v="0"/>
    <n v="0"/>
    <n v="0"/>
    <n v="0"/>
    <n v="0"/>
    <n v="2.71"/>
    <n v="6.48"/>
    <n v="0"/>
    <n v="0"/>
    <n v="11.11"/>
    <n v="38.29"/>
    <n v="0"/>
    <n v="9.2799999999999994"/>
    <n v="0"/>
    <n v="0"/>
    <n v="0"/>
    <n v="0"/>
    <n v="0"/>
    <n v="0"/>
    <n v="0"/>
    <n v="0"/>
    <n v="1056.48"/>
    <n v="1056.4800000000002"/>
    <n v="0"/>
    <n v="0"/>
    <n v="0"/>
    <n v="0"/>
    <n v="0"/>
  </r>
  <r>
    <n v="18"/>
    <d v="2013-08-11T00:00:00"/>
    <d v="2013-08-24T00:00:00"/>
    <x v="43"/>
    <s v="G1N"/>
    <s v="GD10000000"/>
    <s v="GD0"/>
    <n v="13"/>
    <n v="8110"/>
    <s v="TG702"/>
    <s v="FP702"/>
    <m/>
    <m/>
    <m/>
    <m/>
    <m/>
    <m/>
    <x v="127"/>
    <n v="19986"/>
    <s v="40182"/>
    <x v="71"/>
    <x v="1"/>
    <s v="Non-executive"/>
    <s v="D702"/>
    <x v="5"/>
    <n v="3012.17"/>
    <n v="0"/>
    <n v="0"/>
    <n v="0"/>
    <n v="0"/>
    <n v="0"/>
    <n v="0"/>
    <n v="0"/>
    <n v="0"/>
    <n v="0"/>
    <n v="0"/>
    <n v="0"/>
    <n v="0"/>
    <n v="0"/>
    <n v="0"/>
    <n v="0"/>
    <n v="0"/>
    <n v="0"/>
    <n v="1.57"/>
    <n v="153.56"/>
    <n v="0"/>
    <n v="0"/>
    <n v="0"/>
    <n v="0"/>
    <n v="0"/>
    <n v="183.58"/>
    <n v="0"/>
    <n v="0"/>
    <n v="0"/>
    <n v="0"/>
    <n v="0"/>
    <n v="2.44"/>
    <n v="5.84"/>
    <n v="0"/>
    <n v="0"/>
    <n v="42.93"/>
    <n v="150.6"/>
    <n v="0"/>
    <n v="8.19"/>
    <n v="0"/>
    <n v="0"/>
    <n v="0"/>
    <n v="0"/>
    <n v="0"/>
    <n v="0"/>
    <n v="0"/>
    <n v="0"/>
    <n v="3560.88"/>
    <n v="3560.88"/>
    <n v="0"/>
    <n v="0"/>
    <n v="0"/>
    <n v="0"/>
    <n v="0"/>
  </r>
  <r>
    <n v="18"/>
    <d v="2013-08-11T00:00:00"/>
    <d v="2013-08-24T00:00:00"/>
    <x v="43"/>
    <s v="G1N"/>
    <s v="GD10000000"/>
    <s v="GD0"/>
    <n v="13"/>
    <n v="8110"/>
    <s v="TG702"/>
    <s v="FP702"/>
    <m/>
    <m/>
    <m/>
    <m/>
    <m/>
    <m/>
    <x v="195"/>
    <n v="21046"/>
    <s v="47535"/>
    <x v="31"/>
    <x v="1"/>
    <s v="Non-executive"/>
    <s v="D702"/>
    <x v="5"/>
    <n v="1873.12"/>
    <n v="0"/>
    <n v="0"/>
    <n v="0"/>
    <n v="0"/>
    <n v="0"/>
    <n v="0"/>
    <n v="0"/>
    <n v="0"/>
    <n v="0"/>
    <n v="0"/>
    <n v="0"/>
    <n v="0"/>
    <n v="0"/>
    <n v="0"/>
    <n v="0"/>
    <n v="0"/>
    <n v="0"/>
    <n v="0.99"/>
    <n v="170.62"/>
    <n v="0"/>
    <n v="0"/>
    <n v="0"/>
    <n v="0"/>
    <n v="0"/>
    <n v="112.61"/>
    <n v="0"/>
    <n v="0"/>
    <n v="0"/>
    <n v="0"/>
    <n v="0"/>
    <n v="2.71"/>
    <n v="6.48"/>
    <n v="0"/>
    <n v="0"/>
    <n v="26.33"/>
    <n v="93.66"/>
    <n v="0"/>
    <n v="9.1"/>
    <n v="0"/>
    <n v="0"/>
    <n v="0"/>
    <n v="0"/>
    <n v="0"/>
    <n v="0"/>
    <n v="0"/>
    <n v="0"/>
    <n v="2295.62"/>
    <n v="2295.62"/>
    <n v="0"/>
    <n v="0"/>
    <n v="0"/>
    <n v="0"/>
    <n v="0"/>
  </r>
  <r>
    <n v="18"/>
    <d v="2013-08-11T00:00:00"/>
    <d v="2013-08-24T00:00:00"/>
    <x v="43"/>
    <s v="G1N"/>
    <s v="GD10000000"/>
    <s v="GD0"/>
    <n v="13"/>
    <n v="8110"/>
    <s v="TG702"/>
    <s v="FP702"/>
    <m/>
    <m/>
    <m/>
    <m/>
    <m/>
    <m/>
    <x v="196"/>
    <n v="31439"/>
    <s v="73386"/>
    <x v="109"/>
    <x v="1"/>
    <s v="Non-executive"/>
    <s v="D702"/>
    <x v="5"/>
    <n v="0"/>
    <n v="0"/>
    <n v="0"/>
    <n v="0"/>
    <n v="0"/>
    <n v="3035.58"/>
    <n v="0"/>
    <n v="0"/>
    <n v="0"/>
    <n v="0"/>
    <n v="0"/>
    <n v="0"/>
    <n v="0"/>
    <n v="0"/>
    <n v="0"/>
    <n v="0"/>
    <n v="0"/>
    <n v="0"/>
    <n v="1.58"/>
    <n v="190.69"/>
    <n v="0"/>
    <n v="0"/>
    <n v="0"/>
    <n v="0"/>
    <n v="0"/>
    <n v="184.26"/>
    <n v="0"/>
    <n v="0"/>
    <n v="0"/>
    <n v="0"/>
    <n v="0"/>
    <n v="2.99"/>
    <n v="9.1999999999999993"/>
    <n v="0"/>
    <n v="0"/>
    <n v="43.1"/>
    <n v="151.78"/>
    <n v="0"/>
    <n v="18.510000000000002"/>
    <n v="0"/>
    <n v="0"/>
    <n v="0"/>
    <n v="0"/>
    <n v="0"/>
    <n v="0"/>
    <n v="0"/>
    <n v="0"/>
    <n v="3637.69"/>
    <n v="3637.6899999999996"/>
    <n v="0"/>
    <n v="0"/>
    <n v="0"/>
    <n v="0"/>
    <n v="0"/>
  </r>
  <r>
    <n v="18"/>
    <d v="2013-08-11T00:00:00"/>
    <d v="2013-08-24T00:00:00"/>
    <x v="43"/>
    <s v="G1N"/>
    <s v="GD10000000"/>
    <s v="GD0"/>
    <n v="13"/>
    <n v="8110"/>
    <s v="TG702"/>
    <s v="FP702"/>
    <m/>
    <m/>
    <m/>
    <m/>
    <m/>
    <m/>
    <x v="128"/>
    <n v="35857"/>
    <s v="70904"/>
    <x v="15"/>
    <x v="1"/>
    <s v="Non-executive"/>
    <s v="D702"/>
    <x v="5"/>
    <n v="2475.96"/>
    <n v="0"/>
    <n v="0"/>
    <n v="0"/>
    <n v="0"/>
    <n v="0"/>
    <n v="0"/>
    <n v="0"/>
    <n v="0"/>
    <n v="0"/>
    <n v="0"/>
    <n v="0"/>
    <n v="0"/>
    <n v="0"/>
    <n v="0"/>
    <n v="0"/>
    <n v="0"/>
    <n v="0"/>
    <n v="1.31"/>
    <n v="170.62"/>
    <n v="0"/>
    <n v="0"/>
    <n v="0"/>
    <n v="0"/>
    <n v="0"/>
    <n v="149.97999999999999"/>
    <n v="0"/>
    <n v="0"/>
    <n v="0"/>
    <n v="0"/>
    <n v="0"/>
    <n v="2.71"/>
    <n v="6.48"/>
    <n v="0"/>
    <n v="0"/>
    <n v="35.08"/>
    <n v="123.8"/>
    <n v="0"/>
    <n v="9.1"/>
    <n v="0"/>
    <n v="0"/>
    <n v="0"/>
    <n v="0"/>
    <n v="0"/>
    <n v="0"/>
    <n v="0"/>
    <n v="0"/>
    <n v="2975.04"/>
    <n v="2975.04"/>
    <n v="0"/>
    <n v="0"/>
    <n v="0"/>
    <n v="0"/>
    <n v="0"/>
  </r>
  <r>
    <n v="18"/>
    <d v="2013-08-11T00:00:00"/>
    <d v="2013-08-24T00:00:00"/>
    <x v="43"/>
    <s v="G1N"/>
    <s v="GD10000000"/>
    <s v="GD0"/>
    <n v="13"/>
    <n v="8110"/>
    <s v="TG702"/>
    <s v="FP702"/>
    <m/>
    <m/>
    <m/>
    <m/>
    <m/>
    <m/>
    <x v="197"/>
    <n v="36093"/>
    <s v="47710"/>
    <x v="15"/>
    <x v="1"/>
    <s v="Non-executive"/>
    <s v="D702"/>
    <x v="5"/>
    <n v="3167.6"/>
    <n v="0"/>
    <n v="0"/>
    <n v="0"/>
    <n v="0"/>
    <n v="0"/>
    <n v="0"/>
    <n v="0"/>
    <n v="0"/>
    <n v="0"/>
    <n v="0"/>
    <n v="0"/>
    <n v="0"/>
    <n v="0"/>
    <n v="0"/>
    <n v="0"/>
    <n v="0"/>
    <n v="0"/>
    <n v="1.66"/>
    <n v="385.12"/>
    <n v="0"/>
    <n v="0"/>
    <n v="0"/>
    <n v="0"/>
    <n v="0"/>
    <n v="181.8"/>
    <n v="0"/>
    <n v="0"/>
    <n v="0"/>
    <n v="0"/>
    <n v="0"/>
    <n v="2.71"/>
    <n v="8.7799999999999994"/>
    <n v="0"/>
    <n v="0"/>
    <n v="42.52"/>
    <n v="158.38"/>
    <n v="0"/>
    <n v="20.54"/>
    <n v="0"/>
    <n v="0"/>
    <n v="0"/>
    <n v="0"/>
    <n v="0"/>
    <n v="0"/>
    <n v="0"/>
    <n v="0"/>
    <n v="3969.11"/>
    <n v="3969.11"/>
    <n v="0"/>
    <n v="0"/>
    <n v="0"/>
    <n v="0"/>
    <n v="0"/>
  </r>
  <r>
    <n v="18"/>
    <d v="2013-08-11T00:00:00"/>
    <d v="2013-08-24T00:00:00"/>
    <x v="43"/>
    <s v="G1N"/>
    <s v="GD10000000"/>
    <s v="GD0"/>
    <n v="13"/>
    <n v="8110"/>
    <s v="TG702"/>
    <s v="FP702"/>
    <m/>
    <m/>
    <m/>
    <m/>
    <m/>
    <m/>
    <x v="198"/>
    <n v="37489"/>
    <s v="35854"/>
    <x v="15"/>
    <x v="1"/>
    <s v="Non-executive"/>
    <s v="D702"/>
    <x v="5"/>
    <n v="1932.22"/>
    <n v="0"/>
    <n v="0"/>
    <n v="0"/>
    <n v="0"/>
    <n v="0"/>
    <n v="0"/>
    <n v="0"/>
    <n v="0"/>
    <n v="0"/>
    <n v="0"/>
    <n v="0"/>
    <n v="0"/>
    <n v="0"/>
    <n v="0"/>
    <n v="0"/>
    <n v="0"/>
    <n v="0"/>
    <n v="0"/>
    <n v="345.36"/>
    <n v="0"/>
    <n v="0"/>
    <n v="0"/>
    <n v="0"/>
    <n v="0"/>
    <n v="110.57"/>
    <n v="0"/>
    <n v="0"/>
    <n v="0"/>
    <n v="0"/>
    <n v="0"/>
    <n v="1.82"/>
    <n v="5.36"/>
    <n v="0"/>
    <n v="0"/>
    <n v="25.86"/>
    <n v="96.62"/>
    <n v="0"/>
    <n v="18.420000000000002"/>
    <n v="0"/>
    <n v="0"/>
    <n v="0"/>
    <n v="0"/>
    <n v="0"/>
    <n v="0"/>
    <n v="0"/>
    <n v="0"/>
    <n v="2536.23"/>
    <n v="2536.2300000000005"/>
    <n v="0"/>
    <n v="0"/>
    <n v="0"/>
    <n v="0"/>
    <n v="0"/>
  </r>
  <r>
    <n v="18"/>
    <d v="2013-08-11T00:00:00"/>
    <d v="2013-08-24T00:00:00"/>
    <x v="43"/>
    <s v="G1N"/>
    <s v="GD10000000"/>
    <s v="GD0"/>
    <n v="13"/>
    <n v="8110"/>
    <s v="TG702"/>
    <s v="FP702"/>
    <m/>
    <m/>
    <m/>
    <m/>
    <m/>
    <m/>
    <x v="199"/>
    <n v="38605"/>
    <s v="45876"/>
    <x v="15"/>
    <x v="1"/>
    <s v="Non-executive"/>
    <s v="D702"/>
    <x v="5"/>
    <n v="2783.34"/>
    <n v="0"/>
    <n v="0"/>
    <n v="0"/>
    <n v="0"/>
    <n v="0"/>
    <n v="0"/>
    <n v="0"/>
    <n v="0"/>
    <n v="0"/>
    <n v="0"/>
    <n v="0"/>
    <n v="0"/>
    <n v="0"/>
    <n v="0"/>
    <n v="0"/>
    <n v="0"/>
    <n v="0"/>
    <n v="1.46"/>
    <n v="499.9"/>
    <n v="0"/>
    <n v="0"/>
    <n v="0"/>
    <n v="0"/>
    <n v="0"/>
    <n v="162.24"/>
    <n v="0"/>
    <n v="0"/>
    <n v="0"/>
    <n v="0"/>
    <n v="0"/>
    <n v="3.27"/>
    <n v="11.93"/>
    <n v="0"/>
    <n v="0"/>
    <n v="37.94"/>
    <n v="139.16999999999999"/>
    <n v="0"/>
    <n v="26.66"/>
    <n v="0"/>
    <n v="0"/>
    <n v="0"/>
    <n v="0"/>
    <n v="0"/>
    <n v="0"/>
    <n v="0"/>
    <n v="0"/>
    <n v="3665.91"/>
    <n v="3665.9100000000003"/>
    <n v="0"/>
    <n v="0"/>
    <n v="0"/>
    <n v="0"/>
    <n v="0"/>
  </r>
  <r>
    <n v="18"/>
    <d v="2013-08-11T00:00:00"/>
    <d v="2013-08-24T00:00:00"/>
    <x v="43"/>
    <s v="G1N"/>
    <s v="GD10000000"/>
    <s v="GD0"/>
    <n v="13"/>
    <n v="8110"/>
    <s v="TG702"/>
    <s v="FP702"/>
    <m/>
    <m/>
    <m/>
    <m/>
    <m/>
    <m/>
    <x v="200"/>
    <n v="65396"/>
    <s v="46565"/>
    <x v="110"/>
    <x v="1"/>
    <s v="Non-executive"/>
    <s v="D702"/>
    <x v="5"/>
    <n v="4326"/>
    <n v="0"/>
    <n v="0"/>
    <n v="0"/>
    <n v="0"/>
    <n v="0"/>
    <n v="0"/>
    <n v="0"/>
    <n v="0"/>
    <n v="0"/>
    <n v="0"/>
    <n v="0"/>
    <n v="0"/>
    <n v="0"/>
    <n v="0"/>
    <n v="0"/>
    <n v="0"/>
    <n v="0"/>
    <n v="2.2400000000000002"/>
    <n v="499.9"/>
    <n v="0"/>
    <n v="0"/>
    <n v="0"/>
    <n v="0"/>
    <n v="0"/>
    <n v="254.47"/>
    <n v="0"/>
    <n v="0"/>
    <n v="0"/>
    <n v="0"/>
    <n v="0"/>
    <n v="2.71"/>
    <n v="8.7799999999999994"/>
    <n v="0"/>
    <n v="0"/>
    <n v="59.52"/>
    <n v="216.3"/>
    <n v="0"/>
    <n v="26.66"/>
    <n v="0"/>
    <n v="0"/>
    <n v="0"/>
    <n v="0"/>
    <n v="0"/>
    <n v="0"/>
    <n v="0"/>
    <n v="0"/>
    <n v="5396.58"/>
    <n v="5396.58"/>
    <n v="0"/>
    <n v="0"/>
    <n v="0"/>
    <n v="0"/>
    <n v="0"/>
  </r>
  <r>
    <n v="18"/>
    <d v="2013-08-11T00:00:00"/>
    <d v="2013-08-24T00:00:00"/>
    <x v="43"/>
    <s v="G1N"/>
    <s v="GD10000000"/>
    <s v="GD0"/>
    <n v="13"/>
    <n v="8110"/>
    <s v="TG702"/>
    <s v="FP702"/>
    <m/>
    <m/>
    <m/>
    <m/>
    <m/>
    <m/>
    <x v="201"/>
    <n v="67758"/>
    <s v="43827"/>
    <x v="72"/>
    <x v="1"/>
    <s v="Non-executive"/>
    <s v="D702"/>
    <x v="5"/>
    <n v="3156.95"/>
    <n v="0"/>
    <n v="0"/>
    <n v="0"/>
    <n v="0"/>
    <n v="0"/>
    <n v="0"/>
    <n v="0"/>
    <n v="0"/>
    <n v="0"/>
    <n v="0"/>
    <n v="0"/>
    <n v="0"/>
    <n v="0"/>
    <n v="0"/>
    <n v="0"/>
    <n v="0"/>
    <n v="0"/>
    <n v="1.65"/>
    <n v="0"/>
    <n v="0"/>
    <n v="0"/>
    <n v="0"/>
    <n v="0"/>
    <n v="0"/>
    <n v="195.74"/>
    <n v="0"/>
    <n v="0"/>
    <n v="0"/>
    <n v="0"/>
    <n v="0"/>
    <n v="2.4300000000000002"/>
    <n v="5.84"/>
    <n v="0"/>
    <n v="0"/>
    <n v="45.78"/>
    <n v="0"/>
    <n v="0"/>
    <n v="0"/>
    <n v="0"/>
    <n v="0"/>
    <n v="0"/>
    <n v="0"/>
    <n v="0"/>
    <n v="0"/>
    <n v="0"/>
    <n v="0"/>
    <n v="3408.39"/>
    <n v="3408.3900000000003"/>
    <n v="0"/>
    <n v="0"/>
    <n v="0"/>
    <n v="0"/>
    <n v="0"/>
  </r>
  <r>
    <n v="18"/>
    <d v="2013-08-11T00:00:00"/>
    <d v="2013-08-24T00:00:00"/>
    <x v="43"/>
    <s v="G1N"/>
    <s v="GD10000000"/>
    <s v="GD0"/>
    <n v="13"/>
    <n v="8110"/>
    <s v="TG702"/>
    <s v="FP702"/>
    <m/>
    <m/>
    <m/>
    <m/>
    <m/>
    <m/>
    <x v="393"/>
    <n v="70669"/>
    <s v="37737"/>
    <x v="15"/>
    <x v="1"/>
    <s v="Non-executive"/>
    <s v="D702"/>
    <x v="5"/>
    <n v="2297.52"/>
    <n v="0"/>
    <n v="0"/>
    <n v="0"/>
    <n v="0"/>
    <n v="0"/>
    <n v="0"/>
    <n v="0"/>
    <n v="0"/>
    <n v="0"/>
    <n v="0"/>
    <n v="0"/>
    <n v="0"/>
    <n v="0"/>
    <n v="0"/>
    <n v="0"/>
    <n v="0"/>
    <n v="0"/>
    <n v="1.21"/>
    <n v="176.32"/>
    <n v="0"/>
    <n v="0"/>
    <n v="0"/>
    <n v="0"/>
    <n v="0"/>
    <n v="138.81"/>
    <n v="0"/>
    <n v="0"/>
    <n v="0"/>
    <n v="0"/>
    <n v="0"/>
    <n v="2.4300000000000002"/>
    <n v="5.84"/>
    <n v="0"/>
    <n v="0"/>
    <n v="32.47"/>
    <n v="0"/>
    <n v="0"/>
    <n v="9.41"/>
    <n v="0"/>
    <n v="0"/>
    <n v="0"/>
    <n v="0"/>
    <n v="0"/>
    <n v="0"/>
    <n v="0"/>
    <n v="0"/>
    <n v="2664.01"/>
    <n v="2664.0099999999998"/>
    <n v="0"/>
    <n v="0"/>
    <n v="0"/>
    <n v="0"/>
    <n v="0"/>
  </r>
  <r>
    <n v="18"/>
    <d v="2013-08-11T00:00:00"/>
    <d v="2013-08-24T00:00:00"/>
    <x v="43"/>
    <s v="G1N"/>
    <s v="GD10000000"/>
    <s v="GD0"/>
    <n v="13"/>
    <n v="8110"/>
    <s v="TG702"/>
    <s v="FP702"/>
    <m/>
    <m/>
    <m/>
    <m/>
    <m/>
    <m/>
    <x v="394"/>
    <n v="71765"/>
    <s v="4124"/>
    <x v="111"/>
    <x v="1"/>
    <s v="Non-executive"/>
    <s v="D702"/>
    <x v="5"/>
    <n v="2923.61"/>
    <n v="0"/>
    <n v="0"/>
    <n v="0"/>
    <n v="0"/>
    <n v="0"/>
    <n v="0"/>
    <n v="0"/>
    <n v="0"/>
    <n v="0"/>
    <n v="0"/>
    <n v="0"/>
    <n v="0"/>
    <n v="0"/>
    <n v="0"/>
    <n v="0"/>
    <n v="0"/>
    <n v="0"/>
    <n v="1.52"/>
    <n v="176.32"/>
    <n v="0"/>
    <n v="0"/>
    <n v="0"/>
    <n v="0"/>
    <n v="0"/>
    <n v="179.09"/>
    <n v="0"/>
    <n v="0"/>
    <n v="0"/>
    <n v="0"/>
    <n v="0"/>
    <n v="2.44"/>
    <n v="5.57"/>
    <n v="0"/>
    <n v="0"/>
    <n v="41.88"/>
    <n v="0"/>
    <n v="0"/>
    <n v="0"/>
    <n v="0"/>
    <n v="0"/>
    <n v="0"/>
    <n v="0"/>
    <n v="0"/>
    <n v="0"/>
    <n v="0"/>
    <n v="0"/>
    <n v="3330.43"/>
    <n v="3330.4300000000007"/>
    <n v="0"/>
    <n v="0"/>
    <n v="0"/>
    <n v="0"/>
    <n v="0"/>
  </r>
  <r>
    <n v="18"/>
    <d v="2013-08-11T00:00:00"/>
    <d v="2013-08-24T00:00:00"/>
    <x v="43"/>
    <s v="G1N"/>
    <s v="GD10000000"/>
    <s v="GD0"/>
    <n v="13"/>
    <n v="8110"/>
    <s v="TG702"/>
    <s v="FP702"/>
    <m/>
    <m/>
    <m/>
    <m/>
    <m/>
    <m/>
    <x v="396"/>
    <n v="71941"/>
    <s v="70984"/>
    <x v="15"/>
    <x v="1"/>
    <s v="Non-executive"/>
    <s v="D702"/>
    <x v="5"/>
    <n v="2475.96"/>
    <n v="0"/>
    <n v="0"/>
    <n v="0"/>
    <n v="0"/>
    <n v="0"/>
    <n v="0"/>
    <n v="0"/>
    <n v="0"/>
    <n v="0"/>
    <n v="0"/>
    <n v="0"/>
    <n v="0"/>
    <n v="0"/>
    <n v="0"/>
    <n v="0"/>
    <n v="0"/>
    <n v="0"/>
    <n v="1.31"/>
    <n v="195.92"/>
    <n v="0"/>
    <n v="0"/>
    <n v="0"/>
    <n v="0"/>
    <n v="0"/>
    <n v="147.05000000000001"/>
    <n v="0"/>
    <n v="0"/>
    <n v="0"/>
    <n v="0"/>
    <n v="0"/>
    <n v="3.27"/>
    <n v="6.19"/>
    <n v="0"/>
    <n v="0"/>
    <n v="34.39"/>
    <n v="0"/>
    <n v="0"/>
    <n v="10.45"/>
    <n v="0"/>
    <n v="0"/>
    <n v="0"/>
    <n v="0"/>
    <n v="0"/>
    <n v="0"/>
    <n v="0"/>
    <n v="0"/>
    <n v="2874.54"/>
    <n v="2874.54"/>
    <n v="0"/>
    <n v="0"/>
    <n v="0"/>
    <n v="0"/>
    <n v="0"/>
  </r>
  <r>
    <n v="18"/>
    <d v="2013-08-11T00:00:00"/>
    <d v="2013-08-24T00:00:00"/>
    <x v="43"/>
    <s v="G1N"/>
    <s v="GD10000000"/>
    <s v="GD0"/>
    <n v="13"/>
    <n v="8200"/>
    <s v="GD700"/>
    <s v="CAGB5"/>
    <s v="000CAG"/>
    <n v="15"/>
    <s v="32378A"/>
    <n v="13"/>
    <m/>
    <m/>
    <x v="198"/>
    <n v="37489"/>
    <s v="35854"/>
    <x v="15"/>
    <x v="1"/>
    <s v="Non-executive"/>
    <s v="D702"/>
    <x v="5"/>
    <n v="1235.3599999999999"/>
    <n v="0"/>
    <n v="0"/>
    <n v="0"/>
    <n v="0"/>
    <n v="0"/>
    <n v="0"/>
    <n v="0"/>
    <n v="0"/>
    <n v="0"/>
    <n v="0"/>
    <n v="0"/>
    <n v="0"/>
    <n v="0"/>
    <n v="0"/>
    <n v="0"/>
    <n v="0"/>
    <n v="0"/>
    <n v="0"/>
    <n v="220.81"/>
    <n v="0"/>
    <n v="0"/>
    <n v="0"/>
    <n v="0"/>
    <n v="0"/>
    <n v="70.7"/>
    <n v="0"/>
    <n v="0"/>
    <n v="0"/>
    <n v="0"/>
    <n v="0"/>
    <n v="1.17"/>
    <n v="3.42"/>
    <n v="0"/>
    <n v="0"/>
    <n v="16.54"/>
    <n v="61.76"/>
    <n v="0"/>
    <n v="11.78"/>
    <n v="0"/>
    <n v="0"/>
    <n v="0"/>
    <n v="0"/>
    <n v="0"/>
    <n v="0"/>
    <n v="0"/>
    <n v="0"/>
    <n v="1621.54"/>
    <n v="1621.54"/>
    <n v="0"/>
    <n v="0"/>
    <n v="0"/>
    <n v="0"/>
    <n v="0"/>
  </r>
  <r>
    <n v="18"/>
    <d v="2013-08-11T00:00:00"/>
    <d v="2013-08-24T00:00:00"/>
    <x v="44"/>
    <s v="G2N"/>
    <s v="GD10000000"/>
    <s v="GD0"/>
    <n v="13"/>
    <n v="8110"/>
    <s v="TG702"/>
    <s v="FP702"/>
    <m/>
    <m/>
    <m/>
    <m/>
    <m/>
    <m/>
    <x v="292"/>
    <n v="67853"/>
    <s v="43979"/>
    <x v="15"/>
    <x v="1"/>
    <s v="Non-executive"/>
    <s v="D702"/>
    <x v="5"/>
    <n v="2552.8000000000002"/>
    <n v="0"/>
    <n v="0"/>
    <n v="0"/>
    <n v="0"/>
    <n v="0"/>
    <n v="0"/>
    <n v="0"/>
    <n v="0"/>
    <n v="0"/>
    <n v="0"/>
    <n v="0"/>
    <n v="0"/>
    <n v="0"/>
    <n v="0"/>
    <n v="0"/>
    <n v="0"/>
    <n v="0"/>
    <n v="1.35"/>
    <n v="509.64"/>
    <n v="0"/>
    <n v="0"/>
    <n v="0"/>
    <n v="0"/>
    <n v="0"/>
    <n v="143.31"/>
    <n v="0"/>
    <n v="0"/>
    <n v="0"/>
    <n v="0"/>
    <n v="0"/>
    <n v="3.27"/>
    <n v="11.39"/>
    <n v="0"/>
    <n v="0"/>
    <n v="33.520000000000003"/>
    <n v="127.64"/>
    <n v="0"/>
    <n v="27.18"/>
    <n v="0"/>
    <n v="0"/>
    <n v="0"/>
    <n v="0"/>
    <n v="0"/>
    <n v="0"/>
    <n v="0"/>
    <n v="0"/>
    <n v="3410.1"/>
    <n v="3410.0999999999995"/>
    <n v="0"/>
    <n v="0"/>
    <n v="0"/>
    <n v="0"/>
    <n v="0"/>
  </r>
  <r>
    <n v="19"/>
    <d v="2013-08-25T00:00:00"/>
    <d v="2013-09-07T00:00:00"/>
    <x v="45"/>
    <s v="G1N"/>
    <s v="GD10000000"/>
    <s v="GD0"/>
    <n v="13"/>
    <n v="100"/>
    <s v="LD700"/>
    <s v="LF702"/>
    <m/>
    <m/>
    <m/>
    <m/>
    <m/>
    <m/>
    <x v="126"/>
    <n v="4169"/>
    <s v="47703"/>
    <x v="2"/>
    <x v="1"/>
    <s v="Non-executive"/>
    <s v="D702"/>
    <x v="5"/>
    <n v="305.79000000000002"/>
    <n v="0"/>
    <n v="0"/>
    <n v="0"/>
    <n v="0"/>
    <n v="0"/>
    <n v="0"/>
    <n v="0"/>
    <n v="0"/>
    <n v="0"/>
    <n v="0"/>
    <n v="0"/>
    <n v="0"/>
    <n v="0"/>
    <n v="0"/>
    <n v="0"/>
    <n v="0"/>
    <n v="0"/>
    <n v="0.14000000000000001"/>
    <n v="50"/>
    <n v="0"/>
    <n v="0"/>
    <n v="0"/>
    <n v="0"/>
    <n v="0"/>
    <n v="17.579999999999998"/>
    <n v="0"/>
    <n v="0"/>
    <n v="0"/>
    <n v="0"/>
    <n v="0"/>
    <n v="0.31"/>
    <n v="0.88"/>
    <n v="0"/>
    <n v="0"/>
    <n v="4.12"/>
    <n v="15.29"/>
    <n v="0"/>
    <n v="2.66"/>
    <n v="0"/>
    <n v="0"/>
    <n v="0"/>
    <n v="0"/>
    <n v="0"/>
    <n v="0"/>
    <n v="0"/>
    <n v="0"/>
    <n v="396.77"/>
    <n v="396.77000000000004"/>
    <n v="0"/>
    <n v="0"/>
    <n v="0"/>
    <n v="0"/>
    <n v="0"/>
  </r>
  <r>
    <n v="19"/>
    <d v="2013-08-25T00:00:00"/>
    <d v="2013-09-07T00:00:00"/>
    <x v="45"/>
    <s v="G1N"/>
    <s v="GD10000000"/>
    <s v="GD0"/>
    <n v="13"/>
    <n v="100"/>
    <s v="LD700"/>
    <s v="LF702"/>
    <m/>
    <m/>
    <m/>
    <m/>
    <m/>
    <m/>
    <x v="127"/>
    <n v="19986"/>
    <s v="40182"/>
    <x v="71"/>
    <x v="1"/>
    <s v="Non-executive"/>
    <s v="D702"/>
    <x v="5"/>
    <n v="402.94"/>
    <n v="0"/>
    <n v="0"/>
    <n v="0"/>
    <n v="0"/>
    <n v="0"/>
    <n v="0"/>
    <n v="0"/>
    <n v="0"/>
    <n v="0"/>
    <n v="0"/>
    <n v="0"/>
    <n v="0"/>
    <n v="0"/>
    <n v="0"/>
    <n v="0"/>
    <n v="0"/>
    <n v="0"/>
    <n v="0.17"/>
    <n v="17.07"/>
    <n v="0"/>
    <n v="0"/>
    <n v="0"/>
    <n v="0"/>
    <n v="0"/>
    <n v="24.63"/>
    <n v="0"/>
    <n v="0"/>
    <n v="0"/>
    <n v="0"/>
    <n v="0"/>
    <n v="0.27"/>
    <n v="0.65"/>
    <n v="0"/>
    <n v="0"/>
    <n v="5.76"/>
    <n v="20.149999999999999"/>
    <n v="0"/>
    <n v="0.91"/>
    <n v="0"/>
    <n v="0"/>
    <n v="0"/>
    <n v="0"/>
    <n v="0"/>
    <n v="0"/>
    <n v="0"/>
    <n v="0"/>
    <n v="472.55"/>
    <n v="472.54999999999995"/>
    <n v="0"/>
    <n v="0"/>
    <n v="0"/>
    <n v="0"/>
    <n v="0"/>
  </r>
  <r>
    <n v="19"/>
    <d v="2013-08-25T00:00:00"/>
    <d v="2013-09-07T00:00:00"/>
    <x v="45"/>
    <s v="G1N"/>
    <s v="GD10000000"/>
    <s v="GD0"/>
    <n v="13"/>
    <n v="100"/>
    <s v="LD700"/>
    <s v="LF702"/>
    <m/>
    <m/>
    <m/>
    <m/>
    <m/>
    <m/>
    <x v="201"/>
    <n v="67758"/>
    <s v="43827"/>
    <x v="72"/>
    <x v="1"/>
    <s v="Non-executive"/>
    <s v="D702"/>
    <x v="5"/>
    <n v="415.35"/>
    <n v="0"/>
    <n v="0"/>
    <n v="0"/>
    <n v="0"/>
    <n v="0"/>
    <n v="0"/>
    <n v="0"/>
    <n v="0"/>
    <n v="0"/>
    <n v="8.77"/>
    <n v="0"/>
    <n v="0"/>
    <n v="0"/>
    <n v="0"/>
    <n v="0"/>
    <n v="0"/>
    <n v="0"/>
    <n v="0.19"/>
    <n v="0"/>
    <n v="0"/>
    <n v="0"/>
    <n v="0"/>
    <n v="0"/>
    <n v="0"/>
    <n v="26.29"/>
    <n v="0"/>
    <n v="0"/>
    <n v="0"/>
    <n v="0"/>
    <n v="0"/>
    <n v="0.27"/>
    <n v="0.65"/>
    <n v="0"/>
    <n v="0"/>
    <n v="6.15"/>
    <n v="20.77"/>
    <n v="0"/>
    <n v="0"/>
    <n v="0"/>
    <n v="0"/>
    <n v="0"/>
    <n v="0"/>
    <n v="0"/>
    <n v="0"/>
    <n v="0"/>
    <n v="0"/>
    <n v="478.44"/>
    <n v="478.43999999999994"/>
    <n v="0"/>
    <n v="0"/>
    <n v="0"/>
    <n v="0"/>
    <n v="0"/>
  </r>
  <r>
    <n v="19"/>
    <d v="2013-08-25T00:00:00"/>
    <d v="2013-09-07T00:00:00"/>
    <x v="45"/>
    <s v="G1N"/>
    <s v="GD10000000"/>
    <s v="GD0"/>
    <n v="13"/>
    <n v="100"/>
    <s v="LD700"/>
    <s v="LF702"/>
    <m/>
    <m/>
    <m/>
    <m/>
    <m/>
    <m/>
    <x v="393"/>
    <n v="70669"/>
    <s v="37737"/>
    <x v="15"/>
    <x v="1"/>
    <s v="Non-executive"/>
    <s v="D702"/>
    <x v="5"/>
    <n v="307.35000000000002"/>
    <n v="0"/>
    <n v="0"/>
    <n v="0"/>
    <n v="0"/>
    <n v="0"/>
    <n v="0"/>
    <n v="0"/>
    <n v="0"/>
    <n v="0"/>
    <n v="0"/>
    <n v="0"/>
    <n v="0"/>
    <n v="0"/>
    <n v="0"/>
    <n v="0"/>
    <n v="0"/>
    <n v="0"/>
    <n v="0.14000000000000001"/>
    <n v="19.600000000000001"/>
    <n v="0"/>
    <n v="0"/>
    <n v="0"/>
    <n v="0"/>
    <n v="0"/>
    <n v="18.66"/>
    <n v="0"/>
    <n v="0"/>
    <n v="0"/>
    <n v="0"/>
    <n v="0"/>
    <n v="0.27"/>
    <n v="0.65"/>
    <n v="0"/>
    <n v="0"/>
    <n v="4.3600000000000003"/>
    <n v="0"/>
    <n v="0"/>
    <n v="1.04"/>
    <n v="0"/>
    <n v="0"/>
    <n v="0"/>
    <n v="0"/>
    <n v="0"/>
    <n v="0"/>
    <n v="0"/>
    <n v="0"/>
    <n v="352.07"/>
    <n v="352.07000000000005"/>
    <n v="0"/>
    <n v="0"/>
    <n v="0"/>
    <n v="0"/>
    <n v="0"/>
  </r>
  <r>
    <n v="19"/>
    <d v="2013-08-25T00:00:00"/>
    <d v="2013-09-07T00:00:00"/>
    <x v="45"/>
    <s v="G1N"/>
    <s v="GD10000000"/>
    <s v="GD0"/>
    <n v="13"/>
    <n v="100"/>
    <s v="LD700"/>
    <s v="LF702"/>
    <m/>
    <m/>
    <m/>
    <m/>
    <m/>
    <m/>
    <x v="394"/>
    <n v="71765"/>
    <s v="4124"/>
    <x v="111"/>
    <x v="1"/>
    <s v="Non-executive"/>
    <s v="D702"/>
    <x v="5"/>
    <n v="391.08"/>
    <n v="0"/>
    <n v="0"/>
    <n v="0"/>
    <n v="0"/>
    <n v="0"/>
    <n v="0"/>
    <n v="0"/>
    <n v="0"/>
    <n v="0"/>
    <n v="0"/>
    <n v="0"/>
    <n v="0"/>
    <n v="0"/>
    <n v="0"/>
    <n v="0"/>
    <n v="0"/>
    <n v="0"/>
    <n v="0.17"/>
    <n v="19.600000000000001"/>
    <n v="0"/>
    <n v="0"/>
    <n v="0"/>
    <n v="0"/>
    <n v="0"/>
    <n v="24.01"/>
    <n v="0"/>
    <n v="0"/>
    <n v="0"/>
    <n v="0"/>
    <n v="0"/>
    <n v="0.27"/>
    <n v="0.62"/>
    <n v="0"/>
    <n v="0"/>
    <n v="5.61"/>
    <n v="0"/>
    <n v="0"/>
    <n v="0"/>
    <n v="0"/>
    <n v="0"/>
    <n v="0"/>
    <n v="0"/>
    <n v="0"/>
    <n v="0"/>
    <n v="0"/>
    <n v="0"/>
    <n v="441.36"/>
    <n v="441.36"/>
    <n v="0"/>
    <n v="0"/>
    <n v="0"/>
    <n v="0"/>
    <n v="0"/>
  </r>
  <r>
    <n v="19"/>
    <d v="2013-08-25T00:00:00"/>
    <d v="2013-09-07T00:00:00"/>
    <x v="45"/>
    <s v="G1N"/>
    <s v="GD10000000"/>
    <s v="GD0"/>
    <n v="13"/>
    <n v="100"/>
    <s v="LD700"/>
    <s v="LF702"/>
    <m/>
    <m/>
    <m/>
    <m/>
    <m/>
    <m/>
    <x v="395"/>
    <n v="71797"/>
    <s v="43827"/>
    <x v="72"/>
    <x v="1"/>
    <s v="Non-executive"/>
    <s v="D702"/>
    <x v="5"/>
    <n v="25.44"/>
    <n v="0"/>
    <n v="0"/>
    <n v="0"/>
    <n v="0"/>
    <n v="0"/>
    <n v="0"/>
    <n v="0"/>
    <n v="0"/>
    <n v="0"/>
    <n v="0"/>
    <n v="0"/>
    <n v="0"/>
    <n v="0"/>
    <n v="0"/>
    <n v="0"/>
    <n v="0"/>
    <n v="0"/>
    <n v="0"/>
    <n v="0"/>
    <n v="0"/>
    <n v="0"/>
    <n v="0"/>
    <n v="0"/>
    <n v="0"/>
    <n v="1.58"/>
    <n v="0"/>
    <n v="0"/>
    <n v="0"/>
    <n v="0"/>
    <n v="0"/>
    <n v="0"/>
    <n v="0"/>
    <n v="0"/>
    <n v="0"/>
    <n v="0.37"/>
    <n v="0"/>
    <n v="0"/>
    <n v="0"/>
    <n v="0"/>
    <n v="0"/>
    <n v="0"/>
    <n v="0"/>
    <n v="0"/>
    <n v="0"/>
    <n v="0"/>
    <n v="0"/>
    <n v="27.39"/>
    <n v="27.390000000000004"/>
    <n v="0"/>
    <n v="0"/>
    <n v="0"/>
    <n v="0"/>
    <n v="0"/>
  </r>
  <r>
    <n v="19"/>
    <d v="2013-08-25T00:00:00"/>
    <d v="2013-09-07T00:00:00"/>
    <x v="45"/>
    <s v="G1N"/>
    <s v="GD10000000"/>
    <s v="GD0"/>
    <n v="13"/>
    <n v="712"/>
    <s v="ID712"/>
    <s v="ID712"/>
    <s v="TAPT11"/>
    <n v="11"/>
    <m/>
    <m/>
    <m/>
    <m/>
    <x v="185"/>
    <n v="7130"/>
    <s v="23832"/>
    <x v="2"/>
    <x v="1"/>
    <s v="Non-executive"/>
    <s v="D702"/>
    <x v="5"/>
    <n v="0"/>
    <n v="0"/>
    <n v="0"/>
    <n v="0"/>
    <n v="0"/>
    <n v="1377.37"/>
    <n v="0"/>
    <n v="0"/>
    <n v="0"/>
    <n v="0"/>
    <n v="0"/>
    <n v="0"/>
    <n v="0"/>
    <n v="0"/>
    <n v="0"/>
    <n v="0"/>
    <n v="0"/>
    <n v="0"/>
    <n v="0.6"/>
    <n v="149.94"/>
    <n v="0"/>
    <n v="0"/>
    <n v="0"/>
    <n v="0"/>
    <n v="0"/>
    <n v="80.930000000000007"/>
    <n v="0"/>
    <n v="0"/>
    <n v="0"/>
    <n v="0"/>
    <n v="0"/>
    <n v="1.2"/>
    <n v="3.52"/>
    <n v="0"/>
    <n v="0"/>
    <n v="18.920000000000002"/>
    <n v="68.86"/>
    <n v="0"/>
    <n v="8"/>
    <n v="0"/>
    <n v="0"/>
    <n v="0"/>
    <n v="0"/>
    <n v="0"/>
    <n v="0"/>
    <n v="0"/>
    <n v="0"/>
    <n v="1709.34"/>
    <n v="1709.34"/>
    <n v="0"/>
    <n v="0"/>
    <n v="0"/>
    <n v="0"/>
    <n v="0"/>
  </r>
  <r>
    <n v="19"/>
    <d v="2013-08-25T00:00:00"/>
    <d v="2013-09-07T00:00:00"/>
    <x v="45"/>
    <s v="G1N"/>
    <s v="GD10000000"/>
    <s v="GD0"/>
    <n v="13"/>
    <n v="8110"/>
    <s v="TG702"/>
    <s v="FP702"/>
    <m/>
    <m/>
    <m/>
    <m/>
    <m/>
    <m/>
    <x v="126"/>
    <n v="4169"/>
    <s v="47703"/>
    <x v="2"/>
    <x v="1"/>
    <s v="Non-executive"/>
    <s v="D702"/>
    <x v="5"/>
    <n v="2752.15"/>
    <n v="0"/>
    <n v="0"/>
    <n v="0"/>
    <n v="0"/>
    <n v="0"/>
    <n v="0"/>
    <n v="0"/>
    <n v="0"/>
    <n v="0"/>
    <n v="0"/>
    <n v="0"/>
    <n v="0"/>
    <n v="0"/>
    <n v="0"/>
    <n v="0"/>
    <n v="0"/>
    <n v="0"/>
    <n v="1.21"/>
    <n v="449.9"/>
    <n v="0"/>
    <n v="0"/>
    <n v="0"/>
    <n v="0"/>
    <n v="0"/>
    <n v="158.26"/>
    <n v="0"/>
    <n v="0"/>
    <n v="0"/>
    <n v="0"/>
    <n v="0"/>
    <n v="2.68"/>
    <n v="7.9"/>
    <n v="0"/>
    <n v="0"/>
    <n v="37"/>
    <n v="137.61000000000001"/>
    <n v="0"/>
    <n v="24"/>
    <n v="0"/>
    <n v="0"/>
    <n v="0"/>
    <n v="0"/>
    <n v="0"/>
    <n v="0"/>
    <n v="0"/>
    <n v="0"/>
    <n v="3570.71"/>
    <n v="3570.7100000000005"/>
    <n v="0"/>
    <n v="0"/>
    <n v="0"/>
    <n v="0"/>
    <n v="0"/>
  </r>
  <r>
    <n v="19"/>
    <d v="2013-08-25T00:00:00"/>
    <d v="2013-09-07T00:00:00"/>
    <x v="45"/>
    <s v="G1N"/>
    <s v="GD10000000"/>
    <s v="GD0"/>
    <n v="13"/>
    <n v="8110"/>
    <s v="TG702"/>
    <s v="FP702"/>
    <m/>
    <m/>
    <m/>
    <m/>
    <m/>
    <m/>
    <x v="185"/>
    <n v="7130"/>
    <s v="23832"/>
    <x v="2"/>
    <x v="1"/>
    <s v="Non-executive"/>
    <s v="D702"/>
    <x v="5"/>
    <n v="0"/>
    <n v="0"/>
    <n v="0"/>
    <n v="0"/>
    <n v="0"/>
    <n v="2066.0500000000002"/>
    <n v="0"/>
    <n v="0"/>
    <n v="0"/>
    <n v="0"/>
    <n v="0"/>
    <n v="0"/>
    <n v="0"/>
    <n v="0"/>
    <n v="0"/>
    <n v="0"/>
    <n v="0"/>
    <n v="0"/>
    <n v="0.9"/>
    <n v="224.9"/>
    <n v="0"/>
    <n v="0"/>
    <n v="0"/>
    <n v="0"/>
    <n v="0"/>
    <n v="121.4"/>
    <n v="0"/>
    <n v="0"/>
    <n v="0"/>
    <n v="0"/>
    <n v="0"/>
    <n v="1.79"/>
    <n v="5.26"/>
    <n v="0"/>
    <n v="0"/>
    <n v="28.39"/>
    <n v="103.31"/>
    <n v="0"/>
    <n v="11.99"/>
    <n v="0"/>
    <n v="0"/>
    <n v="0"/>
    <n v="0"/>
    <n v="0"/>
    <n v="0"/>
    <n v="0"/>
    <n v="0"/>
    <n v="2563.9899999999998"/>
    <n v="2563.9900000000002"/>
    <n v="0"/>
    <n v="0"/>
    <n v="0"/>
    <n v="0"/>
    <n v="0"/>
  </r>
  <r>
    <n v="19"/>
    <d v="2013-08-25T00:00:00"/>
    <d v="2013-09-07T00:00:00"/>
    <x v="45"/>
    <s v="G1N"/>
    <s v="GD10000000"/>
    <s v="GD0"/>
    <n v="13"/>
    <n v="8110"/>
    <s v="TG702"/>
    <s v="FP702"/>
    <m/>
    <m/>
    <m/>
    <m/>
    <m/>
    <m/>
    <x v="194"/>
    <n v="14998"/>
    <s v="32867"/>
    <x v="15"/>
    <x v="1"/>
    <s v="Non-executive"/>
    <s v="D702"/>
    <x v="5"/>
    <n v="507.33"/>
    <n v="0"/>
    <n v="0"/>
    <n v="0"/>
    <n v="0"/>
    <n v="0"/>
    <n v="0"/>
    <n v="0"/>
    <n v="0"/>
    <n v="0"/>
    <n v="0"/>
    <n v="1786.97"/>
    <n v="0"/>
    <n v="0"/>
    <n v="0"/>
    <n v="0"/>
    <n v="0"/>
    <n v="0"/>
    <n v="0"/>
    <n v="173.94"/>
    <n v="0"/>
    <n v="0"/>
    <n v="0"/>
    <n v="0"/>
    <n v="0"/>
    <n v="142.25"/>
    <n v="0"/>
    <n v="0"/>
    <n v="0"/>
    <n v="0"/>
    <n v="0"/>
    <n v="2.71"/>
    <n v="6.48"/>
    <n v="0"/>
    <n v="0"/>
    <n v="33.26"/>
    <n v="0"/>
    <n v="0"/>
    <n v="9.2799999999999994"/>
    <n v="0"/>
    <n v="0"/>
    <n v="0"/>
    <n v="0"/>
    <n v="0"/>
    <n v="0"/>
    <n v="0"/>
    <n v="0"/>
    <n v="2662.22"/>
    <n v="2662.2200000000007"/>
    <n v="0"/>
    <n v="0"/>
    <n v="0"/>
    <n v="0"/>
    <n v="0"/>
  </r>
  <r>
    <n v="19"/>
    <d v="2013-08-25T00:00:00"/>
    <d v="2013-09-07T00:00:00"/>
    <x v="45"/>
    <s v="G1N"/>
    <s v="GD10000000"/>
    <s v="GD0"/>
    <n v="13"/>
    <n v="8110"/>
    <s v="TG702"/>
    <s v="FP702"/>
    <m/>
    <m/>
    <m/>
    <m/>
    <m/>
    <m/>
    <x v="127"/>
    <n v="19986"/>
    <s v="40182"/>
    <x v="71"/>
    <x v="1"/>
    <s v="Non-executive"/>
    <s v="D702"/>
    <x v="5"/>
    <n v="3626.34"/>
    <n v="0"/>
    <n v="0"/>
    <n v="0"/>
    <n v="0"/>
    <n v="0"/>
    <n v="0"/>
    <n v="0"/>
    <n v="0"/>
    <n v="0"/>
    <n v="0"/>
    <n v="0"/>
    <n v="0"/>
    <n v="0"/>
    <n v="0"/>
    <n v="0"/>
    <n v="0"/>
    <n v="0"/>
    <n v="1.58"/>
    <n v="153.55000000000001"/>
    <n v="0"/>
    <n v="0"/>
    <n v="0"/>
    <n v="0"/>
    <n v="0"/>
    <n v="221.66"/>
    <n v="0"/>
    <n v="0"/>
    <n v="0"/>
    <n v="0"/>
    <n v="0"/>
    <n v="2.44"/>
    <n v="5.83"/>
    <n v="0"/>
    <n v="0"/>
    <n v="51.84"/>
    <n v="181.31"/>
    <n v="0"/>
    <n v="8.19"/>
    <n v="0"/>
    <n v="0"/>
    <n v="0"/>
    <n v="0"/>
    <n v="0"/>
    <n v="0"/>
    <n v="0"/>
    <n v="0"/>
    <n v="4252.74"/>
    <n v="4252.74"/>
    <n v="0"/>
    <n v="0"/>
    <n v="0"/>
    <n v="0"/>
    <n v="0"/>
  </r>
  <r>
    <n v="19"/>
    <d v="2013-08-25T00:00:00"/>
    <d v="2013-09-07T00:00:00"/>
    <x v="45"/>
    <s v="G1N"/>
    <s v="GD10000000"/>
    <s v="GD0"/>
    <n v="13"/>
    <n v="8110"/>
    <s v="TG702"/>
    <s v="FP702"/>
    <m/>
    <m/>
    <m/>
    <m/>
    <m/>
    <m/>
    <x v="195"/>
    <n v="21046"/>
    <s v="47535"/>
    <x v="31"/>
    <x v="1"/>
    <s v="Non-executive"/>
    <s v="D702"/>
    <x v="5"/>
    <n v="2244.12"/>
    <n v="0"/>
    <n v="0"/>
    <n v="0"/>
    <n v="0"/>
    <n v="0"/>
    <n v="0"/>
    <n v="0"/>
    <n v="0"/>
    <n v="0"/>
    <n v="0"/>
    <n v="0"/>
    <n v="0"/>
    <n v="0"/>
    <n v="0"/>
    <n v="0"/>
    <n v="0"/>
    <n v="0"/>
    <n v="0.99"/>
    <n v="170.62"/>
    <n v="0"/>
    <n v="0"/>
    <n v="0"/>
    <n v="0"/>
    <n v="0"/>
    <n v="135.61000000000001"/>
    <n v="0"/>
    <n v="0"/>
    <n v="0"/>
    <n v="0"/>
    <n v="0"/>
    <n v="2.71"/>
    <n v="6.48"/>
    <n v="0"/>
    <n v="0"/>
    <n v="31.72"/>
    <n v="112.21"/>
    <n v="0"/>
    <n v="9.1"/>
    <n v="0"/>
    <n v="0"/>
    <n v="0"/>
    <n v="0"/>
    <n v="0"/>
    <n v="0"/>
    <n v="0"/>
    <n v="0"/>
    <n v="2713.56"/>
    <n v="2713.5599999999995"/>
    <n v="0"/>
    <n v="0"/>
    <n v="0"/>
    <n v="0"/>
    <n v="0"/>
  </r>
  <r>
    <n v="19"/>
    <d v="2013-08-25T00:00:00"/>
    <d v="2013-09-07T00:00:00"/>
    <x v="45"/>
    <s v="G1N"/>
    <s v="GD10000000"/>
    <s v="GD0"/>
    <n v="13"/>
    <n v="8110"/>
    <s v="TG702"/>
    <s v="FP702"/>
    <m/>
    <m/>
    <m/>
    <m/>
    <m/>
    <m/>
    <x v="196"/>
    <n v="31439"/>
    <s v="73386"/>
    <x v="109"/>
    <x v="1"/>
    <s v="Non-executive"/>
    <s v="D702"/>
    <x v="5"/>
    <n v="0"/>
    <n v="0"/>
    <n v="0"/>
    <n v="0"/>
    <n v="0"/>
    <n v="3636.01"/>
    <n v="0"/>
    <n v="0"/>
    <n v="0"/>
    <n v="0"/>
    <n v="0"/>
    <n v="0"/>
    <n v="0"/>
    <n v="0"/>
    <n v="0"/>
    <n v="0"/>
    <n v="0"/>
    <n v="0"/>
    <n v="1.58"/>
    <n v="190.69"/>
    <n v="0"/>
    <n v="0"/>
    <n v="0"/>
    <n v="0"/>
    <n v="0"/>
    <n v="221.49"/>
    <n v="0"/>
    <n v="0"/>
    <n v="0"/>
    <n v="0"/>
    <n v="0"/>
    <n v="2.99"/>
    <n v="9.1999999999999993"/>
    <n v="0"/>
    <n v="0"/>
    <n v="51.8"/>
    <n v="181.8"/>
    <n v="0"/>
    <n v="18.510000000000002"/>
    <n v="0"/>
    <n v="0"/>
    <n v="0"/>
    <n v="0"/>
    <n v="0"/>
    <n v="0"/>
    <n v="0"/>
    <n v="0"/>
    <n v="4314.07"/>
    <n v="4314.0700000000006"/>
    <n v="0"/>
    <n v="0"/>
    <n v="0"/>
    <n v="0"/>
    <n v="0"/>
  </r>
  <r>
    <n v="19"/>
    <d v="2013-08-25T00:00:00"/>
    <d v="2013-09-07T00:00:00"/>
    <x v="45"/>
    <s v="G1N"/>
    <s v="GD10000000"/>
    <s v="GD0"/>
    <n v="13"/>
    <n v="8110"/>
    <s v="TG702"/>
    <s v="FP702"/>
    <m/>
    <m/>
    <m/>
    <m/>
    <m/>
    <m/>
    <x v="128"/>
    <n v="35857"/>
    <s v="70904"/>
    <x v="15"/>
    <x v="1"/>
    <s v="Non-executive"/>
    <s v="D702"/>
    <x v="5"/>
    <n v="2981.08"/>
    <n v="0"/>
    <n v="0"/>
    <n v="0"/>
    <n v="0"/>
    <n v="0"/>
    <n v="0"/>
    <n v="0"/>
    <n v="0"/>
    <n v="0"/>
    <n v="0"/>
    <n v="0"/>
    <n v="0"/>
    <n v="0"/>
    <n v="0"/>
    <n v="0"/>
    <n v="0"/>
    <n v="0"/>
    <n v="1.31"/>
    <n v="170.62"/>
    <n v="0"/>
    <n v="0"/>
    <n v="0"/>
    <n v="0"/>
    <n v="0"/>
    <n v="181.3"/>
    <n v="0"/>
    <n v="0"/>
    <n v="0"/>
    <n v="0"/>
    <n v="0"/>
    <n v="2.71"/>
    <n v="6.48"/>
    <n v="0"/>
    <n v="0"/>
    <n v="42.4"/>
    <n v="149.05000000000001"/>
    <n v="0"/>
    <n v="9.1"/>
    <n v="0"/>
    <n v="0"/>
    <n v="0"/>
    <n v="0"/>
    <n v="0"/>
    <n v="0"/>
    <n v="0"/>
    <n v="0"/>
    <n v="3544.05"/>
    <n v="3544.05"/>
    <n v="0"/>
    <n v="0"/>
    <n v="0"/>
    <n v="0"/>
    <n v="0"/>
  </r>
  <r>
    <n v="19"/>
    <d v="2013-08-25T00:00:00"/>
    <d v="2013-09-07T00:00:00"/>
    <x v="45"/>
    <s v="G1N"/>
    <s v="GD10000000"/>
    <s v="GD0"/>
    <n v="13"/>
    <n v="8110"/>
    <s v="TG702"/>
    <s v="FP702"/>
    <m/>
    <m/>
    <m/>
    <m/>
    <m/>
    <m/>
    <x v="197"/>
    <n v="36093"/>
    <s v="47710"/>
    <x v="15"/>
    <x v="1"/>
    <s v="Non-executive"/>
    <s v="D702"/>
    <x v="5"/>
    <n v="3813.41"/>
    <n v="0"/>
    <n v="0"/>
    <n v="0"/>
    <n v="0"/>
    <n v="0"/>
    <n v="0"/>
    <n v="0"/>
    <n v="0"/>
    <n v="0"/>
    <n v="0"/>
    <n v="0"/>
    <n v="0"/>
    <n v="0"/>
    <n v="0"/>
    <n v="0"/>
    <n v="0"/>
    <n v="0"/>
    <n v="1.66"/>
    <n v="385.12"/>
    <n v="0"/>
    <n v="0"/>
    <n v="0"/>
    <n v="0"/>
    <n v="0"/>
    <n v="221.84"/>
    <n v="0"/>
    <n v="0"/>
    <n v="0"/>
    <n v="0"/>
    <n v="0"/>
    <n v="2.71"/>
    <n v="8.7799999999999994"/>
    <n v="0"/>
    <n v="0"/>
    <n v="51.88"/>
    <n v="190.67"/>
    <n v="0"/>
    <n v="20.54"/>
    <n v="0"/>
    <n v="0"/>
    <n v="0"/>
    <n v="0"/>
    <n v="0"/>
    <n v="0"/>
    <n v="0"/>
    <n v="0"/>
    <n v="4696.6099999999997"/>
    <n v="4696.6099999999997"/>
    <n v="0"/>
    <n v="0"/>
    <n v="0"/>
    <n v="0"/>
    <n v="0"/>
  </r>
  <r>
    <n v="19"/>
    <d v="2013-08-25T00:00:00"/>
    <d v="2013-09-07T00:00:00"/>
    <x v="45"/>
    <s v="G1N"/>
    <s v="GD10000000"/>
    <s v="GD0"/>
    <n v="13"/>
    <n v="8110"/>
    <s v="TG702"/>
    <s v="FP702"/>
    <m/>
    <m/>
    <m/>
    <m/>
    <m/>
    <m/>
    <x v="198"/>
    <n v="37489"/>
    <s v="35854"/>
    <x v="15"/>
    <x v="1"/>
    <s v="Non-executive"/>
    <s v="D702"/>
    <x v="5"/>
    <n v="2326.08"/>
    <n v="0"/>
    <n v="0"/>
    <n v="0"/>
    <n v="0"/>
    <n v="0"/>
    <n v="0"/>
    <n v="0"/>
    <n v="0"/>
    <n v="0"/>
    <n v="0"/>
    <n v="0"/>
    <n v="0"/>
    <n v="0"/>
    <n v="0"/>
    <n v="0"/>
    <n v="0"/>
    <n v="0"/>
    <n v="0"/>
    <n v="345.36"/>
    <n v="0"/>
    <n v="0"/>
    <n v="0"/>
    <n v="0"/>
    <n v="0"/>
    <n v="135"/>
    <n v="0"/>
    <n v="0"/>
    <n v="0"/>
    <n v="0"/>
    <n v="0"/>
    <n v="1.83"/>
    <n v="5.36"/>
    <n v="0"/>
    <n v="0"/>
    <n v="31.56"/>
    <n v="116.31"/>
    <n v="0"/>
    <n v="18.43"/>
    <n v="0"/>
    <n v="0"/>
    <n v="0"/>
    <n v="0"/>
    <n v="0"/>
    <n v="0"/>
    <n v="0"/>
    <n v="0"/>
    <n v="2979.93"/>
    <n v="2979.93"/>
    <n v="0"/>
    <n v="0"/>
    <n v="0"/>
    <n v="0"/>
    <n v="0"/>
  </r>
  <r>
    <n v="19"/>
    <d v="2013-08-25T00:00:00"/>
    <d v="2013-09-07T00:00:00"/>
    <x v="45"/>
    <s v="G1N"/>
    <s v="GD10000000"/>
    <s v="GD0"/>
    <n v="13"/>
    <n v="8110"/>
    <s v="TG702"/>
    <s v="FP702"/>
    <m/>
    <m/>
    <m/>
    <m/>
    <m/>
    <m/>
    <x v="199"/>
    <n v="38605"/>
    <s v="45876"/>
    <x v="15"/>
    <x v="1"/>
    <s v="Non-executive"/>
    <s v="D702"/>
    <x v="5"/>
    <n v="3350.82"/>
    <n v="0"/>
    <n v="0"/>
    <n v="0"/>
    <n v="0"/>
    <n v="0"/>
    <n v="0"/>
    <n v="0"/>
    <n v="0"/>
    <n v="0"/>
    <n v="0"/>
    <n v="0"/>
    <n v="0"/>
    <n v="0"/>
    <n v="0"/>
    <n v="0"/>
    <n v="0"/>
    <n v="0"/>
    <n v="1.46"/>
    <n v="499.9"/>
    <n v="0"/>
    <n v="0"/>
    <n v="0"/>
    <n v="0"/>
    <n v="0"/>
    <n v="197.42"/>
    <n v="0"/>
    <n v="0"/>
    <n v="0"/>
    <n v="0"/>
    <n v="0"/>
    <n v="3.27"/>
    <n v="11.93"/>
    <n v="0"/>
    <n v="0"/>
    <n v="46.18"/>
    <n v="167.54"/>
    <n v="0"/>
    <n v="26.66"/>
    <n v="0"/>
    <n v="0"/>
    <n v="0"/>
    <n v="0"/>
    <n v="0"/>
    <n v="0"/>
    <n v="0"/>
    <n v="0"/>
    <n v="4305.18"/>
    <n v="4305.18"/>
    <n v="0"/>
    <n v="0"/>
    <n v="0"/>
    <n v="0"/>
    <n v="0"/>
  </r>
  <r>
    <n v="19"/>
    <d v="2013-08-25T00:00:00"/>
    <d v="2013-09-07T00:00:00"/>
    <x v="45"/>
    <s v="G1N"/>
    <s v="GD10000000"/>
    <s v="GD0"/>
    <n v="13"/>
    <n v="8110"/>
    <s v="TG702"/>
    <s v="FP702"/>
    <m/>
    <m/>
    <m/>
    <m/>
    <m/>
    <m/>
    <x v="200"/>
    <n v="65396"/>
    <s v="46565"/>
    <x v="110"/>
    <x v="1"/>
    <s v="Non-executive"/>
    <s v="D702"/>
    <x v="5"/>
    <n v="5184"/>
    <n v="0"/>
    <n v="0"/>
    <n v="0"/>
    <n v="0"/>
    <n v="0"/>
    <n v="0"/>
    <n v="0"/>
    <n v="0"/>
    <n v="0"/>
    <n v="0"/>
    <n v="0"/>
    <n v="0"/>
    <n v="0"/>
    <n v="0"/>
    <n v="0"/>
    <n v="0"/>
    <n v="0"/>
    <n v="2.2400000000000002"/>
    <n v="499.9"/>
    <n v="0"/>
    <n v="0"/>
    <n v="0"/>
    <n v="0"/>
    <n v="0"/>
    <n v="307.66000000000003"/>
    <n v="0"/>
    <n v="0"/>
    <n v="0"/>
    <n v="0"/>
    <n v="0"/>
    <n v="2.71"/>
    <n v="8.7799999999999994"/>
    <n v="0"/>
    <n v="0"/>
    <n v="71.95"/>
    <n v="259.2"/>
    <n v="0"/>
    <n v="26.66"/>
    <n v="0"/>
    <n v="0"/>
    <n v="0"/>
    <n v="0"/>
    <n v="0"/>
    <n v="0"/>
    <n v="0"/>
    <n v="0"/>
    <n v="6363.1"/>
    <n v="6363.0999999999985"/>
    <n v="0"/>
    <n v="0"/>
    <n v="0"/>
    <n v="0"/>
    <n v="0"/>
  </r>
  <r>
    <n v="19"/>
    <d v="2013-08-25T00:00:00"/>
    <d v="2013-09-07T00:00:00"/>
    <x v="45"/>
    <s v="G1N"/>
    <s v="GD10000000"/>
    <s v="GD0"/>
    <n v="13"/>
    <n v="8110"/>
    <s v="TG702"/>
    <s v="FP702"/>
    <m/>
    <m/>
    <m/>
    <m/>
    <m/>
    <m/>
    <x v="201"/>
    <n v="67758"/>
    <s v="43827"/>
    <x v="72"/>
    <x v="1"/>
    <s v="Non-executive"/>
    <s v="D702"/>
    <x v="5"/>
    <n v="3738.04"/>
    <n v="0"/>
    <n v="0"/>
    <n v="0"/>
    <n v="0"/>
    <n v="0"/>
    <n v="0"/>
    <n v="0"/>
    <n v="0"/>
    <n v="0"/>
    <n v="78.92"/>
    <n v="0"/>
    <n v="0"/>
    <n v="0"/>
    <n v="0"/>
    <n v="0"/>
    <n v="0"/>
    <n v="0"/>
    <n v="1.64"/>
    <n v="0"/>
    <n v="0"/>
    <n v="0"/>
    <n v="0"/>
    <n v="0"/>
    <n v="0"/>
    <n v="236.65"/>
    <n v="0"/>
    <n v="0"/>
    <n v="0"/>
    <n v="0"/>
    <n v="0"/>
    <n v="2.44"/>
    <n v="5.83"/>
    <n v="0"/>
    <n v="0"/>
    <n v="55.35"/>
    <n v="186.9"/>
    <n v="0"/>
    <n v="0"/>
    <n v="0"/>
    <n v="0"/>
    <n v="0"/>
    <n v="0"/>
    <n v="0"/>
    <n v="0"/>
    <n v="0"/>
    <n v="0"/>
    <n v="4305.7700000000004"/>
    <n v="4305.7699999999995"/>
    <n v="0"/>
    <n v="0"/>
    <n v="0"/>
    <n v="0"/>
    <n v="0"/>
  </r>
  <r>
    <n v="19"/>
    <d v="2013-08-25T00:00:00"/>
    <d v="2013-09-07T00:00:00"/>
    <x v="45"/>
    <s v="G1N"/>
    <s v="GD10000000"/>
    <s v="GD0"/>
    <n v="13"/>
    <n v="8110"/>
    <s v="TG702"/>
    <s v="FP702"/>
    <m/>
    <m/>
    <m/>
    <m/>
    <m/>
    <m/>
    <x v="393"/>
    <n v="70669"/>
    <s v="37737"/>
    <x v="15"/>
    <x v="1"/>
    <s v="Non-executive"/>
    <s v="D702"/>
    <x v="5"/>
    <n v="2766.11"/>
    <n v="0"/>
    <n v="0"/>
    <n v="0"/>
    <n v="0"/>
    <n v="0"/>
    <n v="0"/>
    <n v="0"/>
    <n v="0"/>
    <n v="0"/>
    <n v="0"/>
    <n v="0"/>
    <n v="0"/>
    <n v="0"/>
    <n v="0"/>
    <n v="0"/>
    <n v="0"/>
    <n v="0"/>
    <n v="1.21"/>
    <n v="176.32"/>
    <n v="0"/>
    <n v="0"/>
    <n v="0"/>
    <n v="0"/>
    <n v="0"/>
    <n v="167.84"/>
    <n v="0"/>
    <n v="0"/>
    <n v="0"/>
    <n v="0"/>
    <n v="0"/>
    <n v="2.44"/>
    <n v="5.83"/>
    <n v="0"/>
    <n v="0"/>
    <n v="39.26"/>
    <n v="0"/>
    <n v="0"/>
    <n v="9.41"/>
    <n v="0"/>
    <n v="0"/>
    <n v="0"/>
    <n v="0"/>
    <n v="0"/>
    <n v="0"/>
    <n v="0"/>
    <n v="0"/>
    <n v="3168.42"/>
    <n v="3168.4200000000005"/>
    <n v="0"/>
    <n v="0"/>
    <n v="0"/>
    <n v="0"/>
    <n v="0"/>
  </r>
  <r>
    <n v="19"/>
    <d v="2013-08-25T00:00:00"/>
    <d v="2013-09-07T00:00:00"/>
    <x v="45"/>
    <s v="G1N"/>
    <s v="GD10000000"/>
    <s v="GD0"/>
    <n v="13"/>
    <n v="8110"/>
    <s v="TG702"/>
    <s v="FP702"/>
    <m/>
    <m/>
    <m/>
    <m/>
    <m/>
    <m/>
    <x v="394"/>
    <n v="71765"/>
    <s v="4124"/>
    <x v="111"/>
    <x v="1"/>
    <s v="Non-executive"/>
    <s v="D702"/>
    <x v="5"/>
    <n v="3519.72"/>
    <n v="0"/>
    <n v="0"/>
    <n v="0"/>
    <n v="0"/>
    <n v="0"/>
    <n v="0"/>
    <n v="0"/>
    <n v="0"/>
    <n v="0"/>
    <n v="0"/>
    <n v="0"/>
    <n v="0"/>
    <n v="0"/>
    <n v="0"/>
    <n v="0"/>
    <n v="0"/>
    <n v="0"/>
    <n v="1.52"/>
    <n v="176.32"/>
    <n v="0"/>
    <n v="0"/>
    <n v="0"/>
    <n v="0"/>
    <n v="0"/>
    <n v="216.06"/>
    <n v="0"/>
    <n v="0"/>
    <n v="0"/>
    <n v="0"/>
    <n v="0"/>
    <n v="2.44"/>
    <n v="5.57"/>
    <n v="0"/>
    <n v="0"/>
    <n v="50.53"/>
    <n v="0"/>
    <n v="0"/>
    <n v="0"/>
    <n v="0"/>
    <n v="0"/>
    <n v="0"/>
    <n v="0"/>
    <n v="0"/>
    <n v="0"/>
    <n v="0"/>
    <n v="0"/>
    <n v="3972.16"/>
    <n v="3972.1600000000003"/>
    <n v="0"/>
    <n v="0"/>
    <n v="0"/>
    <n v="0"/>
    <n v="0"/>
  </r>
  <r>
    <n v="19"/>
    <d v="2013-08-25T00:00:00"/>
    <d v="2013-09-07T00:00:00"/>
    <x v="45"/>
    <s v="G1N"/>
    <s v="GD10000000"/>
    <s v="GD0"/>
    <n v="13"/>
    <n v="8110"/>
    <s v="TG702"/>
    <s v="FP702"/>
    <m/>
    <m/>
    <m/>
    <m/>
    <m/>
    <m/>
    <x v="395"/>
    <n v="71797"/>
    <s v="43827"/>
    <x v="72"/>
    <x v="1"/>
    <s v="Non-executive"/>
    <s v="D702"/>
    <x v="5"/>
    <n v="228.91"/>
    <n v="0"/>
    <n v="0"/>
    <n v="0"/>
    <n v="0"/>
    <n v="0"/>
    <n v="0"/>
    <n v="0"/>
    <n v="0"/>
    <n v="0"/>
    <n v="0"/>
    <n v="0"/>
    <n v="0"/>
    <n v="0"/>
    <n v="0"/>
    <n v="0"/>
    <n v="0"/>
    <n v="0"/>
    <n v="0"/>
    <n v="0"/>
    <n v="0"/>
    <n v="0"/>
    <n v="0"/>
    <n v="0"/>
    <n v="0"/>
    <n v="14.19"/>
    <n v="0"/>
    <n v="0"/>
    <n v="0"/>
    <n v="0"/>
    <n v="0"/>
    <n v="0"/>
    <n v="0"/>
    <n v="0"/>
    <n v="0"/>
    <n v="3.32"/>
    <n v="0"/>
    <n v="0"/>
    <n v="0"/>
    <n v="0"/>
    <n v="0"/>
    <n v="0"/>
    <n v="0"/>
    <n v="0"/>
    <n v="0"/>
    <n v="0"/>
    <n v="0"/>
    <n v="246.42"/>
    <n v="246.42"/>
    <n v="0"/>
    <n v="0"/>
    <n v="0"/>
    <n v="0"/>
    <n v="0"/>
  </r>
  <r>
    <n v="19"/>
    <d v="2013-08-25T00:00:00"/>
    <d v="2013-09-07T00:00:00"/>
    <x v="45"/>
    <s v="G1N"/>
    <s v="GD10000000"/>
    <s v="GD0"/>
    <n v="13"/>
    <n v="8110"/>
    <s v="TG702"/>
    <s v="FP702"/>
    <m/>
    <m/>
    <m/>
    <m/>
    <m/>
    <m/>
    <x v="396"/>
    <n v="71941"/>
    <s v="70984"/>
    <x v="15"/>
    <x v="1"/>
    <s v="Non-executive"/>
    <s v="D702"/>
    <x v="5"/>
    <n v="2981.09"/>
    <n v="0"/>
    <n v="0"/>
    <n v="0"/>
    <n v="0"/>
    <n v="0"/>
    <n v="0"/>
    <n v="0"/>
    <n v="0"/>
    <n v="0"/>
    <n v="0"/>
    <n v="0"/>
    <n v="0"/>
    <n v="0"/>
    <n v="0"/>
    <n v="0"/>
    <n v="0"/>
    <n v="0"/>
    <n v="1.31"/>
    <n v="195.92"/>
    <n v="0"/>
    <n v="0"/>
    <n v="0"/>
    <n v="0"/>
    <n v="0"/>
    <n v="178.37"/>
    <n v="0"/>
    <n v="0"/>
    <n v="0"/>
    <n v="0"/>
    <n v="0"/>
    <n v="3.27"/>
    <n v="6.19"/>
    <n v="0"/>
    <n v="0"/>
    <n v="41.71"/>
    <n v="0"/>
    <n v="0"/>
    <n v="10.45"/>
    <n v="0"/>
    <n v="0"/>
    <n v="0"/>
    <n v="0"/>
    <n v="0"/>
    <n v="0"/>
    <n v="0"/>
    <n v="0"/>
    <n v="3418.31"/>
    <n v="3418.31"/>
    <n v="0"/>
    <n v="0"/>
    <n v="0"/>
    <n v="0"/>
    <n v="0"/>
  </r>
  <r>
    <n v="19"/>
    <d v="2013-08-25T00:00:00"/>
    <d v="2013-09-07T00:00:00"/>
    <x v="45"/>
    <s v="G1N"/>
    <s v="GD10000000"/>
    <s v="GD0"/>
    <n v="13"/>
    <n v="8200"/>
    <s v="GD700"/>
    <s v="CAGB5"/>
    <s v="000CAG"/>
    <n v="15"/>
    <s v="32378A"/>
    <n v="13"/>
    <m/>
    <m/>
    <x v="198"/>
    <n v="37489"/>
    <s v="35854"/>
    <x v="15"/>
    <x v="1"/>
    <s v="Non-executive"/>
    <s v="D702"/>
    <x v="5"/>
    <n v="1487.18"/>
    <n v="0"/>
    <n v="0"/>
    <n v="0"/>
    <n v="0"/>
    <n v="0"/>
    <n v="0"/>
    <n v="0"/>
    <n v="0"/>
    <n v="0"/>
    <n v="0"/>
    <n v="0"/>
    <n v="0"/>
    <n v="0"/>
    <n v="0"/>
    <n v="0"/>
    <n v="0"/>
    <n v="0"/>
    <n v="0"/>
    <n v="220.81"/>
    <n v="0"/>
    <n v="0"/>
    <n v="0"/>
    <n v="0"/>
    <n v="0"/>
    <n v="86.31"/>
    <n v="0"/>
    <n v="0"/>
    <n v="0"/>
    <n v="0"/>
    <n v="0"/>
    <n v="1.1599999999999999"/>
    <n v="3.42"/>
    <n v="0"/>
    <n v="0"/>
    <n v="20.2"/>
    <n v="74.349999999999994"/>
    <n v="0"/>
    <n v="11.77"/>
    <n v="0"/>
    <n v="0"/>
    <n v="0"/>
    <n v="0"/>
    <n v="0"/>
    <n v="0"/>
    <n v="0"/>
    <n v="0"/>
    <n v="1905.2"/>
    <n v="1905.2"/>
    <n v="0"/>
    <n v="0"/>
    <n v="0"/>
    <n v="0"/>
    <n v="0"/>
  </r>
  <r>
    <n v="19"/>
    <d v="2013-08-25T00:00:00"/>
    <d v="2013-09-07T00:00:00"/>
    <x v="46"/>
    <s v="G2N"/>
    <s v="GD10000000"/>
    <s v="GD0"/>
    <n v="13"/>
    <n v="8110"/>
    <s v="TG702"/>
    <s v="FP702"/>
    <m/>
    <m/>
    <m/>
    <m/>
    <m/>
    <m/>
    <x v="292"/>
    <n v="67853"/>
    <s v="43979"/>
    <x v="15"/>
    <x v="1"/>
    <s v="Non-executive"/>
    <s v="D702"/>
    <x v="5"/>
    <n v="3073.46"/>
    <n v="0"/>
    <n v="0"/>
    <n v="0"/>
    <n v="0"/>
    <n v="0"/>
    <n v="0"/>
    <n v="0"/>
    <n v="0"/>
    <n v="0"/>
    <n v="0"/>
    <n v="0"/>
    <n v="0"/>
    <n v="0"/>
    <n v="0"/>
    <n v="0"/>
    <n v="0"/>
    <n v="0"/>
    <n v="1.35"/>
    <n v="509.64"/>
    <n v="0"/>
    <n v="0"/>
    <n v="0"/>
    <n v="0"/>
    <n v="0"/>
    <n v="175.6"/>
    <n v="0"/>
    <n v="0"/>
    <n v="0"/>
    <n v="0"/>
    <n v="0"/>
    <n v="3.27"/>
    <n v="11.39"/>
    <n v="0"/>
    <n v="0"/>
    <n v="41.07"/>
    <n v="153.66999999999999"/>
    <n v="0"/>
    <n v="27.18"/>
    <n v="0"/>
    <n v="0"/>
    <n v="0"/>
    <n v="0"/>
    <n v="0"/>
    <n v="0"/>
    <n v="0"/>
    <n v="0"/>
    <n v="3996.63"/>
    <n v="3996.6299999999997"/>
    <n v="0"/>
    <n v="0"/>
    <n v="0"/>
    <n v="0"/>
    <n v="0"/>
  </r>
  <r>
    <n v="21"/>
    <d v="2012-09-23T00:00:00"/>
    <d v="2012-10-06T00:00:00"/>
    <x v="2"/>
    <s v="G1N"/>
    <s v="GD10000000"/>
    <s v="GD0"/>
    <n v="12"/>
    <n v="100"/>
    <s v="LD700"/>
    <s v="LF703"/>
    <m/>
    <m/>
    <m/>
    <m/>
    <m/>
    <m/>
    <x v="129"/>
    <n v="2578"/>
    <s v="46857"/>
    <x v="2"/>
    <x v="1"/>
    <s v="Non-executive"/>
    <s v="D703"/>
    <x v="5"/>
    <n v="0"/>
    <n v="0"/>
    <n v="0"/>
    <n v="0"/>
    <n v="0"/>
    <n v="0"/>
    <n v="0"/>
    <n v="0"/>
    <n v="0"/>
    <n v="0"/>
    <n v="0"/>
    <n v="0"/>
    <n v="0"/>
    <n v="0"/>
    <n v="0"/>
    <n v="0"/>
    <n v="0"/>
    <n v="0"/>
    <n v="0"/>
    <n v="0"/>
    <n v="0"/>
    <n v="0"/>
    <n v="0"/>
    <n v="0"/>
    <n v="0"/>
    <n v="0"/>
    <n v="0"/>
    <n v="0"/>
    <n v="0"/>
    <n v="0"/>
    <n v="0"/>
    <n v="0"/>
    <n v="0"/>
    <n v="0"/>
    <n v="0"/>
    <n v="0"/>
    <n v="0"/>
    <n v="0"/>
    <n v="0"/>
    <n v="0"/>
    <n v="0"/>
    <n v="0"/>
    <n v="0"/>
    <n v="0"/>
    <n v="0"/>
    <n v="0"/>
    <n v="0"/>
    <n v="0"/>
    <n v="0"/>
    <n v="0"/>
    <n v="0"/>
    <n v="0"/>
    <n v="0"/>
    <n v="0"/>
  </r>
  <r>
    <n v="21"/>
    <d v="2012-09-23T00:00:00"/>
    <d v="2012-10-06T00:00:00"/>
    <x v="2"/>
    <s v="G1N"/>
    <s v="GD10000000"/>
    <s v="GD0"/>
    <n v="13"/>
    <n v="100"/>
    <s v="LD700"/>
    <s v="LF703"/>
    <m/>
    <m/>
    <m/>
    <m/>
    <m/>
    <m/>
    <x v="129"/>
    <n v="2578"/>
    <s v="46857"/>
    <x v="2"/>
    <x v="1"/>
    <s v="Non-executive"/>
    <s v="D703"/>
    <x v="5"/>
    <n v="0"/>
    <n v="0"/>
    <n v="0"/>
    <n v="0"/>
    <n v="0"/>
    <n v="3124.7"/>
    <n v="0"/>
    <n v="0"/>
    <n v="0"/>
    <n v="0"/>
    <n v="0"/>
    <n v="0"/>
    <n v="0"/>
    <n v="0"/>
    <n v="0"/>
    <n v="0"/>
    <n v="0"/>
    <n v="0"/>
    <n v="2.27"/>
    <n v="622.09"/>
    <n v="0"/>
    <n v="0"/>
    <n v="0"/>
    <n v="0"/>
    <n v="0"/>
    <n v="189.56"/>
    <n v="0"/>
    <n v="0"/>
    <n v="0"/>
    <n v="0"/>
    <n v="0"/>
    <n v="2.71"/>
    <n v="6.19"/>
    <n v="0"/>
    <n v="0"/>
    <n v="44.33"/>
    <n v="13660.24"/>
    <n v="0"/>
    <n v="27.58"/>
    <n v="0"/>
    <n v="0"/>
    <n v="0"/>
    <n v="0"/>
    <n v="0"/>
    <n v="0"/>
    <n v="0"/>
    <n v="0"/>
    <n v="17679.669999999998"/>
    <n v="17679.670000000002"/>
    <n v="0"/>
    <n v="0"/>
    <n v="0"/>
    <n v="0"/>
    <n v="0"/>
  </r>
  <r>
    <n v="21"/>
    <d v="2012-09-23T00:00:00"/>
    <d v="2012-10-06T00:00:00"/>
    <x v="2"/>
    <s v="G1N"/>
    <s v="GD10000000"/>
    <s v="GD0"/>
    <n v="13"/>
    <n v="100"/>
    <s v="LD700"/>
    <s v="LF703"/>
    <m/>
    <m/>
    <m/>
    <m/>
    <m/>
    <m/>
    <x v="130"/>
    <n v="8595"/>
    <s v="46858"/>
    <x v="6"/>
    <x v="1"/>
    <s v="Non-executive"/>
    <s v="D703"/>
    <x v="5"/>
    <n v="0"/>
    <n v="0"/>
    <n v="0"/>
    <n v="0"/>
    <n v="0"/>
    <n v="2024.73"/>
    <n v="0"/>
    <n v="0"/>
    <n v="0"/>
    <n v="0"/>
    <n v="0"/>
    <n v="0"/>
    <n v="0"/>
    <n v="0"/>
    <n v="0"/>
    <n v="0"/>
    <n v="0"/>
    <n v="0"/>
    <n v="1.49"/>
    <n v="449.01"/>
    <n v="0"/>
    <n v="0"/>
    <n v="0"/>
    <n v="0"/>
    <n v="0"/>
    <n v="114.7"/>
    <n v="0"/>
    <n v="0"/>
    <n v="0"/>
    <n v="0"/>
    <n v="0"/>
    <n v="3.27"/>
    <n v="11.39"/>
    <n v="0"/>
    <n v="0"/>
    <n v="26.83"/>
    <n v="101.24"/>
    <n v="0"/>
    <n v="24.95"/>
    <n v="0"/>
    <n v="0"/>
    <n v="0"/>
    <n v="0"/>
    <n v="0"/>
    <n v="0"/>
    <n v="0"/>
    <n v="0"/>
    <n v="2757.61"/>
    <n v="2757.6099999999992"/>
    <n v="0"/>
    <n v="0"/>
    <n v="0"/>
    <n v="0"/>
    <n v="0"/>
  </r>
  <r>
    <n v="21"/>
    <d v="2012-09-23T00:00:00"/>
    <d v="2012-10-06T00:00:00"/>
    <x v="2"/>
    <s v="G1N"/>
    <s v="GD10000000"/>
    <s v="GD0"/>
    <n v="13"/>
    <n v="100"/>
    <s v="LD700"/>
    <s v="LF703"/>
    <m/>
    <m/>
    <m/>
    <m/>
    <m/>
    <m/>
    <x v="131"/>
    <n v="26301"/>
    <s v="46861"/>
    <x v="6"/>
    <x v="1"/>
    <s v="Non-executive"/>
    <s v="D703"/>
    <x v="5"/>
    <n v="0"/>
    <n v="0"/>
    <n v="0"/>
    <n v="0"/>
    <n v="0"/>
    <n v="368.5"/>
    <n v="0"/>
    <n v="0"/>
    <n v="0"/>
    <n v="0"/>
    <n v="0"/>
    <n v="0"/>
    <n v="0"/>
    <n v="0"/>
    <n v="0"/>
    <n v="0"/>
    <n v="0"/>
    <n v="0"/>
    <n v="1.1100000000000001"/>
    <n v="218.58"/>
    <n v="0"/>
    <n v="0"/>
    <n v="0"/>
    <n v="0"/>
    <n v="0"/>
    <n v="21.8"/>
    <n v="0"/>
    <n v="0"/>
    <n v="0"/>
    <n v="0"/>
    <n v="0"/>
    <n v="2.71"/>
    <n v="11.39"/>
    <n v="0"/>
    <n v="0"/>
    <n v="5.09"/>
    <n v="18.43"/>
    <n v="0"/>
    <n v="9.42"/>
    <n v="0"/>
    <n v="0"/>
    <n v="0"/>
    <n v="0"/>
    <n v="0"/>
    <n v="0"/>
    <n v="0"/>
    <n v="0"/>
    <n v="657.03"/>
    <n v="657.03"/>
    <n v="0"/>
    <n v="0"/>
    <n v="0"/>
    <n v="0"/>
    <n v="0"/>
  </r>
  <r>
    <n v="21"/>
    <d v="2012-09-23T00:00:00"/>
    <d v="2012-10-06T00:00:00"/>
    <x v="2"/>
    <s v="G1N"/>
    <s v="GD10000000"/>
    <s v="GD0"/>
    <n v="13"/>
    <n v="100"/>
    <s v="LD700"/>
    <s v="LF703"/>
    <m/>
    <m/>
    <m/>
    <m/>
    <m/>
    <m/>
    <x v="132"/>
    <n v="32886"/>
    <s v="51311"/>
    <x v="73"/>
    <x v="1"/>
    <s v="Non-executive"/>
    <s v="D703"/>
    <x v="5"/>
    <n v="3405.58"/>
    <n v="0"/>
    <n v="0"/>
    <n v="0"/>
    <n v="0"/>
    <n v="0"/>
    <n v="0"/>
    <n v="0"/>
    <n v="0"/>
    <n v="0"/>
    <n v="0"/>
    <n v="0"/>
    <n v="0"/>
    <n v="0"/>
    <n v="0"/>
    <n v="0"/>
    <n v="0"/>
    <n v="0"/>
    <n v="2.46"/>
    <n v="219.94"/>
    <n v="0"/>
    <n v="0"/>
    <n v="0"/>
    <n v="0"/>
    <n v="0"/>
    <n v="207.59"/>
    <n v="0"/>
    <n v="0"/>
    <n v="0"/>
    <n v="0"/>
    <n v="0"/>
    <n v="2.71"/>
    <n v="6.19"/>
    <n v="0"/>
    <n v="0"/>
    <n v="48.55"/>
    <n v="170.28"/>
    <n v="0"/>
    <n v="9.5399999999999991"/>
    <n v="0"/>
    <n v="0"/>
    <n v="0"/>
    <n v="0"/>
    <n v="0"/>
    <n v="0"/>
    <n v="0"/>
    <n v="0"/>
    <n v="4072.84"/>
    <n v="4072.8400000000006"/>
    <n v="0"/>
    <n v="0"/>
    <n v="0"/>
    <n v="0"/>
    <n v="0"/>
  </r>
  <r>
    <n v="22"/>
    <d v="2012-10-07T00:00:00"/>
    <d v="2012-10-20T00:00:00"/>
    <x v="3"/>
    <s v="G1N"/>
    <s v="GD10000000"/>
    <s v="GD0"/>
    <n v="13"/>
    <n v="100"/>
    <s v="LD700"/>
    <s v="LF703"/>
    <m/>
    <m/>
    <m/>
    <m/>
    <m/>
    <m/>
    <x v="129"/>
    <n v="2578"/>
    <s v="46857"/>
    <x v="2"/>
    <x v="1"/>
    <s v="Non-executive"/>
    <s v="D703"/>
    <x v="5"/>
    <n v="0"/>
    <n v="0"/>
    <n v="0"/>
    <n v="0"/>
    <n v="0"/>
    <n v="3124.7"/>
    <n v="0"/>
    <n v="0"/>
    <n v="0"/>
    <n v="0"/>
    <n v="0"/>
    <n v="0"/>
    <n v="0"/>
    <n v="0"/>
    <n v="0"/>
    <n v="0"/>
    <n v="0"/>
    <n v="0"/>
    <n v="2.27"/>
    <n v="517.04999999999995"/>
    <n v="0"/>
    <n v="0"/>
    <n v="0"/>
    <n v="0"/>
    <n v="0"/>
    <n v="183.05"/>
    <n v="0"/>
    <n v="0"/>
    <n v="0"/>
    <n v="0"/>
    <n v="0"/>
    <n v="2.71"/>
    <n v="6.19"/>
    <n v="0"/>
    <n v="0"/>
    <n v="42.81"/>
    <n v="156.24"/>
    <n v="0"/>
    <n v="27.58"/>
    <n v="0"/>
    <n v="0"/>
    <n v="0"/>
    <n v="0"/>
    <n v="0"/>
    <n v="0"/>
    <n v="0"/>
    <n v="0"/>
    <n v="4062.6"/>
    <n v="4062.5999999999995"/>
    <n v="0"/>
    <n v="0"/>
    <n v="0"/>
    <n v="0"/>
    <n v="0"/>
  </r>
  <r>
    <n v="22"/>
    <d v="2012-10-07T00:00:00"/>
    <d v="2012-10-20T00:00:00"/>
    <x v="3"/>
    <s v="G1N"/>
    <s v="GD10000000"/>
    <s v="GD0"/>
    <n v="13"/>
    <n v="100"/>
    <s v="LD700"/>
    <s v="LF703"/>
    <m/>
    <m/>
    <m/>
    <m/>
    <m/>
    <m/>
    <x v="130"/>
    <n v="8595"/>
    <s v="46858"/>
    <x v="6"/>
    <x v="1"/>
    <s v="Non-executive"/>
    <s v="D703"/>
    <x v="5"/>
    <n v="0"/>
    <n v="0"/>
    <n v="0"/>
    <n v="0"/>
    <n v="0"/>
    <n v="2024.72"/>
    <n v="0"/>
    <n v="0"/>
    <n v="0"/>
    <n v="0"/>
    <n v="0"/>
    <n v="0"/>
    <n v="0"/>
    <n v="0"/>
    <n v="0"/>
    <n v="0"/>
    <n v="0"/>
    <n v="0"/>
    <n v="1.49"/>
    <n v="467.72"/>
    <n v="0"/>
    <n v="0"/>
    <n v="0"/>
    <n v="0"/>
    <n v="0"/>
    <n v="115.87"/>
    <n v="0"/>
    <n v="0"/>
    <n v="0"/>
    <n v="0"/>
    <n v="0"/>
    <n v="3.27"/>
    <n v="11.39"/>
    <n v="0"/>
    <n v="0"/>
    <n v="27.1"/>
    <n v="101.24"/>
    <n v="0"/>
    <n v="24.95"/>
    <n v="0"/>
    <n v="0"/>
    <n v="0"/>
    <n v="0"/>
    <n v="0"/>
    <n v="0"/>
    <n v="0"/>
    <n v="0"/>
    <n v="2777.75"/>
    <n v="2777.7499999999995"/>
    <n v="0"/>
    <n v="0"/>
    <n v="0"/>
    <n v="0"/>
    <n v="0"/>
  </r>
  <r>
    <n v="22"/>
    <d v="2012-10-07T00:00:00"/>
    <d v="2012-10-20T00:00:00"/>
    <x v="3"/>
    <s v="G1N"/>
    <s v="GD10000000"/>
    <s v="GD0"/>
    <n v="13"/>
    <n v="100"/>
    <s v="LD700"/>
    <s v="LF703"/>
    <m/>
    <m/>
    <m/>
    <m/>
    <m/>
    <m/>
    <x v="131"/>
    <n v="26301"/>
    <s v="46861"/>
    <x v="6"/>
    <x v="1"/>
    <s v="Non-executive"/>
    <s v="D703"/>
    <x v="5"/>
    <n v="0"/>
    <n v="0"/>
    <n v="0"/>
    <n v="0"/>
    <n v="0"/>
    <n v="331.65"/>
    <n v="0"/>
    <n v="0"/>
    <n v="0"/>
    <n v="0"/>
    <n v="0"/>
    <n v="0"/>
    <n v="0"/>
    <n v="0"/>
    <n v="0"/>
    <n v="0"/>
    <n v="0"/>
    <n v="0"/>
    <n v="1.1100000000000001"/>
    <n v="176.57"/>
    <n v="0"/>
    <n v="0"/>
    <n v="0"/>
    <n v="0"/>
    <n v="0"/>
    <n v="16.91"/>
    <n v="0"/>
    <n v="0"/>
    <n v="0"/>
    <n v="0"/>
    <n v="0"/>
    <n v="2.71"/>
    <n v="11.39"/>
    <n v="0"/>
    <n v="0"/>
    <n v="3.96"/>
    <n v="16.579999999999998"/>
    <n v="0"/>
    <n v="9.42"/>
    <n v="0"/>
    <n v="0"/>
    <n v="0"/>
    <n v="0"/>
    <n v="0"/>
    <n v="0"/>
    <n v="0"/>
    <n v="0"/>
    <n v="570.29999999999995"/>
    <n v="570.30000000000007"/>
    <n v="0"/>
    <n v="0"/>
    <n v="0"/>
    <n v="0"/>
    <n v="0"/>
  </r>
  <r>
    <n v="22"/>
    <d v="2012-10-07T00:00:00"/>
    <d v="2012-10-20T00:00:00"/>
    <x v="3"/>
    <s v="G1N"/>
    <s v="GD10000000"/>
    <s v="GD0"/>
    <n v="13"/>
    <n v="100"/>
    <s v="LD700"/>
    <s v="LF703"/>
    <m/>
    <m/>
    <m/>
    <m/>
    <m/>
    <m/>
    <x v="132"/>
    <n v="32886"/>
    <s v="51311"/>
    <x v="73"/>
    <x v="1"/>
    <s v="Non-executive"/>
    <s v="D703"/>
    <x v="5"/>
    <n v="3405.58"/>
    <n v="0"/>
    <n v="0"/>
    <n v="0"/>
    <n v="0"/>
    <n v="0"/>
    <n v="0"/>
    <n v="0"/>
    <n v="0"/>
    <n v="0"/>
    <n v="0"/>
    <n v="0"/>
    <n v="0"/>
    <n v="0"/>
    <n v="0"/>
    <n v="0"/>
    <n v="0"/>
    <n v="0"/>
    <n v="2.46"/>
    <n v="178.92"/>
    <n v="0"/>
    <n v="0"/>
    <n v="0"/>
    <n v="0"/>
    <n v="0"/>
    <n v="205.04"/>
    <n v="0"/>
    <n v="0"/>
    <n v="0"/>
    <n v="0"/>
    <n v="0"/>
    <n v="2.71"/>
    <n v="6.19"/>
    <n v="0"/>
    <n v="0"/>
    <n v="47.95"/>
    <n v="170.28"/>
    <n v="0"/>
    <n v="9.5399999999999991"/>
    <n v="0"/>
    <n v="0"/>
    <n v="0"/>
    <n v="0"/>
    <n v="0"/>
    <n v="0"/>
    <n v="0"/>
    <n v="0"/>
    <n v="4028.67"/>
    <n v="4028.67"/>
    <n v="0"/>
    <n v="0"/>
    <n v="0"/>
    <n v="0"/>
    <n v="0"/>
  </r>
  <r>
    <n v="23"/>
    <d v="2012-10-21T00:00:00"/>
    <d v="2012-11-03T00:00:00"/>
    <x v="4"/>
    <s v="G1N"/>
    <s v="GD10000000"/>
    <s v="GD0"/>
    <n v="13"/>
    <n v="100"/>
    <s v="LD700"/>
    <s v="LF703"/>
    <m/>
    <m/>
    <m/>
    <m/>
    <m/>
    <m/>
    <x v="129"/>
    <n v="2578"/>
    <s v="46857"/>
    <x v="2"/>
    <x v="1"/>
    <s v="Non-executive"/>
    <s v="D703"/>
    <x v="5"/>
    <n v="0"/>
    <n v="0"/>
    <n v="0"/>
    <n v="0"/>
    <n v="0"/>
    <n v="3124.69"/>
    <n v="0"/>
    <n v="0"/>
    <n v="0"/>
    <n v="0"/>
    <n v="0"/>
    <n v="0"/>
    <n v="0"/>
    <n v="0"/>
    <n v="0"/>
    <n v="0"/>
    <n v="0"/>
    <n v="0"/>
    <n v="2.27"/>
    <n v="517.04999999999995"/>
    <n v="0"/>
    <n v="0"/>
    <n v="0"/>
    <n v="0"/>
    <n v="0"/>
    <n v="183.04"/>
    <n v="0"/>
    <n v="0"/>
    <n v="0"/>
    <n v="0"/>
    <n v="0"/>
    <n v="2.71"/>
    <n v="6.19"/>
    <n v="0"/>
    <n v="0"/>
    <n v="42.81"/>
    <n v="156.22999999999999"/>
    <n v="0"/>
    <n v="27.58"/>
    <n v="0"/>
    <n v="0"/>
    <n v="0"/>
    <n v="0"/>
    <n v="0"/>
    <n v="0"/>
    <n v="0"/>
    <n v="0"/>
    <n v="4062.57"/>
    <n v="4062.57"/>
    <n v="0"/>
    <n v="0"/>
    <n v="0"/>
    <n v="0"/>
    <n v="0"/>
  </r>
  <r>
    <n v="23"/>
    <d v="2012-10-21T00:00:00"/>
    <d v="2012-11-03T00:00:00"/>
    <x v="4"/>
    <s v="G1N"/>
    <s v="GD10000000"/>
    <s v="GD0"/>
    <n v="13"/>
    <n v="100"/>
    <s v="LD700"/>
    <s v="LF703"/>
    <m/>
    <m/>
    <m/>
    <m/>
    <m/>
    <m/>
    <x v="130"/>
    <n v="8595"/>
    <s v="46858"/>
    <x v="6"/>
    <x v="1"/>
    <s v="Non-executive"/>
    <s v="D703"/>
    <x v="5"/>
    <n v="0"/>
    <n v="0"/>
    <n v="0"/>
    <n v="0"/>
    <n v="0"/>
    <n v="2024.74"/>
    <n v="0"/>
    <n v="0"/>
    <n v="0"/>
    <n v="0"/>
    <n v="0"/>
    <n v="0"/>
    <n v="0"/>
    <n v="0"/>
    <n v="0"/>
    <n v="0"/>
    <n v="0"/>
    <n v="0"/>
    <n v="1.49"/>
    <n v="467.72"/>
    <n v="0"/>
    <n v="0"/>
    <n v="0"/>
    <n v="0"/>
    <n v="0"/>
    <n v="115.87"/>
    <n v="0"/>
    <n v="0"/>
    <n v="0"/>
    <n v="0"/>
    <n v="0"/>
    <n v="3.27"/>
    <n v="11.39"/>
    <n v="0"/>
    <n v="0"/>
    <n v="27.09"/>
    <n v="101.24"/>
    <n v="0"/>
    <n v="24.95"/>
    <n v="0"/>
    <n v="0"/>
    <n v="0"/>
    <n v="0"/>
    <n v="0"/>
    <n v="0"/>
    <n v="0"/>
    <n v="0"/>
    <n v="2777.76"/>
    <n v="2777.7599999999993"/>
    <n v="0"/>
    <n v="0"/>
    <n v="0"/>
    <n v="0"/>
    <n v="0"/>
  </r>
  <r>
    <n v="23"/>
    <d v="2012-10-21T00:00:00"/>
    <d v="2012-11-03T00:00:00"/>
    <x v="4"/>
    <s v="G1N"/>
    <s v="GD10000000"/>
    <s v="GD0"/>
    <n v="13"/>
    <n v="100"/>
    <s v="LD700"/>
    <s v="LF703"/>
    <m/>
    <m/>
    <m/>
    <m/>
    <m/>
    <m/>
    <x v="131"/>
    <n v="26301"/>
    <s v="46861"/>
    <x v="6"/>
    <x v="1"/>
    <s v="Non-executive"/>
    <s v="D703"/>
    <x v="5"/>
    <n v="0"/>
    <n v="0"/>
    <n v="0"/>
    <n v="0"/>
    <n v="0"/>
    <n v="368.5"/>
    <n v="0"/>
    <n v="0"/>
    <n v="0"/>
    <n v="0"/>
    <n v="0"/>
    <n v="0"/>
    <n v="0"/>
    <n v="0"/>
    <n v="0"/>
    <n v="0"/>
    <n v="0"/>
    <n v="0"/>
    <n v="1.1100000000000001"/>
    <n v="176.57"/>
    <n v="0"/>
    <n v="0"/>
    <n v="0"/>
    <n v="0"/>
    <n v="0"/>
    <n v="19.2"/>
    <n v="0"/>
    <n v="0"/>
    <n v="0"/>
    <n v="0"/>
    <n v="0"/>
    <n v="2.71"/>
    <n v="11.39"/>
    <n v="0"/>
    <n v="0"/>
    <n v="4.49"/>
    <n v="18.43"/>
    <n v="0"/>
    <n v="9.42"/>
    <n v="0"/>
    <n v="0"/>
    <n v="0"/>
    <n v="0"/>
    <n v="0"/>
    <n v="0"/>
    <n v="0"/>
    <n v="0"/>
    <n v="611.82000000000005"/>
    <n v="611.82000000000005"/>
    <n v="0"/>
    <n v="0"/>
    <n v="0"/>
    <n v="0"/>
    <n v="0"/>
  </r>
  <r>
    <n v="23"/>
    <d v="2012-10-21T00:00:00"/>
    <d v="2012-11-03T00:00:00"/>
    <x v="4"/>
    <s v="G1N"/>
    <s v="GD10000000"/>
    <s v="GD0"/>
    <n v="13"/>
    <n v="100"/>
    <s v="LD700"/>
    <s v="LF703"/>
    <m/>
    <m/>
    <m/>
    <m/>
    <m/>
    <m/>
    <x v="132"/>
    <n v="32886"/>
    <s v="51311"/>
    <x v="73"/>
    <x v="1"/>
    <s v="Non-executive"/>
    <s v="D703"/>
    <x v="5"/>
    <n v="3405.59"/>
    <n v="0"/>
    <n v="0"/>
    <n v="0"/>
    <n v="0"/>
    <n v="0"/>
    <n v="0"/>
    <n v="0"/>
    <n v="0"/>
    <n v="0"/>
    <n v="0"/>
    <n v="0"/>
    <n v="0"/>
    <n v="0"/>
    <n v="0"/>
    <n v="0"/>
    <n v="0"/>
    <n v="0"/>
    <n v="2.46"/>
    <n v="178.92"/>
    <n v="0"/>
    <n v="0"/>
    <n v="0"/>
    <n v="0"/>
    <n v="0"/>
    <n v="205.04"/>
    <n v="0"/>
    <n v="0"/>
    <n v="0"/>
    <n v="0"/>
    <n v="0"/>
    <n v="2.71"/>
    <n v="6.19"/>
    <n v="0"/>
    <n v="0"/>
    <n v="47.96"/>
    <n v="170.28"/>
    <n v="0"/>
    <n v="9.5399999999999991"/>
    <n v="0"/>
    <n v="0"/>
    <n v="0"/>
    <n v="0"/>
    <n v="0"/>
    <n v="0"/>
    <n v="0"/>
    <n v="0"/>
    <n v="4028.69"/>
    <n v="4028.6900000000005"/>
    <n v="0"/>
    <n v="0"/>
    <n v="0"/>
    <n v="0"/>
    <n v="0"/>
  </r>
  <r>
    <n v="24"/>
    <d v="2012-11-04T00:00:00"/>
    <d v="2012-11-17T00:00:00"/>
    <x v="5"/>
    <s v="G1N"/>
    <s v="GD10000000"/>
    <s v="GD0"/>
    <n v="13"/>
    <n v="100"/>
    <s v="LD700"/>
    <s v="LF703"/>
    <m/>
    <m/>
    <m/>
    <m/>
    <m/>
    <m/>
    <x v="129"/>
    <n v="2578"/>
    <s v="46857"/>
    <x v="2"/>
    <x v="1"/>
    <s v="Non-executive"/>
    <s v="D703"/>
    <x v="5"/>
    <n v="0"/>
    <n v="0"/>
    <n v="0"/>
    <n v="0"/>
    <n v="0"/>
    <n v="3124.7"/>
    <n v="0"/>
    <n v="0"/>
    <n v="0"/>
    <n v="0"/>
    <n v="0"/>
    <n v="0"/>
    <n v="0"/>
    <n v="0"/>
    <n v="0"/>
    <n v="0"/>
    <n v="0"/>
    <n v="0"/>
    <n v="2.27"/>
    <n v="517.04999999999995"/>
    <n v="0"/>
    <n v="0"/>
    <n v="0"/>
    <n v="0"/>
    <n v="0"/>
    <n v="183.05"/>
    <n v="0"/>
    <n v="0"/>
    <n v="0"/>
    <n v="0"/>
    <n v="0"/>
    <n v="2.71"/>
    <n v="6.19"/>
    <n v="0"/>
    <n v="0"/>
    <n v="42.81"/>
    <n v="156.24"/>
    <n v="0"/>
    <n v="27.58"/>
    <n v="0"/>
    <n v="0"/>
    <n v="0"/>
    <n v="0"/>
    <n v="0"/>
    <n v="0"/>
    <n v="0"/>
    <n v="0"/>
    <n v="4062.6"/>
    <n v="4062.5999999999995"/>
    <n v="0"/>
    <n v="0"/>
    <n v="0"/>
    <n v="0"/>
    <n v="0"/>
  </r>
  <r>
    <n v="24"/>
    <d v="2012-11-04T00:00:00"/>
    <d v="2012-11-17T00:00:00"/>
    <x v="5"/>
    <s v="G1N"/>
    <s v="GD10000000"/>
    <s v="GD0"/>
    <n v="13"/>
    <n v="100"/>
    <s v="LD700"/>
    <s v="LF703"/>
    <m/>
    <m/>
    <m/>
    <m/>
    <m/>
    <m/>
    <x v="130"/>
    <n v="8595"/>
    <s v="46858"/>
    <x v="6"/>
    <x v="1"/>
    <s v="Non-executive"/>
    <s v="D703"/>
    <x v="5"/>
    <n v="0"/>
    <n v="0"/>
    <n v="0"/>
    <n v="0"/>
    <n v="0"/>
    <n v="2024.72"/>
    <n v="0"/>
    <n v="0"/>
    <n v="0"/>
    <n v="0"/>
    <n v="0"/>
    <n v="0"/>
    <n v="0"/>
    <n v="0"/>
    <n v="0"/>
    <n v="0"/>
    <n v="0"/>
    <n v="0"/>
    <n v="1.49"/>
    <n v="467.72"/>
    <n v="0"/>
    <n v="0"/>
    <n v="0"/>
    <n v="0"/>
    <n v="0"/>
    <n v="115.86"/>
    <n v="0"/>
    <n v="0"/>
    <n v="0"/>
    <n v="0"/>
    <n v="0"/>
    <n v="3.27"/>
    <n v="11.39"/>
    <n v="0"/>
    <n v="0"/>
    <n v="27.1"/>
    <n v="101.24"/>
    <n v="0"/>
    <n v="24.95"/>
    <n v="0"/>
    <n v="0"/>
    <n v="0"/>
    <n v="0"/>
    <n v="0"/>
    <n v="0"/>
    <n v="0"/>
    <n v="0"/>
    <n v="2777.74"/>
    <n v="2777.74"/>
    <n v="0"/>
    <n v="0"/>
    <n v="0"/>
    <n v="0"/>
    <n v="0"/>
  </r>
  <r>
    <n v="24"/>
    <d v="2012-11-04T00:00:00"/>
    <d v="2012-11-17T00:00:00"/>
    <x v="5"/>
    <s v="G1N"/>
    <s v="GD10000000"/>
    <s v="GD0"/>
    <n v="13"/>
    <n v="100"/>
    <s v="LD700"/>
    <s v="LF703"/>
    <m/>
    <m/>
    <m/>
    <m/>
    <m/>
    <m/>
    <x v="131"/>
    <n v="26301"/>
    <s v="46861"/>
    <x v="6"/>
    <x v="1"/>
    <s v="Non-executive"/>
    <s v="D703"/>
    <x v="5"/>
    <n v="0"/>
    <n v="0"/>
    <n v="0"/>
    <n v="0"/>
    <n v="0"/>
    <n v="331.65"/>
    <n v="0"/>
    <n v="0"/>
    <n v="0"/>
    <n v="0"/>
    <n v="0"/>
    <n v="0"/>
    <n v="0"/>
    <n v="0"/>
    <n v="0"/>
    <n v="0"/>
    <n v="0"/>
    <n v="0"/>
    <n v="1.1100000000000001"/>
    <n v="176.57"/>
    <n v="0"/>
    <n v="0"/>
    <n v="0"/>
    <n v="0"/>
    <n v="0"/>
    <n v="16.920000000000002"/>
    <n v="0"/>
    <n v="0"/>
    <n v="0"/>
    <n v="0"/>
    <n v="0"/>
    <n v="2.71"/>
    <n v="11.39"/>
    <n v="0"/>
    <n v="0"/>
    <n v="3.96"/>
    <n v="16.579999999999998"/>
    <n v="0"/>
    <n v="9.42"/>
    <n v="0"/>
    <n v="0"/>
    <n v="0"/>
    <n v="0"/>
    <n v="0"/>
    <n v="0"/>
    <n v="0"/>
    <n v="0"/>
    <n v="570.30999999999995"/>
    <n v="570.31000000000006"/>
    <n v="0"/>
    <n v="0"/>
    <n v="0"/>
    <n v="0"/>
    <n v="0"/>
  </r>
  <r>
    <n v="24"/>
    <d v="2012-11-04T00:00:00"/>
    <d v="2012-11-17T00:00:00"/>
    <x v="5"/>
    <s v="G1N"/>
    <s v="GD10000000"/>
    <s v="GD0"/>
    <n v="13"/>
    <n v="100"/>
    <s v="LD700"/>
    <s v="LF703"/>
    <m/>
    <m/>
    <m/>
    <m/>
    <m/>
    <m/>
    <x v="132"/>
    <n v="32886"/>
    <s v="51311"/>
    <x v="73"/>
    <x v="1"/>
    <s v="Non-executive"/>
    <s v="D703"/>
    <x v="5"/>
    <n v="3405.58"/>
    <n v="0"/>
    <n v="0"/>
    <n v="0"/>
    <n v="0"/>
    <n v="0"/>
    <n v="0"/>
    <n v="0"/>
    <n v="0"/>
    <n v="0"/>
    <n v="0"/>
    <n v="0"/>
    <n v="0"/>
    <n v="0"/>
    <n v="0"/>
    <n v="0"/>
    <n v="0"/>
    <n v="0"/>
    <n v="2.46"/>
    <n v="178.92"/>
    <n v="0"/>
    <n v="0"/>
    <n v="0"/>
    <n v="0"/>
    <n v="0"/>
    <n v="205.05"/>
    <n v="0"/>
    <n v="0"/>
    <n v="0"/>
    <n v="0"/>
    <n v="0"/>
    <n v="2.71"/>
    <n v="6.19"/>
    <n v="0"/>
    <n v="0"/>
    <n v="47.95"/>
    <n v="170.28"/>
    <n v="0"/>
    <n v="9.5399999999999991"/>
    <n v="0"/>
    <n v="0"/>
    <n v="0"/>
    <n v="0"/>
    <n v="0"/>
    <n v="0"/>
    <n v="0"/>
    <n v="0"/>
    <n v="4028.68"/>
    <n v="4028.6800000000003"/>
    <n v="0"/>
    <n v="0"/>
    <n v="0"/>
    <n v="0"/>
    <n v="0"/>
  </r>
  <r>
    <n v="25"/>
    <d v="2012-11-18T00:00:00"/>
    <d v="2012-12-01T00:00:00"/>
    <x v="6"/>
    <s v="G1N"/>
    <s v="GD10000000"/>
    <s v="GD0"/>
    <n v="13"/>
    <n v="100"/>
    <s v="LD700"/>
    <s v="LF703"/>
    <m/>
    <m/>
    <m/>
    <m/>
    <m/>
    <m/>
    <x v="129"/>
    <n v="2578"/>
    <s v="46857"/>
    <x v="2"/>
    <x v="1"/>
    <s v="Non-executive"/>
    <s v="D703"/>
    <x v="5"/>
    <n v="0"/>
    <n v="0"/>
    <n v="0"/>
    <n v="0"/>
    <n v="0"/>
    <n v="3124.7"/>
    <n v="0"/>
    <n v="0"/>
    <n v="0"/>
    <n v="0"/>
    <n v="0"/>
    <n v="0"/>
    <n v="0"/>
    <n v="0"/>
    <n v="0"/>
    <n v="0"/>
    <n v="0"/>
    <n v="0"/>
    <n v="2.27"/>
    <n v="517.04999999999995"/>
    <n v="0"/>
    <n v="0"/>
    <n v="0"/>
    <n v="0"/>
    <n v="0"/>
    <n v="183.04"/>
    <n v="0"/>
    <n v="0"/>
    <n v="0"/>
    <n v="0"/>
    <n v="0"/>
    <n v="2.71"/>
    <n v="6.19"/>
    <n v="0"/>
    <n v="0"/>
    <n v="42.8"/>
    <n v="156.24"/>
    <n v="0"/>
    <n v="27.58"/>
    <n v="0"/>
    <n v="0"/>
    <n v="0"/>
    <n v="0"/>
    <n v="0"/>
    <n v="0"/>
    <n v="0"/>
    <n v="0"/>
    <n v="4062.58"/>
    <n v="4062.58"/>
    <n v="0"/>
    <n v="0"/>
    <n v="0"/>
    <n v="0"/>
    <n v="0"/>
  </r>
  <r>
    <n v="25"/>
    <d v="2012-11-18T00:00:00"/>
    <d v="2012-12-01T00:00:00"/>
    <x v="6"/>
    <s v="G1N"/>
    <s v="GD10000000"/>
    <s v="GD0"/>
    <n v="13"/>
    <n v="100"/>
    <s v="LD700"/>
    <s v="LF703"/>
    <m/>
    <m/>
    <m/>
    <m/>
    <m/>
    <m/>
    <x v="130"/>
    <n v="8595"/>
    <s v="46858"/>
    <x v="6"/>
    <x v="1"/>
    <s v="Non-executive"/>
    <s v="D703"/>
    <x v="5"/>
    <n v="0"/>
    <n v="0"/>
    <n v="0"/>
    <n v="0"/>
    <n v="0"/>
    <n v="2024.74"/>
    <n v="0"/>
    <n v="0"/>
    <n v="0"/>
    <n v="0"/>
    <n v="0"/>
    <n v="0"/>
    <n v="0"/>
    <n v="0"/>
    <n v="0"/>
    <n v="0"/>
    <n v="0"/>
    <n v="0"/>
    <n v="1.49"/>
    <n v="467.72"/>
    <n v="0"/>
    <n v="0"/>
    <n v="0"/>
    <n v="0"/>
    <n v="0"/>
    <n v="115.87"/>
    <n v="0"/>
    <n v="0"/>
    <n v="0"/>
    <n v="0"/>
    <n v="0"/>
    <n v="3.27"/>
    <n v="11.39"/>
    <n v="0"/>
    <n v="0"/>
    <n v="27.1"/>
    <n v="101.24"/>
    <n v="0"/>
    <n v="24.95"/>
    <n v="0"/>
    <n v="0"/>
    <n v="0"/>
    <n v="0"/>
    <n v="0"/>
    <n v="0"/>
    <n v="0"/>
    <n v="0"/>
    <n v="2777.77"/>
    <n v="2777.7699999999991"/>
    <n v="0"/>
    <n v="0"/>
    <n v="0"/>
    <n v="0"/>
    <n v="0"/>
  </r>
  <r>
    <n v="25"/>
    <d v="2012-11-18T00:00:00"/>
    <d v="2012-12-01T00:00:00"/>
    <x v="6"/>
    <s v="G1N"/>
    <s v="GD10000000"/>
    <s v="GD0"/>
    <n v="13"/>
    <n v="100"/>
    <s v="LD700"/>
    <s v="LF703"/>
    <m/>
    <m/>
    <m/>
    <m/>
    <m/>
    <m/>
    <x v="131"/>
    <n v="26301"/>
    <s v="46861"/>
    <x v="6"/>
    <x v="1"/>
    <s v="Non-executive"/>
    <s v="D703"/>
    <x v="5"/>
    <n v="0"/>
    <n v="0"/>
    <n v="0"/>
    <n v="0"/>
    <n v="0"/>
    <n v="552.75"/>
    <n v="0"/>
    <n v="0"/>
    <n v="0"/>
    <n v="0"/>
    <n v="0"/>
    <n v="0"/>
    <n v="0"/>
    <n v="0"/>
    <n v="0"/>
    <n v="0"/>
    <n v="0"/>
    <n v="0"/>
    <n v="1.1100000000000001"/>
    <n v="176.57"/>
    <n v="0"/>
    <n v="0"/>
    <n v="0"/>
    <n v="0"/>
    <n v="0"/>
    <n v="30.62"/>
    <n v="0"/>
    <n v="0"/>
    <n v="0"/>
    <n v="0"/>
    <n v="0"/>
    <n v="2.71"/>
    <n v="11.39"/>
    <n v="0"/>
    <n v="0"/>
    <n v="7.16"/>
    <n v="27.64"/>
    <n v="0"/>
    <n v="9.42"/>
    <n v="0"/>
    <n v="0"/>
    <n v="0"/>
    <n v="0"/>
    <n v="0"/>
    <n v="0"/>
    <n v="0"/>
    <n v="0"/>
    <n v="819.37"/>
    <n v="819.37"/>
    <n v="0"/>
    <n v="0"/>
    <n v="0"/>
    <n v="0"/>
    <n v="0"/>
  </r>
  <r>
    <n v="25"/>
    <d v="2012-11-18T00:00:00"/>
    <d v="2012-12-01T00:00:00"/>
    <x v="6"/>
    <s v="G1N"/>
    <s v="GD10000000"/>
    <s v="GD0"/>
    <n v="13"/>
    <n v="100"/>
    <s v="LD700"/>
    <s v="LF703"/>
    <m/>
    <m/>
    <m/>
    <m/>
    <m/>
    <m/>
    <x v="132"/>
    <n v="32886"/>
    <s v="51311"/>
    <x v="73"/>
    <x v="1"/>
    <s v="Non-executive"/>
    <s v="D703"/>
    <x v="5"/>
    <n v="3405.58"/>
    <n v="0"/>
    <n v="0"/>
    <n v="0"/>
    <n v="0"/>
    <n v="0"/>
    <n v="0"/>
    <n v="0"/>
    <n v="0"/>
    <n v="0"/>
    <n v="0"/>
    <n v="0"/>
    <n v="0"/>
    <n v="0"/>
    <n v="0"/>
    <n v="0"/>
    <n v="0"/>
    <n v="0"/>
    <n v="2.46"/>
    <n v="178.92"/>
    <n v="0"/>
    <n v="0"/>
    <n v="0"/>
    <n v="0"/>
    <n v="0"/>
    <n v="205.04"/>
    <n v="0"/>
    <n v="0"/>
    <n v="0"/>
    <n v="0"/>
    <n v="0"/>
    <n v="2.71"/>
    <n v="6.19"/>
    <n v="0"/>
    <n v="0"/>
    <n v="47.96"/>
    <n v="170.28"/>
    <n v="0"/>
    <n v="9.5399999999999991"/>
    <n v="0"/>
    <n v="0"/>
    <n v="0"/>
    <n v="0"/>
    <n v="0"/>
    <n v="0"/>
    <n v="0"/>
    <n v="0"/>
    <n v="4028.68"/>
    <n v="4028.6800000000003"/>
    <n v="0"/>
    <n v="0"/>
    <n v="0"/>
    <n v="0"/>
    <n v="0"/>
  </r>
  <r>
    <n v="26"/>
    <d v="2012-12-02T00:00:00"/>
    <d v="2012-12-15T00:00:00"/>
    <x v="7"/>
    <s v="G1N"/>
    <s v="GD10000000"/>
    <s v="GD0"/>
    <n v="13"/>
    <n v="100"/>
    <s v="LD700"/>
    <s v="LF703"/>
    <m/>
    <m/>
    <m/>
    <m/>
    <m/>
    <m/>
    <x v="129"/>
    <n v="2578"/>
    <s v="46857"/>
    <x v="2"/>
    <x v="1"/>
    <s v="Non-executive"/>
    <s v="D703"/>
    <x v="5"/>
    <n v="0"/>
    <n v="0"/>
    <n v="0"/>
    <n v="0"/>
    <n v="0"/>
    <n v="3124.7"/>
    <n v="0"/>
    <n v="0"/>
    <n v="0"/>
    <n v="0"/>
    <n v="0"/>
    <n v="0"/>
    <n v="0"/>
    <n v="0"/>
    <n v="0"/>
    <n v="0"/>
    <n v="0"/>
    <n v="0"/>
    <n v="2.27"/>
    <n v="517.04999999999995"/>
    <n v="0"/>
    <n v="0"/>
    <n v="0"/>
    <n v="0"/>
    <n v="0"/>
    <n v="183.05"/>
    <n v="0"/>
    <n v="0"/>
    <n v="0"/>
    <n v="0"/>
    <n v="0"/>
    <n v="2.71"/>
    <n v="6.19"/>
    <n v="0"/>
    <n v="0"/>
    <n v="42.81"/>
    <n v="156.24"/>
    <n v="0"/>
    <n v="27.58"/>
    <n v="0"/>
    <n v="0"/>
    <n v="0"/>
    <n v="0"/>
    <n v="0"/>
    <n v="0"/>
    <n v="0"/>
    <n v="0"/>
    <n v="4062.6"/>
    <n v="4062.5999999999995"/>
    <n v="0"/>
    <n v="0"/>
    <n v="0"/>
    <n v="0"/>
    <n v="0"/>
  </r>
  <r>
    <n v="26"/>
    <d v="2012-12-02T00:00:00"/>
    <d v="2012-12-15T00:00:00"/>
    <x v="7"/>
    <s v="G1N"/>
    <s v="GD10000000"/>
    <s v="GD0"/>
    <n v="13"/>
    <n v="100"/>
    <s v="LD700"/>
    <s v="LF703"/>
    <m/>
    <m/>
    <m/>
    <m/>
    <m/>
    <m/>
    <x v="130"/>
    <n v="8595"/>
    <s v="46858"/>
    <x v="6"/>
    <x v="1"/>
    <s v="Non-executive"/>
    <s v="D703"/>
    <x v="5"/>
    <n v="0"/>
    <n v="0"/>
    <n v="0"/>
    <n v="0"/>
    <n v="0"/>
    <n v="2024.72"/>
    <n v="0"/>
    <n v="0"/>
    <n v="0"/>
    <n v="0"/>
    <n v="0"/>
    <n v="0"/>
    <n v="0"/>
    <n v="0"/>
    <n v="0"/>
    <n v="0"/>
    <n v="0"/>
    <n v="0"/>
    <n v="1.49"/>
    <n v="467.72"/>
    <n v="0"/>
    <n v="0"/>
    <n v="0"/>
    <n v="0"/>
    <n v="0"/>
    <n v="115.87"/>
    <n v="0"/>
    <n v="0"/>
    <n v="0"/>
    <n v="0"/>
    <n v="0"/>
    <n v="3.27"/>
    <n v="11.39"/>
    <n v="0"/>
    <n v="0"/>
    <n v="27.1"/>
    <n v="101.24"/>
    <n v="0"/>
    <n v="24.95"/>
    <n v="0"/>
    <n v="0"/>
    <n v="0"/>
    <n v="0"/>
    <n v="0"/>
    <n v="0"/>
    <n v="0"/>
    <n v="0"/>
    <n v="2777.75"/>
    <n v="2777.7499999999995"/>
    <n v="0"/>
    <n v="0"/>
    <n v="0"/>
    <n v="0"/>
    <n v="0"/>
  </r>
  <r>
    <n v="26"/>
    <d v="2012-12-02T00:00:00"/>
    <d v="2012-12-15T00:00:00"/>
    <x v="7"/>
    <s v="G1N"/>
    <s v="GD10000000"/>
    <s v="GD0"/>
    <n v="13"/>
    <n v="100"/>
    <s v="LD700"/>
    <s v="LF703"/>
    <m/>
    <m/>
    <m/>
    <m/>
    <m/>
    <m/>
    <x v="131"/>
    <n v="26301"/>
    <s v="46861"/>
    <x v="6"/>
    <x v="1"/>
    <s v="Non-executive"/>
    <s v="D703"/>
    <x v="5"/>
    <n v="0"/>
    <n v="0"/>
    <n v="0"/>
    <n v="0"/>
    <n v="0"/>
    <n v="626.45000000000005"/>
    <n v="0"/>
    <n v="0"/>
    <n v="0"/>
    <n v="0"/>
    <n v="0"/>
    <n v="0"/>
    <n v="0"/>
    <n v="0"/>
    <n v="0"/>
    <n v="0"/>
    <n v="0"/>
    <n v="0"/>
    <n v="1.1100000000000001"/>
    <n v="176.57"/>
    <n v="0"/>
    <n v="0"/>
    <n v="0"/>
    <n v="0"/>
    <n v="0"/>
    <n v="35.19"/>
    <n v="0"/>
    <n v="0"/>
    <n v="0"/>
    <n v="0"/>
    <n v="0"/>
    <n v="2.71"/>
    <n v="11.39"/>
    <n v="0"/>
    <n v="0"/>
    <n v="8.23"/>
    <n v="31.32"/>
    <n v="0"/>
    <n v="9.42"/>
    <n v="0"/>
    <n v="0"/>
    <n v="0"/>
    <n v="0"/>
    <n v="0"/>
    <n v="0"/>
    <n v="0"/>
    <n v="0"/>
    <n v="902.39"/>
    <n v="902.39000000000021"/>
    <n v="0"/>
    <n v="0"/>
    <n v="0"/>
    <n v="0"/>
    <n v="0"/>
  </r>
  <r>
    <n v="26"/>
    <d v="2012-12-02T00:00:00"/>
    <d v="2012-12-15T00:00:00"/>
    <x v="7"/>
    <s v="G1N"/>
    <s v="GD10000000"/>
    <s v="GD0"/>
    <n v="13"/>
    <n v="100"/>
    <s v="LD700"/>
    <s v="LF703"/>
    <m/>
    <m/>
    <m/>
    <m/>
    <m/>
    <m/>
    <x v="132"/>
    <n v="32886"/>
    <s v="51311"/>
    <x v="73"/>
    <x v="1"/>
    <s v="Non-executive"/>
    <s v="D703"/>
    <x v="5"/>
    <n v="3405.58"/>
    <n v="0"/>
    <n v="0"/>
    <n v="0"/>
    <n v="0"/>
    <n v="0"/>
    <n v="0"/>
    <n v="0"/>
    <n v="0"/>
    <n v="0"/>
    <n v="0"/>
    <n v="0"/>
    <n v="0"/>
    <n v="0"/>
    <n v="0"/>
    <n v="0"/>
    <n v="0"/>
    <n v="0"/>
    <n v="2.46"/>
    <n v="178.92"/>
    <n v="0"/>
    <n v="0"/>
    <n v="0"/>
    <n v="0"/>
    <n v="0"/>
    <n v="205.04"/>
    <n v="0"/>
    <n v="0"/>
    <n v="0"/>
    <n v="0"/>
    <n v="0"/>
    <n v="2.71"/>
    <n v="6.19"/>
    <n v="0"/>
    <n v="0"/>
    <n v="47.95"/>
    <n v="170.28"/>
    <n v="0"/>
    <n v="9.5399999999999991"/>
    <n v="0"/>
    <n v="0"/>
    <n v="0"/>
    <n v="0"/>
    <n v="0"/>
    <n v="0"/>
    <n v="0"/>
    <n v="0"/>
    <n v="4028.67"/>
    <n v="4028.67"/>
    <n v="0"/>
    <n v="0"/>
    <n v="0"/>
    <n v="0"/>
    <n v="0"/>
  </r>
  <r>
    <n v="1"/>
    <d v="2012-12-16T00:00:00"/>
    <d v="2012-12-29T00:00:00"/>
    <x v="9"/>
    <s v="G1N"/>
    <s v="GD10000000"/>
    <s v="GD0"/>
    <n v="13"/>
    <n v="100"/>
    <s v="LD700"/>
    <s v="LF703"/>
    <m/>
    <m/>
    <m/>
    <m/>
    <m/>
    <m/>
    <x v="129"/>
    <n v="2578"/>
    <s v="46857"/>
    <x v="2"/>
    <x v="1"/>
    <s v="Non-executive"/>
    <s v="D703"/>
    <x v="5"/>
    <n v="0"/>
    <n v="0"/>
    <n v="0"/>
    <n v="0"/>
    <n v="0"/>
    <n v="3124.7"/>
    <n v="0"/>
    <n v="0"/>
    <n v="0"/>
    <n v="0"/>
    <n v="0"/>
    <n v="0"/>
    <n v="0"/>
    <n v="0"/>
    <n v="0"/>
    <n v="0"/>
    <n v="0"/>
    <n v="0"/>
    <n v="2.27"/>
    <n v="517.04999999999995"/>
    <n v="0"/>
    <n v="0"/>
    <n v="0"/>
    <n v="0"/>
    <n v="0"/>
    <n v="183.05"/>
    <n v="0"/>
    <n v="0"/>
    <n v="0"/>
    <n v="0"/>
    <n v="0"/>
    <n v="2.71"/>
    <n v="6.19"/>
    <n v="0"/>
    <n v="0"/>
    <n v="42.81"/>
    <n v="156.24"/>
    <n v="0"/>
    <n v="27.58"/>
    <n v="0"/>
    <n v="0"/>
    <n v="0"/>
    <n v="0"/>
    <n v="0"/>
    <n v="0"/>
    <n v="0"/>
    <n v="0"/>
    <n v="4062.6"/>
    <n v="4062.5999999999995"/>
    <n v="0"/>
    <n v="0"/>
    <n v="0"/>
    <n v="0"/>
    <n v="0"/>
  </r>
  <r>
    <n v="1"/>
    <d v="2012-12-16T00:00:00"/>
    <d v="2012-12-29T00:00:00"/>
    <x v="9"/>
    <s v="G1N"/>
    <s v="GD10000000"/>
    <s v="GD0"/>
    <n v="13"/>
    <n v="100"/>
    <s v="LD700"/>
    <s v="LF703"/>
    <m/>
    <m/>
    <m/>
    <m/>
    <m/>
    <m/>
    <x v="130"/>
    <n v="8595"/>
    <s v="46858"/>
    <x v="6"/>
    <x v="1"/>
    <s v="Non-executive"/>
    <s v="D703"/>
    <x v="5"/>
    <n v="0"/>
    <n v="0"/>
    <n v="0"/>
    <n v="0"/>
    <n v="0"/>
    <n v="2024.72"/>
    <n v="0"/>
    <n v="0"/>
    <n v="0"/>
    <n v="0"/>
    <n v="0"/>
    <n v="0"/>
    <n v="0"/>
    <n v="0"/>
    <n v="0"/>
    <n v="0"/>
    <n v="0"/>
    <n v="0"/>
    <n v="1.49"/>
    <n v="467.72"/>
    <n v="0"/>
    <n v="0"/>
    <n v="0"/>
    <n v="0"/>
    <n v="0"/>
    <n v="115.87"/>
    <n v="0"/>
    <n v="0"/>
    <n v="0"/>
    <n v="0"/>
    <n v="0"/>
    <n v="3.27"/>
    <n v="11.39"/>
    <n v="0"/>
    <n v="0"/>
    <n v="27.1"/>
    <n v="101.24"/>
    <n v="0"/>
    <n v="24.95"/>
    <n v="0"/>
    <n v="0"/>
    <n v="0"/>
    <n v="0"/>
    <n v="0"/>
    <n v="0"/>
    <n v="0"/>
    <n v="0"/>
    <n v="2777.75"/>
    <n v="2777.7499999999995"/>
    <n v="0"/>
    <n v="0"/>
    <n v="0"/>
    <n v="0"/>
    <n v="0"/>
  </r>
  <r>
    <n v="1"/>
    <d v="2012-12-16T00:00:00"/>
    <d v="2012-12-29T00:00:00"/>
    <x v="9"/>
    <s v="G1N"/>
    <s v="GD10000000"/>
    <s v="GD0"/>
    <n v="13"/>
    <n v="100"/>
    <s v="LD700"/>
    <s v="LF703"/>
    <m/>
    <m/>
    <m/>
    <m/>
    <m/>
    <m/>
    <x v="131"/>
    <n v="26301"/>
    <s v="46861"/>
    <x v="6"/>
    <x v="1"/>
    <s v="Non-executive"/>
    <s v="D703"/>
    <x v="5"/>
    <n v="0"/>
    <n v="0"/>
    <n v="0"/>
    <n v="0"/>
    <n v="0"/>
    <n v="294.8"/>
    <n v="0"/>
    <n v="0"/>
    <n v="0"/>
    <n v="0"/>
    <n v="0"/>
    <n v="0"/>
    <n v="0"/>
    <n v="0"/>
    <n v="0"/>
    <n v="0"/>
    <n v="0"/>
    <n v="0"/>
    <n v="1.1100000000000001"/>
    <n v="176.57"/>
    <n v="0"/>
    <n v="0"/>
    <n v="0"/>
    <n v="0"/>
    <n v="0"/>
    <n v="14.63"/>
    <n v="0"/>
    <n v="0"/>
    <n v="0"/>
    <n v="0"/>
    <n v="0"/>
    <n v="2.71"/>
    <n v="11.39"/>
    <n v="0"/>
    <n v="0"/>
    <n v="3.42"/>
    <n v="14.74"/>
    <n v="0"/>
    <n v="9.42"/>
    <n v="0"/>
    <n v="0"/>
    <n v="0"/>
    <n v="0"/>
    <n v="0"/>
    <n v="0"/>
    <n v="0"/>
    <n v="0"/>
    <n v="528.79"/>
    <n v="528.79"/>
    <n v="0"/>
    <n v="0"/>
    <n v="0"/>
    <n v="0"/>
    <n v="0"/>
  </r>
  <r>
    <n v="1"/>
    <d v="2012-12-16T00:00:00"/>
    <d v="2012-12-29T00:00:00"/>
    <x v="9"/>
    <s v="G1N"/>
    <s v="GD10000000"/>
    <s v="GD0"/>
    <n v="13"/>
    <n v="100"/>
    <s v="LD700"/>
    <s v="LF703"/>
    <m/>
    <m/>
    <m/>
    <m/>
    <m/>
    <m/>
    <x v="132"/>
    <n v="32886"/>
    <s v="51311"/>
    <x v="73"/>
    <x v="1"/>
    <s v="Non-executive"/>
    <s v="D703"/>
    <x v="5"/>
    <n v="3405.58"/>
    <n v="0"/>
    <n v="0"/>
    <n v="0"/>
    <n v="0"/>
    <n v="0"/>
    <n v="0"/>
    <n v="0"/>
    <n v="0"/>
    <n v="0"/>
    <n v="0"/>
    <n v="0"/>
    <n v="0"/>
    <n v="0"/>
    <n v="0"/>
    <n v="0"/>
    <n v="0"/>
    <n v="0"/>
    <n v="2.46"/>
    <n v="178.92"/>
    <n v="0"/>
    <n v="0"/>
    <n v="0"/>
    <n v="0"/>
    <n v="0"/>
    <n v="205.04"/>
    <n v="0"/>
    <n v="0"/>
    <n v="0"/>
    <n v="0"/>
    <n v="0"/>
    <n v="2.71"/>
    <n v="6.19"/>
    <n v="0"/>
    <n v="0"/>
    <n v="47.95"/>
    <n v="170.28"/>
    <n v="0"/>
    <n v="9.5399999999999991"/>
    <n v="0"/>
    <n v="0"/>
    <n v="0"/>
    <n v="0"/>
    <n v="0"/>
    <n v="0"/>
    <n v="0"/>
    <n v="0"/>
    <n v="4028.67"/>
    <n v="4028.67"/>
    <n v="0"/>
    <n v="0"/>
    <n v="0"/>
    <n v="0"/>
    <n v="0"/>
  </r>
  <r>
    <n v="2"/>
    <d v="2012-12-30T00:00:00"/>
    <d v="2013-01-12T00:00:00"/>
    <x v="11"/>
    <s v="G1N"/>
    <s v="GD10000000"/>
    <s v="GD0"/>
    <n v="13"/>
    <n v="100"/>
    <s v="LD700"/>
    <s v="LF703"/>
    <m/>
    <m/>
    <m/>
    <m/>
    <m/>
    <m/>
    <x v="129"/>
    <n v="2578"/>
    <s v="46857"/>
    <x v="2"/>
    <x v="1"/>
    <s v="Non-executive"/>
    <s v="D703"/>
    <x v="5"/>
    <n v="0"/>
    <n v="0"/>
    <n v="0"/>
    <n v="0"/>
    <n v="0"/>
    <n v="3124.7"/>
    <n v="0"/>
    <n v="0"/>
    <n v="0"/>
    <n v="0"/>
    <n v="0"/>
    <n v="0"/>
    <n v="0"/>
    <n v="0"/>
    <n v="0"/>
    <n v="0"/>
    <n v="0"/>
    <n v="0"/>
    <n v="2.27"/>
    <n v="517.04999999999995"/>
    <n v="0"/>
    <n v="0"/>
    <n v="0"/>
    <n v="0"/>
    <n v="0"/>
    <n v="183.04"/>
    <n v="0"/>
    <n v="0"/>
    <n v="0"/>
    <n v="0"/>
    <n v="0"/>
    <n v="2.71"/>
    <n v="6.19"/>
    <n v="0"/>
    <n v="0"/>
    <n v="42.81"/>
    <n v="156.24"/>
    <n v="0"/>
    <n v="27.58"/>
    <n v="0"/>
    <n v="0"/>
    <n v="0"/>
    <n v="0"/>
    <n v="0"/>
    <n v="0"/>
    <n v="0"/>
    <n v="0"/>
    <n v="4062.59"/>
    <n v="4062.5899999999992"/>
    <n v="0"/>
    <n v="0"/>
    <n v="0"/>
    <n v="0"/>
    <n v="0"/>
  </r>
  <r>
    <n v="2"/>
    <d v="2012-12-30T00:00:00"/>
    <d v="2013-01-12T00:00:00"/>
    <x v="11"/>
    <s v="G1N"/>
    <s v="GD10000000"/>
    <s v="GD0"/>
    <n v="13"/>
    <n v="100"/>
    <s v="LD700"/>
    <s v="LF703"/>
    <m/>
    <m/>
    <m/>
    <m/>
    <m/>
    <m/>
    <x v="130"/>
    <n v="8595"/>
    <s v="46858"/>
    <x v="6"/>
    <x v="1"/>
    <s v="Non-executive"/>
    <s v="D703"/>
    <x v="5"/>
    <n v="0"/>
    <n v="0"/>
    <n v="0"/>
    <n v="0"/>
    <n v="0"/>
    <n v="2024.73"/>
    <n v="0"/>
    <n v="0"/>
    <n v="0"/>
    <n v="0"/>
    <n v="0"/>
    <n v="0"/>
    <n v="0"/>
    <n v="0"/>
    <n v="0"/>
    <n v="0"/>
    <n v="0"/>
    <n v="0"/>
    <n v="1.49"/>
    <n v="467.72"/>
    <n v="0"/>
    <n v="0"/>
    <n v="0"/>
    <n v="0"/>
    <n v="0"/>
    <n v="115.86"/>
    <n v="0"/>
    <n v="0"/>
    <n v="0"/>
    <n v="0"/>
    <n v="0"/>
    <n v="3.27"/>
    <n v="11.39"/>
    <n v="0"/>
    <n v="0"/>
    <n v="27.1"/>
    <n v="101.24"/>
    <n v="0"/>
    <n v="24.95"/>
    <n v="0"/>
    <n v="0"/>
    <n v="0"/>
    <n v="0"/>
    <n v="0"/>
    <n v="0"/>
    <n v="0"/>
    <n v="0"/>
    <n v="2777.75"/>
    <n v="2777.7499999999995"/>
    <n v="0"/>
    <n v="0"/>
    <n v="0"/>
    <n v="0"/>
    <n v="0"/>
  </r>
  <r>
    <n v="2"/>
    <d v="2012-12-30T00:00:00"/>
    <d v="2013-01-12T00:00:00"/>
    <x v="11"/>
    <s v="G1N"/>
    <s v="GD10000000"/>
    <s v="GD0"/>
    <n v="13"/>
    <n v="100"/>
    <s v="LD700"/>
    <s v="LF703"/>
    <m/>
    <m/>
    <m/>
    <m/>
    <m/>
    <m/>
    <x v="131"/>
    <n v="26301"/>
    <s v="46861"/>
    <x v="6"/>
    <x v="1"/>
    <s v="Non-executive"/>
    <s v="D703"/>
    <x v="5"/>
    <n v="0"/>
    <n v="0"/>
    <n v="0"/>
    <n v="0"/>
    <n v="0"/>
    <n v="294.8"/>
    <n v="0"/>
    <n v="0"/>
    <n v="0"/>
    <n v="0"/>
    <n v="0"/>
    <n v="0"/>
    <n v="0"/>
    <n v="0"/>
    <n v="0"/>
    <n v="0"/>
    <n v="0"/>
    <n v="0"/>
    <n v="1.1100000000000001"/>
    <n v="176.57"/>
    <n v="0"/>
    <n v="0"/>
    <n v="0"/>
    <n v="0"/>
    <n v="0"/>
    <n v="14.63"/>
    <n v="0"/>
    <n v="0"/>
    <n v="0"/>
    <n v="0"/>
    <n v="0"/>
    <n v="2.71"/>
    <n v="11.39"/>
    <n v="0"/>
    <n v="0"/>
    <n v="3.42"/>
    <n v="14.74"/>
    <n v="0"/>
    <n v="9.42"/>
    <n v="0"/>
    <n v="0"/>
    <n v="0"/>
    <n v="0"/>
    <n v="0"/>
    <n v="0"/>
    <n v="0"/>
    <n v="0"/>
    <n v="528.79"/>
    <n v="528.79"/>
    <n v="0"/>
    <n v="0"/>
    <n v="0"/>
    <n v="0"/>
    <n v="0"/>
  </r>
  <r>
    <n v="2"/>
    <d v="2012-12-30T00:00:00"/>
    <d v="2013-01-12T00:00:00"/>
    <x v="11"/>
    <s v="G1N"/>
    <s v="GD10000000"/>
    <s v="GD0"/>
    <n v="13"/>
    <n v="100"/>
    <s v="LD700"/>
    <s v="LF703"/>
    <m/>
    <m/>
    <m/>
    <m/>
    <m/>
    <m/>
    <x v="132"/>
    <n v="32886"/>
    <s v="51311"/>
    <x v="73"/>
    <x v="1"/>
    <s v="Non-executive"/>
    <s v="D703"/>
    <x v="5"/>
    <n v="3405.58"/>
    <n v="0"/>
    <n v="0"/>
    <n v="0"/>
    <n v="0"/>
    <n v="0"/>
    <n v="0"/>
    <n v="0"/>
    <n v="0"/>
    <n v="0"/>
    <n v="0"/>
    <n v="0"/>
    <n v="0"/>
    <n v="0"/>
    <n v="0"/>
    <n v="0"/>
    <n v="0"/>
    <n v="0"/>
    <n v="2.46"/>
    <n v="178.92"/>
    <n v="0"/>
    <n v="0"/>
    <n v="0"/>
    <n v="0"/>
    <n v="0"/>
    <n v="205.05"/>
    <n v="0"/>
    <n v="0"/>
    <n v="0"/>
    <n v="0"/>
    <n v="0"/>
    <n v="2.71"/>
    <n v="6.19"/>
    <n v="0"/>
    <n v="0"/>
    <n v="47.96"/>
    <n v="170.28"/>
    <n v="0"/>
    <n v="9.5399999999999991"/>
    <n v="0"/>
    <n v="0"/>
    <n v="0"/>
    <n v="0"/>
    <n v="0"/>
    <n v="0"/>
    <n v="0"/>
    <n v="0"/>
    <n v="4028.69"/>
    <n v="4028.6900000000005"/>
    <n v="0"/>
    <n v="0"/>
    <n v="0"/>
    <n v="0"/>
    <n v="0"/>
  </r>
  <r>
    <n v="3"/>
    <d v="2013-01-13T00:00:00"/>
    <d v="2013-01-26T00:00:00"/>
    <x v="13"/>
    <s v="G1N"/>
    <s v="GD10000000"/>
    <s v="GD0"/>
    <n v="13"/>
    <n v="100"/>
    <s v="LD700"/>
    <s v="LF703"/>
    <m/>
    <m/>
    <m/>
    <m/>
    <m/>
    <m/>
    <x v="129"/>
    <n v="2578"/>
    <s v="46857"/>
    <x v="2"/>
    <x v="1"/>
    <s v="Non-executive"/>
    <s v="D703"/>
    <x v="5"/>
    <n v="0"/>
    <n v="0"/>
    <n v="0"/>
    <n v="0"/>
    <n v="0"/>
    <n v="3124.7"/>
    <n v="0"/>
    <n v="0"/>
    <n v="0"/>
    <n v="0"/>
    <n v="0"/>
    <n v="0"/>
    <n v="0"/>
    <n v="0"/>
    <n v="0"/>
    <n v="0"/>
    <n v="0"/>
    <n v="0"/>
    <n v="1.64"/>
    <n v="566.16999999999996"/>
    <n v="0"/>
    <n v="0"/>
    <n v="0"/>
    <n v="0"/>
    <n v="0"/>
    <n v="182.03"/>
    <n v="0"/>
    <n v="0"/>
    <n v="0"/>
    <n v="0"/>
    <n v="0"/>
    <n v="2.71"/>
    <n v="6.48"/>
    <n v="0"/>
    <n v="0"/>
    <n v="42.57"/>
    <n v="156.24"/>
    <n v="0"/>
    <n v="27.58"/>
    <n v="0"/>
    <n v="0"/>
    <n v="0"/>
    <n v="0"/>
    <n v="0"/>
    <n v="0"/>
    <n v="0"/>
    <n v="0"/>
    <n v="4110.12"/>
    <n v="4110.12"/>
    <n v="0"/>
    <n v="0"/>
    <n v="0"/>
    <n v="0"/>
    <n v="0"/>
  </r>
  <r>
    <n v="3"/>
    <d v="2013-01-13T00:00:00"/>
    <d v="2013-01-26T00:00:00"/>
    <x v="13"/>
    <s v="G1N"/>
    <s v="GD10000000"/>
    <s v="GD0"/>
    <n v="13"/>
    <n v="100"/>
    <s v="LD700"/>
    <s v="LF703"/>
    <m/>
    <m/>
    <m/>
    <m/>
    <m/>
    <m/>
    <x v="131"/>
    <n v="26301"/>
    <s v="46861"/>
    <x v="6"/>
    <x v="1"/>
    <s v="Non-executive"/>
    <s v="D703"/>
    <x v="5"/>
    <n v="0"/>
    <n v="0"/>
    <n v="0"/>
    <n v="0"/>
    <n v="0"/>
    <n v="331.65"/>
    <n v="0"/>
    <n v="0"/>
    <n v="0"/>
    <n v="0"/>
    <n v="0"/>
    <n v="0"/>
    <n v="0"/>
    <n v="0"/>
    <n v="0"/>
    <n v="0"/>
    <n v="0"/>
    <n v="0"/>
    <n v="0.8"/>
    <n v="190.69"/>
    <n v="0"/>
    <n v="0"/>
    <n v="0"/>
    <n v="0"/>
    <n v="0"/>
    <n v="16.62"/>
    <n v="0"/>
    <n v="0"/>
    <n v="0"/>
    <n v="0"/>
    <n v="0"/>
    <n v="2.71"/>
    <n v="11.93"/>
    <n v="0"/>
    <n v="0"/>
    <n v="3.89"/>
    <n v="16.579999999999998"/>
    <n v="0"/>
    <n v="9.42"/>
    <n v="0"/>
    <n v="0"/>
    <n v="0"/>
    <n v="0"/>
    <n v="0"/>
    <n v="0"/>
    <n v="0"/>
    <n v="0"/>
    <n v="584.29"/>
    <n v="584.29"/>
    <n v="0"/>
    <n v="0"/>
    <n v="0"/>
    <n v="0"/>
    <n v="0"/>
  </r>
  <r>
    <n v="3"/>
    <d v="2013-01-13T00:00:00"/>
    <d v="2013-01-26T00:00:00"/>
    <x v="13"/>
    <s v="G1N"/>
    <s v="GD10000000"/>
    <s v="GD0"/>
    <n v="13"/>
    <n v="100"/>
    <s v="LD700"/>
    <s v="LF703"/>
    <m/>
    <m/>
    <m/>
    <m/>
    <m/>
    <m/>
    <x v="132"/>
    <n v="32886"/>
    <s v="51311"/>
    <x v="73"/>
    <x v="1"/>
    <s v="Non-executive"/>
    <s v="D703"/>
    <x v="5"/>
    <n v="3405.58"/>
    <n v="0"/>
    <n v="0"/>
    <n v="0"/>
    <n v="0"/>
    <n v="0"/>
    <n v="0"/>
    <n v="0"/>
    <n v="0"/>
    <n v="0"/>
    <n v="0"/>
    <n v="0"/>
    <n v="0"/>
    <n v="0"/>
    <n v="0"/>
    <n v="0"/>
    <n v="0"/>
    <n v="0"/>
    <n v="1.78"/>
    <n v="195.92"/>
    <n v="0"/>
    <n v="0"/>
    <n v="0"/>
    <n v="0"/>
    <n v="0"/>
    <n v="204.69"/>
    <n v="0"/>
    <n v="0"/>
    <n v="0"/>
    <n v="0"/>
    <n v="0"/>
    <n v="2.71"/>
    <n v="6.19"/>
    <n v="0"/>
    <n v="0"/>
    <n v="47.87"/>
    <n v="170.28"/>
    <n v="0"/>
    <n v="9.5399999999999991"/>
    <n v="0"/>
    <n v="0"/>
    <n v="0"/>
    <n v="0"/>
    <n v="0"/>
    <n v="0"/>
    <n v="0"/>
    <n v="0"/>
    <n v="4044.56"/>
    <n v="4044.5600000000004"/>
    <n v="0"/>
    <n v="0"/>
    <n v="0"/>
    <n v="0"/>
    <n v="0"/>
  </r>
  <r>
    <n v="4"/>
    <d v="2013-01-27T00:00:00"/>
    <d v="2013-02-09T00:00:00"/>
    <x v="15"/>
    <s v="G1N"/>
    <s v="GD10000000"/>
    <s v="GD0"/>
    <n v="13"/>
    <n v="100"/>
    <s v="LD700"/>
    <s v="LF703"/>
    <m/>
    <m/>
    <m/>
    <m/>
    <m/>
    <m/>
    <x v="129"/>
    <n v="2578"/>
    <s v="46857"/>
    <x v="2"/>
    <x v="1"/>
    <s v="Non-executive"/>
    <s v="D703"/>
    <x v="5"/>
    <n v="0"/>
    <n v="0"/>
    <n v="0"/>
    <n v="0"/>
    <n v="0"/>
    <n v="3124.69"/>
    <n v="0"/>
    <n v="0"/>
    <n v="0"/>
    <n v="0"/>
    <n v="0"/>
    <n v="0"/>
    <n v="0"/>
    <n v="0"/>
    <n v="0"/>
    <n v="0"/>
    <n v="0"/>
    <n v="0"/>
    <n v="1.64"/>
    <n v="566.16999999999996"/>
    <n v="0"/>
    <n v="0"/>
    <n v="0"/>
    <n v="0"/>
    <n v="0"/>
    <n v="182.03"/>
    <n v="0"/>
    <n v="0"/>
    <n v="0"/>
    <n v="0"/>
    <n v="0"/>
    <n v="2.71"/>
    <n v="6.48"/>
    <n v="0"/>
    <n v="0"/>
    <n v="42.57"/>
    <n v="156.22999999999999"/>
    <n v="0"/>
    <n v="27.58"/>
    <n v="0"/>
    <n v="0"/>
    <n v="0"/>
    <n v="0"/>
    <n v="0"/>
    <n v="0"/>
    <n v="0"/>
    <n v="0"/>
    <n v="4110.1000000000004"/>
    <n v="4110.1000000000004"/>
    <n v="0"/>
    <n v="0"/>
    <n v="0"/>
    <n v="0"/>
    <n v="0"/>
  </r>
  <r>
    <n v="4"/>
    <d v="2013-01-27T00:00:00"/>
    <d v="2013-02-09T00:00:00"/>
    <x v="15"/>
    <s v="G1N"/>
    <s v="GD10000000"/>
    <s v="GD0"/>
    <n v="13"/>
    <n v="100"/>
    <s v="LD700"/>
    <s v="LF703"/>
    <m/>
    <m/>
    <m/>
    <m/>
    <m/>
    <m/>
    <x v="131"/>
    <n v="26301"/>
    <s v="46861"/>
    <x v="6"/>
    <x v="1"/>
    <s v="Non-executive"/>
    <s v="D703"/>
    <x v="5"/>
    <n v="0"/>
    <n v="0"/>
    <n v="0"/>
    <n v="0"/>
    <n v="0"/>
    <n v="479.05"/>
    <n v="0"/>
    <n v="0"/>
    <n v="0"/>
    <n v="0"/>
    <n v="0"/>
    <n v="0"/>
    <n v="0"/>
    <n v="0"/>
    <n v="0"/>
    <n v="0"/>
    <n v="0"/>
    <n v="0"/>
    <n v="0.8"/>
    <n v="190.69"/>
    <n v="0"/>
    <n v="0"/>
    <n v="0"/>
    <n v="0"/>
    <n v="0"/>
    <n v="25.76"/>
    <n v="0"/>
    <n v="0"/>
    <n v="0"/>
    <n v="0"/>
    <n v="0"/>
    <n v="2.71"/>
    <n v="11.93"/>
    <n v="0"/>
    <n v="0"/>
    <n v="6.02"/>
    <n v="23.95"/>
    <n v="0"/>
    <n v="9.42"/>
    <n v="0"/>
    <n v="0"/>
    <n v="0"/>
    <n v="0"/>
    <n v="0"/>
    <n v="0"/>
    <n v="0"/>
    <n v="0"/>
    <n v="750.33"/>
    <n v="750.32999999999993"/>
    <n v="0"/>
    <n v="0"/>
    <n v="0"/>
    <n v="0"/>
    <n v="0"/>
  </r>
  <r>
    <n v="4"/>
    <d v="2013-01-27T00:00:00"/>
    <d v="2013-02-09T00:00:00"/>
    <x v="15"/>
    <s v="G1N"/>
    <s v="GD10000000"/>
    <s v="GD0"/>
    <n v="13"/>
    <n v="100"/>
    <s v="LD700"/>
    <s v="LF703"/>
    <m/>
    <m/>
    <m/>
    <m/>
    <m/>
    <m/>
    <x v="132"/>
    <n v="32886"/>
    <s v="51311"/>
    <x v="73"/>
    <x v="1"/>
    <s v="Non-executive"/>
    <s v="D703"/>
    <x v="5"/>
    <n v="3405.58"/>
    <n v="0"/>
    <n v="0"/>
    <n v="0"/>
    <n v="0"/>
    <n v="0"/>
    <n v="0"/>
    <n v="0"/>
    <n v="0"/>
    <n v="0"/>
    <n v="0"/>
    <n v="0"/>
    <n v="0"/>
    <n v="0"/>
    <n v="0"/>
    <n v="0"/>
    <n v="0"/>
    <n v="0"/>
    <n v="1.78"/>
    <n v="195.92"/>
    <n v="0"/>
    <n v="0"/>
    <n v="0"/>
    <n v="0"/>
    <n v="0"/>
    <n v="204.69"/>
    <n v="0"/>
    <n v="0"/>
    <n v="0"/>
    <n v="0"/>
    <n v="0"/>
    <n v="2.71"/>
    <n v="6.19"/>
    <n v="0"/>
    <n v="0"/>
    <n v="47.87"/>
    <n v="170.28"/>
    <n v="0"/>
    <n v="9.5399999999999991"/>
    <n v="0"/>
    <n v="0"/>
    <n v="0"/>
    <n v="0"/>
    <n v="0"/>
    <n v="0"/>
    <n v="0"/>
    <n v="0"/>
    <n v="4044.56"/>
    <n v="4044.5600000000004"/>
    <n v="0"/>
    <n v="0"/>
    <n v="0"/>
    <n v="0"/>
    <n v="0"/>
  </r>
  <r>
    <n v="5"/>
    <d v="2013-02-10T00:00:00"/>
    <d v="2013-02-23T00:00:00"/>
    <x v="17"/>
    <s v="G1N"/>
    <s v="GD10000000"/>
    <s v="GD0"/>
    <n v="13"/>
    <n v="100"/>
    <s v="LD700"/>
    <s v="LF703"/>
    <m/>
    <m/>
    <m/>
    <m/>
    <m/>
    <m/>
    <x v="129"/>
    <n v="2578"/>
    <s v="46857"/>
    <x v="2"/>
    <x v="1"/>
    <s v="Non-executive"/>
    <s v="D703"/>
    <x v="5"/>
    <n v="0"/>
    <n v="0"/>
    <n v="0"/>
    <n v="0"/>
    <n v="0"/>
    <n v="3124.69"/>
    <n v="0"/>
    <n v="0"/>
    <n v="0"/>
    <n v="0"/>
    <n v="0"/>
    <n v="0"/>
    <n v="0"/>
    <n v="0"/>
    <n v="0"/>
    <n v="0"/>
    <n v="0"/>
    <n v="0"/>
    <n v="1.64"/>
    <n v="566.16999999999996"/>
    <n v="0"/>
    <n v="0"/>
    <n v="0"/>
    <n v="0"/>
    <n v="0"/>
    <n v="182.03"/>
    <n v="0"/>
    <n v="0"/>
    <n v="0"/>
    <n v="0"/>
    <n v="0"/>
    <n v="2.71"/>
    <n v="6.48"/>
    <n v="0"/>
    <n v="0"/>
    <n v="42.57"/>
    <n v="156.22999999999999"/>
    <n v="0"/>
    <n v="27.58"/>
    <n v="0"/>
    <n v="0"/>
    <n v="0"/>
    <n v="0"/>
    <n v="0"/>
    <n v="0"/>
    <n v="0"/>
    <n v="0"/>
    <n v="4110.1000000000004"/>
    <n v="4110.1000000000004"/>
    <n v="0"/>
    <n v="0"/>
    <n v="0"/>
    <n v="0"/>
    <n v="0"/>
  </r>
  <r>
    <n v="5"/>
    <d v="2013-02-10T00:00:00"/>
    <d v="2013-02-23T00:00:00"/>
    <x v="17"/>
    <s v="G1N"/>
    <s v="GD10000000"/>
    <s v="GD0"/>
    <n v="13"/>
    <n v="100"/>
    <s v="LD700"/>
    <s v="LF703"/>
    <m/>
    <m/>
    <m/>
    <m/>
    <m/>
    <m/>
    <x v="131"/>
    <n v="26301"/>
    <s v="46861"/>
    <x v="6"/>
    <x v="1"/>
    <s v="Non-executive"/>
    <s v="D703"/>
    <x v="5"/>
    <n v="0"/>
    <n v="0"/>
    <n v="0"/>
    <n v="0"/>
    <n v="0"/>
    <n v="331.65"/>
    <n v="0"/>
    <n v="0"/>
    <n v="0"/>
    <n v="0"/>
    <n v="0"/>
    <n v="0"/>
    <n v="0"/>
    <n v="0"/>
    <n v="0"/>
    <n v="0"/>
    <n v="0"/>
    <n v="0"/>
    <n v="0.8"/>
    <n v="190.69"/>
    <n v="0"/>
    <n v="0"/>
    <n v="0"/>
    <n v="0"/>
    <n v="0"/>
    <n v="16.62"/>
    <n v="0"/>
    <n v="0"/>
    <n v="0"/>
    <n v="0"/>
    <n v="0"/>
    <n v="2.71"/>
    <n v="11.93"/>
    <n v="0"/>
    <n v="0"/>
    <n v="3.89"/>
    <n v="16.579999999999998"/>
    <n v="0"/>
    <n v="9.42"/>
    <n v="0"/>
    <n v="0"/>
    <n v="0"/>
    <n v="0"/>
    <n v="0"/>
    <n v="0"/>
    <n v="0"/>
    <n v="0"/>
    <n v="584.29"/>
    <n v="584.29"/>
    <n v="0"/>
    <n v="0"/>
    <n v="0"/>
    <n v="0"/>
    <n v="0"/>
  </r>
  <r>
    <n v="5"/>
    <d v="2013-02-10T00:00:00"/>
    <d v="2013-02-23T00:00:00"/>
    <x v="17"/>
    <s v="G1N"/>
    <s v="GD10000000"/>
    <s v="GD0"/>
    <n v="13"/>
    <n v="100"/>
    <s v="LD700"/>
    <s v="LF703"/>
    <m/>
    <m/>
    <m/>
    <m/>
    <m/>
    <m/>
    <x v="132"/>
    <n v="32886"/>
    <s v="51311"/>
    <x v="73"/>
    <x v="1"/>
    <s v="Non-executive"/>
    <s v="D703"/>
    <x v="5"/>
    <n v="3405.58"/>
    <n v="0"/>
    <n v="0"/>
    <n v="0"/>
    <n v="0"/>
    <n v="0"/>
    <n v="0"/>
    <n v="0"/>
    <n v="0"/>
    <n v="0"/>
    <n v="0"/>
    <n v="0"/>
    <n v="0"/>
    <n v="0"/>
    <n v="0"/>
    <n v="0"/>
    <n v="0"/>
    <n v="0"/>
    <n v="1.78"/>
    <n v="195.92"/>
    <n v="0"/>
    <n v="0"/>
    <n v="0"/>
    <n v="0"/>
    <n v="0"/>
    <n v="204.69"/>
    <n v="0"/>
    <n v="0"/>
    <n v="0"/>
    <n v="0"/>
    <n v="0"/>
    <n v="2.71"/>
    <n v="6.19"/>
    <n v="0"/>
    <n v="0"/>
    <n v="47.87"/>
    <n v="170.28"/>
    <n v="0"/>
    <n v="9.5399999999999991"/>
    <n v="0"/>
    <n v="0"/>
    <n v="0"/>
    <n v="0"/>
    <n v="0"/>
    <n v="0"/>
    <n v="0"/>
    <n v="0"/>
    <n v="4044.56"/>
    <n v="4044.5600000000004"/>
    <n v="0"/>
    <n v="0"/>
    <n v="0"/>
    <n v="0"/>
    <n v="0"/>
  </r>
  <r>
    <n v="6"/>
    <d v="2013-02-24T00:00:00"/>
    <d v="2013-03-09T00:00:00"/>
    <x v="19"/>
    <s v="G1N"/>
    <s v="GD10000000"/>
    <s v="GD0"/>
    <n v="13"/>
    <n v="100"/>
    <s v="LD700"/>
    <s v="LF703"/>
    <m/>
    <m/>
    <m/>
    <m/>
    <m/>
    <m/>
    <x v="129"/>
    <n v="2578"/>
    <s v="46857"/>
    <x v="2"/>
    <x v="1"/>
    <s v="Non-executive"/>
    <s v="D703"/>
    <x v="5"/>
    <n v="0"/>
    <n v="0"/>
    <n v="0"/>
    <n v="0"/>
    <n v="0"/>
    <n v="3124.7"/>
    <n v="0"/>
    <n v="0"/>
    <n v="0"/>
    <n v="0"/>
    <n v="0"/>
    <n v="0"/>
    <n v="0"/>
    <n v="0"/>
    <n v="0"/>
    <n v="0"/>
    <n v="0"/>
    <n v="0"/>
    <n v="1.64"/>
    <n v="566.16999999999996"/>
    <n v="0"/>
    <n v="0"/>
    <n v="0"/>
    <n v="0"/>
    <n v="0"/>
    <n v="182.03"/>
    <n v="0"/>
    <n v="0"/>
    <n v="0"/>
    <n v="0"/>
    <n v="0"/>
    <n v="2.71"/>
    <n v="6.48"/>
    <n v="0"/>
    <n v="0"/>
    <n v="42.57"/>
    <n v="156.24"/>
    <n v="0"/>
    <n v="27.58"/>
    <n v="0"/>
    <n v="0"/>
    <n v="0"/>
    <n v="0"/>
    <n v="0"/>
    <n v="0"/>
    <n v="0"/>
    <n v="0"/>
    <n v="4110.12"/>
    <n v="4110.12"/>
    <n v="0"/>
    <n v="0"/>
    <n v="0"/>
    <n v="0"/>
    <n v="0"/>
  </r>
  <r>
    <n v="6"/>
    <d v="2013-02-24T00:00:00"/>
    <d v="2013-03-09T00:00:00"/>
    <x v="19"/>
    <s v="G1N"/>
    <s v="GD10000000"/>
    <s v="GD0"/>
    <n v="13"/>
    <n v="100"/>
    <s v="LD700"/>
    <s v="LF703"/>
    <m/>
    <m/>
    <m/>
    <m/>
    <m/>
    <m/>
    <x v="131"/>
    <n v="26301"/>
    <s v="46861"/>
    <x v="6"/>
    <x v="1"/>
    <s v="Non-executive"/>
    <s v="D703"/>
    <x v="5"/>
    <n v="0"/>
    <n v="0"/>
    <n v="0"/>
    <n v="0"/>
    <n v="0"/>
    <n v="479.05"/>
    <n v="0"/>
    <n v="0"/>
    <n v="0"/>
    <n v="0"/>
    <n v="0"/>
    <n v="0"/>
    <n v="0"/>
    <n v="0"/>
    <n v="0"/>
    <n v="0"/>
    <n v="0"/>
    <n v="0"/>
    <n v="0.8"/>
    <n v="190.69"/>
    <n v="0"/>
    <n v="0"/>
    <n v="0"/>
    <n v="0"/>
    <n v="0"/>
    <n v="25.76"/>
    <n v="0"/>
    <n v="0"/>
    <n v="0"/>
    <n v="0"/>
    <n v="0"/>
    <n v="2.71"/>
    <n v="11.93"/>
    <n v="0"/>
    <n v="0"/>
    <n v="6.03"/>
    <n v="23.95"/>
    <n v="0"/>
    <n v="9.42"/>
    <n v="0"/>
    <n v="0"/>
    <n v="0"/>
    <n v="0"/>
    <n v="0"/>
    <n v="0"/>
    <n v="0"/>
    <n v="0"/>
    <n v="750.34"/>
    <n v="750.33999999999992"/>
    <n v="0"/>
    <n v="0"/>
    <n v="0"/>
    <n v="0"/>
    <n v="0"/>
  </r>
  <r>
    <n v="6"/>
    <d v="2013-02-24T00:00:00"/>
    <d v="2013-03-09T00:00:00"/>
    <x v="19"/>
    <s v="G1N"/>
    <s v="GD10000000"/>
    <s v="GD0"/>
    <n v="13"/>
    <n v="100"/>
    <s v="LD700"/>
    <s v="LF703"/>
    <m/>
    <m/>
    <m/>
    <m/>
    <m/>
    <m/>
    <x v="132"/>
    <n v="32886"/>
    <s v="51311"/>
    <x v="73"/>
    <x v="1"/>
    <s v="Non-executive"/>
    <s v="D703"/>
    <x v="5"/>
    <n v="3405.58"/>
    <n v="0"/>
    <n v="0"/>
    <n v="0"/>
    <n v="0"/>
    <n v="0"/>
    <n v="0"/>
    <n v="0"/>
    <n v="0"/>
    <n v="0"/>
    <n v="0"/>
    <n v="0"/>
    <n v="0"/>
    <n v="0"/>
    <n v="0"/>
    <n v="0"/>
    <n v="0"/>
    <n v="0"/>
    <n v="1.78"/>
    <n v="195.92"/>
    <n v="0"/>
    <n v="0"/>
    <n v="0"/>
    <n v="0"/>
    <n v="0"/>
    <n v="204.69"/>
    <n v="0"/>
    <n v="0"/>
    <n v="0"/>
    <n v="0"/>
    <n v="0"/>
    <n v="2.71"/>
    <n v="6.19"/>
    <n v="0"/>
    <n v="0"/>
    <n v="47.87"/>
    <n v="170.28"/>
    <n v="0"/>
    <n v="9.5399999999999991"/>
    <n v="0"/>
    <n v="0"/>
    <n v="0"/>
    <n v="0"/>
    <n v="0"/>
    <n v="0"/>
    <n v="0"/>
    <n v="0"/>
    <n v="4044.56"/>
    <n v="4044.5600000000004"/>
    <n v="0"/>
    <n v="0"/>
    <n v="0"/>
    <n v="0"/>
    <n v="0"/>
  </r>
  <r>
    <n v="7"/>
    <d v="2013-03-10T00:00:00"/>
    <d v="2013-03-23T00:00:00"/>
    <x v="21"/>
    <s v="G1N"/>
    <s v="GD10000000"/>
    <s v="GD0"/>
    <n v="13"/>
    <n v="100"/>
    <s v="LD700"/>
    <s v="LF703"/>
    <m/>
    <m/>
    <m/>
    <m/>
    <m/>
    <m/>
    <x v="129"/>
    <n v="2578"/>
    <s v="46857"/>
    <x v="2"/>
    <x v="1"/>
    <s v="Non-executive"/>
    <s v="D703"/>
    <x v="5"/>
    <n v="0"/>
    <n v="0"/>
    <n v="0"/>
    <n v="0"/>
    <n v="0"/>
    <n v="3124.7"/>
    <n v="0"/>
    <n v="0"/>
    <n v="0"/>
    <n v="0"/>
    <n v="0"/>
    <n v="0"/>
    <n v="0"/>
    <n v="0"/>
    <n v="0"/>
    <n v="0"/>
    <n v="0"/>
    <n v="0"/>
    <n v="1.64"/>
    <n v="566.16999999999996"/>
    <n v="0"/>
    <n v="0"/>
    <n v="0"/>
    <n v="0"/>
    <n v="0"/>
    <n v="182.03"/>
    <n v="0"/>
    <n v="0"/>
    <n v="0"/>
    <n v="0"/>
    <n v="0"/>
    <n v="2.71"/>
    <n v="6.48"/>
    <n v="0"/>
    <n v="0"/>
    <n v="42.58"/>
    <n v="156.24"/>
    <n v="0"/>
    <n v="27.58"/>
    <n v="0"/>
    <n v="0"/>
    <n v="0"/>
    <n v="0"/>
    <n v="0"/>
    <n v="0"/>
    <n v="0"/>
    <n v="0"/>
    <n v="4110.13"/>
    <n v="4110.13"/>
    <n v="0"/>
    <n v="0"/>
    <n v="0"/>
    <n v="0"/>
    <n v="0"/>
  </r>
  <r>
    <n v="7"/>
    <d v="2013-03-10T00:00:00"/>
    <d v="2013-03-23T00:00:00"/>
    <x v="21"/>
    <s v="G1N"/>
    <s v="GD10000000"/>
    <s v="GD0"/>
    <n v="13"/>
    <n v="100"/>
    <s v="LD700"/>
    <s v="LF703"/>
    <m/>
    <m/>
    <m/>
    <m/>
    <m/>
    <m/>
    <x v="131"/>
    <n v="26301"/>
    <s v="46861"/>
    <x v="6"/>
    <x v="1"/>
    <s v="Non-executive"/>
    <s v="D703"/>
    <x v="5"/>
    <n v="0"/>
    <n v="0"/>
    <n v="0"/>
    <n v="0"/>
    <n v="0"/>
    <n v="368.5"/>
    <n v="0"/>
    <n v="0"/>
    <n v="0"/>
    <n v="0"/>
    <n v="0"/>
    <n v="0"/>
    <n v="0"/>
    <n v="0"/>
    <n v="0"/>
    <n v="0"/>
    <n v="0"/>
    <n v="0"/>
    <n v="0.8"/>
    <n v="190.69"/>
    <n v="0"/>
    <n v="0"/>
    <n v="0"/>
    <n v="0"/>
    <n v="0"/>
    <n v="18.91"/>
    <n v="0"/>
    <n v="0"/>
    <n v="0"/>
    <n v="0"/>
    <n v="0"/>
    <n v="2.71"/>
    <n v="11.93"/>
    <n v="0"/>
    <n v="0"/>
    <n v="4.42"/>
    <n v="18.43"/>
    <n v="0"/>
    <n v="9.42"/>
    <n v="0"/>
    <n v="0"/>
    <n v="0"/>
    <n v="0"/>
    <n v="0"/>
    <n v="0"/>
    <n v="0"/>
    <n v="0"/>
    <n v="625.80999999999995"/>
    <n v="625.80999999999983"/>
    <n v="0"/>
    <n v="0"/>
    <n v="0"/>
    <n v="0"/>
    <n v="0"/>
  </r>
  <r>
    <n v="7"/>
    <d v="2013-03-10T00:00:00"/>
    <d v="2013-03-23T00:00:00"/>
    <x v="21"/>
    <s v="G1N"/>
    <s v="GD10000000"/>
    <s v="GD0"/>
    <n v="13"/>
    <n v="100"/>
    <s v="LD700"/>
    <s v="LF703"/>
    <m/>
    <m/>
    <m/>
    <m/>
    <m/>
    <m/>
    <x v="132"/>
    <n v="32886"/>
    <s v="51311"/>
    <x v="73"/>
    <x v="1"/>
    <s v="Non-executive"/>
    <s v="D703"/>
    <x v="5"/>
    <n v="3405.58"/>
    <n v="0"/>
    <n v="0"/>
    <n v="0"/>
    <n v="0"/>
    <n v="0"/>
    <n v="0"/>
    <n v="0"/>
    <n v="0"/>
    <n v="0"/>
    <n v="0"/>
    <n v="0"/>
    <n v="0"/>
    <n v="0"/>
    <n v="0"/>
    <n v="0"/>
    <n v="0"/>
    <n v="0"/>
    <n v="1.78"/>
    <n v="195.92"/>
    <n v="0"/>
    <n v="0"/>
    <n v="0"/>
    <n v="0"/>
    <n v="0"/>
    <n v="204.69"/>
    <n v="0"/>
    <n v="0"/>
    <n v="0"/>
    <n v="0"/>
    <n v="0"/>
    <n v="2.71"/>
    <n v="6.19"/>
    <n v="0"/>
    <n v="0"/>
    <n v="47.87"/>
    <n v="170.28"/>
    <n v="0"/>
    <n v="9.5399999999999991"/>
    <n v="0"/>
    <n v="0"/>
    <n v="0"/>
    <n v="0"/>
    <n v="0"/>
    <n v="0"/>
    <n v="0"/>
    <n v="0"/>
    <n v="4044.56"/>
    <n v="4044.5600000000004"/>
    <n v="0"/>
    <n v="0"/>
    <n v="0"/>
    <n v="0"/>
    <n v="0"/>
  </r>
  <r>
    <n v="8"/>
    <d v="2013-03-24T00:00:00"/>
    <d v="2013-04-06T00:00:00"/>
    <x v="23"/>
    <s v="G1N"/>
    <s v="GD10000000"/>
    <s v="GD0"/>
    <n v="13"/>
    <n v="100"/>
    <s v="LD700"/>
    <s v="LF703"/>
    <m/>
    <m/>
    <m/>
    <m/>
    <m/>
    <m/>
    <x v="129"/>
    <n v="2578"/>
    <s v="46857"/>
    <x v="2"/>
    <x v="1"/>
    <s v="Non-executive"/>
    <s v="D703"/>
    <x v="5"/>
    <n v="0"/>
    <n v="0"/>
    <n v="0"/>
    <n v="0"/>
    <n v="0"/>
    <n v="2812.22"/>
    <n v="0"/>
    <n v="0"/>
    <n v="0"/>
    <n v="0"/>
    <n v="0"/>
    <n v="0"/>
    <n v="0"/>
    <n v="0"/>
    <n v="0"/>
    <n v="0"/>
    <n v="0"/>
    <n v="0"/>
    <n v="1.64"/>
    <n v="566.16999999999996"/>
    <n v="0"/>
    <n v="0"/>
    <n v="0"/>
    <n v="0"/>
    <n v="0"/>
    <n v="162.66"/>
    <n v="0"/>
    <n v="0"/>
    <n v="0"/>
    <n v="0"/>
    <n v="0"/>
    <n v="2.71"/>
    <n v="6.48"/>
    <n v="0"/>
    <n v="0"/>
    <n v="38.04"/>
    <n v="140.61000000000001"/>
    <n v="0"/>
    <n v="27.58"/>
    <n v="0"/>
    <n v="0"/>
    <n v="0"/>
    <n v="0"/>
    <n v="0"/>
    <n v="0"/>
    <n v="0"/>
    <n v="0"/>
    <n v="3758.11"/>
    <n v="3758.1099999999997"/>
    <n v="0"/>
    <n v="0"/>
    <n v="0"/>
    <n v="0"/>
    <n v="0"/>
  </r>
  <r>
    <n v="8"/>
    <d v="2013-03-24T00:00:00"/>
    <d v="2013-04-06T00:00:00"/>
    <x v="23"/>
    <s v="G1N"/>
    <s v="GD10000000"/>
    <s v="GD0"/>
    <n v="13"/>
    <n v="100"/>
    <s v="LD700"/>
    <s v="LF703"/>
    <m/>
    <m/>
    <m/>
    <m/>
    <m/>
    <m/>
    <x v="131"/>
    <n v="26301"/>
    <s v="46861"/>
    <x v="6"/>
    <x v="1"/>
    <s v="Non-executive"/>
    <s v="D703"/>
    <x v="5"/>
    <n v="0"/>
    <n v="0"/>
    <n v="0"/>
    <n v="0"/>
    <n v="0"/>
    <n v="368.5"/>
    <n v="0"/>
    <n v="0"/>
    <n v="0"/>
    <n v="0"/>
    <n v="0"/>
    <n v="0"/>
    <n v="0"/>
    <n v="0"/>
    <n v="0"/>
    <n v="0"/>
    <n v="0"/>
    <n v="0"/>
    <n v="0.8"/>
    <n v="190.69"/>
    <n v="0"/>
    <n v="0"/>
    <n v="0"/>
    <n v="0"/>
    <n v="0"/>
    <n v="18.899999999999999"/>
    <n v="0"/>
    <n v="0"/>
    <n v="0"/>
    <n v="0"/>
    <n v="0"/>
    <n v="2.71"/>
    <n v="11.93"/>
    <n v="0"/>
    <n v="0"/>
    <n v="4.42"/>
    <n v="18.43"/>
    <n v="0"/>
    <n v="9.42"/>
    <n v="0"/>
    <n v="0"/>
    <n v="0"/>
    <n v="0"/>
    <n v="0"/>
    <n v="0"/>
    <n v="0"/>
    <n v="0"/>
    <n v="625.79999999999995"/>
    <n v="625.79999999999984"/>
    <n v="0"/>
    <n v="0"/>
    <n v="0"/>
    <n v="0"/>
    <n v="0"/>
  </r>
  <r>
    <n v="8"/>
    <d v="2013-03-24T00:00:00"/>
    <d v="2013-04-06T00:00:00"/>
    <x v="23"/>
    <s v="G1N"/>
    <s v="GD10000000"/>
    <s v="GD0"/>
    <n v="13"/>
    <n v="100"/>
    <s v="LD700"/>
    <s v="LF703"/>
    <m/>
    <m/>
    <m/>
    <m/>
    <m/>
    <m/>
    <x v="132"/>
    <n v="32886"/>
    <s v="51311"/>
    <x v="73"/>
    <x v="1"/>
    <s v="Non-executive"/>
    <s v="D703"/>
    <x v="5"/>
    <n v="3405.59"/>
    <n v="0"/>
    <n v="0"/>
    <n v="0"/>
    <n v="0"/>
    <n v="0"/>
    <n v="0"/>
    <n v="0"/>
    <n v="0"/>
    <n v="0"/>
    <n v="0"/>
    <n v="0"/>
    <n v="0"/>
    <n v="0"/>
    <n v="0"/>
    <n v="0"/>
    <n v="0"/>
    <n v="0"/>
    <n v="1.78"/>
    <n v="195.92"/>
    <n v="0"/>
    <n v="0"/>
    <n v="0"/>
    <n v="0"/>
    <n v="0"/>
    <n v="204.69"/>
    <n v="0"/>
    <n v="0"/>
    <n v="0"/>
    <n v="0"/>
    <n v="0"/>
    <n v="2.71"/>
    <n v="6.19"/>
    <n v="0"/>
    <n v="0"/>
    <n v="47.88"/>
    <n v="170.28"/>
    <n v="0"/>
    <n v="9.5399999999999991"/>
    <n v="0"/>
    <n v="0"/>
    <n v="0"/>
    <n v="0"/>
    <n v="0"/>
    <n v="0"/>
    <n v="0"/>
    <n v="0"/>
    <n v="4044.58"/>
    <n v="4044.5800000000008"/>
    <n v="0"/>
    <n v="0"/>
    <n v="0"/>
    <n v="0"/>
    <n v="0"/>
  </r>
  <r>
    <n v="9"/>
    <d v="2013-04-07T00:00:00"/>
    <d v="2013-04-20T00:00:00"/>
    <x v="25"/>
    <s v="G1N"/>
    <s v="GD10000000"/>
    <s v="GD0"/>
    <n v="13"/>
    <n v="100"/>
    <s v="LD700"/>
    <s v="LF703"/>
    <m/>
    <m/>
    <m/>
    <m/>
    <m/>
    <m/>
    <x v="129"/>
    <n v="2578"/>
    <s v="46857"/>
    <x v="2"/>
    <x v="1"/>
    <s v="Non-executive"/>
    <s v="D703"/>
    <x v="5"/>
    <n v="0"/>
    <n v="0"/>
    <n v="0"/>
    <n v="0"/>
    <n v="0"/>
    <n v="3124.7"/>
    <n v="0"/>
    <n v="0"/>
    <n v="0"/>
    <n v="0"/>
    <n v="0"/>
    <n v="0"/>
    <n v="0"/>
    <n v="0"/>
    <n v="0"/>
    <n v="0"/>
    <n v="0"/>
    <n v="0"/>
    <n v="1.64"/>
    <n v="566.16999999999996"/>
    <n v="0"/>
    <n v="0"/>
    <n v="0"/>
    <n v="0"/>
    <n v="0"/>
    <n v="182.03"/>
    <n v="0"/>
    <n v="0"/>
    <n v="0"/>
    <n v="0"/>
    <n v="0"/>
    <n v="2.71"/>
    <n v="6.48"/>
    <n v="0"/>
    <n v="0"/>
    <n v="42.57"/>
    <n v="156.24"/>
    <n v="0"/>
    <n v="27.58"/>
    <n v="0"/>
    <n v="0"/>
    <n v="0"/>
    <n v="0"/>
    <n v="0"/>
    <n v="0"/>
    <n v="0"/>
    <n v="0"/>
    <n v="4110.12"/>
    <n v="4110.12"/>
    <n v="0"/>
    <n v="0"/>
    <n v="0"/>
    <n v="0"/>
    <n v="0"/>
  </r>
  <r>
    <n v="9"/>
    <d v="2013-04-07T00:00:00"/>
    <d v="2013-04-20T00:00:00"/>
    <x v="25"/>
    <s v="G1N"/>
    <s v="GD10000000"/>
    <s v="GD0"/>
    <n v="13"/>
    <n v="100"/>
    <s v="LD700"/>
    <s v="LF703"/>
    <m/>
    <m/>
    <m/>
    <m/>
    <m/>
    <m/>
    <x v="131"/>
    <n v="26301"/>
    <s v="46861"/>
    <x v="6"/>
    <x v="1"/>
    <s v="Non-executive"/>
    <s v="D703"/>
    <x v="5"/>
    <n v="0"/>
    <n v="0"/>
    <n v="0"/>
    <n v="0"/>
    <n v="0"/>
    <n v="331.65"/>
    <n v="0"/>
    <n v="0"/>
    <n v="0"/>
    <n v="0"/>
    <n v="0"/>
    <n v="0"/>
    <n v="0"/>
    <n v="0"/>
    <n v="0"/>
    <n v="0"/>
    <n v="0"/>
    <n v="0"/>
    <n v="0.8"/>
    <n v="190.69"/>
    <n v="0"/>
    <n v="0"/>
    <n v="0"/>
    <n v="0"/>
    <n v="0"/>
    <n v="16.62"/>
    <n v="0"/>
    <n v="0"/>
    <n v="0"/>
    <n v="0"/>
    <n v="0"/>
    <n v="2.71"/>
    <n v="11.93"/>
    <n v="0"/>
    <n v="0"/>
    <n v="3.89"/>
    <n v="16.579999999999998"/>
    <n v="0"/>
    <n v="10.17"/>
    <n v="0"/>
    <n v="0"/>
    <n v="0"/>
    <n v="0"/>
    <n v="0"/>
    <n v="0"/>
    <n v="0"/>
    <n v="0"/>
    <n v="585.04"/>
    <n v="585.04"/>
    <n v="0"/>
    <n v="0"/>
    <n v="0"/>
    <n v="0"/>
    <n v="0"/>
  </r>
  <r>
    <n v="9"/>
    <d v="2013-04-07T00:00:00"/>
    <d v="2013-04-20T00:00:00"/>
    <x v="25"/>
    <s v="G1N"/>
    <s v="GD10000000"/>
    <s v="GD0"/>
    <n v="13"/>
    <n v="100"/>
    <s v="LD700"/>
    <s v="LF703"/>
    <m/>
    <m/>
    <m/>
    <m/>
    <m/>
    <m/>
    <x v="132"/>
    <n v="32886"/>
    <s v="51311"/>
    <x v="73"/>
    <x v="1"/>
    <s v="Non-executive"/>
    <s v="D703"/>
    <x v="5"/>
    <n v="3405.58"/>
    <n v="0"/>
    <n v="0"/>
    <n v="0"/>
    <n v="0"/>
    <n v="0"/>
    <n v="0"/>
    <n v="0"/>
    <n v="0"/>
    <n v="0"/>
    <n v="0"/>
    <n v="0"/>
    <n v="0"/>
    <n v="0"/>
    <n v="0"/>
    <n v="0"/>
    <n v="0"/>
    <n v="0"/>
    <n v="1.78"/>
    <n v="195.92"/>
    <n v="0"/>
    <n v="0"/>
    <n v="0"/>
    <n v="0"/>
    <n v="0"/>
    <n v="204.69"/>
    <n v="0"/>
    <n v="0"/>
    <n v="0"/>
    <n v="0"/>
    <n v="0"/>
    <n v="2.71"/>
    <n v="6.19"/>
    <n v="0"/>
    <n v="0"/>
    <n v="47.87"/>
    <n v="170.28"/>
    <n v="0"/>
    <n v="10.45"/>
    <n v="0"/>
    <n v="0"/>
    <n v="0"/>
    <n v="0"/>
    <n v="0"/>
    <n v="0"/>
    <n v="0"/>
    <n v="0"/>
    <n v="4045.47"/>
    <n v="4045.4700000000003"/>
    <n v="0"/>
    <n v="0"/>
    <n v="0"/>
    <n v="0"/>
    <n v="0"/>
  </r>
  <r>
    <n v="10"/>
    <d v="2013-04-21T00:00:00"/>
    <d v="2013-05-04T00:00:00"/>
    <x v="27"/>
    <s v="G1N"/>
    <s v="GD10000000"/>
    <s v="GD0"/>
    <n v="13"/>
    <n v="100"/>
    <s v="LD700"/>
    <s v="LF703"/>
    <m/>
    <m/>
    <m/>
    <m/>
    <m/>
    <m/>
    <x v="129"/>
    <n v="2578"/>
    <s v="46857"/>
    <x v="2"/>
    <x v="1"/>
    <s v="Non-executive"/>
    <s v="D703"/>
    <x v="5"/>
    <n v="0"/>
    <n v="0"/>
    <n v="0"/>
    <n v="0"/>
    <n v="0"/>
    <n v="0"/>
    <n v="0"/>
    <n v="0"/>
    <n v="0"/>
    <n v="0"/>
    <n v="0"/>
    <n v="8710.08"/>
    <n v="0"/>
    <n v="0"/>
    <n v="0"/>
    <n v="0"/>
    <n v="0"/>
    <n v="0"/>
    <n v="0"/>
    <n v="0"/>
    <n v="0"/>
    <n v="0"/>
    <n v="0"/>
    <n v="0"/>
    <n v="0"/>
    <n v="540.03"/>
    <n v="0"/>
    <n v="0"/>
    <n v="0"/>
    <n v="0"/>
    <n v="0"/>
    <n v="0"/>
    <n v="0"/>
    <n v="0"/>
    <n v="0"/>
    <n v="126.3"/>
    <n v="0"/>
    <n v="0"/>
    <n v="0"/>
    <n v="0"/>
    <n v="0"/>
    <n v="0"/>
    <n v="0"/>
    <n v="0"/>
    <n v="0"/>
    <n v="0"/>
    <n v="0"/>
    <n v="9376.41"/>
    <n v="9376.41"/>
    <n v="0"/>
    <n v="0"/>
    <n v="0"/>
    <n v="0"/>
    <n v="0"/>
  </r>
  <r>
    <n v="10"/>
    <d v="2013-04-21T00:00:00"/>
    <d v="2013-05-04T00:00:00"/>
    <x v="27"/>
    <s v="G1N"/>
    <s v="GD10000000"/>
    <s v="GD0"/>
    <n v="13"/>
    <n v="100"/>
    <s v="LD700"/>
    <s v="LF703"/>
    <m/>
    <m/>
    <m/>
    <m/>
    <m/>
    <m/>
    <x v="131"/>
    <n v="26301"/>
    <s v="46861"/>
    <x v="6"/>
    <x v="1"/>
    <s v="Non-executive"/>
    <s v="D703"/>
    <x v="5"/>
    <n v="0"/>
    <n v="0"/>
    <n v="0"/>
    <n v="0"/>
    <n v="0"/>
    <n v="368.5"/>
    <n v="0"/>
    <n v="0"/>
    <n v="0"/>
    <n v="0"/>
    <n v="0"/>
    <n v="0"/>
    <n v="0"/>
    <n v="0"/>
    <n v="0"/>
    <n v="0"/>
    <n v="0"/>
    <n v="0"/>
    <n v="0.8"/>
    <n v="190.69"/>
    <n v="0"/>
    <n v="0"/>
    <n v="0"/>
    <n v="0"/>
    <n v="0"/>
    <n v="18.91"/>
    <n v="0"/>
    <n v="0"/>
    <n v="0"/>
    <n v="0"/>
    <n v="0"/>
    <n v="2.71"/>
    <n v="11.93"/>
    <n v="0"/>
    <n v="0"/>
    <n v="4.42"/>
    <n v="18.43"/>
    <n v="0"/>
    <n v="10.17"/>
    <n v="0"/>
    <n v="0"/>
    <n v="0"/>
    <n v="0"/>
    <n v="0"/>
    <n v="0"/>
    <n v="0"/>
    <n v="0"/>
    <n v="626.55999999999995"/>
    <n v="626.55999999999983"/>
    <n v="0"/>
    <n v="0"/>
    <n v="0"/>
    <n v="0"/>
    <n v="0"/>
  </r>
  <r>
    <n v="10"/>
    <d v="2013-04-21T00:00:00"/>
    <d v="2013-05-04T00:00:00"/>
    <x v="27"/>
    <s v="G1N"/>
    <s v="GD10000000"/>
    <s v="GD0"/>
    <n v="13"/>
    <n v="100"/>
    <s v="LD700"/>
    <s v="LF703"/>
    <m/>
    <m/>
    <m/>
    <m/>
    <m/>
    <m/>
    <x v="132"/>
    <n v="32886"/>
    <s v="51311"/>
    <x v="73"/>
    <x v="1"/>
    <s v="Non-executive"/>
    <s v="D703"/>
    <x v="5"/>
    <n v="3405.58"/>
    <n v="0"/>
    <n v="0"/>
    <n v="0"/>
    <n v="0"/>
    <n v="0"/>
    <n v="0"/>
    <n v="0"/>
    <n v="0"/>
    <n v="0"/>
    <n v="0"/>
    <n v="0"/>
    <n v="0"/>
    <n v="0"/>
    <n v="0"/>
    <n v="0"/>
    <n v="0"/>
    <n v="0"/>
    <n v="1.78"/>
    <n v="195.92"/>
    <n v="0"/>
    <n v="0"/>
    <n v="0"/>
    <n v="0"/>
    <n v="0"/>
    <n v="204.7"/>
    <n v="0"/>
    <n v="0"/>
    <n v="0"/>
    <n v="0"/>
    <n v="0"/>
    <n v="2.71"/>
    <n v="6.19"/>
    <n v="0"/>
    <n v="0"/>
    <n v="47.87"/>
    <n v="170.28"/>
    <n v="0"/>
    <n v="10.45"/>
    <n v="0"/>
    <n v="0"/>
    <n v="0"/>
    <n v="0"/>
    <n v="0"/>
    <n v="0"/>
    <n v="0"/>
    <n v="0"/>
    <n v="4045.48"/>
    <n v="4045.48"/>
    <n v="0"/>
    <n v="0"/>
    <n v="0"/>
    <n v="0"/>
    <n v="0"/>
  </r>
  <r>
    <n v="11"/>
    <d v="2013-05-05T00:00:00"/>
    <d v="2013-05-18T00:00:00"/>
    <x v="29"/>
    <s v="G1N"/>
    <s v="GD10000000"/>
    <s v="GD0"/>
    <n v="13"/>
    <n v="100"/>
    <s v="LD700"/>
    <s v="LF703"/>
    <m/>
    <m/>
    <m/>
    <m/>
    <m/>
    <m/>
    <x v="131"/>
    <n v="26301"/>
    <s v="46861"/>
    <x v="6"/>
    <x v="1"/>
    <s v="Non-executive"/>
    <s v="D703"/>
    <x v="5"/>
    <n v="0"/>
    <n v="0"/>
    <n v="0"/>
    <n v="0"/>
    <n v="0"/>
    <n v="239.53"/>
    <n v="0"/>
    <n v="0"/>
    <n v="0"/>
    <n v="0"/>
    <n v="0"/>
    <n v="0"/>
    <n v="0"/>
    <n v="0"/>
    <n v="0"/>
    <n v="0"/>
    <n v="0"/>
    <n v="0"/>
    <n v="0.8"/>
    <n v="190.69"/>
    <n v="0"/>
    <n v="0"/>
    <n v="0"/>
    <n v="0"/>
    <n v="0"/>
    <n v="10.91"/>
    <n v="0"/>
    <n v="0"/>
    <n v="0"/>
    <n v="0"/>
    <n v="0"/>
    <n v="2.71"/>
    <n v="11.93"/>
    <n v="0"/>
    <n v="0"/>
    <n v="2.5499999999999998"/>
    <n v="11.98"/>
    <n v="0"/>
    <n v="10.17"/>
    <n v="0"/>
    <n v="0"/>
    <n v="0"/>
    <n v="0"/>
    <n v="0"/>
    <n v="0"/>
    <n v="0"/>
    <n v="0"/>
    <n v="481.27"/>
    <n v="481.27000000000004"/>
    <n v="0"/>
    <n v="0"/>
    <n v="0"/>
    <n v="0"/>
    <n v="0"/>
  </r>
  <r>
    <n v="11"/>
    <d v="2013-05-05T00:00:00"/>
    <d v="2013-05-18T00:00:00"/>
    <x v="29"/>
    <s v="G1N"/>
    <s v="GD10000000"/>
    <s v="GD0"/>
    <n v="13"/>
    <n v="100"/>
    <s v="LD700"/>
    <s v="LF703"/>
    <m/>
    <m/>
    <m/>
    <m/>
    <m/>
    <m/>
    <x v="132"/>
    <n v="32886"/>
    <s v="51311"/>
    <x v="73"/>
    <x v="1"/>
    <s v="Non-executive"/>
    <s v="D703"/>
    <x v="5"/>
    <n v="3405.58"/>
    <n v="0"/>
    <n v="0"/>
    <n v="0"/>
    <n v="0"/>
    <n v="0"/>
    <n v="0"/>
    <n v="0"/>
    <n v="0"/>
    <n v="0"/>
    <n v="0"/>
    <n v="0"/>
    <n v="0"/>
    <n v="0"/>
    <n v="0"/>
    <n v="0"/>
    <n v="0"/>
    <n v="0"/>
    <n v="1.78"/>
    <n v="195.92"/>
    <n v="0"/>
    <n v="0"/>
    <n v="0"/>
    <n v="0"/>
    <n v="0"/>
    <n v="204.69"/>
    <n v="0"/>
    <n v="0"/>
    <n v="0"/>
    <n v="0"/>
    <n v="0"/>
    <n v="2.71"/>
    <n v="6.19"/>
    <n v="0"/>
    <n v="0"/>
    <n v="47.87"/>
    <n v="170.28"/>
    <n v="0"/>
    <n v="10.45"/>
    <n v="0"/>
    <n v="0"/>
    <n v="0"/>
    <n v="0"/>
    <n v="0"/>
    <n v="0"/>
    <n v="0"/>
    <n v="0"/>
    <n v="4045.47"/>
    <n v="4045.4700000000003"/>
    <n v="0"/>
    <n v="0"/>
    <n v="0"/>
    <n v="0"/>
    <n v="0"/>
  </r>
  <r>
    <n v="11"/>
    <d v="2013-05-05T00:00:00"/>
    <d v="2013-05-18T00:00:00"/>
    <x v="29"/>
    <s v="G1N"/>
    <s v="GD10000000"/>
    <s v="GD0"/>
    <n v="13"/>
    <n v="100"/>
    <s v="LD700"/>
    <s v="LF703"/>
    <m/>
    <m/>
    <m/>
    <m/>
    <m/>
    <m/>
    <x v="397"/>
    <n v="72188"/>
    <s v="46858"/>
    <x v="6"/>
    <x v="1"/>
    <s v="Non-executive"/>
    <s v="D703"/>
    <x v="5"/>
    <n v="1612.42"/>
    <n v="0"/>
    <n v="0"/>
    <n v="0"/>
    <n v="0"/>
    <n v="0"/>
    <n v="0"/>
    <n v="0"/>
    <n v="0"/>
    <n v="0"/>
    <n v="0"/>
    <n v="0"/>
    <n v="0"/>
    <n v="0"/>
    <n v="0"/>
    <n v="0"/>
    <n v="0"/>
    <n v="0"/>
    <n v="0"/>
    <n v="0"/>
    <n v="0"/>
    <n v="0"/>
    <n v="0"/>
    <n v="0"/>
    <n v="0"/>
    <n v="99.97"/>
    <n v="0"/>
    <n v="0"/>
    <n v="0"/>
    <n v="0"/>
    <n v="0"/>
    <n v="0"/>
    <n v="0"/>
    <n v="0"/>
    <n v="0"/>
    <n v="23.38"/>
    <n v="0"/>
    <n v="0"/>
    <n v="0"/>
    <n v="0"/>
    <n v="0"/>
    <n v="0"/>
    <n v="0"/>
    <n v="0"/>
    <n v="0"/>
    <n v="0"/>
    <n v="0"/>
    <n v="1735.77"/>
    <n v="1735.7700000000002"/>
    <n v="0"/>
    <n v="0"/>
    <n v="0"/>
    <n v="0"/>
    <n v="0"/>
  </r>
  <r>
    <n v="12"/>
    <d v="2013-05-19T00:00:00"/>
    <d v="2013-06-01T00:00:00"/>
    <x v="31"/>
    <s v="G1N"/>
    <s v="GD10000000"/>
    <s v="GD0"/>
    <n v="13"/>
    <n v="100"/>
    <s v="LD700"/>
    <s v="LF703"/>
    <m/>
    <m/>
    <m/>
    <m/>
    <m/>
    <m/>
    <x v="131"/>
    <n v="26301"/>
    <s v="46861"/>
    <x v="6"/>
    <x v="1"/>
    <s v="Non-executive"/>
    <s v="D703"/>
    <x v="5"/>
    <n v="0"/>
    <n v="0"/>
    <n v="0"/>
    <n v="0"/>
    <n v="0"/>
    <n v="221.1"/>
    <n v="0"/>
    <n v="0"/>
    <n v="0"/>
    <n v="0"/>
    <n v="0"/>
    <n v="0"/>
    <n v="0"/>
    <n v="0"/>
    <n v="0"/>
    <n v="0"/>
    <n v="0"/>
    <n v="0"/>
    <n v="0.8"/>
    <n v="190.69"/>
    <n v="0"/>
    <n v="0"/>
    <n v="0"/>
    <n v="0"/>
    <n v="0"/>
    <n v="9.77"/>
    <n v="0"/>
    <n v="0"/>
    <n v="0"/>
    <n v="0"/>
    <n v="0"/>
    <n v="2.71"/>
    <n v="11.93"/>
    <n v="0"/>
    <n v="0"/>
    <n v="2.2799999999999998"/>
    <n v="11.06"/>
    <n v="0"/>
    <n v="10.17"/>
    <n v="0"/>
    <n v="0"/>
    <n v="0"/>
    <n v="0"/>
    <n v="0"/>
    <n v="0"/>
    <n v="0"/>
    <n v="0"/>
    <n v="460.51"/>
    <n v="460.51"/>
    <n v="0"/>
    <n v="0"/>
    <n v="0"/>
    <n v="0"/>
    <n v="0"/>
  </r>
  <r>
    <n v="12"/>
    <d v="2013-05-19T00:00:00"/>
    <d v="2013-06-01T00:00:00"/>
    <x v="31"/>
    <s v="G1N"/>
    <s v="GD10000000"/>
    <s v="GD0"/>
    <n v="13"/>
    <n v="100"/>
    <s v="LD700"/>
    <s v="LF703"/>
    <m/>
    <m/>
    <m/>
    <m/>
    <m/>
    <m/>
    <x v="132"/>
    <n v="32886"/>
    <s v="51311"/>
    <x v="73"/>
    <x v="1"/>
    <s v="Non-executive"/>
    <s v="D703"/>
    <x v="5"/>
    <n v="3405.58"/>
    <n v="0"/>
    <n v="0"/>
    <n v="0"/>
    <n v="0"/>
    <n v="0"/>
    <n v="0"/>
    <n v="0"/>
    <n v="0"/>
    <n v="0"/>
    <n v="0"/>
    <n v="0"/>
    <n v="0"/>
    <n v="0"/>
    <n v="0"/>
    <n v="0"/>
    <n v="0"/>
    <n v="0"/>
    <n v="1.78"/>
    <n v="195.92"/>
    <n v="0"/>
    <n v="0"/>
    <n v="0"/>
    <n v="0"/>
    <n v="0"/>
    <n v="204.69"/>
    <n v="0"/>
    <n v="0"/>
    <n v="0"/>
    <n v="0"/>
    <n v="0"/>
    <n v="2.71"/>
    <n v="6.19"/>
    <n v="0"/>
    <n v="0"/>
    <n v="47.87"/>
    <n v="170.28"/>
    <n v="0"/>
    <n v="10.45"/>
    <n v="0"/>
    <n v="0"/>
    <n v="0"/>
    <n v="0"/>
    <n v="0"/>
    <n v="0"/>
    <n v="0"/>
    <n v="0"/>
    <n v="4045.47"/>
    <n v="4045.4700000000003"/>
    <n v="0"/>
    <n v="0"/>
    <n v="0"/>
    <n v="0"/>
    <n v="0"/>
  </r>
  <r>
    <n v="12"/>
    <d v="2013-05-19T00:00:00"/>
    <d v="2013-06-01T00:00:00"/>
    <x v="31"/>
    <s v="G1N"/>
    <s v="GD10000000"/>
    <s v="GD0"/>
    <n v="13"/>
    <n v="100"/>
    <s v="LD700"/>
    <s v="LF703"/>
    <m/>
    <m/>
    <m/>
    <m/>
    <m/>
    <m/>
    <x v="397"/>
    <n v="72188"/>
    <s v="46858"/>
    <x v="6"/>
    <x v="1"/>
    <s v="Non-executive"/>
    <s v="D703"/>
    <x v="5"/>
    <n v="1612.42"/>
    <n v="0"/>
    <n v="0"/>
    <n v="0"/>
    <n v="0"/>
    <n v="0"/>
    <n v="0"/>
    <n v="0"/>
    <n v="0"/>
    <n v="0"/>
    <n v="0"/>
    <n v="0"/>
    <n v="0"/>
    <n v="0"/>
    <n v="0"/>
    <n v="0"/>
    <n v="0"/>
    <n v="0"/>
    <n v="0"/>
    <n v="0"/>
    <n v="0"/>
    <n v="0"/>
    <n v="0"/>
    <n v="0"/>
    <n v="0"/>
    <n v="99.97"/>
    <n v="0"/>
    <n v="0"/>
    <n v="0"/>
    <n v="0"/>
    <n v="0"/>
    <n v="0"/>
    <n v="0"/>
    <n v="0"/>
    <n v="0"/>
    <n v="23.38"/>
    <n v="0"/>
    <n v="0"/>
    <n v="0"/>
    <n v="0"/>
    <n v="0"/>
    <n v="0"/>
    <n v="0"/>
    <n v="0"/>
    <n v="0"/>
    <n v="0"/>
    <n v="0"/>
    <n v="1735.77"/>
    <n v="1735.7700000000002"/>
    <n v="0"/>
    <n v="0"/>
    <n v="0"/>
    <n v="0"/>
    <n v="0"/>
  </r>
  <r>
    <n v="13"/>
    <d v="2013-06-02T00:00:00"/>
    <d v="2013-06-15T00:00:00"/>
    <x v="33"/>
    <s v="G1N"/>
    <s v="GD10000000"/>
    <s v="GD0"/>
    <n v="13"/>
    <n v="100"/>
    <s v="LD700"/>
    <s v="LF703"/>
    <m/>
    <m/>
    <m/>
    <m/>
    <m/>
    <m/>
    <x v="131"/>
    <n v="26301"/>
    <s v="46861"/>
    <x v="6"/>
    <x v="1"/>
    <s v="Non-executive"/>
    <s v="D703"/>
    <x v="5"/>
    <n v="0"/>
    <n v="0"/>
    <n v="0"/>
    <n v="0"/>
    <n v="0"/>
    <n v="294.8"/>
    <n v="0"/>
    <n v="0"/>
    <n v="0"/>
    <n v="0"/>
    <n v="0"/>
    <n v="0"/>
    <n v="0"/>
    <n v="0"/>
    <n v="0"/>
    <n v="0"/>
    <n v="0"/>
    <n v="0"/>
    <n v="0.8"/>
    <n v="190.69"/>
    <n v="0"/>
    <n v="0"/>
    <n v="0"/>
    <n v="0"/>
    <n v="0"/>
    <n v="14.34"/>
    <n v="0"/>
    <n v="0"/>
    <n v="0"/>
    <n v="0"/>
    <n v="0"/>
    <n v="2.71"/>
    <n v="11.93"/>
    <n v="0"/>
    <n v="0"/>
    <n v="3.36"/>
    <n v="14.74"/>
    <n v="0"/>
    <n v="10.17"/>
    <n v="0"/>
    <n v="0"/>
    <n v="0"/>
    <n v="0"/>
    <n v="0"/>
    <n v="0"/>
    <n v="0"/>
    <n v="0"/>
    <n v="543.54"/>
    <n v="543.54"/>
    <n v="0"/>
    <n v="0"/>
    <n v="0"/>
    <n v="0"/>
    <n v="0"/>
  </r>
  <r>
    <n v="13"/>
    <d v="2013-06-02T00:00:00"/>
    <d v="2013-06-15T00:00:00"/>
    <x v="33"/>
    <s v="G1N"/>
    <s v="GD10000000"/>
    <s v="GD0"/>
    <n v="13"/>
    <n v="100"/>
    <s v="LD700"/>
    <s v="LF703"/>
    <m/>
    <m/>
    <m/>
    <m/>
    <m/>
    <m/>
    <x v="132"/>
    <n v="32886"/>
    <s v="51311"/>
    <x v="73"/>
    <x v="1"/>
    <s v="Non-executive"/>
    <s v="D703"/>
    <x v="5"/>
    <n v="3405.58"/>
    <n v="0"/>
    <n v="0"/>
    <n v="0"/>
    <n v="0"/>
    <n v="0"/>
    <n v="0"/>
    <n v="0"/>
    <n v="0"/>
    <n v="0"/>
    <n v="0"/>
    <n v="0"/>
    <n v="0"/>
    <n v="0"/>
    <n v="0"/>
    <n v="0"/>
    <n v="0"/>
    <n v="0"/>
    <n v="1.78"/>
    <n v="195.92"/>
    <n v="0"/>
    <n v="0"/>
    <n v="0"/>
    <n v="0"/>
    <n v="0"/>
    <n v="204.69"/>
    <n v="0"/>
    <n v="0"/>
    <n v="0"/>
    <n v="0"/>
    <n v="0"/>
    <n v="2.71"/>
    <n v="6.19"/>
    <n v="0"/>
    <n v="0"/>
    <n v="47.87"/>
    <n v="170.28"/>
    <n v="0"/>
    <n v="10.45"/>
    <n v="0"/>
    <n v="0"/>
    <n v="0"/>
    <n v="0"/>
    <n v="0"/>
    <n v="0"/>
    <n v="0"/>
    <n v="0"/>
    <n v="4045.47"/>
    <n v="4045.4700000000003"/>
    <n v="0"/>
    <n v="0"/>
    <n v="0"/>
    <n v="0"/>
    <n v="0"/>
  </r>
  <r>
    <n v="13"/>
    <d v="2013-06-02T00:00:00"/>
    <d v="2013-06-15T00:00:00"/>
    <x v="33"/>
    <s v="G1N"/>
    <s v="GD10000000"/>
    <s v="GD0"/>
    <n v="13"/>
    <n v="100"/>
    <s v="LD700"/>
    <s v="LF703"/>
    <m/>
    <m/>
    <m/>
    <m/>
    <m/>
    <m/>
    <x v="397"/>
    <n v="72188"/>
    <s v="46858"/>
    <x v="6"/>
    <x v="1"/>
    <s v="Non-executive"/>
    <s v="D703"/>
    <x v="5"/>
    <n v="1612.42"/>
    <n v="0"/>
    <n v="0"/>
    <n v="0"/>
    <n v="0"/>
    <n v="0"/>
    <n v="0"/>
    <n v="0"/>
    <n v="0"/>
    <n v="0"/>
    <n v="0"/>
    <n v="0"/>
    <n v="0"/>
    <n v="0"/>
    <n v="0"/>
    <n v="0"/>
    <n v="0"/>
    <n v="0"/>
    <n v="0.86"/>
    <n v="170.62"/>
    <n v="0"/>
    <n v="0"/>
    <n v="0"/>
    <n v="0"/>
    <n v="0"/>
    <n v="97.56"/>
    <n v="0"/>
    <n v="0"/>
    <n v="0"/>
    <n v="0"/>
    <n v="0"/>
    <n v="2.71"/>
    <n v="6.19"/>
    <n v="0"/>
    <n v="0"/>
    <n v="22.82"/>
    <n v="0"/>
    <n v="0"/>
    <n v="0"/>
    <n v="0"/>
    <n v="0"/>
    <n v="0"/>
    <n v="0"/>
    <n v="0"/>
    <n v="0"/>
    <n v="0"/>
    <n v="0"/>
    <n v="1913.18"/>
    <n v="1913.18"/>
    <n v="0"/>
    <n v="0"/>
    <n v="0"/>
    <n v="0"/>
    <n v="0"/>
  </r>
  <r>
    <n v="14"/>
    <d v="2013-06-16T00:00:00"/>
    <d v="2013-06-29T00:00:00"/>
    <x v="35"/>
    <s v="G1N"/>
    <s v="GD10000000"/>
    <s v="GD0"/>
    <n v="13"/>
    <n v="100"/>
    <s v="LD700"/>
    <s v="LF703"/>
    <m/>
    <m/>
    <m/>
    <m/>
    <m/>
    <m/>
    <x v="131"/>
    <n v="26301"/>
    <s v="46861"/>
    <x v="6"/>
    <x v="1"/>
    <s v="Non-executive"/>
    <s v="D703"/>
    <x v="5"/>
    <n v="0"/>
    <n v="0"/>
    <n v="0"/>
    <n v="0"/>
    <n v="0"/>
    <n v="294.8"/>
    <n v="0"/>
    <n v="0"/>
    <n v="0"/>
    <n v="0"/>
    <n v="0"/>
    <n v="0"/>
    <n v="0"/>
    <n v="0"/>
    <n v="0"/>
    <n v="0"/>
    <n v="0"/>
    <n v="0"/>
    <n v="0.8"/>
    <n v="190.69"/>
    <n v="0"/>
    <n v="0"/>
    <n v="0"/>
    <n v="0"/>
    <n v="0"/>
    <n v="14.33"/>
    <n v="0"/>
    <n v="0"/>
    <n v="0"/>
    <n v="0"/>
    <n v="0"/>
    <n v="2.71"/>
    <n v="11.93"/>
    <n v="0"/>
    <n v="0"/>
    <n v="3.35"/>
    <n v="14.74"/>
    <n v="0"/>
    <n v="10.17"/>
    <n v="0"/>
    <n v="0"/>
    <n v="0"/>
    <n v="0"/>
    <n v="0"/>
    <n v="0"/>
    <n v="0"/>
    <n v="0"/>
    <n v="543.52"/>
    <n v="543.52"/>
    <n v="0"/>
    <n v="0"/>
    <n v="0"/>
    <n v="0"/>
    <n v="0"/>
  </r>
  <r>
    <n v="14"/>
    <d v="2013-06-16T00:00:00"/>
    <d v="2013-06-29T00:00:00"/>
    <x v="35"/>
    <s v="G1N"/>
    <s v="GD10000000"/>
    <s v="GD0"/>
    <n v="13"/>
    <n v="100"/>
    <s v="LD700"/>
    <s v="LF703"/>
    <m/>
    <m/>
    <m/>
    <m/>
    <m/>
    <m/>
    <x v="132"/>
    <n v="32886"/>
    <s v="51311"/>
    <x v="73"/>
    <x v="1"/>
    <s v="Non-executive"/>
    <s v="D703"/>
    <x v="5"/>
    <n v="3405.58"/>
    <n v="0"/>
    <n v="0"/>
    <n v="0"/>
    <n v="0"/>
    <n v="0"/>
    <n v="0"/>
    <n v="0"/>
    <n v="0"/>
    <n v="0"/>
    <n v="0"/>
    <n v="0"/>
    <n v="0"/>
    <n v="0"/>
    <n v="0"/>
    <n v="0"/>
    <n v="0"/>
    <n v="0"/>
    <n v="1.78"/>
    <n v="195.92"/>
    <n v="0"/>
    <n v="0"/>
    <n v="0"/>
    <n v="0"/>
    <n v="0"/>
    <n v="204.69"/>
    <n v="0"/>
    <n v="0"/>
    <n v="0"/>
    <n v="0"/>
    <n v="0"/>
    <n v="2.71"/>
    <n v="6.19"/>
    <n v="0"/>
    <n v="0"/>
    <n v="47.87"/>
    <n v="170.28"/>
    <n v="0"/>
    <n v="10.45"/>
    <n v="0"/>
    <n v="0"/>
    <n v="0"/>
    <n v="0"/>
    <n v="0"/>
    <n v="0"/>
    <n v="0"/>
    <n v="0"/>
    <n v="4045.47"/>
    <n v="4045.4700000000003"/>
    <n v="0"/>
    <n v="0"/>
    <n v="0"/>
    <n v="0"/>
    <n v="0"/>
  </r>
  <r>
    <n v="14"/>
    <d v="2013-06-16T00:00:00"/>
    <d v="2013-06-29T00:00:00"/>
    <x v="35"/>
    <s v="G1N"/>
    <s v="GD10000000"/>
    <s v="GD0"/>
    <n v="13"/>
    <n v="100"/>
    <s v="LD700"/>
    <s v="LF703"/>
    <m/>
    <m/>
    <m/>
    <m/>
    <m/>
    <m/>
    <x v="397"/>
    <n v="72188"/>
    <s v="46858"/>
    <x v="6"/>
    <x v="1"/>
    <s v="Non-executive"/>
    <s v="D703"/>
    <x v="5"/>
    <n v="1612.42"/>
    <n v="0"/>
    <n v="0"/>
    <n v="0"/>
    <n v="0"/>
    <n v="0"/>
    <n v="0"/>
    <n v="0"/>
    <n v="0"/>
    <n v="0"/>
    <n v="0"/>
    <n v="0"/>
    <n v="0"/>
    <n v="0"/>
    <n v="0"/>
    <n v="0"/>
    <n v="0"/>
    <n v="0"/>
    <n v="0.86"/>
    <n v="170.62"/>
    <n v="0"/>
    <n v="0"/>
    <n v="0"/>
    <n v="0"/>
    <n v="0"/>
    <n v="97.57"/>
    <n v="0"/>
    <n v="0"/>
    <n v="0"/>
    <n v="0"/>
    <n v="0"/>
    <n v="2.71"/>
    <n v="6.19"/>
    <n v="0"/>
    <n v="0"/>
    <n v="22.82"/>
    <n v="0"/>
    <n v="0"/>
    <n v="9.1"/>
    <n v="0"/>
    <n v="0"/>
    <n v="0"/>
    <n v="0"/>
    <n v="0"/>
    <n v="0"/>
    <n v="0"/>
    <n v="0"/>
    <n v="1922.29"/>
    <n v="1922.29"/>
    <n v="0"/>
    <n v="0"/>
    <n v="0"/>
    <n v="0"/>
    <n v="0"/>
  </r>
  <r>
    <n v="15"/>
    <d v="2013-06-30T00:00:00"/>
    <d v="2013-07-13T00:00:00"/>
    <x v="37"/>
    <s v="G1N"/>
    <s v="GD10000000"/>
    <s v="GD0"/>
    <n v="13"/>
    <n v="100"/>
    <s v="LD700"/>
    <s v="LF703"/>
    <m/>
    <m/>
    <m/>
    <m/>
    <m/>
    <m/>
    <x v="131"/>
    <n v="26301"/>
    <s v="46861"/>
    <x v="6"/>
    <x v="1"/>
    <s v="Non-executive"/>
    <s v="D703"/>
    <x v="5"/>
    <n v="0"/>
    <n v="0"/>
    <n v="0"/>
    <n v="0"/>
    <n v="0"/>
    <n v="257.95"/>
    <n v="0"/>
    <n v="0"/>
    <n v="0"/>
    <n v="0"/>
    <n v="0"/>
    <n v="0"/>
    <n v="0"/>
    <n v="0"/>
    <n v="0"/>
    <n v="0"/>
    <n v="0"/>
    <n v="0"/>
    <n v="0.8"/>
    <n v="190.69"/>
    <n v="0"/>
    <n v="0"/>
    <n v="0"/>
    <n v="0"/>
    <n v="0"/>
    <n v="12.05"/>
    <n v="0"/>
    <n v="0"/>
    <n v="0"/>
    <n v="0"/>
    <n v="0"/>
    <n v="2.71"/>
    <n v="11.93"/>
    <n v="0"/>
    <n v="0"/>
    <n v="2.82"/>
    <n v="12.9"/>
    <n v="0"/>
    <n v="10.17"/>
    <n v="0"/>
    <n v="0"/>
    <n v="0"/>
    <n v="0"/>
    <n v="0"/>
    <n v="0"/>
    <n v="0"/>
    <n v="0"/>
    <n v="502.02"/>
    <n v="502.02"/>
    <n v="0"/>
    <n v="0"/>
    <n v="0"/>
    <n v="0"/>
    <n v="0"/>
  </r>
  <r>
    <n v="15"/>
    <d v="2013-06-30T00:00:00"/>
    <d v="2013-07-13T00:00:00"/>
    <x v="37"/>
    <s v="G1N"/>
    <s v="GD10000000"/>
    <s v="GD0"/>
    <n v="13"/>
    <n v="100"/>
    <s v="LD700"/>
    <s v="LF703"/>
    <m/>
    <m/>
    <m/>
    <m/>
    <m/>
    <m/>
    <x v="132"/>
    <n v="32886"/>
    <s v="51311"/>
    <x v="73"/>
    <x v="1"/>
    <s v="Non-executive"/>
    <s v="D703"/>
    <x v="5"/>
    <n v="3405.58"/>
    <n v="0"/>
    <n v="0"/>
    <n v="0"/>
    <n v="0"/>
    <n v="0"/>
    <n v="0"/>
    <n v="0"/>
    <n v="0"/>
    <n v="0"/>
    <n v="0"/>
    <n v="0"/>
    <n v="0"/>
    <n v="0"/>
    <n v="0"/>
    <n v="0"/>
    <n v="0"/>
    <n v="0"/>
    <n v="1.78"/>
    <n v="195.92"/>
    <n v="0"/>
    <n v="0"/>
    <n v="0"/>
    <n v="0"/>
    <n v="0"/>
    <n v="204.69"/>
    <n v="0"/>
    <n v="0"/>
    <n v="0"/>
    <n v="0"/>
    <n v="0"/>
    <n v="2.71"/>
    <n v="6.19"/>
    <n v="0"/>
    <n v="0"/>
    <n v="47.87"/>
    <n v="170.28"/>
    <n v="0"/>
    <n v="10.45"/>
    <n v="0"/>
    <n v="0"/>
    <n v="0"/>
    <n v="0"/>
    <n v="0"/>
    <n v="0"/>
    <n v="0"/>
    <n v="0"/>
    <n v="4045.47"/>
    <n v="4045.4700000000003"/>
    <n v="0"/>
    <n v="0"/>
    <n v="0"/>
    <n v="0"/>
    <n v="0"/>
  </r>
  <r>
    <n v="15"/>
    <d v="2013-06-30T00:00:00"/>
    <d v="2013-07-13T00:00:00"/>
    <x v="37"/>
    <s v="G1N"/>
    <s v="GD10000000"/>
    <s v="GD0"/>
    <n v="13"/>
    <n v="100"/>
    <s v="LD700"/>
    <s v="LF703"/>
    <m/>
    <m/>
    <m/>
    <m/>
    <m/>
    <m/>
    <x v="397"/>
    <n v="72188"/>
    <s v="46858"/>
    <x v="6"/>
    <x v="1"/>
    <s v="Non-executive"/>
    <s v="D703"/>
    <x v="5"/>
    <n v="1612.42"/>
    <n v="0"/>
    <n v="0"/>
    <n v="0"/>
    <n v="0"/>
    <n v="0"/>
    <n v="0"/>
    <n v="0"/>
    <n v="0"/>
    <n v="0"/>
    <n v="0"/>
    <n v="0"/>
    <n v="0"/>
    <n v="0"/>
    <n v="0"/>
    <n v="0"/>
    <n v="0"/>
    <n v="0"/>
    <n v="0.86"/>
    <n v="170.62"/>
    <n v="0"/>
    <n v="0"/>
    <n v="0"/>
    <n v="0"/>
    <n v="0"/>
    <n v="97.56"/>
    <n v="0"/>
    <n v="0"/>
    <n v="0"/>
    <n v="0"/>
    <n v="0"/>
    <n v="2.71"/>
    <n v="6.19"/>
    <n v="0"/>
    <n v="0"/>
    <n v="22.81"/>
    <n v="0"/>
    <n v="0"/>
    <n v="9.1"/>
    <n v="0"/>
    <n v="0"/>
    <n v="0"/>
    <n v="0"/>
    <n v="0"/>
    <n v="0"/>
    <n v="0"/>
    <n v="0"/>
    <n v="1922.27"/>
    <n v="1922.27"/>
    <n v="0"/>
    <n v="0"/>
    <n v="0"/>
    <n v="0"/>
    <n v="0"/>
  </r>
  <r>
    <n v="16"/>
    <d v="2013-07-14T00:00:00"/>
    <d v="2013-07-27T00:00:00"/>
    <x v="40"/>
    <s v="G1N"/>
    <s v="GD10000000"/>
    <s v="GD0"/>
    <n v="13"/>
    <n v="100"/>
    <s v="LD700"/>
    <s v="LF703"/>
    <m/>
    <m/>
    <m/>
    <m/>
    <m/>
    <m/>
    <x v="131"/>
    <n v="26301"/>
    <s v="46861"/>
    <x v="6"/>
    <x v="1"/>
    <s v="Non-executive"/>
    <s v="D703"/>
    <x v="5"/>
    <n v="0"/>
    <n v="0"/>
    <n v="0"/>
    <n v="0"/>
    <n v="0"/>
    <n v="265.69"/>
    <n v="0"/>
    <n v="0"/>
    <n v="0"/>
    <n v="0"/>
    <n v="0"/>
    <n v="0"/>
    <n v="0"/>
    <n v="0"/>
    <n v="0"/>
    <n v="0"/>
    <n v="0"/>
    <n v="0"/>
    <n v="0.82"/>
    <n v="190.69"/>
    <n v="0"/>
    <n v="0"/>
    <n v="0"/>
    <n v="0"/>
    <n v="0"/>
    <n v="12.54"/>
    <n v="0"/>
    <n v="0"/>
    <n v="0"/>
    <n v="0"/>
    <n v="0"/>
    <n v="2.71"/>
    <n v="11.93"/>
    <n v="0"/>
    <n v="0"/>
    <n v="2.93"/>
    <n v="13.28"/>
    <n v="0"/>
    <n v="10.17"/>
    <n v="0"/>
    <n v="0"/>
    <n v="0"/>
    <n v="0"/>
    <n v="0"/>
    <n v="0"/>
    <n v="0"/>
    <n v="0"/>
    <n v="510.76"/>
    <n v="510.76"/>
    <n v="0"/>
    <n v="0"/>
    <n v="0"/>
    <n v="0"/>
    <n v="0"/>
  </r>
  <r>
    <n v="16"/>
    <d v="2013-07-14T00:00:00"/>
    <d v="2013-07-27T00:00:00"/>
    <x v="40"/>
    <s v="G1N"/>
    <s v="GD10000000"/>
    <s v="GD0"/>
    <n v="13"/>
    <n v="100"/>
    <s v="LD700"/>
    <s v="LF703"/>
    <m/>
    <m/>
    <m/>
    <m/>
    <m/>
    <m/>
    <x v="132"/>
    <n v="32886"/>
    <s v="51311"/>
    <x v="73"/>
    <x v="1"/>
    <s v="Non-executive"/>
    <s v="D703"/>
    <x v="5"/>
    <n v="3507.74"/>
    <n v="0"/>
    <n v="0"/>
    <n v="0"/>
    <n v="0"/>
    <n v="0"/>
    <n v="0"/>
    <n v="0"/>
    <n v="0"/>
    <n v="0"/>
    <n v="0"/>
    <n v="0"/>
    <n v="0"/>
    <n v="0"/>
    <n v="0"/>
    <n v="0"/>
    <n v="0"/>
    <n v="0"/>
    <n v="1.83"/>
    <n v="195.92"/>
    <n v="0"/>
    <n v="0"/>
    <n v="0"/>
    <n v="0"/>
    <n v="0"/>
    <n v="211.03"/>
    <n v="0"/>
    <n v="0"/>
    <n v="0"/>
    <n v="0"/>
    <n v="0"/>
    <n v="2.71"/>
    <n v="6.19"/>
    <n v="0"/>
    <n v="0"/>
    <n v="49.36"/>
    <n v="175.39"/>
    <n v="0"/>
    <n v="10.45"/>
    <n v="0"/>
    <n v="0"/>
    <n v="0"/>
    <n v="0"/>
    <n v="0"/>
    <n v="0"/>
    <n v="0"/>
    <n v="0"/>
    <n v="4160.62"/>
    <n v="4160.62"/>
    <n v="0"/>
    <n v="0"/>
    <n v="0"/>
    <n v="0"/>
    <n v="0"/>
  </r>
  <r>
    <n v="16"/>
    <d v="2013-07-14T00:00:00"/>
    <d v="2013-07-27T00:00:00"/>
    <x v="40"/>
    <s v="G1N"/>
    <s v="GD10000000"/>
    <s v="GD0"/>
    <n v="13"/>
    <n v="100"/>
    <s v="LD700"/>
    <s v="LF703"/>
    <m/>
    <m/>
    <m/>
    <m/>
    <m/>
    <m/>
    <x v="397"/>
    <n v="72188"/>
    <s v="46858"/>
    <x v="6"/>
    <x v="1"/>
    <s v="Non-executive"/>
    <s v="D703"/>
    <x v="5"/>
    <n v="1660.8"/>
    <n v="0"/>
    <n v="0"/>
    <n v="0"/>
    <n v="0"/>
    <n v="0"/>
    <n v="0"/>
    <n v="0"/>
    <n v="0"/>
    <n v="0"/>
    <n v="0"/>
    <n v="0"/>
    <n v="0"/>
    <n v="0"/>
    <n v="0"/>
    <n v="0"/>
    <n v="0"/>
    <n v="0"/>
    <n v="0.9"/>
    <n v="170.62"/>
    <n v="0"/>
    <n v="0"/>
    <n v="0"/>
    <n v="0"/>
    <n v="0"/>
    <n v="100.57"/>
    <n v="0"/>
    <n v="0"/>
    <n v="0"/>
    <n v="0"/>
    <n v="0"/>
    <n v="2.71"/>
    <n v="6.19"/>
    <n v="0"/>
    <n v="0"/>
    <n v="23.52"/>
    <n v="0"/>
    <n v="0"/>
    <n v="9.1"/>
    <n v="0"/>
    <n v="0"/>
    <n v="0"/>
    <n v="0"/>
    <n v="0"/>
    <n v="0"/>
    <n v="0"/>
    <n v="0"/>
    <n v="1974.41"/>
    <n v="1974.41"/>
    <n v="0"/>
    <n v="0"/>
    <n v="0"/>
    <n v="0"/>
    <n v="0"/>
  </r>
  <r>
    <n v="17"/>
    <d v="2013-07-28T00:00:00"/>
    <d v="2013-08-10T00:00:00"/>
    <x v="41"/>
    <s v="G1N"/>
    <s v="GD10000000"/>
    <s v="GD0"/>
    <n v="13"/>
    <n v="100"/>
    <s v="LD700"/>
    <s v="LF703"/>
    <m/>
    <m/>
    <m/>
    <m/>
    <m/>
    <m/>
    <x v="131"/>
    <n v="26301"/>
    <s v="46861"/>
    <x v="6"/>
    <x v="1"/>
    <s v="Non-executive"/>
    <s v="D703"/>
    <x v="5"/>
    <n v="0"/>
    <n v="0"/>
    <n v="0"/>
    <n v="0"/>
    <n v="0"/>
    <n v="265.69"/>
    <n v="0"/>
    <n v="0"/>
    <n v="0"/>
    <n v="0"/>
    <n v="0"/>
    <n v="0"/>
    <n v="0"/>
    <n v="0"/>
    <n v="0"/>
    <n v="0"/>
    <n v="0"/>
    <n v="0"/>
    <n v="0.82"/>
    <n v="190.69"/>
    <n v="0"/>
    <n v="0"/>
    <n v="0"/>
    <n v="0"/>
    <n v="0"/>
    <n v="12.53"/>
    <n v="0"/>
    <n v="0"/>
    <n v="0"/>
    <n v="0"/>
    <n v="0"/>
    <n v="2.71"/>
    <n v="11.93"/>
    <n v="0"/>
    <n v="0"/>
    <n v="2.93"/>
    <n v="13.28"/>
    <n v="0"/>
    <n v="10.17"/>
    <n v="0"/>
    <n v="0"/>
    <n v="0"/>
    <n v="0"/>
    <n v="0"/>
    <n v="0"/>
    <n v="0"/>
    <n v="0"/>
    <n v="510.75"/>
    <n v="510.74999999999994"/>
    <n v="0"/>
    <n v="0"/>
    <n v="0"/>
    <n v="0"/>
    <n v="0"/>
  </r>
  <r>
    <n v="17"/>
    <d v="2013-07-28T00:00:00"/>
    <d v="2013-08-10T00:00:00"/>
    <x v="41"/>
    <s v="G1N"/>
    <s v="GD10000000"/>
    <s v="GD0"/>
    <n v="13"/>
    <n v="100"/>
    <s v="LD700"/>
    <s v="LF703"/>
    <m/>
    <m/>
    <m/>
    <m/>
    <m/>
    <m/>
    <x v="132"/>
    <n v="32886"/>
    <s v="51311"/>
    <x v="73"/>
    <x v="1"/>
    <s v="Non-executive"/>
    <s v="D703"/>
    <x v="5"/>
    <n v="3507.74"/>
    <n v="0"/>
    <n v="0"/>
    <n v="0"/>
    <n v="0"/>
    <n v="0"/>
    <n v="0"/>
    <n v="0"/>
    <n v="0"/>
    <n v="0"/>
    <n v="0"/>
    <n v="0"/>
    <n v="0"/>
    <n v="0"/>
    <n v="0"/>
    <n v="0"/>
    <n v="0"/>
    <n v="0"/>
    <n v="1.83"/>
    <n v="195.92"/>
    <n v="0"/>
    <n v="0"/>
    <n v="0"/>
    <n v="0"/>
    <n v="0"/>
    <n v="211.02"/>
    <n v="0"/>
    <n v="0"/>
    <n v="0"/>
    <n v="0"/>
    <n v="0"/>
    <n v="2.71"/>
    <n v="6.19"/>
    <n v="0"/>
    <n v="0"/>
    <n v="49.35"/>
    <n v="175.39"/>
    <n v="0"/>
    <n v="10.45"/>
    <n v="0"/>
    <n v="0"/>
    <n v="0"/>
    <n v="0"/>
    <n v="0"/>
    <n v="0"/>
    <n v="0"/>
    <n v="0"/>
    <n v="4160.6000000000004"/>
    <n v="4160.5999999999995"/>
    <n v="0"/>
    <n v="0"/>
    <n v="0"/>
    <n v="0"/>
    <n v="0"/>
  </r>
  <r>
    <n v="17"/>
    <d v="2013-07-28T00:00:00"/>
    <d v="2013-08-10T00:00:00"/>
    <x v="41"/>
    <s v="G1N"/>
    <s v="GD10000000"/>
    <s v="GD0"/>
    <n v="13"/>
    <n v="100"/>
    <s v="LD700"/>
    <s v="LF703"/>
    <m/>
    <m/>
    <m/>
    <m/>
    <m/>
    <m/>
    <x v="397"/>
    <n v="72188"/>
    <s v="46858"/>
    <x v="6"/>
    <x v="1"/>
    <s v="Non-executive"/>
    <s v="D703"/>
    <x v="5"/>
    <n v="1660.8"/>
    <n v="0"/>
    <n v="0"/>
    <n v="0"/>
    <n v="0"/>
    <n v="0"/>
    <n v="0"/>
    <n v="0"/>
    <n v="0"/>
    <n v="0"/>
    <n v="0"/>
    <n v="0"/>
    <n v="0"/>
    <n v="0"/>
    <n v="0"/>
    <n v="0"/>
    <n v="0"/>
    <n v="0"/>
    <n v="0.9"/>
    <n v="170.62"/>
    <n v="0"/>
    <n v="0"/>
    <n v="0"/>
    <n v="0"/>
    <n v="0"/>
    <n v="100.56"/>
    <n v="0"/>
    <n v="0"/>
    <n v="0"/>
    <n v="0"/>
    <n v="0"/>
    <n v="2.71"/>
    <n v="6.19"/>
    <n v="0"/>
    <n v="0"/>
    <n v="23.52"/>
    <n v="0"/>
    <n v="0"/>
    <n v="9.1"/>
    <n v="0"/>
    <n v="0"/>
    <n v="0"/>
    <n v="0"/>
    <n v="0"/>
    <n v="0"/>
    <n v="0"/>
    <n v="0"/>
    <n v="1974.4"/>
    <n v="1974.4"/>
    <n v="0"/>
    <n v="0"/>
    <n v="0"/>
    <n v="0"/>
    <n v="0"/>
  </r>
  <r>
    <n v="18"/>
    <d v="2013-08-11T00:00:00"/>
    <d v="2013-08-24T00:00:00"/>
    <x v="43"/>
    <s v="G1N"/>
    <s v="GD10000000"/>
    <s v="GD0"/>
    <n v="13"/>
    <n v="100"/>
    <s v="LD700"/>
    <s v="LF703"/>
    <m/>
    <m/>
    <m/>
    <m/>
    <m/>
    <m/>
    <x v="131"/>
    <n v="26301"/>
    <s v="46861"/>
    <x v="6"/>
    <x v="1"/>
    <s v="Non-executive"/>
    <s v="D703"/>
    <x v="5"/>
    <n v="0"/>
    <n v="0"/>
    <n v="0"/>
    <n v="0"/>
    <n v="0"/>
    <n v="569.34"/>
    <n v="0"/>
    <n v="0"/>
    <n v="0"/>
    <n v="0"/>
    <n v="0"/>
    <n v="0"/>
    <n v="0"/>
    <n v="0"/>
    <n v="0"/>
    <n v="0"/>
    <n v="0"/>
    <n v="0"/>
    <n v="0.82"/>
    <n v="190.69"/>
    <n v="0"/>
    <n v="0"/>
    <n v="0"/>
    <n v="0"/>
    <n v="0"/>
    <n v="31.36"/>
    <n v="0"/>
    <n v="0"/>
    <n v="0"/>
    <n v="0"/>
    <n v="0"/>
    <n v="2.71"/>
    <n v="11.93"/>
    <n v="0"/>
    <n v="0"/>
    <n v="7.33"/>
    <n v="28.47"/>
    <n v="0"/>
    <n v="10.17"/>
    <n v="0"/>
    <n v="0"/>
    <n v="0"/>
    <n v="0"/>
    <n v="0"/>
    <n v="0"/>
    <n v="0"/>
    <n v="0"/>
    <n v="852.82"/>
    <n v="852.82000000000016"/>
    <n v="0"/>
    <n v="0"/>
    <n v="0"/>
    <n v="0"/>
    <n v="0"/>
  </r>
  <r>
    <n v="18"/>
    <d v="2013-08-11T00:00:00"/>
    <d v="2013-08-24T00:00:00"/>
    <x v="43"/>
    <s v="G1N"/>
    <s v="GD10000000"/>
    <s v="GD0"/>
    <n v="13"/>
    <n v="100"/>
    <s v="LD700"/>
    <s v="LF703"/>
    <m/>
    <m/>
    <m/>
    <m/>
    <m/>
    <m/>
    <x v="132"/>
    <n v="32886"/>
    <s v="51311"/>
    <x v="73"/>
    <x v="1"/>
    <s v="Non-executive"/>
    <s v="D703"/>
    <x v="5"/>
    <n v="3507.74"/>
    <n v="0"/>
    <n v="0"/>
    <n v="0"/>
    <n v="0"/>
    <n v="0"/>
    <n v="0"/>
    <n v="0"/>
    <n v="0"/>
    <n v="0"/>
    <n v="0"/>
    <n v="0"/>
    <n v="0"/>
    <n v="0"/>
    <n v="0"/>
    <n v="0"/>
    <n v="0"/>
    <n v="0"/>
    <n v="1.83"/>
    <n v="195.92"/>
    <n v="0"/>
    <n v="0"/>
    <n v="0"/>
    <n v="0"/>
    <n v="0"/>
    <n v="211.03"/>
    <n v="0"/>
    <n v="0"/>
    <n v="0"/>
    <n v="0"/>
    <n v="0"/>
    <n v="2.71"/>
    <n v="6.19"/>
    <n v="0"/>
    <n v="0"/>
    <n v="49.35"/>
    <n v="175.39"/>
    <n v="0"/>
    <n v="10.45"/>
    <n v="0"/>
    <n v="0"/>
    <n v="0"/>
    <n v="0"/>
    <n v="0"/>
    <n v="0"/>
    <n v="0"/>
    <n v="0"/>
    <n v="4160.6099999999997"/>
    <n v="4160.6099999999997"/>
    <n v="0"/>
    <n v="0"/>
    <n v="0"/>
    <n v="0"/>
    <n v="0"/>
  </r>
  <r>
    <n v="18"/>
    <d v="2013-08-11T00:00:00"/>
    <d v="2013-08-24T00:00:00"/>
    <x v="43"/>
    <s v="G1N"/>
    <s v="GD10000000"/>
    <s v="GD0"/>
    <n v="13"/>
    <n v="100"/>
    <s v="LD700"/>
    <s v="LF703"/>
    <m/>
    <m/>
    <m/>
    <m/>
    <m/>
    <m/>
    <x v="397"/>
    <n v="72188"/>
    <s v="46858"/>
    <x v="6"/>
    <x v="1"/>
    <s v="Non-executive"/>
    <s v="D703"/>
    <x v="5"/>
    <n v="1660.8"/>
    <n v="0"/>
    <n v="0"/>
    <n v="0"/>
    <n v="0"/>
    <n v="0"/>
    <n v="0"/>
    <n v="0"/>
    <n v="0"/>
    <n v="0"/>
    <n v="0"/>
    <n v="0"/>
    <n v="0"/>
    <n v="0"/>
    <n v="0"/>
    <n v="0"/>
    <n v="0"/>
    <n v="0"/>
    <n v="0.9"/>
    <n v="170.62"/>
    <n v="0"/>
    <n v="0"/>
    <n v="0"/>
    <n v="0"/>
    <n v="0"/>
    <n v="100.57"/>
    <n v="0"/>
    <n v="0"/>
    <n v="0"/>
    <n v="0"/>
    <n v="0"/>
    <n v="2.71"/>
    <n v="6.19"/>
    <n v="0"/>
    <n v="0"/>
    <n v="23.52"/>
    <n v="0"/>
    <n v="0"/>
    <n v="9.1"/>
    <n v="0"/>
    <n v="0"/>
    <n v="0"/>
    <n v="0"/>
    <n v="0"/>
    <n v="0"/>
    <n v="0"/>
    <n v="0"/>
    <n v="1974.41"/>
    <n v="1974.41"/>
    <n v="0"/>
    <n v="0"/>
    <n v="0"/>
    <n v="0"/>
    <n v="0"/>
  </r>
  <r>
    <n v="19"/>
    <d v="2013-08-25T00:00:00"/>
    <d v="2013-09-07T00:00:00"/>
    <x v="45"/>
    <s v="G1N"/>
    <s v="GD10000000"/>
    <s v="GD0"/>
    <n v="13"/>
    <n v="100"/>
    <s v="LD700"/>
    <s v="LF703"/>
    <m/>
    <m/>
    <m/>
    <m/>
    <m/>
    <m/>
    <x v="129"/>
    <n v="2578"/>
    <s v="46857"/>
    <x v="2"/>
    <x v="1"/>
    <s v="Non-executive"/>
    <s v="D703"/>
    <x v="5"/>
    <n v="0"/>
    <n v="0"/>
    <n v="0"/>
    <n v="0"/>
    <n v="0"/>
    <n v="354.99"/>
    <n v="0"/>
    <n v="0"/>
    <n v="0"/>
    <n v="0"/>
    <n v="0"/>
    <n v="0"/>
    <n v="0"/>
    <n v="0"/>
    <n v="0"/>
    <n v="0"/>
    <n v="0"/>
    <n v="0"/>
    <n v="0"/>
    <n v="0"/>
    <n v="0"/>
    <n v="0"/>
    <n v="0"/>
    <n v="0"/>
    <n v="0"/>
    <n v="22.01"/>
    <n v="0"/>
    <n v="0"/>
    <n v="0"/>
    <n v="0"/>
    <n v="0"/>
    <n v="0"/>
    <n v="0"/>
    <n v="0"/>
    <n v="0"/>
    <n v="5.14"/>
    <n v="0"/>
    <n v="0"/>
    <n v="0"/>
    <n v="0"/>
    <n v="0"/>
    <n v="0"/>
    <n v="0"/>
    <n v="0"/>
    <n v="0"/>
    <n v="0"/>
    <n v="0"/>
    <n v="382.14"/>
    <n v="382.14"/>
    <n v="0"/>
    <n v="0"/>
    <n v="0"/>
    <n v="0"/>
    <n v="0"/>
  </r>
  <r>
    <n v="19"/>
    <d v="2013-08-25T00:00:00"/>
    <d v="2013-09-07T00:00:00"/>
    <x v="45"/>
    <s v="G1N"/>
    <s v="GD10000000"/>
    <s v="GD0"/>
    <n v="13"/>
    <n v="100"/>
    <s v="LD700"/>
    <s v="LF703"/>
    <m/>
    <m/>
    <m/>
    <m/>
    <m/>
    <m/>
    <x v="131"/>
    <n v="26301"/>
    <s v="46861"/>
    <x v="6"/>
    <x v="1"/>
    <s v="Non-executive"/>
    <s v="D703"/>
    <x v="5"/>
    <n v="0"/>
    <n v="0"/>
    <n v="0"/>
    <n v="0"/>
    <n v="0"/>
    <n v="401.88"/>
    <n v="0"/>
    <n v="0"/>
    <n v="0"/>
    <n v="0"/>
    <n v="0"/>
    <n v="0"/>
    <n v="0"/>
    <n v="0"/>
    <n v="0"/>
    <n v="0"/>
    <n v="0"/>
    <n v="0"/>
    <n v="0.82"/>
    <n v="190.69"/>
    <n v="0"/>
    <n v="0"/>
    <n v="0"/>
    <n v="0"/>
    <n v="0"/>
    <n v="20.97"/>
    <n v="0"/>
    <n v="0"/>
    <n v="0"/>
    <n v="0"/>
    <n v="0"/>
    <n v="2.71"/>
    <n v="11.93"/>
    <n v="0"/>
    <n v="0"/>
    <n v="4.91"/>
    <n v="20.09"/>
    <n v="0"/>
    <n v="10.17"/>
    <n v="0"/>
    <n v="0"/>
    <n v="0"/>
    <n v="0"/>
    <n v="0"/>
    <n v="0"/>
    <n v="0"/>
    <n v="0"/>
    <n v="664.17"/>
    <n v="664.17"/>
    <n v="0"/>
    <n v="0"/>
    <n v="0"/>
    <n v="0"/>
    <n v="0"/>
  </r>
  <r>
    <n v="19"/>
    <d v="2013-08-25T00:00:00"/>
    <d v="2013-09-07T00:00:00"/>
    <x v="45"/>
    <s v="G1N"/>
    <s v="GD10000000"/>
    <s v="GD0"/>
    <n v="13"/>
    <n v="100"/>
    <s v="LD700"/>
    <s v="LF703"/>
    <m/>
    <m/>
    <m/>
    <m/>
    <m/>
    <m/>
    <x v="132"/>
    <n v="32886"/>
    <s v="51311"/>
    <x v="73"/>
    <x v="1"/>
    <s v="Non-executive"/>
    <s v="D703"/>
    <x v="5"/>
    <n v="4222.8500000000004"/>
    <n v="0"/>
    <n v="0"/>
    <n v="0"/>
    <n v="0"/>
    <n v="0"/>
    <n v="0"/>
    <n v="0"/>
    <n v="0"/>
    <n v="0"/>
    <n v="0"/>
    <n v="0"/>
    <n v="0"/>
    <n v="0"/>
    <n v="0"/>
    <n v="0"/>
    <n v="0"/>
    <n v="0"/>
    <n v="1.83"/>
    <n v="195.92"/>
    <n v="0"/>
    <n v="0"/>
    <n v="0"/>
    <n v="0"/>
    <n v="0"/>
    <n v="255.36"/>
    <n v="0"/>
    <n v="0"/>
    <n v="0"/>
    <n v="0"/>
    <n v="0"/>
    <n v="2.71"/>
    <n v="6.19"/>
    <n v="0"/>
    <n v="0"/>
    <n v="59.72"/>
    <n v="211.14"/>
    <n v="0"/>
    <n v="10.45"/>
    <n v="0"/>
    <n v="0"/>
    <n v="0"/>
    <n v="0"/>
    <n v="0"/>
    <n v="0"/>
    <n v="0"/>
    <n v="0"/>
    <n v="4966.17"/>
    <n v="4966.17"/>
    <n v="0"/>
    <n v="0"/>
    <n v="0"/>
    <n v="0"/>
    <n v="0"/>
  </r>
  <r>
    <n v="19"/>
    <d v="2013-08-25T00:00:00"/>
    <d v="2013-09-07T00:00:00"/>
    <x v="45"/>
    <s v="G1N"/>
    <s v="GD10000000"/>
    <s v="GD0"/>
    <n v="13"/>
    <n v="100"/>
    <s v="LD700"/>
    <s v="LF703"/>
    <m/>
    <m/>
    <m/>
    <m/>
    <m/>
    <m/>
    <x v="397"/>
    <n v="72188"/>
    <s v="46858"/>
    <x v="6"/>
    <x v="1"/>
    <s v="Non-executive"/>
    <s v="D703"/>
    <x v="5"/>
    <n v="1902.7"/>
    <n v="0"/>
    <n v="0"/>
    <n v="0"/>
    <n v="0"/>
    <n v="0"/>
    <n v="0"/>
    <n v="0"/>
    <n v="0"/>
    <n v="0"/>
    <n v="0"/>
    <n v="0"/>
    <n v="0"/>
    <n v="0"/>
    <n v="0"/>
    <n v="0"/>
    <n v="0"/>
    <n v="0"/>
    <n v="0.9"/>
    <n v="170.62"/>
    <n v="0"/>
    <n v="0"/>
    <n v="0"/>
    <n v="0"/>
    <n v="0"/>
    <n v="115.56"/>
    <n v="0"/>
    <n v="0"/>
    <n v="0"/>
    <n v="0"/>
    <n v="0"/>
    <n v="2.71"/>
    <n v="6.19"/>
    <n v="0"/>
    <n v="0"/>
    <n v="27.03"/>
    <n v="0"/>
    <n v="0"/>
    <n v="9.1"/>
    <n v="0"/>
    <n v="0"/>
    <n v="0"/>
    <n v="0"/>
    <n v="0"/>
    <n v="0"/>
    <n v="0"/>
    <n v="0"/>
    <n v="2234.81"/>
    <n v="2234.8100000000004"/>
    <n v="0"/>
    <n v="0"/>
    <n v="0"/>
    <n v="0"/>
    <n v="0"/>
  </r>
  <r>
    <n v="21"/>
    <d v="2012-09-23T00:00:00"/>
    <d v="2012-10-06T00:00:00"/>
    <x v="2"/>
    <s v="G1N"/>
    <s v="GD10000000"/>
    <s v="GD0"/>
    <n v="13"/>
    <n v="100"/>
    <s v="LD700"/>
    <s v="LF704"/>
    <m/>
    <m/>
    <m/>
    <m/>
    <m/>
    <m/>
    <x v="133"/>
    <n v="17351"/>
    <s v="46944"/>
    <x v="74"/>
    <x v="1"/>
    <s v="Non-executive"/>
    <s v="D704"/>
    <x v="5"/>
    <n v="3035.92"/>
    <n v="0"/>
    <n v="0"/>
    <n v="0"/>
    <n v="0"/>
    <n v="0"/>
    <n v="0"/>
    <n v="0"/>
    <n v="0"/>
    <n v="0"/>
    <n v="0"/>
    <n v="0"/>
    <n v="0"/>
    <n v="0"/>
    <n v="0"/>
    <n v="0"/>
    <n v="0"/>
    <n v="0"/>
    <n v="6.07"/>
    <n v="414.35"/>
    <n v="0"/>
    <n v="0"/>
    <n v="0"/>
    <n v="0"/>
    <n v="0"/>
    <n v="0"/>
    <n v="0"/>
    <n v="0"/>
    <n v="0"/>
    <n v="212.51"/>
    <n v="0"/>
    <n v="3.27"/>
    <n v="11.39"/>
    <n v="0"/>
    <n v="0"/>
    <n v="41.56"/>
    <n v="0"/>
    <n v="0"/>
    <n v="0"/>
    <n v="0"/>
    <n v="0"/>
    <n v="0"/>
    <n v="0"/>
    <n v="0"/>
    <n v="0"/>
    <n v="0"/>
    <n v="0"/>
    <n v="3725.07"/>
    <n v="3725.07"/>
    <n v="0"/>
    <n v="0"/>
    <n v="0"/>
    <n v="0"/>
    <n v="0"/>
  </r>
  <r>
    <n v="21"/>
    <d v="2012-09-23T00:00:00"/>
    <d v="2012-10-06T00:00:00"/>
    <x v="2"/>
    <s v="G1N"/>
    <s v="GD10000000"/>
    <s v="GD0"/>
    <n v="13"/>
    <n v="8200"/>
    <s v="GD700"/>
    <s v="FAAB5"/>
    <s v="000FAA"/>
    <n v="15"/>
    <s v="32048A"/>
    <n v="13"/>
    <m/>
    <m/>
    <x v="228"/>
    <n v="39704"/>
    <s v="51158"/>
    <x v="74"/>
    <x v="1"/>
    <s v="Non-executive"/>
    <s v="D704"/>
    <x v="5"/>
    <n v="0"/>
    <n v="0"/>
    <n v="0"/>
    <n v="0"/>
    <n v="0"/>
    <n v="717.58"/>
    <n v="0"/>
    <n v="0"/>
    <n v="0"/>
    <n v="0"/>
    <n v="0"/>
    <n v="0"/>
    <n v="0"/>
    <n v="0"/>
    <n v="0"/>
    <n v="0"/>
    <n v="0"/>
    <n v="0"/>
    <n v="0.51"/>
    <n v="43.99"/>
    <n v="0"/>
    <n v="0"/>
    <n v="0"/>
    <n v="0"/>
    <n v="0"/>
    <n v="42.83"/>
    <n v="0"/>
    <n v="0"/>
    <n v="0"/>
    <n v="0"/>
    <n v="0"/>
    <n v="0.55000000000000004"/>
    <n v="1.24"/>
    <n v="0"/>
    <n v="0"/>
    <n v="10.01"/>
    <n v="35.89"/>
    <n v="0"/>
    <n v="1.91"/>
    <n v="0"/>
    <n v="0"/>
    <n v="0"/>
    <n v="0"/>
    <n v="0"/>
    <n v="0"/>
    <n v="0"/>
    <n v="0"/>
    <n v="854.51"/>
    <n v="854.51"/>
    <n v="0"/>
    <n v="0"/>
    <n v="0"/>
    <n v="0"/>
    <n v="0"/>
  </r>
  <r>
    <n v="21"/>
    <d v="2012-09-23T00:00:00"/>
    <d v="2012-10-06T00:00:00"/>
    <x v="2"/>
    <s v="G1N"/>
    <s v="GD10000000"/>
    <s v="GD0"/>
    <n v="13"/>
    <n v="8200"/>
    <s v="GD700"/>
    <s v="FAAB5"/>
    <s v="000FAA"/>
    <n v="15"/>
    <s v="32048A"/>
    <n v="13"/>
    <m/>
    <m/>
    <x v="229"/>
    <n v="44140"/>
    <s v="47877"/>
    <x v="119"/>
    <x v="1"/>
    <s v="Non-executive"/>
    <s v="D704"/>
    <x v="5"/>
    <n v="0"/>
    <n v="0"/>
    <n v="0"/>
    <n v="0"/>
    <n v="0"/>
    <n v="696.61"/>
    <n v="0"/>
    <n v="0"/>
    <n v="0"/>
    <n v="0"/>
    <n v="0"/>
    <n v="0"/>
    <n v="0"/>
    <n v="0"/>
    <n v="0"/>
    <n v="0"/>
    <n v="0"/>
    <n v="0"/>
    <n v="0.5"/>
    <n v="0"/>
    <n v="0"/>
    <n v="0"/>
    <n v="0"/>
    <n v="0"/>
    <n v="0"/>
    <n v="43.19"/>
    <n v="0"/>
    <n v="0"/>
    <n v="0"/>
    <n v="0"/>
    <n v="0"/>
    <n v="0.55000000000000004"/>
    <n v="1.24"/>
    <n v="0"/>
    <n v="0"/>
    <n v="10.1"/>
    <n v="34.83"/>
    <n v="0"/>
    <n v="0"/>
    <n v="0"/>
    <n v="0"/>
    <n v="0"/>
    <n v="0"/>
    <n v="0"/>
    <n v="0"/>
    <n v="0"/>
    <n v="0"/>
    <n v="787.02"/>
    <n v="787.02"/>
    <n v="0"/>
    <n v="0"/>
    <n v="0"/>
    <n v="0"/>
    <n v="0"/>
  </r>
  <r>
    <n v="21"/>
    <d v="2012-09-23T00:00:00"/>
    <d v="2012-10-06T00:00:00"/>
    <x v="2"/>
    <s v="G1N"/>
    <s v="GD10000000"/>
    <s v="GD0"/>
    <n v="13"/>
    <n v="8200"/>
    <s v="GD700"/>
    <s v="FAAB5"/>
    <s v="000FAA"/>
    <n v="15"/>
    <s v="32048A"/>
    <n v="13"/>
    <m/>
    <m/>
    <x v="230"/>
    <n v="48843"/>
    <s v="51185"/>
    <x v="120"/>
    <x v="1"/>
    <s v="Non-executive"/>
    <s v="D704"/>
    <x v="5"/>
    <n v="3405.58"/>
    <n v="0"/>
    <n v="0"/>
    <n v="0"/>
    <n v="0"/>
    <n v="0"/>
    <n v="0"/>
    <n v="0"/>
    <n v="0"/>
    <n v="0"/>
    <n v="0"/>
    <n v="0"/>
    <n v="0"/>
    <n v="0"/>
    <n v="0"/>
    <n v="0"/>
    <n v="0"/>
    <n v="0"/>
    <n v="2.46"/>
    <n v="208.97"/>
    <n v="0"/>
    <n v="0"/>
    <n v="0"/>
    <n v="0"/>
    <n v="0"/>
    <n v="209.31"/>
    <n v="0"/>
    <n v="0"/>
    <n v="0"/>
    <n v="0"/>
    <n v="0"/>
    <n v="2.71"/>
    <n v="6.19"/>
    <n v="0"/>
    <n v="0"/>
    <n v="48.95"/>
    <n v="170.28"/>
    <n v="0"/>
    <n v="9.5399999999999991"/>
    <n v="0"/>
    <n v="0"/>
    <n v="0"/>
    <n v="0"/>
    <n v="0"/>
    <n v="0"/>
    <n v="0"/>
    <n v="0"/>
    <n v="4063.99"/>
    <n v="4063.99"/>
    <n v="0"/>
    <n v="0"/>
    <n v="0"/>
    <n v="0"/>
    <n v="0"/>
  </r>
  <r>
    <n v="21"/>
    <d v="2012-09-23T00:00:00"/>
    <d v="2012-10-06T00:00:00"/>
    <x v="2"/>
    <s v="G1N"/>
    <s v="GD10000000"/>
    <s v="GD0"/>
    <n v="13"/>
    <n v="8200"/>
    <s v="GD700"/>
    <s v="FADB7"/>
    <s v="000FAD"/>
    <n v="17"/>
    <s v="32048A"/>
    <n v="13"/>
    <m/>
    <m/>
    <x v="231"/>
    <n v="44132"/>
    <s v="48565"/>
    <x v="121"/>
    <x v="1"/>
    <s v="Non-executive"/>
    <s v="D704"/>
    <x v="5"/>
    <n v="0"/>
    <n v="0"/>
    <n v="0"/>
    <n v="0"/>
    <n v="0"/>
    <n v="696.61"/>
    <n v="0"/>
    <n v="0"/>
    <n v="0"/>
    <n v="0"/>
    <n v="0"/>
    <n v="0"/>
    <n v="0"/>
    <n v="0"/>
    <n v="0"/>
    <n v="0"/>
    <n v="0"/>
    <n v="0"/>
    <n v="0.5"/>
    <n v="0"/>
    <n v="0"/>
    <n v="0"/>
    <n v="0"/>
    <n v="0"/>
    <n v="0"/>
    <n v="43.18"/>
    <n v="0"/>
    <n v="0"/>
    <n v="0"/>
    <n v="0"/>
    <n v="0"/>
    <n v="0.55000000000000004"/>
    <n v="1.24"/>
    <n v="0"/>
    <n v="0"/>
    <n v="10.1"/>
    <n v="34.83"/>
    <n v="0"/>
    <n v="0"/>
    <n v="0"/>
    <n v="0"/>
    <n v="0"/>
    <n v="0"/>
    <n v="0"/>
    <n v="0"/>
    <n v="0"/>
    <n v="0"/>
    <n v="787.01"/>
    <n v="787.01"/>
    <n v="0"/>
    <n v="0"/>
    <n v="0"/>
    <n v="0"/>
    <n v="0"/>
  </r>
  <r>
    <n v="21"/>
    <d v="2012-09-23T00:00:00"/>
    <d v="2012-10-06T00:00:00"/>
    <x v="2"/>
    <s v="G1N"/>
    <s v="GD10000000"/>
    <s v="GD0"/>
    <n v="13"/>
    <n v="8200"/>
    <s v="GD700"/>
    <s v="FADB7"/>
    <s v="000FAD"/>
    <n v="17"/>
    <s v="32048A"/>
    <n v="13"/>
    <m/>
    <m/>
    <x v="229"/>
    <n v="44140"/>
    <s v="47877"/>
    <x v="119"/>
    <x v="1"/>
    <s v="Non-executive"/>
    <s v="D704"/>
    <x v="5"/>
    <n v="0"/>
    <n v="0"/>
    <n v="0"/>
    <n v="0"/>
    <n v="0"/>
    <n v="2786.43"/>
    <n v="0"/>
    <n v="0"/>
    <n v="0"/>
    <n v="0"/>
    <n v="0"/>
    <n v="0"/>
    <n v="0"/>
    <n v="0"/>
    <n v="0"/>
    <n v="0"/>
    <n v="0"/>
    <n v="0"/>
    <n v="2.02"/>
    <n v="0"/>
    <n v="0"/>
    <n v="0"/>
    <n v="0"/>
    <n v="0"/>
    <n v="0"/>
    <n v="172.76"/>
    <n v="0"/>
    <n v="0"/>
    <n v="0"/>
    <n v="0"/>
    <n v="0"/>
    <n v="2.16"/>
    <n v="4.95"/>
    <n v="0"/>
    <n v="0"/>
    <n v="40.4"/>
    <n v="139.32"/>
    <n v="0"/>
    <n v="0"/>
    <n v="0"/>
    <n v="0"/>
    <n v="0"/>
    <n v="0"/>
    <n v="0"/>
    <n v="0"/>
    <n v="0"/>
    <n v="0"/>
    <n v="3148.04"/>
    <n v="3148.04"/>
    <n v="0"/>
    <n v="0"/>
    <n v="0"/>
    <n v="0"/>
    <n v="0"/>
  </r>
  <r>
    <n v="21"/>
    <d v="2012-09-23T00:00:00"/>
    <d v="2012-10-06T00:00:00"/>
    <x v="2"/>
    <s v="G1N"/>
    <s v="GD10000000"/>
    <s v="GD0"/>
    <n v="13"/>
    <n v="8200"/>
    <s v="GD700"/>
    <s v="FBEB7"/>
    <s v="000FBE"/>
    <n v="17"/>
    <s v="32048A"/>
    <n v="13"/>
    <m/>
    <m/>
    <x v="228"/>
    <n v="39704"/>
    <s v="51158"/>
    <x v="74"/>
    <x v="1"/>
    <s v="Non-executive"/>
    <s v="D704"/>
    <x v="5"/>
    <n v="0"/>
    <n v="0"/>
    <n v="0"/>
    <n v="0"/>
    <n v="0"/>
    <n v="2870.34"/>
    <n v="0"/>
    <n v="0"/>
    <n v="0"/>
    <n v="0"/>
    <n v="0"/>
    <n v="0"/>
    <n v="0"/>
    <n v="0"/>
    <n v="0"/>
    <n v="0"/>
    <n v="0"/>
    <n v="0"/>
    <n v="2.08"/>
    <n v="175.95"/>
    <n v="0"/>
    <n v="0"/>
    <n v="0"/>
    <n v="0"/>
    <n v="0"/>
    <n v="171.29"/>
    <n v="0"/>
    <n v="0"/>
    <n v="0"/>
    <n v="0"/>
    <n v="0"/>
    <n v="2.16"/>
    <n v="4.95"/>
    <n v="0"/>
    <n v="0"/>
    <n v="40.07"/>
    <n v="143.51"/>
    <n v="0"/>
    <n v="7.63"/>
    <n v="0"/>
    <n v="0"/>
    <n v="0"/>
    <n v="0"/>
    <n v="0"/>
    <n v="0"/>
    <n v="0"/>
    <n v="0"/>
    <n v="3417.98"/>
    <n v="3417.9799999999996"/>
    <n v="0"/>
    <n v="0"/>
    <n v="0"/>
    <n v="0"/>
    <n v="0"/>
  </r>
  <r>
    <n v="21"/>
    <d v="2012-09-23T00:00:00"/>
    <d v="2012-10-06T00:00:00"/>
    <x v="2"/>
    <s v="G1N"/>
    <s v="GD10000000"/>
    <s v="GD0"/>
    <n v="13"/>
    <n v="8200"/>
    <s v="GD700"/>
    <s v="FBEB7"/>
    <s v="000FBE"/>
    <n v="17"/>
    <s v="32048A"/>
    <n v="13"/>
    <m/>
    <m/>
    <x v="231"/>
    <n v="44132"/>
    <s v="48565"/>
    <x v="121"/>
    <x v="1"/>
    <s v="Non-executive"/>
    <s v="D704"/>
    <x v="5"/>
    <n v="0"/>
    <n v="0"/>
    <n v="0"/>
    <n v="0"/>
    <n v="0"/>
    <n v="2786.43"/>
    <n v="0"/>
    <n v="0"/>
    <n v="0"/>
    <n v="0"/>
    <n v="0"/>
    <n v="0"/>
    <n v="0"/>
    <n v="0"/>
    <n v="0"/>
    <n v="0"/>
    <n v="0"/>
    <n v="0"/>
    <n v="2.02"/>
    <n v="0"/>
    <n v="0"/>
    <n v="0"/>
    <n v="0"/>
    <n v="0"/>
    <n v="0"/>
    <n v="172.76"/>
    <n v="0"/>
    <n v="0"/>
    <n v="0"/>
    <n v="0"/>
    <n v="0"/>
    <n v="2.16"/>
    <n v="4.95"/>
    <n v="0"/>
    <n v="0"/>
    <n v="40.409999999999997"/>
    <n v="139.32"/>
    <n v="0"/>
    <n v="0"/>
    <n v="0"/>
    <n v="0"/>
    <n v="0"/>
    <n v="0"/>
    <n v="0"/>
    <n v="0"/>
    <n v="0"/>
    <n v="0"/>
    <n v="3148.05"/>
    <n v="3148.0499999999997"/>
    <n v="0"/>
    <n v="0"/>
    <n v="0"/>
    <n v="0"/>
    <n v="0"/>
  </r>
  <r>
    <n v="22"/>
    <d v="2012-10-07T00:00:00"/>
    <d v="2012-10-20T00:00:00"/>
    <x v="3"/>
    <s v="G1N"/>
    <s v="GD10000000"/>
    <s v="GD0"/>
    <n v="13"/>
    <n v="100"/>
    <s v="LD700"/>
    <s v="LF704"/>
    <m/>
    <m/>
    <m/>
    <m/>
    <m/>
    <m/>
    <x v="133"/>
    <n v="17351"/>
    <s v="46944"/>
    <x v="74"/>
    <x v="1"/>
    <s v="Non-executive"/>
    <s v="D704"/>
    <x v="5"/>
    <n v="3035.92"/>
    <n v="0"/>
    <n v="0"/>
    <n v="0"/>
    <n v="0"/>
    <n v="0"/>
    <n v="0"/>
    <n v="0"/>
    <n v="0"/>
    <n v="0"/>
    <n v="0"/>
    <n v="0"/>
    <n v="0"/>
    <n v="0"/>
    <n v="0"/>
    <n v="0"/>
    <n v="0"/>
    <n v="0"/>
    <n v="6.07"/>
    <n v="414.35"/>
    <n v="0"/>
    <n v="0"/>
    <n v="0"/>
    <n v="0"/>
    <n v="0"/>
    <n v="0"/>
    <n v="0"/>
    <n v="0"/>
    <n v="0"/>
    <n v="212.51"/>
    <n v="0"/>
    <n v="3.27"/>
    <n v="11.39"/>
    <n v="0"/>
    <n v="0"/>
    <n v="41.55"/>
    <n v="0"/>
    <n v="0"/>
    <n v="0"/>
    <n v="0"/>
    <n v="0"/>
    <n v="0"/>
    <n v="0"/>
    <n v="0"/>
    <n v="0"/>
    <n v="0"/>
    <n v="0"/>
    <n v="3725.06"/>
    <n v="3725.0600000000004"/>
    <n v="0"/>
    <n v="0"/>
    <n v="0"/>
    <n v="0"/>
    <n v="0"/>
  </r>
  <r>
    <n v="22"/>
    <d v="2012-10-07T00:00:00"/>
    <d v="2012-10-20T00:00:00"/>
    <x v="3"/>
    <s v="G1N"/>
    <s v="GD10000000"/>
    <s v="GD0"/>
    <n v="13"/>
    <n v="100"/>
    <s v="LD700"/>
    <s v="LF704"/>
    <m/>
    <m/>
    <m/>
    <m/>
    <m/>
    <m/>
    <x v="398"/>
    <n v="37920"/>
    <s v="46944"/>
    <x v="74"/>
    <x v="1"/>
    <s v="Non-executive"/>
    <s v="D704"/>
    <x v="5"/>
    <n v="0"/>
    <n v="0"/>
    <n v="0"/>
    <n v="0"/>
    <n v="0"/>
    <n v="0"/>
    <n v="0"/>
    <n v="0"/>
    <n v="0"/>
    <n v="0"/>
    <n v="0"/>
    <n v="0"/>
    <n v="0"/>
    <n v="0"/>
    <n v="0"/>
    <n v="0"/>
    <n v="0"/>
    <n v="0"/>
    <n v="0"/>
    <n v="44.45"/>
    <n v="0"/>
    <n v="0"/>
    <n v="0"/>
    <n v="0"/>
    <n v="0"/>
    <n v="2.76"/>
    <n v="0"/>
    <n v="0"/>
    <n v="0"/>
    <n v="0"/>
    <n v="0"/>
    <n v="0"/>
    <n v="0"/>
    <n v="0"/>
    <n v="0"/>
    <n v="0.65"/>
    <n v="0"/>
    <n v="0"/>
    <n v="11.55"/>
    <n v="0"/>
    <n v="0"/>
    <n v="0"/>
    <n v="0"/>
    <n v="0"/>
    <n v="0"/>
    <n v="0"/>
    <n v="0"/>
    <n v="59.41"/>
    <n v="59.41"/>
    <n v="0"/>
    <n v="0"/>
    <n v="0"/>
    <n v="0"/>
    <n v="0"/>
  </r>
  <r>
    <n v="22"/>
    <d v="2012-10-07T00:00:00"/>
    <d v="2012-10-20T00:00:00"/>
    <x v="3"/>
    <s v="G1N"/>
    <s v="GD10000000"/>
    <s v="GD0"/>
    <n v="13"/>
    <n v="8200"/>
    <s v="GD700"/>
    <s v="FAAB5"/>
    <s v="000FAA"/>
    <n v="15"/>
    <s v="32048A"/>
    <n v="13"/>
    <m/>
    <m/>
    <x v="228"/>
    <n v="39704"/>
    <s v="51158"/>
    <x v="74"/>
    <x v="1"/>
    <s v="Non-executive"/>
    <s v="D704"/>
    <x v="5"/>
    <n v="0"/>
    <n v="0"/>
    <n v="0"/>
    <n v="0"/>
    <n v="0"/>
    <n v="738.56"/>
    <n v="0"/>
    <n v="0"/>
    <n v="0"/>
    <n v="0"/>
    <n v="0"/>
    <n v="0"/>
    <n v="0"/>
    <n v="0"/>
    <n v="0"/>
    <n v="0"/>
    <n v="0"/>
    <n v="0"/>
    <n v="0.54"/>
    <n v="35.78"/>
    <n v="0"/>
    <n v="0"/>
    <n v="0"/>
    <n v="0"/>
    <n v="0"/>
    <n v="43.62"/>
    <n v="0"/>
    <n v="0"/>
    <n v="0"/>
    <n v="0"/>
    <n v="0"/>
    <n v="0.54"/>
    <n v="1.24"/>
    <n v="0"/>
    <n v="0"/>
    <n v="10.199999999999999"/>
    <n v="36.92"/>
    <n v="0"/>
    <n v="1.9"/>
    <n v="0"/>
    <n v="0"/>
    <n v="0"/>
    <n v="0"/>
    <n v="0"/>
    <n v="0"/>
    <n v="0"/>
    <n v="0"/>
    <n v="869.3"/>
    <n v="869.29999999999984"/>
    <n v="0"/>
    <n v="0"/>
    <n v="0"/>
    <n v="0"/>
    <n v="0"/>
  </r>
  <r>
    <n v="22"/>
    <d v="2012-10-07T00:00:00"/>
    <d v="2012-10-20T00:00:00"/>
    <x v="3"/>
    <s v="G1N"/>
    <s v="GD10000000"/>
    <s v="GD0"/>
    <n v="13"/>
    <n v="8200"/>
    <s v="GD700"/>
    <s v="FAAB5"/>
    <s v="000FAA"/>
    <n v="15"/>
    <s v="32048A"/>
    <n v="13"/>
    <m/>
    <m/>
    <x v="229"/>
    <n v="44140"/>
    <s v="47877"/>
    <x v="119"/>
    <x v="1"/>
    <s v="Non-executive"/>
    <s v="D704"/>
    <x v="5"/>
    <n v="0"/>
    <n v="0"/>
    <n v="0"/>
    <n v="0"/>
    <n v="0"/>
    <n v="696.6"/>
    <n v="0"/>
    <n v="0"/>
    <n v="0"/>
    <n v="0"/>
    <n v="0"/>
    <n v="0"/>
    <n v="0"/>
    <n v="0"/>
    <n v="0"/>
    <n v="0"/>
    <n v="0"/>
    <n v="0"/>
    <n v="0.5"/>
    <n v="0"/>
    <n v="0"/>
    <n v="0"/>
    <n v="0"/>
    <n v="0"/>
    <n v="0"/>
    <n v="43.19"/>
    <n v="0"/>
    <n v="0"/>
    <n v="0"/>
    <n v="0"/>
    <n v="0"/>
    <n v="0.54"/>
    <n v="1.24"/>
    <n v="0"/>
    <n v="0"/>
    <n v="10.1"/>
    <n v="34.83"/>
    <n v="0"/>
    <n v="0"/>
    <n v="0"/>
    <n v="0"/>
    <n v="0"/>
    <n v="0"/>
    <n v="0"/>
    <n v="0"/>
    <n v="0"/>
    <n v="0"/>
    <n v="787"/>
    <n v="787"/>
    <n v="0"/>
    <n v="0"/>
    <n v="0"/>
    <n v="0"/>
    <n v="0"/>
  </r>
  <r>
    <n v="22"/>
    <d v="2012-10-07T00:00:00"/>
    <d v="2012-10-20T00:00:00"/>
    <x v="3"/>
    <s v="G1N"/>
    <s v="GD10000000"/>
    <s v="GD0"/>
    <n v="13"/>
    <n v="8200"/>
    <s v="GD700"/>
    <s v="FAAB5"/>
    <s v="000FAA"/>
    <n v="15"/>
    <s v="32048A"/>
    <n v="13"/>
    <m/>
    <m/>
    <x v="230"/>
    <n v="48843"/>
    <s v="51185"/>
    <x v="120"/>
    <x v="1"/>
    <s v="Non-executive"/>
    <s v="D704"/>
    <x v="5"/>
    <n v="3405.58"/>
    <n v="0"/>
    <n v="0"/>
    <n v="0"/>
    <n v="0"/>
    <n v="0"/>
    <n v="0"/>
    <n v="0"/>
    <n v="0"/>
    <n v="0"/>
    <n v="0"/>
    <n v="0"/>
    <n v="0"/>
    <n v="0"/>
    <n v="0"/>
    <n v="0"/>
    <n v="0"/>
    <n v="0"/>
    <n v="2.46"/>
    <n v="178.92"/>
    <n v="0"/>
    <n v="0"/>
    <n v="0"/>
    <n v="0"/>
    <n v="0"/>
    <n v="207.45"/>
    <n v="0"/>
    <n v="0"/>
    <n v="0"/>
    <n v="0"/>
    <n v="0"/>
    <n v="2.71"/>
    <n v="6.19"/>
    <n v="0"/>
    <n v="0"/>
    <n v="48.51"/>
    <n v="170.28"/>
    <n v="0"/>
    <n v="9.5399999999999991"/>
    <n v="0"/>
    <n v="0"/>
    <n v="0"/>
    <n v="0"/>
    <n v="0"/>
    <n v="0"/>
    <n v="0"/>
    <n v="0"/>
    <n v="4031.64"/>
    <n v="4031.6400000000003"/>
    <n v="0"/>
    <n v="0"/>
    <n v="0"/>
    <n v="0"/>
    <n v="0"/>
  </r>
  <r>
    <n v="22"/>
    <d v="2012-10-07T00:00:00"/>
    <d v="2012-10-20T00:00:00"/>
    <x v="3"/>
    <s v="G1N"/>
    <s v="GD10000000"/>
    <s v="GD0"/>
    <n v="13"/>
    <n v="8200"/>
    <s v="GD700"/>
    <s v="FADB7"/>
    <s v="000FAD"/>
    <n v="17"/>
    <s v="32048A"/>
    <n v="13"/>
    <m/>
    <m/>
    <x v="231"/>
    <n v="44132"/>
    <s v="48565"/>
    <x v="121"/>
    <x v="1"/>
    <s v="Non-executive"/>
    <s v="D704"/>
    <x v="5"/>
    <n v="0"/>
    <n v="0"/>
    <n v="0"/>
    <n v="0"/>
    <n v="0"/>
    <n v="696.6"/>
    <n v="0"/>
    <n v="0"/>
    <n v="0"/>
    <n v="0"/>
    <n v="0"/>
    <n v="0"/>
    <n v="0"/>
    <n v="0"/>
    <n v="0"/>
    <n v="0"/>
    <n v="0"/>
    <n v="0"/>
    <n v="0.5"/>
    <n v="0"/>
    <n v="0"/>
    <n v="0"/>
    <n v="0"/>
    <n v="0"/>
    <n v="0"/>
    <n v="43.19"/>
    <n v="0"/>
    <n v="0"/>
    <n v="0"/>
    <n v="0"/>
    <n v="0"/>
    <n v="0.54"/>
    <n v="1.24"/>
    <n v="0"/>
    <n v="0"/>
    <n v="10.1"/>
    <n v="34.83"/>
    <n v="0"/>
    <n v="0"/>
    <n v="0"/>
    <n v="0"/>
    <n v="0"/>
    <n v="0"/>
    <n v="0"/>
    <n v="0"/>
    <n v="0"/>
    <n v="0"/>
    <n v="787"/>
    <n v="787"/>
    <n v="0"/>
    <n v="0"/>
    <n v="0"/>
    <n v="0"/>
    <n v="0"/>
  </r>
  <r>
    <n v="22"/>
    <d v="2012-10-07T00:00:00"/>
    <d v="2012-10-20T00:00:00"/>
    <x v="3"/>
    <s v="G1N"/>
    <s v="GD10000000"/>
    <s v="GD0"/>
    <n v="13"/>
    <n v="8200"/>
    <s v="GD700"/>
    <s v="FADB7"/>
    <s v="000FAD"/>
    <n v="17"/>
    <s v="32048A"/>
    <n v="13"/>
    <m/>
    <m/>
    <x v="229"/>
    <n v="44140"/>
    <s v="47877"/>
    <x v="119"/>
    <x v="1"/>
    <s v="Non-executive"/>
    <s v="D704"/>
    <x v="5"/>
    <n v="0"/>
    <n v="0"/>
    <n v="0"/>
    <n v="0"/>
    <n v="0"/>
    <n v="2786.44"/>
    <n v="0"/>
    <n v="0"/>
    <n v="0"/>
    <n v="0"/>
    <n v="0"/>
    <n v="0"/>
    <n v="0"/>
    <n v="0"/>
    <n v="0"/>
    <n v="0"/>
    <n v="0"/>
    <n v="0"/>
    <n v="2.02"/>
    <n v="0"/>
    <n v="0"/>
    <n v="0"/>
    <n v="0"/>
    <n v="0"/>
    <n v="0"/>
    <n v="172.76"/>
    <n v="0"/>
    <n v="0"/>
    <n v="0"/>
    <n v="0"/>
    <n v="0"/>
    <n v="2.17"/>
    <n v="4.95"/>
    <n v="0"/>
    <n v="0"/>
    <n v="40.409999999999997"/>
    <n v="139.32"/>
    <n v="0"/>
    <n v="0"/>
    <n v="0"/>
    <n v="0"/>
    <n v="0"/>
    <n v="0"/>
    <n v="0"/>
    <n v="0"/>
    <n v="0"/>
    <n v="0"/>
    <n v="3148.07"/>
    <n v="3148.07"/>
    <n v="0"/>
    <n v="0"/>
    <n v="0"/>
    <n v="0"/>
    <n v="0"/>
  </r>
  <r>
    <n v="22"/>
    <d v="2012-10-07T00:00:00"/>
    <d v="2012-10-20T00:00:00"/>
    <x v="3"/>
    <s v="G1N"/>
    <s v="GD10000000"/>
    <s v="GD0"/>
    <n v="13"/>
    <n v="8200"/>
    <s v="GD700"/>
    <s v="FBEB7"/>
    <s v="000FBE"/>
    <n v="17"/>
    <s v="32048A"/>
    <n v="13"/>
    <m/>
    <m/>
    <x v="228"/>
    <n v="39704"/>
    <s v="51158"/>
    <x v="74"/>
    <x v="1"/>
    <s v="Non-executive"/>
    <s v="D704"/>
    <x v="5"/>
    <n v="0"/>
    <n v="0"/>
    <n v="0"/>
    <n v="0"/>
    <n v="0"/>
    <n v="2954.24"/>
    <n v="0"/>
    <n v="0"/>
    <n v="0"/>
    <n v="0"/>
    <n v="0"/>
    <n v="0"/>
    <n v="0"/>
    <n v="0"/>
    <n v="0"/>
    <n v="0"/>
    <n v="0"/>
    <n v="0"/>
    <n v="2.14"/>
    <n v="143.13999999999999"/>
    <n v="0"/>
    <n v="0"/>
    <n v="0"/>
    <n v="0"/>
    <n v="0"/>
    <n v="174.46"/>
    <n v="0"/>
    <n v="0"/>
    <n v="0"/>
    <n v="0"/>
    <n v="0"/>
    <n v="2.17"/>
    <n v="4.95"/>
    <n v="0"/>
    <n v="0"/>
    <n v="40.799999999999997"/>
    <n v="147.72"/>
    <n v="0"/>
    <n v="7.64"/>
    <n v="0"/>
    <n v="0"/>
    <n v="0"/>
    <n v="0"/>
    <n v="0"/>
    <n v="0"/>
    <n v="0"/>
    <n v="0"/>
    <n v="3477.26"/>
    <n v="3477.2599999999993"/>
    <n v="0"/>
    <n v="0"/>
    <n v="0"/>
    <n v="0"/>
    <n v="0"/>
  </r>
  <r>
    <n v="22"/>
    <d v="2012-10-07T00:00:00"/>
    <d v="2012-10-20T00:00:00"/>
    <x v="3"/>
    <s v="G1N"/>
    <s v="GD10000000"/>
    <s v="GD0"/>
    <n v="13"/>
    <n v="8200"/>
    <s v="GD700"/>
    <s v="FBEB7"/>
    <s v="000FBE"/>
    <n v="17"/>
    <s v="32048A"/>
    <n v="13"/>
    <m/>
    <m/>
    <x v="231"/>
    <n v="44132"/>
    <s v="48565"/>
    <x v="121"/>
    <x v="1"/>
    <s v="Non-executive"/>
    <s v="D704"/>
    <x v="5"/>
    <n v="0"/>
    <n v="0"/>
    <n v="0"/>
    <n v="0"/>
    <n v="0"/>
    <n v="2786.44"/>
    <n v="0"/>
    <n v="0"/>
    <n v="0"/>
    <n v="0"/>
    <n v="0"/>
    <n v="0"/>
    <n v="0"/>
    <n v="0"/>
    <n v="0"/>
    <n v="0"/>
    <n v="0"/>
    <n v="0"/>
    <n v="2.02"/>
    <n v="0"/>
    <n v="0"/>
    <n v="0"/>
    <n v="0"/>
    <n v="0"/>
    <n v="0"/>
    <n v="172.76"/>
    <n v="0"/>
    <n v="0"/>
    <n v="0"/>
    <n v="0"/>
    <n v="0"/>
    <n v="2.17"/>
    <n v="4.95"/>
    <n v="0"/>
    <n v="0"/>
    <n v="40.4"/>
    <n v="139.32"/>
    <n v="0"/>
    <n v="0"/>
    <n v="0"/>
    <n v="0"/>
    <n v="0"/>
    <n v="0"/>
    <n v="0"/>
    <n v="0"/>
    <n v="0"/>
    <n v="0"/>
    <n v="3148.06"/>
    <n v="3148.0600000000004"/>
    <n v="0"/>
    <n v="0"/>
    <n v="0"/>
    <n v="0"/>
    <n v="0"/>
  </r>
  <r>
    <n v="23"/>
    <d v="2012-10-21T00:00:00"/>
    <d v="2012-11-03T00:00:00"/>
    <x v="4"/>
    <s v="G1N"/>
    <s v="GD10000000"/>
    <s v="GD0"/>
    <n v="13"/>
    <n v="100"/>
    <s v="LD700"/>
    <s v="LF704"/>
    <m/>
    <m/>
    <m/>
    <m/>
    <m/>
    <m/>
    <x v="133"/>
    <n v="17351"/>
    <s v="46944"/>
    <x v="74"/>
    <x v="1"/>
    <s v="Non-executive"/>
    <s v="D704"/>
    <x v="5"/>
    <n v="3035.92"/>
    <n v="0"/>
    <n v="0"/>
    <n v="0"/>
    <n v="0"/>
    <n v="0"/>
    <n v="0"/>
    <n v="0"/>
    <n v="0"/>
    <n v="0"/>
    <n v="0"/>
    <n v="0"/>
    <n v="0"/>
    <n v="0"/>
    <n v="0"/>
    <n v="0"/>
    <n v="0"/>
    <n v="0"/>
    <n v="6.07"/>
    <n v="414.35"/>
    <n v="0"/>
    <n v="0"/>
    <n v="0"/>
    <n v="0"/>
    <n v="0"/>
    <n v="0"/>
    <n v="0"/>
    <n v="0"/>
    <n v="0"/>
    <n v="212.51"/>
    <n v="0"/>
    <n v="3.27"/>
    <n v="11.39"/>
    <n v="0"/>
    <n v="0"/>
    <n v="41.56"/>
    <n v="0"/>
    <n v="0"/>
    <n v="0"/>
    <n v="0"/>
    <n v="0"/>
    <n v="0"/>
    <n v="0"/>
    <n v="0"/>
    <n v="0"/>
    <n v="0"/>
    <n v="0"/>
    <n v="3725.07"/>
    <n v="3725.07"/>
    <n v="0"/>
    <n v="0"/>
    <n v="0"/>
    <n v="0"/>
    <n v="0"/>
  </r>
  <r>
    <n v="23"/>
    <d v="2012-10-21T00:00:00"/>
    <d v="2012-11-03T00:00:00"/>
    <x v="4"/>
    <s v="G1N"/>
    <s v="GD10000000"/>
    <s v="GD0"/>
    <n v="13"/>
    <n v="8200"/>
    <s v="GD700"/>
    <s v="FAAB5"/>
    <s v="000FAA"/>
    <n v="15"/>
    <s v="32048A"/>
    <n v="13"/>
    <m/>
    <m/>
    <x v="228"/>
    <n v="39704"/>
    <s v="51158"/>
    <x v="74"/>
    <x v="1"/>
    <s v="Non-executive"/>
    <s v="D704"/>
    <x v="5"/>
    <n v="0"/>
    <n v="0"/>
    <n v="0"/>
    <n v="0"/>
    <n v="0"/>
    <n v="738.57"/>
    <n v="0"/>
    <n v="0"/>
    <n v="0"/>
    <n v="0"/>
    <n v="0"/>
    <n v="0"/>
    <n v="0"/>
    <n v="0"/>
    <n v="0"/>
    <n v="0"/>
    <n v="0"/>
    <n v="0"/>
    <n v="0.53"/>
    <n v="35.78"/>
    <n v="0"/>
    <n v="0"/>
    <n v="0"/>
    <n v="0"/>
    <n v="0"/>
    <n v="43.62"/>
    <n v="0"/>
    <n v="0"/>
    <n v="0"/>
    <n v="0"/>
    <n v="0"/>
    <n v="0.54"/>
    <n v="1.23"/>
    <n v="0"/>
    <n v="0"/>
    <n v="10.199999999999999"/>
    <n v="36.92"/>
    <n v="0"/>
    <n v="1.91"/>
    <n v="0"/>
    <n v="0"/>
    <n v="0"/>
    <n v="0"/>
    <n v="0"/>
    <n v="0"/>
    <n v="0"/>
    <n v="0"/>
    <n v="869.3"/>
    <n v="869.3"/>
    <n v="0"/>
    <n v="0"/>
    <n v="0"/>
    <n v="0"/>
    <n v="0"/>
  </r>
  <r>
    <n v="23"/>
    <d v="2012-10-21T00:00:00"/>
    <d v="2012-11-03T00:00:00"/>
    <x v="4"/>
    <s v="G1N"/>
    <s v="GD10000000"/>
    <s v="GD0"/>
    <n v="13"/>
    <n v="8200"/>
    <s v="GD700"/>
    <s v="FAAB5"/>
    <s v="000FAA"/>
    <n v="15"/>
    <s v="32048A"/>
    <n v="13"/>
    <m/>
    <m/>
    <x v="229"/>
    <n v="44140"/>
    <s v="47877"/>
    <x v="119"/>
    <x v="1"/>
    <s v="Non-executive"/>
    <s v="D704"/>
    <x v="5"/>
    <n v="0"/>
    <n v="0"/>
    <n v="0"/>
    <n v="0"/>
    <n v="0"/>
    <n v="696.6"/>
    <n v="0"/>
    <n v="0"/>
    <n v="0"/>
    <n v="0"/>
    <n v="0"/>
    <n v="0"/>
    <n v="0"/>
    <n v="0"/>
    <n v="0"/>
    <n v="0"/>
    <n v="0"/>
    <n v="0"/>
    <n v="0.5"/>
    <n v="0"/>
    <n v="0"/>
    <n v="0"/>
    <n v="0"/>
    <n v="0"/>
    <n v="0"/>
    <n v="43.19"/>
    <n v="0"/>
    <n v="0"/>
    <n v="0"/>
    <n v="0"/>
    <n v="0"/>
    <n v="0.55000000000000004"/>
    <n v="1.24"/>
    <n v="0"/>
    <n v="0"/>
    <n v="10.1"/>
    <n v="34.82"/>
    <n v="0"/>
    <n v="0"/>
    <n v="0"/>
    <n v="0"/>
    <n v="0"/>
    <n v="0"/>
    <n v="0"/>
    <n v="0"/>
    <n v="0"/>
    <n v="0"/>
    <n v="787"/>
    <n v="787"/>
    <n v="0"/>
    <n v="0"/>
    <n v="0"/>
    <n v="0"/>
    <n v="0"/>
  </r>
  <r>
    <n v="23"/>
    <d v="2012-10-21T00:00:00"/>
    <d v="2012-11-03T00:00:00"/>
    <x v="4"/>
    <s v="G1N"/>
    <s v="GD10000000"/>
    <s v="GD0"/>
    <n v="13"/>
    <n v="8200"/>
    <s v="GD700"/>
    <s v="FAAB5"/>
    <s v="000FAA"/>
    <n v="15"/>
    <s v="32048A"/>
    <n v="13"/>
    <m/>
    <m/>
    <x v="230"/>
    <n v="48843"/>
    <s v="51185"/>
    <x v="120"/>
    <x v="1"/>
    <s v="Non-executive"/>
    <s v="D704"/>
    <x v="5"/>
    <n v="2724.46"/>
    <n v="0"/>
    <n v="0"/>
    <n v="0"/>
    <n v="0"/>
    <n v="0"/>
    <n v="0"/>
    <n v="0"/>
    <n v="0"/>
    <n v="0"/>
    <n v="0"/>
    <n v="0"/>
    <n v="0"/>
    <n v="681.12"/>
    <n v="0"/>
    <n v="0"/>
    <n v="0"/>
    <n v="0"/>
    <n v="2.46"/>
    <n v="178.92"/>
    <n v="0"/>
    <n v="0"/>
    <n v="0"/>
    <n v="0"/>
    <n v="0"/>
    <n v="207.44"/>
    <n v="0"/>
    <n v="0"/>
    <n v="0"/>
    <n v="0"/>
    <n v="0"/>
    <n v="2.71"/>
    <n v="6.19"/>
    <n v="0"/>
    <n v="0"/>
    <n v="48.52"/>
    <n v="136.22"/>
    <n v="0"/>
    <n v="9.5399999999999991"/>
    <n v="0"/>
    <n v="0"/>
    <n v="0"/>
    <n v="0"/>
    <n v="0"/>
    <n v="0"/>
    <n v="0"/>
    <n v="0"/>
    <n v="3997.58"/>
    <n v="3997.58"/>
    <n v="0"/>
    <n v="0"/>
    <n v="0"/>
    <n v="0"/>
    <n v="0"/>
  </r>
  <r>
    <n v="23"/>
    <d v="2012-10-21T00:00:00"/>
    <d v="2012-11-03T00:00:00"/>
    <x v="4"/>
    <s v="G1N"/>
    <s v="GD10000000"/>
    <s v="GD0"/>
    <n v="13"/>
    <n v="8200"/>
    <s v="GD700"/>
    <s v="FADB7"/>
    <s v="000FAD"/>
    <n v="17"/>
    <s v="32048A"/>
    <n v="13"/>
    <m/>
    <m/>
    <x v="231"/>
    <n v="44132"/>
    <s v="48565"/>
    <x v="121"/>
    <x v="1"/>
    <s v="Non-executive"/>
    <s v="D704"/>
    <x v="5"/>
    <n v="0"/>
    <n v="0"/>
    <n v="0"/>
    <n v="0"/>
    <n v="0"/>
    <n v="696.6"/>
    <n v="0"/>
    <n v="0"/>
    <n v="0"/>
    <n v="0"/>
    <n v="0"/>
    <n v="0"/>
    <n v="0"/>
    <n v="0"/>
    <n v="0"/>
    <n v="0"/>
    <n v="0"/>
    <n v="0"/>
    <n v="0.5"/>
    <n v="0"/>
    <n v="0"/>
    <n v="0"/>
    <n v="0"/>
    <n v="0"/>
    <n v="0"/>
    <n v="43.19"/>
    <n v="0"/>
    <n v="0"/>
    <n v="0"/>
    <n v="0"/>
    <n v="0"/>
    <n v="0.54"/>
    <n v="1.23"/>
    <n v="0"/>
    <n v="0"/>
    <n v="10.1"/>
    <n v="34.83"/>
    <n v="0"/>
    <n v="0"/>
    <n v="0"/>
    <n v="0"/>
    <n v="0"/>
    <n v="0"/>
    <n v="0"/>
    <n v="0"/>
    <n v="0"/>
    <n v="0"/>
    <n v="786.99"/>
    <n v="786.99"/>
    <n v="0"/>
    <n v="0"/>
    <n v="0"/>
    <n v="0"/>
    <n v="0"/>
  </r>
  <r>
    <n v="23"/>
    <d v="2012-10-21T00:00:00"/>
    <d v="2012-11-03T00:00:00"/>
    <x v="4"/>
    <s v="G1N"/>
    <s v="GD10000000"/>
    <s v="GD0"/>
    <n v="13"/>
    <n v="8200"/>
    <s v="GD700"/>
    <s v="FADB7"/>
    <s v="000FAD"/>
    <n v="17"/>
    <s v="32048A"/>
    <n v="13"/>
    <m/>
    <m/>
    <x v="229"/>
    <n v="44140"/>
    <s v="47877"/>
    <x v="119"/>
    <x v="1"/>
    <s v="Non-executive"/>
    <s v="D704"/>
    <x v="5"/>
    <n v="0"/>
    <n v="0"/>
    <n v="0"/>
    <n v="0"/>
    <n v="0"/>
    <n v="2786.44"/>
    <n v="0"/>
    <n v="0"/>
    <n v="0"/>
    <n v="0"/>
    <n v="0"/>
    <n v="0"/>
    <n v="0"/>
    <n v="0"/>
    <n v="0"/>
    <n v="0"/>
    <n v="0"/>
    <n v="0"/>
    <n v="2.02"/>
    <n v="0"/>
    <n v="0"/>
    <n v="0"/>
    <n v="0"/>
    <n v="0"/>
    <n v="0"/>
    <n v="172.76"/>
    <n v="0"/>
    <n v="0"/>
    <n v="0"/>
    <n v="0"/>
    <n v="0"/>
    <n v="2.16"/>
    <n v="4.95"/>
    <n v="0"/>
    <n v="0"/>
    <n v="40.4"/>
    <n v="139.33000000000001"/>
    <n v="0"/>
    <n v="0"/>
    <n v="0"/>
    <n v="0"/>
    <n v="0"/>
    <n v="0"/>
    <n v="0"/>
    <n v="0"/>
    <n v="0"/>
    <n v="0"/>
    <n v="3148.06"/>
    <n v="3148.06"/>
    <n v="0"/>
    <n v="0"/>
    <n v="0"/>
    <n v="0"/>
    <n v="0"/>
  </r>
  <r>
    <n v="23"/>
    <d v="2012-10-21T00:00:00"/>
    <d v="2012-11-03T00:00:00"/>
    <x v="4"/>
    <s v="G1N"/>
    <s v="GD10000000"/>
    <s v="GD0"/>
    <n v="13"/>
    <n v="8200"/>
    <s v="GD700"/>
    <s v="FBEB7"/>
    <s v="000FBE"/>
    <n v="17"/>
    <s v="32048A"/>
    <n v="13"/>
    <m/>
    <m/>
    <x v="228"/>
    <n v="39704"/>
    <s v="51158"/>
    <x v="74"/>
    <x v="1"/>
    <s v="Non-executive"/>
    <s v="D704"/>
    <x v="5"/>
    <n v="0"/>
    <n v="0"/>
    <n v="0"/>
    <n v="0"/>
    <n v="0"/>
    <n v="2954.23"/>
    <n v="0"/>
    <n v="0"/>
    <n v="0"/>
    <n v="0"/>
    <n v="0"/>
    <n v="0"/>
    <n v="0"/>
    <n v="0"/>
    <n v="0"/>
    <n v="0"/>
    <n v="0"/>
    <n v="0"/>
    <n v="2.15"/>
    <n v="143.13999999999999"/>
    <n v="0"/>
    <n v="0"/>
    <n v="0"/>
    <n v="0"/>
    <n v="0"/>
    <n v="174.46"/>
    <n v="0"/>
    <n v="0"/>
    <n v="0"/>
    <n v="0"/>
    <n v="0"/>
    <n v="2.17"/>
    <n v="4.96"/>
    <n v="0"/>
    <n v="0"/>
    <n v="40.81"/>
    <n v="147.72"/>
    <n v="0"/>
    <n v="7.63"/>
    <n v="0"/>
    <n v="0"/>
    <n v="0"/>
    <n v="0"/>
    <n v="0"/>
    <n v="0"/>
    <n v="0"/>
    <n v="0"/>
    <n v="3477.27"/>
    <n v="3477.27"/>
    <n v="0"/>
    <n v="0"/>
    <n v="0"/>
    <n v="0"/>
    <n v="0"/>
  </r>
  <r>
    <n v="23"/>
    <d v="2012-10-21T00:00:00"/>
    <d v="2012-11-03T00:00:00"/>
    <x v="4"/>
    <s v="G1N"/>
    <s v="GD10000000"/>
    <s v="GD0"/>
    <n v="13"/>
    <n v="8200"/>
    <s v="GD700"/>
    <s v="FBEB7"/>
    <s v="000FBE"/>
    <n v="17"/>
    <s v="32048A"/>
    <n v="13"/>
    <m/>
    <m/>
    <x v="231"/>
    <n v="44132"/>
    <s v="48565"/>
    <x v="121"/>
    <x v="1"/>
    <s v="Non-executive"/>
    <s v="D704"/>
    <x v="5"/>
    <n v="0"/>
    <n v="0"/>
    <n v="0"/>
    <n v="0"/>
    <n v="0"/>
    <n v="2786.44"/>
    <n v="0"/>
    <n v="0"/>
    <n v="0"/>
    <n v="0"/>
    <n v="0"/>
    <n v="0"/>
    <n v="0"/>
    <n v="0"/>
    <n v="0"/>
    <n v="0"/>
    <n v="0"/>
    <n v="0"/>
    <n v="2.02"/>
    <n v="0"/>
    <n v="0"/>
    <n v="0"/>
    <n v="0"/>
    <n v="0"/>
    <n v="0"/>
    <n v="172.76"/>
    <n v="0"/>
    <n v="0"/>
    <n v="0"/>
    <n v="0"/>
    <n v="0"/>
    <n v="2.17"/>
    <n v="4.96"/>
    <n v="0"/>
    <n v="0"/>
    <n v="40.4"/>
    <n v="139.32"/>
    <n v="0"/>
    <n v="0"/>
    <n v="0"/>
    <n v="0"/>
    <n v="0"/>
    <n v="0"/>
    <n v="0"/>
    <n v="0"/>
    <n v="0"/>
    <n v="0"/>
    <n v="3148.07"/>
    <n v="3148.0700000000006"/>
    <n v="0"/>
    <n v="0"/>
    <n v="0"/>
    <n v="0"/>
    <n v="0"/>
  </r>
  <r>
    <n v="24"/>
    <d v="2012-11-04T00:00:00"/>
    <d v="2012-11-17T00:00:00"/>
    <x v="5"/>
    <s v="G1N"/>
    <s v="GD10000000"/>
    <s v="GD0"/>
    <n v="13"/>
    <n v="100"/>
    <s v="LD700"/>
    <s v="LF704"/>
    <m/>
    <m/>
    <m/>
    <m/>
    <m/>
    <m/>
    <x v="133"/>
    <n v="17351"/>
    <s v="46944"/>
    <x v="74"/>
    <x v="1"/>
    <s v="Non-executive"/>
    <s v="D704"/>
    <x v="5"/>
    <n v="3035.93"/>
    <n v="0"/>
    <n v="0"/>
    <n v="0"/>
    <n v="0"/>
    <n v="0"/>
    <n v="0"/>
    <n v="0"/>
    <n v="0"/>
    <n v="0"/>
    <n v="0"/>
    <n v="0"/>
    <n v="0"/>
    <n v="0"/>
    <n v="0"/>
    <n v="0"/>
    <n v="0"/>
    <n v="0"/>
    <n v="6.07"/>
    <n v="414.35"/>
    <n v="0"/>
    <n v="0"/>
    <n v="0"/>
    <n v="0"/>
    <n v="0"/>
    <n v="0"/>
    <n v="0"/>
    <n v="0"/>
    <n v="0"/>
    <n v="212.52"/>
    <n v="0"/>
    <n v="3.27"/>
    <n v="11.39"/>
    <n v="0"/>
    <n v="0"/>
    <n v="41.56"/>
    <n v="0"/>
    <n v="0"/>
    <n v="0"/>
    <n v="0"/>
    <n v="0"/>
    <n v="0"/>
    <n v="0"/>
    <n v="0"/>
    <n v="0"/>
    <n v="0"/>
    <n v="0"/>
    <n v="3725.09"/>
    <n v="3725.0899999999997"/>
    <n v="0"/>
    <n v="0"/>
    <n v="0"/>
    <n v="0"/>
    <n v="0"/>
  </r>
  <r>
    <n v="24"/>
    <d v="2012-11-04T00:00:00"/>
    <d v="2012-11-17T00:00:00"/>
    <x v="5"/>
    <s v="G1N"/>
    <s v="GD10000000"/>
    <s v="GD0"/>
    <n v="13"/>
    <n v="8200"/>
    <s v="GD700"/>
    <s v="FAAB5"/>
    <s v="000FAA"/>
    <n v="15"/>
    <s v="32048A"/>
    <n v="13"/>
    <m/>
    <m/>
    <x v="228"/>
    <n v="39704"/>
    <s v="51158"/>
    <x v="74"/>
    <x v="1"/>
    <s v="Non-executive"/>
    <s v="D704"/>
    <x v="5"/>
    <n v="0"/>
    <n v="0"/>
    <n v="0"/>
    <n v="0"/>
    <n v="0"/>
    <n v="738.56"/>
    <n v="0"/>
    <n v="0"/>
    <n v="0"/>
    <n v="0"/>
    <n v="0"/>
    <n v="0"/>
    <n v="0"/>
    <n v="0"/>
    <n v="0"/>
    <n v="0"/>
    <n v="0"/>
    <n v="0"/>
    <n v="0.54"/>
    <n v="35.78"/>
    <n v="0"/>
    <n v="0"/>
    <n v="0"/>
    <n v="0"/>
    <n v="0"/>
    <n v="43.62"/>
    <n v="0"/>
    <n v="0"/>
    <n v="0"/>
    <n v="0"/>
    <n v="0"/>
    <n v="0.54"/>
    <n v="1.24"/>
    <n v="0"/>
    <n v="0"/>
    <n v="10.199999999999999"/>
    <n v="36.92"/>
    <n v="0"/>
    <n v="1.9"/>
    <n v="0"/>
    <n v="0"/>
    <n v="0"/>
    <n v="0"/>
    <n v="0"/>
    <n v="0"/>
    <n v="0"/>
    <n v="0"/>
    <n v="869.3"/>
    <n v="869.29999999999984"/>
    <n v="0"/>
    <n v="0"/>
    <n v="0"/>
    <n v="0"/>
    <n v="0"/>
  </r>
  <r>
    <n v="24"/>
    <d v="2012-11-04T00:00:00"/>
    <d v="2012-11-17T00:00:00"/>
    <x v="5"/>
    <s v="G1N"/>
    <s v="GD10000000"/>
    <s v="GD0"/>
    <n v="13"/>
    <n v="8200"/>
    <s v="GD700"/>
    <s v="FAAB5"/>
    <s v="000FAA"/>
    <n v="15"/>
    <s v="32048A"/>
    <n v="13"/>
    <m/>
    <m/>
    <x v="229"/>
    <n v="44140"/>
    <s v="47877"/>
    <x v="119"/>
    <x v="1"/>
    <s v="Non-executive"/>
    <s v="D704"/>
    <x v="5"/>
    <n v="0"/>
    <n v="0"/>
    <n v="0"/>
    <n v="0"/>
    <n v="0"/>
    <n v="696.6"/>
    <n v="0"/>
    <n v="0"/>
    <n v="0"/>
    <n v="0"/>
    <n v="0"/>
    <n v="0"/>
    <n v="0"/>
    <n v="0"/>
    <n v="0"/>
    <n v="0"/>
    <n v="0"/>
    <n v="0"/>
    <n v="0.5"/>
    <n v="0"/>
    <n v="0"/>
    <n v="0"/>
    <n v="0"/>
    <n v="0"/>
    <n v="0"/>
    <n v="43.19"/>
    <n v="0"/>
    <n v="0"/>
    <n v="0"/>
    <n v="0"/>
    <n v="0"/>
    <n v="0.54"/>
    <n v="1.24"/>
    <n v="0"/>
    <n v="0"/>
    <n v="10.1"/>
    <n v="34.83"/>
    <n v="0"/>
    <n v="0"/>
    <n v="0"/>
    <n v="0"/>
    <n v="0"/>
    <n v="0"/>
    <n v="0"/>
    <n v="0"/>
    <n v="0"/>
    <n v="0"/>
    <n v="787"/>
    <n v="787"/>
    <n v="0"/>
    <n v="0"/>
    <n v="0"/>
    <n v="0"/>
    <n v="0"/>
  </r>
  <r>
    <n v="24"/>
    <d v="2012-11-04T00:00:00"/>
    <d v="2012-11-17T00:00:00"/>
    <x v="5"/>
    <s v="G1N"/>
    <s v="GD10000000"/>
    <s v="GD0"/>
    <n v="13"/>
    <n v="8200"/>
    <s v="GD700"/>
    <s v="FAAB5"/>
    <s v="000FAA"/>
    <n v="15"/>
    <s v="32048A"/>
    <n v="13"/>
    <m/>
    <m/>
    <x v="230"/>
    <n v="48843"/>
    <s v="51185"/>
    <x v="120"/>
    <x v="1"/>
    <s v="Non-executive"/>
    <s v="D704"/>
    <x v="5"/>
    <n v="3405.58"/>
    <n v="0"/>
    <n v="0"/>
    <n v="0"/>
    <n v="0"/>
    <n v="0"/>
    <n v="0"/>
    <n v="0"/>
    <n v="0"/>
    <n v="0"/>
    <n v="0"/>
    <n v="0"/>
    <n v="0"/>
    <n v="0"/>
    <n v="0"/>
    <n v="0"/>
    <n v="0"/>
    <n v="0"/>
    <n v="2.46"/>
    <n v="178.92"/>
    <n v="0"/>
    <n v="0"/>
    <n v="0"/>
    <n v="0"/>
    <n v="0"/>
    <n v="207.45"/>
    <n v="0"/>
    <n v="0"/>
    <n v="0"/>
    <n v="0"/>
    <n v="0"/>
    <n v="2.71"/>
    <n v="6.19"/>
    <n v="0"/>
    <n v="0"/>
    <n v="48.52"/>
    <n v="170.28"/>
    <n v="0"/>
    <n v="9.5399999999999991"/>
    <n v="0"/>
    <n v="0"/>
    <n v="0"/>
    <n v="0"/>
    <n v="0"/>
    <n v="0"/>
    <n v="0"/>
    <n v="0"/>
    <n v="4031.65"/>
    <n v="4031.65"/>
    <n v="0"/>
    <n v="0"/>
    <n v="0"/>
    <n v="0"/>
    <n v="0"/>
  </r>
  <r>
    <n v="24"/>
    <d v="2012-11-04T00:00:00"/>
    <d v="2012-11-17T00:00:00"/>
    <x v="5"/>
    <s v="G1N"/>
    <s v="GD10000000"/>
    <s v="GD0"/>
    <n v="13"/>
    <n v="8200"/>
    <s v="GD700"/>
    <s v="FADB7"/>
    <s v="000FAD"/>
    <n v="17"/>
    <s v="32048A"/>
    <n v="13"/>
    <m/>
    <m/>
    <x v="231"/>
    <n v="44132"/>
    <s v="48565"/>
    <x v="121"/>
    <x v="1"/>
    <s v="Non-executive"/>
    <s v="D704"/>
    <x v="5"/>
    <n v="0"/>
    <n v="0"/>
    <n v="0"/>
    <n v="0"/>
    <n v="0"/>
    <n v="696.6"/>
    <n v="0"/>
    <n v="0"/>
    <n v="0"/>
    <n v="0"/>
    <n v="0"/>
    <n v="0"/>
    <n v="0"/>
    <n v="0"/>
    <n v="0"/>
    <n v="0"/>
    <n v="0"/>
    <n v="0"/>
    <n v="0.5"/>
    <n v="0"/>
    <n v="0"/>
    <n v="0"/>
    <n v="0"/>
    <n v="0"/>
    <n v="0"/>
    <n v="43.19"/>
    <n v="0"/>
    <n v="0"/>
    <n v="0"/>
    <n v="0"/>
    <n v="0"/>
    <n v="0.54"/>
    <n v="1.24"/>
    <n v="0"/>
    <n v="0"/>
    <n v="10.1"/>
    <n v="34.83"/>
    <n v="0"/>
    <n v="0"/>
    <n v="0"/>
    <n v="0"/>
    <n v="0"/>
    <n v="0"/>
    <n v="0"/>
    <n v="0"/>
    <n v="0"/>
    <n v="0"/>
    <n v="787"/>
    <n v="787"/>
    <n v="0"/>
    <n v="0"/>
    <n v="0"/>
    <n v="0"/>
    <n v="0"/>
  </r>
  <r>
    <n v="24"/>
    <d v="2012-11-04T00:00:00"/>
    <d v="2012-11-17T00:00:00"/>
    <x v="5"/>
    <s v="G1N"/>
    <s v="GD10000000"/>
    <s v="GD0"/>
    <n v="13"/>
    <n v="8200"/>
    <s v="GD700"/>
    <s v="FADB7"/>
    <s v="000FAD"/>
    <n v="17"/>
    <s v="32048A"/>
    <n v="13"/>
    <m/>
    <m/>
    <x v="229"/>
    <n v="44140"/>
    <s v="47877"/>
    <x v="119"/>
    <x v="1"/>
    <s v="Non-executive"/>
    <s v="D704"/>
    <x v="5"/>
    <n v="0"/>
    <n v="0"/>
    <n v="0"/>
    <n v="0"/>
    <n v="0"/>
    <n v="2786.43"/>
    <n v="0"/>
    <n v="0"/>
    <n v="0"/>
    <n v="0"/>
    <n v="0"/>
    <n v="0"/>
    <n v="0"/>
    <n v="0"/>
    <n v="0"/>
    <n v="0"/>
    <n v="0"/>
    <n v="0"/>
    <n v="2.02"/>
    <n v="0"/>
    <n v="0"/>
    <n v="0"/>
    <n v="0"/>
    <n v="0"/>
    <n v="0"/>
    <n v="172.76"/>
    <n v="0"/>
    <n v="0"/>
    <n v="0"/>
    <n v="0"/>
    <n v="0"/>
    <n v="2.17"/>
    <n v="4.95"/>
    <n v="0"/>
    <n v="0"/>
    <n v="40.409999999999997"/>
    <n v="139.32"/>
    <n v="0"/>
    <n v="0"/>
    <n v="0"/>
    <n v="0"/>
    <n v="0"/>
    <n v="0"/>
    <n v="0"/>
    <n v="0"/>
    <n v="0"/>
    <n v="0"/>
    <n v="3148.06"/>
    <n v="3148.06"/>
    <n v="0"/>
    <n v="0"/>
    <n v="0"/>
    <n v="0"/>
    <n v="0"/>
  </r>
  <r>
    <n v="24"/>
    <d v="2012-11-04T00:00:00"/>
    <d v="2012-11-17T00:00:00"/>
    <x v="5"/>
    <s v="G1N"/>
    <s v="GD10000000"/>
    <s v="GD0"/>
    <n v="13"/>
    <n v="8200"/>
    <s v="GD700"/>
    <s v="FBEB7"/>
    <s v="000FBE"/>
    <n v="17"/>
    <s v="32048A"/>
    <n v="13"/>
    <m/>
    <m/>
    <x v="228"/>
    <n v="39704"/>
    <s v="51158"/>
    <x v="74"/>
    <x v="1"/>
    <s v="Non-executive"/>
    <s v="D704"/>
    <x v="5"/>
    <n v="0"/>
    <n v="0"/>
    <n v="0"/>
    <n v="0"/>
    <n v="0"/>
    <n v="2954.24"/>
    <n v="0"/>
    <n v="0"/>
    <n v="0"/>
    <n v="0"/>
    <n v="0"/>
    <n v="0"/>
    <n v="0"/>
    <n v="0"/>
    <n v="0"/>
    <n v="0"/>
    <n v="0"/>
    <n v="0"/>
    <n v="2.14"/>
    <n v="143.13999999999999"/>
    <n v="0"/>
    <n v="0"/>
    <n v="0"/>
    <n v="0"/>
    <n v="0"/>
    <n v="174.46"/>
    <n v="0"/>
    <n v="0"/>
    <n v="0"/>
    <n v="0"/>
    <n v="0"/>
    <n v="2.17"/>
    <n v="4.95"/>
    <n v="0"/>
    <n v="0"/>
    <n v="40.799999999999997"/>
    <n v="147.72"/>
    <n v="0"/>
    <n v="7.64"/>
    <n v="0"/>
    <n v="0"/>
    <n v="0"/>
    <n v="0"/>
    <n v="0"/>
    <n v="0"/>
    <n v="0"/>
    <n v="0"/>
    <n v="3477.26"/>
    <n v="3477.2599999999993"/>
    <n v="0"/>
    <n v="0"/>
    <n v="0"/>
    <n v="0"/>
    <n v="0"/>
  </r>
  <r>
    <n v="24"/>
    <d v="2012-11-04T00:00:00"/>
    <d v="2012-11-17T00:00:00"/>
    <x v="5"/>
    <s v="G1N"/>
    <s v="GD10000000"/>
    <s v="GD0"/>
    <n v="13"/>
    <n v="8200"/>
    <s v="GD700"/>
    <s v="FBEB7"/>
    <s v="000FBE"/>
    <n v="17"/>
    <s v="32048A"/>
    <n v="13"/>
    <m/>
    <m/>
    <x v="231"/>
    <n v="44132"/>
    <s v="48565"/>
    <x v="121"/>
    <x v="1"/>
    <s v="Non-executive"/>
    <s v="D704"/>
    <x v="5"/>
    <n v="0"/>
    <n v="0"/>
    <n v="0"/>
    <n v="0"/>
    <n v="0"/>
    <n v="2786.44"/>
    <n v="0"/>
    <n v="0"/>
    <n v="0"/>
    <n v="0"/>
    <n v="0"/>
    <n v="0"/>
    <n v="0"/>
    <n v="0"/>
    <n v="0"/>
    <n v="0"/>
    <n v="0"/>
    <n v="0"/>
    <n v="2.02"/>
    <n v="0"/>
    <n v="0"/>
    <n v="0"/>
    <n v="0"/>
    <n v="0"/>
    <n v="0"/>
    <n v="172.76"/>
    <n v="0"/>
    <n v="0"/>
    <n v="0"/>
    <n v="0"/>
    <n v="0"/>
    <n v="2.17"/>
    <n v="4.95"/>
    <n v="0"/>
    <n v="0"/>
    <n v="40.409999999999997"/>
    <n v="139.32"/>
    <n v="0"/>
    <n v="0"/>
    <n v="0"/>
    <n v="0"/>
    <n v="0"/>
    <n v="0"/>
    <n v="0"/>
    <n v="0"/>
    <n v="0"/>
    <n v="0"/>
    <n v="3148.07"/>
    <n v="3148.07"/>
    <n v="0"/>
    <n v="0"/>
    <n v="0"/>
    <n v="0"/>
    <n v="0"/>
  </r>
  <r>
    <n v="25"/>
    <d v="2012-11-18T00:00:00"/>
    <d v="2012-12-01T00:00:00"/>
    <x v="6"/>
    <s v="G1N"/>
    <s v="GD10000000"/>
    <s v="GD0"/>
    <n v="13"/>
    <n v="100"/>
    <s v="LD700"/>
    <s v="LF704"/>
    <m/>
    <m/>
    <m/>
    <m/>
    <m/>
    <m/>
    <x v="133"/>
    <n v="17351"/>
    <s v="46944"/>
    <x v="74"/>
    <x v="1"/>
    <s v="Non-executive"/>
    <s v="D704"/>
    <x v="5"/>
    <n v="3035.92"/>
    <n v="0"/>
    <n v="0"/>
    <n v="0"/>
    <n v="0"/>
    <n v="0"/>
    <n v="0"/>
    <n v="0"/>
    <n v="0"/>
    <n v="0"/>
    <n v="0"/>
    <n v="0"/>
    <n v="0"/>
    <n v="0"/>
    <n v="0"/>
    <n v="0"/>
    <n v="0"/>
    <n v="0"/>
    <n v="6.07"/>
    <n v="414.35"/>
    <n v="0"/>
    <n v="0"/>
    <n v="0"/>
    <n v="0"/>
    <n v="0"/>
    <n v="0"/>
    <n v="0"/>
    <n v="0"/>
    <n v="0"/>
    <n v="212.51"/>
    <n v="0"/>
    <n v="3.27"/>
    <n v="11.39"/>
    <n v="0"/>
    <n v="0"/>
    <n v="41.55"/>
    <n v="0"/>
    <n v="0"/>
    <n v="0"/>
    <n v="0"/>
    <n v="0"/>
    <n v="0"/>
    <n v="0"/>
    <n v="0"/>
    <n v="0"/>
    <n v="0"/>
    <n v="0"/>
    <n v="3725.06"/>
    <n v="3725.0600000000004"/>
    <n v="0"/>
    <n v="0"/>
    <n v="0"/>
    <n v="0"/>
    <n v="0"/>
  </r>
  <r>
    <n v="25"/>
    <d v="2012-11-18T00:00:00"/>
    <d v="2012-12-01T00:00:00"/>
    <x v="6"/>
    <s v="G1N"/>
    <s v="GD10000000"/>
    <s v="GD0"/>
    <n v="13"/>
    <n v="8200"/>
    <s v="GD700"/>
    <s v="FAAB5"/>
    <s v="000FAA"/>
    <n v="15"/>
    <s v="32048A"/>
    <n v="13"/>
    <m/>
    <m/>
    <x v="228"/>
    <n v="39704"/>
    <s v="51158"/>
    <x v="74"/>
    <x v="1"/>
    <s v="Non-executive"/>
    <s v="D704"/>
    <x v="5"/>
    <n v="0"/>
    <n v="0"/>
    <n v="0"/>
    <n v="0"/>
    <n v="0"/>
    <n v="738.57"/>
    <n v="0"/>
    <n v="0"/>
    <n v="0"/>
    <n v="0"/>
    <n v="0"/>
    <n v="0"/>
    <n v="0"/>
    <n v="0"/>
    <n v="0"/>
    <n v="0"/>
    <n v="0"/>
    <n v="0"/>
    <n v="0.54"/>
    <n v="35.79"/>
    <n v="0"/>
    <n v="0"/>
    <n v="0"/>
    <n v="0"/>
    <n v="0"/>
    <n v="43.62"/>
    <n v="0"/>
    <n v="0"/>
    <n v="0"/>
    <n v="0"/>
    <n v="0"/>
    <n v="0.54"/>
    <n v="1.24"/>
    <n v="0"/>
    <n v="0"/>
    <n v="10.199999999999999"/>
    <n v="36.93"/>
    <n v="0"/>
    <n v="1.91"/>
    <n v="0"/>
    <n v="0"/>
    <n v="0"/>
    <n v="0"/>
    <n v="0"/>
    <n v="0"/>
    <n v="0"/>
    <n v="0"/>
    <n v="869.34"/>
    <n v="869.33999999999992"/>
    <n v="0"/>
    <n v="0"/>
    <n v="0"/>
    <n v="0"/>
    <n v="0"/>
  </r>
  <r>
    <n v="25"/>
    <d v="2012-11-18T00:00:00"/>
    <d v="2012-12-01T00:00:00"/>
    <x v="6"/>
    <s v="G1N"/>
    <s v="GD10000000"/>
    <s v="GD0"/>
    <n v="13"/>
    <n v="8200"/>
    <s v="GD700"/>
    <s v="FAAB5"/>
    <s v="000FAA"/>
    <n v="15"/>
    <s v="32048A"/>
    <n v="13"/>
    <m/>
    <m/>
    <x v="229"/>
    <n v="44140"/>
    <s v="47877"/>
    <x v="119"/>
    <x v="1"/>
    <s v="Non-executive"/>
    <s v="D704"/>
    <x v="5"/>
    <n v="0"/>
    <n v="0"/>
    <n v="0"/>
    <n v="0"/>
    <n v="0"/>
    <n v="696.61"/>
    <n v="0"/>
    <n v="0"/>
    <n v="0"/>
    <n v="0"/>
    <n v="0"/>
    <n v="0"/>
    <n v="0"/>
    <n v="0"/>
    <n v="0"/>
    <n v="0"/>
    <n v="0"/>
    <n v="0"/>
    <n v="0.51"/>
    <n v="0"/>
    <n v="0"/>
    <n v="0"/>
    <n v="0"/>
    <n v="0"/>
    <n v="0"/>
    <n v="43.19"/>
    <n v="0"/>
    <n v="0"/>
    <n v="0"/>
    <n v="0"/>
    <n v="0"/>
    <n v="0.54"/>
    <n v="1.24"/>
    <n v="0"/>
    <n v="0"/>
    <n v="10.1"/>
    <n v="34.840000000000003"/>
    <n v="0"/>
    <n v="0"/>
    <n v="0"/>
    <n v="0"/>
    <n v="0"/>
    <n v="0"/>
    <n v="0"/>
    <n v="0"/>
    <n v="0"/>
    <n v="0"/>
    <n v="787.03"/>
    <n v="787.03"/>
    <n v="0"/>
    <n v="0"/>
    <n v="0"/>
    <n v="0"/>
    <n v="0"/>
  </r>
  <r>
    <n v="25"/>
    <d v="2012-11-18T00:00:00"/>
    <d v="2012-12-01T00:00:00"/>
    <x v="6"/>
    <s v="G1N"/>
    <s v="GD10000000"/>
    <s v="GD0"/>
    <n v="13"/>
    <n v="8200"/>
    <s v="GD700"/>
    <s v="FAAB5"/>
    <s v="000FAA"/>
    <n v="15"/>
    <s v="32048A"/>
    <n v="13"/>
    <m/>
    <m/>
    <x v="230"/>
    <n v="48843"/>
    <s v="51185"/>
    <x v="120"/>
    <x v="1"/>
    <s v="Non-executive"/>
    <s v="D704"/>
    <x v="5"/>
    <n v="3405.58"/>
    <n v="0"/>
    <n v="0"/>
    <n v="0"/>
    <n v="0"/>
    <n v="0"/>
    <n v="0"/>
    <n v="0"/>
    <n v="0"/>
    <n v="0"/>
    <n v="0"/>
    <n v="0"/>
    <n v="0"/>
    <n v="0"/>
    <n v="0"/>
    <n v="0"/>
    <n v="0"/>
    <n v="0"/>
    <n v="2.46"/>
    <n v="178.92"/>
    <n v="0"/>
    <n v="0"/>
    <n v="0"/>
    <n v="0"/>
    <n v="0"/>
    <n v="207.45"/>
    <n v="0"/>
    <n v="0"/>
    <n v="0"/>
    <n v="0"/>
    <n v="0"/>
    <n v="2.71"/>
    <n v="6.19"/>
    <n v="0"/>
    <n v="0"/>
    <n v="48.51"/>
    <n v="170.28"/>
    <n v="0"/>
    <n v="9.5399999999999991"/>
    <n v="0"/>
    <n v="0"/>
    <n v="0"/>
    <n v="0"/>
    <n v="0"/>
    <n v="0"/>
    <n v="0"/>
    <n v="0"/>
    <n v="4031.64"/>
    <n v="4031.6400000000003"/>
    <n v="0"/>
    <n v="0"/>
    <n v="0"/>
    <n v="0"/>
    <n v="0"/>
  </r>
  <r>
    <n v="25"/>
    <d v="2012-11-18T00:00:00"/>
    <d v="2012-12-01T00:00:00"/>
    <x v="6"/>
    <s v="G1N"/>
    <s v="GD10000000"/>
    <s v="GD0"/>
    <n v="13"/>
    <n v="8200"/>
    <s v="GD700"/>
    <s v="FADB7"/>
    <s v="000FAD"/>
    <n v="17"/>
    <s v="32048A"/>
    <n v="13"/>
    <m/>
    <m/>
    <x v="231"/>
    <n v="44132"/>
    <s v="48565"/>
    <x v="121"/>
    <x v="1"/>
    <s v="Non-executive"/>
    <s v="D704"/>
    <x v="5"/>
    <n v="0"/>
    <n v="0"/>
    <n v="0"/>
    <n v="0"/>
    <n v="0"/>
    <n v="696.61"/>
    <n v="0"/>
    <n v="0"/>
    <n v="0"/>
    <n v="0"/>
    <n v="0"/>
    <n v="0"/>
    <n v="0"/>
    <n v="0"/>
    <n v="0"/>
    <n v="0"/>
    <n v="0"/>
    <n v="0"/>
    <n v="0.51"/>
    <n v="0"/>
    <n v="0"/>
    <n v="0"/>
    <n v="0"/>
    <n v="0"/>
    <n v="0"/>
    <n v="43.19"/>
    <n v="0"/>
    <n v="0"/>
    <n v="0"/>
    <n v="0"/>
    <n v="0"/>
    <n v="0.54"/>
    <n v="1.24"/>
    <n v="0"/>
    <n v="0"/>
    <n v="10.1"/>
    <n v="34.83"/>
    <n v="0"/>
    <n v="0"/>
    <n v="0"/>
    <n v="0"/>
    <n v="0"/>
    <n v="0"/>
    <n v="0"/>
    <n v="0"/>
    <n v="0"/>
    <n v="0"/>
    <n v="787.02"/>
    <n v="787.02"/>
    <n v="0"/>
    <n v="0"/>
    <n v="0"/>
    <n v="0"/>
    <n v="0"/>
  </r>
  <r>
    <n v="25"/>
    <d v="2012-11-18T00:00:00"/>
    <d v="2012-12-01T00:00:00"/>
    <x v="6"/>
    <s v="G1N"/>
    <s v="GD10000000"/>
    <s v="GD0"/>
    <n v="13"/>
    <n v="8200"/>
    <s v="GD700"/>
    <s v="FADB7"/>
    <s v="000FAD"/>
    <n v="17"/>
    <s v="32048A"/>
    <n v="13"/>
    <m/>
    <m/>
    <x v="229"/>
    <n v="44140"/>
    <s v="47877"/>
    <x v="119"/>
    <x v="1"/>
    <s v="Non-executive"/>
    <s v="D704"/>
    <x v="5"/>
    <n v="0"/>
    <n v="0"/>
    <n v="0"/>
    <n v="0"/>
    <n v="0"/>
    <n v="2786.43"/>
    <n v="0"/>
    <n v="0"/>
    <n v="0"/>
    <n v="0"/>
    <n v="0"/>
    <n v="0"/>
    <n v="0"/>
    <n v="0"/>
    <n v="0"/>
    <n v="0"/>
    <n v="0"/>
    <n v="0"/>
    <n v="2.0099999999999998"/>
    <n v="0"/>
    <n v="0"/>
    <n v="0"/>
    <n v="0"/>
    <n v="0"/>
    <n v="0"/>
    <n v="172.76"/>
    <n v="0"/>
    <n v="0"/>
    <n v="0"/>
    <n v="0"/>
    <n v="0"/>
    <n v="2.17"/>
    <n v="4.95"/>
    <n v="0"/>
    <n v="0"/>
    <n v="40.4"/>
    <n v="139.31"/>
    <n v="0"/>
    <n v="0"/>
    <n v="0"/>
    <n v="0"/>
    <n v="0"/>
    <n v="0"/>
    <n v="0"/>
    <n v="0"/>
    <n v="0"/>
    <n v="0"/>
    <n v="3148.03"/>
    <n v="3148.0299999999997"/>
    <n v="0"/>
    <n v="0"/>
    <n v="0"/>
    <n v="0"/>
    <n v="0"/>
  </r>
  <r>
    <n v="25"/>
    <d v="2012-11-18T00:00:00"/>
    <d v="2012-12-01T00:00:00"/>
    <x v="6"/>
    <s v="G1N"/>
    <s v="GD10000000"/>
    <s v="GD0"/>
    <n v="13"/>
    <n v="8200"/>
    <s v="GD700"/>
    <s v="FBEB7"/>
    <s v="000FBE"/>
    <n v="17"/>
    <s v="32048A"/>
    <n v="13"/>
    <m/>
    <m/>
    <x v="228"/>
    <n v="39704"/>
    <s v="51158"/>
    <x v="74"/>
    <x v="1"/>
    <s v="Non-executive"/>
    <s v="D704"/>
    <x v="5"/>
    <n v="0"/>
    <n v="0"/>
    <n v="0"/>
    <n v="0"/>
    <n v="0"/>
    <n v="2954.23"/>
    <n v="0"/>
    <n v="0"/>
    <n v="0"/>
    <n v="0"/>
    <n v="0"/>
    <n v="0"/>
    <n v="0"/>
    <n v="0"/>
    <n v="0"/>
    <n v="0"/>
    <n v="0"/>
    <n v="0"/>
    <n v="2.14"/>
    <n v="143.13"/>
    <n v="0"/>
    <n v="0"/>
    <n v="0"/>
    <n v="0"/>
    <n v="0"/>
    <n v="174.46"/>
    <n v="0"/>
    <n v="0"/>
    <n v="0"/>
    <n v="0"/>
    <n v="0"/>
    <n v="2.17"/>
    <n v="4.95"/>
    <n v="0"/>
    <n v="0"/>
    <n v="40.799999999999997"/>
    <n v="147.71"/>
    <n v="0"/>
    <n v="7.63"/>
    <n v="0"/>
    <n v="0"/>
    <n v="0"/>
    <n v="0"/>
    <n v="0"/>
    <n v="0"/>
    <n v="0"/>
    <n v="0"/>
    <n v="3477.22"/>
    <n v="3477.2200000000003"/>
    <n v="0"/>
    <n v="0"/>
    <n v="0"/>
    <n v="0"/>
    <n v="0"/>
  </r>
  <r>
    <n v="25"/>
    <d v="2012-11-18T00:00:00"/>
    <d v="2012-12-01T00:00:00"/>
    <x v="6"/>
    <s v="G1N"/>
    <s v="GD10000000"/>
    <s v="GD0"/>
    <n v="13"/>
    <n v="8200"/>
    <s v="GD700"/>
    <s v="FBEB7"/>
    <s v="000FBE"/>
    <n v="17"/>
    <s v="32048A"/>
    <n v="13"/>
    <m/>
    <m/>
    <x v="231"/>
    <n v="44132"/>
    <s v="48565"/>
    <x v="121"/>
    <x v="1"/>
    <s v="Non-executive"/>
    <s v="D704"/>
    <x v="5"/>
    <n v="0"/>
    <n v="0"/>
    <n v="0"/>
    <n v="0"/>
    <n v="0"/>
    <n v="2786.42"/>
    <n v="0"/>
    <n v="0"/>
    <n v="0"/>
    <n v="0"/>
    <n v="0"/>
    <n v="0"/>
    <n v="0"/>
    <n v="0"/>
    <n v="0"/>
    <n v="0"/>
    <n v="0"/>
    <n v="0"/>
    <n v="2.0099999999999998"/>
    <n v="0"/>
    <n v="0"/>
    <n v="0"/>
    <n v="0"/>
    <n v="0"/>
    <n v="0"/>
    <n v="172.76"/>
    <n v="0"/>
    <n v="0"/>
    <n v="0"/>
    <n v="0"/>
    <n v="0"/>
    <n v="2.17"/>
    <n v="4.95"/>
    <n v="0"/>
    <n v="0"/>
    <n v="40.4"/>
    <n v="139.32"/>
    <n v="0"/>
    <n v="0"/>
    <n v="0"/>
    <n v="0"/>
    <n v="0"/>
    <n v="0"/>
    <n v="0"/>
    <n v="0"/>
    <n v="0"/>
    <n v="0"/>
    <n v="3148.03"/>
    <n v="3148.0300000000007"/>
    <n v="0"/>
    <n v="0"/>
    <n v="0"/>
    <n v="0"/>
    <n v="0"/>
  </r>
  <r>
    <n v="26"/>
    <d v="2012-12-02T00:00:00"/>
    <d v="2012-12-15T00:00:00"/>
    <x v="7"/>
    <s v="G1N"/>
    <s v="GD10000000"/>
    <s v="GD0"/>
    <n v="13"/>
    <n v="100"/>
    <s v="LD700"/>
    <s v="LF704"/>
    <m/>
    <m/>
    <m/>
    <m/>
    <m/>
    <m/>
    <x v="133"/>
    <n v="17351"/>
    <s v="46944"/>
    <x v="74"/>
    <x v="1"/>
    <s v="Non-executive"/>
    <s v="D704"/>
    <x v="5"/>
    <n v="3035.92"/>
    <n v="0"/>
    <n v="0"/>
    <n v="0"/>
    <n v="0"/>
    <n v="0"/>
    <n v="0"/>
    <n v="0"/>
    <n v="0"/>
    <n v="0"/>
    <n v="0"/>
    <n v="0"/>
    <n v="0"/>
    <n v="0"/>
    <n v="0"/>
    <n v="0"/>
    <n v="0"/>
    <n v="0"/>
    <n v="6.07"/>
    <n v="414.35"/>
    <n v="0"/>
    <n v="0"/>
    <n v="0"/>
    <n v="0"/>
    <n v="0"/>
    <n v="0"/>
    <n v="0"/>
    <n v="0"/>
    <n v="0"/>
    <n v="212.51"/>
    <n v="0"/>
    <n v="3.27"/>
    <n v="11.39"/>
    <n v="0"/>
    <n v="0"/>
    <n v="41.56"/>
    <n v="0"/>
    <n v="0"/>
    <n v="0"/>
    <n v="0"/>
    <n v="0"/>
    <n v="0"/>
    <n v="0"/>
    <n v="0"/>
    <n v="0"/>
    <n v="0"/>
    <n v="0"/>
    <n v="3725.07"/>
    <n v="3725.07"/>
    <n v="0"/>
    <n v="0"/>
    <n v="0"/>
    <n v="0"/>
    <n v="0"/>
  </r>
  <r>
    <n v="26"/>
    <d v="2012-12-02T00:00:00"/>
    <d v="2012-12-15T00:00:00"/>
    <x v="7"/>
    <s v="G1N"/>
    <s v="GD10000000"/>
    <s v="GD0"/>
    <n v="13"/>
    <n v="8200"/>
    <s v="GD700"/>
    <s v="FAAB5"/>
    <s v="000FAA"/>
    <n v="15"/>
    <s v="32048A"/>
    <n v="13"/>
    <m/>
    <m/>
    <x v="228"/>
    <n v="39704"/>
    <s v="51158"/>
    <x v="74"/>
    <x v="1"/>
    <s v="Non-executive"/>
    <s v="D704"/>
    <x v="5"/>
    <n v="0"/>
    <n v="0"/>
    <n v="0"/>
    <n v="0"/>
    <n v="0"/>
    <n v="738.56"/>
    <n v="0"/>
    <n v="0"/>
    <n v="0"/>
    <n v="0"/>
    <n v="0"/>
    <n v="0"/>
    <n v="0"/>
    <n v="0"/>
    <n v="0"/>
    <n v="0"/>
    <n v="0"/>
    <n v="0"/>
    <n v="0.54"/>
    <n v="35.78"/>
    <n v="0"/>
    <n v="0"/>
    <n v="0"/>
    <n v="0"/>
    <n v="0"/>
    <n v="43.62"/>
    <n v="0"/>
    <n v="0"/>
    <n v="0"/>
    <n v="0"/>
    <n v="0"/>
    <n v="0.54"/>
    <n v="1.24"/>
    <n v="0"/>
    <n v="0"/>
    <n v="10.199999999999999"/>
    <n v="36.92"/>
    <n v="0"/>
    <n v="1.9"/>
    <n v="0"/>
    <n v="0"/>
    <n v="0"/>
    <n v="0"/>
    <n v="0"/>
    <n v="0"/>
    <n v="0"/>
    <n v="0"/>
    <n v="869.3"/>
    <n v="869.29999999999984"/>
    <n v="0"/>
    <n v="0"/>
    <n v="0"/>
    <n v="0"/>
    <n v="0"/>
  </r>
  <r>
    <n v="26"/>
    <d v="2012-12-02T00:00:00"/>
    <d v="2012-12-15T00:00:00"/>
    <x v="7"/>
    <s v="G1N"/>
    <s v="GD10000000"/>
    <s v="GD0"/>
    <n v="13"/>
    <n v="8200"/>
    <s v="GD700"/>
    <s v="FAAB5"/>
    <s v="000FAA"/>
    <n v="15"/>
    <s v="32048A"/>
    <n v="13"/>
    <m/>
    <m/>
    <x v="229"/>
    <n v="44140"/>
    <s v="47877"/>
    <x v="119"/>
    <x v="1"/>
    <s v="Non-executive"/>
    <s v="D704"/>
    <x v="5"/>
    <n v="0"/>
    <n v="0"/>
    <n v="0"/>
    <n v="0"/>
    <n v="0"/>
    <n v="696.6"/>
    <n v="0"/>
    <n v="0"/>
    <n v="0"/>
    <n v="0"/>
    <n v="0"/>
    <n v="0"/>
    <n v="0"/>
    <n v="0"/>
    <n v="0"/>
    <n v="0"/>
    <n v="0"/>
    <n v="0"/>
    <n v="0.5"/>
    <n v="0"/>
    <n v="0"/>
    <n v="0"/>
    <n v="0"/>
    <n v="0"/>
    <n v="0"/>
    <n v="43.18"/>
    <n v="0"/>
    <n v="0"/>
    <n v="0"/>
    <n v="0"/>
    <n v="0"/>
    <n v="0.54"/>
    <n v="1.24"/>
    <n v="0"/>
    <n v="0"/>
    <n v="10.1"/>
    <n v="34.83"/>
    <n v="0"/>
    <n v="0"/>
    <n v="0"/>
    <n v="0"/>
    <n v="0"/>
    <n v="0"/>
    <n v="0"/>
    <n v="0"/>
    <n v="0"/>
    <n v="0"/>
    <n v="786.99"/>
    <n v="786.99"/>
    <n v="0"/>
    <n v="0"/>
    <n v="0"/>
    <n v="0"/>
    <n v="0"/>
  </r>
  <r>
    <n v="26"/>
    <d v="2012-12-02T00:00:00"/>
    <d v="2012-12-15T00:00:00"/>
    <x v="7"/>
    <s v="G1N"/>
    <s v="GD10000000"/>
    <s v="GD0"/>
    <n v="13"/>
    <n v="8200"/>
    <s v="GD700"/>
    <s v="FAAB5"/>
    <s v="000FAA"/>
    <n v="15"/>
    <s v="32048A"/>
    <n v="13"/>
    <m/>
    <m/>
    <x v="230"/>
    <n v="48843"/>
    <s v="51185"/>
    <x v="120"/>
    <x v="1"/>
    <s v="Non-executive"/>
    <s v="D704"/>
    <x v="5"/>
    <n v="3405.58"/>
    <n v="0"/>
    <n v="0"/>
    <n v="0"/>
    <n v="0"/>
    <n v="0"/>
    <n v="0"/>
    <n v="0"/>
    <n v="0"/>
    <n v="0"/>
    <n v="0"/>
    <n v="0"/>
    <n v="0"/>
    <n v="0"/>
    <n v="0"/>
    <n v="0"/>
    <n v="0"/>
    <n v="0"/>
    <n v="2.46"/>
    <n v="178.92"/>
    <n v="0"/>
    <n v="0"/>
    <n v="0"/>
    <n v="0"/>
    <n v="0"/>
    <n v="207.45"/>
    <n v="0"/>
    <n v="0"/>
    <n v="0"/>
    <n v="0"/>
    <n v="0"/>
    <n v="2.71"/>
    <n v="6.19"/>
    <n v="0"/>
    <n v="0"/>
    <n v="48.52"/>
    <n v="170.28"/>
    <n v="0"/>
    <n v="9.5399999999999991"/>
    <n v="0"/>
    <n v="0"/>
    <n v="0"/>
    <n v="0"/>
    <n v="0"/>
    <n v="0"/>
    <n v="0"/>
    <n v="0"/>
    <n v="4031.65"/>
    <n v="4031.65"/>
    <n v="0"/>
    <n v="0"/>
    <n v="0"/>
    <n v="0"/>
    <n v="0"/>
  </r>
  <r>
    <n v="26"/>
    <d v="2012-12-02T00:00:00"/>
    <d v="2012-12-15T00:00:00"/>
    <x v="7"/>
    <s v="G1N"/>
    <s v="GD10000000"/>
    <s v="GD0"/>
    <n v="13"/>
    <n v="8200"/>
    <s v="GD700"/>
    <s v="FADB7"/>
    <s v="000FAD"/>
    <n v="17"/>
    <s v="32048A"/>
    <n v="13"/>
    <m/>
    <m/>
    <x v="229"/>
    <n v="44140"/>
    <s v="47877"/>
    <x v="119"/>
    <x v="1"/>
    <s v="Non-executive"/>
    <s v="D704"/>
    <x v="5"/>
    <n v="0"/>
    <n v="0"/>
    <n v="0"/>
    <n v="0"/>
    <n v="0"/>
    <n v="2786.44"/>
    <n v="0"/>
    <n v="0"/>
    <n v="0"/>
    <n v="0"/>
    <n v="0"/>
    <n v="0"/>
    <n v="0"/>
    <n v="0"/>
    <n v="0"/>
    <n v="0"/>
    <n v="0"/>
    <n v="0"/>
    <n v="2.02"/>
    <n v="0"/>
    <n v="0"/>
    <n v="0"/>
    <n v="0"/>
    <n v="0"/>
    <n v="0"/>
    <n v="172.76"/>
    <n v="0"/>
    <n v="0"/>
    <n v="0"/>
    <n v="0"/>
    <n v="0"/>
    <n v="2.17"/>
    <n v="4.95"/>
    <n v="0"/>
    <n v="0"/>
    <n v="40.4"/>
    <n v="139.32"/>
    <n v="0"/>
    <n v="0"/>
    <n v="0"/>
    <n v="0"/>
    <n v="0"/>
    <n v="0"/>
    <n v="0"/>
    <n v="0"/>
    <n v="0"/>
    <n v="0"/>
    <n v="3148.06"/>
    <n v="3148.0600000000004"/>
    <n v="0"/>
    <n v="0"/>
    <n v="0"/>
    <n v="0"/>
    <n v="0"/>
  </r>
  <r>
    <n v="26"/>
    <d v="2012-12-02T00:00:00"/>
    <d v="2012-12-15T00:00:00"/>
    <x v="7"/>
    <s v="G1N"/>
    <s v="GD10000000"/>
    <s v="GD0"/>
    <n v="13"/>
    <n v="8200"/>
    <s v="GD700"/>
    <s v="FBEB7"/>
    <s v="000FBE"/>
    <n v="17"/>
    <s v="32048A"/>
    <n v="13"/>
    <m/>
    <m/>
    <x v="228"/>
    <n v="39704"/>
    <s v="51158"/>
    <x v="74"/>
    <x v="1"/>
    <s v="Non-executive"/>
    <s v="D704"/>
    <x v="5"/>
    <n v="0"/>
    <n v="0"/>
    <n v="0"/>
    <n v="0"/>
    <n v="0"/>
    <n v="2954.24"/>
    <n v="0"/>
    <n v="0"/>
    <n v="0"/>
    <n v="0"/>
    <n v="0"/>
    <n v="0"/>
    <n v="0"/>
    <n v="0"/>
    <n v="0"/>
    <n v="0"/>
    <n v="0"/>
    <n v="0"/>
    <n v="2.14"/>
    <n v="143.13999999999999"/>
    <n v="0"/>
    <n v="0"/>
    <n v="0"/>
    <n v="0"/>
    <n v="0"/>
    <n v="174.47"/>
    <n v="0"/>
    <n v="0"/>
    <n v="0"/>
    <n v="0"/>
    <n v="0"/>
    <n v="2.17"/>
    <n v="4.95"/>
    <n v="0"/>
    <n v="0"/>
    <n v="40.799999999999997"/>
    <n v="147.72"/>
    <n v="0"/>
    <n v="7.64"/>
    <n v="0"/>
    <n v="0"/>
    <n v="0"/>
    <n v="0"/>
    <n v="0"/>
    <n v="0"/>
    <n v="0"/>
    <n v="0"/>
    <n v="3477.27"/>
    <n v="3477.2699999999991"/>
    <n v="0"/>
    <n v="0"/>
    <n v="0"/>
    <n v="0"/>
    <n v="0"/>
  </r>
  <r>
    <n v="1"/>
    <d v="2012-12-16T00:00:00"/>
    <d v="2012-12-29T00:00:00"/>
    <x v="9"/>
    <s v="G1N"/>
    <s v="GD10000000"/>
    <s v="GD0"/>
    <n v="13"/>
    <n v="100"/>
    <s v="LD700"/>
    <s v="LF704"/>
    <m/>
    <m/>
    <m/>
    <m/>
    <m/>
    <m/>
    <x v="133"/>
    <n v="17351"/>
    <s v="46944"/>
    <x v="74"/>
    <x v="1"/>
    <s v="Non-executive"/>
    <s v="D704"/>
    <x v="5"/>
    <n v="3035.92"/>
    <n v="0"/>
    <n v="0"/>
    <n v="0"/>
    <n v="0"/>
    <n v="0"/>
    <n v="0"/>
    <n v="0"/>
    <n v="0"/>
    <n v="0"/>
    <n v="0"/>
    <n v="0"/>
    <n v="0"/>
    <n v="0"/>
    <n v="0"/>
    <n v="0"/>
    <n v="0"/>
    <n v="0"/>
    <n v="6.07"/>
    <n v="414.35"/>
    <n v="0"/>
    <n v="0"/>
    <n v="0"/>
    <n v="0"/>
    <n v="0"/>
    <n v="0"/>
    <n v="0"/>
    <n v="0"/>
    <n v="0"/>
    <n v="212.51"/>
    <n v="0"/>
    <n v="3.27"/>
    <n v="11.39"/>
    <n v="0"/>
    <n v="0"/>
    <n v="41.56"/>
    <n v="0"/>
    <n v="0"/>
    <n v="0"/>
    <n v="0"/>
    <n v="0"/>
    <n v="0"/>
    <n v="0"/>
    <n v="0"/>
    <n v="0"/>
    <n v="0"/>
    <n v="0"/>
    <n v="3725.07"/>
    <n v="3725.07"/>
    <n v="0"/>
    <n v="0"/>
    <n v="0"/>
    <n v="0"/>
    <n v="0"/>
  </r>
  <r>
    <n v="1"/>
    <d v="2012-12-16T00:00:00"/>
    <d v="2012-12-29T00:00:00"/>
    <x v="9"/>
    <s v="G1N"/>
    <s v="GD10000000"/>
    <s v="GD0"/>
    <n v="13"/>
    <n v="8200"/>
    <s v="GD700"/>
    <s v="FAAB5"/>
    <s v="000FAA"/>
    <n v="15"/>
    <s v="32048A"/>
    <n v="13"/>
    <m/>
    <m/>
    <x v="228"/>
    <n v="39704"/>
    <s v="51158"/>
    <x v="74"/>
    <x v="1"/>
    <s v="Non-executive"/>
    <s v="D704"/>
    <x v="5"/>
    <n v="0"/>
    <n v="0"/>
    <n v="0"/>
    <n v="0"/>
    <n v="0"/>
    <n v="738.57"/>
    <n v="0"/>
    <n v="0"/>
    <n v="0"/>
    <n v="0"/>
    <n v="0"/>
    <n v="0"/>
    <n v="0"/>
    <n v="0"/>
    <n v="0"/>
    <n v="0"/>
    <n v="0"/>
    <n v="0"/>
    <n v="0.54"/>
    <n v="35.78"/>
    <n v="0"/>
    <n v="0"/>
    <n v="0"/>
    <n v="0"/>
    <n v="0"/>
    <n v="43.62"/>
    <n v="0"/>
    <n v="0"/>
    <n v="0"/>
    <n v="0"/>
    <n v="0"/>
    <n v="0.54"/>
    <n v="1.24"/>
    <n v="0"/>
    <n v="0"/>
    <n v="10.199999999999999"/>
    <n v="36.92"/>
    <n v="0"/>
    <n v="1.9"/>
    <n v="0"/>
    <n v="0"/>
    <n v="0"/>
    <n v="0"/>
    <n v="0"/>
    <n v="0"/>
    <n v="0"/>
    <n v="0"/>
    <n v="869.31"/>
    <n v="869.31"/>
    <n v="0"/>
    <n v="0"/>
    <n v="0"/>
    <n v="0"/>
    <n v="0"/>
  </r>
  <r>
    <n v="1"/>
    <d v="2012-12-16T00:00:00"/>
    <d v="2012-12-29T00:00:00"/>
    <x v="9"/>
    <s v="G1N"/>
    <s v="GD10000000"/>
    <s v="GD0"/>
    <n v="13"/>
    <n v="8200"/>
    <s v="GD700"/>
    <s v="FAAB5"/>
    <s v="000FAA"/>
    <n v="15"/>
    <s v="32048A"/>
    <n v="13"/>
    <m/>
    <m/>
    <x v="229"/>
    <n v="44140"/>
    <s v="47877"/>
    <x v="119"/>
    <x v="1"/>
    <s v="Non-executive"/>
    <s v="D704"/>
    <x v="5"/>
    <n v="0"/>
    <n v="0"/>
    <n v="0"/>
    <n v="0"/>
    <n v="0"/>
    <n v="696.6"/>
    <n v="0"/>
    <n v="0"/>
    <n v="0"/>
    <n v="0"/>
    <n v="0"/>
    <n v="0"/>
    <n v="0"/>
    <n v="0"/>
    <n v="0"/>
    <n v="0"/>
    <n v="0"/>
    <n v="0"/>
    <n v="0.5"/>
    <n v="0"/>
    <n v="0"/>
    <n v="0"/>
    <n v="0"/>
    <n v="0"/>
    <n v="0"/>
    <n v="43.19"/>
    <n v="0"/>
    <n v="0"/>
    <n v="0"/>
    <n v="0"/>
    <n v="0"/>
    <n v="0.54"/>
    <n v="1.24"/>
    <n v="0"/>
    <n v="0"/>
    <n v="10.1"/>
    <n v="34.83"/>
    <n v="0"/>
    <n v="0"/>
    <n v="0"/>
    <n v="0"/>
    <n v="0"/>
    <n v="0"/>
    <n v="0"/>
    <n v="0"/>
    <n v="0"/>
    <n v="0"/>
    <n v="787"/>
    <n v="787"/>
    <n v="0"/>
    <n v="0"/>
    <n v="0"/>
    <n v="0"/>
    <n v="0"/>
  </r>
  <r>
    <n v="1"/>
    <d v="2012-12-16T00:00:00"/>
    <d v="2012-12-29T00:00:00"/>
    <x v="9"/>
    <s v="G1N"/>
    <s v="GD10000000"/>
    <s v="GD0"/>
    <n v="13"/>
    <n v="8200"/>
    <s v="GD700"/>
    <s v="FAAB5"/>
    <s v="000FAA"/>
    <n v="15"/>
    <s v="32048A"/>
    <n v="13"/>
    <m/>
    <m/>
    <x v="230"/>
    <n v="48843"/>
    <s v="51185"/>
    <x v="120"/>
    <x v="1"/>
    <s v="Non-executive"/>
    <s v="D704"/>
    <x v="5"/>
    <n v="3405.58"/>
    <n v="0"/>
    <n v="0"/>
    <n v="0"/>
    <n v="0"/>
    <n v="0"/>
    <n v="0"/>
    <n v="0"/>
    <n v="0"/>
    <n v="0"/>
    <n v="0"/>
    <n v="0"/>
    <n v="0"/>
    <n v="0"/>
    <n v="0"/>
    <n v="0"/>
    <n v="0"/>
    <n v="0"/>
    <n v="2.46"/>
    <n v="178.92"/>
    <n v="0"/>
    <n v="0"/>
    <n v="0"/>
    <n v="0"/>
    <n v="0"/>
    <n v="207.45"/>
    <n v="0"/>
    <n v="0"/>
    <n v="0"/>
    <n v="0"/>
    <n v="0"/>
    <n v="2.71"/>
    <n v="6.19"/>
    <n v="0"/>
    <n v="0"/>
    <n v="48.52"/>
    <n v="170.28"/>
    <n v="0"/>
    <n v="9.5399999999999991"/>
    <n v="0"/>
    <n v="0"/>
    <n v="0"/>
    <n v="0"/>
    <n v="0"/>
    <n v="0"/>
    <n v="0"/>
    <n v="0"/>
    <n v="4031.65"/>
    <n v="4031.65"/>
    <n v="0"/>
    <n v="0"/>
    <n v="0"/>
    <n v="0"/>
    <n v="0"/>
  </r>
  <r>
    <n v="1"/>
    <d v="2012-12-16T00:00:00"/>
    <d v="2012-12-29T00:00:00"/>
    <x v="9"/>
    <s v="G1N"/>
    <s v="GD10000000"/>
    <s v="GD0"/>
    <n v="13"/>
    <n v="8200"/>
    <s v="GD700"/>
    <s v="FADB7"/>
    <s v="000FAD"/>
    <n v="17"/>
    <s v="32048A"/>
    <n v="13"/>
    <m/>
    <m/>
    <x v="231"/>
    <n v="44132"/>
    <s v="48565"/>
    <x v="121"/>
    <x v="1"/>
    <s v="Non-executive"/>
    <s v="D704"/>
    <x v="5"/>
    <n v="0"/>
    <n v="0"/>
    <n v="0"/>
    <n v="0"/>
    <n v="0"/>
    <n v="696.6"/>
    <n v="0"/>
    <n v="0"/>
    <n v="0"/>
    <n v="0"/>
    <n v="0"/>
    <n v="0"/>
    <n v="0"/>
    <n v="0"/>
    <n v="0"/>
    <n v="0"/>
    <n v="0"/>
    <n v="0"/>
    <n v="0.5"/>
    <n v="0"/>
    <n v="0"/>
    <n v="0"/>
    <n v="0"/>
    <n v="0"/>
    <n v="0"/>
    <n v="43.19"/>
    <n v="0"/>
    <n v="0"/>
    <n v="0"/>
    <n v="0"/>
    <n v="0"/>
    <n v="0.54"/>
    <n v="1.24"/>
    <n v="0"/>
    <n v="0"/>
    <n v="10.1"/>
    <n v="34.83"/>
    <n v="0"/>
    <n v="0"/>
    <n v="0"/>
    <n v="0"/>
    <n v="0"/>
    <n v="0"/>
    <n v="0"/>
    <n v="0"/>
    <n v="0"/>
    <n v="0"/>
    <n v="787"/>
    <n v="787"/>
    <n v="0"/>
    <n v="0"/>
    <n v="0"/>
    <n v="0"/>
    <n v="0"/>
  </r>
  <r>
    <n v="1"/>
    <d v="2012-12-16T00:00:00"/>
    <d v="2012-12-29T00:00:00"/>
    <x v="9"/>
    <s v="G1N"/>
    <s v="GD10000000"/>
    <s v="GD0"/>
    <n v="13"/>
    <n v="8200"/>
    <s v="GD700"/>
    <s v="FADB7"/>
    <s v="000FAD"/>
    <n v="17"/>
    <s v="32048A"/>
    <n v="13"/>
    <m/>
    <m/>
    <x v="229"/>
    <n v="44140"/>
    <s v="47877"/>
    <x v="119"/>
    <x v="1"/>
    <s v="Non-executive"/>
    <s v="D704"/>
    <x v="5"/>
    <n v="0"/>
    <n v="0"/>
    <n v="0"/>
    <n v="0"/>
    <n v="0"/>
    <n v="2786.43"/>
    <n v="0"/>
    <n v="0"/>
    <n v="0"/>
    <n v="0"/>
    <n v="0"/>
    <n v="0"/>
    <n v="0"/>
    <n v="0"/>
    <n v="0"/>
    <n v="0"/>
    <n v="0"/>
    <n v="0"/>
    <n v="2.02"/>
    <n v="0"/>
    <n v="0"/>
    <n v="0"/>
    <n v="0"/>
    <n v="0"/>
    <n v="0"/>
    <n v="172.76"/>
    <n v="0"/>
    <n v="0"/>
    <n v="0"/>
    <n v="0"/>
    <n v="0"/>
    <n v="2.17"/>
    <n v="4.95"/>
    <n v="0"/>
    <n v="0"/>
    <n v="40.4"/>
    <n v="139.32"/>
    <n v="0"/>
    <n v="0"/>
    <n v="0"/>
    <n v="0"/>
    <n v="0"/>
    <n v="0"/>
    <n v="0"/>
    <n v="0"/>
    <n v="0"/>
    <n v="0"/>
    <n v="3148.05"/>
    <n v="3148.05"/>
    <n v="0"/>
    <n v="0"/>
    <n v="0"/>
    <n v="0"/>
    <n v="0"/>
  </r>
  <r>
    <n v="1"/>
    <d v="2012-12-16T00:00:00"/>
    <d v="2012-12-29T00:00:00"/>
    <x v="9"/>
    <s v="G1N"/>
    <s v="GD10000000"/>
    <s v="GD0"/>
    <n v="13"/>
    <n v="8200"/>
    <s v="GD700"/>
    <s v="FBEB7"/>
    <s v="000FBE"/>
    <n v="17"/>
    <s v="32048A"/>
    <n v="13"/>
    <m/>
    <m/>
    <x v="228"/>
    <n v="39704"/>
    <s v="51158"/>
    <x v="74"/>
    <x v="1"/>
    <s v="Non-executive"/>
    <s v="D704"/>
    <x v="5"/>
    <n v="0"/>
    <n v="0"/>
    <n v="0"/>
    <n v="0"/>
    <n v="0"/>
    <n v="2954.23"/>
    <n v="0"/>
    <n v="0"/>
    <n v="0"/>
    <n v="0"/>
    <n v="0"/>
    <n v="0"/>
    <n v="0"/>
    <n v="0"/>
    <n v="0"/>
    <n v="0"/>
    <n v="0"/>
    <n v="0"/>
    <n v="2.14"/>
    <n v="143.13999999999999"/>
    <n v="0"/>
    <n v="0"/>
    <n v="0"/>
    <n v="0"/>
    <n v="0"/>
    <n v="174.46"/>
    <n v="0"/>
    <n v="0"/>
    <n v="0"/>
    <n v="0"/>
    <n v="0"/>
    <n v="2.17"/>
    <n v="4.95"/>
    <n v="0"/>
    <n v="0"/>
    <n v="40.799999999999997"/>
    <n v="147.72"/>
    <n v="0"/>
    <n v="7.64"/>
    <n v="0"/>
    <n v="0"/>
    <n v="0"/>
    <n v="0"/>
    <n v="0"/>
    <n v="0"/>
    <n v="0"/>
    <n v="0"/>
    <n v="3477.25"/>
    <n v="3477.2499999999995"/>
    <n v="0"/>
    <n v="0"/>
    <n v="0"/>
    <n v="0"/>
    <n v="0"/>
  </r>
  <r>
    <n v="1"/>
    <d v="2012-12-16T00:00:00"/>
    <d v="2012-12-29T00:00:00"/>
    <x v="9"/>
    <s v="G1N"/>
    <s v="GD10000000"/>
    <s v="GD0"/>
    <n v="13"/>
    <n v="8200"/>
    <s v="GD700"/>
    <s v="FBEB7"/>
    <s v="000FBE"/>
    <n v="17"/>
    <s v="32048A"/>
    <n v="13"/>
    <m/>
    <m/>
    <x v="231"/>
    <n v="44132"/>
    <s v="48565"/>
    <x v="121"/>
    <x v="1"/>
    <s v="Non-executive"/>
    <s v="D704"/>
    <x v="5"/>
    <n v="0"/>
    <n v="0"/>
    <n v="0"/>
    <n v="0"/>
    <n v="0"/>
    <n v="2786.43"/>
    <n v="0"/>
    <n v="0"/>
    <n v="0"/>
    <n v="0"/>
    <n v="0"/>
    <n v="0"/>
    <n v="0"/>
    <n v="0"/>
    <n v="0"/>
    <n v="0"/>
    <n v="0"/>
    <n v="0"/>
    <n v="2.02"/>
    <n v="0"/>
    <n v="0"/>
    <n v="0"/>
    <n v="0"/>
    <n v="0"/>
    <n v="0"/>
    <n v="172.76"/>
    <n v="0"/>
    <n v="0"/>
    <n v="0"/>
    <n v="0"/>
    <n v="0"/>
    <n v="2.17"/>
    <n v="4.95"/>
    <n v="0"/>
    <n v="0"/>
    <n v="40.4"/>
    <n v="139.32"/>
    <n v="0"/>
    <n v="0"/>
    <n v="0"/>
    <n v="0"/>
    <n v="0"/>
    <n v="0"/>
    <n v="0"/>
    <n v="0"/>
    <n v="0"/>
    <n v="0"/>
    <n v="3148.05"/>
    <n v="3148.05"/>
    <n v="0"/>
    <n v="0"/>
    <n v="0"/>
    <n v="0"/>
    <n v="0"/>
  </r>
  <r>
    <n v="2"/>
    <d v="2012-12-30T00:00:00"/>
    <d v="2013-01-12T00:00:00"/>
    <x v="11"/>
    <s v="G1N"/>
    <s v="GD10000000"/>
    <s v="GD0"/>
    <n v="13"/>
    <n v="100"/>
    <s v="LD700"/>
    <s v="LF704"/>
    <m/>
    <m/>
    <m/>
    <m/>
    <m/>
    <m/>
    <x v="133"/>
    <n v="17351"/>
    <s v="46944"/>
    <x v="74"/>
    <x v="1"/>
    <s v="Non-executive"/>
    <s v="D704"/>
    <x v="5"/>
    <n v="3035.92"/>
    <n v="0"/>
    <n v="0"/>
    <n v="0"/>
    <n v="0"/>
    <n v="0"/>
    <n v="0"/>
    <n v="0"/>
    <n v="0"/>
    <n v="0"/>
    <n v="0"/>
    <n v="0"/>
    <n v="0"/>
    <n v="0"/>
    <n v="0"/>
    <n v="0"/>
    <n v="0"/>
    <n v="0"/>
    <n v="6.07"/>
    <n v="414.35"/>
    <n v="0"/>
    <n v="0"/>
    <n v="0"/>
    <n v="0"/>
    <n v="0"/>
    <n v="0"/>
    <n v="0"/>
    <n v="0"/>
    <n v="0"/>
    <n v="212.51"/>
    <n v="0"/>
    <n v="3.27"/>
    <n v="11.39"/>
    <n v="0"/>
    <n v="0"/>
    <n v="41.55"/>
    <n v="0"/>
    <n v="0"/>
    <n v="0"/>
    <n v="0"/>
    <n v="0"/>
    <n v="0"/>
    <n v="0"/>
    <n v="0"/>
    <n v="0"/>
    <n v="0"/>
    <n v="0"/>
    <n v="3725.06"/>
    <n v="3725.0600000000004"/>
    <n v="0"/>
    <n v="0"/>
    <n v="0"/>
    <n v="0"/>
    <n v="0"/>
  </r>
  <r>
    <n v="2"/>
    <d v="2012-12-30T00:00:00"/>
    <d v="2013-01-12T00:00:00"/>
    <x v="11"/>
    <s v="G1N"/>
    <s v="GD10000000"/>
    <s v="GD0"/>
    <n v="13"/>
    <n v="8200"/>
    <s v="GD700"/>
    <s v="FAAB5"/>
    <s v="000FAA"/>
    <n v="15"/>
    <s v="32048A"/>
    <n v="13"/>
    <m/>
    <m/>
    <x v="228"/>
    <n v="39704"/>
    <s v="51158"/>
    <x v="74"/>
    <x v="1"/>
    <s v="Non-executive"/>
    <s v="D704"/>
    <x v="5"/>
    <n v="0"/>
    <n v="0"/>
    <n v="0"/>
    <n v="0"/>
    <n v="0"/>
    <n v="738.56"/>
    <n v="0"/>
    <n v="0"/>
    <n v="0"/>
    <n v="0"/>
    <n v="0"/>
    <n v="0"/>
    <n v="0"/>
    <n v="0"/>
    <n v="0"/>
    <n v="0"/>
    <n v="0"/>
    <n v="0"/>
    <n v="0.54"/>
    <n v="35.78"/>
    <n v="0"/>
    <n v="0"/>
    <n v="0"/>
    <n v="0"/>
    <n v="0"/>
    <n v="43.62"/>
    <n v="0"/>
    <n v="0"/>
    <n v="0"/>
    <n v="0"/>
    <n v="0"/>
    <n v="0.54"/>
    <n v="1.24"/>
    <n v="0"/>
    <n v="0"/>
    <n v="10.199999999999999"/>
    <n v="36.93"/>
    <n v="0"/>
    <n v="1.9"/>
    <n v="0"/>
    <n v="0"/>
    <n v="0"/>
    <n v="0"/>
    <n v="0"/>
    <n v="0"/>
    <n v="0"/>
    <n v="0"/>
    <n v="869.31"/>
    <n v="869.30999999999983"/>
    <n v="0"/>
    <n v="0"/>
    <n v="0"/>
    <n v="0"/>
    <n v="0"/>
  </r>
  <r>
    <n v="2"/>
    <d v="2012-12-30T00:00:00"/>
    <d v="2013-01-12T00:00:00"/>
    <x v="11"/>
    <s v="G1N"/>
    <s v="GD10000000"/>
    <s v="GD0"/>
    <n v="13"/>
    <n v="8200"/>
    <s v="GD700"/>
    <s v="FAAB5"/>
    <s v="000FAA"/>
    <n v="15"/>
    <s v="32048A"/>
    <n v="13"/>
    <m/>
    <m/>
    <x v="229"/>
    <n v="44140"/>
    <s v="47877"/>
    <x v="119"/>
    <x v="1"/>
    <s v="Non-executive"/>
    <s v="D704"/>
    <x v="5"/>
    <n v="0"/>
    <n v="0"/>
    <n v="0"/>
    <n v="0"/>
    <n v="0"/>
    <n v="696.6"/>
    <n v="0"/>
    <n v="0"/>
    <n v="0"/>
    <n v="0"/>
    <n v="0"/>
    <n v="0"/>
    <n v="0"/>
    <n v="0"/>
    <n v="0"/>
    <n v="0"/>
    <n v="0"/>
    <n v="0"/>
    <n v="0.5"/>
    <n v="0"/>
    <n v="0"/>
    <n v="0"/>
    <n v="0"/>
    <n v="0"/>
    <n v="0"/>
    <n v="43.19"/>
    <n v="0"/>
    <n v="0"/>
    <n v="0"/>
    <n v="0"/>
    <n v="0"/>
    <n v="0.54"/>
    <n v="1.24"/>
    <n v="0"/>
    <n v="0"/>
    <n v="10.1"/>
    <n v="34.840000000000003"/>
    <n v="0"/>
    <n v="0"/>
    <n v="0"/>
    <n v="0"/>
    <n v="0"/>
    <n v="0"/>
    <n v="0"/>
    <n v="0"/>
    <n v="0"/>
    <n v="0"/>
    <n v="787.01"/>
    <n v="787.01"/>
    <n v="0"/>
    <n v="0"/>
    <n v="0"/>
    <n v="0"/>
    <n v="0"/>
  </r>
  <r>
    <n v="2"/>
    <d v="2012-12-30T00:00:00"/>
    <d v="2013-01-12T00:00:00"/>
    <x v="11"/>
    <s v="G1N"/>
    <s v="GD10000000"/>
    <s v="GD0"/>
    <n v="13"/>
    <n v="8200"/>
    <s v="GD700"/>
    <s v="FAAB5"/>
    <s v="000FAA"/>
    <n v="15"/>
    <s v="32048A"/>
    <n v="13"/>
    <m/>
    <m/>
    <x v="230"/>
    <n v="48843"/>
    <s v="51185"/>
    <x v="120"/>
    <x v="1"/>
    <s v="Non-executive"/>
    <s v="D704"/>
    <x v="5"/>
    <n v="3405.58"/>
    <n v="0"/>
    <n v="0"/>
    <n v="0"/>
    <n v="0"/>
    <n v="0"/>
    <n v="0"/>
    <n v="0"/>
    <n v="0"/>
    <n v="0"/>
    <n v="0"/>
    <n v="0"/>
    <n v="0"/>
    <n v="0"/>
    <n v="0"/>
    <n v="0"/>
    <n v="0"/>
    <n v="0"/>
    <n v="2.46"/>
    <n v="178.92"/>
    <n v="0"/>
    <n v="0"/>
    <n v="0"/>
    <n v="0"/>
    <n v="0"/>
    <n v="207.45"/>
    <n v="0"/>
    <n v="0"/>
    <n v="0"/>
    <n v="0"/>
    <n v="0"/>
    <n v="2.71"/>
    <n v="6.19"/>
    <n v="0"/>
    <n v="0"/>
    <n v="48.51"/>
    <n v="170.28"/>
    <n v="0"/>
    <n v="9.5399999999999991"/>
    <n v="0"/>
    <n v="0"/>
    <n v="0"/>
    <n v="0"/>
    <n v="0"/>
    <n v="0"/>
    <n v="0"/>
    <n v="0"/>
    <n v="4031.64"/>
    <n v="4031.6400000000003"/>
    <n v="0"/>
    <n v="0"/>
    <n v="0"/>
    <n v="0"/>
    <n v="0"/>
  </r>
  <r>
    <n v="2"/>
    <d v="2012-12-30T00:00:00"/>
    <d v="2013-01-12T00:00:00"/>
    <x v="11"/>
    <s v="G1N"/>
    <s v="GD10000000"/>
    <s v="GD0"/>
    <n v="13"/>
    <n v="8200"/>
    <s v="GD700"/>
    <s v="FADB7"/>
    <s v="000FAD"/>
    <n v="17"/>
    <s v="32048A"/>
    <n v="13"/>
    <m/>
    <m/>
    <x v="231"/>
    <n v="44132"/>
    <s v="48565"/>
    <x v="121"/>
    <x v="1"/>
    <s v="Non-executive"/>
    <s v="D704"/>
    <x v="5"/>
    <n v="0"/>
    <n v="0"/>
    <n v="0"/>
    <n v="0"/>
    <n v="0"/>
    <n v="696.62"/>
    <n v="0"/>
    <n v="0"/>
    <n v="0"/>
    <n v="0"/>
    <n v="0"/>
    <n v="0"/>
    <n v="0"/>
    <n v="0"/>
    <n v="0"/>
    <n v="0"/>
    <n v="0"/>
    <n v="0"/>
    <n v="0.5"/>
    <n v="0"/>
    <n v="0"/>
    <n v="0"/>
    <n v="0"/>
    <n v="0"/>
    <n v="0"/>
    <n v="43.19"/>
    <n v="0"/>
    <n v="0"/>
    <n v="0"/>
    <n v="0"/>
    <n v="0"/>
    <n v="0.54"/>
    <n v="1.24"/>
    <n v="0"/>
    <n v="0"/>
    <n v="10.1"/>
    <n v="34.83"/>
    <n v="0"/>
    <n v="0"/>
    <n v="0"/>
    <n v="0"/>
    <n v="0"/>
    <n v="0"/>
    <n v="0"/>
    <n v="0"/>
    <n v="0"/>
    <n v="0"/>
    <n v="787.02"/>
    <n v="787.02"/>
    <n v="0"/>
    <n v="0"/>
    <n v="0"/>
    <n v="0"/>
    <n v="0"/>
  </r>
  <r>
    <n v="2"/>
    <d v="2012-12-30T00:00:00"/>
    <d v="2013-01-12T00:00:00"/>
    <x v="11"/>
    <s v="G1N"/>
    <s v="GD10000000"/>
    <s v="GD0"/>
    <n v="13"/>
    <n v="8200"/>
    <s v="GD700"/>
    <s v="FADB7"/>
    <s v="000FAD"/>
    <n v="17"/>
    <s v="32048A"/>
    <n v="13"/>
    <m/>
    <m/>
    <x v="229"/>
    <n v="44140"/>
    <s v="47877"/>
    <x v="119"/>
    <x v="1"/>
    <s v="Non-executive"/>
    <s v="D704"/>
    <x v="5"/>
    <n v="0"/>
    <n v="0"/>
    <n v="0"/>
    <n v="0"/>
    <n v="0"/>
    <n v="2786.43"/>
    <n v="0"/>
    <n v="0"/>
    <n v="0"/>
    <n v="0"/>
    <n v="0"/>
    <n v="0"/>
    <n v="0"/>
    <n v="0"/>
    <n v="0"/>
    <n v="0"/>
    <n v="0"/>
    <n v="0"/>
    <n v="2.02"/>
    <n v="0"/>
    <n v="0"/>
    <n v="0"/>
    <n v="0"/>
    <n v="0"/>
    <n v="0"/>
    <n v="172.76"/>
    <n v="0"/>
    <n v="0"/>
    <n v="0"/>
    <n v="0"/>
    <n v="0"/>
    <n v="2.17"/>
    <n v="4.95"/>
    <n v="0"/>
    <n v="0"/>
    <n v="40.409999999999997"/>
    <n v="139.31"/>
    <n v="0"/>
    <n v="0"/>
    <n v="0"/>
    <n v="0"/>
    <n v="0"/>
    <n v="0"/>
    <n v="0"/>
    <n v="0"/>
    <n v="0"/>
    <n v="0"/>
    <n v="3148.05"/>
    <n v="3148.0499999999997"/>
    <n v="0"/>
    <n v="0"/>
    <n v="0"/>
    <n v="0"/>
    <n v="0"/>
  </r>
  <r>
    <n v="2"/>
    <d v="2012-12-30T00:00:00"/>
    <d v="2013-01-12T00:00:00"/>
    <x v="11"/>
    <s v="G1N"/>
    <s v="GD10000000"/>
    <s v="GD0"/>
    <n v="13"/>
    <n v="8200"/>
    <s v="GD700"/>
    <s v="FBEB7"/>
    <s v="000FBE"/>
    <n v="17"/>
    <s v="32048A"/>
    <n v="13"/>
    <m/>
    <m/>
    <x v="228"/>
    <n v="39704"/>
    <s v="51158"/>
    <x v="74"/>
    <x v="1"/>
    <s v="Non-executive"/>
    <s v="D704"/>
    <x v="5"/>
    <n v="0"/>
    <n v="0"/>
    <n v="0"/>
    <n v="0"/>
    <n v="0"/>
    <n v="2954.24"/>
    <n v="0"/>
    <n v="0"/>
    <n v="0"/>
    <n v="0"/>
    <n v="0"/>
    <n v="0"/>
    <n v="0"/>
    <n v="0"/>
    <n v="0"/>
    <n v="0"/>
    <n v="0"/>
    <n v="0"/>
    <n v="2.14"/>
    <n v="143.13999999999999"/>
    <n v="0"/>
    <n v="0"/>
    <n v="0"/>
    <n v="0"/>
    <n v="0"/>
    <n v="174.46"/>
    <n v="0"/>
    <n v="0"/>
    <n v="0"/>
    <n v="0"/>
    <n v="0"/>
    <n v="2.17"/>
    <n v="4.95"/>
    <n v="0"/>
    <n v="0"/>
    <n v="40.81"/>
    <n v="147.71"/>
    <n v="0"/>
    <n v="7.64"/>
    <n v="0"/>
    <n v="0"/>
    <n v="0"/>
    <n v="0"/>
    <n v="0"/>
    <n v="0"/>
    <n v="0"/>
    <n v="0"/>
    <n v="3477.26"/>
    <n v="3477.2599999999993"/>
    <n v="0"/>
    <n v="0"/>
    <n v="0"/>
    <n v="0"/>
    <n v="0"/>
  </r>
  <r>
    <n v="2"/>
    <d v="2012-12-30T00:00:00"/>
    <d v="2013-01-12T00:00:00"/>
    <x v="11"/>
    <s v="G1N"/>
    <s v="GD10000000"/>
    <s v="GD0"/>
    <n v="13"/>
    <n v="8200"/>
    <s v="GD700"/>
    <s v="FBEB7"/>
    <s v="000FBE"/>
    <n v="17"/>
    <s v="32048A"/>
    <n v="13"/>
    <m/>
    <m/>
    <x v="231"/>
    <n v="44132"/>
    <s v="48565"/>
    <x v="121"/>
    <x v="1"/>
    <s v="Non-executive"/>
    <s v="D704"/>
    <x v="5"/>
    <n v="0"/>
    <n v="0"/>
    <n v="0"/>
    <n v="0"/>
    <n v="0"/>
    <n v="2786.42"/>
    <n v="0"/>
    <n v="0"/>
    <n v="0"/>
    <n v="0"/>
    <n v="0"/>
    <n v="0"/>
    <n v="0"/>
    <n v="0"/>
    <n v="0"/>
    <n v="0"/>
    <n v="0"/>
    <n v="0"/>
    <n v="2.02"/>
    <n v="0"/>
    <n v="0"/>
    <n v="0"/>
    <n v="0"/>
    <n v="0"/>
    <n v="0"/>
    <n v="172.76"/>
    <n v="0"/>
    <n v="0"/>
    <n v="0"/>
    <n v="0"/>
    <n v="0"/>
    <n v="2.17"/>
    <n v="4.95"/>
    <n v="0"/>
    <n v="0"/>
    <n v="40.409999999999997"/>
    <n v="139.32"/>
    <n v="0"/>
    <n v="0"/>
    <n v="0"/>
    <n v="0"/>
    <n v="0"/>
    <n v="0"/>
    <n v="0"/>
    <n v="0"/>
    <n v="0"/>
    <n v="0"/>
    <n v="3148.05"/>
    <n v="3148.0499999999997"/>
    <n v="0"/>
    <n v="0"/>
    <n v="0"/>
    <n v="0"/>
    <n v="0"/>
  </r>
  <r>
    <n v="3"/>
    <d v="2013-01-13T00:00:00"/>
    <d v="2013-01-26T00:00:00"/>
    <x v="13"/>
    <s v="G1N"/>
    <s v="GD10000000"/>
    <s v="GD0"/>
    <n v="13"/>
    <n v="100"/>
    <s v="LD700"/>
    <s v="LF704"/>
    <m/>
    <m/>
    <m/>
    <m/>
    <m/>
    <m/>
    <x v="133"/>
    <n v="17351"/>
    <s v="46944"/>
    <x v="74"/>
    <x v="1"/>
    <s v="Non-executive"/>
    <s v="D704"/>
    <x v="5"/>
    <n v="3035.92"/>
    <n v="0"/>
    <n v="0"/>
    <n v="0"/>
    <n v="0"/>
    <n v="0"/>
    <n v="0"/>
    <n v="0"/>
    <n v="0"/>
    <n v="0"/>
    <n v="0"/>
    <n v="0"/>
    <n v="0"/>
    <n v="0"/>
    <n v="0"/>
    <n v="0"/>
    <n v="0"/>
    <n v="0"/>
    <n v="6.07"/>
    <n v="424.95"/>
    <n v="0"/>
    <n v="0"/>
    <n v="0"/>
    <n v="0"/>
    <n v="0"/>
    <n v="0"/>
    <n v="0"/>
    <n v="0"/>
    <n v="0"/>
    <n v="212.51"/>
    <n v="0"/>
    <n v="3.27"/>
    <n v="11.93"/>
    <n v="0"/>
    <n v="0"/>
    <n v="41.47"/>
    <n v="0"/>
    <n v="0"/>
    <n v="0"/>
    <n v="0"/>
    <n v="0"/>
    <n v="0"/>
    <n v="0"/>
    <n v="0"/>
    <n v="0"/>
    <n v="0"/>
    <n v="0"/>
    <n v="3736.12"/>
    <n v="3736.1199999999994"/>
    <n v="0"/>
    <n v="0"/>
    <n v="0"/>
    <n v="0"/>
    <n v="0"/>
  </r>
  <r>
    <n v="3"/>
    <d v="2013-01-13T00:00:00"/>
    <d v="2013-01-26T00:00:00"/>
    <x v="13"/>
    <s v="G1N"/>
    <s v="GD10000000"/>
    <s v="GD0"/>
    <n v="13"/>
    <n v="8200"/>
    <s v="GD700"/>
    <s v="FAAB5"/>
    <s v="000FAA"/>
    <n v="15"/>
    <s v="32048A"/>
    <n v="13"/>
    <m/>
    <m/>
    <x v="228"/>
    <n v="39704"/>
    <s v="51158"/>
    <x v="74"/>
    <x v="1"/>
    <s v="Non-executive"/>
    <s v="D704"/>
    <x v="5"/>
    <n v="0"/>
    <n v="0"/>
    <n v="0"/>
    <n v="0"/>
    <n v="0"/>
    <n v="738.56"/>
    <n v="0"/>
    <n v="0"/>
    <n v="0"/>
    <n v="0"/>
    <n v="0"/>
    <n v="0"/>
    <n v="0"/>
    <n v="0"/>
    <n v="0"/>
    <n v="0"/>
    <n v="0"/>
    <n v="0"/>
    <n v="0.38"/>
    <n v="39.18"/>
    <n v="0"/>
    <n v="0"/>
    <n v="0"/>
    <n v="0"/>
    <n v="0"/>
    <n v="43.54"/>
    <n v="0"/>
    <n v="0"/>
    <n v="0"/>
    <n v="0"/>
    <n v="0"/>
    <n v="0.54"/>
    <n v="1.24"/>
    <n v="0"/>
    <n v="0"/>
    <n v="10.18"/>
    <n v="36.92"/>
    <n v="0"/>
    <n v="1.9"/>
    <n v="0"/>
    <n v="0"/>
    <n v="0"/>
    <n v="0"/>
    <n v="0"/>
    <n v="0"/>
    <n v="0"/>
    <n v="0"/>
    <n v="872.44"/>
    <n v="872.43999999999971"/>
    <n v="0"/>
    <n v="0"/>
    <n v="0"/>
    <n v="0"/>
    <n v="0"/>
  </r>
  <r>
    <n v="3"/>
    <d v="2013-01-13T00:00:00"/>
    <d v="2013-01-26T00:00:00"/>
    <x v="13"/>
    <s v="G1N"/>
    <s v="GD10000000"/>
    <s v="GD0"/>
    <n v="13"/>
    <n v="8200"/>
    <s v="GD700"/>
    <s v="FAAB5"/>
    <s v="000FAA"/>
    <n v="15"/>
    <s v="32048A"/>
    <n v="13"/>
    <m/>
    <m/>
    <x v="229"/>
    <n v="44140"/>
    <s v="47877"/>
    <x v="119"/>
    <x v="1"/>
    <s v="Non-executive"/>
    <s v="D704"/>
    <x v="5"/>
    <n v="0"/>
    <n v="0"/>
    <n v="0"/>
    <n v="0"/>
    <n v="0"/>
    <n v="696.6"/>
    <n v="0"/>
    <n v="0"/>
    <n v="0"/>
    <n v="0"/>
    <n v="0"/>
    <n v="0"/>
    <n v="0"/>
    <n v="0"/>
    <n v="0"/>
    <n v="0"/>
    <n v="0"/>
    <n v="0"/>
    <n v="0.36"/>
    <n v="0"/>
    <n v="0"/>
    <n v="0"/>
    <n v="0"/>
    <n v="0"/>
    <n v="0"/>
    <n v="43.18"/>
    <n v="0"/>
    <n v="0"/>
    <n v="0"/>
    <n v="0"/>
    <n v="0"/>
    <n v="0.54"/>
    <n v="1.3"/>
    <n v="0"/>
    <n v="0"/>
    <n v="10.1"/>
    <n v="34.83"/>
    <n v="0"/>
    <n v="0"/>
    <n v="0"/>
    <n v="0"/>
    <n v="0"/>
    <n v="0"/>
    <n v="0"/>
    <n v="0"/>
    <n v="0"/>
    <n v="0"/>
    <n v="786.91"/>
    <n v="786.91"/>
    <n v="0"/>
    <n v="0"/>
    <n v="0"/>
    <n v="0"/>
    <n v="0"/>
  </r>
  <r>
    <n v="3"/>
    <d v="2013-01-13T00:00:00"/>
    <d v="2013-01-26T00:00:00"/>
    <x v="13"/>
    <s v="G1N"/>
    <s v="GD10000000"/>
    <s v="GD0"/>
    <n v="13"/>
    <n v="8200"/>
    <s v="GD700"/>
    <s v="FAAB5"/>
    <s v="000FAA"/>
    <n v="15"/>
    <s v="32048A"/>
    <n v="13"/>
    <m/>
    <m/>
    <x v="230"/>
    <n v="48843"/>
    <s v="51185"/>
    <x v="120"/>
    <x v="1"/>
    <s v="Non-executive"/>
    <s v="D704"/>
    <x v="5"/>
    <n v="3405.58"/>
    <n v="0"/>
    <n v="0"/>
    <n v="0"/>
    <n v="0"/>
    <n v="0"/>
    <n v="0"/>
    <n v="0"/>
    <n v="0"/>
    <n v="0"/>
    <n v="0"/>
    <n v="0"/>
    <n v="0"/>
    <n v="0"/>
    <n v="0"/>
    <n v="0"/>
    <n v="0"/>
    <n v="0"/>
    <n v="1.78"/>
    <n v="195.92"/>
    <n v="0"/>
    <n v="0"/>
    <n v="0"/>
    <n v="0"/>
    <n v="0"/>
    <n v="207.09"/>
    <n v="0"/>
    <n v="0"/>
    <n v="0"/>
    <n v="0"/>
    <n v="0"/>
    <n v="2.71"/>
    <n v="6.48"/>
    <n v="0"/>
    <n v="0"/>
    <n v="48.44"/>
    <n v="170.28"/>
    <n v="0"/>
    <n v="9.5399999999999991"/>
    <n v="0"/>
    <n v="0"/>
    <n v="0"/>
    <n v="0"/>
    <n v="0"/>
    <n v="0"/>
    <n v="0"/>
    <n v="0"/>
    <n v="4047.82"/>
    <n v="4047.8200000000006"/>
    <n v="0"/>
    <n v="0"/>
    <n v="0"/>
    <n v="0"/>
    <n v="0"/>
  </r>
  <r>
    <n v="3"/>
    <d v="2013-01-13T00:00:00"/>
    <d v="2013-01-26T00:00:00"/>
    <x v="13"/>
    <s v="G1N"/>
    <s v="GD10000000"/>
    <s v="GD0"/>
    <n v="13"/>
    <n v="8200"/>
    <s v="GD700"/>
    <s v="FADB7"/>
    <s v="000FAD"/>
    <n v="17"/>
    <s v="32048A"/>
    <n v="13"/>
    <m/>
    <m/>
    <x v="231"/>
    <n v="44132"/>
    <s v="48565"/>
    <x v="121"/>
    <x v="1"/>
    <s v="Non-executive"/>
    <s v="D704"/>
    <x v="5"/>
    <n v="0"/>
    <n v="0"/>
    <n v="0"/>
    <n v="0"/>
    <n v="0"/>
    <n v="696.6"/>
    <n v="0"/>
    <n v="0"/>
    <n v="0"/>
    <n v="0"/>
    <n v="0"/>
    <n v="0"/>
    <n v="0"/>
    <n v="0"/>
    <n v="0"/>
    <n v="0"/>
    <n v="0"/>
    <n v="0"/>
    <n v="0.36"/>
    <n v="0"/>
    <n v="0"/>
    <n v="0"/>
    <n v="0"/>
    <n v="0"/>
    <n v="0"/>
    <n v="43.18"/>
    <n v="0"/>
    <n v="0"/>
    <n v="0"/>
    <n v="0"/>
    <n v="0"/>
    <n v="0.54"/>
    <n v="1.3"/>
    <n v="0"/>
    <n v="0"/>
    <n v="10.1"/>
    <n v="34.83"/>
    <n v="0"/>
    <n v="0"/>
    <n v="0"/>
    <n v="0"/>
    <n v="0"/>
    <n v="0"/>
    <n v="0"/>
    <n v="0"/>
    <n v="0"/>
    <n v="0"/>
    <n v="786.91"/>
    <n v="786.91"/>
    <n v="0"/>
    <n v="0"/>
    <n v="0"/>
    <n v="0"/>
    <n v="0"/>
  </r>
  <r>
    <n v="3"/>
    <d v="2013-01-13T00:00:00"/>
    <d v="2013-01-26T00:00:00"/>
    <x v="13"/>
    <s v="G1N"/>
    <s v="GD10000000"/>
    <s v="GD0"/>
    <n v="13"/>
    <n v="8200"/>
    <s v="GD700"/>
    <s v="FADB7"/>
    <s v="000FAD"/>
    <n v="17"/>
    <s v="32048A"/>
    <n v="13"/>
    <m/>
    <m/>
    <x v="229"/>
    <n v="44140"/>
    <s v="47877"/>
    <x v="119"/>
    <x v="1"/>
    <s v="Non-executive"/>
    <s v="D704"/>
    <x v="5"/>
    <n v="0"/>
    <n v="0"/>
    <n v="0"/>
    <n v="0"/>
    <n v="0"/>
    <n v="2786.44"/>
    <n v="0"/>
    <n v="0"/>
    <n v="0"/>
    <n v="0"/>
    <n v="0"/>
    <n v="0"/>
    <n v="0"/>
    <n v="0"/>
    <n v="0"/>
    <n v="0"/>
    <n v="0"/>
    <n v="0"/>
    <n v="1.45"/>
    <n v="0"/>
    <n v="0"/>
    <n v="0"/>
    <n v="0"/>
    <n v="0"/>
    <n v="0"/>
    <n v="172.76"/>
    <n v="0"/>
    <n v="0"/>
    <n v="0"/>
    <n v="0"/>
    <n v="0"/>
    <n v="2.17"/>
    <n v="5.18"/>
    <n v="0"/>
    <n v="0"/>
    <n v="40.4"/>
    <n v="139.32"/>
    <n v="0"/>
    <n v="0"/>
    <n v="0"/>
    <n v="0"/>
    <n v="0"/>
    <n v="0"/>
    <n v="0"/>
    <n v="0"/>
    <n v="0"/>
    <n v="0"/>
    <n v="3147.72"/>
    <n v="3147.72"/>
    <n v="0"/>
    <n v="0"/>
    <n v="0"/>
    <n v="0"/>
    <n v="0"/>
  </r>
  <r>
    <n v="3"/>
    <d v="2013-01-13T00:00:00"/>
    <d v="2013-01-26T00:00:00"/>
    <x v="13"/>
    <s v="G1N"/>
    <s v="GD10000000"/>
    <s v="GD0"/>
    <n v="13"/>
    <n v="8200"/>
    <s v="GD700"/>
    <s v="FBEB7"/>
    <s v="000FBE"/>
    <n v="17"/>
    <s v="32048A"/>
    <n v="13"/>
    <m/>
    <m/>
    <x v="228"/>
    <n v="39704"/>
    <s v="51158"/>
    <x v="74"/>
    <x v="1"/>
    <s v="Non-executive"/>
    <s v="D704"/>
    <x v="5"/>
    <n v="0"/>
    <n v="0"/>
    <n v="0"/>
    <n v="0"/>
    <n v="0"/>
    <n v="2954.24"/>
    <n v="0"/>
    <n v="0"/>
    <n v="0"/>
    <n v="0"/>
    <n v="0"/>
    <n v="0"/>
    <n v="0"/>
    <n v="0"/>
    <n v="0"/>
    <n v="0"/>
    <n v="0"/>
    <n v="0"/>
    <n v="1.55"/>
    <n v="156.74"/>
    <n v="0"/>
    <n v="0"/>
    <n v="0"/>
    <n v="0"/>
    <n v="0"/>
    <n v="174.19"/>
    <n v="0"/>
    <n v="0"/>
    <n v="0"/>
    <n v="0"/>
    <n v="0"/>
    <n v="2.17"/>
    <n v="4.95"/>
    <n v="0"/>
    <n v="0"/>
    <n v="40.74"/>
    <n v="147.72"/>
    <n v="0"/>
    <n v="7.64"/>
    <n v="0"/>
    <n v="0"/>
    <n v="0"/>
    <n v="0"/>
    <n v="0"/>
    <n v="0"/>
    <n v="0"/>
    <n v="0"/>
    <n v="3489.94"/>
    <n v="3489.9399999999991"/>
    <n v="0"/>
    <n v="0"/>
    <n v="0"/>
    <n v="0"/>
    <n v="0"/>
  </r>
  <r>
    <n v="3"/>
    <d v="2013-01-13T00:00:00"/>
    <d v="2013-01-26T00:00:00"/>
    <x v="13"/>
    <s v="G1N"/>
    <s v="GD10000000"/>
    <s v="GD0"/>
    <n v="13"/>
    <n v="8200"/>
    <s v="GD700"/>
    <s v="FBEB7"/>
    <s v="000FBE"/>
    <n v="17"/>
    <s v="32048A"/>
    <n v="13"/>
    <m/>
    <m/>
    <x v="231"/>
    <n v="44132"/>
    <s v="48565"/>
    <x v="121"/>
    <x v="1"/>
    <s v="Non-executive"/>
    <s v="D704"/>
    <x v="5"/>
    <n v="0"/>
    <n v="0"/>
    <n v="0"/>
    <n v="0"/>
    <n v="0"/>
    <n v="2786.44"/>
    <n v="0"/>
    <n v="0"/>
    <n v="0"/>
    <n v="0"/>
    <n v="0"/>
    <n v="0"/>
    <n v="0"/>
    <n v="0"/>
    <n v="0"/>
    <n v="0"/>
    <n v="0"/>
    <n v="0"/>
    <n v="1.45"/>
    <n v="0"/>
    <n v="0"/>
    <n v="0"/>
    <n v="0"/>
    <n v="0"/>
    <n v="0"/>
    <n v="172.76"/>
    <n v="0"/>
    <n v="0"/>
    <n v="0"/>
    <n v="0"/>
    <n v="0"/>
    <n v="2.17"/>
    <n v="5.18"/>
    <n v="0"/>
    <n v="0"/>
    <n v="40.4"/>
    <n v="139.32"/>
    <n v="0"/>
    <n v="0"/>
    <n v="0"/>
    <n v="0"/>
    <n v="0"/>
    <n v="0"/>
    <n v="0"/>
    <n v="0"/>
    <n v="0"/>
    <n v="0"/>
    <n v="3147.72"/>
    <n v="3147.72"/>
    <n v="0"/>
    <n v="0"/>
    <n v="0"/>
    <n v="0"/>
    <n v="0"/>
  </r>
  <r>
    <n v="4"/>
    <d v="2013-01-27T00:00:00"/>
    <d v="2013-02-09T00:00:00"/>
    <x v="15"/>
    <s v="G1N"/>
    <s v="GD10000000"/>
    <s v="GD0"/>
    <n v="13"/>
    <n v="100"/>
    <s v="LD700"/>
    <s v="LF704"/>
    <m/>
    <m/>
    <m/>
    <m/>
    <m/>
    <m/>
    <x v="133"/>
    <n v="17351"/>
    <s v="46944"/>
    <x v="74"/>
    <x v="1"/>
    <s v="Non-executive"/>
    <s v="D704"/>
    <x v="5"/>
    <n v="3035.92"/>
    <n v="0"/>
    <n v="0"/>
    <n v="0"/>
    <n v="0"/>
    <n v="0"/>
    <n v="0"/>
    <n v="0"/>
    <n v="0"/>
    <n v="0"/>
    <n v="0"/>
    <n v="0"/>
    <n v="0"/>
    <n v="0"/>
    <n v="0"/>
    <n v="0"/>
    <n v="0"/>
    <n v="0"/>
    <n v="6.07"/>
    <n v="424.95"/>
    <n v="0"/>
    <n v="0"/>
    <n v="0"/>
    <n v="0"/>
    <n v="0"/>
    <n v="0"/>
    <n v="0"/>
    <n v="0"/>
    <n v="0"/>
    <n v="212.51"/>
    <n v="0"/>
    <n v="3.27"/>
    <n v="11.93"/>
    <n v="0"/>
    <n v="0"/>
    <n v="41.46"/>
    <n v="0"/>
    <n v="0"/>
    <n v="0"/>
    <n v="0"/>
    <n v="0"/>
    <n v="0"/>
    <n v="0"/>
    <n v="0"/>
    <n v="0"/>
    <n v="0"/>
    <n v="0"/>
    <n v="3736.11"/>
    <n v="3736.1099999999997"/>
    <n v="0"/>
    <n v="0"/>
    <n v="0"/>
    <n v="0"/>
    <n v="0"/>
  </r>
  <r>
    <n v="4"/>
    <d v="2013-01-27T00:00:00"/>
    <d v="2013-02-09T00:00:00"/>
    <x v="15"/>
    <s v="G1N"/>
    <s v="GD10000000"/>
    <s v="GD0"/>
    <n v="13"/>
    <n v="8200"/>
    <s v="GD700"/>
    <s v="FAAB5"/>
    <s v="000FAA"/>
    <n v="15"/>
    <s v="32048A"/>
    <n v="13"/>
    <m/>
    <m/>
    <x v="228"/>
    <n v="39704"/>
    <s v="51158"/>
    <x v="74"/>
    <x v="1"/>
    <s v="Non-executive"/>
    <s v="D704"/>
    <x v="5"/>
    <n v="0"/>
    <n v="0"/>
    <n v="0"/>
    <n v="0"/>
    <n v="0"/>
    <n v="0"/>
    <n v="0"/>
    <n v="0"/>
    <n v="0"/>
    <n v="0"/>
    <n v="0"/>
    <n v="0"/>
    <n v="0"/>
    <n v="0"/>
    <n v="0"/>
    <n v="0"/>
    <n v="0"/>
    <n v="0"/>
    <n v="0"/>
    <n v="0"/>
    <n v="0"/>
    <n v="0"/>
    <n v="0"/>
    <n v="0"/>
    <n v="0"/>
    <n v="45.79"/>
    <n v="0"/>
    <n v="0"/>
    <n v="0"/>
    <n v="0"/>
    <n v="0"/>
    <n v="0"/>
    <n v="0"/>
    <n v="0"/>
    <n v="0"/>
    <n v="10.71"/>
    <n v="0"/>
    <n v="0"/>
    <n v="0"/>
    <n v="0"/>
    <n v="0"/>
    <n v="0"/>
    <n v="0"/>
    <n v="0"/>
    <n v="738.56"/>
    <n v="0"/>
    <n v="0"/>
    <n v="795.06"/>
    <n v="56.5"/>
    <n v="0"/>
    <n v="0"/>
    <n v="0"/>
    <n v="738.56"/>
    <n v="0"/>
  </r>
  <r>
    <n v="4"/>
    <d v="2013-01-27T00:00:00"/>
    <d v="2013-02-09T00:00:00"/>
    <x v="15"/>
    <s v="G1N"/>
    <s v="GD10000000"/>
    <s v="GD0"/>
    <n v="13"/>
    <n v="8200"/>
    <s v="GD700"/>
    <s v="FAAB5"/>
    <s v="000FAA"/>
    <n v="15"/>
    <s v="32048A"/>
    <n v="13"/>
    <m/>
    <m/>
    <x v="229"/>
    <n v="44140"/>
    <s v="47877"/>
    <x v="119"/>
    <x v="1"/>
    <s v="Non-executive"/>
    <s v="D704"/>
    <x v="5"/>
    <n v="0"/>
    <n v="0"/>
    <n v="0"/>
    <n v="0"/>
    <n v="0"/>
    <n v="696.61"/>
    <n v="0"/>
    <n v="0"/>
    <n v="0"/>
    <n v="0"/>
    <n v="0"/>
    <n v="0"/>
    <n v="0"/>
    <n v="0"/>
    <n v="0"/>
    <n v="0"/>
    <n v="0"/>
    <n v="0"/>
    <n v="0.36"/>
    <n v="0"/>
    <n v="0"/>
    <n v="0"/>
    <n v="0"/>
    <n v="0"/>
    <n v="0"/>
    <n v="43.19"/>
    <n v="0"/>
    <n v="0"/>
    <n v="0"/>
    <n v="0"/>
    <n v="0"/>
    <n v="0.54"/>
    <n v="1.3"/>
    <n v="0"/>
    <n v="0"/>
    <n v="10.1"/>
    <n v="34.83"/>
    <n v="0"/>
    <n v="0"/>
    <n v="0"/>
    <n v="0"/>
    <n v="0"/>
    <n v="0"/>
    <n v="0"/>
    <n v="0"/>
    <n v="0"/>
    <n v="0"/>
    <n v="786.93"/>
    <n v="786.93000000000006"/>
    <n v="0"/>
    <n v="0"/>
    <n v="0"/>
    <n v="0"/>
    <n v="0"/>
  </r>
  <r>
    <n v="4"/>
    <d v="2013-01-27T00:00:00"/>
    <d v="2013-02-09T00:00:00"/>
    <x v="15"/>
    <s v="G1N"/>
    <s v="GD10000000"/>
    <s v="GD0"/>
    <n v="13"/>
    <n v="8200"/>
    <s v="GD700"/>
    <s v="FAAB5"/>
    <s v="000FAA"/>
    <n v="15"/>
    <s v="32048A"/>
    <n v="13"/>
    <m/>
    <m/>
    <x v="230"/>
    <n v="48843"/>
    <s v="51185"/>
    <x v="120"/>
    <x v="1"/>
    <s v="Non-executive"/>
    <s v="D704"/>
    <x v="5"/>
    <n v="3405.58"/>
    <n v="0"/>
    <n v="0"/>
    <n v="0"/>
    <n v="0"/>
    <n v="0"/>
    <n v="0"/>
    <n v="0"/>
    <n v="0"/>
    <n v="0"/>
    <n v="0"/>
    <n v="0"/>
    <n v="0"/>
    <n v="0"/>
    <n v="0"/>
    <n v="0"/>
    <n v="0"/>
    <n v="0"/>
    <n v="1.78"/>
    <n v="195.92"/>
    <n v="0"/>
    <n v="0"/>
    <n v="0"/>
    <n v="0"/>
    <n v="0"/>
    <n v="207.1"/>
    <n v="0"/>
    <n v="0"/>
    <n v="0"/>
    <n v="0"/>
    <n v="0"/>
    <n v="2.71"/>
    <n v="6.48"/>
    <n v="0"/>
    <n v="0"/>
    <n v="48.43"/>
    <n v="170.28"/>
    <n v="0"/>
    <n v="9.5399999999999991"/>
    <n v="0"/>
    <n v="0"/>
    <n v="0"/>
    <n v="0"/>
    <n v="0"/>
    <n v="0"/>
    <n v="0"/>
    <n v="0"/>
    <n v="4047.82"/>
    <n v="4047.82"/>
    <n v="0"/>
    <n v="0"/>
    <n v="0"/>
    <n v="0"/>
    <n v="0"/>
  </r>
  <r>
    <n v="4"/>
    <d v="2013-01-27T00:00:00"/>
    <d v="2013-02-09T00:00:00"/>
    <x v="15"/>
    <s v="G1N"/>
    <s v="GD10000000"/>
    <s v="GD0"/>
    <n v="13"/>
    <n v="8200"/>
    <s v="GD700"/>
    <s v="FADB7"/>
    <s v="000FAD"/>
    <n v="17"/>
    <s v="32048A"/>
    <n v="13"/>
    <m/>
    <m/>
    <x v="231"/>
    <n v="44132"/>
    <s v="48565"/>
    <x v="121"/>
    <x v="1"/>
    <s v="Non-executive"/>
    <s v="D704"/>
    <x v="5"/>
    <n v="0"/>
    <n v="0"/>
    <n v="0"/>
    <n v="0"/>
    <n v="0"/>
    <n v="696.61"/>
    <n v="0"/>
    <n v="0"/>
    <n v="0"/>
    <n v="0"/>
    <n v="0"/>
    <n v="0"/>
    <n v="0"/>
    <n v="0"/>
    <n v="0"/>
    <n v="0"/>
    <n v="0"/>
    <n v="0"/>
    <n v="0.36"/>
    <n v="0"/>
    <n v="0"/>
    <n v="0"/>
    <n v="0"/>
    <n v="0"/>
    <n v="0"/>
    <n v="43.19"/>
    <n v="0"/>
    <n v="0"/>
    <n v="0"/>
    <n v="0"/>
    <n v="0"/>
    <n v="0.54"/>
    <n v="1.3"/>
    <n v="0"/>
    <n v="0"/>
    <n v="10.1"/>
    <n v="34.83"/>
    <n v="0"/>
    <n v="0"/>
    <n v="0"/>
    <n v="0"/>
    <n v="0"/>
    <n v="0"/>
    <n v="0"/>
    <n v="0"/>
    <n v="0"/>
    <n v="0"/>
    <n v="786.93"/>
    <n v="786.93000000000006"/>
    <n v="0"/>
    <n v="0"/>
    <n v="0"/>
    <n v="0"/>
    <n v="0"/>
  </r>
  <r>
    <n v="4"/>
    <d v="2013-01-27T00:00:00"/>
    <d v="2013-02-09T00:00:00"/>
    <x v="15"/>
    <s v="G1N"/>
    <s v="GD10000000"/>
    <s v="GD0"/>
    <n v="13"/>
    <n v="8200"/>
    <s v="GD700"/>
    <s v="FADB7"/>
    <s v="000FAD"/>
    <n v="17"/>
    <s v="32048A"/>
    <n v="13"/>
    <m/>
    <m/>
    <x v="229"/>
    <n v="44140"/>
    <s v="47877"/>
    <x v="119"/>
    <x v="1"/>
    <s v="Non-executive"/>
    <s v="D704"/>
    <x v="5"/>
    <n v="0"/>
    <n v="0"/>
    <n v="0"/>
    <n v="0"/>
    <n v="0"/>
    <n v="2786.43"/>
    <n v="0"/>
    <n v="0"/>
    <n v="0"/>
    <n v="0"/>
    <n v="0"/>
    <n v="0"/>
    <n v="0"/>
    <n v="0"/>
    <n v="0"/>
    <n v="0"/>
    <n v="0"/>
    <n v="0"/>
    <n v="1.45"/>
    <n v="0"/>
    <n v="0"/>
    <n v="0"/>
    <n v="0"/>
    <n v="0"/>
    <n v="0"/>
    <n v="172.76"/>
    <n v="0"/>
    <n v="0"/>
    <n v="0"/>
    <n v="0"/>
    <n v="0"/>
    <n v="2.17"/>
    <n v="5.18"/>
    <n v="0"/>
    <n v="0"/>
    <n v="40.409999999999997"/>
    <n v="139.32"/>
    <n v="0"/>
    <n v="0"/>
    <n v="0"/>
    <n v="0"/>
    <n v="0"/>
    <n v="0"/>
    <n v="0"/>
    <n v="0"/>
    <n v="0"/>
    <n v="0"/>
    <n v="3147.72"/>
    <n v="3147.7199999999993"/>
    <n v="0"/>
    <n v="0"/>
    <n v="0"/>
    <n v="0"/>
    <n v="0"/>
  </r>
  <r>
    <n v="4"/>
    <d v="2013-01-27T00:00:00"/>
    <d v="2013-02-09T00:00:00"/>
    <x v="15"/>
    <s v="G1N"/>
    <s v="GD10000000"/>
    <s v="GD0"/>
    <n v="13"/>
    <n v="8200"/>
    <s v="GD700"/>
    <s v="FBEB7"/>
    <s v="000FBE"/>
    <n v="17"/>
    <s v="32048A"/>
    <n v="13"/>
    <m/>
    <m/>
    <x v="228"/>
    <n v="39704"/>
    <s v="51158"/>
    <x v="74"/>
    <x v="1"/>
    <s v="Non-executive"/>
    <s v="D704"/>
    <x v="5"/>
    <n v="0"/>
    <n v="0"/>
    <n v="0"/>
    <n v="0"/>
    <n v="0"/>
    <n v="0"/>
    <n v="0"/>
    <n v="0"/>
    <n v="0"/>
    <n v="0"/>
    <n v="0"/>
    <n v="0"/>
    <n v="0"/>
    <n v="0"/>
    <n v="0"/>
    <n v="0"/>
    <n v="0"/>
    <n v="0"/>
    <n v="0"/>
    <n v="0"/>
    <n v="0"/>
    <n v="0"/>
    <n v="0"/>
    <n v="0"/>
    <n v="0"/>
    <n v="183.17"/>
    <n v="0"/>
    <n v="0"/>
    <n v="0"/>
    <n v="0"/>
    <n v="0"/>
    <n v="0"/>
    <n v="0"/>
    <n v="0"/>
    <n v="0"/>
    <n v="42.83"/>
    <n v="0"/>
    <n v="0"/>
    <n v="0"/>
    <n v="0"/>
    <n v="0"/>
    <n v="0"/>
    <n v="0"/>
    <n v="0"/>
    <n v="2954.25"/>
    <n v="0"/>
    <n v="0"/>
    <n v="3180.25"/>
    <n v="226"/>
    <n v="0"/>
    <n v="0"/>
    <n v="0"/>
    <n v="2954.25"/>
    <n v="0"/>
  </r>
  <r>
    <n v="4"/>
    <d v="2013-01-27T00:00:00"/>
    <d v="2013-02-09T00:00:00"/>
    <x v="15"/>
    <s v="G1N"/>
    <s v="GD10000000"/>
    <s v="GD0"/>
    <n v="13"/>
    <n v="8200"/>
    <s v="GD700"/>
    <s v="FBEB7"/>
    <s v="000FBE"/>
    <n v="17"/>
    <s v="32048A"/>
    <n v="13"/>
    <m/>
    <m/>
    <x v="231"/>
    <n v="44132"/>
    <s v="48565"/>
    <x v="121"/>
    <x v="1"/>
    <s v="Non-executive"/>
    <s v="D704"/>
    <x v="5"/>
    <n v="0"/>
    <n v="0"/>
    <n v="0"/>
    <n v="0"/>
    <n v="0"/>
    <n v="2786.43"/>
    <n v="0"/>
    <n v="0"/>
    <n v="0"/>
    <n v="0"/>
    <n v="0"/>
    <n v="0"/>
    <n v="0"/>
    <n v="0"/>
    <n v="0"/>
    <n v="0"/>
    <n v="0"/>
    <n v="0"/>
    <n v="1.45"/>
    <n v="0"/>
    <n v="0"/>
    <n v="0"/>
    <n v="0"/>
    <n v="0"/>
    <n v="0"/>
    <n v="172.76"/>
    <n v="0"/>
    <n v="0"/>
    <n v="0"/>
    <n v="0"/>
    <n v="0"/>
    <n v="2.17"/>
    <n v="5.18"/>
    <n v="0"/>
    <n v="0"/>
    <n v="40.409999999999997"/>
    <n v="139.32"/>
    <n v="0"/>
    <n v="0"/>
    <n v="0"/>
    <n v="0"/>
    <n v="0"/>
    <n v="0"/>
    <n v="0"/>
    <n v="0"/>
    <n v="0"/>
    <n v="0"/>
    <n v="3147.72"/>
    <n v="3147.7199999999993"/>
    <n v="0"/>
    <n v="0"/>
    <n v="0"/>
    <n v="0"/>
    <n v="0"/>
  </r>
  <r>
    <n v="5"/>
    <d v="2013-02-10T00:00:00"/>
    <d v="2013-02-23T00:00:00"/>
    <x v="17"/>
    <s v="G1N"/>
    <s v="GD10000000"/>
    <s v="GD0"/>
    <n v="13"/>
    <n v="100"/>
    <s v="LD700"/>
    <s v="LF704"/>
    <m/>
    <m/>
    <m/>
    <m/>
    <m/>
    <m/>
    <x v="133"/>
    <n v="17351"/>
    <s v="46944"/>
    <x v="74"/>
    <x v="1"/>
    <s v="Non-executive"/>
    <s v="D704"/>
    <x v="5"/>
    <n v="3035.92"/>
    <n v="0"/>
    <n v="0"/>
    <n v="0"/>
    <n v="0"/>
    <n v="0"/>
    <n v="0"/>
    <n v="0"/>
    <n v="0"/>
    <n v="0"/>
    <n v="0"/>
    <n v="0"/>
    <n v="0"/>
    <n v="0"/>
    <n v="0"/>
    <n v="0"/>
    <n v="0"/>
    <n v="0"/>
    <n v="6.07"/>
    <n v="424.95"/>
    <n v="0"/>
    <n v="0"/>
    <n v="0"/>
    <n v="0"/>
    <n v="0"/>
    <n v="0"/>
    <n v="0"/>
    <n v="0"/>
    <n v="0"/>
    <n v="212.51"/>
    <n v="0"/>
    <n v="3.27"/>
    <n v="11.93"/>
    <n v="0"/>
    <n v="0"/>
    <n v="41.47"/>
    <n v="0"/>
    <n v="0"/>
    <n v="0"/>
    <n v="0"/>
    <n v="0"/>
    <n v="0"/>
    <n v="0"/>
    <n v="0"/>
    <n v="0"/>
    <n v="0"/>
    <n v="0"/>
    <n v="3736.12"/>
    <n v="3736.1199999999994"/>
    <n v="0"/>
    <n v="0"/>
    <n v="0"/>
    <n v="0"/>
    <n v="0"/>
  </r>
  <r>
    <n v="5"/>
    <d v="2013-02-10T00:00:00"/>
    <d v="2013-02-23T00:00:00"/>
    <x v="17"/>
    <s v="G1N"/>
    <s v="GD10000000"/>
    <s v="GD0"/>
    <n v="13"/>
    <n v="8200"/>
    <s v="GD700"/>
    <s v="FAAB5"/>
    <s v="000FAA"/>
    <n v="15"/>
    <s v="32048A"/>
    <n v="13"/>
    <m/>
    <m/>
    <x v="229"/>
    <n v="44140"/>
    <s v="47877"/>
    <x v="119"/>
    <x v="1"/>
    <s v="Non-executive"/>
    <s v="D704"/>
    <x v="5"/>
    <n v="0"/>
    <n v="0"/>
    <n v="0"/>
    <n v="0"/>
    <n v="0"/>
    <n v="696.6"/>
    <n v="0"/>
    <n v="0"/>
    <n v="0"/>
    <n v="0"/>
    <n v="0"/>
    <n v="0"/>
    <n v="0"/>
    <n v="0"/>
    <n v="0"/>
    <n v="0"/>
    <n v="0"/>
    <n v="0"/>
    <n v="0.36"/>
    <n v="0"/>
    <n v="0"/>
    <n v="0"/>
    <n v="0"/>
    <n v="0"/>
    <n v="0"/>
    <n v="43.19"/>
    <n v="0"/>
    <n v="0"/>
    <n v="0"/>
    <n v="0"/>
    <n v="0"/>
    <n v="0.54"/>
    <n v="1.3"/>
    <n v="0"/>
    <n v="0"/>
    <n v="10.1"/>
    <n v="34.83"/>
    <n v="0"/>
    <n v="0"/>
    <n v="0"/>
    <n v="0"/>
    <n v="0"/>
    <n v="0"/>
    <n v="0"/>
    <n v="0"/>
    <n v="0"/>
    <n v="0"/>
    <n v="786.92"/>
    <n v="786.92000000000007"/>
    <n v="0"/>
    <n v="0"/>
    <n v="0"/>
    <n v="0"/>
    <n v="0"/>
  </r>
  <r>
    <n v="5"/>
    <d v="2013-02-10T00:00:00"/>
    <d v="2013-02-23T00:00:00"/>
    <x v="17"/>
    <s v="G1N"/>
    <s v="GD10000000"/>
    <s v="GD0"/>
    <n v="13"/>
    <n v="8200"/>
    <s v="GD700"/>
    <s v="FAAB5"/>
    <s v="000FAA"/>
    <n v="15"/>
    <s v="32048A"/>
    <n v="13"/>
    <m/>
    <m/>
    <x v="230"/>
    <n v="48843"/>
    <s v="51185"/>
    <x v="120"/>
    <x v="1"/>
    <s v="Non-executive"/>
    <s v="D704"/>
    <x v="5"/>
    <n v="3405.58"/>
    <n v="0"/>
    <n v="0"/>
    <n v="0"/>
    <n v="0"/>
    <n v="0"/>
    <n v="0"/>
    <n v="0"/>
    <n v="0"/>
    <n v="0"/>
    <n v="0"/>
    <n v="0"/>
    <n v="0"/>
    <n v="0"/>
    <n v="0"/>
    <n v="0"/>
    <n v="0"/>
    <n v="0"/>
    <n v="1.78"/>
    <n v="195.92"/>
    <n v="0"/>
    <n v="0"/>
    <n v="0"/>
    <n v="0"/>
    <n v="0"/>
    <n v="207.1"/>
    <n v="0"/>
    <n v="0"/>
    <n v="0"/>
    <n v="0"/>
    <n v="0"/>
    <n v="2.71"/>
    <n v="6.48"/>
    <n v="0"/>
    <n v="0"/>
    <n v="48.43"/>
    <n v="170.28"/>
    <n v="0"/>
    <n v="9.5399999999999991"/>
    <n v="0"/>
    <n v="0"/>
    <n v="0"/>
    <n v="0"/>
    <n v="0"/>
    <n v="0"/>
    <n v="0"/>
    <n v="0"/>
    <n v="4047.82"/>
    <n v="4047.82"/>
    <n v="0"/>
    <n v="0"/>
    <n v="0"/>
    <n v="0"/>
    <n v="0"/>
  </r>
  <r>
    <n v="5"/>
    <d v="2013-02-10T00:00:00"/>
    <d v="2013-02-23T00:00:00"/>
    <x v="17"/>
    <s v="G1N"/>
    <s v="GD10000000"/>
    <s v="GD0"/>
    <n v="13"/>
    <n v="8200"/>
    <s v="GD700"/>
    <s v="FADB7"/>
    <s v="000FAD"/>
    <n v="17"/>
    <s v="32048A"/>
    <n v="13"/>
    <m/>
    <m/>
    <x v="231"/>
    <n v="44132"/>
    <s v="48565"/>
    <x v="121"/>
    <x v="1"/>
    <s v="Non-executive"/>
    <s v="D704"/>
    <x v="5"/>
    <n v="0"/>
    <n v="0"/>
    <n v="0"/>
    <n v="0"/>
    <n v="0"/>
    <n v="717.58"/>
    <n v="0"/>
    <n v="0"/>
    <n v="0"/>
    <n v="0"/>
    <n v="0"/>
    <n v="0"/>
    <n v="0"/>
    <n v="0"/>
    <n v="0"/>
    <n v="0"/>
    <n v="0"/>
    <n v="0"/>
    <n v="0.38"/>
    <n v="0"/>
    <n v="0"/>
    <n v="0"/>
    <n v="0"/>
    <n v="0"/>
    <n v="0"/>
    <n v="44.49"/>
    <n v="0"/>
    <n v="0"/>
    <n v="0"/>
    <n v="0"/>
    <n v="0"/>
    <n v="0.54"/>
    <n v="1.3"/>
    <n v="0"/>
    <n v="0"/>
    <n v="10.4"/>
    <n v="35.880000000000003"/>
    <n v="0"/>
    <n v="0"/>
    <n v="0"/>
    <n v="0"/>
    <n v="0"/>
    <n v="0"/>
    <n v="0"/>
    <n v="0"/>
    <n v="0"/>
    <n v="0"/>
    <n v="810.57"/>
    <n v="810.56999999999994"/>
    <n v="0"/>
    <n v="0"/>
    <n v="0"/>
    <n v="0"/>
    <n v="0"/>
  </r>
  <r>
    <n v="5"/>
    <d v="2013-02-10T00:00:00"/>
    <d v="2013-02-23T00:00:00"/>
    <x v="17"/>
    <s v="G1N"/>
    <s v="GD10000000"/>
    <s v="GD0"/>
    <n v="13"/>
    <n v="8200"/>
    <s v="GD700"/>
    <s v="FADB7"/>
    <s v="000FAD"/>
    <n v="17"/>
    <s v="32048A"/>
    <n v="13"/>
    <m/>
    <m/>
    <x v="229"/>
    <n v="44140"/>
    <s v="47877"/>
    <x v="119"/>
    <x v="1"/>
    <s v="Non-executive"/>
    <s v="D704"/>
    <x v="5"/>
    <n v="0"/>
    <n v="0"/>
    <n v="0"/>
    <n v="0"/>
    <n v="0"/>
    <n v="2786.44"/>
    <n v="0"/>
    <n v="0"/>
    <n v="0"/>
    <n v="0"/>
    <n v="0"/>
    <n v="0"/>
    <n v="0"/>
    <n v="0"/>
    <n v="0"/>
    <n v="0"/>
    <n v="0"/>
    <n v="0"/>
    <n v="1.45"/>
    <n v="0"/>
    <n v="0"/>
    <n v="0"/>
    <n v="0"/>
    <n v="0"/>
    <n v="0"/>
    <n v="172.76"/>
    <n v="0"/>
    <n v="0"/>
    <n v="0"/>
    <n v="0"/>
    <n v="0"/>
    <n v="2.17"/>
    <n v="5.18"/>
    <n v="0"/>
    <n v="0"/>
    <n v="40.4"/>
    <n v="139.32"/>
    <n v="0"/>
    <n v="0"/>
    <n v="0"/>
    <n v="0"/>
    <n v="0"/>
    <n v="0"/>
    <n v="0"/>
    <n v="0"/>
    <n v="0"/>
    <n v="0"/>
    <n v="3147.72"/>
    <n v="3147.72"/>
    <n v="0"/>
    <n v="0"/>
    <n v="0"/>
    <n v="0"/>
    <n v="0"/>
  </r>
  <r>
    <n v="5"/>
    <d v="2013-02-10T00:00:00"/>
    <d v="2013-02-23T00:00:00"/>
    <x v="17"/>
    <s v="G1N"/>
    <s v="GD10000000"/>
    <s v="GD0"/>
    <n v="13"/>
    <n v="8200"/>
    <s v="GD700"/>
    <s v="FBEB7"/>
    <s v="000FBE"/>
    <n v="17"/>
    <s v="32048A"/>
    <n v="13"/>
    <m/>
    <m/>
    <x v="231"/>
    <n v="44132"/>
    <s v="48565"/>
    <x v="121"/>
    <x v="1"/>
    <s v="Non-executive"/>
    <s v="D704"/>
    <x v="5"/>
    <n v="0"/>
    <n v="0"/>
    <n v="0"/>
    <n v="0"/>
    <n v="0"/>
    <n v="2870.34"/>
    <n v="0"/>
    <n v="0"/>
    <n v="0"/>
    <n v="0"/>
    <n v="0"/>
    <n v="0"/>
    <n v="0"/>
    <n v="0"/>
    <n v="0"/>
    <n v="0"/>
    <n v="0"/>
    <n v="0"/>
    <n v="1.49"/>
    <n v="0"/>
    <n v="0"/>
    <n v="0"/>
    <n v="0"/>
    <n v="0"/>
    <n v="0"/>
    <n v="177.96"/>
    <n v="0"/>
    <n v="0"/>
    <n v="0"/>
    <n v="0"/>
    <n v="0"/>
    <n v="2.17"/>
    <n v="5.18"/>
    <n v="0"/>
    <n v="0"/>
    <n v="41.62"/>
    <n v="143.52000000000001"/>
    <n v="0"/>
    <n v="0"/>
    <n v="0"/>
    <n v="0"/>
    <n v="0"/>
    <n v="0"/>
    <n v="0"/>
    <n v="0"/>
    <n v="0"/>
    <n v="0"/>
    <n v="3242.28"/>
    <n v="3242.2799999999997"/>
    <n v="0"/>
    <n v="0"/>
    <n v="0"/>
    <n v="0"/>
    <n v="0"/>
  </r>
  <r>
    <n v="6"/>
    <d v="2013-02-24T00:00:00"/>
    <d v="2013-03-09T00:00:00"/>
    <x v="19"/>
    <s v="G1N"/>
    <s v="GD10000000"/>
    <s v="GD0"/>
    <n v="13"/>
    <n v="100"/>
    <s v="LD700"/>
    <s v="LF704"/>
    <m/>
    <m/>
    <m/>
    <m/>
    <m/>
    <m/>
    <x v="133"/>
    <n v="17351"/>
    <s v="46944"/>
    <x v="74"/>
    <x v="1"/>
    <s v="Non-executive"/>
    <s v="D704"/>
    <x v="5"/>
    <n v="3035.92"/>
    <n v="0"/>
    <n v="0"/>
    <n v="0"/>
    <n v="0"/>
    <n v="0"/>
    <n v="0"/>
    <n v="0"/>
    <n v="0"/>
    <n v="0"/>
    <n v="0"/>
    <n v="0"/>
    <n v="0"/>
    <n v="0"/>
    <n v="0"/>
    <n v="0"/>
    <n v="0"/>
    <n v="0"/>
    <n v="6.07"/>
    <n v="424.95"/>
    <n v="0"/>
    <n v="0"/>
    <n v="0"/>
    <n v="0"/>
    <n v="0"/>
    <n v="0"/>
    <n v="0"/>
    <n v="0"/>
    <n v="0"/>
    <n v="212.51"/>
    <n v="0"/>
    <n v="3.27"/>
    <n v="11.93"/>
    <n v="0"/>
    <n v="0"/>
    <n v="41.47"/>
    <n v="0"/>
    <n v="0"/>
    <n v="0"/>
    <n v="0"/>
    <n v="0"/>
    <n v="0"/>
    <n v="0"/>
    <n v="0"/>
    <n v="0"/>
    <n v="0"/>
    <n v="0"/>
    <n v="3736.12"/>
    <n v="3736.1199999999994"/>
    <n v="0"/>
    <n v="0"/>
    <n v="0"/>
    <n v="0"/>
    <n v="0"/>
  </r>
  <r>
    <n v="6"/>
    <d v="2013-02-24T00:00:00"/>
    <d v="2013-03-09T00:00:00"/>
    <x v="19"/>
    <s v="G1N"/>
    <s v="GD10000000"/>
    <s v="GD0"/>
    <n v="13"/>
    <n v="8200"/>
    <s v="GD700"/>
    <s v="FAAB5"/>
    <s v="000FAA"/>
    <n v="15"/>
    <s v="32048A"/>
    <n v="13"/>
    <m/>
    <m/>
    <x v="228"/>
    <n v="39704"/>
    <s v="51158"/>
    <x v="74"/>
    <x v="1"/>
    <s v="Non-executive"/>
    <s v="D704"/>
    <x v="5"/>
    <n v="0"/>
    <n v="0"/>
    <n v="0"/>
    <n v="0"/>
    <n v="0"/>
    <n v="0"/>
    <n v="0"/>
    <n v="0"/>
    <n v="0"/>
    <n v="0"/>
    <n v="0"/>
    <n v="932.43"/>
    <n v="0"/>
    <n v="0"/>
    <n v="0"/>
    <n v="0"/>
    <n v="0"/>
    <n v="0"/>
    <n v="0"/>
    <n v="0"/>
    <n v="0"/>
    <n v="0"/>
    <n v="0"/>
    <n v="0"/>
    <n v="0"/>
    <n v="57.81"/>
    <n v="0"/>
    <n v="0"/>
    <n v="0"/>
    <n v="0"/>
    <n v="0"/>
    <n v="0"/>
    <n v="0"/>
    <n v="0"/>
    <n v="0"/>
    <n v="13.52"/>
    <n v="0"/>
    <n v="0"/>
    <n v="0"/>
    <n v="0"/>
    <n v="0"/>
    <n v="0"/>
    <n v="0"/>
    <n v="0"/>
    <n v="0"/>
    <n v="0"/>
    <n v="0"/>
    <n v="1003.76"/>
    <n v="1003.76"/>
    <n v="0"/>
    <n v="0"/>
    <n v="0"/>
    <n v="0"/>
    <n v="0"/>
  </r>
  <r>
    <n v="6"/>
    <d v="2013-02-24T00:00:00"/>
    <d v="2013-03-09T00:00:00"/>
    <x v="19"/>
    <s v="G1N"/>
    <s v="GD10000000"/>
    <s v="GD0"/>
    <n v="13"/>
    <n v="8200"/>
    <s v="GD700"/>
    <s v="FAAB5"/>
    <s v="000FAA"/>
    <n v="15"/>
    <s v="32048A"/>
    <n v="13"/>
    <m/>
    <m/>
    <x v="229"/>
    <n v="44140"/>
    <s v="47877"/>
    <x v="119"/>
    <x v="1"/>
    <s v="Non-executive"/>
    <s v="D704"/>
    <x v="5"/>
    <n v="0"/>
    <n v="0"/>
    <n v="0"/>
    <n v="0"/>
    <n v="0"/>
    <n v="696.61"/>
    <n v="0"/>
    <n v="0"/>
    <n v="0"/>
    <n v="0"/>
    <n v="0"/>
    <n v="0"/>
    <n v="0"/>
    <n v="0"/>
    <n v="0"/>
    <n v="0"/>
    <n v="0"/>
    <n v="0"/>
    <n v="0.36"/>
    <n v="0"/>
    <n v="0"/>
    <n v="0"/>
    <n v="0"/>
    <n v="0"/>
    <n v="0"/>
    <n v="43.19"/>
    <n v="0"/>
    <n v="0"/>
    <n v="0"/>
    <n v="0"/>
    <n v="0"/>
    <n v="0.54"/>
    <n v="1.3"/>
    <n v="0"/>
    <n v="0"/>
    <n v="10.1"/>
    <n v="34.83"/>
    <n v="0"/>
    <n v="0"/>
    <n v="0"/>
    <n v="0"/>
    <n v="0"/>
    <n v="0"/>
    <n v="0"/>
    <n v="0"/>
    <n v="0"/>
    <n v="0"/>
    <n v="786.93"/>
    <n v="786.93000000000006"/>
    <n v="0"/>
    <n v="0"/>
    <n v="0"/>
    <n v="0"/>
    <n v="0"/>
  </r>
  <r>
    <n v="6"/>
    <d v="2013-02-24T00:00:00"/>
    <d v="2013-03-09T00:00:00"/>
    <x v="19"/>
    <s v="G1N"/>
    <s v="GD10000000"/>
    <s v="GD0"/>
    <n v="13"/>
    <n v="8200"/>
    <s v="GD700"/>
    <s v="FAAB5"/>
    <s v="000FAA"/>
    <n v="15"/>
    <s v="32048A"/>
    <n v="13"/>
    <m/>
    <m/>
    <x v="230"/>
    <n v="48843"/>
    <s v="51185"/>
    <x v="120"/>
    <x v="1"/>
    <s v="Non-executive"/>
    <s v="D704"/>
    <x v="5"/>
    <n v="3405.58"/>
    <n v="0"/>
    <n v="0"/>
    <n v="0"/>
    <n v="0"/>
    <n v="0"/>
    <n v="0"/>
    <n v="0"/>
    <n v="0"/>
    <n v="0"/>
    <n v="0"/>
    <n v="0"/>
    <n v="0"/>
    <n v="0"/>
    <n v="0"/>
    <n v="0"/>
    <n v="0"/>
    <n v="0"/>
    <n v="1.78"/>
    <n v="195.92"/>
    <n v="0"/>
    <n v="0"/>
    <n v="0"/>
    <n v="0"/>
    <n v="0"/>
    <n v="207.09"/>
    <n v="0"/>
    <n v="0"/>
    <n v="0"/>
    <n v="0"/>
    <n v="0"/>
    <n v="2.71"/>
    <n v="6.48"/>
    <n v="0"/>
    <n v="0"/>
    <n v="48.44"/>
    <n v="170.28"/>
    <n v="0"/>
    <n v="9.5399999999999991"/>
    <n v="0"/>
    <n v="0"/>
    <n v="0"/>
    <n v="0"/>
    <n v="0"/>
    <n v="0"/>
    <n v="0"/>
    <n v="0"/>
    <n v="4047.82"/>
    <n v="4047.8200000000006"/>
    <n v="0"/>
    <n v="0"/>
    <n v="0"/>
    <n v="0"/>
    <n v="0"/>
  </r>
  <r>
    <n v="6"/>
    <d v="2013-02-24T00:00:00"/>
    <d v="2013-03-09T00:00:00"/>
    <x v="19"/>
    <s v="G1N"/>
    <s v="GD10000000"/>
    <s v="GD0"/>
    <n v="13"/>
    <n v="8200"/>
    <s v="GD700"/>
    <s v="FADB7"/>
    <s v="000FAD"/>
    <n v="17"/>
    <s v="32048A"/>
    <n v="13"/>
    <m/>
    <m/>
    <x v="231"/>
    <n v="44132"/>
    <s v="48565"/>
    <x v="121"/>
    <x v="1"/>
    <s v="Non-executive"/>
    <s v="D704"/>
    <x v="5"/>
    <n v="0"/>
    <n v="0"/>
    <n v="0"/>
    <n v="0"/>
    <n v="0"/>
    <n v="738.56"/>
    <n v="0"/>
    <n v="0"/>
    <n v="0"/>
    <n v="0"/>
    <n v="0"/>
    <n v="0"/>
    <n v="0"/>
    <n v="0"/>
    <n v="0"/>
    <n v="0"/>
    <n v="0"/>
    <n v="0"/>
    <n v="0.39"/>
    <n v="0"/>
    <n v="0"/>
    <n v="0"/>
    <n v="0"/>
    <n v="0"/>
    <n v="0"/>
    <n v="45.79"/>
    <n v="0"/>
    <n v="0"/>
    <n v="0"/>
    <n v="0"/>
    <n v="0"/>
    <n v="0.54"/>
    <n v="1.3"/>
    <n v="0"/>
    <n v="0"/>
    <n v="10.71"/>
    <n v="36.93"/>
    <n v="0"/>
    <n v="0"/>
    <n v="0"/>
    <n v="0"/>
    <n v="0"/>
    <n v="0"/>
    <n v="0"/>
    <n v="0"/>
    <n v="0"/>
    <n v="0"/>
    <n v="834.22"/>
    <n v="834.2199999999998"/>
    <n v="0"/>
    <n v="0"/>
    <n v="0"/>
    <n v="0"/>
    <n v="0"/>
  </r>
  <r>
    <n v="6"/>
    <d v="2013-02-24T00:00:00"/>
    <d v="2013-03-09T00:00:00"/>
    <x v="19"/>
    <s v="G1N"/>
    <s v="GD10000000"/>
    <s v="GD0"/>
    <n v="13"/>
    <n v="8200"/>
    <s v="GD700"/>
    <s v="FADB7"/>
    <s v="000FAD"/>
    <n v="17"/>
    <s v="32048A"/>
    <n v="13"/>
    <m/>
    <m/>
    <x v="229"/>
    <n v="44140"/>
    <s v="47877"/>
    <x v="119"/>
    <x v="1"/>
    <s v="Non-executive"/>
    <s v="D704"/>
    <x v="5"/>
    <n v="0"/>
    <n v="0"/>
    <n v="0"/>
    <n v="0"/>
    <n v="0"/>
    <n v="2786.42"/>
    <n v="0"/>
    <n v="0"/>
    <n v="0"/>
    <n v="0"/>
    <n v="0"/>
    <n v="0"/>
    <n v="0"/>
    <n v="0"/>
    <n v="0"/>
    <n v="0"/>
    <n v="0"/>
    <n v="0"/>
    <n v="1.45"/>
    <n v="0"/>
    <n v="0"/>
    <n v="0"/>
    <n v="0"/>
    <n v="0"/>
    <n v="0"/>
    <n v="172.76"/>
    <n v="0"/>
    <n v="0"/>
    <n v="0"/>
    <n v="0"/>
    <n v="0"/>
    <n v="2.17"/>
    <n v="5.18"/>
    <n v="0"/>
    <n v="0"/>
    <n v="40.4"/>
    <n v="139.32"/>
    <n v="0"/>
    <n v="0"/>
    <n v="0"/>
    <n v="0"/>
    <n v="0"/>
    <n v="0"/>
    <n v="0"/>
    <n v="0"/>
    <n v="0"/>
    <n v="0"/>
    <n v="3147.7"/>
    <n v="3147.7000000000003"/>
    <n v="0"/>
    <n v="0"/>
    <n v="0"/>
    <n v="0"/>
    <n v="0"/>
  </r>
  <r>
    <n v="6"/>
    <d v="2013-02-24T00:00:00"/>
    <d v="2013-03-09T00:00:00"/>
    <x v="19"/>
    <s v="G1N"/>
    <s v="GD10000000"/>
    <s v="GD0"/>
    <n v="13"/>
    <n v="8200"/>
    <s v="GD700"/>
    <s v="FBEB7"/>
    <s v="000FBE"/>
    <n v="17"/>
    <s v="32048A"/>
    <n v="13"/>
    <m/>
    <m/>
    <x v="228"/>
    <n v="39704"/>
    <s v="51158"/>
    <x v="74"/>
    <x v="1"/>
    <s v="Non-executive"/>
    <s v="D704"/>
    <x v="5"/>
    <n v="0"/>
    <n v="0"/>
    <n v="0"/>
    <n v="0"/>
    <n v="0"/>
    <n v="0"/>
    <n v="0"/>
    <n v="0"/>
    <n v="0"/>
    <n v="0"/>
    <n v="0"/>
    <n v="3729.74"/>
    <n v="0"/>
    <n v="0"/>
    <n v="0"/>
    <n v="0"/>
    <n v="0"/>
    <n v="0"/>
    <n v="0"/>
    <n v="0"/>
    <n v="0"/>
    <n v="0"/>
    <n v="0"/>
    <n v="0"/>
    <n v="0"/>
    <n v="231.24"/>
    <n v="0"/>
    <n v="0"/>
    <n v="0"/>
    <n v="0"/>
    <n v="0"/>
    <n v="0"/>
    <n v="0"/>
    <n v="0"/>
    <n v="0"/>
    <n v="54.08"/>
    <n v="0"/>
    <n v="0"/>
    <n v="0"/>
    <n v="0"/>
    <n v="0"/>
    <n v="0"/>
    <n v="0"/>
    <n v="0"/>
    <n v="0"/>
    <n v="0"/>
    <n v="0"/>
    <n v="4015.06"/>
    <n v="4015.0599999999995"/>
    <n v="0"/>
    <n v="0"/>
    <n v="0"/>
    <n v="0"/>
    <n v="0"/>
  </r>
  <r>
    <n v="6"/>
    <d v="2013-02-24T00:00:00"/>
    <d v="2013-03-09T00:00:00"/>
    <x v="19"/>
    <s v="G1N"/>
    <s v="GD10000000"/>
    <s v="GD0"/>
    <n v="13"/>
    <n v="8200"/>
    <s v="GD700"/>
    <s v="FBEB7"/>
    <s v="000FBE"/>
    <n v="17"/>
    <s v="32048A"/>
    <n v="13"/>
    <m/>
    <m/>
    <x v="231"/>
    <n v="44132"/>
    <s v="48565"/>
    <x v="121"/>
    <x v="1"/>
    <s v="Non-executive"/>
    <s v="D704"/>
    <x v="5"/>
    <n v="0"/>
    <n v="0"/>
    <n v="0"/>
    <n v="0"/>
    <n v="0"/>
    <n v="2954.24"/>
    <n v="0"/>
    <n v="0"/>
    <n v="0"/>
    <n v="0"/>
    <n v="0"/>
    <n v="0"/>
    <n v="0"/>
    <n v="0"/>
    <n v="0"/>
    <n v="0"/>
    <n v="0"/>
    <n v="0"/>
    <n v="1.54"/>
    <n v="0"/>
    <n v="0"/>
    <n v="0"/>
    <n v="0"/>
    <n v="0"/>
    <n v="0"/>
    <n v="183.17"/>
    <n v="0"/>
    <n v="0"/>
    <n v="0"/>
    <n v="0"/>
    <n v="0"/>
    <n v="2.17"/>
    <n v="5.18"/>
    <n v="0"/>
    <n v="0"/>
    <n v="42.84"/>
    <n v="147.71"/>
    <n v="0"/>
    <n v="0"/>
    <n v="0"/>
    <n v="0"/>
    <n v="0"/>
    <n v="0"/>
    <n v="0"/>
    <n v="0"/>
    <n v="0"/>
    <n v="0"/>
    <n v="3336.85"/>
    <n v="3336.85"/>
    <n v="0"/>
    <n v="0"/>
    <n v="0"/>
    <n v="0"/>
    <n v="0"/>
  </r>
  <r>
    <n v="7"/>
    <d v="2013-03-10T00:00:00"/>
    <d v="2013-03-23T00:00:00"/>
    <x v="21"/>
    <s v="G1N"/>
    <s v="GD10000000"/>
    <s v="GD0"/>
    <n v="13"/>
    <n v="100"/>
    <s v="LD700"/>
    <s v="LF704"/>
    <m/>
    <m/>
    <m/>
    <m/>
    <m/>
    <m/>
    <x v="133"/>
    <n v="17351"/>
    <s v="46944"/>
    <x v="74"/>
    <x v="1"/>
    <s v="Non-executive"/>
    <s v="D704"/>
    <x v="5"/>
    <n v="3035.92"/>
    <n v="0"/>
    <n v="0"/>
    <n v="0"/>
    <n v="0"/>
    <n v="0"/>
    <n v="0"/>
    <n v="0"/>
    <n v="0"/>
    <n v="0"/>
    <n v="0"/>
    <n v="0"/>
    <n v="0"/>
    <n v="0"/>
    <n v="0"/>
    <n v="0"/>
    <n v="0"/>
    <n v="0"/>
    <n v="6.07"/>
    <n v="424.95"/>
    <n v="0"/>
    <n v="0"/>
    <n v="0"/>
    <n v="0"/>
    <n v="0"/>
    <n v="0"/>
    <n v="0"/>
    <n v="0"/>
    <n v="0"/>
    <n v="212.51"/>
    <n v="0"/>
    <n v="3.27"/>
    <n v="11.93"/>
    <n v="0"/>
    <n v="0"/>
    <n v="41.46"/>
    <n v="0"/>
    <n v="0"/>
    <n v="0"/>
    <n v="0"/>
    <n v="0"/>
    <n v="0"/>
    <n v="0"/>
    <n v="0"/>
    <n v="0"/>
    <n v="0"/>
    <n v="0"/>
    <n v="3736.11"/>
    <n v="3736.1099999999997"/>
    <n v="0"/>
    <n v="0"/>
    <n v="0"/>
    <n v="0"/>
    <n v="0"/>
  </r>
  <r>
    <n v="7"/>
    <d v="2013-03-10T00:00:00"/>
    <d v="2013-03-23T00:00:00"/>
    <x v="21"/>
    <s v="G1N"/>
    <s v="GD10000000"/>
    <s v="GD0"/>
    <n v="13"/>
    <n v="8200"/>
    <s v="GD700"/>
    <s v="FAAB5"/>
    <s v="000FAA"/>
    <n v="15"/>
    <s v="32048A"/>
    <n v="13"/>
    <m/>
    <m/>
    <x v="229"/>
    <n v="44140"/>
    <s v="47877"/>
    <x v="119"/>
    <x v="1"/>
    <s v="Non-executive"/>
    <s v="D704"/>
    <x v="5"/>
    <n v="0"/>
    <n v="0"/>
    <n v="0"/>
    <n v="0"/>
    <n v="0"/>
    <n v="717.58"/>
    <n v="0"/>
    <n v="0"/>
    <n v="0"/>
    <n v="0"/>
    <n v="0"/>
    <n v="0"/>
    <n v="0"/>
    <n v="0"/>
    <n v="0"/>
    <n v="0"/>
    <n v="0"/>
    <n v="0"/>
    <n v="0.38"/>
    <n v="0"/>
    <n v="0"/>
    <n v="0"/>
    <n v="0"/>
    <n v="0"/>
    <n v="0"/>
    <n v="44.49"/>
    <n v="0"/>
    <n v="0"/>
    <n v="0"/>
    <n v="0"/>
    <n v="0"/>
    <n v="0.54"/>
    <n v="1.3"/>
    <n v="0"/>
    <n v="0"/>
    <n v="10.4"/>
    <n v="35.880000000000003"/>
    <n v="0"/>
    <n v="0"/>
    <n v="0"/>
    <n v="0"/>
    <n v="0"/>
    <n v="0"/>
    <n v="0"/>
    <n v="0"/>
    <n v="0"/>
    <n v="0"/>
    <n v="810.57"/>
    <n v="810.56999999999994"/>
    <n v="0"/>
    <n v="0"/>
    <n v="0"/>
    <n v="0"/>
    <n v="0"/>
  </r>
  <r>
    <n v="7"/>
    <d v="2013-03-10T00:00:00"/>
    <d v="2013-03-23T00:00:00"/>
    <x v="21"/>
    <s v="G1N"/>
    <s v="GD10000000"/>
    <s v="GD0"/>
    <n v="13"/>
    <n v="8200"/>
    <s v="GD700"/>
    <s v="FAAB5"/>
    <s v="000FAA"/>
    <n v="15"/>
    <s v="32048A"/>
    <n v="13"/>
    <m/>
    <m/>
    <x v="230"/>
    <n v="48843"/>
    <s v="51185"/>
    <x v="120"/>
    <x v="1"/>
    <s v="Non-executive"/>
    <s v="D704"/>
    <x v="5"/>
    <n v="3405.58"/>
    <n v="0"/>
    <n v="0"/>
    <n v="0"/>
    <n v="0"/>
    <n v="0"/>
    <n v="0"/>
    <n v="0"/>
    <n v="0"/>
    <n v="0"/>
    <n v="0"/>
    <n v="0"/>
    <n v="0"/>
    <n v="0"/>
    <n v="0"/>
    <n v="0"/>
    <n v="0"/>
    <n v="0"/>
    <n v="1.78"/>
    <n v="195.92"/>
    <n v="0"/>
    <n v="0"/>
    <n v="0"/>
    <n v="0"/>
    <n v="0"/>
    <n v="207.1"/>
    <n v="0"/>
    <n v="0"/>
    <n v="0"/>
    <n v="0"/>
    <n v="0"/>
    <n v="2.71"/>
    <n v="6.48"/>
    <n v="0"/>
    <n v="0"/>
    <n v="48.43"/>
    <n v="170.28"/>
    <n v="0"/>
    <n v="9.5399999999999991"/>
    <n v="0"/>
    <n v="0"/>
    <n v="0"/>
    <n v="0"/>
    <n v="0"/>
    <n v="0"/>
    <n v="0"/>
    <n v="0"/>
    <n v="4047.82"/>
    <n v="4047.82"/>
    <n v="0"/>
    <n v="0"/>
    <n v="0"/>
    <n v="0"/>
    <n v="0"/>
  </r>
  <r>
    <n v="7"/>
    <d v="2013-03-10T00:00:00"/>
    <d v="2013-03-23T00:00:00"/>
    <x v="21"/>
    <s v="G1N"/>
    <s v="GD10000000"/>
    <s v="GD0"/>
    <n v="13"/>
    <n v="8200"/>
    <s v="GD700"/>
    <s v="FADB7"/>
    <s v="000FAD"/>
    <n v="17"/>
    <s v="32048A"/>
    <n v="13"/>
    <m/>
    <m/>
    <x v="231"/>
    <n v="44132"/>
    <s v="48565"/>
    <x v="121"/>
    <x v="1"/>
    <s v="Non-executive"/>
    <s v="D704"/>
    <x v="5"/>
    <n v="0"/>
    <n v="0"/>
    <n v="0"/>
    <n v="0"/>
    <n v="0"/>
    <n v="738.56"/>
    <n v="0"/>
    <n v="0"/>
    <n v="0"/>
    <n v="0"/>
    <n v="0"/>
    <n v="0"/>
    <n v="0"/>
    <n v="0"/>
    <n v="0"/>
    <n v="0"/>
    <n v="0"/>
    <n v="0"/>
    <n v="0.38"/>
    <n v="0"/>
    <n v="0"/>
    <n v="0"/>
    <n v="0"/>
    <n v="0"/>
    <n v="0"/>
    <n v="45.79"/>
    <n v="0"/>
    <n v="0"/>
    <n v="0"/>
    <n v="0"/>
    <n v="0"/>
    <n v="0.54"/>
    <n v="1.3"/>
    <n v="0"/>
    <n v="0"/>
    <n v="10.7"/>
    <n v="36.92"/>
    <n v="0"/>
    <n v="0"/>
    <n v="0"/>
    <n v="0"/>
    <n v="0"/>
    <n v="0"/>
    <n v="0"/>
    <n v="0"/>
    <n v="0"/>
    <n v="0"/>
    <n v="834.19"/>
    <n v="834.18999999999983"/>
    <n v="0"/>
    <n v="0"/>
    <n v="0"/>
    <n v="0"/>
    <n v="0"/>
  </r>
  <r>
    <n v="7"/>
    <d v="2013-03-10T00:00:00"/>
    <d v="2013-03-23T00:00:00"/>
    <x v="21"/>
    <s v="G1N"/>
    <s v="GD10000000"/>
    <s v="GD0"/>
    <n v="13"/>
    <n v="8200"/>
    <s v="GD700"/>
    <s v="FADB7"/>
    <s v="000FAD"/>
    <n v="17"/>
    <s v="32048A"/>
    <n v="13"/>
    <m/>
    <m/>
    <x v="229"/>
    <n v="44140"/>
    <s v="47877"/>
    <x v="119"/>
    <x v="1"/>
    <s v="Non-executive"/>
    <s v="D704"/>
    <x v="5"/>
    <n v="0"/>
    <n v="0"/>
    <n v="0"/>
    <n v="0"/>
    <n v="0"/>
    <n v="2870.34"/>
    <n v="0"/>
    <n v="0"/>
    <n v="0"/>
    <n v="0"/>
    <n v="0"/>
    <n v="0"/>
    <n v="0"/>
    <n v="0"/>
    <n v="0"/>
    <n v="0"/>
    <n v="0"/>
    <n v="0"/>
    <n v="1.49"/>
    <n v="0"/>
    <n v="0"/>
    <n v="0"/>
    <n v="0"/>
    <n v="0"/>
    <n v="0"/>
    <n v="177.96"/>
    <n v="0"/>
    <n v="0"/>
    <n v="0"/>
    <n v="0"/>
    <n v="0"/>
    <n v="2.17"/>
    <n v="5.18"/>
    <n v="0"/>
    <n v="0"/>
    <n v="41.63"/>
    <n v="143.52000000000001"/>
    <n v="0"/>
    <n v="0"/>
    <n v="0"/>
    <n v="0"/>
    <n v="0"/>
    <n v="0"/>
    <n v="0"/>
    <n v="0"/>
    <n v="0"/>
    <n v="0"/>
    <n v="3242.29"/>
    <n v="3242.29"/>
    <n v="0"/>
    <n v="0"/>
    <n v="0"/>
    <n v="0"/>
    <n v="0"/>
  </r>
  <r>
    <n v="7"/>
    <d v="2013-03-10T00:00:00"/>
    <d v="2013-03-23T00:00:00"/>
    <x v="21"/>
    <s v="G1N"/>
    <s v="GD10000000"/>
    <s v="GD0"/>
    <n v="13"/>
    <n v="8200"/>
    <s v="GD700"/>
    <s v="FBEB7"/>
    <s v="000FBE"/>
    <n v="17"/>
    <s v="32048A"/>
    <n v="13"/>
    <m/>
    <m/>
    <x v="231"/>
    <n v="44132"/>
    <s v="48565"/>
    <x v="121"/>
    <x v="1"/>
    <s v="Non-executive"/>
    <s v="D704"/>
    <x v="5"/>
    <n v="0"/>
    <n v="0"/>
    <n v="0"/>
    <n v="0"/>
    <n v="0"/>
    <n v="2954.24"/>
    <n v="0"/>
    <n v="0"/>
    <n v="0"/>
    <n v="0"/>
    <n v="0"/>
    <n v="0"/>
    <n v="0"/>
    <n v="0"/>
    <n v="0"/>
    <n v="0"/>
    <n v="0"/>
    <n v="0"/>
    <n v="1.55"/>
    <n v="0"/>
    <n v="0"/>
    <n v="0"/>
    <n v="0"/>
    <n v="0"/>
    <n v="0"/>
    <n v="183.16"/>
    <n v="0"/>
    <n v="0"/>
    <n v="0"/>
    <n v="0"/>
    <n v="0"/>
    <n v="2.17"/>
    <n v="5.18"/>
    <n v="0"/>
    <n v="0"/>
    <n v="42.84"/>
    <n v="147.72"/>
    <n v="0"/>
    <n v="0"/>
    <n v="0"/>
    <n v="0"/>
    <n v="0"/>
    <n v="0"/>
    <n v="0"/>
    <n v="0"/>
    <n v="0"/>
    <n v="0"/>
    <n v="3336.86"/>
    <n v="3336.8599999999997"/>
    <n v="0"/>
    <n v="0"/>
    <n v="0"/>
    <n v="0"/>
    <n v="0"/>
  </r>
  <r>
    <n v="8"/>
    <d v="2013-03-24T00:00:00"/>
    <d v="2013-04-06T00:00:00"/>
    <x v="23"/>
    <s v="G1N"/>
    <s v="GD10000000"/>
    <s v="GD0"/>
    <n v="13"/>
    <n v="100"/>
    <s v="LD700"/>
    <s v="LF704"/>
    <m/>
    <m/>
    <m/>
    <m/>
    <m/>
    <m/>
    <x v="133"/>
    <n v="17351"/>
    <s v="46944"/>
    <x v="74"/>
    <x v="1"/>
    <s v="Non-executive"/>
    <s v="D704"/>
    <x v="5"/>
    <n v="3035.92"/>
    <n v="0"/>
    <n v="0"/>
    <n v="0"/>
    <n v="0"/>
    <n v="0"/>
    <n v="0"/>
    <n v="0"/>
    <n v="0"/>
    <n v="0"/>
    <n v="0"/>
    <n v="0"/>
    <n v="0"/>
    <n v="0"/>
    <n v="0"/>
    <n v="0"/>
    <n v="0"/>
    <n v="0"/>
    <n v="6.07"/>
    <n v="424.95"/>
    <n v="0"/>
    <n v="0"/>
    <n v="0"/>
    <n v="0"/>
    <n v="0"/>
    <n v="0"/>
    <n v="0"/>
    <n v="0"/>
    <n v="0"/>
    <n v="212.51"/>
    <n v="0"/>
    <n v="3.27"/>
    <n v="11.93"/>
    <n v="0"/>
    <n v="0"/>
    <n v="41.47"/>
    <n v="0"/>
    <n v="0"/>
    <n v="0"/>
    <n v="0"/>
    <n v="0"/>
    <n v="0"/>
    <n v="0"/>
    <n v="0"/>
    <n v="0"/>
    <n v="0"/>
    <n v="0"/>
    <n v="3736.12"/>
    <n v="3736.1199999999994"/>
    <n v="0"/>
    <n v="0"/>
    <n v="0"/>
    <n v="0"/>
    <n v="0"/>
  </r>
  <r>
    <n v="8"/>
    <d v="2013-03-24T00:00:00"/>
    <d v="2013-04-06T00:00:00"/>
    <x v="23"/>
    <s v="G1N"/>
    <s v="GD10000000"/>
    <s v="GD0"/>
    <n v="13"/>
    <n v="8200"/>
    <s v="GD700"/>
    <s v="FAAB5"/>
    <s v="000FAA"/>
    <n v="15"/>
    <s v="32048A"/>
    <n v="13"/>
    <m/>
    <m/>
    <x v="229"/>
    <n v="44140"/>
    <s v="47877"/>
    <x v="119"/>
    <x v="1"/>
    <s v="Non-executive"/>
    <s v="D704"/>
    <x v="5"/>
    <n v="0"/>
    <n v="0"/>
    <n v="0"/>
    <n v="0"/>
    <n v="0"/>
    <n v="717.59"/>
    <n v="0"/>
    <n v="0"/>
    <n v="0"/>
    <n v="0"/>
    <n v="0"/>
    <n v="0"/>
    <n v="0"/>
    <n v="0"/>
    <n v="0"/>
    <n v="0"/>
    <n v="0"/>
    <n v="0"/>
    <n v="0.38"/>
    <n v="0"/>
    <n v="0"/>
    <n v="0"/>
    <n v="0"/>
    <n v="0"/>
    <n v="0"/>
    <n v="44.49"/>
    <n v="0"/>
    <n v="0"/>
    <n v="0"/>
    <n v="0"/>
    <n v="0"/>
    <n v="0.54"/>
    <n v="1.3"/>
    <n v="0"/>
    <n v="0"/>
    <n v="10.4"/>
    <n v="35.880000000000003"/>
    <n v="0"/>
    <n v="0"/>
    <n v="0"/>
    <n v="0"/>
    <n v="0"/>
    <n v="0"/>
    <n v="0"/>
    <n v="0"/>
    <n v="0"/>
    <n v="0"/>
    <n v="810.58"/>
    <n v="810.57999999999993"/>
    <n v="0"/>
    <n v="0"/>
    <n v="0"/>
    <n v="0"/>
    <n v="0"/>
  </r>
  <r>
    <n v="8"/>
    <d v="2013-03-24T00:00:00"/>
    <d v="2013-04-06T00:00:00"/>
    <x v="23"/>
    <s v="G1N"/>
    <s v="GD10000000"/>
    <s v="GD0"/>
    <n v="13"/>
    <n v="8200"/>
    <s v="GD700"/>
    <s v="FAAB5"/>
    <s v="000FAA"/>
    <n v="15"/>
    <s v="32048A"/>
    <n v="13"/>
    <m/>
    <m/>
    <x v="230"/>
    <n v="48843"/>
    <s v="51185"/>
    <x v="120"/>
    <x v="1"/>
    <s v="Non-executive"/>
    <s v="D704"/>
    <x v="5"/>
    <n v="3405.58"/>
    <n v="0"/>
    <n v="0"/>
    <n v="0"/>
    <n v="0"/>
    <n v="0"/>
    <n v="0"/>
    <n v="0"/>
    <n v="0"/>
    <n v="0"/>
    <n v="0"/>
    <n v="0"/>
    <n v="0"/>
    <n v="0"/>
    <n v="0"/>
    <n v="0"/>
    <n v="0"/>
    <n v="0"/>
    <n v="1.78"/>
    <n v="195.92"/>
    <n v="0"/>
    <n v="0"/>
    <n v="0"/>
    <n v="0"/>
    <n v="0"/>
    <n v="207.1"/>
    <n v="0"/>
    <n v="0"/>
    <n v="0"/>
    <n v="0"/>
    <n v="0"/>
    <n v="2.71"/>
    <n v="6.48"/>
    <n v="0"/>
    <n v="0"/>
    <n v="48.44"/>
    <n v="170.28"/>
    <n v="0"/>
    <n v="9.5399999999999991"/>
    <n v="0"/>
    <n v="0"/>
    <n v="0"/>
    <n v="0"/>
    <n v="0"/>
    <n v="0"/>
    <n v="0"/>
    <n v="0"/>
    <n v="4047.83"/>
    <n v="4047.8300000000004"/>
    <n v="0"/>
    <n v="0"/>
    <n v="0"/>
    <n v="0"/>
    <n v="0"/>
  </r>
  <r>
    <n v="8"/>
    <d v="2013-03-24T00:00:00"/>
    <d v="2013-04-06T00:00:00"/>
    <x v="23"/>
    <s v="G1N"/>
    <s v="GD10000000"/>
    <s v="GD0"/>
    <n v="13"/>
    <n v="8200"/>
    <s v="GD700"/>
    <s v="FADB7"/>
    <s v="000FAD"/>
    <n v="17"/>
    <s v="32048A"/>
    <n v="13"/>
    <m/>
    <m/>
    <x v="231"/>
    <n v="44132"/>
    <s v="48565"/>
    <x v="121"/>
    <x v="1"/>
    <s v="Non-executive"/>
    <s v="D704"/>
    <x v="5"/>
    <n v="0"/>
    <n v="0"/>
    <n v="0"/>
    <n v="0"/>
    <n v="0"/>
    <n v="738.55"/>
    <n v="0"/>
    <n v="0"/>
    <n v="0"/>
    <n v="0"/>
    <n v="0"/>
    <n v="0"/>
    <n v="0"/>
    <n v="0"/>
    <n v="0"/>
    <n v="0"/>
    <n v="0"/>
    <n v="0"/>
    <n v="0.38"/>
    <n v="0"/>
    <n v="0"/>
    <n v="0"/>
    <n v="0"/>
    <n v="0"/>
    <n v="0"/>
    <n v="45.79"/>
    <n v="0"/>
    <n v="0"/>
    <n v="0"/>
    <n v="0"/>
    <n v="0"/>
    <n v="0.55000000000000004"/>
    <n v="1.3"/>
    <n v="0"/>
    <n v="0"/>
    <n v="10.71"/>
    <n v="36.92"/>
    <n v="0"/>
    <n v="0"/>
    <n v="0"/>
    <n v="0"/>
    <n v="0"/>
    <n v="0"/>
    <n v="0"/>
    <n v="0"/>
    <n v="0"/>
    <n v="0"/>
    <n v="834.2"/>
    <n v="834.19999999999982"/>
    <n v="0"/>
    <n v="0"/>
    <n v="0"/>
    <n v="0"/>
    <n v="0"/>
  </r>
  <r>
    <n v="8"/>
    <d v="2013-03-24T00:00:00"/>
    <d v="2013-04-06T00:00:00"/>
    <x v="23"/>
    <s v="G1N"/>
    <s v="GD10000000"/>
    <s v="GD0"/>
    <n v="13"/>
    <n v="8200"/>
    <s v="GD700"/>
    <s v="FADB7"/>
    <s v="000FAD"/>
    <n v="17"/>
    <s v="32048A"/>
    <n v="13"/>
    <m/>
    <m/>
    <x v="229"/>
    <n v="44140"/>
    <s v="47877"/>
    <x v="119"/>
    <x v="1"/>
    <s v="Non-executive"/>
    <s v="D704"/>
    <x v="5"/>
    <n v="0"/>
    <n v="0"/>
    <n v="0"/>
    <n v="0"/>
    <n v="0"/>
    <n v="2870.33"/>
    <n v="0"/>
    <n v="0"/>
    <n v="0"/>
    <n v="0"/>
    <n v="0"/>
    <n v="0"/>
    <n v="0"/>
    <n v="0"/>
    <n v="0"/>
    <n v="0"/>
    <n v="0"/>
    <n v="0"/>
    <n v="1.49"/>
    <n v="0"/>
    <n v="0"/>
    <n v="0"/>
    <n v="0"/>
    <n v="0"/>
    <n v="0"/>
    <n v="177.96"/>
    <n v="0"/>
    <n v="0"/>
    <n v="0"/>
    <n v="0"/>
    <n v="0"/>
    <n v="2.17"/>
    <n v="5.18"/>
    <n v="0"/>
    <n v="0"/>
    <n v="41.62"/>
    <n v="143.52000000000001"/>
    <n v="0"/>
    <n v="0"/>
    <n v="0"/>
    <n v="0"/>
    <n v="0"/>
    <n v="0"/>
    <n v="0"/>
    <n v="0"/>
    <n v="0"/>
    <n v="0"/>
    <n v="3242.27"/>
    <n v="3242.2699999999995"/>
    <n v="0"/>
    <n v="0"/>
    <n v="0"/>
    <n v="0"/>
    <n v="0"/>
  </r>
  <r>
    <n v="8"/>
    <d v="2013-03-24T00:00:00"/>
    <d v="2013-04-06T00:00:00"/>
    <x v="23"/>
    <s v="G1N"/>
    <s v="GD10000000"/>
    <s v="GD0"/>
    <n v="13"/>
    <n v="8200"/>
    <s v="GD700"/>
    <s v="FBEB7"/>
    <s v="000FBE"/>
    <n v="17"/>
    <s v="32048A"/>
    <n v="13"/>
    <m/>
    <m/>
    <x v="231"/>
    <n v="44132"/>
    <s v="48565"/>
    <x v="121"/>
    <x v="1"/>
    <s v="Non-executive"/>
    <s v="D704"/>
    <x v="5"/>
    <n v="0"/>
    <n v="0"/>
    <n v="0"/>
    <n v="0"/>
    <n v="0"/>
    <n v="2954.25"/>
    <n v="0"/>
    <n v="0"/>
    <n v="0"/>
    <n v="0"/>
    <n v="0"/>
    <n v="0"/>
    <n v="0"/>
    <n v="0"/>
    <n v="0"/>
    <n v="0"/>
    <n v="0"/>
    <n v="0"/>
    <n v="1.55"/>
    <n v="0"/>
    <n v="0"/>
    <n v="0"/>
    <n v="0"/>
    <n v="0"/>
    <n v="0"/>
    <n v="183.17"/>
    <n v="0"/>
    <n v="0"/>
    <n v="0"/>
    <n v="0"/>
    <n v="0"/>
    <n v="2.16"/>
    <n v="5.18"/>
    <n v="0"/>
    <n v="0"/>
    <n v="42.84"/>
    <n v="147.72"/>
    <n v="0"/>
    <n v="0"/>
    <n v="0"/>
    <n v="0"/>
    <n v="0"/>
    <n v="0"/>
    <n v="0"/>
    <n v="0"/>
    <n v="0"/>
    <n v="0"/>
    <n v="3336.87"/>
    <n v="3336.87"/>
    <n v="0"/>
    <n v="0"/>
    <n v="0"/>
    <n v="0"/>
    <n v="0"/>
  </r>
  <r>
    <n v="9"/>
    <d v="2013-04-07T00:00:00"/>
    <d v="2013-04-20T00:00:00"/>
    <x v="25"/>
    <s v="G1N"/>
    <s v="GD10000000"/>
    <s v="GD0"/>
    <n v="13"/>
    <n v="100"/>
    <s v="LD700"/>
    <s v="LF704"/>
    <m/>
    <m/>
    <m/>
    <m/>
    <m/>
    <m/>
    <x v="133"/>
    <n v="17351"/>
    <s v="46944"/>
    <x v="74"/>
    <x v="1"/>
    <s v="Non-executive"/>
    <s v="D704"/>
    <x v="5"/>
    <n v="3035.92"/>
    <n v="0"/>
    <n v="0"/>
    <n v="0"/>
    <n v="0"/>
    <n v="0"/>
    <n v="0"/>
    <n v="0"/>
    <n v="0"/>
    <n v="0"/>
    <n v="0"/>
    <n v="0"/>
    <n v="0"/>
    <n v="0"/>
    <n v="0"/>
    <n v="0"/>
    <n v="0"/>
    <n v="0"/>
    <n v="6.07"/>
    <n v="424.95"/>
    <n v="0"/>
    <n v="0"/>
    <n v="0"/>
    <n v="0"/>
    <n v="0"/>
    <n v="0"/>
    <n v="0"/>
    <n v="0"/>
    <n v="0"/>
    <n v="212.51"/>
    <n v="0"/>
    <n v="3.27"/>
    <n v="11.93"/>
    <n v="0"/>
    <n v="0"/>
    <n v="41.46"/>
    <n v="0"/>
    <n v="0"/>
    <n v="0"/>
    <n v="0"/>
    <n v="0"/>
    <n v="0"/>
    <n v="0"/>
    <n v="0"/>
    <n v="0"/>
    <n v="0"/>
    <n v="0"/>
    <n v="3736.11"/>
    <n v="3736.1099999999997"/>
    <n v="0"/>
    <n v="0"/>
    <n v="0"/>
    <n v="0"/>
    <n v="0"/>
  </r>
  <r>
    <n v="9"/>
    <d v="2013-04-07T00:00:00"/>
    <d v="2013-04-20T00:00:00"/>
    <x v="25"/>
    <s v="G1N"/>
    <s v="GD10000000"/>
    <s v="GD0"/>
    <n v="13"/>
    <n v="8200"/>
    <s v="GD700"/>
    <s v="FAAB5"/>
    <s v="000FAA"/>
    <n v="15"/>
    <s v="32048A"/>
    <n v="13"/>
    <m/>
    <m/>
    <x v="229"/>
    <n v="44140"/>
    <s v="47877"/>
    <x v="119"/>
    <x v="1"/>
    <s v="Non-executive"/>
    <s v="D704"/>
    <x v="5"/>
    <n v="0"/>
    <n v="0"/>
    <n v="0"/>
    <n v="0"/>
    <n v="0"/>
    <n v="717.58"/>
    <n v="0"/>
    <n v="0"/>
    <n v="0"/>
    <n v="0"/>
    <n v="0"/>
    <n v="0"/>
    <n v="0"/>
    <n v="0"/>
    <n v="0"/>
    <n v="0"/>
    <n v="0"/>
    <n v="0"/>
    <n v="0.38"/>
    <n v="0"/>
    <n v="0"/>
    <n v="0"/>
    <n v="0"/>
    <n v="0"/>
    <n v="0"/>
    <n v="44.49"/>
    <n v="0"/>
    <n v="0"/>
    <n v="0"/>
    <n v="0"/>
    <n v="0"/>
    <n v="0.54"/>
    <n v="1.3"/>
    <n v="0"/>
    <n v="0"/>
    <n v="10.4"/>
    <n v="35.880000000000003"/>
    <n v="0"/>
    <n v="0"/>
    <n v="0"/>
    <n v="0"/>
    <n v="0"/>
    <n v="0"/>
    <n v="0"/>
    <n v="0"/>
    <n v="0"/>
    <n v="0"/>
    <n v="810.57"/>
    <n v="810.56999999999994"/>
    <n v="0"/>
    <n v="0"/>
    <n v="0"/>
    <n v="0"/>
    <n v="0"/>
  </r>
  <r>
    <n v="9"/>
    <d v="2013-04-07T00:00:00"/>
    <d v="2013-04-20T00:00:00"/>
    <x v="25"/>
    <s v="G1N"/>
    <s v="GD10000000"/>
    <s v="GD0"/>
    <n v="13"/>
    <n v="8200"/>
    <s v="GD700"/>
    <s v="FAAB5"/>
    <s v="000FAA"/>
    <n v="15"/>
    <s v="32048A"/>
    <n v="13"/>
    <m/>
    <m/>
    <x v="230"/>
    <n v="48843"/>
    <s v="51185"/>
    <x v="120"/>
    <x v="1"/>
    <s v="Non-executive"/>
    <s v="D704"/>
    <x v="5"/>
    <n v="3405.58"/>
    <n v="0"/>
    <n v="0"/>
    <n v="0"/>
    <n v="0"/>
    <n v="0"/>
    <n v="0"/>
    <n v="0"/>
    <n v="0"/>
    <n v="0"/>
    <n v="0"/>
    <n v="0"/>
    <n v="0"/>
    <n v="0"/>
    <n v="0"/>
    <n v="0"/>
    <n v="0"/>
    <n v="0"/>
    <n v="1.78"/>
    <n v="195.92"/>
    <n v="0"/>
    <n v="0"/>
    <n v="0"/>
    <n v="0"/>
    <n v="0"/>
    <n v="207.09"/>
    <n v="0"/>
    <n v="0"/>
    <n v="0"/>
    <n v="0"/>
    <n v="0"/>
    <n v="2.71"/>
    <n v="6.48"/>
    <n v="0"/>
    <n v="0"/>
    <n v="48.43"/>
    <n v="170.28"/>
    <n v="0"/>
    <n v="10.45"/>
    <n v="0"/>
    <n v="0"/>
    <n v="0"/>
    <n v="0"/>
    <n v="0"/>
    <n v="0"/>
    <n v="0"/>
    <n v="0"/>
    <n v="4048.72"/>
    <n v="4048.7200000000003"/>
    <n v="0"/>
    <n v="0"/>
    <n v="0"/>
    <n v="0"/>
    <n v="0"/>
  </r>
  <r>
    <n v="9"/>
    <d v="2013-04-07T00:00:00"/>
    <d v="2013-04-20T00:00:00"/>
    <x v="25"/>
    <s v="G1N"/>
    <s v="GD10000000"/>
    <s v="GD0"/>
    <n v="13"/>
    <n v="8200"/>
    <s v="GD700"/>
    <s v="FADB7"/>
    <s v="000FAD"/>
    <n v="17"/>
    <s v="32048A"/>
    <n v="13"/>
    <m/>
    <m/>
    <x v="231"/>
    <n v="44132"/>
    <s v="48565"/>
    <x v="121"/>
    <x v="1"/>
    <s v="Non-executive"/>
    <s v="D704"/>
    <x v="5"/>
    <n v="0"/>
    <n v="0"/>
    <n v="0"/>
    <n v="0"/>
    <n v="0"/>
    <n v="738.56"/>
    <n v="0"/>
    <n v="0"/>
    <n v="0"/>
    <n v="0"/>
    <n v="0"/>
    <n v="0"/>
    <n v="0"/>
    <n v="0"/>
    <n v="0"/>
    <n v="0"/>
    <n v="0"/>
    <n v="0"/>
    <n v="0.38"/>
    <n v="0"/>
    <n v="0"/>
    <n v="0"/>
    <n v="0"/>
    <n v="0"/>
    <n v="0"/>
    <n v="45.79"/>
    <n v="0"/>
    <n v="0"/>
    <n v="0"/>
    <n v="0"/>
    <n v="0"/>
    <n v="0.54"/>
    <n v="1.3"/>
    <n v="0"/>
    <n v="0"/>
    <n v="10.7"/>
    <n v="36.92"/>
    <n v="0"/>
    <n v="0"/>
    <n v="0"/>
    <n v="0"/>
    <n v="0"/>
    <n v="0"/>
    <n v="0"/>
    <n v="0"/>
    <n v="0"/>
    <n v="0"/>
    <n v="834.19"/>
    <n v="834.18999999999983"/>
    <n v="0"/>
    <n v="0"/>
    <n v="0"/>
    <n v="0"/>
    <n v="0"/>
  </r>
  <r>
    <n v="9"/>
    <d v="2013-04-07T00:00:00"/>
    <d v="2013-04-20T00:00:00"/>
    <x v="25"/>
    <s v="G1N"/>
    <s v="GD10000000"/>
    <s v="GD0"/>
    <n v="13"/>
    <n v="8200"/>
    <s v="GD700"/>
    <s v="FADB7"/>
    <s v="000FAD"/>
    <n v="17"/>
    <s v="32048A"/>
    <n v="13"/>
    <m/>
    <m/>
    <x v="229"/>
    <n v="44140"/>
    <s v="47877"/>
    <x v="119"/>
    <x v="1"/>
    <s v="Non-executive"/>
    <s v="D704"/>
    <x v="5"/>
    <n v="0"/>
    <n v="0"/>
    <n v="0"/>
    <n v="0"/>
    <n v="0"/>
    <n v="2870.34"/>
    <n v="0"/>
    <n v="0"/>
    <n v="0"/>
    <n v="0"/>
    <n v="0"/>
    <n v="0"/>
    <n v="0"/>
    <n v="0"/>
    <n v="0"/>
    <n v="0"/>
    <n v="0"/>
    <n v="0"/>
    <n v="1.49"/>
    <n v="0"/>
    <n v="0"/>
    <n v="0"/>
    <n v="0"/>
    <n v="0"/>
    <n v="0"/>
    <n v="177.96"/>
    <n v="0"/>
    <n v="0"/>
    <n v="0"/>
    <n v="0"/>
    <n v="0"/>
    <n v="2.17"/>
    <n v="5.18"/>
    <n v="0"/>
    <n v="0"/>
    <n v="41.63"/>
    <n v="143.52000000000001"/>
    <n v="0"/>
    <n v="0"/>
    <n v="0"/>
    <n v="0"/>
    <n v="0"/>
    <n v="0"/>
    <n v="0"/>
    <n v="0"/>
    <n v="0"/>
    <n v="0"/>
    <n v="3242.29"/>
    <n v="3242.29"/>
    <n v="0"/>
    <n v="0"/>
    <n v="0"/>
    <n v="0"/>
    <n v="0"/>
  </r>
  <r>
    <n v="9"/>
    <d v="2013-04-07T00:00:00"/>
    <d v="2013-04-20T00:00:00"/>
    <x v="25"/>
    <s v="G1N"/>
    <s v="GD10000000"/>
    <s v="GD0"/>
    <n v="13"/>
    <n v="8200"/>
    <s v="GD700"/>
    <s v="FBEB7"/>
    <s v="000FBE"/>
    <n v="17"/>
    <s v="32048A"/>
    <n v="13"/>
    <m/>
    <m/>
    <x v="231"/>
    <n v="44132"/>
    <s v="48565"/>
    <x v="121"/>
    <x v="1"/>
    <s v="Non-executive"/>
    <s v="D704"/>
    <x v="5"/>
    <n v="0"/>
    <n v="0"/>
    <n v="0"/>
    <n v="0"/>
    <n v="0"/>
    <n v="2954.24"/>
    <n v="0"/>
    <n v="0"/>
    <n v="0"/>
    <n v="0"/>
    <n v="0"/>
    <n v="0"/>
    <n v="0"/>
    <n v="0"/>
    <n v="0"/>
    <n v="0"/>
    <n v="0"/>
    <n v="0"/>
    <n v="1.55"/>
    <n v="0"/>
    <n v="0"/>
    <n v="0"/>
    <n v="0"/>
    <n v="0"/>
    <n v="0"/>
    <n v="183.16"/>
    <n v="0"/>
    <n v="0"/>
    <n v="0"/>
    <n v="0"/>
    <n v="0"/>
    <n v="2.17"/>
    <n v="5.18"/>
    <n v="0"/>
    <n v="0"/>
    <n v="42.84"/>
    <n v="147.72"/>
    <n v="0"/>
    <n v="0"/>
    <n v="0"/>
    <n v="0"/>
    <n v="0"/>
    <n v="0"/>
    <n v="0"/>
    <n v="0"/>
    <n v="0"/>
    <n v="0"/>
    <n v="3336.86"/>
    <n v="3336.8599999999997"/>
    <n v="0"/>
    <n v="0"/>
    <n v="0"/>
    <n v="0"/>
    <n v="0"/>
  </r>
  <r>
    <n v="10"/>
    <d v="2013-04-21T00:00:00"/>
    <d v="2013-05-04T00:00:00"/>
    <x v="27"/>
    <s v="G1N"/>
    <s v="GD10000000"/>
    <s v="GD0"/>
    <n v="13"/>
    <n v="100"/>
    <s v="LD700"/>
    <s v="LF704"/>
    <m/>
    <m/>
    <m/>
    <m/>
    <m/>
    <m/>
    <x v="133"/>
    <n v="17351"/>
    <s v="46944"/>
    <x v="74"/>
    <x v="1"/>
    <s v="Non-executive"/>
    <s v="D704"/>
    <x v="5"/>
    <n v="3035.92"/>
    <n v="0"/>
    <n v="0"/>
    <n v="0"/>
    <n v="0"/>
    <n v="0"/>
    <n v="0"/>
    <n v="0"/>
    <n v="0"/>
    <n v="0"/>
    <n v="0"/>
    <n v="0"/>
    <n v="0"/>
    <n v="0"/>
    <n v="0"/>
    <n v="0"/>
    <n v="0"/>
    <n v="0"/>
    <n v="6.07"/>
    <n v="424.95"/>
    <n v="0"/>
    <n v="0"/>
    <n v="0"/>
    <n v="0"/>
    <n v="0"/>
    <n v="0"/>
    <n v="0"/>
    <n v="0"/>
    <n v="0"/>
    <n v="212.51"/>
    <n v="0"/>
    <n v="3.27"/>
    <n v="11.93"/>
    <n v="0"/>
    <n v="0"/>
    <n v="41.47"/>
    <n v="0"/>
    <n v="0"/>
    <n v="0"/>
    <n v="0"/>
    <n v="0"/>
    <n v="0"/>
    <n v="0"/>
    <n v="0"/>
    <n v="0"/>
    <n v="0"/>
    <n v="0"/>
    <n v="3736.12"/>
    <n v="3736.1199999999994"/>
    <n v="0"/>
    <n v="0"/>
    <n v="0"/>
    <n v="0"/>
    <n v="0"/>
  </r>
  <r>
    <n v="10"/>
    <d v="2013-04-21T00:00:00"/>
    <d v="2013-05-04T00:00:00"/>
    <x v="27"/>
    <s v="G1N"/>
    <s v="GD10000000"/>
    <s v="GD0"/>
    <n v="13"/>
    <n v="8200"/>
    <s v="GD700"/>
    <s v="FAAB5"/>
    <s v="000FAA"/>
    <n v="15"/>
    <s v="32048A"/>
    <n v="13"/>
    <m/>
    <m/>
    <x v="229"/>
    <n v="44140"/>
    <s v="47877"/>
    <x v="119"/>
    <x v="1"/>
    <s v="Non-executive"/>
    <s v="D704"/>
    <x v="5"/>
    <n v="0"/>
    <n v="0"/>
    <n v="0"/>
    <n v="0"/>
    <n v="0"/>
    <n v="717.58"/>
    <n v="0"/>
    <n v="0"/>
    <n v="0"/>
    <n v="0"/>
    <n v="0"/>
    <n v="0"/>
    <n v="0"/>
    <n v="0"/>
    <n v="0"/>
    <n v="0"/>
    <n v="0"/>
    <n v="0"/>
    <n v="0.38"/>
    <n v="0"/>
    <n v="0"/>
    <n v="0"/>
    <n v="0"/>
    <n v="0"/>
    <n v="0"/>
    <n v="44.49"/>
    <n v="0"/>
    <n v="0"/>
    <n v="0"/>
    <n v="0"/>
    <n v="0"/>
    <n v="0.54"/>
    <n v="1.3"/>
    <n v="0"/>
    <n v="0"/>
    <n v="10.4"/>
    <n v="35.880000000000003"/>
    <n v="0"/>
    <n v="0"/>
    <n v="0"/>
    <n v="0"/>
    <n v="0"/>
    <n v="0"/>
    <n v="0"/>
    <n v="0"/>
    <n v="0"/>
    <n v="0"/>
    <n v="810.57"/>
    <n v="810.56999999999994"/>
    <n v="0"/>
    <n v="0"/>
    <n v="0"/>
    <n v="0"/>
    <n v="0"/>
  </r>
  <r>
    <n v="10"/>
    <d v="2013-04-21T00:00:00"/>
    <d v="2013-05-04T00:00:00"/>
    <x v="27"/>
    <s v="G1N"/>
    <s v="GD10000000"/>
    <s v="GD0"/>
    <n v="13"/>
    <n v="8200"/>
    <s v="GD700"/>
    <s v="FAAB5"/>
    <s v="000FAA"/>
    <n v="15"/>
    <s v="32048A"/>
    <n v="13"/>
    <m/>
    <m/>
    <x v="230"/>
    <n v="48843"/>
    <s v="51185"/>
    <x v="120"/>
    <x v="1"/>
    <s v="Non-executive"/>
    <s v="D704"/>
    <x v="5"/>
    <n v="3405.58"/>
    <n v="0"/>
    <n v="0"/>
    <n v="0"/>
    <n v="0"/>
    <n v="0"/>
    <n v="0"/>
    <n v="0"/>
    <n v="0"/>
    <n v="0"/>
    <n v="0"/>
    <n v="0"/>
    <n v="0"/>
    <n v="0"/>
    <n v="0"/>
    <n v="0"/>
    <n v="0"/>
    <n v="0"/>
    <n v="1.78"/>
    <n v="195.92"/>
    <n v="0"/>
    <n v="0"/>
    <n v="0"/>
    <n v="0"/>
    <n v="0"/>
    <n v="207.1"/>
    <n v="0"/>
    <n v="0"/>
    <n v="0"/>
    <n v="0"/>
    <n v="0"/>
    <n v="2.71"/>
    <n v="6.48"/>
    <n v="0"/>
    <n v="0"/>
    <n v="48.43"/>
    <n v="170.28"/>
    <n v="0"/>
    <n v="10.45"/>
    <n v="0"/>
    <n v="0"/>
    <n v="0"/>
    <n v="0"/>
    <n v="0"/>
    <n v="0"/>
    <n v="0"/>
    <n v="0"/>
    <n v="4048.73"/>
    <n v="4048.73"/>
    <n v="0"/>
    <n v="0"/>
    <n v="0"/>
    <n v="0"/>
    <n v="0"/>
  </r>
  <r>
    <n v="10"/>
    <d v="2013-04-21T00:00:00"/>
    <d v="2013-05-04T00:00:00"/>
    <x v="27"/>
    <s v="G1N"/>
    <s v="GD10000000"/>
    <s v="GD0"/>
    <n v="13"/>
    <n v="8200"/>
    <s v="GD700"/>
    <s v="FADB7"/>
    <s v="000FAD"/>
    <n v="17"/>
    <s v="32048A"/>
    <n v="13"/>
    <m/>
    <m/>
    <x v="231"/>
    <n v="44132"/>
    <s v="48565"/>
    <x v="121"/>
    <x v="1"/>
    <s v="Non-executive"/>
    <s v="D704"/>
    <x v="5"/>
    <n v="0"/>
    <n v="0"/>
    <n v="0"/>
    <n v="0"/>
    <n v="0"/>
    <n v="738.56"/>
    <n v="0"/>
    <n v="0"/>
    <n v="0"/>
    <n v="0"/>
    <n v="0"/>
    <n v="0"/>
    <n v="0"/>
    <n v="0"/>
    <n v="0"/>
    <n v="0"/>
    <n v="0"/>
    <n v="0"/>
    <n v="0.38"/>
    <n v="0"/>
    <n v="0"/>
    <n v="0"/>
    <n v="0"/>
    <n v="0"/>
    <n v="0"/>
    <n v="45.79"/>
    <n v="0"/>
    <n v="0"/>
    <n v="0"/>
    <n v="0"/>
    <n v="0"/>
    <n v="0.54"/>
    <n v="1.3"/>
    <n v="0"/>
    <n v="0"/>
    <n v="10.71"/>
    <n v="36.92"/>
    <n v="0"/>
    <n v="0"/>
    <n v="0"/>
    <n v="0"/>
    <n v="0"/>
    <n v="0"/>
    <n v="0"/>
    <n v="0"/>
    <n v="0"/>
    <n v="0"/>
    <n v="834.2"/>
    <n v="834.19999999999982"/>
    <n v="0"/>
    <n v="0"/>
    <n v="0"/>
    <n v="0"/>
    <n v="0"/>
  </r>
  <r>
    <n v="10"/>
    <d v="2013-04-21T00:00:00"/>
    <d v="2013-05-04T00:00:00"/>
    <x v="27"/>
    <s v="G1N"/>
    <s v="GD10000000"/>
    <s v="GD0"/>
    <n v="13"/>
    <n v="8200"/>
    <s v="GD700"/>
    <s v="FADB7"/>
    <s v="000FAD"/>
    <n v="17"/>
    <s v="32048A"/>
    <n v="13"/>
    <m/>
    <m/>
    <x v="229"/>
    <n v="44140"/>
    <s v="47877"/>
    <x v="119"/>
    <x v="1"/>
    <s v="Non-executive"/>
    <s v="D704"/>
    <x v="5"/>
    <n v="0"/>
    <n v="0"/>
    <n v="0"/>
    <n v="0"/>
    <n v="0"/>
    <n v="2870.34"/>
    <n v="0"/>
    <n v="0"/>
    <n v="0"/>
    <n v="0"/>
    <n v="0"/>
    <n v="0"/>
    <n v="0"/>
    <n v="0"/>
    <n v="0"/>
    <n v="0"/>
    <n v="0"/>
    <n v="0"/>
    <n v="1.49"/>
    <n v="0"/>
    <n v="0"/>
    <n v="0"/>
    <n v="0"/>
    <n v="0"/>
    <n v="0"/>
    <n v="177.96"/>
    <n v="0"/>
    <n v="0"/>
    <n v="0"/>
    <n v="0"/>
    <n v="0"/>
    <n v="2.17"/>
    <n v="5.18"/>
    <n v="0"/>
    <n v="0"/>
    <n v="41.62"/>
    <n v="143.52000000000001"/>
    <n v="0"/>
    <n v="0"/>
    <n v="0"/>
    <n v="0"/>
    <n v="0"/>
    <n v="0"/>
    <n v="0"/>
    <n v="0"/>
    <n v="0"/>
    <n v="0"/>
    <n v="3242.28"/>
    <n v="3242.2799999999997"/>
    <n v="0"/>
    <n v="0"/>
    <n v="0"/>
    <n v="0"/>
    <n v="0"/>
  </r>
  <r>
    <n v="10"/>
    <d v="2013-04-21T00:00:00"/>
    <d v="2013-05-04T00:00:00"/>
    <x v="27"/>
    <s v="G1N"/>
    <s v="GD10000000"/>
    <s v="GD0"/>
    <n v="13"/>
    <n v="8200"/>
    <s v="GD700"/>
    <s v="FBEB7"/>
    <s v="000FBE"/>
    <n v="17"/>
    <s v="32048A"/>
    <n v="13"/>
    <m/>
    <m/>
    <x v="231"/>
    <n v="44132"/>
    <s v="48565"/>
    <x v="121"/>
    <x v="1"/>
    <s v="Non-executive"/>
    <s v="D704"/>
    <x v="5"/>
    <n v="0"/>
    <n v="0"/>
    <n v="0"/>
    <n v="0"/>
    <n v="0"/>
    <n v="2954.24"/>
    <n v="0"/>
    <n v="0"/>
    <n v="0"/>
    <n v="0"/>
    <n v="0"/>
    <n v="0"/>
    <n v="0"/>
    <n v="0"/>
    <n v="0"/>
    <n v="0"/>
    <n v="0"/>
    <n v="0"/>
    <n v="1.55"/>
    <n v="0"/>
    <n v="0"/>
    <n v="0"/>
    <n v="0"/>
    <n v="0"/>
    <n v="0"/>
    <n v="183.16"/>
    <n v="0"/>
    <n v="0"/>
    <n v="0"/>
    <n v="0"/>
    <n v="0"/>
    <n v="2.17"/>
    <n v="5.18"/>
    <n v="0"/>
    <n v="0"/>
    <n v="42.84"/>
    <n v="147.72"/>
    <n v="0"/>
    <n v="0"/>
    <n v="0"/>
    <n v="0"/>
    <n v="0"/>
    <n v="0"/>
    <n v="0"/>
    <n v="0"/>
    <n v="0"/>
    <n v="0"/>
    <n v="3336.86"/>
    <n v="3336.8599999999997"/>
    <n v="0"/>
    <n v="0"/>
    <n v="0"/>
    <n v="0"/>
    <n v="0"/>
  </r>
  <r>
    <n v="11"/>
    <d v="2013-05-05T00:00:00"/>
    <d v="2013-05-18T00:00:00"/>
    <x v="29"/>
    <s v="G1N"/>
    <s v="GD10000000"/>
    <s v="GD0"/>
    <n v="13"/>
    <n v="100"/>
    <s v="LD700"/>
    <s v="LF704"/>
    <m/>
    <m/>
    <m/>
    <m/>
    <m/>
    <m/>
    <x v="133"/>
    <n v="17351"/>
    <s v="46944"/>
    <x v="74"/>
    <x v="1"/>
    <s v="Non-executive"/>
    <s v="D704"/>
    <x v="5"/>
    <n v="3035.92"/>
    <n v="0"/>
    <n v="0"/>
    <n v="0"/>
    <n v="0"/>
    <n v="0"/>
    <n v="0"/>
    <n v="0"/>
    <n v="0"/>
    <n v="0"/>
    <n v="0"/>
    <n v="0"/>
    <n v="0"/>
    <n v="0"/>
    <n v="0"/>
    <n v="0"/>
    <n v="0"/>
    <n v="0"/>
    <n v="6.07"/>
    <n v="424.95"/>
    <n v="0"/>
    <n v="0"/>
    <n v="0"/>
    <n v="0"/>
    <n v="0"/>
    <n v="0"/>
    <n v="0"/>
    <n v="0"/>
    <n v="0"/>
    <n v="212.51"/>
    <n v="0"/>
    <n v="3.27"/>
    <n v="11.93"/>
    <n v="0"/>
    <n v="0"/>
    <n v="41.46"/>
    <n v="0"/>
    <n v="0"/>
    <n v="0"/>
    <n v="0"/>
    <n v="0"/>
    <n v="0"/>
    <n v="0"/>
    <n v="0"/>
    <n v="0"/>
    <n v="0"/>
    <n v="0"/>
    <n v="3736.11"/>
    <n v="3736.1099999999997"/>
    <n v="0"/>
    <n v="0"/>
    <n v="0"/>
    <n v="0"/>
    <n v="0"/>
  </r>
  <r>
    <n v="11"/>
    <d v="2013-05-05T00:00:00"/>
    <d v="2013-05-18T00:00:00"/>
    <x v="29"/>
    <s v="G1N"/>
    <s v="GD10000000"/>
    <s v="GD0"/>
    <n v="13"/>
    <n v="8200"/>
    <s v="GD700"/>
    <s v="FAAB5"/>
    <s v="000FAA"/>
    <n v="15"/>
    <s v="32048A"/>
    <n v="13"/>
    <m/>
    <m/>
    <x v="229"/>
    <n v="44140"/>
    <s v="47877"/>
    <x v="119"/>
    <x v="1"/>
    <s v="Non-executive"/>
    <s v="D704"/>
    <x v="5"/>
    <n v="0"/>
    <n v="0"/>
    <n v="0"/>
    <n v="0"/>
    <n v="0"/>
    <n v="717.58"/>
    <n v="0"/>
    <n v="0"/>
    <n v="0"/>
    <n v="0"/>
    <n v="0"/>
    <n v="0"/>
    <n v="0"/>
    <n v="0"/>
    <n v="0"/>
    <n v="0"/>
    <n v="0"/>
    <n v="0"/>
    <n v="0.38"/>
    <n v="0"/>
    <n v="0"/>
    <n v="0"/>
    <n v="0"/>
    <n v="0"/>
    <n v="0"/>
    <n v="44.49"/>
    <n v="0"/>
    <n v="0"/>
    <n v="0"/>
    <n v="0"/>
    <n v="0"/>
    <n v="0.54"/>
    <n v="1.3"/>
    <n v="0"/>
    <n v="0"/>
    <n v="10.4"/>
    <n v="35.880000000000003"/>
    <n v="0"/>
    <n v="0"/>
    <n v="0"/>
    <n v="0"/>
    <n v="0"/>
    <n v="0"/>
    <n v="0"/>
    <n v="0"/>
    <n v="0"/>
    <n v="0"/>
    <n v="810.57"/>
    <n v="810.56999999999994"/>
    <n v="0"/>
    <n v="0"/>
    <n v="0"/>
    <n v="0"/>
    <n v="0"/>
  </r>
  <r>
    <n v="11"/>
    <d v="2013-05-05T00:00:00"/>
    <d v="2013-05-18T00:00:00"/>
    <x v="29"/>
    <s v="G1N"/>
    <s v="GD10000000"/>
    <s v="GD0"/>
    <n v="13"/>
    <n v="8200"/>
    <s v="GD700"/>
    <s v="FAAB5"/>
    <s v="000FAA"/>
    <n v="15"/>
    <s v="32048A"/>
    <n v="13"/>
    <m/>
    <m/>
    <x v="230"/>
    <n v="48843"/>
    <s v="51185"/>
    <x v="120"/>
    <x v="1"/>
    <s v="Non-executive"/>
    <s v="D704"/>
    <x v="5"/>
    <n v="3405.58"/>
    <n v="0"/>
    <n v="0"/>
    <n v="0"/>
    <n v="0"/>
    <n v="0"/>
    <n v="0"/>
    <n v="0"/>
    <n v="0"/>
    <n v="0"/>
    <n v="0"/>
    <n v="0"/>
    <n v="0"/>
    <n v="0"/>
    <n v="0"/>
    <n v="0"/>
    <n v="0"/>
    <n v="0"/>
    <n v="1.78"/>
    <n v="195.92"/>
    <n v="0"/>
    <n v="0"/>
    <n v="0"/>
    <n v="0"/>
    <n v="0"/>
    <n v="207.1"/>
    <n v="0"/>
    <n v="0"/>
    <n v="0"/>
    <n v="0"/>
    <n v="0"/>
    <n v="2.71"/>
    <n v="6.48"/>
    <n v="0"/>
    <n v="0"/>
    <n v="48.44"/>
    <n v="170.28"/>
    <n v="0"/>
    <n v="10.45"/>
    <n v="0"/>
    <n v="0"/>
    <n v="0"/>
    <n v="0"/>
    <n v="0"/>
    <n v="0"/>
    <n v="0"/>
    <n v="0"/>
    <n v="4048.74"/>
    <n v="4048.7400000000002"/>
    <n v="0"/>
    <n v="0"/>
    <n v="0"/>
    <n v="0"/>
    <n v="0"/>
  </r>
  <r>
    <n v="11"/>
    <d v="2013-05-05T00:00:00"/>
    <d v="2013-05-18T00:00:00"/>
    <x v="29"/>
    <s v="G1N"/>
    <s v="GD10000000"/>
    <s v="GD0"/>
    <n v="13"/>
    <n v="8200"/>
    <s v="GD700"/>
    <s v="FADB7"/>
    <s v="000FAD"/>
    <n v="17"/>
    <s v="32048A"/>
    <n v="13"/>
    <m/>
    <m/>
    <x v="231"/>
    <n v="44132"/>
    <s v="48565"/>
    <x v="121"/>
    <x v="1"/>
    <s v="Non-executive"/>
    <s v="D704"/>
    <x v="5"/>
    <n v="0"/>
    <n v="0"/>
    <n v="0"/>
    <n v="0"/>
    <n v="0"/>
    <n v="738.56"/>
    <n v="0"/>
    <n v="0"/>
    <n v="0"/>
    <n v="0"/>
    <n v="0"/>
    <n v="0"/>
    <n v="0"/>
    <n v="0"/>
    <n v="0"/>
    <n v="0"/>
    <n v="0"/>
    <n v="0"/>
    <n v="0.38"/>
    <n v="0"/>
    <n v="0"/>
    <n v="0"/>
    <n v="0"/>
    <n v="0"/>
    <n v="0"/>
    <n v="45.8"/>
    <n v="0"/>
    <n v="0"/>
    <n v="0"/>
    <n v="0"/>
    <n v="0"/>
    <n v="0.54"/>
    <n v="1.3"/>
    <n v="0"/>
    <n v="0"/>
    <n v="10.7"/>
    <n v="36.92"/>
    <n v="0"/>
    <n v="0"/>
    <n v="0"/>
    <n v="0"/>
    <n v="0"/>
    <n v="0"/>
    <n v="0"/>
    <n v="0"/>
    <n v="0"/>
    <n v="0"/>
    <n v="834.2"/>
    <n v="834.19999999999982"/>
    <n v="0"/>
    <n v="0"/>
    <n v="0"/>
    <n v="0"/>
    <n v="0"/>
  </r>
  <r>
    <n v="11"/>
    <d v="2013-05-05T00:00:00"/>
    <d v="2013-05-18T00:00:00"/>
    <x v="29"/>
    <s v="G1N"/>
    <s v="GD10000000"/>
    <s v="GD0"/>
    <n v="13"/>
    <n v="8200"/>
    <s v="GD700"/>
    <s v="FADB7"/>
    <s v="000FAD"/>
    <n v="17"/>
    <s v="32048A"/>
    <n v="13"/>
    <m/>
    <m/>
    <x v="229"/>
    <n v="44140"/>
    <s v="47877"/>
    <x v="119"/>
    <x v="1"/>
    <s v="Non-executive"/>
    <s v="D704"/>
    <x v="5"/>
    <n v="0"/>
    <n v="0"/>
    <n v="0"/>
    <n v="0"/>
    <n v="0"/>
    <n v="2870.34"/>
    <n v="0"/>
    <n v="0"/>
    <n v="0"/>
    <n v="0"/>
    <n v="0"/>
    <n v="0"/>
    <n v="0"/>
    <n v="0"/>
    <n v="0"/>
    <n v="0"/>
    <n v="0"/>
    <n v="0"/>
    <n v="1.49"/>
    <n v="0"/>
    <n v="0"/>
    <n v="0"/>
    <n v="0"/>
    <n v="0"/>
    <n v="0"/>
    <n v="177.96"/>
    <n v="0"/>
    <n v="0"/>
    <n v="0"/>
    <n v="0"/>
    <n v="0"/>
    <n v="2.17"/>
    <n v="5.18"/>
    <n v="0"/>
    <n v="0"/>
    <n v="41.63"/>
    <n v="143.52000000000001"/>
    <n v="0"/>
    <n v="0"/>
    <n v="0"/>
    <n v="0"/>
    <n v="0"/>
    <n v="0"/>
    <n v="0"/>
    <n v="0"/>
    <n v="0"/>
    <n v="0"/>
    <n v="3242.29"/>
    <n v="3242.29"/>
    <n v="0"/>
    <n v="0"/>
    <n v="0"/>
    <n v="0"/>
    <n v="0"/>
  </r>
  <r>
    <n v="11"/>
    <d v="2013-05-05T00:00:00"/>
    <d v="2013-05-18T00:00:00"/>
    <x v="29"/>
    <s v="G1N"/>
    <s v="GD10000000"/>
    <s v="GD0"/>
    <n v="13"/>
    <n v="8200"/>
    <s v="GD700"/>
    <s v="FBEB7"/>
    <s v="000FBE"/>
    <n v="17"/>
    <s v="32048A"/>
    <n v="13"/>
    <m/>
    <m/>
    <x v="231"/>
    <n v="44132"/>
    <s v="48565"/>
    <x v="121"/>
    <x v="1"/>
    <s v="Non-executive"/>
    <s v="D704"/>
    <x v="5"/>
    <n v="0"/>
    <n v="0"/>
    <n v="0"/>
    <n v="0"/>
    <n v="0"/>
    <n v="2954.24"/>
    <n v="0"/>
    <n v="0"/>
    <n v="0"/>
    <n v="0"/>
    <n v="0"/>
    <n v="0"/>
    <n v="0"/>
    <n v="0"/>
    <n v="0"/>
    <n v="0"/>
    <n v="0"/>
    <n v="0"/>
    <n v="1.55"/>
    <n v="0"/>
    <n v="0"/>
    <n v="0"/>
    <n v="0"/>
    <n v="0"/>
    <n v="0"/>
    <n v="183.16"/>
    <n v="0"/>
    <n v="0"/>
    <n v="0"/>
    <n v="0"/>
    <n v="0"/>
    <n v="2.17"/>
    <n v="5.18"/>
    <n v="0"/>
    <n v="0"/>
    <n v="42.84"/>
    <n v="147.72"/>
    <n v="0"/>
    <n v="0"/>
    <n v="0"/>
    <n v="0"/>
    <n v="0"/>
    <n v="0"/>
    <n v="0"/>
    <n v="0"/>
    <n v="0"/>
    <n v="0"/>
    <n v="3336.86"/>
    <n v="3336.8599999999997"/>
    <n v="0"/>
    <n v="0"/>
    <n v="0"/>
    <n v="0"/>
    <n v="0"/>
  </r>
  <r>
    <n v="12"/>
    <d v="2013-05-19T00:00:00"/>
    <d v="2013-06-01T00:00:00"/>
    <x v="31"/>
    <s v="G1N"/>
    <s v="GD10000000"/>
    <s v="GD0"/>
    <n v="13"/>
    <n v="100"/>
    <s v="LD700"/>
    <s v="LF704"/>
    <m/>
    <m/>
    <m/>
    <m/>
    <m/>
    <m/>
    <x v="133"/>
    <n v="17351"/>
    <s v="46944"/>
    <x v="74"/>
    <x v="1"/>
    <s v="Non-executive"/>
    <s v="D704"/>
    <x v="5"/>
    <n v="3124.69"/>
    <n v="0"/>
    <n v="0"/>
    <n v="0"/>
    <n v="0"/>
    <n v="0"/>
    <n v="0"/>
    <n v="0"/>
    <n v="0"/>
    <n v="0"/>
    <n v="0"/>
    <n v="0"/>
    <n v="0"/>
    <n v="0"/>
    <n v="0"/>
    <n v="0"/>
    <n v="0"/>
    <n v="0"/>
    <n v="6.3"/>
    <n v="424.95"/>
    <n v="0"/>
    <n v="0"/>
    <n v="0"/>
    <n v="0"/>
    <n v="0"/>
    <n v="0"/>
    <n v="0"/>
    <n v="0"/>
    <n v="0"/>
    <n v="218.73"/>
    <n v="0"/>
    <n v="3.27"/>
    <n v="11.93"/>
    <n v="0"/>
    <n v="0"/>
    <n v="42.76"/>
    <n v="0"/>
    <n v="0"/>
    <n v="0"/>
    <n v="0"/>
    <n v="0"/>
    <n v="0"/>
    <n v="0"/>
    <n v="0"/>
    <n v="0"/>
    <n v="0"/>
    <n v="0"/>
    <n v="3832.63"/>
    <n v="3832.63"/>
    <n v="0"/>
    <n v="0"/>
    <n v="0"/>
    <n v="0"/>
    <n v="0"/>
  </r>
  <r>
    <n v="12"/>
    <d v="2013-05-19T00:00:00"/>
    <d v="2013-06-01T00:00:00"/>
    <x v="31"/>
    <s v="G1N"/>
    <s v="GD10000000"/>
    <s v="GD0"/>
    <n v="13"/>
    <n v="8200"/>
    <s v="GD700"/>
    <s v="FAAB5"/>
    <s v="000FAA"/>
    <n v="15"/>
    <s v="32048A"/>
    <n v="13"/>
    <m/>
    <m/>
    <x v="229"/>
    <n v="44140"/>
    <s v="47877"/>
    <x v="119"/>
    <x v="1"/>
    <s v="Non-executive"/>
    <s v="D704"/>
    <x v="5"/>
    <n v="0"/>
    <n v="0"/>
    <n v="0"/>
    <n v="0"/>
    <n v="0"/>
    <n v="717.58"/>
    <n v="0"/>
    <n v="0"/>
    <n v="0"/>
    <n v="0"/>
    <n v="0"/>
    <n v="0"/>
    <n v="0"/>
    <n v="0"/>
    <n v="0"/>
    <n v="0"/>
    <n v="0"/>
    <n v="0"/>
    <n v="0.38"/>
    <n v="0"/>
    <n v="0"/>
    <n v="0"/>
    <n v="0"/>
    <n v="0"/>
    <n v="0"/>
    <n v="44.5"/>
    <n v="0"/>
    <n v="0"/>
    <n v="0"/>
    <n v="0"/>
    <n v="0"/>
    <n v="0.54"/>
    <n v="1.3"/>
    <n v="0"/>
    <n v="0"/>
    <n v="10.4"/>
    <n v="35.880000000000003"/>
    <n v="0"/>
    <n v="0"/>
    <n v="0"/>
    <n v="0"/>
    <n v="0"/>
    <n v="0"/>
    <n v="0"/>
    <n v="0"/>
    <n v="0"/>
    <n v="0"/>
    <n v="810.58"/>
    <n v="810.57999999999993"/>
    <n v="0"/>
    <n v="0"/>
    <n v="0"/>
    <n v="0"/>
    <n v="0"/>
  </r>
  <r>
    <n v="12"/>
    <d v="2013-05-19T00:00:00"/>
    <d v="2013-06-01T00:00:00"/>
    <x v="31"/>
    <s v="G1N"/>
    <s v="GD10000000"/>
    <s v="GD0"/>
    <n v="13"/>
    <n v="8200"/>
    <s v="GD700"/>
    <s v="FAAB5"/>
    <s v="000FAA"/>
    <n v="15"/>
    <s v="32048A"/>
    <n v="13"/>
    <m/>
    <m/>
    <x v="230"/>
    <n v="48843"/>
    <s v="51185"/>
    <x v="120"/>
    <x v="1"/>
    <s v="Non-executive"/>
    <s v="D704"/>
    <x v="5"/>
    <n v="3405.58"/>
    <n v="0"/>
    <n v="0"/>
    <n v="0"/>
    <n v="0"/>
    <n v="0"/>
    <n v="0"/>
    <n v="0"/>
    <n v="0"/>
    <n v="0"/>
    <n v="0"/>
    <n v="0"/>
    <n v="0"/>
    <n v="0"/>
    <n v="0"/>
    <n v="0"/>
    <n v="0"/>
    <n v="0"/>
    <n v="1.78"/>
    <n v="195.92"/>
    <n v="0"/>
    <n v="0"/>
    <n v="0"/>
    <n v="0"/>
    <n v="0"/>
    <n v="207.09"/>
    <n v="0"/>
    <n v="0"/>
    <n v="0"/>
    <n v="0"/>
    <n v="0"/>
    <n v="2.71"/>
    <n v="6.48"/>
    <n v="0"/>
    <n v="0"/>
    <n v="48.43"/>
    <n v="170.28"/>
    <n v="0"/>
    <n v="10.45"/>
    <n v="0"/>
    <n v="0"/>
    <n v="0"/>
    <n v="0"/>
    <n v="0"/>
    <n v="0"/>
    <n v="0"/>
    <n v="0"/>
    <n v="4048.72"/>
    <n v="4048.7200000000003"/>
    <n v="0"/>
    <n v="0"/>
    <n v="0"/>
    <n v="0"/>
    <n v="0"/>
  </r>
  <r>
    <n v="12"/>
    <d v="2013-05-19T00:00:00"/>
    <d v="2013-06-01T00:00:00"/>
    <x v="31"/>
    <s v="G1N"/>
    <s v="GD10000000"/>
    <s v="GD0"/>
    <n v="13"/>
    <n v="8200"/>
    <s v="GD700"/>
    <s v="FADB7"/>
    <s v="000FAD"/>
    <n v="17"/>
    <s v="32048A"/>
    <n v="13"/>
    <m/>
    <m/>
    <x v="231"/>
    <n v="44132"/>
    <s v="48565"/>
    <x v="121"/>
    <x v="1"/>
    <s v="Non-executive"/>
    <s v="D704"/>
    <x v="5"/>
    <n v="0"/>
    <n v="0"/>
    <n v="0"/>
    <n v="0"/>
    <n v="0"/>
    <n v="738.56"/>
    <n v="0"/>
    <n v="0"/>
    <n v="0"/>
    <n v="0"/>
    <n v="0"/>
    <n v="0"/>
    <n v="0"/>
    <n v="0"/>
    <n v="0"/>
    <n v="0"/>
    <n v="0"/>
    <n v="0"/>
    <n v="0.38"/>
    <n v="0"/>
    <n v="0"/>
    <n v="0"/>
    <n v="0"/>
    <n v="0"/>
    <n v="0"/>
    <n v="45.79"/>
    <n v="0"/>
    <n v="0"/>
    <n v="0"/>
    <n v="0"/>
    <n v="0"/>
    <n v="0.54"/>
    <n v="1.3"/>
    <n v="0"/>
    <n v="0"/>
    <n v="10.71"/>
    <n v="36.93"/>
    <n v="0"/>
    <n v="0"/>
    <n v="0"/>
    <n v="0"/>
    <n v="0"/>
    <n v="0"/>
    <n v="0"/>
    <n v="0"/>
    <n v="0"/>
    <n v="0"/>
    <n v="834.21"/>
    <n v="834.20999999999981"/>
    <n v="0"/>
    <n v="0"/>
    <n v="0"/>
    <n v="0"/>
    <n v="0"/>
  </r>
  <r>
    <n v="12"/>
    <d v="2013-05-19T00:00:00"/>
    <d v="2013-06-01T00:00:00"/>
    <x v="31"/>
    <s v="G1N"/>
    <s v="GD10000000"/>
    <s v="GD0"/>
    <n v="13"/>
    <n v="8200"/>
    <s v="GD700"/>
    <s v="FADB7"/>
    <s v="000FAD"/>
    <n v="17"/>
    <s v="32048A"/>
    <n v="13"/>
    <m/>
    <m/>
    <x v="229"/>
    <n v="44140"/>
    <s v="47877"/>
    <x v="119"/>
    <x v="1"/>
    <s v="Non-executive"/>
    <s v="D704"/>
    <x v="5"/>
    <n v="0"/>
    <n v="0"/>
    <n v="0"/>
    <n v="0"/>
    <n v="0"/>
    <n v="2870.34"/>
    <n v="0"/>
    <n v="0"/>
    <n v="0"/>
    <n v="0"/>
    <n v="0"/>
    <n v="0"/>
    <n v="0"/>
    <n v="0"/>
    <n v="0"/>
    <n v="0"/>
    <n v="0"/>
    <n v="0"/>
    <n v="1.49"/>
    <n v="0"/>
    <n v="0"/>
    <n v="0"/>
    <n v="0"/>
    <n v="0"/>
    <n v="0"/>
    <n v="177.96"/>
    <n v="0"/>
    <n v="0"/>
    <n v="0"/>
    <n v="0"/>
    <n v="0"/>
    <n v="2.17"/>
    <n v="5.18"/>
    <n v="0"/>
    <n v="0"/>
    <n v="41.62"/>
    <n v="143.52000000000001"/>
    <n v="0"/>
    <n v="0"/>
    <n v="0"/>
    <n v="0"/>
    <n v="0"/>
    <n v="0"/>
    <n v="0"/>
    <n v="0"/>
    <n v="0"/>
    <n v="0"/>
    <n v="3242.28"/>
    <n v="3242.2799999999997"/>
    <n v="0"/>
    <n v="0"/>
    <n v="0"/>
    <n v="0"/>
    <n v="0"/>
  </r>
  <r>
    <n v="12"/>
    <d v="2013-05-19T00:00:00"/>
    <d v="2013-06-01T00:00:00"/>
    <x v="31"/>
    <s v="G1N"/>
    <s v="GD10000000"/>
    <s v="GD0"/>
    <n v="13"/>
    <n v="8200"/>
    <s v="GD700"/>
    <s v="FBEB7"/>
    <s v="000FBE"/>
    <n v="17"/>
    <s v="32048A"/>
    <n v="13"/>
    <m/>
    <m/>
    <x v="231"/>
    <n v="44132"/>
    <s v="48565"/>
    <x v="121"/>
    <x v="1"/>
    <s v="Non-executive"/>
    <s v="D704"/>
    <x v="5"/>
    <n v="0"/>
    <n v="0"/>
    <n v="0"/>
    <n v="0"/>
    <n v="0"/>
    <n v="2954.24"/>
    <n v="0"/>
    <n v="0"/>
    <n v="0"/>
    <n v="0"/>
    <n v="0"/>
    <n v="0"/>
    <n v="0"/>
    <n v="0"/>
    <n v="0"/>
    <n v="0"/>
    <n v="0"/>
    <n v="0"/>
    <n v="1.55"/>
    <n v="0"/>
    <n v="0"/>
    <n v="0"/>
    <n v="0"/>
    <n v="0"/>
    <n v="0"/>
    <n v="183.16"/>
    <n v="0"/>
    <n v="0"/>
    <n v="0"/>
    <n v="0"/>
    <n v="0"/>
    <n v="2.17"/>
    <n v="5.18"/>
    <n v="0"/>
    <n v="0"/>
    <n v="42.84"/>
    <n v="147.71"/>
    <n v="0"/>
    <n v="0"/>
    <n v="0"/>
    <n v="0"/>
    <n v="0"/>
    <n v="0"/>
    <n v="0"/>
    <n v="0"/>
    <n v="0"/>
    <n v="0"/>
    <n v="3336.85"/>
    <n v="3336.85"/>
    <n v="0"/>
    <n v="0"/>
    <n v="0"/>
    <n v="0"/>
    <n v="0"/>
  </r>
  <r>
    <n v="13"/>
    <d v="2013-06-02T00:00:00"/>
    <d v="2013-06-15T00:00:00"/>
    <x v="33"/>
    <s v="G1N"/>
    <s v="GD10000000"/>
    <s v="GD0"/>
    <n v="13"/>
    <n v="100"/>
    <s v="LD700"/>
    <s v="LF704"/>
    <m/>
    <m/>
    <m/>
    <m/>
    <m/>
    <m/>
    <x v="133"/>
    <n v="17351"/>
    <s v="46944"/>
    <x v="74"/>
    <x v="1"/>
    <s v="Non-executive"/>
    <s v="D704"/>
    <x v="5"/>
    <n v="3124.7"/>
    <n v="0"/>
    <n v="0"/>
    <n v="0"/>
    <n v="0"/>
    <n v="0"/>
    <n v="0"/>
    <n v="0"/>
    <n v="0"/>
    <n v="0"/>
    <n v="0"/>
    <n v="0"/>
    <n v="0"/>
    <n v="0"/>
    <n v="0"/>
    <n v="0"/>
    <n v="0"/>
    <n v="0"/>
    <n v="6.3"/>
    <n v="424.95"/>
    <n v="0"/>
    <n v="0"/>
    <n v="0"/>
    <n v="0"/>
    <n v="0"/>
    <n v="0"/>
    <n v="0"/>
    <n v="0"/>
    <n v="0"/>
    <n v="218.73"/>
    <n v="0"/>
    <n v="3.27"/>
    <n v="11.93"/>
    <n v="0"/>
    <n v="0"/>
    <n v="42.75"/>
    <n v="0"/>
    <n v="0"/>
    <n v="0"/>
    <n v="0"/>
    <n v="0"/>
    <n v="0"/>
    <n v="0"/>
    <n v="0"/>
    <n v="0"/>
    <n v="0"/>
    <n v="0"/>
    <n v="3832.63"/>
    <n v="3832.6299999999997"/>
    <n v="0"/>
    <n v="0"/>
    <n v="0"/>
    <n v="0"/>
    <n v="0"/>
  </r>
  <r>
    <n v="13"/>
    <d v="2013-06-02T00:00:00"/>
    <d v="2013-06-15T00:00:00"/>
    <x v="33"/>
    <s v="G1N"/>
    <s v="GD10000000"/>
    <s v="GD0"/>
    <n v="13"/>
    <n v="8200"/>
    <s v="GD700"/>
    <s v="FAAB5"/>
    <s v="000FAA"/>
    <n v="15"/>
    <s v="32048A"/>
    <n v="13"/>
    <m/>
    <m/>
    <x v="229"/>
    <n v="44140"/>
    <s v="47877"/>
    <x v="119"/>
    <x v="1"/>
    <s v="Non-executive"/>
    <s v="D704"/>
    <x v="5"/>
    <n v="0"/>
    <n v="0"/>
    <n v="0"/>
    <n v="0"/>
    <n v="0"/>
    <n v="717.59"/>
    <n v="0"/>
    <n v="0"/>
    <n v="0"/>
    <n v="0"/>
    <n v="0"/>
    <n v="0"/>
    <n v="0"/>
    <n v="0"/>
    <n v="0"/>
    <n v="0"/>
    <n v="0"/>
    <n v="0"/>
    <n v="0.38"/>
    <n v="0"/>
    <n v="0"/>
    <n v="0"/>
    <n v="0"/>
    <n v="0"/>
    <n v="0"/>
    <n v="44.49"/>
    <n v="0"/>
    <n v="0"/>
    <n v="0"/>
    <n v="0"/>
    <n v="0"/>
    <n v="0.54"/>
    <n v="1.3"/>
    <n v="0"/>
    <n v="0"/>
    <n v="10.4"/>
    <n v="35.880000000000003"/>
    <n v="0"/>
    <n v="0"/>
    <n v="0"/>
    <n v="0"/>
    <n v="0"/>
    <n v="0"/>
    <n v="0"/>
    <n v="0"/>
    <n v="0"/>
    <n v="0"/>
    <n v="810.58"/>
    <n v="810.57999999999993"/>
    <n v="0"/>
    <n v="0"/>
    <n v="0"/>
    <n v="0"/>
    <n v="0"/>
  </r>
  <r>
    <n v="13"/>
    <d v="2013-06-02T00:00:00"/>
    <d v="2013-06-15T00:00:00"/>
    <x v="33"/>
    <s v="G1N"/>
    <s v="GD10000000"/>
    <s v="GD0"/>
    <n v="13"/>
    <n v="8200"/>
    <s v="GD700"/>
    <s v="FAAB5"/>
    <s v="000FAA"/>
    <n v="15"/>
    <s v="32048A"/>
    <n v="13"/>
    <m/>
    <m/>
    <x v="230"/>
    <n v="48843"/>
    <s v="51185"/>
    <x v="120"/>
    <x v="1"/>
    <s v="Non-executive"/>
    <s v="D704"/>
    <x v="5"/>
    <n v="3405.58"/>
    <n v="0"/>
    <n v="0"/>
    <n v="0"/>
    <n v="0"/>
    <n v="0"/>
    <n v="0"/>
    <n v="0"/>
    <n v="0"/>
    <n v="0"/>
    <n v="0"/>
    <n v="0"/>
    <n v="0"/>
    <n v="0"/>
    <n v="0"/>
    <n v="0"/>
    <n v="0"/>
    <n v="0"/>
    <n v="1.78"/>
    <n v="195.92"/>
    <n v="0"/>
    <n v="0"/>
    <n v="0"/>
    <n v="0"/>
    <n v="0"/>
    <n v="207.1"/>
    <n v="0"/>
    <n v="0"/>
    <n v="0"/>
    <n v="0"/>
    <n v="0"/>
    <n v="2.71"/>
    <n v="6.48"/>
    <n v="0"/>
    <n v="0"/>
    <n v="48.44"/>
    <n v="170.28"/>
    <n v="0"/>
    <n v="10.45"/>
    <n v="0"/>
    <n v="0"/>
    <n v="0"/>
    <n v="0"/>
    <n v="0"/>
    <n v="0"/>
    <n v="0"/>
    <n v="0"/>
    <n v="4048.74"/>
    <n v="4048.7400000000002"/>
    <n v="0"/>
    <n v="0"/>
    <n v="0"/>
    <n v="0"/>
    <n v="0"/>
  </r>
  <r>
    <n v="13"/>
    <d v="2013-06-02T00:00:00"/>
    <d v="2013-06-15T00:00:00"/>
    <x v="33"/>
    <s v="G1N"/>
    <s v="GD10000000"/>
    <s v="GD0"/>
    <n v="13"/>
    <n v="8200"/>
    <s v="GD700"/>
    <s v="FADB7"/>
    <s v="000FAD"/>
    <n v="17"/>
    <s v="32048A"/>
    <n v="13"/>
    <m/>
    <m/>
    <x v="231"/>
    <n v="44132"/>
    <s v="48565"/>
    <x v="121"/>
    <x v="1"/>
    <s v="Non-executive"/>
    <s v="D704"/>
    <x v="5"/>
    <n v="0"/>
    <n v="0"/>
    <n v="0"/>
    <n v="0"/>
    <n v="0"/>
    <n v="738.56"/>
    <n v="0"/>
    <n v="0"/>
    <n v="0"/>
    <n v="0"/>
    <n v="0"/>
    <n v="0"/>
    <n v="0"/>
    <n v="0"/>
    <n v="0"/>
    <n v="0"/>
    <n v="0"/>
    <n v="0"/>
    <n v="0.38"/>
    <n v="0"/>
    <n v="0"/>
    <n v="0"/>
    <n v="0"/>
    <n v="0"/>
    <n v="0"/>
    <n v="45.79"/>
    <n v="0"/>
    <n v="0"/>
    <n v="0"/>
    <n v="0"/>
    <n v="0"/>
    <n v="0.54"/>
    <n v="1.3"/>
    <n v="0"/>
    <n v="0"/>
    <n v="10.71"/>
    <n v="36.92"/>
    <n v="0"/>
    <n v="0"/>
    <n v="0"/>
    <n v="0"/>
    <n v="0"/>
    <n v="0"/>
    <n v="0"/>
    <n v="0"/>
    <n v="0"/>
    <n v="0"/>
    <n v="834.2"/>
    <n v="834.19999999999982"/>
    <n v="0"/>
    <n v="0"/>
    <n v="0"/>
    <n v="0"/>
    <n v="0"/>
  </r>
  <r>
    <n v="13"/>
    <d v="2013-06-02T00:00:00"/>
    <d v="2013-06-15T00:00:00"/>
    <x v="33"/>
    <s v="G1N"/>
    <s v="GD10000000"/>
    <s v="GD0"/>
    <n v="13"/>
    <n v="8200"/>
    <s v="GD700"/>
    <s v="FADB7"/>
    <s v="000FAD"/>
    <n v="17"/>
    <s v="32048A"/>
    <n v="13"/>
    <m/>
    <m/>
    <x v="229"/>
    <n v="44140"/>
    <s v="47877"/>
    <x v="119"/>
    <x v="1"/>
    <s v="Non-executive"/>
    <s v="D704"/>
    <x v="5"/>
    <n v="0"/>
    <n v="0"/>
    <n v="0"/>
    <n v="0"/>
    <n v="0"/>
    <n v="2870.33"/>
    <n v="0"/>
    <n v="0"/>
    <n v="0"/>
    <n v="0"/>
    <n v="0"/>
    <n v="0"/>
    <n v="0"/>
    <n v="0"/>
    <n v="0"/>
    <n v="0"/>
    <n v="0"/>
    <n v="0"/>
    <n v="1.49"/>
    <n v="0"/>
    <n v="0"/>
    <n v="0"/>
    <n v="0"/>
    <n v="0"/>
    <n v="0"/>
    <n v="177.96"/>
    <n v="0"/>
    <n v="0"/>
    <n v="0"/>
    <n v="0"/>
    <n v="0"/>
    <n v="2.17"/>
    <n v="5.18"/>
    <n v="0"/>
    <n v="0"/>
    <n v="41.63"/>
    <n v="143.52000000000001"/>
    <n v="0"/>
    <n v="0"/>
    <n v="0"/>
    <n v="0"/>
    <n v="0"/>
    <n v="0"/>
    <n v="0"/>
    <n v="0"/>
    <n v="0"/>
    <n v="0"/>
    <n v="3242.28"/>
    <n v="3242.2799999999997"/>
    <n v="0"/>
    <n v="0"/>
    <n v="0"/>
    <n v="0"/>
    <n v="0"/>
  </r>
  <r>
    <n v="13"/>
    <d v="2013-06-02T00:00:00"/>
    <d v="2013-06-15T00:00:00"/>
    <x v="33"/>
    <s v="G1N"/>
    <s v="GD10000000"/>
    <s v="GD0"/>
    <n v="13"/>
    <n v="8200"/>
    <s v="GD700"/>
    <s v="FBEB7"/>
    <s v="000FBE"/>
    <n v="17"/>
    <s v="32048A"/>
    <n v="13"/>
    <m/>
    <m/>
    <x v="231"/>
    <n v="44132"/>
    <s v="48565"/>
    <x v="121"/>
    <x v="1"/>
    <s v="Non-executive"/>
    <s v="D704"/>
    <x v="5"/>
    <n v="0"/>
    <n v="0"/>
    <n v="0"/>
    <n v="0"/>
    <n v="0"/>
    <n v="2954.24"/>
    <n v="0"/>
    <n v="0"/>
    <n v="0"/>
    <n v="0"/>
    <n v="0"/>
    <n v="0"/>
    <n v="0"/>
    <n v="0"/>
    <n v="0"/>
    <n v="0"/>
    <n v="0"/>
    <n v="0"/>
    <n v="1.55"/>
    <n v="0"/>
    <n v="0"/>
    <n v="0"/>
    <n v="0"/>
    <n v="0"/>
    <n v="0"/>
    <n v="183.16"/>
    <n v="0"/>
    <n v="0"/>
    <n v="0"/>
    <n v="0"/>
    <n v="0"/>
    <n v="2.17"/>
    <n v="5.18"/>
    <n v="0"/>
    <n v="0"/>
    <n v="42.84"/>
    <n v="147.72"/>
    <n v="0"/>
    <n v="0"/>
    <n v="0"/>
    <n v="0"/>
    <n v="0"/>
    <n v="0"/>
    <n v="0"/>
    <n v="0"/>
    <n v="0"/>
    <n v="0"/>
    <n v="3336.86"/>
    <n v="3336.8599999999997"/>
    <n v="0"/>
    <n v="0"/>
    <n v="0"/>
    <n v="0"/>
    <n v="0"/>
  </r>
  <r>
    <n v="14"/>
    <d v="2013-06-16T00:00:00"/>
    <d v="2013-06-29T00:00:00"/>
    <x v="35"/>
    <s v="G1N"/>
    <s v="GD10000000"/>
    <s v="GD0"/>
    <n v="13"/>
    <n v="100"/>
    <s v="LD700"/>
    <s v="LF704"/>
    <m/>
    <m/>
    <m/>
    <m/>
    <m/>
    <m/>
    <x v="133"/>
    <n v="17351"/>
    <s v="46944"/>
    <x v="74"/>
    <x v="1"/>
    <s v="Non-executive"/>
    <s v="D704"/>
    <x v="5"/>
    <n v="3124.7"/>
    <n v="0"/>
    <n v="0"/>
    <n v="0"/>
    <n v="0"/>
    <n v="0"/>
    <n v="0"/>
    <n v="0"/>
    <n v="0"/>
    <n v="0"/>
    <n v="0"/>
    <n v="0"/>
    <n v="0"/>
    <n v="0"/>
    <n v="0"/>
    <n v="0"/>
    <n v="0"/>
    <n v="0"/>
    <n v="6.3"/>
    <n v="424.95"/>
    <n v="0"/>
    <n v="0"/>
    <n v="0"/>
    <n v="0"/>
    <n v="0"/>
    <n v="0"/>
    <n v="0"/>
    <n v="0"/>
    <n v="0"/>
    <n v="218.73"/>
    <n v="0"/>
    <n v="3.27"/>
    <n v="11.93"/>
    <n v="0"/>
    <n v="0"/>
    <n v="42.75"/>
    <n v="0"/>
    <n v="0"/>
    <n v="0"/>
    <n v="0"/>
    <n v="0"/>
    <n v="0"/>
    <n v="0"/>
    <n v="0"/>
    <n v="0"/>
    <n v="0"/>
    <n v="0"/>
    <n v="3832.63"/>
    <n v="3832.6299999999997"/>
    <n v="0"/>
    <n v="0"/>
    <n v="0"/>
    <n v="0"/>
    <n v="0"/>
  </r>
  <r>
    <n v="14"/>
    <d v="2013-06-16T00:00:00"/>
    <d v="2013-06-29T00:00:00"/>
    <x v="35"/>
    <s v="G1N"/>
    <s v="GD10000000"/>
    <s v="GD0"/>
    <n v="13"/>
    <n v="8200"/>
    <s v="GD700"/>
    <s v="FAAB5"/>
    <s v="000FAA"/>
    <n v="15"/>
    <s v="32048A"/>
    <n v="13"/>
    <m/>
    <m/>
    <x v="229"/>
    <n v="44140"/>
    <s v="47877"/>
    <x v="119"/>
    <x v="1"/>
    <s v="Non-executive"/>
    <s v="D704"/>
    <x v="5"/>
    <n v="0"/>
    <n v="0"/>
    <n v="0"/>
    <n v="0"/>
    <n v="0"/>
    <n v="717.58"/>
    <n v="0"/>
    <n v="0"/>
    <n v="0"/>
    <n v="0"/>
    <n v="0"/>
    <n v="0"/>
    <n v="0"/>
    <n v="0"/>
    <n v="0"/>
    <n v="0"/>
    <n v="0"/>
    <n v="0"/>
    <n v="0.38"/>
    <n v="0"/>
    <n v="0"/>
    <n v="0"/>
    <n v="0"/>
    <n v="0"/>
    <n v="0"/>
    <n v="44.49"/>
    <n v="0"/>
    <n v="0"/>
    <n v="0"/>
    <n v="0"/>
    <n v="0"/>
    <n v="0.54"/>
    <n v="1.3"/>
    <n v="0"/>
    <n v="0"/>
    <n v="10.4"/>
    <n v="35.880000000000003"/>
    <n v="0"/>
    <n v="0"/>
    <n v="0"/>
    <n v="0"/>
    <n v="0"/>
    <n v="0"/>
    <n v="0"/>
    <n v="0"/>
    <n v="0"/>
    <n v="0"/>
    <n v="810.57"/>
    <n v="810.56999999999994"/>
    <n v="0"/>
    <n v="0"/>
    <n v="0"/>
    <n v="0"/>
    <n v="0"/>
  </r>
  <r>
    <n v="14"/>
    <d v="2013-06-16T00:00:00"/>
    <d v="2013-06-29T00:00:00"/>
    <x v="35"/>
    <s v="G1N"/>
    <s v="GD10000000"/>
    <s v="GD0"/>
    <n v="13"/>
    <n v="8200"/>
    <s v="GD700"/>
    <s v="FAAB5"/>
    <s v="000FAA"/>
    <n v="15"/>
    <s v="32048A"/>
    <n v="13"/>
    <m/>
    <m/>
    <x v="230"/>
    <n v="48843"/>
    <s v="51185"/>
    <x v="120"/>
    <x v="1"/>
    <s v="Non-executive"/>
    <s v="D704"/>
    <x v="5"/>
    <n v="3405.57"/>
    <n v="0"/>
    <n v="0"/>
    <n v="0"/>
    <n v="0"/>
    <n v="0"/>
    <n v="0"/>
    <n v="0"/>
    <n v="0"/>
    <n v="0"/>
    <n v="0"/>
    <n v="0"/>
    <n v="0"/>
    <n v="0"/>
    <n v="0"/>
    <n v="0"/>
    <n v="0"/>
    <n v="0"/>
    <n v="1.78"/>
    <n v="195.92"/>
    <n v="0"/>
    <n v="0"/>
    <n v="0"/>
    <n v="0"/>
    <n v="0"/>
    <n v="207.1"/>
    <n v="0"/>
    <n v="0"/>
    <n v="0"/>
    <n v="0"/>
    <n v="0"/>
    <n v="2.71"/>
    <n v="6.48"/>
    <n v="0"/>
    <n v="0"/>
    <n v="48.43"/>
    <n v="170.28"/>
    <n v="0"/>
    <n v="10.45"/>
    <n v="0"/>
    <n v="0"/>
    <n v="0"/>
    <n v="0"/>
    <n v="0"/>
    <n v="0"/>
    <n v="0"/>
    <n v="0"/>
    <n v="4048.72"/>
    <n v="4048.7200000000003"/>
    <n v="0"/>
    <n v="0"/>
    <n v="0"/>
    <n v="0"/>
    <n v="0"/>
  </r>
  <r>
    <n v="14"/>
    <d v="2013-06-16T00:00:00"/>
    <d v="2013-06-29T00:00:00"/>
    <x v="35"/>
    <s v="G1N"/>
    <s v="GD10000000"/>
    <s v="GD0"/>
    <n v="13"/>
    <n v="8200"/>
    <s v="GD700"/>
    <s v="FADB7"/>
    <s v="000FAD"/>
    <n v="17"/>
    <s v="32048A"/>
    <n v="13"/>
    <m/>
    <m/>
    <x v="231"/>
    <n v="44132"/>
    <s v="48565"/>
    <x v="121"/>
    <x v="1"/>
    <s v="Non-executive"/>
    <s v="D704"/>
    <x v="5"/>
    <n v="0"/>
    <n v="0"/>
    <n v="0"/>
    <n v="0"/>
    <n v="0"/>
    <n v="738.56"/>
    <n v="0"/>
    <n v="0"/>
    <n v="0"/>
    <n v="0"/>
    <n v="0"/>
    <n v="0"/>
    <n v="0"/>
    <n v="0"/>
    <n v="0"/>
    <n v="0"/>
    <n v="0"/>
    <n v="0"/>
    <n v="0.38"/>
    <n v="0"/>
    <n v="0"/>
    <n v="0"/>
    <n v="0"/>
    <n v="0"/>
    <n v="0"/>
    <n v="45.8"/>
    <n v="0"/>
    <n v="0"/>
    <n v="0"/>
    <n v="0"/>
    <n v="0"/>
    <n v="0.54"/>
    <n v="1.3"/>
    <n v="0"/>
    <n v="0"/>
    <n v="10.7"/>
    <n v="36.92"/>
    <n v="0"/>
    <n v="0"/>
    <n v="0"/>
    <n v="0"/>
    <n v="0"/>
    <n v="0"/>
    <n v="0"/>
    <n v="0"/>
    <n v="0"/>
    <n v="0"/>
    <n v="834.2"/>
    <n v="834.19999999999982"/>
    <n v="0"/>
    <n v="0"/>
    <n v="0"/>
    <n v="0"/>
    <n v="0"/>
  </r>
  <r>
    <n v="14"/>
    <d v="2013-06-16T00:00:00"/>
    <d v="2013-06-29T00:00:00"/>
    <x v="35"/>
    <s v="G1N"/>
    <s v="GD10000000"/>
    <s v="GD0"/>
    <n v="13"/>
    <n v="8200"/>
    <s v="GD700"/>
    <s v="FADB7"/>
    <s v="000FAD"/>
    <n v="17"/>
    <s v="32048A"/>
    <n v="13"/>
    <m/>
    <m/>
    <x v="229"/>
    <n v="44140"/>
    <s v="47877"/>
    <x v="119"/>
    <x v="1"/>
    <s v="Non-executive"/>
    <s v="D704"/>
    <x v="5"/>
    <n v="0"/>
    <n v="0"/>
    <n v="0"/>
    <n v="0"/>
    <n v="0"/>
    <n v="2870.34"/>
    <n v="0"/>
    <n v="0"/>
    <n v="0"/>
    <n v="0"/>
    <n v="0"/>
    <n v="0"/>
    <n v="0"/>
    <n v="0"/>
    <n v="0"/>
    <n v="0"/>
    <n v="0"/>
    <n v="0"/>
    <n v="1.49"/>
    <n v="0"/>
    <n v="0"/>
    <n v="0"/>
    <n v="0"/>
    <n v="0"/>
    <n v="0"/>
    <n v="177.96"/>
    <n v="0"/>
    <n v="0"/>
    <n v="0"/>
    <n v="0"/>
    <n v="0"/>
    <n v="2.17"/>
    <n v="5.18"/>
    <n v="0"/>
    <n v="0"/>
    <n v="41.62"/>
    <n v="143.52000000000001"/>
    <n v="0"/>
    <n v="0"/>
    <n v="0"/>
    <n v="0"/>
    <n v="0"/>
    <n v="0"/>
    <n v="0"/>
    <n v="0"/>
    <n v="0"/>
    <n v="0"/>
    <n v="3242.28"/>
    <n v="3242.2799999999997"/>
    <n v="0"/>
    <n v="0"/>
    <n v="0"/>
    <n v="0"/>
    <n v="0"/>
  </r>
  <r>
    <n v="14"/>
    <d v="2013-06-16T00:00:00"/>
    <d v="2013-06-29T00:00:00"/>
    <x v="35"/>
    <s v="G1N"/>
    <s v="GD10000000"/>
    <s v="GD0"/>
    <n v="13"/>
    <n v="8200"/>
    <s v="GD700"/>
    <s v="FBEB7"/>
    <s v="000FBE"/>
    <n v="17"/>
    <s v="32048A"/>
    <n v="13"/>
    <m/>
    <m/>
    <x v="231"/>
    <n v="44132"/>
    <s v="48565"/>
    <x v="121"/>
    <x v="1"/>
    <s v="Non-executive"/>
    <s v="D704"/>
    <x v="5"/>
    <n v="0"/>
    <n v="0"/>
    <n v="0"/>
    <n v="0"/>
    <n v="0"/>
    <n v="2954.24"/>
    <n v="0"/>
    <n v="0"/>
    <n v="0"/>
    <n v="0"/>
    <n v="0"/>
    <n v="0"/>
    <n v="0"/>
    <n v="0"/>
    <n v="0"/>
    <n v="0"/>
    <n v="0"/>
    <n v="0"/>
    <n v="1.55"/>
    <n v="0"/>
    <n v="0"/>
    <n v="0"/>
    <n v="0"/>
    <n v="0"/>
    <n v="0"/>
    <n v="183.16"/>
    <n v="0"/>
    <n v="0"/>
    <n v="0"/>
    <n v="0"/>
    <n v="0"/>
    <n v="2.17"/>
    <n v="5.18"/>
    <n v="0"/>
    <n v="0"/>
    <n v="42.84"/>
    <n v="147.72"/>
    <n v="0"/>
    <n v="0"/>
    <n v="0"/>
    <n v="0"/>
    <n v="0"/>
    <n v="0"/>
    <n v="0"/>
    <n v="0"/>
    <n v="0"/>
    <n v="0"/>
    <n v="3336.86"/>
    <n v="3336.8599999999997"/>
    <n v="0"/>
    <n v="0"/>
    <n v="0"/>
    <n v="0"/>
    <n v="0"/>
  </r>
  <r>
    <n v="15"/>
    <d v="2013-06-30T00:00:00"/>
    <d v="2013-07-13T00:00:00"/>
    <x v="37"/>
    <s v="G1N"/>
    <s v="GD10000000"/>
    <s v="GD0"/>
    <n v="13"/>
    <n v="100"/>
    <s v="LD700"/>
    <s v="LF704"/>
    <m/>
    <m/>
    <m/>
    <m/>
    <m/>
    <m/>
    <x v="133"/>
    <n v="17351"/>
    <s v="46944"/>
    <x v="74"/>
    <x v="1"/>
    <s v="Non-executive"/>
    <s v="D704"/>
    <x v="5"/>
    <n v="3124.7"/>
    <n v="0"/>
    <n v="0"/>
    <n v="0"/>
    <n v="0"/>
    <n v="0"/>
    <n v="0"/>
    <n v="0"/>
    <n v="0"/>
    <n v="0"/>
    <n v="0"/>
    <n v="0"/>
    <n v="0"/>
    <n v="0"/>
    <n v="0"/>
    <n v="0"/>
    <n v="0"/>
    <n v="0"/>
    <n v="6.3"/>
    <n v="424.95"/>
    <n v="0"/>
    <n v="0"/>
    <n v="0"/>
    <n v="0"/>
    <n v="0"/>
    <n v="0"/>
    <n v="0"/>
    <n v="0"/>
    <n v="0"/>
    <n v="218.73"/>
    <n v="0"/>
    <n v="3.27"/>
    <n v="11.93"/>
    <n v="0"/>
    <n v="0"/>
    <n v="42.76"/>
    <n v="0"/>
    <n v="0"/>
    <n v="0"/>
    <n v="0"/>
    <n v="0"/>
    <n v="0"/>
    <n v="0"/>
    <n v="0"/>
    <n v="0"/>
    <n v="0"/>
    <n v="0"/>
    <n v="3832.64"/>
    <n v="3832.64"/>
    <n v="0"/>
    <n v="0"/>
    <n v="0"/>
    <n v="0"/>
    <n v="0"/>
  </r>
  <r>
    <n v="15"/>
    <d v="2013-06-30T00:00:00"/>
    <d v="2013-07-13T00:00:00"/>
    <x v="37"/>
    <s v="G1N"/>
    <s v="GD10000000"/>
    <s v="GD0"/>
    <n v="13"/>
    <n v="8200"/>
    <s v="GD700"/>
    <s v="FAAB5"/>
    <s v="000FAA"/>
    <n v="15"/>
    <s v="32048A"/>
    <n v="13"/>
    <m/>
    <m/>
    <x v="229"/>
    <n v="44140"/>
    <s v="47877"/>
    <x v="119"/>
    <x v="1"/>
    <s v="Non-executive"/>
    <s v="D704"/>
    <x v="5"/>
    <n v="0"/>
    <n v="0"/>
    <n v="0"/>
    <n v="0"/>
    <n v="0"/>
    <n v="717.58"/>
    <n v="0"/>
    <n v="0"/>
    <n v="0"/>
    <n v="0"/>
    <n v="0"/>
    <n v="0"/>
    <n v="0"/>
    <n v="0"/>
    <n v="0"/>
    <n v="0"/>
    <n v="0"/>
    <n v="0"/>
    <n v="0.38"/>
    <n v="0"/>
    <n v="0"/>
    <n v="0"/>
    <n v="0"/>
    <n v="0"/>
    <n v="0"/>
    <n v="44.5"/>
    <n v="0"/>
    <n v="0"/>
    <n v="0"/>
    <n v="0"/>
    <n v="0"/>
    <n v="0.54"/>
    <n v="1.3"/>
    <n v="0"/>
    <n v="0"/>
    <n v="10.4"/>
    <n v="35.880000000000003"/>
    <n v="0"/>
    <n v="0"/>
    <n v="0"/>
    <n v="0"/>
    <n v="0"/>
    <n v="0"/>
    <n v="0"/>
    <n v="0"/>
    <n v="0"/>
    <n v="0"/>
    <n v="810.58"/>
    <n v="810.57999999999993"/>
    <n v="0"/>
    <n v="0"/>
    <n v="0"/>
    <n v="0"/>
    <n v="0"/>
  </r>
  <r>
    <n v="15"/>
    <d v="2013-06-30T00:00:00"/>
    <d v="2013-07-13T00:00:00"/>
    <x v="37"/>
    <s v="G1N"/>
    <s v="GD10000000"/>
    <s v="GD0"/>
    <n v="13"/>
    <n v="8200"/>
    <s v="GD700"/>
    <s v="FAAB5"/>
    <s v="000FAA"/>
    <n v="15"/>
    <s v="32048A"/>
    <n v="13"/>
    <m/>
    <m/>
    <x v="230"/>
    <n v="48843"/>
    <s v="51185"/>
    <x v="120"/>
    <x v="1"/>
    <s v="Non-executive"/>
    <s v="D704"/>
    <x v="5"/>
    <n v="3405.59"/>
    <n v="0"/>
    <n v="0"/>
    <n v="0"/>
    <n v="0"/>
    <n v="0"/>
    <n v="0"/>
    <n v="0"/>
    <n v="0"/>
    <n v="0"/>
    <n v="0"/>
    <n v="0"/>
    <n v="0"/>
    <n v="0"/>
    <n v="0"/>
    <n v="0"/>
    <n v="0"/>
    <n v="0"/>
    <n v="1.78"/>
    <n v="195.92"/>
    <n v="0"/>
    <n v="0"/>
    <n v="0"/>
    <n v="0"/>
    <n v="0"/>
    <n v="207.09"/>
    <n v="0"/>
    <n v="0"/>
    <n v="0"/>
    <n v="0"/>
    <n v="0"/>
    <n v="2.71"/>
    <n v="6.48"/>
    <n v="0"/>
    <n v="0"/>
    <n v="48.43"/>
    <n v="170.28"/>
    <n v="0"/>
    <n v="10.45"/>
    <n v="0"/>
    <n v="0"/>
    <n v="0"/>
    <n v="0"/>
    <n v="0"/>
    <n v="0"/>
    <n v="0"/>
    <n v="0"/>
    <n v="4048.73"/>
    <n v="4048.7300000000005"/>
    <n v="0"/>
    <n v="0"/>
    <n v="0"/>
    <n v="0"/>
    <n v="0"/>
  </r>
  <r>
    <n v="15"/>
    <d v="2013-06-30T00:00:00"/>
    <d v="2013-07-13T00:00:00"/>
    <x v="37"/>
    <s v="G1N"/>
    <s v="GD10000000"/>
    <s v="GD0"/>
    <n v="13"/>
    <n v="8200"/>
    <s v="GD700"/>
    <s v="FADB7"/>
    <s v="000FAD"/>
    <n v="17"/>
    <s v="32048A"/>
    <n v="13"/>
    <m/>
    <m/>
    <x v="231"/>
    <n v="44132"/>
    <s v="48565"/>
    <x v="121"/>
    <x v="1"/>
    <s v="Non-executive"/>
    <s v="D704"/>
    <x v="5"/>
    <n v="0"/>
    <n v="0"/>
    <n v="0"/>
    <n v="0"/>
    <n v="0"/>
    <n v="738.56"/>
    <n v="0"/>
    <n v="0"/>
    <n v="0"/>
    <n v="0"/>
    <n v="0"/>
    <n v="0"/>
    <n v="0"/>
    <n v="0"/>
    <n v="0"/>
    <n v="0"/>
    <n v="0"/>
    <n v="0"/>
    <n v="0.39"/>
    <n v="0"/>
    <n v="0"/>
    <n v="0"/>
    <n v="0"/>
    <n v="0"/>
    <n v="0"/>
    <n v="45.79"/>
    <n v="0"/>
    <n v="0"/>
    <n v="0"/>
    <n v="0"/>
    <n v="0"/>
    <n v="0.54"/>
    <n v="1.3"/>
    <n v="0"/>
    <n v="0"/>
    <n v="10.71"/>
    <n v="36.93"/>
    <n v="0"/>
    <n v="0"/>
    <n v="0"/>
    <n v="0"/>
    <n v="0"/>
    <n v="0"/>
    <n v="0"/>
    <n v="0"/>
    <n v="0"/>
    <n v="0"/>
    <n v="834.22"/>
    <n v="834.2199999999998"/>
    <n v="0"/>
    <n v="0"/>
    <n v="0"/>
    <n v="0"/>
    <n v="0"/>
  </r>
  <r>
    <n v="15"/>
    <d v="2013-06-30T00:00:00"/>
    <d v="2013-07-13T00:00:00"/>
    <x v="37"/>
    <s v="G1N"/>
    <s v="GD10000000"/>
    <s v="GD0"/>
    <n v="13"/>
    <n v="8200"/>
    <s v="GD700"/>
    <s v="FADB7"/>
    <s v="000FAD"/>
    <n v="17"/>
    <s v="32048A"/>
    <n v="13"/>
    <m/>
    <m/>
    <x v="229"/>
    <n v="44140"/>
    <s v="47877"/>
    <x v="119"/>
    <x v="1"/>
    <s v="Non-executive"/>
    <s v="D704"/>
    <x v="5"/>
    <n v="0"/>
    <n v="0"/>
    <n v="0"/>
    <n v="0"/>
    <n v="0"/>
    <n v="2870.34"/>
    <n v="0"/>
    <n v="0"/>
    <n v="0"/>
    <n v="0"/>
    <n v="0"/>
    <n v="0"/>
    <n v="0"/>
    <n v="0"/>
    <n v="0"/>
    <n v="0"/>
    <n v="0"/>
    <n v="0"/>
    <n v="1.49"/>
    <n v="0"/>
    <n v="0"/>
    <n v="0"/>
    <n v="0"/>
    <n v="0"/>
    <n v="0"/>
    <n v="177.95"/>
    <n v="0"/>
    <n v="0"/>
    <n v="0"/>
    <n v="0"/>
    <n v="0"/>
    <n v="2.17"/>
    <n v="5.18"/>
    <n v="0"/>
    <n v="0"/>
    <n v="41.63"/>
    <n v="143.52000000000001"/>
    <n v="0"/>
    <n v="0"/>
    <n v="0"/>
    <n v="0"/>
    <n v="0"/>
    <n v="0"/>
    <n v="0"/>
    <n v="0"/>
    <n v="0"/>
    <n v="0"/>
    <n v="3242.28"/>
    <n v="3242.2799999999997"/>
    <n v="0"/>
    <n v="0"/>
    <n v="0"/>
    <n v="0"/>
    <n v="0"/>
  </r>
  <r>
    <n v="15"/>
    <d v="2013-06-30T00:00:00"/>
    <d v="2013-07-13T00:00:00"/>
    <x v="37"/>
    <s v="G1N"/>
    <s v="GD10000000"/>
    <s v="GD0"/>
    <n v="13"/>
    <n v="8200"/>
    <s v="GD700"/>
    <s v="FBEB7"/>
    <s v="000FBE"/>
    <n v="17"/>
    <s v="32048A"/>
    <n v="13"/>
    <m/>
    <m/>
    <x v="231"/>
    <n v="44132"/>
    <s v="48565"/>
    <x v="121"/>
    <x v="1"/>
    <s v="Non-executive"/>
    <s v="D704"/>
    <x v="5"/>
    <n v="0"/>
    <n v="0"/>
    <n v="0"/>
    <n v="0"/>
    <n v="0"/>
    <n v="2954.24"/>
    <n v="0"/>
    <n v="0"/>
    <n v="0"/>
    <n v="0"/>
    <n v="0"/>
    <n v="0"/>
    <n v="0"/>
    <n v="0"/>
    <n v="0"/>
    <n v="0"/>
    <n v="0"/>
    <n v="0"/>
    <n v="1.54"/>
    <n v="0"/>
    <n v="0"/>
    <n v="0"/>
    <n v="0"/>
    <n v="0"/>
    <n v="0"/>
    <n v="183.16"/>
    <n v="0"/>
    <n v="0"/>
    <n v="0"/>
    <n v="0"/>
    <n v="0"/>
    <n v="2.17"/>
    <n v="5.18"/>
    <n v="0"/>
    <n v="0"/>
    <n v="42.84"/>
    <n v="147.71"/>
    <n v="0"/>
    <n v="0"/>
    <n v="0"/>
    <n v="0"/>
    <n v="0"/>
    <n v="0"/>
    <n v="0"/>
    <n v="0"/>
    <n v="0"/>
    <n v="0"/>
    <n v="3336.84"/>
    <n v="3336.8399999999997"/>
    <n v="0"/>
    <n v="0"/>
    <n v="0"/>
    <n v="0"/>
    <n v="0"/>
  </r>
  <r>
    <n v="16"/>
    <d v="2013-07-14T00:00:00"/>
    <d v="2013-07-27T00:00:00"/>
    <x v="40"/>
    <s v="G1N"/>
    <s v="GD10000000"/>
    <s v="GD0"/>
    <n v="13"/>
    <n v="100"/>
    <s v="LD700"/>
    <s v="LF704"/>
    <m/>
    <m/>
    <m/>
    <m/>
    <m/>
    <m/>
    <x v="133"/>
    <n v="17351"/>
    <s v="46944"/>
    <x v="74"/>
    <x v="1"/>
    <s v="Non-executive"/>
    <s v="D704"/>
    <x v="5"/>
    <n v="3218.42"/>
    <n v="0"/>
    <n v="0"/>
    <n v="0"/>
    <n v="0"/>
    <n v="0"/>
    <n v="0"/>
    <n v="0"/>
    <n v="0"/>
    <n v="0"/>
    <n v="0"/>
    <n v="0"/>
    <n v="0"/>
    <n v="0"/>
    <n v="0"/>
    <n v="0"/>
    <n v="0"/>
    <n v="0"/>
    <n v="6.45"/>
    <n v="424.95"/>
    <n v="0"/>
    <n v="0"/>
    <n v="0"/>
    <n v="0"/>
    <n v="0"/>
    <n v="0"/>
    <n v="0"/>
    <n v="0"/>
    <n v="0"/>
    <n v="225.29"/>
    <n v="0"/>
    <n v="3.27"/>
    <n v="11.93"/>
    <n v="0"/>
    <n v="0"/>
    <n v="44.11"/>
    <n v="0"/>
    <n v="0"/>
    <n v="0"/>
    <n v="0"/>
    <n v="0"/>
    <n v="0"/>
    <n v="0"/>
    <n v="0"/>
    <n v="0"/>
    <n v="0"/>
    <n v="0"/>
    <n v="3934.42"/>
    <n v="3934.4199999999996"/>
    <n v="0"/>
    <n v="0"/>
    <n v="0"/>
    <n v="0"/>
    <n v="0"/>
  </r>
  <r>
    <n v="16"/>
    <d v="2013-07-14T00:00:00"/>
    <d v="2013-07-27T00:00:00"/>
    <x v="40"/>
    <s v="G1N"/>
    <s v="GD10000000"/>
    <s v="GD0"/>
    <n v="13"/>
    <n v="8200"/>
    <s v="GD700"/>
    <s v="FAAB5"/>
    <s v="000FAA"/>
    <n v="15"/>
    <s v="32048A"/>
    <n v="13"/>
    <m/>
    <m/>
    <x v="229"/>
    <n v="44140"/>
    <s v="47877"/>
    <x v="119"/>
    <x v="1"/>
    <s v="Non-executive"/>
    <s v="D704"/>
    <x v="5"/>
    <n v="739.12"/>
    <n v="0"/>
    <n v="0"/>
    <n v="0"/>
    <n v="0"/>
    <n v="0"/>
    <n v="0"/>
    <n v="0"/>
    <n v="0"/>
    <n v="0"/>
    <n v="0"/>
    <n v="0"/>
    <n v="0"/>
    <n v="0"/>
    <n v="0"/>
    <n v="0"/>
    <n v="0"/>
    <n v="0"/>
    <n v="0.38"/>
    <n v="0"/>
    <n v="0"/>
    <n v="0"/>
    <n v="0"/>
    <n v="0"/>
    <n v="0"/>
    <n v="45.82"/>
    <n v="0"/>
    <n v="0"/>
    <n v="0"/>
    <n v="0"/>
    <n v="0"/>
    <n v="0.54"/>
    <n v="1.3"/>
    <n v="0"/>
    <n v="0"/>
    <n v="10.72"/>
    <n v="36.96"/>
    <n v="0"/>
    <n v="0"/>
    <n v="0"/>
    <n v="0"/>
    <n v="0"/>
    <n v="0"/>
    <n v="0"/>
    <n v="0"/>
    <n v="0"/>
    <n v="0"/>
    <n v="834.84"/>
    <n v="834.84"/>
    <n v="0"/>
    <n v="0"/>
    <n v="0"/>
    <n v="0"/>
    <n v="0"/>
  </r>
  <r>
    <n v="16"/>
    <d v="2013-07-14T00:00:00"/>
    <d v="2013-07-27T00:00:00"/>
    <x v="40"/>
    <s v="G1N"/>
    <s v="GD10000000"/>
    <s v="GD0"/>
    <n v="13"/>
    <n v="8200"/>
    <s v="GD700"/>
    <s v="FAAB5"/>
    <s v="000FAA"/>
    <n v="15"/>
    <s v="32048A"/>
    <n v="13"/>
    <m/>
    <m/>
    <x v="230"/>
    <n v="48843"/>
    <s v="51185"/>
    <x v="120"/>
    <x v="1"/>
    <s v="Non-executive"/>
    <s v="D704"/>
    <x v="5"/>
    <n v="3507.74"/>
    <n v="0"/>
    <n v="0"/>
    <n v="0"/>
    <n v="0"/>
    <n v="0"/>
    <n v="0"/>
    <n v="0"/>
    <n v="0"/>
    <n v="0"/>
    <n v="0"/>
    <n v="0"/>
    <n v="0"/>
    <n v="0"/>
    <n v="0"/>
    <n v="0"/>
    <n v="0"/>
    <n v="0"/>
    <n v="1.83"/>
    <n v="195.92"/>
    <n v="0"/>
    <n v="0"/>
    <n v="0"/>
    <n v="0"/>
    <n v="0"/>
    <n v="213.43"/>
    <n v="0"/>
    <n v="0"/>
    <n v="0"/>
    <n v="0"/>
    <n v="0"/>
    <n v="2.71"/>
    <n v="6.48"/>
    <n v="0"/>
    <n v="0"/>
    <n v="49.92"/>
    <n v="175.39"/>
    <n v="0"/>
    <n v="10.45"/>
    <n v="0"/>
    <n v="0"/>
    <n v="0"/>
    <n v="0"/>
    <n v="0"/>
    <n v="0"/>
    <n v="0"/>
    <n v="0"/>
    <n v="4163.87"/>
    <n v="4163.87"/>
    <n v="0"/>
    <n v="0"/>
    <n v="0"/>
    <n v="0"/>
    <n v="0"/>
  </r>
  <r>
    <n v="16"/>
    <d v="2013-07-14T00:00:00"/>
    <d v="2013-07-27T00:00:00"/>
    <x v="40"/>
    <s v="G1N"/>
    <s v="GD10000000"/>
    <s v="GD0"/>
    <n v="13"/>
    <n v="8200"/>
    <s v="GD700"/>
    <s v="FADB7"/>
    <s v="000FAD"/>
    <n v="17"/>
    <s v="32048A"/>
    <n v="13"/>
    <m/>
    <m/>
    <x v="231"/>
    <n v="44132"/>
    <s v="48565"/>
    <x v="121"/>
    <x v="1"/>
    <s v="Non-executive"/>
    <s v="D704"/>
    <x v="5"/>
    <n v="0"/>
    <n v="0"/>
    <n v="0"/>
    <n v="0"/>
    <n v="0"/>
    <n v="760.71"/>
    <n v="0"/>
    <n v="0"/>
    <n v="0"/>
    <n v="0"/>
    <n v="0"/>
    <n v="0"/>
    <n v="0"/>
    <n v="0"/>
    <n v="0"/>
    <n v="0"/>
    <n v="0"/>
    <n v="0"/>
    <n v="0.4"/>
    <n v="0"/>
    <n v="0"/>
    <n v="0"/>
    <n v="0"/>
    <n v="0"/>
    <n v="0"/>
    <n v="47.16"/>
    <n v="0"/>
    <n v="0"/>
    <n v="0"/>
    <n v="0"/>
    <n v="0"/>
    <n v="0.54"/>
    <n v="1.3"/>
    <n v="0"/>
    <n v="0"/>
    <n v="11.03"/>
    <n v="38.04"/>
    <n v="0"/>
    <n v="0"/>
    <n v="0"/>
    <n v="0"/>
    <n v="0"/>
    <n v="0"/>
    <n v="0"/>
    <n v="0"/>
    <n v="0"/>
    <n v="0"/>
    <n v="859.18"/>
    <n v="859.17999999999984"/>
    <n v="0"/>
    <n v="0"/>
    <n v="0"/>
    <n v="0"/>
    <n v="0"/>
  </r>
  <r>
    <n v="16"/>
    <d v="2013-07-14T00:00:00"/>
    <d v="2013-07-27T00:00:00"/>
    <x v="40"/>
    <s v="G1N"/>
    <s v="GD10000000"/>
    <s v="GD0"/>
    <n v="13"/>
    <n v="8200"/>
    <s v="GD700"/>
    <s v="FADB7"/>
    <s v="000FAD"/>
    <n v="17"/>
    <s v="32048A"/>
    <n v="13"/>
    <m/>
    <m/>
    <x v="229"/>
    <n v="44140"/>
    <s v="47877"/>
    <x v="119"/>
    <x v="1"/>
    <s v="Non-executive"/>
    <s v="D704"/>
    <x v="5"/>
    <n v="2956.46"/>
    <n v="0"/>
    <n v="0"/>
    <n v="0"/>
    <n v="0"/>
    <n v="0"/>
    <n v="0"/>
    <n v="0"/>
    <n v="0"/>
    <n v="0"/>
    <n v="0"/>
    <n v="0"/>
    <n v="0"/>
    <n v="0"/>
    <n v="0"/>
    <n v="0"/>
    <n v="0"/>
    <n v="0"/>
    <n v="1.55"/>
    <n v="0"/>
    <n v="0"/>
    <n v="0"/>
    <n v="0"/>
    <n v="0"/>
    <n v="0"/>
    <n v="183.3"/>
    <n v="0"/>
    <n v="0"/>
    <n v="0"/>
    <n v="0"/>
    <n v="0"/>
    <n v="2.17"/>
    <n v="5.18"/>
    <n v="0"/>
    <n v="0"/>
    <n v="42.86"/>
    <n v="147.82"/>
    <n v="0"/>
    <n v="0"/>
    <n v="0"/>
    <n v="0"/>
    <n v="0"/>
    <n v="0"/>
    <n v="0"/>
    <n v="0"/>
    <n v="0"/>
    <n v="0"/>
    <n v="3339.34"/>
    <n v="3339.3400000000006"/>
    <n v="0"/>
    <n v="0"/>
    <n v="0"/>
    <n v="0"/>
    <n v="0"/>
  </r>
  <r>
    <n v="16"/>
    <d v="2013-07-14T00:00:00"/>
    <d v="2013-07-27T00:00:00"/>
    <x v="40"/>
    <s v="G1N"/>
    <s v="GD10000000"/>
    <s v="GD0"/>
    <n v="13"/>
    <n v="8200"/>
    <s v="GD700"/>
    <s v="FBEB7"/>
    <s v="000FBE"/>
    <n v="17"/>
    <s v="32048A"/>
    <n v="13"/>
    <m/>
    <m/>
    <x v="231"/>
    <n v="44132"/>
    <s v="48565"/>
    <x v="121"/>
    <x v="1"/>
    <s v="Non-executive"/>
    <s v="D704"/>
    <x v="5"/>
    <n v="0"/>
    <n v="0"/>
    <n v="0"/>
    <n v="0"/>
    <n v="0"/>
    <n v="3042.87"/>
    <n v="0"/>
    <n v="0"/>
    <n v="0"/>
    <n v="0"/>
    <n v="0"/>
    <n v="0"/>
    <n v="0"/>
    <n v="0"/>
    <n v="0"/>
    <n v="0"/>
    <n v="0"/>
    <n v="0"/>
    <n v="1.57"/>
    <n v="0"/>
    <n v="0"/>
    <n v="0"/>
    <n v="0"/>
    <n v="0"/>
    <n v="0"/>
    <n v="188.66"/>
    <n v="0"/>
    <n v="0"/>
    <n v="0"/>
    <n v="0"/>
    <n v="0"/>
    <n v="2.17"/>
    <n v="5.18"/>
    <n v="0"/>
    <n v="0"/>
    <n v="44.12"/>
    <n v="152.13999999999999"/>
    <n v="0"/>
    <n v="0"/>
    <n v="0"/>
    <n v="0"/>
    <n v="0"/>
    <n v="0"/>
    <n v="0"/>
    <n v="0"/>
    <n v="0"/>
    <n v="0"/>
    <n v="3436.71"/>
    <n v="3436.7099999999996"/>
    <n v="0"/>
    <n v="0"/>
    <n v="0"/>
    <n v="0"/>
    <n v="0"/>
  </r>
  <r>
    <n v="17"/>
    <d v="2013-07-28T00:00:00"/>
    <d v="2013-08-10T00:00:00"/>
    <x v="41"/>
    <s v="G1N"/>
    <s v="GD10000000"/>
    <s v="GD0"/>
    <n v="13"/>
    <n v="100"/>
    <s v="LD700"/>
    <s v="LF704"/>
    <m/>
    <m/>
    <m/>
    <m/>
    <m/>
    <m/>
    <x v="133"/>
    <n v="17351"/>
    <s v="46944"/>
    <x v="74"/>
    <x v="1"/>
    <s v="Non-executive"/>
    <s v="D704"/>
    <x v="5"/>
    <n v="3218.42"/>
    <n v="0"/>
    <n v="0"/>
    <n v="0"/>
    <n v="0"/>
    <n v="0"/>
    <n v="0"/>
    <n v="0"/>
    <n v="0"/>
    <n v="0"/>
    <n v="0"/>
    <n v="0"/>
    <n v="0"/>
    <n v="0"/>
    <n v="0"/>
    <n v="0"/>
    <n v="0"/>
    <n v="0"/>
    <n v="6.45"/>
    <n v="424.95"/>
    <n v="0"/>
    <n v="0"/>
    <n v="0"/>
    <n v="0"/>
    <n v="0"/>
    <n v="0"/>
    <n v="0"/>
    <n v="0"/>
    <n v="0"/>
    <n v="225.29"/>
    <n v="0"/>
    <n v="3.27"/>
    <n v="11.93"/>
    <n v="0"/>
    <n v="0"/>
    <n v="44.11"/>
    <n v="0"/>
    <n v="0"/>
    <n v="0"/>
    <n v="0"/>
    <n v="0"/>
    <n v="0"/>
    <n v="0"/>
    <n v="0"/>
    <n v="0"/>
    <n v="0"/>
    <n v="0"/>
    <n v="3934.42"/>
    <n v="3934.4199999999996"/>
    <n v="0"/>
    <n v="0"/>
    <n v="0"/>
    <n v="0"/>
    <n v="0"/>
  </r>
  <r>
    <n v="17"/>
    <d v="2013-07-28T00:00:00"/>
    <d v="2013-08-10T00:00:00"/>
    <x v="41"/>
    <s v="G1N"/>
    <s v="GD10000000"/>
    <s v="GD0"/>
    <n v="13"/>
    <n v="8200"/>
    <s v="GD700"/>
    <s v="FAAB5"/>
    <s v="000FAA"/>
    <n v="15"/>
    <s v="32048A"/>
    <n v="13"/>
    <m/>
    <m/>
    <x v="229"/>
    <n v="44140"/>
    <s v="47877"/>
    <x v="119"/>
    <x v="1"/>
    <s v="Non-executive"/>
    <s v="D704"/>
    <x v="5"/>
    <n v="739.12"/>
    <n v="0"/>
    <n v="0"/>
    <n v="0"/>
    <n v="0"/>
    <n v="0"/>
    <n v="0"/>
    <n v="0"/>
    <n v="0"/>
    <n v="0"/>
    <n v="0"/>
    <n v="0"/>
    <n v="0"/>
    <n v="0"/>
    <n v="0"/>
    <n v="0"/>
    <n v="0"/>
    <n v="0"/>
    <n v="0.38"/>
    <n v="0"/>
    <n v="0"/>
    <n v="0"/>
    <n v="0"/>
    <n v="0"/>
    <n v="0"/>
    <n v="45.82"/>
    <n v="0"/>
    <n v="0"/>
    <n v="0"/>
    <n v="0"/>
    <n v="0"/>
    <n v="0.55000000000000004"/>
    <n v="1.3"/>
    <n v="0"/>
    <n v="0"/>
    <n v="10.72"/>
    <n v="36.96"/>
    <n v="0"/>
    <n v="0"/>
    <n v="0"/>
    <n v="0"/>
    <n v="0"/>
    <n v="0"/>
    <n v="0"/>
    <n v="0"/>
    <n v="0"/>
    <n v="0"/>
    <n v="834.85"/>
    <n v="834.85"/>
    <n v="0"/>
    <n v="0"/>
    <n v="0"/>
    <n v="0"/>
    <n v="0"/>
  </r>
  <r>
    <n v="17"/>
    <d v="2013-07-28T00:00:00"/>
    <d v="2013-08-10T00:00:00"/>
    <x v="41"/>
    <s v="G1N"/>
    <s v="GD10000000"/>
    <s v="GD0"/>
    <n v="13"/>
    <n v="8200"/>
    <s v="GD700"/>
    <s v="FAAB5"/>
    <s v="000FAA"/>
    <n v="15"/>
    <s v="32048A"/>
    <n v="13"/>
    <m/>
    <m/>
    <x v="230"/>
    <n v="48843"/>
    <s v="51185"/>
    <x v="120"/>
    <x v="1"/>
    <s v="Non-executive"/>
    <s v="D704"/>
    <x v="5"/>
    <n v="3507.74"/>
    <n v="0"/>
    <n v="0"/>
    <n v="0"/>
    <n v="0"/>
    <n v="0"/>
    <n v="0"/>
    <n v="0"/>
    <n v="0"/>
    <n v="0"/>
    <n v="0"/>
    <n v="0"/>
    <n v="0"/>
    <n v="0"/>
    <n v="0"/>
    <n v="0"/>
    <n v="0"/>
    <n v="0"/>
    <n v="1.83"/>
    <n v="195.92"/>
    <n v="0"/>
    <n v="0"/>
    <n v="0"/>
    <n v="0"/>
    <n v="0"/>
    <n v="213.44"/>
    <n v="0"/>
    <n v="0"/>
    <n v="0"/>
    <n v="0"/>
    <n v="0"/>
    <n v="2.71"/>
    <n v="6.48"/>
    <n v="0"/>
    <n v="0"/>
    <n v="49.91"/>
    <n v="175.39"/>
    <n v="0"/>
    <n v="10.45"/>
    <n v="0"/>
    <n v="0"/>
    <n v="0"/>
    <n v="0"/>
    <n v="0"/>
    <n v="0"/>
    <n v="0"/>
    <n v="0"/>
    <n v="4163.87"/>
    <n v="4163.87"/>
    <n v="0"/>
    <n v="0"/>
    <n v="0"/>
    <n v="0"/>
    <n v="0"/>
  </r>
  <r>
    <n v="17"/>
    <d v="2013-07-28T00:00:00"/>
    <d v="2013-08-10T00:00:00"/>
    <x v="41"/>
    <s v="G1N"/>
    <s v="GD10000000"/>
    <s v="GD0"/>
    <n v="13"/>
    <n v="8200"/>
    <s v="GD700"/>
    <s v="FAAB5"/>
    <s v="000FAA"/>
    <n v="15"/>
    <s v="32048A"/>
    <n v="13"/>
    <m/>
    <m/>
    <x v="399"/>
    <n v="60364"/>
    <s v="51158"/>
    <x v="74"/>
    <x v="1"/>
    <s v="Non-executive"/>
    <s v="D704"/>
    <x v="5"/>
    <n v="235.53"/>
    <n v="0"/>
    <n v="0"/>
    <n v="0"/>
    <n v="0"/>
    <n v="0"/>
    <n v="0"/>
    <n v="0"/>
    <n v="0"/>
    <n v="0"/>
    <n v="0"/>
    <n v="0"/>
    <n v="0"/>
    <n v="0"/>
    <n v="0"/>
    <n v="0"/>
    <n v="0"/>
    <n v="0"/>
    <n v="0.31"/>
    <n v="0"/>
    <n v="0"/>
    <n v="0"/>
    <n v="0"/>
    <n v="0"/>
    <n v="0"/>
    <n v="14.6"/>
    <n v="0"/>
    <n v="0"/>
    <n v="0"/>
    <n v="0"/>
    <n v="0"/>
    <n v="0"/>
    <n v="0"/>
    <n v="0"/>
    <n v="0"/>
    <n v="3.42"/>
    <n v="11.78"/>
    <n v="0"/>
    <n v="0"/>
    <n v="0"/>
    <n v="0"/>
    <n v="0"/>
    <n v="0"/>
    <n v="0"/>
    <n v="0"/>
    <n v="0"/>
    <n v="0"/>
    <n v="265.64"/>
    <n v="265.64"/>
    <n v="0"/>
    <n v="0"/>
    <n v="0"/>
    <n v="0"/>
    <n v="0"/>
  </r>
  <r>
    <n v="17"/>
    <d v="2013-07-28T00:00:00"/>
    <d v="2013-08-10T00:00:00"/>
    <x v="41"/>
    <s v="G1N"/>
    <s v="GD10000000"/>
    <s v="GD0"/>
    <n v="13"/>
    <n v="8200"/>
    <s v="GD700"/>
    <s v="FADB7"/>
    <s v="000FAD"/>
    <n v="17"/>
    <s v="32048A"/>
    <n v="13"/>
    <m/>
    <m/>
    <x v="231"/>
    <n v="44132"/>
    <s v="48565"/>
    <x v="121"/>
    <x v="1"/>
    <s v="Non-executive"/>
    <s v="D704"/>
    <x v="5"/>
    <n v="0"/>
    <n v="0"/>
    <n v="0"/>
    <n v="0"/>
    <n v="0"/>
    <n v="760.72"/>
    <n v="0"/>
    <n v="0"/>
    <n v="0"/>
    <n v="0"/>
    <n v="0"/>
    <n v="0"/>
    <n v="0"/>
    <n v="0"/>
    <n v="0"/>
    <n v="0"/>
    <n v="0"/>
    <n v="0"/>
    <n v="0.39"/>
    <n v="0"/>
    <n v="0"/>
    <n v="0"/>
    <n v="0"/>
    <n v="0"/>
    <n v="0"/>
    <n v="47.17"/>
    <n v="0"/>
    <n v="0"/>
    <n v="0"/>
    <n v="0"/>
    <n v="0"/>
    <n v="0.54"/>
    <n v="1.3"/>
    <n v="0"/>
    <n v="0"/>
    <n v="11.03"/>
    <n v="38.04"/>
    <n v="0"/>
    <n v="0"/>
    <n v="0"/>
    <n v="0"/>
    <n v="0"/>
    <n v="0"/>
    <n v="0"/>
    <n v="0"/>
    <n v="0"/>
    <n v="0"/>
    <n v="859.19"/>
    <n v="859.18999999999983"/>
    <n v="0"/>
    <n v="0"/>
    <n v="0"/>
    <n v="0"/>
    <n v="0"/>
  </r>
  <r>
    <n v="17"/>
    <d v="2013-07-28T00:00:00"/>
    <d v="2013-08-10T00:00:00"/>
    <x v="41"/>
    <s v="G1N"/>
    <s v="GD10000000"/>
    <s v="GD0"/>
    <n v="13"/>
    <n v="8200"/>
    <s v="GD700"/>
    <s v="FADB7"/>
    <s v="000FAD"/>
    <n v="17"/>
    <s v="32048A"/>
    <n v="13"/>
    <m/>
    <m/>
    <x v="229"/>
    <n v="44140"/>
    <s v="47877"/>
    <x v="119"/>
    <x v="1"/>
    <s v="Non-executive"/>
    <s v="D704"/>
    <x v="5"/>
    <n v="2956.46"/>
    <n v="0"/>
    <n v="0"/>
    <n v="0"/>
    <n v="0"/>
    <n v="0"/>
    <n v="0"/>
    <n v="0"/>
    <n v="0"/>
    <n v="0"/>
    <n v="0"/>
    <n v="0"/>
    <n v="0"/>
    <n v="0"/>
    <n v="0"/>
    <n v="0"/>
    <n v="0"/>
    <n v="0"/>
    <n v="1.55"/>
    <n v="0"/>
    <n v="0"/>
    <n v="0"/>
    <n v="0"/>
    <n v="0"/>
    <n v="0"/>
    <n v="183.31"/>
    <n v="0"/>
    <n v="0"/>
    <n v="0"/>
    <n v="0"/>
    <n v="0"/>
    <n v="2.16"/>
    <n v="5.18"/>
    <n v="0"/>
    <n v="0"/>
    <n v="42.87"/>
    <n v="147.82"/>
    <n v="0"/>
    <n v="0"/>
    <n v="0"/>
    <n v="0"/>
    <n v="0"/>
    <n v="0"/>
    <n v="0"/>
    <n v="0"/>
    <n v="0"/>
    <n v="0"/>
    <n v="3339.35"/>
    <n v="3339.35"/>
    <n v="0"/>
    <n v="0"/>
    <n v="0"/>
    <n v="0"/>
    <n v="0"/>
  </r>
  <r>
    <n v="17"/>
    <d v="2013-07-28T00:00:00"/>
    <d v="2013-08-10T00:00:00"/>
    <x v="41"/>
    <s v="G1N"/>
    <s v="GD10000000"/>
    <s v="GD0"/>
    <n v="13"/>
    <n v="8200"/>
    <s v="GD700"/>
    <s v="FBEB7"/>
    <s v="000FBE"/>
    <n v="17"/>
    <s v="32048A"/>
    <n v="13"/>
    <m/>
    <m/>
    <x v="231"/>
    <n v="44132"/>
    <s v="48565"/>
    <x v="121"/>
    <x v="1"/>
    <s v="Non-executive"/>
    <s v="D704"/>
    <x v="5"/>
    <n v="0"/>
    <n v="0"/>
    <n v="0"/>
    <n v="0"/>
    <n v="0"/>
    <n v="3042.86"/>
    <n v="0"/>
    <n v="0"/>
    <n v="0"/>
    <n v="0"/>
    <n v="0"/>
    <n v="0"/>
    <n v="0"/>
    <n v="0"/>
    <n v="0"/>
    <n v="0"/>
    <n v="0"/>
    <n v="0"/>
    <n v="1.58"/>
    <n v="0"/>
    <n v="0"/>
    <n v="0"/>
    <n v="0"/>
    <n v="0"/>
    <n v="0"/>
    <n v="188.65"/>
    <n v="0"/>
    <n v="0"/>
    <n v="0"/>
    <n v="0"/>
    <n v="0"/>
    <n v="2.17"/>
    <n v="5.18"/>
    <n v="0"/>
    <n v="0"/>
    <n v="44.12"/>
    <n v="152.13999999999999"/>
    <n v="0"/>
    <n v="0"/>
    <n v="0"/>
    <n v="0"/>
    <n v="0"/>
    <n v="0"/>
    <n v="0"/>
    <n v="0"/>
    <n v="0"/>
    <n v="0"/>
    <n v="3436.7"/>
    <n v="3436.7"/>
    <n v="0"/>
    <n v="0"/>
    <n v="0"/>
    <n v="0"/>
    <n v="0"/>
  </r>
  <r>
    <n v="17"/>
    <d v="2013-07-28T00:00:00"/>
    <d v="2013-08-10T00:00:00"/>
    <x v="41"/>
    <s v="G1N"/>
    <s v="GD10000000"/>
    <s v="GD0"/>
    <n v="13"/>
    <n v="8200"/>
    <s v="GD700"/>
    <s v="FBEB7"/>
    <s v="000FBE"/>
    <n v="17"/>
    <s v="32048A"/>
    <n v="13"/>
    <m/>
    <m/>
    <x v="399"/>
    <n v="60364"/>
    <s v="51158"/>
    <x v="74"/>
    <x v="1"/>
    <s v="Non-executive"/>
    <s v="D704"/>
    <x v="5"/>
    <n v="942.13"/>
    <n v="0"/>
    <n v="0"/>
    <n v="0"/>
    <n v="0"/>
    <n v="0"/>
    <n v="0"/>
    <n v="0"/>
    <n v="0"/>
    <n v="0"/>
    <n v="0"/>
    <n v="0"/>
    <n v="0"/>
    <n v="0"/>
    <n v="0"/>
    <n v="0"/>
    <n v="0"/>
    <n v="0"/>
    <n v="1.23"/>
    <n v="0"/>
    <n v="0"/>
    <n v="0"/>
    <n v="0"/>
    <n v="0"/>
    <n v="0"/>
    <n v="58.41"/>
    <n v="0"/>
    <n v="0"/>
    <n v="0"/>
    <n v="0"/>
    <n v="0"/>
    <n v="0"/>
    <n v="0"/>
    <n v="0"/>
    <n v="0"/>
    <n v="13.66"/>
    <n v="47.1"/>
    <n v="0"/>
    <n v="0"/>
    <n v="0"/>
    <n v="0"/>
    <n v="0"/>
    <n v="0"/>
    <n v="0"/>
    <n v="0"/>
    <n v="0"/>
    <n v="0"/>
    <n v="1062.53"/>
    <n v="1062.53"/>
    <n v="0"/>
    <n v="0"/>
    <n v="0"/>
    <n v="0"/>
    <n v="0"/>
  </r>
  <r>
    <n v="18"/>
    <d v="2013-08-11T00:00:00"/>
    <d v="2013-08-24T00:00:00"/>
    <x v="43"/>
    <s v="G1N"/>
    <s v="GD10000000"/>
    <s v="GD0"/>
    <n v="13"/>
    <n v="100"/>
    <s v="LD700"/>
    <s v="LF704"/>
    <m/>
    <m/>
    <m/>
    <m/>
    <m/>
    <m/>
    <x v="133"/>
    <n v="17351"/>
    <s v="46944"/>
    <x v="74"/>
    <x v="1"/>
    <s v="Non-executive"/>
    <s v="D704"/>
    <x v="5"/>
    <n v="3218.42"/>
    <n v="0"/>
    <n v="0"/>
    <n v="0"/>
    <n v="0"/>
    <n v="0"/>
    <n v="0"/>
    <n v="0"/>
    <n v="0"/>
    <n v="0"/>
    <n v="0"/>
    <n v="0"/>
    <n v="0"/>
    <n v="0"/>
    <n v="0"/>
    <n v="0"/>
    <n v="0"/>
    <n v="0"/>
    <n v="6.45"/>
    <n v="424.95"/>
    <n v="0"/>
    <n v="0"/>
    <n v="0"/>
    <n v="0"/>
    <n v="0"/>
    <n v="0"/>
    <n v="0"/>
    <n v="0"/>
    <n v="0"/>
    <n v="225.29"/>
    <n v="0"/>
    <n v="3.27"/>
    <n v="11.93"/>
    <n v="0"/>
    <n v="0"/>
    <n v="44.11"/>
    <n v="0"/>
    <n v="0"/>
    <n v="0"/>
    <n v="0"/>
    <n v="0"/>
    <n v="0"/>
    <n v="0"/>
    <n v="0"/>
    <n v="0"/>
    <n v="0"/>
    <n v="0"/>
    <n v="3934.42"/>
    <n v="3934.4199999999996"/>
    <n v="0"/>
    <n v="0"/>
    <n v="0"/>
    <n v="0"/>
    <n v="0"/>
  </r>
  <r>
    <n v="18"/>
    <d v="2013-08-11T00:00:00"/>
    <d v="2013-08-24T00:00:00"/>
    <x v="43"/>
    <s v="G1N"/>
    <s v="GD10000000"/>
    <s v="GD0"/>
    <n v="13"/>
    <n v="8200"/>
    <s v="GD700"/>
    <s v="FAAB5"/>
    <s v="000FAA"/>
    <n v="15"/>
    <s v="32048A"/>
    <n v="13"/>
    <m/>
    <m/>
    <x v="229"/>
    <n v="44140"/>
    <s v="47877"/>
    <x v="119"/>
    <x v="1"/>
    <s v="Non-executive"/>
    <s v="D704"/>
    <x v="5"/>
    <n v="739.12"/>
    <n v="0"/>
    <n v="0"/>
    <n v="0"/>
    <n v="0"/>
    <n v="0"/>
    <n v="0"/>
    <n v="0"/>
    <n v="0"/>
    <n v="0"/>
    <n v="0"/>
    <n v="0"/>
    <n v="0"/>
    <n v="0"/>
    <n v="0"/>
    <n v="0"/>
    <n v="0"/>
    <n v="0"/>
    <n v="0.38"/>
    <n v="0"/>
    <n v="0"/>
    <n v="0"/>
    <n v="0"/>
    <n v="0"/>
    <n v="0"/>
    <n v="45.82"/>
    <n v="0"/>
    <n v="0"/>
    <n v="0"/>
    <n v="0"/>
    <n v="0"/>
    <n v="0.54"/>
    <n v="1.3"/>
    <n v="0"/>
    <n v="0"/>
    <n v="10.72"/>
    <n v="36.96"/>
    <n v="0"/>
    <n v="0"/>
    <n v="0"/>
    <n v="0"/>
    <n v="0"/>
    <n v="0"/>
    <n v="0"/>
    <n v="0"/>
    <n v="0"/>
    <n v="0"/>
    <n v="834.84"/>
    <n v="834.84"/>
    <n v="0"/>
    <n v="0"/>
    <n v="0"/>
    <n v="0"/>
    <n v="0"/>
  </r>
  <r>
    <n v="18"/>
    <d v="2013-08-11T00:00:00"/>
    <d v="2013-08-24T00:00:00"/>
    <x v="43"/>
    <s v="G1N"/>
    <s v="GD10000000"/>
    <s v="GD0"/>
    <n v="13"/>
    <n v="8200"/>
    <s v="GD700"/>
    <s v="FAAB5"/>
    <s v="000FAA"/>
    <n v="15"/>
    <s v="32048A"/>
    <n v="13"/>
    <m/>
    <m/>
    <x v="230"/>
    <n v="48843"/>
    <s v="51185"/>
    <x v="120"/>
    <x v="1"/>
    <s v="Non-executive"/>
    <s v="D704"/>
    <x v="5"/>
    <n v="3507.74"/>
    <n v="0"/>
    <n v="0"/>
    <n v="0"/>
    <n v="0"/>
    <n v="0"/>
    <n v="0"/>
    <n v="0"/>
    <n v="0"/>
    <n v="0"/>
    <n v="0"/>
    <n v="0"/>
    <n v="0"/>
    <n v="0"/>
    <n v="0"/>
    <n v="0"/>
    <n v="0"/>
    <n v="0"/>
    <n v="1.83"/>
    <n v="195.92"/>
    <n v="0"/>
    <n v="0"/>
    <n v="0"/>
    <n v="0"/>
    <n v="0"/>
    <n v="213.43"/>
    <n v="0"/>
    <n v="0"/>
    <n v="0"/>
    <n v="0"/>
    <n v="0"/>
    <n v="2.71"/>
    <n v="6.48"/>
    <n v="0"/>
    <n v="0"/>
    <n v="49.92"/>
    <n v="175.39"/>
    <n v="0"/>
    <n v="10.45"/>
    <n v="0"/>
    <n v="0"/>
    <n v="0"/>
    <n v="0"/>
    <n v="0"/>
    <n v="0"/>
    <n v="0"/>
    <n v="0"/>
    <n v="4163.87"/>
    <n v="4163.87"/>
    <n v="0"/>
    <n v="0"/>
    <n v="0"/>
    <n v="0"/>
    <n v="0"/>
  </r>
  <r>
    <n v="18"/>
    <d v="2013-08-11T00:00:00"/>
    <d v="2013-08-24T00:00:00"/>
    <x v="43"/>
    <s v="G1N"/>
    <s v="GD10000000"/>
    <s v="GD0"/>
    <n v="13"/>
    <n v="8200"/>
    <s v="GD700"/>
    <s v="FAAB5"/>
    <s v="000FAA"/>
    <n v="15"/>
    <s v="32048A"/>
    <n v="13"/>
    <m/>
    <m/>
    <x v="399"/>
    <n v="60364"/>
    <s v="51158"/>
    <x v="74"/>
    <x v="1"/>
    <s v="Non-executive"/>
    <s v="D704"/>
    <x v="5"/>
    <n v="883.26"/>
    <n v="0"/>
    <n v="0"/>
    <n v="0"/>
    <n v="0"/>
    <n v="0"/>
    <n v="0"/>
    <n v="0"/>
    <n v="0"/>
    <n v="0"/>
    <n v="0"/>
    <n v="0"/>
    <n v="0"/>
    <n v="0"/>
    <n v="0"/>
    <n v="0"/>
    <n v="0"/>
    <n v="0"/>
    <n v="0.3"/>
    <n v="39.18"/>
    <n v="0"/>
    <n v="0"/>
    <n v="0"/>
    <n v="0"/>
    <n v="0"/>
    <n v="51.67"/>
    <n v="0"/>
    <n v="0"/>
    <n v="0"/>
    <n v="0"/>
    <n v="0"/>
    <n v="0.54"/>
    <n v="1.24"/>
    <n v="0"/>
    <n v="0"/>
    <n v="12.09"/>
    <n v="44.16"/>
    <n v="0"/>
    <n v="0"/>
    <n v="0"/>
    <n v="0"/>
    <n v="0"/>
    <n v="0"/>
    <n v="0"/>
    <n v="0"/>
    <n v="0"/>
    <n v="0"/>
    <n v="1032.44"/>
    <n v="1032.4399999999998"/>
    <n v="0"/>
    <n v="0"/>
    <n v="0"/>
    <n v="0"/>
    <n v="0"/>
  </r>
  <r>
    <n v="18"/>
    <d v="2013-08-11T00:00:00"/>
    <d v="2013-08-24T00:00:00"/>
    <x v="43"/>
    <s v="G1N"/>
    <s v="GD10000000"/>
    <s v="GD0"/>
    <n v="13"/>
    <n v="8200"/>
    <s v="GD700"/>
    <s v="FADB7"/>
    <s v="000FAD"/>
    <n v="17"/>
    <s v="32048A"/>
    <n v="13"/>
    <m/>
    <m/>
    <x v="231"/>
    <n v="44132"/>
    <s v="48565"/>
    <x v="121"/>
    <x v="1"/>
    <s v="Non-executive"/>
    <s v="D704"/>
    <x v="5"/>
    <n v="0"/>
    <n v="0"/>
    <n v="0"/>
    <n v="0"/>
    <n v="0"/>
    <n v="760.71"/>
    <n v="0"/>
    <n v="0"/>
    <n v="0"/>
    <n v="0"/>
    <n v="0"/>
    <n v="0"/>
    <n v="0"/>
    <n v="0"/>
    <n v="0"/>
    <n v="0"/>
    <n v="0"/>
    <n v="0"/>
    <n v="0.4"/>
    <n v="0"/>
    <n v="0"/>
    <n v="0"/>
    <n v="0"/>
    <n v="0"/>
    <n v="0"/>
    <n v="47.16"/>
    <n v="0"/>
    <n v="0"/>
    <n v="0"/>
    <n v="0"/>
    <n v="0"/>
    <n v="0.54"/>
    <n v="1.3"/>
    <n v="0"/>
    <n v="0"/>
    <n v="11.03"/>
    <n v="38.04"/>
    <n v="0"/>
    <n v="0"/>
    <n v="0"/>
    <n v="0"/>
    <n v="0"/>
    <n v="0"/>
    <n v="0"/>
    <n v="0"/>
    <n v="0"/>
    <n v="0"/>
    <n v="859.18"/>
    <n v="859.17999999999984"/>
    <n v="0"/>
    <n v="0"/>
    <n v="0"/>
    <n v="0"/>
    <n v="0"/>
  </r>
  <r>
    <n v="18"/>
    <d v="2013-08-11T00:00:00"/>
    <d v="2013-08-24T00:00:00"/>
    <x v="43"/>
    <s v="G1N"/>
    <s v="GD10000000"/>
    <s v="GD0"/>
    <n v="13"/>
    <n v="8200"/>
    <s v="GD700"/>
    <s v="FADB7"/>
    <s v="000FAD"/>
    <n v="17"/>
    <s v="32048A"/>
    <n v="13"/>
    <m/>
    <m/>
    <x v="229"/>
    <n v="44140"/>
    <s v="47877"/>
    <x v="119"/>
    <x v="1"/>
    <s v="Non-executive"/>
    <s v="D704"/>
    <x v="5"/>
    <n v="2956.46"/>
    <n v="0"/>
    <n v="0"/>
    <n v="0"/>
    <n v="0"/>
    <n v="0"/>
    <n v="0"/>
    <n v="0"/>
    <n v="0"/>
    <n v="0"/>
    <n v="0"/>
    <n v="0"/>
    <n v="0"/>
    <n v="0"/>
    <n v="0"/>
    <n v="0"/>
    <n v="0"/>
    <n v="0"/>
    <n v="1.55"/>
    <n v="0"/>
    <n v="0"/>
    <n v="0"/>
    <n v="0"/>
    <n v="0"/>
    <n v="0"/>
    <n v="183.31"/>
    <n v="0"/>
    <n v="0"/>
    <n v="0"/>
    <n v="0"/>
    <n v="0"/>
    <n v="2.17"/>
    <n v="5.18"/>
    <n v="0"/>
    <n v="0"/>
    <n v="42.87"/>
    <n v="147.82"/>
    <n v="0"/>
    <n v="0"/>
    <n v="0"/>
    <n v="0"/>
    <n v="0"/>
    <n v="0"/>
    <n v="0"/>
    <n v="0"/>
    <n v="0"/>
    <n v="0"/>
    <n v="3339.36"/>
    <n v="3339.36"/>
    <n v="0"/>
    <n v="0"/>
    <n v="0"/>
    <n v="0"/>
    <n v="0"/>
  </r>
  <r>
    <n v="18"/>
    <d v="2013-08-11T00:00:00"/>
    <d v="2013-08-24T00:00:00"/>
    <x v="43"/>
    <s v="G1N"/>
    <s v="GD10000000"/>
    <s v="GD0"/>
    <n v="13"/>
    <n v="8200"/>
    <s v="GD700"/>
    <s v="FBEB7"/>
    <s v="000FBE"/>
    <n v="17"/>
    <s v="32048A"/>
    <n v="13"/>
    <m/>
    <m/>
    <x v="231"/>
    <n v="44132"/>
    <s v="48565"/>
    <x v="121"/>
    <x v="1"/>
    <s v="Non-executive"/>
    <s v="D704"/>
    <x v="5"/>
    <n v="0"/>
    <n v="0"/>
    <n v="0"/>
    <n v="0"/>
    <n v="0"/>
    <n v="3042.87"/>
    <n v="0"/>
    <n v="0"/>
    <n v="0"/>
    <n v="0"/>
    <n v="0"/>
    <n v="0"/>
    <n v="0"/>
    <n v="0"/>
    <n v="0"/>
    <n v="0"/>
    <n v="0"/>
    <n v="0"/>
    <n v="1.57"/>
    <n v="0"/>
    <n v="0"/>
    <n v="0"/>
    <n v="0"/>
    <n v="0"/>
    <n v="0"/>
    <n v="188.67"/>
    <n v="0"/>
    <n v="0"/>
    <n v="0"/>
    <n v="0"/>
    <n v="0"/>
    <n v="2.17"/>
    <n v="5.18"/>
    <n v="0"/>
    <n v="0"/>
    <n v="44.12"/>
    <n v="152.13999999999999"/>
    <n v="0"/>
    <n v="0"/>
    <n v="0"/>
    <n v="0"/>
    <n v="0"/>
    <n v="0"/>
    <n v="0"/>
    <n v="0"/>
    <n v="0"/>
    <n v="0"/>
    <n v="3436.72"/>
    <n v="3436.72"/>
    <n v="0"/>
    <n v="0"/>
    <n v="0"/>
    <n v="0"/>
    <n v="0"/>
  </r>
  <r>
    <n v="18"/>
    <d v="2013-08-11T00:00:00"/>
    <d v="2013-08-24T00:00:00"/>
    <x v="43"/>
    <s v="G1N"/>
    <s v="GD10000000"/>
    <s v="GD0"/>
    <n v="13"/>
    <n v="8200"/>
    <s v="GD700"/>
    <s v="FBEB7"/>
    <s v="000FBE"/>
    <n v="17"/>
    <s v="32048A"/>
    <n v="13"/>
    <m/>
    <m/>
    <x v="399"/>
    <n v="60364"/>
    <s v="51158"/>
    <x v="74"/>
    <x v="1"/>
    <s v="Non-executive"/>
    <s v="D704"/>
    <x v="5"/>
    <n v="3532.98"/>
    <n v="0"/>
    <n v="0"/>
    <n v="0"/>
    <n v="0"/>
    <n v="0"/>
    <n v="0"/>
    <n v="0"/>
    <n v="0"/>
    <n v="0"/>
    <n v="0"/>
    <n v="0"/>
    <n v="0"/>
    <n v="0"/>
    <n v="0"/>
    <n v="0"/>
    <n v="0"/>
    <n v="0"/>
    <n v="1.24"/>
    <n v="156.74"/>
    <n v="0"/>
    <n v="0"/>
    <n v="0"/>
    <n v="0"/>
    <n v="0"/>
    <n v="206.73"/>
    <n v="0"/>
    <n v="0"/>
    <n v="0"/>
    <n v="0"/>
    <n v="0"/>
    <n v="2.17"/>
    <n v="4.95"/>
    <n v="0"/>
    <n v="0"/>
    <n v="48.34"/>
    <n v="176.65"/>
    <n v="0"/>
    <n v="0"/>
    <n v="0"/>
    <n v="0"/>
    <n v="0"/>
    <n v="0"/>
    <n v="0"/>
    <n v="0"/>
    <n v="0"/>
    <n v="0"/>
    <n v="4129.8"/>
    <n v="4129.8"/>
    <n v="0"/>
    <n v="0"/>
    <n v="0"/>
    <n v="0"/>
    <n v="0"/>
  </r>
  <r>
    <n v="19"/>
    <d v="2013-08-25T00:00:00"/>
    <d v="2013-09-07T00:00:00"/>
    <x v="45"/>
    <s v="G1N"/>
    <s v="GD10000000"/>
    <s v="GD0"/>
    <n v="13"/>
    <n v="100"/>
    <s v="LD700"/>
    <s v="LF704"/>
    <m/>
    <m/>
    <m/>
    <m/>
    <m/>
    <m/>
    <x v="133"/>
    <n v="17351"/>
    <s v="46944"/>
    <x v="74"/>
    <x v="1"/>
    <s v="Non-executive"/>
    <s v="D704"/>
    <x v="5"/>
    <n v="3866.55"/>
    <n v="0"/>
    <n v="0"/>
    <n v="0"/>
    <n v="0"/>
    <n v="0"/>
    <n v="0"/>
    <n v="0"/>
    <n v="0"/>
    <n v="0"/>
    <n v="0"/>
    <n v="0"/>
    <n v="0"/>
    <n v="0"/>
    <n v="0"/>
    <n v="0"/>
    <n v="0"/>
    <n v="0"/>
    <n v="6.45"/>
    <n v="424.95"/>
    <n v="0"/>
    <n v="0"/>
    <n v="0"/>
    <n v="0"/>
    <n v="0"/>
    <n v="0"/>
    <n v="0"/>
    <n v="0"/>
    <n v="0"/>
    <n v="270.66000000000003"/>
    <n v="0"/>
    <n v="3.27"/>
    <n v="11.93"/>
    <n v="0"/>
    <n v="0"/>
    <n v="53.51"/>
    <n v="0"/>
    <n v="0"/>
    <n v="0"/>
    <n v="0"/>
    <n v="0"/>
    <n v="0"/>
    <n v="0"/>
    <n v="0"/>
    <n v="0"/>
    <n v="0"/>
    <n v="0"/>
    <n v="4637.32"/>
    <n v="4637.3200000000006"/>
    <n v="0"/>
    <n v="0"/>
    <n v="0"/>
    <n v="0"/>
    <n v="0"/>
  </r>
  <r>
    <n v="19"/>
    <d v="2013-08-25T00:00:00"/>
    <d v="2013-09-07T00:00:00"/>
    <x v="45"/>
    <s v="G1N"/>
    <s v="GD10000000"/>
    <s v="GD0"/>
    <n v="13"/>
    <n v="8200"/>
    <s v="GD700"/>
    <s v="FAAB5"/>
    <s v="000FAA"/>
    <n v="15"/>
    <s v="32048A"/>
    <n v="13"/>
    <m/>
    <m/>
    <x v="229"/>
    <n v="44140"/>
    <s v="47877"/>
    <x v="119"/>
    <x v="1"/>
    <s v="Non-executive"/>
    <s v="D704"/>
    <x v="5"/>
    <n v="889.84"/>
    <n v="0"/>
    <n v="0"/>
    <n v="0"/>
    <n v="0"/>
    <n v="0"/>
    <n v="0"/>
    <n v="0"/>
    <n v="0"/>
    <n v="0"/>
    <n v="0"/>
    <n v="0"/>
    <n v="0"/>
    <n v="0"/>
    <n v="0"/>
    <n v="0"/>
    <n v="0"/>
    <n v="0"/>
    <n v="0.39"/>
    <n v="0"/>
    <n v="0"/>
    <n v="0"/>
    <n v="0"/>
    <n v="0"/>
    <n v="0"/>
    <n v="55.16"/>
    <n v="0"/>
    <n v="0"/>
    <n v="0"/>
    <n v="0"/>
    <n v="0"/>
    <n v="0.54"/>
    <n v="1.3"/>
    <n v="0"/>
    <n v="0"/>
    <n v="12.91"/>
    <n v="44.5"/>
    <n v="0"/>
    <n v="0"/>
    <n v="0"/>
    <n v="0"/>
    <n v="0"/>
    <n v="0"/>
    <n v="0"/>
    <n v="0"/>
    <n v="0"/>
    <n v="0"/>
    <n v="1004.64"/>
    <n v="1004.6399999999999"/>
    <n v="0"/>
    <n v="0"/>
    <n v="0"/>
    <n v="0"/>
    <n v="0"/>
  </r>
  <r>
    <n v="19"/>
    <d v="2013-08-25T00:00:00"/>
    <d v="2013-09-07T00:00:00"/>
    <x v="45"/>
    <s v="G1N"/>
    <s v="GD10000000"/>
    <s v="GD0"/>
    <n v="13"/>
    <n v="8200"/>
    <s v="GD700"/>
    <s v="FAAB5"/>
    <s v="000FAA"/>
    <n v="15"/>
    <s v="32048A"/>
    <n v="13"/>
    <m/>
    <m/>
    <x v="230"/>
    <n v="48843"/>
    <s v="51185"/>
    <x v="120"/>
    <x v="1"/>
    <s v="Non-executive"/>
    <s v="D704"/>
    <x v="5"/>
    <n v="4222.8599999999997"/>
    <n v="0"/>
    <n v="0"/>
    <n v="0"/>
    <n v="0"/>
    <n v="0"/>
    <n v="0"/>
    <n v="0"/>
    <n v="0"/>
    <n v="0"/>
    <n v="0"/>
    <n v="0"/>
    <n v="0"/>
    <n v="0"/>
    <n v="0"/>
    <n v="0"/>
    <n v="0"/>
    <n v="0"/>
    <n v="1.83"/>
    <n v="195.92"/>
    <n v="0"/>
    <n v="0"/>
    <n v="0"/>
    <n v="0"/>
    <n v="0"/>
    <n v="257.76"/>
    <n v="0"/>
    <n v="0"/>
    <n v="0"/>
    <n v="0"/>
    <n v="0"/>
    <n v="2.71"/>
    <n v="6.48"/>
    <n v="0"/>
    <n v="0"/>
    <n v="60.28"/>
    <n v="211.14"/>
    <n v="0"/>
    <n v="10.45"/>
    <n v="0"/>
    <n v="0"/>
    <n v="0"/>
    <n v="0"/>
    <n v="0"/>
    <n v="0"/>
    <n v="0"/>
    <n v="0"/>
    <n v="4969.43"/>
    <n v="4969.4299999999994"/>
    <n v="0"/>
    <n v="0"/>
    <n v="0"/>
    <n v="0"/>
    <n v="0"/>
  </r>
  <r>
    <n v="19"/>
    <d v="2013-08-25T00:00:00"/>
    <d v="2013-09-07T00:00:00"/>
    <x v="45"/>
    <s v="G1N"/>
    <s v="GD10000000"/>
    <s v="GD0"/>
    <n v="13"/>
    <n v="8200"/>
    <s v="GD700"/>
    <s v="FAAB5"/>
    <s v="000FAA"/>
    <n v="15"/>
    <s v="32048A"/>
    <n v="13"/>
    <m/>
    <m/>
    <x v="399"/>
    <n v="60364"/>
    <s v="51158"/>
    <x v="74"/>
    <x v="1"/>
    <s v="Non-executive"/>
    <s v="D704"/>
    <x v="5"/>
    <n v="588.84"/>
    <n v="0"/>
    <n v="0"/>
    <n v="0"/>
    <n v="0"/>
    <n v="0"/>
    <n v="0"/>
    <n v="0"/>
    <n v="0"/>
    <n v="0"/>
    <n v="0"/>
    <n v="0"/>
    <n v="0"/>
    <n v="0"/>
    <n v="0"/>
    <n v="0"/>
    <n v="0"/>
    <n v="0"/>
    <n v="0.3"/>
    <n v="39.18"/>
    <n v="0"/>
    <n v="0"/>
    <n v="0"/>
    <n v="0"/>
    <n v="0"/>
    <n v="33.43"/>
    <n v="0"/>
    <n v="0"/>
    <n v="0"/>
    <n v="0"/>
    <n v="0"/>
    <n v="0.54"/>
    <n v="1.24"/>
    <n v="0"/>
    <n v="0"/>
    <n v="7.82"/>
    <n v="29.44"/>
    <n v="0"/>
    <n v="0"/>
    <n v="0"/>
    <n v="0"/>
    <n v="0"/>
    <n v="0"/>
    <n v="0"/>
    <n v="0"/>
    <n v="0"/>
    <n v="0"/>
    <n v="700.79"/>
    <n v="700.79"/>
    <n v="0"/>
    <n v="0"/>
    <n v="0"/>
    <n v="0"/>
    <n v="0"/>
  </r>
  <r>
    <n v="19"/>
    <d v="2013-08-25T00:00:00"/>
    <d v="2013-09-07T00:00:00"/>
    <x v="45"/>
    <s v="G1N"/>
    <s v="GD10000000"/>
    <s v="GD0"/>
    <n v="13"/>
    <n v="8200"/>
    <s v="GD700"/>
    <s v="FADB7"/>
    <s v="000FAD"/>
    <n v="17"/>
    <s v="32048A"/>
    <n v="13"/>
    <m/>
    <m/>
    <x v="231"/>
    <n v="44132"/>
    <s v="48565"/>
    <x v="121"/>
    <x v="1"/>
    <s v="Non-executive"/>
    <s v="D704"/>
    <x v="5"/>
    <n v="0"/>
    <n v="0"/>
    <n v="0"/>
    <n v="0"/>
    <n v="0"/>
    <n v="915.81"/>
    <n v="0"/>
    <n v="0"/>
    <n v="0"/>
    <n v="0"/>
    <n v="0"/>
    <n v="0"/>
    <n v="0"/>
    <n v="0"/>
    <n v="0"/>
    <n v="0"/>
    <n v="0"/>
    <n v="0"/>
    <n v="0.39"/>
    <n v="0"/>
    <n v="0"/>
    <n v="0"/>
    <n v="0"/>
    <n v="0"/>
    <n v="0"/>
    <n v="56.78"/>
    <n v="0"/>
    <n v="0"/>
    <n v="0"/>
    <n v="0"/>
    <n v="0"/>
    <n v="0.54"/>
    <n v="1.3"/>
    <n v="0"/>
    <n v="0"/>
    <n v="13.29"/>
    <n v="45.79"/>
    <n v="0"/>
    <n v="0"/>
    <n v="0"/>
    <n v="0"/>
    <n v="0"/>
    <n v="0"/>
    <n v="0"/>
    <n v="0"/>
    <n v="0"/>
    <n v="0"/>
    <n v="1033.9000000000001"/>
    <n v="1033.8999999999999"/>
    <n v="0"/>
    <n v="0"/>
    <n v="0"/>
    <n v="0"/>
    <n v="0"/>
  </r>
  <r>
    <n v="19"/>
    <d v="2013-08-25T00:00:00"/>
    <d v="2013-09-07T00:00:00"/>
    <x v="45"/>
    <s v="G1N"/>
    <s v="GD10000000"/>
    <s v="GD0"/>
    <n v="13"/>
    <n v="8200"/>
    <s v="GD700"/>
    <s v="FADB7"/>
    <s v="000FAD"/>
    <n v="17"/>
    <s v="32048A"/>
    <n v="13"/>
    <m/>
    <m/>
    <x v="229"/>
    <n v="44140"/>
    <s v="47877"/>
    <x v="119"/>
    <x v="1"/>
    <s v="Non-executive"/>
    <s v="D704"/>
    <x v="5"/>
    <n v="3559.36"/>
    <n v="0"/>
    <n v="0"/>
    <n v="0"/>
    <n v="0"/>
    <n v="0"/>
    <n v="0"/>
    <n v="0"/>
    <n v="0"/>
    <n v="0"/>
    <n v="0"/>
    <n v="0"/>
    <n v="0"/>
    <n v="0"/>
    <n v="0"/>
    <n v="0"/>
    <n v="0"/>
    <n v="0"/>
    <n v="1.54"/>
    <n v="0"/>
    <n v="0"/>
    <n v="0"/>
    <n v="0"/>
    <n v="0"/>
    <n v="0"/>
    <n v="220.69"/>
    <n v="0"/>
    <n v="0"/>
    <n v="0"/>
    <n v="0"/>
    <n v="0"/>
    <n v="2.17"/>
    <n v="5.18"/>
    <n v="0"/>
    <n v="0"/>
    <n v="51.6"/>
    <n v="177.96"/>
    <n v="0"/>
    <n v="0"/>
    <n v="0"/>
    <n v="0"/>
    <n v="0"/>
    <n v="0"/>
    <n v="0"/>
    <n v="0"/>
    <n v="0"/>
    <n v="0"/>
    <n v="4018.5"/>
    <n v="4018.5"/>
    <n v="0"/>
    <n v="0"/>
    <n v="0"/>
    <n v="0"/>
    <n v="0"/>
  </r>
  <r>
    <n v="19"/>
    <d v="2013-08-25T00:00:00"/>
    <d v="2013-09-07T00:00:00"/>
    <x v="45"/>
    <s v="G1N"/>
    <s v="GD10000000"/>
    <s v="GD0"/>
    <n v="13"/>
    <n v="8200"/>
    <s v="GD700"/>
    <s v="FBEB7"/>
    <s v="000FBE"/>
    <n v="17"/>
    <s v="32048A"/>
    <n v="13"/>
    <m/>
    <m/>
    <x v="231"/>
    <n v="44132"/>
    <s v="48565"/>
    <x v="121"/>
    <x v="1"/>
    <s v="Non-executive"/>
    <s v="D704"/>
    <x v="5"/>
    <n v="0"/>
    <n v="0"/>
    <n v="0"/>
    <n v="0"/>
    <n v="0"/>
    <n v="3663.23"/>
    <n v="0"/>
    <n v="0"/>
    <n v="0"/>
    <n v="0"/>
    <n v="0"/>
    <n v="0"/>
    <n v="0"/>
    <n v="0"/>
    <n v="0"/>
    <n v="0"/>
    <n v="0"/>
    <n v="0"/>
    <n v="1.58"/>
    <n v="0"/>
    <n v="0"/>
    <n v="0"/>
    <n v="0"/>
    <n v="0"/>
    <n v="0"/>
    <n v="227.12"/>
    <n v="0"/>
    <n v="0"/>
    <n v="0"/>
    <n v="0"/>
    <n v="0"/>
    <n v="2.17"/>
    <n v="5.18"/>
    <n v="0"/>
    <n v="0"/>
    <n v="53.11"/>
    <n v="183.16"/>
    <n v="0"/>
    <n v="0"/>
    <n v="0"/>
    <n v="0"/>
    <n v="0"/>
    <n v="0"/>
    <n v="0"/>
    <n v="0"/>
    <n v="0"/>
    <n v="0"/>
    <n v="4135.55"/>
    <n v="4135.55"/>
    <n v="0"/>
    <n v="0"/>
    <n v="0"/>
    <n v="0"/>
    <n v="0"/>
  </r>
  <r>
    <n v="19"/>
    <d v="2013-08-25T00:00:00"/>
    <d v="2013-09-07T00:00:00"/>
    <x v="45"/>
    <s v="G1N"/>
    <s v="GD10000000"/>
    <s v="GD0"/>
    <n v="13"/>
    <n v="8200"/>
    <s v="GD700"/>
    <s v="FBEB7"/>
    <s v="000FBE"/>
    <n v="17"/>
    <s v="32048A"/>
    <n v="13"/>
    <m/>
    <m/>
    <x v="399"/>
    <n v="60364"/>
    <s v="51158"/>
    <x v="74"/>
    <x v="1"/>
    <s v="Non-executive"/>
    <s v="D704"/>
    <x v="5"/>
    <n v="2355.3200000000002"/>
    <n v="0"/>
    <n v="0"/>
    <n v="0"/>
    <n v="0"/>
    <n v="0"/>
    <n v="0"/>
    <n v="0"/>
    <n v="0"/>
    <n v="0"/>
    <n v="0"/>
    <n v="0"/>
    <n v="0"/>
    <n v="0"/>
    <n v="0"/>
    <n v="0"/>
    <n v="0"/>
    <n v="0"/>
    <n v="1.24"/>
    <n v="156.74"/>
    <n v="0"/>
    <n v="0"/>
    <n v="0"/>
    <n v="0"/>
    <n v="0"/>
    <n v="133.69999999999999"/>
    <n v="0"/>
    <n v="0"/>
    <n v="0"/>
    <n v="0"/>
    <n v="0"/>
    <n v="2.17"/>
    <n v="4.95"/>
    <n v="0"/>
    <n v="0"/>
    <n v="31.26"/>
    <n v="117.77"/>
    <n v="0"/>
    <n v="0"/>
    <n v="0"/>
    <n v="0"/>
    <n v="0"/>
    <n v="0"/>
    <n v="0"/>
    <n v="0"/>
    <n v="0"/>
    <n v="0"/>
    <n v="2803.15"/>
    <n v="2803.15"/>
    <n v="0"/>
    <n v="0"/>
    <n v="0"/>
    <n v="0"/>
    <n v="0"/>
  </r>
  <r>
    <n v="21"/>
    <d v="2012-09-23T00:00:00"/>
    <d v="2012-10-06T00:00:00"/>
    <x v="2"/>
    <s v="G1N"/>
    <s v="GD10000000"/>
    <s v="GD0"/>
    <n v="13"/>
    <n v="100"/>
    <s v="LD700"/>
    <s v="LF705"/>
    <m/>
    <m/>
    <m/>
    <m/>
    <m/>
    <m/>
    <x v="134"/>
    <n v="31866"/>
    <s v="63277"/>
    <x v="75"/>
    <x v="1"/>
    <s v="Non-executive"/>
    <s v="D705"/>
    <x v="5"/>
    <n v="0"/>
    <n v="0"/>
    <n v="0"/>
    <n v="0"/>
    <n v="0"/>
    <n v="3534.8"/>
    <n v="0"/>
    <n v="0"/>
    <n v="0"/>
    <n v="0"/>
    <n v="0"/>
    <n v="0"/>
    <n v="0"/>
    <n v="0"/>
    <n v="0"/>
    <n v="0"/>
    <n v="0"/>
    <n v="0"/>
    <n v="7.05"/>
    <n v="185.75"/>
    <n v="0"/>
    <n v="0"/>
    <n v="0"/>
    <n v="0"/>
    <n v="0"/>
    <n v="211.45"/>
    <n v="0"/>
    <n v="0"/>
    <n v="0"/>
    <n v="0"/>
    <n v="0"/>
    <n v="2.71"/>
    <n v="6.19"/>
    <n v="0"/>
    <n v="0"/>
    <n v="49.45"/>
    <n v="176.74"/>
    <n v="0"/>
    <n v="0"/>
    <n v="0"/>
    <n v="0"/>
    <n v="0"/>
    <n v="0"/>
    <n v="0"/>
    <n v="0"/>
    <n v="0"/>
    <n v="0"/>
    <n v="4174.1400000000003"/>
    <n v="4174.1400000000003"/>
    <n v="0"/>
    <n v="0"/>
    <n v="0"/>
    <n v="0"/>
    <n v="0"/>
  </r>
  <r>
    <n v="21"/>
    <d v="2012-09-23T00:00:00"/>
    <d v="2012-10-06T00:00:00"/>
    <x v="2"/>
    <s v="G1N"/>
    <s v="GD10000000"/>
    <s v="GD0"/>
    <n v="13"/>
    <n v="100"/>
    <s v="LD700"/>
    <s v="LF705"/>
    <m/>
    <m/>
    <m/>
    <m/>
    <m/>
    <m/>
    <x v="135"/>
    <n v="37488"/>
    <s v="45988"/>
    <x v="76"/>
    <x v="1"/>
    <s v="Non-executive"/>
    <s v="D705"/>
    <x v="5"/>
    <n v="0"/>
    <n v="0"/>
    <n v="0"/>
    <n v="0"/>
    <n v="0"/>
    <n v="1381.24"/>
    <n v="0"/>
    <n v="0"/>
    <n v="0"/>
    <n v="0"/>
    <n v="0"/>
    <n v="0"/>
    <n v="0"/>
    <n v="0"/>
    <n v="0"/>
    <n v="0"/>
    <n v="0"/>
    <n v="0"/>
    <n v="1.02"/>
    <n v="465.25"/>
    <n v="0"/>
    <n v="0"/>
    <n v="0"/>
    <n v="0"/>
    <n v="0"/>
    <n v="81.99"/>
    <n v="0"/>
    <n v="0"/>
    <n v="0"/>
    <n v="0"/>
    <n v="0"/>
    <n v="2.99"/>
    <n v="8.7799999999999994"/>
    <n v="0"/>
    <n v="0"/>
    <n v="19.18"/>
    <n v="69.06"/>
    <n v="0"/>
    <n v="22.71"/>
    <n v="0"/>
    <n v="0"/>
    <n v="0"/>
    <n v="0"/>
    <n v="0"/>
    <n v="0"/>
    <n v="0"/>
    <n v="0"/>
    <n v="2052.2199999999998"/>
    <n v="2052.2199999999998"/>
    <n v="0"/>
    <n v="0"/>
    <n v="0"/>
    <n v="0"/>
    <n v="0"/>
  </r>
  <r>
    <n v="21"/>
    <d v="2012-09-23T00:00:00"/>
    <d v="2012-10-06T00:00:00"/>
    <x v="2"/>
    <s v="G1N"/>
    <s v="GD10000000"/>
    <s v="GD0"/>
    <n v="13"/>
    <n v="100"/>
    <s v="LD700"/>
    <s v="LF705"/>
    <m/>
    <m/>
    <m/>
    <m/>
    <m/>
    <m/>
    <x v="136"/>
    <n v="37712"/>
    <s v="46234"/>
    <x v="6"/>
    <x v="1"/>
    <s v="Non-executive"/>
    <s v="D705"/>
    <x v="5"/>
    <n v="1942.7"/>
    <n v="0"/>
    <n v="0"/>
    <n v="0"/>
    <n v="0"/>
    <n v="0"/>
    <n v="0"/>
    <n v="0"/>
    <n v="0"/>
    <n v="0"/>
    <n v="0"/>
    <n v="0"/>
    <n v="0"/>
    <n v="0"/>
    <n v="0"/>
    <n v="0"/>
    <n v="0"/>
    <n v="0"/>
    <n v="1.44"/>
    <n v="449.01"/>
    <n v="0"/>
    <n v="0"/>
    <n v="0"/>
    <n v="0"/>
    <n v="0"/>
    <n v="105.2"/>
    <n v="0"/>
    <n v="0"/>
    <n v="0"/>
    <n v="0"/>
    <n v="0"/>
    <n v="3.27"/>
    <n v="11.39"/>
    <n v="0"/>
    <n v="0"/>
    <n v="24.6"/>
    <n v="97.14"/>
    <n v="0"/>
    <n v="24.95"/>
    <n v="0"/>
    <n v="0"/>
    <n v="0"/>
    <n v="0"/>
    <n v="0"/>
    <n v="0"/>
    <n v="0"/>
    <n v="0"/>
    <n v="2659.7"/>
    <n v="2659.6999999999994"/>
    <n v="0"/>
    <n v="0"/>
    <n v="0"/>
    <n v="0"/>
    <n v="0"/>
  </r>
  <r>
    <n v="22"/>
    <d v="2012-10-07T00:00:00"/>
    <d v="2012-10-20T00:00:00"/>
    <x v="3"/>
    <s v="G1N"/>
    <s v="GD10000000"/>
    <s v="GD0"/>
    <n v="13"/>
    <n v="100"/>
    <s v="LD700"/>
    <s v="LF705"/>
    <m/>
    <m/>
    <m/>
    <m/>
    <m/>
    <m/>
    <x v="134"/>
    <n v="31866"/>
    <s v="63277"/>
    <x v="75"/>
    <x v="1"/>
    <s v="Non-executive"/>
    <s v="D705"/>
    <x v="5"/>
    <n v="3534.8"/>
    <n v="0"/>
    <n v="0"/>
    <n v="0"/>
    <n v="0"/>
    <n v="0"/>
    <n v="0"/>
    <n v="0"/>
    <n v="0"/>
    <n v="0"/>
    <n v="0"/>
    <n v="0"/>
    <n v="0"/>
    <n v="0"/>
    <n v="0"/>
    <n v="0"/>
    <n v="0"/>
    <n v="0"/>
    <n v="7.05"/>
    <n v="185.75"/>
    <n v="0"/>
    <n v="0"/>
    <n v="0"/>
    <n v="0"/>
    <n v="0"/>
    <n v="211.45"/>
    <n v="0"/>
    <n v="0"/>
    <n v="0"/>
    <n v="0"/>
    <n v="0"/>
    <n v="2.71"/>
    <n v="6.19"/>
    <n v="0"/>
    <n v="0"/>
    <n v="49.45"/>
    <n v="176.74"/>
    <n v="0"/>
    <n v="0"/>
    <n v="0"/>
    <n v="0"/>
    <n v="0"/>
    <n v="0"/>
    <n v="0"/>
    <n v="0"/>
    <n v="0"/>
    <n v="0"/>
    <n v="4174.1400000000003"/>
    <n v="4174.1400000000003"/>
    <n v="0"/>
    <n v="0"/>
    <n v="0"/>
    <n v="0"/>
    <n v="0"/>
  </r>
  <r>
    <n v="22"/>
    <d v="2012-10-07T00:00:00"/>
    <d v="2012-10-20T00:00:00"/>
    <x v="3"/>
    <s v="G1N"/>
    <s v="GD10000000"/>
    <s v="GD0"/>
    <n v="13"/>
    <n v="100"/>
    <s v="LD700"/>
    <s v="LF705"/>
    <m/>
    <m/>
    <m/>
    <m/>
    <m/>
    <m/>
    <x v="135"/>
    <n v="37488"/>
    <s v="45988"/>
    <x v="76"/>
    <x v="1"/>
    <s v="Non-executive"/>
    <s v="D705"/>
    <x v="5"/>
    <n v="0"/>
    <n v="0"/>
    <n v="0"/>
    <n v="0"/>
    <n v="0"/>
    <n v="1381.23"/>
    <n v="0"/>
    <n v="0"/>
    <n v="0"/>
    <n v="0"/>
    <n v="0"/>
    <n v="0"/>
    <n v="0"/>
    <n v="0"/>
    <n v="0"/>
    <n v="0"/>
    <n v="0"/>
    <n v="0"/>
    <n v="1.02"/>
    <n v="351.71"/>
    <n v="0"/>
    <n v="0"/>
    <n v="0"/>
    <n v="0"/>
    <n v="0"/>
    <n v="74.95"/>
    <n v="0"/>
    <n v="0"/>
    <n v="0"/>
    <n v="0"/>
    <n v="0"/>
    <n v="2.99"/>
    <n v="8.7799999999999994"/>
    <n v="0"/>
    <n v="0"/>
    <n v="17.53"/>
    <n v="69.06"/>
    <n v="0"/>
    <n v="22.71"/>
    <n v="0"/>
    <n v="0"/>
    <n v="0"/>
    <n v="0"/>
    <n v="0"/>
    <n v="0"/>
    <n v="0"/>
    <n v="0"/>
    <n v="1929.98"/>
    <n v="1929.98"/>
    <n v="0"/>
    <n v="0"/>
    <n v="0"/>
    <n v="0"/>
    <n v="0"/>
  </r>
  <r>
    <n v="22"/>
    <d v="2012-10-07T00:00:00"/>
    <d v="2012-10-20T00:00:00"/>
    <x v="3"/>
    <s v="G1N"/>
    <s v="GD10000000"/>
    <s v="GD0"/>
    <n v="13"/>
    <n v="100"/>
    <s v="LD700"/>
    <s v="LF705"/>
    <m/>
    <m/>
    <m/>
    <m/>
    <m/>
    <m/>
    <x v="136"/>
    <n v="37712"/>
    <s v="46234"/>
    <x v="6"/>
    <x v="1"/>
    <s v="Non-executive"/>
    <s v="D705"/>
    <x v="5"/>
    <n v="1942.7"/>
    <n v="0"/>
    <n v="0"/>
    <n v="0"/>
    <n v="0"/>
    <n v="0"/>
    <n v="0"/>
    <n v="0"/>
    <n v="0"/>
    <n v="0"/>
    <n v="0"/>
    <n v="0"/>
    <n v="0"/>
    <n v="0"/>
    <n v="0"/>
    <n v="0"/>
    <n v="0"/>
    <n v="0"/>
    <n v="1.44"/>
    <n v="467.72"/>
    <n v="0"/>
    <n v="0"/>
    <n v="0"/>
    <n v="0"/>
    <n v="0"/>
    <n v="106.35"/>
    <n v="0"/>
    <n v="0"/>
    <n v="0"/>
    <n v="0"/>
    <n v="0"/>
    <n v="3.27"/>
    <n v="11.39"/>
    <n v="0"/>
    <n v="0"/>
    <n v="24.87"/>
    <n v="97.14"/>
    <n v="0"/>
    <n v="24.95"/>
    <n v="0"/>
    <n v="0"/>
    <n v="0"/>
    <n v="0"/>
    <n v="0"/>
    <n v="0"/>
    <n v="0"/>
    <n v="0"/>
    <n v="2679.83"/>
    <n v="2679.8299999999995"/>
    <n v="0"/>
    <n v="0"/>
    <n v="0"/>
    <n v="0"/>
    <n v="0"/>
  </r>
  <r>
    <n v="23"/>
    <d v="2012-10-21T00:00:00"/>
    <d v="2012-11-03T00:00:00"/>
    <x v="4"/>
    <s v="G1N"/>
    <s v="GD10000000"/>
    <s v="GD0"/>
    <n v="13"/>
    <n v="100"/>
    <s v="LD700"/>
    <s v="LF705"/>
    <m/>
    <m/>
    <m/>
    <m/>
    <m/>
    <m/>
    <x v="134"/>
    <n v="31866"/>
    <s v="63277"/>
    <x v="75"/>
    <x v="1"/>
    <s v="Non-executive"/>
    <s v="D705"/>
    <x v="5"/>
    <n v="3534.8"/>
    <n v="0"/>
    <n v="0"/>
    <n v="0"/>
    <n v="0"/>
    <n v="0"/>
    <n v="0"/>
    <n v="0"/>
    <n v="0"/>
    <n v="0"/>
    <n v="0"/>
    <n v="0"/>
    <n v="0"/>
    <n v="0"/>
    <n v="0"/>
    <n v="0"/>
    <n v="0"/>
    <n v="0"/>
    <n v="7.05"/>
    <n v="185.75"/>
    <n v="0"/>
    <n v="0"/>
    <n v="0"/>
    <n v="0"/>
    <n v="0"/>
    <n v="211.44"/>
    <n v="0"/>
    <n v="0"/>
    <n v="0"/>
    <n v="0"/>
    <n v="0"/>
    <n v="2.71"/>
    <n v="6.19"/>
    <n v="0"/>
    <n v="0"/>
    <n v="49.46"/>
    <n v="176.74"/>
    <n v="0"/>
    <n v="0"/>
    <n v="0"/>
    <n v="0"/>
    <n v="0"/>
    <n v="0"/>
    <n v="0"/>
    <n v="0"/>
    <n v="0"/>
    <n v="0"/>
    <n v="4174.1400000000003"/>
    <n v="4174.1400000000003"/>
    <n v="0"/>
    <n v="0"/>
    <n v="0"/>
    <n v="0"/>
    <n v="0"/>
  </r>
  <r>
    <n v="23"/>
    <d v="2012-10-21T00:00:00"/>
    <d v="2012-11-03T00:00:00"/>
    <x v="4"/>
    <s v="G1N"/>
    <s v="GD10000000"/>
    <s v="GD0"/>
    <n v="13"/>
    <n v="100"/>
    <s v="LD700"/>
    <s v="LF705"/>
    <m/>
    <m/>
    <m/>
    <m/>
    <m/>
    <m/>
    <x v="135"/>
    <n v="37488"/>
    <s v="45988"/>
    <x v="76"/>
    <x v="1"/>
    <s v="Non-executive"/>
    <s v="D705"/>
    <x v="5"/>
    <n v="0"/>
    <n v="0"/>
    <n v="0"/>
    <n v="0"/>
    <n v="0"/>
    <n v="1381.24"/>
    <n v="0"/>
    <n v="0"/>
    <n v="0"/>
    <n v="0"/>
    <n v="0"/>
    <n v="0"/>
    <n v="0"/>
    <n v="0"/>
    <n v="0"/>
    <n v="0"/>
    <n v="0"/>
    <n v="0"/>
    <n v="1.02"/>
    <n v="351.71"/>
    <n v="0"/>
    <n v="0"/>
    <n v="0"/>
    <n v="0"/>
    <n v="0"/>
    <n v="74.959999999999994"/>
    <n v="0"/>
    <n v="0"/>
    <n v="0"/>
    <n v="0"/>
    <n v="0"/>
    <n v="2.99"/>
    <n v="8.7799999999999994"/>
    <n v="0"/>
    <n v="0"/>
    <n v="17.53"/>
    <n v="69.06"/>
    <n v="0"/>
    <n v="22.71"/>
    <n v="0"/>
    <n v="0"/>
    <n v="0"/>
    <n v="0"/>
    <n v="0"/>
    <n v="0"/>
    <n v="0"/>
    <n v="0"/>
    <n v="1930"/>
    <n v="1930"/>
    <n v="0"/>
    <n v="0"/>
    <n v="0"/>
    <n v="0"/>
    <n v="0"/>
  </r>
  <r>
    <n v="23"/>
    <d v="2012-10-21T00:00:00"/>
    <d v="2012-11-03T00:00:00"/>
    <x v="4"/>
    <s v="G1N"/>
    <s v="GD10000000"/>
    <s v="GD0"/>
    <n v="13"/>
    <n v="100"/>
    <s v="LD700"/>
    <s v="LF705"/>
    <m/>
    <m/>
    <m/>
    <m/>
    <m/>
    <m/>
    <x v="136"/>
    <n v="37712"/>
    <s v="46234"/>
    <x v="6"/>
    <x v="1"/>
    <s v="Non-executive"/>
    <s v="D705"/>
    <x v="5"/>
    <n v="1942.7"/>
    <n v="0"/>
    <n v="0"/>
    <n v="0"/>
    <n v="0"/>
    <n v="0"/>
    <n v="0"/>
    <n v="0"/>
    <n v="0"/>
    <n v="0"/>
    <n v="0"/>
    <n v="0"/>
    <n v="0"/>
    <n v="0"/>
    <n v="0"/>
    <n v="0"/>
    <n v="0"/>
    <n v="0"/>
    <n v="1.44"/>
    <n v="467.72"/>
    <n v="0"/>
    <n v="0"/>
    <n v="0"/>
    <n v="0"/>
    <n v="0"/>
    <n v="106.35"/>
    <n v="0"/>
    <n v="0"/>
    <n v="0"/>
    <n v="0"/>
    <n v="0"/>
    <n v="3.27"/>
    <n v="11.39"/>
    <n v="0"/>
    <n v="0"/>
    <n v="24.88"/>
    <n v="97.14"/>
    <n v="0"/>
    <n v="24.95"/>
    <n v="0"/>
    <n v="0"/>
    <n v="0"/>
    <n v="0"/>
    <n v="0"/>
    <n v="0"/>
    <n v="0"/>
    <n v="0"/>
    <n v="2679.84"/>
    <n v="2679.8399999999997"/>
    <n v="0"/>
    <n v="0"/>
    <n v="0"/>
    <n v="0"/>
    <n v="0"/>
  </r>
  <r>
    <n v="24"/>
    <d v="2012-11-04T00:00:00"/>
    <d v="2012-11-17T00:00:00"/>
    <x v="5"/>
    <s v="G1N"/>
    <s v="GD10000000"/>
    <s v="GD0"/>
    <n v="13"/>
    <n v="100"/>
    <s v="LD700"/>
    <s v="LF705"/>
    <m/>
    <m/>
    <m/>
    <m/>
    <m/>
    <m/>
    <x v="134"/>
    <n v="31866"/>
    <s v="63277"/>
    <x v="75"/>
    <x v="1"/>
    <s v="Non-executive"/>
    <s v="D705"/>
    <x v="5"/>
    <n v="3534.8"/>
    <n v="0"/>
    <n v="0"/>
    <n v="0"/>
    <n v="0"/>
    <n v="0"/>
    <n v="0"/>
    <n v="0"/>
    <n v="0"/>
    <n v="0"/>
    <n v="0"/>
    <n v="0"/>
    <n v="0"/>
    <n v="0"/>
    <n v="0"/>
    <n v="0"/>
    <n v="0"/>
    <n v="0"/>
    <n v="7.05"/>
    <n v="185.75"/>
    <n v="0"/>
    <n v="0"/>
    <n v="0"/>
    <n v="0"/>
    <n v="0"/>
    <n v="211.45"/>
    <n v="0"/>
    <n v="0"/>
    <n v="0"/>
    <n v="0"/>
    <n v="0"/>
    <n v="2.71"/>
    <n v="6.19"/>
    <n v="0"/>
    <n v="0"/>
    <n v="49.45"/>
    <n v="176.74"/>
    <n v="0"/>
    <n v="0"/>
    <n v="0"/>
    <n v="0"/>
    <n v="0"/>
    <n v="0"/>
    <n v="0"/>
    <n v="0"/>
    <n v="0"/>
    <n v="0"/>
    <n v="4174.1400000000003"/>
    <n v="4174.1400000000003"/>
    <n v="0"/>
    <n v="0"/>
    <n v="0"/>
    <n v="0"/>
    <n v="0"/>
  </r>
  <r>
    <n v="24"/>
    <d v="2012-11-04T00:00:00"/>
    <d v="2012-11-17T00:00:00"/>
    <x v="5"/>
    <s v="G1N"/>
    <s v="GD10000000"/>
    <s v="GD0"/>
    <n v="13"/>
    <n v="100"/>
    <s v="LD700"/>
    <s v="LF705"/>
    <m/>
    <m/>
    <m/>
    <m/>
    <m/>
    <m/>
    <x v="135"/>
    <n v="37488"/>
    <s v="45988"/>
    <x v="76"/>
    <x v="1"/>
    <s v="Non-executive"/>
    <s v="D705"/>
    <x v="5"/>
    <n v="1381.23"/>
    <n v="0"/>
    <n v="0"/>
    <n v="0"/>
    <n v="0"/>
    <n v="0"/>
    <n v="0"/>
    <n v="0"/>
    <n v="0"/>
    <n v="0"/>
    <n v="0"/>
    <n v="0"/>
    <n v="0"/>
    <n v="0"/>
    <n v="0"/>
    <n v="0"/>
    <n v="0"/>
    <n v="0"/>
    <n v="1.02"/>
    <n v="351.71"/>
    <n v="0"/>
    <n v="0"/>
    <n v="0"/>
    <n v="0"/>
    <n v="0"/>
    <n v="74.95"/>
    <n v="0"/>
    <n v="0"/>
    <n v="0"/>
    <n v="0"/>
    <n v="0"/>
    <n v="2.99"/>
    <n v="8.7799999999999994"/>
    <n v="0"/>
    <n v="0"/>
    <n v="17.53"/>
    <n v="69.06"/>
    <n v="0"/>
    <n v="22.71"/>
    <n v="0"/>
    <n v="0"/>
    <n v="0"/>
    <n v="0"/>
    <n v="0"/>
    <n v="0"/>
    <n v="0"/>
    <n v="0"/>
    <n v="1929.98"/>
    <n v="1929.98"/>
    <n v="0"/>
    <n v="0"/>
    <n v="0"/>
    <n v="0"/>
    <n v="0"/>
  </r>
  <r>
    <n v="24"/>
    <d v="2012-11-04T00:00:00"/>
    <d v="2012-11-17T00:00:00"/>
    <x v="5"/>
    <s v="G1N"/>
    <s v="GD10000000"/>
    <s v="GD0"/>
    <n v="13"/>
    <n v="100"/>
    <s v="LD700"/>
    <s v="LF705"/>
    <m/>
    <m/>
    <m/>
    <m/>
    <m/>
    <m/>
    <x v="136"/>
    <n v="37712"/>
    <s v="46234"/>
    <x v="6"/>
    <x v="1"/>
    <s v="Non-executive"/>
    <s v="D705"/>
    <x v="5"/>
    <n v="1942.7"/>
    <n v="0"/>
    <n v="0"/>
    <n v="0"/>
    <n v="0"/>
    <n v="0"/>
    <n v="0"/>
    <n v="0"/>
    <n v="0"/>
    <n v="0"/>
    <n v="0"/>
    <n v="0"/>
    <n v="0"/>
    <n v="0"/>
    <n v="0"/>
    <n v="0"/>
    <n v="0"/>
    <n v="0"/>
    <n v="1.44"/>
    <n v="467.72"/>
    <n v="0"/>
    <n v="0"/>
    <n v="0"/>
    <n v="0"/>
    <n v="0"/>
    <n v="106.36"/>
    <n v="0"/>
    <n v="0"/>
    <n v="0"/>
    <n v="0"/>
    <n v="0"/>
    <n v="3.27"/>
    <n v="11.39"/>
    <n v="0"/>
    <n v="0"/>
    <n v="24.87"/>
    <n v="97.14"/>
    <n v="0"/>
    <n v="24.95"/>
    <n v="0"/>
    <n v="0"/>
    <n v="0"/>
    <n v="0"/>
    <n v="0"/>
    <n v="0"/>
    <n v="0"/>
    <n v="0"/>
    <n v="2679.84"/>
    <n v="2679.8399999999997"/>
    <n v="0"/>
    <n v="0"/>
    <n v="0"/>
    <n v="0"/>
    <n v="0"/>
  </r>
  <r>
    <n v="25"/>
    <d v="2012-11-18T00:00:00"/>
    <d v="2012-12-01T00:00:00"/>
    <x v="6"/>
    <s v="G1N"/>
    <s v="GD10000000"/>
    <s v="GD0"/>
    <n v="13"/>
    <n v="100"/>
    <s v="LD700"/>
    <s v="LF705"/>
    <m/>
    <m/>
    <m/>
    <m/>
    <m/>
    <m/>
    <x v="134"/>
    <n v="31866"/>
    <s v="63277"/>
    <x v="75"/>
    <x v="1"/>
    <s v="Non-executive"/>
    <s v="D705"/>
    <x v="5"/>
    <n v="3534.8"/>
    <n v="0"/>
    <n v="0"/>
    <n v="0"/>
    <n v="0"/>
    <n v="0"/>
    <n v="0"/>
    <n v="0"/>
    <n v="0"/>
    <n v="0"/>
    <n v="0"/>
    <n v="0"/>
    <n v="0"/>
    <n v="0"/>
    <n v="0"/>
    <n v="0"/>
    <n v="0"/>
    <n v="0"/>
    <n v="7.05"/>
    <n v="185.75"/>
    <n v="0"/>
    <n v="0"/>
    <n v="0"/>
    <n v="0"/>
    <n v="0"/>
    <n v="211.45"/>
    <n v="0"/>
    <n v="0"/>
    <n v="0"/>
    <n v="0"/>
    <n v="0"/>
    <n v="2.71"/>
    <n v="6.19"/>
    <n v="0"/>
    <n v="0"/>
    <n v="49.45"/>
    <n v="176.74"/>
    <n v="0"/>
    <n v="0"/>
    <n v="0"/>
    <n v="0"/>
    <n v="0"/>
    <n v="0"/>
    <n v="0"/>
    <n v="0"/>
    <n v="0"/>
    <n v="0"/>
    <n v="4174.1400000000003"/>
    <n v="4174.1400000000003"/>
    <n v="0"/>
    <n v="0"/>
    <n v="0"/>
    <n v="0"/>
    <n v="0"/>
  </r>
  <r>
    <n v="25"/>
    <d v="2012-11-18T00:00:00"/>
    <d v="2012-12-01T00:00:00"/>
    <x v="6"/>
    <s v="G1N"/>
    <s v="GD10000000"/>
    <s v="GD0"/>
    <n v="13"/>
    <n v="100"/>
    <s v="LD700"/>
    <s v="LF705"/>
    <m/>
    <m/>
    <m/>
    <m/>
    <m/>
    <m/>
    <x v="135"/>
    <n v="37488"/>
    <s v="45988"/>
    <x v="76"/>
    <x v="1"/>
    <s v="Non-executive"/>
    <s v="D705"/>
    <x v="5"/>
    <n v="1381.23"/>
    <n v="0"/>
    <n v="0"/>
    <n v="0"/>
    <n v="0"/>
    <n v="0"/>
    <n v="0"/>
    <n v="0"/>
    <n v="0"/>
    <n v="0"/>
    <n v="0"/>
    <n v="0"/>
    <n v="0"/>
    <n v="0"/>
    <n v="0"/>
    <n v="0"/>
    <n v="0"/>
    <n v="0"/>
    <n v="1.02"/>
    <n v="351.71"/>
    <n v="0"/>
    <n v="0"/>
    <n v="0"/>
    <n v="0"/>
    <n v="0"/>
    <n v="74.95"/>
    <n v="0"/>
    <n v="0"/>
    <n v="0"/>
    <n v="0"/>
    <n v="0"/>
    <n v="2.99"/>
    <n v="8.7799999999999994"/>
    <n v="0"/>
    <n v="0"/>
    <n v="17.53"/>
    <n v="69.06"/>
    <n v="0"/>
    <n v="22.71"/>
    <n v="0"/>
    <n v="0"/>
    <n v="0"/>
    <n v="0"/>
    <n v="0"/>
    <n v="0"/>
    <n v="0"/>
    <n v="0"/>
    <n v="1929.98"/>
    <n v="1929.98"/>
    <n v="0"/>
    <n v="0"/>
    <n v="0"/>
    <n v="0"/>
    <n v="0"/>
  </r>
  <r>
    <n v="25"/>
    <d v="2012-11-18T00:00:00"/>
    <d v="2012-12-01T00:00:00"/>
    <x v="6"/>
    <s v="G1N"/>
    <s v="GD10000000"/>
    <s v="GD0"/>
    <n v="13"/>
    <n v="100"/>
    <s v="LD700"/>
    <s v="LF705"/>
    <m/>
    <m/>
    <m/>
    <m/>
    <m/>
    <m/>
    <x v="136"/>
    <n v="37712"/>
    <s v="46234"/>
    <x v="6"/>
    <x v="1"/>
    <s v="Non-executive"/>
    <s v="D705"/>
    <x v="5"/>
    <n v="1942.7"/>
    <n v="0"/>
    <n v="0"/>
    <n v="0"/>
    <n v="0"/>
    <n v="0"/>
    <n v="0"/>
    <n v="0"/>
    <n v="0"/>
    <n v="0"/>
    <n v="0"/>
    <n v="0"/>
    <n v="0"/>
    <n v="0"/>
    <n v="0"/>
    <n v="0"/>
    <n v="0"/>
    <n v="0"/>
    <n v="1.44"/>
    <n v="467.72"/>
    <n v="0"/>
    <n v="0"/>
    <n v="0"/>
    <n v="0"/>
    <n v="0"/>
    <n v="106.35"/>
    <n v="0"/>
    <n v="0"/>
    <n v="0"/>
    <n v="0"/>
    <n v="0"/>
    <n v="3.27"/>
    <n v="11.39"/>
    <n v="0"/>
    <n v="0"/>
    <n v="24.87"/>
    <n v="97.14"/>
    <n v="0"/>
    <n v="24.95"/>
    <n v="0"/>
    <n v="0"/>
    <n v="0"/>
    <n v="0"/>
    <n v="0"/>
    <n v="0"/>
    <n v="0"/>
    <n v="0"/>
    <n v="2679.83"/>
    <n v="2679.8299999999995"/>
    <n v="0"/>
    <n v="0"/>
    <n v="0"/>
    <n v="0"/>
    <n v="0"/>
  </r>
  <r>
    <n v="26"/>
    <d v="2012-12-02T00:00:00"/>
    <d v="2012-12-15T00:00:00"/>
    <x v="7"/>
    <s v="G1N"/>
    <s v="GD10000000"/>
    <s v="GD0"/>
    <n v="13"/>
    <n v="100"/>
    <s v="LD700"/>
    <s v="LF705"/>
    <m/>
    <m/>
    <m/>
    <m/>
    <m/>
    <m/>
    <x v="134"/>
    <n v="31866"/>
    <s v="63277"/>
    <x v="75"/>
    <x v="1"/>
    <s v="Non-executive"/>
    <s v="D705"/>
    <x v="5"/>
    <n v="3534.8"/>
    <n v="0"/>
    <n v="0"/>
    <n v="0"/>
    <n v="0"/>
    <n v="0"/>
    <n v="0"/>
    <n v="0"/>
    <n v="0"/>
    <n v="0"/>
    <n v="0"/>
    <n v="0"/>
    <n v="0"/>
    <n v="0"/>
    <n v="0"/>
    <n v="0"/>
    <n v="0"/>
    <n v="0"/>
    <n v="7.05"/>
    <n v="185.75"/>
    <n v="0"/>
    <n v="0"/>
    <n v="0"/>
    <n v="0"/>
    <n v="0"/>
    <n v="211.44"/>
    <n v="0"/>
    <n v="0"/>
    <n v="0"/>
    <n v="0"/>
    <n v="0"/>
    <n v="2.71"/>
    <n v="6.19"/>
    <n v="0"/>
    <n v="0"/>
    <n v="49.45"/>
    <n v="176.74"/>
    <n v="0"/>
    <n v="0"/>
    <n v="0"/>
    <n v="0"/>
    <n v="0"/>
    <n v="0"/>
    <n v="0"/>
    <n v="0"/>
    <n v="0"/>
    <n v="0"/>
    <n v="4174.13"/>
    <n v="4174.13"/>
    <n v="0"/>
    <n v="0"/>
    <n v="0"/>
    <n v="0"/>
    <n v="0"/>
  </r>
  <r>
    <n v="26"/>
    <d v="2012-12-02T00:00:00"/>
    <d v="2012-12-15T00:00:00"/>
    <x v="7"/>
    <s v="G1N"/>
    <s v="GD10000000"/>
    <s v="GD0"/>
    <n v="13"/>
    <n v="100"/>
    <s v="LD700"/>
    <s v="LF705"/>
    <m/>
    <m/>
    <m/>
    <m/>
    <m/>
    <m/>
    <x v="135"/>
    <n v="37488"/>
    <s v="45988"/>
    <x v="76"/>
    <x v="1"/>
    <s v="Non-executive"/>
    <s v="D705"/>
    <x v="5"/>
    <n v="1381.22"/>
    <n v="0"/>
    <n v="0"/>
    <n v="0"/>
    <n v="0"/>
    <n v="0"/>
    <n v="0"/>
    <n v="0"/>
    <n v="0"/>
    <n v="0"/>
    <n v="0"/>
    <n v="0"/>
    <n v="0"/>
    <n v="0"/>
    <n v="0"/>
    <n v="0"/>
    <n v="0"/>
    <n v="0"/>
    <n v="1.02"/>
    <n v="351.71"/>
    <n v="0"/>
    <n v="0"/>
    <n v="0"/>
    <n v="0"/>
    <n v="0"/>
    <n v="74.95"/>
    <n v="0"/>
    <n v="0"/>
    <n v="0"/>
    <n v="0"/>
    <n v="0"/>
    <n v="2.99"/>
    <n v="8.7799999999999994"/>
    <n v="0"/>
    <n v="0"/>
    <n v="17.52"/>
    <n v="69.06"/>
    <n v="0"/>
    <n v="22.71"/>
    <n v="0"/>
    <n v="0"/>
    <n v="0"/>
    <n v="0"/>
    <n v="0"/>
    <n v="0"/>
    <n v="0"/>
    <n v="0"/>
    <n v="1929.96"/>
    <n v="1929.96"/>
    <n v="0"/>
    <n v="0"/>
    <n v="0"/>
    <n v="0"/>
    <n v="0"/>
  </r>
  <r>
    <n v="26"/>
    <d v="2012-12-02T00:00:00"/>
    <d v="2012-12-15T00:00:00"/>
    <x v="7"/>
    <s v="G1N"/>
    <s v="GD10000000"/>
    <s v="GD0"/>
    <n v="13"/>
    <n v="100"/>
    <s v="LD700"/>
    <s v="LF705"/>
    <m/>
    <m/>
    <m/>
    <m/>
    <m/>
    <m/>
    <x v="136"/>
    <n v="37712"/>
    <s v="46234"/>
    <x v="6"/>
    <x v="1"/>
    <s v="Non-executive"/>
    <s v="D705"/>
    <x v="5"/>
    <n v="1942.7"/>
    <n v="0"/>
    <n v="0"/>
    <n v="0"/>
    <n v="0"/>
    <n v="0"/>
    <n v="0"/>
    <n v="0"/>
    <n v="0"/>
    <n v="0"/>
    <n v="0"/>
    <n v="0"/>
    <n v="0"/>
    <n v="0"/>
    <n v="0"/>
    <n v="0"/>
    <n v="0"/>
    <n v="0"/>
    <n v="1.44"/>
    <n v="467.72"/>
    <n v="0"/>
    <n v="0"/>
    <n v="0"/>
    <n v="0"/>
    <n v="0"/>
    <n v="106.36"/>
    <n v="0"/>
    <n v="0"/>
    <n v="0"/>
    <n v="0"/>
    <n v="0"/>
    <n v="3.27"/>
    <n v="11.39"/>
    <n v="0"/>
    <n v="0"/>
    <n v="24.88"/>
    <n v="97.14"/>
    <n v="0"/>
    <n v="24.95"/>
    <n v="0"/>
    <n v="0"/>
    <n v="0"/>
    <n v="0"/>
    <n v="0"/>
    <n v="0"/>
    <n v="0"/>
    <n v="0"/>
    <n v="2679.85"/>
    <n v="2679.85"/>
    <n v="0"/>
    <n v="0"/>
    <n v="0"/>
    <n v="0"/>
    <n v="0"/>
  </r>
  <r>
    <n v="1"/>
    <d v="2012-12-16T00:00:00"/>
    <d v="2012-12-29T00:00:00"/>
    <x v="9"/>
    <s v="G1N"/>
    <s v="GD10000000"/>
    <s v="GD0"/>
    <n v="13"/>
    <n v="100"/>
    <s v="LD700"/>
    <s v="LF705"/>
    <m/>
    <m/>
    <m/>
    <m/>
    <m/>
    <m/>
    <x v="134"/>
    <n v="31866"/>
    <s v="63277"/>
    <x v="75"/>
    <x v="1"/>
    <s v="Non-executive"/>
    <s v="D705"/>
    <x v="5"/>
    <n v="3534.8"/>
    <n v="0"/>
    <n v="0"/>
    <n v="0"/>
    <n v="0"/>
    <n v="0"/>
    <n v="0"/>
    <n v="0"/>
    <n v="0"/>
    <n v="0"/>
    <n v="0"/>
    <n v="0"/>
    <n v="0"/>
    <n v="0"/>
    <n v="0"/>
    <n v="0"/>
    <n v="0"/>
    <n v="0"/>
    <n v="7.05"/>
    <n v="185.75"/>
    <n v="0"/>
    <n v="0"/>
    <n v="0"/>
    <n v="0"/>
    <n v="0"/>
    <n v="211.45"/>
    <n v="0"/>
    <n v="0"/>
    <n v="0"/>
    <n v="0"/>
    <n v="0"/>
    <n v="2.71"/>
    <n v="6.19"/>
    <n v="0"/>
    <n v="0"/>
    <n v="49.45"/>
    <n v="176.74"/>
    <n v="0"/>
    <n v="0"/>
    <n v="0"/>
    <n v="0"/>
    <n v="0"/>
    <n v="0"/>
    <n v="0"/>
    <n v="0"/>
    <n v="0"/>
    <n v="0"/>
    <n v="4174.1400000000003"/>
    <n v="4174.1400000000003"/>
    <n v="0"/>
    <n v="0"/>
    <n v="0"/>
    <n v="0"/>
    <n v="0"/>
  </r>
  <r>
    <n v="1"/>
    <d v="2012-12-16T00:00:00"/>
    <d v="2012-12-29T00:00:00"/>
    <x v="9"/>
    <s v="G1N"/>
    <s v="GD10000000"/>
    <s v="GD0"/>
    <n v="13"/>
    <n v="100"/>
    <s v="LD700"/>
    <s v="LF705"/>
    <m/>
    <m/>
    <m/>
    <m/>
    <m/>
    <m/>
    <x v="135"/>
    <n v="37488"/>
    <s v="45988"/>
    <x v="76"/>
    <x v="1"/>
    <s v="Non-executive"/>
    <s v="D705"/>
    <x v="5"/>
    <n v="1381.23"/>
    <n v="0"/>
    <n v="0"/>
    <n v="0"/>
    <n v="0"/>
    <n v="0"/>
    <n v="0"/>
    <n v="0"/>
    <n v="0"/>
    <n v="0"/>
    <n v="0"/>
    <n v="0"/>
    <n v="0"/>
    <n v="0"/>
    <n v="0"/>
    <n v="0"/>
    <n v="0"/>
    <n v="0"/>
    <n v="1.02"/>
    <n v="351.71"/>
    <n v="0"/>
    <n v="0"/>
    <n v="0"/>
    <n v="0"/>
    <n v="0"/>
    <n v="74.95"/>
    <n v="0"/>
    <n v="0"/>
    <n v="0"/>
    <n v="0"/>
    <n v="0"/>
    <n v="2.99"/>
    <n v="8.7799999999999994"/>
    <n v="0"/>
    <n v="0"/>
    <n v="17.53"/>
    <n v="69.06"/>
    <n v="0"/>
    <n v="22.71"/>
    <n v="0"/>
    <n v="0"/>
    <n v="0"/>
    <n v="0"/>
    <n v="0"/>
    <n v="0"/>
    <n v="0"/>
    <n v="0"/>
    <n v="1929.98"/>
    <n v="1929.98"/>
    <n v="0"/>
    <n v="0"/>
    <n v="0"/>
    <n v="0"/>
    <n v="0"/>
  </r>
  <r>
    <n v="1"/>
    <d v="2012-12-16T00:00:00"/>
    <d v="2012-12-29T00:00:00"/>
    <x v="9"/>
    <s v="G1N"/>
    <s v="GD10000000"/>
    <s v="GD0"/>
    <n v="13"/>
    <n v="100"/>
    <s v="LD700"/>
    <s v="LF705"/>
    <m/>
    <m/>
    <m/>
    <m/>
    <m/>
    <m/>
    <x v="136"/>
    <n v="37712"/>
    <s v="46234"/>
    <x v="6"/>
    <x v="1"/>
    <s v="Non-executive"/>
    <s v="D705"/>
    <x v="5"/>
    <n v="1942.7"/>
    <n v="0"/>
    <n v="0"/>
    <n v="0"/>
    <n v="0"/>
    <n v="0"/>
    <n v="0"/>
    <n v="0"/>
    <n v="0"/>
    <n v="0"/>
    <n v="0"/>
    <n v="0"/>
    <n v="0"/>
    <n v="0"/>
    <n v="0"/>
    <n v="0"/>
    <n v="0"/>
    <n v="0"/>
    <n v="1.44"/>
    <n v="467.72"/>
    <n v="0"/>
    <n v="0"/>
    <n v="0"/>
    <n v="0"/>
    <n v="0"/>
    <n v="106.35"/>
    <n v="0"/>
    <n v="0"/>
    <n v="0"/>
    <n v="0"/>
    <n v="0"/>
    <n v="3.27"/>
    <n v="11.39"/>
    <n v="0"/>
    <n v="0"/>
    <n v="24.87"/>
    <n v="97.14"/>
    <n v="0"/>
    <n v="24.95"/>
    <n v="0"/>
    <n v="0"/>
    <n v="0"/>
    <n v="0"/>
    <n v="0"/>
    <n v="0"/>
    <n v="0"/>
    <n v="0"/>
    <n v="2679.83"/>
    <n v="2679.8299999999995"/>
    <n v="0"/>
    <n v="0"/>
    <n v="0"/>
    <n v="0"/>
    <n v="0"/>
  </r>
  <r>
    <n v="2"/>
    <d v="2012-12-30T00:00:00"/>
    <d v="2013-01-12T00:00:00"/>
    <x v="11"/>
    <s v="G1N"/>
    <s v="GD10000000"/>
    <s v="GD0"/>
    <n v="13"/>
    <n v="100"/>
    <s v="LD700"/>
    <s v="LF705"/>
    <m/>
    <m/>
    <m/>
    <m/>
    <m/>
    <m/>
    <x v="134"/>
    <n v="31866"/>
    <s v="63277"/>
    <x v="75"/>
    <x v="1"/>
    <s v="Non-executive"/>
    <s v="D705"/>
    <x v="5"/>
    <n v="3534.8"/>
    <n v="0"/>
    <n v="0"/>
    <n v="0"/>
    <n v="0"/>
    <n v="0"/>
    <n v="0"/>
    <n v="0"/>
    <n v="0"/>
    <n v="0"/>
    <n v="0"/>
    <n v="0"/>
    <n v="0"/>
    <n v="0"/>
    <n v="0"/>
    <n v="0"/>
    <n v="0"/>
    <n v="0"/>
    <n v="7.05"/>
    <n v="185.75"/>
    <n v="0"/>
    <n v="0"/>
    <n v="0"/>
    <n v="0"/>
    <n v="0"/>
    <n v="211.44"/>
    <n v="0"/>
    <n v="0"/>
    <n v="0"/>
    <n v="0"/>
    <n v="0"/>
    <n v="2.71"/>
    <n v="6.19"/>
    <n v="0"/>
    <n v="0"/>
    <n v="49.45"/>
    <n v="176.74"/>
    <n v="0"/>
    <n v="0"/>
    <n v="0"/>
    <n v="0"/>
    <n v="0"/>
    <n v="0"/>
    <n v="0"/>
    <n v="0"/>
    <n v="0"/>
    <n v="0"/>
    <n v="4174.13"/>
    <n v="4174.13"/>
    <n v="0"/>
    <n v="0"/>
    <n v="0"/>
    <n v="0"/>
    <n v="0"/>
  </r>
  <r>
    <n v="2"/>
    <d v="2012-12-30T00:00:00"/>
    <d v="2013-01-12T00:00:00"/>
    <x v="11"/>
    <s v="G1N"/>
    <s v="GD10000000"/>
    <s v="GD0"/>
    <n v="13"/>
    <n v="100"/>
    <s v="LD700"/>
    <s v="LF705"/>
    <m/>
    <m/>
    <m/>
    <m/>
    <m/>
    <m/>
    <x v="135"/>
    <n v="37488"/>
    <s v="45988"/>
    <x v="76"/>
    <x v="1"/>
    <s v="Non-executive"/>
    <s v="D705"/>
    <x v="5"/>
    <n v="1381.23"/>
    <n v="0"/>
    <n v="0"/>
    <n v="0"/>
    <n v="0"/>
    <n v="0"/>
    <n v="0"/>
    <n v="0"/>
    <n v="0"/>
    <n v="0"/>
    <n v="0"/>
    <n v="0"/>
    <n v="0"/>
    <n v="0"/>
    <n v="0"/>
    <n v="0"/>
    <n v="0"/>
    <n v="0"/>
    <n v="1.02"/>
    <n v="351.71"/>
    <n v="0"/>
    <n v="0"/>
    <n v="0"/>
    <n v="0"/>
    <n v="0"/>
    <n v="74.95"/>
    <n v="0"/>
    <n v="0"/>
    <n v="0"/>
    <n v="0"/>
    <n v="0"/>
    <n v="2.99"/>
    <n v="8.7799999999999994"/>
    <n v="0"/>
    <n v="0"/>
    <n v="17.53"/>
    <n v="69.06"/>
    <n v="0"/>
    <n v="22.71"/>
    <n v="0"/>
    <n v="0"/>
    <n v="0"/>
    <n v="0"/>
    <n v="0"/>
    <n v="0"/>
    <n v="0"/>
    <n v="0"/>
    <n v="1929.98"/>
    <n v="1929.98"/>
    <n v="0"/>
    <n v="0"/>
    <n v="0"/>
    <n v="0"/>
    <n v="0"/>
  </r>
  <r>
    <n v="2"/>
    <d v="2012-12-30T00:00:00"/>
    <d v="2013-01-12T00:00:00"/>
    <x v="11"/>
    <s v="G1N"/>
    <s v="GD10000000"/>
    <s v="GD0"/>
    <n v="13"/>
    <n v="100"/>
    <s v="LD700"/>
    <s v="LF705"/>
    <m/>
    <m/>
    <m/>
    <m/>
    <m/>
    <m/>
    <x v="136"/>
    <n v="37712"/>
    <s v="46234"/>
    <x v="6"/>
    <x v="1"/>
    <s v="Non-executive"/>
    <s v="D705"/>
    <x v="5"/>
    <n v="1942.7"/>
    <n v="0"/>
    <n v="0"/>
    <n v="0"/>
    <n v="0"/>
    <n v="0"/>
    <n v="0"/>
    <n v="0"/>
    <n v="0"/>
    <n v="0"/>
    <n v="0"/>
    <n v="0"/>
    <n v="0"/>
    <n v="0"/>
    <n v="0"/>
    <n v="0"/>
    <n v="0"/>
    <n v="0"/>
    <n v="1.44"/>
    <n v="467.72"/>
    <n v="0"/>
    <n v="0"/>
    <n v="0"/>
    <n v="0"/>
    <n v="0"/>
    <n v="106.36"/>
    <n v="0"/>
    <n v="0"/>
    <n v="0"/>
    <n v="0"/>
    <n v="0"/>
    <n v="3.27"/>
    <n v="11.39"/>
    <n v="0"/>
    <n v="0"/>
    <n v="24.88"/>
    <n v="97.14"/>
    <n v="0"/>
    <n v="24.95"/>
    <n v="0"/>
    <n v="0"/>
    <n v="0"/>
    <n v="0"/>
    <n v="0"/>
    <n v="0"/>
    <n v="0"/>
    <n v="0"/>
    <n v="2679.85"/>
    <n v="2679.85"/>
    <n v="0"/>
    <n v="0"/>
    <n v="0"/>
    <n v="0"/>
    <n v="0"/>
  </r>
  <r>
    <n v="3"/>
    <d v="2013-01-13T00:00:00"/>
    <d v="2013-01-26T00:00:00"/>
    <x v="13"/>
    <s v="G1N"/>
    <s v="GD10000000"/>
    <s v="GD0"/>
    <n v="13"/>
    <n v="100"/>
    <s v="LD700"/>
    <s v="LF705"/>
    <m/>
    <m/>
    <m/>
    <m/>
    <m/>
    <m/>
    <x v="134"/>
    <n v="31866"/>
    <s v="63277"/>
    <x v="75"/>
    <x v="1"/>
    <s v="Non-executive"/>
    <s v="D705"/>
    <x v="5"/>
    <n v="3534.8"/>
    <n v="0"/>
    <n v="0"/>
    <n v="0"/>
    <n v="0"/>
    <n v="0"/>
    <n v="0"/>
    <n v="0"/>
    <n v="0"/>
    <n v="0"/>
    <n v="0"/>
    <n v="0"/>
    <n v="0"/>
    <n v="0"/>
    <n v="0"/>
    <n v="0"/>
    <n v="0"/>
    <n v="0"/>
    <n v="7.05"/>
    <n v="190.84"/>
    <n v="0"/>
    <n v="0"/>
    <n v="0"/>
    <n v="0"/>
    <n v="0"/>
    <n v="211.43"/>
    <n v="0"/>
    <n v="0"/>
    <n v="0"/>
    <n v="0"/>
    <n v="0"/>
    <n v="2.71"/>
    <n v="6.19"/>
    <n v="0"/>
    <n v="0"/>
    <n v="49.45"/>
    <n v="176.74"/>
    <n v="0"/>
    <n v="0"/>
    <n v="0"/>
    <n v="0"/>
    <n v="0"/>
    <n v="0"/>
    <n v="0"/>
    <n v="0"/>
    <n v="0"/>
    <n v="0"/>
    <n v="4179.21"/>
    <n v="4179.21"/>
    <n v="0"/>
    <n v="0"/>
    <n v="0"/>
    <n v="0"/>
    <n v="0"/>
  </r>
  <r>
    <n v="3"/>
    <d v="2013-01-13T00:00:00"/>
    <d v="2013-01-26T00:00:00"/>
    <x v="13"/>
    <s v="G1N"/>
    <s v="GD10000000"/>
    <s v="GD0"/>
    <n v="13"/>
    <n v="100"/>
    <s v="LD700"/>
    <s v="LF705"/>
    <m/>
    <m/>
    <m/>
    <m/>
    <m/>
    <m/>
    <x v="135"/>
    <n v="37488"/>
    <s v="45988"/>
    <x v="76"/>
    <x v="1"/>
    <s v="Non-executive"/>
    <s v="D705"/>
    <x v="5"/>
    <n v="1381.23"/>
    <n v="0"/>
    <n v="0"/>
    <n v="0"/>
    <n v="0"/>
    <n v="0"/>
    <n v="0"/>
    <n v="0"/>
    <n v="0"/>
    <n v="0"/>
    <n v="0"/>
    <n v="0"/>
    <n v="0"/>
    <n v="0"/>
    <n v="0"/>
    <n v="0"/>
    <n v="0"/>
    <n v="0"/>
    <n v="0.74"/>
    <n v="385.12"/>
    <n v="0"/>
    <n v="0"/>
    <n v="0"/>
    <n v="0"/>
    <n v="0"/>
    <n v="74.27"/>
    <n v="0"/>
    <n v="0"/>
    <n v="0"/>
    <n v="0"/>
    <n v="0"/>
    <n v="2.99"/>
    <n v="8.7799999999999994"/>
    <n v="0"/>
    <n v="0"/>
    <n v="17.37"/>
    <n v="69.06"/>
    <n v="0"/>
    <n v="22.71"/>
    <n v="0"/>
    <n v="0"/>
    <n v="0"/>
    <n v="0"/>
    <n v="0"/>
    <n v="0"/>
    <n v="0"/>
    <n v="0"/>
    <n v="1962.27"/>
    <n v="1962.27"/>
    <n v="0"/>
    <n v="0"/>
    <n v="0"/>
    <n v="0"/>
    <n v="0"/>
  </r>
  <r>
    <n v="3"/>
    <d v="2013-01-13T00:00:00"/>
    <d v="2013-01-26T00:00:00"/>
    <x v="13"/>
    <s v="G1N"/>
    <s v="GD10000000"/>
    <s v="GD0"/>
    <n v="13"/>
    <n v="100"/>
    <s v="LD700"/>
    <s v="LF705"/>
    <m/>
    <m/>
    <m/>
    <m/>
    <m/>
    <m/>
    <x v="136"/>
    <n v="37712"/>
    <s v="46234"/>
    <x v="6"/>
    <x v="1"/>
    <s v="Non-executive"/>
    <s v="D705"/>
    <x v="5"/>
    <n v="1942.7"/>
    <n v="0"/>
    <n v="0"/>
    <n v="0"/>
    <n v="0"/>
    <n v="0"/>
    <n v="0"/>
    <n v="0"/>
    <n v="0"/>
    <n v="0"/>
    <n v="0"/>
    <n v="0"/>
    <n v="0"/>
    <n v="0"/>
    <n v="0"/>
    <n v="0"/>
    <n v="0"/>
    <n v="0"/>
    <n v="1.03"/>
    <n v="499.9"/>
    <n v="0"/>
    <n v="0"/>
    <n v="0"/>
    <n v="0"/>
    <n v="0"/>
    <n v="105.69"/>
    <n v="0"/>
    <n v="0"/>
    <n v="0"/>
    <n v="0"/>
    <n v="0"/>
    <n v="3.27"/>
    <n v="11.39"/>
    <n v="0"/>
    <n v="0"/>
    <n v="24.71"/>
    <n v="97.14"/>
    <n v="0"/>
    <n v="24.95"/>
    <n v="0"/>
    <n v="0"/>
    <n v="0"/>
    <n v="0"/>
    <n v="0"/>
    <n v="0"/>
    <n v="0"/>
    <n v="0"/>
    <n v="2710.78"/>
    <n v="2710.7799999999997"/>
    <n v="0"/>
    <n v="0"/>
    <n v="0"/>
    <n v="0"/>
    <n v="0"/>
  </r>
  <r>
    <n v="4"/>
    <d v="2013-01-27T00:00:00"/>
    <d v="2013-02-09T00:00:00"/>
    <x v="15"/>
    <s v="G1N"/>
    <s v="GD10000000"/>
    <s v="GD0"/>
    <n v="13"/>
    <n v="100"/>
    <s v="LD700"/>
    <s v="LF705"/>
    <m/>
    <m/>
    <m/>
    <m/>
    <m/>
    <m/>
    <x v="134"/>
    <n v="31866"/>
    <s v="63277"/>
    <x v="75"/>
    <x v="1"/>
    <s v="Non-executive"/>
    <s v="D705"/>
    <x v="5"/>
    <n v="3534.8"/>
    <n v="0"/>
    <n v="0"/>
    <n v="0"/>
    <n v="0"/>
    <n v="0"/>
    <n v="0"/>
    <n v="0"/>
    <n v="0"/>
    <n v="0"/>
    <n v="0"/>
    <n v="0"/>
    <n v="0"/>
    <n v="0"/>
    <n v="0"/>
    <n v="0"/>
    <n v="0"/>
    <n v="0"/>
    <n v="7.05"/>
    <n v="190.84"/>
    <n v="0"/>
    <n v="0"/>
    <n v="0"/>
    <n v="0"/>
    <n v="0"/>
    <n v="211.42"/>
    <n v="0"/>
    <n v="0"/>
    <n v="0"/>
    <n v="0"/>
    <n v="0"/>
    <n v="2.71"/>
    <n v="6.19"/>
    <n v="0"/>
    <n v="0"/>
    <n v="49.44"/>
    <n v="176.74"/>
    <n v="0"/>
    <n v="0"/>
    <n v="0"/>
    <n v="0"/>
    <n v="0"/>
    <n v="0"/>
    <n v="0"/>
    <n v="0"/>
    <n v="0"/>
    <n v="0"/>
    <n v="4179.1899999999996"/>
    <n v="4179.1900000000005"/>
    <n v="0"/>
    <n v="0"/>
    <n v="0"/>
    <n v="0"/>
    <n v="0"/>
  </r>
  <r>
    <n v="4"/>
    <d v="2013-01-27T00:00:00"/>
    <d v="2013-02-09T00:00:00"/>
    <x v="15"/>
    <s v="G1N"/>
    <s v="GD10000000"/>
    <s v="GD0"/>
    <n v="13"/>
    <n v="100"/>
    <s v="LD700"/>
    <s v="LF705"/>
    <m/>
    <m/>
    <m/>
    <m/>
    <m/>
    <m/>
    <x v="135"/>
    <n v="37488"/>
    <s v="45988"/>
    <x v="76"/>
    <x v="1"/>
    <s v="Non-executive"/>
    <s v="D705"/>
    <x v="5"/>
    <n v="1381.24"/>
    <n v="0"/>
    <n v="0"/>
    <n v="0"/>
    <n v="0"/>
    <n v="0"/>
    <n v="0"/>
    <n v="0"/>
    <n v="0"/>
    <n v="0"/>
    <n v="0"/>
    <n v="0"/>
    <n v="0"/>
    <n v="0"/>
    <n v="0"/>
    <n v="0"/>
    <n v="0"/>
    <n v="0"/>
    <n v="0.74"/>
    <n v="385.12"/>
    <n v="0"/>
    <n v="0"/>
    <n v="0"/>
    <n v="0"/>
    <n v="0"/>
    <n v="74.260000000000005"/>
    <n v="0"/>
    <n v="0"/>
    <n v="0"/>
    <n v="0"/>
    <n v="0"/>
    <n v="2.99"/>
    <n v="8.7799999999999994"/>
    <n v="0"/>
    <n v="0"/>
    <n v="17.36"/>
    <n v="69.06"/>
    <n v="0"/>
    <n v="22.71"/>
    <n v="0"/>
    <n v="0"/>
    <n v="0"/>
    <n v="0"/>
    <n v="0"/>
    <n v="0"/>
    <n v="0"/>
    <n v="0"/>
    <n v="1962.26"/>
    <n v="1962.2599999999998"/>
    <n v="0"/>
    <n v="0"/>
    <n v="0"/>
    <n v="0"/>
    <n v="0"/>
  </r>
  <r>
    <n v="4"/>
    <d v="2013-01-27T00:00:00"/>
    <d v="2013-02-09T00:00:00"/>
    <x v="15"/>
    <s v="G1N"/>
    <s v="GD10000000"/>
    <s v="GD0"/>
    <n v="13"/>
    <n v="100"/>
    <s v="LD700"/>
    <s v="LF705"/>
    <m/>
    <m/>
    <m/>
    <m/>
    <m/>
    <m/>
    <x v="136"/>
    <n v="37712"/>
    <s v="46234"/>
    <x v="6"/>
    <x v="1"/>
    <s v="Non-executive"/>
    <s v="D705"/>
    <x v="5"/>
    <n v="2005.16"/>
    <n v="0"/>
    <n v="0"/>
    <n v="0"/>
    <n v="0"/>
    <n v="0"/>
    <n v="0"/>
    <n v="0"/>
    <n v="0"/>
    <n v="0"/>
    <n v="0"/>
    <n v="0"/>
    <n v="0"/>
    <n v="0"/>
    <n v="0"/>
    <n v="0"/>
    <n v="0"/>
    <n v="0"/>
    <n v="1.08"/>
    <n v="499.9"/>
    <n v="0"/>
    <n v="0"/>
    <n v="0"/>
    <n v="0"/>
    <n v="0"/>
    <n v="109.56"/>
    <n v="0"/>
    <n v="0"/>
    <n v="0"/>
    <n v="0"/>
    <n v="0"/>
    <n v="3.27"/>
    <n v="11.39"/>
    <n v="0"/>
    <n v="0"/>
    <n v="25.63"/>
    <n v="100.26"/>
    <n v="0"/>
    <n v="24.95"/>
    <n v="0"/>
    <n v="0"/>
    <n v="0"/>
    <n v="0"/>
    <n v="0"/>
    <n v="0"/>
    <n v="0"/>
    <n v="0"/>
    <n v="2781.2"/>
    <n v="2781.2"/>
    <n v="0"/>
    <n v="0"/>
    <n v="0"/>
    <n v="0"/>
    <n v="0"/>
  </r>
  <r>
    <n v="5"/>
    <d v="2013-02-10T00:00:00"/>
    <d v="2013-02-23T00:00:00"/>
    <x v="17"/>
    <s v="G1N"/>
    <s v="GD10000000"/>
    <s v="GD0"/>
    <n v="13"/>
    <n v="100"/>
    <s v="LD700"/>
    <s v="LF705"/>
    <m/>
    <m/>
    <m/>
    <m/>
    <m/>
    <m/>
    <x v="134"/>
    <n v="31866"/>
    <s v="63277"/>
    <x v="75"/>
    <x v="1"/>
    <s v="Non-executive"/>
    <s v="D705"/>
    <x v="5"/>
    <n v="3534.8"/>
    <n v="0"/>
    <n v="0"/>
    <n v="0"/>
    <n v="0"/>
    <n v="0"/>
    <n v="0"/>
    <n v="0"/>
    <n v="0"/>
    <n v="0"/>
    <n v="0"/>
    <n v="0"/>
    <n v="0"/>
    <n v="0"/>
    <n v="0"/>
    <n v="0"/>
    <n v="0"/>
    <n v="0"/>
    <n v="7.05"/>
    <n v="190.84"/>
    <n v="0"/>
    <n v="0"/>
    <n v="0"/>
    <n v="0"/>
    <n v="0"/>
    <n v="211.43"/>
    <n v="0"/>
    <n v="0"/>
    <n v="0"/>
    <n v="0"/>
    <n v="0"/>
    <n v="2.71"/>
    <n v="6.19"/>
    <n v="0"/>
    <n v="0"/>
    <n v="49.45"/>
    <n v="176.74"/>
    <n v="0"/>
    <n v="0"/>
    <n v="0"/>
    <n v="0"/>
    <n v="0"/>
    <n v="0"/>
    <n v="0"/>
    <n v="0"/>
    <n v="0"/>
    <n v="0"/>
    <n v="4179.21"/>
    <n v="4179.21"/>
    <n v="0"/>
    <n v="0"/>
    <n v="0"/>
    <n v="0"/>
    <n v="0"/>
  </r>
  <r>
    <n v="5"/>
    <d v="2013-02-10T00:00:00"/>
    <d v="2013-02-23T00:00:00"/>
    <x v="17"/>
    <s v="G1N"/>
    <s v="GD10000000"/>
    <s v="GD0"/>
    <n v="13"/>
    <n v="100"/>
    <s v="LD700"/>
    <s v="LF705"/>
    <m/>
    <m/>
    <m/>
    <m/>
    <m/>
    <m/>
    <x v="135"/>
    <n v="37488"/>
    <s v="45988"/>
    <x v="76"/>
    <x v="1"/>
    <s v="Non-executive"/>
    <s v="D705"/>
    <x v="5"/>
    <n v="1381.23"/>
    <n v="0"/>
    <n v="0"/>
    <n v="0"/>
    <n v="0"/>
    <n v="0"/>
    <n v="0"/>
    <n v="0"/>
    <n v="0"/>
    <n v="0"/>
    <n v="0"/>
    <n v="0"/>
    <n v="0"/>
    <n v="0"/>
    <n v="0"/>
    <n v="0"/>
    <n v="0"/>
    <n v="0"/>
    <n v="0.74"/>
    <n v="385.12"/>
    <n v="0"/>
    <n v="0"/>
    <n v="0"/>
    <n v="0"/>
    <n v="0"/>
    <n v="74.260000000000005"/>
    <n v="0"/>
    <n v="0"/>
    <n v="0"/>
    <n v="0"/>
    <n v="0"/>
    <n v="2.99"/>
    <n v="8.7799999999999994"/>
    <n v="0"/>
    <n v="0"/>
    <n v="17.37"/>
    <n v="69.06"/>
    <n v="0"/>
    <n v="22.71"/>
    <n v="0"/>
    <n v="0"/>
    <n v="0"/>
    <n v="0"/>
    <n v="0"/>
    <n v="0"/>
    <n v="0"/>
    <n v="0"/>
    <n v="1962.26"/>
    <n v="1962.26"/>
    <n v="0"/>
    <n v="0"/>
    <n v="0"/>
    <n v="0"/>
    <n v="0"/>
  </r>
  <r>
    <n v="5"/>
    <d v="2013-02-10T00:00:00"/>
    <d v="2013-02-23T00:00:00"/>
    <x v="17"/>
    <s v="G1N"/>
    <s v="GD10000000"/>
    <s v="GD0"/>
    <n v="13"/>
    <n v="100"/>
    <s v="LD700"/>
    <s v="LF705"/>
    <m/>
    <m/>
    <m/>
    <m/>
    <m/>
    <m/>
    <x v="136"/>
    <n v="37712"/>
    <s v="46234"/>
    <x v="6"/>
    <x v="1"/>
    <s v="Non-executive"/>
    <s v="D705"/>
    <x v="5"/>
    <n v="2005.16"/>
    <n v="0"/>
    <n v="0"/>
    <n v="0"/>
    <n v="0"/>
    <n v="0"/>
    <n v="0"/>
    <n v="0"/>
    <n v="0"/>
    <n v="0"/>
    <n v="0"/>
    <n v="0"/>
    <n v="0"/>
    <n v="0"/>
    <n v="0"/>
    <n v="0"/>
    <n v="0"/>
    <n v="0"/>
    <n v="1.08"/>
    <n v="499.9"/>
    <n v="0"/>
    <n v="0"/>
    <n v="0"/>
    <n v="0"/>
    <n v="0"/>
    <n v="109.56"/>
    <n v="0"/>
    <n v="0"/>
    <n v="0"/>
    <n v="0"/>
    <n v="0"/>
    <n v="3.27"/>
    <n v="11.39"/>
    <n v="0"/>
    <n v="0"/>
    <n v="25.62"/>
    <n v="100.26"/>
    <n v="0"/>
    <n v="24.95"/>
    <n v="0"/>
    <n v="0"/>
    <n v="0"/>
    <n v="0"/>
    <n v="0"/>
    <n v="0"/>
    <n v="0"/>
    <n v="0"/>
    <n v="2781.19"/>
    <n v="2781.1899999999996"/>
    <n v="0"/>
    <n v="0"/>
    <n v="0"/>
    <n v="0"/>
    <n v="0"/>
  </r>
  <r>
    <n v="6"/>
    <d v="2013-02-24T00:00:00"/>
    <d v="2013-03-09T00:00:00"/>
    <x v="19"/>
    <s v="G1N"/>
    <s v="GD10000000"/>
    <s v="GD0"/>
    <n v="13"/>
    <n v="100"/>
    <s v="LD700"/>
    <s v="LF705"/>
    <m/>
    <m/>
    <m/>
    <m/>
    <m/>
    <m/>
    <x v="134"/>
    <n v="31866"/>
    <s v="63277"/>
    <x v="75"/>
    <x v="1"/>
    <s v="Non-executive"/>
    <s v="D705"/>
    <x v="5"/>
    <n v="3534.8"/>
    <n v="0"/>
    <n v="0"/>
    <n v="0"/>
    <n v="0"/>
    <n v="0"/>
    <n v="0"/>
    <n v="0"/>
    <n v="0"/>
    <n v="0"/>
    <n v="0"/>
    <n v="0"/>
    <n v="0"/>
    <n v="0"/>
    <n v="0"/>
    <n v="0"/>
    <n v="0"/>
    <n v="0"/>
    <n v="7.05"/>
    <n v="190.84"/>
    <n v="0"/>
    <n v="0"/>
    <n v="0"/>
    <n v="0"/>
    <n v="0"/>
    <n v="211.42"/>
    <n v="0"/>
    <n v="0"/>
    <n v="0"/>
    <n v="0"/>
    <n v="0"/>
    <n v="2.71"/>
    <n v="6.19"/>
    <n v="0"/>
    <n v="0"/>
    <n v="49.45"/>
    <n v="176.74"/>
    <n v="0"/>
    <n v="0"/>
    <n v="0"/>
    <n v="0"/>
    <n v="0"/>
    <n v="0"/>
    <n v="0"/>
    <n v="0"/>
    <n v="0"/>
    <n v="0"/>
    <n v="4179.2"/>
    <n v="4179.2000000000007"/>
    <n v="0"/>
    <n v="0"/>
    <n v="0"/>
    <n v="0"/>
    <n v="0"/>
  </r>
  <r>
    <n v="6"/>
    <d v="2013-02-24T00:00:00"/>
    <d v="2013-03-09T00:00:00"/>
    <x v="19"/>
    <s v="G1N"/>
    <s v="GD10000000"/>
    <s v="GD0"/>
    <n v="13"/>
    <n v="100"/>
    <s v="LD700"/>
    <s v="LF705"/>
    <m/>
    <m/>
    <m/>
    <m/>
    <m/>
    <m/>
    <x v="135"/>
    <n v="37488"/>
    <s v="45988"/>
    <x v="76"/>
    <x v="1"/>
    <s v="Non-executive"/>
    <s v="D705"/>
    <x v="5"/>
    <n v="1381.23"/>
    <n v="0"/>
    <n v="0"/>
    <n v="0"/>
    <n v="0"/>
    <n v="0"/>
    <n v="0"/>
    <n v="0"/>
    <n v="0"/>
    <n v="0"/>
    <n v="0"/>
    <n v="0"/>
    <n v="0"/>
    <n v="0"/>
    <n v="0"/>
    <n v="0"/>
    <n v="0"/>
    <n v="0"/>
    <n v="0.74"/>
    <n v="385.12"/>
    <n v="0"/>
    <n v="0"/>
    <n v="0"/>
    <n v="0"/>
    <n v="0"/>
    <n v="74.260000000000005"/>
    <n v="0"/>
    <n v="0"/>
    <n v="0"/>
    <n v="0"/>
    <n v="0"/>
    <n v="2.99"/>
    <n v="8.7799999999999994"/>
    <n v="0"/>
    <n v="0"/>
    <n v="17.37"/>
    <n v="69.06"/>
    <n v="0"/>
    <n v="22.71"/>
    <n v="0"/>
    <n v="0"/>
    <n v="0"/>
    <n v="0"/>
    <n v="0"/>
    <n v="0"/>
    <n v="0"/>
    <n v="0"/>
    <n v="1962.26"/>
    <n v="1962.26"/>
    <n v="0"/>
    <n v="0"/>
    <n v="0"/>
    <n v="0"/>
    <n v="0"/>
  </r>
  <r>
    <n v="6"/>
    <d v="2013-02-24T00:00:00"/>
    <d v="2013-03-09T00:00:00"/>
    <x v="19"/>
    <s v="G1N"/>
    <s v="GD10000000"/>
    <s v="GD0"/>
    <n v="13"/>
    <n v="100"/>
    <s v="LD700"/>
    <s v="LF705"/>
    <m/>
    <m/>
    <m/>
    <m/>
    <m/>
    <m/>
    <x v="136"/>
    <n v="37712"/>
    <s v="46234"/>
    <x v="6"/>
    <x v="1"/>
    <s v="Non-executive"/>
    <s v="D705"/>
    <x v="5"/>
    <n v="2005.16"/>
    <n v="0"/>
    <n v="0"/>
    <n v="0"/>
    <n v="0"/>
    <n v="0"/>
    <n v="0"/>
    <n v="0"/>
    <n v="0"/>
    <n v="0"/>
    <n v="0"/>
    <n v="0"/>
    <n v="0"/>
    <n v="0"/>
    <n v="0"/>
    <n v="0"/>
    <n v="0"/>
    <n v="0"/>
    <n v="1.08"/>
    <n v="499.9"/>
    <n v="0"/>
    <n v="0"/>
    <n v="0"/>
    <n v="0"/>
    <n v="0"/>
    <n v="109.56"/>
    <n v="0"/>
    <n v="0"/>
    <n v="0"/>
    <n v="0"/>
    <n v="0"/>
    <n v="3.27"/>
    <n v="11.39"/>
    <n v="0"/>
    <n v="0"/>
    <n v="25.62"/>
    <n v="100.26"/>
    <n v="0"/>
    <n v="24.95"/>
    <n v="0"/>
    <n v="0"/>
    <n v="0"/>
    <n v="0"/>
    <n v="0"/>
    <n v="0"/>
    <n v="0"/>
    <n v="0"/>
    <n v="2781.19"/>
    <n v="2781.1899999999996"/>
    <n v="0"/>
    <n v="0"/>
    <n v="0"/>
    <n v="0"/>
    <n v="0"/>
  </r>
  <r>
    <n v="7"/>
    <d v="2013-03-10T00:00:00"/>
    <d v="2013-03-23T00:00:00"/>
    <x v="21"/>
    <s v="G1N"/>
    <s v="GD10000000"/>
    <s v="GD0"/>
    <n v="13"/>
    <n v="100"/>
    <s v="LD700"/>
    <s v="LF705"/>
    <m/>
    <m/>
    <m/>
    <m/>
    <m/>
    <m/>
    <x v="134"/>
    <n v="31866"/>
    <s v="63277"/>
    <x v="75"/>
    <x v="1"/>
    <s v="Non-executive"/>
    <s v="D705"/>
    <x v="5"/>
    <n v="3534.8"/>
    <n v="0"/>
    <n v="0"/>
    <n v="0"/>
    <n v="0"/>
    <n v="0"/>
    <n v="0"/>
    <n v="0"/>
    <n v="0"/>
    <n v="0"/>
    <n v="0"/>
    <n v="0"/>
    <n v="0"/>
    <n v="0"/>
    <n v="0"/>
    <n v="0"/>
    <n v="0"/>
    <n v="0"/>
    <n v="7.05"/>
    <n v="190.84"/>
    <n v="0"/>
    <n v="0"/>
    <n v="0"/>
    <n v="0"/>
    <n v="0"/>
    <n v="211.43"/>
    <n v="0"/>
    <n v="0"/>
    <n v="0"/>
    <n v="0"/>
    <n v="0"/>
    <n v="2.71"/>
    <n v="6.19"/>
    <n v="0"/>
    <n v="0"/>
    <n v="49.44"/>
    <n v="176.74"/>
    <n v="0"/>
    <n v="0"/>
    <n v="0"/>
    <n v="0"/>
    <n v="0"/>
    <n v="0"/>
    <n v="0"/>
    <n v="0"/>
    <n v="0"/>
    <n v="0"/>
    <n v="4179.2"/>
    <n v="4179.2000000000007"/>
    <n v="0"/>
    <n v="0"/>
    <n v="0"/>
    <n v="0"/>
    <n v="0"/>
  </r>
  <r>
    <n v="7"/>
    <d v="2013-03-10T00:00:00"/>
    <d v="2013-03-23T00:00:00"/>
    <x v="21"/>
    <s v="G1N"/>
    <s v="GD10000000"/>
    <s v="GD0"/>
    <n v="13"/>
    <n v="100"/>
    <s v="LD700"/>
    <s v="LF705"/>
    <m/>
    <m/>
    <m/>
    <m/>
    <m/>
    <m/>
    <x v="135"/>
    <n v="37488"/>
    <s v="45988"/>
    <x v="76"/>
    <x v="1"/>
    <s v="Non-executive"/>
    <s v="D705"/>
    <x v="5"/>
    <n v="1381.24"/>
    <n v="0"/>
    <n v="0"/>
    <n v="0"/>
    <n v="0"/>
    <n v="0"/>
    <n v="0"/>
    <n v="0"/>
    <n v="0"/>
    <n v="0"/>
    <n v="0"/>
    <n v="0"/>
    <n v="0"/>
    <n v="0"/>
    <n v="0"/>
    <n v="0"/>
    <n v="0"/>
    <n v="0"/>
    <n v="0.74"/>
    <n v="385.12"/>
    <n v="0"/>
    <n v="0"/>
    <n v="0"/>
    <n v="0"/>
    <n v="0"/>
    <n v="74.27"/>
    <n v="0"/>
    <n v="0"/>
    <n v="0"/>
    <n v="0"/>
    <n v="0"/>
    <n v="2.99"/>
    <n v="8.7799999999999994"/>
    <n v="0"/>
    <n v="0"/>
    <n v="17.37"/>
    <n v="69.06"/>
    <n v="0"/>
    <n v="22.71"/>
    <n v="0"/>
    <n v="0"/>
    <n v="0"/>
    <n v="0"/>
    <n v="0"/>
    <n v="0"/>
    <n v="0"/>
    <n v="0"/>
    <n v="1962.28"/>
    <n v="1962.2799999999997"/>
    <n v="0"/>
    <n v="0"/>
    <n v="0"/>
    <n v="0"/>
    <n v="0"/>
  </r>
  <r>
    <n v="7"/>
    <d v="2013-03-10T00:00:00"/>
    <d v="2013-03-23T00:00:00"/>
    <x v="21"/>
    <s v="G1N"/>
    <s v="GD10000000"/>
    <s v="GD0"/>
    <n v="13"/>
    <n v="100"/>
    <s v="LD700"/>
    <s v="LF705"/>
    <m/>
    <m/>
    <m/>
    <m/>
    <m/>
    <m/>
    <x v="136"/>
    <n v="37712"/>
    <s v="46234"/>
    <x v="6"/>
    <x v="1"/>
    <s v="Non-executive"/>
    <s v="D705"/>
    <x v="5"/>
    <n v="2005.16"/>
    <n v="0"/>
    <n v="0"/>
    <n v="0"/>
    <n v="0"/>
    <n v="0"/>
    <n v="0"/>
    <n v="0"/>
    <n v="0"/>
    <n v="0"/>
    <n v="0"/>
    <n v="0"/>
    <n v="0"/>
    <n v="0"/>
    <n v="0"/>
    <n v="0"/>
    <n v="0"/>
    <n v="0"/>
    <n v="1.08"/>
    <n v="499.9"/>
    <n v="0"/>
    <n v="0"/>
    <n v="0"/>
    <n v="0"/>
    <n v="0"/>
    <n v="109.56"/>
    <n v="0"/>
    <n v="0"/>
    <n v="0"/>
    <n v="0"/>
    <n v="0"/>
    <n v="3.27"/>
    <n v="11.39"/>
    <n v="0"/>
    <n v="0"/>
    <n v="25.63"/>
    <n v="100.26"/>
    <n v="0"/>
    <n v="24.95"/>
    <n v="0"/>
    <n v="0"/>
    <n v="0"/>
    <n v="0"/>
    <n v="0"/>
    <n v="0"/>
    <n v="0"/>
    <n v="0"/>
    <n v="2781.2"/>
    <n v="2781.2"/>
    <n v="0"/>
    <n v="0"/>
    <n v="0"/>
    <n v="0"/>
    <n v="0"/>
  </r>
  <r>
    <n v="8"/>
    <d v="2013-03-24T00:00:00"/>
    <d v="2013-04-06T00:00:00"/>
    <x v="23"/>
    <s v="G1N"/>
    <s v="GD10000000"/>
    <s v="GD0"/>
    <n v="13"/>
    <n v="100"/>
    <s v="LD700"/>
    <s v="LF705"/>
    <m/>
    <m/>
    <m/>
    <m/>
    <m/>
    <m/>
    <x v="134"/>
    <n v="31866"/>
    <s v="63277"/>
    <x v="75"/>
    <x v="1"/>
    <s v="Non-executive"/>
    <s v="D705"/>
    <x v="5"/>
    <n v="3534.8"/>
    <n v="0"/>
    <n v="0"/>
    <n v="0"/>
    <n v="0"/>
    <n v="0"/>
    <n v="0"/>
    <n v="0"/>
    <n v="0"/>
    <n v="0"/>
    <n v="0"/>
    <n v="0"/>
    <n v="0"/>
    <n v="0"/>
    <n v="0"/>
    <n v="0"/>
    <n v="0"/>
    <n v="0"/>
    <n v="7.05"/>
    <n v="190.84"/>
    <n v="0"/>
    <n v="0"/>
    <n v="0"/>
    <n v="0"/>
    <n v="0"/>
    <n v="211.43"/>
    <n v="0"/>
    <n v="0"/>
    <n v="0"/>
    <n v="0"/>
    <n v="0"/>
    <n v="2.71"/>
    <n v="6.19"/>
    <n v="0"/>
    <n v="0"/>
    <n v="49.45"/>
    <n v="176.74"/>
    <n v="0"/>
    <n v="0"/>
    <n v="0"/>
    <n v="0"/>
    <n v="0"/>
    <n v="0"/>
    <n v="0"/>
    <n v="0"/>
    <n v="0"/>
    <n v="0"/>
    <n v="4179.21"/>
    <n v="4179.21"/>
    <n v="0"/>
    <n v="0"/>
    <n v="0"/>
    <n v="0"/>
    <n v="0"/>
  </r>
  <r>
    <n v="8"/>
    <d v="2013-03-24T00:00:00"/>
    <d v="2013-04-06T00:00:00"/>
    <x v="23"/>
    <s v="G1N"/>
    <s v="GD10000000"/>
    <s v="GD0"/>
    <n v="13"/>
    <n v="100"/>
    <s v="LD700"/>
    <s v="LF705"/>
    <m/>
    <m/>
    <m/>
    <m/>
    <m/>
    <m/>
    <x v="135"/>
    <n v="37488"/>
    <s v="45988"/>
    <x v="76"/>
    <x v="1"/>
    <s v="Non-executive"/>
    <s v="D705"/>
    <x v="5"/>
    <n v="1381.24"/>
    <n v="0"/>
    <n v="0"/>
    <n v="0"/>
    <n v="0"/>
    <n v="0"/>
    <n v="0"/>
    <n v="0"/>
    <n v="0"/>
    <n v="0"/>
    <n v="0"/>
    <n v="0"/>
    <n v="0"/>
    <n v="0"/>
    <n v="0"/>
    <n v="0"/>
    <n v="0"/>
    <n v="0"/>
    <n v="0.74"/>
    <n v="385.12"/>
    <n v="0"/>
    <n v="0"/>
    <n v="0"/>
    <n v="0"/>
    <n v="0"/>
    <n v="74.260000000000005"/>
    <n v="0"/>
    <n v="0"/>
    <n v="0"/>
    <n v="0"/>
    <n v="0"/>
    <n v="2.99"/>
    <n v="8.7799999999999994"/>
    <n v="0"/>
    <n v="0"/>
    <n v="17.37"/>
    <n v="69.06"/>
    <n v="0"/>
    <n v="22.71"/>
    <n v="0"/>
    <n v="0"/>
    <n v="0"/>
    <n v="0"/>
    <n v="0"/>
    <n v="0"/>
    <n v="0"/>
    <n v="0"/>
    <n v="1962.27"/>
    <n v="1962.2699999999998"/>
    <n v="0"/>
    <n v="0"/>
    <n v="0"/>
    <n v="0"/>
    <n v="0"/>
  </r>
  <r>
    <n v="8"/>
    <d v="2013-03-24T00:00:00"/>
    <d v="2013-04-06T00:00:00"/>
    <x v="23"/>
    <s v="G1N"/>
    <s v="GD10000000"/>
    <s v="GD0"/>
    <n v="13"/>
    <n v="100"/>
    <s v="LD700"/>
    <s v="LF705"/>
    <m/>
    <m/>
    <m/>
    <m/>
    <m/>
    <m/>
    <x v="136"/>
    <n v="37712"/>
    <s v="46234"/>
    <x v="6"/>
    <x v="1"/>
    <s v="Non-executive"/>
    <s v="D705"/>
    <x v="5"/>
    <n v="2317.5"/>
    <n v="0"/>
    <n v="0"/>
    <n v="0"/>
    <n v="0"/>
    <n v="0"/>
    <n v="0"/>
    <n v="0"/>
    <n v="0"/>
    <n v="0"/>
    <n v="0"/>
    <n v="0"/>
    <n v="0"/>
    <n v="0"/>
    <n v="0"/>
    <n v="0"/>
    <n v="0"/>
    <n v="0"/>
    <n v="1.08"/>
    <n v="499.9"/>
    <n v="0"/>
    <n v="0"/>
    <n v="0"/>
    <n v="0"/>
    <n v="0"/>
    <n v="128.93"/>
    <n v="0"/>
    <n v="0"/>
    <n v="0"/>
    <n v="0"/>
    <n v="0"/>
    <n v="3.27"/>
    <n v="11.39"/>
    <n v="0"/>
    <n v="0"/>
    <n v="30.15"/>
    <n v="115.88"/>
    <n v="0"/>
    <n v="24.95"/>
    <n v="0"/>
    <n v="0"/>
    <n v="0"/>
    <n v="0"/>
    <n v="0"/>
    <n v="0"/>
    <n v="0"/>
    <n v="0"/>
    <n v="3133.05"/>
    <n v="3133.0499999999997"/>
    <n v="0"/>
    <n v="0"/>
    <n v="0"/>
    <n v="0"/>
    <n v="0"/>
  </r>
  <r>
    <n v="9"/>
    <d v="2013-04-07T00:00:00"/>
    <d v="2013-04-20T00:00:00"/>
    <x v="25"/>
    <s v="G1N"/>
    <s v="GD10000000"/>
    <s v="GD0"/>
    <n v="13"/>
    <n v="100"/>
    <s v="LD700"/>
    <s v="LF705"/>
    <m/>
    <m/>
    <m/>
    <m/>
    <m/>
    <m/>
    <x v="134"/>
    <n v="31866"/>
    <s v="63277"/>
    <x v="75"/>
    <x v="1"/>
    <s v="Non-executive"/>
    <s v="D705"/>
    <x v="5"/>
    <n v="3534.8"/>
    <n v="0"/>
    <n v="0"/>
    <n v="0"/>
    <n v="0"/>
    <n v="0"/>
    <n v="0"/>
    <n v="0"/>
    <n v="0"/>
    <n v="0"/>
    <n v="0"/>
    <n v="0"/>
    <n v="0"/>
    <n v="0"/>
    <n v="0"/>
    <n v="0"/>
    <n v="0"/>
    <n v="0"/>
    <n v="7.05"/>
    <n v="190.84"/>
    <n v="0"/>
    <n v="0"/>
    <n v="0"/>
    <n v="0"/>
    <n v="0"/>
    <n v="211.42"/>
    <n v="0"/>
    <n v="0"/>
    <n v="0"/>
    <n v="0"/>
    <n v="0"/>
    <n v="2.71"/>
    <n v="6.19"/>
    <n v="0"/>
    <n v="0"/>
    <n v="49.45"/>
    <n v="176.74"/>
    <n v="0"/>
    <n v="0"/>
    <n v="0"/>
    <n v="0"/>
    <n v="0"/>
    <n v="0"/>
    <n v="0"/>
    <n v="0"/>
    <n v="0"/>
    <n v="0"/>
    <n v="4179.2"/>
    <n v="4179.2000000000007"/>
    <n v="0"/>
    <n v="0"/>
    <n v="0"/>
    <n v="0"/>
    <n v="0"/>
  </r>
  <r>
    <n v="9"/>
    <d v="2013-04-07T00:00:00"/>
    <d v="2013-04-20T00:00:00"/>
    <x v="25"/>
    <s v="G1N"/>
    <s v="GD10000000"/>
    <s v="GD0"/>
    <n v="13"/>
    <n v="100"/>
    <s v="LD700"/>
    <s v="LF705"/>
    <m/>
    <m/>
    <m/>
    <m/>
    <m/>
    <m/>
    <x v="135"/>
    <n v="37488"/>
    <s v="45988"/>
    <x v="76"/>
    <x v="1"/>
    <s v="Non-executive"/>
    <s v="D705"/>
    <x v="5"/>
    <n v="1381.22"/>
    <n v="0"/>
    <n v="0"/>
    <n v="0"/>
    <n v="0"/>
    <n v="0"/>
    <n v="0"/>
    <n v="0"/>
    <n v="0"/>
    <n v="0"/>
    <n v="0"/>
    <n v="0"/>
    <n v="0"/>
    <n v="0"/>
    <n v="0"/>
    <n v="0"/>
    <n v="0"/>
    <n v="0"/>
    <n v="0.74"/>
    <n v="385.12"/>
    <n v="0"/>
    <n v="0"/>
    <n v="0"/>
    <n v="0"/>
    <n v="0"/>
    <n v="74.260000000000005"/>
    <n v="0"/>
    <n v="0"/>
    <n v="0"/>
    <n v="0"/>
    <n v="0"/>
    <n v="2.99"/>
    <n v="8.7799999999999994"/>
    <n v="0"/>
    <n v="0"/>
    <n v="17.36"/>
    <n v="69.06"/>
    <n v="0"/>
    <n v="20.54"/>
    <n v="0"/>
    <n v="0"/>
    <n v="0"/>
    <n v="0"/>
    <n v="0"/>
    <n v="0"/>
    <n v="0"/>
    <n v="0"/>
    <n v="1960.07"/>
    <n v="1960.0699999999997"/>
    <n v="0"/>
    <n v="0"/>
    <n v="0"/>
    <n v="0"/>
    <n v="0"/>
  </r>
  <r>
    <n v="9"/>
    <d v="2013-04-07T00:00:00"/>
    <d v="2013-04-20T00:00:00"/>
    <x v="25"/>
    <s v="G1N"/>
    <s v="GD10000000"/>
    <s v="GD0"/>
    <n v="13"/>
    <n v="100"/>
    <s v="LD700"/>
    <s v="LF705"/>
    <m/>
    <m/>
    <m/>
    <m/>
    <m/>
    <m/>
    <x v="136"/>
    <n v="37712"/>
    <s v="46234"/>
    <x v="6"/>
    <x v="1"/>
    <s v="Non-executive"/>
    <s v="D705"/>
    <x v="5"/>
    <n v="2005.16"/>
    <n v="0"/>
    <n v="0"/>
    <n v="0"/>
    <n v="0"/>
    <n v="0"/>
    <n v="0"/>
    <n v="0"/>
    <n v="0"/>
    <n v="0"/>
    <n v="0"/>
    <n v="0"/>
    <n v="0"/>
    <n v="0"/>
    <n v="0"/>
    <n v="0"/>
    <n v="0"/>
    <n v="0"/>
    <n v="1.08"/>
    <n v="499.9"/>
    <n v="0"/>
    <n v="0"/>
    <n v="0"/>
    <n v="0"/>
    <n v="0"/>
    <n v="109.56"/>
    <n v="0"/>
    <n v="0"/>
    <n v="0"/>
    <n v="0"/>
    <n v="0"/>
    <n v="3.27"/>
    <n v="11.39"/>
    <n v="0"/>
    <n v="0"/>
    <n v="25.62"/>
    <n v="100.26"/>
    <n v="0"/>
    <n v="26.66"/>
    <n v="0"/>
    <n v="0"/>
    <n v="0"/>
    <n v="0"/>
    <n v="0"/>
    <n v="0"/>
    <n v="0"/>
    <n v="0"/>
    <n v="2782.9"/>
    <n v="2782.8999999999996"/>
    <n v="0"/>
    <n v="0"/>
    <n v="0"/>
    <n v="0"/>
    <n v="0"/>
  </r>
  <r>
    <n v="10"/>
    <d v="2013-04-21T00:00:00"/>
    <d v="2013-05-04T00:00:00"/>
    <x v="27"/>
    <s v="G1N"/>
    <s v="GD10000000"/>
    <s v="GD0"/>
    <n v="13"/>
    <n v="100"/>
    <s v="LD700"/>
    <s v="LF705"/>
    <m/>
    <m/>
    <m/>
    <m/>
    <m/>
    <m/>
    <x v="134"/>
    <n v="31866"/>
    <s v="63277"/>
    <x v="75"/>
    <x v="1"/>
    <s v="Non-executive"/>
    <s v="D705"/>
    <x v="5"/>
    <n v="3534.8"/>
    <n v="0"/>
    <n v="0"/>
    <n v="0"/>
    <n v="0"/>
    <n v="0"/>
    <n v="0"/>
    <n v="0"/>
    <n v="0"/>
    <n v="0"/>
    <n v="0"/>
    <n v="0"/>
    <n v="0"/>
    <n v="0"/>
    <n v="0"/>
    <n v="0"/>
    <n v="0"/>
    <n v="0"/>
    <n v="7.05"/>
    <n v="190.84"/>
    <n v="0"/>
    <n v="0"/>
    <n v="0"/>
    <n v="0"/>
    <n v="0"/>
    <n v="211.43"/>
    <n v="0"/>
    <n v="0"/>
    <n v="0"/>
    <n v="0"/>
    <n v="0"/>
    <n v="2.71"/>
    <n v="6.19"/>
    <n v="0"/>
    <n v="0"/>
    <n v="49.44"/>
    <n v="176.74"/>
    <n v="0"/>
    <n v="0"/>
    <n v="0"/>
    <n v="0"/>
    <n v="0"/>
    <n v="0"/>
    <n v="0"/>
    <n v="0"/>
    <n v="0"/>
    <n v="0"/>
    <n v="4179.2"/>
    <n v="4179.2000000000007"/>
    <n v="0"/>
    <n v="0"/>
    <n v="0"/>
    <n v="0"/>
    <n v="0"/>
  </r>
  <r>
    <n v="10"/>
    <d v="2013-04-21T00:00:00"/>
    <d v="2013-05-04T00:00:00"/>
    <x v="27"/>
    <s v="G1N"/>
    <s v="GD10000000"/>
    <s v="GD0"/>
    <n v="13"/>
    <n v="100"/>
    <s v="LD700"/>
    <s v="LF705"/>
    <m/>
    <m/>
    <m/>
    <m/>
    <m/>
    <m/>
    <x v="135"/>
    <n v="37488"/>
    <s v="45988"/>
    <x v="76"/>
    <x v="1"/>
    <s v="Non-executive"/>
    <s v="D705"/>
    <x v="5"/>
    <n v="1381.23"/>
    <n v="0"/>
    <n v="0"/>
    <n v="0"/>
    <n v="0"/>
    <n v="0"/>
    <n v="0"/>
    <n v="0"/>
    <n v="0"/>
    <n v="0"/>
    <n v="0"/>
    <n v="0"/>
    <n v="0"/>
    <n v="0"/>
    <n v="0"/>
    <n v="0"/>
    <n v="0"/>
    <n v="0"/>
    <n v="0.74"/>
    <n v="385.12"/>
    <n v="0"/>
    <n v="0"/>
    <n v="0"/>
    <n v="0"/>
    <n v="0"/>
    <n v="74.260000000000005"/>
    <n v="0"/>
    <n v="0"/>
    <n v="0"/>
    <n v="0"/>
    <n v="0"/>
    <n v="2.99"/>
    <n v="8.7799999999999994"/>
    <n v="0"/>
    <n v="0"/>
    <n v="17.37"/>
    <n v="69.06"/>
    <n v="0"/>
    <n v="20.54"/>
    <n v="0"/>
    <n v="0"/>
    <n v="0"/>
    <n v="0"/>
    <n v="0"/>
    <n v="0"/>
    <n v="0"/>
    <n v="0"/>
    <n v="1960.09"/>
    <n v="1960.09"/>
    <n v="0"/>
    <n v="0"/>
    <n v="0"/>
    <n v="0"/>
    <n v="0"/>
  </r>
  <r>
    <n v="10"/>
    <d v="2013-04-21T00:00:00"/>
    <d v="2013-05-04T00:00:00"/>
    <x v="27"/>
    <s v="G1N"/>
    <s v="GD10000000"/>
    <s v="GD0"/>
    <n v="13"/>
    <n v="100"/>
    <s v="LD700"/>
    <s v="LF705"/>
    <m/>
    <m/>
    <m/>
    <m/>
    <m/>
    <m/>
    <x v="136"/>
    <n v="37712"/>
    <s v="46234"/>
    <x v="6"/>
    <x v="1"/>
    <s v="Non-executive"/>
    <s v="D705"/>
    <x v="5"/>
    <n v="2005.16"/>
    <n v="0"/>
    <n v="0"/>
    <n v="0"/>
    <n v="0"/>
    <n v="0"/>
    <n v="0"/>
    <n v="0"/>
    <n v="0"/>
    <n v="0"/>
    <n v="0"/>
    <n v="0"/>
    <n v="0"/>
    <n v="0"/>
    <n v="0"/>
    <n v="0"/>
    <n v="0"/>
    <n v="0"/>
    <n v="1.08"/>
    <n v="499.9"/>
    <n v="0"/>
    <n v="0"/>
    <n v="0"/>
    <n v="0"/>
    <n v="0"/>
    <n v="109.56"/>
    <n v="0"/>
    <n v="0"/>
    <n v="0"/>
    <n v="0"/>
    <n v="0"/>
    <n v="3.27"/>
    <n v="11.39"/>
    <n v="0"/>
    <n v="0"/>
    <n v="25.63"/>
    <n v="100.26"/>
    <n v="0"/>
    <n v="26.66"/>
    <n v="0"/>
    <n v="0"/>
    <n v="0"/>
    <n v="0"/>
    <n v="0"/>
    <n v="0"/>
    <n v="0"/>
    <n v="0"/>
    <n v="2782.91"/>
    <n v="2782.91"/>
    <n v="0"/>
    <n v="0"/>
    <n v="0"/>
    <n v="0"/>
    <n v="0"/>
  </r>
  <r>
    <n v="11"/>
    <d v="2013-05-05T00:00:00"/>
    <d v="2013-05-18T00:00:00"/>
    <x v="29"/>
    <s v="G1N"/>
    <s v="GD10000000"/>
    <s v="GD0"/>
    <n v="13"/>
    <n v="100"/>
    <s v="LD700"/>
    <s v="LF705"/>
    <m/>
    <m/>
    <m/>
    <m/>
    <m/>
    <m/>
    <x v="134"/>
    <n v="31866"/>
    <s v="63277"/>
    <x v="75"/>
    <x v="1"/>
    <s v="Non-executive"/>
    <s v="D705"/>
    <x v="5"/>
    <n v="3534.8"/>
    <n v="0"/>
    <n v="0"/>
    <n v="0"/>
    <n v="0"/>
    <n v="0"/>
    <n v="0"/>
    <n v="0"/>
    <n v="0"/>
    <n v="0"/>
    <n v="0"/>
    <n v="0"/>
    <n v="0"/>
    <n v="0"/>
    <n v="0"/>
    <n v="0"/>
    <n v="0"/>
    <n v="0"/>
    <n v="7.05"/>
    <n v="190.84"/>
    <n v="0"/>
    <n v="0"/>
    <n v="0"/>
    <n v="0"/>
    <n v="0"/>
    <n v="211.42"/>
    <n v="0"/>
    <n v="0"/>
    <n v="0"/>
    <n v="0"/>
    <n v="0"/>
    <n v="2.71"/>
    <n v="6.19"/>
    <n v="0"/>
    <n v="0"/>
    <n v="49.45"/>
    <n v="176.74"/>
    <n v="0"/>
    <n v="0"/>
    <n v="0"/>
    <n v="0"/>
    <n v="0"/>
    <n v="0"/>
    <n v="0"/>
    <n v="0"/>
    <n v="0"/>
    <n v="0"/>
    <n v="4179.2"/>
    <n v="4179.2000000000007"/>
    <n v="0"/>
    <n v="0"/>
    <n v="0"/>
    <n v="0"/>
    <n v="0"/>
  </r>
  <r>
    <n v="11"/>
    <d v="2013-05-05T00:00:00"/>
    <d v="2013-05-18T00:00:00"/>
    <x v="29"/>
    <s v="G1N"/>
    <s v="GD10000000"/>
    <s v="GD0"/>
    <n v="13"/>
    <n v="100"/>
    <s v="LD700"/>
    <s v="LF705"/>
    <m/>
    <m/>
    <m/>
    <m/>
    <m/>
    <m/>
    <x v="135"/>
    <n v="37488"/>
    <s v="45988"/>
    <x v="76"/>
    <x v="1"/>
    <s v="Non-executive"/>
    <s v="D705"/>
    <x v="5"/>
    <n v="1381.23"/>
    <n v="0"/>
    <n v="0"/>
    <n v="0"/>
    <n v="0"/>
    <n v="0"/>
    <n v="0"/>
    <n v="0"/>
    <n v="0"/>
    <n v="0"/>
    <n v="0"/>
    <n v="0"/>
    <n v="0"/>
    <n v="0"/>
    <n v="0"/>
    <n v="0"/>
    <n v="0"/>
    <n v="0"/>
    <n v="0.74"/>
    <n v="385.12"/>
    <n v="0"/>
    <n v="0"/>
    <n v="0"/>
    <n v="0"/>
    <n v="0"/>
    <n v="74.27"/>
    <n v="0"/>
    <n v="0"/>
    <n v="0"/>
    <n v="0"/>
    <n v="0"/>
    <n v="2.99"/>
    <n v="8.7799999999999994"/>
    <n v="0"/>
    <n v="0"/>
    <n v="17.37"/>
    <n v="69.06"/>
    <n v="0"/>
    <n v="20.54"/>
    <n v="0"/>
    <n v="0"/>
    <n v="0"/>
    <n v="0"/>
    <n v="0"/>
    <n v="0"/>
    <n v="0"/>
    <n v="0"/>
    <n v="1960.1"/>
    <n v="1960.1"/>
    <n v="0"/>
    <n v="0"/>
    <n v="0"/>
    <n v="0"/>
    <n v="0"/>
  </r>
  <r>
    <n v="11"/>
    <d v="2013-05-05T00:00:00"/>
    <d v="2013-05-18T00:00:00"/>
    <x v="29"/>
    <s v="G1N"/>
    <s v="GD10000000"/>
    <s v="GD0"/>
    <n v="13"/>
    <n v="100"/>
    <s v="LD700"/>
    <s v="LF705"/>
    <m/>
    <m/>
    <m/>
    <m/>
    <m/>
    <m/>
    <x v="136"/>
    <n v="37712"/>
    <s v="46234"/>
    <x v="6"/>
    <x v="1"/>
    <s v="Non-executive"/>
    <s v="D705"/>
    <x v="5"/>
    <n v="2005.16"/>
    <n v="0"/>
    <n v="0"/>
    <n v="0"/>
    <n v="0"/>
    <n v="0"/>
    <n v="0"/>
    <n v="0"/>
    <n v="0"/>
    <n v="0"/>
    <n v="0"/>
    <n v="0"/>
    <n v="0"/>
    <n v="0"/>
    <n v="0"/>
    <n v="0"/>
    <n v="0"/>
    <n v="0"/>
    <n v="1.08"/>
    <n v="499.9"/>
    <n v="0"/>
    <n v="0"/>
    <n v="0"/>
    <n v="0"/>
    <n v="0"/>
    <n v="109.56"/>
    <n v="0"/>
    <n v="0"/>
    <n v="0"/>
    <n v="0"/>
    <n v="0"/>
    <n v="3.27"/>
    <n v="11.39"/>
    <n v="0"/>
    <n v="0"/>
    <n v="25.62"/>
    <n v="100.26"/>
    <n v="0"/>
    <n v="26.66"/>
    <n v="0"/>
    <n v="0"/>
    <n v="0"/>
    <n v="0"/>
    <n v="0"/>
    <n v="0"/>
    <n v="0"/>
    <n v="0"/>
    <n v="2782.9"/>
    <n v="2782.8999999999996"/>
    <n v="0"/>
    <n v="0"/>
    <n v="0"/>
    <n v="0"/>
    <n v="0"/>
  </r>
  <r>
    <n v="12"/>
    <d v="2013-05-19T00:00:00"/>
    <d v="2013-06-01T00:00:00"/>
    <x v="31"/>
    <s v="G1N"/>
    <s v="GD10000000"/>
    <s v="GD0"/>
    <n v="13"/>
    <n v="100"/>
    <s v="LD700"/>
    <s v="LF705"/>
    <m/>
    <m/>
    <m/>
    <m/>
    <m/>
    <m/>
    <x v="134"/>
    <n v="31866"/>
    <s v="63277"/>
    <x v="75"/>
    <x v="1"/>
    <s v="Non-executive"/>
    <s v="D705"/>
    <x v="5"/>
    <n v="3534.8"/>
    <n v="0"/>
    <n v="0"/>
    <n v="0"/>
    <n v="0"/>
    <n v="0"/>
    <n v="0"/>
    <n v="0"/>
    <n v="0"/>
    <n v="0"/>
    <n v="0"/>
    <n v="0"/>
    <n v="0"/>
    <n v="0"/>
    <n v="0"/>
    <n v="0"/>
    <n v="0"/>
    <n v="0"/>
    <n v="7.05"/>
    <n v="190.84"/>
    <n v="0"/>
    <n v="0"/>
    <n v="0"/>
    <n v="0"/>
    <n v="0"/>
    <n v="211.43"/>
    <n v="0"/>
    <n v="0"/>
    <n v="0"/>
    <n v="0"/>
    <n v="0"/>
    <n v="2.71"/>
    <n v="6.19"/>
    <n v="0"/>
    <n v="0"/>
    <n v="49.45"/>
    <n v="176.74"/>
    <n v="0"/>
    <n v="0"/>
    <n v="0"/>
    <n v="0"/>
    <n v="0"/>
    <n v="0"/>
    <n v="0"/>
    <n v="0"/>
    <n v="0"/>
    <n v="0"/>
    <n v="4179.21"/>
    <n v="4179.21"/>
    <n v="0"/>
    <n v="0"/>
    <n v="0"/>
    <n v="0"/>
    <n v="0"/>
  </r>
  <r>
    <n v="12"/>
    <d v="2013-05-19T00:00:00"/>
    <d v="2013-06-01T00:00:00"/>
    <x v="31"/>
    <s v="G1N"/>
    <s v="GD10000000"/>
    <s v="GD0"/>
    <n v="13"/>
    <n v="100"/>
    <s v="LD700"/>
    <s v="LF705"/>
    <m/>
    <m/>
    <m/>
    <m/>
    <m/>
    <m/>
    <x v="135"/>
    <n v="37488"/>
    <s v="45988"/>
    <x v="76"/>
    <x v="1"/>
    <s v="Non-executive"/>
    <s v="D705"/>
    <x v="5"/>
    <n v="1381.22"/>
    <n v="0"/>
    <n v="0"/>
    <n v="0"/>
    <n v="0"/>
    <n v="0"/>
    <n v="0"/>
    <n v="0"/>
    <n v="0"/>
    <n v="0"/>
    <n v="0"/>
    <n v="0"/>
    <n v="0"/>
    <n v="0"/>
    <n v="0"/>
    <n v="0"/>
    <n v="0"/>
    <n v="0"/>
    <n v="0.74"/>
    <n v="385.12"/>
    <n v="0"/>
    <n v="0"/>
    <n v="0"/>
    <n v="0"/>
    <n v="0"/>
    <n v="74.260000000000005"/>
    <n v="0"/>
    <n v="0"/>
    <n v="0"/>
    <n v="0"/>
    <n v="0"/>
    <n v="2.99"/>
    <n v="8.7799999999999994"/>
    <n v="0"/>
    <n v="0"/>
    <n v="17.37"/>
    <n v="69.06"/>
    <n v="0"/>
    <n v="20.54"/>
    <n v="0"/>
    <n v="0"/>
    <n v="0"/>
    <n v="0"/>
    <n v="0"/>
    <n v="0"/>
    <n v="0"/>
    <n v="0"/>
    <n v="1960.08"/>
    <n v="1960.0799999999997"/>
    <n v="0"/>
    <n v="0"/>
    <n v="0"/>
    <n v="0"/>
    <n v="0"/>
  </r>
  <r>
    <n v="12"/>
    <d v="2013-05-19T00:00:00"/>
    <d v="2013-06-01T00:00:00"/>
    <x v="31"/>
    <s v="G1N"/>
    <s v="GD10000000"/>
    <s v="GD0"/>
    <n v="13"/>
    <n v="100"/>
    <s v="LD700"/>
    <s v="LF705"/>
    <m/>
    <m/>
    <m/>
    <m/>
    <m/>
    <m/>
    <x v="136"/>
    <n v="37712"/>
    <s v="46234"/>
    <x v="6"/>
    <x v="1"/>
    <s v="Non-executive"/>
    <s v="D705"/>
    <x v="5"/>
    <n v="2005.16"/>
    <n v="0"/>
    <n v="0"/>
    <n v="0"/>
    <n v="0"/>
    <n v="0"/>
    <n v="0"/>
    <n v="0"/>
    <n v="0"/>
    <n v="0"/>
    <n v="0"/>
    <n v="0"/>
    <n v="0"/>
    <n v="0"/>
    <n v="0"/>
    <n v="0"/>
    <n v="0"/>
    <n v="0"/>
    <n v="1.08"/>
    <n v="499.9"/>
    <n v="0"/>
    <n v="0"/>
    <n v="0"/>
    <n v="0"/>
    <n v="0"/>
    <n v="109.57"/>
    <n v="0"/>
    <n v="0"/>
    <n v="0"/>
    <n v="0"/>
    <n v="0"/>
    <n v="3.27"/>
    <n v="11.39"/>
    <n v="0"/>
    <n v="0"/>
    <n v="25.62"/>
    <n v="100.26"/>
    <n v="0"/>
    <n v="26.66"/>
    <n v="0"/>
    <n v="0"/>
    <n v="0"/>
    <n v="0"/>
    <n v="0"/>
    <n v="0"/>
    <n v="0"/>
    <n v="0"/>
    <n v="2782.91"/>
    <n v="2782.91"/>
    <n v="0"/>
    <n v="0"/>
    <n v="0"/>
    <n v="0"/>
    <n v="0"/>
  </r>
  <r>
    <n v="13"/>
    <d v="2013-06-02T00:00:00"/>
    <d v="2013-06-15T00:00:00"/>
    <x v="33"/>
    <s v="G1N"/>
    <s v="GD10000000"/>
    <s v="GD0"/>
    <n v="13"/>
    <n v="100"/>
    <s v="LD700"/>
    <s v="LF705"/>
    <m/>
    <m/>
    <m/>
    <m/>
    <m/>
    <m/>
    <x v="134"/>
    <n v="31866"/>
    <s v="63277"/>
    <x v="75"/>
    <x v="1"/>
    <s v="Non-executive"/>
    <s v="D705"/>
    <x v="5"/>
    <n v="3534.8"/>
    <n v="0"/>
    <n v="0"/>
    <n v="0"/>
    <n v="0"/>
    <n v="0"/>
    <n v="0"/>
    <n v="0"/>
    <n v="0"/>
    <n v="0"/>
    <n v="0"/>
    <n v="0"/>
    <n v="0"/>
    <n v="0"/>
    <n v="0"/>
    <n v="0"/>
    <n v="0"/>
    <n v="0"/>
    <n v="7.05"/>
    <n v="190.84"/>
    <n v="0"/>
    <n v="0"/>
    <n v="0"/>
    <n v="0"/>
    <n v="0"/>
    <n v="211.42"/>
    <n v="0"/>
    <n v="0"/>
    <n v="0"/>
    <n v="0"/>
    <n v="0"/>
    <n v="2.71"/>
    <n v="6.19"/>
    <n v="0"/>
    <n v="0"/>
    <n v="49.44"/>
    <n v="176.74"/>
    <n v="0"/>
    <n v="0"/>
    <n v="0"/>
    <n v="0"/>
    <n v="0"/>
    <n v="0"/>
    <n v="0"/>
    <n v="0"/>
    <n v="0"/>
    <n v="0"/>
    <n v="4179.1899999999996"/>
    <n v="4179.1900000000005"/>
    <n v="0"/>
    <n v="0"/>
    <n v="0"/>
    <n v="0"/>
    <n v="0"/>
  </r>
  <r>
    <n v="13"/>
    <d v="2013-06-02T00:00:00"/>
    <d v="2013-06-15T00:00:00"/>
    <x v="33"/>
    <s v="G1N"/>
    <s v="GD10000000"/>
    <s v="GD0"/>
    <n v="13"/>
    <n v="100"/>
    <s v="LD700"/>
    <s v="LF705"/>
    <m/>
    <m/>
    <m/>
    <m/>
    <m/>
    <m/>
    <x v="135"/>
    <n v="37488"/>
    <s v="45988"/>
    <x v="76"/>
    <x v="1"/>
    <s v="Non-executive"/>
    <s v="D705"/>
    <x v="5"/>
    <n v="1381.24"/>
    <n v="0"/>
    <n v="0"/>
    <n v="0"/>
    <n v="0"/>
    <n v="0"/>
    <n v="0"/>
    <n v="0"/>
    <n v="0"/>
    <n v="0"/>
    <n v="0"/>
    <n v="0"/>
    <n v="0"/>
    <n v="0"/>
    <n v="0"/>
    <n v="0"/>
    <n v="0"/>
    <n v="0"/>
    <n v="0.74"/>
    <n v="385.12"/>
    <n v="0"/>
    <n v="0"/>
    <n v="0"/>
    <n v="0"/>
    <n v="0"/>
    <n v="74.260000000000005"/>
    <n v="0"/>
    <n v="0"/>
    <n v="0"/>
    <n v="0"/>
    <n v="0"/>
    <n v="2.99"/>
    <n v="8.7799999999999994"/>
    <n v="0"/>
    <n v="0"/>
    <n v="17.36"/>
    <n v="69.06"/>
    <n v="0"/>
    <n v="20.54"/>
    <n v="0"/>
    <n v="0"/>
    <n v="0"/>
    <n v="0"/>
    <n v="0"/>
    <n v="0"/>
    <n v="0"/>
    <n v="0"/>
    <n v="1960.09"/>
    <n v="1960.0899999999997"/>
    <n v="0"/>
    <n v="0"/>
    <n v="0"/>
    <n v="0"/>
    <n v="0"/>
  </r>
  <r>
    <n v="13"/>
    <d v="2013-06-02T00:00:00"/>
    <d v="2013-06-15T00:00:00"/>
    <x v="33"/>
    <s v="G1N"/>
    <s v="GD10000000"/>
    <s v="GD0"/>
    <n v="13"/>
    <n v="100"/>
    <s v="LD700"/>
    <s v="LF705"/>
    <m/>
    <m/>
    <m/>
    <m/>
    <m/>
    <m/>
    <x v="136"/>
    <n v="37712"/>
    <s v="46234"/>
    <x v="6"/>
    <x v="1"/>
    <s v="Non-executive"/>
    <s v="D705"/>
    <x v="5"/>
    <n v="2005.16"/>
    <n v="0"/>
    <n v="0"/>
    <n v="0"/>
    <n v="0"/>
    <n v="0"/>
    <n v="0"/>
    <n v="0"/>
    <n v="0"/>
    <n v="0"/>
    <n v="0"/>
    <n v="0"/>
    <n v="0"/>
    <n v="0"/>
    <n v="0"/>
    <n v="0"/>
    <n v="0"/>
    <n v="0"/>
    <n v="1.08"/>
    <n v="499.9"/>
    <n v="0"/>
    <n v="0"/>
    <n v="0"/>
    <n v="0"/>
    <n v="0"/>
    <n v="109.56"/>
    <n v="0"/>
    <n v="0"/>
    <n v="0"/>
    <n v="0"/>
    <n v="0"/>
    <n v="3.27"/>
    <n v="11.39"/>
    <n v="0"/>
    <n v="0"/>
    <n v="25.63"/>
    <n v="100.26"/>
    <n v="0"/>
    <n v="26.66"/>
    <n v="0"/>
    <n v="0"/>
    <n v="0"/>
    <n v="0"/>
    <n v="0"/>
    <n v="0"/>
    <n v="0"/>
    <n v="0"/>
    <n v="2782.91"/>
    <n v="2782.91"/>
    <n v="0"/>
    <n v="0"/>
    <n v="0"/>
    <n v="0"/>
    <n v="0"/>
  </r>
  <r>
    <n v="14"/>
    <d v="2013-06-16T00:00:00"/>
    <d v="2013-06-29T00:00:00"/>
    <x v="35"/>
    <s v="G1N"/>
    <s v="GD10000000"/>
    <s v="GD0"/>
    <n v="13"/>
    <n v="100"/>
    <s v="LD700"/>
    <s v="LF705"/>
    <m/>
    <m/>
    <m/>
    <m/>
    <m/>
    <m/>
    <x v="134"/>
    <n v="31866"/>
    <s v="63277"/>
    <x v="75"/>
    <x v="1"/>
    <s v="Non-executive"/>
    <s v="D705"/>
    <x v="5"/>
    <n v="3534.8"/>
    <n v="0"/>
    <n v="0"/>
    <n v="0"/>
    <n v="0"/>
    <n v="0"/>
    <n v="0"/>
    <n v="0"/>
    <n v="0"/>
    <n v="0"/>
    <n v="0"/>
    <n v="0"/>
    <n v="0"/>
    <n v="0"/>
    <n v="0"/>
    <n v="0"/>
    <n v="0"/>
    <n v="0"/>
    <n v="7.05"/>
    <n v="190.84"/>
    <n v="0"/>
    <n v="0"/>
    <n v="0"/>
    <n v="0"/>
    <n v="0"/>
    <n v="211.43"/>
    <n v="0"/>
    <n v="0"/>
    <n v="0"/>
    <n v="0"/>
    <n v="0"/>
    <n v="2.71"/>
    <n v="6.19"/>
    <n v="0"/>
    <n v="0"/>
    <n v="49.45"/>
    <n v="176.74"/>
    <n v="0"/>
    <n v="0"/>
    <n v="0"/>
    <n v="0"/>
    <n v="0"/>
    <n v="0"/>
    <n v="0"/>
    <n v="0"/>
    <n v="0"/>
    <n v="0"/>
    <n v="4179.21"/>
    <n v="4179.21"/>
    <n v="0"/>
    <n v="0"/>
    <n v="0"/>
    <n v="0"/>
    <n v="0"/>
  </r>
  <r>
    <n v="14"/>
    <d v="2013-06-16T00:00:00"/>
    <d v="2013-06-29T00:00:00"/>
    <x v="35"/>
    <s v="G1N"/>
    <s v="GD10000000"/>
    <s v="GD0"/>
    <n v="13"/>
    <n v="100"/>
    <s v="LD700"/>
    <s v="LF705"/>
    <m/>
    <m/>
    <m/>
    <m/>
    <m/>
    <m/>
    <x v="135"/>
    <n v="37488"/>
    <s v="45988"/>
    <x v="76"/>
    <x v="1"/>
    <s v="Non-executive"/>
    <s v="D705"/>
    <x v="5"/>
    <n v="1381.24"/>
    <n v="0"/>
    <n v="0"/>
    <n v="0"/>
    <n v="0"/>
    <n v="0"/>
    <n v="0"/>
    <n v="0"/>
    <n v="0"/>
    <n v="0"/>
    <n v="0"/>
    <n v="0"/>
    <n v="0"/>
    <n v="0"/>
    <n v="0"/>
    <n v="0"/>
    <n v="0"/>
    <n v="0"/>
    <n v="0.74"/>
    <n v="385.12"/>
    <n v="0"/>
    <n v="0"/>
    <n v="0"/>
    <n v="0"/>
    <n v="0"/>
    <n v="74.27"/>
    <n v="0"/>
    <n v="0"/>
    <n v="0"/>
    <n v="0"/>
    <n v="0"/>
    <n v="2.99"/>
    <n v="8.7799999999999994"/>
    <n v="0"/>
    <n v="0"/>
    <n v="17.37"/>
    <n v="69.06"/>
    <n v="0"/>
    <n v="20.54"/>
    <n v="0"/>
    <n v="0"/>
    <n v="0"/>
    <n v="0"/>
    <n v="0"/>
    <n v="0"/>
    <n v="0"/>
    <n v="0"/>
    <n v="1960.11"/>
    <n v="1960.1099999999997"/>
    <n v="0"/>
    <n v="0"/>
    <n v="0"/>
    <n v="0"/>
    <n v="0"/>
  </r>
  <r>
    <n v="14"/>
    <d v="2013-06-16T00:00:00"/>
    <d v="2013-06-29T00:00:00"/>
    <x v="35"/>
    <s v="G1N"/>
    <s v="GD10000000"/>
    <s v="GD0"/>
    <n v="13"/>
    <n v="100"/>
    <s v="LD700"/>
    <s v="LF705"/>
    <m/>
    <m/>
    <m/>
    <m/>
    <m/>
    <m/>
    <x v="136"/>
    <n v="37712"/>
    <s v="46234"/>
    <x v="6"/>
    <x v="1"/>
    <s v="Non-executive"/>
    <s v="D705"/>
    <x v="5"/>
    <n v="2005.16"/>
    <n v="0"/>
    <n v="0"/>
    <n v="0"/>
    <n v="0"/>
    <n v="0"/>
    <n v="0"/>
    <n v="0"/>
    <n v="0"/>
    <n v="0"/>
    <n v="0"/>
    <n v="0"/>
    <n v="0"/>
    <n v="0"/>
    <n v="0"/>
    <n v="0"/>
    <n v="0"/>
    <n v="0"/>
    <n v="1.08"/>
    <n v="499.9"/>
    <n v="0"/>
    <n v="0"/>
    <n v="0"/>
    <n v="0"/>
    <n v="0"/>
    <n v="109.56"/>
    <n v="0"/>
    <n v="0"/>
    <n v="0"/>
    <n v="0"/>
    <n v="0"/>
    <n v="3.27"/>
    <n v="11.39"/>
    <n v="0"/>
    <n v="0"/>
    <n v="25.62"/>
    <n v="100.26"/>
    <n v="0"/>
    <n v="26.66"/>
    <n v="0"/>
    <n v="0"/>
    <n v="0"/>
    <n v="0"/>
    <n v="0"/>
    <n v="0"/>
    <n v="0"/>
    <n v="0"/>
    <n v="2782.9"/>
    <n v="2782.8999999999996"/>
    <n v="0"/>
    <n v="0"/>
    <n v="0"/>
    <n v="0"/>
    <n v="0"/>
  </r>
  <r>
    <n v="15"/>
    <d v="2013-06-30T00:00:00"/>
    <d v="2013-07-13T00:00:00"/>
    <x v="37"/>
    <s v="G1N"/>
    <s v="GD10000000"/>
    <s v="GD0"/>
    <n v="13"/>
    <n v="100"/>
    <s v="LD700"/>
    <s v="LF705"/>
    <m/>
    <m/>
    <m/>
    <m/>
    <m/>
    <m/>
    <x v="134"/>
    <n v="31866"/>
    <s v="63277"/>
    <x v="75"/>
    <x v="1"/>
    <s v="Non-executive"/>
    <s v="D705"/>
    <x v="5"/>
    <n v="3534.8"/>
    <n v="0"/>
    <n v="0"/>
    <n v="0"/>
    <n v="0"/>
    <n v="0"/>
    <n v="0"/>
    <n v="0"/>
    <n v="0"/>
    <n v="0"/>
    <n v="0"/>
    <n v="0"/>
    <n v="0"/>
    <n v="0"/>
    <n v="0"/>
    <n v="0"/>
    <n v="0"/>
    <n v="0"/>
    <n v="7.05"/>
    <n v="190.84"/>
    <n v="0"/>
    <n v="0"/>
    <n v="0"/>
    <n v="0"/>
    <n v="0"/>
    <n v="211.42"/>
    <n v="0"/>
    <n v="0"/>
    <n v="0"/>
    <n v="0"/>
    <n v="0"/>
    <n v="2.71"/>
    <n v="6.19"/>
    <n v="0"/>
    <n v="0"/>
    <n v="49.44"/>
    <n v="176.74"/>
    <n v="0"/>
    <n v="0"/>
    <n v="0"/>
    <n v="0"/>
    <n v="0"/>
    <n v="0"/>
    <n v="0"/>
    <n v="0"/>
    <n v="0"/>
    <n v="0"/>
    <n v="4179.1899999999996"/>
    <n v="4179.1900000000005"/>
    <n v="0"/>
    <n v="0"/>
    <n v="0"/>
    <n v="0"/>
    <n v="0"/>
  </r>
  <r>
    <n v="15"/>
    <d v="2013-06-30T00:00:00"/>
    <d v="2013-07-13T00:00:00"/>
    <x v="37"/>
    <s v="G1N"/>
    <s v="GD10000000"/>
    <s v="GD0"/>
    <n v="13"/>
    <n v="100"/>
    <s v="LD700"/>
    <s v="LF705"/>
    <m/>
    <m/>
    <m/>
    <m/>
    <m/>
    <m/>
    <x v="135"/>
    <n v="37488"/>
    <s v="45988"/>
    <x v="76"/>
    <x v="1"/>
    <s v="Non-executive"/>
    <s v="D705"/>
    <x v="5"/>
    <n v="1381.23"/>
    <n v="0"/>
    <n v="0"/>
    <n v="0"/>
    <n v="0"/>
    <n v="0"/>
    <n v="0"/>
    <n v="0"/>
    <n v="0"/>
    <n v="0"/>
    <n v="0"/>
    <n v="0"/>
    <n v="0"/>
    <n v="0"/>
    <n v="0"/>
    <n v="0"/>
    <n v="0"/>
    <n v="0"/>
    <n v="0.74"/>
    <n v="385.12"/>
    <n v="0"/>
    <n v="0"/>
    <n v="0"/>
    <n v="0"/>
    <n v="0"/>
    <n v="74.260000000000005"/>
    <n v="0"/>
    <n v="0"/>
    <n v="0"/>
    <n v="0"/>
    <n v="0"/>
    <n v="2.99"/>
    <n v="8.7799999999999994"/>
    <n v="0"/>
    <n v="0"/>
    <n v="17.37"/>
    <n v="69.06"/>
    <n v="0"/>
    <n v="20.54"/>
    <n v="0"/>
    <n v="0"/>
    <n v="0"/>
    <n v="0"/>
    <n v="0"/>
    <n v="0"/>
    <n v="0"/>
    <n v="0"/>
    <n v="1960.09"/>
    <n v="1960.09"/>
    <n v="0"/>
    <n v="0"/>
    <n v="0"/>
    <n v="0"/>
    <n v="0"/>
  </r>
  <r>
    <n v="15"/>
    <d v="2013-06-30T00:00:00"/>
    <d v="2013-07-13T00:00:00"/>
    <x v="37"/>
    <s v="G1N"/>
    <s v="GD10000000"/>
    <s v="GD0"/>
    <n v="13"/>
    <n v="100"/>
    <s v="LD700"/>
    <s v="LF705"/>
    <m/>
    <m/>
    <m/>
    <m/>
    <m/>
    <m/>
    <x v="136"/>
    <n v="37712"/>
    <s v="46234"/>
    <x v="6"/>
    <x v="1"/>
    <s v="Non-executive"/>
    <s v="D705"/>
    <x v="5"/>
    <n v="2005.16"/>
    <n v="0"/>
    <n v="0"/>
    <n v="0"/>
    <n v="0"/>
    <n v="0"/>
    <n v="0"/>
    <n v="0"/>
    <n v="0"/>
    <n v="0"/>
    <n v="0"/>
    <n v="0"/>
    <n v="0"/>
    <n v="0"/>
    <n v="0"/>
    <n v="0"/>
    <n v="0"/>
    <n v="0"/>
    <n v="1.08"/>
    <n v="499.9"/>
    <n v="0"/>
    <n v="0"/>
    <n v="0"/>
    <n v="0"/>
    <n v="0"/>
    <n v="109.56"/>
    <n v="0"/>
    <n v="0"/>
    <n v="0"/>
    <n v="0"/>
    <n v="0"/>
    <n v="3.27"/>
    <n v="11.39"/>
    <n v="0"/>
    <n v="0"/>
    <n v="25.62"/>
    <n v="100.26"/>
    <n v="0"/>
    <n v="26.66"/>
    <n v="0"/>
    <n v="0"/>
    <n v="0"/>
    <n v="0"/>
    <n v="0"/>
    <n v="0"/>
    <n v="0"/>
    <n v="0"/>
    <n v="2782.9"/>
    <n v="2782.8999999999996"/>
    <n v="0"/>
    <n v="0"/>
    <n v="0"/>
    <n v="0"/>
    <n v="0"/>
  </r>
  <r>
    <n v="16"/>
    <d v="2013-07-14T00:00:00"/>
    <d v="2013-07-27T00:00:00"/>
    <x v="40"/>
    <s v="G1N"/>
    <s v="GD10000000"/>
    <s v="GD0"/>
    <n v="13"/>
    <n v="100"/>
    <s v="LD700"/>
    <s v="LF705"/>
    <m/>
    <m/>
    <m/>
    <m/>
    <m/>
    <m/>
    <x v="134"/>
    <n v="31866"/>
    <s v="63277"/>
    <x v="75"/>
    <x v="1"/>
    <s v="Non-executive"/>
    <s v="D705"/>
    <x v="5"/>
    <n v="3640.86"/>
    <n v="0"/>
    <n v="0"/>
    <n v="0"/>
    <n v="0"/>
    <n v="0"/>
    <n v="0"/>
    <n v="0"/>
    <n v="0"/>
    <n v="0"/>
    <n v="0"/>
    <n v="0"/>
    <n v="0"/>
    <n v="0"/>
    <n v="0"/>
    <n v="0"/>
    <n v="0"/>
    <n v="0"/>
    <n v="7.27"/>
    <n v="190.84"/>
    <n v="0"/>
    <n v="0"/>
    <n v="0"/>
    <n v="0"/>
    <n v="0"/>
    <n v="218.01"/>
    <n v="0"/>
    <n v="0"/>
    <n v="0"/>
    <n v="0"/>
    <n v="0"/>
    <n v="2.71"/>
    <n v="6.19"/>
    <n v="0"/>
    <n v="0"/>
    <n v="50.99"/>
    <n v="182.04"/>
    <n v="0"/>
    <n v="0"/>
    <n v="0"/>
    <n v="0"/>
    <n v="0"/>
    <n v="0"/>
    <n v="0"/>
    <n v="0"/>
    <n v="0"/>
    <n v="0"/>
    <n v="4298.91"/>
    <n v="4298.9100000000008"/>
    <n v="0"/>
    <n v="0"/>
    <n v="0"/>
    <n v="0"/>
    <n v="0"/>
  </r>
  <r>
    <n v="16"/>
    <d v="2013-07-14T00:00:00"/>
    <d v="2013-07-27T00:00:00"/>
    <x v="40"/>
    <s v="G1N"/>
    <s v="GD10000000"/>
    <s v="GD0"/>
    <n v="13"/>
    <n v="100"/>
    <s v="LD700"/>
    <s v="LF705"/>
    <m/>
    <m/>
    <m/>
    <m/>
    <m/>
    <m/>
    <x v="135"/>
    <n v="37488"/>
    <s v="45988"/>
    <x v="76"/>
    <x v="1"/>
    <s v="Non-executive"/>
    <s v="D705"/>
    <x v="5"/>
    <n v="1422.7"/>
    <n v="0"/>
    <n v="0"/>
    <n v="0"/>
    <n v="0"/>
    <n v="0"/>
    <n v="0"/>
    <n v="0"/>
    <n v="0"/>
    <n v="0"/>
    <n v="0"/>
    <n v="0"/>
    <n v="0"/>
    <n v="0"/>
    <n v="0"/>
    <n v="0"/>
    <n v="0"/>
    <n v="0"/>
    <n v="0.76"/>
    <n v="385.12"/>
    <n v="0"/>
    <n v="0"/>
    <n v="0"/>
    <n v="0"/>
    <n v="0"/>
    <n v="76.83"/>
    <n v="0"/>
    <n v="0"/>
    <n v="0"/>
    <n v="0"/>
    <n v="0"/>
    <n v="2.99"/>
    <n v="8.7799999999999994"/>
    <n v="0"/>
    <n v="0"/>
    <n v="17.97"/>
    <n v="71.14"/>
    <n v="0"/>
    <n v="20.54"/>
    <n v="0"/>
    <n v="0"/>
    <n v="0"/>
    <n v="0"/>
    <n v="0"/>
    <n v="0"/>
    <n v="0"/>
    <n v="0"/>
    <n v="2006.83"/>
    <n v="2006.83"/>
    <n v="0"/>
    <n v="0"/>
    <n v="0"/>
    <n v="0"/>
    <n v="0"/>
  </r>
  <r>
    <n v="16"/>
    <d v="2013-07-14T00:00:00"/>
    <d v="2013-07-27T00:00:00"/>
    <x v="40"/>
    <s v="G1N"/>
    <s v="GD10000000"/>
    <s v="GD0"/>
    <n v="13"/>
    <n v="100"/>
    <s v="LD700"/>
    <s v="LF705"/>
    <m/>
    <m/>
    <m/>
    <m/>
    <m/>
    <m/>
    <x v="136"/>
    <n v="37712"/>
    <s v="46234"/>
    <x v="6"/>
    <x v="1"/>
    <s v="Non-executive"/>
    <s v="D705"/>
    <x v="5"/>
    <n v="2065.2600000000002"/>
    <n v="0"/>
    <n v="0"/>
    <n v="0"/>
    <n v="0"/>
    <n v="0"/>
    <n v="0"/>
    <n v="0"/>
    <n v="0"/>
    <n v="0"/>
    <n v="0"/>
    <n v="0"/>
    <n v="0"/>
    <n v="0"/>
    <n v="0"/>
    <n v="0"/>
    <n v="0"/>
    <n v="0"/>
    <n v="1.0900000000000001"/>
    <n v="499.9"/>
    <n v="0"/>
    <n v="0"/>
    <n v="0"/>
    <n v="0"/>
    <n v="0"/>
    <n v="113.29"/>
    <n v="0"/>
    <n v="0"/>
    <n v="0"/>
    <n v="0"/>
    <n v="0"/>
    <n v="3.27"/>
    <n v="11.39"/>
    <n v="0"/>
    <n v="0"/>
    <n v="26.5"/>
    <n v="103.26"/>
    <n v="0"/>
    <n v="26.66"/>
    <n v="0"/>
    <n v="0"/>
    <n v="0"/>
    <n v="0"/>
    <n v="0"/>
    <n v="0"/>
    <n v="0"/>
    <n v="0"/>
    <n v="2850.62"/>
    <n v="2850.6200000000003"/>
    <n v="0"/>
    <n v="0"/>
    <n v="0"/>
    <n v="0"/>
    <n v="0"/>
  </r>
  <r>
    <n v="17"/>
    <d v="2013-07-28T00:00:00"/>
    <d v="2013-08-10T00:00:00"/>
    <x v="41"/>
    <s v="G1N"/>
    <s v="GD10000000"/>
    <s v="GD0"/>
    <n v="13"/>
    <n v="100"/>
    <s v="LD700"/>
    <s v="LF705"/>
    <m/>
    <m/>
    <m/>
    <m/>
    <m/>
    <m/>
    <x v="134"/>
    <n v="31866"/>
    <s v="63277"/>
    <x v="75"/>
    <x v="1"/>
    <s v="Non-executive"/>
    <s v="D705"/>
    <x v="5"/>
    <n v="3640.86"/>
    <n v="0"/>
    <n v="0"/>
    <n v="0"/>
    <n v="0"/>
    <n v="0"/>
    <n v="0"/>
    <n v="0"/>
    <n v="0"/>
    <n v="0"/>
    <n v="0"/>
    <n v="0"/>
    <n v="0"/>
    <n v="0"/>
    <n v="0"/>
    <n v="0"/>
    <n v="0"/>
    <n v="0"/>
    <n v="7.27"/>
    <n v="190.84"/>
    <n v="0"/>
    <n v="0"/>
    <n v="0"/>
    <n v="0"/>
    <n v="0"/>
    <n v="218"/>
    <n v="0"/>
    <n v="0"/>
    <n v="0"/>
    <n v="0"/>
    <n v="0"/>
    <n v="2.71"/>
    <n v="6.19"/>
    <n v="0"/>
    <n v="0"/>
    <n v="50.98"/>
    <n v="182.04"/>
    <n v="0"/>
    <n v="0"/>
    <n v="0"/>
    <n v="0"/>
    <n v="0"/>
    <n v="0"/>
    <n v="0"/>
    <n v="0"/>
    <n v="0"/>
    <n v="0"/>
    <n v="4298.8900000000003"/>
    <n v="4298.8900000000003"/>
    <n v="0"/>
    <n v="0"/>
    <n v="0"/>
    <n v="0"/>
    <n v="0"/>
  </r>
  <r>
    <n v="17"/>
    <d v="2013-07-28T00:00:00"/>
    <d v="2013-08-10T00:00:00"/>
    <x v="41"/>
    <s v="G1N"/>
    <s v="GD10000000"/>
    <s v="GD0"/>
    <n v="13"/>
    <n v="100"/>
    <s v="LD700"/>
    <s v="LF705"/>
    <m/>
    <m/>
    <m/>
    <m/>
    <m/>
    <m/>
    <x v="135"/>
    <n v="37488"/>
    <s v="45988"/>
    <x v="76"/>
    <x v="1"/>
    <s v="Non-executive"/>
    <s v="D705"/>
    <x v="5"/>
    <n v="1422.7"/>
    <n v="0"/>
    <n v="0"/>
    <n v="0"/>
    <n v="0"/>
    <n v="0"/>
    <n v="0"/>
    <n v="0"/>
    <n v="0"/>
    <n v="0"/>
    <n v="0"/>
    <n v="0"/>
    <n v="0"/>
    <n v="0"/>
    <n v="0"/>
    <n v="0"/>
    <n v="0"/>
    <n v="0"/>
    <n v="0.76"/>
    <n v="385.12"/>
    <n v="0"/>
    <n v="0"/>
    <n v="0"/>
    <n v="0"/>
    <n v="0"/>
    <n v="76.83"/>
    <n v="0"/>
    <n v="0"/>
    <n v="0"/>
    <n v="0"/>
    <n v="0"/>
    <n v="2.99"/>
    <n v="8.7799999999999994"/>
    <n v="0"/>
    <n v="0"/>
    <n v="17.97"/>
    <n v="71.14"/>
    <n v="0"/>
    <n v="20.54"/>
    <n v="0"/>
    <n v="0"/>
    <n v="0"/>
    <n v="0"/>
    <n v="0"/>
    <n v="0"/>
    <n v="0"/>
    <n v="0"/>
    <n v="2006.83"/>
    <n v="2006.83"/>
    <n v="0"/>
    <n v="0"/>
    <n v="0"/>
    <n v="0"/>
    <n v="0"/>
  </r>
  <r>
    <n v="17"/>
    <d v="2013-07-28T00:00:00"/>
    <d v="2013-08-10T00:00:00"/>
    <x v="41"/>
    <s v="G1N"/>
    <s v="GD10000000"/>
    <s v="GD0"/>
    <n v="13"/>
    <n v="100"/>
    <s v="LD700"/>
    <s v="LF705"/>
    <m/>
    <m/>
    <m/>
    <m/>
    <m/>
    <m/>
    <x v="136"/>
    <n v="37712"/>
    <s v="46234"/>
    <x v="6"/>
    <x v="1"/>
    <s v="Non-executive"/>
    <s v="D705"/>
    <x v="5"/>
    <n v="2065.2600000000002"/>
    <n v="0"/>
    <n v="0"/>
    <n v="0"/>
    <n v="0"/>
    <n v="0"/>
    <n v="0"/>
    <n v="0"/>
    <n v="0"/>
    <n v="0"/>
    <n v="0"/>
    <n v="0"/>
    <n v="0"/>
    <n v="0"/>
    <n v="0"/>
    <n v="0"/>
    <n v="0"/>
    <n v="0"/>
    <n v="1.0900000000000001"/>
    <n v="499.9"/>
    <n v="0"/>
    <n v="0"/>
    <n v="0"/>
    <n v="0"/>
    <n v="0"/>
    <n v="113.28"/>
    <n v="0"/>
    <n v="0"/>
    <n v="0"/>
    <n v="0"/>
    <n v="0"/>
    <n v="3.27"/>
    <n v="11.39"/>
    <n v="0"/>
    <n v="0"/>
    <n v="26.49"/>
    <n v="103.26"/>
    <n v="0"/>
    <n v="26.66"/>
    <n v="0"/>
    <n v="0"/>
    <n v="0"/>
    <n v="0"/>
    <n v="0"/>
    <n v="0"/>
    <n v="0"/>
    <n v="0"/>
    <n v="2850.6"/>
    <n v="2850.6000000000004"/>
    <n v="0"/>
    <n v="0"/>
    <n v="0"/>
    <n v="0"/>
    <n v="0"/>
  </r>
  <r>
    <n v="18"/>
    <d v="2013-08-11T00:00:00"/>
    <d v="2013-08-24T00:00:00"/>
    <x v="43"/>
    <s v="G1N"/>
    <s v="GD10000000"/>
    <s v="GD0"/>
    <n v="13"/>
    <n v="100"/>
    <s v="LD700"/>
    <s v="LF705"/>
    <m/>
    <m/>
    <m/>
    <m/>
    <m/>
    <m/>
    <x v="134"/>
    <n v="31866"/>
    <s v="63277"/>
    <x v="75"/>
    <x v="1"/>
    <s v="Non-executive"/>
    <s v="D705"/>
    <x v="5"/>
    <n v="3640.86"/>
    <n v="0"/>
    <n v="0"/>
    <n v="0"/>
    <n v="0"/>
    <n v="0"/>
    <n v="0"/>
    <n v="0"/>
    <n v="0"/>
    <n v="0"/>
    <n v="0"/>
    <n v="0"/>
    <n v="0"/>
    <n v="0"/>
    <n v="0"/>
    <n v="0"/>
    <n v="0"/>
    <n v="0"/>
    <n v="7.27"/>
    <n v="190.84"/>
    <n v="0"/>
    <n v="0"/>
    <n v="0"/>
    <n v="0"/>
    <n v="0"/>
    <n v="218"/>
    <n v="0"/>
    <n v="0"/>
    <n v="0"/>
    <n v="0"/>
    <n v="0"/>
    <n v="2.71"/>
    <n v="6.19"/>
    <n v="0"/>
    <n v="0"/>
    <n v="50.99"/>
    <n v="182.04"/>
    <n v="0"/>
    <n v="0"/>
    <n v="0"/>
    <n v="0"/>
    <n v="0"/>
    <n v="0"/>
    <n v="0"/>
    <n v="0"/>
    <n v="0"/>
    <n v="0"/>
    <n v="4298.8999999999996"/>
    <n v="4298.9000000000005"/>
    <n v="0"/>
    <n v="0"/>
    <n v="0"/>
    <n v="0"/>
    <n v="0"/>
  </r>
  <r>
    <n v="18"/>
    <d v="2013-08-11T00:00:00"/>
    <d v="2013-08-24T00:00:00"/>
    <x v="43"/>
    <s v="G1N"/>
    <s v="GD10000000"/>
    <s v="GD0"/>
    <n v="13"/>
    <n v="100"/>
    <s v="LD700"/>
    <s v="LF705"/>
    <m/>
    <m/>
    <m/>
    <m/>
    <m/>
    <m/>
    <x v="135"/>
    <n v="37488"/>
    <s v="45988"/>
    <x v="76"/>
    <x v="1"/>
    <s v="Non-executive"/>
    <s v="D705"/>
    <x v="5"/>
    <n v="1422.7"/>
    <n v="0"/>
    <n v="0"/>
    <n v="0"/>
    <n v="0"/>
    <n v="0"/>
    <n v="0"/>
    <n v="0"/>
    <n v="0"/>
    <n v="0"/>
    <n v="0"/>
    <n v="0"/>
    <n v="0"/>
    <n v="0"/>
    <n v="0"/>
    <n v="0"/>
    <n v="0"/>
    <n v="0"/>
    <n v="0.76"/>
    <n v="385.12"/>
    <n v="0"/>
    <n v="0"/>
    <n v="0"/>
    <n v="0"/>
    <n v="0"/>
    <n v="76.84"/>
    <n v="0"/>
    <n v="0"/>
    <n v="0"/>
    <n v="0"/>
    <n v="0"/>
    <n v="2.99"/>
    <n v="8.7799999999999994"/>
    <n v="0"/>
    <n v="0"/>
    <n v="17.97"/>
    <n v="71.14"/>
    <n v="0"/>
    <n v="20.54"/>
    <n v="0"/>
    <n v="0"/>
    <n v="0"/>
    <n v="0"/>
    <n v="0"/>
    <n v="0"/>
    <n v="0"/>
    <n v="0"/>
    <n v="2006.84"/>
    <n v="2006.84"/>
    <n v="0"/>
    <n v="0"/>
    <n v="0"/>
    <n v="0"/>
    <n v="0"/>
  </r>
  <r>
    <n v="18"/>
    <d v="2013-08-11T00:00:00"/>
    <d v="2013-08-24T00:00:00"/>
    <x v="43"/>
    <s v="G1N"/>
    <s v="GD10000000"/>
    <s v="GD0"/>
    <n v="13"/>
    <n v="100"/>
    <s v="LD700"/>
    <s v="LF705"/>
    <m/>
    <m/>
    <m/>
    <m/>
    <m/>
    <m/>
    <x v="136"/>
    <n v="37712"/>
    <s v="46234"/>
    <x v="6"/>
    <x v="1"/>
    <s v="Non-executive"/>
    <s v="D705"/>
    <x v="5"/>
    <n v="2065.2600000000002"/>
    <n v="0"/>
    <n v="0"/>
    <n v="0"/>
    <n v="0"/>
    <n v="0"/>
    <n v="0"/>
    <n v="0"/>
    <n v="0"/>
    <n v="0"/>
    <n v="0"/>
    <n v="0"/>
    <n v="0"/>
    <n v="0"/>
    <n v="0"/>
    <n v="0"/>
    <n v="0"/>
    <n v="0"/>
    <n v="1.0900000000000001"/>
    <n v="499.9"/>
    <n v="0"/>
    <n v="0"/>
    <n v="0"/>
    <n v="0"/>
    <n v="0"/>
    <n v="113.29"/>
    <n v="0"/>
    <n v="0"/>
    <n v="0"/>
    <n v="0"/>
    <n v="0"/>
    <n v="3.27"/>
    <n v="11.39"/>
    <n v="0"/>
    <n v="0"/>
    <n v="26.5"/>
    <n v="103.26"/>
    <n v="0"/>
    <n v="26.66"/>
    <n v="0"/>
    <n v="0"/>
    <n v="0"/>
    <n v="0"/>
    <n v="0"/>
    <n v="0"/>
    <n v="0"/>
    <n v="0"/>
    <n v="2850.62"/>
    <n v="2850.6200000000003"/>
    <n v="0"/>
    <n v="0"/>
    <n v="0"/>
    <n v="0"/>
    <n v="0"/>
  </r>
  <r>
    <n v="19"/>
    <d v="2013-08-25T00:00:00"/>
    <d v="2013-09-07T00:00:00"/>
    <x v="45"/>
    <s v="G1N"/>
    <s v="GD10000000"/>
    <s v="GD0"/>
    <n v="13"/>
    <n v="100"/>
    <s v="LD700"/>
    <s v="LF705"/>
    <m/>
    <m/>
    <m/>
    <m/>
    <m/>
    <m/>
    <x v="134"/>
    <n v="31866"/>
    <s v="63277"/>
    <x v="75"/>
    <x v="1"/>
    <s v="Non-executive"/>
    <s v="D705"/>
    <x v="5"/>
    <n v="4383.29"/>
    <n v="0"/>
    <n v="0"/>
    <n v="0"/>
    <n v="0"/>
    <n v="0"/>
    <n v="0"/>
    <n v="0"/>
    <n v="0"/>
    <n v="0"/>
    <n v="0"/>
    <n v="0"/>
    <n v="0"/>
    <n v="0"/>
    <n v="0"/>
    <n v="0"/>
    <n v="0"/>
    <n v="0"/>
    <n v="7.27"/>
    <n v="190.84"/>
    <n v="0"/>
    <n v="0"/>
    <n v="0"/>
    <n v="0"/>
    <n v="0"/>
    <n v="264.02999999999997"/>
    <n v="0"/>
    <n v="0"/>
    <n v="0"/>
    <n v="0"/>
    <n v="0"/>
    <n v="2.71"/>
    <n v="6.19"/>
    <n v="0"/>
    <n v="0"/>
    <n v="61.75"/>
    <n v="219.16"/>
    <n v="0"/>
    <n v="0"/>
    <n v="0"/>
    <n v="0"/>
    <n v="0"/>
    <n v="0"/>
    <n v="0"/>
    <n v="0"/>
    <n v="0"/>
    <n v="0"/>
    <n v="5135.24"/>
    <n v="5135.24"/>
    <n v="0"/>
    <n v="0"/>
    <n v="0"/>
    <n v="0"/>
    <n v="0"/>
  </r>
  <r>
    <n v="19"/>
    <d v="2013-08-25T00:00:00"/>
    <d v="2013-09-07T00:00:00"/>
    <x v="45"/>
    <s v="G1N"/>
    <s v="GD10000000"/>
    <s v="GD0"/>
    <n v="13"/>
    <n v="100"/>
    <s v="LD700"/>
    <s v="LF705"/>
    <m/>
    <m/>
    <m/>
    <m/>
    <m/>
    <m/>
    <x v="135"/>
    <n v="37488"/>
    <s v="45988"/>
    <x v="76"/>
    <x v="1"/>
    <s v="Non-executive"/>
    <s v="D705"/>
    <x v="5"/>
    <n v="1856.27"/>
    <n v="0"/>
    <n v="0"/>
    <n v="0"/>
    <n v="0"/>
    <n v="0"/>
    <n v="0"/>
    <n v="0"/>
    <n v="0"/>
    <n v="0"/>
    <n v="0"/>
    <n v="0"/>
    <n v="0"/>
    <n v="0"/>
    <n v="0"/>
    <n v="0"/>
    <n v="0"/>
    <n v="0"/>
    <n v="0.84"/>
    <n v="385.12"/>
    <n v="0"/>
    <n v="0"/>
    <n v="0"/>
    <n v="0"/>
    <n v="0"/>
    <n v="103.71"/>
    <n v="0"/>
    <n v="0"/>
    <n v="0"/>
    <n v="0"/>
    <n v="0"/>
    <n v="2.99"/>
    <n v="8.7799999999999994"/>
    <n v="0"/>
    <n v="0"/>
    <n v="24.25"/>
    <n v="92.81"/>
    <n v="0"/>
    <n v="20.54"/>
    <n v="0"/>
    <n v="0"/>
    <n v="0"/>
    <n v="0"/>
    <n v="0"/>
    <n v="0"/>
    <n v="0"/>
    <n v="0"/>
    <n v="2495.31"/>
    <n v="2495.31"/>
    <n v="0"/>
    <n v="0"/>
    <n v="0"/>
    <n v="0"/>
    <n v="0"/>
  </r>
  <r>
    <n v="19"/>
    <d v="2013-08-25T00:00:00"/>
    <d v="2013-09-07T00:00:00"/>
    <x v="45"/>
    <s v="G1N"/>
    <s v="GD10000000"/>
    <s v="GD0"/>
    <n v="13"/>
    <n v="100"/>
    <s v="LD700"/>
    <s v="LF705"/>
    <m/>
    <m/>
    <m/>
    <m/>
    <m/>
    <m/>
    <x v="136"/>
    <n v="37712"/>
    <s v="46234"/>
    <x v="6"/>
    <x v="1"/>
    <s v="Non-executive"/>
    <s v="D705"/>
    <x v="5"/>
    <n v="2486.0100000000002"/>
    <n v="0"/>
    <n v="0"/>
    <n v="0"/>
    <n v="0"/>
    <n v="0"/>
    <n v="0"/>
    <n v="0"/>
    <n v="0"/>
    <n v="0"/>
    <n v="0"/>
    <n v="0"/>
    <n v="0"/>
    <n v="0"/>
    <n v="0"/>
    <n v="0"/>
    <n v="0"/>
    <n v="0"/>
    <n v="1.0900000000000001"/>
    <n v="499.9"/>
    <n v="0"/>
    <n v="0"/>
    <n v="0"/>
    <n v="0"/>
    <n v="0"/>
    <n v="139.38"/>
    <n v="0"/>
    <n v="0"/>
    <n v="0"/>
    <n v="0"/>
    <n v="0"/>
    <n v="3.27"/>
    <n v="11.39"/>
    <n v="0"/>
    <n v="0"/>
    <n v="32.590000000000003"/>
    <n v="124.3"/>
    <n v="0"/>
    <n v="26.66"/>
    <n v="0"/>
    <n v="0"/>
    <n v="0"/>
    <n v="0"/>
    <n v="0"/>
    <n v="0"/>
    <n v="0"/>
    <n v="0"/>
    <n v="3324.59"/>
    <n v="3324.5900000000006"/>
    <n v="0"/>
    <n v="0"/>
    <n v="0"/>
    <n v="0"/>
    <n v="0"/>
  </r>
  <r>
    <n v="21"/>
    <d v="2012-09-23T00:00:00"/>
    <d v="2012-10-06T00:00:00"/>
    <x v="2"/>
    <s v="G1N"/>
    <s v="GD10000000"/>
    <s v="GD0"/>
    <n v="13"/>
    <n v="100"/>
    <s v="LD700"/>
    <s v="LF706"/>
    <m/>
    <m/>
    <m/>
    <m/>
    <m/>
    <m/>
    <x v="137"/>
    <n v="22888"/>
    <s v="46923"/>
    <x v="77"/>
    <x v="1"/>
    <s v="Non-executive"/>
    <s v="D706"/>
    <x v="5"/>
    <n v="2255"/>
    <n v="0"/>
    <n v="0"/>
    <n v="0"/>
    <n v="0"/>
    <n v="0"/>
    <n v="0"/>
    <n v="0"/>
    <n v="0"/>
    <n v="0"/>
    <n v="0"/>
    <n v="0"/>
    <n v="0"/>
    <n v="0"/>
    <n v="0"/>
    <n v="0"/>
    <n v="0"/>
    <n v="0"/>
    <n v="4.57"/>
    <n v="414.35"/>
    <n v="0"/>
    <n v="0"/>
    <n v="0"/>
    <n v="0"/>
    <n v="0"/>
    <n v="0"/>
    <n v="0"/>
    <n v="0"/>
    <n v="0"/>
    <n v="157.85"/>
    <n v="0"/>
    <n v="3.27"/>
    <n v="11.39"/>
    <n v="0"/>
    <n v="0"/>
    <n v="29.2"/>
    <n v="0"/>
    <n v="0"/>
    <n v="0"/>
    <n v="0"/>
    <n v="0"/>
    <n v="0"/>
    <n v="0"/>
    <n v="0"/>
    <n v="0"/>
    <n v="0"/>
    <n v="0"/>
    <n v="2875.63"/>
    <n v="2875.6299999999997"/>
    <n v="0"/>
    <n v="0"/>
    <n v="0"/>
    <n v="0"/>
    <n v="0"/>
  </r>
  <r>
    <n v="21"/>
    <d v="2012-09-23T00:00:00"/>
    <d v="2012-10-06T00:00:00"/>
    <x v="2"/>
    <s v="G1N"/>
    <s v="GD10000000"/>
    <s v="GD0"/>
    <n v="13"/>
    <n v="100"/>
    <s v="LD700"/>
    <s v="LF706"/>
    <m/>
    <m/>
    <m/>
    <m/>
    <m/>
    <m/>
    <x v="138"/>
    <n v="31276"/>
    <s v="51329"/>
    <x v="78"/>
    <x v="1"/>
    <s v="Non-executive"/>
    <s v="D706"/>
    <x v="5"/>
    <n v="2553.04"/>
    <n v="0"/>
    <n v="0"/>
    <n v="0"/>
    <n v="0"/>
    <n v="0"/>
    <n v="0"/>
    <n v="0"/>
    <n v="0"/>
    <n v="0"/>
    <n v="0"/>
    <n v="0"/>
    <n v="0"/>
    <n v="0"/>
    <n v="0"/>
    <n v="0"/>
    <n v="0"/>
    <n v="0"/>
    <n v="1.86"/>
    <n v="153.61000000000001"/>
    <n v="0"/>
    <n v="0"/>
    <n v="0"/>
    <n v="0"/>
    <n v="0"/>
    <n v="147.4"/>
    <n v="0"/>
    <n v="0"/>
    <n v="0"/>
    <n v="0"/>
    <n v="0"/>
    <n v="2.71"/>
    <n v="6.19"/>
    <n v="0"/>
    <n v="0"/>
    <n v="34.47"/>
    <n v="127.65"/>
    <n v="0"/>
    <n v="8.5299999999999994"/>
    <n v="0"/>
    <n v="0"/>
    <n v="0"/>
    <n v="0"/>
    <n v="0"/>
    <n v="0"/>
    <n v="0"/>
    <n v="0"/>
    <n v="3035.46"/>
    <n v="3035.4600000000005"/>
    <n v="0"/>
    <n v="0"/>
    <n v="0"/>
    <n v="0"/>
    <n v="0"/>
  </r>
  <r>
    <n v="21"/>
    <d v="2012-09-23T00:00:00"/>
    <d v="2012-10-06T00:00:00"/>
    <x v="2"/>
    <s v="G1N"/>
    <s v="GD10000000"/>
    <s v="GD0"/>
    <n v="13"/>
    <n v="100"/>
    <s v="LD700"/>
    <s v="LF706"/>
    <m/>
    <m/>
    <m/>
    <m/>
    <m/>
    <m/>
    <x v="139"/>
    <n v="32020"/>
    <s v="14622"/>
    <x v="79"/>
    <x v="1"/>
    <s v="Non-executive"/>
    <s v="D706"/>
    <x v="5"/>
    <n v="3263.38"/>
    <n v="0"/>
    <n v="0"/>
    <n v="0"/>
    <n v="0"/>
    <n v="0"/>
    <n v="0"/>
    <n v="0"/>
    <n v="0"/>
    <n v="0"/>
    <n v="0"/>
    <n v="0"/>
    <n v="0"/>
    <n v="0"/>
    <n v="0"/>
    <n v="0"/>
    <n v="0"/>
    <n v="0"/>
    <n v="2.35"/>
    <n v="622.09"/>
    <n v="0"/>
    <n v="0"/>
    <n v="0"/>
    <n v="0"/>
    <n v="0"/>
    <n v="186.58"/>
    <n v="0"/>
    <n v="0"/>
    <n v="0"/>
    <n v="0"/>
    <n v="0"/>
    <n v="3.27"/>
    <n v="11.39"/>
    <n v="0"/>
    <n v="0"/>
    <n v="43.64"/>
    <n v="163.16999999999999"/>
    <n v="0"/>
    <n v="27.58"/>
    <n v="0"/>
    <n v="0"/>
    <n v="0"/>
    <n v="0"/>
    <n v="0"/>
    <n v="0"/>
    <n v="0"/>
    <n v="0"/>
    <n v="4323.45"/>
    <n v="4323.45"/>
    <n v="0"/>
    <n v="0"/>
    <n v="0"/>
    <n v="0"/>
    <n v="0"/>
  </r>
  <r>
    <n v="21"/>
    <d v="2012-09-23T00:00:00"/>
    <d v="2012-10-06T00:00:00"/>
    <x v="2"/>
    <s v="G1N"/>
    <s v="GD10000000"/>
    <s v="GD0"/>
    <n v="13"/>
    <n v="100"/>
    <s v="LD700"/>
    <s v="LF706"/>
    <m/>
    <m/>
    <m/>
    <m/>
    <m/>
    <m/>
    <x v="140"/>
    <n v="32677"/>
    <s v="51115"/>
    <x v="80"/>
    <x v="1"/>
    <s v="Non-executive"/>
    <s v="D706"/>
    <x v="5"/>
    <n v="0"/>
    <n v="0"/>
    <n v="0"/>
    <n v="0"/>
    <n v="0"/>
    <n v="2553.04"/>
    <n v="0"/>
    <n v="0"/>
    <n v="0"/>
    <n v="0"/>
    <n v="0"/>
    <n v="0"/>
    <n v="0"/>
    <n v="0"/>
    <n v="0"/>
    <n v="0"/>
    <n v="0"/>
    <n v="0"/>
    <n v="1.86"/>
    <n v="153.61000000000001"/>
    <n v="0"/>
    <n v="0"/>
    <n v="0"/>
    <n v="0"/>
    <n v="0"/>
    <n v="152.18"/>
    <n v="0"/>
    <n v="0"/>
    <n v="0"/>
    <n v="0"/>
    <n v="0"/>
    <n v="2.71"/>
    <n v="6.19"/>
    <n v="0"/>
    <n v="0"/>
    <n v="35.590000000000003"/>
    <n v="127.65"/>
    <n v="0"/>
    <n v="8.5299999999999994"/>
    <n v="0"/>
    <n v="0"/>
    <n v="0"/>
    <n v="0"/>
    <n v="0"/>
    <n v="0"/>
    <n v="0"/>
    <n v="0"/>
    <n v="3041.36"/>
    <n v="3041.3600000000006"/>
    <n v="0"/>
    <n v="0"/>
    <n v="0"/>
    <n v="0"/>
    <n v="0"/>
  </r>
  <r>
    <n v="22"/>
    <d v="2012-10-07T00:00:00"/>
    <d v="2012-10-20T00:00:00"/>
    <x v="3"/>
    <s v="G1N"/>
    <s v="GD10000000"/>
    <s v="GD0"/>
    <n v="13"/>
    <n v="100"/>
    <s v="LD700"/>
    <s v="LF706"/>
    <m/>
    <m/>
    <m/>
    <m/>
    <m/>
    <m/>
    <x v="137"/>
    <n v="22888"/>
    <s v="46923"/>
    <x v="77"/>
    <x v="1"/>
    <s v="Non-executive"/>
    <s v="D706"/>
    <x v="5"/>
    <n v="2255"/>
    <n v="0"/>
    <n v="0"/>
    <n v="0"/>
    <n v="0"/>
    <n v="0"/>
    <n v="0"/>
    <n v="0"/>
    <n v="0"/>
    <n v="0"/>
    <n v="0"/>
    <n v="0"/>
    <n v="0"/>
    <n v="0"/>
    <n v="0"/>
    <n v="0"/>
    <n v="0"/>
    <n v="0"/>
    <n v="4.57"/>
    <n v="414.35"/>
    <n v="0"/>
    <n v="0"/>
    <n v="0"/>
    <n v="0"/>
    <n v="0"/>
    <n v="0"/>
    <n v="0"/>
    <n v="0"/>
    <n v="0"/>
    <n v="157.85"/>
    <n v="0"/>
    <n v="3.27"/>
    <n v="11.39"/>
    <n v="0"/>
    <n v="0"/>
    <n v="29.2"/>
    <n v="0"/>
    <n v="0"/>
    <n v="0"/>
    <n v="0"/>
    <n v="0"/>
    <n v="0"/>
    <n v="0"/>
    <n v="0"/>
    <n v="0"/>
    <n v="0"/>
    <n v="0"/>
    <n v="2875.63"/>
    <n v="2875.6299999999997"/>
    <n v="0"/>
    <n v="0"/>
    <n v="0"/>
    <n v="0"/>
    <n v="0"/>
  </r>
  <r>
    <n v="22"/>
    <d v="2012-10-07T00:00:00"/>
    <d v="2012-10-20T00:00:00"/>
    <x v="3"/>
    <s v="G1N"/>
    <s v="GD10000000"/>
    <s v="GD0"/>
    <n v="13"/>
    <n v="100"/>
    <s v="LD700"/>
    <s v="LF706"/>
    <m/>
    <m/>
    <m/>
    <m/>
    <m/>
    <m/>
    <x v="138"/>
    <n v="31276"/>
    <s v="51329"/>
    <x v="78"/>
    <x v="1"/>
    <s v="Non-executive"/>
    <s v="D706"/>
    <x v="5"/>
    <n v="2553.04"/>
    <n v="0"/>
    <n v="0"/>
    <n v="0"/>
    <n v="0"/>
    <n v="0"/>
    <n v="0"/>
    <n v="0"/>
    <n v="0"/>
    <n v="0"/>
    <n v="0"/>
    <n v="0"/>
    <n v="0"/>
    <n v="0"/>
    <n v="0"/>
    <n v="0"/>
    <n v="0"/>
    <n v="0"/>
    <n v="1.86"/>
    <n v="160.02000000000001"/>
    <n v="0"/>
    <n v="0"/>
    <n v="0"/>
    <n v="0"/>
    <n v="0"/>
    <n v="147.81"/>
    <n v="0"/>
    <n v="0"/>
    <n v="0"/>
    <n v="0"/>
    <n v="0"/>
    <n v="2.71"/>
    <n v="6.19"/>
    <n v="0"/>
    <n v="0"/>
    <n v="34.57"/>
    <n v="127.65"/>
    <n v="0"/>
    <n v="8.5299999999999994"/>
    <n v="0"/>
    <n v="0"/>
    <n v="0"/>
    <n v="0"/>
    <n v="0"/>
    <n v="0"/>
    <n v="0"/>
    <n v="0"/>
    <n v="3042.38"/>
    <n v="3042.3800000000006"/>
    <n v="0"/>
    <n v="0"/>
    <n v="0"/>
    <n v="0"/>
    <n v="0"/>
  </r>
  <r>
    <n v="22"/>
    <d v="2012-10-07T00:00:00"/>
    <d v="2012-10-20T00:00:00"/>
    <x v="3"/>
    <s v="G1N"/>
    <s v="GD10000000"/>
    <s v="GD0"/>
    <n v="13"/>
    <n v="100"/>
    <s v="LD700"/>
    <s v="LF706"/>
    <m/>
    <m/>
    <m/>
    <m/>
    <m/>
    <m/>
    <x v="139"/>
    <n v="32020"/>
    <s v="14622"/>
    <x v="79"/>
    <x v="1"/>
    <s v="Non-executive"/>
    <s v="D706"/>
    <x v="5"/>
    <n v="3263.38"/>
    <n v="0"/>
    <n v="0"/>
    <n v="0"/>
    <n v="0"/>
    <n v="0"/>
    <n v="0"/>
    <n v="0"/>
    <n v="0"/>
    <n v="0"/>
    <n v="0"/>
    <n v="0"/>
    <n v="0"/>
    <n v="0"/>
    <n v="0"/>
    <n v="0"/>
    <n v="0"/>
    <n v="0"/>
    <n v="2.35"/>
    <n v="517.04999999999995"/>
    <n v="0"/>
    <n v="0"/>
    <n v="0"/>
    <n v="0"/>
    <n v="0"/>
    <n v="180.06"/>
    <n v="0"/>
    <n v="0"/>
    <n v="0"/>
    <n v="0"/>
    <n v="0"/>
    <n v="3.27"/>
    <n v="11.39"/>
    <n v="0"/>
    <n v="0"/>
    <n v="42.11"/>
    <n v="163.16999999999999"/>
    <n v="0"/>
    <n v="27.58"/>
    <n v="0"/>
    <n v="0"/>
    <n v="0"/>
    <n v="0"/>
    <n v="0"/>
    <n v="0"/>
    <n v="0"/>
    <n v="0"/>
    <n v="4210.3599999999997"/>
    <n v="4210.3599999999997"/>
    <n v="0"/>
    <n v="0"/>
    <n v="0"/>
    <n v="0"/>
    <n v="0"/>
  </r>
  <r>
    <n v="22"/>
    <d v="2012-10-07T00:00:00"/>
    <d v="2012-10-20T00:00:00"/>
    <x v="3"/>
    <s v="G1N"/>
    <s v="GD10000000"/>
    <s v="GD0"/>
    <n v="13"/>
    <n v="100"/>
    <s v="LD700"/>
    <s v="LF706"/>
    <m/>
    <m/>
    <m/>
    <m/>
    <m/>
    <m/>
    <x v="140"/>
    <n v="32677"/>
    <s v="51115"/>
    <x v="80"/>
    <x v="1"/>
    <s v="Non-executive"/>
    <s v="D706"/>
    <x v="5"/>
    <n v="0"/>
    <n v="0"/>
    <n v="0"/>
    <n v="0"/>
    <n v="0"/>
    <n v="2553.04"/>
    <n v="0"/>
    <n v="0"/>
    <n v="0"/>
    <n v="0"/>
    <n v="0"/>
    <n v="0"/>
    <n v="0"/>
    <n v="0"/>
    <n v="0"/>
    <n v="0"/>
    <n v="0"/>
    <n v="0"/>
    <n v="1.86"/>
    <n v="160.02000000000001"/>
    <n v="0"/>
    <n v="0"/>
    <n v="0"/>
    <n v="0"/>
    <n v="0"/>
    <n v="152.58000000000001"/>
    <n v="0"/>
    <n v="0"/>
    <n v="0"/>
    <n v="0"/>
    <n v="0"/>
    <n v="2.71"/>
    <n v="6.19"/>
    <n v="0"/>
    <n v="0"/>
    <n v="35.69"/>
    <n v="127.65"/>
    <n v="0"/>
    <n v="8.5299999999999994"/>
    <n v="0"/>
    <n v="0"/>
    <n v="0"/>
    <n v="0"/>
    <n v="0"/>
    <n v="0"/>
    <n v="0"/>
    <n v="0"/>
    <n v="3048.27"/>
    <n v="3048.2700000000004"/>
    <n v="0"/>
    <n v="0"/>
    <n v="0"/>
    <n v="0"/>
    <n v="0"/>
  </r>
  <r>
    <n v="23"/>
    <d v="2012-10-21T00:00:00"/>
    <d v="2012-11-03T00:00:00"/>
    <x v="4"/>
    <s v="G1N"/>
    <s v="GD10000000"/>
    <s v="GD0"/>
    <n v="13"/>
    <n v="100"/>
    <s v="LD700"/>
    <s v="LF706"/>
    <m/>
    <m/>
    <m/>
    <m/>
    <m/>
    <m/>
    <x v="137"/>
    <n v="22888"/>
    <s v="46923"/>
    <x v="77"/>
    <x v="1"/>
    <s v="Non-executive"/>
    <s v="D706"/>
    <x v="5"/>
    <n v="2255"/>
    <n v="0"/>
    <n v="0"/>
    <n v="0"/>
    <n v="0"/>
    <n v="0"/>
    <n v="0"/>
    <n v="0"/>
    <n v="0"/>
    <n v="0"/>
    <n v="0"/>
    <n v="0"/>
    <n v="0"/>
    <n v="0"/>
    <n v="0"/>
    <n v="0"/>
    <n v="0"/>
    <n v="0"/>
    <n v="4.57"/>
    <n v="414.35"/>
    <n v="0"/>
    <n v="0"/>
    <n v="0"/>
    <n v="0"/>
    <n v="0"/>
    <n v="0"/>
    <n v="0"/>
    <n v="0"/>
    <n v="0"/>
    <n v="157.85"/>
    <n v="0"/>
    <n v="3.27"/>
    <n v="11.39"/>
    <n v="0"/>
    <n v="0"/>
    <n v="29.19"/>
    <n v="0"/>
    <n v="0"/>
    <n v="0"/>
    <n v="0"/>
    <n v="0"/>
    <n v="0"/>
    <n v="0"/>
    <n v="0"/>
    <n v="0"/>
    <n v="0"/>
    <n v="0"/>
    <n v="2875.62"/>
    <n v="2875.62"/>
    <n v="0"/>
    <n v="0"/>
    <n v="0"/>
    <n v="0"/>
    <n v="0"/>
  </r>
  <r>
    <n v="23"/>
    <d v="2012-10-21T00:00:00"/>
    <d v="2012-11-03T00:00:00"/>
    <x v="4"/>
    <s v="G1N"/>
    <s v="GD10000000"/>
    <s v="GD0"/>
    <n v="13"/>
    <n v="100"/>
    <s v="LD700"/>
    <s v="LF706"/>
    <m/>
    <m/>
    <m/>
    <m/>
    <m/>
    <m/>
    <x v="138"/>
    <n v="31276"/>
    <s v="51329"/>
    <x v="78"/>
    <x v="1"/>
    <s v="Non-executive"/>
    <s v="D706"/>
    <x v="5"/>
    <n v="2553.04"/>
    <n v="0"/>
    <n v="0"/>
    <n v="0"/>
    <n v="0"/>
    <n v="0"/>
    <n v="0"/>
    <n v="0"/>
    <n v="0"/>
    <n v="0"/>
    <n v="0"/>
    <n v="0"/>
    <n v="0"/>
    <n v="0"/>
    <n v="0"/>
    <n v="0"/>
    <n v="0"/>
    <n v="0"/>
    <n v="1.86"/>
    <n v="160.02000000000001"/>
    <n v="0"/>
    <n v="0"/>
    <n v="0"/>
    <n v="0"/>
    <n v="0"/>
    <n v="147.81"/>
    <n v="0"/>
    <n v="0"/>
    <n v="0"/>
    <n v="0"/>
    <n v="0"/>
    <n v="2.71"/>
    <n v="6.19"/>
    <n v="0"/>
    <n v="0"/>
    <n v="34.57"/>
    <n v="127.65"/>
    <n v="0"/>
    <n v="8.5299999999999994"/>
    <n v="0"/>
    <n v="0"/>
    <n v="0"/>
    <n v="0"/>
    <n v="0"/>
    <n v="0"/>
    <n v="0"/>
    <n v="0"/>
    <n v="3042.38"/>
    <n v="3042.3800000000006"/>
    <n v="0"/>
    <n v="0"/>
    <n v="0"/>
    <n v="0"/>
    <n v="0"/>
  </r>
  <r>
    <n v="23"/>
    <d v="2012-10-21T00:00:00"/>
    <d v="2012-11-03T00:00:00"/>
    <x v="4"/>
    <s v="G1N"/>
    <s v="GD10000000"/>
    <s v="GD0"/>
    <n v="13"/>
    <n v="100"/>
    <s v="LD700"/>
    <s v="LF706"/>
    <m/>
    <m/>
    <m/>
    <m/>
    <m/>
    <m/>
    <x v="139"/>
    <n v="32020"/>
    <s v="14622"/>
    <x v="79"/>
    <x v="1"/>
    <s v="Non-executive"/>
    <s v="D706"/>
    <x v="5"/>
    <n v="3263.39"/>
    <n v="0"/>
    <n v="0"/>
    <n v="0"/>
    <n v="0"/>
    <n v="0"/>
    <n v="0"/>
    <n v="0"/>
    <n v="0"/>
    <n v="0"/>
    <n v="0"/>
    <n v="0"/>
    <n v="0"/>
    <n v="0"/>
    <n v="0"/>
    <n v="0"/>
    <n v="0"/>
    <n v="0"/>
    <n v="2.35"/>
    <n v="517.04999999999995"/>
    <n v="0"/>
    <n v="0"/>
    <n v="0"/>
    <n v="0"/>
    <n v="0"/>
    <n v="180.07"/>
    <n v="0"/>
    <n v="0"/>
    <n v="0"/>
    <n v="0"/>
    <n v="0"/>
    <n v="3.27"/>
    <n v="11.39"/>
    <n v="0"/>
    <n v="0"/>
    <n v="42.11"/>
    <n v="163.16999999999999"/>
    <n v="0"/>
    <n v="27.58"/>
    <n v="0"/>
    <n v="0"/>
    <n v="0"/>
    <n v="0"/>
    <n v="0"/>
    <n v="0"/>
    <n v="0"/>
    <n v="0"/>
    <n v="4210.38"/>
    <n v="4210.38"/>
    <n v="0"/>
    <n v="0"/>
    <n v="0"/>
    <n v="0"/>
    <n v="0"/>
  </r>
  <r>
    <n v="23"/>
    <d v="2012-10-21T00:00:00"/>
    <d v="2012-11-03T00:00:00"/>
    <x v="4"/>
    <s v="G1N"/>
    <s v="GD10000000"/>
    <s v="GD0"/>
    <n v="13"/>
    <n v="100"/>
    <s v="LD700"/>
    <s v="LF706"/>
    <m/>
    <m/>
    <m/>
    <m/>
    <m/>
    <m/>
    <x v="140"/>
    <n v="32677"/>
    <s v="51115"/>
    <x v="80"/>
    <x v="1"/>
    <s v="Non-executive"/>
    <s v="D706"/>
    <x v="5"/>
    <n v="0"/>
    <n v="0"/>
    <n v="0"/>
    <n v="0"/>
    <n v="0"/>
    <n v="2553.04"/>
    <n v="0"/>
    <n v="0"/>
    <n v="0"/>
    <n v="0"/>
    <n v="0"/>
    <n v="0"/>
    <n v="0"/>
    <n v="0"/>
    <n v="0"/>
    <n v="0"/>
    <n v="0"/>
    <n v="0"/>
    <n v="1.86"/>
    <n v="160.02000000000001"/>
    <n v="0"/>
    <n v="0"/>
    <n v="0"/>
    <n v="0"/>
    <n v="0"/>
    <n v="152.57"/>
    <n v="0"/>
    <n v="0"/>
    <n v="0"/>
    <n v="0"/>
    <n v="0"/>
    <n v="2.71"/>
    <n v="6.19"/>
    <n v="0"/>
    <n v="0"/>
    <n v="35.68"/>
    <n v="127.65"/>
    <n v="0"/>
    <n v="8.5299999999999994"/>
    <n v="0"/>
    <n v="0"/>
    <n v="0"/>
    <n v="0"/>
    <n v="0"/>
    <n v="0"/>
    <n v="0"/>
    <n v="0"/>
    <n v="3048.25"/>
    <n v="3048.2500000000005"/>
    <n v="0"/>
    <n v="0"/>
    <n v="0"/>
    <n v="0"/>
    <n v="0"/>
  </r>
  <r>
    <n v="24"/>
    <d v="2012-11-04T00:00:00"/>
    <d v="2012-11-17T00:00:00"/>
    <x v="5"/>
    <s v="G1N"/>
    <s v="GD10000000"/>
    <s v="GD0"/>
    <n v="13"/>
    <n v="100"/>
    <s v="LD700"/>
    <s v="LF706"/>
    <m/>
    <m/>
    <m/>
    <m/>
    <m/>
    <m/>
    <x v="137"/>
    <n v="22888"/>
    <s v="46923"/>
    <x v="77"/>
    <x v="1"/>
    <s v="Non-executive"/>
    <s v="D706"/>
    <x v="5"/>
    <n v="2255"/>
    <n v="0"/>
    <n v="0"/>
    <n v="0"/>
    <n v="0"/>
    <n v="0"/>
    <n v="0"/>
    <n v="0"/>
    <n v="0"/>
    <n v="0"/>
    <n v="0"/>
    <n v="0"/>
    <n v="0"/>
    <n v="0"/>
    <n v="0"/>
    <n v="0"/>
    <n v="0"/>
    <n v="0"/>
    <n v="4.57"/>
    <n v="414.35"/>
    <n v="0"/>
    <n v="0"/>
    <n v="0"/>
    <n v="0"/>
    <n v="0"/>
    <n v="0"/>
    <n v="0"/>
    <n v="0"/>
    <n v="0"/>
    <n v="157.85"/>
    <n v="0"/>
    <n v="3.27"/>
    <n v="11.39"/>
    <n v="0"/>
    <n v="0"/>
    <n v="29.2"/>
    <n v="0"/>
    <n v="0"/>
    <n v="0"/>
    <n v="0"/>
    <n v="0"/>
    <n v="0"/>
    <n v="0"/>
    <n v="0"/>
    <n v="0"/>
    <n v="0"/>
    <n v="0"/>
    <n v="2875.63"/>
    <n v="2875.6299999999997"/>
    <n v="0"/>
    <n v="0"/>
    <n v="0"/>
    <n v="0"/>
    <n v="0"/>
  </r>
  <r>
    <n v="24"/>
    <d v="2012-11-04T00:00:00"/>
    <d v="2012-11-17T00:00:00"/>
    <x v="5"/>
    <s v="G1N"/>
    <s v="GD10000000"/>
    <s v="GD0"/>
    <n v="13"/>
    <n v="100"/>
    <s v="LD700"/>
    <s v="LF706"/>
    <m/>
    <m/>
    <m/>
    <m/>
    <m/>
    <m/>
    <x v="138"/>
    <n v="31276"/>
    <s v="51329"/>
    <x v="78"/>
    <x v="1"/>
    <s v="Non-executive"/>
    <s v="D706"/>
    <x v="5"/>
    <n v="2553.04"/>
    <n v="0"/>
    <n v="0"/>
    <n v="0"/>
    <n v="0"/>
    <n v="0"/>
    <n v="0"/>
    <n v="0"/>
    <n v="0"/>
    <n v="0"/>
    <n v="0"/>
    <n v="0"/>
    <n v="0"/>
    <n v="0"/>
    <n v="0"/>
    <n v="0"/>
    <n v="0"/>
    <n v="0"/>
    <n v="1.86"/>
    <n v="160.02000000000001"/>
    <n v="0"/>
    <n v="0"/>
    <n v="0"/>
    <n v="0"/>
    <n v="0"/>
    <n v="147.80000000000001"/>
    <n v="0"/>
    <n v="0"/>
    <n v="0"/>
    <n v="0"/>
    <n v="0"/>
    <n v="2.71"/>
    <n v="6.19"/>
    <n v="0"/>
    <n v="0"/>
    <n v="34.56"/>
    <n v="127.65"/>
    <n v="0"/>
    <n v="8.5299999999999994"/>
    <n v="0"/>
    <n v="0"/>
    <n v="0"/>
    <n v="0"/>
    <n v="0"/>
    <n v="0"/>
    <n v="0"/>
    <n v="0"/>
    <n v="3042.36"/>
    <n v="3042.3600000000006"/>
    <n v="0"/>
    <n v="0"/>
    <n v="0"/>
    <n v="0"/>
    <n v="0"/>
  </r>
  <r>
    <n v="24"/>
    <d v="2012-11-04T00:00:00"/>
    <d v="2012-11-17T00:00:00"/>
    <x v="5"/>
    <s v="G1N"/>
    <s v="GD10000000"/>
    <s v="GD0"/>
    <n v="13"/>
    <n v="100"/>
    <s v="LD700"/>
    <s v="LF706"/>
    <m/>
    <m/>
    <m/>
    <m/>
    <m/>
    <m/>
    <x v="139"/>
    <n v="32020"/>
    <s v="14622"/>
    <x v="79"/>
    <x v="1"/>
    <s v="Non-executive"/>
    <s v="D706"/>
    <x v="5"/>
    <n v="3263.38"/>
    <n v="0"/>
    <n v="0"/>
    <n v="0"/>
    <n v="0"/>
    <n v="0"/>
    <n v="0"/>
    <n v="0"/>
    <n v="0"/>
    <n v="0"/>
    <n v="0"/>
    <n v="0"/>
    <n v="0"/>
    <n v="0"/>
    <n v="0"/>
    <n v="0"/>
    <n v="0"/>
    <n v="0"/>
    <n v="2.35"/>
    <n v="517.04999999999995"/>
    <n v="0"/>
    <n v="0"/>
    <n v="0"/>
    <n v="0"/>
    <n v="0"/>
    <n v="180.06"/>
    <n v="0"/>
    <n v="0"/>
    <n v="0"/>
    <n v="0"/>
    <n v="0"/>
    <n v="3.27"/>
    <n v="11.39"/>
    <n v="0"/>
    <n v="0"/>
    <n v="42.11"/>
    <n v="163.16999999999999"/>
    <n v="0"/>
    <n v="27.58"/>
    <n v="0"/>
    <n v="0"/>
    <n v="0"/>
    <n v="0"/>
    <n v="0"/>
    <n v="0"/>
    <n v="0"/>
    <n v="0"/>
    <n v="4210.3599999999997"/>
    <n v="4210.3599999999997"/>
    <n v="0"/>
    <n v="0"/>
    <n v="0"/>
    <n v="0"/>
    <n v="0"/>
  </r>
  <r>
    <n v="24"/>
    <d v="2012-11-04T00:00:00"/>
    <d v="2012-11-17T00:00:00"/>
    <x v="5"/>
    <s v="G1N"/>
    <s v="GD10000000"/>
    <s v="GD0"/>
    <n v="13"/>
    <n v="100"/>
    <s v="LD700"/>
    <s v="LF706"/>
    <m/>
    <m/>
    <m/>
    <m/>
    <m/>
    <m/>
    <x v="140"/>
    <n v="32677"/>
    <s v="51115"/>
    <x v="80"/>
    <x v="1"/>
    <s v="Non-executive"/>
    <s v="D706"/>
    <x v="5"/>
    <n v="0"/>
    <n v="0"/>
    <n v="0"/>
    <n v="0"/>
    <n v="0"/>
    <n v="2553.04"/>
    <n v="0"/>
    <n v="0"/>
    <n v="0"/>
    <n v="0"/>
    <n v="0"/>
    <n v="0"/>
    <n v="0"/>
    <n v="0"/>
    <n v="0"/>
    <n v="0"/>
    <n v="0"/>
    <n v="0"/>
    <n v="1.86"/>
    <n v="160.02000000000001"/>
    <n v="0"/>
    <n v="0"/>
    <n v="0"/>
    <n v="0"/>
    <n v="0"/>
    <n v="152.58000000000001"/>
    <n v="0"/>
    <n v="0"/>
    <n v="0"/>
    <n v="0"/>
    <n v="0"/>
    <n v="2.71"/>
    <n v="6.19"/>
    <n v="0"/>
    <n v="0"/>
    <n v="35.68"/>
    <n v="127.65"/>
    <n v="0"/>
    <n v="8.5299999999999994"/>
    <n v="0"/>
    <n v="0"/>
    <n v="0"/>
    <n v="0"/>
    <n v="0"/>
    <n v="0"/>
    <n v="0"/>
    <n v="0"/>
    <n v="3048.26"/>
    <n v="3048.26"/>
    <n v="0"/>
    <n v="0"/>
    <n v="0"/>
    <n v="0"/>
    <n v="0"/>
  </r>
  <r>
    <n v="25"/>
    <d v="2012-11-18T00:00:00"/>
    <d v="2012-12-01T00:00:00"/>
    <x v="6"/>
    <s v="G1N"/>
    <s v="GD10000000"/>
    <s v="GD0"/>
    <n v="13"/>
    <n v="100"/>
    <s v="LD700"/>
    <s v="LF706"/>
    <m/>
    <m/>
    <m/>
    <m/>
    <m/>
    <m/>
    <x v="137"/>
    <n v="22888"/>
    <s v="46923"/>
    <x v="77"/>
    <x v="1"/>
    <s v="Non-executive"/>
    <s v="D706"/>
    <x v="5"/>
    <n v="2255"/>
    <n v="0"/>
    <n v="0"/>
    <n v="0"/>
    <n v="0"/>
    <n v="0"/>
    <n v="0"/>
    <n v="0"/>
    <n v="0"/>
    <n v="0"/>
    <n v="0"/>
    <n v="0"/>
    <n v="0"/>
    <n v="0"/>
    <n v="0"/>
    <n v="0"/>
    <n v="0"/>
    <n v="0"/>
    <n v="4.57"/>
    <n v="414.35"/>
    <n v="0"/>
    <n v="0"/>
    <n v="0"/>
    <n v="0"/>
    <n v="0"/>
    <n v="0"/>
    <n v="0"/>
    <n v="0"/>
    <n v="0"/>
    <n v="157.85"/>
    <n v="0"/>
    <n v="3.27"/>
    <n v="11.39"/>
    <n v="0"/>
    <n v="0"/>
    <n v="29.2"/>
    <n v="0"/>
    <n v="0"/>
    <n v="0"/>
    <n v="0"/>
    <n v="0"/>
    <n v="0"/>
    <n v="0"/>
    <n v="0"/>
    <n v="0"/>
    <n v="0"/>
    <n v="0"/>
    <n v="2875.63"/>
    <n v="2875.6299999999997"/>
    <n v="0"/>
    <n v="0"/>
    <n v="0"/>
    <n v="0"/>
    <n v="0"/>
  </r>
  <r>
    <n v="25"/>
    <d v="2012-11-18T00:00:00"/>
    <d v="2012-12-01T00:00:00"/>
    <x v="6"/>
    <s v="G1N"/>
    <s v="GD10000000"/>
    <s v="GD0"/>
    <n v="13"/>
    <n v="100"/>
    <s v="LD700"/>
    <s v="LF706"/>
    <m/>
    <m/>
    <m/>
    <m/>
    <m/>
    <m/>
    <x v="138"/>
    <n v="31276"/>
    <s v="51329"/>
    <x v="78"/>
    <x v="1"/>
    <s v="Non-executive"/>
    <s v="D706"/>
    <x v="5"/>
    <n v="2553.04"/>
    <n v="0"/>
    <n v="0"/>
    <n v="0"/>
    <n v="0"/>
    <n v="0"/>
    <n v="0"/>
    <n v="0"/>
    <n v="0"/>
    <n v="0"/>
    <n v="0"/>
    <n v="0"/>
    <n v="0"/>
    <n v="0"/>
    <n v="0"/>
    <n v="0"/>
    <n v="0"/>
    <n v="0"/>
    <n v="1.86"/>
    <n v="160.02000000000001"/>
    <n v="0"/>
    <n v="0"/>
    <n v="0"/>
    <n v="0"/>
    <n v="0"/>
    <n v="147.81"/>
    <n v="0"/>
    <n v="0"/>
    <n v="0"/>
    <n v="0"/>
    <n v="0"/>
    <n v="2.71"/>
    <n v="6.19"/>
    <n v="0"/>
    <n v="0"/>
    <n v="34.57"/>
    <n v="127.65"/>
    <n v="0"/>
    <n v="8.5299999999999994"/>
    <n v="0"/>
    <n v="0"/>
    <n v="0"/>
    <n v="0"/>
    <n v="0"/>
    <n v="0"/>
    <n v="0"/>
    <n v="0"/>
    <n v="3042.38"/>
    <n v="3042.3800000000006"/>
    <n v="0"/>
    <n v="0"/>
    <n v="0"/>
    <n v="0"/>
    <n v="0"/>
  </r>
  <r>
    <n v="25"/>
    <d v="2012-11-18T00:00:00"/>
    <d v="2012-12-01T00:00:00"/>
    <x v="6"/>
    <s v="G1N"/>
    <s v="GD10000000"/>
    <s v="GD0"/>
    <n v="13"/>
    <n v="100"/>
    <s v="LD700"/>
    <s v="LF706"/>
    <m/>
    <m/>
    <m/>
    <m/>
    <m/>
    <m/>
    <x v="139"/>
    <n v="32020"/>
    <s v="14622"/>
    <x v="79"/>
    <x v="1"/>
    <s v="Non-executive"/>
    <s v="D706"/>
    <x v="5"/>
    <n v="3263.39"/>
    <n v="0"/>
    <n v="0"/>
    <n v="0"/>
    <n v="0"/>
    <n v="0"/>
    <n v="0"/>
    <n v="0"/>
    <n v="0"/>
    <n v="0"/>
    <n v="0"/>
    <n v="0"/>
    <n v="0"/>
    <n v="0"/>
    <n v="0"/>
    <n v="0"/>
    <n v="0"/>
    <n v="0"/>
    <n v="2.35"/>
    <n v="517.04999999999995"/>
    <n v="0"/>
    <n v="0"/>
    <n v="0"/>
    <n v="0"/>
    <n v="0"/>
    <n v="180.06"/>
    <n v="0"/>
    <n v="0"/>
    <n v="0"/>
    <n v="0"/>
    <n v="0"/>
    <n v="3.27"/>
    <n v="11.39"/>
    <n v="0"/>
    <n v="0"/>
    <n v="42.11"/>
    <n v="163.16999999999999"/>
    <n v="0"/>
    <n v="27.58"/>
    <n v="0"/>
    <n v="0"/>
    <n v="0"/>
    <n v="0"/>
    <n v="0"/>
    <n v="0"/>
    <n v="0"/>
    <n v="0"/>
    <n v="4210.37"/>
    <n v="4210.37"/>
    <n v="0"/>
    <n v="0"/>
    <n v="0"/>
    <n v="0"/>
    <n v="0"/>
  </r>
  <r>
    <n v="25"/>
    <d v="2012-11-18T00:00:00"/>
    <d v="2012-12-01T00:00:00"/>
    <x v="6"/>
    <s v="G1N"/>
    <s v="GD10000000"/>
    <s v="GD0"/>
    <n v="13"/>
    <n v="100"/>
    <s v="LD700"/>
    <s v="LF706"/>
    <m/>
    <m/>
    <m/>
    <m/>
    <m/>
    <m/>
    <x v="140"/>
    <n v="32677"/>
    <s v="51115"/>
    <x v="80"/>
    <x v="1"/>
    <s v="Non-executive"/>
    <s v="D706"/>
    <x v="5"/>
    <n v="0"/>
    <n v="0"/>
    <n v="0"/>
    <n v="0"/>
    <n v="0"/>
    <n v="2553.0300000000002"/>
    <n v="0"/>
    <n v="0"/>
    <n v="0"/>
    <n v="0"/>
    <n v="0"/>
    <n v="0"/>
    <n v="0"/>
    <n v="0"/>
    <n v="0"/>
    <n v="0"/>
    <n v="0"/>
    <n v="0"/>
    <n v="1.86"/>
    <n v="160.02000000000001"/>
    <n v="0"/>
    <n v="0"/>
    <n v="0"/>
    <n v="0"/>
    <n v="0"/>
    <n v="152.57"/>
    <n v="0"/>
    <n v="0"/>
    <n v="0"/>
    <n v="0"/>
    <n v="0"/>
    <n v="2.71"/>
    <n v="6.19"/>
    <n v="0"/>
    <n v="0"/>
    <n v="35.68"/>
    <n v="127.65"/>
    <n v="0"/>
    <n v="8.5299999999999994"/>
    <n v="0"/>
    <n v="0"/>
    <n v="0"/>
    <n v="0"/>
    <n v="0"/>
    <n v="0"/>
    <n v="0"/>
    <n v="0"/>
    <n v="3048.24"/>
    <n v="3048.2400000000007"/>
    <n v="0"/>
    <n v="0"/>
    <n v="0"/>
    <n v="0"/>
    <n v="0"/>
  </r>
  <r>
    <n v="26"/>
    <d v="2012-12-02T00:00:00"/>
    <d v="2012-12-15T00:00:00"/>
    <x v="7"/>
    <s v="G1N"/>
    <s v="GD10000000"/>
    <s v="GD0"/>
    <n v="13"/>
    <n v="100"/>
    <s v="LD700"/>
    <s v="LF706"/>
    <m/>
    <m/>
    <m/>
    <m/>
    <m/>
    <m/>
    <x v="137"/>
    <n v="22888"/>
    <s v="46923"/>
    <x v="77"/>
    <x v="1"/>
    <s v="Non-executive"/>
    <s v="D706"/>
    <x v="5"/>
    <n v="2255"/>
    <n v="0"/>
    <n v="0"/>
    <n v="0"/>
    <n v="0"/>
    <n v="0"/>
    <n v="0"/>
    <n v="0"/>
    <n v="0"/>
    <n v="0"/>
    <n v="0"/>
    <n v="0"/>
    <n v="0"/>
    <n v="0"/>
    <n v="0"/>
    <n v="0"/>
    <n v="0"/>
    <n v="0"/>
    <n v="4.57"/>
    <n v="414.35"/>
    <n v="0"/>
    <n v="0"/>
    <n v="0"/>
    <n v="0"/>
    <n v="0"/>
    <n v="0"/>
    <n v="0"/>
    <n v="0"/>
    <n v="0"/>
    <n v="157.85"/>
    <n v="0"/>
    <n v="3.27"/>
    <n v="11.39"/>
    <n v="0"/>
    <n v="0"/>
    <n v="29.19"/>
    <n v="0"/>
    <n v="0"/>
    <n v="0"/>
    <n v="0"/>
    <n v="0"/>
    <n v="0"/>
    <n v="0"/>
    <n v="0"/>
    <n v="0"/>
    <n v="0"/>
    <n v="0"/>
    <n v="2875.62"/>
    <n v="2875.62"/>
    <n v="0"/>
    <n v="0"/>
    <n v="0"/>
    <n v="0"/>
    <n v="0"/>
  </r>
  <r>
    <n v="26"/>
    <d v="2012-12-02T00:00:00"/>
    <d v="2012-12-15T00:00:00"/>
    <x v="7"/>
    <s v="G1N"/>
    <s v="GD10000000"/>
    <s v="GD0"/>
    <n v="13"/>
    <n v="100"/>
    <s v="LD700"/>
    <s v="LF706"/>
    <m/>
    <m/>
    <m/>
    <m/>
    <m/>
    <m/>
    <x v="138"/>
    <n v="31276"/>
    <s v="51329"/>
    <x v="78"/>
    <x v="1"/>
    <s v="Non-executive"/>
    <s v="D706"/>
    <x v="5"/>
    <n v="2553.04"/>
    <n v="0"/>
    <n v="0"/>
    <n v="0"/>
    <n v="0"/>
    <n v="0"/>
    <n v="0"/>
    <n v="0"/>
    <n v="0"/>
    <n v="0"/>
    <n v="0"/>
    <n v="0"/>
    <n v="0"/>
    <n v="0"/>
    <n v="0"/>
    <n v="0"/>
    <n v="0"/>
    <n v="0"/>
    <n v="1.86"/>
    <n v="160.02000000000001"/>
    <n v="0"/>
    <n v="0"/>
    <n v="0"/>
    <n v="0"/>
    <n v="0"/>
    <n v="147.81"/>
    <n v="0"/>
    <n v="0"/>
    <n v="0"/>
    <n v="0"/>
    <n v="0"/>
    <n v="2.71"/>
    <n v="6.19"/>
    <n v="0"/>
    <n v="0"/>
    <n v="34.57"/>
    <n v="127.65"/>
    <n v="0"/>
    <n v="8.5299999999999994"/>
    <n v="0"/>
    <n v="0"/>
    <n v="0"/>
    <n v="0"/>
    <n v="0"/>
    <n v="0"/>
    <n v="0"/>
    <n v="0"/>
    <n v="3042.38"/>
    <n v="3042.3800000000006"/>
    <n v="0"/>
    <n v="0"/>
    <n v="0"/>
    <n v="0"/>
    <n v="0"/>
  </r>
  <r>
    <n v="26"/>
    <d v="2012-12-02T00:00:00"/>
    <d v="2012-12-15T00:00:00"/>
    <x v="7"/>
    <s v="G1N"/>
    <s v="GD10000000"/>
    <s v="GD0"/>
    <n v="13"/>
    <n v="100"/>
    <s v="LD700"/>
    <s v="LF706"/>
    <m/>
    <m/>
    <m/>
    <m/>
    <m/>
    <m/>
    <x v="139"/>
    <n v="32020"/>
    <s v="14622"/>
    <x v="79"/>
    <x v="1"/>
    <s v="Non-executive"/>
    <s v="D706"/>
    <x v="5"/>
    <n v="3263.38"/>
    <n v="0"/>
    <n v="0"/>
    <n v="0"/>
    <n v="0"/>
    <n v="0"/>
    <n v="0"/>
    <n v="0"/>
    <n v="0"/>
    <n v="0"/>
    <n v="0"/>
    <n v="0"/>
    <n v="0"/>
    <n v="0"/>
    <n v="0"/>
    <n v="0"/>
    <n v="0"/>
    <n v="0"/>
    <n v="2.35"/>
    <n v="517.04999999999995"/>
    <n v="0"/>
    <n v="0"/>
    <n v="0"/>
    <n v="0"/>
    <n v="0"/>
    <n v="180.07"/>
    <n v="0"/>
    <n v="0"/>
    <n v="0"/>
    <n v="0"/>
    <n v="0"/>
    <n v="3.27"/>
    <n v="11.39"/>
    <n v="0"/>
    <n v="0"/>
    <n v="42.12"/>
    <n v="163.16999999999999"/>
    <n v="0"/>
    <n v="27.58"/>
    <n v="0"/>
    <n v="0"/>
    <n v="0"/>
    <n v="0"/>
    <n v="0"/>
    <n v="0"/>
    <n v="0"/>
    <n v="0"/>
    <n v="4210.38"/>
    <n v="4210.3799999999992"/>
    <n v="0"/>
    <n v="0"/>
    <n v="0"/>
    <n v="0"/>
    <n v="0"/>
  </r>
  <r>
    <n v="26"/>
    <d v="2012-12-02T00:00:00"/>
    <d v="2012-12-15T00:00:00"/>
    <x v="7"/>
    <s v="G1N"/>
    <s v="GD10000000"/>
    <s v="GD0"/>
    <n v="13"/>
    <n v="100"/>
    <s v="LD700"/>
    <s v="LF706"/>
    <m/>
    <m/>
    <m/>
    <m/>
    <m/>
    <m/>
    <x v="140"/>
    <n v="32677"/>
    <s v="51115"/>
    <x v="80"/>
    <x v="1"/>
    <s v="Non-executive"/>
    <s v="D706"/>
    <x v="5"/>
    <n v="0"/>
    <n v="0"/>
    <n v="0"/>
    <n v="0"/>
    <n v="0"/>
    <n v="2553.04"/>
    <n v="0"/>
    <n v="0"/>
    <n v="0"/>
    <n v="0"/>
    <n v="0"/>
    <n v="0"/>
    <n v="0"/>
    <n v="0"/>
    <n v="0"/>
    <n v="0"/>
    <n v="0"/>
    <n v="0"/>
    <n v="1.86"/>
    <n v="160.02000000000001"/>
    <n v="0"/>
    <n v="0"/>
    <n v="0"/>
    <n v="0"/>
    <n v="0"/>
    <n v="152.58000000000001"/>
    <n v="0"/>
    <n v="0"/>
    <n v="0"/>
    <n v="0"/>
    <n v="0"/>
    <n v="2.71"/>
    <n v="6.19"/>
    <n v="0"/>
    <n v="0"/>
    <n v="35.69"/>
    <n v="127.65"/>
    <n v="0"/>
    <n v="8.5299999999999994"/>
    <n v="0"/>
    <n v="0"/>
    <n v="0"/>
    <n v="0"/>
    <n v="0"/>
    <n v="0"/>
    <n v="0"/>
    <n v="0"/>
    <n v="3048.27"/>
    <n v="3048.2700000000004"/>
    <n v="0"/>
    <n v="0"/>
    <n v="0"/>
    <n v="0"/>
    <n v="0"/>
  </r>
  <r>
    <n v="1"/>
    <d v="2012-12-16T00:00:00"/>
    <d v="2012-12-29T00:00:00"/>
    <x v="9"/>
    <s v="G1N"/>
    <s v="GD10000000"/>
    <s v="GD0"/>
    <n v="13"/>
    <n v="100"/>
    <s v="LD700"/>
    <s v="LF706"/>
    <m/>
    <m/>
    <m/>
    <m/>
    <m/>
    <m/>
    <x v="137"/>
    <n v="22888"/>
    <s v="46923"/>
    <x v="77"/>
    <x v="1"/>
    <s v="Non-executive"/>
    <s v="D706"/>
    <x v="5"/>
    <n v="2255"/>
    <n v="0"/>
    <n v="0"/>
    <n v="0"/>
    <n v="0"/>
    <n v="0"/>
    <n v="0"/>
    <n v="0"/>
    <n v="0"/>
    <n v="0"/>
    <n v="0"/>
    <n v="0"/>
    <n v="0"/>
    <n v="0"/>
    <n v="0"/>
    <n v="0"/>
    <n v="0"/>
    <n v="0"/>
    <n v="4.57"/>
    <n v="414.35"/>
    <n v="0"/>
    <n v="0"/>
    <n v="0"/>
    <n v="0"/>
    <n v="0"/>
    <n v="0"/>
    <n v="0"/>
    <n v="0"/>
    <n v="0"/>
    <n v="157.85"/>
    <n v="0"/>
    <n v="3.27"/>
    <n v="11.39"/>
    <n v="0"/>
    <n v="0"/>
    <n v="29.2"/>
    <n v="0"/>
    <n v="0"/>
    <n v="0"/>
    <n v="0"/>
    <n v="0"/>
    <n v="0"/>
    <n v="0"/>
    <n v="0"/>
    <n v="0"/>
    <n v="0"/>
    <n v="0"/>
    <n v="2875.63"/>
    <n v="2875.6299999999997"/>
    <n v="0"/>
    <n v="0"/>
    <n v="0"/>
    <n v="0"/>
    <n v="0"/>
  </r>
  <r>
    <n v="1"/>
    <d v="2012-12-16T00:00:00"/>
    <d v="2012-12-29T00:00:00"/>
    <x v="9"/>
    <s v="G1N"/>
    <s v="GD10000000"/>
    <s v="GD0"/>
    <n v="13"/>
    <n v="100"/>
    <s v="LD700"/>
    <s v="LF706"/>
    <m/>
    <m/>
    <m/>
    <m/>
    <m/>
    <m/>
    <x v="138"/>
    <n v="31276"/>
    <s v="51329"/>
    <x v="78"/>
    <x v="1"/>
    <s v="Non-executive"/>
    <s v="D706"/>
    <x v="5"/>
    <n v="2553.0300000000002"/>
    <n v="0"/>
    <n v="0"/>
    <n v="0"/>
    <n v="0"/>
    <n v="0"/>
    <n v="0"/>
    <n v="0"/>
    <n v="0"/>
    <n v="0"/>
    <n v="0"/>
    <n v="0"/>
    <n v="0"/>
    <n v="0"/>
    <n v="0"/>
    <n v="0"/>
    <n v="0"/>
    <n v="0"/>
    <n v="1.86"/>
    <n v="160.02000000000001"/>
    <n v="0"/>
    <n v="0"/>
    <n v="0"/>
    <n v="0"/>
    <n v="0"/>
    <n v="146.61000000000001"/>
    <n v="0"/>
    <n v="0"/>
    <n v="0"/>
    <n v="0"/>
    <n v="0"/>
    <n v="2.71"/>
    <n v="6.19"/>
    <n v="0"/>
    <n v="0"/>
    <n v="34.29"/>
    <n v="127.65"/>
    <n v="0"/>
    <n v="8.5299999999999994"/>
    <n v="0"/>
    <n v="0"/>
    <n v="0"/>
    <n v="0"/>
    <n v="0"/>
    <n v="0"/>
    <n v="0"/>
    <n v="0"/>
    <n v="3040.89"/>
    <n v="3040.8900000000008"/>
    <n v="0"/>
    <n v="0"/>
    <n v="0"/>
    <n v="0"/>
    <n v="0"/>
  </r>
  <r>
    <n v="1"/>
    <d v="2012-12-16T00:00:00"/>
    <d v="2012-12-29T00:00:00"/>
    <x v="9"/>
    <s v="G1N"/>
    <s v="GD10000000"/>
    <s v="GD0"/>
    <n v="13"/>
    <n v="100"/>
    <s v="LD700"/>
    <s v="LF706"/>
    <m/>
    <m/>
    <m/>
    <m/>
    <m/>
    <m/>
    <x v="139"/>
    <n v="32020"/>
    <s v="14622"/>
    <x v="79"/>
    <x v="1"/>
    <s v="Non-executive"/>
    <s v="D706"/>
    <x v="5"/>
    <n v="3263.39"/>
    <n v="0"/>
    <n v="0"/>
    <n v="0"/>
    <n v="0"/>
    <n v="0"/>
    <n v="0"/>
    <n v="0"/>
    <n v="0"/>
    <n v="0"/>
    <n v="0"/>
    <n v="0"/>
    <n v="0"/>
    <n v="0"/>
    <n v="0"/>
    <n v="0"/>
    <n v="0"/>
    <n v="0"/>
    <n v="2.35"/>
    <n v="517.04999999999995"/>
    <n v="0"/>
    <n v="0"/>
    <n v="0"/>
    <n v="0"/>
    <n v="0"/>
    <n v="181.26"/>
    <n v="0"/>
    <n v="0"/>
    <n v="0"/>
    <n v="0"/>
    <n v="0"/>
    <n v="3.27"/>
    <n v="11.39"/>
    <n v="0"/>
    <n v="0"/>
    <n v="42.39"/>
    <n v="163.16999999999999"/>
    <n v="0"/>
    <n v="27.58"/>
    <n v="0"/>
    <n v="0"/>
    <n v="0"/>
    <n v="0"/>
    <n v="0"/>
    <n v="0"/>
    <n v="0"/>
    <n v="0"/>
    <n v="4211.8500000000004"/>
    <n v="4211.8499999999995"/>
    <n v="0"/>
    <n v="0"/>
    <n v="0"/>
    <n v="0"/>
    <n v="0"/>
  </r>
  <r>
    <n v="1"/>
    <d v="2012-12-16T00:00:00"/>
    <d v="2012-12-29T00:00:00"/>
    <x v="9"/>
    <s v="G1N"/>
    <s v="GD10000000"/>
    <s v="GD0"/>
    <n v="13"/>
    <n v="100"/>
    <s v="LD700"/>
    <s v="LF706"/>
    <m/>
    <m/>
    <m/>
    <m/>
    <m/>
    <m/>
    <x v="140"/>
    <n v="32677"/>
    <s v="51115"/>
    <x v="80"/>
    <x v="1"/>
    <s v="Non-executive"/>
    <s v="D706"/>
    <x v="5"/>
    <n v="0"/>
    <n v="0"/>
    <n v="0"/>
    <n v="0"/>
    <n v="0"/>
    <n v="2553.0300000000002"/>
    <n v="0"/>
    <n v="0"/>
    <n v="0"/>
    <n v="0"/>
    <n v="0"/>
    <n v="0"/>
    <n v="0"/>
    <n v="0"/>
    <n v="0"/>
    <n v="0"/>
    <n v="0"/>
    <n v="0"/>
    <n v="1.86"/>
    <n v="160.02000000000001"/>
    <n v="0"/>
    <n v="0"/>
    <n v="0"/>
    <n v="0"/>
    <n v="0"/>
    <n v="152.58000000000001"/>
    <n v="0"/>
    <n v="0"/>
    <n v="0"/>
    <n v="0"/>
    <n v="0"/>
    <n v="2.71"/>
    <n v="6.19"/>
    <n v="0"/>
    <n v="0"/>
    <n v="35.68"/>
    <n v="127.65"/>
    <n v="0"/>
    <n v="8.5299999999999994"/>
    <n v="0"/>
    <n v="0"/>
    <n v="0"/>
    <n v="0"/>
    <n v="0"/>
    <n v="0"/>
    <n v="0"/>
    <n v="0"/>
    <n v="3048.25"/>
    <n v="3048.2500000000005"/>
    <n v="0"/>
    <n v="0"/>
    <n v="0"/>
    <n v="0"/>
    <n v="0"/>
  </r>
  <r>
    <n v="2"/>
    <d v="2012-12-30T00:00:00"/>
    <d v="2013-01-12T00:00:00"/>
    <x v="11"/>
    <s v="G1N"/>
    <s v="GD10000000"/>
    <s v="GD0"/>
    <n v="13"/>
    <n v="100"/>
    <s v="LD700"/>
    <s v="LF706"/>
    <m/>
    <m/>
    <m/>
    <m/>
    <m/>
    <m/>
    <x v="137"/>
    <n v="22888"/>
    <s v="46923"/>
    <x v="77"/>
    <x v="1"/>
    <s v="Non-executive"/>
    <s v="D706"/>
    <x v="5"/>
    <n v="2029.5"/>
    <n v="0"/>
    <n v="0"/>
    <n v="0"/>
    <n v="0"/>
    <n v="0"/>
    <n v="0"/>
    <n v="0"/>
    <n v="0"/>
    <n v="0"/>
    <n v="0"/>
    <n v="0"/>
    <n v="0"/>
    <n v="0"/>
    <n v="0"/>
    <n v="0"/>
    <n v="0"/>
    <n v="0"/>
    <n v="4.57"/>
    <n v="414.35"/>
    <n v="0"/>
    <n v="0"/>
    <n v="0"/>
    <n v="0"/>
    <n v="0"/>
    <n v="0"/>
    <n v="0"/>
    <n v="0"/>
    <n v="0"/>
    <n v="142.07"/>
    <n v="0"/>
    <n v="3.27"/>
    <n v="11.39"/>
    <n v="0"/>
    <n v="0"/>
    <n v="25.92"/>
    <n v="0"/>
    <n v="0"/>
    <n v="0"/>
    <n v="0"/>
    <n v="0"/>
    <n v="0"/>
    <n v="0"/>
    <n v="0"/>
    <n v="0"/>
    <n v="0"/>
    <n v="0"/>
    <n v="2631.07"/>
    <n v="2631.07"/>
    <n v="0"/>
    <n v="0"/>
    <n v="0"/>
    <n v="0"/>
    <n v="0"/>
  </r>
  <r>
    <n v="2"/>
    <d v="2012-12-30T00:00:00"/>
    <d v="2013-01-12T00:00:00"/>
    <x v="11"/>
    <s v="G1N"/>
    <s v="GD10000000"/>
    <s v="GD0"/>
    <n v="13"/>
    <n v="100"/>
    <s v="LD700"/>
    <s v="LF706"/>
    <m/>
    <m/>
    <m/>
    <m/>
    <m/>
    <m/>
    <x v="138"/>
    <n v="31276"/>
    <s v="51329"/>
    <x v="78"/>
    <x v="1"/>
    <s v="Non-executive"/>
    <s v="D706"/>
    <x v="5"/>
    <n v="2553.04"/>
    <n v="0"/>
    <n v="0"/>
    <n v="0"/>
    <n v="0"/>
    <n v="0"/>
    <n v="0"/>
    <n v="0"/>
    <n v="0"/>
    <n v="0"/>
    <n v="0"/>
    <n v="0"/>
    <n v="0"/>
    <n v="0"/>
    <n v="0"/>
    <n v="0"/>
    <n v="0"/>
    <n v="0"/>
    <n v="1.86"/>
    <n v="160.02000000000001"/>
    <n v="0"/>
    <n v="0"/>
    <n v="0"/>
    <n v="0"/>
    <n v="0"/>
    <n v="146.62"/>
    <n v="0"/>
    <n v="0"/>
    <n v="0"/>
    <n v="0"/>
    <n v="0"/>
    <n v="2.71"/>
    <n v="6.19"/>
    <n v="0"/>
    <n v="0"/>
    <n v="34.29"/>
    <n v="127.65"/>
    <n v="0"/>
    <n v="8.5299999999999994"/>
    <n v="0"/>
    <n v="0"/>
    <n v="0"/>
    <n v="0"/>
    <n v="0"/>
    <n v="0"/>
    <n v="0"/>
    <n v="0"/>
    <n v="3040.91"/>
    <n v="3040.9100000000003"/>
    <n v="0"/>
    <n v="0"/>
    <n v="0"/>
    <n v="0"/>
    <n v="0"/>
  </r>
  <r>
    <n v="2"/>
    <d v="2012-12-30T00:00:00"/>
    <d v="2013-01-12T00:00:00"/>
    <x v="11"/>
    <s v="G1N"/>
    <s v="GD10000000"/>
    <s v="GD0"/>
    <n v="13"/>
    <n v="100"/>
    <s v="LD700"/>
    <s v="LF706"/>
    <m/>
    <m/>
    <m/>
    <m/>
    <m/>
    <m/>
    <x v="139"/>
    <n v="32020"/>
    <s v="14622"/>
    <x v="79"/>
    <x v="1"/>
    <s v="Non-executive"/>
    <s v="D706"/>
    <x v="5"/>
    <n v="3263.38"/>
    <n v="0"/>
    <n v="0"/>
    <n v="0"/>
    <n v="0"/>
    <n v="0"/>
    <n v="0"/>
    <n v="0"/>
    <n v="0"/>
    <n v="0"/>
    <n v="0"/>
    <n v="0"/>
    <n v="0"/>
    <n v="0"/>
    <n v="0"/>
    <n v="0"/>
    <n v="0"/>
    <n v="0"/>
    <n v="2.35"/>
    <n v="517.04999999999995"/>
    <n v="0"/>
    <n v="0"/>
    <n v="0"/>
    <n v="0"/>
    <n v="0"/>
    <n v="181.25"/>
    <n v="0"/>
    <n v="0"/>
    <n v="0"/>
    <n v="0"/>
    <n v="0"/>
    <n v="3.27"/>
    <n v="11.39"/>
    <n v="0"/>
    <n v="0"/>
    <n v="42.39"/>
    <n v="163.16999999999999"/>
    <n v="0"/>
    <n v="27.58"/>
    <n v="0"/>
    <n v="0"/>
    <n v="0"/>
    <n v="0"/>
    <n v="0"/>
    <n v="0"/>
    <n v="0"/>
    <n v="0"/>
    <n v="4211.83"/>
    <n v="4211.829999999999"/>
    <n v="0"/>
    <n v="0"/>
    <n v="0"/>
    <n v="0"/>
    <n v="0"/>
  </r>
  <r>
    <n v="2"/>
    <d v="2012-12-30T00:00:00"/>
    <d v="2013-01-12T00:00:00"/>
    <x v="11"/>
    <s v="G1N"/>
    <s v="GD10000000"/>
    <s v="GD0"/>
    <n v="13"/>
    <n v="100"/>
    <s v="LD700"/>
    <s v="LF706"/>
    <m/>
    <m/>
    <m/>
    <m/>
    <m/>
    <m/>
    <x v="140"/>
    <n v="32677"/>
    <s v="51115"/>
    <x v="80"/>
    <x v="1"/>
    <s v="Non-executive"/>
    <s v="D706"/>
    <x v="5"/>
    <n v="0"/>
    <n v="0"/>
    <n v="0"/>
    <n v="0"/>
    <n v="0"/>
    <n v="2553.04"/>
    <n v="0"/>
    <n v="0"/>
    <n v="0"/>
    <n v="0"/>
    <n v="0"/>
    <n v="0"/>
    <n v="0"/>
    <n v="0"/>
    <n v="0"/>
    <n v="0"/>
    <n v="0"/>
    <n v="0"/>
    <n v="1.86"/>
    <n v="160.02000000000001"/>
    <n v="0"/>
    <n v="0"/>
    <n v="0"/>
    <n v="0"/>
    <n v="0"/>
    <n v="152.57"/>
    <n v="0"/>
    <n v="0"/>
    <n v="0"/>
    <n v="0"/>
    <n v="0"/>
    <n v="2.71"/>
    <n v="6.19"/>
    <n v="0"/>
    <n v="0"/>
    <n v="35.69"/>
    <n v="127.65"/>
    <n v="0"/>
    <n v="8.5299999999999994"/>
    <n v="0"/>
    <n v="0"/>
    <n v="0"/>
    <n v="0"/>
    <n v="0"/>
    <n v="0"/>
    <n v="0"/>
    <n v="0"/>
    <n v="3048.26"/>
    <n v="3048.2600000000007"/>
    <n v="0"/>
    <n v="0"/>
    <n v="0"/>
    <n v="0"/>
    <n v="0"/>
  </r>
  <r>
    <n v="3"/>
    <d v="2013-01-13T00:00:00"/>
    <d v="2013-01-26T00:00:00"/>
    <x v="13"/>
    <s v="G1N"/>
    <s v="GD10000000"/>
    <s v="GD0"/>
    <n v="13"/>
    <n v="100"/>
    <s v="LD700"/>
    <s v="LF706"/>
    <m/>
    <m/>
    <m/>
    <m/>
    <m/>
    <m/>
    <x v="137"/>
    <n v="22888"/>
    <s v="46923"/>
    <x v="77"/>
    <x v="1"/>
    <s v="Non-executive"/>
    <s v="D706"/>
    <x v="5"/>
    <n v="2317.46"/>
    <n v="0"/>
    <n v="0"/>
    <n v="0"/>
    <n v="0"/>
    <n v="0"/>
    <n v="0"/>
    <n v="0"/>
    <n v="0"/>
    <n v="0"/>
    <n v="0"/>
    <n v="0"/>
    <n v="0"/>
    <n v="0"/>
    <n v="0"/>
    <n v="0"/>
    <n v="0"/>
    <n v="0"/>
    <n v="4.72"/>
    <n v="424.95"/>
    <n v="0"/>
    <n v="0"/>
    <n v="0"/>
    <n v="0"/>
    <n v="0"/>
    <n v="0"/>
    <n v="0"/>
    <n v="0"/>
    <n v="0"/>
    <n v="162.22"/>
    <n v="0"/>
    <n v="3.27"/>
    <n v="11.39"/>
    <n v="0"/>
    <n v="0"/>
    <n v="30.02"/>
    <n v="0"/>
    <n v="0"/>
    <n v="0"/>
    <n v="0"/>
    <n v="0"/>
    <n v="0"/>
    <n v="0"/>
    <n v="0"/>
    <n v="0"/>
    <n v="0"/>
    <n v="0"/>
    <n v="2954.03"/>
    <n v="2954.0299999999993"/>
    <n v="0"/>
    <n v="0"/>
    <n v="0"/>
    <n v="0"/>
    <n v="0"/>
  </r>
  <r>
    <n v="3"/>
    <d v="2013-01-13T00:00:00"/>
    <d v="2013-01-26T00:00:00"/>
    <x v="13"/>
    <s v="G1N"/>
    <s v="GD10000000"/>
    <s v="GD0"/>
    <n v="13"/>
    <n v="100"/>
    <s v="LD700"/>
    <s v="LF706"/>
    <m/>
    <m/>
    <m/>
    <m/>
    <m/>
    <m/>
    <x v="138"/>
    <n v="31276"/>
    <s v="51329"/>
    <x v="78"/>
    <x v="1"/>
    <s v="Non-executive"/>
    <s v="D706"/>
    <x v="5"/>
    <n v="2553.04"/>
    <n v="0"/>
    <n v="0"/>
    <n v="0"/>
    <n v="0"/>
    <n v="0"/>
    <n v="0"/>
    <n v="0"/>
    <n v="0"/>
    <n v="0"/>
    <n v="0"/>
    <n v="0"/>
    <n v="0"/>
    <n v="0"/>
    <n v="0"/>
    <n v="0"/>
    <n v="0"/>
    <n v="0"/>
    <n v="1.35"/>
    <n v="173.94"/>
    <n v="0"/>
    <n v="0"/>
    <n v="0"/>
    <n v="0"/>
    <n v="0"/>
    <n v="146.33000000000001"/>
    <n v="0"/>
    <n v="0"/>
    <n v="0"/>
    <n v="0"/>
    <n v="0"/>
    <n v="2.71"/>
    <n v="6.19"/>
    <n v="0"/>
    <n v="0"/>
    <n v="34.22"/>
    <n v="127.65"/>
    <n v="0"/>
    <n v="8.5299999999999994"/>
    <n v="0"/>
    <n v="0"/>
    <n v="0"/>
    <n v="0"/>
    <n v="0"/>
    <n v="0"/>
    <n v="0"/>
    <n v="0"/>
    <n v="3053.96"/>
    <n v="3053.96"/>
    <n v="0"/>
    <n v="0"/>
    <n v="0"/>
    <n v="0"/>
    <n v="0"/>
  </r>
  <r>
    <n v="3"/>
    <d v="2013-01-13T00:00:00"/>
    <d v="2013-01-26T00:00:00"/>
    <x v="13"/>
    <s v="G1N"/>
    <s v="GD10000000"/>
    <s v="GD0"/>
    <n v="13"/>
    <n v="100"/>
    <s v="LD700"/>
    <s v="LF706"/>
    <m/>
    <m/>
    <m/>
    <m/>
    <m/>
    <m/>
    <x v="139"/>
    <n v="32020"/>
    <s v="14622"/>
    <x v="79"/>
    <x v="1"/>
    <s v="Non-executive"/>
    <s v="D706"/>
    <x v="5"/>
    <n v="3263.38"/>
    <n v="0"/>
    <n v="0"/>
    <n v="0"/>
    <n v="0"/>
    <n v="0"/>
    <n v="0"/>
    <n v="0"/>
    <n v="0"/>
    <n v="0"/>
    <n v="0"/>
    <n v="0"/>
    <n v="0"/>
    <n v="0"/>
    <n v="0"/>
    <n v="0"/>
    <n v="0"/>
    <n v="0"/>
    <n v="1.69"/>
    <n v="374.84"/>
    <n v="0"/>
    <n v="0"/>
    <n v="0"/>
    <n v="0"/>
    <n v="0"/>
    <n v="185.21"/>
    <n v="0"/>
    <n v="0"/>
    <n v="0"/>
    <n v="0"/>
    <n v="0"/>
    <n v="3.27"/>
    <n v="8.7799999999999994"/>
    <n v="0"/>
    <n v="0"/>
    <n v="43.32"/>
    <n v="163.16999999999999"/>
    <n v="0"/>
    <n v="27.58"/>
    <n v="0"/>
    <n v="0"/>
    <n v="0"/>
    <n v="0"/>
    <n v="0"/>
    <n v="0"/>
    <n v="0"/>
    <n v="0"/>
    <n v="4071.24"/>
    <n v="4071.2400000000007"/>
    <n v="0"/>
    <n v="0"/>
    <n v="0"/>
    <n v="0"/>
    <n v="0"/>
  </r>
  <r>
    <n v="3"/>
    <d v="2013-01-13T00:00:00"/>
    <d v="2013-01-26T00:00:00"/>
    <x v="13"/>
    <s v="G1N"/>
    <s v="GD10000000"/>
    <s v="GD0"/>
    <n v="13"/>
    <n v="100"/>
    <s v="LD700"/>
    <s v="LF706"/>
    <m/>
    <m/>
    <m/>
    <m/>
    <m/>
    <m/>
    <x v="140"/>
    <n v="32677"/>
    <s v="51115"/>
    <x v="80"/>
    <x v="1"/>
    <s v="Non-executive"/>
    <s v="D706"/>
    <x v="5"/>
    <n v="0"/>
    <n v="0"/>
    <n v="0"/>
    <n v="0"/>
    <n v="0"/>
    <n v="2553.0300000000002"/>
    <n v="0"/>
    <n v="0"/>
    <n v="0"/>
    <n v="0"/>
    <n v="0"/>
    <n v="0"/>
    <n v="0"/>
    <n v="0"/>
    <n v="0"/>
    <n v="0"/>
    <n v="0"/>
    <n v="0"/>
    <n v="1.35"/>
    <n v="173.94"/>
    <n v="0"/>
    <n v="0"/>
    <n v="0"/>
    <n v="0"/>
    <n v="0"/>
    <n v="152.29"/>
    <n v="0"/>
    <n v="0"/>
    <n v="0"/>
    <n v="0"/>
    <n v="0"/>
    <n v="2.71"/>
    <n v="6.19"/>
    <n v="0"/>
    <n v="0"/>
    <n v="35.61"/>
    <n v="127.65"/>
    <n v="0"/>
    <n v="8.5299999999999994"/>
    <n v="0"/>
    <n v="0"/>
    <n v="0"/>
    <n v="0"/>
    <n v="0"/>
    <n v="0"/>
    <n v="0"/>
    <n v="0"/>
    <n v="3061.3"/>
    <n v="3061.3000000000006"/>
    <n v="0"/>
    <n v="0"/>
    <n v="0"/>
    <n v="0"/>
    <n v="0"/>
  </r>
  <r>
    <n v="4"/>
    <d v="2013-01-27T00:00:00"/>
    <d v="2013-02-09T00:00:00"/>
    <x v="15"/>
    <s v="G1N"/>
    <s v="GD10000000"/>
    <s v="GD0"/>
    <n v="13"/>
    <n v="100"/>
    <s v="LD700"/>
    <s v="LF706"/>
    <m/>
    <m/>
    <m/>
    <m/>
    <m/>
    <m/>
    <x v="137"/>
    <n v="22888"/>
    <s v="46923"/>
    <x v="77"/>
    <x v="1"/>
    <s v="Non-executive"/>
    <s v="D706"/>
    <x v="5"/>
    <n v="2317.4699999999998"/>
    <n v="0"/>
    <n v="0"/>
    <n v="0"/>
    <n v="0"/>
    <n v="0"/>
    <n v="0"/>
    <n v="0"/>
    <n v="0"/>
    <n v="0"/>
    <n v="0"/>
    <n v="0"/>
    <n v="0"/>
    <n v="0"/>
    <n v="0"/>
    <n v="0"/>
    <n v="0"/>
    <n v="0"/>
    <n v="4.72"/>
    <n v="424.95"/>
    <n v="0"/>
    <n v="0"/>
    <n v="0"/>
    <n v="0"/>
    <n v="0"/>
    <n v="0"/>
    <n v="0"/>
    <n v="0"/>
    <n v="0"/>
    <n v="162.22"/>
    <n v="0"/>
    <n v="3.27"/>
    <n v="11.39"/>
    <n v="0"/>
    <n v="0"/>
    <n v="30.01"/>
    <n v="0"/>
    <n v="0"/>
    <n v="0"/>
    <n v="0"/>
    <n v="0"/>
    <n v="0"/>
    <n v="0"/>
    <n v="0"/>
    <n v="0"/>
    <n v="0"/>
    <n v="0"/>
    <n v="2954.03"/>
    <n v="2954.0299999999993"/>
    <n v="0"/>
    <n v="0"/>
    <n v="0"/>
    <n v="0"/>
    <n v="0"/>
  </r>
  <r>
    <n v="4"/>
    <d v="2013-01-27T00:00:00"/>
    <d v="2013-02-09T00:00:00"/>
    <x v="15"/>
    <s v="G1N"/>
    <s v="GD10000000"/>
    <s v="GD0"/>
    <n v="13"/>
    <n v="100"/>
    <s v="LD700"/>
    <s v="LF706"/>
    <m/>
    <m/>
    <m/>
    <m/>
    <m/>
    <m/>
    <x v="138"/>
    <n v="31276"/>
    <s v="51329"/>
    <x v="78"/>
    <x v="1"/>
    <s v="Non-executive"/>
    <s v="D706"/>
    <x v="5"/>
    <n v="2627.65"/>
    <n v="0"/>
    <n v="0"/>
    <n v="0"/>
    <n v="0"/>
    <n v="0"/>
    <n v="0"/>
    <n v="0"/>
    <n v="0"/>
    <n v="0"/>
    <n v="0"/>
    <n v="0"/>
    <n v="0"/>
    <n v="0"/>
    <n v="0"/>
    <n v="0"/>
    <n v="0"/>
    <n v="0"/>
    <n v="1.38"/>
    <n v="173.94"/>
    <n v="0"/>
    <n v="0"/>
    <n v="0"/>
    <n v="0"/>
    <n v="0"/>
    <n v="150.94999999999999"/>
    <n v="0"/>
    <n v="0"/>
    <n v="0"/>
    <n v="0"/>
    <n v="0"/>
    <n v="2.71"/>
    <n v="6.19"/>
    <n v="0"/>
    <n v="0"/>
    <n v="35.299999999999997"/>
    <n v="131.38"/>
    <n v="0"/>
    <n v="8.5299999999999994"/>
    <n v="0"/>
    <n v="0"/>
    <n v="0"/>
    <n v="0"/>
    <n v="0"/>
    <n v="0"/>
    <n v="0"/>
    <n v="0"/>
    <n v="3138.03"/>
    <n v="3138.0300000000007"/>
    <n v="0"/>
    <n v="0"/>
    <n v="0"/>
    <n v="0"/>
    <n v="0"/>
  </r>
  <r>
    <n v="4"/>
    <d v="2013-01-27T00:00:00"/>
    <d v="2013-02-09T00:00:00"/>
    <x v="15"/>
    <s v="G1N"/>
    <s v="GD10000000"/>
    <s v="GD0"/>
    <n v="13"/>
    <n v="100"/>
    <s v="LD700"/>
    <s v="LF706"/>
    <m/>
    <m/>
    <m/>
    <m/>
    <m/>
    <m/>
    <x v="139"/>
    <n v="32020"/>
    <s v="14622"/>
    <x v="79"/>
    <x v="1"/>
    <s v="Non-executive"/>
    <s v="D706"/>
    <x v="5"/>
    <n v="3263.38"/>
    <n v="0"/>
    <n v="0"/>
    <n v="0"/>
    <n v="0"/>
    <n v="0"/>
    <n v="0"/>
    <n v="0"/>
    <n v="0"/>
    <n v="0"/>
    <n v="0"/>
    <n v="0"/>
    <n v="0"/>
    <n v="0"/>
    <n v="0"/>
    <n v="0"/>
    <n v="0"/>
    <n v="0"/>
    <n v="1.69"/>
    <n v="374.84"/>
    <n v="0"/>
    <n v="0"/>
    <n v="0"/>
    <n v="0"/>
    <n v="0"/>
    <n v="185.2"/>
    <n v="0"/>
    <n v="0"/>
    <n v="0"/>
    <n v="0"/>
    <n v="0"/>
    <n v="3.27"/>
    <n v="8.7799999999999994"/>
    <n v="0"/>
    <n v="0"/>
    <n v="43.31"/>
    <n v="163.16999999999999"/>
    <n v="0"/>
    <n v="27.58"/>
    <n v="0"/>
    <n v="0"/>
    <n v="0"/>
    <n v="0"/>
    <n v="0"/>
    <n v="0"/>
    <n v="0"/>
    <n v="0"/>
    <n v="4071.22"/>
    <n v="4071.2200000000003"/>
    <n v="0"/>
    <n v="0"/>
    <n v="0"/>
    <n v="0"/>
    <n v="0"/>
  </r>
  <r>
    <n v="4"/>
    <d v="2013-01-27T00:00:00"/>
    <d v="2013-02-09T00:00:00"/>
    <x v="15"/>
    <s v="G1N"/>
    <s v="GD10000000"/>
    <s v="GD0"/>
    <n v="13"/>
    <n v="100"/>
    <s v="LD700"/>
    <s v="LF706"/>
    <m/>
    <m/>
    <m/>
    <m/>
    <m/>
    <m/>
    <x v="140"/>
    <n v="32677"/>
    <s v="51115"/>
    <x v="80"/>
    <x v="1"/>
    <s v="Non-executive"/>
    <s v="D706"/>
    <x v="5"/>
    <n v="0"/>
    <n v="0"/>
    <n v="0"/>
    <n v="0"/>
    <n v="0"/>
    <n v="2553.0500000000002"/>
    <n v="0"/>
    <n v="0"/>
    <n v="0"/>
    <n v="0"/>
    <n v="0"/>
    <n v="0"/>
    <n v="0"/>
    <n v="0"/>
    <n v="0"/>
    <n v="0"/>
    <n v="0"/>
    <n v="0"/>
    <n v="1.35"/>
    <n v="173.94"/>
    <n v="0"/>
    <n v="0"/>
    <n v="0"/>
    <n v="0"/>
    <n v="0"/>
    <n v="152.29"/>
    <n v="0"/>
    <n v="0"/>
    <n v="0"/>
    <n v="0"/>
    <n v="0"/>
    <n v="2.71"/>
    <n v="6.19"/>
    <n v="0"/>
    <n v="0"/>
    <n v="35.619999999999997"/>
    <n v="127.65"/>
    <n v="0"/>
    <n v="8.5299999999999994"/>
    <n v="0"/>
    <n v="0"/>
    <n v="0"/>
    <n v="0"/>
    <n v="0"/>
    <n v="0"/>
    <n v="0"/>
    <n v="0"/>
    <n v="3061.33"/>
    <n v="3061.3300000000004"/>
    <n v="0"/>
    <n v="0"/>
    <n v="0"/>
    <n v="0"/>
    <n v="0"/>
  </r>
  <r>
    <n v="5"/>
    <d v="2013-02-10T00:00:00"/>
    <d v="2013-02-23T00:00:00"/>
    <x v="17"/>
    <s v="G1N"/>
    <s v="GD10000000"/>
    <s v="GD0"/>
    <n v="13"/>
    <n v="100"/>
    <s v="LD700"/>
    <s v="LF706"/>
    <m/>
    <m/>
    <m/>
    <m/>
    <m/>
    <m/>
    <x v="137"/>
    <n v="22888"/>
    <s v="46923"/>
    <x v="77"/>
    <x v="1"/>
    <s v="Non-executive"/>
    <s v="D706"/>
    <x v="5"/>
    <n v="2317.46"/>
    <n v="0"/>
    <n v="0"/>
    <n v="0"/>
    <n v="0"/>
    <n v="0"/>
    <n v="0"/>
    <n v="0"/>
    <n v="0"/>
    <n v="0"/>
    <n v="0"/>
    <n v="0"/>
    <n v="0"/>
    <n v="0"/>
    <n v="0"/>
    <n v="0"/>
    <n v="0"/>
    <n v="0"/>
    <n v="4.72"/>
    <n v="424.95"/>
    <n v="0"/>
    <n v="0"/>
    <n v="0"/>
    <n v="0"/>
    <n v="0"/>
    <n v="0"/>
    <n v="0"/>
    <n v="0"/>
    <n v="0"/>
    <n v="162.22"/>
    <n v="0"/>
    <n v="3.27"/>
    <n v="11.39"/>
    <n v="0"/>
    <n v="0"/>
    <n v="30.01"/>
    <n v="0"/>
    <n v="0"/>
    <n v="0"/>
    <n v="0"/>
    <n v="0"/>
    <n v="0"/>
    <n v="0"/>
    <n v="0"/>
    <n v="0"/>
    <n v="0"/>
    <n v="0"/>
    <n v="2954.02"/>
    <n v="2954.0199999999995"/>
    <n v="0"/>
    <n v="0"/>
    <n v="0"/>
    <n v="0"/>
    <n v="0"/>
  </r>
  <r>
    <n v="5"/>
    <d v="2013-02-10T00:00:00"/>
    <d v="2013-02-23T00:00:00"/>
    <x v="17"/>
    <s v="G1N"/>
    <s v="GD10000000"/>
    <s v="GD0"/>
    <n v="13"/>
    <n v="100"/>
    <s v="LD700"/>
    <s v="LF706"/>
    <m/>
    <m/>
    <m/>
    <m/>
    <m/>
    <m/>
    <x v="138"/>
    <n v="31276"/>
    <s v="51329"/>
    <x v="78"/>
    <x v="1"/>
    <s v="Non-executive"/>
    <s v="D706"/>
    <x v="5"/>
    <n v="2627.66"/>
    <n v="0"/>
    <n v="0"/>
    <n v="0"/>
    <n v="0"/>
    <n v="0"/>
    <n v="0"/>
    <n v="0"/>
    <n v="0"/>
    <n v="0"/>
    <n v="0"/>
    <n v="0"/>
    <n v="0"/>
    <n v="0"/>
    <n v="0"/>
    <n v="0"/>
    <n v="0"/>
    <n v="0"/>
    <n v="1.38"/>
    <n v="173.94"/>
    <n v="0"/>
    <n v="0"/>
    <n v="0"/>
    <n v="0"/>
    <n v="0"/>
    <n v="150.94999999999999"/>
    <n v="0"/>
    <n v="0"/>
    <n v="0"/>
    <n v="0"/>
    <n v="0"/>
    <n v="2.71"/>
    <n v="6.19"/>
    <n v="0"/>
    <n v="0"/>
    <n v="35.31"/>
    <n v="131.38"/>
    <n v="0"/>
    <n v="8.5299999999999994"/>
    <n v="0"/>
    <n v="0"/>
    <n v="0"/>
    <n v="0"/>
    <n v="0"/>
    <n v="0"/>
    <n v="0"/>
    <n v="0"/>
    <n v="3138.05"/>
    <n v="3138.05"/>
    <n v="0"/>
    <n v="0"/>
    <n v="0"/>
    <n v="0"/>
    <n v="0"/>
  </r>
  <r>
    <n v="5"/>
    <d v="2013-02-10T00:00:00"/>
    <d v="2013-02-23T00:00:00"/>
    <x v="17"/>
    <s v="G1N"/>
    <s v="GD10000000"/>
    <s v="GD0"/>
    <n v="13"/>
    <n v="100"/>
    <s v="LD700"/>
    <s v="LF706"/>
    <m/>
    <m/>
    <m/>
    <m/>
    <m/>
    <m/>
    <x v="139"/>
    <n v="32020"/>
    <s v="14622"/>
    <x v="79"/>
    <x v="1"/>
    <s v="Non-executive"/>
    <s v="D706"/>
    <x v="5"/>
    <n v="3263.38"/>
    <n v="0"/>
    <n v="0"/>
    <n v="0"/>
    <n v="0"/>
    <n v="0"/>
    <n v="0"/>
    <n v="0"/>
    <n v="0"/>
    <n v="0"/>
    <n v="0"/>
    <n v="0"/>
    <n v="0"/>
    <n v="0"/>
    <n v="0"/>
    <n v="0"/>
    <n v="0"/>
    <n v="0"/>
    <n v="1.69"/>
    <n v="374.84"/>
    <n v="0"/>
    <n v="0"/>
    <n v="0"/>
    <n v="0"/>
    <n v="0"/>
    <n v="185.21"/>
    <n v="0"/>
    <n v="0"/>
    <n v="0"/>
    <n v="0"/>
    <n v="0"/>
    <n v="3.27"/>
    <n v="8.7799999999999994"/>
    <n v="0"/>
    <n v="0"/>
    <n v="43.31"/>
    <n v="163.16999999999999"/>
    <n v="0"/>
    <n v="27.58"/>
    <n v="0"/>
    <n v="0"/>
    <n v="0"/>
    <n v="0"/>
    <n v="0"/>
    <n v="0"/>
    <n v="0"/>
    <n v="0"/>
    <n v="4071.23"/>
    <n v="4071.2300000000005"/>
    <n v="0"/>
    <n v="0"/>
    <n v="0"/>
    <n v="0"/>
    <n v="0"/>
  </r>
  <r>
    <n v="5"/>
    <d v="2013-02-10T00:00:00"/>
    <d v="2013-02-23T00:00:00"/>
    <x v="17"/>
    <s v="G1N"/>
    <s v="GD10000000"/>
    <s v="GD0"/>
    <n v="13"/>
    <n v="100"/>
    <s v="LD700"/>
    <s v="LF706"/>
    <m/>
    <m/>
    <m/>
    <m/>
    <m/>
    <m/>
    <x v="140"/>
    <n v="32677"/>
    <s v="51115"/>
    <x v="80"/>
    <x v="1"/>
    <s v="Non-executive"/>
    <s v="D706"/>
    <x v="5"/>
    <n v="0"/>
    <n v="0"/>
    <n v="0"/>
    <n v="0"/>
    <n v="0"/>
    <n v="2553.04"/>
    <n v="0"/>
    <n v="0"/>
    <n v="0"/>
    <n v="0"/>
    <n v="0"/>
    <n v="0"/>
    <n v="0"/>
    <n v="0"/>
    <n v="0"/>
    <n v="0"/>
    <n v="0"/>
    <n v="0"/>
    <n v="1.35"/>
    <n v="173.94"/>
    <n v="0"/>
    <n v="0"/>
    <n v="0"/>
    <n v="0"/>
    <n v="0"/>
    <n v="152.29"/>
    <n v="0"/>
    <n v="0"/>
    <n v="0"/>
    <n v="0"/>
    <n v="0"/>
    <n v="2.71"/>
    <n v="6.19"/>
    <n v="0"/>
    <n v="0"/>
    <n v="35.61"/>
    <n v="127.65"/>
    <n v="0"/>
    <n v="8.5299999999999994"/>
    <n v="0"/>
    <n v="0"/>
    <n v="0"/>
    <n v="0"/>
    <n v="0"/>
    <n v="0"/>
    <n v="0"/>
    <n v="0"/>
    <n v="3061.31"/>
    <n v="3061.3100000000004"/>
    <n v="0"/>
    <n v="0"/>
    <n v="0"/>
    <n v="0"/>
    <n v="0"/>
  </r>
  <r>
    <n v="6"/>
    <d v="2013-02-24T00:00:00"/>
    <d v="2013-03-09T00:00:00"/>
    <x v="19"/>
    <s v="G1N"/>
    <s v="GD10000000"/>
    <s v="GD0"/>
    <n v="13"/>
    <n v="100"/>
    <s v="LD700"/>
    <s v="LF706"/>
    <m/>
    <m/>
    <m/>
    <m/>
    <m/>
    <m/>
    <x v="137"/>
    <n v="22888"/>
    <s v="46923"/>
    <x v="77"/>
    <x v="1"/>
    <s v="Non-executive"/>
    <s v="D706"/>
    <x v="5"/>
    <n v="2317.46"/>
    <n v="0"/>
    <n v="0"/>
    <n v="0"/>
    <n v="0"/>
    <n v="0"/>
    <n v="0"/>
    <n v="0"/>
    <n v="0"/>
    <n v="0"/>
    <n v="0"/>
    <n v="0"/>
    <n v="0"/>
    <n v="0"/>
    <n v="0"/>
    <n v="0"/>
    <n v="0"/>
    <n v="0"/>
    <n v="4.72"/>
    <n v="424.95"/>
    <n v="0"/>
    <n v="0"/>
    <n v="0"/>
    <n v="0"/>
    <n v="0"/>
    <n v="0"/>
    <n v="0"/>
    <n v="0"/>
    <n v="0"/>
    <n v="162.22"/>
    <n v="0"/>
    <n v="3.27"/>
    <n v="11.39"/>
    <n v="0"/>
    <n v="0"/>
    <n v="30.02"/>
    <n v="0"/>
    <n v="0"/>
    <n v="0"/>
    <n v="0"/>
    <n v="0"/>
    <n v="0"/>
    <n v="0"/>
    <n v="0"/>
    <n v="0"/>
    <n v="0"/>
    <n v="0"/>
    <n v="2954.03"/>
    <n v="2954.0299999999993"/>
    <n v="0"/>
    <n v="0"/>
    <n v="0"/>
    <n v="0"/>
    <n v="0"/>
  </r>
  <r>
    <n v="6"/>
    <d v="2013-02-24T00:00:00"/>
    <d v="2013-03-09T00:00:00"/>
    <x v="19"/>
    <s v="G1N"/>
    <s v="GD10000000"/>
    <s v="GD0"/>
    <n v="13"/>
    <n v="100"/>
    <s v="LD700"/>
    <s v="LF706"/>
    <m/>
    <m/>
    <m/>
    <m/>
    <m/>
    <m/>
    <x v="138"/>
    <n v="31276"/>
    <s v="51329"/>
    <x v="78"/>
    <x v="1"/>
    <s v="Non-executive"/>
    <s v="D706"/>
    <x v="5"/>
    <n v="2627.66"/>
    <n v="0"/>
    <n v="0"/>
    <n v="0"/>
    <n v="0"/>
    <n v="0"/>
    <n v="0"/>
    <n v="0"/>
    <n v="0"/>
    <n v="0"/>
    <n v="0"/>
    <n v="0"/>
    <n v="0"/>
    <n v="0"/>
    <n v="0"/>
    <n v="0"/>
    <n v="0"/>
    <n v="0"/>
    <n v="1.38"/>
    <n v="173.94"/>
    <n v="0"/>
    <n v="0"/>
    <n v="0"/>
    <n v="0"/>
    <n v="0"/>
    <n v="150.94999999999999"/>
    <n v="0"/>
    <n v="0"/>
    <n v="0"/>
    <n v="0"/>
    <n v="0"/>
    <n v="2.71"/>
    <n v="6.19"/>
    <n v="0"/>
    <n v="0"/>
    <n v="35.299999999999997"/>
    <n v="131.38"/>
    <n v="0"/>
    <n v="8.5299999999999994"/>
    <n v="0"/>
    <n v="0"/>
    <n v="0"/>
    <n v="0"/>
    <n v="0"/>
    <n v="0"/>
    <n v="0"/>
    <n v="0"/>
    <n v="3138.04"/>
    <n v="3138.0400000000004"/>
    <n v="0"/>
    <n v="0"/>
    <n v="0"/>
    <n v="0"/>
    <n v="0"/>
  </r>
  <r>
    <n v="6"/>
    <d v="2013-02-24T00:00:00"/>
    <d v="2013-03-09T00:00:00"/>
    <x v="19"/>
    <s v="G1N"/>
    <s v="GD10000000"/>
    <s v="GD0"/>
    <n v="13"/>
    <n v="100"/>
    <s v="LD700"/>
    <s v="LF706"/>
    <m/>
    <m/>
    <m/>
    <m/>
    <m/>
    <m/>
    <x v="139"/>
    <n v="32020"/>
    <s v="14622"/>
    <x v="79"/>
    <x v="1"/>
    <s v="Non-executive"/>
    <s v="D706"/>
    <x v="5"/>
    <n v="3263.38"/>
    <n v="0"/>
    <n v="0"/>
    <n v="0"/>
    <n v="0"/>
    <n v="0"/>
    <n v="0"/>
    <n v="0"/>
    <n v="0"/>
    <n v="0"/>
    <n v="0"/>
    <n v="0"/>
    <n v="0"/>
    <n v="0"/>
    <n v="0"/>
    <n v="0"/>
    <n v="0"/>
    <n v="0"/>
    <n v="1.69"/>
    <n v="374.84"/>
    <n v="0"/>
    <n v="0"/>
    <n v="0"/>
    <n v="0"/>
    <n v="0"/>
    <n v="185.21"/>
    <n v="0"/>
    <n v="0"/>
    <n v="0"/>
    <n v="0"/>
    <n v="0"/>
    <n v="3.27"/>
    <n v="8.7799999999999994"/>
    <n v="0"/>
    <n v="0"/>
    <n v="43.32"/>
    <n v="163.16999999999999"/>
    <n v="0"/>
    <n v="27.58"/>
    <n v="0"/>
    <n v="0"/>
    <n v="0"/>
    <n v="0"/>
    <n v="0"/>
    <n v="0"/>
    <n v="0"/>
    <n v="0"/>
    <n v="4071.24"/>
    <n v="4071.2400000000007"/>
    <n v="0"/>
    <n v="0"/>
    <n v="0"/>
    <n v="0"/>
    <n v="0"/>
  </r>
  <r>
    <n v="6"/>
    <d v="2013-02-24T00:00:00"/>
    <d v="2013-03-09T00:00:00"/>
    <x v="19"/>
    <s v="G1N"/>
    <s v="GD10000000"/>
    <s v="GD0"/>
    <n v="13"/>
    <n v="100"/>
    <s v="LD700"/>
    <s v="LF706"/>
    <m/>
    <m/>
    <m/>
    <m/>
    <m/>
    <m/>
    <x v="140"/>
    <n v="32677"/>
    <s v="51115"/>
    <x v="80"/>
    <x v="1"/>
    <s v="Non-executive"/>
    <s v="D706"/>
    <x v="5"/>
    <n v="0"/>
    <n v="0"/>
    <n v="0"/>
    <n v="0"/>
    <n v="0"/>
    <n v="2553.04"/>
    <n v="0"/>
    <n v="0"/>
    <n v="0"/>
    <n v="0"/>
    <n v="0"/>
    <n v="0"/>
    <n v="0"/>
    <n v="0"/>
    <n v="0"/>
    <n v="0"/>
    <n v="0"/>
    <n v="0"/>
    <n v="1.35"/>
    <n v="173.94"/>
    <n v="0"/>
    <n v="0"/>
    <n v="0"/>
    <n v="0"/>
    <n v="0"/>
    <n v="152.28"/>
    <n v="0"/>
    <n v="0"/>
    <n v="0"/>
    <n v="0"/>
    <n v="0"/>
    <n v="2.71"/>
    <n v="6.19"/>
    <n v="0"/>
    <n v="0"/>
    <n v="35.619999999999997"/>
    <n v="127.65"/>
    <n v="0"/>
    <n v="8.5299999999999994"/>
    <n v="0"/>
    <n v="0"/>
    <n v="0"/>
    <n v="0"/>
    <n v="0"/>
    <n v="0"/>
    <n v="0"/>
    <n v="0"/>
    <n v="3061.31"/>
    <n v="3061.3100000000004"/>
    <n v="0"/>
    <n v="0"/>
    <n v="0"/>
    <n v="0"/>
    <n v="0"/>
  </r>
  <r>
    <n v="7"/>
    <d v="2013-03-10T00:00:00"/>
    <d v="2013-03-23T00:00:00"/>
    <x v="21"/>
    <s v="G1N"/>
    <s v="GD10000000"/>
    <s v="GD0"/>
    <n v="13"/>
    <n v="100"/>
    <s v="LD700"/>
    <s v="LF706"/>
    <m/>
    <m/>
    <m/>
    <m/>
    <m/>
    <m/>
    <x v="137"/>
    <n v="22888"/>
    <s v="46923"/>
    <x v="77"/>
    <x v="1"/>
    <s v="Non-executive"/>
    <s v="D706"/>
    <x v="5"/>
    <n v="2317.46"/>
    <n v="0"/>
    <n v="0"/>
    <n v="0"/>
    <n v="0"/>
    <n v="0"/>
    <n v="0"/>
    <n v="0"/>
    <n v="0"/>
    <n v="0"/>
    <n v="0"/>
    <n v="0"/>
    <n v="0"/>
    <n v="0"/>
    <n v="0"/>
    <n v="0"/>
    <n v="0"/>
    <n v="0"/>
    <n v="4.72"/>
    <n v="424.95"/>
    <n v="0"/>
    <n v="0"/>
    <n v="0"/>
    <n v="0"/>
    <n v="0"/>
    <n v="0"/>
    <n v="0"/>
    <n v="0"/>
    <n v="0"/>
    <n v="162.22"/>
    <n v="0"/>
    <n v="3.27"/>
    <n v="11.39"/>
    <n v="0"/>
    <n v="0"/>
    <n v="30.01"/>
    <n v="0"/>
    <n v="0"/>
    <n v="0"/>
    <n v="0"/>
    <n v="0"/>
    <n v="0"/>
    <n v="0"/>
    <n v="0"/>
    <n v="0"/>
    <n v="0"/>
    <n v="0"/>
    <n v="2954.02"/>
    <n v="2954.0199999999995"/>
    <n v="0"/>
    <n v="0"/>
    <n v="0"/>
    <n v="0"/>
    <n v="0"/>
  </r>
  <r>
    <n v="7"/>
    <d v="2013-03-10T00:00:00"/>
    <d v="2013-03-23T00:00:00"/>
    <x v="21"/>
    <s v="G1N"/>
    <s v="GD10000000"/>
    <s v="GD0"/>
    <n v="13"/>
    <n v="100"/>
    <s v="LD700"/>
    <s v="LF706"/>
    <m/>
    <m/>
    <m/>
    <m/>
    <m/>
    <m/>
    <x v="138"/>
    <n v="31276"/>
    <s v="51329"/>
    <x v="78"/>
    <x v="1"/>
    <s v="Non-executive"/>
    <s v="D706"/>
    <x v="5"/>
    <n v="2627.66"/>
    <n v="0"/>
    <n v="0"/>
    <n v="0"/>
    <n v="0"/>
    <n v="0"/>
    <n v="0"/>
    <n v="0"/>
    <n v="0"/>
    <n v="0"/>
    <n v="0"/>
    <n v="0"/>
    <n v="0"/>
    <n v="0"/>
    <n v="0"/>
    <n v="0"/>
    <n v="0"/>
    <n v="0"/>
    <n v="1.38"/>
    <n v="173.94"/>
    <n v="0"/>
    <n v="0"/>
    <n v="0"/>
    <n v="0"/>
    <n v="0"/>
    <n v="150.96"/>
    <n v="0"/>
    <n v="0"/>
    <n v="0"/>
    <n v="0"/>
    <n v="0"/>
    <n v="2.71"/>
    <n v="6.19"/>
    <n v="0"/>
    <n v="0"/>
    <n v="35.299999999999997"/>
    <n v="131.38"/>
    <n v="0"/>
    <n v="8.5299999999999994"/>
    <n v="0"/>
    <n v="0"/>
    <n v="0"/>
    <n v="0"/>
    <n v="0"/>
    <n v="0"/>
    <n v="0"/>
    <n v="0"/>
    <n v="3138.05"/>
    <n v="3138.0500000000006"/>
    <n v="0"/>
    <n v="0"/>
    <n v="0"/>
    <n v="0"/>
    <n v="0"/>
  </r>
  <r>
    <n v="7"/>
    <d v="2013-03-10T00:00:00"/>
    <d v="2013-03-23T00:00:00"/>
    <x v="21"/>
    <s v="G1N"/>
    <s v="GD10000000"/>
    <s v="GD0"/>
    <n v="13"/>
    <n v="100"/>
    <s v="LD700"/>
    <s v="LF706"/>
    <m/>
    <m/>
    <m/>
    <m/>
    <m/>
    <m/>
    <x v="139"/>
    <n v="32020"/>
    <s v="14622"/>
    <x v="79"/>
    <x v="1"/>
    <s v="Non-executive"/>
    <s v="D706"/>
    <x v="5"/>
    <n v="3263.38"/>
    <n v="0"/>
    <n v="0"/>
    <n v="0"/>
    <n v="0"/>
    <n v="0"/>
    <n v="0"/>
    <n v="0"/>
    <n v="0"/>
    <n v="0"/>
    <n v="0"/>
    <n v="0"/>
    <n v="0"/>
    <n v="0"/>
    <n v="0"/>
    <n v="0"/>
    <n v="0"/>
    <n v="0"/>
    <n v="1.69"/>
    <n v="374.84"/>
    <n v="0"/>
    <n v="0"/>
    <n v="0"/>
    <n v="0"/>
    <n v="0"/>
    <n v="185.2"/>
    <n v="0"/>
    <n v="0"/>
    <n v="0"/>
    <n v="0"/>
    <n v="0"/>
    <n v="3.27"/>
    <n v="8.7799999999999994"/>
    <n v="0"/>
    <n v="0"/>
    <n v="43.31"/>
    <n v="163.16999999999999"/>
    <n v="0"/>
    <n v="27.58"/>
    <n v="0"/>
    <n v="0"/>
    <n v="0"/>
    <n v="0"/>
    <n v="0"/>
    <n v="0"/>
    <n v="0"/>
    <n v="0"/>
    <n v="4071.22"/>
    <n v="4071.2200000000003"/>
    <n v="0"/>
    <n v="0"/>
    <n v="0"/>
    <n v="0"/>
    <n v="0"/>
  </r>
  <r>
    <n v="7"/>
    <d v="2013-03-10T00:00:00"/>
    <d v="2013-03-23T00:00:00"/>
    <x v="21"/>
    <s v="G1N"/>
    <s v="GD10000000"/>
    <s v="GD0"/>
    <n v="13"/>
    <n v="100"/>
    <s v="LD700"/>
    <s v="LF706"/>
    <m/>
    <m/>
    <m/>
    <m/>
    <m/>
    <m/>
    <x v="140"/>
    <n v="32677"/>
    <s v="51115"/>
    <x v="80"/>
    <x v="1"/>
    <s v="Non-executive"/>
    <s v="D706"/>
    <x v="5"/>
    <n v="0"/>
    <n v="0"/>
    <n v="0"/>
    <n v="0"/>
    <n v="0"/>
    <n v="2553.04"/>
    <n v="0"/>
    <n v="0"/>
    <n v="0"/>
    <n v="0"/>
    <n v="0"/>
    <n v="0"/>
    <n v="0"/>
    <n v="0"/>
    <n v="0"/>
    <n v="0"/>
    <n v="0"/>
    <n v="0"/>
    <n v="1.35"/>
    <n v="173.94"/>
    <n v="0"/>
    <n v="0"/>
    <n v="0"/>
    <n v="0"/>
    <n v="0"/>
    <n v="152.29"/>
    <n v="0"/>
    <n v="0"/>
    <n v="0"/>
    <n v="0"/>
    <n v="0"/>
    <n v="2.71"/>
    <n v="6.19"/>
    <n v="0"/>
    <n v="0"/>
    <n v="35.61"/>
    <n v="127.65"/>
    <n v="0"/>
    <n v="8.5299999999999994"/>
    <n v="0"/>
    <n v="0"/>
    <n v="0"/>
    <n v="0"/>
    <n v="0"/>
    <n v="0"/>
    <n v="0"/>
    <n v="0"/>
    <n v="3061.31"/>
    <n v="3061.3100000000004"/>
    <n v="0"/>
    <n v="0"/>
    <n v="0"/>
    <n v="0"/>
    <n v="0"/>
  </r>
  <r>
    <n v="8"/>
    <d v="2013-03-24T00:00:00"/>
    <d v="2013-04-06T00:00:00"/>
    <x v="23"/>
    <s v="G1N"/>
    <s v="GD10000000"/>
    <s v="GD0"/>
    <n v="13"/>
    <n v="100"/>
    <s v="LD700"/>
    <s v="LF706"/>
    <m/>
    <m/>
    <m/>
    <m/>
    <m/>
    <m/>
    <x v="137"/>
    <n v="22888"/>
    <s v="46923"/>
    <x v="77"/>
    <x v="1"/>
    <s v="Non-executive"/>
    <s v="D706"/>
    <x v="5"/>
    <n v="2317.46"/>
    <n v="0"/>
    <n v="0"/>
    <n v="0"/>
    <n v="0"/>
    <n v="0"/>
    <n v="0"/>
    <n v="0"/>
    <n v="0"/>
    <n v="0"/>
    <n v="0"/>
    <n v="0"/>
    <n v="0"/>
    <n v="0"/>
    <n v="0"/>
    <n v="0"/>
    <n v="0"/>
    <n v="0"/>
    <n v="4.72"/>
    <n v="424.95"/>
    <n v="0"/>
    <n v="0"/>
    <n v="0"/>
    <n v="0"/>
    <n v="0"/>
    <n v="0"/>
    <n v="0"/>
    <n v="0"/>
    <n v="0"/>
    <n v="162.22"/>
    <n v="0"/>
    <n v="3.27"/>
    <n v="11.39"/>
    <n v="0"/>
    <n v="0"/>
    <n v="30.01"/>
    <n v="0"/>
    <n v="0"/>
    <n v="0"/>
    <n v="0"/>
    <n v="0"/>
    <n v="0"/>
    <n v="0"/>
    <n v="0"/>
    <n v="0"/>
    <n v="0"/>
    <n v="0"/>
    <n v="2954.02"/>
    <n v="2954.0199999999995"/>
    <n v="0"/>
    <n v="0"/>
    <n v="0"/>
    <n v="0"/>
    <n v="0"/>
  </r>
  <r>
    <n v="8"/>
    <d v="2013-03-24T00:00:00"/>
    <d v="2013-04-06T00:00:00"/>
    <x v="23"/>
    <s v="G1N"/>
    <s v="GD10000000"/>
    <s v="GD0"/>
    <n v="13"/>
    <n v="100"/>
    <s v="LD700"/>
    <s v="LF706"/>
    <m/>
    <m/>
    <m/>
    <m/>
    <m/>
    <m/>
    <x v="138"/>
    <n v="31276"/>
    <s v="51329"/>
    <x v="78"/>
    <x v="1"/>
    <s v="Non-executive"/>
    <s v="D706"/>
    <x v="5"/>
    <n v="2702.28"/>
    <n v="0"/>
    <n v="0"/>
    <n v="0"/>
    <n v="0"/>
    <n v="0"/>
    <n v="0"/>
    <n v="0"/>
    <n v="0"/>
    <n v="0"/>
    <n v="0"/>
    <n v="0"/>
    <n v="0"/>
    <n v="0"/>
    <n v="0"/>
    <n v="0"/>
    <n v="0"/>
    <n v="0"/>
    <n v="1.38"/>
    <n v="173.94"/>
    <n v="0"/>
    <n v="0"/>
    <n v="0"/>
    <n v="0"/>
    <n v="0"/>
    <n v="155.58000000000001"/>
    <n v="0"/>
    <n v="0"/>
    <n v="0"/>
    <n v="0"/>
    <n v="0"/>
    <n v="2.71"/>
    <n v="6.19"/>
    <n v="0"/>
    <n v="0"/>
    <n v="36.39"/>
    <n v="135.11000000000001"/>
    <n v="0"/>
    <n v="8.5299999999999994"/>
    <n v="0"/>
    <n v="0"/>
    <n v="0"/>
    <n v="0"/>
    <n v="0"/>
    <n v="0"/>
    <n v="0"/>
    <n v="0"/>
    <n v="3222.11"/>
    <n v="3222.1100000000006"/>
    <n v="0"/>
    <n v="0"/>
    <n v="0"/>
    <n v="0"/>
    <n v="0"/>
  </r>
  <r>
    <n v="8"/>
    <d v="2013-03-24T00:00:00"/>
    <d v="2013-04-06T00:00:00"/>
    <x v="23"/>
    <s v="G1N"/>
    <s v="GD10000000"/>
    <s v="GD0"/>
    <n v="13"/>
    <n v="100"/>
    <s v="LD700"/>
    <s v="LF706"/>
    <m/>
    <m/>
    <m/>
    <m/>
    <m/>
    <m/>
    <x v="139"/>
    <n v="32020"/>
    <s v="14622"/>
    <x v="79"/>
    <x v="1"/>
    <s v="Non-executive"/>
    <s v="D706"/>
    <x v="5"/>
    <n v="3263.38"/>
    <n v="0"/>
    <n v="0"/>
    <n v="0"/>
    <n v="0"/>
    <n v="0"/>
    <n v="0"/>
    <n v="0"/>
    <n v="0"/>
    <n v="0"/>
    <n v="0"/>
    <n v="0"/>
    <n v="0"/>
    <n v="0"/>
    <n v="0"/>
    <n v="0"/>
    <n v="0"/>
    <n v="0"/>
    <n v="1.69"/>
    <n v="374.84"/>
    <n v="0"/>
    <n v="0"/>
    <n v="0"/>
    <n v="0"/>
    <n v="0"/>
    <n v="185.21"/>
    <n v="0"/>
    <n v="0"/>
    <n v="0"/>
    <n v="0"/>
    <n v="0"/>
    <n v="3.27"/>
    <n v="8.7799999999999994"/>
    <n v="0"/>
    <n v="0"/>
    <n v="43.32"/>
    <n v="163.16999999999999"/>
    <n v="0"/>
    <n v="27.58"/>
    <n v="0"/>
    <n v="0"/>
    <n v="0"/>
    <n v="0"/>
    <n v="0"/>
    <n v="0"/>
    <n v="0"/>
    <n v="0"/>
    <n v="4071.24"/>
    <n v="4071.2400000000007"/>
    <n v="0"/>
    <n v="0"/>
    <n v="0"/>
    <n v="0"/>
    <n v="0"/>
  </r>
  <r>
    <n v="8"/>
    <d v="2013-03-24T00:00:00"/>
    <d v="2013-04-06T00:00:00"/>
    <x v="23"/>
    <s v="G1N"/>
    <s v="GD10000000"/>
    <s v="GD0"/>
    <n v="13"/>
    <n v="100"/>
    <s v="LD700"/>
    <s v="LF706"/>
    <m/>
    <m/>
    <m/>
    <m/>
    <m/>
    <m/>
    <x v="140"/>
    <n v="32677"/>
    <s v="51115"/>
    <x v="80"/>
    <x v="1"/>
    <s v="Non-executive"/>
    <s v="D706"/>
    <x v="5"/>
    <n v="0"/>
    <n v="0"/>
    <n v="0"/>
    <n v="0"/>
    <n v="0"/>
    <n v="2553.04"/>
    <n v="0"/>
    <n v="0"/>
    <n v="0"/>
    <n v="0"/>
    <n v="0"/>
    <n v="0"/>
    <n v="0"/>
    <n v="0"/>
    <n v="0"/>
    <n v="0"/>
    <n v="0"/>
    <n v="0"/>
    <n v="1.35"/>
    <n v="173.94"/>
    <n v="0"/>
    <n v="0"/>
    <n v="0"/>
    <n v="0"/>
    <n v="0"/>
    <n v="152.29"/>
    <n v="0"/>
    <n v="0"/>
    <n v="0"/>
    <n v="0"/>
    <n v="0"/>
    <n v="2.71"/>
    <n v="6.19"/>
    <n v="0"/>
    <n v="0"/>
    <n v="35.619999999999997"/>
    <n v="127.65"/>
    <n v="0"/>
    <n v="8.5299999999999994"/>
    <n v="0"/>
    <n v="0"/>
    <n v="0"/>
    <n v="0"/>
    <n v="0"/>
    <n v="0"/>
    <n v="0"/>
    <n v="0"/>
    <n v="3061.32"/>
    <n v="3061.32"/>
    <n v="0"/>
    <n v="0"/>
    <n v="0"/>
    <n v="0"/>
    <n v="0"/>
  </r>
  <r>
    <n v="9"/>
    <d v="2013-04-07T00:00:00"/>
    <d v="2013-04-20T00:00:00"/>
    <x v="25"/>
    <s v="G1N"/>
    <s v="GD10000000"/>
    <s v="GD0"/>
    <n v="13"/>
    <n v="100"/>
    <s v="LD700"/>
    <s v="LF706"/>
    <m/>
    <m/>
    <m/>
    <m/>
    <m/>
    <m/>
    <x v="137"/>
    <n v="22888"/>
    <s v="46923"/>
    <x v="77"/>
    <x v="1"/>
    <s v="Non-executive"/>
    <s v="D706"/>
    <x v="5"/>
    <n v="2317.46"/>
    <n v="0"/>
    <n v="0"/>
    <n v="0"/>
    <n v="0"/>
    <n v="0"/>
    <n v="0"/>
    <n v="0"/>
    <n v="0"/>
    <n v="0"/>
    <n v="0"/>
    <n v="0"/>
    <n v="0"/>
    <n v="0"/>
    <n v="0"/>
    <n v="0"/>
    <n v="0"/>
    <n v="0"/>
    <n v="4.72"/>
    <n v="424.95"/>
    <n v="0"/>
    <n v="0"/>
    <n v="0"/>
    <n v="0"/>
    <n v="0"/>
    <n v="0"/>
    <n v="0"/>
    <n v="0"/>
    <n v="0"/>
    <n v="162.22"/>
    <n v="0"/>
    <n v="3.27"/>
    <n v="11.39"/>
    <n v="0"/>
    <n v="0"/>
    <n v="30.01"/>
    <n v="0"/>
    <n v="0"/>
    <n v="0"/>
    <n v="0"/>
    <n v="0"/>
    <n v="0"/>
    <n v="0"/>
    <n v="0"/>
    <n v="0"/>
    <n v="0"/>
    <n v="0"/>
    <n v="2954.02"/>
    <n v="2954.0199999999995"/>
    <n v="0"/>
    <n v="0"/>
    <n v="0"/>
    <n v="0"/>
    <n v="0"/>
  </r>
  <r>
    <n v="9"/>
    <d v="2013-04-07T00:00:00"/>
    <d v="2013-04-20T00:00:00"/>
    <x v="25"/>
    <s v="G1N"/>
    <s v="GD10000000"/>
    <s v="GD0"/>
    <n v="13"/>
    <n v="100"/>
    <s v="LD700"/>
    <s v="LF706"/>
    <m/>
    <m/>
    <m/>
    <m/>
    <m/>
    <m/>
    <x v="138"/>
    <n v="31276"/>
    <s v="51329"/>
    <x v="78"/>
    <x v="1"/>
    <s v="Non-executive"/>
    <s v="D706"/>
    <x v="5"/>
    <n v="2627.66"/>
    <n v="0"/>
    <n v="0"/>
    <n v="0"/>
    <n v="0"/>
    <n v="0"/>
    <n v="0"/>
    <n v="0"/>
    <n v="0"/>
    <n v="0"/>
    <n v="0"/>
    <n v="0"/>
    <n v="0"/>
    <n v="0"/>
    <n v="0"/>
    <n v="0"/>
    <n v="0"/>
    <n v="0"/>
    <n v="1.38"/>
    <n v="173.94"/>
    <n v="0"/>
    <n v="0"/>
    <n v="0"/>
    <n v="0"/>
    <n v="0"/>
    <n v="150.94999999999999"/>
    <n v="0"/>
    <n v="0"/>
    <n v="0"/>
    <n v="0"/>
    <n v="0"/>
    <n v="2.71"/>
    <n v="6.19"/>
    <n v="0"/>
    <n v="0"/>
    <n v="35.299999999999997"/>
    <n v="131.38"/>
    <n v="0"/>
    <n v="9.2799999999999994"/>
    <n v="0"/>
    <n v="0"/>
    <n v="0"/>
    <n v="0"/>
    <n v="0"/>
    <n v="0"/>
    <n v="0"/>
    <n v="0"/>
    <n v="3138.79"/>
    <n v="3138.7900000000004"/>
    <n v="0"/>
    <n v="0"/>
    <n v="0"/>
    <n v="0"/>
    <n v="0"/>
  </r>
  <r>
    <n v="9"/>
    <d v="2013-04-07T00:00:00"/>
    <d v="2013-04-20T00:00:00"/>
    <x v="25"/>
    <s v="G1N"/>
    <s v="GD10000000"/>
    <s v="GD0"/>
    <n v="13"/>
    <n v="100"/>
    <s v="LD700"/>
    <s v="LF706"/>
    <m/>
    <m/>
    <m/>
    <m/>
    <m/>
    <m/>
    <x v="139"/>
    <n v="32020"/>
    <s v="14622"/>
    <x v="79"/>
    <x v="1"/>
    <s v="Non-executive"/>
    <s v="D706"/>
    <x v="5"/>
    <n v="3263.39"/>
    <n v="0"/>
    <n v="0"/>
    <n v="0"/>
    <n v="0"/>
    <n v="0"/>
    <n v="0"/>
    <n v="0"/>
    <n v="0"/>
    <n v="0"/>
    <n v="0"/>
    <n v="0"/>
    <n v="0"/>
    <n v="0"/>
    <n v="0"/>
    <n v="0"/>
    <n v="0"/>
    <n v="0"/>
    <n v="1.69"/>
    <n v="374.84"/>
    <n v="0"/>
    <n v="0"/>
    <n v="0"/>
    <n v="0"/>
    <n v="0"/>
    <n v="185.21"/>
    <n v="0"/>
    <n v="0"/>
    <n v="0"/>
    <n v="0"/>
    <n v="0"/>
    <n v="3.27"/>
    <n v="8.7799999999999994"/>
    <n v="0"/>
    <n v="0"/>
    <n v="43.31"/>
    <n v="163.16999999999999"/>
    <n v="0"/>
    <n v="27.58"/>
    <n v="0"/>
    <n v="0"/>
    <n v="0"/>
    <n v="0"/>
    <n v="0"/>
    <n v="0"/>
    <n v="0"/>
    <n v="0"/>
    <n v="4071.24"/>
    <n v="4071.2400000000002"/>
    <n v="0"/>
    <n v="0"/>
    <n v="0"/>
    <n v="0"/>
    <n v="0"/>
  </r>
  <r>
    <n v="9"/>
    <d v="2013-04-07T00:00:00"/>
    <d v="2013-04-20T00:00:00"/>
    <x v="25"/>
    <s v="G1N"/>
    <s v="GD10000000"/>
    <s v="GD0"/>
    <n v="13"/>
    <n v="100"/>
    <s v="LD700"/>
    <s v="LF706"/>
    <m/>
    <m/>
    <m/>
    <m/>
    <m/>
    <m/>
    <x v="140"/>
    <n v="32677"/>
    <s v="51115"/>
    <x v="80"/>
    <x v="1"/>
    <s v="Non-executive"/>
    <s v="D706"/>
    <x v="5"/>
    <n v="0"/>
    <n v="0"/>
    <n v="0"/>
    <n v="0"/>
    <n v="0"/>
    <n v="2627.66"/>
    <n v="0"/>
    <n v="0"/>
    <n v="0"/>
    <n v="0"/>
    <n v="0"/>
    <n v="0"/>
    <n v="0"/>
    <n v="0"/>
    <n v="0"/>
    <n v="0"/>
    <n v="0"/>
    <n v="0"/>
    <n v="1.38"/>
    <n v="173.94"/>
    <n v="0"/>
    <n v="0"/>
    <n v="0"/>
    <n v="0"/>
    <n v="0"/>
    <n v="156.91"/>
    <n v="0"/>
    <n v="0"/>
    <n v="0"/>
    <n v="0"/>
    <n v="0"/>
    <n v="2.71"/>
    <n v="6.19"/>
    <n v="0"/>
    <n v="0"/>
    <n v="36.700000000000003"/>
    <n v="131.38"/>
    <n v="0"/>
    <n v="9.2799999999999994"/>
    <n v="0"/>
    <n v="0"/>
    <n v="0"/>
    <n v="0"/>
    <n v="0"/>
    <n v="0"/>
    <n v="0"/>
    <n v="0"/>
    <n v="3146.15"/>
    <n v="3146.15"/>
    <n v="0"/>
    <n v="0"/>
    <n v="0"/>
    <n v="0"/>
    <n v="0"/>
  </r>
  <r>
    <n v="10"/>
    <d v="2013-04-21T00:00:00"/>
    <d v="2013-05-04T00:00:00"/>
    <x v="27"/>
    <s v="G1N"/>
    <s v="GD10000000"/>
    <s v="GD0"/>
    <n v="13"/>
    <n v="100"/>
    <s v="LD700"/>
    <s v="LF706"/>
    <m/>
    <m/>
    <m/>
    <m/>
    <m/>
    <m/>
    <x v="137"/>
    <n v="22888"/>
    <s v="46923"/>
    <x v="77"/>
    <x v="1"/>
    <s v="Non-executive"/>
    <s v="D706"/>
    <x v="5"/>
    <n v="2317.46"/>
    <n v="0"/>
    <n v="0"/>
    <n v="0"/>
    <n v="0"/>
    <n v="0"/>
    <n v="0"/>
    <n v="0"/>
    <n v="0"/>
    <n v="0"/>
    <n v="0"/>
    <n v="0"/>
    <n v="0"/>
    <n v="0"/>
    <n v="0"/>
    <n v="0"/>
    <n v="0"/>
    <n v="0"/>
    <n v="4.72"/>
    <n v="424.95"/>
    <n v="0"/>
    <n v="0"/>
    <n v="0"/>
    <n v="0"/>
    <n v="0"/>
    <n v="0"/>
    <n v="0"/>
    <n v="0"/>
    <n v="0"/>
    <n v="162.22"/>
    <n v="0"/>
    <n v="3.27"/>
    <n v="11.39"/>
    <n v="0"/>
    <n v="0"/>
    <n v="30.02"/>
    <n v="0"/>
    <n v="0"/>
    <n v="0"/>
    <n v="0"/>
    <n v="0"/>
    <n v="0"/>
    <n v="0"/>
    <n v="0"/>
    <n v="0"/>
    <n v="0"/>
    <n v="0"/>
    <n v="2954.03"/>
    <n v="2954.0299999999993"/>
    <n v="0"/>
    <n v="0"/>
    <n v="0"/>
    <n v="0"/>
    <n v="0"/>
  </r>
  <r>
    <n v="10"/>
    <d v="2013-04-21T00:00:00"/>
    <d v="2013-05-04T00:00:00"/>
    <x v="27"/>
    <s v="G1N"/>
    <s v="GD10000000"/>
    <s v="GD0"/>
    <n v="13"/>
    <n v="100"/>
    <s v="LD700"/>
    <s v="LF706"/>
    <m/>
    <m/>
    <m/>
    <m/>
    <m/>
    <m/>
    <x v="138"/>
    <n v="31276"/>
    <s v="51329"/>
    <x v="78"/>
    <x v="1"/>
    <s v="Non-executive"/>
    <s v="D706"/>
    <x v="5"/>
    <n v="2627.66"/>
    <n v="0"/>
    <n v="0"/>
    <n v="0"/>
    <n v="0"/>
    <n v="0"/>
    <n v="0"/>
    <n v="0"/>
    <n v="0"/>
    <n v="0"/>
    <n v="0"/>
    <n v="0"/>
    <n v="0"/>
    <n v="0"/>
    <n v="0"/>
    <n v="0"/>
    <n v="0"/>
    <n v="0"/>
    <n v="1.38"/>
    <n v="173.94"/>
    <n v="0"/>
    <n v="0"/>
    <n v="0"/>
    <n v="0"/>
    <n v="0"/>
    <n v="150.94999999999999"/>
    <n v="0"/>
    <n v="0"/>
    <n v="0"/>
    <n v="0"/>
    <n v="0"/>
    <n v="2.71"/>
    <n v="6.19"/>
    <n v="0"/>
    <n v="0"/>
    <n v="35.31"/>
    <n v="131.38"/>
    <n v="0"/>
    <n v="9.2799999999999994"/>
    <n v="0"/>
    <n v="0"/>
    <n v="0"/>
    <n v="0"/>
    <n v="0"/>
    <n v="0"/>
    <n v="0"/>
    <n v="0"/>
    <n v="3138.8"/>
    <n v="3138.8"/>
    <n v="0"/>
    <n v="0"/>
    <n v="0"/>
    <n v="0"/>
    <n v="0"/>
  </r>
  <r>
    <n v="10"/>
    <d v="2013-04-21T00:00:00"/>
    <d v="2013-05-04T00:00:00"/>
    <x v="27"/>
    <s v="G1N"/>
    <s v="GD10000000"/>
    <s v="GD0"/>
    <n v="13"/>
    <n v="100"/>
    <s v="LD700"/>
    <s v="LF706"/>
    <m/>
    <m/>
    <m/>
    <m/>
    <m/>
    <m/>
    <x v="139"/>
    <n v="32020"/>
    <s v="14622"/>
    <x v="79"/>
    <x v="1"/>
    <s v="Non-executive"/>
    <s v="D706"/>
    <x v="5"/>
    <n v="3263.39"/>
    <n v="0"/>
    <n v="0"/>
    <n v="0"/>
    <n v="0"/>
    <n v="0"/>
    <n v="0"/>
    <n v="0"/>
    <n v="0"/>
    <n v="0"/>
    <n v="0"/>
    <n v="0"/>
    <n v="0"/>
    <n v="0"/>
    <n v="0"/>
    <n v="0"/>
    <n v="0"/>
    <n v="0"/>
    <n v="1.69"/>
    <n v="374.84"/>
    <n v="0"/>
    <n v="0"/>
    <n v="0"/>
    <n v="0"/>
    <n v="0"/>
    <n v="185.2"/>
    <n v="0"/>
    <n v="0"/>
    <n v="0"/>
    <n v="0"/>
    <n v="0"/>
    <n v="3.27"/>
    <n v="8.7799999999999994"/>
    <n v="0"/>
    <n v="0"/>
    <n v="43.32"/>
    <n v="163.16999999999999"/>
    <n v="0"/>
    <n v="27.58"/>
    <n v="0"/>
    <n v="0"/>
    <n v="0"/>
    <n v="0"/>
    <n v="0"/>
    <n v="0"/>
    <n v="0"/>
    <n v="0"/>
    <n v="4071.24"/>
    <n v="4071.2400000000002"/>
    <n v="0"/>
    <n v="0"/>
    <n v="0"/>
    <n v="0"/>
    <n v="0"/>
  </r>
  <r>
    <n v="10"/>
    <d v="2013-04-21T00:00:00"/>
    <d v="2013-05-04T00:00:00"/>
    <x v="27"/>
    <s v="G1N"/>
    <s v="GD10000000"/>
    <s v="GD0"/>
    <n v="13"/>
    <n v="100"/>
    <s v="LD700"/>
    <s v="LF706"/>
    <m/>
    <m/>
    <m/>
    <m/>
    <m/>
    <m/>
    <x v="140"/>
    <n v="32677"/>
    <s v="51115"/>
    <x v="80"/>
    <x v="1"/>
    <s v="Non-executive"/>
    <s v="D706"/>
    <x v="5"/>
    <n v="0"/>
    <n v="0"/>
    <n v="0"/>
    <n v="0"/>
    <n v="0"/>
    <n v="2627.66"/>
    <n v="0"/>
    <n v="0"/>
    <n v="0"/>
    <n v="0"/>
    <n v="0"/>
    <n v="0"/>
    <n v="0"/>
    <n v="0"/>
    <n v="0"/>
    <n v="0"/>
    <n v="0"/>
    <n v="0"/>
    <n v="1.38"/>
    <n v="173.94"/>
    <n v="0"/>
    <n v="0"/>
    <n v="0"/>
    <n v="0"/>
    <n v="0"/>
    <n v="156.91999999999999"/>
    <n v="0"/>
    <n v="0"/>
    <n v="0"/>
    <n v="0"/>
    <n v="0"/>
    <n v="2.71"/>
    <n v="6.19"/>
    <n v="0"/>
    <n v="0"/>
    <n v="36.700000000000003"/>
    <n v="131.38"/>
    <n v="0"/>
    <n v="9.2799999999999994"/>
    <n v="0"/>
    <n v="0"/>
    <n v="0"/>
    <n v="0"/>
    <n v="0"/>
    <n v="0"/>
    <n v="0"/>
    <n v="0"/>
    <n v="3146.16"/>
    <n v="3146.1600000000003"/>
    <n v="0"/>
    <n v="0"/>
    <n v="0"/>
    <n v="0"/>
    <n v="0"/>
  </r>
  <r>
    <n v="11"/>
    <d v="2013-05-05T00:00:00"/>
    <d v="2013-05-18T00:00:00"/>
    <x v="29"/>
    <s v="G1N"/>
    <s v="GD10000000"/>
    <s v="GD0"/>
    <n v="13"/>
    <n v="100"/>
    <s v="LD700"/>
    <s v="LF706"/>
    <m/>
    <m/>
    <m/>
    <m/>
    <m/>
    <m/>
    <x v="137"/>
    <n v="22888"/>
    <s v="46923"/>
    <x v="77"/>
    <x v="1"/>
    <s v="Non-executive"/>
    <s v="D706"/>
    <x v="5"/>
    <n v="2317.46"/>
    <n v="0"/>
    <n v="0"/>
    <n v="0"/>
    <n v="0"/>
    <n v="0"/>
    <n v="0"/>
    <n v="0"/>
    <n v="0"/>
    <n v="0"/>
    <n v="0"/>
    <n v="0"/>
    <n v="0"/>
    <n v="0"/>
    <n v="0"/>
    <n v="0"/>
    <n v="0"/>
    <n v="0"/>
    <n v="4.72"/>
    <n v="424.95"/>
    <n v="0"/>
    <n v="0"/>
    <n v="0"/>
    <n v="0"/>
    <n v="0"/>
    <n v="0"/>
    <n v="0"/>
    <n v="0"/>
    <n v="0"/>
    <n v="162.22"/>
    <n v="0"/>
    <n v="3.27"/>
    <n v="11.39"/>
    <n v="0"/>
    <n v="0"/>
    <n v="30.01"/>
    <n v="0"/>
    <n v="0"/>
    <n v="0"/>
    <n v="0"/>
    <n v="0"/>
    <n v="0"/>
    <n v="0"/>
    <n v="0"/>
    <n v="0"/>
    <n v="0"/>
    <n v="0"/>
    <n v="2954.02"/>
    <n v="2954.0199999999995"/>
    <n v="0"/>
    <n v="0"/>
    <n v="0"/>
    <n v="0"/>
    <n v="0"/>
  </r>
  <r>
    <n v="11"/>
    <d v="2013-05-05T00:00:00"/>
    <d v="2013-05-18T00:00:00"/>
    <x v="29"/>
    <s v="G1N"/>
    <s v="GD10000000"/>
    <s v="GD0"/>
    <n v="13"/>
    <n v="100"/>
    <s v="LD700"/>
    <s v="LF706"/>
    <m/>
    <m/>
    <m/>
    <m/>
    <m/>
    <m/>
    <x v="138"/>
    <n v="31276"/>
    <s v="51329"/>
    <x v="78"/>
    <x v="1"/>
    <s v="Non-executive"/>
    <s v="D706"/>
    <x v="5"/>
    <n v="2627.66"/>
    <n v="0"/>
    <n v="0"/>
    <n v="0"/>
    <n v="0"/>
    <n v="0"/>
    <n v="0"/>
    <n v="0"/>
    <n v="0"/>
    <n v="0"/>
    <n v="0"/>
    <n v="0"/>
    <n v="0"/>
    <n v="0"/>
    <n v="0"/>
    <n v="0"/>
    <n v="0"/>
    <n v="0"/>
    <n v="1.38"/>
    <n v="173.94"/>
    <n v="0"/>
    <n v="0"/>
    <n v="0"/>
    <n v="0"/>
    <n v="0"/>
    <n v="150.96"/>
    <n v="0"/>
    <n v="0"/>
    <n v="0"/>
    <n v="0"/>
    <n v="0"/>
    <n v="2.71"/>
    <n v="6.19"/>
    <n v="0"/>
    <n v="0"/>
    <n v="35.299999999999997"/>
    <n v="131.38"/>
    <n v="0"/>
    <n v="9.2799999999999994"/>
    <n v="0"/>
    <n v="0"/>
    <n v="0"/>
    <n v="0"/>
    <n v="0"/>
    <n v="0"/>
    <n v="0"/>
    <n v="0"/>
    <n v="3138.8"/>
    <n v="3138.8000000000006"/>
    <n v="0"/>
    <n v="0"/>
    <n v="0"/>
    <n v="0"/>
    <n v="0"/>
  </r>
  <r>
    <n v="11"/>
    <d v="2013-05-05T00:00:00"/>
    <d v="2013-05-18T00:00:00"/>
    <x v="29"/>
    <s v="G1N"/>
    <s v="GD10000000"/>
    <s v="GD0"/>
    <n v="13"/>
    <n v="100"/>
    <s v="LD700"/>
    <s v="LF706"/>
    <m/>
    <m/>
    <m/>
    <m/>
    <m/>
    <m/>
    <x v="139"/>
    <n v="32020"/>
    <s v="14622"/>
    <x v="79"/>
    <x v="1"/>
    <s v="Non-executive"/>
    <s v="D706"/>
    <x v="5"/>
    <n v="3263.38"/>
    <n v="0"/>
    <n v="0"/>
    <n v="0"/>
    <n v="0"/>
    <n v="0"/>
    <n v="0"/>
    <n v="0"/>
    <n v="0"/>
    <n v="0"/>
    <n v="0"/>
    <n v="0"/>
    <n v="0"/>
    <n v="0"/>
    <n v="0"/>
    <n v="0"/>
    <n v="0"/>
    <n v="0"/>
    <n v="1.69"/>
    <n v="374.84"/>
    <n v="0"/>
    <n v="0"/>
    <n v="0"/>
    <n v="0"/>
    <n v="0"/>
    <n v="185.21"/>
    <n v="0"/>
    <n v="0"/>
    <n v="0"/>
    <n v="0"/>
    <n v="0"/>
    <n v="3.27"/>
    <n v="8.7799999999999994"/>
    <n v="0"/>
    <n v="0"/>
    <n v="43.31"/>
    <n v="163.16999999999999"/>
    <n v="0"/>
    <n v="27.58"/>
    <n v="0"/>
    <n v="0"/>
    <n v="0"/>
    <n v="0"/>
    <n v="0"/>
    <n v="0"/>
    <n v="0"/>
    <n v="0"/>
    <n v="4071.23"/>
    <n v="4071.2300000000005"/>
    <n v="0"/>
    <n v="0"/>
    <n v="0"/>
    <n v="0"/>
    <n v="0"/>
  </r>
  <r>
    <n v="11"/>
    <d v="2013-05-05T00:00:00"/>
    <d v="2013-05-18T00:00:00"/>
    <x v="29"/>
    <s v="G1N"/>
    <s v="GD10000000"/>
    <s v="GD0"/>
    <n v="13"/>
    <n v="100"/>
    <s v="LD700"/>
    <s v="LF706"/>
    <m/>
    <m/>
    <m/>
    <m/>
    <m/>
    <m/>
    <x v="140"/>
    <n v="32677"/>
    <s v="51115"/>
    <x v="80"/>
    <x v="1"/>
    <s v="Non-executive"/>
    <s v="D706"/>
    <x v="5"/>
    <n v="0"/>
    <n v="0"/>
    <n v="0"/>
    <n v="0"/>
    <n v="0"/>
    <n v="2627.66"/>
    <n v="0"/>
    <n v="0"/>
    <n v="0"/>
    <n v="0"/>
    <n v="0"/>
    <n v="0"/>
    <n v="0"/>
    <n v="0"/>
    <n v="0"/>
    <n v="0"/>
    <n v="0"/>
    <n v="0"/>
    <n v="1.38"/>
    <n v="173.94"/>
    <n v="0"/>
    <n v="0"/>
    <n v="0"/>
    <n v="0"/>
    <n v="0"/>
    <n v="156.91"/>
    <n v="0"/>
    <n v="0"/>
    <n v="0"/>
    <n v="0"/>
    <n v="0"/>
    <n v="2.71"/>
    <n v="6.19"/>
    <n v="0"/>
    <n v="0"/>
    <n v="36.69"/>
    <n v="131.38"/>
    <n v="0"/>
    <n v="9.2799999999999994"/>
    <n v="0"/>
    <n v="0"/>
    <n v="0"/>
    <n v="0"/>
    <n v="0"/>
    <n v="0"/>
    <n v="0"/>
    <n v="0"/>
    <n v="3146.14"/>
    <n v="3146.1400000000003"/>
    <n v="0"/>
    <n v="0"/>
    <n v="0"/>
    <n v="0"/>
    <n v="0"/>
  </r>
  <r>
    <n v="12"/>
    <d v="2013-05-19T00:00:00"/>
    <d v="2013-06-01T00:00:00"/>
    <x v="31"/>
    <s v="G1N"/>
    <s v="GD10000000"/>
    <s v="GD0"/>
    <n v="13"/>
    <n v="100"/>
    <s v="LD700"/>
    <s v="LF706"/>
    <m/>
    <m/>
    <m/>
    <m/>
    <m/>
    <m/>
    <x v="137"/>
    <n v="22888"/>
    <s v="46923"/>
    <x v="77"/>
    <x v="1"/>
    <s v="Non-executive"/>
    <s v="D706"/>
    <x v="5"/>
    <n v="2317.4699999999998"/>
    <n v="0"/>
    <n v="0"/>
    <n v="0"/>
    <n v="0"/>
    <n v="0"/>
    <n v="0"/>
    <n v="0"/>
    <n v="0"/>
    <n v="0"/>
    <n v="0"/>
    <n v="0"/>
    <n v="0"/>
    <n v="0"/>
    <n v="0"/>
    <n v="0"/>
    <n v="0"/>
    <n v="0"/>
    <n v="4.72"/>
    <n v="424.95"/>
    <n v="0"/>
    <n v="0"/>
    <n v="0"/>
    <n v="0"/>
    <n v="0"/>
    <n v="0"/>
    <n v="0"/>
    <n v="0"/>
    <n v="0"/>
    <n v="162.22"/>
    <n v="0"/>
    <n v="3.27"/>
    <n v="11.39"/>
    <n v="0"/>
    <n v="0"/>
    <n v="30.01"/>
    <n v="0"/>
    <n v="0"/>
    <n v="0"/>
    <n v="0"/>
    <n v="0"/>
    <n v="0"/>
    <n v="0"/>
    <n v="0"/>
    <n v="0"/>
    <n v="0"/>
    <n v="0"/>
    <n v="2954.03"/>
    <n v="2954.0299999999993"/>
    <n v="0"/>
    <n v="0"/>
    <n v="0"/>
    <n v="0"/>
    <n v="0"/>
  </r>
  <r>
    <n v="12"/>
    <d v="2013-05-19T00:00:00"/>
    <d v="2013-06-01T00:00:00"/>
    <x v="31"/>
    <s v="G1N"/>
    <s v="GD10000000"/>
    <s v="GD0"/>
    <n v="13"/>
    <n v="100"/>
    <s v="LD700"/>
    <s v="LF706"/>
    <m/>
    <m/>
    <m/>
    <m/>
    <m/>
    <m/>
    <x v="138"/>
    <n v="31276"/>
    <s v="51329"/>
    <x v="78"/>
    <x v="1"/>
    <s v="Non-executive"/>
    <s v="D706"/>
    <x v="5"/>
    <n v="2627.66"/>
    <n v="0"/>
    <n v="0"/>
    <n v="0"/>
    <n v="0"/>
    <n v="0"/>
    <n v="0"/>
    <n v="0"/>
    <n v="0"/>
    <n v="0"/>
    <n v="0"/>
    <n v="0"/>
    <n v="0"/>
    <n v="0"/>
    <n v="0"/>
    <n v="0"/>
    <n v="0"/>
    <n v="0"/>
    <n v="1.38"/>
    <n v="173.94"/>
    <n v="0"/>
    <n v="0"/>
    <n v="0"/>
    <n v="0"/>
    <n v="0"/>
    <n v="150.94999999999999"/>
    <n v="0"/>
    <n v="0"/>
    <n v="0"/>
    <n v="0"/>
    <n v="0"/>
    <n v="2.71"/>
    <n v="6.19"/>
    <n v="0"/>
    <n v="0"/>
    <n v="35.299999999999997"/>
    <n v="131.38"/>
    <n v="0"/>
    <n v="9.2799999999999994"/>
    <n v="0"/>
    <n v="0"/>
    <n v="0"/>
    <n v="0"/>
    <n v="0"/>
    <n v="0"/>
    <n v="0"/>
    <n v="0"/>
    <n v="3138.79"/>
    <n v="3138.7900000000004"/>
    <n v="0"/>
    <n v="0"/>
    <n v="0"/>
    <n v="0"/>
    <n v="0"/>
  </r>
  <r>
    <n v="12"/>
    <d v="2013-05-19T00:00:00"/>
    <d v="2013-06-01T00:00:00"/>
    <x v="31"/>
    <s v="G1N"/>
    <s v="GD10000000"/>
    <s v="GD0"/>
    <n v="13"/>
    <n v="100"/>
    <s v="LD700"/>
    <s v="LF706"/>
    <m/>
    <m/>
    <m/>
    <m/>
    <m/>
    <m/>
    <x v="139"/>
    <n v="32020"/>
    <s v="14622"/>
    <x v="79"/>
    <x v="1"/>
    <s v="Non-executive"/>
    <s v="D706"/>
    <x v="5"/>
    <n v="3263.38"/>
    <n v="0"/>
    <n v="0"/>
    <n v="0"/>
    <n v="0"/>
    <n v="0"/>
    <n v="0"/>
    <n v="0"/>
    <n v="0"/>
    <n v="0"/>
    <n v="0"/>
    <n v="0"/>
    <n v="0"/>
    <n v="0"/>
    <n v="0"/>
    <n v="0"/>
    <n v="0"/>
    <n v="0"/>
    <n v="1.69"/>
    <n v="374.84"/>
    <n v="0"/>
    <n v="0"/>
    <n v="0"/>
    <n v="0"/>
    <n v="0"/>
    <n v="185.21"/>
    <n v="0"/>
    <n v="0"/>
    <n v="0"/>
    <n v="0"/>
    <n v="0"/>
    <n v="3.27"/>
    <n v="8.7799999999999994"/>
    <n v="0"/>
    <n v="0"/>
    <n v="43.31"/>
    <n v="163.16999999999999"/>
    <n v="0"/>
    <n v="27.58"/>
    <n v="0"/>
    <n v="0"/>
    <n v="0"/>
    <n v="0"/>
    <n v="0"/>
    <n v="0"/>
    <n v="0"/>
    <n v="0"/>
    <n v="4071.23"/>
    <n v="4071.2300000000005"/>
    <n v="0"/>
    <n v="0"/>
    <n v="0"/>
    <n v="0"/>
    <n v="0"/>
  </r>
  <r>
    <n v="12"/>
    <d v="2013-05-19T00:00:00"/>
    <d v="2013-06-01T00:00:00"/>
    <x v="31"/>
    <s v="G1N"/>
    <s v="GD10000000"/>
    <s v="GD0"/>
    <n v="13"/>
    <n v="100"/>
    <s v="LD700"/>
    <s v="LF706"/>
    <m/>
    <m/>
    <m/>
    <m/>
    <m/>
    <m/>
    <x v="140"/>
    <n v="32677"/>
    <s v="51115"/>
    <x v="80"/>
    <x v="1"/>
    <s v="Non-executive"/>
    <s v="D706"/>
    <x v="5"/>
    <n v="0"/>
    <n v="0"/>
    <n v="0"/>
    <n v="0"/>
    <n v="0"/>
    <n v="2627.67"/>
    <n v="0"/>
    <n v="0"/>
    <n v="0"/>
    <n v="0"/>
    <n v="0"/>
    <n v="0"/>
    <n v="0"/>
    <n v="0"/>
    <n v="0"/>
    <n v="0"/>
    <n v="0"/>
    <n v="0"/>
    <n v="1.38"/>
    <n v="173.94"/>
    <n v="0"/>
    <n v="0"/>
    <n v="0"/>
    <n v="0"/>
    <n v="0"/>
    <n v="156.91999999999999"/>
    <n v="0"/>
    <n v="0"/>
    <n v="0"/>
    <n v="0"/>
    <n v="0"/>
    <n v="2.71"/>
    <n v="6.19"/>
    <n v="0"/>
    <n v="0"/>
    <n v="36.700000000000003"/>
    <n v="131.38"/>
    <n v="0"/>
    <n v="9.2799999999999994"/>
    <n v="0"/>
    <n v="0"/>
    <n v="0"/>
    <n v="0"/>
    <n v="0"/>
    <n v="0"/>
    <n v="0"/>
    <n v="0"/>
    <n v="3146.17"/>
    <n v="3146.1700000000005"/>
    <n v="0"/>
    <n v="0"/>
    <n v="0"/>
    <n v="0"/>
    <n v="0"/>
  </r>
  <r>
    <n v="13"/>
    <d v="2013-06-02T00:00:00"/>
    <d v="2013-06-15T00:00:00"/>
    <x v="33"/>
    <s v="G1N"/>
    <s v="GD10000000"/>
    <s v="GD0"/>
    <n v="13"/>
    <n v="100"/>
    <s v="LD700"/>
    <s v="LF706"/>
    <m/>
    <m/>
    <m/>
    <m/>
    <m/>
    <m/>
    <x v="137"/>
    <n v="22888"/>
    <s v="46923"/>
    <x v="77"/>
    <x v="1"/>
    <s v="Non-executive"/>
    <s v="D706"/>
    <x v="5"/>
    <n v="2317.46"/>
    <n v="0"/>
    <n v="0"/>
    <n v="0"/>
    <n v="0"/>
    <n v="0"/>
    <n v="0"/>
    <n v="0"/>
    <n v="0"/>
    <n v="0"/>
    <n v="0"/>
    <n v="0"/>
    <n v="0"/>
    <n v="0"/>
    <n v="0"/>
    <n v="0"/>
    <n v="0"/>
    <n v="0"/>
    <n v="4.72"/>
    <n v="424.95"/>
    <n v="0"/>
    <n v="0"/>
    <n v="0"/>
    <n v="0"/>
    <n v="0"/>
    <n v="0"/>
    <n v="0"/>
    <n v="0"/>
    <n v="0"/>
    <n v="162.22"/>
    <n v="0"/>
    <n v="3.27"/>
    <n v="11.39"/>
    <n v="0"/>
    <n v="0"/>
    <n v="30.02"/>
    <n v="0"/>
    <n v="0"/>
    <n v="0"/>
    <n v="0"/>
    <n v="0"/>
    <n v="0"/>
    <n v="0"/>
    <n v="0"/>
    <n v="0"/>
    <n v="0"/>
    <n v="0"/>
    <n v="2954.03"/>
    <n v="2954.0299999999993"/>
    <n v="0"/>
    <n v="0"/>
    <n v="0"/>
    <n v="0"/>
    <n v="0"/>
  </r>
  <r>
    <n v="13"/>
    <d v="2013-06-02T00:00:00"/>
    <d v="2013-06-15T00:00:00"/>
    <x v="33"/>
    <s v="G1N"/>
    <s v="GD10000000"/>
    <s v="GD0"/>
    <n v="13"/>
    <n v="100"/>
    <s v="LD700"/>
    <s v="LF706"/>
    <m/>
    <m/>
    <m/>
    <m/>
    <m/>
    <m/>
    <x v="138"/>
    <n v="31276"/>
    <s v="51329"/>
    <x v="78"/>
    <x v="1"/>
    <s v="Non-executive"/>
    <s v="D706"/>
    <x v="5"/>
    <n v="2627.66"/>
    <n v="0"/>
    <n v="0"/>
    <n v="0"/>
    <n v="0"/>
    <n v="0"/>
    <n v="0"/>
    <n v="0"/>
    <n v="0"/>
    <n v="0"/>
    <n v="0"/>
    <n v="0"/>
    <n v="0"/>
    <n v="0"/>
    <n v="0"/>
    <n v="0"/>
    <n v="0"/>
    <n v="0"/>
    <n v="1.38"/>
    <n v="173.94"/>
    <n v="0"/>
    <n v="0"/>
    <n v="0"/>
    <n v="0"/>
    <n v="0"/>
    <n v="150.94999999999999"/>
    <n v="0"/>
    <n v="0"/>
    <n v="0"/>
    <n v="0"/>
    <n v="0"/>
    <n v="2.71"/>
    <n v="6.19"/>
    <n v="0"/>
    <n v="0"/>
    <n v="35.31"/>
    <n v="131.38"/>
    <n v="0"/>
    <n v="9.2799999999999994"/>
    <n v="0"/>
    <n v="0"/>
    <n v="0"/>
    <n v="0"/>
    <n v="0"/>
    <n v="0"/>
    <n v="0"/>
    <n v="0"/>
    <n v="3138.8"/>
    <n v="3138.8"/>
    <n v="0"/>
    <n v="0"/>
    <n v="0"/>
    <n v="0"/>
    <n v="0"/>
  </r>
  <r>
    <n v="13"/>
    <d v="2013-06-02T00:00:00"/>
    <d v="2013-06-15T00:00:00"/>
    <x v="33"/>
    <s v="G1N"/>
    <s v="GD10000000"/>
    <s v="GD0"/>
    <n v="13"/>
    <n v="100"/>
    <s v="LD700"/>
    <s v="LF706"/>
    <m/>
    <m/>
    <m/>
    <m/>
    <m/>
    <m/>
    <x v="139"/>
    <n v="32020"/>
    <s v="14622"/>
    <x v="79"/>
    <x v="1"/>
    <s v="Non-executive"/>
    <s v="D706"/>
    <x v="5"/>
    <n v="3263.38"/>
    <n v="0"/>
    <n v="0"/>
    <n v="0"/>
    <n v="0"/>
    <n v="0"/>
    <n v="0"/>
    <n v="0"/>
    <n v="0"/>
    <n v="0"/>
    <n v="0"/>
    <n v="0"/>
    <n v="0"/>
    <n v="0"/>
    <n v="0"/>
    <n v="0"/>
    <n v="0"/>
    <n v="0"/>
    <n v="1.69"/>
    <n v="374.84"/>
    <n v="0"/>
    <n v="0"/>
    <n v="0"/>
    <n v="0"/>
    <n v="0"/>
    <n v="185.2"/>
    <n v="0"/>
    <n v="0"/>
    <n v="0"/>
    <n v="0"/>
    <n v="0"/>
    <n v="3.27"/>
    <n v="8.7799999999999994"/>
    <n v="0"/>
    <n v="0"/>
    <n v="43.32"/>
    <n v="163.16999999999999"/>
    <n v="0"/>
    <n v="27.58"/>
    <n v="0"/>
    <n v="0"/>
    <n v="0"/>
    <n v="0"/>
    <n v="0"/>
    <n v="0"/>
    <n v="0"/>
    <n v="0"/>
    <n v="4071.23"/>
    <n v="4071.2300000000005"/>
    <n v="0"/>
    <n v="0"/>
    <n v="0"/>
    <n v="0"/>
    <n v="0"/>
  </r>
  <r>
    <n v="13"/>
    <d v="2013-06-02T00:00:00"/>
    <d v="2013-06-15T00:00:00"/>
    <x v="33"/>
    <s v="G1N"/>
    <s v="GD10000000"/>
    <s v="GD0"/>
    <n v="13"/>
    <n v="100"/>
    <s v="LD700"/>
    <s v="LF706"/>
    <m/>
    <m/>
    <m/>
    <m/>
    <m/>
    <m/>
    <x v="140"/>
    <n v="32677"/>
    <s v="51115"/>
    <x v="80"/>
    <x v="1"/>
    <s v="Non-executive"/>
    <s v="D706"/>
    <x v="5"/>
    <n v="0"/>
    <n v="0"/>
    <n v="0"/>
    <n v="0"/>
    <n v="0"/>
    <n v="2627.66"/>
    <n v="0"/>
    <n v="0"/>
    <n v="0"/>
    <n v="0"/>
    <n v="0"/>
    <n v="0"/>
    <n v="0"/>
    <n v="0"/>
    <n v="0"/>
    <n v="0"/>
    <n v="0"/>
    <n v="0"/>
    <n v="1.38"/>
    <n v="173.94"/>
    <n v="0"/>
    <n v="0"/>
    <n v="0"/>
    <n v="0"/>
    <n v="0"/>
    <n v="156.91"/>
    <n v="0"/>
    <n v="0"/>
    <n v="0"/>
    <n v="0"/>
    <n v="0"/>
    <n v="2.71"/>
    <n v="6.19"/>
    <n v="0"/>
    <n v="0"/>
    <n v="36.700000000000003"/>
    <n v="131.38"/>
    <n v="0"/>
    <n v="9.2799999999999994"/>
    <n v="0"/>
    <n v="0"/>
    <n v="0"/>
    <n v="0"/>
    <n v="0"/>
    <n v="0"/>
    <n v="0"/>
    <n v="0"/>
    <n v="3146.15"/>
    <n v="3146.15"/>
    <n v="0"/>
    <n v="0"/>
    <n v="0"/>
    <n v="0"/>
    <n v="0"/>
  </r>
  <r>
    <n v="14"/>
    <d v="2013-06-16T00:00:00"/>
    <d v="2013-06-29T00:00:00"/>
    <x v="35"/>
    <s v="G1N"/>
    <s v="GD10000000"/>
    <s v="GD0"/>
    <n v="13"/>
    <n v="100"/>
    <s v="LD700"/>
    <s v="LF706"/>
    <m/>
    <m/>
    <m/>
    <m/>
    <m/>
    <m/>
    <x v="137"/>
    <n v="22888"/>
    <s v="46923"/>
    <x v="77"/>
    <x v="1"/>
    <s v="Non-executive"/>
    <s v="D706"/>
    <x v="5"/>
    <n v="2317.46"/>
    <n v="0"/>
    <n v="0"/>
    <n v="0"/>
    <n v="0"/>
    <n v="0"/>
    <n v="0"/>
    <n v="0"/>
    <n v="0"/>
    <n v="0"/>
    <n v="0"/>
    <n v="0"/>
    <n v="0"/>
    <n v="0"/>
    <n v="0"/>
    <n v="0"/>
    <n v="0"/>
    <n v="0"/>
    <n v="4.72"/>
    <n v="424.95"/>
    <n v="0"/>
    <n v="0"/>
    <n v="0"/>
    <n v="0"/>
    <n v="0"/>
    <n v="0"/>
    <n v="0"/>
    <n v="0"/>
    <n v="0"/>
    <n v="162.22"/>
    <n v="0"/>
    <n v="3.27"/>
    <n v="11.39"/>
    <n v="0"/>
    <n v="0"/>
    <n v="30.01"/>
    <n v="0"/>
    <n v="0"/>
    <n v="0"/>
    <n v="0"/>
    <n v="0"/>
    <n v="0"/>
    <n v="0"/>
    <n v="0"/>
    <n v="0"/>
    <n v="0"/>
    <n v="0"/>
    <n v="2954.02"/>
    <n v="2954.0199999999995"/>
    <n v="0"/>
    <n v="0"/>
    <n v="0"/>
    <n v="0"/>
    <n v="0"/>
  </r>
  <r>
    <n v="14"/>
    <d v="2013-06-16T00:00:00"/>
    <d v="2013-06-29T00:00:00"/>
    <x v="35"/>
    <s v="G1N"/>
    <s v="GD10000000"/>
    <s v="GD0"/>
    <n v="13"/>
    <n v="100"/>
    <s v="LD700"/>
    <s v="LF706"/>
    <m/>
    <m/>
    <m/>
    <m/>
    <m/>
    <m/>
    <x v="138"/>
    <n v="31276"/>
    <s v="51329"/>
    <x v="78"/>
    <x v="1"/>
    <s v="Non-executive"/>
    <s v="D706"/>
    <x v="5"/>
    <n v="2627.66"/>
    <n v="0"/>
    <n v="0"/>
    <n v="0"/>
    <n v="0"/>
    <n v="0"/>
    <n v="0"/>
    <n v="0"/>
    <n v="0"/>
    <n v="0"/>
    <n v="0"/>
    <n v="0"/>
    <n v="0"/>
    <n v="0"/>
    <n v="0"/>
    <n v="0"/>
    <n v="0"/>
    <n v="0"/>
    <n v="1.38"/>
    <n v="173.94"/>
    <n v="0"/>
    <n v="0"/>
    <n v="0"/>
    <n v="0"/>
    <n v="0"/>
    <n v="150.94999999999999"/>
    <n v="0"/>
    <n v="0"/>
    <n v="0"/>
    <n v="0"/>
    <n v="0"/>
    <n v="2.71"/>
    <n v="6.19"/>
    <n v="0"/>
    <n v="0"/>
    <n v="35.299999999999997"/>
    <n v="131.38"/>
    <n v="0"/>
    <n v="9.2799999999999994"/>
    <n v="0"/>
    <n v="0"/>
    <n v="0"/>
    <n v="0"/>
    <n v="0"/>
    <n v="0"/>
    <n v="0"/>
    <n v="0"/>
    <n v="3138.79"/>
    <n v="3138.7900000000004"/>
    <n v="0"/>
    <n v="0"/>
    <n v="0"/>
    <n v="0"/>
    <n v="0"/>
  </r>
  <r>
    <n v="14"/>
    <d v="2013-06-16T00:00:00"/>
    <d v="2013-06-29T00:00:00"/>
    <x v="35"/>
    <s v="G1N"/>
    <s v="GD10000000"/>
    <s v="GD0"/>
    <n v="13"/>
    <n v="100"/>
    <s v="LD700"/>
    <s v="LF706"/>
    <m/>
    <m/>
    <m/>
    <m/>
    <m/>
    <m/>
    <x v="139"/>
    <n v="32020"/>
    <s v="14622"/>
    <x v="79"/>
    <x v="1"/>
    <s v="Non-executive"/>
    <s v="D706"/>
    <x v="5"/>
    <n v="3263.38"/>
    <n v="0"/>
    <n v="0"/>
    <n v="0"/>
    <n v="0"/>
    <n v="0"/>
    <n v="0"/>
    <n v="0"/>
    <n v="0"/>
    <n v="0"/>
    <n v="0"/>
    <n v="0"/>
    <n v="0"/>
    <n v="0"/>
    <n v="0"/>
    <n v="0"/>
    <n v="0"/>
    <n v="0"/>
    <n v="1.69"/>
    <n v="374.84"/>
    <n v="0"/>
    <n v="0"/>
    <n v="0"/>
    <n v="0"/>
    <n v="0"/>
    <n v="185.21"/>
    <n v="0"/>
    <n v="0"/>
    <n v="0"/>
    <n v="0"/>
    <n v="0"/>
    <n v="3.27"/>
    <n v="8.7799999999999994"/>
    <n v="0"/>
    <n v="0"/>
    <n v="43.31"/>
    <n v="163.16999999999999"/>
    <n v="0"/>
    <n v="27.58"/>
    <n v="0"/>
    <n v="0"/>
    <n v="0"/>
    <n v="0"/>
    <n v="0"/>
    <n v="0"/>
    <n v="0"/>
    <n v="0"/>
    <n v="4071.23"/>
    <n v="4071.2300000000005"/>
    <n v="0"/>
    <n v="0"/>
    <n v="0"/>
    <n v="0"/>
    <n v="0"/>
  </r>
  <r>
    <n v="14"/>
    <d v="2013-06-16T00:00:00"/>
    <d v="2013-06-29T00:00:00"/>
    <x v="35"/>
    <s v="G1N"/>
    <s v="GD10000000"/>
    <s v="GD0"/>
    <n v="13"/>
    <n v="100"/>
    <s v="LD700"/>
    <s v="LF706"/>
    <m/>
    <m/>
    <m/>
    <m/>
    <m/>
    <m/>
    <x v="140"/>
    <n v="32677"/>
    <s v="51115"/>
    <x v="80"/>
    <x v="1"/>
    <s v="Non-executive"/>
    <s v="D706"/>
    <x v="5"/>
    <n v="0"/>
    <n v="0"/>
    <n v="0"/>
    <n v="0"/>
    <n v="0"/>
    <n v="2627.66"/>
    <n v="0"/>
    <n v="0"/>
    <n v="0"/>
    <n v="0"/>
    <n v="0"/>
    <n v="0"/>
    <n v="0"/>
    <n v="0"/>
    <n v="0"/>
    <n v="0"/>
    <n v="0"/>
    <n v="0"/>
    <n v="1.38"/>
    <n v="173.94"/>
    <n v="0"/>
    <n v="0"/>
    <n v="0"/>
    <n v="0"/>
    <n v="0"/>
    <n v="156.91999999999999"/>
    <n v="0"/>
    <n v="0"/>
    <n v="0"/>
    <n v="0"/>
    <n v="0"/>
    <n v="2.71"/>
    <n v="6.19"/>
    <n v="0"/>
    <n v="0"/>
    <n v="36.700000000000003"/>
    <n v="131.38"/>
    <n v="0"/>
    <n v="9.2799999999999994"/>
    <n v="0"/>
    <n v="0"/>
    <n v="0"/>
    <n v="0"/>
    <n v="0"/>
    <n v="0"/>
    <n v="0"/>
    <n v="0"/>
    <n v="3146.16"/>
    <n v="3146.1600000000003"/>
    <n v="0"/>
    <n v="0"/>
    <n v="0"/>
    <n v="0"/>
    <n v="0"/>
  </r>
  <r>
    <n v="15"/>
    <d v="2013-06-30T00:00:00"/>
    <d v="2013-07-13T00:00:00"/>
    <x v="37"/>
    <s v="G1N"/>
    <s v="GD10000000"/>
    <s v="GD0"/>
    <n v="13"/>
    <n v="100"/>
    <s v="LD700"/>
    <s v="LF706"/>
    <m/>
    <m/>
    <m/>
    <m/>
    <m/>
    <m/>
    <x v="137"/>
    <n v="22888"/>
    <s v="46923"/>
    <x v="77"/>
    <x v="1"/>
    <s v="Non-executive"/>
    <s v="D706"/>
    <x v="5"/>
    <n v="2317.4699999999998"/>
    <n v="0"/>
    <n v="0"/>
    <n v="0"/>
    <n v="0"/>
    <n v="0"/>
    <n v="0"/>
    <n v="0"/>
    <n v="0"/>
    <n v="0"/>
    <n v="0"/>
    <n v="0"/>
    <n v="0"/>
    <n v="0"/>
    <n v="0"/>
    <n v="0"/>
    <n v="0"/>
    <n v="0"/>
    <n v="4.72"/>
    <n v="424.95"/>
    <n v="0"/>
    <n v="0"/>
    <n v="0"/>
    <n v="0"/>
    <n v="0"/>
    <n v="0"/>
    <n v="0"/>
    <n v="0"/>
    <n v="0"/>
    <n v="162.22"/>
    <n v="0"/>
    <n v="3.27"/>
    <n v="11.39"/>
    <n v="0"/>
    <n v="0"/>
    <n v="30.01"/>
    <n v="0"/>
    <n v="0"/>
    <n v="0"/>
    <n v="0"/>
    <n v="0"/>
    <n v="0"/>
    <n v="0"/>
    <n v="0"/>
    <n v="0"/>
    <n v="0"/>
    <n v="0"/>
    <n v="2954.03"/>
    <n v="2954.0299999999993"/>
    <n v="0"/>
    <n v="0"/>
    <n v="0"/>
    <n v="0"/>
    <n v="0"/>
  </r>
  <r>
    <n v="15"/>
    <d v="2013-06-30T00:00:00"/>
    <d v="2013-07-13T00:00:00"/>
    <x v="37"/>
    <s v="G1N"/>
    <s v="GD10000000"/>
    <s v="GD0"/>
    <n v="13"/>
    <n v="100"/>
    <s v="LD700"/>
    <s v="LF706"/>
    <m/>
    <m/>
    <m/>
    <m/>
    <m/>
    <m/>
    <x v="138"/>
    <n v="31276"/>
    <s v="51329"/>
    <x v="78"/>
    <x v="1"/>
    <s v="Non-executive"/>
    <s v="D706"/>
    <x v="5"/>
    <n v="2627.66"/>
    <n v="0"/>
    <n v="0"/>
    <n v="0"/>
    <n v="0"/>
    <n v="0"/>
    <n v="0"/>
    <n v="0"/>
    <n v="0"/>
    <n v="0"/>
    <n v="0"/>
    <n v="0"/>
    <n v="0"/>
    <n v="0"/>
    <n v="0"/>
    <n v="0"/>
    <n v="0"/>
    <n v="0"/>
    <n v="1.38"/>
    <n v="173.94"/>
    <n v="0"/>
    <n v="0"/>
    <n v="0"/>
    <n v="0"/>
    <n v="0"/>
    <n v="150.96"/>
    <n v="0"/>
    <n v="0"/>
    <n v="0"/>
    <n v="0"/>
    <n v="0"/>
    <n v="2.71"/>
    <n v="6.19"/>
    <n v="0"/>
    <n v="0"/>
    <n v="35.299999999999997"/>
    <n v="131.38"/>
    <n v="0"/>
    <n v="9.2799999999999994"/>
    <n v="0"/>
    <n v="0"/>
    <n v="0"/>
    <n v="0"/>
    <n v="0"/>
    <n v="0"/>
    <n v="0"/>
    <n v="0"/>
    <n v="3138.8"/>
    <n v="3138.8000000000006"/>
    <n v="0"/>
    <n v="0"/>
    <n v="0"/>
    <n v="0"/>
    <n v="0"/>
  </r>
  <r>
    <n v="15"/>
    <d v="2013-06-30T00:00:00"/>
    <d v="2013-07-13T00:00:00"/>
    <x v="37"/>
    <s v="G1N"/>
    <s v="GD10000000"/>
    <s v="GD0"/>
    <n v="13"/>
    <n v="100"/>
    <s v="LD700"/>
    <s v="LF706"/>
    <m/>
    <m/>
    <m/>
    <m/>
    <m/>
    <m/>
    <x v="139"/>
    <n v="32020"/>
    <s v="14622"/>
    <x v="79"/>
    <x v="1"/>
    <s v="Non-executive"/>
    <s v="D706"/>
    <x v="5"/>
    <n v="3263.39"/>
    <n v="0"/>
    <n v="0"/>
    <n v="0"/>
    <n v="0"/>
    <n v="0"/>
    <n v="0"/>
    <n v="0"/>
    <n v="0"/>
    <n v="0"/>
    <n v="0"/>
    <n v="0"/>
    <n v="0"/>
    <n v="0"/>
    <n v="0"/>
    <n v="0"/>
    <n v="0"/>
    <n v="0"/>
    <n v="1.69"/>
    <n v="374.84"/>
    <n v="0"/>
    <n v="0"/>
    <n v="0"/>
    <n v="0"/>
    <n v="0"/>
    <n v="185.2"/>
    <n v="0"/>
    <n v="0"/>
    <n v="0"/>
    <n v="0"/>
    <n v="0"/>
    <n v="3.27"/>
    <n v="8.7799999999999994"/>
    <n v="0"/>
    <n v="0"/>
    <n v="43.32"/>
    <n v="163.16999999999999"/>
    <n v="0"/>
    <n v="27.58"/>
    <n v="0"/>
    <n v="0"/>
    <n v="0"/>
    <n v="0"/>
    <n v="0"/>
    <n v="0"/>
    <n v="0"/>
    <n v="0"/>
    <n v="4071.24"/>
    <n v="4071.2400000000002"/>
    <n v="0"/>
    <n v="0"/>
    <n v="0"/>
    <n v="0"/>
    <n v="0"/>
  </r>
  <r>
    <n v="15"/>
    <d v="2013-06-30T00:00:00"/>
    <d v="2013-07-13T00:00:00"/>
    <x v="37"/>
    <s v="G1N"/>
    <s v="GD10000000"/>
    <s v="GD0"/>
    <n v="13"/>
    <n v="100"/>
    <s v="LD700"/>
    <s v="LF706"/>
    <m/>
    <m/>
    <m/>
    <m/>
    <m/>
    <m/>
    <x v="140"/>
    <n v="32677"/>
    <s v="51115"/>
    <x v="80"/>
    <x v="1"/>
    <s v="Non-executive"/>
    <s v="D706"/>
    <x v="5"/>
    <n v="0"/>
    <n v="0"/>
    <n v="0"/>
    <n v="0"/>
    <n v="0"/>
    <n v="2627.66"/>
    <n v="0"/>
    <n v="0"/>
    <n v="0"/>
    <n v="0"/>
    <n v="0"/>
    <n v="0"/>
    <n v="0"/>
    <n v="0"/>
    <n v="0"/>
    <n v="0"/>
    <n v="0"/>
    <n v="0"/>
    <n v="1.38"/>
    <n v="173.94"/>
    <n v="0"/>
    <n v="0"/>
    <n v="0"/>
    <n v="0"/>
    <n v="0"/>
    <n v="156.91"/>
    <n v="0"/>
    <n v="0"/>
    <n v="0"/>
    <n v="0"/>
    <n v="0"/>
    <n v="2.71"/>
    <n v="6.19"/>
    <n v="0"/>
    <n v="0"/>
    <n v="36.700000000000003"/>
    <n v="131.38"/>
    <n v="0"/>
    <n v="9.2799999999999994"/>
    <n v="0"/>
    <n v="0"/>
    <n v="0"/>
    <n v="0"/>
    <n v="0"/>
    <n v="0"/>
    <n v="0"/>
    <n v="0"/>
    <n v="3146.15"/>
    <n v="3146.15"/>
    <n v="0"/>
    <n v="0"/>
    <n v="0"/>
    <n v="0"/>
    <n v="0"/>
  </r>
  <r>
    <n v="16"/>
    <d v="2013-07-14T00:00:00"/>
    <d v="2013-07-27T00:00:00"/>
    <x v="40"/>
    <s v="G1N"/>
    <s v="GD10000000"/>
    <s v="GD0"/>
    <n v="13"/>
    <n v="100"/>
    <s v="LD700"/>
    <s v="LF706"/>
    <m/>
    <m/>
    <m/>
    <m/>
    <m/>
    <m/>
    <x v="137"/>
    <n v="22888"/>
    <s v="46923"/>
    <x v="77"/>
    <x v="1"/>
    <s v="Non-executive"/>
    <s v="D706"/>
    <x v="5"/>
    <n v="2387"/>
    <n v="0"/>
    <n v="0"/>
    <n v="0"/>
    <n v="0"/>
    <n v="0"/>
    <n v="0"/>
    <n v="0"/>
    <n v="0"/>
    <n v="0"/>
    <n v="0"/>
    <n v="0"/>
    <n v="0"/>
    <n v="0"/>
    <n v="0"/>
    <n v="0"/>
    <n v="0"/>
    <n v="0"/>
    <n v="4.87"/>
    <n v="424.95"/>
    <n v="0"/>
    <n v="0"/>
    <n v="0"/>
    <n v="0"/>
    <n v="0"/>
    <n v="0"/>
    <n v="0"/>
    <n v="0"/>
    <n v="0"/>
    <n v="167.09"/>
    <n v="0"/>
    <n v="3.27"/>
    <n v="11.39"/>
    <n v="0"/>
    <n v="0"/>
    <n v="31.02"/>
    <n v="0"/>
    <n v="0"/>
    <n v="0"/>
    <n v="0"/>
    <n v="0"/>
    <n v="0"/>
    <n v="0"/>
    <n v="0"/>
    <n v="0"/>
    <n v="0"/>
    <n v="0"/>
    <n v="3029.59"/>
    <n v="3029.5899999999997"/>
    <n v="0"/>
    <n v="0"/>
    <n v="0"/>
    <n v="0"/>
    <n v="0"/>
  </r>
  <r>
    <n v="16"/>
    <d v="2013-07-14T00:00:00"/>
    <d v="2013-07-27T00:00:00"/>
    <x v="40"/>
    <s v="G1N"/>
    <s v="GD10000000"/>
    <s v="GD0"/>
    <n v="13"/>
    <n v="100"/>
    <s v="LD700"/>
    <s v="LF706"/>
    <m/>
    <m/>
    <m/>
    <m/>
    <m/>
    <m/>
    <x v="138"/>
    <n v="31276"/>
    <s v="51329"/>
    <x v="78"/>
    <x v="1"/>
    <s v="Non-executive"/>
    <s v="D706"/>
    <x v="5"/>
    <n v="2706.5"/>
    <n v="0"/>
    <n v="0"/>
    <n v="0"/>
    <n v="0"/>
    <n v="0"/>
    <n v="0"/>
    <n v="0"/>
    <n v="0"/>
    <n v="0"/>
    <n v="0"/>
    <n v="0"/>
    <n v="0"/>
    <n v="0"/>
    <n v="0"/>
    <n v="0"/>
    <n v="0"/>
    <n v="0"/>
    <n v="1.42"/>
    <n v="173.94"/>
    <n v="0"/>
    <n v="0"/>
    <n v="0"/>
    <n v="0"/>
    <n v="0"/>
    <n v="155.84"/>
    <n v="0"/>
    <n v="0"/>
    <n v="0"/>
    <n v="0"/>
    <n v="0"/>
    <n v="2.71"/>
    <n v="6.19"/>
    <n v="0"/>
    <n v="0"/>
    <n v="36.450000000000003"/>
    <n v="135.33000000000001"/>
    <n v="0"/>
    <n v="9.2799999999999994"/>
    <n v="0"/>
    <n v="0"/>
    <n v="0"/>
    <n v="0"/>
    <n v="0"/>
    <n v="0"/>
    <n v="0"/>
    <n v="0"/>
    <n v="3227.66"/>
    <n v="3227.6600000000003"/>
    <n v="0"/>
    <n v="0"/>
    <n v="0"/>
    <n v="0"/>
    <n v="0"/>
  </r>
  <r>
    <n v="16"/>
    <d v="2013-07-14T00:00:00"/>
    <d v="2013-07-27T00:00:00"/>
    <x v="40"/>
    <s v="G1N"/>
    <s v="GD10000000"/>
    <s v="GD0"/>
    <n v="13"/>
    <n v="100"/>
    <s v="LD700"/>
    <s v="LF706"/>
    <m/>
    <m/>
    <m/>
    <m/>
    <m/>
    <m/>
    <x v="139"/>
    <n v="32020"/>
    <s v="14622"/>
    <x v="79"/>
    <x v="1"/>
    <s v="Non-executive"/>
    <s v="D706"/>
    <x v="5"/>
    <n v="3361.28"/>
    <n v="0"/>
    <n v="0"/>
    <n v="0"/>
    <n v="0"/>
    <n v="0"/>
    <n v="0"/>
    <n v="0"/>
    <n v="0"/>
    <n v="0"/>
    <n v="0"/>
    <n v="0"/>
    <n v="0"/>
    <n v="0"/>
    <n v="0"/>
    <n v="0"/>
    <n v="0"/>
    <n v="0"/>
    <n v="1.75"/>
    <n v="374.84"/>
    <n v="0"/>
    <n v="0"/>
    <n v="0"/>
    <n v="0"/>
    <n v="0"/>
    <n v="191.28"/>
    <n v="0"/>
    <n v="0"/>
    <n v="0"/>
    <n v="0"/>
    <n v="0"/>
    <n v="3.27"/>
    <n v="8.7799999999999994"/>
    <n v="0"/>
    <n v="0"/>
    <n v="44.73"/>
    <n v="168.06"/>
    <n v="0"/>
    <n v="27.58"/>
    <n v="0"/>
    <n v="0"/>
    <n v="0"/>
    <n v="0"/>
    <n v="0"/>
    <n v="0"/>
    <n v="0"/>
    <n v="0"/>
    <n v="4181.57"/>
    <n v="4181.5700000000006"/>
    <n v="0"/>
    <n v="0"/>
    <n v="0"/>
    <n v="0"/>
    <n v="0"/>
  </r>
  <r>
    <n v="16"/>
    <d v="2013-07-14T00:00:00"/>
    <d v="2013-07-27T00:00:00"/>
    <x v="40"/>
    <s v="G1N"/>
    <s v="GD10000000"/>
    <s v="GD0"/>
    <n v="13"/>
    <n v="100"/>
    <s v="LD700"/>
    <s v="LF706"/>
    <m/>
    <m/>
    <m/>
    <m/>
    <m/>
    <m/>
    <x v="140"/>
    <n v="32677"/>
    <s v="51115"/>
    <x v="80"/>
    <x v="1"/>
    <s v="Non-executive"/>
    <s v="D706"/>
    <x v="5"/>
    <n v="0"/>
    <n v="0"/>
    <n v="0"/>
    <n v="0"/>
    <n v="0"/>
    <n v="2706.5"/>
    <n v="0"/>
    <n v="0"/>
    <n v="0"/>
    <n v="0"/>
    <n v="0"/>
    <n v="0"/>
    <n v="0"/>
    <n v="0"/>
    <n v="0"/>
    <n v="0"/>
    <n v="0"/>
    <n v="0"/>
    <n v="1.42"/>
    <n v="173.94"/>
    <n v="0"/>
    <n v="0"/>
    <n v="0"/>
    <n v="0"/>
    <n v="0"/>
    <n v="161.80000000000001"/>
    <n v="0"/>
    <n v="0"/>
    <n v="0"/>
    <n v="0"/>
    <n v="0"/>
    <n v="2.71"/>
    <n v="6.19"/>
    <n v="0"/>
    <n v="0"/>
    <n v="37.840000000000003"/>
    <n v="135.33000000000001"/>
    <n v="0"/>
    <n v="9.2799999999999994"/>
    <n v="0"/>
    <n v="0"/>
    <n v="0"/>
    <n v="0"/>
    <n v="0"/>
    <n v="0"/>
    <n v="0"/>
    <n v="0"/>
    <n v="3235.01"/>
    <n v="3235.0100000000007"/>
    <n v="0"/>
    <n v="0"/>
    <n v="0"/>
    <n v="0"/>
    <n v="0"/>
  </r>
  <r>
    <n v="17"/>
    <d v="2013-07-28T00:00:00"/>
    <d v="2013-08-10T00:00:00"/>
    <x v="41"/>
    <s v="G1N"/>
    <s v="GD10000000"/>
    <s v="GD0"/>
    <n v="13"/>
    <n v="100"/>
    <s v="LD700"/>
    <s v="LF706"/>
    <m/>
    <m/>
    <m/>
    <m/>
    <m/>
    <m/>
    <x v="137"/>
    <n v="22888"/>
    <s v="46923"/>
    <x v="77"/>
    <x v="1"/>
    <s v="Non-executive"/>
    <s v="D706"/>
    <x v="5"/>
    <n v="2612.5"/>
    <n v="0"/>
    <n v="0"/>
    <n v="0"/>
    <n v="0"/>
    <n v="0"/>
    <n v="0"/>
    <n v="0"/>
    <n v="0"/>
    <n v="0"/>
    <n v="0"/>
    <n v="0"/>
    <n v="0"/>
    <n v="0"/>
    <n v="0"/>
    <n v="0"/>
    <n v="0"/>
    <n v="0"/>
    <n v="4.87"/>
    <n v="424.95"/>
    <n v="0"/>
    <n v="0"/>
    <n v="0"/>
    <n v="0"/>
    <n v="0"/>
    <n v="0"/>
    <n v="0"/>
    <n v="0"/>
    <n v="0"/>
    <n v="182.88"/>
    <n v="0"/>
    <n v="3.27"/>
    <n v="11.39"/>
    <n v="0"/>
    <n v="0"/>
    <n v="34.29"/>
    <n v="0"/>
    <n v="0"/>
    <n v="0"/>
    <n v="0"/>
    <n v="0"/>
    <n v="0"/>
    <n v="0"/>
    <n v="0"/>
    <n v="0"/>
    <n v="0"/>
    <n v="0"/>
    <n v="3274.15"/>
    <n v="3274.1499999999996"/>
    <n v="0"/>
    <n v="0"/>
    <n v="0"/>
    <n v="0"/>
    <n v="0"/>
  </r>
  <r>
    <n v="17"/>
    <d v="2013-07-28T00:00:00"/>
    <d v="2013-08-10T00:00:00"/>
    <x v="41"/>
    <s v="G1N"/>
    <s v="GD10000000"/>
    <s v="GD0"/>
    <n v="13"/>
    <n v="100"/>
    <s v="LD700"/>
    <s v="LF706"/>
    <m/>
    <m/>
    <m/>
    <m/>
    <m/>
    <m/>
    <x v="138"/>
    <n v="31276"/>
    <s v="51329"/>
    <x v="78"/>
    <x v="1"/>
    <s v="Non-executive"/>
    <s v="D706"/>
    <x v="5"/>
    <n v="2706.5"/>
    <n v="0"/>
    <n v="0"/>
    <n v="0"/>
    <n v="0"/>
    <n v="0"/>
    <n v="0"/>
    <n v="0"/>
    <n v="0"/>
    <n v="0"/>
    <n v="0"/>
    <n v="0"/>
    <n v="0"/>
    <n v="0"/>
    <n v="0"/>
    <n v="0"/>
    <n v="0"/>
    <n v="0"/>
    <n v="1.42"/>
    <n v="173.94"/>
    <n v="0"/>
    <n v="0"/>
    <n v="0"/>
    <n v="0"/>
    <n v="0"/>
    <n v="155.84"/>
    <n v="0"/>
    <n v="0"/>
    <n v="0"/>
    <n v="0"/>
    <n v="0"/>
    <n v="2.71"/>
    <n v="6.19"/>
    <n v="0"/>
    <n v="0"/>
    <n v="36.450000000000003"/>
    <n v="135.33000000000001"/>
    <n v="0"/>
    <n v="9.2799999999999994"/>
    <n v="0"/>
    <n v="0"/>
    <n v="0"/>
    <n v="0"/>
    <n v="0"/>
    <n v="0"/>
    <n v="0"/>
    <n v="0"/>
    <n v="3227.66"/>
    <n v="3227.6600000000003"/>
    <n v="0"/>
    <n v="0"/>
    <n v="0"/>
    <n v="0"/>
    <n v="0"/>
  </r>
  <r>
    <n v="17"/>
    <d v="2013-07-28T00:00:00"/>
    <d v="2013-08-10T00:00:00"/>
    <x v="41"/>
    <s v="G1N"/>
    <s v="GD10000000"/>
    <s v="GD0"/>
    <n v="13"/>
    <n v="100"/>
    <s v="LD700"/>
    <s v="LF706"/>
    <m/>
    <m/>
    <m/>
    <m/>
    <m/>
    <m/>
    <x v="139"/>
    <n v="32020"/>
    <s v="14622"/>
    <x v="79"/>
    <x v="1"/>
    <s v="Non-executive"/>
    <s v="D706"/>
    <x v="5"/>
    <n v="3361.28"/>
    <n v="0"/>
    <n v="0"/>
    <n v="0"/>
    <n v="0"/>
    <n v="0"/>
    <n v="0"/>
    <n v="0"/>
    <n v="0"/>
    <n v="0"/>
    <n v="0"/>
    <n v="0"/>
    <n v="0"/>
    <n v="0"/>
    <n v="0"/>
    <n v="0"/>
    <n v="0"/>
    <n v="0"/>
    <n v="1.75"/>
    <n v="374.84"/>
    <n v="0"/>
    <n v="0"/>
    <n v="0"/>
    <n v="0"/>
    <n v="0"/>
    <n v="191.28"/>
    <n v="0"/>
    <n v="0"/>
    <n v="0"/>
    <n v="0"/>
    <n v="0"/>
    <n v="3.27"/>
    <n v="8.7799999999999994"/>
    <n v="0"/>
    <n v="0"/>
    <n v="44.74"/>
    <n v="168.06"/>
    <n v="0"/>
    <n v="27.58"/>
    <n v="0"/>
    <n v="0"/>
    <n v="0"/>
    <n v="0"/>
    <n v="0"/>
    <n v="0"/>
    <n v="0"/>
    <n v="0"/>
    <n v="4181.58"/>
    <n v="4181.5800000000008"/>
    <n v="0"/>
    <n v="0"/>
    <n v="0"/>
    <n v="0"/>
    <n v="0"/>
  </r>
  <r>
    <n v="17"/>
    <d v="2013-07-28T00:00:00"/>
    <d v="2013-08-10T00:00:00"/>
    <x v="41"/>
    <s v="G1N"/>
    <s v="GD10000000"/>
    <s v="GD0"/>
    <n v="13"/>
    <n v="100"/>
    <s v="LD700"/>
    <s v="LF706"/>
    <m/>
    <m/>
    <m/>
    <m/>
    <m/>
    <m/>
    <x v="140"/>
    <n v="32677"/>
    <s v="51115"/>
    <x v="80"/>
    <x v="1"/>
    <s v="Non-executive"/>
    <s v="D706"/>
    <x v="5"/>
    <n v="0"/>
    <n v="0"/>
    <n v="0"/>
    <n v="0"/>
    <n v="0"/>
    <n v="2706.5"/>
    <n v="0"/>
    <n v="0"/>
    <n v="0"/>
    <n v="0"/>
    <n v="0"/>
    <n v="0"/>
    <n v="0"/>
    <n v="0"/>
    <n v="0"/>
    <n v="0"/>
    <n v="0"/>
    <n v="0"/>
    <n v="1.42"/>
    <n v="173.94"/>
    <n v="0"/>
    <n v="0"/>
    <n v="0"/>
    <n v="0"/>
    <n v="0"/>
    <n v="161.81"/>
    <n v="0"/>
    <n v="0"/>
    <n v="0"/>
    <n v="0"/>
    <n v="0"/>
    <n v="2.71"/>
    <n v="6.19"/>
    <n v="0"/>
    <n v="0"/>
    <n v="37.840000000000003"/>
    <n v="135.33000000000001"/>
    <n v="0"/>
    <n v="9.2799999999999994"/>
    <n v="0"/>
    <n v="0"/>
    <n v="0"/>
    <n v="0"/>
    <n v="0"/>
    <n v="0"/>
    <n v="0"/>
    <n v="0"/>
    <n v="3235.02"/>
    <n v="3235.0200000000004"/>
    <n v="0"/>
    <n v="0"/>
    <n v="0"/>
    <n v="0"/>
    <n v="0"/>
  </r>
  <r>
    <n v="18"/>
    <d v="2013-08-11T00:00:00"/>
    <d v="2013-08-24T00:00:00"/>
    <x v="43"/>
    <s v="G1N"/>
    <s v="GD10000000"/>
    <s v="GD0"/>
    <n v="13"/>
    <n v="100"/>
    <s v="LD700"/>
    <s v="LF706"/>
    <m/>
    <m/>
    <m/>
    <m/>
    <m/>
    <m/>
    <x v="137"/>
    <n v="22888"/>
    <s v="46923"/>
    <x v="77"/>
    <x v="1"/>
    <s v="Non-executive"/>
    <s v="D706"/>
    <x v="5"/>
    <n v="2387"/>
    <n v="0"/>
    <n v="0"/>
    <n v="0"/>
    <n v="0"/>
    <n v="0"/>
    <n v="0"/>
    <n v="0"/>
    <n v="0"/>
    <n v="0"/>
    <n v="0"/>
    <n v="0"/>
    <n v="0"/>
    <n v="0"/>
    <n v="0"/>
    <n v="0"/>
    <n v="0"/>
    <n v="0"/>
    <n v="4.87"/>
    <n v="424.95"/>
    <n v="0"/>
    <n v="0"/>
    <n v="0"/>
    <n v="0"/>
    <n v="0"/>
    <n v="0"/>
    <n v="0"/>
    <n v="0"/>
    <n v="0"/>
    <n v="167.09"/>
    <n v="0"/>
    <n v="3.27"/>
    <n v="11.39"/>
    <n v="0"/>
    <n v="0"/>
    <n v="31.02"/>
    <n v="0"/>
    <n v="0"/>
    <n v="0"/>
    <n v="0"/>
    <n v="0"/>
    <n v="0"/>
    <n v="0"/>
    <n v="0"/>
    <n v="0"/>
    <n v="0"/>
    <n v="0"/>
    <n v="3029.59"/>
    <n v="3029.5899999999997"/>
    <n v="0"/>
    <n v="0"/>
    <n v="0"/>
    <n v="0"/>
    <n v="0"/>
  </r>
  <r>
    <n v="18"/>
    <d v="2013-08-11T00:00:00"/>
    <d v="2013-08-24T00:00:00"/>
    <x v="43"/>
    <s v="G1N"/>
    <s v="GD10000000"/>
    <s v="GD0"/>
    <n v="13"/>
    <n v="100"/>
    <s v="LD700"/>
    <s v="LF706"/>
    <m/>
    <m/>
    <m/>
    <m/>
    <m/>
    <m/>
    <x v="138"/>
    <n v="31276"/>
    <s v="51329"/>
    <x v="78"/>
    <x v="1"/>
    <s v="Non-executive"/>
    <s v="D706"/>
    <x v="5"/>
    <n v="2706.5"/>
    <n v="0"/>
    <n v="0"/>
    <n v="0"/>
    <n v="0"/>
    <n v="0"/>
    <n v="0"/>
    <n v="0"/>
    <n v="0"/>
    <n v="0"/>
    <n v="0"/>
    <n v="0"/>
    <n v="0"/>
    <n v="0"/>
    <n v="0"/>
    <n v="0"/>
    <n v="0"/>
    <n v="0"/>
    <n v="1.42"/>
    <n v="173.94"/>
    <n v="0"/>
    <n v="0"/>
    <n v="0"/>
    <n v="0"/>
    <n v="0"/>
    <n v="155.84"/>
    <n v="0"/>
    <n v="0"/>
    <n v="0"/>
    <n v="0"/>
    <n v="0"/>
    <n v="2.71"/>
    <n v="6.19"/>
    <n v="0"/>
    <n v="0"/>
    <n v="36.44"/>
    <n v="135.33000000000001"/>
    <n v="0"/>
    <n v="9.2799999999999994"/>
    <n v="0"/>
    <n v="0"/>
    <n v="0"/>
    <n v="0"/>
    <n v="0"/>
    <n v="0"/>
    <n v="0"/>
    <n v="0"/>
    <n v="3227.65"/>
    <n v="3227.6500000000005"/>
    <n v="0"/>
    <n v="0"/>
    <n v="0"/>
    <n v="0"/>
    <n v="0"/>
  </r>
  <r>
    <n v="18"/>
    <d v="2013-08-11T00:00:00"/>
    <d v="2013-08-24T00:00:00"/>
    <x v="43"/>
    <s v="G1N"/>
    <s v="GD10000000"/>
    <s v="GD0"/>
    <n v="13"/>
    <n v="100"/>
    <s v="LD700"/>
    <s v="LF706"/>
    <m/>
    <m/>
    <m/>
    <m/>
    <m/>
    <m/>
    <x v="140"/>
    <n v="32677"/>
    <s v="51115"/>
    <x v="80"/>
    <x v="1"/>
    <s v="Non-executive"/>
    <s v="D706"/>
    <x v="5"/>
    <n v="0"/>
    <n v="0"/>
    <n v="0"/>
    <n v="0"/>
    <n v="0"/>
    <n v="3458.5"/>
    <n v="0"/>
    <n v="0"/>
    <n v="0"/>
    <n v="0"/>
    <n v="0"/>
    <n v="0"/>
    <n v="0"/>
    <n v="0"/>
    <n v="0"/>
    <n v="0"/>
    <n v="0"/>
    <n v="0"/>
    <n v="1.42"/>
    <n v="173.94"/>
    <n v="0"/>
    <n v="0"/>
    <n v="0"/>
    <n v="0"/>
    <n v="0"/>
    <n v="208.42"/>
    <n v="0"/>
    <n v="0"/>
    <n v="0"/>
    <n v="0"/>
    <n v="0"/>
    <n v="2.71"/>
    <n v="6.19"/>
    <n v="0"/>
    <n v="0"/>
    <n v="48.74"/>
    <n v="172.93"/>
    <n v="0"/>
    <n v="9.2799999999999994"/>
    <n v="0"/>
    <n v="0"/>
    <n v="0"/>
    <n v="0"/>
    <n v="0"/>
    <n v="0"/>
    <n v="0"/>
    <n v="0"/>
    <n v="4082.13"/>
    <n v="4082.13"/>
    <n v="0"/>
    <n v="0"/>
    <n v="0"/>
    <n v="0"/>
    <n v="0"/>
  </r>
  <r>
    <n v="19"/>
    <d v="2013-08-25T00:00:00"/>
    <d v="2013-09-07T00:00:00"/>
    <x v="45"/>
    <s v="G1N"/>
    <s v="GD10000000"/>
    <s v="GD0"/>
    <n v="13"/>
    <n v="100"/>
    <s v="LD700"/>
    <s v="LF706"/>
    <m/>
    <m/>
    <m/>
    <m/>
    <m/>
    <m/>
    <x v="137"/>
    <n v="22888"/>
    <s v="46923"/>
    <x v="77"/>
    <x v="1"/>
    <s v="Non-executive"/>
    <s v="D706"/>
    <x v="5"/>
    <n v="2873.76"/>
    <n v="0"/>
    <n v="0"/>
    <n v="0"/>
    <n v="0"/>
    <n v="0"/>
    <n v="0"/>
    <n v="0"/>
    <n v="0"/>
    <n v="0"/>
    <n v="0"/>
    <n v="0"/>
    <n v="0"/>
    <n v="0"/>
    <n v="0"/>
    <n v="0"/>
    <n v="0"/>
    <n v="0"/>
    <n v="4.87"/>
    <n v="424.95"/>
    <n v="0"/>
    <n v="0"/>
    <n v="0"/>
    <n v="0"/>
    <n v="0"/>
    <n v="0"/>
    <n v="0"/>
    <n v="0"/>
    <n v="0"/>
    <n v="201.16"/>
    <n v="0"/>
    <n v="3.27"/>
    <n v="11.39"/>
    <n v="0"/>
    <n v="0"/>
    <n v="38.08"/>
    <n v="0"/>
    <n v="0"/>
    <n v="0"/>
    <n v="0"/>
    <n v="0"/>
    <n v="0"/>
    <n v="0"/>
    <n v="0"/>
    <n v="0"/>
    <n v="0"/>
    <n v="0"/>
    <n v="3557.48"/>
    <n v="3557.4799999999996"/>
    <n v="0"/>
    <n v="0"/>
    <n v="0"/>
    <n v="0"/>
    <n v="0"/>
  </r>
  <r>
    <n v="19"/>
    <d v="2013-08-25T00:00:00"/>
    <d v="2013-09-07T00:00:00"/>
    <x v="45"/>
    <s v="G1N"/>
    <s v="GD10000000"/>
    <s v="GD0"/>
    <n v="13"/>
    <n v="100"/>
    <s v="LD700"/>
    <s v="LF706"/>
    <m/>
    <m/>
    <m/>
    <m/>
    <m/>
    <m/>
    <x v="138"/>
    <n v="31276"/>
    <s v="51329"/>
    <x v="78"/>
    <x v="1"/>
    <s v="Non-executive"/>
    <s v="D706"/>
    <x v="5"/>
    <n v="3258.38"/>
    <n v="0"/>
    <n v="0"/>
    <n v="0"/>
    <n v="0"/>
    <n v="0"/>
    <n v="0"/>
    <n v="0"/>
    <n v="0"/>
    <n v="0"/>
    <n v="0"/>
    <n v="0"/>
    <n v="0"/>
    <n v="0"/>
    <n v="0"/>
    <n v="0"/>
    <n v="0"/>
    <n v="0"/>
    <n v="1.42"/>
    <n v="173.94"/>
    <n v="0"/>
    <n v="0"/>
    <n v="0"/>
    <n v="0"/>
    <n v="0"/>
    <n v="190.06"/>
    <n v="0"/>
    <n v="0"/>
    <n v="0"/>
    <n v="0"/>
    <n v="0"/>
    <n v="2.71"/>
    <n v="6.19"/>
    <n v="0"/>
    <n v="0"/>
    <n v="44.45"/>
    <n v="162.91999999999999"/>
    <n v="0"/>
    <n v="9.2799999999999994"/>
    <n v="0"/>
    <n v="0"/>
    <n v="0"/>
    <n v="0"/>
    <n v="0"/>
    <n v="0"/>
    <n v="0"/>
    <n v="0"/>
    <n v="3849.35"/>
    <n v="3849.3500000000004"/>
    <n v="0"/>
    <n v="0"/>
    <n v="0"/>
    <n v="0"/>
    <n v="0"/>
  </r>
  <r>
    <n v="19"/>
    <d v="2013-08-25T00:00:00"/>
    <d v="2013-09-07T00:00:00"/>
    <x v="45"/>
    <s v="G1N"/>
    <s v="GD10000000"/>
    <s v="GD0"/>
    <n v="13"/>
    <n v="100"/>
    <s v="LD700"/>
    <s v="LF706"/>
    <m/>
    <m/>
    <m/>
    <m/>
    <m/>
    <m/>
    <x v="140"/>
    <n v="32677"/>
    <s v="51115"/>
    <x v="80"/>
    <x v="1"/>
    <s v="Non-executive"/>
    <s v="D706"/>
    <x v="5"/>
    <n v="0"/>
    <n v="0"/>
    <n v="0"/>
    <n v="0"/>
    <n v="0"/>
    <n v="3258.37"/>
    <n v="0"/>
    <n v="0"/>
    <n v="0"/>
    <n v="0"/>
    <n v="0"/>
    <n v="0"/>
    <n v="0"/>
    <n v="0"/>
    <n v="0"/>
    <n v="0"/>
    <n v="0"/>
    <n v="0"/>
    <n v="1.42"/>
    <n v="173.94"/>
    <n v="0"/>
    <n v="0"/>
    <n v="0"/>
    <n v="0"/>
    <n v="0"/>
    <n v="196.02"/>
    <n v="0"/>
    <n v="0"/>
    <n v="0"/>
    <n v="0"/>
    <n v="0"/>
    <n v="2.71"/>
    <n v="6.19"/>
    <n v="0"/>
    <n v="0"/>
    <n v="45.84"/>
    <n v="162.91999999999999"/>
    <n v="0"/>
    <n v="9.2799999999999994"/>
    <n v="0"/>
    <n v="0"/>
    <n v="0"/>
    <n v="0"/>
    <n v="0"/>
    <n v="0"/>
    <n v="0"/>
    <n v="0"/>
    <n v="3856.69"/>
    <n v="3856.6900000000005"/>
    <n v="0"/>
    <n v="0"/>
    <n v="0"/>
    <n v="0"/>
    <n v="0"/>
  </r>
  <r>
    <n v="21"/>
    <d v="2012-09-23T00:00:00"/>
    <d v="2012-10-06T00:00:00"/>
    <x v="2"/>
    <s v="G1N"/>
    <s v="GD10000000"/>
    <s v="GD0"/>
    <n v="13"/>
    <n v="100"/>
    <s v="LD800"/>
    <s v="LF801"/>
    <m/>
    <m/>
    <m/>
    <m/>
    <m/>
    <m/>
    <x v="151"/>
    <n v="47336"/>
    <s v="47800"/>
    <x v="166"/>
    <x v="1"/>
    <s v="Non-executive"/>
    <s v="D801"/>
    <x v="6"/>
    <n v="3730.1"/>
    <n v="0"/>
    <n v="0"/>
    <n v="0"/>
    <n v="0"/>
    <n v="0"/>
    <n v="0"/>
    <n v="0"/>
    <n v="0"/>
    <n v="0"/>
    <n v="0"/>
    <n v="0"/>
    <n v="0"/>
    <n v="0"/>
    <n v="0"/>
    <n v="0"/>
    <n v="0"/>
    <n v="0"/>
    <n v="2.68"/>
    <n v="219.94"/>
    <n v="0"/>
    <n v="0"/>
    <n v="0"/>
    <n v="0"/>
    <n v="0"/>
    <n v="230.11"/>
    <n v="0"/>
    <n v="0"/>
    <n v="0"/>
    <n v="0"/>
    <n v="0"/>
    <n v="2.71"/>
    <n v="6.19"/>
    <n v="0"/>
    <n v="0"/>
    <n v="53.82"/>
    <n v="186.51"/>
    <n v="0"/>
    <n v="9.5399999999999991"/>
    <n v="0"/>
    <n v="0"/>
    <n v="0"/>
    <n v="0"/>
    <n v="0"/>
    <n v="0"/>
    <n v="0"/>
    <n v="0"/>
    <n v="4441.6000000000004"/>
    <n v="4441.5999999999995"/>
    <n v="0"/>
    <n v="0"/>
    <n v="0"/>
    <n v="0"/>
    <n v="0"/>
  </r>
  <r>
    <n v="21"/>
    <d v="2012-09-23T00:00:00"/>
    <d v="2012-10-06T00:00:00"/>
    <x v="2"/>
    <s v="G1N"/>
    <s v="GD10000000"/>
    <s v="GD0"/>
    <n v="13"/>
    <n v="100"/>
    <s v="LD800"/>
    <s v="LF801"/>
    <m/>
    <m/>
    <m/>
    <m/>
    <m/>
    <m/>
    <x v="141"/>
    <n v="64813"/>
    <s v="47032"/>
    <x v="81"/>
    <x v="1"/>
    <s v="Executive"/>
    <s v="D801"/>
    <x v="6"/>
    <n v="4230.7700000000004"/>
    <n v="0"/>
    <n v="0"/>
    <n v="0"/>
    <n v="0"/>
    <n v="0"/>
    <n v="0"/>
    <n v="0"/>
    <n v="0"/>
    <n v="0"/>
    <n v="0"/>
    <n v="0"/>
    <n v="0"/>
    <n v="0"/>
    <n v="0"/>
    <n v="0"/>
    <n v="0"/>
    <n v="0"/>
    <n v="3.02"/>
    <n v="341.38"/>
    <n v="0"/>
    <n v="0"/>
    <n v="0"/>
    <n v="0"/>
    <n v="0"/>
    <n v="259.13"/>
    <n v="0"/>
    <n v="0"/>
    <n v="0"/>
    <n v="0"/>
    <n v="0"/>
    <n v="2.99"/>
    <n v="8.7799999999999994"/>
    <n v="0"/>
    <n v="0"/>
    <n v="60.6"/>
    <n v="211.54"/>
    <n v="0"/>
    <n v="0"/>
    <n v="0"/>
    <n v="0"/>
    <n v="0"/>
    <n v="0"/>
    <n v="0"/>
    <n v="0"/>
    <n v="0"/>
    <n v="0"/>
    <n v="5118.21"/>
    <n v="5118.2100000000009"/>
    <n v="0"/>
    <n v="0"/>
    <n v="0"/>
    <n v="0"/>
    <n v="0"/>
  </r>
  <r>
    <n v="21"/>
    <d v="2012-09-23T00:00:00"/>
    <d v="2012-10-06T00:00:00"/>
    <x v="2"/>
    <s v="G1N"/>
    <s v="GD10000000"/>
    <s v="GD0"/>
    <n v="13"/>
    <n v="100"/>
    <s v="LD800"/>
    <s v="LF801"/>
    <m/>
    <m/>
    <m/>
    <m/>
    <m/>
    <m/>
    <x v="142"/>
    <n v="70307"/>
    <s v="47293"/>
    <x v="30"/>
    <x v="1"/>
    <s v="Non-executive"/>
    <s v="D801"/>
    <x v="6"/>
    <n v="1159.6500000000001"/>
    <n v="0"/>
    <n v="0"/>
    <n v="0"/>
    <n v="0"/>
    <n v="0"/>
    <n v="0"/>
    <n v="0"/>
    <n v="0"/>
    <n v="0"/>
    <n v="0"/>
    <n v="0"/>
    <n v="0"/>
    <n v="0"/>
    <n v="0"/>
    <n v="0"/>
    <n v="0"/>
    <n v="0"/>
    <n v="0"/>
    <n v="0"/>
    <n v="0"/>
    <n v="0"/>
    <n v="0"/>
    <n v="0"/>
    <n v="0"/>
    <n v="71.89"/>
    <n v="0"/>
    <n v="0"/>
    <n v="0"/>
    <n v="0"/>
    <n v="0"/>
    <n v="0"/>
    <n v="0"/>
    <n v="0"/>
    <n v="0"/>
    <n v="16.82"/>
    <n v="0"/>
    <n v="0"/>
    <n v="0"/>
    <n v="0"/>
    <n v="0"/>
    <n v="0"/>
    <n v="0"/>
    <n v="0"/>
    <n v="0"/>
    <n v="0"/>
    <n v="0"/>
    <n v="1248.3599999999999"/>
    <n v="1248.3600000000001"/>
    <n v="0"/>
    <n v="0"/>
    <n v="0"/>
    <n v="0"/>
    <n v="0"/>
  </r>
  <r>
    <n v="21"/>
    <d v="2012-09-23T00:00:00"/>
    <d v="2012-10-06T00:00:00"/>
    <x v="2"/>
    <s v="G1N"/>
    <s v="GD10000000"/>
    <s v="GD0"/>
    <n v="13"/>
    <n v="100"/>
    <s v="LD800"/>
    <s v="LF801"/>
    <m/>
    <m/>
    <m/>
    <m/>
    <m/>
    <m/>
    <x v="400"/>
    <n v="70429"/>
    <s v="46224"/>
    <x v="6"/>
    <x v="1"/>
    <s v="Non-executive"/>
    <s v="D801"/>
    <x v="6"/>
    <n v="1942.7"/>
    <n v="0"/>
    <n v="0"/>
    <n v="0"/>
    <n v="0"/>
    <n v="0"/>
    <n v="0"/>
    <n v="0"/>
    <n v="0"/>
    <n v="0"/>
    <n v="0"/>
    <n v="0"/>
    <n v="0"/>
    <n v="0"/>
    <n v="0"/>
    <n v="0"/>
    <n v="0"/>
    <n v="0"/>
    <n v="0"/>
    <n v="0"/>
    <n v="0"/>
    <n v="0"/>
    <n v="0"/>
    <n v="0"/>
    <n v="0"/>
    <n v="120.45"/>
    <n v="0"/>
    <n v="0"/>
    <n v="0"/>
    <n v="0"/>
    <n v="0"/>
    <n v="0"/>
    <n v="0"/>
    <n v="0"/>
    <n v="0"/>
    <n v="28.17"/>
    <n v="0"/>
    <n v="0"/>
    <n v="0"/>
    <n v="0"/>
    <n v="0"/>
    <n v="0"/>
    <n v="0"/>
    <n v="0"/>
    <n v="0"/>
    <n v="0"/>
    <n v="0"/>
    <n v="2091.3200000000002"/>
    <n v="2091.3200000000002"/>
    <n v="0"/>
    <n v="0"/>
    <n v="0"/>
    <n v="0"/>
    <n v="0"/>
  </r>
  <r>
    <n v="21"/>
    <d v="2012-09-23T00:00:00"/>
    <d v="2012-10-06T00:00:00"/>
    <x v="2"/>
    <s v="G1N"/>
    <s v="GD10000000"/>
    <s v="GD0"/>
    <n v="13"/>
    <n v="100"/>
    <s v="LD800"/>
    <s v="LF806"/>
    <m/>
    <m/>
    <m/>
    <m/>
    <m/>
    <m/>
    <x v="156"/>
    <n v="69392"/>
    <s v="47085"/>
    <x v="89"/>
    <x v="1"/>
    <s v="Non-executive"/>
    <s v="D801"/>
    <x v="6"/>
    <n v="818.32"/>
    <n v="0"/>
    <n v="0"/>
    <n v="0"/>
    <n v="0"/>
    <n v="0"/>
    <n v="0"/>
    <n v="0"/>
    <n v="0"/>
    <n v="0"/>
    <n v="0"/>
    <n v="0"/>
    <n v="0"/>
    <n v="0"/>
    <n v="0"/>
    <n v="0"/>
    <n v="0"/>
    <n v="0"/>
    <n v="0.6"/>
    <n v="124.1"/>
    <n v="0"/>
    <n v="0"/>
    <n v="0"/>
    <n v="0"/>
    <n v="0"/>
    <n v="31.39"/>
    <n v="0"/>
    <n v="0"/>
    <n v="0"/>
    <n v="0"/>
    <n v="0"/>
    <n v="0.82"/>
    <n v="2.86"/>
    <n v="0"/>
    <n v="0"/>
    <n v="7.35"/>
    <n v="0"/>
    <n v="0"/>
    <n v="6.9"/>
    <n v="0"/>
    <n v="0"/>
    <n v="0"/>
    <n v="0"/>
    <n v="0"/>
    <n v="0"/>
    <n v="0"/>
    <n v="0"/>
    <n v="992.34"/>
    <n v="992.34000000000015"/>
    <n v="0"/>
    <n v="0"/>
    <n v="0"/>
    <n v="0"/>
    <n v="0"/>
  </r>
  <r>
    <n v="21"/>
    <d v="2012-09-23T00:00:00"/>
    <d v="2012-10-06T00:00:00"/>
    <x v="2"/>
    <s v="G1N"/>
    <s v="GD10000000"/>
    <s v="GD0"/>
    <n v="13"/>
    <n v="8200"/>
    <s v="GD800"/>
    <s v="HEAA5"/>
    <s v="000HEA"/>
    <n v="15"/>
    <s v="21HSSC"/>
    <n v="12"/>
    <m/>
    <m/>
    <x v="156"/>
    <n v="69392"/>
    <s v="47085"/>
    <x v="89"/>
    <x v="1"/>
    <s v="Non-executive"/>
    <s v="D801"/>
    <x v="6"/>
    <n v="2454.94"/>
    <n v="0"/>
    <n v="0"/>
    <n v="0"/>
    <n v="0"/>
    <n v="0"/>
    <n v="0"/>
    <n v="0"/>
    <n v="0"/>
    <n v="0"/>
    <n v="0"/>
    <n v="0"/>
    <n v="0"/>
    <n v="0"/>
    <n v="0"/>
    <n v="0"/>
    <n v="0"/>
    <n v="0"/>
    <n v="1.78"/>
    <n v="372.27"/>
    <n v="0"/>
    <n v="0"/>
    <n v="0"/>
    <n v="0"/>
    <n v="0"/>
    <n v="94.14"/>
    <n v="0"/>
    <n v="0"/>
    <n v="0"/>
    <n v="0"/>
    <n v="0"/>
    <n v="2.4500000000000002"/>
    <n v="8.5299999999999994"/>
    <n v="0"/>
    <n v="0"/>
    <n v="22"/>
    <n v="0"/>
    <n v="0"/>
    <n v="20.68"/>
    <n v="0"/>
    <n v="0"/>
    <n v="0"/>
    <n v="0"/>
    <n v="0"/>
    <n v="0"/>
    <n v="0"/>
    <n v="0"/>
    <n v="2976.79"/>
    <n v="2976.79"/>
    <n v="0"/>
    <n v="0"/>
    <n v="0"/>
    <n v="0"/>
    <n v="0"/>
  </r>
  <r>
    <n v="22"/>
    <d v="2012-10-07T00:00:00"/>
    <d v="2012-10-20T00:00:00"/>
    <x v="3"/>
    <s v="G1N"/>
    <s v="GD10000000"/>
    <s v="GD0"/>
    <n v="13"/>
    <n v="100"/>
    <s v="LD800"/>
    <s v="LF801"/>
    <m/>
    <m/>
    <m/>
    <m/>
    <m/>
    <m/>
    <x v="401"/>
    <n v="4703"/>
    <s v="51258"/>
    <x v="167"/>
    <x v="1"/>
    <s v="Non-executive"/>
    <s v="D801"/>
    <x v="6"/>
    <n v="0"/>
    <n v="0"/>
    <n v="0"/>
    <n v="0"/>
    <n v="0"/>
    <n v="0"/>
    <n v="0"/>
    <n v="0"/>
    <n v="0"/>
    <n v="0"/>
    <n v="0"/>
    <n v="0"/>
    <n v="0"/>
    <n v="0"/>
    <n v="0"/>
    <n v="0"/>
    <n v="0"/>
    <n v="0"/>
    <n v="0"/>
    <n v="38.32"/>
    <n v="0"/>
    <n v="0"/>
    <n v="0"/>
    <n v="0"/>
    <n v="0"/>
    <n v="2.38"/>
    <n v="0"/>
    <n v="0"/>
    <n v="0"/>
    <n v="0"/>
    <n v="0"/>
    <n v="0"/>
    <n v="0"/>
    <n v="0"/>
    <n v="0"/>
    <n v="0.56000000000000005"/>
    <n v="0"/>
    <n v="0"/>
    <n v="0"/>
    <n v="0"/>
    <n v="0"/>
    <n v="0"/>
    <n v="0"/>
    <n v="0"/>
    <n v="0"/>
    <n v="0"/>
    <n v="0"/>
    <n v="41.26"/>
    <n v="41.260000000000005"/>
    <n v="0"/>
    <n v="0"/>
    <n v="0"/>
    <n v="0"/>
    <n v="0"/>
  </r>
  <r>
    <n v="22"/>
    <d v="2012-10-07T00:00:00"/>
    <d v="2012-10-20T00:00:00"/>
    <x v="3"/>
    <s v="G1N"/>
    <s v="GD10000000"/>
    <s v="GD0"/>
    <n v="13"/>
    <n v="100"/>
    <s v="LD800"/>
    <s v="LF801"/>
    <m/>
    <m/>
    <m/>
    <m/>
    <m/>
    <m/>
    <x v="402"/>
    <n v="11111"/>
    <s v="46224"/>
    <x v="6"/>
    <x v="1"/>
    <s v="Non-executive"/>
    <s v="D801"/>
    <x v="6"/>
    <n v="0"/>
    <n v="0"/>
    <n v="0"/>
    <n v="0"/>
    <n v="0"/>
    <n v="0"/>
    <n v="0"/>
    <n v="0"/>
    <n v="0"/>
    <n v="0"/>
    <n v="0"/>
    <n v="0"/>
    <n v="0"/>
    <n v="0"/>
    <n v="0"/>
    <n v="0"/>
    <n v="0"/>
    <n v="0"/>
    <n v="0"/>
    <n v="107.9"/>
    <n v="0"/>
    <n v="0"/>
    <n v="0"/>
    <n v="0"/>
    <n v="0"/>
    <n v="6.69"/>
    <n v="0"/>
    <n v="0"/>
    <n v="0"/>
    <n v="0"/>
    <n v="0"/>
    <n v="0"/>
    <n v="0"/>
    <n v="0"/>
    <n v="0"/>
    <n v="1.56"/>
    <n v="0"/>
    <n v="0"/>
    <n v="0"/>
    <n v="0"/>
    <n v="0"/>
    <n v="0"/>
    <n v="0"/>
    <n v="0"/>
    <n v="0"/>
    <n v="0"/>
    <n v="0"/>
    <n v="116.15"/>
    <n v="116.15"/>
    <n v="0"/>
    <n v="0"/>
    <n v="0"/>
    <n v="0"/>
    <n v="0"/>
  </r>
  <r>
    <n v="22"/>
    <d v="2012-10-07T00:00:00"/>
    <d v="2012-10-20T00:00:00"/>
    <x v="3"/>
    <s v="G1N"/>
    <s v="GD10000000"/>
    <s v="GD0"/>
    <n v="13"/>
    <n v="100"/>
    <s v="LD800"/>
    <s v="LF801"/>
    <m/>
    <m/>
    <m/>
    <m/>
    <m/>
    <m/>
    <x v="151"/>
    <n v="47336"/>
    <s v="47800"/>
    <x v="166"/>
    <x v="1"/>
    <s v="Non-executive"/>
    <s v="D801"/>
    <x v="6"/>
    <n v="3730.1"/>
    <n v="0"/>
    <n v="0"/>
    <n v="0"/>
    <n v="0"/>
    <n v="0"/>
    <n v="0"/>
    <n v="0"/>
    <n v="0"/>
    <n v="0"/>
    <n v="0"/>
    <n v="0"/>
    <n v="0"/>
    <n v="0"/>
    <n v="0"/>
    <n v="0"/>
    <n v="0"/>
    <n v="0"/>
    <n v="2.68"/>
    <n v="178.92"/>
    <n v="0"/>
    <n v="0"/>
    <n v="0"/>
    <n v="0"/>
    <n v="0"/>
    <n v="227.57"/>
    <n v="0"/>
    <n v="0"/>
    <n v="0"/>
    <n v="0"/>
    <n v="0"/>
    <n v="2.71"/>
    <n v="6.19"/>
    <n v="0"/>
    <n v="0"/>
    <n v="53.22"/>
    <n v="186.51"/>
    <n v="0"/>
    <n v="9.5399999999999991"/>
    <n v="0"/>
    <n v="0"/>
    <n v="0"/>
    <n v="0"/>
    <n v="0"/>
    <n v="0"/>
    <n v="0"/>
    <n v="0"/>
    <n v="4397.4399999999996"/>
    <n v="4397.4399999999996"/>
    <n v="0"/>
    <n v="0"/>
    <n v="0"/>
    <n v="0"/>
    <n v="0"/>
  </r>
  <r>
    <n v="22"/>
    <d v="2012-10-07T00:00:00"/>
    <d v="2012-10-20T00:00:00"/>
    <x v="3"/>
    <s v="G1N"/>
    <s v="GD10000000"/>
    <s v="GD0"/>
    <n v="13"/>
    <n v="100"/>
    <s v="LD800"/>
    <s v="LF801"/>
    <m/>
    <m/>
    <m/>
    <m/>
    <m/>
    <m/>
    <x v="141"/>
    <n v="64813"/>
    <s v="47032"/>
    <x v="81"/>
    <x v="1"/>
    <s v="Executive"/>
    <s v="D801"/>
    <x v="6"/>
    <n v="4230.7700000000004"/>
    <n v="0"/>
    <n v="0"/>
    <n v="0"/>
    <n v="0"/>
    <n v="0"/>
    <n v="0"/>
    <n v="0"/>
    <n v="0"/>
    <n v="0"/>
    <n v="0"/>
    <n v="0"/>
    <n v="0"/>
    <n v="0"/>
    <n v="0"/>
    <n v="0"/>
    <n v="0"/>
    <n v="0"/>
    <n v="3.02"/>
    <n v="351.71"/>
    <n v="0"/>
    <n v="0"/>
    <n v="0"/>
    <n v="0"/>
    <n v="0"/>
    <n v="258.89"/>
    <n v="0"/>
    <n v="0"/>
    <n v="0"/>
    <n v="0"/>
    <n v="0"/>
    <n v="2.99"/>
    <n v="8.7799999999999994"/>
    <n v="0"/>
    <n v="0"/>
    <n v="60.55"/>
    <n v="211.54"/>
    <n v="0"/>
    <n v="0"/>
    <n v="0"/>
    <n v="0"/>
    <n v="0"/>
    <n v="0"/>
    <n v="0"/>
    <n v="0"/>
    <n v="0"/>
    <n v="0"/>
    <n v="5128.25"/>
    <n v="5128.2500000000009"/>
    <n v="0"/>
    <n v="0"/>
    <n v="0"/>
    <n v="0"/>
    <n v="0"/>
  </r>
  <r>
    <n v="22"/>
    <d v="2012-10-07T00:00:00"/>
    <d v="2012-10-20T00:00:00"/>
    <x v="3"/>
    <s v="G1N"/>
    <s v="GD10000000"/>
    <s v="GD0"/>
    <n v="13"/>
    <n v="100"/>
    <s v="LD800"/>
    <s v="LF801"/>
    <m/>
    <m/>
    <m/>
    <m/>
    <m/>
    <m/>
    <x v="403"/>
    <n v="66978"/>
    <s v="47032"/>
    <x v="81"/>
    <x v="1"/>
    <s v="Executive"/>
    <s v="D801"/>
    <x v="6"/>
    <n v="0"/>
    <n v="0"/>
    <n v="0"/>
    <n v="0"/>
    <n v="0"/>
    <n v="0"/>
    <n v="0"/>
    <n v="0"/>
    <n v="0"/>
    <n v="0"/>
    <n v="0"/>
    <n v="0"/>
    <n v="0"/>
    <n v="0"/>
    <n v="0"/>
    <n v="0"/>
    <n v="0"/>
    <n v="0"/>
    <n v="0"/>
    <n v="19.420000000000002"/>
    <n v="0"/>
    <n v="0"/>
    <n v="0"/>
    <n v="0"/>
    <n v="0"/>
    <n v="1.21"/>
    <n v="0"/>
    <n v="0"/>
    <n v="0"/>
    <n v="0"/>
    <n v="0"/>
    <n v="0"/>
    <n v="0"/>
    <n v="0"/>
    <n v="0"/>
    <n v="0.28000000000000003"/>
    <n v="0"/>
    <n v="0"/>
    <n v="0"/>
    <n v="0"/>
    <n v="0"/>
    <n v="0"/>
    <n v="0"/>
    <n v="0"/>
    <n v="0"/>
    <n v="0"/>
    <n v="0"/>
    <n v="20.91"/>
    <n v="20.910000000000004"/>
    <n v="0"/>
    <n v="0"/>
    <n v="0"/>
    <n v="0"/>
    <n v="0"/>
  </r>
  <r>
    <n v="22"/>
    <d v="2012-10-07T00:00:00"/>
    <d v="2012-10-20T00:00:00"/>
    <x v="3"/>
    <s v="G1N"/>
    <s v="GD10000000"/>
    <s v="GD0"/>
    <n v="13"/>
    <n v="100"/>
    <s v="LD800"/>
    <s v="LF801"/>
    <m/>
    <m/>
    <m/>
    <m/>
    <m/>
    <m/>
    <x v="142"/>
    <n v="70307"/>
    <s v="47293"/>
    <x v="30"/>
    <x v="1"/>
    <s v="Non-executive"/>
    <s v="D801"/>
    <x v="6"/>
    <n v="1067.8699999999999"/>
    <n v="0"/>
    <n v="0"/>
    <n v="0"/>
    <n v="0"/>
    <n v="0"/>
    <n v="0"/>
    <n v="0"/>
    <n v="0"/>
    <n v="0"/>
    <n v="0"/>
    <n v="0"/>
    <n v="0"/>
    <n v="0"/>
    <n v="0"/>
    <n v="0"/>
    <n v="0"/>
    <n v="0"/>
    <n v="1"/>
    <n v="351.71"/>
    <n v="0"/>
    <n v="0"/>
    <n v="0"/>
    <n v="0"/>
    <n v="0"/>
    <n v="58.94"/>
    <n v="0"/>
    <n v="0"/>
    <n v="0"/>
    <n v="0"/>
    <n v="0"/>
    <n v="2.99"/>
    <n v="8.7799999999999994"/>
    <n v="0"/>
    <n v="0"/>
    <n v="13.78"/>
    <n v="0"/>
    <n v="0"/>
    <n v="18.760000000000002"/>
    <n v="0"/>
    <n v="0"/>
    <n v="0"/>
    <n v="0"/>
    <n v="0"/>
    <n v="0"/>
    <n v="0"/>
    <n v="0"/>
    <n v="1523.83"/>
    <n v="1523.83"/>
    <n v="0"/>
    <n v="0"/>
    <n v="0"/>
    <n v="0"/>
    <n v="0"/>
  </r>
  <r>
    <n v="22"/>
    <d v="2012-10-07T00:00:00"/>
    <d v="2012-10-20T00:00:00"/>
    <x v="3"/>
    <s v="G1N"/>
    <s v="GD10000000"/>
    <s v="GD0"/>
    <n v="13"/>
    <n v="100"/>
    <s v="LD800"/>
    <s v="LF801"/>
    <m/>
    <m/>
    <m/>
    <m/>
    <m/>
    <m/>
    <x v="400"/>
    <n v="70429"/>
    <s v="46224"/>
    <x v="6"/>
    <x v="1"/>
    <s v="Non-executive"/>
    <s v="D801"/>
    <x v="6"/>
    <n v="1942.7"/>
    <n v="0"/>
    <n v="0"/>
    <n v="0"/>
    <n v="0"/>
    <n v="0"/>
    <n v="0"/>
    <n v="0"/>
    <n v="0"/>
    <n v="0"/>
    <n v="0"/>
    <n v="0"/>
    <n v="0"/>
    <n v="0"/>
    <n v="0"/>
    <n v="0"/>
    <n v="0"/>
    <n v="0"/>
    <n v="1.44"/>
    <n v="351.71"/>
    <n v="0"/>
    <n v="0"/>
    <n v="0"/>
    <n v="0"/>
    <n v="0"/>
    <n v="109.76"/>
    <n v="0"/>
    <n v="0"/>
    <n v="0"/>
    <n v="0"/>
    <n v="0"/>
    <n v="2.99"/>
    <n v="8.7799999999999994"/>
    <n v="0"/>
    <n v="0"/>
    <n v="25.67"/>
    <n v="0"/>
    <n v="0"/>
    <n v="18.760000000000002"/>
    <n v="0"/>
    <n v="0"/>
    <n v="0"/>
    <n v="0"/>
    <n v="0"/>
    <n v="0"/>
    <n v="0"/>
    <n v="0"/>
    <n v="2461.81"/>
    <n v="2461.8100000000004"/>
    <n v="0"/>
    <n v="0"/>
    <n v="0"/>
    <n v="0"/>
    <n v="0"/>
  </r>
  <r>
    <n v="22"/>
    <d v="2012-10-07T00:00:00"/>
    <d v="2012-10-20T00:00:00"/>
    <x v="3"/>
    <s v="G1N"/>
    <s v="GD10000000"/>
    <s v="GD0"/>
    <n v="13"/>
    <n v="100"/>
    <s v="LD800"/>
    <s v="LF806"/>
    <m/>
    <m/>
    <m/>
    <m/>
    <m/>
    <m/>
    <x v="156"/>
    <n v="69392"/>
    <s v="47085"/>
    <x v="89"/>
    <x v="1"/>
    <s v="Non-executive"/>
    <s v="D801"/>
    <x v="6"/>
    <n v="818.32"/>
    <n v="0"/>
    <n v="0"/>
    <n v="0"/>
    <n v="0"/>
    <n v="0"/>
    <n v="0"/>
    <n v="0"/>
    <n v="0"/>
    <n v="0"/>
    <n v="0"/>
    <n v="0"/>
    <n v="0"/>
    <n v="0"/>
    <n v="0"/>
    <n v="0"/>
    <n v="0"/>
    <n v="0"/>
    <n v="0.6"/>
    <n v="129.26"/>
    <n v="0"/>
    <n v="0"/>
    <n v="0"/>
    <n v="0"/>
    <n v="0"/>
    <n v="31.7"/>
    <n v="0"/>
    <n v="0"/>
    <n v="0"/>
    <n v="0"/>
    <n v="0"/>
    <n v="0.82"/>
    <n v="2.84"/>
    <n v="0"/>
    <n v="0"/>
    <n v="7.42"/>
    <n v="0"/>
    <n v="0"/>
    <n v="6.9"/>
    <n v="0"/>
    <n v="0"/>
    <n v="0"/>
    <n v="0"/>
    <n v="0"/>
    <n v="0"/>
    <n v="0"/>
    <n v="0"/>
    <n v="997.86"/>
    <n v="997.86000000000013"/>
    <n v="0"/>
    <n v="0"/>
    <n v="0"/>
    <n v="0"/>
    <n v="0"/>
  </r>
  <r>
    <n v="22"/>
    <d v="2012-10-07T00:00:00"/>
    <d v="2012-10-20T00:00:00"/>
    <x v="3"/>
    <s v="G1N"/>
    <s v="GD10000000"/>
    <s v="GD0"/>
    <n v="13"/>
    <n v="8200"/>
    <s v="GD800"/>
    <s v="HEAA5"/>
    <s v="000HEA"/>
    <n v="15"/>
    <s v="21HSSC"/>
    <n v="12"/>
    <m/>
    <m/>
    <x v="156"/>
    <n v="69392"/>
    <s v="47085"/>
    <x v="89"/>
    <x v="1"/>
    <s v="Non-executive"/>
    <s v="D801"/>
    <x v="6"/>
    <n v="2454.9499999999998"/>
    <n v="0"/>
    <n v="0"/>
    <n v="0"/>
    <n v="0"/>
    <n v="0"/>
    <n v="0"/>
    <n v="0"/>
    <n v="0"/>
    <n v="0"/>
    <n v="0"/>
    <n v="0"/>
    <n v="0"/>
    <n v="0"/>
    <n v="0"/>
    <n v="0"/>
    <n v="0"/>
    <n v="0"/>
    <n v="1.78"/>
    <n v="387.79"/>
    <n v="0"/>
    <n v="0"/>
    <n v="0"/>
    <n v="0"/>
    <n v="0"/>
    <n v="95.11"/>
    <n v="0"/>
    <n v="0"/>
    <n v="0"/>
    <n v="0"/>
    <n v="0"/>
    <n v="2.4500000000000002"/>
    <n v="8.5500000000000007"/>
    <n v="0"/>
    <n v="0"/>
    <n v="22.24"/>
    <n v="0"/>
    <n v="0"/>
    <n v="20.68"/>
    <n v="0"/>
    <n v="0"/>
    <n v="0"/>
    <n v="0"/>
    <n v="0"/>
    <n v="0"/>
    <n v="0"/>
    <n v="0"/>
    <n v="2993.55"/>
    <n v="2993.5499999999997"/>
    <n v="0"/>
    <n v="0"/>
    <n v="0"/>
    <n v="0"/>
    <n v="0"/>
  </r>
  <r>
    <n v="23"/>
    <d v="2012-10-21T00:00:00"/>
    <d v="2012-11-03T00:00:00"/>
    <x v="4"/>
    <s v="G1N"/>
    <s v="GD10000000"/>
    <s v="GD0"/>
    <n v="13"/>
    <n v="100"/>
    <s v="LD300"/>
    <s v="LF303"/>
    <m/>
    <m/>
    <m/>
    <m/>
    <m/>
    <m/>
    <x v="404"/>
    <n v="70666"/>
    <s v="48592"/>
    <x v="58"/>
    <x v="1"/>
    <s v="Non-executive"/>
    <s v="D303"/>
    <x v="6"/>
    <n v="1390.48"/>
    <n v="0"/>
    <n v="0"/>
    <n v="0"/>
    <n v="0"/>
    <n v="0"/>
    <n v="0"/>
    <n v="0"/>
    <n v="0"/>
    <n v="0"/>
    <n v="0"/>
    <n v="0"/>
    <n v="0"/>
    <n v="0"/>
    <n v="0"/>
    <n v="0"/>
    <n v="0"/>
    <n v="0"/>
    <n v="1.28"/>
    <n v="0"/>
    <n v="0"/>
    <n v="0"/>
    <n v="0"/>
    <n v="0"/>
    <n v="0"/>
    <n v="86.21"/>
    <n v="0"/>
    <n v="0"/>
    <n v="0"/>
    <n v="0"/>
    <n v="0"/>
    <n v="2.0299999999999998"/>
    <n v="4.6399999999999997"/>
    <n v="0"/>
    <n v="0"/>
    <n v="20.16"/>
    <n v="0"/>
    <n v="0"/>
    <n v="0"/>
    <n v="0"/>
    <n v="0"/>
    <n v="0"/>
    <n v="0"/>
    <n v="0"/>
    <n v="0"/>
    <n v="0"/>
    <n v="0"/>
    <n v="1504.8"/>
    <n v="1504.8000000000002"/>
    <n v="0"/>
    <n v="0"/>
    <n v="0"/>
    <n v="0"/>
    <n v="0"/>
  </r>
  <r>
    <n v="23"/>
    <d v="2012-10-21T00:00:00"/>
    <d v="2012-11-03T00:00:00"/>
    <x v="4"/>
    <s v="G1N"/>
    <s v="GD10000000"/>
    <s v="GD0"/>
    <n v="13"/>
    <n v="100"/>
    <s v="LD800"/>
    <s v="LF801"/>
    <m/>
    <m/>
    <m/>
    <m/>
    <m/>
    <m/>
    <x v="151"/>
    <n v="47336"/>
    <s v="47800"/>
    <x v="166"/>
    <x v="1"/>
    <s v="Non-executive"/>
    <s v="D801"/>
    <x v="6"/>
    <n v="3730.1"/>
    <n v="0"/>
    <n v="0"/>
    <n v="0"/>
    <n v="0"/>
    <n v="0"/>
    <n v="0"/>
    <n v="0"/>
    <n v="0"/>
    <n v="0"/>
    <n v="0"/>
    <n v="0"/>
    <n v="0"/>
    <n v="0"/>
    <n v="0"/>
    <n v="0"/>
    <n v="0"/>
    <n v="0"/>
    <n v="2.68"/>
    <n v="178.92"/>
    <n v="0"/>
    <n v="0"/>
    <n v="0"/>
    <n v="0"/>
    <n v="0"/>
    <n v="227.57"/>
    <n v="0"/>
    <n v="0"/>
    <n v="0"/>
    <n v="0"/>
    <n v="0"/>
    <n v="2.71"/>
    <n v="6.19"/>
    <n v="0"/>
    <n v="0"/>
    <n v="53.22"/>
    <n v="186.51"/>
    <n v="0"/>
    <n v="9.5399999999999991"/>
    <n v="0"/>
    <n v="0"/>
    <n v="0"/>
    <n v="0"/>
    <n v="0"/>
    <n v="0"/>
    <n v="0"/>
    <n v="0"/>
    <n v="4397.4399999999996"/>
    <n v="4397.4399999999996"/>
    <n v="0"/>
    <n v="0"/>
    <n v="0"/>
    <n v="0"/>
    <n v="0"/>
  </r>
  <r>
    <n v="23"/>
    <d v="2012-10-21T00:00:00"/>
    <d v="2012-11-03T00:00:00"/>
    <x v="4"/>
    <s v="G1N"/>
    <s v="GD10000000"/>
    <s v="GD0"/>
    <n v="13"/>
    <n v="100"/>
    <s v="LD800"/>
    <s v="LF801"/>
    <m/>
    <m/>
    <m/>
    <m/>
    <m/>
    <m/>
    <x v="141"/>
    <n v="64813"/>
    <s v="47032"/>
    <x v="81"/>
    <x v="1"/>
    <s v="Executive"/>
    <s v="D801"/>
    <x v="6"/>
    <n v="4230.76"/>
    <n v="0"/>
    <n v="0"/>
    <n v="0"/>
    <n v="0"/>
    <n v="0"/>
    <n v="0"/>
    <n v="0"/>
    <n v="0"/>
    <n v="0"/>
    <n v="0"/>
    <n v="0"/>
    <n v="0"/>
    <n v="0"/>
    <n v="0"/>
    <n v="0"/>
    <n v="0"/>
    <n v="0"/>
    <n v="3.02"/>
    <n v="351.71"/>
    <n v="0"/>
    <n v="0"/>
    <n v="0"/>
    <n v="0"/>
    <n v="0"/>
    <n v="258.89"/>
    <n v="0"/>
    <n v="0"/>
    <n v="0"/>
    <n v="0"/>
    <n v="0"/>
    <n v="2.99"/>
    <n v="8.7799999999999994"/>
    <n v="0"/>
    <n v="0"/>
    <n v="60.55"/>
    <n v="211.54"/>
    <n v="0"/>
    <n v="0"/>
    <n v="0"/>
    <n v="0"/>
    <n v="0"/>
    <n v="0"/>
    <n v="0"/>
    <n v="0"/>
    <n v="0"/>
    <n v="0"/>
    <n v="5128.24"/>
    <n v="5128.2400000000007"/>
    <n v="0"/>
    <n v="0"/>
    <n v="0"/>
    <n v="0"/>
    <n v="0"/>
  </r>
  <r>
    <n v="23"/>
    <d v="2012-10-21T00:00:00"/>
    <d v="2012-11-03T00:00:00"/>
    <x v="4"/>
    <s v="G1N"/>
    <s v="GD10000000"/>
    <s v="GD0"/>
    <n v="13"/>
    <n v="100"/>
    <s v="LD800"/>
    <s v="LF801"/>
    <m/>
    <m/>
    <m/>
    <m/>
    <m/>
    <m/>
    <x v="142"/>
    <n v="70307"/>
    <s v="47293"/>
    <x v="30"/>
    <x v="1"/>
    <s v="Non-executive"/>
    <s v="D801"/>
    <x v="6"/>
    <n v="1334.85"/>
    <n v="0"/>
    <n v="0"/>
    <n v="0"/>
    <n v="0"/>
    <n v="0"/>
    <n v="0"/>
    <n v="0"/>
    <n v="0"/>
    <n v="0"/>
    <n v="0"/>
    <n v="0"/>
    <n v="0"/>
    <n v="0"/>
    <n v="0"/>
    <n v="0"/>
    <n v="0"/>
    <n v="0"/>
    <n v="1"/>
    <n v="351.71"/>
    <n v="0"/>
    <n v="0"/>
    <n v="0"/>
    <n v="0"/>
    <n v="0"/>
    <n v="75.5"/>
    <n v="0"/>
    <n v="0"/>
    <n v="0"/>
    <n v="0"/>
    <n v="0"/>
    <n v="2.99"/>
    <n v="8.7799999999999994"/>
    <n v="0"/>
    <n v="0"/>
    <n v="17.66"/>
    <n v="0"/>
    <n v="0"/>
    <n v="18.760000000000002"/>
    <n v="0"/>
    <n v="0"/>
    <n v="0"/>
    <n v="0"/>
    <n v="0"/>
    <n v="0"/>
    <n v="0"/>
    <n v="0"/>
    <n v="1811.25"/>
    <n v="1811.25"/>
    <n v="0"/>
    <n v="0"/>
    <n v="0"/>
    <n v="0"/>
    <n v="0"/>
  </r>
  <r>
    <n v="23"/>
    <d v="2012-10-21T00:00:00"/>
    <d v="2012-11-03T00:00:00"/>
    <x v="4"/>
    <s v="G1N"/>
    <s v="GD10000000"/>
    <s v="GD0"/>
    <n v="13"/>
    <n v="100"/>
    <s v="LD800"/>
    <s v="LF801"/>
    <m/>
    <m/>
    <m/>
    <m/>
    <m/>
    <m/>
    <x v="400"/>
    <n v="70429"/>
    <s v="46224"/>
    <x v="6"/>
    <x v="1"/>
    <s v="Non-executive"/>
    <s v="D801"/>
    <x v="6"/>
    <n v="1942.7"/>
    <n v="0"/>
    <n v="0"/>
    <n v="0"/>
    <n v="0"/>
    <n v="0"/>
    <n v="0"/>
    <n v="0"/>
    <n v="0"/>
    <n v="0"/>
    <n v="0"/>
    <n v="0"/>
    <n v="0"/>
    <n v="0"/>
    <n v="0"/>
    <n v="0"/>
    <n v="0"/>
    <n v="0"/>
    <n v="1.44"/>
    <n v="351.71"/>
    <n v="0"/>
    <n v="0"/>
    <n v="0"/>
    <n v="0"/>
    <n v="0"/>
    <n v="109.76"/>
    <n v="0"/>
    <n v="0"/>
    <n v="0"/>
    <n v="0"/>
    <n v="0"/>
    <n v="2.99"/>
    <n v="8.7799999999999994"/>
    <n v="0"/>
    <n v="0"/>
    <n v="25.67"/>
    <n v="0"/>
    <n v="0"/>
    <n v="18.760000000000002"/>
    <n v="0"/>
    <n v="0"/>
    <n v="0"/>
    <n v="0"/>
    <n v="0"/>
    <n v="0"/>
    <n v="0"/>
    <n v="0"/>
    <n v="2461.81"/>
    <n v="2461.8100000000004"/>
    <n v="0"/>
    <n v="0"/>
    <n v="0"/>
    <n v="0"/>
    <n v="0"/>
  </r>
  <r>
    <n v="23"/>
    <d v="2012-10-21T00:00:00"/>
    <d v="2012-11-03T00:00:00"/>
    <x v="4"/>
    <s v="G1N"/>
    <s v="GD10000000"/>
    <s v="GD0"/>
    <n v="13"/>
    <n v="100"/>
    <s v="LD800"/>
    <s v="LF806"/>
    <m/>
    <m/>
    <m/>
    <m/>
    <m/>
    <m/>
    <x v="156"/>
    <n v="69392"/>
    <s v="47085"/>
    <x v="89"/>
    <x v="1"/>
    <s v="Non-executive"/>
    <s v="D801"/>
    <x v="6"/>
    <n v="818.31"/>
    <n v="0"/>
    <n v="0"/>
    <n v="0"/>
    <n v="0"/>
    <n v="0"/>
    <n v="0"/>
    <n v="0"/>
    <n v="0"/>
    <n v="0"/>
    <n v="0"/>
    <n v="0"/>
    <n v="0"/>
    <n v="0"/>
    <n v="0"/>
    <n v="0"/>
    <n v="0"/>
    <n v="0"/>
    <n v="0.6"/>
    <n v="129.26"/>
    <n v="0"/>
    <n v="0"/>
    <n v="0"/>
    <n v="0"/>
    <n v="0"/>
    <n v="31.7"/>
    <n v="0"/>
    <n v="0"/>
    <n v="0"/>
    <n v="0"/>
    <n v="0"/>
    <n v="0.81"/>
    <n v="2.84"/>
    <n v="0"/>
    <n v="0"/>
    <n v="7.42"/>
    <n v="0"/>
    <n v="0"/>
    <n v="6.9"/>
    <n v="0"/>
    <n v="0"/>
    <n v="0"/>
    <n v="0"/>
    <n v="0"/>
    <n v="0"/>
    <n v="0"/>
    <n v="0"/>
    <n v="997.84"/>
    <n v="997.83999999999992"/>
    <n v="0"/>
    <n v="0"/>
    <n v="0"/>
    <n v="0"/>
    <n v="0"/>
  </r>
  <r>
    <n v="23"/>
    <d v="2012-10-21T00:00:00"/>
    <d v="2012-11-03T00:00:00"/>
    <x v="4"/>
    <s v="G1N"/>
    <s v="GD10000000"/>
    <s v="GD0"/>
    <n v="13"/>
    <n v="8200"/>
    <s v="GD800"/>
    <s v="HEAA5"/>
    <s v="000HEA"/>
    <n v="15"/>
    <s v="21HSSC"/>
    <n v="12"/>
    <m/>
    <m/>
    <x v="156"/>
    <n v="69392"/>
    <s v="47085"/>
    <x v="89"/>
    <x v="1"/>
    <s v="Non-executive"/>
    <s v="D801"/>
    <x v="6"/>
    <n v="2454.9499999999998"/>
    <n v="0"/>
    <n v="0"/>
    <n v="0"/>
    <n v="0"/>
    <n v="0"/>
    <n v="0"/>
    <n v="0"/>
    <n v="0"/>
    <n v="0"/>
    <n v="0"/>
    <n v="0"/>
    <n v="0"/>
    <n v="0"/>
    <n v="0"/>
    <n v="0"/>
    <n v="0"/>
    <n v="0"/>
    <n v="1.78"/>
    <n v="387.79"/>
    <n v="0"/>
    <n v="0"/>
    <n v="0"/>
    <n v="0"/>
    <n v="0"/>
    <n v="95.11"/>
    <n v="0"/>
    <n v="0"/>
    <n v="0"/>
    <n v="0"/>
    <n v="0"/>
    <n v="2.46"/>
    <n v="8.5500000000000007"/>
    <n v="0"/>
    <n v="0"/>
    <n v="22.24"/>
    <n v="0"/>
    <n v="0"/>
    <n v="20.68"/>
    <n v="0"/>
    <n v="0"/>
    <n v="0"/>
    <n v="0"/>
    <n v="0"/>
    <n v="0"/>
    <n v="0"/>
    <n v="0"/>
    <n v="2993.56"/>
    <n v="2993.56"/>
    <n v="0"/>
    <n v="0"/>
    <n v="0"/>
    <n v="0"/>
    <n v="0"/>
  </r>
  <r>
    <n v="24"/>
    <d v="2012-11-04T00:00:00"/>
    <d v="2012-11-17T00:00:00"/>
    <x v="5"/>
    <s v="G1N"/>
    <s v="GD10000000"/>
    <s v="GD0"/>
    <n v="13"/>
    <n v="100"/>
    <s v="LD300"/>
    <s v="LF303"/>
    <m/>
    <m/>
    <m/>
    <m/>
    <m/>
    <m/>
    <x v="404"/>
    <n v="70666"/>
    <s v="48592"/>
    <x v="58"/>
    <x v="1"/>
    <s v="Non-executive"/>
    <s v="D303"/>
    <x v="6"/>
    <n v="231.74"/>
    <n v="0"/>
    <n v="0"/>
    <n v="0"/>
    <n v="0"/>
    <n v="0"/>
    <n v="0"/>
    <n v="0"/>
    <n v="0"/>
    <n v="0"/>
    <n v="0"/>
    <n v="0"/>
    <n v="0"/>
    <n v="0"/>
    <n v="0"/>
    <n v="0"/>
    <n v="0"/>
    <n v="0"/>
    <n v="0.16"/>
    <n v="0"/>
    <n v="0"/>
    <n v="0"/>
    <n v="0"/>
    <n v="0"/>
    <n v="0"/>
    <n v="14.37"/>
    <n v="0"/>
    <n v="0"/>
    <n v="0"/>
    <n v="0"/>
    <n v="0"/>
    <n v="0.25"/>
    <n v="0.56999999999999995"/>
    <n v="0"/>
    <n v="0"/>
    <n v="3.37"/>
    <n v="0"/>
    <n v="0"/>
    <n v="0"/>
    <n v="0"/>
    <n v="0"/>
    <n v="0"/>
    <n v="0"/>
    <n v="0"/>
    <n v="0"/>
    <n v="0"/>
    <n v="0"/>
    <n v="250.46"/>
    <n v="250.46"/>
    <n v="0"/>
    <n v="0"/>
    <n v="0"/>
    <n v="0"/>
    <n v="0"/>
  </r>
  <r>
    <n v="24"/>
    <d v="2012-11-04T00:00:00"/>
    <d v="2012-11-17T00:00:00"/>
    <x v="5"/>
    <s v="G1N"/>
    <s v="GD10000000"/>
    <s v="GD0"/>
    <n v="13"/>
    <n v="100"/>
    <s v="LD800"/>
    <s v="LF801"/>
    <m/>
    <m/>
    <m/>
    <m/>
    <m/>
    <m/>
    <x v="151"/>
    <n v="47336"/>
    <s v="47800"/>
    <x v="166"/>
    <x v="1"/>
    <s v="Non-executive"/>
    <s v="D801"/>
    <x v="6"/>
    <n v="3730.1"/>
    <n v="0"/>
    <n v="0"/>
    <n v="0"/>
    <n v="0"/>
    <n v="0"/>
    <n v="0"/>
    <n v="0"/>
    <n v="0"/>
    <n v="0"/>
    <n v="0"/>
    <n v="0"/>
    <n v="0"/>
    <n v="0"/>
    <n v="0"/>
    <n v="0"/>
    <n v="0"/>
    <n v="0"/>
    <n v="2.68"/>
    <n v="178.92"/>
    <n v="0"/>
    <n v="0"/>
    <n v="0"/>
    <n v="0"/>
    <n v="0"/>
    <n v="227.57"/>
    <n v="0"/>
    <n v="0"/>
    <n v="0"/>
    <n v="0"/>
    <n v="0"/>
    <n v="2.71"/>
    <n v="6.19"/>
    <n v="0"/>
    <n v="0"/>
    <n v="53.22"/>
    <n v="186.51"/>
    <n v="0"/>
    <n v="9.5399999999999991"/>
    <n v="0"/>
    <n v="0"/>
    <n v="0"/>
    <n v="0"/>
    <n v="0"/>
    <n v="0"/>
    <n v="0"/>
    <n v="0"/>
    <n v="4397.4399999999996"/>
    <n v="4397.4399999999996"/>
    <n v="0"/>
    <n v="0"/>
    <n v="0"/>
    <n v="0"/>
    <n v="0"/>
  </r>
  <r>
    <n v="24"/>
    <d v="2012-11-04T00:00:00"/>
    <d v="2012-11-17T00:00:00"/>
    <x v="5"/>
    <s v="G1N"/>
    <s v="GD10000000"/>
    <s v="GD0"/>
    <n v="13"/>
    <n v="100"/>
    <s v="LD800"/>
    <s v="LF801"/>
    <m/>
    <m/>
    <m/>
    <m/>
    <m/>
    <m/>
    <x v="141"/>
    <n v="64813"/>
    <s v="47032"/>
    <x v="81"/>
    <x v="1"/>
    <s v="Executive"/>
    <s v="D801"/>
    <x v="6"/>
    <n v="423.08"/>
    <n v="0"/>
    <n v="0"/>
    <n v="0"/>
    <n v="0"/>
    <n v="0"/>
    <n v="0"/>
    <n v="0"/>
    <n v="0"/>
    <n v="0"/>
    <n v="0"/>
    <n v="0"/>
    <n v="0"/>
    <n v="0"/>
    <n v="0"/>
    <n v="0"/>
    <n v="0"/>
    <n v="0"/>
    <n v="3.02"/>
    <n v="351.71"/>
    <n v="0"/>
    <n v="0"/>
    <n v="0"/>
    <n v="0"/>
    <n v="0"/>
    <n v="26.23"/>
    <n v="0"/>
    <n v="0"/>
    <n v="0"/>
    <n v="0"/>
    <n v="0"/>
    <n v="2.99"/>
    <n v="0"/>
    <n v="0"/>
    <n v="0"/>
    <n v="6.13"/>
    <n v="21.15"/>
    <n v="0"/>
    <n v="0"/>
    <n v="0"/>
    <n v="0"/>
    <n v="0"/>
    <n v="0"/>
    <n v="0"/>
    <n v="0"/>
    <n v="0"/>
    <n v="0"/>
    <n v="834.31"/>
    <n v="834.31"/>
    <n v="0"/>
    <n v="0"/>
    <n v="0"/>
    <n v="0"/>
    <n v="0"/>
  </r>
  <r>
    <n v="24"/>
    <d v="2012-11-04T00:00:00"/>
    <d v="2012-11-17T00:00:00"/>
    <x v="5"/>
    <s v="G1N"/>
    <s v="GD10000000"/>
    <s v="GD0"/>
    <n v="13"/>
    <n v="100"/>
    <s v="LD800"/>
    <s v="LF801"/>
    <m/>
    <m/>
    <m/>
    <m/>
    <m/>
    <m/>
    <x v="142"/>
    <n v="70307"/>
    <s v="47293"/>
    <x v="30"/>
    <x v="1"/>
    <s v="Non-executive"/>
    <s v="D801"/>
    <x v="6"/>
    <n v="1334.83"/>
    <n v="0"/>
    <n v="0"/>
    <n v="0"/>
    <n v="0"/>
    <n v="0"/>
    <n v="0"/>
    <n v="0"/>
    <n v="0"/>
    <n v="0"/>
    <n v="0"/>
    <n v="0"/>
    <n v="0"/>
    <n v="0"/>
    <n v="0"/>
    <n v="0"/>
    <n v="0"/>
    <n v="0"/>
    <n v="1"/>
    <n v="351.71"/>
    <n v="0"/>
    <n v="0"/>
    <n v="0"/>
    <n v="0"/>
    <n v="0"/>
    <n v="75.489999999999995"/>
    <n v="0"/>
    <n v="0"/>
    <n v="0"/>
    <n v="0"/>
    <n v="0"/>
    <n v="2.99"/>
    <n v="8.7799999999999994"/>
    <n v="0"/>
    <n v="0"/>
    <n v="17.649999999999999"/>
    <n v="0"/>
    <n v="0"/>
    <n v="18.760000000000002"/>
    <n v="0"/>
    <n v="0"/>
    <n v="0"/>
    <n v="0"/>
    <n v="0"/>
    <n v="0"/>
    <n v="0"/>
    <n v="0"/>
    <n v="1811.21"/>
    <n v="1811.21"/>
    <n v="0"/>
    <n v="0"/>
    <n v="0"/>
    <n v="0"/>
    <n v="0"/>
  </r>
  <r>
    <n v="24"/>
    <d v="2012-11-04T00:00:00"/>
    <d v="2012-11-17T00:00:00"/>
    <x v="5"/>
    <s v="G1N"/>
    <s v="GD10000000"/>
    <s v="GD0"/>
    <n v="13"/>
    <n v="100"/>
    <s v="LD800"/>
    <s v="LF801"/>
    <m/>
    <m/>
    <m/>
    <m/>
    <m/>
    <m/>
    <x v="400"/>
    <n v="70429"/>
    <s v="46224"/>
    <x v="6"/>
    <x v="1"/>
    <s v="Non-executive"/>
    <s v="D801"/>
    <x v="6"/>
    <n v="1942.7"/>
    <n v="0"/>
    <n v="0"/>
    <n v="0"/>
    <n v="0"/>
    <n v="0"/>
    <n v="0"/>
    <n v="0"/>
    <n v="0"/>
    <n v="0"/>
    <n v="0"/>
    <n v="0"/>
    <n v="0"/>
    <n v="0"/>
    <n v="0"/>
    <n v="0"/>
    <n v="0"/>
    <n v="0"/>
    <n v="1.44"/>
    <n v="351.71"/>
    <n v="0"/>
    <n v="0"/>
    <n v="0"/>
    <n v="0"/>
    <n v="0"/>
    <n v="109.77"/>
    <n v="0"/>
    <n v="0"/>
    <n v="0"/>
    <n v="0"/>
    <n v="0"/>
    <n v="2.99"/>
    <n v="8.7799999999999994"/>
    <n v="0"/>
    <n v="0"/>
    <n v="25.67"/>
    <n v="0"/>
    <n v="0"/>
    <n v="18.760000000000002"/>
    <n v="0"/>
    <n v="0"/>
    <n v="0"/>
    <n v="0"/>
    <n v="0"/>
    <n v="0"/>
    <n v="0"/>
    <n v="0"/>
    <n v="2461.8200000000002"/>
    <n v="2461.8200000000002"/>
    <n v="0"/>
    <n v="0"/>
    <n v="0"/>
    <n v="0"/>
    <n v="0"/>
  </r>
  <r>
    <n v="24"/>
    <d v="2012-11-04T00:00:00"/>
    <d v="2012-11-17T00:00:00"/>
    <x v="5"/>
    <s v="G1N"/>
    <s v="GD10000000"/>
    <s v="GD0"/>
    <n v="13"/>
    <n v="100"/>
    <s v="LD800"/>
    <s v="LF801"/>
    <m/>
    <m/>
    <m/>
    <m/>
    <m/>
    <m/>
    <x v="405"/>
    <n v="70817"/>
    <s v="51155"/>
    <x v="168"/>
    <x v="1"/>
    <s v="Non-executive"/>
    <s v="D801"/>
    <x v="6"/>
    <n v="3749.96"/>
    <n v="0"/>
    <n v="0"/>
    <n v="0"/>
    <n v="0"/>
    <n v="0"/>
    <n v="0"/>
    <n v="0"/>
    <n v="0"/>
    <n v="0"/>
    <n v="0"/>
    <n v="0"/>
    <n v="0"/>
    <n v="0"/>
    <n v="0"/>
    <n v="0"/>
    <n v="0"/>
    <n v="0"/>
    <n v="0"/>
    <n v="0"/>
    <n v="0"/>
    <n v="0"/>
    <n v="0"/>
    <n v="0"/>
    <n v="0"/>
    <n v="232.5"/>
    <n v="0"/>
    <n v="0"/>
    <n v="0"/>
    <n v="0"/>
    <n v="0"/>
    <n v="0"/>
    <n v="0"/>
    <n v="0"/>
    <n v="0"/>
    <n v="54.37"/>
    <n v="0"/>
    <n v="0"/>
    <n v="0"/>
    <n v="0"/>
    <n v="0"/>
    <n v="0"/>
    <n v="0"/>
    <n v="0"/>
    <n v="0"/>
    <n v="0"/>
    <n v="0"/>
    <n v="4036.83"/>
    <n v="4036.83"/>
    <n v="0"/>
    <n v="0"/>
    <n v="0"/>
    <n v="0"/>
    <n v="0"/>
  </r>
  <r>
    <n v="24"/>
    <d v="2012-11-04T00:00:00"/>
    <d v="2012-11-17T00:00:00"/>
    <x v="5"/>
    <s v="G1N"/>
    <s v="GD10000000"/>
    <s v="GD0"/>
    <n v="13"/>
    <n v="100"/>
    <s v="LD800"/>
    <s v="LF806"/>
    <m/>
    <m/>
    <m/>
    <m/>
    <m/>
    <m/>
    <x v="156"/>
    <n v="69392"/>
    <s v="47085"/>
    <x v="89"/>
    <x v="1"/>
    <s v="Non-executive"/>
    <s v="D801"/>
    <x v="6"/>
    <n v="818.32"/>
    <n v="0"/>
    <n v="0"/>
    <n v="0"/>
    <n v="0"/>
    <n v="0"/>
    <n v="0"/>
    <n v="0"/>
    <n v="0"/>
    <n v="0"/>
    <n v="0"/>
    <n v="0"/>
    <n v="0"/>
    <n v="0"/>
    <n v="0"/>
    <n v="0"/>
    <n v="0"/>
    <n v="0"/>
    <n v="0.6"/>
    <n v="129.26"/>
    <n v="0"/>
    <n v="0"/>
    <n v="0"/>
    <n v="0"/>
    <n v="0"/>
    <n v="31.7"/>
    <n v="0"/>
    <n v="0"/>
    <n v="0"/>
    <n v="0"/>
    <n v="0"/>
    <n v="0.82"/>
    <n v="2.84"/>
    <n v="0"/>
    <n v="0"/>
    <n v="7.42"/>
    <n v="0"/>
    <n v="0"/>
    <n v="6.9"/>
    <n v="0"/>
    <n v="0"/>
    <n v="0"/>
    <n v="0"/>
    <n v="0"/>
    <n v="0"/>
    <n v="0"/>
    <n v="0"/>
    <n v="997.86"/>
    <n v="997.86000000000013"/>
    <n v="0"/>
    <n v="0"/>
    <n v="0"/>
    <n v="0"/>
    <n v="0"/>
  </r>
  <r>
    <n v="24"/>
    <d v="2012-11-04T00:00:00"/>
    <d v="2012-11-17T00:00:00"/>
    <x v="5"/>
    <s v="G1N"/>
    <s v="GD10000000"/>
    <s v="GD0"/>
    <n v="13"/>
    <n v="8200"/>
    <s v="GD800"/>
    <s v="HEAA5"/>
    <s v="000HEA"/>
    <n v="15"/>
    <s v="21HSSC"/>
    <n v="12"/>
    <m/>
    <m/>
    <x v="156"/>
    <n v="69392"/>
    <s v="47085"/>
    <x v="89"/>
    <x v="1"/>
    <s v="Non-executive"/>
    <s v="D801"/>
    <x v="6"/>
    <n v="2454.9499999999998"/>
    <n v="0"/>
    <n v="0"/>
    <n v="0"/>
    <n v="0"/>
    <n v="0"/>
    <n v="0"/>
    <n v="0"/>
    <n v="0"/>
    <n v="0"/>
    <n v="0"/>
    <n v="0"/>
    <n v="0"/>
    <n v="0"/>
    <n v="0"/>
    <n v="0"/>
    <n v="0"/>
    <n v="0"/>
    <n v="1.78"/>
    <n v="387.79"/>
    <n v="0"/>
    <n v="0"/>
    <n v="0"/>
    <n v="0"/>
    <n v="0"/>
    <n v="95.12"/>
    <n v="0"/>
    <n v="0"/>
    <n v="0"/>
    <n v="0"/>
    <n v="0"/>
    <n v="2.4500000000000002"/>
    <n v="8.5500000000000007"/>
    <n v="0"/>
    <n v="0"/>
    <n v="22.24"/>
    <n v="0"/>
    <n v="0"/>
    <n v="20.68"/>
    <n v="0"/>
    <n v="0"/>
    <n v="0"/>
    <n v="0"/>
    <n v="0"/>
    <n v="0"/>
    <n v="0"/>
    <n v="0"/>
    <n v="2993.56"/>
    <n v="2993.5599999999995"/>
    <n v="0"/>
    <n v="0"/>
    <n v="0"/>
    <n v="0"/>
    <n v="0"/>
  </r>
  <r>
    <n v="25"/>
    <d v="2012-11-18T00:00:00"/>
    <d v="2012-12-01T00:00:00"/>
    <x v="6"/>
    <s v="G1N"/>
    <s v="GD10000000"/>
    <s v="GD0"/>
    <n v="13"/>
    <n v="100"/>
    <s v="LD300"/>
    <s v="LF303"/>
    <m/>
    <m/>
    <m/>
    <m/>
    <m/>
    <m/>
    <x v="406"/>
    <n v="70894"/>
    <s v="48592"/>
    <x v="58"/>
    <x v="1"/>
    <s v="Non-executive"/>
    <s v="D801"/>
    <x v="6"/>
    <n v="2067.62"/>
    <n v="0"/>
    <n v="0"/>
    <n v="0"/>
    <n v="0"/>
    <n v="0"/>
    <n v="0"/>
    <n v="0"/>
    <n v="0"/>
    <n v="0"/>
    <n v="0"/>
    <n v="0"/>
    <n v="0"/>
    <n v="0"/>
    <n v="0"/>
    <n v="0"/>
    <n v="0"/>
    <n v="0"/>
    <n v="0"/>
    <n v="0"/>
    <n v="0"/>
    <n v="0"/>
    <n v="0"/>
    <n v="0"/>
    <n v="0"/>
    <n v="128.19"/>
    <n v="0"/>
    <n v="0"/>
    <n v="0"/>
    <n v="0"/>
    <n v="0"/>
    <n v="0"/>
    <n v="0"/>
    <n v="0"/>
    <n v="0"/>
    <n v="29.98"/>
    <n v="0"/>
    <n v="0"/>
    <n v="0"/>
    <n v="0"/>
    <n v="0"/>
    <n v="0"/>
    <n v="0"/>
    <n v="0"/>
    <n v="0"/>
    <n v="0"/>
    <n v="0"/>
    <n v="2225.79"/>
    <n v="2225.79"/>
    <n v="0"/>
    <n v="0"/>
    <n v="0"/>
    <n v="0"/>
    <n v="0"/>
  </r>
  <r>
    <n v="25"/>
    <d v="2012-11-18T00:00:00"/>
    <d v="2012-12-01T00:00:00"/>
    <x v="6"/>
    <s v="G1N"/>
    <s v="GD10000000"/>
    <s v="GD0"/>
    <n v="13"/>
    <n v="100"/>
    <s v="LD800"/>
    <s v="LF801"/>
    <m/>
    <m/>
    <m/>
    <m/>
    <m/>
    <m/>
    <x v="151"/>
    <n v="47336"/>
    <s v="47800"/>
    <x v="166"/>
    <x v="1"/>
    <s v="Non-executive"/>
    <s v="D801"/>
    <x v="6"/>
    <n v="3730.1"/>
    <n v="0"/>
    <n v="0"/>
    <n v="0"/>
    <n v="0"/>
    <n v="0"/>
    <n v="0"/>
    <n v="0"/>
    <n v="0"/>
    <n v="0"/>
    <n v="0"/>
    <n v="0"/>
    <n v="0"/>
    <n v="0"/>
    <n v="0"/>
    <n v="0"/>
    <n v="0"/>
    <n v="0"/>
    <n v="2.68"/>
    <n v="178.92"/>
    <n v="0"/>
    <n v="0"/>
    <n v="0"/>
    <n v="0"/>
    <n v="0"/>
    <n v="227.57"/>
    <n v="0"/>
    <n v="0"/>
    <n v="0"/>
    <n v="0"/>
    <n v="0"/>
    <n v="2.71"/>
    <n v="6.19"/>
    <n v="0"/>
    <n v="0"/>
    <n v="53.22"/>
    <n v="186.51"/>
    <n v="0"/>
    <n v="9.5399999999999991"/>
    <n v="0"/>
    <n v="0"/>
    <n v="0"/>
    <n v="0"/>
    <n v="0"/>
    <n v="0"/>
    <n v="0"/>
    <n v="0"/>
    <n v="4397.4399999999996"/>
    <n v="4397.4399999999996"/>
    <n v="0"/>
    <n v="0"/>
    <n v="0"/>
    <n v="0"/>
    <n v="0"/>
  </r>
  <r>
    <n v="25"/>
    <d v="2012-11-18T00:00:00"/>
    <d v="2012-12-01T00:00:00"/>
    <x v="6"/>
    <s v="G1N"/>
    <s v="GD10000000"/>
    <s v="GD0"/>
    <n v="13"/>
    <n v="100"/>
    <s v="LD800"/>
    <s v="LF801"/>
    <m/>
    <m/>
    <m/>
    <m/>
    <m/>
    <m/>
    <x v="141"/>
    <n v="64813"/>
    <s v="47032"/>
    <x v="81"/>
    <x v="1"/>
    <s v="Executive"/>
    <s v="D801"/>
    <x v="6"/>
    <n v="0"/>
    <n v="0"/>
    <n v="0"/>
    <n v="0"/>
    <n v="0"/>
    <n v="0"/>
    <n v="0"/>
    <n v="0"/>
    <n v="0"/>
    <n v="0"/>
    <n v="0"/>
    <n v="4230.7700000000004"/>
    <n v="0"/>
    <n v="0"/>
    <n v="0"/>
    <n v="0"/>
    <n v="0"/>
    <n v="0"/>
    <n v="0"/>
    <n v="0"/>
    <n v="0"/>
    <n v="0"/>
    <n v="0"/>
    <n v="0"/>
    <n v="0"/>
    <n v="760.67"/>
    <n v="0"/>
    <n v="0"/>
    <n v="0"/>
    <n v="0"/>
    <n v="0"/>
    <n v="0"/>
    <n v="0"/>
    <n v="0"/>
    <n v="0"/>
    <n v="177.9"/>
    <n v="0"/>
    <n v="0"/>
    <n v="0"/>
    <n v="0"/>
    <n v="0"/>
    <n v="0"/>
    <n v="0"/>
    <n v="0"/>
    <n v="8038.09"/>
    <n v="0"/>
    <n v="0"/>
    <n v="13207.43"/>
    <n v="5169.34"/>
    <n v="0"/>
    <n v="0"/>
    <n v="8038.09"/>
    <n v="0"/>
    <n v="0"/>
  </r>
  <r>
    <n v="25"/>
    <d v="2012-11-18T00:00:00"/>
    <d v="2012-12-01T00:00:00"/>
    <x v="6"/>
    <s v="G1N"/>
    <s v="GD10000000"/>
    <s v="GD0"/>
    <n v="13"/>
    <n v="100"/>
    <s v="LD800"/>
    <s v="LF801"/>
    <m/>
    <m/>
    <m/>
    <m/>
    <m/>
    <m/>
    <x v="142"/>
    <n v="70307"/>
    <s v="47293"/>
    <x v="30"/>
    <x v="1"/>
    <s v="Non-executive"/>
    <s v="D801"/>
    <x v="6"/>
    <n v="1309.8"/>
    <n v="0"/>
    <n v="0"/>
    <n v="0"/>
    <n v="0"/>
    <n v="0"/>
    <n v="0"/>
    <n v="0"/>
    <n v="0"/>
    <n v="0"/>
    <n v="0"/>
    <n v="0"/>
    <n v="0"/>
    <n v="0"/>
    <n v="0"/>
    <n v="0"/>
    <n v="0"/>
    <n v="0"/>
    <n v="1"/>
    <n v="351.71"/>
    <n v="0"/>
    <n v="0"/>
    <n v="0"/>
    <n v="0"/>
    <n v="0"/>
    <n v="73.930000000000007"/>
    <n v="0"/>
    <n v="0"/>
    <n v="0"/>
    <n v="0"/>
    <n v="0"/>
    <n v="2.99"/>
    <n v="8.7799999999999994"/>
    <n v="0"/>
    <n v="0"/>
    <n v="17.3"/>
    <n v="0"/>
    <n v="0"/>
    <n v="18.760000000000002"/>
    <n v="0"/>
    <n v="0"/>
    <n v="0"/>
    <n v="0"/>
    <n v="0"/>
    <n v="0"/>
    <n v="0"/>
    <n v="0"/>
    <n v="1784.27"/>
    <n v="1784.27"/>
    <n v="0"/>
    <n v="0"/>
    <n v="0"/>
    <n v="0"/>
    <n v="0"/>
  </r>
  <r>
    <n v="25"/>
    <d v="2012-11-18T00:00:00"/>
    <d v="2012-12-01T00:00:00"/>
    <x v="6"/>
    <s v="G1N"/>
    <s v="GD10000000"/>
    <s v="GD0"/>
    <n v="13"/>
    <n v="100"/>
    <s v="LD800"/>
    <s v="LF801"/>
    <m/>
    <m/>
    <m/>
    <m/>
    <m/>
    <m/>
    <x v="400"/>
    <n v="70429"/>
    <s v="46224"/>
    <x v="6"/>
    <x v="1"/>
    <s v="Non-executive"/>
    <s v="D801"/>
    <x v="6"/>
    <n v="1942.7"/>
    <n v="0"/>
    <n v="0"/>
    <n v="0"/>
    <n v="0"/>
    <n v="0"/>
    <n v="0"/>
    <n v="0"/>
    <n v="0"/>
    <n v="0"/>
    <n v="0"/>
    <n v="0"/>
    <n v="0"/>
    <n v="0"/>
    <n v="0"/>
    <n v="0"/>
    <n v="0"/>
    <n v="0"/>
    <n v="1.44"/>
    <n v="351.71"/>
    <n v="0"/>
    <n v="0"/>
    <n v="0"/>
    <n v="0"/>
    <n v="0"/>
    <n v="109.76"/>
    <n v="0"/>
    <n v="0"/>
    <n v="0"/>
    <n v="0"/>
    <n v="0"/>
    <n v="2.99"/>
    <n v="8.7799999999999994"/>
    <n v="0"/>
    <n v="0"/>
    <n v="25.67"/>
    <n v="0"/>
    <n v="0"/>
    <n v="18.760000000000002"/>
    <n v="0"/>
    <n v="0"/>
    <n v="0"/>
    <n v="0"/>
    <n v="0"/>
    <n v="0"/>
    <n v="0"/>
    <n v="0"/>
    <n v="2461.81"/>
    <n v="2461.8100000000004"/>
    <n v="0"/>
    <n v="0"/>
    <n v="0"/>
    <n v="0"/>
    <n v="0"/>
  </r>
  <r>
    <n v="25"/>
    <d v="2012-11-18T00:00:00"/>
    <d v="2012-12-01T00:00:00"/>
    <x v="6"/>
    <s v="G1N"/>
    <s v="GD10000000"/>
    <s v="GD0"/>
    <n v="13"/>
    <n v="100"/>
    <s v="LD800"/>
    <s v="LF801"/>
    <m/>
    <m/>
    <m/>
    <m/>
    <m/>
    <m/>
    <x v="405"/>
    <n v="70817"/>
    <s v="51155"/>
    <x v="168"/>
    <x v="1"/>
    <s v="Non-executive"/>
    <s v="D801"/>
    <x v="6"/>
    <n v="4166.63"/>
    <n v="0"/>
    <n v="0"/>
    <n v="0"/>
    <n v="0"/>
    <n v="0"/>
    <n v="0"/>
    <n v="0"/>
    <n v="0"/>
    <n v="0"/>
    <n v="0"/>
    <n v="0"/>
    <n v="0"/>
    <n v="0"/>
    <n v="0"/>
    <n v="0"/>
    <n v="0"/>
    <n v="0"/>
    <n v="3"/>
    <n v="351.71"/>
    <n v="0"/>
    <n v="0"/>
    <n v="0"/>
    <n v="0"/>
    <n v="0"/>
    <n v="258.33"/>
    <n v="0"/>
    <n v="0"/>
    <n v="0"/>
    <n v="0"/>
    <n v="0"/>
    <n v="2.99"/>
    <n v="8.7799999999999994"/>
    <n v="0"/>
    <n v="0"/>
    <n v="60.42"/>
    <n v="0"/>
    <n v="0"/>
    <n v="0"/>
    <n v="0"/>
    <n v="0"/>
    <n v="0"/>
    <n v="0"/>
    <n v="0"/>
    <n v="0"/>
    <n v="0"/>
    <n v="0"/>
    <n v="4851.8599999999997"/>
    <n v="4851.8599999999997"/>
    <n v="0"/>
    <n v="0"/>
    <n v="0"/>
    <n v="0"/>
    <n v="0"/>
  </r>
  <r>
    <n v="25"/>
    <d v="2012-11-18T00:00:00"/>
    <d v="2012-12-01T00:00:00"/>
    <x v="6"/>
    <s v="G1N"/>
    <s v="GD10000000"/>
    <s v="GD0"/>
    <n v="13"/>
    <n v="100"/>
    <s v="LD800"/>
    <s v="LF806"/>
    <m/>
    <m/>
    <m/>
    <m/>
    <m/>
    <m/>
    <x v="156"/>
    <n v="69392"/>
    <s v="47085"/>
    <x v="89"/>
    <x v="1"/>
    <s v="Non-executive"/>
    <s v="D801"/>
    <x v="6"/>
    <n v="818.31"/>
    <n v="0"/>
    <n v="0"/>
    <n v="0"/>
    <n v="0"/>
    <n v="0"/>
    <n v="0"/>
    <n v="0"/>
    <n v="0"/>
    <n v="0"/>
    <n v="0"/>
    <n v="0"/>
    <n v="0"/>
    <n v="0"/>
    <n v="0"/>
    <n v="0"/>
    <n v="0"/>
    <n v="0"/>
    <n v="0.6"/>
    <n v="129.26"/>
    <n v="0"/>
    <n v="0"/>
    <n v="0"/>
    <n v="0"/>
    <n v="0"/>
    <n v="31.71"/>
    <n v="0"/>
    <n v="0"/>
    <n v="0"/>
    <n v="0"/>
    <n v="0"/>
    <n v="0.82"/>
    <n v="2.84"/>
    <n v="0"/>
    <n v="0"/>
    <n v="7.42"/>
    <n v="0"/>
    <n v="0"/>
    <n v="6.9"/>
    <n v="0"/>
    <n v="0"/>
    <n v="0"/>
    <n v="0"/>
    <n v="0"/>
    <n v="0"/>
    <n v="0"/>
    <n v="0"/>
    <n v="997.86"/>
    <n v="997.86"/>
    <n v="0"/>
    <n v="0"/>
    <n v="0"/>
    <n v="0"/>
    <n v="0"/>
  </r>
  <r>
    <n v="25"/>
    <d v="2012-11-18T00:00:00"/>
    <d v="2012-12-01T00:00:00"/>
    <x v="6"/>
    <s v="G1N"/>
    <s v="GD10000000"/>
    <s v="GD0"/>
    <n v="13"/>
    <n v="8200"/>
    <s v="GD800"/>
    <s v="HEAA5"/>
    <s v="000HEA"/>
    <n v="15"/>
    <s v="21HSSC"/>
    <n v="12"/>
    <m/>
    <m/>
    <x v="156"/>
    <n v="69392"/>
    <s v="47085"/>
    <x v="89"/>
    <x v="1"/>
    <s v="Non-executive"/>
    <s v="D801"/>
    <x v="6"/>
    <n v="2454.96"/>
    <n v="0"/>
    <n v="0"/>
    <n v="0"/>
    <n v="0"/>
    <n v="0"/>
    <n v="0"/>
    <n v="0"/>
    <n v="0"/>
    <n v="0"/>
    <n v="0"/>
    <n v="0"/>
    <n v="0"/>
    <n v="0"/>
    <n v="0"/>
    <n v="0"/>
    <n v="0"/>
    <n v="0"/>
    <n v="1.78"/>
    <n v="387.79"/>
    <n v="0"/>
    <n v="0"/>
    <n v="0"/>
    <n v="0"/>
    <n v="0"/>
    <n v="95.1"/>
    <n v="0"/>
    <n v="0"/>
    <n v="0"/>
    <n v="0"/>
    <n v="0"/>
    <n v="2.4500000000000002"/>
    <n v="8.5500000000000007"/>
    <n v="0"/>
    <n v="0"/>
    <n v="22.23"/>
    <n v="0"/>
    <n v="0"/>
    <n v="20.68"/>
    <n v="0"/>
    <n v="0"/>
    <n v="0"/>
    <n v="0"/>
    <n v="0"/>
    <n v="0"/>
    <n v="0"/>
    <n v="0"/>
    <n v="2993.54"/>
    <n v="2993.54"/>
    <n v="0"/>
    <n v="0"/>
    <n v="0"/>
    <n v="0"/>
    <n v="0"/>
  </r>
  <r>
    <n v="26"/>
    <d v="2012-12-02T00:00:00"/>
    <d v="2012-12-15T00:00:00"/>
    <x v="7"/>
    <s v="G1N"/>
    <s v="GD10000000"/>
    <s v="GD0"/>
    <n v="13"/>
    <n v="100"/>
    <s v="LD300"/>
    <s v="LF303"/>
    <m/>
    <m/>
    <m/>
    <m/>
    <m/>
    <m/>
    <x v="406"/>
    <n v="70894"/>
    <s v="48592"/>
    <x v="58"/>
    <x v="1"/>
    <s v="Non-executive"/>
    <s v="D801"/>
    <x v="6"/>
    <n v="2067.62"/>
    <n v="0"/>
    <n v="0"/>
    <n v="0"/>
    <n v="0"/>
    <n v="0"/>
    <n v="0"/>
    <n v="0"/>
    <n v="0"/>
    <n v="0"/>
    <n v="0"/>
    <n v="0"/>
    <n v="0"/>
    <n v="0"/>
    <n v="0"/>
    <n v="0"/>
    <n v="0"/>
    <n v="0"/>
    <n v="1.51"/>
    <n v="178.92"/>
    <n v="0"/>
    <n v="0"/>
    <n v="0"/>
    <n v="0"/>
    <n v="0"/>
    <n v="124.5"/>
    <n v="0"/>
    <n v="0"/>
    <n v="0"/>
    <n v="0"/>
    <n v="0"/>
    <n v="2.71"/>
    <n v="6.19"/>
    <n v="0"/>
    <n v="0"/>
    <n v="29.12"/>
    <n v="0"/>
    <n v="0"/>
    <n v="0"/>
    <n v="0"/>
    <n v="0"/>
    <n v="0"/>
    <n v="0"/>
    <n v="0"/>
    <n v="0"/>
    <n v="0"/>
    <n v="0"/>
    <n v="2410.5700000000002"/>
    <n v="2410.5700000000002"/>
    <n v="0"/>
    <n v="0"/>
    <n v="0"/>
    <n v="0"/>
    <n v="0"/>
  </r>
  <r>
    <n v="26"/>
    <d v="2012-12-02T00:00:00"/>
    <d v="2012-12-15T00:00:00"/>
    <x v="7"/>
    <s v="G1N"/>
    <s v="GD10000000"/>
    <s v="GD0"/>
    <n v="13"/>
    <n v="100"/>
    <s v="LD800"/>
    <s v="LF801"/>
    <m/>
    <m/>
    <m/>
    <m/>
    <m/>
    <m/>
    <x v="407"/>
    <n v="11790"/>
    <s v="51258"/>
    <x v="167"/>
    <x v="1"/>
    <s v="Non-executive"/>
    <s v="D801"/>
    <x v="6"/>
    <n v="4423.08"/>
    <n v="0"/>
    <n v="0"/>
    <n v="0"/>
    <n v="0"/>
    <n v="0"/>
    <n v="0"/>
    <n v="0"/>
    <n v="0"/>
    <n v="0"/>
    <n v="0"/>
    <n v="0"/>
    <n v="0"/>
    <n v="0"/>
    <n v="0"/>
    <n v="0"/>
    <n v="0"/>
    <n v="0"/>
    <n v="3.16"/>
    <n v="305.63"/>
    <n v="0"/>
    <n v="0"/>
    <n v="0"/>
    <n v="0"/>
    <n v="0"/>
    <n v="261.52"/>
    <n v="0"/>
    <n v="0"/>
    <n v="0"/>
    <n v="0"/>
    <n v="0"/>
    <n v="2.99"/>
    <n v="8.7799999999999994"/>
    <n v="0"/>
    <n v="0"/>
    <n v="61.16"/>
    <n v="221.15"/>
    <n v="0"/>
    <n v="0"/>
    <n v="0"/>
    <n v="0"/>
    <n v="0"/>
    <n v="0"/>
    <n v="0"/>
    <n v="0"/>
    <n v="0"/>
    <n v="0"/>
    <n v="5287.47"/>
    <n v="5287.4699999999984"/>
    <n v="0"/>
    <n v="0"/>
    <n v="0"/>
    <n v="0"/>
    <n v="0"/>
  </r>
  <r>
    <n v="26"/>
    <d v="2012-12-02T00:00:00"/>
    <d v="2012-12-15T00:00:00"/>
    <x v="7"/>
    <s v="G1N"/>
    <s v="GD10000000"/>
    <s v="GD0"/>
    <n v="13"/>
    <n v="100"/>
    <s v="LD800"/>
    <s v="LF801"/>
    <m/>
    <m/>
    <m/>
    <m/>
    <m/>
    <m/>
    <x v="151"/>
    <n v="47336"/>
    <s v="47800"/>
    <x v="166"/>
    <x v="1"/>
    <s v="Non-executive"/>
    <s v="D801"/>
    <x v="6"/>
    <n v="3730.1"/>
    <n v="0"/>
    <n v="0"/>
    <n v="0"/>
    <n v="0"/>
    <n v="0"/>
    <n v="0"/>
    <n v="0"/>
    <n v="0"/>
    <n v="0"/>
    <n v="0"/>
    <n v="0"/>
    <n v="0"/>
    <n v="0"/>
    <n v="0"/>
    <n v="0"/>
    <n v="0"/>
    <n v="0"/>
    <n v="2.68"/>
    <n v="178.92"/>
    <n v="0"/>
    <n v="0"/>
    <n v="0"/>
    <n v="0"/>
    <n v="0"/>
    <n v="227.57"/>
    <n v="0"/>
    <n v="0"/>
    <n v="0"/>
    <n v="0"/>
    <n v="0"/>
    <n v="2.71"/>
    <n v="6.19"/>
    <n v="0"/>
    <n v="0"/>
    <n v="53.23"/>
    <n v="186.51"/>
    <n v="0"/>
    <n v="9.5399999999999991"/>
    <n v="0"/>
    <n v="0"/>
    <n v="0"/>
    <n v="0"/>
    <n v="0"/>
    <n v="0"/>
    <n v="0"/>
    <n v="0"/>
    <n v="4397.45"/>
    <n v="4397.4499999999989"/>
    <n v="0"/>
    <n v="0"/>
    <n v="0"/>
    <n v="0"/>
    <n v="0"/>
  </r>
  <r>
    <n v="26"/>
    <d v="2012-12-02T00:00:00"/>
    <d v="2012-12-15T00:00:00"/>
    <x v="7"/>
    <s v="G1N"/>
    <s v="GD10000000"/>
    <s v="GD0"/>
    <n v="13"/>
    <n v="100"/>
    <s v="LD800"/>
    <s v="LF801"/>
    <m/>
    <m/>
    <m/>
    <m/>
    <m/>
    <m/>
    <x v="141"/>
    <n v="64813"/>
    <s v="47032"/>
    <x v="81"/>
    <x v="1"/>
    <s v="Executive"/>
    <s v="D801"/>
    <x v="6"/>
    <n v="0"/>
    <n v="0"/>
    <n v="0"/>
    <n v="0"/>
    <n v="0"/>
    <n v="0"/>
    <n v="0"/>
    <n v="0"/>
    <n v="0"/>
    <n v="0"/>
    <n v="0"/>
    <n v="0"/>
    <n v="0"/>
    <n v="0"/>
    <n v="0"/>
    <n v="0"/>
    <n v="0"/>
    <n v="0"/>
    <n v="0"/>
    <n v="0"/>
    <n v="0"/>
    <n v="0"/>
    <n v="0"/>
    <n v="0"/>
    <n v="0"/>
    <n v="262.29000000000002"/>
    <n v="0"/>
    <n v="0"/>
    <n v="0"/>
    <n v="0"/>
    <n v="0"/>
    <n v="0"/>
    <n v="0"/>
    <n v="0"/>
    <n v="0"/>
    <n v="61.34"/>
    <n v="0"/>
    <n v="0"/>
    <n v="0"/>
    <n v="0"/>
    <n v="0"/>
    <n v="0"/>
    <n v="0"/>
    <n v="0"/>
    <n v="4230.3999999999996"/>
    <n v="0"/>
    <n v="0"/>
    <n v="4554.03"/>
    <n v="323.63"/>
    <n v="0"/>
    <n v="0"/>
    <n v="4230.3999999999996"/>
    <n v="0"/>
    <n v="0"/>
  </r>
  <r>
    <n v="26"/>
    <d v="2012-12-02T00:00:00"/>
    <d v="2012-12-15T00:00:00"/>
    <x v="7"/>
    <s v="G1N"/>
    <s v="GD10000000"/>
    <s v="GD0"/>
    <n v="13"/>
    <n v="100"/>
    <s v="LD800"/>
    <s v="LF801"/>
    <m/>
    <m/>
    <m/>
    <m/>
    <m/>
    <m/>
    <x v="142"/>
    <n v="70307"/>
    <s v="47293"/>
    <x v="30"/>
    <x v="1"/>
    <s v="Non-executive"/>
    <s v="D801"/>
    <x v="6"/>
    <n v="1201.3499999999999"/>
    <n v="0"/>
    <n v="0"/>
    <n v="0"/>
    <n v="0"/>
    <n v="0"/>
    <n v="0"/>
    <n v="0"/>
    <n v="0"/>
    <n v="0"/>
    <n v="0"/>
    <n v="0"/>
    <n v="0"/>
    <n v="0"/>
    <n v="0"/>
    <n v="0"/>
    <n v="0"/>
    <n v="0"/>
    <n v="1"/>
    <n v="351.71"/>
    <n v="0"/>
    <n v="0"/>
    <n v="0"/>
    <n v="0"/>
    <n v="0"/>
    <n v="67.22"/>
    <n v="0"/>
    <n v="0"/>
    <n v="0"/>
    <n v="0"/>
    <n v="0"/>
    <n v="2.99"/>
    <n v="8.7799999999999994"/>
    <n v="0"/>
    <n v="0"/>
    <n v="15.72"/>
    <n v="0"/>
    <n v="0"/>
    <n v="18.760000000000002"/>
    <n v="0"/>
    <n v="0"/>
    <n v="0"/>
    <n v="0"/>
    <n v="0"/>
    <n v="0"/>
    <n v="0"/>
    <n v="0"/>
    <n v="1667.53"/>
    <n v="1667.53"/>
    <n v="0"/>
    <n v="0"/>
    <n v="0"/>
    <n v="0"/>
    <n v="0"/>
  </r>
  <r>
    <n v="26"/>
    <d v="2012-12-02T00:00:00"/>
    <d v="2012-12-15T00:00:00"/>
    <x v="7"/>
    <s v="G1N"/>
    <s v="GD10000000"/>
    <s v="GD0"/>
    <n v="13"/>
    <n v="100"/>
    <s v="LD800"/>
    <s v="LF801"/>
    <m/>
    <m/>
    <m/>
    <m/>
    <m/>
    <m/>
    <x v="400"/>
    <n v="70429"/>
    <s v="46224"/>
    <x v="6"/>
    <x v="1"/>
    <s v="Non-executive"/>
    <s v="D801"/>
    <x v="6"/>
    <n v="1942.7"/>
    <n v="0"/>
    <n v="0"/>
    <n v="0"/>
    <n v="0"/>
    <n v="0"/>
    <n v="0"/>
    <n v="0"/>
    <n v="0"/>
    <n v="0"/>
    <n v="0"/>
    <n v="0"/>
    <n v="0"/>
    <n v="0"/>
    <n v="0"/>
    <n v="0"/>
    <n v="0"/>
    <n v="0"/>
    <n v="1.44"/>
    <n v="351.71"/>
    <n v="0"/>
    <n v="0"/>
    <n v="0"/>
    <n v="0"/>
    <n v="0"/>
    <n v="109.77"/>
    <n v="0"/>
    <n v="0"/>
    <n v="0"/>
    <n v="0"/>
    <n v="0"/>
    <n v="2.99"/>
    <n v="8.7799999999999994"/>
    <n v="0"/>
    <n v="0"/>
    <n v="25.67"/>
    <n v="0"/>
    <n v="0"/>
    <n v="18.760000000000002"/>
    <n v="0"/>
    <n v="0"/>
    <n v="0"/>
    <n v="0"/>
    <n v="0"/>
    <n v="0"/>
    <n v="0"/>
    <n v="0"/>
    <n v="2461.8200000000002"/>
    <n v="2461.8200000000002"/>
    <n v="0"/>
    <n v="0"/>
    <n v="0"/>
    <n v="0"/>
    <n v="0"/>
  </r>
  <r>
    <n v="26"/>
    <d v="2012-12-02T00:00:00"/>
    <d v="2012-12-15T00:00:00"/>
    <x v="7"/>
    <s v="G1N"/>
    <s v="GD10000000"/>
    <s v="GD0"/>
    <n v="13"/>
    <n v="100"/>
    <s v="LD800"/>
    <s v="LF801"/>
    <m/>
    <m/>
    <m/>
    <m/>
    <m/>
    <m/>
    <x v="405"/>
    <n v="70817"/>
    <s v="51155"/>
    <x v="168"/>
    <x v="1"/>
    <s v="Non-executive"/>
    <s v="D801"/>
    <x v="6"/>
    <n v="4166.6400000000003"/>
    <n v="0"/>
    <n v="0"/>
    <n v="0"/>
    <n v="0"/>
    <n v="0"/>
    <n v="0"/>
    <n v="0"/>
    <n v="0"/>
    <n v="0"/>
    <n v="0"/>
    <n v="0"/>
    <n v="0"/>
    <n v="0"/>
    <n v="0"/>
    <n v="0"/>
    <n v="0"/>
    <n v="0"/>
    <n v="3"/>
    <n v="351.71"/>
    <n v="0"/>
    <n v="0"/>
    <n v="0"/>
    <n v="0"/>
    <n v="0"/>
    <n v="258.33"/>
    <n v="0"/>
    <n v="0"/>
    <n v="0"/>
    <n v="0"/>
    <n v="0"/>
    <n v="2.99"/>
    <n v="8.7799999999999994"/>
    <n v="0"/>
    <n v="0"/>
    <n v="60.42"/>
    <n v="0"/>
    <n v="0"/>
    <n v="18.760000000000002"/>
    <n v="0"/>
    <n v="0"/>
    <n v="0"/>
    <n v="0"/>
    <n v="0"/>
    <n v="0"/>
    <n v="0"/>
    <n v="0"/>
    <n v="4870.63"/>
    <n v="4870.63"/>
    <n v="0"/>
    <n v="0"/>
    <n v="0"/>
    <n v="0"/>
    <n v="0"/>
  </r>
  <r>
    <n v="26"/>
    <d v="2012-12-02T00:00:00"/>
    <d v="2012-12-15T00:00:00"/>
    <x v="7"/>
    <s v="G1N"/>
    <s v="GD10000000"/>
    <s v="GD0"/>
    <n v="13"/>
    <n v="100"/>
    <s v="LD800"/>
    <s v="LF806"/>
    <m/>
    <m/>
    <m/>
    <m/>
    <m/>
    <m/>
    <x v="156"/>
    <n v="69392"/>
    <s v="47085"/>
    <x v="89"/>
    <x v="1"/>
    <s v="Non-executive"/>
    <s v="D801"/>
    <x v="6"/>
    <n v="818.32"/>
    <n v="0"/>
    <n v="0"/>
    <n v="0"/>
    <n v="0"/>
    <n v="0"/>
    <n v="0"/>
    <n v="0"/>
    <n v="0"/>
    <n v="0"/>
    <n v="0"/>
    <n v="0"/>
    <n v="0"/>
    <n v="0"/>
    <n v="0"/>
    <n v="0"/>
    <n v="0"/>
    <n v="0"/>
    <n v="0.6"/>
    <n v="129.26"/>
    <n v="0"/>
    <n v="0"/>
    <n v="0"/>
    <n v="0"/>
    <n v="0"/>
    <n v="31.7"/>
    <n v="0"/>
    <n v="0"/>
    <n v="0"/>
    <n v="0"/>
    <n v="0"/>
    <n v="0.82"/>
    <n v="2.85"/>
    <n v="0"/>
    <n v="0"/>
    <n v="7.42"/>
    <n v="0"/>
    <n v="0"/>
    <n v="6.9"/>
    <n v="0"/>
    <n v="0"/>
    <n v="0"/>
    <n v="0"/>
    <n v="0"/>
    <n v="0"/>
    <n v="0"/>
    <n v="0"/>
    <n v="997.87"/>
    <n v="997.87000000000012"/>
    <n v="0"/>
    <n v="0"/>
    <n v="0"/>
    <n v="0"/>
    <n v="0"/>
  </r>
  <r>
    <n v="26"/>
    <d v="2012-12-02T00:00:00"/>
    <d v="2012-12-15T00:00:00"/>
    <x v="7"/>
    <s v="G1N"/>
    <s v="GD10000000"/>
    <s v="GD0"/>
    <n v="13"/>
    <n v="8200"/>
    <s v="GD800"/>
    <s v="HEAA5"/>
    <s v="000HEA"/>
    <n v="15"/>
    <s v="21HSSC"/>
    <n v="12"/>
    <m/>
    <m/>
    <x v="156"/>
    <n v="69392"/>
    <s v="47085"/>
    <x v="89"/>
    <x v="1"/>
    <s v="Non-executive"/>
    <s v="D801"/>
    <x v="6"/>
    <n v="2454.94"/>
    <n v="0"/>
    <n v="0"/>
    <n v="0"/>
    <n v="0"/>
    <n v="0"/>
    <n v="0"/>
    <n v="0"/>
    <n v="0"/>
    <n v="0"/>
    <n v="0"/>
    <n v="0"/>
    <n v="0"/>
    <n v="0"/>
    <n v="0"/>
    <n v="0"/>
    <n v="0"/>
    <n v="0"/>
    <n v="1.78"/>
    <n v="387.79"/>
    <n v="0"/>
    <n v="0"/>
    <n v="0"/>
    <n v="0"/>
    <n v="0"/>
    <n v="95.11"/>
    <n v="0"/>
    <n v="0"/>
    <n v="0"/>
    <n v="0"/>
    <n v="0"/>
    <n v="2.4500000000000002"/>
    <n v="8.5399999999999991"/>
    <n v="0"/>
    <n v="0"/>
    <n v="22.24"/>
    <n v="0"/>
    <n v="0"/>
    <n v="20.68"/>
    <n v="0"/>
    <n v="0"/>
    <n v="0"/>
    <n v="0"/>
    <n v="0"/>
    <n v="0"/>
    <n v="0"/>
    <n v="0"/>
    <n v="2993.53"/>
    <n v="2993.5299999999997"/>
    <n v="0"/>
    <n v="0"/>
    <n v="0"/>
    <n v="0"/>
    <n v="0"/>
  </r>
  <r>
    <n v="1"/>
    <d v="2012-12-16T00:00:00"/>
    <d v="2012-12-29T00:00:00"/>
    <x v="9"/>
    <s v="G1N"/>
    <s v="GD10000000"/>
    <s v="GD0"/>
    <n v="13"/>
    <n v="100"/>
    <s v="LD300"/>
    <s v="LF303"/>
    <m/>
    <m/>
    <m/>
    <m/>
    <m/>
    <m/>
    <x v="406"/>
    <n v="70894"/>
    <s v="48592"/>
    <x v="58"/>
    <x v="1"/>
    <s v="Non-executive"/>
    <s v="D801"/>
    <x v="6"/>
    <n v="2067.61"/>
    <n v="0"/>
    <n v="0"/>
    <n v="0"/>
    <n v="0"/>
    <n v="0"/>
    <n v="0"/>
    <n v="0"/>
    <n v="0"/>
    <n v="0"/>
    <n v="0"/>
    <n v="0"/>
    <n v="0"/>
    <n v="0"/>
    <n v="0"/>
    <n v="0"/>
    <n v="0"/>
    <n v="0"/>
    <n v="1.51"/>
    <n v="178.92"/>
    <n v="0"/>
    <n v="0"/>
    <n v="0"/>
    <n v="0"/>
    <n v="0"/>
    <n v="124.49"/>
    <n v="0"/>
    <n v="0"/>
    <n v="0"/>
    <n v="0"/>
    <n v="0"/>
    <n v="2.71"/>
    <n v="6.19"/>
    <n v="0"/>
    <n v="0"/>
    <n v="29.12"/>
    <n v="0"/>
    <n v="0"/>
    <n v="0"/>
    <n v="0"/>
    <n v="0"/>
    <n v="0"/>
    <n v="0"/>
    <n v="0"/>
    <n v="0"/>
    <n v="0"/>
    <n v="0"/>
    <n v="2410.5500000000002"/>
    <n v="2410.5500000000002"/>
    <n v="0"/>
    <n v="0"/>
    <n v="0"/>
    <n v="0"/>
    <n v="0"/>
  </r>
  <r>
    <n v="1"/>
    <d v="2012-12-16T00:00:00"/>
    <d v="2012-12-29T00:00:00"/>
    <x v="9"/>
    <s v="G1N"/>
    <s v="GD10000000"/>
    <s v="GD0"/>
    <n v="13"/>
    <n v="100"/>
    <s v="LD800"/>
    <s v="LF801"/>
    <m/>
    <m/>
    <m/>
    <m/>
    <m/>
    <m/>
    <x v="407"/>
    <n v="11790"/>
    <s v="51258"/>
    <x v="167"/>
    <x v="1"/>
    <s v="Non-executive"/>
    <s v="D801"/>
    <x v="6"/>
    <n v="4423.08"/>
    <n v="0"/>
    <n v="0"/>
    <n v="0"/>
    <n v="0"/>
    <n v="0"/>
    <n v="0"/>
    <n v="0"/>
    <n v="0"/>
    <n v="0"/>
    <n v="0"/>
    <n v="0"/>
    <n v="0"/>
    <n v="0"/>
    <n v="0"/>
    <n v="0"/>
    <n v="0"/>
    <n v="0"/>
    <n v="3.16"/>
    <n v="305.63"/>
    <n v="0"/>
    <n v="0"/>
    <n v="0"/>
    <n v="0"/>
    <n v="0"/>
    <n v="261.27999999999997"/>
    <n v="0"/>
    <n v="0"/>
    <n v="0"/>
    <n v="0"/>
    <n v="0"/>
    <n v="2.99"/>
    <n v="8.7799999999999994"/>
    <n v="0"/>
    <n v="0"/>
    <n v="61.11"/>
    <n v="221.15"/>
    <n v="0"/>
    <n v="0"/>
    <n v="0"/>
    <n v="0"/>
    <n v="0"/>
    <n v="0"/>
    <n v="0"/>
    <n v="0"/>
    <n v="0"/>
    <n v="0"/>
    <n v="5287.18"/>
    <n v="5287.1799999999985"/>
    <n v="0"/>
    <n v="0"/>
    <n v="0"/>
    <n v="0"/>
    <n v="0"/>
  </r>
  <r>
    <n v="1"/>
    <d v="2012-12-16T00:00:00"/>
    <d v="2012-12-29T00:00:00"/>
    <x v="9"/>
    <s v="G1N"/>
    <s v="GD10000000"/>
    <s v="GD0"/>
    <n v="13"/>
    <n v="100"/>
    <s v="LD800"/>
    <s v="LF801"/>
    <m/>
    <m/>
    <m/>
    <m/>
    <m/>
    <m/>
    <x v="151"/>
    <n v="47336"/>
    <s v="47800"/>
    <x v="166"/>
    <x v="1"/>
    <s v="Non-executive"/>
    <s v="D801"/>
    <x v="6"/>
    <n v="3730.1"/>
    <n v="0"/>
    <n v="0"/>
    <n v="0"/>
    <n v="0"/>
    <n v="0"/>
    <n v="0"/>
    <n v="0"/>
    <n v="0"/>
    <n v="0"/>
    <n v="0"/>
    <n v="0"/>
    <n v="0"/>
    <n v="0"/>
    <n v="0"/>
    <n v="0"/>
    <n v="0"/>
    <n v="0"/>
    <n v="2.68"/>
    <n v="178.92"/>
    <n v="0"/>
    <n v="0"/>
    <n v="0"/>
    <n v="0"/>
    <n v="0"/>
    <n v="227.57"/>
    <n v="0"/>
    <n v="0"/>
    <n v="0"/>
    <n v="0"/>
    <n v="0"/>
    <n v="2.71"/>
    <n v="6.19"/>
    <n v="0"/>
    <n v="0"/>
    <n v="53.22"/>
    <n v="186.51"/>
    <n v="0"/>
    <n v="9.5399999999999991"/>
    <n v="0"/>
    <n v="0"/>
    <n v="0"/>
    <n v="0"/>
    <n v="0"/>
    <n v="0"/>
    <n v="0"/>
    <n v="0"/>
    <n v="4397.4399999999996"/>
    <n v="4397.4399999999996"/>
    <n v="0"/>
    <n v="0"/>
    <n v="0"/>
    <n v="0"/>
    <n v="0"/>
  </r>
  <r>
    <n v="1"/>
    <d v="2012-12-16T00:00:00"/>
    <d v="2012-12-29T00:00:00"/>
    <x v="9"/>
    <s v="G1N"/>
    <s v="GD10000000"/>
    <s v="GD0"/>
    <n v="13"/>
    <n v="100"/>
    <s v="LD800"/>
    <s v="LF801"/>
    <m/>
    <m/>
    <m/>
    <m/>
    <m/>
    <m/>
    <x v="141"/>
    <n v="64813"/>
    <s v="47032"/>
    <x v="81"/>
    <x v="1"/>
    <s v="Executive"/>
    <s v="D801"/>
    <x v="6"/>
    <n v="0"/>
    <n v="0"/>
    <n v="0"/>
    <n v="0"/>
    <n v="0"/>
    <n v="0"/>
    <n v="0"/>
    <n v="0"/>
    <n v="0"/>
    <n v="0"/>
    <n v="0"/>
    <n v="0"/>
    <n v="0"/>
    <n v="0"/>
    <n v="0"/>
    <n v="0"/>
    <n v="0"/>
    <n v="0"/>
    <n v="0"/>
    <n v="0"/>
    <n v="0"/>
    <n v="0"/>
    <n v="0"/>
    <n v="0"/>
    <n v="0"/>
    <n v="262.27999999999997"/>
    <n v="0"/>
    <n v="0"/>
    <n v="0"/>
    <n v="0"/>
    <n v="0"/>
    <n v="0"/>
    <n v="0"/>
    <n v="0"/>
    <n v="0"/>
    <n v="61.34"/>
    <n v="0"/>
    <n v="0"/>
    <n v="0"/>
    <n v="0"/>
    <n v="0"/>
    <n v="0"/>
    <n v="0"/>
    <n v="0"/>
    <n v="4230.3999999999996"/>
    <n v="0"/>
    <n v="0"/>
    <n v="4554.0200000000004"/>
    <n v="323.62"/>
    <n v="0"/>
    <n v="0"/>
    <n v="4230.3999999999996"/>
    <n v="0"/>
    <n v="0"/>
  </r>
  <r>
    <n v="1"/>
    <d v="2012-12-16T00:00:00"/>
    <d v="2012-12-29T00:00:00"/>
    <x v="9"/>
    <s v="G1N"/>
    <s v="GD10000000"/>
    <s v="GD0"/>
    <n v="13"/>
    <n v="100"/>
    <s v="LD800"/>
    <s v="LF801"/>
    <m/>
    <m/>
    <m/>
    <m/>
    <m/>
    <m/>
    <x v="142"/>
    <n v="70307"/>
    <s v="47293"/>
    <x v="30"/>
    <x v="1"/>
    <s v="Non-executive"/>
    <s v="D801"/>
    <x v="6"/>
    <n v="1234.72"/>
    <n v="0"/>
    <n v="0"/>
    <n v="0"/>
    <n v="0"/>
    <n v="0"/>
    <n v="0"/>
    <n v="0"/>
    <n v="0"/>
    <n v="0"/>
    <n v="0"/>
    <n v="0"/>
    <n v="0"/>
    <n v="0"/>
    <n v="0"/>
    <n v="0"/>
    <n v="0"/>
    <n v="0"/>
    <n v="1"/>
    <n v="351.71"/>
    <n v="0"/>
    <n v="0"/>
    <n v="0"/>
    <n v="0"/>
    <n v="0"/>
    <n v="69.28"/>
    <n v="0"/>
    <n v="0"/>
    <n v="0"/>
    <n v="0"/>
    <n v="0"/>
    <n v="2.99"/>
    <n v="8.7799999999999994"/>
    <n v="0"/>
    <n v="0"/>
    <n v="16.2"/>
    <n v="0"/>
    <n v="0"/>
    <n v="18.760000000000002"/>
    <n v="0"/>
    <n v="0"/>
    <n v="0"/>
    <n v="0"/>
    <n v="0"/>
    <n v="0"/>
    <n v="0"/>
    <n v="0"/>
    <n v="1703.44"/>
    <n v="1703.44"/>
    <n v="0"/>
    <n v="0"/>
    <n v="0"/>
    <n v="0"/>
    <n v="0"/>
  </r>
  <r>
    <n v="1"/>
    <d v="2012-12-16T00:00:00"/>
    <d v="2012-12-29T00:00:00"/>
    <x v="9"/>
    <s v="G1N"/>
    <s v="GD10000000"/>
    <s v="GD0"/>
    <n v="13"/>
    <n v="100"/>
    <s v="LD800"/>
    <s v="LF801"/>
    <m/>
    <m/>
    <m/>
    <m/>
    <m/>
    <m/>
    <x v="400"/>
    <n v="70429"/>
    <s v="46224"/>
    <x v="6"/>
    <x v="1"/>
    <s v="Non-executive"/>
    <s v="D801"/>
    <x v="6"/>
    <n v="1748.43"/>
    <n v="0"/>
    <n v="0"/>
    <n v="0"/>
    <n v="0"/>
    <n v="0"/>
    <n v="0"/>
    <n v="0"/>
    <n v="0"/>
    <n v="0"/>
    <n v="0"/>
    <n v="0"/>
    <n v="0"/>
    <n v="0"/>
    <n v="0"/>
    <n v="0"/>
    <n v="0"/>
    <n v="0"/>
    <n v="1.44"/>
    <n v="351.71"/>
    <n v="0"/>
    <n v="0"/>
    <n v="0"/>
    <n v="0"/>
    <n v="0"/>
    <n v="97.72"/>
    <n v="0"/>
    <n v="0"/>
    <n v="0"/>
    <n v="0"/>
    <n v="0"/>
    <n v="2.99"/>
    <n v="8.7799999999999994"/>
    <n v="0"/>
    <n v="0"/>
    <n v="22.85"/>
    <n v="0"/>
    <n v="0"/>
    <n v="18.760000000000002"/>
    <n v="0"/>
    <n v="0"/>
    <n v="0"/>
    <n v="0"/>
    <n v="0"/>
    <n v="0"/>
    <n v="0"/>
    <n v="0"/>
    <n v="2252.6799999999998"/>
    <n v="2252.6799999999998"/>
    <n v="0"/>
    <n v="0"/>
    <n v="0"/>
    <n v="0"/>
    <n v="0"/>
  </r>
  <r>
    <n v="1"/>
    <d v="2012-12-16T00:00:00"/>
    <d v="2012-12-29T00:00:00"/>
    <x v="9"/>
    <s v="G1N"/>
    <s v="GD10000000"/>
    <s v="GD0"/>
    <n v="13"/>
    <n v="100"/>
    <s v="LD800"/>
    <s v="LF801"/>
    <m/>
    <m/>
    <m/>
    <m/>
    <m/>
    <m/>
    <x v="405"/>
    <n v="70817"/>
    <s v="51155"/>
    <x v="168"/>
    <x v="1"/>
    <s v="Non-executive"/>
    <s v="D801"/>
    <x v="6"/>
    <n v="3333.29"/>
    <n v="0"/>
    <n v="0"/>
    <n v="0"/>
    <n v="0"/>
    <n v="0"/>
    <n v="0"/>
    <n v="0"/>
    <n v="0"/>
    <n v="0"/>
    <n v="0"/>
    <n v="0"/>
    <n v="0"/>
    <n v="0"/>
    <n v="0"/>
    <n v="0"/>
    <n v="0"/>
    <n v="0"/>
    <n v="3"/>
    <n v="351.71"/>
    <n v="0"/>
    <n v="0"/>
    <n v="0"/>
    <n v="0"/>
    <n v="0"/>
    <n v="206.66"/>
    <n v="0"/>
    <n v="0"/>
    <n v="0"/>
    <n v="0"/>
    <n v="0"/>
    <n v="2.99"/>
    <n v="8.7799999999999994"/>
    <n v="0"/>
    <n v="0"/>
    <n v="48.33"/>
    <n v="0"/>
    <n v="0"/>
    <n v="18.760000000000002"/>
    <n v="0"/>
    <n v="0"/>
    <n v="0"/>
    <n v="0"/>
    <n v="0"/>
    <n v="0"/>
    <n v="0"/>
    <n v="0"/>
    <n v="3973.52"/>
    <n v="3973.52"/>
    <n v="0"/>
    <n v="0"/>
    <n v="0"/>
    <n v="0"/>
    <n v="0"/>
  </r>
  <r>
    <n v="1"/>
    <d v="2012-12-16T00:00:00"/>
    <d v="2012-12-29T00:00:00"/>
    <x v="9"/>
    <s v="G1N"/>
    <s v="GD10000000"/>
    <s v="GD0"/>
    <n v="13"/>
    <n v="100"/>
    <s v="LD800"/>
    <s v="LF806"/>
    <m/>
    <m/>
    <m/>
    <m/>
    <m/>
    <m/>
    <x v="156"/>
    <n v="69392"/>
    <s v="47085"/>
    <x v="89"/>
    <x v="1"/>
    <s v="Non-executive"/>
    <s v="D801"/>
    <x v="6"/>
    <n v="818.31"/>
    <n v="0"/>
    <n v="0"/>
    <n v="0"/>
    <n v="0"/>
    <n v="0"/>
    <n v="0"/>
    <n v="0"/>
    <n v="0"/>
    <n v="0"/>
    <n v="0"/>
    <n v="0"/>
    <n v="0"/>
    <n v="0"/>
    <n v="0"/>
    <n v="0"/>
    <n v="0"/>
    <n v="0"/>
    <n v="0.6"/>
    <n v="129.26"/>
    <n v="0"/>
    <n v="0"/>
    <n v="0"/>
    <n v="0"/>
    <n v="0"/>
    <n v="48.06"/>
    <n v="0"/>
    <n v="0"/>
    <n v="0"/>
    <n v="0"/>
    <n v="0"/>
    <n v="0.82"/>
    <n v="2.84"/>
    <n v="0"/>
    <n v="0"/>
    <n v="11.24"/>
    <n v="0"/>
    <n v="0"/>
    <n v="6.9"/>
    <n v="0"/>
    <n v="0"/>
    <n v="0"/>
    <n v="0"/>
    <n v="0"/>
    <n v="0"/>
    <n v="0"/>
    <n v="0"/>
    <n v="1018.03"/>
    <n v="1018.0300000000001"/>
    <n v="0"/>
    <n v="0"/>
    <n v="0"/>
    <n v="0"/>
    <n v="0"/>
  </r>
  <r>
    <n v="1"/>
    <d v="2012-12-16T00:00:00"/>
    <d v="2012-12-29T00:00:00"/>
    <x v="9"/>
    <s v="G1N"/>
    <s v="GD10000000"/>
    <s v="GD0"/>
    <n v="13"/>
    <n v="8200"/>
    <s v="GD800"/>
    <s v="HEAA5"/>
    <s v="000HEA"/>
    <n v="15"/>
    <s v="21HSSC"/>
    <n v="12"/>
    <m/>
    <m/>
    <x v="156"/>
    <n v="69392"/>
    <s v="47085"/>
    <x v="89"/>
    <x v="1"/>
    <s v="Non-executive"/>
    <s v="D801"/>
    <x v="6"/>
    <n v="2454.96"/>
    <n v="0"/>
    <n v="0"/>
    <n v="0"/>
    <n v="0"/>
    <n v="0"/>
    <n v="0"/>
    <n v="0"/>
    <n v="0"/>
    <n v="0"/>
    <n v="0"/>
    <n v="0"/>
    <n v="0"/>
    <n v="0"/>
    <n v="0"/>
    <n v="0"/>
    <n v="0"/>
    <n v="0"/>
    <n v="1.78"/>
    <n v="387.79"/>
    <n v="0"/>
    <n v="0"/>
    <n v="0"/>
    <n v="0"/>
    <n v="0"/>
    <n v="144.19999999999999"/>
    <n v="0"/>
    <n v="0"/>
    <n v="0"/>
    <n v="0"/>
    <n v="0"/>
    <n v="2.4500000000000002"/>
    <n v="8.5500000000000007"/>
    <n v="0"/>
    <n v="0"/>
    <n v="33.72"/>
    <n v="0"/>
    <n v="0"/>
    <n v="20.68"/>
    <n v="0"/>
    <n v="0"/>
    <n v="0"/>
    <n v="0"/>
    <n v="0"/>
    <n v="0"/>
    <n v="0"/>
    <n v="0"/>
    <n v="3054.13"/>
    <n v="3054.1299999999997"/>
    <n v="0"/>
    <n v="0"/>
    <n v="0"/>
    <n v="0"/>
    <n v="0"/>
  </r>
  <r>
    <n v="2"/>
    <d v="2012-12-30T00:00:00"/>
    <d v="2013-01-12T00:00:00"/>
    <x v="11"/>
    <s v="G1N"/>
    <s v="GD10000000"/>
    <s v="GD0"/>
    <n v="13"/>
    <n v="100"/>
    <s v="LD300"/>
    <s v="LF303"/>
    <m/>
    <m/>
    <m/>
    <m/>
    <m/>
    <m/>
    <x v="406"/>
    <n v="70894"/>
    <s v="48592"/>
    <x v="58"/>
    <x v="1"/>
    <s v="Non-executive"/>
    <s v="D801"/>
    <x v="6"/>
    <n v="2067.62"/>
    <n v="0"/>
    <n v="0"/>
    <n v="0"/>
    <n v="0"/>
    <n v="0"/>
    <n v="0"/>
    <n v="0"/>
    <n v="0"/>
    <n v="0"/>
    <n v="0"/>
    <n v="0"/>
    <n v="0"/>
    <n v="0"/>
    <n v="0"/>
    <n v="0"/>
    <n v="0"/>
    <n v="0"/>
    <n v="1.51"/>
    <n v="178.92"/>
    <n v="0"/>
    <n v="0"/>
    <n v="0"/>
    <n v="0"/>
    <n v="0"/>
    <n v="124.5"/>
    <n v="0"/>
    <n v="0"/>
    <n v="0"/>
    <n v="0"/>
    <n v="0"/>
    <n v="2.71"/>
    <n v="6.19"/>
    <n v="0"/>
    <n v="0"/>
    <n v="29.11"/>
    <n v="0"/>
    <n v="0"/>
    <n v="0"/>
    <n v="0"/>
    <n v="0"/>
    <n v="0"/>
    <n v="0"/>
    <n v="0"/>
    <n v="0"/>
    <n v="0"/>
    <n v="0"/>
    <n v="2410.56"/>
    <n v="2410.5600000000004"/>
    <n v="0"/>
    <n v="0"/>
    <n v="0"/>
    <n v="0"/>
    <n v="0"/>
  </r>
  <r>
    <n v="2"/>
    <d v="2012-12-30T00:00:00"/>
    <d v="2013-01-12T00:00:00"/>
    <x v="11"/>
    <s v="G1N"/>
    <s v="GD10000000"/>
    <s v="GD0"/>
    <n v="13"/>
    <n v="100"/>
    <s v="LD800"/>
    <s v="LF801"/>
    <m/>
    <m/>
    <m/>
    <m/>
    <m/>
    <m/>
    <x v="407"/>
    <n v="11790"/>
    <s v="51258"/>
    <x v="167"/>
    <x v="1"/>
    <s v="Non-executive"/>
    <s v="D801"/>
    <x v="6"/>
    <n v="4423.08"/>
    <n v="0"/>
    <n v="0"/>
    <n v="0"/>
    <n v="0"/>
    <n v="0"/>
    <n v="0"/>
    <n v="0"/>
    <n v="0"/>
    <n v="0"/>
    <n v="0"/>
    <n v="0"/>
    <n v="0"/>
    <n v="0"/>
    <n v="0"/>
    <n v="0"/>
    <n v="0"/>
    <n v="0"/>
    <n v="3.16"/>
    <n v="305.63"/>
    <n v="0"/>
    <n v="0"/>
    <n v="0"/>
    <n v="0"/>
    <n v="0"/>
    <n v="261.27999999999997"/>
    <n v="0"/>
    <n v="0"/>
    <n v="0"/>
    <n v="0"/>
    <n v="0"/>
    <n v="2.99"/>
    <n v="8.7799999999999994"/>
    <n v="0"/>
    <n v="0"/>
    <n v="61.1"/>
    <n v="221.15"/>
    <n v="0"/>
    <n v="0"/>
    <n v="0"/>
    <n v="0"/>
    <n v="0"/>
    <n v="0"/>
    <n v="0"/>
    <n v="0"/>
    <n v="0"/>
    <n v="0"/>
    <n v="5287.17"/>
    <n v="5287.1699999999992"/>
    <n v="0"/>
    <n v="0"/>
    <n v="0"/>
    <n v="0"/>
    <n v="0"/>
  </r>
  <r>
    <n v="2"/>
    <d v="2012-12-30T00:00:00"/>
    <d v="2013-01-12T00:00:00"/>
    <x v="11"/>
    <s v="G1N"/>
    <s v="GD10000000"/>
    <s v="GD0"/>
    <n v="13"/>
    <n v="100"/>
    <s v="LD800"/>
    <s v="LF801"/>
    <m/>
    <m/>
    <m/>
    <m/>
    <m/>
    <m/>
    <x v="151"/>
    <n v="47336"/>
    <s v="47800"/>
    <x v="166"/>
    <x v="1"/>
    <s v="Non-executive"/>
    <s v="D801"/>
    <x v="6"/>
    <n v="3730.1"/>
    <n v="0"/>
    <n v="0"/>
    <n v="0"/>
    <n v="0"/>
    <n v="0"/>
    <n v="0"/>
    <n v="0"/>
    <n v="0"/>
    <n v="0"/>
    <n v="0"/>
    <n v="0"/>
    <n v="0"/>
    <n v="0"/>
    <n v="0"/>
    <n v="0"/>
    <n v="0"/>
    <n v="0"/>
    <n v="2.68"/>
    <n v="178.92"/>
    <n v="0"/>
    <n v="0"/>
    <n v="0"/>
    <n v="0"/>
    <n v="0"/>
    <n v="227.57"/>
    <n v="0"/>
    <n v="0"/>
    <n v="0"/>
    <n v="0"/>
    <n v="0"/>
    <n v="2.71"/>
    <n v="6.19"/>
    <n v="0"/>
    <n v="0"/>
    <n v="53.22"/>
    <n v="186.51"/>
    <n v="0"/>
    <n v="9.5399999999999991"/>
    <n v="0"/>
    <n v="0"/>
    <n v="0"/>
    <n v="0"/>
    <n v="0"/>
    <n v="0"/>
    <n v="0"/>
    <n v="0"/>
    <n v="4397.4399999999996"/>
    <n v="4397.4399999999996"/>
    <n v="0"/>
    <n v="0"/>
    <n v="0"/>
    <n v="0"/>
    <n v="0"/>
  </r>
  <r>
    <n v="2"/>
    <d v="2012-12-30T00:00:00"/>
    <d v="2013-01-12T00:00:00"/>
    <x v="11"/>
    <s v="G1N"/>
    <s v="GD10000000"/>
    <s v="GD0"/>
    <n v="13"/>
    <n v="100"/>
    <s v="LD800"/>
    <s v="LF801"/>
    <m/>
    <m/>
    <m/>
    <m/>
    <m/>
    <m/>
    <x v="141"/>
    <n v="64813"/>
    <s v="47032"/>
    <x v="81"/>
    <x v="1"/>
    <s v="Executive"/>
    <s v="D801"/>
    <x v="6"/>
    <n v="0"/>
    <n v="0"/>
    <n v="0"/>
    <n v="0"/>
    <n v="0"/>
    <n v="0"/>
    <n v="0"/>
    <n v="0"/>
    <n v="0"/>
    <n v="0"/>
    <n v="0"/>
    <n v="0"/>
    <n v="0"/>
    <n v="0"/>
    <n v="0"/>
    <n v="0"/>
    <n v="0"/>
    <n v="0"/>
    <n v="0"/>
    <n v="0"/>
    <n v="0"/>
    <n v="0"/>
    <n v="0"/>
    <n v="0"/>
    <n v="0"/>
    <n v="26.23"/>
    <n v="0"/>
    <n v="0"/>
    <n v="0"/>
    <n v="0"/>
    <n v="0"/>
    <n v="0"/>
    <n v="0"/>
    <n v="0"/>
    <n v="0"/>
    <n v="6.13"/>
    <n v="0"/>
    <n v="0"/>
    <n v="0"/>
    <n v="0"/>
    <n v="0"/>
    <n v="0"/>
    <n v="0"/>
    <n v="0"/>
    <n v="423.04"/>
    <n v="0"/>
    <n v="0"/>
    <n v="455.4"/>
    <n v="32.36"/>
    <n v="0"/>
    <n v="0"/>
    <n v="423.04"/>
    <n v="0"/>
    <n v="0"/>
  </r>
  <r>
    <n v="2"/>
    <d v="2012-12-30T00:00:00"/>
    <d v="2013-01-12T00:00:00"/>
    <x v="11"/>
    <s v="G1N"/>
    <s v="GD10000000"/>
    <s v="GD0"/>
    <n v="13"/>
    <n v="100"/>
    <s v="LD800"/>
    <s v="LF801"/>
    <m/>
    <m/>
    <m/>
    <m/>
    <m/>
    <m/>
    <x v="142"/>
    <n v="70307"/>
    <s v="47293"/>
    <x v="30"/>
    <x v="1"/>
    <s v="Non-executive"/>
    <s v="D801"/>
    <x v="6"/>
    <n v="1201.3499999999999"/>
    <n v="0"/>
    <n v="0"/>
    <n v="0"/>
    <n v="0"/>
    <n v="0"/>
    <n v="0"/>
    <n v="0"/>
    <n v="0"/>
    <n v="0"/>
    <n v="0"/>
    <n v="0"/>
    <n v="0"/>
    <n v="0"/>
    <n v="0"/>
    <n v="0"/>
    <n v="0"/>
    <n v="0"/>
    <n v="1"/>
    <n v="351.71"/>
    <n v="0"/>
    <n v="0"/>
    <n v="0"/>
    <n v="0"/>
    <n v="0"/>
    <n v="67.22"/>
    <n v="0"/>
    <n v="0"/>
    <n v="0"/>
    <n v="0"/>
    <n v="0"/>
    <n v="2.99"/>
    <n v="8.7799999999999994"/>
    <n v="0"/>
    <n v="0"/>
    <n v="15.72"/>
    <n v="0"/>
    <n v="0"/>
    <n v="18.760000000000002"/>
    <n v="0"/>
    <n v="0"/>
    <n v="0"/>
    <n v="0"/>
    <n v="0"/>
    <n v="0"/>
    <n v="0"/>
    <n v="0"/>
    <n v="1667.53"/>
    <n v="1667.53"/>
    <n v="0"/>
    <n v="0"/>
    <n v="0"/>
    <n v="0"/>
    <n v="0"/>
  </r>
  <r>
    <n v="2"/>
    <d v="2012-12-30T00:00:00"/>
    <d v="2013-01-12T00:00:00"/>
    <x v="11"/>
    <s v="G1N"/>
    <s v="GD10000000"/>
    <s v="GD0"/>
    <n v="13"/>
    <n v="100"/>
    <s v="LD800"/>
    <s v="LF801"/>
    <m/>
    <m/>
    <m/>
    <m/>
    <m/>
    <m/>
    <x v="400"/>
    <n v="70429"/>
    <s v="46224"/>
    <x v="6"/>
    <x v="1"/>
    <s v="Non-executive"/>
    <s v="D801"/>
    <x v="6"/>
    <n v="1942.7"/>
    <n v="0"/>
    <n v="0"/>
    <n v="0"/>
    <n v="0"/>
    <n v="0"/>
    <n v="0"/>
    <n v="0"/>
    <n v="0"/>
    <n v="0"/>
    <n v="0"/>
    <n v="0"/>
    <n v="0"/>
    <n v="0"/>
    <n v="0"/>
    <n v="0"/>
    <n v="0"/>
    <n v="0"/>
    <n v="1.44"/>
    <n v="351.71"/>
    <n v="0"/>
    <n v="0"/>
    <n v="0"/>
    <n v="0"/>
    <n v="0"/>
    <n v="109.76"/>
    <n v="0"/>
    <n v="0"/>
    <n v="0"/>
    <n v="0"/>
    <n v="0"/>
    <n v="2.99"/>
    <n v="8.7799999999999994"/>
    <n v="0"/>
    <n v="0"/>
    <n v="25.67"/>
    <n v="0"/>
    <n v="0"/>
    <n v="18.760000000000002"/>
    <n v="0"/>
    <n v="0"/>
    <n v="0"/>
    <n v="0"/>
    <n v="0"/>
    <n v="0"/>
    <n v="0"/>
    <n v="0"/>
    <n v="2461.81"/>
    <n v="2461.8100000000004"/>
    <n v="0"/>
    <n v="0"/>
    <n v="0"/>
    <n v="0"/>
    <n v="0"/>
  </r>
  <r>
    <n v="2"/>
    <d v="2012-12-30T00:00:00"/>
    <d v="2013-01-12T00:00:00"/>
    <x v="11"/>
    <s v="G1N"/>
    <s v="GD10000000"/>
    <s v="GD0"/>
    <n v="13"/>
    <n v="100"/>
    <s v="LD800"/>
    <s v="LF801"/>
    <m/>
    <m/>
    <m/>
    <m/>
    <m/>
    <m/>
    <x v="405"/>
    <n v="70817"/>
    <s v="51155"/>
    <x v="168"/>
    <x v="1"/>
    <s v="Non-executive"/>
    <s v="D801"/>
    <x v="6"/>
    <n v="2499.98"/>
    <n v="0"/>
    <n v="0"/>
    <n v="0"/>
    <n v="0"/>
    <n v="0"/>
    <n v="0"/>
    <n v="0"/>
    <n v="0"/>
    <n v="0"/>
    <n v="0"/>
    <n v="0"/>
    <n v="0"/>
    <n v="0"/>
    <n v="0"/>
    <n v="0"/>
    <n v="0"/>
    <n v="0"/>
    <n v="3"/>
    <n v="351.71"/>
    <n v="0"/>
    <n v="0"/>
    <n v="0"/>
    <n v="0"/>
    <n v="0"/>
    <n v="155"/>
    <n v="0"/>
    <n v="0"/>
    <n v="0"/>
    <n v="0"/>
    <n v="0"/>
    <n v="2.99"/>
    <n v="8.7799999999999994"/>
    <n v="0"/>
    <n v="0"/>
    <n v="36.25"/>
    <n v="0"/>
    <n v="0"/>
    <n v="0"/>
    <n v="0"/>
    <n v="0"/>
    <n v="0"/>
    <n v="0"/>
    <n v="0"/>
    <n v="0"/>
    <n v="0"/>
    <n v="0"/>
    <n v="3057.71"/>
    <n v="3057.71"/>
    <n v="0"/>
    <n v="0"/>
    <n v="0"/>
    <n v="0"/>
    <n v="0"/>
  </r>
  <r>
    <n v="2"/>
    <d v="2012-12-30T00:00:00"/>
    <d v="2013-01-12T00:00:00"/>
    <x v="11"/>
    <s v="G1N"/>
    <s v="GD10000000"/>
    <s v="GD0"/>
    <n v="13"/>
    <n v="100"/>
    <s v="LD800"/>
    <s v="LF806"/>
    <m/>
    <m/>
    <m/>
    <m/>
    <m/>
    <m/>
    <x v="156"/>
    <n v="69392"/>
    <s v="47085"/>
    <x v="89"/>
    <x v="1"/>
    <s v="Non-executive"/>
    <s v="D801"/>
    <x v="6"/>
    <n v="818.31"/>
    <n v="0"/>
    <n v="0"/>
    <n v="0"/>
    <n v="0"/>
    <n v="0"/>
    <n v="0"/>
    <n v="0"/>
    <n v="0"/>
    <n v="0"/>
    <n v="0"/>
    <n v="0"/>
    <n v="0"/>
    <n v="0"/>
    <n v="0"/>
    <n v="0"/>
    <n v="0"/>
    <n v="0"/>
    <n v="0.59"/>
    <n v="129.26"/>
    <n v="0"/>
    <n v="0"/>
    <n v="0"/>
    <n v="0"/>
    <n v="0"/>
    <n v="48.06"/>
    <n v="0"/>
    <n v="0"/>
    <n v="0"/>
    <n v="0"/>
    <n v="0"/>
    <n v="0.82"/>
    <n v="2.85"/>
    <n v="0"/>
    <n v="0"/>
    <n v="11.24"/>
    <n v="0"/>
    <n v="0"/>
    <n v="6.89"/>
    <n v="0"/>
    <n v="0"/>
    <n v="0"/>
    <n v="0"/>
    <n v="0"/>
    <n v="0"/>
    <n v="0"/>
    <n v="0"/>
    <n v="1018.02"/>
    <n v="1018.0200000000001"/>
    <n v="0"/>
    <n v="0"/>
    <n v="0"/>
    <n v="0"/>
    <n v="0"/>
  </r>
  <r>
    <n v="2"/>
    <d v="2012-12-30T00:00:00"/>
    <d v="2013-01-12T00:00:00"/>
    <x v="11"/>
    <s v="G1N"/>
    <s v="GD10000000"/>
    <s v="GD0"/>
    <n v="13"/>
    <n v="8200"/>
    <s v="GD800"/>
    <s v="HEAA5"/>
    <s v="000HEA"/>
    <n v="15"/>
    <s v="21HSSC"/>
    <n v="12"/>
    <m/>
    <m/>
    <x v="156"/>
    <n v="69392"/>
    <s v="47085"/>
    <x v="89"/>
    <x v="1"/>
    <s v="Non-executive"/>
    <s v="D801"/>
    <x v="6"/>
    <n v="2454.96"/>
    <n v="0"/>
    <n v="0"/>
    <n v="0"/>
    <n v="0"/>
    <n v="0"/>
    <n v="0"/>
    <n v="0"/>
    <n v="0"/>
    <n v="0"/>
    <n v="0"/>
    <n v="0"/>
    <n v="0"/>
    <n v="0"/>
    <n v="0"/>
    <n v="0"/>
    <n v="0"/>
    <n v="0"/>
    <n v="1.79"/>
    <n v="387.79"/>
    <n v="0"/>
    <n v="0"/>
    <n v="0"/>
    <n v="0"/>
    <n v="0"/>
    <n v="144.19"/>
    <n v="0"/>
    <n v="0"/>
    <n v="0"/>
    <n v="0"/>
    <n v="0"/>
    <n v="2.4500000000000002"/>
    <n v="8.5399999999999991"/>
    <n v="0"/>
    <n v="0"/>
    <n v="33.729999999999997"/>
    <n v="0"/>
    <n v="0"/>
    <n v="20.69"/>
    <n v="0"/>
    <n v="0"/>
    <n v="0"/>
    <n v="0"/>
    <n v="0"/>
    <n v="0"/>
    <n v="0"/>
    <n v="0"/>
    <n v="3054.14"/>
    <n v="3054.14"/>
    <n v="0"/>
    <n v="0"/>
    <n v="0"/>
    <n v="0"/>
    <n v="0"/>
  </r>
  <r>
    <n v="3"/>
    <d v="2013-01-13T00:00:00"/>
    <d v="2013-01-26T00:00:00"/>
    <x v="13"/>
    <s v="G1N"/>
    <s v="GD10000000"/>
    <s v="GD0"/>
    <n v="13"/>
    <n v="100"/>
    <s v="LD300"/>
    <s v="LF303"/>
    <m/>
    <m/>
    <m/>
    <m/>
    <m/>
    <m/>
    <x v="406"/>
    <n v="70894"/>
    <s v="48592"/>
    <x v="58"/>
    <x v="1"/>
    <s v="Non-executive"/>
    <s v="D801"/>
    <x v="6"/>
    <n v="2067.62"/>
    <n v="0"/>
    <n v="0"/>
    <n v="0"/>
    <n v="0"/>
    <n v="0"/>
    <n v="0"/>
    <n v="0"/>
    <n v="0"/>
    <n v="0"/>
    <n v="0"/>
    <n v="0"/>
    <n v="0"/>
    <n v="0"/>
    <n v="0"/>
    <n v="0"/>
    <n v="0"/>
    <n v="0"/>
    <n v="1.0900000000000001"/>
    <n v="195.92"/>
    <n v="0"/>
    <n v="0"/>
    <n v="0"/>
    <n v="0"/>
    <n v="0"/>
    <n v="124.14"/>
    <n v="0"/>
    <n v="0"/>
    <n v="0"/>
    <n v="0"/>
    <n v="0"/>
    <n v="2.71"/>
    <n v="6.48"/>
    <n v="0"/>
    <n v="0"/>
    <n v="29.03"/>
    <n v="0"/>
    <n v="0"/>
    <n v="0"/>
    <n v="0"/>
    <n v="0"/>
    <n v="0"/>
    <n v="0"/>
    <n v="0"/>
    <n v="0"/>
    <n v="0"/>
    <n v="0"/>
    <n v="2426.9899999999998"/>
    <n v="2426.9900000000002"/>
    <n v="0"/>
    <n v="0"/>
    <n v="0"/>
    <n v="0"/>
    <n v="0"/>
  </r>
  <r>
    <n v="3"/>
    <d v="2013-01-13T00:00:00"/>
    <d v="2013-01-26T00:00:00"/>
    <x v="13"/>
    <s v="G1N"/>
    <s v="GD10000000"/>
    <s v="GD0"/>
    <n v="13"/>
    <n v="100"/>
    <s v="LD800"/>
    <s v="LF801"/>
    <m/>
    <m/>
    <m/>
    <m/>
    <m/>
    <m/>
    <x v="407"/>
    <n v="11790"/>
    <s v="51258"/>
    <x v="167"/>
    <x v="1"/>
    <s v="Non-executive"/>
    <s v="D801"/>
    <x v="6"/>
    <n v="4423.08"/>
    <n v="0"/>
    <n v="0"/>
    <n v="0"/>
    <n v="0"/>
    <n v="0"/>
    <n v="0"/>
    <n v="0"/>
    <n v="0"/>
    <n v="0"/>
    <n v="0"/>
    <n v="0"/>
    <n v="0"/>
    <n v="0"/>
    <n v="0"/>
    <n v="0"/>
    <n v="0"/>
    <n v="0"/>
    <n v="2.2799999999999998"/>
    <n v="332.22"/>
    <n v="0"/>
    <n v="0"/>
    <n v="0"/>
    <n v="0"/>
    <n v="0"/>
    <n v="260.73"/>
    <n v="0"/>
    <n v="0"/>
    <n v="0"/>
    <n v="0"/>
    <n v="0"/>
    <n v="2.99"/>
    <n v="9.1999999999999993"/>
    <n v="0"/>
    <n v="0"/>
    <n v="60.98"/>
    <n v="221.15"/>
    <n v="0"/>
    <n v="0"/>
    <n v="0"/>
    <n v="0"/>
    <n v="0"/>
    <n v="0"/>
    <n v="0"/>
    <n v="0"/>
    <n v="0"/>
    <n v="0"/>
    <n v="5312.63"/>
    <n v="5312.6299999999983"/>
    <n v="0"/>
    <n v="0"/>
    <n v="0"/>
    <n v="0"/>
    <n v="0"/>
  </r>
  <r>
    <n v="3"/>
    <d v="2013-01-13T00:00:00"/>
    <d v="2013-01-26T00:00:00"/>
    <x v="13"/>
    <s v="G1N"/>
    <s v="GD10000000"/>
    <s v="GD0"/>
    <n v="13"/>
    <n v="100"/>
    <s v="LD800"/>
    <s v="LF801"/>
    <m/>
    <m/>
    <m/>
    <m/>
    <m/>
    <m/>
    <x v="151"/>
    <n v="47336"/>
    <s v="47800"/>
    <x v="166"/>
    <x v="1"/>
    <s v="Non-executive"/>
    <s v="D801"/>
    <x v="6"/>
    <n v="3730.1"/>
    <n v="0"/>
    <n v="0"/>
    <n v="0"/>
    <n v="0"/>
    <n v="0"/>
    <n v="0"/>
    <n v="0"/>
    <n v="0"/>
    <n v="0"/>
    <n v="0"/>
    <n v="0"/>
    <n v="0"/>
    <n v="0"/>
    <n v="0"/>
    <n v="0"/>
    <n v="0"/>
    <n v="0"/>
    <n v="1.93"/>
    <n v="195.92"/>
    <n v="0"/>
    <n v="0"/>
    <n v="0"/>
    <n v="0"/>
    <n v="0"/>
    <n v="224.81"/>
    <n v="0"/>
    <n v="0"/>
    <n v="0"/>
    <n v="0"/>
    <n v="0"/>
    <n v="2.71"/>
    <n v="6.19"/>
    <n v="0"/>
    <n v="0"/>
    <n v="52.58"/>
    <n v="186.51"/>
    <n v="0"/>
    <n v="9.5399999999999991"/>
    <n v="0"/>
    <n v="0"/>
    <n v="0"/>
    <n v="0"/>
    <n v="0"/>
    <n v="0"/>
    <n v="0"/>
    <n v="0"/>
    <n v="4410.29"/>
    <n v="4410.29"/>
    <n v="0"/>
    <n v="0"/>
    <n v="0"/>
    <n v="0"/>
    <n v="0"/>
  </r>
  <r>
    <n v="3"/>
    <d v="2013-01-13T00:00:00"/>
    <d v="2013-01-26T00:00:00"/>
    <x v="13"/>
    <s v="G1N"/>
    <s v="GD10000000"/>
    <s v="GD0"/>
    <n v="13"/>
    <n v="100"/>
    <s v="LD800"/>
    <s v="LF801"/>
    <m/>
    <m/>
    <m/>
    <m/>
    <m/>
    <m/>
    <x v="142"/>
    <n v="70307"/>
    <s v="47293"/>
    <x v="30"/>
    <x v="1"/>
    <s v="Non-executive"/>
    <s v="D801"/>
    <x v="6"/>
    <n v="1301.46"/>
    <n v="0"/>
    <n v="0"/>
    <n v="0"/>
    <n v="0"/>
    <n v="0"/>
    <n v="0"/>
    <n v="0"/>
    <n v="0"/>
    <n v="0"/>
    <n v="0"/>
    <n v="0"/>
    <n v="0"/>
    <n v="0"/>
    <n v="0"/>
    <n v="0"/>
    <n v="0"/>
    <n v="0"/>
    <n v="0.72"/>
    <n v="0"/>
    <n v="0"/>
    <n v="0"/>
    <n v="0"/>
    <n v="0"/>
    <n v="0"/>
    <n v="80.69"/>
    <n v="0"/>
    <n v="0"/>
    <n v="0"/>
    <n v="0"/>
    <n v="0"/>
    <n v="2.99"/>
    <n v="9.1999999999999993"/>
    <n v="0"/>
    <n v="0"/>
    <n v="18.87"/>
    <n v="0"/>
    <n v="0"/>
    <n v="18.760000000000002"/>
    <n v="0"/>
    <n v="0"/>
    <n v="0"/>
    <n v="0"/>
    <n v="0"/>
    <n v="0"/>
    <n v="0"/>
    <n v="0"/>
    <n v="1432.69"/>
    <n v="1432.69"/>
    <n v="0"/>
    <n v="0"/>
    <n v="0"/>
    <n v="0"/>
    <n v="0"/>
  </r>
  <r>
    <n v="3"/>
    <d v="2013-01-13T00:00:00"/>
    <d v="2013-01-26T00:00:00"/>
    <x v="13"/>
    <s v="G1N"/>
    <s v="GD10000000"/>
    <s v="GD0"/>
    <n v="13"/>
    <n v="100"/>
    <s v="LD800"/>
    <s v="LF801"/>
    <m/>
    <m/>
    <m/>
    <m/>
    <m/>
    <m/>
    <x v="400"/>
    <n v="70429"/>
    <s v="46224"/>
    <x v="6"/>
    <x v="1"/>
    <s v="Non-executive"/>
    <s v="D801"/>
    <x v="6"/>
    <n v="1942.7"/>
    <n v="0"/>
    <n v="0"/>
    <n v="0"/>
    <n v="0"/>
    <n v="0"/>
    <n v="0"/>
    <n v="0"/>
    <n v="0"/>
    <n v="0"/>
    <n v="0"/>
    <n v="0"/>
    <n v="0"/>
    <n v="0"/>
    <n v="0"/>
    <n v="0"/>
    <n v="0"/>
    <n v="0"/>
    <n v="1.03"/>
    <n v="385.12"/>
    <n v="0"/>
    <n v="0"/>
    <n v="0"/>
    <n v="0"/>
    <n v="0"/>
    <n v="109.08"/>
    <n v="0"/>
    <n v="0"/>
    <n v="0"/>
    <n v="0"/>
    <n v="0"/>
    <n v="2.99"/>
    <n v="8.7799999999999994"/>
    <n v="0"/>
    <n v="0"/>
    <n v="25.51"/>
    <n v="0"/>
    <n v="0"/>
    <n v="18.760000000000002"/>
    <n v="0"/>
    <n v="0"/>
    <n v="0"/>
    <n v="0"/>
    <n v="0"/>
    <n v="0"/>
    <n v="0"/>
    <n v="0"/>
    <n v="2493.9699999999998"/>
    <n v="2493.9700000000003"/>
    <n v="0"/>
    <n v="0"/>
    <n v="0"/>
    <n v="0"/>
    <n v="0"/>
  </r>
  <r>
    <n v="3"/>
    <d v="2013-01-13T00:00:00"/>
    <d v="2013-01-26T00:00:00"/>
    <x v="13"/>
    <s v="G1N"/>
    <s v="GD10000000"/>
    <s v="GD0"/>
    <n v="13"/>
    <n v="100"/>
    <s v="LD800"/>
    <s v="LF801"/>
    <m/>
    <m/>
    <m/>
    <m/>
    <m/>
    <m/>
    <x v="405"/>
    <n v="70817"/>
    <s v="51155"/>
    <x v="168"/>
    <x v="1"/>
    <s v="Non-executive"/>
    <s v="D801"/>
    <x v="6"/>
    <n v="4166.63"/>
    <n v="0"/>
    <n v="0"/>
    <n v="0"/>
    <n v="0"/>
    <n v="0"/>
    <n v="0"/>
    <n v="0"/>
    <n v="0"/>
    <n v="0"/>
    <n v="0"/>
    <n v="0"/>
    <n v="0"/>
    <n v="0"/>
    <n v="0"/>
    <n v="0"/>
    <n v="0"/>
    <n v="0"/>
    <n v="2.16"/>
    <n v="385.12"/>
    <n v="0"/>
    <n v="0"/>
    <n v="0"/>
    <n v="0"/>
    <n v="0"/>
    <n v="258.33"/>
    <n v="0"/>
    <n v="0"/>
    <n v="0"/>
    <n v="0"/>
    <n v="0"/>
    <n v="2.99"/>
    <n v="9.1999999999999993"/>
    <n v="0"/>
    <n v="0"/>
    <n v="60.42"/>
    <n v="0"/>
    <n v="0"/>
    <n v="0"/>
    <n v="0"/>
    <n v="0"/>
    <n v="0"/>
    <n v="0"/>
    <n v="0"/>
    <n v="0"/>
    <n v="0"/>
    <n v="0"/>
    <n v="4884.8500000000004"/>
    <n v="4884.8499999999995"/>
    <n v="0"/>
    <n v="0"/>
    <n v="0"/>
    <n v="0"/>
    <n v="0"/>
  </r>
  <r>
    <n v="3"/>
    <d v="2013-01-13T00:00:00"/>
    <d v="2013-01-26T00:00:00"/>
    <x v="13"/>
    <s v="G1N"/>
    <s v="GD10000000"/>
    <s v="GD0"/>
    <n v="13"/>
    <n v="100"/>
    <s v="LD800"/>
    <s v="LF806"/>
    <m/>
    <m/>
    <m/>
    <m/>
    <m/>
    <m/>
    <x v="156"/>
    <n v="69392"/>
    <s v="47085"/>
    <x v="89"/>
    <x v="1"/>
    <s v="Non-executive"/>
    <s v="D801"/>
    <x v="6"/>
    <n v="736.47"/>
    <n v="0"/>
    <n v="0"/>
    <n v="0"/>
    <n v="0"/>
    <n v="0"/>
    <n v="0"/>
    <n v="0"/>
    <n v="0"/>
    <n v="0"/>
    <n v="0"/>
    <n v="0"/>
    <n v="0"/>
    <n v="0"/>
    <n v="0"/>
    <n v="0"/>
    <n v="0"/>
    <n v="0"/>
    <n v="0.43"/>
    <n v="141.54"/>
    <n v="0"/>
    <n v="0"/>
    <n v="0"/>
    <n v="0"/>
    <n v="0"/>
    <n v="42.73"/>
    <n v="0"/>
    <n v="0"/>
    <n v="0"/>
    <n v="0"/>
    <n v="0"/>
    <n v="0.81"/>
    <n v="2.98"/>
    <n v="0"/>
    <n v="0"/>
    <n v="9.99"/>
    <n v="0"/>
    <n v="0"/>
    <n v="6.89"/>
    <n v="0"/>
    <n v="0"/>
    <n v="0"/>
    <n v="0"/>
    <n v="0"/>
    <n v="0"/>
    <n v="0"/>
    <n v="0"/>
    <n v="941.84"/>
    <n v="941.83999999999992"/>
    <n v="0"/>
    <n v="0"/>
    <n v="0"/>
    <n v="0"/>
    <n v="0"/>
  </r>
  <r>
    <n v="3"/>
    <d v="2013-01-13T00:00:00"/>
    <d v="2013-01-26T00:00:00"/>
    <x v="13"/>
    <s v="G1N"/>
    <s v="GD10000000"/>
    <s v="GD0"/>
    <n v="13"/>
    <n v="8200"/>
    <s v="GD800"/>
    <s v="HEAA5"/>
    <s v="000HEA"/>
    <n v="15"/>
    <s v="21HSSC"/>
    <n v="12"/>
    <m/>
    <m/>
    <x v="156"/>
    <n v="69392"/>
    <s v="47085"/>
    <x v="89"/>
    <x v="1"/>
    <s v="Non-executive"/>
    <s v="D801"/>
    <x v="6"/>
    <n v="2209.4699999999998"/>
    <n v="0"/>
    <n v="0"/>
    <n v="0"/>
    <n v="0"/>
    <n v="0"/>
    <n v="0"/>
    <n v="0"/>
    <n v="0"/>
    <n v="0"/>
    <n v="0"/>
    <n v="0"/>
    <n v="0"/>
    <n v="0"/>
    <n v="0"/>
    <n v="0"/>
    <n v="0"/>
    <n v="0"/>
    <n v="1.28"/>
    <n v="424.63"/>
    <n v="0"/>
    <n v="0"/>
    <n v="0"/>
    <n v="0"/>
    <n v="0"/>
    <n v="128.22"/>
    <n v="0"/>
    <n v="0"/>
    <n v="0"/>
    <n v="0"/>
    <n v="0"/>
    <n v="2.46"/>
    <n v="8.9499999999999993"/>
    <n v="0"/>
    <n v="0"/>
    <n v="29.99"/>
    <n v="0"/>
    <n v="0"/>
    <n v="20.69"/>
    <n v="0"/>
    <n v="0"/>
    <n v="0"/>
    <n v="0"/>
    <n v="0"/>
    <n v="0"/>
    <n v="0"/>
    <n v="0"/>
    <n v="2825.69"/>
    <n v="2825.6899999999996"/>
    <n v="0"/>
    <n v="0"/>
    <n v="0"/>
    <n v="0"/>
    <n v="0"/>
  </r>
  <r>
    <n v="4"/>
    <d v="2013-01-27T00:00:00"/>
    <d v="2013-02-09T00:00:00"/>
    <x v="15"/>
    <s v="G1N"/>
    <s v="GD10000000"/>
    <s v="GD0"/>
    <n v="13"/>
    <n v="100"/>
    <s v="LD300"/>
    <s v="LF303"/>
    <m/>
    <m/>
    <m/>
    <m/>
    <m/>
    <m/>
    <x v="406"/>
    <n v="70894"/>
    <s v="48592"/>
    <x v="58"/>
    <x v="1"/>
    <s v="Non-executive"/>
    <s v="D801"/>
    <x v="6"/>
    <n v="2067.62"/>
    <n v="0"/>
    <n v="0"/>
    <n v="0"/>
    <n v="0"/>
    <n v="0"/>
    <n v="0"/>
    <n v="0"/>
    <n v="0"/>
    <n v="0"/>
    <n v="0"/>
    <n v="0"/>
    <n v="0"/>
    <n v="0"/>
    <n v="0"/>
    <n v="0"/>
    <n v="0"/>
    <n v="0"/>
    <n v="1.0900000000000001"/>
    <n v="195.92"/>
    <n v="0"/>
    <n v="0"/>
    <n v="0"/>
    <n v="0"/>
    <n v="0"/>
    <n v="124.15"/>
    <n v="0"/>
    <n v="0"/>
    <n v="0"/>
    <n v="0"/>
    <n v="0"/>
    <n v="2.71"/>
    <n v="6.48"/>
    <n v="0"/>
    <n v="0"/>
    <n v="29.04"/>
    <n v="0"/>
    <n v="0"/>
    <n v="0"/>
    <n v="0"/>
    <n v="0"/>
    <n v="0"/>
    <n v="0"/>
    <n v="0"/>
    <n v="0"/>
    <n v="0"/>
    <n v="0"/>
    <n v="2427.0100000000002"/>
    <n v="2427.0100000000002"/>
    <n v="0"/>
    <n v="0"/>
    <n v="0"/>
    <n v="0"/>
    <n v="0"/>
  </r>
  <r>
    <n v="4"/>
    <d v="2013-01-27T00:00:00"/>
    <d v="2013-02-09T00:00:00"/>
    <x v="15"/>
    <s v="G1N"/>
    <s v="GD10000000"/>
    <s v="GD0"/>
    <n v="13"/>
    <n v="100"/>
    <s v="LD800"/>
    <s v="LF801"/>
    <m/>
    <m/>
    <m/>
    <m/>
    <m/>
    <m/>
    <x v="407"/>
    <n v="11790"/>
    <s v="51258"/>
    <x v="167"/>
    <x v="1"/>
    <s v="Non-executive"/>
    <s v="D801"/>
    <x v="6"/>
    <n v="4423.08"/>
    <n v="0"/>
    <n v="0"/>
    <n v="0"/>
    <n v="0"/>
    <n v="0"/>
    <n v="0"/>
    <n v="0"/>
    <n v="0"/>
    <n v="0"/>
    <n v="0"/>
    <n v="0"/>
    <n v="0"/>
    <n v="0"/>
    <n v="0"/>
    <n v="0"/>
    <n v="0"/>
    <n v="0"/>
    <n v="2.2799999999999998"/>
    <n v="332.22"/>
    <n v="0"/>
    <n v="0"/>
    <n v="0"/>
    <n v="0"/>
    <n v="0"/>
    <n v="260.73"/>
    <n v="0"/>
    <n v="0"/>
    <n v="0"/>
    <n v="0"/>
    <n v="0"/>
    <n v="2.99"/>
    <n v="9.1999999999999993"/>
    <n v="0"/>
    <n v="0"/>
    <n v="60.98"/>
    <n v="221.15"/>
    <n v="0"/>
    <n v="0"/>
    <n v="0"/>
    <n v="0"/>
    <n v="0"/>
    <n v="0"/>
    <n v="0"/>
    <n v="0"/>
    <n v="0"/>
    <n v="0"/>
    <n v="5312.63"/>
    <n v="5312.6299999999983"/>
    <n v="0"/>
    <n v="0"/>
    <n v="0"/>
    <n v="0"/>
    <n v="0"/>
  </r>
  <r>
    <n v="4"/>
    <d v="2013-01-27T00:00:00"/>
    <d v="2013-02-09T00:00:00"/>
    <x v="15"/>
    <s v="G1N"/>
    <s v="GD10000000"/>
    <s v="GD0"/>
    <n v="13"/>
    <n v="100"/>
    <s v="LD800"/>
    <s v="LF801"/>
    <m/>
    <m/>
    <m/>
    <m/>
    <m/>
    <m/>
    <x v="35"/>
    <n v="36635"/>
    <s v="47032"/>
    <x v="81"/>
    <x v="1"/>
    <s v="Executive"/>
    <s v="D801"/>
    <x v="6"/>
    <n v="5576.93"/>
    <n v="0"/>
    <n v="0"/>
    <n v="0"/>
    <n v="0"/>
    <n v="0"/>
    <n v="0"/>
    <n v="0"/>
    <n v="0"/>
    <n v="0"/>
    <n v="0"/>
    <n v="0"/>
    <n v="0"/>
    <n v="0"/>
    <n v="0"/>
    <n v="0"/>
    <n v="0"/>
    <n v="0"/>
    <n v="2.87"/>
    <n v="566.16999999999996"/>
    <n v="0"/>
    <n v="0"/>
    <n v="0"/>
    <n v="0"/>
    <n v="0"/>
    <n v="329.65"/>
    <n v="0"/>
    <n v="0"/>
    <n v="0"/>
    <n v="0"/>
    <n v="0"/>
    <n v="2.99"/>
    <n v="11.39"/>
    <n v="0"/>
    <n v="0"/>
    <n v="77.09"/>
    <n v="278.85000000000002"/>
    <n v="0"/>
    <n v="27.58"/>
    <n v="0"/>
    <n v="0"/>
    <n v="0"/>
    <n v="0"/>
    <n v="0"/>
    <n v="0"/>
    <n v="0"/>
    <n v="0"/>
    <n v="6873.52"/>
    <n v="6873.52"/>
    <n v="0"/>
    <n v="0"/>
    <n v="0"/>
    <n v="0"/>
    <n v="0"/>
  </r>
  <r>
    <n v="4"/>
    <d v="2013-01-27T00:00:00"/>
    <d v="2013-02-09T00:00:00"/>
    <x v="15"/>
    <s v="G1N"/>
    <s v="GD10000000"/>
    <s v="GD0"/>
    <n v="13"/>
    <n v="100"/>
    <s v="LD800"/>
    <s v="LF801"/>
    <m/>
    <m/>
    <m/>
    <m/>
    <m/>
    <m/>
    <x v="151"/>
    <n v="47336"/>
    <s v="47800"/>
    <x v="166"/>
    <x v="1"/>
    <s v="Non-executive"/>
    <s v="D801"/>
    <x v="6"/>
    <n v="3730.1"/>
    <n v="0"/>
    <n v="0"/>
    <n v="0"/>
    <n v="0"/>
    <n v="0"/>
    <n v="0"/>
    <n v="0"/>
    <n v="0"/>
    <n v="0"/>
    <n v="0"/>
    <n v="0"/>
    <n v="0"/>
    <n v="0"/>
    <n v="0"/>
    <n v="0"/>
    <n v="0"/>
    <n v="0"/>
    <n v="1.93"/>
    <n v="195.92"/>
    <n v="0"/>
    <n v="0"/>
    <n v="0"/>
    <n v="0"/>
    <n v="0"/>
    <n v="224.81"/>
    <n v="0"/>
    <n v="0"/>
    <n v="0"/>
    <n v="0"/>
    <n v="0"/>
    <n v="2.71"/>
    <n v="6.19"/>
    <n v="0"/>
    <n v="0"/>
    <n v="52.58"/>
    <n v="186.51"/>
    <n v="0"/>
    <n v="9.5399999999999991"/>
    <n v="0"/>
    <n v="0"/>
    <n v="0"/>
    <n v="0"/>
    <n v="0"/>
    <n v="0"/>
    <n v="0"/>
    <n v="0"/>
    <n v="4410.29"/>
    <n v="4410.29"/>
    <n v="0"/>
    <n v="0"/>
    <n v="0"/>
    <n v="0"/>
    <n v="0"/>
  </r>
  <r>
    <n v="4"/>
    <d v="2013-01-27T00:00:00"/>
    <d v="2013-02-09T00:00:00"/>
    <x v="15"/>
    <s v="G1N"/>
    <s v="GD10000000"/>
    <s v="GD0"/>
    <n v="13"/>
    <n v="100"/>
    <s v="LD800"/>
    <s v="LF801"/>
    <m/>
    <m/>
    <m/>
    <m/>
    <m/>
    <m/>
    <x v="142"/>
    <n v="70307"/>
    <s v="47293"/>
    <x v="30"/>
    <x v="1"/>
    <s v="Non-executive"/>
    <s v="D801"/>
    <x v="6"/>
    <n v="1201.3699999999999"/>
    <n v="0"/>
    <n v="0"/>
    <n v="0"/>
    <n v="0"/>
    <n v="0"/>
    <n v="0"/>
    <n v="0"/>
    <n v="0"/>
    <n v="0"/>
    <n v="0"/>
    <n v="0"/>
    <n v="0"/>
    <n v="0"/>
    <n v="0"/>
    <n v="0"/>
    <n v="0"/>
    <n v="0"/>
    <n v="0.72"/>
    <n v="0"/>
    <n v="0"/>
    <n v="0"/>
    <n v="0"/>
    <n v="0"/>
    <n v="0"/>
    <n v="74.48"/>
    <n v="0"/>
    <n v="0"/>
    <n v="0"/>
    <n v="0"/>
    <n v="0"/>
    <n v="2.99"/>
    <n v="9.1999999999999993"/>
    <n v="0"/>
    <n v="0"/>
    <n v="17.420000000000002"/>
    <n v="0"/>
    <n v="0"/>
    <n v="18.760000000000002"/>
    <n v="0"/>
    <n v="0"/>
    <n v="0"/>
    <n v="0"/>
    <n v="0"/>
    <n v="0"/>
    <n v="0"/>
    <n v="0"/>
    <n v="1324.94"/>
    <n v="1324.94"/>
    <n v="0"/>
    <n v="0"/>
    <n v="0"/>
    <n v="0"/>
    <n v="0"/>
  </r>
  <r>
    <n v="4"/>
    <d v="2013-01-27T00:00:00"/>
    <d v="2013-02-09T00:00:00"/>
    <x v="15"/>
    <s v="G1N"/>
    <s v="GD10000000"/>
    <s v="GD0"/>
    <n v="13"/>
    <n v="100"/>
    <s v="LD800"/>
    <s v="LF801"/>
    <m/>
    <m/>
    <m/>
    <m/>
    <m/>
    <m/>
    <x v="400"/>
    <n v="70429"/>
    <s v="46224"/>
    <x v="6"/>
    <x v="1"/>
    <s v="Non-executive"/>
    <s v="D801"/>
    <x v="6"/>
    <n v="1942.7"/>
    <n v="0"/>
    <n v="0"/>
    <n v="0"/>
    <n v="0"/>
    <n v="0"/>
    <n v="0"/>
    <n v="0"/>
    <n v="0"/>
    <n v="0"/>
    <n v="0"/>
    <n v="0"/>
    <n v="0"/>
    <n v="0"/>
    <n v="0"/>
    <n v="0"/>
    <n v="0"/>
    <n v="0"/>
    <n v="1.03"/>
    <n v="385.12"/>
    <n v="0"/>
    <n v="0"/>
    <n v="0"/>
    <n v="0"/>
    <n v="0"/>
    <n v="109.07"/>
    <n v="0"/>
    <n v="0"/>
    <n v="0"/>
    <n v="0"/>
    <n v="0"/>
    <n v="2.99"/>
    <n v="8.7799999999999994"/>
    <n v="0"/>
    <n v="0"/>
    <n v="25.51"/>
    <n v="0"/>
    <n v="0"/>
    <n v="18.760000000000002"/>
    <n v="0"/>
    <n v="0"/>
    <n v="0"/>
    <n v="0"/>
    <n v="0"/>
    <n v="0"/>
    <n v="0"/>
    <n v="0"/>
    <n v="2493.96"/>
    <n v="2493.9600000000005"/>
    <n v="0"/>
    <n v="0"/>
    <n v="0"/>
    <n v="0"/>
    <n v="0"/>
  </r>
  <r>
    <n v="4"/>
    <d v="2013-01-27T00:00:00"/>
    <d v="2013-02-09T00:00:00"/>
    <x v="15"/>
    <s v="G1N"/>
    <s v="GD10000000"/>
    <s v="GD0"/>
    <n v="13"/>
    <n v="100"/>
    <s v="LD800"/>
    <s v="LF801"/>
    <m/>
    <m/>
    <m/>
    <m/>
    <m/>
    <m/>
    <x v="405"/>
    <n v="70817"/>
    <s v="51155"/>
    <x v="168"/>
    <x v="1"/>
    <s v="Non-executive"/>
    <s v="D801"/>
    <x v="6"/>
    <n v="4166.6400000000003"/>
    <n v="0"/>
    <n v="0"/>
    <n v="0"/>
    <n v="0"/>
    <n v="0"/>
    <n v="0"/>
    <n v="0"/>
    <n v="0"/>
    <n v="0"/>
    <n v="0"/>
    <n v="0"/>
    <n v="0"/>
    <n v="0"/>
    <n v="0"/>
    <n v="0"/>
    <n v="0"/>
    <n v="0"/>
    <n v="2.16"/>
    <n v="385.12"/>
    <n v="0"/>
    <n v="0"/>
    <n v="0"/>
    <n v="0"/>
    <n v="0"/>
    <n v="258.33999999999997"/>
    <n v="0"/>
    <n v="0"/>
    <n v="0"/>
    <n v="0"/>
    <n v="0"/>
    <n v="2.99"/>
    <n v="9.1999999999999993"/>
    <n v="0"/>
    <n v="0"/>
    <n v="60.41"/>
    <n v="0"/>
    <n v="0"/>
    <n v="0"/>
    <n v="0"/>
    <n v="0"/>
    <n v="0"/>
    <n v="0"/>
    <n v="0"/>
    <n v="0"/>
    <n v="0"/>
    <n v="0"/>
    <n v="4884.8599999999997"/>
    <n v="4884.8599999999997"/>
    <n v="0"/>
    <n v="0"/>
    <n v="0"/>
    <n v="0"/>
    <n v="0"/>
  </r>
  <r>
    <n v="4"/>
    <d v="2013-01-27T00:00:00"/>
    <d v="2013-02-09T00:00:00"/>
    <x v="15"/>
    <s v="G1N"/>
    <s v="GD10000000"/>
    <s v="GD0"/>
    <n v="13"/>
    <n v="100"/>
    <s v="LD800"/>
    <s v="LF806"/>
    <m/>
    <m/>
    <m/>
    <m/>
    <m/>
    <m/>
    <x v="156"/>
    <n v="69392"/>
    <s v="47085"/>
    <x v="89"/>
    <x v="1"/>
    <s v="Non-executive"/>
    <s v="D801"/>
    <x v="6"/>
    <n v="736.48"/>
    <n v="0"/>
    <n v="0"/>
    <n v="0"/>
    <n v="0"/>
    <n v="0"/>
    <n v="0"/>
    <n v="0"/>
    <n v="0"/>
    <n v="0"/>
    <n v="0"/>
    <n v="0"/>
    <n v="0"/>
    <n v="0"/>
    <n v="0"/>
    <n v="0"/>
    <n v="0"/>
    <n v="0"/>
    <n v="0.43"/>
    <n v="141.55000000000001"/>
    <n v="0"/>
    <n v="0"/>
    <n v="0"/>
    <n v="0"/>
    <n v="0"/>
    <n v="42.73"/>
    <n v="0"/>
    <n v="0"/>
    <n v="0"/>
    <n v="0"/>
    <n v="0"/>
    <n v="0.82"/>
    <n v="2.98"/>
    <n v="0"/>
    <n v="0"/>
    <n v="9.99"/>
    <n v="0"/>
    <n v="0"/>
    <n v="6.89"/>
    <n v="0"/>
    <n v="0"/>
    <n v="0"/>
    <n v="0"/>
    <n v="0"/>
    <n v="0"/>
    <n v="0"/>
    <n v="0"/>
    <n v="941.87"/>
    <n v="941.87000000000012"/>
    <n v="0"/>
    <n v="0"/>
    <n v="0"/>
    <n v="0"/>
    <n v="0"/>
  </r>
  <r>
    <n v="4"/>
    <d v="2013-01-27T00:00:00"/>
    <d v="2013-02-09T00:00:00"/>
    <x v="15"/>
    <s v="G1N"/>
    <s v="GD10000000"/>
    <s v="GD0"/>
    <n v="13"/>
    <n v="8200"/>
    <s v="GD800"/>
    <s v="HEAA5"/>
    <s v="000HEA"/>
    <n v="15"/>
    <s v="21HSSC"/>
    <n v="12"/>
    <m/>
    <m/>
    <x v="156"/>
    <n v="69392"/>
    <s v="47085"/>
    <x v="89"/>
    <x v="1"/>
    <s v="Non-executive"/>
    <s v="D801"/>
    <x v="6"/>
    <n v="631.27"/>
    <n v="0"/>
    <n v="0"/>
    <n v="0"/>
    <n v="0"/>
    <n v="0"/>
    <n v="0"/>
    <n v="0"/>
    <n v="0"/>
    <n v="0"/>
    <n v="0"/>
    <n v="0"/>
    <n v="0"/>
    <n v="0"/>
    <n v="0"/>
    <n v="0"/>
    <n v="0"/>
    <n v="0"/>
    <n v="0.37"/>
    <n v="121.32"/>
    <n v="0"/>
    <n v="0"/>
    <n v="0"/>
    <n v="0"/>
    <n v="0"/>
    <n v="36.64"/>
    <n v="0"/>
    <n v="0"/>
    <n v="0"/>
    <n v="0"/>
    <n v="0"/>
    <n v="0.71"/>
    <n v="2.5499999999999998"/>
    <n v="0"/>
    <n v="0"/>
    <n v="8.57"/>
    <n v="0"/>
    <n v="0"/>
    <n v="5.91"/>
    <n v="0"/>
    <n v="0"/>
    <n v="0"/>
    <n v="0"/>
    <n v="0"/>
    <n v="0"/>
    <n v="0"/>
    <n v="0"/>
    <n v="807.34"/>
    <n v="807.34"/>
    <n v="0"/>
    <n v="0"/>
    <n v="0"/>
    <n v="0"/>
    <n v="0"/>
  </r>
  <r>
    <n v="4"/>
    <d v="2013-01-27T00:00:00"/>
    <d v="2013-02-09T00:00:00"/>
    <x v="15"/>
    <s v="G1N"/>
    <s v="GD10000000"/>
    <s v="GD0"/>
    <n v="13"/>
    <n v="8200"/>
    <s v="GD800"/>
    <s v="HEAB5"/>
    <s v="000HEA"/>
    <n v="15"/>
    <s v="31HSSC"/>
    <n v="13"/>
    <m/>
    <m/>
    <x v="156"/>
    <n v="69392"/>
    <s v="47085"/>
    <x v="89"/>
    <x v="1"/>
    <s v="Non-executive"/>
    <s v="D801"/>
    <x v="6"/>
    <n v="1578.18"/>
    <n v="0"/>
    <n v="0"/>
    <n v="0"/>
    <n v="0"/>
    <n v="0"/>
    <n v="0"/>
    <n v="0"/>
    <n v="0"/>
    <n v="0"/>
    <n v="0"/>
    <n v="0"/>
    <n v="0"/>
    <n v="0"/>
    <n v="0"/>
    <n v="0"/>
    <n v="0"/>
    <n v="0"/>
    <n v="0.91"/>
    <n v="303.3"/>
    <n v="0"/>
    <n v="0"/>
    <n v="0"/>
    <n v="0"/>
    <n v="0"/>
    <n v="91.58"/>
    <n v="0"/>
    <n v="0"/>
    <n v="0"/>
    <n v="0"/>
    <n v="0"/>
    <n v="1.74"/>
    <n v="6.4"/>
    <n v="0"/>
    <n v="0"/>
    <n v="21.42"/>
    <n v="0"/>
    <n v="0"/>
    <n v="14.78"/>
    <n v="0"/>
    <n v="0"/>
    <n v="0"/>
    <n v="0"/>
    <n v="0"/>
    <n v="0"/>
    <n v="0"/>
    <n v="0"/>
    <n v="2018.31"/>
    <n v="2018.3100000000002"/>
    <n v="0"/>
    <n v="0"/>
    <n v="0"/>
    <n v="0"/>
    <n v="0"/>
  </r>
  <r>
    <n v="5"/>
    <d v="2013-02-10T00:00:00"/>
    <d v="2013-02-23T00:00:00"/>
    <x v="17"/>
    <s v="G1N"/>
    <s v="GD10000000"/>
    <s v="GD0"/>
    <n v="13"/>
    <n v="100"/>
    <s v="LD300"/>
    <s v="LF303"/>
    <m/>
    <m/>
    <m/>
    <m/>
    <m/>
    <m/>
    <x v="406"/>
    <n v="70894"/>
    <s v="48592"/>
    <x v="58"/>
    <x v="1"/>
    <s v="Non-executive"/>
    <s v="D801"/>
    <x v="6"/>
    <n v="2067.62"/>
    <n v="0"/>
    <n v="0"/>
    <n v="0"/>
    <n v="0"/>
    <n v="0"/>
    <n v="0"/>
    <n v="0"/>
    <n v="0"/>
    <n v="0"/>
    <n v="0"/>
    <n v="0"/>
    <n v="0"/>
    <n v="0"/>
    <n v="0"/>
    <n v="0"/>
    <n v="0"/>
    <n v="0"/>
    <n v="1.0900000000000001"/>
    <n v="195.92"/>
    <n v="0"/>
    <n v="0"/>
    <n v="0"/>
    <n v="0"/>
    <n v="0"/>
    <n v="124.14"/>
    <n v="0"/>
    <n v="0"/>
    <n v="0"/>
    <n v="0"/>
    <n v="0"/>
    <n v="2.71"/>
    <n v="6.48"/>
    <n v="0"/>
    <n v="0"/>
    <n v="29.03"/>
    <n v="0"/>
    <n v="0"/>
    <n v="0"/>
    <n v="0"/>
    <n v="0"/>
    <n v="0"/>
    <n v="0"/>
    <n v="0"/>
    <n v="0"/>
    <n v="0"/>
    <n v="0"/>
    <n v="2426.9899999999998"/>
    <n v="2426.9900000000002"/>
    <n v="0"/>
    <n v="0"/>
    <n v="0"/>
    <n v="0"/>
    <n v="0"/>
  </r>
  <r>
    <n v="5"/>
    <d v="2013-02-10T00:00:00"/>
    <d v="2013-02-23T00:00:00"/>
    <x v="17"/>
    <s v="G1N"/>
    <s v="GD10000000"/>
    <s v="GD0"/>
    <n v="13"/>
    <n v="100"/>
    <s v="LD800"/>
    <s v="LF801"/>
    <m/>
    <m/>
    <m/>
    <m/>
    <m/>
    <m/>
    <x v="407"/>
    <n v="11790"/>
    <s v="51258"/>
    <x v="167"/>
    <x v="1"/>
    <s v="Non-executive"/>
    <s v="D801"/>
    <x v="6"/>
    <n v="4423.08"/>
    <n v="0"/>
    <n v="0"/>
    <n v="0"/>
    <n v="0"/>
    <n v="0"/>
    <n v="0"/>
    <n v="0"/>
    <n v="0"/>
    <n v="0"/>
    <n v="0"/>
    <n v="0"/>
    <n v="0"/>
    <n v="0"/>
    <n v="0"/>
    <n v="0"/>
    <n v="0"/>
    <n v="0"/>
    <n v="2.2799999999999998"/>
    <n v="332.22"/>
    <n v="0"/>
    <n v="0"/>
    <n v="0"/>
    <n v="0"/>
    <n v="0"/>
    <n v="260.73"/>
    <n v="0"/>
    <n v="0"/>
    <n v="0"/>
    <n v="0"/>
    <n v="0"/>
    <n v="2.99"/>
    <n v="9.1999999999999993"/>
    <n v="0"/>
    <n v="0"/>
    <n v="60.97"/>
    <n v="221.15"/>
    <n v="0"/>
    <n v="0"/>
    <n v="0"/>
    <n v="0"/>
    <n v="0"/>
    <n v="0"/>
    <n v="0"/>
    <n v="0"/>
    <n v="0"/>
    <n v="0"/>
    <n v="5312.62"/>
    <n v="5312.619999999999"/>
    <n v="0"/>
    <n v="0"/>
    <n v="0"/>
    <n v="0"/>
    <n v="0"/>
  </r>
  <r>
    <n v="5"/>
    <d v="2013-02-10T00:00:00"/>
    <d v="2013-02-23T00:00:00"/>
    <x v="17"/>
    <s v="G1N"/>
    <s v="GD10000000"/>
    <s v="GD0"/>
    <n v="13"/>
    <n v="100"/>
    <s v="LD800"/>
    <s v="LF801"/>
    <m/>
    <m/>
    <m/>
    <m/>
    <m/>
    <m/>
    <x v="35"/>
    <n v="36635"/>
    <s v="47032"/>
    <x v="81"/>
    <x v="1"/>
    <s v="Executive"/>
    <s v="D801"/>
    <x v="6"/>
    <n v="5576.92"/>
    <n v="0"/>
    <n v="0"/>
    <n v="0"/>
    <n v="0"/>
    <n v="0"/>
    <n v="0"/>
    <n v="0"/>
    <n v="0"/>
    <n v="0"/>
    <n v="0"/>
    <n v="0"/>
    <n v="0"/>
    <n v="0"/>
    <n v="0"/>
    <n v="0"/>
    <n v="0"/>
    <n v="0"/>
    <n v="2.87"/>
    <n v="566.16999999999996"/>
    <n v="0"/>
    <n v="0"/>
    <n v="0"/>
    <n v="0"/>
    <n v="0"/>
    <n v="329.64"/>
    <n v="0"/>
    <n v="0"/>
    <n v="0"/>
    <n v="0"/>
    <n v="0"/>
    <n v="2.99"/>
    <n v="11.39"/>
    <n v="0"/>
    <n v="0"/>
    <n v="77.09"/>
    <n v="278.85000000000002"/>
    <n v="0"/>
    <n v="27.58"/>
    <n v="0"/>
    <n v="0"/>
    <n v="0"/>
    <n v="0"/>
    <n v="0"/>
    <n v="0"/>
    <n v="0"/>
    <n v="0"/>
    <n v="6873.5"/>
    <n v="6873.5000000000009"/>
    <n v="0"/>
    <n v="0"/>
    <n v="0"/>
    <n v="0"/>
    <n v="0"/>
  </r>
  <r>
    <n v="5"/>
    <d v="2013-02-10T00:00:00"/>
    <d v="2013-02-23T00:00:00"/>
    <x v="17"/>
    <s v="G1N"/>
    <s v="GD10000000"/>
    <s v="GD0"/>
    <n v="13"/>
    <n v="100"/>
    <s v="LD800"/>
    <s v="LF801"/>
    <m/>
    <m/>
    <m/>
    <m/>
    <m/>
    <m/>
    <x v="151"/>
    <n v="47336"/>
    <s v="47800"/>
    <x v="166"/>
    <x v="1"/>
    <s v="Non-executive"/>
    <s v="D801"/>
    <x v="6"/>
    <n v="3730.1"/>
    <n v="0"/>
    <n v="0"/>
    <n v="0"/>
    <n v="0"/>
    <n v="0"/>
    <n v="0"/>
    <n v="0"/>
    <n v="0"/>
    <n v="0"/>
    <n v="0"/>
    <n v="0"/>
    <n v="0"/>
    <n v="0"/>
    <n v="0"/>
    <n v="0"/>
    <n v="0"/>
    <n v="0"/>
    <n v="1.93"/>
    <n v="195.92"/>
    <n v="0"/>
    <n v="0"/>
    <n v="0"/>
    <n v="0"/>
    <n v="0"/>
    <n v="224.81"/>
    <n v="0"/>
    <n v="0"/>
    <n v="0"/>
    <n v="0"/>
    <n v="0"/>
    <n v="2.71"/>
    <n v="6.19"/>
    <n v="0"/>
    <n v="0"/>
    <n v="52.57"/>
    <n v="186.51"/>
    <n v="0"/>
    <n v="9.5399999999999991"/>
    <n v="0"/>
    <n v="0"/>
    <n v="0"/>
    <n v="0"/>
    <n v="0"/>
    <n v="0"/>
    <n v="0"/>
    <n v="0"/>
    <n v="4410.28"/>
    <n v="4410.28"/>
    <n v="0"/>
    <n v="0"/>
    <n v="0"/>
    <n v="0"/>
    <n v="0"/>
  </r>
  <r>
    <n v="5"/>
    <d v="2013-02-10T00:00:00"/>
    <d v="2013-02-23T00:00:00"/>
    <x v="17"/>
    <s v="G1N"/>
    <s v="GD10000000"/>
    <s v="GD0"/>
    <n v="13"/>
    <n v="100"/>
    <s v="LD800"/>
    <s v="LF801"/>
    <m/>
    <m/>
    <m/>
    <m/>
    <m/>
    <m/>
    <x v="142"/>
    <n v="70307"/>
    <s v="47293"/>
    <x v="30"/>
    <x v="1"/>
    <s v="Non-executive"/>
    <s v="D801"/>
    <x v="6"/>
    <n v="1201.3499999999999"/>
    <n v="0"/>
    <n v="0"/>
    <n v="0"/>
    <n v="0"/>
    <n v="0"/>
    <n v="0"/>
    <n v="0"/>
    <n v="0"/>
    <n v="0"/>
    <n v="0"/>
    <n v="0"/>
    <n v="0"/>
    <n v="0"/>
    <n v="0"/>
    <n v="0"/>
    <n v="0"/>
    <n v="0"/>
    <n v="0.72"/>
    <n v="0"/>
    <n v="0"/>
    <n v="0"/>
    <n v="0"/>
    <n v="0"/>
    <n v="0"/>
    <n v="74.489999999999995"/>
    <n v="0"/>
    <n v="0"/>
    <n v="0"/>
    <n v="0"/>
    <n v="0"/>
    <n v="2.99"/>
    <n v="9.1999999999999993"/>
    <n v="0"/>
    <n v="0"/>
    <n v="17.420000000000002"/>
    <n v="0"/>
    <n v="0"/>
    <n v="18.760000000000002"/>
    <n v="0"/>
    <n v="0"/>
    <n v="0"/>
    <n v="0"/>
    <n v="0"/>
    <n v="0"/>
    <n v="0"/>
    <n v="0"/>
    <n v="1324.93"/>
    <n v="1324.93"/>
    <n v="0"/>
    <n v="0"/>
    <n v="0"/>
    <n v="0"/>
    <n v="0"/>
  </r>
  <r>
    <n v="5"/>
    <d v="2013-02-10T00:00:00"/>
    <d v="2013-02-23T00:00:00"/>
    <x v="17"/>
    <s v="G1N"/>
    <s v="GD10000000"/>
    <s v="GD0"/>
    <n v="13"/>
    <n v="100"/>
    <s v="LD800"/>
    <s v="LF801"/>
    <m/>
    <m/>
    <m/>
    <m/>
    <m/>
    <m/>
    <x v="400"/>
    <n v="70429"/>
    <s v="46224"/>
    <x v="6"/>
    <x v="1"/>
    <s v="Non-executive"/>
    <s v="D801"/>
    <x v="6"/>
    <n v="1942.7"/>
    <n v="0"/>
    <n v="0"/>
    <n v="0"/>
    <n v="0"/>
    <n v="0"/>
    <n v="0"/>
    <n v="0"/>
    <n v="0"/>
    <n v="0"/>
    <n v="0"/>
    <n v="0"/>
    <n v="0"/>
    <n v="0"/>
    <n v="0"/>
    <n v="0"/>
    <n v="0"/>
    <n v="0"/>
    <n v="1.03"/>
    <n v="385.12"/>
    <n v="0"/>
    <n v="0"/>
    <n v="0"/>
    <n v="0"/>
    <n v="0"/>
    <n v="109.07"/>
    <n v="0"/>
    <n v="0"/>
    <n v="0"/>
    <n v="0"/>
    <n v="0"/>
    <n v="2.99"/>
    <n v="8.7799999999999994"/>
    <n v="0"/>
    <n v="0"/>
    <n v="25.51"/>
    <n v="0"/>
    <n v="0"/>
    <n v="18.760000000000002"/>
    <n v="0"/>
    <n v="0"/>
    <n v="0"/>
    <n v="0"/>
    <n v="0"/>
    <n v="0"/>
    <n v="0"/>
    <n v="0"/>
    <n v="2493.96"/>
    <n v="2493.9600000000005"/>
    <n v="0"/>
    <n v="0"/>
    <n v="0"/>
    <n v="0"/>
    <n v="0"/>
  </r>
  <r>
    <n v="5"/>
    <d v="2013-02-10T00:00:00"/>
    <d v="2013-02-23T00:00:00"/>
    <x v="17"/>
    <s v="G1N"/>
    <s v="GD10000000"/>
    <s v="GD0"/>
    <n v="13"/>
    <n v="100"/>
    <s v="LD800"/>
    <s v="LF801"/>
    <m/>
    <m/>
    <m/>
    <m/>
    <m/>
    <m/>
    <x v="405"/>
    <n v="70817"/>
    <s v="51155"/>
    <x v="168"/>
    <x v="1"/>
    <s v="Non-executive"/>
    <s v="D801"/>
    <x v="6"/>
    <n v="4166.63"/>
    <n v="0"/>
    <n v="0"/>
    <n v="0"/>
    <n v="0"/>
    <n v="0"/>
    <n v="0"/>
    <n v="0"/>
    <n v="0"/>
    <n v="0"/>
    <n v="0"/>
    <n v="0"/>
    <n v="0"/>
    <n v="0"/>
    <n v="0"/>
    <n v="0"/>
    <n v="0"/>
    <n v="0"/>
    <n v="2.16"/>
    <n v="385.12"/>
    <n v="0"/>
    <n v="0"/>
    <n v="0"/>
    <n v="0"/>
    <n v="0"/>
    <n v="258.33"/>
    <n v="0"/>
    <n v="0"/>
    <n v="0"/>
    <n v="0"/>
    <n v="0"/>
    <n v="2.99"/>
    <n v="9.1999999999999993"/>
    <n v="0"/>
    <n v="0"/>
    <n v="60.42"/>
    <n v="0"/>
    <n v="0"/>
    <n v="0"/>
    <n v="0"/>
    <n v="0"/>
    <n v="0"/>
    <n v="0"/>
    <n v="0"/>
    <n v="0"/>
    <n v="0"/>
    <n v="0"/>
    <n v="4884.8500000000004"/>
    <n v="4884.8499999999995"/>
    <n v="0"/>
    <n v="0"/>
    <n v="0"/>
    <n v="0"/>
    <n v="0"/>
  </r>
  <r>
    <n v="5"/>
    <d v="2013-02-10T00:00:00"/>
    <d v="2013-02-23T00:00:00"/>
    <x v="17"/>
    <s v="G1N"/>
    <s v="GD10000000"/>
    <s v="GD0"/>
    <n v="13"/>
    <n v="100"/>
    <s v="LD800"/>
    <s v="LF806"/>
    <m/>
    <m/>
    <m/>
    <m/>
    <m/>
    <m/>
    <x v="156"/>
    <n v="69392"/>
    <s v="47085"/>
    <x v="89"/>
    <x v="1"/>
    <s v="Non-executive"/>
    <s v="D801"/>
    <x v="6"/>
    <n v="818.32"/>
    <n v="0"/>
    <n v="0"/>
    <n v="0"/>
    <n v="0"/>
    <n v="0"/>
    <n v="0"/>
    <n v="0"/>
    <n v="0"/>
    <n v="0"/>
    <n v="0"/>
    <n v="0"/>
    <n v="0"/>
    <n v="0"/>
    <n v="0"/>
    <n v="0"/>
    <n v="0"/>
    <n v="0"/>
    <n v="0.43"/>
    <n v="141.54"/>
    <n v="0"/>
    <n v="0"/>
    <n v="0"/>
    <n v="0"/>
    <n v="0"/>
    <n v="47.82"/>
    <n v="0"/>
    <n v="0"/>
    <n v="0"/>
    <n v="0"/>
    <n v="0"/>
    <n v="0.82"/>
    <n v="2.98"/>
    <n v="0"/>
    <n v="0"/>
    <n v="11.18"/>
    <n v="0"/>
    <n v="0"/>
    <n v="6.9"/>
    <n v="0"/>
    <n v="0"/>
    <n v="0"/>
    <n v="0"/>
    <n v="0"/>
    <n v="0"/>
    <n v="0"/>
    <n v="0"/>
    <n v="1029.99"/>
    <n v="1029.99"/>
    <n v="0"/>
    <n v="0"/>
    <n v="0"/>
    <n v="0"/>
    <n v="0"/>
  </r>
  <r>
    <n v="5"/>
    <d v="2013-02-10T00:00:00"/>
    <d v="2013-02-23T00:00:00"/>
    <x v="17"/>
    <s v="G1N"/>
    <s v="GD10000000"/>
    <s v="GD0"/>
    <n v="13"/>
    <n v="8200"/>
    <s v="GD800"/>
    <s v="HEAB5"/>
    <s v="000HEA"/>
    <n v="15"/>
    <s v="31HSSC"/>
    <n v="13"/>
    <m/>
    <m/>
    <x v="156"/>
    <n v="69392"/>
    <s v="47085"/>
    <x v="89"/>
    <x v="1"/>
    <s v="Non-executive"/>
    <s v="D801"/>
    <x v="6"/>
    <n v="2454.96"/>
    <n v="0"/>
    <n v="0"/>
    <n v="0"/>
    <n v="0"/>
    <n v="0"/>
    <n v="0"/>
    <n v="0"/>
    <n v="0"/>
    <n v="0"/>
    <n v="0"/>
    <n v="0"/>
    <n v="0"/>
    <n v="0"/>
    <n v="0"/>
    <n v="0"/>
    <n v="0"/>
    <n v="0"/>
    <n v="1.28"/>
    <n v="424.63"/>
    <n v="0"/>
    <n v="0"/>
    <n v="0"/>
    <n v="0"/>
    <n v="0"/>
    <n v="143.41999999999999"/>
    <n v="0"/>
    <n v="0"/>
    <n v="0"/>
    <n v="0"/>
    <n v="0"/>
    <n v="2.4500000000000002"/>
    <n v="8.9499999999999993"/>
    <n v="0"/>
    <n v="0"/>
    <n v="33.54"/>
    <n v="0"/>
    <n v="0"/>
    <n v="20.68"/>
    <n v="0"/>
    <n v="0"/>
    <n v="0"/>
    <n v="0"/>
    <n v="0"/>
    <n v="0"/>
    <n v="0"/>
    <n v="0"/>
    <n v="3089.91"/>
    <n v="3089.91"/>
    <n v="0"/>
    <n v="0"/>
    <n v="0"/>
    <n v="0"/>
    <n v="0"/>
  </r>
  <r>
    <n v="6"/>
    <d v="2013-02-24T00:00:00"/>
    <d v="2013-03-09T00:00:00"/>
    <x v="19"/>
    <s v="G1N"/>
    <s v="GD10000000"/>
    <s v="GD0"/>
    <n v="13"/>
    <n v="100"/>
    <s v="LD300"/>
    <s v="LF303"/>
    <m/>
    <m/>
    <m/>
    <m/>
    <m/>
    <m/>
    <x v="406"/>
    <n v="70894"/>
    <s v="48592"/>
    <x v="58"/>
    <x v="1"/>
    <s v="Non-executive"/>
    <s v="D801"/>
    <x v="6"/>
    <n v="1624.55"/>
    <n v="0"/>
    <n v="0"/>
    <n v="0"/>
    <n v="0"/>
    <n v="0"/>
    <n v="0"/>
    <n v="0"/>
    <n v="0"/>
    <n v="0"/>
    <n v="0"/>
    <n v="0"/>
    <n v="0"/>
    <n v="0"/>
    <n v="0"/>
    <n v="0"/>
    <n v="0"/>
    <n v="0"/>
    <n v="0.85"/>
    <n v="153.94"/>
    <n v="0"/>
    <n v="0"/>
    <n v="0"/>
    <n v="0"/>
    <n v="0"/>
    <n v="97.54"/>
    <n v="0"/>
    <n v="0"/>
    <n v="0"/>
    <n v="0"/>
    <n v="0"/>
    <n v="2.12"/>
    <n v="5.09"/>
    <n v="0"/>
    <n v="0"/>
    <n v="22.82"/>
    <n v="0"/>
    <n v="0"/>
    <n v="0"/>
    <n v="0"/>
    <n v="0"/>
    <n v="0"/>
    <n v="0"/>
    <n v="0"/>
    <n v="0"/>
    <n v="0"/>
    <n v="0"/>
    <n v="1906.91"/>
    <n v="1906.9099999999996"/>
    <n v="0"/>
    <n v="0"/>
    <n v="0"/>
    <n v="0"/>
    <n v="0"/>
  </r>
  <r>
    <n v="6"/>
    <d v="2013-02-24T00:00:00"/>
    <d v="2013-03-09T00:00:00"/>
    <x v="19"/>
    <s v="G1N"/>
    <s v="GD10000000"/>
    <s v="GD0"/>
    <n v="13"/>
    <n v="100"/>
    <s v="LD800"/>
    <s v="LF801"/>
    <m/>
    <m/>
    <m/>
    <m/>
    <m/>
    <m/>
    <x v="407"/>
    <n v="11790"/>
    <s v="51258"/>
    <x v="167"/>
    <x v="1"/>
    <s v="Non-executive"/>
    <s v="D801"/>
    <x v="6"/>
    <n v="4423.08"/>
    <n v="0"/>
    <n v="0"/>
    <n v="0"/>
    <n v="0"/>
    <n v="0"/>
    <n v="0"/>
    <n v="0"/>
    <n v="0"/>
    <n v="0"/>
    <n v="0"/>
    <n v="0"/>
    <n v="0"/>
    <n v="0"/>
    <n v="0"/>
    <n v="0"/>
    <n v="0"/>
    <n v="0"/>
    <n v="2.2799999999999998"/>
    <n v="332.22"/>
    <n v="0"/>
    <n v="0"/>
    <n v="0"/>
    <n v="0"/>
    <n v="0"/>
    <n v="260.73"/>
    <n v="0"/>
    <n v="0"/>
    <n v="0"/>
    <n v="0"/>
    <n v="0"/>
    <n v="2.99"/>
    <n v="9.1999999999999993"/>
    <n v="0"/>
    <n v="0"/>
    <n v="60.98"/>
    <n v="221.15"/>
    <n v="0"/>
    <n v="0"/>
    <n v="0"/>
    <n v="0"/>
    <n v="0"/>
    <n v="0"/>
    <n v="0"/>
    <n v="0"/>
    <n v="0"/>
    <n v="0"/>
    <n v="5312.63"/>
    <n v="5312.6299999999983"/>
    <n v="0"/>
    <n v="0"/>
    <n v="0"/>
    <n v="0"/>
    <n v="0"/>
  </r>
  <r>
    <n v="6"/>
    <d v="2013-02-24T00:00:00"/>
    <d v="2013-03-09T00:00:00"/>
    <x v="19"/>
    <s v="G1N"/>
    <s v="GD10000000"/>
    <s v="GD0"/>
    <n v="13"/>
    <n v="100"/>
    <s v="LD800"/>
    <s v="LF801"/>
    <m/>
    <m/>
    <m/>
    <m/>
    <m/>
    <m/>
    <x v="35"/>
    <n v="36635"/>
    <s v="47032"/>
    <x v="81"/>
    <x v="1"/>
    <s v="Executive"/>
    <s v="D801"/>
    <x v="6"/>
    <n v="5576.92"/>
    <n v="0"/>
    <n v="0"/>
    <n v="0"/>
    <n v="0"/>
    <n v="0"/>
    <n v="0"/>
    <n v="0"/>
    <n v="0"/>
    <n v="0"/>
    <n v="0"/>
    <n v="0"/>
    <n v="0"/>
    <n v="0"/>
    <n v="0"/>
    <n v="0"/>
    <n v="0"/>
    <n v="0"/>
    <n v="2.87"/>
    <n v="566.16999999999996"/>
    <n v="0"/>
    <n v="0"/>
    <n v="0"/>
    <n v="0"/>
    <n v="0"/>
    <n v="329.64"/>
    <n v="0"/>
    <n v="0"/>
    <n v="0"/>
    <n v="0"/>
    <n v="0"/>
    <n v="2.99"/>
    <n v="11.39"/>
    <n v="0"/>
    <n v="0"/>
    <n v="77.099999999999994"/>
    <n v="278.85000000000002"/>
    <n v="0"/>
    <n v="27.58"/>
    <n v="0"/>
    <n v="0"/>
    <n v="0"/>
    <n v="0"/>
    <n v="0"/>
    <n v="0"/>
    <n v="0"/>
    <n v="0"/>
    <n v="6873.51"/>
    <n v="6873.5100000000011"/>
    <n v="0"/>
    <n v="0"/>
    <n v="0"/>
    <n v="0"/>
    <n v="0"/>
  </r>
  <r>
    <n v="6"/>
    <d v="2013-02-24T00:00:00"/>
    <d v="2013-03-09T00:00:00"/>
    <x v="19"/>
    <s v="G1N"/>
    <s v="GD10000000"/>
    <s v="GD0"/>
    <n v="13"/>
    <n v="100"/>
    <s v="LD800"/>
    <s v="LF801"/>
    <m/>
    <m/>
    <m/>
    <m/>
    <m/>
    <m/>
    <x v="151"/>
    <n v="47336"/>
    <s v="47800"/>
    <x v="166"/>
    <x v="1"/>
    <s v="Non-executive"/>
    <s v="D801"/>
    <x v="6"/>
    <n v="3730.1"/>
    <n v="0"/>
    <n v="0"/>
    <n v="0"/>
    <n v="0"/>
    <n v="0"/>
    <n v="0"/>
    <n v="0"/>
    <n v="0"/>
    <n v="0"/>
    <n v="0"/>
    <n v="0"/>
    <n v="0"/>
    <n v="0"/>
    <n v="0"/>
    <n v="0"/>
    <n v="0"/>
    <n v="0"/>
    <n v="1.93"/>
    <n v="195.92"/>
    <n v="0"/>
    <n v="0"/>
    <n v="0"/>
    <n v="0"/>
    <n v="0"/>
    <n v="224.81"/>
    <n v="0"/>
    <n v="0"/>
    <n v="0"/>
    <n v="0"/>
    <n v="0"/>
    <n v="2.71"/>
    <n v="6.19"/>
    <n v="0"/>
    <n v="0"/>
    <n v="52.58"/>
    <n v="186.51"/>
    <n v="0"/>
    <n v="9.5399999999999991"/>
    <n v="0"/>
    <n v="0"/>
    <n v="0"/>
    <n v="0"/>
    <n v="0"/>
    <n v="0"/>
    <n v="0"/>
    <n v="0"/>
    <n v="4410.29"/>
    <n v="4410.29"/>
    <n v="0"/>
    <n v="0"/>
    <n v="0"/>
    <n v="0"/>
    <n v="0"/>
  </r>
  <r>
    <n v="6"/>
    <d v="2013-02-24T00:00:00"/>
    <d v="2013-03-09T00:00:00"/>
    <x v="19"/>
    <s v="G1N"/>
    <s v="GD10000000"/>
    <s v="GD0"/>
    <n v="13"/>
    <n v="100"/>
    <s v="LD800"/>
    <s v="LF801"/>
    <m/>
    <m/>
    <m/>
    <m/>
    <m/>
    <m/>
    <x v="142"/>
    <n v="70307"/>
    <s v="47293"/>
    <x v="30"/>
    <x v="1"/>
    <s v="Non-executive"/>
    <s v="D801"/>
    <x v="6"/>
    <n v="1201.3599999999999"/>
    <n v="0"/>
    <n v="0"/>
    <n v="0"/>
    <n v="0"/>
    <n v="0"/>
    <n v="0"/>
    <n v="0"/>
    <n v="0"/>
    <n v="0"/>
    <n v="0"/>
    <n v="0"/>
    <n v="0"/>
    <n v="0"/>
    <n v="0"/>
    <n v="0"/>
    <n v="0"/>
    <n v="0"/>
    <n v="0.72"/>
    <n v="0"/>
    <n v="0"/>
    <n v="0"/>
    <n v="0"/>
    <n v="0"/>
    <n v="0"/>
    <n v="74.48"/>
    <n v="0"/>
    <n v="0"/>
    <n v="0"/>
    <n v="0"/>
    <n v="0"/>
    <n v="2.99"/>
    <n v="9.1999999999999993"/>
    <n v="0"/>
    <n v="0"/>
    <n v="17.420000000000002"/>
    <n v="0"/>
    <n v="0"/>
    <n v="18.760000000000002"/>
    <n v="0"/>
    <n v="0"/>
    <n v="0"/>
    <n v="0"/>
    <n v="0"/>
    <n v="0"/>
    <n v="0"/>
    <n v="0"/>
    <n v="1324.93"/>
    <n v="1324.93"/>
    <n v="0"/>
    <n v="0"/>
    <n v="0"/>
    <n v="0"/>
    <n v="0"/>
  </r>
  <r>
    <n v="6"/>
    <d v="2013-02-24T00:00:00"/>
    <d v="2013-03-09T00:00:00"/>
    <x v="19"/>
    <s v="G1N"/>
    <s v="GD10000000"/>
    <s v="GD0"/>
    <n v="13"/>
    <n v="100"/>
    <s v="LD800"/>
    <s v="LF801"/>
    <m/>
    <m/>
    <m/>
    <m/>
    <m/>
    <m/>
    <x v="400"/>
    <n v="70429"/>
    <s v="46224"/>
    <x v="6"/>
    <x v="1"/>
    <s v="Non-executive"/>
    <s v="D801"/>
    <x v="6"/>
    <n v="1942.7"/>
    <n v="0"/>
    <n v="0"/>
    <n v="0"/>
    <n v="0"/>
    <n v="0"/>
    <n v="0"/>
    <n v="0"/>
    <n v="0"/>
    <n v="0"/>
    <n v="0"/>
    <n v="0"/>
    <n v="0"/>
    <n v="0"/>
    <n v="0"/>
    <n v="0"/>
    <n v="0"/>
    <n v="0"/>
    <n v="1.03"/>
    <n v="385.12"/>
    <n v="0"/>
    <n v="0"/>
    <n v="0"/>
    <n v="0"/>
    <n v="0"/>
    <n v="109.08"/>
    <n v="0"/>
    <n v="0"/>
    <n v="0"/>
    <n v="0"/>
    <n v="0"/>
    <n v="2.99"/>
    <n v="8.7799999999999994"/>
    <n v="0"/>
    <n v="0"/>
    <n v="25.51"/>
    <n v="0"/>
    <n v="0"/>
    <n v="18.760000000000002"/>
    <n v="0"/>
    <n v="0"/>
    <n v="0"/>
    <n v="0"/>
    <n v="0"/>
    <n v="0"/>
    <n v="0"/>
    <n v="0"/>
    <n v="2493.9699999999998"/>
    <n v="2493.9700000000003"/>
    <n v="0"/>
    <n v="0"/>
    <n v="0"/>
    <n v="0"/>
    <n v="0"/>
  </r>
  <r>
    <n v="6"/>
    <d v="2013-02-24T00:00:00"/>
    <d v="2013-03-09T00:00:00"/>
    <x v="19"/>
    <s v="G1N"/>
    <s v="GD10000000"/>
    <s v="GD0"/>
    <n v="13"/>
    <n v="100"/>
    <s v="LD800"/>
    <s v="LF801"/>
    <m/>
    <m/>
    <m/>
    <m/>
    <m/>
    <m/>
    <x v="405"/>
    <n v="70817"/>
    <s v="51155"/>
    <x v="168"/>
    <x v="1"/>
    <s v="Non-executive"/>
    <s v="D801"/>
    <x v="6"/>
    <n v="4166.63"/>
    <n v="0"/>
    <n v="0"/>
    <n v="0"/>
    <n v="0"/>
    <n v="0"/>
    <n v="0"/>
    <n v="0"/>
    <n v="0"/>
    <n v="0"/>
    <n v="0"/>
    <n v="0"/>
    <n v="0"/>
    <n v="0"/>
    <n v="0"/>
    <n v="0"/>
    <n v="0"/>
    <n v="0"/>
    <n v="2.16"/>
    <n v="385.12"/>
    <n v="0"/>
    <n v="0"/>
    <n v="0"/>
    <n v="0"/>
    <n v="0"/>
    <n v="258.33"/>
    <n v="0"/>
    <n v="0"/>
    <n v="0"/>
    <n v="0"/>
    <n v="0"/>
    <n v="2.99"/>
    <n v="9.1999999999999993"/>
    <n v="0"/>
    <n v="0"/>
    <n v="60.42"/>
    <n v="0"/>
    <n v="0"/>
    <n v="0"/>
    <n v="0"/>
    <n v="0"/>
    <n v="0"/>
    <n v="0"/>
    <n v="0"/>
    <n v="0"/>
    <n v="0"/>
    <n v="0"/>
    <n v="4884.8500000000004"/>
    <n v="4884.8499999999995"/>
    <n v="0"/>
    <n v="0"/>
    <n v="0"/>
    <n v="0"/>
    <n v="0"/>
  </r>
  <r>
    <n v="6"/>
    <d v="2013-02-24T00:00:00"/>
    <d v="2013-03-09T00:00:00"/>
    <x v="19"/>
    <s v="G1N"/>
    <s v="GD10000000"/>
    <s v="GD0"/>
    <n v="13"/>
    <n v="100"/>
    <s v="LD800"/>
    <s v="LF801"/>
    <m/>
    <m/>
    <m/>
    <m/>
    <m/>
    <m/>
    <x v="406"/>
    <n v="70894"/>
    <s v="48592"/>
    <x v="58"/>
    <x v="1"/>
    <s v="Non-executive"/>
    <s v="D801"/>
    <x v="6"/>
    <n v="443.06"/>
    <n v="0"/>
    <n v="0"/>
    <n v="0"/>
    <n v="0"/>
    <n v="0"/>
    <n v="0"/>
    <n v="0"/>
    <n v="0"/>
    <n v="0"/>
    <n v="0"/>
    <n v="0"/>
    <n v="0"/>
    <n v="0"/>
    <n v="0"/>
    <n v="0"/>
    <n v="0"/>
    <n v="0"/>
    <n v="0.24"/>
    <n v="41.98"/>
    <n v="0"/>
    <n v="0"/>
    <n v="0"/>
    <n v="0"/>
    <n v="0"/>
    <n v="26.6"/>
    <n v="0"/>
    <n v="0"/>
    <n v="0"/>
    <n v="0"/>
    <n v="0"/>
    <n v="0.59"/>
    <n v="1.39"/>
    <n v="0"/>
    <n v="0"/>
    <n v="6.22"/>
    <n v="0"/>
    <n v="0"/>
    <n v="0"/>
    <n v="0"/>
    <n v="0"/>
    <n v="0"/>
    <n v="0"/>
    <n v="0"/>
    <n v="0"/>
    <n v="0"/>
    <n v="0"/>
    <n v="520.08000000000004"/>
    <n v="520.08000000000004"/>
    <n v="0"/>
    <n v="0"/>
    <n v="0"/>
    <n v="0"/>
    <n v="0"/>
  </r>
  <r>
    <n v="6"/>
    <d v="2013-02-24T00:00:00"/>
    <d v="2013-03-09T00:00:00"/>
    <x v="19"/>
    <s v="G1N"/>
    <s v="GD10000000"/>
    <s v="GD0"/>
    <n v="13"/>
    <n v="100"/>
    <s v="LD800"/>
    <s v="LF806"/>
    <m/>
    <m/>
    <m/>
    <m/>
    <m/>
    <m/>
    <x v="156"/>
    <n v="69392"/>
    <s v="47085"/>
    <x v="89"/>
    <x v="1"/>
    <s v="Non-executive"/>
    <s v="D801"/>
    <x v="6"/>
    <n v="572.82000000000005"/>
    <n v="0"/>
    <n v="0"/>
    <n v="0"/>
    <n v="0"/>
    <n v="0"/>
    <n v="0"/>
    <n v="0"/>
    <n v="0"/>
    <n v="0"/>
    <n v="0"/>
    <n v="0"/>
    <n v="0"/>
    <n v="0"/>
    <n v="0"/>
    <n v="0"/>
    <n v="0"/>
    <n v="0"/>
    <n v="0.43"/>
    <n v="141.53"/>
    <n v="0"/>
    <n v="0"/>
    <n v="0"/>
    <n v="0"/>
    <n v="0"/>
    <n v="32.590000000000003"/>
    <n v="0"/>
    <n v="0"/>
    <n v="0"/>
    <n v="0"/>
    <n v="0"/>
    <n v="0.82"/>
    <n v="2.98"/>
    <n v="0"/>
    <n v="0"/>
    <n v="7.62"/>
    <n v="0"/>
    <n v="0"/>
    <n v="6.9"/>
    <n v="0"/>
    <n v="0"/>
    <n v="0"/>
    <n v="0"/>
    <n v="0"/>
    <n v="0"/>
    <n v="0"/>
    <n v="0"/>
    <n v="765.69"/>
    <n v="765.69"/>
    <n v="0"/>
    <n v="0"/>
    <n v="0"/>
    <n v="0"/>
    <n v="0"/>
  </r>
  <r>
    <n v="6"/>
    <d v="2013-02-24T00:00:00"/>
    <d v="2013-03-09T00:00:00"/>
    <x v="19"/>
    <s v="G1N"/>
    <s v="GD10000000"/>
    <s v="GD0"/>
    <n v="13"/>
    <n v="8200"/>
    <s v="GD800"/>
    <s v="HEAB5"/>
    <s v="000HEA"/>
    <n v="15"/>
    <s v="31HSSC"/>
    <n v="13"/>
    <m/>
    <m/>
    <x v="156"/>
    <n v="69392"/>
    <s v="47085"/>
    <x v="89"/>
    <x v="1"/>
    <s v="Non-executive"/>
    <s v="D801"/>
    <x v="6"/>
    <n v="1718.46"/>
    <n v="0"/>
    <n v="0"/>
    <n v="0"/>
    <n v="0"/>
    <n v="0"/>
    <n v="0"/>
    <n v="0"/>
    <n v="0"/>
    <n v="0"/>
    <n v="0"/>
    <n v="0"/>
    <n v="0"/>
    <n v="0"/>
    <n v="0"/>
    <n v="0"/>
    <n v="0"/>
    <n v="0"/>
    <n v="1.28"/>
    <n v="424.64"/>
    <n v="0"/>
    <n v="0"/>
    <n v="0"/>
    <n v="0"/>
    <n v="0"/>
    <n v="97.77"/>
    <n v="0"/>
    <n v="0"/>
    <n v="0"/>
    <n v="0"/>
    <n v="0"/>
    <n v="2.4500000000000002"/>
    <n v="8.9499999999999993"/>
    <n v="0"/>
    <n v="0"/>
    <n v="22.87"/>
    <n v="0"/>
    <n v="0"/>
    <n v="20.68"/>
    <n v="0"/>
    <n v="0"/>
    <n v="0"/>
    <n v="0"/>
    <n v="0"/>
    <n v="0"/>
    <n v="0"/>
    <n v="0"/>
    <n v="2297.1"/>
    <n v="2297.0999999999995"/>
    <n v="0"/>
    <n v="0"/>
    <n v="0"/>
    <n v="0"/>
    <n v="0"/>
  </r>
  <r>
    <n v="7"/>
    <d v="2013-03-10T00:00:00"/>
    <d v="2013-03-23T00:00:00"/>
    <x v="21"/>
    <s v="G1N"/>
    <s v="GD10000000"/>
    <s v="GD0"/>
    <n v="13"/>
    <n v="100"/>
    <s v="LD800"/>
    <s v="LF801"/>
    <m/>
    <m/>
    <m/>
    <m/>
    <m/>
    <m/>
    <x v="407"/>
    <n v="11790"/>
    <s v="51258"/>
    <x v="167"/>
    <x v="1"/>
    <s v="Non-executive"/>
    <s v="D801"/>
    <x v="6"/>
    <n v="4423.08"/>
    <n v="0"/>
    <n v="0"/>
    <n v="0"/>
    <n v="0"/>
    <n v="0"/>
    <n v="0"/>
    <n v="0"/>
    <n v="0"/>
    <n v="0"/>
    <n v="0"/>
    <n v="0"/>
    <n v="0"/>
    <n v="0"/>
    <n v="0"/>
    <n v="0"/>
    <n v="0"/>
    <n v="0"/>
    <n v="2.2799999999999998"/>
    <n v="332.22"/>
    <n v="0"/>
    <n v="0"/>
    <n v="0"/>
    <n v="0"/>
    <n v="0"/>
    <n v="260.73"/>
    <n v="0"/>
    <n v="0"/>
    <n v="0"/>
    <n v="0"/>
    <n v="0"/>
    <n v="2.99"/>
    <n v="9.1999999999999993"/>
    <n v="0"/>
    <n v="0"/>
    <n v="60.98"/>
    <n v="221.15"/>
    <n v="0"/>
    <n v="0"/>
    <n v="0"/>
    <n v="0"/>
    <n v="0"/>
    <n v="0"/>
    <n v="0"/>
    <n v="0"/>
    <n v="0"/>
    <n v="0"/>
    <n v="5312.63"/>
    <n v="5312.6299999999983"/>
    <n v="0"/>
    <n v="0"/>
    <n v="0"/>
    <n v="0"/>
    <n v="0"/>
  </r>
  <r>
    <n v="7"/>
    <d v="2013-03-10T00:00:00"/>
    <d v="2013-03-23T00:00:00"/>
    <x v="21"/>
    <s v="G1N"/>
    <s v="GD10000000"/>
    <s v="GD0"/>
    <n v="13"/>
    <n v="100"/>
    <s v="LD800"/>
    <s v="LF801"/>
    <m/>
    <m/>
    <m/>
    <m/>
    <m/>
    <m/>
    <x v="35"/>
    <n v="36635"/>
    <s v="47032"/>
    <x v="81"/>
    <x v="1"/>
    <s v="Executive"/>
    <s v="D801"/>
    <x v="6"/>
    <n v="5576.92"/>
    <n v="0"/>
    <n v="0"/>
    <n v="0"/>
    <n v="0"/>
    <n v="0"/>
    <n v="0"/>
    <n v="0"/>
    <n v="0"/>
    <n v="0"/>
    <n v="0"/>
    <n v="0"/>
    <n v="0"/>
    <n v="0"/>
    <n v="0"/>
    <n v="0"/>
    <n v="0"/>
    <n v="0"/>
    <n v="2.87"/>
    <n v="566.16999999999996"/>
    <n v="0"/>
    <n v="0"/>
    <n v="0"/>
    <n v="0"/>
    <n v="0"/>
    <n v="329.64"/>
    <n v="0"/>
    <n v="0"/>
    <n v="0"/>
    <n v="0"/>
    <n v="0"/>
    <n v="2.99"/>
    <n v="11.39"/>
    <n v="0"/>
    <n v="0"/>
    <n v="77.09"/>
    <n v="278.85000000000002"/>
    <n v="0"/>
    <n v="27.58"/>
    <n v="0"/>
    <n v="0"/>
    <n v="0"/>
    <n v="0"/>
    <n v="0"/>
    <n v="0"/>
    <n v="0"/>
    <n v="0"/>
    <n v="6873.5"/>
    <n v="6873.5000000000009"/>
    <n v="0"/>
    <n v="0"/>
    <n v="0"/>
    <n v="0"/>
    <n v="0"/>
  </r>
  <r>
    <n v="7"/>
    <d v="2013-03-10T00:00:00"/>
    <d v="2013-03-23T00:00:00"/>
    <x v="21"/>
    <s v="G1N"/>
    <s v="GD10000000"/>
    <s v="GD0"/>
    <n v="13"/>
    <n v="100"/>
    <s v="LD800"/>
    <s v="LF801"/>
    <m/>
    <m/>
    <m/>
    <m/>
    <m/>
    <m/>
    <x v="151"/>
    <n v="47336"/>
    <s v="47800"/>
    <x v="166"/>
    <x v="1"/>
    <s v="Non-executive"/>
    <s v="D801"/>
    <x v="6"/>
    <n v="3730.1"/>
    <n v="0"/>
    <n v="0"/>
    <n v="0"/>
    <n v="0"/>
    <n v="0"/>
    <n v="0"/>
    <n v="0"/>
    <n v="0"/>
    <n v="0"/>
    <n v="0"/>
    <n v="0"/>
    <n v="0"/>
    <n v="0"/>
    <n v="0"/>
    <n v="0"/>
    <n v="0"/>
    <n v="0"/>
    <n v="1.93"/>
    <n v="195.92"/>
    <n v="0"/>
    <n v="0"/>
    <n v="0"/>
    <n v="0"/>
    <n v="0"/>
    <n v="224.81"/>
    <n v="0"/>
    <n v="0"/>
    <n v="0"/>
    <n v="0"/>
    <n v="0"/>
    <n v="2.71"/>
    <n v="6.19"/>
    <n v="0"/>
    <n v="0"/>
    <n v="52.58"/>
    <n v="186.51"/>
    <n v="0"/>
    <n v="9.5399999999999991"/>
    <n v="0"/>
    <n v="0"/>
    <n v="0"/>
    <n v="0"/>
    <n v="0"/>
    <n v="0"/>
    <n v="0"/>
    <n v="0"/>
    <n v="4410.29"/>
    <n v="4410.29"/>
    <n v="0"/>
    <n v="0"/>
    <n v="0"/>
    <n v="0"/>
    <n v="0"/>
  </r>
  <r>
    <n v="7"/>
    <d v="2013-03-10T00:00:00"/>
    <d v="2013-03-23T00:00:00"/>
    <x v="21"/>
    <s v="G1N"/>
    <s v="GD10000000"/>
    <s v="GD0"/>
    <n v="13"/>
    <n v="100"/>
    <s v="LD800"/>
    <s v="LF801"/>
    <m/>
    <m/>
    <m/>
    <m/>
    <m/>
    <m/>
    <x v="142"/>
    <n v="70307"/>
    <s v="47293"/>
    <x v="30"/>
    <x v="1"/>
    <s v="Non-executive"/>
    <s v="D801"/>
    <x v="6"/>
    <n v="1234.73"/>
    <n v="0"/>
    <n v="0"/>
    <n v="0"/>
    <n v="0"/>
    <n v="0"/>
    <n v="0"/>
    <n v="0"/>
    <n v="0"/>
    <n v="0"/>
    <n v="0"/>
    <n v="0"/>
    <n v="0"/>
    <n v="0"/>
    <n v="0"/>
    <n v="0"/>
    <n v="0"/>
    <n v="0"/>
    <n v="0.72"/>
    <n v="0"/>
    <n v="0"/>
    <n v="0"/>
    <n v="0"/>
    <n v="0"/>
    <n v="0"/>
    <n v="76.56"/>
    <n v="0"/>
    <n v="0"/>
    <n v="0"/>
    <n v="0"/>
    <n v="0"/>
    <n v="2.99"/>
    <n v="9.1999999999999993"/>
    <n v="0"/>
    <n v="0"/>
    <n v="17.91"/>
    <n v="0"/>
    <n v="0"/>
    <n v="18.760000000000002"/>
    <n v="0"/>
    <n v="0"/>
    <n v="0"/>
    <n v="0"/>
    <n v="0"/>
    <n v="0"/>
    <n v="0"/>
    <n v="0"/>
    <n v="1360.87"/>
    <n v="1360.8700000000001"/>
    <n v="0"/>
    <n v="0"/>
    <n v="0"/>
    <n v="0"/>
    <n v="0"/>
  </r>
  <r>
    <n v="7"/>
    <d v="2013-03-10T00:00:00"/>
    <d v="2013-03-23T00:00:00"/>
    <x v="21"/>
    <s v="G1N"/>
    <s v="GD10000000"/>
    <s v="GD0"/>
    <n v="13"/>
    <n v="100"/>
    <s v="LD800"/>
    <s v="LF801"/>
    <m/>
    <m/>
    <m/>
    <m/>
    <m/>
    <m/>
    <x v="400"/>
    <n v="70429"/>
    <s v="46224"/>
    <x v="6"/>
    <x v="1"/>
    <s v="Non-executive"/>
    <s v="D801"/>
    <x v="6"/>
    <n v="1942.7"/>
    <n v="0"/>
    <n v="0"/>
    <n v="0"/>
    <n v="0"/>
    <n v="0"/>
    <n v="0"/>
    <n v="0"/>
    <n v="0"/>
    <n v="0"/>
    <n v="0"/>
    <n v="0"/>
    <n v="0"/>
    <n v="0"/>
    <n v="0"/>
    <n v="0"/>
    <n v="0"/>
    <n v="0"/>
    <n v="1.03"/>
    <n v="385.12"/>
    <n v="0"/>
    <n v="0"/>
    <n v="0"/>
    <n v="0"/>
    <n v="0"/>
    <n v="109.07"/>
    <n v="0"/>
    <n v="0"/>
    <n v="0"/>
    <n v="0"/>
    <n v="0"/>
    <n v="2.99"/>
    <n v="8.7799999999999994"/>
    <n v="0"/>
    <n v="0"/>
    <n v="25.51"/>
    <n v="0"/>
    <n v="0"/>
    <n v="18.760000000000002"/>
    <n v="0"/>
    <n v="0"/>
    <n v="0"/>
    <n v="0"/>
    <n v="0"/>
    <n v="0"/>
    <n v="0"/>
    <n v="0"/>
    <n v="2493.96"/>
    <n v="2493.9600000000005"/>
    <n v="0"/>
    <n v="0"/>
    <n v="0"/>
    <n v="0"/>
    <n v="0"/>
  </r>
  <r>
    <n v="7"/>
    <d v="2013-03-10T00:00:00"/>
    <d v="2013-03-23T00:00:00"/>
    <x v="21"/>
    <s v="G1N"/>
    <s v="GD10000000"/>
    <s v="GD0"/>
    <n v="13"/>
    <n v="100"/>
    <s v="LD800"/>
    <s v="LF801"/>
    <m/>
    <m/>
    <m/>
    <m/>
    <m/>
    <m/>
    <x v="405"/>
    <n v="70817"/>
    <s v="51155"/>
    <x v="168"/>
    <x v="1"/>
    <s v="Non-executive"/>
    <s v="D801"/>
    <x v="6"/>
    <n v="4166.6400000000003"/>
    <n v="0"/>
    <n v="0"/>
    <n v="0"/>
    <n v="0"/>
    <n v="0"/>
    <n v="0"/>
    <n v="0"/>
    <n v="0"/>
    <n v="0"/>
    <n v="0"/>
    <n v="0"/>
    <n v="0"/>
    <n v="0"/>
    <n v="0"/>
    <n v="0"/>
    <n v="0"/>
    <n v="0"/>
    <n v="2.16"/>
    <n v="385.12"/>
    <n v="0"/>
    <n v="0"/>
    <n v="0"/>
    <n v="0"/>
    <n v="0"/>
    <n v="258.33"/>
    <n v="0"/>
    <n v="0"/>
    <n v="0"/>
    <n v="0"/>
    <n v="0"/>
    <n v="2.99"/>
    <n v="9.1999999999999993"/>
    <n v="0"/>
    <n v="0"/>
    <n v="60.41"/>
    <n v="0"/>
    <n v="0"/>
    <n v="0"/>
    <n v="0"/>
    <n v="0"/>
    <n v="0"/>
    <n v="0"/>
    <n v="0"/>
    <n v="0"/>
    <n v="0"/>
    <n v="0"/>
    <n v="4884.8500000000004"/>
    <n v="4884.8499999999995"/>
    <n v="0"/>
    <n v="0"/>
    <n v="0"/>
    <n v="0"/>
    <n v="0"/>
  </r>
  <r>
    <n v="7"/>
    <d v="2013-03-10T00:00:00"/>
    <d v="2013-03-23T00:00:00"/>
    <x v="21"/>
    <s v="G1N"/>
    <s v="GD10000000"/>
    <s v="GD0"/>
    <n v="13"/>
    <n v="100"/>
    <s v="LD800"/>
    <s v="LF801"/>
    <m/>
    <m/>
    <m/>
    <m/>
    <m/>
    <m/>
    <x v="406"/>
    <n v="70894"/>
    <s v="48592"/>
    <x v="58"/>
    <x v="1"/>
    <s v="Non-executive"/>
    <s v="D801"/>
    <x v="6"/>
    <n v="2067.62"/>
    <n v="0"/>
    <n v="0"/>
    <n v="0"/>
    <n v="0"/>
    <n v="0"/>
    <n v="0"/>
    <n v="0"/>
    <n v="0"/>
    <n v="0"/>
    <n v="0"/>
    <n v="0"/>
    <n v="0"/>
    <n v="0"/>
    <n v="0"/>
    <n v="0"/>
    <n v="0"/>
    <n v="0"/>
    <n v="1.0900000000000001"/>
    <n v="195.92"/>
    <n v="0"/>
    <n v="0"/>
    <n v="0"/>
    <n v="0"/>
    <n v="0"/>
    <n v="124.14"/>
    <n v="0"/>
    <n v="0"/>
    <n v="0"/>
    <n v="0"/>
    <n v="0"/>
    <n v="2.71"/>
    <n v="6.48"/>
    <n v="0"/>
    <n v="0"/>
    <n v="29.03"/>
    <n v="0"/>
    <n v="0"/>
    <n v="0"/>
    <n v="0"/>
    <n v="0"/>
    <n v="0"/>
    <n v="0"/>
    <n v="0"/>
    <n v="0"/>
    <n v="0"/>
    <n v="0"/>
    <n v="2426.9899999999998"/>
    <n v="2426.9900000000002"/>
    <n v="0"/>
    <n v="0"/>
    <n v="0"/>
    <n v="0"/>
    <n v="0"/>
  </r>
  <r>
    <n v="7"/>
    <d v="2013-03-10T00:00:00"/>
    <d v="2013-03-23T00:00:00"/>
    <x v="21"/>
    <s v="G1N"/>
    <s v="GD10000000"/>
    <s v="GD0"/>
    <n v="13"/>
    <n v="100"/>
    <s v="LD800"/>
    <s v="LF806"/>
    <m/>
    <m/>
    <m/>
    <m/>
    <m/>
    <m/>
    <x v="156"/>
    <n v="69392"/>
    <s v="47085"/>
    <x v="89"/>
    <x v="1"/>
    <s v="Non-executive"/>
    <s v="D801"/>
    <x v="6"/>
    <n v="818.32"/>
    <n v="0"/>
    <n v="0"/>
    <n v="0"/>
    <n v="0"/>
    <n v="0"/>
    <n v="0"/>
    <n v="0"/>
    <n v="0"/>
    <n v="0"/>
    <n v="0"/>
    <n v="0"/>
    <n v="0"/>
    <n v="0"/>
    <n v="0"/>
    <n v="0"/>
    <n v="0"/>
    <n v="0"/>
    <n v="0.43"/>
    <n v="141.54"/>
    <n v="0"/>
    <n v="0"/>
    <n v="0"/>
    <n v="0"/>
    <n v="0"/>
    <n v="47.82"/>
    <n v="0"/>
    <n v="0"/>
    <n v="0"/>
    <n v="0"/>
    <n v="0"/>
    <n v="0.82"/>
    <n v="2.98"/>
    <n v="0"/>
    <n v="0"/>
    <n v="11.18"/>
    <n v="0"/>
    <n v="0"/>
    <n v="6.9"/>
    <n v="0"/>
    <n v="0"/>
    <n v="0"/>
    <n v="0"/>
    <n v="0"/>
    <n v="0"/>
    <n v="0"/>
    <n v="0"/>
    <n v="1029.99"/>
    <n v="1029.99"/>
    <n v="0"/>
    <n v="0"/>
    <n v="0"/>
    <n v="0"/>
    <n v="0"/>
  </r>
  <r>
    <n v="7"/>
    <d v="2013-03-10T00:00:00"/>
    <d v="2013-03-23T00:00:00"/>
    <x v="21"/>
    <s v="G1N"/>
    <s v="GD10000000"/>
    <s v="GD0"/>
    <n v="13"/>
    <n v="8200"/>
    <s v="GD800"/>
    <s v="HEAB5"/>
    <s v="000HEA"/>
    <n v="15"/>
    <s v="31HSSC"/>
    <n v="13"/>
    <m/>
    <m/>
    <x v="156"/>
    <n v="69392"/>
    <s v="47085"/>
    <x v="89"/>
    <x v="1"/>
    <s v="Non-executive"/>
    <s v="D801"/>
    <x v="6"/>
    <n v="2454.94"/>
    <n v="0"/>
    <n v="0"/>
    <n v="0"/>
    <n v="0"/>
    <n v="0"/>
    <n v="0"/>
    <n v="0"/>
    <n v="0"/>
    <n v="0"/>
    <n v="0"/>
    <n v="0"/>
    <n v="0"/>
    <n v="0"/>
    <n v="0"/>
    <n v="0"/>
    <n v="0"/>
    <n v="0"/>
    <n v="1.28"/>
    <n v="424.63"/>
    <n v="0"/>
    <n v="0"/>
    <n v="0"/>
    <n v="0"/>
    <n v="0"/>
    <n v="143.41999999999999"/>
    <n v="0"/>
    <n v="0"/>
    <n v="0"/>
    <n v="0"/>
    <n v="0"/>
    <n v="2.4500000000000002"/>
    <n v="8.9499999999999993"/>
    <n v="0"/>
    <n v="0"/>
    <n v="33.54"/>
    <n v="0"/>
    <n v="0"/>
    <n v="20.68"/>
    <n v="0"/>
    <n v="0"/>
    <n v="0"/>
    <n v="0"/>
    <n v="0"/>
    <n v="0"/>
    <n v="0"/>
    <n v="0"/>
    <n v="3089.89"/>
    <n v="3089.89"/>
    <n v="0"/>
    <n v="0"/>
    <n v="0"/>
    <n v="0"/>
    <n v="0"/>
  </r>
  <r>
    <n v="8"/>
    <d v="2013-03-24T00:00:00"/>
    <d v="2013-04-06T00:00:00"/>
    <x v="23"/>
    <s v="G1N"/>
    <s v="GD10000000"/>
    <s v="GD0"/>
    <n v="13"/>
    <n v="100"/>
    <s v="LD800"/>
    <s v="LF801"/>
    <m/>
    <m/>
    <m/>
    <m/>
    <m/>
    <m/>
    <x v="407"/>
    <n v="11790"/>
    <s v="51258"/>
    <x v="167"/>
    <x v="1"/>
    <s v="Non-executive"/>
    <s v="D801"/>
    <x v="6"/>
    <n v="4423.08"/>
    <n v="0"/>
    <n v="0"/>
    <n v="0"/>
    <n v="0"/>
    <n v="0"/>
    <n v="0"/>
    <n v="0"/>
    <n v="0"/>
    <n v="0"/>
    <n v="0"/>
    <n v="0"/>
    <n v="0"/>
    <n v="0"/>
    <n v="0"/>
    <n v="0"/>
    <n v="0"/>
    <n v="0"/>
    <n v="2.2799999999999998"/>
    <n v="332.22"/>
    <n v="0"/>
    <n v="0"/>
    <n v="0"/>
    <n v="0"/>
    <n v="0"/>
    <n v="260.73"/>
    <n v="0"/>
    <n v="0"/>
    <n v="0"/>
    <n v="0"/>
    <n v="0"/>
    <n v="2.99"/>
    <n v="9.1999999999999993"/>
    <n v="0"/>
    <n v="0"/>
    <n v="60.97"/>
    <n v="221.15"/>
    <n v="0"/>
    <n v="0"/>
    <n v="0"/>
    <n v="0"/>
    <n v="0"/>
    <n v="0"/>
    <n v="0"/>
    <n v="0"/>
    <n v="0"/>
    <n v="0"/>
    <n v="5312.62"/>
    <n v="5312.619999999999"/>
    <n v="0"/>
    <n v="0"/>
    <n v="0"/>
    <n v="0"/>
    <n v="0"/>
  </r>
  <r>
    <n v="8"/>
    <d v="2013-03-24T00:00:00"/>
    <d v="2013-04-06T00:00:00"/>
    <x v="23"/>
    <s v="G1N"/>
    <s v="GD10000000"/>
    <s v="GD0"/>
    <n v="13"/>
    <n v="100"/>
    <s v="LD800"/>
    <s v="LF801"/>
    <m/>
    <m/>
    <m/>
    <m/>
    <m/>
    <m/>
    <x v="35"/>
    <n v="36635"/>
    <s v="47032"/>
    <x v="81"/>
    <x v="1"/>
    <s v="Executive"/>
    <s v="D801"/>
    <x v="6"/>
    <n v="5576.92"/>
    <n v="0"/>
    <n v="0"/>
    <n v="0"/>
    <n v="0"/>
    <n v="0"/>
    <n v="0"/>
    <n v="0"/>
    <n v="0"/>
    <n v="0"/>
    <n v="0"/>
    <n v="0"/>
    <n v="0"/>
    <n v="0"/>
    <n v="0"/>
    <n v="0"/>
    <n v="0"/>
    <n v="0"/>
    <n v="2.87"/>
    <n v="566.16999999999996"/>
    <n v="0"/>
    <n v="0"/>
    <n v="0"/>
    <n v="0"/>
    <n v="0"/>
    <n v="329.64"/>
    <n v="0"/>
    <n v="0"/>
    <n v="0"/>
    <n v="0"/>
    <n v="0"/>
    <n v="2.99"/>
    <n v="11.39"/>
    <n v="0"/>
    <n v="0"/>
    <n v="77.09"/>
    <n v="278.85000000000002"/>
    <n v="0"/>
    <n v="27.58"/>
    <n v="0"/>
    <n v="0"/>
    <n v="0"/>
    <n v="0"/>
    <n v="0"/>
    <n v="0"/>
    <n v="0"/>
    <n v="0"/>
    <n v="6873.5"/>
    <n v="6873.5000000000009"/>
    <n v="0"/>
    <n v="0"/>
    <n v="0"/>
    <n v="0"/>
    <n v="0"/>
  </r>
  <r>
    <n v="8"/>
    <d v="2013-03-24T00:00:00"/>
    <d v="2013-04-06T00:00:00"/>
    <x v="23"/>
    <s v="G1N"/>
    <s v="GD10000000"/>
    <s v="GD0"/>
    <n v="13"/>
    <n v="100"/>
    <s v="LD800"/>
    <s v="LF801"/>
    <m/>
    <m/>
    <m/>
    <m/>
    <m/>
    <m/>
    <x v="151"/>
    <n v="47336"/>
    <s v="47800"/>
    <x v="166"/>
    <x v="1"/>
    <s v="Non-executive"/>
    <s v="D801"/>
    <x v="6"/>
    <n v="3730.1"/>
    <n v="0"/>
    <n v="0"/>
    <n v="0"/>
    <n v="0"/>
    <n v="0"/>
    <n v="0"/>
    <n v="0"/>
    <n v="0"/>
    <n v="0"/>
    <n v="0"/>
    <n v="0"/>
    <n v="0"/>
    <n v="0"/>
    <n v="0"/>
    <n v="0"/>
    <n v="0"/>
    <n v="0"/>
    <n v="1.93"/>
    <n v="195.92"/>
    <n v="0"/>
    <n v="0"/>
    <n v="0"/>
    <n v="0"/>
    <n v="0"/>
    <n v="224.82"/>
    <n v="0"/>
    <n v="0"/>
    <n v="0"/>
    <n v="0"/>
    <n v="0"/>
    <n v="2.71"/>
    <n v="6.19"/>
    <n v="0"/>
    <n v="0"/>
    <n v="52.57"/>
    <n v="186.51"/>
    <n v="0"/>
    <n v="9.5399999999999991"/>
    <n v="0"/>
    <n v="0"/>
    <n v="0"/>
    <n v="0"/>
    <n v="0"/>
    <n v="0"/>
    <n v="0"/>
    <n v="0"/>
    <n v="4410.29"/>
    <n v="4410.2899999999991"/>
    <n v="0"/>
    <n v="0"/>
    <n v="0"/>
    <n v="0"/>
    <n v="0"/>
  </r>
  <r>
    <n v="8"/>
    <d v="2013-03-24T00:00:00"/>
    <d v="2013-04-06T00:00:00"/>
    <x v="23"/>
    <s v="G1N"/>
    <s v="GD10000000"/>
    <s v="GD0"/>
    <n v="13"/>
    <n v="100"/>
    <s v="LD800"/>
    <s v="LF801"/>
    <m/>
    <m/>
    <m/>
    <m/>
    <m/>
    <m/>
    <x v="142"/>
    <n v="70307"/>
    <s v="47293"/>
    <x v="30"/>
    <x v="1"/>
    <s v="Non-executive"/>
    <s v="D801"/>
    <x v="6"/>
    <n v="1117.93"/>
    <n v="0"/>
    <n v="0"/>
    <n v="0"/>
    <n v="0"/>
    <n v="0"/>
    <n v="0"/>
    <n v="0"/>
    <n v="0"/>
    <n v="0"/>
    <n v="0"/>
    <n v="0"/>
    <n v="0"/>
    <n v="0"/>
    <n v="0"/>
    <n v="0"/>
    <n v="0"/>
    <n v="0"/>
    <n v="0.72"/>
    <n v="0"/>
    <n v="0"/>
    <n v="0"/>
    <n v="0"/>
    <n v="0"/>
    <n v="0"/>
    <n v="69.31"/>
    <n v="0"/>
    <n v="0"/>
    <n v="0"/>
    <n v="0"/>
    <n v="0"/>
    <n v="2.99"/>
    <n v="9.1999999999999993"/>
    <n v="0"/>
    <n v="0"/>
    <n v="16.21"/>
    <n v="0"/>
    <n v="0"/>
    <n v="18.760000000000002"/>
    <n v="0"/>
    <n v="0"/>
    <n v="0"/>
    <n v="0"/>
    <n v="0"/>
    <n v="0"/>
    <n v="0"/>
    <n v="0"/>
    <n v="1235.1199999999999"/>
    <n v="1235.1200000000001"/>
    <n v="0"/>
    <n v="0"/>
    <n v="0"/>
    <n v="0"/>
    <n v="0"/>
  </r>
  <r>
    <n v="8"/>
    <d v="2013-03-24T00:00:00"/>
    <d v="2013-04-06T00:00:00"/>
    <x v="23"/>
    <s v="G1N"/>
    <s v="GD10000000"/>
    <s v="GD0"/>
    <n v="13"/>
    <n v="100"/>
    <s v="LD800"/>
    <s v="LF801"/>
    <m/>
    <m/>
    <m/>
    <m/>
    <m/>
    <m/>
    <x v="400"/>
    <n v="70429"/>
    <s v="46224"/>
    <x v="6"/>
    <x v="1"/>
    <s v="Non-executive"/>
    <s v="D801"/>
    <x v="6"/>
    <n v="1554.16"/>
    <n v="0"/>
    <n v="0"/>
    <n v="0"/>
    <n v="0"/>
    <n v="0"/>
    <n v="0"/>
    <n v="0"/>
    <n v="0"/>
    <n v="0"/>
    <n v="0"/>
    <n v="0"/>
    <n v="0"/>
    <n v="0"/>
    <n v="0"/>
    <n v="0"/>
    <n v="0"/>
    <n v="0"/>
    <n v="1.03"/>
    <n v="385.12"/>
    <n v="0"/>
    <n v="0"/>
    <n v="0"/>
    <n v="0"/>
    <n v="0"/>
    <n v="84.98"/>
    <n v="0"/>
    <n v="0"/>
    <n v="0"/>
    <n v="0"/>
    <n v="0"/>
    <n v="2.99"/>
    <n v="8.7799999999999994"/>
    <n v="0"/>
    <n v="0"/>
    <n v="19.88"/>
    <n v="0"/>
    <n v="0"/>
    <n v="18.760000000000002"/>
    <n v="0"/>
    <n v="0"/>
    <n v="0"/>
    <n v="0"/>
    <n v="0"/>
    <n v="0"/>
    <n v="0"/>
    <n v="0"/>
    <n v="2075.6999999999998"/>
    <n v="2075.7000000000003"/>
    <n v="0"/>
    <n v="0"/>
    <n v="0"/>
    <n v="0"/>
    <n v="0"/>
  </r>
  <r>
    <n v="8"/>
    <d v="2013-03-24T00:00:00"/>
    <d v="2013-04-06T00:00:00"/>
    <x v="23"/>
    <s v="G1N"/>
    <s v="GD10000000"/>
    <s v="GD0"/>
    <n v="13"/>
    <n v="100"/>
    <s v="LD800"/>
    <s v="LF801"/>
    <m/>
    <m/>
    <m/>
    <m/>
    <m/>
    <m/>
    <x v="405"/>
    <n v="70817"/>
    <s v="51155"/>
    <x v="168"/>
    <x v="1"/>
    <s v="Non-executive"/>
    <s v="D801"/>
    <x v="6"/>
    <n v="4166.6400000000003"/>
    <n v="0"/>
    <n v="0"/>
    <n v="0"/>
    <n v="0"/>
    <n v="0"/>
    <n v="0"/>
    <n v="0"/>
    <n v="0"/>
    <n v="0"/>
    <n v="0"/>
    <n v="0"/>
    <n v="0"/>
    <n v="0"/>
    <n v="0"/>
    <n v="0"/>
    <n v="0"/>
    <n v="0"/>
    <n v="2.16"/>
    <n v="385.12"/>
    <n v="0"/>
    <n v="0"/>
    <n v="0"/>
    <n v="0"/>
    <n v="0"/>
    <n v="258.33"/>
    <n v="0"/>
    <n v="0"/>
    <n v="0"/>
    <n v="0"/>
    <n v="0"/>
    <n v="2.99"/>
    <n v="9.1999999999999993"/>
    <n v="0"/>
    <n v="0"/>
    <n v="60.42"/>
    <n v="0"/>
    <n v="0"/>
    <n v="0"/>
    <n v="0"/>
    <n v="0"/>
    <n v="0"/>
    <n v="0"/>
    <n v="0"/>
    <n v="0"/>
    <n v="0"/>
    <n v="0"/>
    <n v="4884.8599999999997"/>
    <n v="4884.8599999999997"/>
    <n v="0"/>
    <n v="0"/>
    <n v="0"/>
    <n v="0"/>
    <n v="0"/>
  </r>
  <r>
    <n v="8"/>
    <d v="2013-03-24T00:00:00"/>
    <d v="2013-04-06T00:00:00"/>
    <x v="23"/>
    <s v="G1N"/>
    <s v="GD10000000"/>
    <s v="GD0"/>
    <n v="13"/>
    <n v="100"/>
    <s v="LD800"/>
    <s v="LF801"/>
    <m/>
    <m/>
    <m/>
    <m/>
    <m/>
    <m/>
    <x v="406"/>
    <n v="70894"/>
    <s v="48592"/>
    <x v="58"/>
    <x v="1"/>
    <s v="Non-executive"/>
    <s v="D801"/>
    <x v="6"/>
    <n v="2067.62"/>
    <n v="0"/>
    <n v="0"/>
    <n v="0"/>
    <n v="0"/>
    <n v="0"/>
    <n v="0"/>
    <n v="0"/>
    <n v="0"/>
    <n v="0"/>
    <n v="0"/>
    <n v="0"/>
    <n v="0"/>
    <n v="0"/>
    <n v="0"/>
    <n v="0"/>
    <n v="0"/>
    <n v="0"/>
    <n v="1.0900000000000001"/>
    <n v="195.92"/>
    <n v="0"/>
    <n v="0"/>
    <n v="0"/>
    <n v="0"/>
    <n v="0"/>
    <n v="124.15"/>
    <n v="0"/>
    <n v="0"/>
    <n v="0"/>
    <n v="0"/>
    <n v="0"/>
    <n v="2.71"/>
    <n v="6.48"/>
    <n v="0"/>
    <n v="0"/>
    <n v="29.03"/>
    <n v="0"/>
    <n v="0"/>
    <n v="0"/>
    <n v="0"/>
    <n v="0"/>
    <n v="0"/>
    <n v="0"/>
    <n v="0"/>
    <n v="0"/>
    <n v="0"/>
    <n v="0"/>
    <n v="2427"/>
    <n v="2427.0000000000005"/>
    <n v="0"/>
    <n v="0"/>
    <n v="0"/>
    <n v="0"/>
    <n v="0"/>
  </r>
  <r>
    <n v="8"/>
    <d v="2013-03-24T00:00:00"/>
    <d v="2013-04-06T00:00:00"/>
    <x v="23"/>
    <s v="G1N"/>
    <s v="GD10000000"/>
    <s v="GD0"/>
    <n v="13"/>
    <n v="100"/>
    <s v="LD800"/>
    <s v="LF806"/>
    <m/>
    <m/>
    <m/>
    <m/>
    <m/>
    <m/>
    <x v="156"/>
    <n v="69392"/>
    <s v="47085"/>
    <x v="89"/>
    <x v="1"/>
    <s v="Non-executive"/>
    <s v="D801"/>
    <x v="6"/>
    <n v="818.32"/>
    <n v="0"/>
    <n v="0"/>
    <n v="0"/>
    <n v="0"/>
    <n v="0"/>
    <n v="0"/>
    <n v="0"/>
    <n v="0"/>
    <n v="0"/>
    <n v="0"/>
    <n v="0"/>
    <n v="0"/>
    <n v="0"/>
    <n v="0"/>
    <n v="0"/>
    <n v="0"/>
    <n v="0"/>
    <n v="0.43"/>
    <n v="141.54"/>
    <n v="0"/>
    <n v="0"/>
    <n v="0"/>
    <n v="0"/>
    <n v="0"/>
    <n v="47.82"/>
    <n v="0"/>
    <n v="0"/>
    <n v="0"/>
    <n v="0"/>
    <n v="0"/>
    <n v="0.82"/>
    <n v="2.98"/>
    <n v="0"/>
    <n v="0"/>
    <n v="11.18"/>
    <n v="0"/>
    <n v="0"/>
    <n v="6.9"/>
    <n v="0"/>
    <n v="0"/>
    <n v="0"/>
    <n v="0"/>
    <n v="0"/>
    <n v="0"/>
    <n v="0"/>
    <n v="0"/>
    <n v="1029.99"/>
    <n v="1029.99"/>
    <n v="0"/>
    <n v="0"/>
    <n v="0"/>
    <n v="0"/>
    <n v="0"/>
  </r>
  <r>
    <n v="8"/>
    <d v="2013-03-24T00:00:00"/>
    <d v="2013-04-06T00:00:00"/>
    <x v="23"/>
    <s v="G1N"/>
    <s v="GD10000000"/>
    <s v="GD0"/>
    <n v="13"/>
    <n v="8200"/>
    <s v="GD800"/>
    <s v="HEAB5"/>
    <s v="000HEA"/>
    <n v="15"/>
    <s v="31HSSC"/>
    <n v="13"/>
    <m/>
    <m/>
    <x v="156"/>
    <n v="69392"/>
    <s v="47085"/>
    <x v="89"/>
    <x v="1"/>
    <s v="Non-executive"/>
    <s v="D801"/>
    <x v="6"/>
    <n v="2454.94"/>
    <n v="0"/>
    <n v="0"/>
    <n v="0"/>
    <n v="0"/>
    <n v="0"/>
    <n v="0"/>
    <n v="0"/>
    <n v="0"/>
    <n v="0"/>
    <n v="0"/>
    <n v="0"/>
    <n v="0"/>
    <n v="0"/>
    <n v="0"/>
    <n v="0"/>
    <n v="0"/>
    <n v="0"/>
    <n v="1.28"/>
    <n v="424.63"/>
    <n v="0"/>
    <n v="0"/>
    <n v="0"/>
    <n v="0"/>
    <n v="0"/>
    <n v="143.41999999999999"/>
    <n v="0"/>
    <n v="0"/>
    <n v="0"/>
    <n v="0"/>
    <n v="0"/>
    <n v="2.4500000000000002"/>
    <n v="8.9499999999999993"/>
    <n v="0"/>
    <n v="0"/>
    <n v="33.549999999999997"/>
    <n v="0"/>
    <n v="0"/>
    <n v="20.68"/>
    <n v="0"/>
    <n v="0"/>
    <n v="0"/>
    <n v="0"/>
    <n v="0"/>
    <n v="0"/>
    <n v="0"/>
    <n v="0"/>
    <n v="3089.9"/>
    <n v="3089.9"/>
    <n v="0"/>
    <n v="0"/>
    <n v="0"/>
    <n v="0"/>
    <n v="0"/>
  </r>
  <r>
    <n v="9"/>
    <d v="2013-04-07T00:00:00"/>
    <d v="2013-04-20T00:00:00"/>
    <x v="25"/>
    <s v="G1N"/>
    <s v="GD10000000"/>
    <s v="GD0"/>
    <n v="13"/>
    <n v="100"/>
    <s v="LD800"/>
    <s v="LF801"/>
    <m/>
    <m/>
    <m/>
    <m/>
    <m/>
    <m/>
    <x v="407"/>
    <n v="11790"/>
    <s v="51258"/>
    <x v="167"/>
    <x v="1"/>
    <s v="Non-executive"/>
    <s v="D801"/>
    <x v="6"/>
    <n v="4423.08"/>
    <n v="0"/>
    <n v="0"/>
    <n v="0"/>
    <n v="0"/>
    <n v="0"/>
    <n v="0"/>
    <n v="0"/>
    <n v="0"/>
    <n v="0"/>
    <n v="0"/>
    <n v="0"/>
    <n v="0"/>
    <n v="0"/>
    <n v="0"/>
    <n v="0"/>
    <n v="0"/>
    <n v="0"/>
    <n v="2.2799999999999998"/>
    <n v="332.22"/>
    <n v="0"/>
    <n v="0"/>
    <n v="0"/>
    <n v="0"/>
    <n v="0"/>
    <n v="260.73"/>
    <n v="0"/>
    <n v="0"/>
    <n v="0"/>
    <n v="0"/>
    <n v="0"/>
    <n v="2.99"/>
    <n v="9.1999999999999993"/>
    <n v="0"/>
    <n v="0"/>
    <n v="60.98"/>
    <n v="221.15"/>
    <n v="0"/>
    <n v="17.72"/>
    <n v="0"/>
    <n v="0"/>
    <n v="0"/>
    <n v="0"/>
    <n v="0"/>
    <n v="0"/>
    <n v="0"/>
    <n v="0"/>
    <n v="5330.35"/>
    <n v="5330.3499999999985"/>
    <n v="0"/>
    <n v="0"/>
    <n v="0"/>
    <n v="0"/>
    <n v="0"/>
  </r>
  <r>
    <n v="9"/>
    <d v="2013-04-07T00:00:00"/>
    <d v="2013-04-20T00:00:00"/>
    <x v="25"/>
    <s v="G1N"/>
    <s v="GD10000000"/>
    <s v="GD0"/>
    <n v="13"/>
    <n v="100"/>
    <s v="LD800"/>
    <s v="LF801"/>
    <m/>
    <m/>
    <m/>
    <m/>
    <m/>
    <m/>
    <x v="35"/>
    <n v="36635"/>
    <s v="47032"/>
    <x v="81"/>
    <x v="1"/>
    <s v="Executive"/>
    <s v="D801"/>
    <x v="6"/>
    <n v="5576.92"/>
    <n v="0"/>
    <n v="0"/>
    <n v="0"/>
    <n v="0"/>
    <n v="0"/>
    <n v="0"/>
    <n v="0"/>
    <n v="0"/>
    <n v="0"/>
    <n v="0"/>
    <n v="0"/>
    <n v="0"/>
    <n v="0"/>
    <n v="0"/>
    <n v="0"/>
    <n v="0"/>
    <n v="0"/>
    <n v="2.87"/>
    <n v="566.16999999999996"/>
    <n v="0"/>
    <n v="0"/>
    <n v="0"/>
    <n v="0"/>
    <n v="0"/>
    <n v="329.64"/>
    <n v="0"/>
    <n v="0"/>
    <n v="0"/>
    <n v="0"/>
    <n v="0"/>
    <n v="2.99"/>
    <n v="11.39"/>
    <n v="0"/>
    <n v="0"/>
    <n v="77.099999999999994"/>
    <n v="278.85000000000002"/>
    <n v="0"/>
    <n v="30.2"/>
    <n v="0"/>
    <n v="0"/>
    <n v="0"/>
    <n v="0"/>
    <n v="0"/>
    <n v="0"/>
    <n v="0"/>
    <n v="0"/>
    <n v="6876.13"/>
    <n v="6876.130000000001"/>
    <n v="0"/>
    <n v="0"/>
    <n v="0"/>
    <n v="0"/>
    <n v="0"/>
  </r>
  <r>
    <n v="9"/>
    <d v="2013-04-07T00:00:00"/>
    <d v="2013-04-20T00:00:00"/>
    <x v="25"/>
    <s v="G1N"/>
    <s v="GD10000000"/>
    <s v="GD0"/>
    <n v="13"/>
    <n v="100"/>
    <s v="LD800"/>
    <s v="LF801"/>
    <m/>
    <m/>
    <m/>
    <m/>
    <m/>
    <m/>
    <x v="151"/>
    <n v="47336"/>
    <s v="47800"/>
    <x v="166"/>
    <x v="1"/>
    <s v="Non-executive"/>
    <s v="D801"/>
    <x v="6"/>
    <n v="3730.1"/>
    <n v="0"/>
    <n v="0"/>
    <n v="0"/>
    <n v="0"/>
    <n v="0"/>
    <n v="0"/>
    <n v="0"/>
    <n v="0"/>
    <n v="0"/>
    <n v="0"/>
    <n v="0"/>
    <n v="0"/>
    <n v="0"/>
    <n v="0"/>
    <n v="0"/>
    <n v="0"/>
    <n v="0"/>
    <n v="1.93"/>
    <n v="195.92"/>
    <n v="0"/>
    <n v="0"/>
    <n v="0"/>
    <n v="0"/>
    <n v="0"/>
    <n v="224.81"/>
    <n v="0"/>
    <n v="0"/>
    <n v="0"/>
    <n v="0"/>
    <n v="0"/>
    <n v="2.71"/>
    <n v="6.19"/>
    <n v="0"/>
    <n v="0"/>
    <n v="52.58"/>
    <n v="186.51"/>
    <n v="0"/>
    <n v="10.45"/>
    <n v="0"/>
    <n v="0"/>
    <n v="0"/>
    <n v="0"/>
    <n v="0"/>
    <n v="0"/>
    <n v="0"/>
    <n v="0"/>
    <n v="4411.2"/>
    <n v="4411.2"/>
    <n v="0"/>
    <n v="0"/>
    <n v="0"/>
    <n v="0"/>
    <n v="0"/>
  </r>
  <r>
    <n v="9"/>
    <d v="2013-04-07T00:00:00"/>
    <d v="2013-04-20T00:00:00"/>
    <x v="25"/>
    <s v="G1N"/>
    <s v="GD10000000"/>
    <s v="GD0"/>
    <n v="13"/>
    <n v="100"/>
    <s v="LD800"/>
    <s v="LF801"/>
    <m/>
    <m/>
    <m/>
    <m/>
    <m/>
    <m/>
    <x v="142"/>
    <n v="70307"/>
    <s v="47293"/>
    <x v="30"/>
    <x v="1"/>
    <s v="Non-executive"/>
    <s v="D801"/>
    <x v="6"/>
    <n v="1193.01"/>
    <n v="0"/>
    <n v="0"/>
    <n v="0"/>
    <n v="0"/>
    <n v="0"/>
    <n v="0"/>
    <n v="0"/>
    <n v="0"/>
    <n v="0"/>
    <n v="0"/>
    <n v="0"/>
    <n v="0"/>
    <n v="0"/>
    <n v="0"/>
    <n v="0"/>
    <n v="0"/>
    <n v="0"/>
    <n v="0.72"/>
    <n v="0"/>
    <n v="0"/>
    <n v="0"/>
    <n v="0"/>
    <n v="0"/>
    <n v="0"/>
    <n v="73.959999999999994"/>
    <n v="0"/>
    <n v="0"/>
    <n v="0"/>
    <n v="0"/>
    <n v="0"/>
    <n v="2.99"/>
    <n v="9.1999999999999993"/>
    <n v="0"/>
    <n v="0"/>
    <n v="17.3"/>
    <n v="0"/>
    <n v="0"/>
    <n v="18.760000000000002"/>
    <n v="0"/>
    <n v="0"/>
    <n v="0"/>
    <n v="0"/>
    <n v="0"/>
    <n v="0"/>
    <n v="0"/>
    <n v="0"/>
    <n v="1315.94"/>
    <n v="1315.94"/>
    <n v="0"/>
    <n v="0"/>
    <n v="0"/>
    <n v="0"/>
    <n v="0"/>
  </r>
  <r>
    <n v="9"/>
    <d v="2013-04-07T00:00:00"/>
    <d v="2013-04-20T00:00:00"/>
    <x v="25"/>
    <s v="G1N"/>
    <s v="GD10000000"/>
    <s v="GD0"/>
    <n v="13"/>
    <n v="100"/>
    <s v="LD800"/>
    <s v="LF801"/>
    <m/>
    <m/>
    <m/>
    <m/>
    <m/>
    <m/>
    <x v="400"/>
    <n v="70429"/>
    <s v="46224"/>
    <x v="6"/>
    <x v="1"/>
    <s v="Non-executive"/>
    <s v="D801"/>
    <x v="6"/>
    <n v="1845.56"/>
    <n v="0"/>
    <n v="0"/>
    <n v="0"/>
    <n v="0"/>
    <n v="0"/>
    <n v="0"/>
    <n v="0"/>
    <n v="0"/>
    <n v="0"/>
    <n v="0"/>
    <n v="0"/>
    <n v="0"/>
    <n v="0"/>
    <n v="0"/>
    <n v="0"/>
    <n v="0"/>
    <n v="0"/>
    <n v="1.03"/>
    <n v="385.12"/>
    <n v="0"/>
    <n v="0"/>
    <n v="0"/>
    <n v="0"/>
    <n v="0"/>
    <n v="103.05"/>
    <n v="0"/>
    <n v="0"/>
    <n v="0"/>
    <n v="0"/>
    <n v="0"/>
    <n v="2.99"/>
    <n v="8.7799999999999994"/>
    <n v="0"/>
    <n v="0"/>
    <n v="24.1"/>
    <n v="0"/>
    <n v="0"/>
    <n v="20.54"/>
    <n v="0"/>
    <n v="0"/>
    <n v="0"/>
    <n v="0"/>
    <n v="0"/>
    <n v="0"/>
    <n v="0"/>
    <n v="0"/>
    <n v="2391.17"/>
    <n v="2391.17"/>
    <n v="0"/>
    <n v="0"/>
    <n v="0"/>
    <n v="0"/>
    <n v="0"/>
  </r>
  <r>
    <n v="9"/>
    <d v="2013-04-07T00:00:00"/>
    <d v="2013-04-20T00:00:00"/>
    <x v="25"/>
    <s v="G1N"/>
    <s v="GD10000000"/>
    <s v="GD0"/>
    <n v="13"/>
    <n v="100"/>
    <s v="LD800"/>
    <s v="LF801"/>
    <m/>
    <m/>
    <m/>
    <m/>
    <m/>
    <m/>
    <x v="405"/>
    <n v="70817"/>
    <s v="51155"/>
    <x v="168"/>
    <x v="1"/>
    <s v="Non-executive"/>
    <s v="D801"/>
    <x v="6"/>
    <n v="4166.63"/>
    <n v="0"/>
    <n v="0"/>
    <n v="0"/>
    <n v="0"/>
    <n v="0"/>
    <n v="0"/>
    <n v="0"/>
    <n v="0"/>
    <n v="0"/>
    <n v="0"/>
    <n v="0"/>
    <n v="0"/>
    <n v="0"/>
    <n v="0"/>
    <n v="0"/>
    <n v="0"/>
    <n v="0"/>
    <n v="2.16"/>
    <n v="385.12"/>
    <n v="0"/>
    <n v="0"/>
    <n v="0"/>
    <n v="0"/>
    <n v="0"/>
    <n v="258.33"/>
    <n v="0"/>
    <n v="0"/>
    <n v="0"/>
    <n v="0"/>
    <n v="0"/>
    <n v="2.99"/>
    <n v="9.1999999999999993"/>
    <n v="0"/>
    <n v="0"/>
    <n v="60.42"/>
    <n v="0"/>
    <n v="0"/>
    <n v="20.54"/>
    <n v="0"/>
    <n v="0"/>
    <n v="0"/>
    <n v="0"/>
    <n v="0"/>
    <n v="0"/>
    <n v="0"/>
    <n v="0"/>
    <n v="4905.3900000000003"/>
    <n v="4905.3899999999994"/>
    <n v="0"/>
    <n v="0"/>
    <n v="0"/>
    <n v="0"/>
    <n v="0"/>
  </r>
  <r>
    <n v="9"/>
    <d v="2013-04-07T00:00:00"/>
    <d v="2013-04-20T00:00:00"/>
    <x v="25"/>
    <s v="G1N"/>
    <s v="GD10000000"/>
    <s v="GD0"/>
    <n v="13"/>
    <n v="100"/>
    <s v="LD800"/>
    <s v="LF801"/>
    <m/>
    <m/>
    <m/>
    <m/>
    <m/>
    <m/>
    <x v="406"/>
    <n v="70894"/>
    <s v="48592"/>
    <x v="58"/>
    <x v="1"/>
    <s v="Non-executive"/>
    <s v="D801"/>
    <x v="6"/>
    <n v="2067.62"/>
    <n v="0"/>
    <n v="0"/>
    <n v="0"/>
    <n v="0"/>
    <n v="0"/>
    <n v="0"/>
    <n v="0"/>
    <n v="0"/>
    <n v="0"/>
    <n v="0"/>
    <n v="0"/>
    <n v="0"/>
    <n v="0"/>
    <n v="0"/>
    <n v="0"/>
    <n v="0"/>
    <n v="0"/>
    <n v="1.0900000000000001"/>
    <n v="195.92"/>
    <n v="0"/>
    <n v="0"/>
    <n v="0"/>
    <n v="0"/>
    <n v="0"/>
    <n v="124.14"/>
    <n v="0"/>
    <n v="0"/>
    <n v="0"/>
    <n v="0"/>
    <n v="0"/>
    <n v="2.71"/>
    <n v="6.48"/>
    <n v="0"/>
    <n v="0"/>
    <n v="29.04"/>
    <n v="0"/>
    <n v="0"/>
    <n v="10.45"/>
    <n v="0"/>
    <n v="0"/>
    <n v="0"/>
    <n v="0"/>
    <n v="0"/>
    <n v="0"/>
    <n v="0"/>
    <n v="0"/>
    <n v="2437.4499999999998"/>
    <n v="2437.4499999999998"/>
    <n v="0"/>
    <n v="0"/>
    <n v="0"/>
    <n v="0"/>
    <n v="0"/>
  </r>
  <r>
    <n v="9"/>
    <d v="2013-04-07T00:00:00"/>
    <d v="2013-04-20T00:00:00"/>
    <x v="25"/>
    <s v="G1N"/>
    <s v="GD10000000"/>
    <s v="GD0"/>
    <n v="13"/>
    <n v="100"/>
    <s v="LD800"/>
    <s v="LF806"/>
    <m/>
    <m/>
    <m/>
    <m/>
    <m/>
    <m/>
    <x v="156"/>
    <n v="69392"/>
    <s v="47085"/>
    <x v="89"/>
    <x v="1"/>
    <s v="Non-executive"/>
    <s v="D801"/>
    <x v="6"/>
    <n v="818.31"/>
    <n v="0"/>
    <n v="0"/>
    <n v="0"/>
    <n v="0"/>
    <n v="0"/>
    <n v="0"/>
    <n v="0"/>
    <n v="0"/>
    <n v="0"/>
    <n v="0"/>
    <n v="0"/>
    <n v="0"/>
    <n v="0"/>
    <n v="0"/>
    <n v="0"/>
    <n v="0"/>
    <n v="0"/>
    <n v="0.42"/>
    <n v="141.54"/>
    <n v="0"/>
    <n v="0"/>
    <n v="0"/>
    <n v="0"/>
    <n v="0"/>
    <n v="47.82"/>
    <n v="0"/>
    <n v="0"/>
    <n v="0"/>
    <n v="0"/>
    <n v="0"/>
    <n v="0.82"/>
    <n v="2.98"/>
    <n v="0"/>
    <n v="0"/>
    <n v="11.18"/>
    <n v="0"/>
    <n v="0"/>
    <n v="7.55"/>
    <n v="0"/>
    <n v="0"/>
    <n v="0"/>
    <n v="0"/>
    <n v="0"/>
    <n v="0"/>
    <n v="0"/>
    <n v="0"/>
    <n v="1030.6199999999999"/>
    <n v="1030.6199999999999"/>
    <n v="0"/>
    <n v="0"/>
    <n v="0"/>
    <n v="0"/>
    <n v="0"/>
  </r>
  <r>
    <n v="9"/>
    <d v="2013-04-07T00:00:00"/>
    <d v="2013-04-20T00:00:00"/>
    <x v="25"/>
    <s v="G1N"/>
    <s v="GD10000000"/>
    <s v="GD0"/>
    <n v="13"/>
    <n v="8200"/>
    <s v="GD800"/>
    <s v="HEAB5"/>
    <s v="000HEA"/>
    <n v="15"/>
    <s v="31HSSC"/>
    <n v="13"/>
    <m/>
    <m/>
    <x v="156"/>
    <n v="69392"/>
    <s v="47085"/>
    <x v="89"/>
    <x v="1"/>
    <s v="Non-executive"/>
    <s v="D801"/>
    <x v="6"/>
    <n v="2454.96"/>
    <n v="0"/>
    <n v="0"/>
    <n v="0"/>
    <n v="0"/>
    <n v="0"/>
    <n v="0"/>
    <n v="0"/>
    <n v="0"/>
    <n v="0"/>
    <n v="0"/>
    <n v="0"/>
    <n v="0"/>
    <n v="0"/>
    <n v="0"/>
    <n v="0"/>
    <n v="0"/>
    <n v="0"/>
    <n v="1.29"/>
    <n v="424.63"/>
    <n v="0"/>
    <n v="0"/>
    <n v="0"/>
    <n v="0"/>
    <n v="0"/>
    <n v="143.43"/>
    <n v="0"/>
    <n v="0"/>
    <n v="0"/>
    <n v="0"/>
    <n v="0"/>
    <n v="2.4500000000000002"/>
    <n v="8.9499999999999993"/>
    <n v="0"/>
    <n v="0"/>
    <n v="33.549999999999997"/>
    <n v="0"/>
    <n v="0"/>
    <n v="22.65"/>
    <n v="0"/>
    <n v="0"/>
    <n v="0"/>
    <n v="0"/>
    <n v="0"/>
    <n v="0"/>
    <n v="0"/>
    <n v="0"/>
    <n v="3091.91"/>
    <n v="3091.91"/>
    <n v="0"/>
    <n v="0"/>
    <n v="0"/>
    <n v="0"/>
    <n v="0"/>
  </r>
  <r>
    <n v="10"/>
    <d v="2013-04-21T00:00:00"/>
    <d v="2013-05-04T00:00:00"/>
    <x v="27"/>
    <s v="G1N"/>
    <s v="GD10000000"/>
    <s v="GD0"/>
    <n v="13"/>
    <n v="100"/>
    <s v="LD800"/>
    <s v="LF801"/>
    <m/>
    <m/>
    <m/>
    <m/>
    <m/>
    <m/>
    <x v="407"/>
    <n v="11790"/>
    <s v="51258"/>
    <x v="167"/>
    <x v="1"/>
    <s v="Non-executive"/>
    <s v="D801"/>
    <x v="6"/>
    <n v="4423.08"/>
    <n v="0"/>
    <n v="0"/>
    <n v="0"/>
    <n v="0"/>
    <n v="0"/>
    <n v="0"/>
    <n v="0"/>
    <n v="0"/>
    <n v="0"/>
    <n v="0"/>
    <n v="0"/>
    <n v="0"/>
    <n v="0"/>
    <n v="0"/>
    <n v="0"/>
    <n v="0"/>
    <n v="0"/>
    <n v="2.2799999999999998"/>
    <n v="332.22"/>
    <n v="0"/>
    <n v="0"/>
    <n v="0"/>
    <n v="0"/>
    <n v="0"/>
    <n v="260.73"/>
    <n v="0"/>
    <n v="0"/>
    <n v="0"/>
    <n v="0"/>
    <n v="0"/>
    <n v="2.99"/>
    <n v="9.1999999999999993"/>
    <n v="0"/>
    <n v="0"/>
    <n v="60.98"/>
    <n v="221.15"/>
    <n v="0"/>
    <n v="17.72"/>
    <n v="0"/>
    <n v="0"/>
    <n v="0"/>
    <n v="0"/>
    <n v="0"/>
    <n v="0"/>
    <n v="0"/>
    <n v="0"/>
    <n v="5330.35"/>
    <n v="5330.3499999999985"/>
    <n v="0"/>
    <n v="0"/>
    <n v="0"/>
    <n v="0"/>
    <n v="0"/>
  </r>
  <r>
    <n v="10"/>
    <d v="2013-04-21T00:00:00"/>
    <d v="2013-05-04T00:00:00"/>
    <x v="27"/>
    <s v="G1N"/>
    <s v="GD10000000"/>
    <s v="GD0"/>
    <n v="13"/>
    <n v="100"/>
    <s v="LD800"/>
    <s v="LF801"/>
    <m/>
    <m/>
    <m/>
    <m/>
    <m/>
    <m/>
    <x v="35"/>
    <n v="36635"/>
    <s v="47032"/>
    <x v="81"/>
    <x v="1"/>
    <s v="Executive"/>
    <s v="D801"/>
    <x v="6"/>
    <n v="5576.92"/>
    <n v="0"/>
    <n v="0"/>
    <n v="0"/>
    <n v="0"/>
    <n v="0"/>
    <n v="0"/>
    <n v="0"/>
    <n v="0"/>
    <n v="0"/>
    <n v="0"/>
    <n v="0"/>
    <n v="0"/>
    <n v="0"/>
    <n v="0"/>
    <n v="0"/>
    <n v="0"/>
    <n v="0"/>
    <n v="2.87"/>
    <n v="566.16999999999996"/>
    <n v="0"/>
    <n v="0"/>
    <n v="0"/>
    <n v="0"/>
    <n v="0"/>
    <n v="329.64"/>
    <n v="0"/>
    <n v="0"/>
    <n v="0"/>
    <n v="0"/>
    <n v="0"/>
    <n v="2.99"/>
    <n v="11.39"/>
    <n v="0"/>
    <n v="0"/>
    <n v="77.09"/>
    <n v="278.85000000000002"/>
    <n v="0"/>
    <n v="30.2"/>
    <n v="0"/>
    <n v="0"/>
    <n v="0"/>
    <n v="0"/>
    <n v="0"/>
    <n v="0"/>
    <n v="0"/>
    <n v="0"/>
    <n v="6876.12"/>
    <n v="6876.1200000000008"/>
    <n v="0"/>
    <n v="0"/>
    <n v="0"/>
    <n v="0"/>
    <n v="0"/>
  </r>
  <r>
    <n v="10"/>
    <d v="2013-04-21T00:00:00"/>
    <d v="2013-05-04T00:00:00"/>
    <x v="27"/>
    <s v="G1N"/>
    <s v="GD10000000"/>
    <s v="GD0"/>
    <n v="13"/>
    <n v="100"/>
    <s v="LD800"/>
    <s v="LF801"/>
    <m/>
    <m/>
    <m/>
    <m/>
    <m/>
    <m/>
    <x v="151"/>
    <n v="47336"/>
    <s v="47800"/>
    <x v="166"/>
    <x v="1"/>
    <s v="Non-executive"/>
    <s v="D801"/>
    <x v="6"/>
    <n v="3730.1"/>
    <n v="0"/>
    <n v="0"/>
    <n v="0"/>
    <n v="0"/>
    <n v="0"/>
    <n v="0"/>
    <n v="0"/>
    <n v="0"/>
    <n v="0"/>
    <n v="0"/>
    <n v="0"/>
    <n v="0"/>
    <n v="0"/>
    <n v="0"/>
    <n v="0"/>
    <n v="0"/>
    <n v="0"/>
    <n v="1.93"/>
    <n v="195.92"/>
    <n v="0"/>
    <n v="0"/>
    <n v="0"/>
    <n v="0"/>
    <n v="0"/>
    <n v="224.81"/>
    <n v="0"/>
    <n v="0"/>
    <n v="0"/>
    <n v="0"/>
    <n v="0"/>
    <n v="2.71"/>
    <n v="6.19"/>
    <n v="0"/>
    <n v="0"/>
    <n v="52.58"/>
    <n v="186.51"/>
    <n v="0"/>
    <n v="10.45"/>
    <n v="0"/>
    <n v="0"/>
    <n v="0"/>
    <n v="0"/>
    <n v="0"/>
    <n v="0"/>
    <n v="0"/>
    <n v="0"/>
    <n v="4411.2"/>
    <n v="4411.2"/>
    <n v="0"/>
    <n v="0"/>
    <n v="0"/>
    <n v="0"/>
    <n v="0"/>
  </r>
  <r>
    <n v="10"/>
    <d v="2013-04-21T00:00:00"/>
    <d v="2013-05-04T00:00:00"/>
    <x v="27"/>
    <s v="G1N"/>
    <s v="GD10000000"/>
    <s v="GD0"/>
    <n v="13"/>
    <n v="100"/>
    <s v="LD800"/>
    <s v="LF801"/>
    <m/>
    <m/>
    <m/>
    <m/>
    <m/>
    <m/>
    <x v="142"/>
    <n v="70307"/>
    <s v="47293"/>
    <x v="30"/>
    <x v="1"/>
    <s v="Non-executive"/>
    <s v="D801"/>
    <x v="6"/>
    <n v="1067.8699999999999"/>
    <n v="0"/>
    <n v="0"/>
    <n v="0"/>
    <n v="0"/>
    <n v="0"/>
    <n v="0"/>
    <n v="0"/>
    <n v="0"/>
    <n v="0"/>
    <n v="0"/>
    <n v="0"/>
    <n v="0"/>
    <n v="0"/>
    <n v="0"/>
    <n v="0"/>
    <n v="0"/>
    <n v="0"/>
    <n v="0.72"/>
    <n v="0"/>
    <n v="0"/>
    <n v="0"/>
    <n v="0"/>
    <n v="0"/>
    <n v="0"/>
    <n v="66.209999999999994"/>
    <n v="0"/>
    <n v="0"/>
    <n v="0"/>
    <n v="0"/>
    <n v="0"/>
    <n v="2.99"/>
    <n v="9.1999999999999993"/>
    <n v="0"/>
    <n v="0"/>
    <n v="15.48"/>
    <n v="0"/>
    <n v="0"/>
    <n v="18.760000000000002"/>
    <n v="0"/>
    <n v="0"/>
    <n v="0"/>
    <n v="0"/>
    <n v="0"/>
    <n v="0"/>
    <n v="0"/>
    <n v="0"/>
    <n v="1181.23"/>
    <n v="1181.23"/>
    <n v="0"/>
    <n v="0"/>
    <n v="0"/>
    <n v="0"/>
    <n v="0"/>
  </r>
  <r>
    <n v="10"/>
    <d v="2013-04-21T00:00:00"/>
    <d v="2013-05-04T00:00:00"/>
    <x v="27"/>
    <s v="G1N"/>
    <s v="GD10000000"/>
    <s v="GD0"/>
    <n v="13"/>
    <n v="100"/>
    <s v="LD800"/>
    <s v="LF801"/>
    <m/>
    <m/>
    <m/>
    <m/>
    <m/>
    <m/>
    <x v="400"/>
    <n v="70429"/>
    <s v="46224"/>
    <x v="6"/>
    <x v="1"/>
    <s v="Non-executive"/>
    <s v="D801"/>
    <x v="6"/>
    <n v="1748.43"/>
    <n v="0"/>
    <n v="0"/>
    <n v="0"/>
    <n v="0"/>
    <n v="0"/>
    <n v="0"/>
    <n v="0"/>
    <n v="0"/>
    <n v="0"/>
    <n v="0"/>
    <n v="0"/>
    <n v="0"/>
    <n v="0"/>
    <n v="0"/>
    <n v="0"/>
    <n v="0"/>
    <n v="0"/>
    <n v="1.03"/>
    <n v="385.12"/>
    <n v="0"/>
    <n v="0"/>
    <n v="0"/>
    <n v="0"/>
    <n v="0"/>
    <n v="97.03"/>
    <n v="0"/>
    <n v="0"/>
    <n v="0"/>
    <n v="0"/>
    <n v="0"/>
    <n v="2.99"/>
    <n v="8.7799999999999994"/>
    <n v="0"/>
    <n v="0"/>
    <n v="22.69"/>
    <n v="0"/>
    <n v="0"/>
    <n v="20.54"/>
    <n v="0"/>
    <n v="0"/>
    <n v="0"/>
    <n v="0"/>
    <n v="0"/>
    <n v="0"/>
    <n v="0"/>
    <n v="0"/>
    <n v="2286.61"/>
    <n v="2286.61"/>
    <n v="0"/>
    <n v="0"/>
    <n v="0"/>
    <n v="0"/>
    <n v="0"/>
  </r>
  <r>
    <n v="10"/>
    <d v="2013-04-21T00:00:00"/>
    <d v="2013-05-04T00:00:00"/>
    <x v="27"/>
    <s v="G1N"/>
    <s v="GD10000000"/>
    <s v="GD0"/>
    <n v="13"/>
    <n v="100"/>
    <s v="LD800"/>
    <s v="LF801"/>
    <m/>
    <m/>
    <m/>
    <m/>
    <m/>
    <m/>
    <x v="405"/>
    <n v="70817"/>
    <s v="51155"/>
    <x v="168"/>
    <x v="1"/>
    <s v="Non-executive"/>
    <s v="D801"/>
    <x v="6"/>
    <n v="4166.6400000000003"/>
    <n v="0"/>
    <n v="0"/>
    <n v="0"/>
    <n v="0"/>
    <n v="0"/>
    <n v="0"/>
    <n v="0"/>
    <n v="0"/>
    <n v="0"/>
    <n v="0"/>
    <n v="0"/>
    <n v="0"/>
    <n v="0"/>
    <n v="0"/>
    <n v="0"/>
    <n v="0"/>
    <n v="0"/>
    <n v="2.16"/>
    <n v="385.12"/>
    <n v="0"/>
    <n v="0"/>
    <n v="0"/>
    <n v="0"/>
    <n v="0"/>
    <n v="258.33"/>
    <n v="0"/>
    <n v="0"/>
    <n v="0"/>
    <n v="0"/>
    <n v="0"/>
    <n v="2.99"/>
    <n v="9.1999999999999993"/>
    <n v="0"/>
    <n v="0"/>
    <n v="60.41"/>
    <n v="0"/>
    <n v="0"/>
    <n v="20.54"/>
    <n v="0"/>
    <n v="0"/>
    <n v="0"/>
    <n v="0"/>
    <n v="0"/>
    <n v="0"/>
    <n v="0"/>
    <n v="0"/>
    <n v="4905.3900000000003"/>
    <n v="4905.3899999999994"/>
    <n v="0"/>
    <n v="0"/>
    <n v="0"/>
    <n v="0"/>
    <n v="0"/>
  </r>
  <r>
    <n v="10"/>
    <d v="2013-04-21T00:00:00"/>
    <d v="2013-05-04T00:00:00"/>
    <x v="27"/>
    <s v="G1N"/>
    <s v="GD10000000"/>
    <s v="GD0"/>
    <n v="13"/>
    <n v="100"/>
    <s v="LD800"/>
    <s v="LF801"/>
    <m/>
    <m/>
    <m/>
    <m/>
    <m/>
    <m/>
    <x v="406"/>
    <n v="70894"/>
    <s v="48592"/>
    <x v="58"/>
    <x v="1"/>
    <s v="Non-executive"/>
    <s v="D801"/>
    <x v="6"/>
    <n v="2067.62"/>
    <n v="0"/>
    <n v="0"/>
    <n v="0"/>
    <n v="0"/>
    <n v="0"/>
    <n v="0"/>
    <n v="0"/>
    <n v="0"/>
    <n v="0"/>
    <n v="0"/>
    <n v="0"/>
    <n v="0"/>
    <n v="0"/>
    <n v="0"/>
    <n v="0"/>
    <n v="0"/>
    <n v="0"/>
    <n v="1.0900000000000001"/>
    <n v="195.92"/>
    <n v="0"/>
    <n v="0"/>
    <n v="0"/>
    <n v="0"/>
    <n v="0"/>
    <n v="124.14"/>
    <n v="0"/>
    <n v="0"/>
    <n v="0"/>
    <n v="0"/>
    <n v="0"/>
    <n v="2.71"/>
    <n v="6.48"/>
    <n v="0"/>
    <n v="0"/>
    <n v="29.03"/>
    <n v="0"/>
    <n v="0"/>
    <n v="10.45"/>
    <n v="0"/>
    <n v="0"/>
    <n v="0"/>
    <n v="0"/>
    <n v="0"/>
    <n v="0"/>
    <n v="0"/>
    <n v="0"/>
    <n v="2437.44"/>
    <n v="2437.44"/>
    <n v="0"/>
    <n v="0"/>
    <n v="0"/>
    <n v="0"/>
    <n v="0"/>
  </r>
  <r>
    <n v="10"/>
    <d v="2013-04-21T00:00:00"/>
    <d v="2013-05-04T00:00:00"/>
    <x v="27"/>
    <s v="G1N"/>
    <s v="GD10000000"/>
    <s v="GD0"/>
    <n v="13"/>
    <n v="100"/>
    <s v="LD800"/>
    <s v="LF806"/>
    <m/>
    <m/>
    <m/>
    <m/>
    <m/>
    <m/>
    <x v="156"/>
    <n v="69392"/>
    <s v="47085"/>
    <x v="89"/>
    <x v="1"/>
    <s v="Non-executive"/>
    <s v="D801"/>
    <x v="6"/>
    <n v="818.32"/>
    <n v="0"/>
    <n v="0"/>
    <n v="0"/>
    <n v="0"/>
    <n v="0"/>
    <n v="0"/>
    <n v="0"/>
    <n v="0"/>
    <n v="0"/>
    <n v="0"/>
    <n v="0"/>
    <n v="0"/>
    <n v="0"/>
    <n v="0"/>
    <n v="0"/>
    <n v="0"/>
    <n v="0"/>
    <n v="0.43"/>
    <n v="141.55000000000001"/>
    <n v="0"/>
    <n v="0"/>
    <n v="0"/>
    <n v="0"/>
    <n v="0"/>
    <n v="47.81"/>
    <n v="0"/>
    <n v="0"/>
    <n v="0"/>
    <n v="0"/>
    <n v="0"/>
    <n v="0.82"/>
    <n v="2.98"/>
    <n v="0"/>
    <n v="0"/>
    <n v="11.19"/>
    <n v="0"/>
    <n v="0"/>
    <n v="7.56"/>
    <n v="0"/>
    <n v="0"/>
    <n v="0"/>
    <n v="0"/>
    <n v="0"/>
    <n v="0"/>
    <n v="0"/>
    <n v="0"/>
    <n v="1030.6600000000001"/>
    <n v="1030.6600000000001"/>
    <n v="0"/>
    <n v="0"/>
    <n v="0"/>
    <n v="0"/>
    <n v="0"/>
  </r>
  <r>
    <n v="10"/>
    <d v="2013-04-21T00:00:00"/>
    <d v="2013-05-04T00:00:00"/>
    <x v="27"/>
    <s v="G1N"/>
    <s v="GD10000000"/>
    <s v="GD0"/>
    <n v="13"/>
    <n v="8200"/>
    <s v="GD800"/>
    <s v="HEAB5"/>
    <s v="000HEA"/>
    <n v="15"/>
    <s v="31HSSC"/>
    <n v="13"/>
    <m/>
    <m/>
    <x v="156"/>
    <n v="69392"/>
    <s v="47085"/>
    <x v="89"/>
    <x v="1"/>
    <s v="Non-executive"/>
    <s v="D801"/>
    <x v="6"/>
    <n v="2454.9499999999998"/>
    <n v="0"/>
    <n v="0"/>
    <n v="0"/>
    <n v="0"/>
    <n v="0"/>
    <n v="0"/>
    <n v="0"/>
    <n v="0"/>
    <n v="0"/>
    <n v="0"/>
    <n v="0"/>
    <n v="0"/>
    <n v="0"/>
    <n v="0"/>
    <n v="0"/>
    <n v="0"/>
    <n v="0"/>
    <n v="1.28"/>
    <n v="424.62"/>
    <n v="0"/>
    <n v="0"/>
    <n v="0"/>
    <n v="0"/>
    <n v="0"/>
    <n v="143.43"/>
    <n v="0"/>
    <n v="0"/>
    <n v="0"/>
    <n v="0"/>
    <n v="0"/>
    <n v="2.4500000000000002"/>
    <n v="8.9499999999999993"/>
    <n v="0"/>
    <n v="0"/>
    <n v="33.53"/>
    <n v="0"/>
    <n v="0"/>
    <n v="22.64"/>
    <n v="0"/>
    <n v="0"/>
    <n v="0"/>
    <n v="0"/>
    <n v="0"/>
    <n v="0"/>
    <n v="0"/>
    <n v="0"/>
    <n v="3091.85"/>
    <n v="3091.8499999999995"/>
    <n v="0"/>
    <n v="0"/>
    <n v="0"/>
    <n v="0"/>
    <n v="0"/>
  </r>
  <r>
    <n v="11"/>
    <d v="2013-05-05T00:00:00"/>
    <d v="2013-05-18T00:00:00"/>
    <x v="29"/>
    <s v="G1N"/>
    <s v="GD10000000"/>
    <s v="GD0"/>
    <n v="13"/>
    <n v="100"/>
    <s v="LD800"/>
    <s v="LF801"/>
    <m/>
    <m/>
    <m/>
    <m/>
    <m/>
    <m/>
    <x v="407"/>
    <n v="11790"/>
    <s v="51258"/>
    <x v="167"/>
    <x v="1"/>
    <s v="Non-executive"/>
    <s v="D801"/>
    <x v="6"/>
    <n v="4423.08"/>
    <n v="0"/>
    <n v="0"/>
    <n v="0"/>
    <n v="0"/>
    <n v="0"/>
    <n v="0"/>
    <n v="0"/>
    <n v="0"/>
    <n v="0"/>
    <n v="0"/>
    <n v="0"/>
    <n v="0"/>
    <n v="0"/>
    <n v="0"/>
    <n v="0"/>
    <n v="0"/>
    <n v="0"/>
    <n v="2.2799999999999998"/>
    <n v="332.22"/>
    <n v="0"/>
    <n v="0"/>
    <n v="0"/>
    <n v="0"/>
    <n v="0"/>
    <n v="260.73"/>
    <n v="0"/>
    <n v="0"/>
    <n v="0"/>
    <n v="0"/>
    <n v="0"/>
    <n v="2.99"/>
    <n v="9.1999999999999993"/>
    <n v="0"/>
    <n v="0"/>
    <n v="60.98"/>
    <n v="221.15"/>
    <n v="0"/>
    <n v="17.72"/>
    <n v="0"/>
    <n v="0"/>
    <n v="0"/>
    <n v="0"/>
    <n v="0"/>
    <n v="0"/>
    <n v="0"/>
    <n v="0"/>
    <n v="5330.35"/>
    <n v="5330.3499999999985"/>
    <n v="0"/>
    <n v="0"/>
    <n v="0"/>
    <n v="0"/>
    <n v="0"/>
  </r>
  <r>
    <n v="11"/>
    <d v="2013-05-05T00:00:00"/>
    <d v="2013-05-18T00:00:00"/>
    <x v="29"/>
    <s v="G1N"/>
    <s v="GD10000000"/>
    <s v="GD0"/>
    <n v="13"/>
    <n v="100"/>
    <s v="LD800"/>
    <s v="LF801"/>
    <m/>
    <m/>
    <m/>
    <m/>
    <m/>
    <m/>
    <x v="35"/>
    <n v="36635"/>
    <s v="47032"/>
    <x v="81"/>
    <x v="1"/>
    <s v="Executive"/>
    <s v="D801"/>
    <x v="6"/>
    <n v="5576.92"/>
    <n v="0"/>
    <n v="0"/>
    <n v="0"/>
    <n v="0"/>
    <n v="0"/>
    <n v="0"/>
    <n v="0"/>
    <n v="0"/>
    <n v="0"/>
    <n v="0"/>
    <n v="0"/>
    <n v="0"/>
    <n v="0"/>
    <n v="0"/>
    <n v="0"/>
    <n v="0"/>
    <n v="0"/>
    <n v="2.87"/>
    <n v="566.16999999999996"/>
    <n v="0"/>
    <n v="0"/>
    <n v="0"/>
    <n v="0"/>
    <n v="0"/>
    <n v="329.64"/>
    <n v="0"/>
    <n v="0"/>
    <n v="0"/>
    <n v="0"/>
    <n v="0"/>
    <n v="2.99"/>
    <n v="11.39"/>
    <n v="0"/>
    <n v="0"/>
    <n v="77.09"/>
    <n v="278.85000000000002"/>
    <n v="0"/>
    <n v="30.2"/>
    <n v="0"/>
    <n v="0"/>
    <n v="0"/>
    <n v="0"/>
    <n v="0"/>
    <n v="0"/>
    <n v="0"/>
    <n v="0"/>
    <n v="6876.12"/>
    <n v="6876.1200000000008"/>
    <n v="0"/>
    <n v="0"/>
    <n v="0"/>
    <n v="0"/>
    <n v="0"/>
  </r>
  <r>
    <n v="11"/>
    <d v="2013-05-05T00:00:00"/>
    <d v="2013-05-18T00:00:00"/>
    <x v="29"/>
    <s v="G1N"/>
    <s v="GD10000000"/>
    <s v="GD0"/>
    <n v="13"/>
    <n v="100"/>
    <s v="LD800"/>
    <s v="LF801"/>
    <m/>
    <m/>
    <m/>
    <m/>
    <m/>
    <m/>
    <x v="151"/>
    <n v="47336"/>
    <s v="47800"/>
    <x v="166"/>
    <x v="1"/>
    <s v="Non-executive"/>
    <s v="D801"/>
    <x v="6"/>
    <n v="3730.1"/>
    <n v="0"/>
    <n v="0"/>
    <n v="0"/>
    <n v="0"/>
    <n v="0"/>
    <n v="0"/>
    <n v="0"/>
    <n v="0"/>
    <n v="0"/>
    <n v="0"/>
    <n v="0"/>
    <n v="0"/>
    <n v="0"/>
    <n v="0"/>
    <n v="0"/>
    <n v="0"/>
    <n v="0"/>
    <n v="1.93"/>
    <n v="195.92"/>
    <n v="0"/>
    <n v="0"/>
    <n v="0"/>
    <n v="0"/>
    <n v="0"/>
    <n v="224.81"/>
    <n v="0"/>
    <n v="0"/>
    <n v="0"/>
    <n v="0"/>
    <n v="0"/>
    <n v="2.71"/>
    <n v="6.19"/>
    <n v="0"/>
    <n v="0"/>
    <n v="52.58"/>
    <n v="186.51"/>
    <n v="0"/>
    <n v="10.45"/>
    <n v="0"/>
    <n v="0"/>
    <n v="0"/>
    <n v="0"/>
    <n v="0"/>
    <n v="0"/>
    <n v="0"/>
    <n v="0"/>
    <n v="4411.2"/>
    <n v="4411.2"/>
    <n v="0"/>
    <n v="0"/>
    <n v="0"/>
    <n v="0"/>
    <n v="0"/>
  </r>
  <r>
    <n v="11"/>
    <d v="2013-05-05T00:00:00"/>
    <d v="2013-05-18T00:00:00"/>
    <x v="29"/>
    <s v="G1N"/>
    <s v="GD10000000"/>
    <s v="GD0"/>
    <n v="13"/>
    <n v="100"/>
    <s v="LD800"/>
    <s v="LF801"/>
    <m/>
    <m/>
    <m/>
    <m/>
    <m/>
    <m/>
    <x v="142"/>
    <n v="70307"/>
    <s v="47293"/>
    <x v="30"/>
    <x v="1"/>
    <s v="Non-executive"/>
    <s v="D801"/>
    <x v="6"/>
    <n v="1201.3699999999999"/>
    <n v="0"/>
    <n v="0"/>
    <n v="0"/>
    <n v="0"/>
    <n v="0"/>
    <n v="0"/>
    <n v="0"/>
    <n v="0"/>
    <n v="0"/>
    <n v="0"/>
    <n v="0"/>
    <n v="0"/>
    <n v="0"/>
    <n v="0"/>
    <n v="0"/>
    <n v="0"/>
    <n v="0"/>
    <n v="0.72"/>
    <n v="0"/>
    <n v="0"/>
    <n v="0"/>
    <n v="0"/>
    <n v="0"/>
    <n v="0"/>
    <n v="74.489999999999995"/>
    <n v="0"/>
    <n v="0"/>
    <n v="0"/>
    <n v="0"/>
    <n v="0"/>
    <n v="2.99"/>
    <n v="9.1999999999999993"/>
    <n v="0"/>
    <n v="0"/>
    <n v="17.420000000000002"/>
    <n v="0"/>
    <n v="0"/>
    <n v="18.760000000000002"/>
    <n v="0"/>
    <n v="0"/>
    <n v="0"/>
    <n v="0"/>
    <n v="0"/>
    <n v="0"/>
    <n v="0"/>
    <n v="0"/>
    <n v="1324.95"/>
    <n v="1324.95"/>
    <n v="0"/>
    <n v="0"/>
    <n v="0"/>
    <n v="0"/>
    <n v="0"/>
  </r>
  <r>
    <n v="11"/>
    <d v="2013-05-05T00:00:00"/>
    <d v="2013-05-18T00:00:00"/>
    <x v="29"/>
    <s v="G1N"/>
    <s v="GD10000000"/>
    <s v="GD0"/>
    <n v="13"/>
    <n v="100"/>
    <s v="LD800"/>
    <s v="LF801"/>
    <m/>
    <m/>
    <m/>
    <m/>
    <m/>
    <m/>
    <x v="400"/>
    <n v="70429"/>
    <s v="46224"/>
    <x v="6"/>
    <x v="1"/>
    <s v="Non-executive"/>
    <s v="D801"/>
    <x v="6"/>
    <n v="1942.7"/>
    <n v="0"/>
    <n v="0"/>
    <n v="0"/>
    <n v="0"/>
    <n v="0"/>
    <n v="0"/>
    <n v="0"/>
    <n v="0"/>
    <n v="0"/>
    <n v="0"/>
    <n v="0"/>
    <n v="0"/>
    <n v="0"/>
    <n v="0"/>
    <n v="0"/>
    <n v="0"/>
    <n v="0"/>
    <n v="1.03"/>
    <n v="385.12"/>
    <n v="0"/>
    <n v="0"/>
    <n v="0"/>
    <n v="0"/>
    <n v="0"/>
    <n v="109.08"/>
    <n v="0"/>
    <n v="0"/>
    <n v="0"/>
    <n v="0"/>
    <n v="0"/>
    <n v="2.99"/>
    <n v="8.7799999999999994"/>
    <n v="0"/>
    <n v="0"/>
    <n v="25.51"/>
    <n v="0"/>
    <n v="0"/>
    <n v="20.54"/>
    <n v="0"/>
    <n v="0"/>
    <n v="0"/>
    <n v="0"/>
    <n v="0"/>
    <n v="0"/>
    <n v="0"/>
    <n v="0"/>
    <n v="2495.75"/>
    <n v="2495.75"/>
    <n v="0"/>
    <n v="0"/>
    <n v="0"/>
    <n v="0"/>
    <n v="0"/>
  </r>
  <r>
    <n v="11"/>
    <d v="2013-05-05T00:00:00"/>
    <d v="2013-05-18T00:00:00"/>
    <x v="29"/>
    <s v="G1N"/>
    <s v="GD10000000"/>
    <s v="GD0"/>
    <n v="13"/>
    <n v="100"/>
    <s v="LD800"/>
    <s v="LF801"/>
    <m/>
    <m/>
    <m/>
    <m/>
    <m/>
    <m/>
    <x v="405"/>
    <n v="70817"/>
    <s v="51155"/>
    <x v="168"/>
    <x v="1"/>
    <s v="Non-executive"/>
    <s v="D801"/>
    <x v="6"/>
    <n v="4166.6400000000003"/>
    <n v="0"/>
    <n v="0"/>
    <n v="0"/>
    <n v="0"/>
    <n v="0"/>
    <n v="0"/>
    <n v="0"/>
    <n v="0"/>
    <n v="0"/>
    <n v="0"/>
    <n v="0"/>
    <n v="0"/>
    <n v="0"/>
    <n v="0"/>
    <n v="0"/>
    <n v="0"/>
    <n v="0"/>
    <n v="2.16"/>
    <n v="385.12"/>
    <n v="0"/>
    <n v="0"/>
    <n v="0"/>
    <n v="0"/>
    <n v="0"/>
    <n v="258.33999999999997"/>
    <n v="0"/>
    <n v="0"/>
    <n v="0"/>
    <n v="0"/>
    <n v="0"/>
    <n v="2.99"/>
    <n v="9.1999999999999993"/>
    <n v="0"/>
    <n v="0"/>
    <n v="60.42"/>
    <n v="0"/>
    <n v="0"/>
    <n v="20.54"/>
    <n v="0"/>
    <n v="0"/>
    <n v="0"/>
    <n v="0"/>
    <n v="0"/>
    <n v="0"/>
    <n v="0"/>
    <n v="0"/>
    <n v="4905.41"/>
    <n v="4905.41"/>
    <n v="0"/>
    <n v="0"/>
    <n v="0"/>
    <n v="0"/>
    <n v="0"/>
  </r>
  <r>
    <n v="11"/>
    <d v="2013-05-05T00:00:00"/>
    <d v="2013-05-18T00:00:00"/>
    <x v="29"/>
    <s v="G1N"/>
    <s v="GD10000000"/>
    <s v="GD0"/>
    <n v="13"/>
    <n v="100"/>
    <s v="LD800"/>
    <s v="LF801"/>
    <m/>
    <m/>
    <m/>
    <m/>
    <m/>
    <m/>
    <x v="406"/>
    <n v="70894"/>
    <s v="48592"/>
    <x v="58"/>
    <x v="1"/>
    <s v="Non-executive"/>
    <s v="D801"/>
    <x v="6"/>
    <n v="2067.62"/>
    <n v="0"/>
    <n v="0"/>
    <n v="0"/>
    <n v="0"/>
    <n v="0"/>
    <n v="0"/>
    <n v="0"/>
    <n v="0"/>
    <n v="0"/>
    <n v="0"/>
    <n v="0"/>
    <n v="0"/>
    <n v="0"/>
    <n v="0"/>
    <n v="0"/>
    <n v="0"/>
    <n v="0"/>
    <n v="1.0900000000000001"/>
    <n v="195.92"/>
    <n v="0"/>
    <n v="0"/>
    <n v="0"/>
    <n v="0"/>
    <n v="0"/>
    <n v="124.15"/>
    <n v="0"/>
    <n v="0"/>
    <n v="0"/>
    <n v="0"/>
    <n v="0"/>
    <n v="2.71"/>
    <n v="6.48"/>
    <n v="0"/>
    <n v="0"/>
    <n v="29.03"/>
    <n v="0"/>
    <n v="0"/>
    <n v="10.45"/>
    <n v="0"/>
    <n v="0"/>
    <n v="0"/>
    <n v="0"/>
    <n v="0"/>
    <n v="0"/>
    <n v="0"/>
    <n v="0"/>
    <n v="2437.4499999999998"/>
    <n v="2437.4500000000003"/>
    <n v="0"/>
    <n v="0"/>
    <n v="0"/>
    <n v="0"/>
    <n v="0"/>
  </r>
  <r>
    <n v="12"/>
    <d v="2013-05-19T00:00:00"/>
    <d v="2013-06-01T00:00:00"/>
    <x v="31"/>
    <s v="G1N"/>
    <s v="GD10000000"/>
    <s v="GD0"/>
    <n v="13"/>
    <n v="100"/>
    <s v="LD800"/>
    <s v="LF801"/>
    <m/>
    <m/>
    <m/>
    <m/>
    <m/>
    <m/>
    <x v="407"/>
    <n v="11790"/>
    <s v="51258"/>
    <x v="167"/>
    <x v="1"/>
    <s v="Non-executive"/>
    <s v="D801"/>
    <x v="6"/>
    <n v="4312.5"/>
    <n v="0"/>
    <n v="0"/>
    <n v="0"/>
    <n v="0"/>
    <n v="0"/>
    <n v="0"/>
    <n v="0"/>
    <n v="0"/>
    <n v="0"/>
    <n v="0"/>
    <n v="0"/>
    <n v="0"/>
    <n v="0"/>
    <n v="0"/>
    <n v="0"/>
    <n v="0"/>
    <n v="0"/>
    <n v="2.2799999999999998"/>
    <n v="332.22"/>
    <n v="0"/>
    <n v="0"/>
    <n v="0"/>
    <n v="0"/>
    <n v="0"/>
    <n v="253.87"/>
    <n v="0"/>
    <n v="0"/>
    <n v="0"/>
    <n v="0"/>
    <n v="0"/>
    <n v="2.99"/>
    <n v="9.1999999999999993"/>
    <n v="0"/>
    <n v="0"/>
    <n v="59.37"/>
    <n v="215.63"/>
    <n v="0"/>
    <n v="17.72"/>
    <n v="0"/>
    <n v="0"/>
    <n v="0"/>
    <n v="0"/>
    <n v="0"/>
    <n v="0"/>
    <n v="0"/>
    <n v="0"/>
    <n v="5205.78"/>
    <n v="5205.78"/>
    <n v="0"/>
    <n v="0"/>
    <n v="0"/>
    <n v="0"/>
    <n v="0"/>
  </r>
  <r>
    <n v="12"/>
    <d v="2013-05-19T00:00:00"/>
    <d v="2013-06-01T00:00:00"/>
    <x v="31"/>
    <s v="G1N"/>
    <s v="GD10000000"/>
    <s v="GD0"/>
    <n v="13"/>
    <n v="100"/>
    <s v="LD800"/>
    <s v="LF801"/>
    <m/>
    <m/>
    <m/>
    <m/>
    <m/>
    <m/>
    <x v="35"/>
    <n v="36635"/>
    <s v="47032"/>
    <x v="81"/>
    <x v="1"/>
    <s v="Executive"/>
    <s v="D801"/>
    <x v="6"/>
    <n v="5576.92"/>
    <n v="0"/>
    <n v="0"/>
    <n v="0"/>
    <n v="0"/>
    <n v="0"/>
    <n v="0"/>
    <n v="0"/>
    <n v="0"/>
    <n v="0"/>
    <n v="0"/>
    <n v="0"/>
    <n v="0"/>
    <n v="0"/>
    <n v="0"/>
    <n v="0"/>
    <n v="0"/>
    <n v="0"/>
    <n v="2.87"/>
    <n v="566.16999999999996"/>
    <n v="0"/>
    <n v="0"/>
    <n v="0"/>
    <n v="0"/>
    <n v="0"/>
    <n v="329.64"/>
    <n v="0"/>
    <n v="0"/>
    <n v="0"/>
    <n v="0"/>
    <n v="0"/>
    <n v="2.99"/>
    <n v="11.39"/>
    <n v="0"/>
    <n v="0"/>
    <n v="77.099999999999994"/>
    <n v="278.85000000000002"/>
    <n v="0"/>
    <n v="30.2"/>
    <n v="0"/>
    <n v="0"/>
    <n v="0"/>
    <n v="0"/>
    <n v="0"/>
    <n v="0"/>
    <n v="0"/>
    <n v="0"/>
    <n v="6876.13"/>
    <n v="6876.130000000001"/>
    <n v="0"/>
    <n v="0"/>
    <n v="0"/>
    <n v="0"/>
    <n v="0"/>
  </r>
  <r>
    <n v="12"/>
    <d v="2013-05-19T00:00:00"/>
    <d v="2013-06-01T00:00:00"/>
    <x v="31"/>
    <s v="G1N"/>
    <s v="GD10000000"/>
    <s v="GD0"/>
    <n v="13"/>
    <n v="100"/>
    <s v="LD800"/>
    <s v="LF801"/>
    <m/>
    <m/>
    <m/>
    <m/>
    <m/>
    <m/>
    <x v="151"/>
    <n v="47336"/>
    <s v="47800"/>
    <x v="166"/>
    <x v="1"/>
    <s v="Non-executive"/>
    <s v="D801"/>
    <x v="6"/>
    <n v="3730.11"/>
    <n v="0"/>
    <n v="0"/>
    <n v="0"/>
    <n v="0"/>
    <n v="0"/>
    <n v="0"/>
    <n v="0"/>
    <n v="0"/>
    <n v="0"/>
    <n v="0"/>
    <n v="0"/>
    <n v="0"/>
    <n v="0"/>
    <n v="0"/>
    <n v="0"/>
    <n v="0"/>
    <n v="0"/>
    <n v="1.93"/>
    <n v="195.92"/>
    <n v="0"/>
    <n v="0"/>
    <n v="0"/>
    <n v="0"/>
    <n v="0"/>
    <n v="224.81"/>
    <n v="0"/>
    <n v="0"/>
    <n v="0"/>
    <n v="0"/>
    <n v="0"/>
    <n v="2.71"/>
    <n v="6.19"/>
    <n v="0"/>
    <n v="0"/>
    <n v="52.57"/>
    <n v="186.51"/>
    <n v="0"/>
    <n v="10.45"/>
    <n v="0"/>
    <n v="0"/>
    <n v="0"/>
    <n v="0"/>
    <n v="0"/>
    <n v="0"/>
    <n v="0"/>
    <n v="0"/>
    <n v="4411.2"/>
    <n v="4411.2"/>
    <n v="0"/>
    <n v="0"/>
    <n v="0"/>
    <n v="0"/>
    <n v="0"/>
  </r>
  <r>
    <n v="12"/>
    <d v="2013-05-19T00:00:00"/>
    <d v="2013-06-01T00:00:00"/>
    <x v="31"/>
    <s v="G1N"/>
    <s v="GD10000000"/>
    <s v="GD0"/>
    <n v="13"/>
    <n v="100"/>
    <s v="LD800"/>
    <s v="LF801"/>
    <m/>
    <m/>
    <m/>
    <m/>
    <m/>
    <m/>
    <x v="142"/>
    <n v="70307"/>
    <s v="47293"/>
    <x v="30"/>
    <x v="1"/>
    <s v="Non-executive"/>
    <s v="D801"/>
    <x v="6"/>
    <n v="1201.3499999999999"/>
    <n v="0"/>
    <n v="0"/>
    <n v="0"/>
    <n v="0"/>
    <n v="0"/>
    <n v="0"/>
    <n v="0"/>
    <n v="0"/>
    <n v="0"/>
    <n v="0"/>
    <n v="0"/>
    <n v="0"/>
    <n v="0"/>
    <n v="0"/>
    <n v="0"/>
    <n v="0"/>
    <n v="0"/>
    <n v="0.72"/>
    <n v="0"/>
    <n v="0"/>
    <n v="0"/>
    <n v="0"/>
    <n v="0"/>
    <n v="0"/>
    <n v="74.48"/>
    <n v="0"/>
    <n v="0"/>
    <n v="0"/>
    <n v="0"/>
    <n v="0"/>
    <n v="2.99"/>
    <n v="9.1999999999999993"/>
    <n v="0"/>
    <n v="0"/>
    <n v="17.420000000000002"/>
    <n v="0"/>
    <n v="0"/>
    <n v="18.760000000000002"/>
    <n v="0"/>
    <n v="0"/>
    <n v="0"/>
    <n v="0"/>
    <n v="0"/>
    <n v="0"/>
    <n v="0"/>
    <n v="0"/>
    <n v="1324.92"/>
    <n v="1324.92"/>
    <n v="0"/>
    <n v="0"/>
    <n v="0"/>
    <n v="0"/>
    <n v="0"/>
  </r>
  <r>
    <n v="12"/>
    <d v="2013-05-19T00:00:00"/>
    <d v="2013-06-01T00:00:00"/>
    <x v="31"/>
    <s v="G1N"/>
    <s v="GD10000000"/>
    <s v="GD0"/>
    <n v="13"/>
    <n v="100"/>
    <s v="LD800"/>
    <s v="LF801"/>
    <m/>
    <m/>
    <m/>
    <m/>
    <m/>
    <m/>
    <x v="400"/>
    <n v="70429"/>
    <s v="46224"/>
    <x v="6"/>
    <x v="1"/>
    <s v="Non-executive"/>
    <s v="D801"/>
    <x v="6"/>
    <n v="1942.7"/>
    <n v="0"/>
    <n v="0"/>
    <n v="0"/>
    <n v="0"/>
    <n v="0"/>
    <n v="0"/>
    <n v="0"/>
    <n v="0"/>
    <n v="0"/>
    <n v="0"/>
    <n v="0"/>
    <n v="0"/>
    <n v="0"/>
    <n v="0"/>
    <n v="0"/>
    <n v="0"/>
    <n v="0"/>
    <n v="1.03"/>
    <n v="385.12"/>
    <n v="0"/>
    <n v="0"/>
    <n v="0"/>
    <n v="0"/>
    <n v="0"/>
    <n v="109.07"/>
    <n v="0"/>
    <n v="0"/>
    <n v="0"/>
    <n v="0"/>
    <n v="0"/>
    <n v="2.99"/>
    <n v="8.7799999999999994"/>
    <n v="0"/>
    <n v="0"/>
    <n v="25.51"/>
    <n v="0"/>
    <n v="0"/>
    <n v="20.54"/>
    <n v="0"/>
    <n v="0"/>
    <n v="0"/>
    <n v="0"/>
    <n v="0"/>
    <n v="0"/>
    <n v="0"/>
    <n v="0"/>
    <n v="2495.7399999999998"/>
    <n v="2495.7400000000002"/>
    <n v="0"/>
    <n v="0"/>
    <n v="0"/>
    <n v="0"/>
    <n v="0"/>
  </r>
  <r>
    <n v="12"/>
    <d v="2013-05-19T00:00:00"/>
    <d v="2013-06-01T00:00:00"/>
    <x v="31"/>
    <s v="G1N"/>
    <s v="GD10000000"/>
    <s v="GD0"/>
    <n v="13"/>
    <n v="100"/>
    <s v="LD800"/>
    <s v="LF801"/>
    <m/>
    <m/>
    <m/>
    <m/>
    <m/>
    <m/>
    <x v="405"/>
    <n v="70817"/>
    <s v="51155"/>
    <x v="168"/>
    <x v="1"/>
    <s v="Non-executive"/>
    <s v="D801"/>
    <x v="6"/>
    <n v="4166.63"/>
    <n v="0"/>
    <n v="0"/>
    <n v="0"/>
    <n v="0"/>
    <n v="0"/>
    <n v="0"/>
    <n v="0"/>
    <n v="0"/>
    <n v="0"/>
    <n v="0"/>
    <n v="0"/>
    <n v="0"/>
    <n v="0"/>
    <n v="0"/>
    <n v="0"/>
    <n v="0"/>
    <n v="0"/>
    <n v="2.16"/>
    <n v="385.12"/>
    <n v="0"/>
    <n v="0"/>
    <n v="0"/>
    <n v="0"/>
    <n v="0"/>
    <n v="258.33"/>
    <n v="0"/>
    <n v="0"/>
    <n v="0"/>
    <n v="0"/>
    <n v="0"/>
    <n v="2.99"/>
    <n v="9.1999999999999993"/>
    <n v="0"/>
    <n v="0"/>
    <n v="60.41"/>
    <n v="0"/>
    <n v="0"/>
    <n v="20.54"/>
    <n v="0"/>
    <n v="0"/>
    <n v="0"/>
    <n v="0"/>
    <n v="0"/>
    <n v="0"/>
    <n v="0"/>
    <n v="0"/>
    <n v="4905.38"/>
    <n v="4905.3799999999992"/>
    <n v="0"/>
    <n v="0"/>
    <n v="0"/>
    <n v="0"/>
    <n v="0"/>
  </r>
  <r>
    <n v="12"/>
    <d v="2013-05-19T00:00:00"/>
    <d v="2013-06-01T00:00:00"/>
    <x v="31"/>
    <s v="G1N"/>
    <s v="GD10000000"/>
    <s v="GD0"/>
    <n v="13"/>
    <n v="100"/>
    <s v="LD800"/>
    <s v="LF801"/>
    <m/>
    <m/>
    <m/>
    <m/>
    <m/>
    <m/>
    <x v="406"/>
    <n v="70894"/>
    <s v="48592"/>
    <x v="58"/>
    <x v="1"/>
    <s v="Non-executive"/>
    <s v="D801"/>
    <x v="6"/>
    <n v="2067.62"/>
    <n v="0"/>
    <n v="0"/>
    <n v="0"/>
    <n v="0"/>
    <n v="0"/>
    <n v="0"/>
    <n v="0"/>
    <n v="0"/>
    <n v="0"/>
    <n v="0"/>
    <n v="0"/>
    <n v="0"/>
    <n v="0"/>
    <n v="0"/>
    <n v="0"/>
    <n v="0"/>
    <n v="0"/>
    <n v="1.0900000000000001"/>
    <n v="195.92"/>
    <n v="0"/>
    <n v="0"/>
    <n v="0"/>
    <n v="0"/>
    <n v="0"/>
    <n v="124.14"/>
    <n v="0"/>
    <n v="0"/>
    <n v="0"/>
    <n v="0"/>
    <n v="0"/>
    <n v="2.71"/>
    <n v="6.48"/>
    <n v="0"/>
    <n v="0"/>
    <n v="29.04"/>
    <n v="0"/>
    <n v="0"/>
    <n v="10.45"/>
    <n v="0"/>
    <n v="0"/>
    <n v="0"/>
    <n v="0"/>
    <n v="0"/>
    <n v="0"/>
    <n v="0"/>
    <n v="0"/>
    <n v="2437.4499999999998"/>
    <n v="2437.4499999999998"/>
    <n v="0"/>
    <n v="0"/>
    <n v="0"/>
    <n v="0"/>
    <n v="0"/>
  </r>
  <r>
    <n v="12"/>
    <d v="2013-05-19T00:00:00"/>
    <d v="2013-06-01T00:00:00"/>
    <x v="31"/>
    <s v="G1N"/>
    <s v="GD10000000"/>
    <s v="GD0"/>
    <n v="13"/>
    <n v="100"/>
    <s v="LD800"/>
    <s v="LF806"/>
    <m/>
    <m/>
    <m/>
    <m/>
    <m/>
    <m/>
    <x v="156"/>
    <n v="69392"/>
    <s v="47085"/>
    <x v="89"/>
    <x v="1"/>
    <s v="Non-executive"/>
    <s v="D801"/>
    <x v="6"/>
    <n v="818.32"/>
    <n v="0"/>
    <n v="0"/>
    <n v="0"/>
    <n v="0"/>
    <n v="0"/>
    <n v="0"/>
    <n v="0"/>
    <n v="0"/>
    <n v="0"/>
    <n v="0"/>
    <n v="0"/>
    <n v="0"/>
    <n v="0"/>
    <n v="0"/>
    <n v="0"/>
    <n v="0"/>
    <n v="0"/>
    <n v="0.43"/>
    <n v="141.54"/>
    <n v="0"/>
    <n v="0"/>
    <n v="0"/>
    <n v="0"/>
    <n v="0"/>
    <n v="47.82"/>
    <n v="0"/>
    <n v="0"/>
    <n v="0"/>
    <n v="0"/>
    <n v="0"/>
    <n v="0.82"/>
    <n v="2.98"/>
    <n v="0"/>
    <n v="0"/>
    <n v="11.18"/>
    <n v="0"/>
    <n v="0"/>
    <n v="7.56"/>
    <n v="0"/>
    <n v="0"/>
    <n v="0"/>
    <n v="0"/>
    <n v="0"/>
    <n v="0"/>
    <n v="0"/>
    <n v="0"/>
    <n v="1030.6500000000001"/>
    <n v="1030.6500000000001"/>
    <n v="0"/>
    <n v="0"/>
    <n v="0"/>
    <n v="0"/>
    <n v="0"/>
  </r>
  <r>
    <n v="12"/>
    <d v="2013-05-19T00:00:00"/>
    <d v="2013-06-01T00:00:00"/>
    <x v="31"/>
    <s v="G1N"/>
    <s v="GD10000000"/>
    <s v="GD0"/>
    <n v="13"/>
    <n v="8200"/>
    <s v="GD800"/>
    <s v="HEAB5"/>
    <s v="000HEA"/>
    <n v="15"/>
    <s v="31HSSC"/>
    <n v="13"/>
    <m/>
    <m/>
    <x v="156"/>
    <n v="69392"/>
    <s v="47085"/>
    <x v="89"/>
    <x v="1"/>
    <s v="Non-executive"/>
    <s v="D801"/>
    <x v="6"/>
    <n v="2454.96"/>
    <n v="0"/>
    <n v="0"/>
    <n v="0"/>
    <n v="0"/>
    <n v="0"/>
    <n v="0"/>
    <n v="0"/>
    <n v="0"/>
    <n v="0"/>
    <n v="0"/>
    <n v="0"/>
    <n v="0"/>
    <n v="0"/>
    <n v="0"/>
    <n v="0"/>
    <n v="0"/>
    <n v="0"/>
    <n v="1.28"/>
    <n v="424.63"/>
    <n v="0"/>
    <n v="0"/>
    <n v="0"/>
    <n v="0"/>
    <n v="0"/>
    <n v="143.41999999999999"/>
    <n v="0"/>
    <n v="0"/>
    <n v="0"/>
    <n v="0"/>
    <n v="0"/>
    <n v="2.4500000000000002"/>
    <n v="8.9499999999999993"/>
    <n v="0"/>
    <n v="0"/>
    <n v="33.549999999999997"/>
    <n v="0"/>
    <n v="0"/>
    <n v="22.64"/>
    <n v="0"/>
    <n v="0"/>
    <n v="0"/>
    <n v="0"/>
    <n v="0"/>
    <n v="0"/>
    <n v="0"/>
    <n v="0"/>
    <n v="3091.88"/>
    <n v="3091.88"/>
    <n v="0"/>
    <n v="0"/>
    <n v="0"/>
    <n v="0"/>
    <n v="0"/>
  </r>
  <r>
    <n v="13"/>
    <d v="2013-06-02T00:00:00"/>
    <d v="2013-06-15T00:00:00"/>
    <x v="33"/>
    <s v="G1N"/>
    <s v="GD10000000"/>
    <s v="GD0"/>
    <n v="13"/>
    <n v="100"/>
    <s v="LD800"/>
    <s v="LF801"/>
    <m/>
    <m/>
    <m/>
    <m/>
    <m/>
    <m/>
    <x v="407"/>
    <n v="11790"/>
    <s v="51258"/>
    <x v="167"/>
    <x v="1"/>
    <s v="Non-executive"/>
    <s v="D801"/>
    <x v="6"/>
    <n v="4533.66"/>
    <n v="0"/>
    <n v="0"/>
    <n v="0"/>
    <n v="0"/>
    <n v="0"/>
    <n v="0"/>
    <n v="0"/>
    <n v="0"/>
    <n v="0"/>
    <n v="0"/>
    <n v="0"/>
    <n v="0"/>
    <n v="0"/>
    <n v="0"/>
    <n v="0"/>
    <n v="0"/>
    <n v="0"/>
    <n v="2.2799999999999998"/>
    <n v="332.22"/>
    <n v="0"/>
    <n v="0"/>
    <n v="0"/>
    <n v="0"/>
    <n v="0"/>
    <n v="267.58999999999997"/>
    <n v="0"/>
    <n v="0"/>
    <n v="0"/>
    <n v="0"/>
    <n v="0"/>
    <n v="2.99"/>
    <n v="9.1999999999999993"/>
    <n v="0"/>
    <n v="0"/>
    <n v="62.58"/>
    <n v="226.68"/>
    <n v="0"/>
    <n v="17.72"/>
    <n v="0"/>
    <n v="0"/>
    <n v="0"/>
    <n v="0"/>
    <n v="0"/>
    <n v="0"/>
    <n v="0"/>
    <n v="0"/>
    <n v="5454.92"/>
    <n v="5454.92"/>
    <n v="0"/>
    <n v="0"/>
    <n v="0"/>
    <n v="0"/>
    <n v="0"/>
  </r>
  <r>
    <n v="13"/>
    <d v="2013-06-02T00:00:00"/>
    <d v="2013-06-15T00:00:00"/>
    <x v="33"/>
    <s v="G1N"/>
    <s v="GD10000000"/>
    <s v="GD0"/>
    <n v="13"/>
    <n v="100"/>
    <s v="LD800"/>
    <s v="LF801"/>
    <m/>
    <m/>
    <m/>
    <m/>
    <m/>
    <m/>
    <x v="35"/>
    <n v="36635"/>
    <s v="47032"/>
    <x v="81"/>
    <x v="1"/>
    <s v="Executive"/>
    <s v="D801"/>
    <x v="6"/>
    <n v="5576.92"/>
    <n v="0"/>
    <n v="0"/>
    <n v="0"/>
    <n v="0"/>
    <n v="0"/>
    <n v="0"/>
    <n v="0"/>
    <n v="0"/>
    <n v="0"/>
    <n v="0"/>
    <n v="0"/>
    <n v="0"/>
    <n v="0"/>
    <n v="0"/>
    <n v="0"/>
    <n v="0"/>
    <n v="0"/>
    <n v="2.87"/>
    <n v="566.16999999999996"/>
    <n v="0"/>
    <n v="0"/>
    <n v="0"/>
    <n v="0"/>
    <n v="0"/>
    <n v="329.64"/>
    <n v="0"/>
    <n v="0"/>
    <n v="0"/>
    <n v="0"/>
    <n v="0"/>
    <n v="2.99"/>
    <n v="11.39"/>
    <n v="0"/>
    <n v="0"/>
    <n v="77.09"/>
    <n v="278.85000000000002"/>
    <n v="0"/>
    <n v="30.2"/>
    <n v="0"/>
    <n v="0"/>
    <n v="0"/>
    <n v="0"/>
    <n v="0"/>
    <n v="0"/>
    <n v="0"/>
    <n v="0"/>
    <n v="6876.12"/>
    <n v="6876.1200000000008"/>
    <n v="0"/>
    <n v="0"/>
    <n v="0"/>
    <n v="0"/>
    <n v="0"/>
  </r>
  <r>
    <n v="13"/>
    <d v="2013-06-02T00:00:00"/>
    <d v="2013-06-15T00:00:00"/>
    <x v="33"/>
    <s v="G1N"/>
    <s v="GD10000000"/>
    <s v="GD0"/>
    <n v="13"/>
    <n v="100"/>
    <s v="LD800"/>
    <s v="LF801"/>
    <m/>
    <m/>
    <m/>
    <m/>
    <m/>
    <m/>
    <x v="151"/>
    <n v="47336"/>
    <s v="47800"/>
    <x v="166"/>
    <x v="1"/>
    <s v="Non-executive"/>
    <s v="D801"/>
    <x v="6"/>
    <n v="3730.11"/>
    <n v="0"/>
    <n v="0"/>
    <n v="0"/>
    <n v="0"/>
    <n v="0"/>
    <n v="0"/>
    <n v="0"/>
    <n v="0"/>
    <n v="0"/>
    <n v="0"/>
    <n v="0"/>
    <n v="0"/>
    <n v="0"/>
    <n v="0"/>
    <n v="0"/>
    <n v="0"/>
    <n v="0"/>
    <n v="1.93"/>
    <n v="195.92"/>
    <n v="0"/>
    <n v="0"/>
    <n v="0"/>
    <n v="0"/>
    <n v="0"/>
    <n v="224.81"/>
    <n v="0"/>
    <n v="0"/>
    <n v="0"/>
    <n v="0"/>
    <n v="0"/>
    <n v="2.71"/>
    <n v="6.19"/>
    <n v="0"/>
    <n v="0"/>
    <n v="52.58"/>
    <n v="186.51"/>
    <n v="0"/>
    <n v="10.45"/>
    <n v="0"/>
    <n v="0"/>
    <n v="0"/>
    <n v="0"/>
    <n v="0"/>
    <n v="0"/>
    <n v="0"/>
    <n v="0"/>
    <n v="4411.21"/>
    <n v="4411.21"/>
    <n v="0"/>
    <n v="0"/>
    <n v="0"/>
    <n v="0"/>
    <n v="0"/>
  </r>
  <r>
    <n v="13"/>
    <d v="2013-06-02T00:00:00"/>
    <d v="2013-06-15T00:00:00"/>
    <x v="33"/>
    <s v="G1N"/>
    <s v="GD10000000"/>
    <s v="GD0"/>
    <n v="13"/>
    <n v="100"/>
    <s v="LD800"/>
    <s v="LF801"/>
    <m/>
    <m/>
    <m/>
    <m/>
    <m/>
    <m/>
    <x v="142"/>
    <n v="70307"/>
    <s v="47293"/>
    <x v="30"/>
    <x v="1"/>
    <s v="Non-executive"/>
    <s v="D801"/>
    <x v="6"/>
    <n v="1017.82"/>
    <n v="0"/>
    <n v="0"/>
    <n v="0"/>
    <n v="0"/>
    <n v="0"/>
    <n v="0"/>
    <n v="0"/>
    <n v="0"/>
    <n v="0"/>
    <n v="0"/>
    <n v="0"/>
    <n v="0"/>
    <n v="0"/>
    <n v="0"/>
    <n v="0"/>
    <n v="0"/>
    <n v="0"/>
    <n v="0.72"/>
    <n v="0"/>
    <n v="0"/>
    <n v="0"/>
    <n v="0"/>
    <n v="0"/>
    <n v="0"/>
    <n v="63.11"/>
    <n v="0"/>
    <n v="0"/>
    <n v="0"/>
    <n v="0"/>
    <n v="0"/>
    <n v="2.99"/>
    <n v="9.1999999999999993"/>
    <n v="0"/>
    <n v="0"/>
    <n v="14.76"/>
    <n v="0"/>
    <n v="0"/>
    <n v="18.760000000000002"/>
    <n v="0"/>
    <n v="0"/>
    <n v="0"/>
    <n v="0"/>
    <n v="0"/>
    <n v="0"/>
    <n v="0"/>
    <n v="0"/>
    <n v="1127.3599999999999"/>
    <n v="1127.3600000000001"/>
    <n v="0"/>
    <n v="0"/>
    <n v="0"/>
    <n v="0"/>
    <n v="0"/>
  </r>
  <r>
    <n v="13"/>
    <d v="2013-06-02T00:00:00"/>
    <d v="2013-06-15T00:00:00"/>
    <x v="33"/>
    <s v="G1N"/>
    <s v="GD10000000"/>
    <s v="GD0"/>
    <n v="13"/>
    <n v="100"/>
    <s v="LD800"/>
    <s v="LF801"/>
    <m/>
    <m/>
    <m/>
    <m/>
    <m/>
    <m/>
    <x v="400"/>
    <n v="70429"/>
    <s v="46224"/>
    <x v="6"/>
    <x v="1"/>
    <s v="Non-executive"/>
    <s v="D801"/>
    <x v="6"/>
    <n v="1942.7"/>
    <n v="0"/>
    <n v="0"/>
    <n v="0"/>
    <n v="0"/>
    <n v="0"/>
    <n v="0"/>
    <n v="0"/>
    <n v="0"/>
    <n v="0"/>
    <n v="0"/>
    <n v="0"/>
    <n v="0"/>
    <n v="0"/>
    <n v="0"/>
    <n v="0"/>
    <n v="0"/>
    <n v="0"/>
    <n v="1.03"/>
    <n v="385.12"/>
    <n v="0"/>
    <n v="0"/>
    <n v="0"/>
    <n v="0"/>
    <n v="0"/>
    <n v="109.07"/>
    <n v="0"/>
    <n v="0"/>
    <n v="0"/>
    <n v="0"/>
    <n v="0"/>
    <n v="2.99"/>
    <n v="8.7799999999999994"/>
    <n v="0"/>
    <n v="0"/>
    <n v="25.51"/>
    <n v="0"/>
    <n v="0"/>
    <n v="20.54"/>
    <n v="0"/>
    <n v="0"/>
    <n v="0"/>
    <n v="0"/>
    <n v="0"/>
    <n v="0"/>
    <n v="0"/>
    <n v="0"/>
    <n v="2495.7399999999998"/>
    <n v="2495.7400000000002"/>
    <n v="0"/>
    <n v="0"/>
    <n v="0"/>
    <n v="0"/>
    <n v="0"/>
  </r>
  <r>
    <n v="13"/>
    <d v="2013-06-02T00:00:00"/>
    <d v="2013-06-15T00:00:00"/>
    <x v="33"/>
    <s v="G1N"/>
    <s v="GD10000000"/>
    <s v="GD0"/>
    <n v="13"/>
    <n v="100"/>
    <s v="LD800"/>
    <s v="LF801"/>
    <m/>
    <m/>
    <m/>
    <m/>
    <m/>
    <m/>
    <x v="405"/>
    <n v="70817"/>
    <s v="51155"/>
    <x v="168"/>
    <x v="1"/>
    <s v="Non-executive"/>
    <s v="D801"/>
    <x v="6"/>
    <n v="4166.6400000000003"/>
    <n v="0"/>
    <n v="0"/>
    <n v="0"/>
    <n v="0"/>
    <n v="0"/>
    <n v="0"/>
    <n v="0"/>
    <n v="0"/>
    <n v="0"/>
    <n v="0"/>
    <n v="0"/>
    <n v="0"/>
    <n v="0"/>
    <n v="0"/>
    <n v="0"/>
    <n v="0"/>
    <n v="0"/>
    <n v="2.16"/>
    <n v="385.12"/>
    <n v="0"/>
    <n v="0"/>
    <n v="0"/>
    <n v="0"/>
    <n v="0"/>
    <n v="258.33"/>
    <n v="0"/>
    <n v="0"/>
    <n v="0"/>
    <n v="0"/>
    <n v="0"/>
    <n v="2.99"/>
    <n v="9.1999999999999993"/>
    <n v="0"/>
    <n v="0"/>
    <n v="60.42"/>
    <n v="0"/>
    <n v="0"/>
    <n v="20.54"/>
    <n v="0"/>
    <n v="0"/>
    <n v="0"/>
    <n v="0"/>
    <n v="0"/>
    <n v="0"/>
    <n v="0"/>
    <n v="0"/>
    <n v="4905.3999999999996"/>
    <n v="4905.3999999999996"/>
    <n v="0"/>
    <n v="0"/>
    <n v="0"/>
    <n v="0"/>
    <n v="0"/>
  </r>
  <r>
    <n v="13"/>
    <d v="2013-06-02T00:00:00"/>
    <d v="2013-06-15T00:00:00"/>
    <x v="33"/>
    <s v="G1N"/>
    <s v="GD10000000"/>
    <s v="GD0"/>
    <n v="13"/>
    <n v="100"/>
    <s v="LD800"/>
    <s v="LF801"/>
    <m/>
    <m/>
    <m/>
    <m/>
    <m/>
    <m/>
    <x v="406"/>
    <n v="70894"/>
    <s v="48592"/>
    <x v="58"/>
    <x v="1"/>
    <s v="Non-executive"/>
    <s v="D801"/>
    <x v="6"/>
    <n v="2067.62"/>
    <n v="0"/>
    <n v="0"/>
    <n v="0"/>
    <n v="0"/>
    <n v="0"/>
    <n v="0"/>
    <n v="0"/>
    <n v="0"/>
    <n v="0"/>
    <n v="0"/>
    <n v="0"/>
    <n v="0"/>
    <n v="0"/>
    <n v="0"/>
    <n v="0"/>
    <n v="0"/>
    <n v="0"/>
    <n v="1.0900000000000001"/>
    <n v="195.92"/>
    <n v="0"/>
    <n v="0"/>
    <n v="0"/>
    <n v="0"/>
    <n v="0"/>
    <n v="124.14"/>
    <n v="0"/>
    <n v="0"/>
    <n v="0"/>
    <n v="0"/>
    <n v="0"/>
    <n v="2.71"/>
    <n v="6.48"/>
    <n v="0"/>
    <n v="0"/>
    <n v="29.03"/>
    <n v="0"/>
    <n v="0"/>
    <n v="10.45"/>
    <n v="0"/>
    <n v="0"/>
    <n v="0"/>
    <n v="0"/>
    <n v="0"/>
    <n v="0"/>
    <n v="0"/>
    <n v="0"/>
    <n v="2437.44"/>
    <n v="2437.44"/>
    <n v="0"/>
    <n v="0"/>
    <n v="0"/>
    <n v="0"/>
    <n v="0"/>
  </r>
  <r>
    <n v="13"/>
    <d v="2013-06-02T00:00:00"/>
    <d v="2013-06-15T00:00:00"/>
    <x v="33"/>
    <s v="G1N"/>
    <s v="GD10000000"/>
    <s v="GD0"/>
    <n v="13"/>
    <n v="100"/>
    <s v="LD800"/>
    <s v="LF806"/>
    <m/>
    <m/>
    <m/>
    <m/>
    <m/>
    <m/>
    <x v="156"/>
    <n v="69392"/>
    <s v="47085"/>
    <x v="89"/>
    <x v="1"/>
    <s v="Non-executive"/>
    <s v="D801"/>
    <x v="6"/>
    <n v="1595.73"/>
    <n v="0"/>
    <n v="0"/>
    <n v="0"/>
    <n v="0"/>
    <n v="0"/>
    <n v="0"/>
    <n v="0"/>
    <n v="0"/>
    <n v="0"/>
    <n v="0"/>
    <n v="0"/>
    <n v="0"/>
    <n v="0"/>
    <n v="0"/>
    <n v="0"/>
    <n v="0"/>
    <n v="0"/>
    <n v="0.86"/>
    <n v="283.08999999999997"/>
    <n v="0"/>
    <n v="0"/>
    <n v="0"/>
    <n v="0"/>
    <n v="0"/>
    <n v="93.1"/>
    <n v="0"/>
    <n v="0"/>
    <n v="0"/>
    <n v="0"/>
    <n v="0"/>
    <n v="1.64"/>
    <n v="5.96"/>
    <n v="0"/>
    <n v="0"/>
    <n v="21.77"/>
    <n v="0"/>
    <n v="0"/>
    <n v="15.11"/>
    <n v="0"/>
    <n v="0"/>
    <n v="0"/>
    <n v="0"/>
    <n v="0"/>
    <n v="0"/>
    <n v="0"/>
    <n v="0"/>
    <n v="2017.26"/>
    <n v="2017.2599999999998"/>
    <n v="0"/>
    <n v="0"/>
    <n v="0"/>
    <n v="0"/>
    <n v="0"/>
  </r>
  <r>
    <n v="13"/>
    <d v="2013-06-02T00:00:00"/>
    <d v="2013-06-15T00:00:00"/>
    <x v="33"/>
    <s v="G1N"/>
    <s v="GD10000000"/>
    <s v="GD0"/>
    <n v="13"/>
    <n v="8200"/>
    <s v="GD800"/>
    <s v="HEAB5"/>
    <s v="000HEA"/>
    <n v="15"/>
    <s v="31HSSC"/>
    <n v="13"/>
    <m/>
    <m/>
    <x v="156"/>
    <n v="69392"/>
    <s v="47085"/>
    <x v="89"/>
    <x v="1"/>
    <s v="Non-executive"/>
    <s v="D801"/>
    <x v="6"/>
    <n v="4787.1400000000003"/>
    <n v="0"/>
    <n v="0"/>
    <n v="0"/>
    <n v="0"/>
    <n v="0"/>
    <n v="0"/>
    <n v="0"/>
    <n v="0"/>
    <n v="0"/>
    <n v="0"/>
    <n v="0"/>
    <n v="0"/>
    <n v="0"/>
    <n v="0"/>
    <n v="0"/>
    <n v="0"/>
    <n v="0"/>
    <n v="2.56"/>
    <n v="849.25"/>
    <n v="0"/>
    <n v="0"/>
    <n v="0"/>
    <n v="0"/>
    <n v="0"/>
    <n v="279.24"/>
    <n v="0"/>
    <n v="0"/>
    <n v="0"/>
    <n v="0"/>
    <n v="0"/>
    <n v="4.9000000000000004"/>
    <n v="17.899999999999999"/>
    <n v="0"/>
    <n v="0"/>
    <n v="65.31"/>
    <n v="0"/>
    <n v="0"/>
    <n v="45.29"/>
    <n v="0"/>
    <n v="0"/>
    <n v="0"/>
    <n v="0"/>
    <n v="0"/>
    <n v="0"/>
    <n v="0"/>
    <n v="0"/>
    <n v="6051.59"/>
    <n v="6051.59"/>
    <n v="0"/>
    <n v="0"/>
    <n v="0"/>
    <n v="0"/>
    <n v="0"/>
  </r>
  <r>
    <n v="14"/>
    <d v="2013-06-16T00:00:00"/>
    <d v="2013-06-29T00:00:00"/>
    <x v="35"/>
    <s v="G1N"/>
    <s v="GD10000000"/>
    <s v="GD0"/>
    <n v="13"/>
    <n v="100"/>
    <s v="LD800"/>
    <s v="LF801"/>
    <m/>
    <m/>
    <m/>
    <m/>
    <m/>
    <m/>
    <x v="407"/>
    <n v="11790"/>
    <s v="51258"/>
    <x v="167"/>
    <x v="1"/>
    <s v="Non-executive"/>
    <s v="D801"/>
    <x v="6"/>
    <n v="4423.08"/>
    <n v="0"/>
    <n v="0"/>
    <n v="0"/>
    <n v="0"/>
    <n v="0"/>
    <n v="0"/>
    <n v="0"/>
    <n v="0"/>
    <n v="0"/>
    <n v="0"/>
    <n v="0"/>
    <n v="0"/>
    <n v="0"/>
    <n v="0"/>
    <n v="0"/>
    <n v="0"/>
    <n v="0"/>
    <n v="2.2799999999999998"/>
    <n v="332.22"/>
    <n v="0"/>
    <n v="0"/>
    <n v="0"/>
    <n v="0"/>
    <n v="0"/>
    <n v="260.73"/>
    <n v="0"/>
    <n v="0"/>
    <n v="0"/>
    <n v="0"/>
    <n v="0"/>
    <n v="2.99"/>
    <n v="9.1999999999999993"/>
    <n v="0"/>
    <n v="0"/>
    <n v="60.98"/>
    <n v="221.15"/>
    <n v="0"/>
    <n v="17.72"/>
    <n v="0"/>
    <n v="0"/>
    <n v="0"/>
    <n v="0"/>
    <n v="0"/>
    <n v="0"/>
    <n v="0"/>
    <n v="0"/>
    <n v="5330.35"/>
    <n v="5330.3499999999985"/>
    <n v="0"/>
    <n v="0"/>
    <n v="0"/>
    <n v="0"/>
    <n v="0"/>
  </r>
  <r>
    <n v="14"/>
    <d v="2013-06-16T00:00:00"/>
    <d v="2013-06-29T00:00:00"/>
    <x v="35"/>
    <s v="G1N"/>
    <s v="GD10000000"/>
    <s v="GD0"/>
    <n v="13"/>
    <n v="100"/>
    <s v="LD800"/>
    <s v="LF801"/>
    <m/>
    <m/>
    <m/>
    <m/>
    <m/>
    <m/>
    <x v="35"/>
    <n v="36635"/>
    <s v="47032"/>
    <x v="81"/>
    <x v="1"/>
    <s v="Executive"/>
    <s v="D801"/>
    <x v="6"/>
    <n v="5576.92"/>
    <n v="0"/>
    <n v="0"/>
    <n v="0"/>
    <n v="0"/>
    <n v="0"/>
    <n v="0"/>
    <n v="0"/>
    <n v="0"/>
    <n v="0"/>
    <n v="0"/>
    <n v="0"/>
    <n v="0"/>
    <n v="0"/>
    <n v="0"/>
    <n v="0"/>
    <n v="0"/>
    <n v="0"/>
    <n v="2.87"/>
    <n v="566.16999999999996"/>
    <n v="0"/>
    <n v="0"/>
    <n v="0"/>
    <n v="0"/>
    <n v="0"/>
    <n v="329.65"/>
    <n v="0"/>
    <n v="0"/>
    <n v="0"/>
    <n v="0"/>
    <n v="0"/>
    <n v="2.99"/>
    <n v="11.39"/>
    <n v="0"/>
    <n v="0"/>
    <n v="77.09"/>
    <n v="278.85000000000002"/>
    <n v="0"/>
    <n v="30.2"/>
    <n v="0"/>
    <n v="0"/>
    <n v="0"/>
    <n v="0"/>
    <n v="0"/>
    <n v="0"/>
    <n v="0"/>
    <n v="0"/>
    <n v="6876.13"/>
    <n v="6876.13"/>
    <n v="0"/>
    <n v="0"/>
    <n v="0"/>
    <n v="0"/>
    <n v="0"/>
  </r>
  <r>
    <n v="14"/>
    <d v="2013-06-16T00:00:00"/>
    <d v="2013-06-29T00:00:00"/>
    <x v="35"/>
    <s v="G1N"/>
    <s v="GD10000000"/>
    <s v="GD0"/>
    <n v="13"/>
    <n v="100"/>
    <s v="LD800"/>
    <s v="LF801"/>
    <m/>
    <m/>
    <m/>
    <m/>
    <m/>
    <m/>
    <x v="151"/>
    <n v="47336"/>
    <s v="47800"/>
    <x v="166"/>
    <x v="1"/>
    <s v="Non-executive"/>
    <s v="D801"/>
    <x v="6"/>
    <n v="3730.1"/>
    <n v="0"/>
    <n v="0"/>
    <n v="0"/>
    <n v="0"/>
    <n v="0"/>
    <n v="0"/>
    <n v="0"/>
    <n v="0"/>
    <n v="0"/>
    <n v="0"/>
    <n v="0"/>
    <n v="0"/>
    <n v="0"/>
    <n v="0"/>
    <n v="0"/>
    <n v="0"/>
    <n v="0"/>
    <n v="1.93"/>
    <n v="195.92"/>
    <n v="0"/>
    <n v="0"/>
    <n v="0"/>
    <n v="0"/>
    <n v="0"/>
    <n v="224.81"/>
    <n v="0"/>
    <n v="0"/>
    <n v="0"/>
    <n v="0"/>
    <n v="0"/>
    <n v="2.71"/>
    <n v="6.19"/>
    <n v="0"/>
    <n v="0"/>
    <n v="52.58"/>
    <n v="186.51"/>
    <n v="0"/>
    <n v="10.45"/>
    <n v="0"/>
    <n v="0"/>
    <n v="0"/>
    <n v="0"/>
    <n v="0"/>
    <n v="0"/>
    <n v="0"/>
    <n v="0"/>
    <n v="4411.2"/>
    <n v="4411.2"/>
    <n v="0"/>
    <n v="0"/>
    <n v="0"/>
    <n v="0"/>
    <n v="0"/>
  </r>
  <r>
    <n v="14"/>
    <d v="2013-06-16T00:00:00"/>
    <d v="2013-06-29T00:00:00"/>
    <x v="35"/>
    <s v="G1N"/>
    <s v="GD10000000"/>
    <s v="GD0"/>
    <n v="13"/>
    <n v="100"/>
    <s v="LD800"/>
    <s v="LF801"/>
    <m/>
    <m/>
    <m/>
    <m/>
    <m/>
    <m/>
    <x v="142"/>
    <n v="70307"/>
    <s v="47293"/>
    <x v="30"/>
    <x v="1"/>
    <s v="Non-executive"/>
    <s v="D801"/>
    <x v="6"/>
    <n v="1234.73"/>
    <n v="0"/>
    <n v="0"/>
    <n v="0"/>
    <n v="0"/>
    <n v="0"/>
    <n v="0"/>
    <n v="0"/>
    <n v="0"/>
    <n v="0"/>
    <n v="0"/>
    <n v="0"/>
    <n v="0"/>
    <n v="0"/>
    <n v="0"/>
    <n v="0"/>
    <n v="0"/>
    <n v="0"/>
    <n v="0.72"/>
    <n v="0"/>
    <n v="0"/>
    <n v="0"/>
    <n v="0"/>
    <n v="0"/>
    <n v="0"/>
    <n v="76.55"/>
    <n v="0"/>
    <n v="0"/>
    <n v="0"/>
    <n v="0"/>
    <n v="0"/>
    <n v="2.99"/>
    <n v="9.1999999999999993"/>
    <n v="0"/>
    <n v="0"/>
    <n v="17.899999999999999"/>
    <n v="0"/>
    <n v="0"/>
    <n v="18.760000000000002"/>
    <n v="0"/>
    <n v="0"/>
    <n v="0"/>
    <n v="0"/>
    <n v="0"/>
    <n v="0"/>
    <n v="0"/>
    <n v="0"/>
    <n v="1360.85"/>
    <n v="1360.8500000000001"/>
    <n v="0"/>
    <n v="0"/>
    <n v="0"/>
    <n v="0"/>
    <n v="0"/>
  </r>
  <r>
    <n v="14"/>
    <d v="2013-06-16T00:00:00"/>
    <d v="2013-06-29T00:00:00"/>
    <x v="35"/>
    <s v="G1N"/>
    <s v="GD10000000"/>
    <s v="GD0"/>
    <n v="13"/>
    <n v="100"/>
    <s v="LD800"/>
    <s v="LF801"/>
    <m/>
    <m/>
    <m/>
    <m/>
    <m/>
    <m/>
    <x v="400"/>
    <n v="70429"/>
    <s v="46224"/>
    <x v="6"/>
    <x v="1"/>
    <s v="Non-executive"/>
    <s v="D801"/>
    <x v="6"/>
    <n v="1942.7"/>
    <n v="0"/>
    <n v="0"/>
    <n v="0"/>
    <n v="0"/>
    <n v="0"/>
    <n v="0"/>
    <n v="0"/>
    <n v="0"/>
    <n v="0"/>
    <n v="0"/>
    <n v="0"/>
    <n v="0"/>
    <n v="0"/>
    <n v="0"/>
    <n v="0"/>
    <n v="0"/>
    <n v="0"/>
    <n v="1.03"/>
    <n v="385.12"/>
    <n v="0"/>
    <n v="0"/>
    <n v="0"/>
    <n v="0"/>
    <n v="0"/>
    <n v="109.08"/>
    <n v="0"/>
    <n v="0"/>
    <n v="0"/>
    <n v="0"/>
    <n v="0"/>
    <n v="2.99"/>
    <n v="8.7799999999999994"/>
    <n v="0"/>
    <n v="0"/>
    <n v="25.5"/>
    <n v="0"/>
    <n v="0"/>
    <n v="20.54"/>
    <n v="0"/>
    <n v="0"/>
    <n v="0"/>
    <n v="0"/>
    <n v="0"/>
    <n v="0"/>
    <n v="0"/>
    <n v="0"/>
    <n v="2495.7399999999998"/>
    <n v="2495.7399999999998"/>
    <n v="0"/>
    <n v="0"/>
    <n v="0"/>
    <n v="0"/>
    <n v="0"/>
  </r>
  <r>
    <n v="14"/>
    <d v="2013-06-16T00:00:00"/>
    <d v="2013-06-29T00:00:00"/>
    <x v="35"/>
    <s v="G1N"/>
    <s v="GD10000000"/>
    <s v="GD0"/>
    <n v="13"/>
    <n v="100"/>
    <s v="LD800"/>
    <s v="LF801"/>
    <m/>
    <m/>
    <m/>
    <m/>
    <m/>
    <m/>
    <x v="405"/>
    <n v="70817"/>
    <s v="51155"/>
    <x v="168"/>
    <x v="1"/>
    <s v="Non-executive"/>
    <s v="D801"/>
    <x v="6"/>
    <n v="4166.6400000000003"/>
    <n v="0"/>
    <n v="0"/>
    <n v="0"/>
    <n v="0"/>
    <n v="0"/>
    <n v="0"/>
    <n v="0"/>
    <n v="0"/>
    <n v="0"/>
    <n v="0"/>
    <n v="0"/>
    <n v="0"/>
    <n v="0"/>
    <n v="0"/>
    <n v="0"/>
    <n v="0"/>
    <n v="0"/>
    <n v="2.16"/>
    <n v="385.12"/>
    <n v="0"/>
    <n v="0"/>
    <n v="0"/>
    <n v="0"/>
    <n v="0"/>
    <n v="258.33"/>
    <n v="0"/>
    <n v="0"/>
    <n v="0"/>
    <n v="0"/>
    <n v="0"/>
    <n v="2.99"/>
    <n v="9.1999999999999993"/>
    <n v="0"/>
    <n v="0"/>
    <n v="60.42"/>
    <n v="0"/>
    <n v="0"/>
    <n v="20.54"/>
    <n v="0"/>
    <n v="0"/>
    <n v="0"/>
    <n v="0"/>
    <n v="0"/>
    <n v="0"/>
    <n v="0"/>
    <n v="0"/>
    <n v="4905.3999999999996"/>
    <n v="4905.3999999999996"/>
    <n v="0"/>
    <n v="0"/>
    <n v="0"/>
    <n v="0"/>
    <n v="0"/>
  </r>
  <r>
    <n v="14"/>
    <d v="2013-06-16T00:00:00"/>
    <d v="2013-06-29T00:00:00"/>
    <x v="35"/>
    <s v="G1N"/>
    <s v="GD10000000"/>
    <s v="GD0"/>
    <n v="13"/>
    <n v="100"/>
    <s v="LD800"/>
    <s v="LF801"/>
    <m/>
    <m/>
    <m/>
    <m/>
    <m/>
    <m/>
    <x v="406"/>
    <n v="70894"/>
    <s v="48592"/>
    <x v="58"/>
    <x v="1"/>
    <s v="Non-executive"/>
    <s v="D801"/>
    <x v="6"/>
    <n v="1860.86"/>
    <n v="0"/>
    <n v="0"/>
    <n v="0"/>
    <n v="0"/>
    <n v="0"/>
    <n v="0"/>
    <n v="0"/>
    <n v="0"/>
    <n v="0"/>
    <n v="0"/>
    <n v="0"/>
    <n v="0"/>
    <n v="0"/>
    <n v="0"/>
    <n v="0"/>
    <n v="0"/>
    <n v="0"/>
    <n v="1.0900000000000001"/>
    <n v="195.92"/>
    <n v="0"/>
    <n v="0"/>
    <n v="0"/>
    <n v="0"/>
    <n v="0"/>
    <n v="111.33"/>
    <n v="0"/>
    <n v="0"/>
    <n v="0"/>
    <n v="0"/>
    <n v="0"/>
    <n v="2.71"/>
    <n v="6.48"/>
    <n v="0"/>
    <n v="0"/>
    <n v="26.04"/>
    <n v="0"/>
    <n v="0"/>
    <n v="10.45"/>
    <n v="0"/>
    <n v="0"/>
    <n v="0"/>
    <n v="0"/>
    <n v="0"/>
    <n v="0"/>
    <n v="0"/>
    <n v="0"/>
    <n v="2214.88"/>
    <n v="2214.8799999999997"/>
    <n v="0"/>
    <n v="0"/>
    <n v="0"/>
    <n v="0"/>
    <n v="0"/>
  </r>
  <r>
    <n v="14"/>
    <d v="2013-06-16T00:00:00"/>
    <d v="2013-06-29T00:00:00"/>
    <x v="35"/>
    <s v="G1N"/>
    <s v="GD10000000"/>
    <s v="GD0"/>
    <n v="13"/>
    <n v="100"/>
    <s v="LD800"/>
    <s v="LF806"/>
    <m/>
    <m/>
    <m/>
    <m/>
    <m/>
    <m/>
    <x v="156"/>
    <n v="69392"/>
    <s v="47085"/>
    <x v="89"/>
    <x v="1"/>
    <s v="Non-executive"/>
    <s v="D801"/>
    <x v="6"/>
    <n v="245.49"/>
    <n v="0"/>
    <n v="0"/>
    <n v="0"/>
    <n v="0"/>
    <n v="0"/>
    <n v="0"/>
    <n v="0"/>
    <n v="0"/>
    <n v="0"/>
    <n v="0"/>
    <n v="0"/>
    <n v="0"/>
    <n v="0"/>
    <n v="0"/>
    <n v="0"/>
    <n v="0"/>
    <n v="0"/>
    <n v="0.43"/>
    <n v="141.54"/>
    <n v="0"/>
    <n v="0"/>
    <n v="0"/>
    <n v="0"/>
    <n v="0"/>
    <n v="12.29"/>
    <n v="0"/>
    <n v="0"/>
    <n v="0"/>
    <n v="0"/>
    <n v="0"/>
    <n v="0.82"/>
    <n v="2.98"/>
    <n v="0"/>
    <n v="0"/>
    <n v="2.87"/>
    <n v="0"/>
    <n v="0"/>
    <n v="7.55"/>
    <n v="0"/>
    <n v="0"/>
    <n v="0"/>
    <n v="0"/>
    <n v="0"/>
    <n v="0"/>
    <n v="0"/>
    <n v="0"/>
    <n v="413.97"/>
    <n v="413.97000000000008"/>
    <n v="0"/>
    <n v="0"/>
    <n v="0"/>
    <n v="0"/>
    <n v="0"/>
  </r>
  <r>
    <n v="14"/>
    <d v="2013-06-16T00:00:00"/>
    <d v="2013-06-29T00:00:00"/>
    <x v="35"/>
    <s v="G1N"/>
    <s v="GD10000000"/>
    <s v="GD0"/>
    <n v="13"/>
    <n v="8200"/>
    <s v="GD800"/>
    <s v="HEAB5"/>
    <s v="000HEA"/>
    <n v="15"/>
    <s v="31HSSC"/>
    <n v="13"/>
    <m/>
    <m/>
    <x v="156"/>
    <n v="69392"/>
    <s v="47085"/>
    <x v="89"/>
    <x v="1"/>
    <s v="Non-executive"/>
    <s v="D801"/>
    <x v="6"/>
    <n v="736.49"/>
    <n v="0"/>
    <n v="0"/>
    <n v="0"/>
    <n v="0"/>
    <n v="0"/>
    <n v="0"/>
    <n v="0"/>
    <n v="0"/>
    <n v="0"/>
    <n v="0"/>
    <n v="0"/>
    <n v="0"/>
    <n v="0"/>
    <n v="0"/>
    <n v="0"/>
    <n v="0"/>
    <n v="0"/>
    <n v="1.28"/>
    <n v="424.63"/>
    <n v="0"/>
    <n v="0"/>
    <n v="0"/>
    <n v="0"/>
    <n v="0"/>
    <n v="36.89"/>
    <n v="0"/>
    <n v="0"/>
    <n v="0"/>
    <n v="0"/>
    <n v="0"/>
    <n v="2.4500000000000002"/>
    <n v="8.9499999999999993"/>
    <n v="0"/>
    <n v="0"/>
    <n v="8.6300000000000008"/>
    <n v="0"/>
    <n v="0"/>
    <n v="22.65"/>
    <n v="0"/>
    <n v="0"/>
    <n v="0"/>
    <n v="0"/>
    <n v="0"/>
    <n v="0"/>
    <n v="0"/>
    <n v="0"/>
    <n v="1241.97"/>
    <n v="1241.9700000000005"/>
    <n v="0"/>
    <n v="0"/>
    <n v="0"/>
    <n v="0"/>
    <n v="0"/>
  </r>
  <r>
    <n v="15"/>
    <d v="2013-06-30T00:00:00"/>
    <d v="2013-07-13T00:00:00"/>
    <x v="37"/>
    <s v="G1N"/>
    <s v="GD10000000"/>
    <s v="GD0"/>
    <n v="13"/>
    <n v="100"/>
    <s v="LD800"/>
    <s v="LF801"/>
    <m/>
    <m/>
    <m/>
    <m/>
    <m/>
    <m/>
    <x v="407"/>
    <n v="11790"/>
    <s v="51258"/>
    <x v="167"/>
    <x v="1"/>
    <s v="Non-executive"/>
    <s v="D801"/>
    <x v="6"/>
    <n v="4423.09"/>
    <n v="0"/>
    <n v="0"/>
    <n v="0"/>
    <n v="0"/>
    <n v="0"/>
    <n v="0"/>
    <n v="0"/>
    <n v="0"/>
    <n v="0"/>
    <n v="0"/>
    <n v="0"/>
    <n v="0"/>
    <n v="0"/>
    <n v="0"/>
    <n v="0"/>
    <n v="0"/>
    <n v="0"/>
    <n v="2.2799999999999998"/>
    <n v="332.22"/>
    <n v="0"/>
    <n v="0"/>
    <n v="0"/>
    <n v="0"/>
    <n v="0"/>
    <n v="260.73"/>
    <n v="0"/>
    <n v="0"/>
    <n v="0"/>
    <n v="0"/>
    <n v="0"/>
    <n v="2.99"/>
    <n v="9.1999999999999993"/>
    <n v="0"/>
    <n v="0"/>
    <n v="60.97"/>
    <n v="221.15"/>
    <n v="0"/>
    <n v="17.72"/>
    <n v="0"/>
    <n v="0"/>
    <n v="0"/>
    <n v="0"/>
    <n v="0"/>
    <n v="0"/>
    <n v="0"/>
    <n v="0"/>
    <n v="5330.35"/>
    <n v="5330.3499999999995"/>
    <n v="0"/>
    <n v="0"/>
    <n v="0"/>
    <n v="0"/>
    <n v="0"/>
  </r>
  <r>
    <n v="15"/>
    <d v="2013-06-30T00:00:00"/>
    <d v="2013-07-13T00:00:00"/>
    <x v="37"/>
    <s v="G1N"/>
    <s v="GD10000000"/>
    <s v="GD0"/>
    <n v="13"/>
    <n v="100"/>
    <s v="LD800"/>
    <s v="LF801"/>
    <m/>
    <m/>
    <m/>
    <m/>
    <m/>
    <m/>
    <x v="35"/>
    <n v="36635"/>
    <s v="47032"/>
    <x v="81"/>
    <x v="1"/>
    <s v="Executive"/>
    <s v="D801"/>
    <x v="6"/>
    <n v="5576.92"/>
    <n v="0"/>
    <n v="0"/>
    <n v="0"/>
    <n v="0"/>
    <n v="0"/>
    <n v="0"/>
    <n v="0"/>
    <n v="0"/>
    <n v="0"/>
    <n v="0"/>
    <n v="0"/>
    <n v="0"/>
    <n v="0"/>
    <n v="0"/>
    <n v="0"/>
    <n v="0"/>
    <n v="0"/>
    <n v="2.87"/>
    <n v="566.16999999999996"/>
    <n v="0"/>
    <n v="0"/>
    <n v="0"/>
    <n v="0"/>
    <n v="0"/>
    <n v="329.64"/>
    <n v="0"/>
    <n v="0"/>
    <n v="0"/>
    <n v="0"/>
    <n v="0"/>
    <n v="2.99"/>
    <n v="11.39"/>
    <n v="0"/>
    <n v="0"/>
    <n v="77.099999999999994"/>
    <n v="278.85000000000002"/>
    <n v="0"/>
    <n v="30.2"/>
    <n v="0"/>
    <n v="0"/>
    <n v="0"/>
    <n v="0"/>
    <n v="0"/>
    <n v="0"/>
    <n v="0"/>
    <n v="0"/>
    <n v="6876.13"/>
    <n v="6876.130000000001"/>
    <n v="0"/>
    <n v="0"/>
    <n v="0"/>
    <n v="0"/>
    <n v="0"/>
  </r>
  <r>
    <n v="15"/>
    <d v="2013-06-30T00:00:00"/>
    <d v="2013-07-13T00:00:00"/>
    <x v="37"/>
    <s v="G1N"/>
    <s v="GD10000000"/>
    <s v="GD0"/>
    <n v="13"/>
    <n v="100"/>
    <s v="LD800"/>
    <s v="LF801"/>
    <m/>
    <m/>
    <m/>
    <m/>
    <m/>
    <m/>
    <x v="151"/>
    <n v="47336"/>
    <s v="47800"/>
    <x v="166"/>
    <x v="1"/>
    <s v="Non-executive"/>
    <s v="D801"/>
    <x v="6"/>
    <n v="3730.1"/>
    <n v="0"/>
    <n v="0"/>
    <n v="0"/>
    <n v="0"/>
    <n v="0"/>
    <n v="0"/>
    <n v="0"/>
    <n v="0"/>
    <n v="0"/>
    <n v="0"/>
    <n v="0"/>
    <n v="0"/>
    <n v="0"/>
    <n v="0"/>
    <n v="0"/>
    <n v="0"/>
    <n v="0"/>
    <n v="1.93"/>
    <n v="195.92"/>
    <n v="0"/>
    <n v="0"/>
    <n v="0"/>
    <n v="0"/>
    <n v="0"/>
    <n v="224.82"/>
    <n v="0"/>
    <n v="0"/>
    <n v="0"/>
    <n v="0"/>
    <n v="0"/>
    <n v="2.71"/>
    <n v="6.19"/>
    <n v="0"/>
    <n v="0"/>
    <n v="52.57"/>
    <n v="186.51"/>
    <n v="0"/>
    <n v="10.45"/>
    <n v="0"/>
    <n v="0"/>
    <n v="0"/>
    <n v="0"/>
    <n v="0"/>
    <n v="0"/>
    <n v="0"/>
    <n v="0"/>
    <n v="4411.2"/>
    <n v="4411.1999999999989"/>
    <n v="0"/>
    <n v="0"/>
    <n v="0"/>
    <n v="0"/>
    <n v="0"/>
  </r>
  <r>
    <n v="15"/>
    <d v="2013-06-30T00:00:00"/>
    <d v="2013-07-13T00:00:00"/>
    <x v="37"/>
    <s v="G1N"/>
    <s v="GD10000000"/>
    <s v="GD0"/>
    <n v="13"/>
    <n v="100"/>
    <s v="LD800"/>
    <s v="LF801"/>
    <m/>
    <m/>
    <m/>
    <m/>
    <m/>
    <m/>
    <x v="142"/>
    <n v="70307"/>
    <s v="47293"/>
    <x v="30"/>
    <x v="1"/>
    <s v="Non-executive"/>
    <s v="D801"/>
    <x v="6"/>
    <n v="1201.3599999999999"/>
    <n v="0"/>
    <n v="0"/>
    <n v="0"/>
    <n v="0"/>
    <n v="0"/>
    <n v="0"/>
    <n v="0"/>
    <n v="0"/>
    <n v="0"/>
    <n v="0"/>
    <n v="0"/>
    <n v="0"/>
    <n v="0"/>
    <n v="0"/>
    <n v="0"/>
    <n v="0"/>
    <n v="0"/>
    <n v="0.72"/>
    <n v="0"/>
    <n v="0"/>
    <n v="0"/>
    <n v="0"/>
    <n v="0"/>
    <n v="0"/>
    <n v="74.48"/>
    <n v="0"/>
    <n v="0"/>
    <n v="0"/>
    <n v="0"/>
    <n v="0"/>
    <n v="2.99"/>
    <n v="9.1999999999999993"/>
    <n v="0"/>
    <n v="0"/>
    <n v="17.420000000000002"/>
    <n v="0"/>
    <n v="0"/>
    <n v="18.760000000000002"/>
    <n v="0"/>
    <n v="0"/>
    <n v="0"/>
    <n v="0"/>
    <n v="0"/>
    <n v="0"/>
    <n v="0"/>
    <n v="0"/>
    <n v="1324.93"/>
    <n v="1324.93"/>
    <n v="0"/>
    <n v="0"/>
    <n v="0"/>
    <n v="0"/>
    <n v="0"/>
  </r>
  <r>
    <n v="15"/>
    <d v="2013-06-30T00:00:00"/>
    <d v="2013-07-13T00:00:00"/>
    <x v="37"/>
    <s v="G1N"/>
    <s v="GD10000000"/>
    <s v="GD0"/>
    <n v="13"/>
    <n v="100"/>
    <s v="LD800"/>
    <s v="LF801"/>
    <m/>
    <m/>
    <m/>
    <m/>
    <m/>
    <m/>
    <x v="400"/>
    <n v="70429"/>
    <s v="46224"/>
    <x v="6"/>
    <x v="1"/>
    <s v="Non-executive"/>
    <s v="D801"/>
    <x v="6"/>
    <n v="1942.69"/>
    <n v="0"/>
    <n v="0"/>
    <n v="0"/>
    <n v="0"/>
    <n v="0"/>
    <n v="0"/>
    <n v="0"/>
    <n v="0"/>
    <n v="0"/>
    <n v="0"/>
    <n v="0"/>
    <n v="0"/>
    <n v="0"/>
    <n v="0"/>
    <n v="0"/>
    <n v="0"/>
    <n v="0"/>
    <n v="1.03"/>
    <n v="385.12"/>
    <n v="0"/>
    <n v="0"/>
    <n v="0"/>
    <n v="0"/>
    <n v="0"/>
    <n v="109.07"/>
    <n v="0"/>
    <n v="0"/>
    <n v="0"/>
    <n v="0"/>
    <n v="0"/>
    <n v="2.99"/>
    <n v="8.7799999999999994"/>
    <n v="0"/>
    <n v="0"/>
    <n v="25.51"/>
    <n v="0"/>
    <n v="0"/>
    <n v="20.54"/>
    <n v="0"/>
    <n v="0"/>
    <n v="0"/>
    <n v="0"/>
    <n v="0"/>
    <n v="0"/>
    <n v="0"/>
    <n v="0"/>
    <n v="2495.73"/>
    <n v="2495.7300000000005"/>
    <n v="0"/>
    <n v="0"/>
    <n v="0"/>
    <n v="0"/>
    <n v="0"/>
  </r>
  <r>
    <n v="15"/>
    <d v="2013-06-30T00:00:00"/>
    <d v="2013-07-13T00:00:00"/>
    <x v="37"/>
    <s v="G1N"/>
    <s v="GD10000000"/>
    <s v="GD0"/>
    <n v="13"/>
    <n v="100"/>
    <s v="LD800"/>
    <s v="LF801"/>
    <m/>
    <m/>
    <m/>
    <m/>
    <m/>
    <m/>
    <x v="405"/>
    <n v="70817"/>
    <s v="51155"/>
    <x v="168"/>
    <x v="1"/>
    <s v="Non-executive"/>
    <s v="D801"/>
    <x v="6"/>
    <n v="4166.63"/>
    <n v="0"/>
    <n v="0"/>
    <n v="0"/>
    <n v="0"/>
    <n v="0"/>
    <n v="0"/>
    <n v="0"/>
    <n v="0"/>
    <n v="0"/>
    <n v="0"/>
    <n v="0"/>
    <n v="0"/>
    <n v="0"/>
    <n v="0"/>
    <n v="0"/>
    <n v="0"/>
    <n v="0"/>
    <n v="2.16"/>
    <n v="385.12"/>
    <n v="0"/>
    <n v="0"/>
    <n v="0"/>
    <n v="0"/>
    <n v="0"/>
    <n v="258.33"/>
    <n v="0"/>
    <n v="0"/>
    <n v="0"/>
    <n v="0"/>
    <n v="0"/>
    <n v="2.99"/>
    <n v="9.1999999999999993"/>
    <n v="0"/>
    <n v="0"/>
    <n v="60.41"/>
    <n v="0"/>
    <n v="0"/>
    <n v="20.54"/>
    <n v="0"/>
    <n v="0"/>
    <n v="0"/>
    <n v="0"/>
    <n v="0"/>
    <n v="0"/>
    <n v="0"/>
    <n v="0"/>
    <n v="4905.38"/>
    <n v="4905.3799999999992"/>
    <n v="0"/>
    <n v="0"/>
    <n v="0"/>
    <n v="0"/>
    <n v="0"/>
  </r>
  <r>
    <n v="15"/>
    <d v="2013-06-30T00:00:00"/>
    <d v="2013-07-13T00:00:00"/>
    <x v="37"/>
    <s v="G1N"/>
    <s v="GD10000000"/>
    <s v="GD0"/>
    <n v="13"/>
    <n v="100"/>
    <s v="LD800"/>
    <s v="LF801"/>
    <m/>
    <m/>
    <m/>
    <m/>
    <m/>
    <m/>
    <x v="406"/>
    <n v="70894"/>
    <s v="48592"/>
    <x v="58"/>
    <x v="1"/>
    <s v="Non-executive"/>
    <s v="D801"/>
    <x v="6"/>
    <n v="2067.61"/>
    <n v="0"/>
    <n v="0"/>
    <n v="0"/>
    <n v="0"/>
    <n v="0"/>
    <n v="0"/>
    <n v="0"/>
    <n v="0"/>
    <n v="0"/>
    <n v="0"/>
    <n v="0"/>
    <n v="0"/>
    <n v="0"/>
    <n v="0"/>
    <n v="0"/>
    <n v="0"/>
    <n v="0"/>
    <n v="1.0900000000000001"/>
    <n v="195.92"/>
    <n v="0"/>
    <n v="0"/>
    <n v="0"/>
    <n v="0"/>
    <n v="0"/>
    <n v="124.14"/>
    <n v="0"/>
    <n v="0"/>
    <n v="0"/>
    <n v="0"/>
    <n v="0"/>
    <n v="2.71"/>
    <n v="6.48"/>
    <n v="0"/>
    <n v="0"/>
    <n v="29.03"/>
    <n v="0"/>
    <n v="0"/>
    <n v="10.45"/>
    <n v="0"/>
    <n v="0"/>
    <n v="0"/>
    <n v="0"/>
    <n v="0"/>
    <n v="0"/>
    <n v="0"/>
    <n v="0"/>
    <n v="2437.4299999999998"/>
    <n v="2437.4300000000003"/>
    <n v="0"/>
    <n v="0"/>
    <n v="0"/>
    <n v="0"/>
    <n v="0"/>
  </r>
  <r>
    <n v="15"/>
    <d v="2013-06-30T00:00:00"/>
    <d v="2013-07-13T00:00:00"/>
    <x v="37"/>
    <s v="G1N"/>
    <s v="GD10000000"/>
    <s v="GD0"/>
    <n v="13"/>
    <n v="100"/>
    <s v="LD800"/>
    <s v="LF806"/>
    <m/>
    <m/>
    <m/>
    <m/>
    <m/>
    <m/>
    <x v="156"/>
    <n v="69392"/>
    <s v="47085"/>
    <x v="89"/>
    <x v="1"/>
    <s v="Non-executive"/>
    <s v="D801"/>
    <x v="6"/>
    <n v="675.11"/>
    <n v="0"/>
    <n v="0"/>
    <n v="0"/>
    <n v="0"/>
    <n v="0"/>
    <n v="0"/>
    <n v="0"/>
    <n v="0"/>
    <n v="0"/>
    <n v="0"/>
    <n v="0"/>
    <n v="0"/>
    <n v="0"/>
    <n v="0"/>
    <n v="0"/>
    <n v="0"/>
    <n v="0"/>
    <n v="0.43"/>
    <n v="141.55000000000001"/>
    <n v="0"/>
    <n v="0"/>
    <n v="0"/>
    <n v="0"/>
    <n v="0"/>
    <n v="38.94"/>
    <n v="0"/>
    <n v="0"/>
    <n v="0"/>
    <n v="0"/>
    <n v="0"/>
    <n v="0.82"/>
    <n v="2.98"/>
    <n v="0"/>
    <n v="0"/>
    <n v="9.11"/>
    <n v="0"/>
    <n v="0"/>
    <n v="7.54"/>
    <n v="0"/>
    <n v="0"/>
    <n v="0"/>
    <n v="0"/>
    <n v="0"/>
    <n v="0"/>
    <n v="0"/>
    <n v="0"/>
    <n v="876.48"/>
    <n v="876.48"/>
    <n v="0"/>
    <n v="0"/>
    <n v="0"/>
    <n v="0"/>
    <n v="0"/>
  </r>
  <r>
    <n v="15"/>
    <d v="2013-06-30T00:00:00"/>
    <d v="2013-07-13T00:00:00"/>
    <x v="37"/>
    <s v="G1N"/>
    <s v="GD10000000"/>
    <s v="GD0"/>
    <n v="13"/>
    <n v="8200"/>
    <s v="GD800"/>
    <s v="HEAB5"/>
    <s v="000HEA"/>
    <n v="15"/>
    <s v="31HSSC"/>
    <n v="13"/>
    <m/>
    <m/>
    <x v="156"/>
    <n v="69392"/>
    <s v="47085"/>
    <x v="89"/>
    <x v="1"/>
    <s v="Non-executive"/>
    <s v="D801"/>
    <x v="6"/>
    <n v="2025.34"/>
    <n v="0"/>
    <n v="0"/>
    <n v="0"/>
    <n v="0"/>
    <n v="0"/>
    <n v="0"/>
    <n v="0"/>
    <n v="0"/>
    <n v="0"/>
    <n v="0"/>
    <n v="0"/>
    <n v="0"/>
    <n v="0"/>
    <n v="0"/>
    <n v="0"/>
    <n v="0"/>
    <n v="0"/>
    <n v="1.28"/>
    <n v="424.62"/>
    <n v="0"/>
    <n v="0"/>
    <n v="0"/>
    <n v="0"/>
    <n v="0"/>
    <n v="116.79"/>
    <n v="0"/>
    <n v="0"/>
    <n v="0"/>
    <n v="0"/>
    <n v="0"/>
    <n v="2.4500000000000002"/>
    <n v="8.9499999999999993"/>
    <n v="0"/>
    <n v="0"/>
    <n v="27.31"/>
    <n v="0"/>
    <n v="0"/>
    <n v="22.66"/>
    <n v="0"/>
    <n v="0"/>
    <n v="0"/>
    <n v="0"/>
    <n v="0"/>
    <n v="0"/>
    <n v="0"/>
    <n v="0"/>
    <n v="2629.4"/>
    <n v="2629.3999999999992"/>
    <n v="0"/>
    <n v="0"/>
    <n v="0"/>
    <n v="0"/>
    <n v="0"/>
  </r>
  <r>
    <n v="16"/>
    <d v="2013-07-14T00:00:00"/>
    <d v="2013-07-27T00:00:00"/>
    <x v="40"/>
    <s v="G1N"/>
    <s v="GD10000000"/>
    <s v="GD0"/>
    <n v="13"/>
    <n v="100"/>
    <s v="LD800"/>
    <s v="LF801"/>
    <m/>
    <m/>
    <m/>
    <m/>
    <m/>
    <m/>
    <x v="407"/>
    <n v="11790"/>
    <s v="51258"/>
    <x v="167"/>
    <x v="1"/>
    <s v="Non-executive"/>
    <s v="D801"/>
    <x v="6"/>
    <n v="4555.76"/>
    <n v="0"/>
    <n v="0"/>
    <n v="0"/>
    <n v="0"/>
    <n v="0"/>
    <n v="0"/>
    <n v="0"/>
    <n v="0"/>
    <n v="0"/>
    <n v="0"/>
    <n v="0"/>
    <n v="0"/>
    <n v="0"/>
    <n v="0"/>
    <n v="0"/>
    <n v="0"/>
    <n v="0"/>
    <n v="2.36"/>
    <n v="332.22"/>
    <n v="0"/>
    <n v="0"/>
    <n v="0"/>
    <n v="0"/>
    <n v="0"/>
    <n v="268.95"/>
    <n v="0"/>
    <n v="0"/>
    <n v="0"/>
    <n v="0"/>
    <n v="0"/>
    <n v="2.99"/>
    <n v="9.1999999999999993"/>
    <n v="0"/>
    <n v="0"/>
    <n v="62.91"/>
    <n v="227.79"/>
    <n v="0"/>
    <n v="17.72"/>
    <n v="0"/>
    <n v="0"/>
    <n v="0"/>
    <n v="0"/>
    <n v="0"/>
    <n v="0"/>
    <n v="0"/>
    <n v="0"/>
    <n v="5479.9"/>
    <n v="5479.9"/>
    <n v="0"/>
    <n v="0"/>
    <n v="0"/>
    <n v="0"/>
    <n v="0"/>
  </r>
  <r>
    <n v="16"/>
    <d v="2013-07-14T00:00:00"/>
    <d v="2013-07-27T00:00:00"/>
    <x v="40"/>
    <s v="G1N"/>
    <s v="GD10000000"/>
    <s v="GD0"/>
    <n v="13"/>
    <n v="100"/>
    <s v="LD800"/>
    <s v="LF801"/>
    <m/>
    <m/>
    <m/>
    <m/>
    <m/>
    <m/>
    <x v="35"/>
    <n v="36635"/>
    <s v="47032"/>
    <x v="81"/>
    <x v="1"/>
    <s v="Executive"/>
    <s v="D801"/>
    <x v="6"/>
    <n v="5744.24"/>
    <n v="0"/>
    <n v="0"/>
    <n v="0"/>
    <n v="0"/>
    <n v="0"/>
    <n v="0"/>
    <n v="0"/>
    <n v="0"/>
    <n v="0"/>
    <n v="0"/>
    <n v="0"/>
    <n v="0"/>
    <n v="0"/>
    <n v="0"/>
    <n v="0"/>
    <n v="0"/>
    <n v="0"/>
    <n v="2.97"/>
    <n v="566.16999999999996"/>
    <n v="0"/>
    <n v="0"/>
    <n v="0"/>
    <n v="0"/>
    <n v="0"/>
    <n v="340.01"/>
    <n v="0"/>
    <n v="0"/>
    <n v="0"/>
    <n v="0"/>
    <n v="0"/>
    <n v="2.99"/>
    <n v="11.39"/>
    <n v="0"/>
    <n v="0"/>
    <n v="79.52"/>
    <n v="287.20999999999998"/>
    <n v="0"/>
    <n v="30.2"/>
    <n v="0"/>
    <n v="0"/>
    <n v="0"/>
    <n v="0"/>
    <n v="0"/>
    <n v="0"/>
    <n v="0"/>
    <n v="0"/>
    <n v="7064.7"/>
    <n v="7064.7000000000007"/>
    <n v="0"/>
    <n v="0"/>
    <n v="0"/>
    <n v="0"/>
    <n v="0"/>
  </r>
  <r>
    <n v="16"/>
    <d v="2013-07-14T00:00:00"/>
    <d v="2013-07-27T00:00:00"/>
    <x v="40"/>
    <s v="G1N"/>
    <s v="GD10000000"/>
    <s v="GD0"/>
    <n v="13"/>
    <n v="100"/>
    <s v="LD800"/>
    <s v="LF801"/>
    <m/>
    <m/>
    <m/>
    <m/>
    <m/>
    <m/>
    <x v="151"/>
    <n v="47336"/>
    <s v="47800"/>
    <x v="166"/>
    <x v="1"/>
    <s v="Non-executive"/>
    <s v="D801"/>
    <x v="6"/>
    <n v="3842"/>
    <n v="0"/>
    <n v="0"/>
    <n v="0"/>
    <n v="0"/>
    <n v="0"/>
    <n v="0"/>
    <n v="0"/>
    <n v="0"/>
    <n v="0"/>
    <n v="0"/>
    <n v="0"/>
    <n v="0"/>
    <n v="0"/>
    <n v="0"/>
    <n v="0"/>
    <n v="0"/>
    <n v="0"/>
    <n v="1.98"/>
    <n v="195.92"/>
    <n v="0"/>
    <n v="0"/>
    <n v="0"/>
    <n v="0"/>
    <n v="0"/>
    <n v="231.75"/>
    <n v="0"/>
    <n v="0"/>
    <n v="0"/>
    <n v="0"/>
    <n v="0"/>
    <n v="2.71"/>
    <n v="6.19"/>
    <n v="0"/>
    <n v="0"/>
    <n v="54.2"/>
    <n v="192.1"/>
    <n v="0"/>
    <n v="10.45"/>
    <n v="0"/>
    <n v="0"/>
    <n v="0"/>
    <n v="0"/>
    <n v="0"/>
    <n v="0"/>
    <n v="0"/>
    <n v="0"/>
    <n v="4537.3"/>
    <n v="4537.2999999999993"/>
    <n v="0"/>
    <n v="0"/>
    <n v="0"/>
    <n v="0"/>
    <n v="0"/>
  </r>
  <r>
    <n v="16"/>
    <d v="2013-07-14T00:00:00"/>
    <d v="2013-07-27T00:00:00"/>
    <x v="40"/>
    <s v="G1N"/>
    <s v="GD10000000"/>
    <s v="GD0"/>
    <n v="13"/>
    <n v="100"/>
    <s v="LD800"/>
    <s v="LF801"/>
    <m/>
    <m/>
    <m/>
    <m/>
    <m/>
    <m/>
    <x v="142"/>
    <n v="70307"/>
    <s v="47293"/>
    <x v="30"/>
    <x v="1"/>
    <s v="Non-executive"/>
    <s v="D801"/>
    <x v="6"/>
    <n v="1246.03"/>
    <n v="0"/>
    <n v="0"/>
    <n v="0"/>
    <n v="0"/>
    <n v="0"/>
    <n v="0"/>
    <n v="0"/>
    <n v="0"/>
    <n v="0"/>
    <n v="0"/>
    <n v="0"/>
    <n v="0"/>
    <n v="0"/>
    <n v="0"/>
    <n v="0"/>
    <n v="0"/>
    <n v="0"/>
    <n v="0.74"/>
    <n v="0"/>
    <n v="0"/>
    <n v="0"/>
    <n v="0"/>
    <n v="0"/>
    <n v="0"/>
    <n v="77.260000000000005"/>
    <n v="0"/>
    <n v="0"/>
    <n v="0"/>
    <n v="0"/>
    <n v="0"/>
    <n v="2.99"/>
    <n v="9.1999999999999993"/>
    <n v="0"/>
    <n v="0"/>
    <n v="18.07"/>
    <n v="0"/>
    <n v="0"/>
    <n v="18.760000000000002"/>
    <n v="0"/>
    <n v="0"/>
    <n v="0"/>
    <n v="0"/>
    <n v="0"/>
    <n v="0"/>
    <n v="0"/>
    <n v="0"/>
    <n v="1373.05"/>
    <n v="1373.05"/>
    <n v="0"/>
    <n v="0"/>
    <n v="0"/>
    <n v="0"/>
    <n v="0"/>
  </r>
  <r>
    <n v="16"/>
    <d v="2013-07-14T00:00:00"/>
    <d v="2013-07-27T00:00:00"/>
    <x v="40"/>
    <s v="G1N"/>
    <s v="GD10000000"/>
    <s v="GD0"/>
    <n v="13"/>
    <n v="100"/>
    <s v="LD800"/>
    <s v="LF801"/>
    <m/>
    <m/>
    <m/>
    <m/>
    <m/>
    <m/>
    <x v="400"/>
    <n v="70429"/>
    <s v="46224"/>
    <x v="6"/>
    <x v="1"/>
    <s v="Non-executive"/>
    <s v="D801"/>
    <x v="6"/>
    <n v="2000.93"/>
    <n v="0"/>
    <n v="0"/>
    <n v="0"/>
    <n v="0"/>
    <n v="0"/>
    <n v="0"/>
    <n v="0"/>
    <n v="0"/>
    <n v="0"/>
    <n v="0"/>
    <n v="0"/>
    <n v="0"/>
    <n v="0"/>
    <n v="0"/>
    <n v="0"/>
    <n v="0"/>
    <n v="0"/>
    <n v="1.08"/>
    <n v="385.12"/>
    <n v="0"/>
    <n v="0"/>
    <n v="0"/>
    <n v="0"/>
    <n v="0"/>
    <n v="112.68"/>
    <n v="0"/>
    <n v="0"/>
    <n v="0"/>
    <n v="0"/>
    <n v="0"/>
    <n v="2.99"/>
    <n v="8.7799999999999994"/>
    <n v="0"/>
    <n v="0"/>
    <n v="26.36"/>
    <n v="0"/>
    <n v="0"/>
    <n v="20.54"/>
    <n v="0"/>
    <n v="0"/>
    <n v="0"/>
    <n v="0"/>
    <n v="0"/>
    <n v="0"/>
    <n v="0"/>
    <n v="0"/>
    <n v="2558.48"/>
    <n v="2558.48"/>
    <n v="0"/>
    <n v="0"/>
    <n v="0"/>
    <n v="0"/>
    <n v="0"/>
  </r>
  <r>
    <n v="16"/>
    <d v="2013-07-14T00:00:00"/>
    <d v="2013-07-27T00:00:00"/>
    <x v="40"/>
    <s v="G1N"/>
    <s v="GD10000000"/>
    <s v="GD0"/>
    <n v="13"/>
    <n v="100"/>
    <s v="LD800"/>
    <s v="LF801"/>
    <m/>
    <m/>
    <m/>
    <m/>
    <m/>
    <m/>
    <x v="405"/>
    <n v="70817"/>
    <s v="51155"/>
    <x v="168"/>
    <x v="1"/>
    <s v="Non-executive"/>
    <s v="D801"/>
    <x v="6"/>
    <n v="4291.62"/>
    <n v="0"/>
    <n v="0"/>
    <n v="0"/>
    <n v="0"/>
    <n v="0"/>
    <n v="0"/>
    <n v="0"/>
    <n v="0"/>
    <n v="0"/>
    <n v="0"/>
    <n v="0"/>
    <n v="0"/>
    <n v="0"/>
    <n v="0"/>
    <n v="0"/>
    <n v="0"/>
    <n v="0"/>
    <n v="2.2200000000000002"/>
    <n v="385.12"/>
    <n v="0"/>
    <n v="0"/>
    <n v="0"/>
    <n v="0"/>
    <n v="0"/>
    <n v="266.08"/>
    <n v="0"/>
    <n v="0"/>
    <n v="0"/>
    <n v="0"/>
    <n v="0"/>
    <n v="2.99"/>
    <n v="9.1999999999999993"/>
    <n v="0"/>
    <n v="0"/>
    <n v="62.23"/>
    <n v="0"/>
    <n v="0"/>
    <n v="20.54"/>
    <n v="0"/>
    <n v="0"/>
    <n v="0"/>
    <n v="0"/>
    <n v="0"/>
    <n v="0"/>
    <n v="0"/>
    <n v="0"/>
    <n v="5040"/>
    <n v="5039.9999999999991"/>
    <n v="0"/>
    <n v="0"/>
    <n v="0"/>
    <n v="0"/>
    <n v="0"/>
  </r>
  <r>
    <n v="16"/>
    <d v="2013-07-14T00:00:00"/>
    <d v="2013-07-27T00:00:00"/>
    <x v="40"/>
    <s v="G1N"/>
    <s v="GD10000000"/>
    <s v="GD0"/>
    <n v="13"/>
    <n v="100"/>
    <s v="LD800"/>
    <s v="LF801"/>
    <m/>
    <m/>
    <m/>
    <m/>
    <m/>
    <m/>
    <x v="406"/>
    <n v="70894"/>
    <s v="48592"/>
    <x v="58"/>
    <x v="1"/>
    <s v="Non-executive"/>
    <s v="D801"/>
    <x v="6"/>
    <n v="2342.58"/>
    <n v="0"/>
    <n v="0"/>
    <n v="0"/>
    <n v="0"/>
    <n v="0"/>
    <n v="0"/>
    <n v="0"/>
    <n v="0"/>
    <n v="0"/>
    <n v="0"/>
    <n v="0"/>
    <n v="0"/>
    <n v="0"/>
    <n v="0"/>
    <n v="0"/>
    <n v="0"/>
    <n v="0"/>
    <n v="1.1299999999999999"/>
    <n v="195.92"/>
    <n v="0"/>
    <n v="0"/>
    <n v="0"/>
    <n v="0"/>
    <n v="0"/>
    <n v="141.19"/>
    <n v="0"/>
    <n v="0"/>
    <n v="0"/>
    <n v="0"/>
    <n v="0"/>
    <n v="2.71"/>
    <n v="6.48"/>
    <n v="0"/>
    <n v="0"/>
    <n v="33.020000000000003"/>
    <n v="0"/>
    <n v="0"/>
    <n v="10.45"/>
    <n v="0"/>
    <n v="0"/>
    <n v="0"/>
    <n v="0"/>
    <n v="0"/>
    <n v="0"/>
    <n v="0"/>
    <n v="0"/>
    <n v="2733.48"/>
    <n v="2733.48"/>
    <n v="0"/>
    <n v="0"/>
    <n v="0"/>
    <n v="0"/>
    <n v="0"/>
  </r>
  <r>
    <n v="17"/>
    <d v="2013-07-28T00:00:00"/>
    <d v="2013-08-10T00:00:00"/>
    <x v="41"/>
    <s v="G1N"/>
    <s v="GD10000000"/>
    <s v="GD0"/>
    <n v="13"/>
    <n v="100"/>
    <s v="LD800"/>
    <s v="LF801"/>
    <m/>
    <m/>
    <m/>
    <m/>
    <m/>
    <m/>
    <x v="407"/>
    <n v="11790"/>
    <s v="51258"/>
    <x v="167"/>
    <x v="1"/>
    <s v="Non-executive"/>
    <s v="D801"/>
    <x v="6"/>
    <n v="4555.7700000000004"/>
    <n v="0"/>
    <n v="0"/>
    <n v="0"/>
    <n v="0"/>
    <n v="0"/>
    <n v="0"/>
    <n v="0"/>
    <n v="0"/>
    <n v="0"/>
    <n v="0"/>
    <n v="0"/>
    <n v="0"/>
    <n v="0"/>
    <n v="0"/>
    <n v="0"/>
    <n v="0"/>
    <n v="0"/>
    <n v="2.36"/>
    <n v="332.22"/>
    <n v="0"/>
    <n v="0"/>
    <n v="0"/>
    <n v="0"/>
    <n v="0"/>
    <n v="268.95999999999998"/>
    <n v="0"/>
    <n v="0"/>
    <n v="0"/>
    <n v="0"/>
    <n v="0"/>
    <n v="2.99"/>
    <n v="9.1999999999999993"/>
    <n v="0"/>
    <n v="0"/>
    <n v="62.9"/>
    <n v="227.79"/>
    <n v="0"/>
    <n v="17.72"/>
    <n v="0"/>
    <n v="0"/>
    <n v="0"/>
    <n v="0"/>
    <n v="0"/>
    <n v="0"/>
    <n v="0"/>
    <n v="0"/>
    <n v="5479.91"/>
    <n v="5479.91"/>
    <n v="0"/>
    <n v="0"/>
    <n v="0"/>
    <n v="0"/>
    <n v="0"/>
  </r>
  <r>
    <n v="17"/>
    <d v="2013-07-28T00:00:00"/>
    <d v="2013-08-10T00:00:00"/>
    <x v="41"/>
    <s v="G1N"/>
    <s v="GD10000000"/>
    <s v="GD0"/>
    <n v="13"/>
    <n v="100"/>
    <s v="LD800"/>
    <s v="LF801"/>
    <m/>
    <m/>
    <m/>
    <m/>
    <m/>
    <m/>
    <x v="35"/>
    <n v="36635"/>
    <s v="47032"/>
    <x v="81"/>
    <x v="1"/>
    <s v="Executive"/>
    <s v="D801"/>
    <x v="6"/>
    <n v="5744.24"/>
    <n v="0"/>
    <n v="0"/>
    <n v="0"/>
    <n v="0"/>
    <n v="0"/>
    <n v="0"/>
    <n v="0"/>
    <n v="0"/>
    <n v="0"/>
    <n v="0"/>
    <n v="0"/>
    <n v="0"/>
    <n v="0"/>
    <n v="0"/>
    <n v="0"/>
    <n v="0"/>
    <n v="0"/>
    <n v="2.97"/>
    <n v="566.16999999999996"/>
    <n v="0"/>
    <n v="0"/>
    <n v="0"/>
    <n v="0"/>
    <n v="0"/>
    <n v="340.02"/>
    <n v="0"/>
    <n v="0"/>
    <n v="0"/>
    <n v="0"/>
    <n v="0"/>
    <n v="2.99"/>
    <n v="11.39"/>
    <n v="0"/>
    <n v="0"/>
    <n v="79.52"/>
    <n v="287.20999999999998"/>
    <n v="0"/>
    <n v="30.2"/>
    <n v="0"/>
    <n v="0"/>
    <n v="0"/>
    <n v="0"/>
    <n v="0"/>
    <n v="0"/>
    <n v="0"/>
    <n v="0"/>
    <n v="7064.71"/>
    <n v="7064.71"/>
    <n v="0"/>
    <n v="0"/>
    <n v="0"/>
    <n v="0"/>
    <n v="0"/>
  </r>
  <r>
    <n v="17"/>
    <d v="2013-07-28T00:00:00"/>
    <d v="2013-08-10T00:00:00"/>
    <x v="41"/>
    <s v="G1N"/>
    <s v="GD10000000"/>
    <s v="GD0"/>
    <n v="13"/>
    <n v="100"/>
    <s v="LD800"/>
    <s v="LF801"/>
    <m/>
    <m/>
    <m/>
    <m/>
    <m/>
    <m/>
    <x v="151"/>
    <n v="47336"/>
    <s v="47800"/>
    <x v="166"/>
    <x v="1"/>
    <s v="Non-executive"/>
    <s v="D801"/>
    <x v="6"/>
    <n v="3842"/>
    <n v="0"/>
    <n v="0"/>
    <n v="0"/>
    <n v="0"/>
    <n v="0"/>
    <n v="0"/>
    <n v="0"/>
    <n v="0"/>
    <n v="0"/>
    <n v="0"/>
    <n v="0"/>
    <n v="0"/>
    <n v="0"/>
    <n v="0"/>
    <n v="0"/>
    <n v="0"/>
    <n v="0"/>
    <n v="1.98"/>
    <n v="195.92"/>
    <n v="0"/>
    <n v="0"/>
    <n v="0"/>
    <n v="0"/>
    <n v="0"/>
    <n v="231.74"/>
    <n v="0"/>
    <n v="0"/>
    <n v="0"/>
    <n v="0"/>
    <n v="0"/>
    <n v="2.71"/>
    <n v="6.19"/>
    <n v="0"/>
    <n v="0"/>
    <n v="54.2"/>
    <n v="192.1"/>
    <n v="0"/>
    <n v="10.45"/>
    <n v="0"/>
    <n v="0"/>
    <n v="0"/>
    <n v="0"/>
    <n v="0"/>
    <n v="0"/>
    <n v="0"/>
    <n v="0"/>
    <n v="4537.29"/>
    <n v="4537.29"/>
    <n v="0"/>
    <n v="0"/>
    <n v="0"/>
    <n v="0"/>
    <n v="0"/>
  </r>
  <r>
    <n v="17"/>
    <d v="2013-07-28T00:00:00"/>
    <d v="2013-08-10T00:00:00"/>
    <x v="41"/>
    <s v="G1N"/>
    <s v="GD10000000"/>
    <s v="GD0"/>
    <n v="13"/>
    <n v="100"/>
    <s v="LD800"/>
    <s v="LF801"/>
    <m/>
    <m/>
    <m/>
    <m/>
    <m/>
    <m/>
    <x v="142"/>
    <n v="70307"/>
    <s v="47293"/>
    <x v="30"/>
    <x v="1"/>
    <s v="Non-executive"/>
    <s v="D801"/>
    <x v="6"/>
    <n v="962.45"/>
    <n v="0"/>
    <n v="0"/>
    <n v="0"/>
    <n v="0"/>
    <n v="0"/>
    <n v="0"/>
    <n v="0"/>
    <n v="0"/>
    <n v="0"/>
    <n v="0"/>
    <n v="0"/>
    <n v="0"/>
    <n v="0"/>
    <n v="0"/>
    <n v="0"/>
    <n v="0"/>
    <n v="0"/>
    <n v="0.74"/>
    <n v="0"/>
    <n v="0"/>
    <n v="0"/>
    <n v="0"/>
    <n v="0"/>
    <n v="0"/>
    <n v="59.67"/>
    <n v="0"/>
    <n v="0"/>
    <n v="0"/>
    <n v="0"/>
    <n v="0"/>
    <n v="2.99"/>
    <n v="9.1999999999999993"/>
    <n v="0"/>
    <n v="0"/>
    <n v="13.95"/>
    <n v="0"/>
    <n v="0"/>
    <n v="18.760000000000002"/>
    <n v="0"/>
    <n v="0"/>
    <n v="0"/>
    <n v="0"/>
    <n v="0"/>
    <n v="0"/>
    <n v="0"/>
    <n v="0"/>
    <n v="1067.76"/>
    <n v="1067.76"/>
    <n v="0"/>
    <n v="0"/>
    <n v="0"/>
    <n v="0"/>
    <n v="0"/>
  </r>
  <r>
    <n v="17"/>
    <d v="2013-07-28T00:00:00"/>
    <d v="2013-08-10T00:00:00"/>
    <x v="41"/>
    <s v="G1N"/>
    <s v="GD10000000"/>
    <s v="GD0"/>
    <n v="13"/>
    <n v="100"/>
    <s v="LD800"/>
    <s v="LF801"/>
    <m/>
    <m/>
    <m/>
    <m/>
    <m/>
    <m/>
    <x v="400"/>
    <n v="70429"/>
    <s v="46224"/>
    <x v="6"/>
    <x v="1"/>
    <s v="Non-executive"/>
    <s v="D801"/>
    <x v="6"/>
    <n v="2000.92"/>
    <n v="0"/>
    <n v="0"/>
    <n v="0"/>
    <n v="0"/>
    <n v="0"/>
    <n v="0"/>
    <n v="0"/>
    <n v="0"/>
    <n v="0"/>
    <n v="0"/>
    <n v="0"/>
    <n v="0"/>
    <n v="0"/>
    <n v="0"/>
    <n v="0"/>
    <n v="0"/>
    <n v="0"/>
    <n v="1.08"/>
    <n v="385.12"/>
    <n v="0"/>
    <n v="0"/>
    <n v="0"/>
    <n v="0"/>
    <n v="0"/>
    <n v="112.69"/>
    <n v="0"/>
    <n v="0"/>
    <n v="0"/>
    <n v="0"/>
    <n v="0"/>
    <n v="2.99"/>
    <n v="8.7799999999999994"/>
    <n v="0"/>
    <n v="0"/>
    <n v="26.35"/>
    <n v="0"/>
    <n v="0"/>
    <n v="20.54"/>
    <n v="0"/>
    <n v="0"/>
    <n v="0"/>
    <n v="0"/>
    <n v="0"/>
    <n v="0"/>
    <n v="0"/>
    <n v="0"/>
    <n v="2558.4699999999998"/>
    <n v="2558.4699999999998"/>
    <n v="0"/>
    <n v="0"/>
    <n v="0"/>
    <n v="0"/>
    <n v="0"/>
  </r>
  <r>
    <n v="17"/>
    <d v="2013-07-28T00:00:00"/>
    <d v="2013-08-10T00:00:00"/>
    <x v="41"/>
    <s v="G1N"/>
    <s v="GD10000000"/>
    <s v="GD0"/>
    <n v="13"/>
    <n v="100"/>
    <s v="LD800"/>
    <s v="LF801"/>
    <m/>
    <m/>
    <m/>
    <m/>
    <m/>
    <m/>
    <x v="405"/>
    <n v="70817"/>
    <s v="51155"/>
    <x v="168"/>
    <x v="1"/>
    <s v="Non-executive"/>
    <s v="D801"/>
    <x v="6"/>
    <n v="4291.62"/>
    <n v="0"/>
    <n v="0"/>
    <n v="0"/>
    <n v="0"/>
    <n v="0"/>
    <n v="0"/>
    <n v="0"/>
    <n v="0"/>
    <n v="0"/>
    <n v="0"/>
    <n v="0"/>
    <n v="0"/>
    <n v="0"/>
    <n v="0"/>
    <n v="0"/>
    <n v="0"/>
    <n v="0"/>
    <n v="2.2200000000000002"/>
    <n v="385.12"/>
    <n v="0"/>
    <n v="0"/>
    <n v="0"/>
    <n v="0"/>
    <n v="0"/>
    <n v="266.08"/>
    <n v="0"/>
    <n v="0"/>
    <n v="0"/>
    <n v="0"/>
    <n v="0"/>
    <n v="2.99"/>
    <n v="9.1999999999999993"/>
    <n v="0"/>
    <n v="0"/>
    <n v="62.23"/>
    <n v="0"/>
    <n v="0"/>
    <n v="20.54"/>
    <n v="0"/>
    <n v="0"/>
    <n v="0"/>
    <n v="0"/>
    <n v="0"/>
    <n v="0"/>
    <n v="0"/>
    <n v="0"/>
    <n v="5040"/>
    <n v="5039.9999999999991"/>
    <n v="0"/>
    <n v="0"/>
    <n v="0"/>
    <n v="0"/>
    <n v="0"/>
  </r>
  <r>
    <n v="17"/>
    <d v="2013-07-28T00:00:00"/>
    <d v="2013-08-10T00:00:00"/>
    <x v="41"/>
    <s v="G1N"/>
    <s v="GD10000000"/>
    <s v="GD0"/>
    <n v="13"/>
    <n v="100"/>
    <s v="LD800"/>
    <s v="LF801"/>
    <m/>
    <m/>
    <m/>
    <m/>
    <m/>
    <m/>
    <x v="406"/>
    <n v="70894"/>
    <s v="48592"/>
    <x v="58"/>
    <x v="1"/>
    <s v="Non-executive"/>
    <s v="D801"/>
    <x v="6"/>
    <n v="2129.62"/>
    <n v="0"/>
    <n v="0"/>
    <n v="0"/>
    <n v="0"/>
    <n v="0"/>
    <n v="0"/>
    <n v="0"/>
    <n v="0"/>
    <n v="0"/>
    <n v="0"/>
    <n v="0"/>
    <n v="0"/>
    <n v="0"/>
    <n v="0"/>
    <n v="0"/>
    <n v="0"/>
    <n v="0"/>
    <n v="1.1299999999999999"/>
    <n v="195.92"/>
    <n v="0"/>
    <n v="0"/>
    <n v="0"/>
    <n v="0"/>
    <n v="0"/>
    <n v="127.99"/>
    <n v="0"/>
    <n v="0"/>
    <n v="0"/>
    <n v="0"/>
    <n v="0"/>
    <n v="2.71"/>
    <n v="6.48"/>
    <n v="0"/>
    <n v="0"/>
    <n v="29.93"/>
    <n v="0"/>
    <n v="0"/>
    <n v="10.45"/>
    <n v="0"/>
    <n v="0"/>
    <n v="0"/>
    <n v="0"/>
    <n v="0"/>
    <n v="0"/>
    <n v="0"/>
    <n v="0"/>
    <n v="2504.23"/>
    <n v="2504.2299999999996"/>
    <n v="0"/>
    <n v="0"/>
    <n v="0"/>
    <n v="0"/>
    <n v="0"/>
  </r>
  <r>
    <n v="17"/>
    <d v="2013-07-28T00:00:00"/>
    <d v="2013-08-10T00:00:00"/>
    <x v="41"/>
    <s v="G1N"/>
    <s v="GD10000000"/>
    <s v="GD0"/>
    <n v="13"/>
    <n v="100"/>
    <s v="LD800"/>
    <s v="LF806"/>
    <m/>
    <m/>
    <m/>
    <m/>
    <m/>
    <m/>
    <x v="156"/>
    <n v="69392"/>
    <s v="47085"/>
    <x v="89"/>
    <x v="1"/>
    <s v="Non-executive"/>
    <s v="D801"/>
    <x v="6"/>
    <n v="842.9"/>
    <n v="0"/>
    <n v="0"/>
    <n v="0"/>
    <n v="0"/>
    <n v="0"/>
    <n v="0"/>
    <n v="0"/>
    <n v="0"/>
    <n v="0"/>
    <n v="0"/>
    <n v="0"/>
    <n v="0"/>
    <n v="0"/>
    <n v="0"/>
    <n v="0"/>
    <n v="0"/>
    <n v="0"/>
    <n v="0.45"/>
    <n v="141.54"/>
    <n v="0"/>
    <n v="0"/>
    <n v="0"/>
    <n v="0"/>
    <n v="0"/>
    <n v="49.34"/>
    <n v="0"/>
    <n v="0"/>
    <n v="0"/>
    <n v="0"/>
    <n v="0"/>
    <n v="0.83"/>
    <n v="2.98"/>
    <n v="0"/>
    <n v="0"/>
    <n v="11.54"/>
    <n v="0"/>
    <n v="0"/>
    <n v="7.56"/>
    <n v="0"/>
    <n v="0"/>
    <n v="0"/>
    <n v="0"/>
    <n v="0"/>
    <n v="0"/>
    <n v="0"/>
    <n v="0"/>
    <n v="1057.1400000000001"/>
    <n v="1057.1399999999999"/>
    <n v="0"/>
    <n v="0"/>
    <n v="0"/>
    <n v="0"/>
    <n v="0"/>
  </r>
  <r>
    <n v="17"/>
    <d v="2013-07-28T00:00:00"/>
    <d v="2013-08-10T00:00:00"/>
    <x v="41"/>
    <s v="G1N"/>
    <s v="GD10000000"/>
    <s v="GD0"/>
    <n v="13"/>
    <n v="8200"/>
    <s v="GD800"/>
    <s v="HEAB5"/>
    <s v="000HEA"/>
    <n v="15"/>
    <s v="31HSSC"/>
    <n v="13"/>
    <m/>
    <m/>
    <x v="156"/>
    <n v="69392"/>
    <s v="47085"/>
    <x v="89"/>
    <x v="1"/>
    <s v="Non-executive"/>
    <s v="D801"/>
    <x v="6"/>
    <n v="2528.6799999999998"/>
    <n v="0"/>
    <n v="0"/>
    <n v="0"/>
    <n v="0"/>
    <n v="0"/>
    <n v="0"/>
    <n v="0"/>
    <n v="0"/>
    <n v="0"/>
    <n v="0"/>
    <n v="0"/>
    <n v="0"/>
    <n v="0"/>
    <n v="0"/>
    <n v="0"/>
    <n v="0"/>
    <n v="0"/>
    <n v="1.3"/>
    <n v="424.63"/>
    <n v="0"/>
    <n v="0"/>
    <n v="0"/>
    <n v="0"/>
    <n v="0"/>
    <n v="147.99"/>
    <n v="0"/>
    <n v="0"/>
    <n v="0"/>
    <n v="0"/>
    <n v="0"/>
    <n v="2.44"/>
    <n v="8.9499999999999993"/>
    <n v="0"/>
    <n v="0"/>
    <n v="34.61"/>
    <n v="0"/>
    <n v="0"/>
    <n v="22.64"/>
    <n v="0"/>
    <n v="0"/>
    <n v="0"/>
    <n v="0"/>
    <n v="0"/>
    <n v="0"/>
    <n v="0"/>
    <n v="0"/>
    <n v="3171.24"/>
    <n v="3171.2400000000002"/>
    <n v="0"/>
    <n v="0"/>
    <n v="0"/>
    <n v="0"/>
    <n v="0"/>
  </r>
  <r>
    <n v="18"/>
    <d v="2013-08-11T00:00:00"/>
    <d v="2013-08-24T00:00:00"/>
    <x v="43"/>
    <s v="G1N"/>
    <s v="GD10000000"/>
    <s v="GD0"/>
    <n v="13"/>
    <n v="100"/>
    <s v="LD800"/>
    <s v="LF801"/>
    <m/>
    <m/>
    <m/>
    <m/>
    <m/>
    <m/>
    <x v="407"/>
    <n v="11790"/>
    <s v="51258"/>
    <x v="167"/>
    <x v="1"/>
    <s v="Non-executive"/>
    <s v="D801"/>
    <x v="6"/>
    <n v="4555.76"/>
    <n v="0"/>
    <n v="0"/>
    <n v="0"/>
    <n v="0"/>
    <n v="0"/>
    <n v="0"/>
    <n v="0"/>
    <n v="0"/>
    <n v="0"/>
    <n v="0"/>
    <n v="0"/>
    <n v="0"/>
    <n v="0"/>
    <n v="0"/>
    <n v="0"/>
    <n v="0"/>
    <n v="0"/>
    <n v="2.36"/>
    <n v="332.22"/>
    <n v="0"/>
    <n v="0"/>
    <n v="0"/>
    <n v="0"/>
    <n v="0"/>
    <n v="268.95999999999998"/>
    <n v="0"/>
    <n v="0"/>
    <n v="0"/>
    <n v="0"/>
    <n v="0"/>
    <n v="2.99"/>
    <n v="9.1999999999999993"/>
    <n v="0"/>
    <n v="0"/>
    <n v="62.9"/>
    <n v="227.79"/>
    <n v="0"/>
    <n v="17.72"/>
    <n v="0"/>
    <n v="0"/>
    <n v="0"/>
    <n v="0"/>
    <n v="0"/>
    <n v="0"/>
    <n v="0"/>
    <n v="0"/>
    <n v="5479.9"/>
    <n v="5479.9"/>
    <n v="0"/>
    <n v="0"/>
    <n v="0"/>
    <n v="0"/>
    <n v="0"/>
  </r>
  <r>
    <n v="18"/>
    <d v="2013-08-11T00:00:00"/>
    <d v="2013-08-24T00:00:00"/>
    <x v="43"/>
    <s v="G1N"/>
    <s v="GD10000000"/>
    <s v="GD0"/>
    <n v="13"/>
    <n v="100"/>
    <s v="LD800"/>
    <s v="LF801"/>
    <m/>
    <m/>
    <m/>
    <m/>
    <m/>
    <m/>
    <x v="35"/>
    <n v="36635"/>
    <s v="47032"/>
    <x v="81"/>
    <x v="1"/>
    <s v="Executive"/>
    <s v="D801"/>
    <x v="6"/>
    <n v="5744.24"/>
    <n v="0"/>
    <n v="0"/>
    <n v="0"/>
    <n v="0"/>
    <n v="0"/>
    <n v="0"/>
    <n v="0"/>
    <n v="0"/>
    <n v="0"/>
    <n v="0"/>
    <n v="0"/>
    <n v="0"/>
    <n v="0"/>
    <n v="0"/>
    <n v="0"/>
    <n v="0"/>
    <n v="0"/>
    <n v="2.97"/>
    <n v="566.16999999999996"/>
    <n v="0"/>
    <n v="0"/>
    <n v="0"/>
    <n v="0"/>
    <n v="0"/>
    <n v="340.01"/>
    <n v="0"/>
    <n v="0"/>
    <n v="0"/>
    <n v="0"/>
    <n v="0"/>
    <n v="2.99"/>
    <n v="11.39"/>
    <n v="0"/>
    <n v="0"/>
    <n v="79.52"/>
    <n v="287.20999999999998"/>
    <n v="0"/>
    <n v="30.2"/>
    <n v="0"/>
    <n v="0"/>
    <n v="0"/>
    <n v="0"/>
    <n v="0"/>
    <n v="0"/>
    <n v="0"/>
    <n v="0"/>
    <n v="7064.7"/>
    <n v="7064.7000000000007"/>
    <n v="0"/>
    <n v="0"/>
    <n v="0"/>
    <n v="0"/>
    <n v="0"/>
  </r>
  <r>
    <n v="18"/>
    <d v="2013-08-11T00:00:00"/>
    <d v="2013-08-24T00:00:00"/>
    <x v="43"/>
    <s v="G1N"/>
    <s v="GD10000000"/>
    <s v="GD0"/>
    <n v="13"/>
    <n v="100"/>
    <s v="LD800"/>
    <s v="LF801"/>
    <m/>
    <m/>
    <m/>
    <m/>
    <m/>
    <m/>
    <x v="151"/>
    <n v="47336"/>
    <s v="47800"/>
    <x v="166"/>
    <x v="1"/>
    <s v="Non-executive"/>
    <s v="D801"/>
    <x v="6"/>
    <n v="3842"/>
    <n v="0"/>
    <n v="0"/>
    <n v="0"/>
    <n v="0"/>
    <n v="0"/>
    <n v="0"/>
    <n v="0"/>
    <n v="0"/>
    <n v="0"/>
    <n v="0"/>
    <n v="0"/>
    <n v="0"/>
    <n v="0"/>
    <n v="0"/>
    <n v="0"/>
    <n v="0"/>
    <n v="0"/>
    <n v="1.98"/>
    <n v="195.92"/>
    <n v="0"/>
    <n v="0"/>
    <n v="0"/>
    <n v="0"/>
    <n v="0"/>
    <n v="231.75"/>
    <n v="0"/>
    <n v="0"/>
    <n v="0"/>
    <n v="0"/>
    <n v="0"/>
    <n v="2.71"/>
    <n v="6.19"/>
    <n v="0"/>
    <n v="0"/>
    <n v="54.2"/>
    <n v="192.1"/>
    <n v="0"/>
    <n v="10.45"/>
    <n v="0"/>
    <n v="0"/>
    <n v="0"/>
    <n v="0"/>
    <n v="0"/>
    <n v="0"/>
    <n v="0"/>
    <n v="0"/>
    <n v="4537.3"/>
    <n v="4537.2999999999993"/>
    <n v="0"/>
    <n v="0"/>
    <n v="0"/>
    <n v="0"/>
    <n v="0"/>
  </r>
  <r>
    <n v="18"/>
    <d v="2013-08-11T00:00:00"/>
    <d v="2013-08-24T00:00:00"/>
    <x v="43"/>
    <s v="G1N"/>
    <s v="GD10000000"/>
    <s v="GD0"/>
    <n v="13"/>
    <n v="100"/>
    <s v="LD800"/>
    <s v="LF801"/>
    <m/>
    <m/>
    <m/>
    <m/>
    <m/>
    <m/>
    <x v="142"/>
    <n v="70307"/>
    <s v="47293"/>
    <x v="30"/>
    <x v="1"/>
    <s v="Non-executive"/>
    <s v="D801"/>
    <x v="6"/>
    <n v="1374.92"/>
    <n v="0"/>
    <n v="0"/>
    <n v="0"/>
    <n v="0"/>
    <n v="0"/>
    <n v="0"/>
    <n v="0"/>
    <n v="0"/>
    <n v="0"/>
    <n v="0"/>
    <n v="0"/>
    <n v="0"/>
    <n v="0"/>
    <n v="0"/>
    <n v="0"/>
    <n v="0"/>
    <n v="0"/>
    <n v="0.74"/>
    <n v="0"/>
    <n v="0"/>
    <n v="0"/>
    <n v="0"/>
    <n v="0"/>
    <n v="0"/>
    <n v="85.24"/>
    <n v="0"/>
    <n v="0"/>
    <n v="0"/>
    <n v="0"/>
    <n v="0"/>
    <n v="2.99"/>
    <n v="9.1999999999999993"/>
    <n v="0"/>
    <n v="0"/>
    <n v="19.940000000000001"/>
    <n v="0"/>
    <n v="0"/>
    <n v="18.760000000000002"/>
    <n v="0"/>
    <n v="0"/>
    <n v="0"/>
    <n v="0"/>
    <n v="0"/>
    <n v="0"/>
    <n v="0"/>
    <n v="0"/>
    <n v="1511.79"/>
    <n v="1511.7900000000002"/>
    <n v="0"/>
    <n v="0"/>
    <n v="0"/>
    <n v="0"/>
    <n v="0"/>
  </r>
  <r>
    <n v="18"/>
    <d v="2013-08-11T00:00:00"/>
    <d v="2013-08-24T00:00:00"/>
    <x v="43"/>
    <s v="G1N"/>
    <s v="GD10000000"/>
    <s v="GD0"/>
    <n v="13"/>
    <n v="100"/>
    <s v="LD800"/>
    <s v="LF801"/>
    <m/>
    <m/>
    <m/>
    <m/>
    <m/>
    <m/>
    <x v="400"/>
    <n v="70429"/>
    <s v="46224"/>
    <x v="6"/>
    <x v="1"/>
    <s v="Non-executive"/>
    <s v="D801"/>
    <x v="6"/>
    <n v="2000.92"/>
    <n v="0"/>
    <n v="0"/>
    <n v="0"/>
    <n v="0"/>
    <n v="0"/>
    <n v="0"/>
    <n v="0"/>
    <n v="0"/>
    <n v="0"/>
    <n v="0"/>
    <n v="0"/>
    <n v="0"/>
    <n v="0"/>
    <n v="0"/>
    <n v="0"/>
    <n v="0"/>
    <n v="0"/>
    <n v="1.08"/>
    <n v="385.12"/>
    <n v="0"/>
    <n v="0"/>
    <n v="0"/>
    <n v="0"/>
    <n v="0"/>
    <n v="112.68"/>
    <n v="0"/>
    <n v="0"/>
    <n v="0"/>
    <n v="0"/>
    <n v="0"/>
    <n v="2.99"/>
    <n v="8.7799999999999994"/>
    <n v="0"/>
    <n v="0"/>
    <n v="26.35"/>
    <n v="0"/>
    <n v="0"/>
    <n v="20.54"/>
    <n v="0"/>
    <n v="0"/>
    <n v="0"/>
    <n v="0"/>
    <n v="0"/>
    <n v="0"/>
    <n v="0"/>
    <n v="0"/>
    <n v="2558.46"/>
    <n v="2558.4599999999996"/>
    <n v="0"/>
    <n v="0"/>
    <n v="0"/>
    <n v="0"/>
    <n v="0"/>
  </r>
  <r>
    <n v="18"/>
    <d v="2013-08-11T00:00:00"/>
    <d v="2013-08-24T00:00:00"/>
    <x v="43"/>
    <s v="G1N"/>
    <s v="GD10000000"/>
    <s v="GD0"/>
    <n v="13"/>
    <n v="100"/>
    <s v="LD800"/>
    <s v="LF801"/>
    <m/>
    <m/>
    <m/>
    <m/>
    <m/>
    <m/>
    <x v="405"/>
    <n v="70817"/>
    <s v="51155"/>
    <x v="168"/>
    <x v="1"/>
    <s v="Non-executive"/>
    <s v="D801"/>
    <x v="6"/>
    <n v="4291.6400000000003"/>
    <n v="0"/>
    <n v="0"/>
    <n v="0"/>
    <n v="0"/>
    <n v="0"/>
    <n v="0"/>
    <n v="0"/>
    <n v="0"/>
    <n v="0"/>
    <n v="0"/>
    <n v="0"/>
    <n v="0"/>
    <n v="0"/>
    <n v="0"/>
    <n v="0"/>
    <n v="0"/>
    <n v="0"/>
    <n v="2.2200000000000002"/>
    <n v="385.12"/>
    <n v="0"/>
    <n v="0"/>
    <n v="0"/>
    <n v="0"/>
    <n v="0"/>
    <n v="266.08"/>
    <n v="0"/>
    <n v="0"/>
    <n v="0"/>
    <n v="0"/>
    <n v="0"/>
    <n v="2.99"/>
    <n v="9.1999999999999993"/>
    <n v="0"/>
    <n v="0"/>
    <n v="62.23"/>
    <n v="0"/>
    <n v="0"/>
    <n v="20.54"/>
    <n v="0"/>
    <n v="0"/>
    <n v="0"/>
    <n v="0"/>
    <n v="0"/>
    <n v="0"/>
    <n v="0"/>
    <n v="0"/>
    <n v="5040.0200000000004"/>
    <n v="5040.0199999999995"/>
    <n v="0"/>
    <n v="0"/>
    <n v="0"/>
    <n v="0"/>
    <n v="0"/>
  </r>
  <r>
    <n v="18"/>
    <d v="2013-08-11T00:00:00"/>
    <d v="2013-08-24T00:00:00"/>
    <x v="43"/>
    <s v="G1N"/>
    <s v="GD10000000"/>
    <s v="GD0"/>
    <n v="13"/>
    <n v="100"/>
    <s v="LD800"/>
    <s v="LF801"/>
    <m/>
    <m/>
    <m/>
    <m/>
    <m/>
    <m/>
    <x v="406"/>
    <n v="70894"/>
    <s v="48592"/>
    <x v="58"/>
    <x v="1"/>
    <s v="Non-executive"/>
    <s v="D801"/>
    <x v="6"/>
    <n v="2129.62"/>
    <n v="0"/>
    <n v="0"/>
    <n v="0"/>
    <n v="0"/>
    <n v="0"/>
    <n v="0"/>
    <n v="0"/>
    <n v="0"/>
    <n v="0"/>
    <n v="0"/>
    <n v="0"/>
    <n v="0"/>
    <n v="0"/>
    <n v="0"/>
    <n v="0"/>
    <n v="0"/>
    <n v="0"/>
    <n v="1.1299999999999999"/>
    <n v="195.92"/>
    <n v="0"/>
    <n v="0"/>
    <n v="0"/>
    <n v="0"/>
    <n v="0"/>
    <n v="127.99"/>
    <n v="0"/>
    <n v="0"/>
    <n v="0"/>
    <n v="0"/>
    <n v="0"/>
    <n v="2.71"/>
    <n v="6.48"/>
    <n v="0"/>
    <n v="0"/>
    <n v="29.93"/>
    <n v="0"/>
    <n v="0"/>
    <n v="10.45"/>
    <n v="0"/>
    <n v="0"/>
    <n v="0"/>
    <n v="0"/>
    <n v="0"/>
    <n v="0"/>
    <n v="0"/>
    <n v="0"/>
    <n v="2504.23"/>
    <n v="2504.2299999999996"/>
    <n v="0"/>
    <n v="0"/>
    <n v="0"/>
    <n v="0"/>
    <n v="0"/>
  </r>
  <r>
    <n v="18"/>
    <d v="2013-08-11T00:00:00"/>
    <d v="2013-08-24T00:00:00"/>
    <x v="43"/>
    <s v="G1N"/>
    <s v="GD10000000"/>
    <s v="GD0"/>
    <n v="13"/>
    <n v="100"/>
    <s v="LD800"/>
    <s v="LF806"/>
    <m/>
    <m/>
    <m/>
    <m/>
    <m/>
    <m/>
    <x v="156"/>
    <n v="69392"/>
    <s v="47085"/>
    <x v="89"/>
    <x v="1"/>
    <s v="Non-executive"/>
    <s v="D801"/>
    <x v="6"/>
    <n v="1712.8"/>
    <n v="0"/>
    <n v="0"/>
    <n v="0"/>
    <n v="0"/>
    <n v="0"/>
    <n v="0"/>
    <n v="0"/>
    <n v="0"/>
    <n v="0"/>
    <n v="0"/>
    <n v="0"/>
    <n v="0"/>
    <n v="0"/>
    <n v="0"/>
    <n v="0"/>
    <n v="0"/>
    <n v="0"/>
    <n v="0.92"/>
    <n v="283.08"/>
    <n v="0"/>
    <n v="0"/>
    <n v="0"/>
    <n v="0"/>
    <n v="0"/>
    <n v="100.35"/>
    <n v="0"/>
    <n v="0"/>
    <n v="0"/>
    <n v="0"/>
    <n v="0"/>
    <n v="1.64"/>
    <n v="5.96"/>
    <n v="0"/>
    <n v="0"/>
    <n v="23.48"/>
    <n v="0"/>
    <n v="0"/>
    <n v="15.12"/>
    <n v="0"/>
    <n v="0"/>
    <n v="0"/>
    <n v="0"/>
    <n v="0"/>
    <n v="0"/>
    <n v="0"/>
    <n v="0"/>
    <n v="2143.35"/>
    <n v="2143.35"/>
    <n v="0"/>
    <n v="0"/>
    <n v="0"/>
    <n v="0"/>
    <n v="0"/>
  </r>
  <r>
    <n v="18"/>
    <d v="2013-08-11T00:00:00"/>
    <d v="2013-08-24T00:00:00"/>
    <x v="43"/>
    <s v="G1N"/>
    <s v="GD10000000"/>
    <s v="GD0"/>
    <n v="13"/>
    <n v="8200"/>
    <s v="GD800"/>
    <s v="HEAB5"/>
    <s v="000HEA"/>
    <n v="15"/>
    <s v="31HSSC"/>
    <n v="13"/>
    <m/>
    <m/>
    <x v="156"/>
    <n v="69392"/>
    <s v="47085"/>
    <x v="89"/>
    <x v="1"/>
    <s v="Non-executive"/>
    <s v="D801"/>
    <x v="6"/>
    <n v="5138.3599999999997"/>
    <n v="0"/>
    <n v="0"/>
    <n v="0"/>
    <n v="0"/>
    <n v="0"/>
    <n v="0"/>
    <n v="0"/>
    <n v="0"/>
    <n v="0"/>
    <n v="0"/>
    <n v="0"/>
    <n v="0"/>
    <n v="0"/>
    <n v="0"/>
    <n v="0"/>
    <n v="0"/>
    <n v="0"/>
    <n v="2.7"/>
    <n v="849.26"/>
    <n v="0"/>
    <n v="0"/>
    <n v="0"/>
    <n v="0"/>
    <n v="0"/>
    <n v="301.02"/>
    <n v="0"/>
    <n v="0"/>
    <n v="0"/>
    <n v="0"/>
    <n v="0"/>
    <n v="4.9000000000000004"/>
    <n v="17.899999999999999"/>
    <n v="0"/>
    <n v="0"/>
    <n v="70.39"/>
    <n v="0"/>
    <n v="0"/>
    <n v="45.28"/>
    <n v="0"/>
    <n v="0"/>
    <n v="0"/>
    <n v="0"/>
    <n v="0"/>
    <n v="0"/>
    <n v="0"/>
    <n v="0"/>
    <n v="6429.81"/>
    <n v="6429.8099999999995"/>
    <n v="0"/>
    <n v="0"/>
    <n v="0"/>
    <n v="0"/>
    <n v="0"/>
  </r>
  <r>
    <n v="19"/>
    <d v="2013-08-25T00:00:00"/>
    <d v="2013-09-07T00:00:00"/>
    <x v="45"/>
    <s v="G1N"/>
    <s v="GD10000000"/>
    <s v="GD0"/>
    <n v="13"/>
    <n v="100"/>
    <s v="LD800"/>
    <s v="LF801"/>
    <m/>
    <m/>
    <m/>
    <m/>
    <m/>
    <m/>
    <x v="407"/>
    <n v="11790"/>
    <s v="51258"/>
    <x v="167"/>
    <x v="1"/>
    <s v="Non-executive"/>
    <s v="D801"/>
    <x v="6"/>
    <n v="5484.55"/>
    <n v="0"/>
    <n v="0"/>
    <n v="0"/>
    <n v="0"/>
    <n v="0"/>
    <n v="0"/>
    <n v="0"/>
    <n v="0"/>
    <n v="0"/>
    <n v="0"/>
    <n v="0"/>
    <n v="0"/>
    <n v="0"/>
    <n v="0"/>
    <n v="0"/>
    <n v="0"/>
    <n v="0"/>
    <n v="2.36"/>
    <n v="332.22"/>
    <n v="0"/>
    <n v="0"/>
    <n v="0"/>
    <n v="0"/>
    <n v="0"/>
    <n v="326.54000000000002"/>
    <n v="0"/>
    <n v="0"/>
    <n v="0"/>
    <n v="0"/>
    <n v="0"/>
    <n v="2.99"/>
    <n v="9.1999999999999993"/>
    <n v="0"/>
    <n v="0"/>
    <n v="76.37"/>
    <n v="274.23"/>
    <n v="0"/>
    <n v="17.72"/>
    <n v="0"/>
    <n v="0"/>
    <n v="0"/>
    <n v="0"/>
    <n v="0"/>
    <n v="0"/>
    <n v="0"/>
    <n v="0"/>
    <n v="6526.18"/>
    <n v="6526.1799999999994"/>
    <n v="0"/>
    <n v="0"/>
    <n v="0"/>
    <n v="0"/>
    <n v="0"/>
  </r>
  <r>
    <n v="19"/>
    <d v="2013-08-25T00:00:00"/>
    <d v="2013-09-07T00:00:00"/>
    <x v="45"/>
    <s v="G1N"/>
    <s v="GD10000000"/>
    <s v="GD0"/>
    <n v="13"/>
    <n v="100"/>
    <s v="LD800"/>
    <s v="LF801"/>
    <m/>
    <m/>
    <m/>
    <m/>
    <m/>
    <m/>
    <x v="35"/>
    <n v="36635"/>
    <s v="47032"/>
    <x v="81"/>
    <x v="1"/>
    <s v="Executive"/>
    <s v="D801"/>
    <x v="6"/>
    <n v="6915.45"/>
    <n v="0"/>
    <n v="0"/>
    <n v="0"/>
    <n v="0"/>
    <n v="0"/>
    <n v="0"/>
    <n v="0"/>
    <n v="0"/>
    <n v="0"/>
    <n v="0"/>
    <n v="0"/>
    <n v="0"/>
    <n v="0"/>
    <n v="0"/>
    <n v="0"/>
    <n v="0"/>
    <n v="0"/>
    <n v="2.97"/>
    <n v="566.16999999999996"/>
    <n v="0"/>
    <n v="0"/>
    <n v="0"/>
    <n v="0"/>
    <n v="0"/>
    <n v="412.63"/>
    <n v="0"/>
    <n v="0"/>
    <n v="0"/>
    <n v="0"/>
    <n v="0"/>
    <n v="2.99"/>
    <n v="11.39"/>
    <n v="0"/>
    <n v="0"/>
    <n v="96.5"/>
    <n v="345.77"/>
    <n v="0"/>
    <n v="30.2"/>
    <n v="0"/>
    <n v="0"/>
    <n v="0"/>
    <n v="0"/>
    <n v="0"/>
    <n v="0"/>
    <n v="0"/>
    <n v="0"/>
    <n v="8384.07"/>
    <n v="8384.0700000000015"/>
    <n v="0"/>
    <n v="0"/>
    <n v="0"/>
    <n v="0"/>
    <n v="0"/>
  </r>
  <r>
    <n v="19"/>
    <d v="2013-08-25T00:00:00"/>
    <d v="2013-09-07T00:00:00"/>
    <x v="45"/>
    <s v="G1N"/>
    <s v="GD10000000"/>
    <s v="GD0"/>
    <n v="13"/>
    <n v="100"/>
    <s v="LD800"/>
    <s v="LF801"/>
    <m/>
    <m/>
    <m/>
    <m/>
    <m/>
    <m/>
    <x v="151"/>
    <n v="47336"/>
    <s v="47800"/>
    <x v="166"/>
    <x v="1"/>
    <s v="Non-executive"/>
    <s v="D801"/>
    <x v="6"/>
    <n v="4625.28"/>
    <n v="0"/>
    <n v="0"/>
    <n v="0"/>
    <n v="0"/>
    <n v="0"/>
    <n v="0"/>
    <n v="0"/>
    <n v="0"/>
    <n v="0"/>
    <n v="0"/>
    <n v="0"/>
    <n v="0"/>
    <n v="0"/>
    <n v="0"/>
    <n v="0"/>
    <n v="0"/>
    <n v="0"/>
    <n v="1.98"/>
    <n v="195.92"/>
    <n v="0"/>
    <n v="0"/>
    <n v="0"/>
    <n v="0"/>
    <n v="0"/>
    <n v="280.32"/>
    <n v="0"/>
    <n v="0"/>
    <n v="0"/>
    <n v="0"/>
    <n v="0"/>
    <n v="2.71"/>
    <n v="6.19"/>
    <n v="0"/>
    <n v="0"/>
    <n v="65.56"/>
    <n v="231.26"/>
    <n v="0"/>
    <n v="10.45"/>
    <n v="0"/>
    <n v="0"/>
    <n v="0"/>
    <n v="0"/>
    <n v="0"/>
    <n v="0"/>
    <n v="0"/>
    <n v="0"/>
    <n v="5419.67"/>
    <n v="5419.6699999999992"/>
    <n v="0"/>
    <n v="0"/>
    <n v="0"/>
    <n v="0"/>
    <n v="0"/>
  </r>
  <r>
    <n v="19"/>
    <d v="2013-08-25T00:00:00"/>
    <d v="2013-09-07T00:00:00"/>
    <x v="45"/>
    <s v="G1N"/>
    <s v="GD10000000"/>
    <s v="GD0"/>
    <n v="13"/>
    <n v="100"/>
    <s v="LD800"/>
    <s v="LF801"/>
    <m/>
    <m/>
    <m/>
    <m/>
    <m/>
    <m/>
    <x v="142"/>
    <n v="70307"/>
    <s v="47293"/>
    <x v="30"/>
    <x v="1"/>
    <s v="Non-executive"/>
    <s v="D801"/>
    <x v="6"/>
    <n v="1618.66"/>
    <n v="0"/>
    <n v="0"/>
    <n v="0"/>
    <n v="0"/>
    <n v="0"/>
    <n v="0"/>
    <n v="0"/>
    <n v="0"/>
    <n v="0"/>
    <n v="0"/>
    <n v="0"/>
    <n v="0"/>
    <n v="0"/>
    <n v="0"/>
    <n v="0"/>
    <n v="0"/>
    <n v="0"/>
    <n v="0.74"/>
    <n v="0"/>
    <n v="0"/>
    <n v="0"/>
    <n v="0"/>
    <n v="0"/>
    <n v="0"/>
    <n v="100.36"/>
    <n v="0"/>
    <n v="0"/>
    <n v="0"/>
    <n v="0"/>
    <n v="0"/>
    <n v="2.99"/>
    <n v="9.1999999999999993"/>
    <n v="0"/>
    <n v="0"/>
    <n v="23.47"/>
    <n v="0"/>
    <n v="0"/>
    <n v="18.760000000000002"/>
    <n v="0"/>
    <n v="0"/>
    <n v="0"/>
    <n v="0"/>
    <n v="0"/>
    <n v="0"/>
    <n v="0"/>
    <n v="0"/>
    <n v="1774.18"/>
    <n v="1774.18"/>
    <n v="0"/>
    <n v="0"/>
    <n v="0"/>
    <n v="0"/>
    <n v="0"/>
  </r>
  <r>
    <n v="19"/>
    <d v="2013-08-25T00:00:00"/>
    <d v="2013-09-07T00:00:00"/>
    <x v="45"/>
    <s v="G1N"/>
    <s v="GD10000000"/>
    <s v="GD0"/>
    <n v="13"/>
    <n v="100"/>
    <s v="LD800"/>
    <s v="LF801"/>
    <m/>
    <m/>
    <m/>
    <m/>
    <m/>
    <m/>
    <x v="400"/>
    <n v="70429"/>
    <s v="46224"/>
    <x v="6"/>
    <x v="1"/>
    <s v="Non-executive"/>
    <s v="D801"/>
    <x v="6"/>
    <n v="2399.75"/>
    <n v="0"/>
    <n v="0"/>
    <n v="0"/>
    <n v="0"/>
    <n v="0"/>
    <n v="0"/>
    <n v="0"/>
    <n v="0"/>
    <n v="0"/>
    <n v="0"/>
    <n v="0"/>
    <n v="0"/>
    <n v="0"/>
    <n v="0"/>
    <n v="0"/>
    <n v="0"/>
    <n v="0"/>
    <n v="1.08"/>
    <n v="385.12"/>
    <n v="0"/>
    <n v="0"/>
    <n v="0"/>
    <n v="0"/>
    <n v="0"/>
    <n v="137.41"/>
    <n v="0"/>
    <n v="0"/>
    <n v="0"/>
    <n v="0"/>
    <n v="0"/>
    <n v="2.99"/>
    <n v="8.7799999999999994"/>
    <n v="0"/>
    <n v="0"/>
    <n v="32.14"/>
    <n v="0"/>
    <n v="0"/>
    <n v="20.54"/>
    <n v="0"/>
    <n v="0"/>
    <n v="0"/>
    <n v="0"/>
    <n v="0"/>
    <n v="0"/>
    <n v="0"/>
    <n v="0"/>
    <n v="2987.81"/>
    <n v="2987.8099999999995"/>
    <n v="0"/>
    <n v="0"/>
    <n v="0"/>
    <n v="0"/>
    <n v="0"/>
  </r>
  <r>
    <n v="19"/>
    <d v="2013-08-25T00:00:00"/>
    <d v="2013-09-07T00:00:00"/>
    <x v="45"/>
    <s v="G1N"/>
    <s v="GD10000000"/>
    <s v="GD0"/>
    <n v="13"/>
    <n v="100"/>
    <s v="LD800"/>
    <s v="LF801"/>
    <m/>
    <m/>
    <m/>
    <m/>
    <m/>
    <m/>
    <x v="405"/>
    <n v="70817"/>
    <s v="51155"/>
    <x v="168"/>
    <x v="1"/>
    <s v="Non-executive"/>
    <s v="D801"/>
    <x v="6"/>
    <n v="5166.5200000000004"/>
    <n v="0"/>
    <n v="0"/>
    <n v="0"/>
    <n v="0"/>
    <n v="0"/>
    <n v="0"/>
    <n v="0"/>
    <n v="0"/>
    <n v="0"/>
    <n v="0"/>
    <n v="0"/>
    <n v="0"/>
    <n v="0"/>
    <n v="0"/>
    <n v="0"/>
    <n v="0"/>
    <n v="0"/>
    <n v="2.2200000000000002"/>
    <n v="385.12"/>
    <n v="0"/>
    <n v="0"/>
    <n v="0"/>
    <n v="0"/>
    <n v="0"/>
    <n v="320.33"/>
    <n v="0"/>
    <n v="0"/>
    <n v="0"/>
    <n v="0"/>
    <n v="0"/>
    <n v="2.99"/>
    <n v="9.1999999999999993"/>
    <n v="0"/>
    <n v="0"/>
    <n v="74.91"/>
    <n v="0"/>
    <n v="0"/>
    <n v="20.54"/>
    <n v="0"/>
    <n v="0"/>
    <n v="0"/>
    <n v="0"/>
    <n v="0"/>
    <n v="0"/>
    <n v="0"/>
    <n v="0"/>
    <n v="5981.83"/>
    <n v="5981.83"/>
    <n v="0"/>
    <n v="0"/>
    <n v="0"/>
    <n v="0"/>
    <n v="0"/>
  </r>
  <r>
    <n v="19"/>
    <d v="2013-08-25T00:00:00"/>
    <d v="2013-09-07T00:00:00"/>
    <x v="45"/>
    <s v="G1N"/>
    <s v="GD10000000"/>
    <s v="GD0"/>
    <n v="13"/>
    <n v="100"/>
    <s v="LD800"/>
    <s v="LF801"/>
    <m/>
    <m/>
    <m/>
    <m/>
    <m/>
    <m/>
    <x v="406"/>
    <n v="70894"/>
    <s v="48592"/>
    <x v="58"/>
    <x v="1"/>
    <s v="Non-executive"/>
    <s v="D801"/>
    <x v="6"/>
    <n v="2557.42"/>
    <n v="0"/>
    <n v="0"/>
    <n v="0"/>
    <n v="0"/>
    <n v="0"/>
    <n v="0"/>
    <n v="0"/>
    <n v="0"/>
    <n v="0"/>
    <n v="0"/>
    <n v="0"/>
    <n v="0"/>
    <n v="0"/>
    <n v="0"/>
    <n v="0"/>
    <n v="0"/>
    <n v="0"/>
    <n v="1.1299999999999999"/>
    <n v="195.92"/>
    <n v="0"/>
    <n v="0"/>
    <n v="0"/>
    <n v="0"/>
    <n v="0"/>
    <n v="154.51"/>
    <n v="0"/>
    <n v="0"/>
    <n v="0"/>
    <n v="0"/>
    <n v="0"/>
    <n v="2.71"/>
    <n v="6.48"/>
    <n v="0"/>
    <n v="0"/>
    <n v="36.14"/>
    <n v="0"/>
    <n v="0"/>
    <n v="10.45"/>
    <n v="0"/>
    <n v="0"/>
    <n v="0"/>
    <n v="0"/>
    <n v="0"/>
    <n v="0"/>
    <n v="0"/>
    <n v="0"/>
    <n v="2964.76"/>
    <n v="2964.76"/>
    <n v="0"/>
    <n v="0"/>
    <n v="0"/>
    <n v="0"/>
    <n v="0"/>
  </r>
  <r>
    <n v="19"/>
    <d v="2013-08-25T00:00:00"/>
    <d v="2013-09-07T00:00:00"/>
    <x v="45"/>
    <s v="G1N"/>
    <s v="GD10000000"/>
    <s v="GD0"/>
    <n v="13"/>
    <n v="100"/>
    <s v="LD800"/>
    <s v="LF806"/>
    <m/>
    <m/>
    <m/>
    <m/>
    <m/>
    <m/>
    <x v="156"/>
    <n v="69392"/>
    <s v="47085"/>
    <x v="89"/>
    <x v="1"/>
    <s v="Non-executive"/>
    <s v="D801"/>
    <x v="6"/>
    <n v="1019.21"/>
    <n v="0"/>
    <n v="0"/>
    <n v="0"/>
    <n v="0"/>
    <n v="0"/>
    <n v="0"/>
    <n v="0"/>
    <n v="0"/>
    <n v="0"/>
    <n v="0"/>
    <n v="0"/>
    <n v="0"/>
    <n v="0"/>
    <n v="0"/>
    <n v="0"/>
    <n v="0"/>
    <n v="0"/>
    <n v="0.45"/>
    <n v="141.55000000000001"/>
    <n v="0"/>
    <n v="0"/>
    <n v="0"/>
    <n v="0"/>
    <n v="0"/>
    <n v="60.27"/>
    <n v="0"/>
    <n v="0"/>
    <n v="0"/>
    <n v="0"/>
    <n v="0"/>
    <n v="0.82"/>
    <n v="2.98"/>
    <n v="0"/>
    <n v="0"/>
    <n v="14.11"/>
    <n v="50.97"/>
    <n v="0"/>
    <n v="7.55"/>
    <n v="0"/>
    <n v="0"/>
    <n v="0"/>
    <n v="0"/>
    <n v="0"/>
    <n v="0"/>
    <n v="0"/>
    <n v="0"/>
    <n v="1297.9100000000001"/>
    <n v="1297.9099999999999"/>
    <n v="0"/>
    <n v="0"/>
    <n v="0"/>
    <n v="0"/>
    <n v="0"/>
  </r>
  <r>
    <n v="19"/>
    <d v="2013-08-25T00:00:00"/>
    <d v="2013-09-07T00:00:00"/>
    <x v="45"/>
    <s v="G1N"/>
    <s v="GD10000000"/>
    <s v="GD0"/>
    <n v="13"/>
    <n v="8200"/>
    <s v="GD800"/>
    <s v="HEAB5"/>
    <s v="000HEA"/>
    <n v="15"/>
    <s v="31HSSC"/>
    <n v="13"/>
    <m/>
    <m/>
    <x v="156"/>
    <n v="69392"/>
    <s v="47085"/>
    <x v="89"/>
    <x v="1"/>
    <s v="Non-executive"/>
    <s v="D801"/>
    <x v="6"/>
    <n v="3057.61"/>
    <n v="0"/>
    <n v="0"/>
    <n v="0"/>
    <n v="0"/>
    <n v="0"/>
    <n v="0"/>
    <n v="0"/>
    <n v="0"/>
    <n v="0"/>
    <n v="0"/>
    <n v="0"/>
    <n v="0"/>
    <n v="0"/>
    <n v="0"/>
    <n v="0"/>
    <n v="0"/>
    <n v="0"/>
    <n v="1.36"/>
    <n v="424.62"/>
    <n v="0"/>
    <n v="0"/>
    <n v="0"/>
    <n v="0"/>
    <n v="0"/>
    <n v="180.8"/>
    <n v="0"/>
    <n v="0"/>
    <n v="0"/>
    <n v="0"/>
    <n v="0"/>
    <n v="2.4500000000000002"/>
    <n v="8.9499999999999993"/>
    <n v="0"/>
    <n v="0"/>
    <n v="42.27"/>
    <n v="152.87"/>
    <n v="0"/>
    <n v="22.65"/>
    <n v="0"/>
    <n v="0"/>
    <n v="0"/>
    <n v="0"/>
    <n v="0"/>
    <n v="0"/>
    <n v="0"/>
    <n v="0"/>
    <n v="3893.58"/>
    <n v="3893.58"/>
    <n v="0"/>
    <n v="0"/>
    <n v="0"/>
    <n v="0"/>
    <n v="0"/>
  </r>
  <r>
    <n v="21"/>
    <d v="2012-09-23T00:00:00"/>
    <d v="2012-10-06T00:00:00"/>
    <x v="47"/>
    <s v="G2N"/>
    <s v="GD10000000"/>
    <s v="GD0"/>
    <n v="13"/>
    <n v="100"/>
    <s v="LD800"/>
    <s v="LF802"/>
    <m/>
    <m/>
    <m/>
    <m/>
    <m/>
    <m/>
    <x v="270"/>
    <n v="9915"/>
    <s v="47092"/>
    <x v="83"/>
    <x v="1"/>
    <s v="Non-executive"/>
    <s v="D802"/>
    <x v="6"/>
    <n v="2402.77"/>
    <n v="0"/>
    <n v="0"/>
    <n v="0"/>
    <n v="0"/>
    <n v="0"/>
    <n v="0"/>
    <n v="0"/>
    <n v="0"/>
    <n v="0"/>
    <n v="0"/>
    <n v="0"/>
    <n v="0"/>
    <n v="0"/>
    <n v="0"/>
    <n v="0"/>
    <n v="0"/>
    <n v="0"/>
    <n v="1.75"/>
    <n v="129.47"/>
    <n v="0"/>
    <n v="0"/>
    <n v="0"/>
    <n v="0"/>
    <n v="0"/>
    <n v="146.30000000000001"/>
    <n v="0"/>
    <n v="0"/>
    <n v="0"/>
    <n v="0"/>
    <n v="0"/>
    <n v="2.16"/>
    <n v="4.95"/>
    <n v="0"/>
    <n v="1.85"/>
    <n v="34.22"/>
    <n v="120.14"/>
    <n v="0"/>
    <n v="6.9"/>
    <n v="0"/>
    <n v="0"/>
    <n v="0"/>
    <n v="0"/>
    <n v="0"/>
    <n v="0"/>
    <n v="0"/>
    <n v="0"/>
    <n v="2850.51"/>
    <n v="2850.5099999999993"/>
    <n v="0"/>
    <n v="0"/>
    <n v="0"/>
    <n v="0"/>
    <n v="0"/>
  </r>
  <r>
    <n v="21"/>
    <d v="2012-09-23T00:00:00"/>
    <d v="2012-10-06T00:00:00"/>
    <x v="47"/>
    <s v="G2N"/>
    <s v="GD10000000"/>
    <s v="GD0"/>
    <n v="13"/>
    <n v="100"/>
    <s v="LD800"/>
    <s v="LF802"/>
    <m/>
    <m/>
    <m/>
    <m/>
    <m/>
    <m/>
    <x v="271"/>
    <n v="11124"/>
    <s v="47093"/>
    <x v="83"/>
    <x v="1"/>
    <s v="Non-executive"/>
    <s v="D802"/>
    <x v="6"/>
    <n v="2402.7600000000002"/>
    <n v="0"/>
    <n v="0"/>
    <n v="0"/>
    <n v="0"/>
    <n v="0"/>
    <n v="0"/>
    <n v="0"/>
    <n v="0"/>
    <n v="0"/>
    <n v="0"/>
    <n v="0"/>
    <n v="0"/>
    <n v="0"/>
    <n v="0"/>
    <n v="0"/>
    <n v="0"/>
    <n v="0"/>
    <n v="1.75"/>
    <n v="510.28"/>
    <n v="0"/>
    <n v="0"/>
    <n v="0"/>
    <n v="0"/>
    <n v="0"/>
    <n v="144.13"/>
    <n v="0"/>
    <n v="0"/>
    <n v="0"/>
    <n v="0"/>
    <n v="0"/>
    <n v="2.39"/>
    <n v="7.02"/>
    <n v="0"/>
    <n v="1.85"/>
    <n v="33.72"/>
    <n v="120.13"/>
    <n v="0"/>
    <n v="21.77"/>
    <n v="0"/>
    <n v="0"/>
    <n v="0"/>
    <n v="0"/>
    <n v="0"/>
    <n v="0"/>
    <n v="0"/>
    <n v="0"/>
    <n v="3245.8"/>
    <n v="3245.7999999999997"/>
    <n v="0"/>
    <n v="0"/>
    <n v="0"/>
    <n v="0"/>
    <n v="0"/>
  </r>
  <r>
    <n v="21"/>
    <d v="2012-09-23T00:00:00"/>
    <d v="2012-10-06T00:00:00"/>
    <x v="47"/>
    <s v="G2N"/>
    <s v="GD10000000"/>
    <s v="GD0"/>
    <n v="13"/>
    <n v="100"/>
    <s v="LD800"/>
    <s v="LF802"/>
    <m/>
    <m/>
    <m/>
    <m/>
    <m/>
    <m/>
    <x v="267"/>
    <n v="18407"/>
    <s v="47067"/>
    <x v="139"/>
    <x v="1"/>
    <s v="Non-executive"/>
    <s v="D802"/>
    <x v="6"/>
    <n v="0"/>
    <n v="0"/>
    <n v="0"/>
    <n v="0"/>
    <n v="0"/>
    <n v="0"/>
    <n v="0"/>
    <n v="0"/>
    <n v="0"/>
    <n v="0"/>
    <n v="0"/>
    <n v="0"/>
    <n v="0"/>
    <n v="0"/>
    <n v="0"/>
    <n v="0"/>
    <n v="0"/>
    <n v="0"/>
    <n v="1.3"/>
    <n v="637.85"/>
    <n v="0"/>
    <n v="0"/>
    <n v="0"/>
    <n v="0"/>
    <n v="0"/>
    <n v="4.82"/>
    <n v="0"/>
    <n v="0"/>
    <n v="0"/>
    <n v="0"/>
    <n v="0"/>
    <n v="2.99"/>
    <n v="8.7799999999999994"/>
    <n v="0"/>
    <n v="2.31"/>
    <n v="1.1299999999999999"/>
    <n v="0"/>
    <n v="0"/>
    <n v="27.21"/>
    <n v="0"/>
    <n v="0"/>
    <n v="0"/>
    <n v="0"/>
    <n v="0"/>
    <n v="0"/>
    <n v="0"/>
    <n v="0"/>
    <n v="686.39"/>
    <n v="686.39"/>
    <n v="0"/>
    <n v="0"/>
    <n v="0"/>
    <n v="0"/>
    <n v="0"/>
  </r>
  <r>
    <n v="21"/>
    <d v="2012-09-23T00:00:00"/>
    <d v="2012-10-06T00:00:00"/>
    <x v="47"/>
    <s v="G2N"/>
    <s v="GD10000000"/>
    <s v="GD0"/>
    <n v="13"/>
    <n v="100"/>
    <s v="LD800"/>
    <s v="LF802"/>
    <m/>
    <m/>
    <m/>
    <m/>
    <m/>
    <m/>
    <x v="272"/>
    <n v="32101"/>
    <s v="47859"/>
    <x v="83"/>
    <x v="1"/>
    <s v="Non-executive"/>
    <s v="D802"/>
    <x v="6"/>
    <n v="1843.11"/>
    <n v="0"/>
    <n v="0"/>
    <n v="0"/>
    <n v="0"/>
    <n v="0"/>
    <n v="0"/>
    <n v="0"/>
    <n v="0"/>
    <n v="0"/>
    <n v="0"/>
    <n v="0"/>
    <n v="0"/>
    <n v="0"/>
    <n v="0"/>
    <n v="0"/>
    <n v="0"/>
    <n v="0"/>
    <n v="1.34"/>
    <n v="374.18"/>
    <n v="0"/>
    <n v="0"/>
    <n v="0"/>
    <n v="0"/>
    <n v="0"/>
    <n v="103.81"/>
    <n v="0"/>
    <n v="0"/>
    <n v="0"/>
    <n v="0"/>
    <n v="0"/>
    <n v="2.4"/>
    <n v="7.03"/>
    <n v="0"/>
    <n v="1.85"/>
    <n v="24.27"/>
    <n v="92.17"/>
    <n v="0"/>
    <n v="19.96"/>
    <n v="0"/>
    <n v="0"/>
    <n v="0"/>
    <n v="0"/>
    <n v="0"/>
    <n v="0"/>
    <n v="0"/>
    <n v="0"/>
    <n v="2470.12"/>
    <n v="2470.12"/>
    <n v="0"/>
    <n v="0"/>
    <n v="0"/>
    <n v="0"/>
    <n v="0"/>
  </r>
  <r>
    <n v="21"/>
    <d v="2012-09-23T00:00:00"/>
    <d v="2012-10-06T00:00:00"/>
    <x v="47"/>
    <s v="G2N"/>
    <s v="GD10000000"/>
    <s v="GD0"/>
    <n v="13"/>
    <n v="100"/>
    <s v="LD800"/>
    <s v="LF802"/>
    <m/>
    <m/>
    <m/>
    <m/>
    <m/>
    <m/>
    <x v="273"/>
    <n v="34170"/>
    <s v="47099"/>
    <x v="83"/>
    <x v="1"/>
    <s v="Non-executive"/>
    <s v="D802"/>
    <x v="6"/>
    <n v="1897.13"/>
    <n v="0"/>
    <n v="0"/>
    <n v="0"/>
    <n v="0"/>
    <n v="0"/>
    <n v="0"/>
    <n v="0"/>
    <n v="0"/>
    <n v="0"/>
    <n v="0"/>
    <n v="0"/>
    <n v="0"/>
    <n v="0"/>
    <n v="0"/>
    <n v="0"/>
    <n v="0"/>
    <n v="0"/>
    <n v="1.38"/>
    <n v="258.94"/>
    <n v="0"/>
    <n v="0"/>
    <n v="0"/>
    <n v="0"/>
    <n v="0"/>
    <n v="112.27"/>
    <n v="0"/>
    <n v="0"/>
    <n v="0"/>
    <n v="0"/>
    <n v="0"/>
    <n v="2.4"/>
    <n v="7.03"/>
    <n v="0"/>
    <n v="1.85"/>
    <n v="26.26"/>
    <n v="94.86"/>
    <n v="0"/>
    <n v="13.8"/>
    <n v="0"/>
    <n v="0"/>
    <n v="0"/>
    <n v="0"/>
    <n v="0"/>
    <n v="0"/>
    <n v="0"/>
    <n v="0"/>
    <n v="2415.92"/>
    <n v="2415.920000000001"/>
    <n v="0"/>
    <n v="0"/>
    <n v="0"/>
    <n v="0"/>
    <n v="0"/>
  </r>
  <r>
    <n v="21"/>
    <d v="2012-09-23T00:00:00"/>
    <d v="2012-10-06T00:00:00"/>
    <x v="47"/>
    <s v="G2N"/>
    <s v="GD10000000"/>
    <s v="GD0"/>
    <n v="13"/>
    <n v="8200"/>
    <s v="GD800"/>
    <s v="DI2B5"/>
    <s v="000DIS"/>
    <n v="15"/>
    <s v="32CCDF"/>
    <n v="13"/>
    <m/>
    <m/>
    <x v="270"/>
    <n v="9915"/>
    <s v="47092"/>
    <x v="83"/>
    <x v="1"/>
    <s v="Non-executive"/>
    <s v="D802"/>
    <x v="6"/>
    <n v="600.69000000000005"/>
    <n v="0"/>
    <n v="0"/>
    <n v="0"/>
    <n v="0"/>
    <n v="0"/>
    <n v="0"/>
    <n v="0"/>
    <n v="0"/>
    <n v="0"/>
    <n v="0"/>
    <n v="0"/>
    <n v="0"/>
    <n v="0"/>
    <n v="0"/>
    <n v="0"/>
    <n v="0"/>
    <n v="0"/>
    <n v="0.44"/>
    <n v="32.369999999999997"/>
    <n v="0"/>
    <n v="0"/>
    <n v="0"/>
    <n v="0"/>
    <n v="0"/>
    <n v="36.57"/>
    <n v="0"/>
    <n v="0"/>
    <n v="0"/>
    <n v="0"/>
    <n v="0"/>
    <n v="0.55000000000000004"/>
    <n v="1.24"/>
    <n v="0"/>
    <n v="0.46"/>
    <n v="8.5500000000000007"/>
    <n v="30.03"/>
    <n v="0"/>
    <n v="1.73"/>
    <n v="0"/>
    <n v="0"/>
    <n v="0"/>
    <n v="0"/>
    <n v="0"/>
    <n v="0"/>
    <n v="0"/>
    <n v="0"/>
    <n v="712.63"/>
    <n v="712.63000000000011"/>
    <n v="0"/>
    <n v="0"/>
    <n v="0"/>
    <n v="0"/>
    <n v="0"/>
  </r>
  <r>
    <n v="21"/>
    <d v="2012-09-23T00:00:00"/>
    <d v="2012-10-06T00:00:00"/>
    <x v="47"/>
    <s v="G2N"/>
    <s v="GD10000000"/>
    <s v="GD0"/>
    <n v="13"/>
    <n v="8200"/>
    <s v="GD800"/>
    <s v="DI2B5"/>
    <s v="000DIS"/>
    <n v="15"/>
    <s v="32CCDF"/>
    <n v="13"/>
    <m/>
    <m/>
    <x v="271"/>
    <n v="11124"/>
    <s v="47093"/>
    <x v="83"/>
    <x v="1"/>
    <s v="Non-executive"/>
    <s v="D802"/>
    <x v="6"/>
    <n v="600.71"/>
    <n v="0"/>
    <n v="0"/>
    <n v="0"/>
    <n v="0"/>
    <n v="0"/>
    <n v="0"/>
    <n v="0"/>
    <n v="0"/>
    <n v="0"/>
    <n v="0"/>
    <n v="0"/>
    <n v="0"/>
    <n v="0"/>
    <n v="0"/>
    <n v="0"/>
    <n v="0"/>
    <n v="0"/>
    <n v="0.44"/>
    <n v="127.57"/>
    <n v="0"/>
    <n v="0"/>
    <n v="0"/>
    <n v="0"/>
    <n v="0"/>
    <n v="36.03"/>
    <n v="0"/>
    <n v="0"/>
    <n v="0"/>
    <n v="0"/>
    <n v="0"/>
    <n v="0.6"/>
    <n v="1.76"/>
    <n v="0"/>
    <n v="0.46"/>
    <n v="8.42"/>
    <n v="30.04"/>
    <n v="0"/>
    <n v="5.44"/>
    <n v="0"/>
    <n v="0"/>
    <n v="0"/>
    <n v="0"/>
    <n v="0"/>
    <n v="0"/>
    <n v="0"/>
    <n v="0"/>
    <n v="811.47"/>
    <n v="811.47"/>
    <n v="0"/>
    <n v="0"/>
    <n v="0"/>
    <n v="0"/>
    <n v="0"/>
  </r>
  <r>
    <n v="21"/>
    <d v="2012-09-23T00:00:00"/>
    <d v="2012-10-06T00:00:00"/>
    <x v="47"/>
    <s v="G2N"/>
    <s v="GD10000000"/>
    <s v="GD0"/>
    <n v="13"/>
    <n v="8200"/>
    <s v="GD800"/>
    <s v="DI2B5"/>
    <s v="000DIS"/>
    <n v="15"/>
    <s v="32CCDF"/>
    <n v="13"/>
    <m/>
    <m/>
    <x v="272"/>
    <n v="32101"/>
    <s v="47859"/>
    <x v="83"/>
    <x v="1"/>
    <s v="Non-executive"/>
    <s v="D802"/>
    <x v="6"/>
    <n v="460.79"/>
    <n v="0"/>
    <n v="0"/>
    <n v="0"/>
    <n v="0"/>
    <n v="0"/>
    <n v="0"/>
    <n v="0"/>
    <n v="0"/>
    <n v="0"/>
    <n v="0"/>
    <n v="0"/>
    <n v="0"/>
    <n v="0"/>
    <n v="0"/>
    <n v="0"/>
    <n v="0"/>
    <n v="0"/>
    <n v="0.34"/>
    <n v="93.54"/>
    <n v="0"/>
    <n v="0"/>
    <n v="0"/>
    <n v="0"/>
    <n v="0"/>
    <n v="25.95"/>
    <n v="0"/>
    <n v="0"/>
    <n v="0"/>
    <n v="0"/>
    <n v="0"/>
    <n v="0.59"/>
    <n v="1.75"/>
    <n v="0"/>
    <n v="0.46"/>
    <n v="6.07"/>
    <n v="23.03"/>
    <n v="0"/>
    <n v="4.99"/>
    <n v="0"/>
    <n v="0"/>
    <n v="0"/>
    <n v="0"/>
    <n v="0"/>
    <n v="0"/>
    <n v="0"/>
    <n v="0"/>
    <n v="617.51"/>
    <n v="617.5100000000001"/>
    <n v="0"/>
    <n v="0"/>
    <n v="0"/>
    <n v="0"/>
    <n v="0"/>
  </r>
  <r>
    <n v="21"/>
    <d v="2012-09-23T00:00:00"/>
    <d v="2012-10-06T00:00:00"/>
    <x v="47"/>
    <s v="G2N"/>
    <s v="GD10000000"/>
    <s v="GD0"/>
    <n v="13"/>
    <n v="8200"/>
    <s v="GD800"/>
    <s v="DI2B5"/>
    <s v="000DIS"/>
    <n v="15"/>
    <s v="32CCDF"/>
    <n v="13"/>
    <m/>
    <m/>
    <x v="273"/>
    <n v="34170"/>
    <s v="47099"/>
    <x v="83"/>
    <x v="1"/>
    <s v="Non-executive"/>
    <s v="D802"/>
    <x v="6"/>
    <n v="474.29"/>
    <n v="0"/>
    <n v="0"/>
    <n v="0"/>
    <n v="0"/>
    <n v="0"/>
    <n v="0"/>
    <n v="0"/>
    <n v="0"/>
    <n v="0"/>
    <n v="0"/>
    <n v="0"/>
    <n v="0"/>
    <n v="0"/>
    <n v="0"/>
    <n v="0"/>
    <n v="0"/>
    <n v="0"/>
    <n v="0.35"/>
    <n v="64.75"/>
    <n v="0"/>
    <n v="0"/>
    <n v="0"/>
    <n v="0"/>
    <n v="0"/>
    <n v="28.07"/>
    <n v="0"/>
    <n v="0"/>
    <n v="0"/>
    <n v="0"/>
    <n v="0"/>
    <n v="0.59"/>
    <n v="1.75"/>
    <n v="0"/>
    <n v="0.46"/>
    <n v="6.56"/>
    <n v="23.71"/>
    <n v="0"/>
    <n v="3.46"/>
    <n v="0"/>
    <n v="0"/>
    <n v="0"/>
    <n v="0"/>
    <n v="0"/>
    <n v="0"/>
    <n v="0"/>
    <n v="0"/>
    <n v="603.99"/>
    <n v="603.99000000000024"/>
    <n v="0"/>
    <n v="0"/>
    <n v="0"/>
    <n v="0"/>
    <n v="0"/>
  </r>
  <r>
    <n v="21"/>
    <d v="2012-09-23T00:00:00"/>
    <d v="2012-10-06T00:00:00"/>
    <x v="2"/>
    <s v="G1N"/>
    <s v="GD10000000"/>
    <s v="GD0"/>
    <n v="13"/>
    <n v="100"/>
    <s v="LD800"/>
    <s v="LF802"/>
    <m/>
    <m/>
    <m/>
    <m/>
    <m/>
    <m/>
    <x v="143"/>
    <n v="11088"/>
    <s v="47106"/>
    <x v="82"/>
    <x v="1"/>
    <s v="Non-executive"/>
    <s v="D802"/>
    <x v="6"/>
    <n v="0"/>
    <n v="0"/>
    <n v="0"/>
    <n v="0"/>
    <n v="0"/>
    <n v="2209.1"/>
    <n v="0"/>
    <n v="0"/>
    <n v="0"/>
    <n v="0"/>
    <n v="0"/>
    <n v="0"/>
    <n v="0"/>
    <n v="0"/>
    <n v="0"/>
    <n v="0"/>
    <n v="0"/>
    <n v="0"/>
    <n v="1.6"/>
    <n v="510.27"/>
    <n v="0"/>
    <n v="0"/>
    <n v="0"/>
    <n v="0"/>
    <n v="0"/>
    <n v="134.86000000000001"/>
    <n v="0"/>
    <n v="0"/>
    <n v="0"/>
    <n v="0"/>
    <n v="0"/>
    <n v="2.61"/>
    <n v="9.11"/>
    <n v="0"/>
    <n v="1.85"/>
    <n v="31.55"/>
    <n v="110.46"/>
    <n v="0"/>
    <n v="21.77"/>
    <n v="0"/>
    <n v="0"/>
    <n v="0"/>
    <n v="0"/>
    <n v="0"/>
    <n v="0"/>
    <n v="0"/>
    <n v="0"/>
    <n v="3033.18"/>
    <n v="3033.1800000000003"/>
    <n v="0"/>
    <n v="0"/>
    <n v="0"/>
    <n v="0"/>
    <n v="0"/>
  </r>
  <r>
    <n v="21"/>
    <d v="2012-09-23T00:00:00"/>
    <d v="2012-10-06T00:00:00"/>
    <x v="2"/>
    <s v="G1N"/>
    <s v="GD10000000"/>
    <s v="GD0"/>
    <n v="13"/>
    <n v="100"/>
    <s v="LD800"/>
    <s v="LF802"/>
    <m/>
    <m/>
    <m/>
    <m/>
    <m/>
    <m/>
    <x v="144"/>
    <n v="18134"/>
    <s v="48881"/>
    <x v="83"/>
    <x v="1"/>
    <s v="Non-executive"/>
    <s v="D802"/>
    <x v="6"/>
    <n v="0"/>
    <n v="0"/>
    <n v="0"/>
    <n v="0"/>
    <n v="0"/>
    <n v="1789.07"/>
    <n v="0"/>
    <n v="0"/>
    <n v="0"/>
    <n v="0"/>
    <n v="0"/>
    <n v="0"/>
    <n v="0"/>
    <n v="0"/>
    <n v="0"/>
    <n v="0"/>
    <n v="0"/>
    <n v="0"/>
    <n v="1.32"/>
    <n v="0"/>
    <n v="0"/>
    <n v="0"/>
    <n v="0"/>
    <n v="0"/>
    <n v="0"/>
    <n v="110.91"/>
    <n v="0"/>
    <n v="0"/>
    <n v="0"/>
    <n v="0"/>
    <n v="0"/>
    <n v="2.16"/>
    <n v="4.95"/>
    <n v="0"/>
    <n v="1.85"/>
    <n v="25.94"/>
    <n v="89.45"/>
    <n v="0"/>
    <n v="0"/>
    <n v="0"/>
    <n v="0"/>
    <n v="0"/>
    <n v="0"/>
    <n v="0"/>
    <n v="0"/>
    <n v="0"/>
    <n v="0"/>
    <n v="2025.65"/>
    <n v="2025.65"/>
    <n v="0"/>
    <n v="0"/>
    <n v="0"/>
    <n v="0"/>
    <n v="0"/>
  </r>
  <r>
    <n v="21"/>
    <d v="2012-09-23T00:00:00"/>
    <d v="2012-10-06T00:00:00"/>
    <x v="2"/>
    <s v="G1N"/>
    <s v="GD10000000"/>
    <s v="GD0"/>
    <n v="13"/>
    <n v="100"/>
    <s v="LD800"/>
    <s v="LF802"/>
    <m/>
    <m/>
    <m/>
    <m/>
    <m/>
    <m/>
    <x v="145"/>
    <n v="18250"/>
    <s v="47107"/>
    <x v="82"/>
    <x v="1"/>
    <s v="Non-executive"/>
    <s v="D802"/>
    <x v="6"/>
    <n v="0"/>
    <n v="0"/>
    <n v="0"/>
    <n v="0"/>
    <n v="0"/>
    <n v="1789.06"/>
    <n v="0"/>
    <n v="0"/>
    <n v="0"/>
    <n v="0"/>
    <n v="0"/>
    <n v="0"/>
    <n v="0"/>
    <n v="0"/>
    <n v="0"/>
    <n v="0"/>
    <n v="0"/>
    <n v="0"/>
    <n v="1.32"/>
    <n v="375.06"/>
    <n v="0"/>
    <n v="0"/>
    <n v="0"/>
    <n v="0"/>
    <n v="0"/>
    <n v="103.17"/>
    <n v="0"/>
    <n v="0"/>
    <n v="0"/>
    <n v="0"/>
    <n v="0"/>
    <n v="2.61"/>
    <n v="9.11"/>
    <n v="0"/>
    <n v="1.85"/>
    <n v="24.12"/>
    <n v="89.45"/>
    <n v="0"/>
    <n v="20.010000000000002"/>
    <n v="0"/>
    <n v="0"/>
    <n v="0"/>
    <n v="0"/>
    <n v="0"/>
    <n v="0"/>
    <n v="0"/>
    <n v="0"/>
    <n v="2415.7600000000002"/>
    <n v="2415.7600000000002"/>
    <n v="0"/>
    <n v="0"/>
    <n v="0"/>
    <n v="0"/>
    <n v="0"/>
  </r>
  <r>
    <n v="21"/>
    <d v="2012-09-23T00:00:00"/>
    <d v="2012-10-06T00:00:00"/>
    <x v="2"/>
    <s v="G1N"/>
    <s v="GD10000000"/>
    <s v="GD0"/>
    <n v="13"/>
    <n v="100"/>
    <s v="LD800"/>
    <s v="LF802"/>
    <m/>
    <m/>
    <m/>
    <m/>
    <m/>
    <m/>
    <x v="146"/>
    <n v="28363"/>
    <s v="47086"/>
    <x v="13"/>
    <x v="1"/>
    <s v="Non-executive"/>
    <s v="D802"/>
    <x v="6"/>
    <n v="1942.7"/>
    <n v="0"/>
    <n v="0"/>
    <n v="0"/>
    <n v="0"/>
    <n v="0"/>
    <n v="0"/>
    <n v="0"/>
    <n v="0"/>
    <n v="0"/>
    <n v="0"/>
    <n v="0"/>
    <n v="0"/>
    <n v="0"/>
    <n v="0"/>
    <n v="0"/>
    <n v="0"/>
    <n v="0"/>
    <n v="1.44"/>
    <n v="155.37"/>
    <n v="0"/>
    <n v="0"/>
    <n v="0"/>
    <n v="0"/>
    <n v="0"/>
    <n v="116.7"/>
    <n v="0"/>
    <n v="0"/>
    <n v="0"/>
    <n v="0"/>
    <n v="0"/>
    <n v="2.71"/>
    <n v="11.39"/>
    <n v="0"/>
    <n v="0"/>
    <n v="27.29"/>
    <n v="97.14"/>
    <n v="0"/>
    <n v="8.6300000000000008"/>
    <n v="0"/>
    <n v="0"/>
    <n v="0"/>
    <n v="0"/>
    <n v="0"/>
    <n v="0"/>
    <n v="0"/>
    <n v="0"/>
    <n v="2363.37"/>
    <n v="2363.37"/>
    <n v="0"/>
    <n v="0"/>
    <n v="0"/>
    <n v="0"/>
    <n v="0"/>
  </r>
  <r>
    <n v="21"/>
    <d v="2012-09-23T00:00:00"/>
    <d v="2012-10-06T00:00:00"/>
    <x v="2"/>
    <s v="G1N"/>
    <s v="GD10000000"/>
    <s v="GD0"/>
    <n v="13"/>
    <n v="100"/>
    <s v="LD800"/>
    <s v="LF802"/>
    <m/>
    <m/>
    <m/>
    <m/>
    <m/>
    <m/>
    <x v="147"/>
    <n v="29617"/>
    <s v="48882"/>
    <x v="15"/>
    <x v="1"/>
    <s v="Non-executive"/>
    <s v="D802"/>
    <x v="6"/>
    <n v="0"/>
    <n v="0"/>
    <n v="0"/>
    <n v="0"/>
    <n v="0"/>
    <n v="1454.86"/>
    <n v="0"/>
    <n v="0"/>
    <n v="0"/>
    <n v="0"/>
    <n v="0"/>
    <n v="0"/>
    <n v="0"/>
    <n v="0"/>
    <n v="0"/>
    <n v="0"/>
    <n v="0"/>
    <n v="0"/>
    <n v="3"/>
    <n v="228.49"/>
    <n v="0"/>
    <n v="0"/>
    <n v="0"/>
    <n v="0"/>
    <n v="0"/>
    <n v="0"/>
    <n v="0"/>
    <n v="0"/>
    <n v="0"/>
    <n v="101.84"/>
    <n v="0"/>
    <n v="2.4"/>
    <n v="7.03"/>
    <n v="0"/>
    <n v="0"/>
    <n v="19.989999999999998"/>
    <n v="0"/>
    <n v="0"/>
    <n v="0"/>
    <n v="0"/>
    <n v="0"/>
    <n v="0"/>
    <n v="0"/>
    <n v="0"/>
    <n v="0"/>
    <n v="0"/>
    <n v="0"/>
    <n v="1817.61"/>
    <n v="1817.61"/>
    <n v="0"/>
    <n v="0"/>
    <n v="0"/>
    <n v="0"/>
    <n v="0"/>
  </r>
  <r>
    <n v="21"/>
    <d v="2012-09-23T00:00:00"/>
    <d v="2012-10-06T00:00:00"/>
    <x v="2"/>
    <s v="G1N"/>
    <s v="GD10000000"/>
    <s v="GD0"/>
    <n v="13"/>
    <n v="100"/>
    <s v="LD800"/>
    <s v="LF802"/>
    <m/>
    <m/>
    <m/>
    <m/>
    <m/>
    <m/>
    <x v="148"/>
    <n v="30320"/>
    <s v="47091"/>
    <x v="84"/>
    <x v="1"/>
    <s v="Non-executive"/>
    <s v="D802"/>
    <x v="6"/>
    <n v="2042.43"/>
    <n v="0"/>
    <n v="0"/>
    <n v="0"/>
    <n v="0"/>
    <n v="0"/>
    <n v="0"/>
    <n v="0"/>
    <n v="0"/>
    <n v="0"/>
    <n v="0"/>
    <n v="0"/>
    <n v="0"/>
    <n v="0"/>
    <n v="0"/>
    <n v="0"/>
    <n v="0"/>
    <n v="0"/>
    <n v="1.49"/>
    <n v="281.37"/>
    <n v="0"/>
    <n v="0"/>
    <n v="0"/>
    <n v="0"/>
    <n v="0"/>
    <n v="120.81"/>
    <n v="0"/>
    <n v="0"/>
    <n v="0"/>
    <n v="0"/>
    <n v="0"/>
    <n v="2.39"/>
    <n v="7.03"/>
    <n v="0"/>
    <n v="0"/>
    <n v="28.24"/>
    <n v="102.12"/>
    <n v="0"/>
    <n v="15.01"/>
    <n v="0"/>
    <n v="0"/>
    <n v="0"/>
    <n v="0"/>
    <n v="0"/>
    <n v="0"/>
    <n v="0"/>
    <n v="0"/>
    <n v="2600.89"/>
    <n v="2600.89"/>
    <n v="0"/>
    <n v="0"/>
    <n v="0"/>
    <n v="0"/>
    <n v="0"/>
  </r>
  <r>
    <n v="21"/>
    <d v="2012-09-23T00:00:00"/>
    <d v="2012-10-06T00:00:00"/>
    <x v="2"/>
    <s v="G1N"/>
    <s v="GD10000000"/>
    <s v="GD0"/>
    <n v="13"/>
    <n v="100"/>
    <s v="LD800"/>
    <s v="LF802"/>
    <m/>
    <m/>
    <m/>
    <m/>
    <m/>
    <m/>
    <x v="149"/>
    <n v="35490"/>
    <s v="51177"/>
    <x v="82"/>
    <x v="1"/>
    <s v="Non-executive"/>
    <s v="D802"/>
    <x v="6"/>
    <n v="0"/>
    <n v="0"/>
    <n v="0"/>
    <n v="0"/>
    <n v="0"/>
    <n v="1610.17"/>
    <n v="0"/>
    <n v="0"/>
    <n v="0"/>
    <n v="0"/>
    <n v="0"/>
    <n v="0"/>
    <n v="0"/>
    <n v="0"/>
    <n v="0"/>
    <n v="0"/>
    <n v="0"/>
    <n v="0"/>
    <n v="1.31"/>
    <n v="0"/>
    <n v="0"/>
    <n v="0"/>
    <n v="0"/>
    <n v="0"/>
    <n v="0"/>
    <n v="99.83"/>
    <n v="0"/>
    <n v="0"/>
    <n v="0"/>
    <n v="0"/>
    <n v="0"/>
    <n v="2.16"/>
    <n v="4.95"/>
    <n v="0"/>
    <n v="1.85"/>
    <n v="23.35"/>
    <n v="80.510000000000005"/>
    <n v="0"/>
    <n v="0"/>
    <n v="0"/>
    <n v="0"/>
    <n v="0"/>
    <n v="0"/>
    <n v="0"/>
    <n v="0"/>
    <n v="0"/>
    <n v="0"/>
    <n v="1824.13"/>
    <n v="1824.1299999999999"/>
    <n v="0"/>
    <n v="0"/>
    <n v="0"/>
    <n v="0"/>
    <n v="0"/>
  </r>
  <r>
    <n v="21"/>
    <d v="2012-09-23T00:00:00"/>
    <d v="2012-10-06T00:00:00"/>
    <x v="2"/>
    <s v="G1N"/>
    <s v="GD10000000"/>
    <s v="GD0"/>
    <n v="13"/>
    <n v="100"/>
    <s v="LD800"/>
    <s v="LF802"/>
    <m/>
    <m/>
    <m/>
    <m/>
    <m/>
    <m/>
    <x v="408"/>
    <n v="58445"/>
    <s v="47296"/>
    <x v="15"/>
    <x v="1"/>
    <s v="Non-executive"/>
    <s v="D802"/>
    <x v="6"/>
    <n v="1903.68"/>
    <n v="0"/>
    <n v="0"/>
    <n v="0"/>
    <n v="0"/>
    <n v="0"/>
    <n v="0"/>
    <n v="0"/>
    <n v="0"/>
    <n v="0"/>
    <n v="0"/>
    <n v="0"/>
    <n v="0"/>
    <n v="0"/>
    <n v="0"/>
    <n v="0"/>
    <n v="0"/>
    <n v="0"/>
    <n v="0"/>
    <n v="0"/>
    <n v="0"/>
    <n v="0"/>
    <n v="0"/>
    <n v="0"/>
    <n v="0"/>
    <n v="118.03"/>
    <n v="0"/>
    <n v="0"/>
    <n v="0"/>
    <n v="0"/>
    <n v="0"/>
    <n v="0"/>
    <n v="0"/>
    <n v="0"/>
    <n v="0"/>
    <n v="27.6"/>
    <n v="0"/>
    <n v="0"/>
    <n v="0"/>
    <n v="0"/>
    <n v="0"/>
    <n v="0"/>
    <n v="0"/>
    <n v="0"/>
    <n v="0"/>
    <n v="0"/>
    <n v="0"/>
    <n v="2049.31"/>
    <n v="2049.31"/>
    <n v="0"/>
    <n v="0"/>
    <n v="0"/>
    <n v="0"/>
    <n v="0"/>
  </r>
  <r>
    <n v="21"/>
    <d v="2012-09-23T00:00:00"/>
    <d v="2012-10-06T00:00:00"/>
    <x v="2"/>
    <s v="G1N"/>
    <s v="GD10000000"/>
    <s v="GD0"/>
    <n v="13"/>
    <n v="8200"/>
    <s v="GD800"/>
    <s v="DI2B5"/>
    <s v="000DIS"/>
    <n v="15"/>
    <s v="32CCDF"/>
    <n v="13"/>
    <m/>
    <m/>
    <x v="143"/>
    <n v="11088"/>
    <s v="47106"/>
    <x v="82"/>
    <x v="1"/>
    <s v="Non-executive"/>
    <s v="D802"/>
    <x v="6"/>
    <n v="0"/>
    <n v="0"/>
    <n v="0"/>
    <n v="0"/>
    <n v="0"/>
    <n v="552.28"/>
    <n v="0"/>
    <n v="0"/>
    <n v="0"/>
    <n v="0"/>
    <n v="0"/>
    <n v="0"/>
    <n v="0"/>
    <n v="0"/>
    <n v="0"/>
    <n v="0"/>
    <n v="0"/>
    <n v="0"/>
    <n v="0.4"/>
    <n v="127.58"/>
    <n v="0"/>
    <n v="0"/>
    <n v="0"/>
    <n v="0"/>
    <n v="0"/>
    <n v="33.71"/>
    <n v="0"/>
    <n v="0"/>
    <n v="0"/>
    <n v="0"/>
    <n v="0"/>
    <n v="0.66"/>
    <n v="2.2799999999999998"/>
    <n v="0"/>
    <n v="0.46"/>
    <n v="7.88"/>
    <n v="27.61"/>
    <n v="0"/>
    <n v="5.44"/>
    <n v="0"/>
    <n v="0"/>
    <n v="0"/>
    <n v="0"/>
    <n v="0"/>
    <n v="0"/>
    <n v="0"/>
    <n v="0"/>
    <n v="758.3"/>
    <n v="758.30000000000007"/>
    <n v="0"/>
    <n v="0"/>
    <n v="0"/>
    <n v="0"/>
    <n v="0"/>
  </r>
  <r>
    <n v="21"/>
    <d v="2012-09-23T00:00:00"/>
    <d v="2012-10-06T00:00:00"/>
    <x v="2"/>
    <s v="G1N"/>
    <s v="GD10000000"/>
    <s v="GD0"/>
    <n v="13"/>
    <n v="8200"/>
    <s v="GD800"/>
    <s v="DI2B5"/>
    <s v="000DIS"/>
    <n v="15"/>
    <s v="32CCDF"/>
    <n v="13"/>
    <m/>
    <m/>
    <x v="144"/>
    <n v="18134"/>
    <s v="48881"/>
    <x v="83"/>
    <x v="1"/>
    <s v="Non-executive"/>
    <s v="D802"/>
    <x v="6"/>
    <n v="0"/>
    <n v="0"/>
    <n v="0"/>
    <n v="0"/>
    <n v="0"/>
    <n v="447.27"/>
    <n v="0"/>
    <n v="0"/>
    <n v="0"/>
    <n v="0"/>
    <n v="0"/>
    <n v="0"/>
    <n v="0"/>
    <n v="0"/>
    <n v="0"/>
    <n v="0"/>
    <n v="0"/>
    <n v="0"/>
    <n v="0.33"/>
    <n v="0"/>
    <n v="0"/>
    <n v="0"/>
    <n v="0"/>
    <n v="0"/>
    <n v="0"/>
    <n v="27.74"/>
    <n v="0"/>
    <n v="0"/>
    <n v="0"/>
    <n v="0"/>
    <n v="0"/>
    <n v="0.55000000000000004"/>
    <n v="1.24"/>
    <n v="0"/>
    <n v="0.46"/>
    <n v="6.49"/>
    <n v="22.37"/>
    <n v="0"/>
    <n v="0"/>
    <n v="0"/>
    <n v="0"/>
    <n v="0"/>
    <n v="0"/>
    <n v="0"/>
    <n v="0"/>
    <n v="0"/>
    <n v="0"/>
    <n v="506.45"/>
    <n v="506.45"/>
    <n v="0"/>
    <n v="0"/>
    <n v="0"/>
    <n v="0"/>
    <n v="0"/>
  </r>
  <r>
    <n v="21"/>
    <d v="2012-09-23T00:00:00"/>
    <d v="2012-10-06T00:00:00"/>
    <x v="2"/>
    <s v="G1N"/>
    <s v="GD10000000"/>
    <s v="GD0"/>
    <n v="13"/>
    <n v="8200"/>
    <s v="GD800"/>
    <s v="DI2B5"/>
    <s v="000DIS"/>
    <n v="15"/>
    <s v="32CCDF"/>
    <n v="13"/>
    <m/>
    <m/>
    <x v="145"/>
    <n v="18250"/>
    <s v="47107"/>
    <x v="82"/>
    <x v="1"/>
    <s v="Non-executive"/>
    <s v="D802"/>
    <x v="6"/>
    <n v="0"/>
    <n v="0"/>
    <n v="0"/>
    <n v="0"/>
    <n v="0"/>
    <n v="447.28"/>
    <n v="0"/>
    <n v="0"/>
    <n v="0"/>
    <n v="0"/>
    <n v="0"/>
    <n v="0"/>
    <n v="0"/>
    <n v="0"/>
    <n v="0"/>
    <n v="0"/>
    <n v="0"/>
    <n v="0"/>
    <n v="0.33"/>
    <n v="93.78"/>
    <n v="0"/>
    <n v="0"/>
    <n v="0"/>
    <n v="0"/>
    <n v="0"/>
    <n v="25.79"/>
    <n v="0"/>
    <n v="0"/>
    <n v="0"/>
    <n v="0"/>
    <n v="0"/>
    <n v="0.66"/>
    <n v="2.2799999999999998"/>
    <n v="0"/>
    <n v="0.46"/>
    <n v="6.04"/>
    <n v="22.37"/>
    <n v="0"/>
    <n v="5"/>
    <n v="0"/>
    <n v="0"/>
    <n v="0"/>
    <n v="0"/>
    <n v="0"/>
    <n v="0"/>
    <n v="0"/>
    <n v="0"/>
    <n v="603.99"/>
    <n v="603.9899999999999"/>
    <n v="0"/>
    <n v="0"/>
    <n v="0"/>
    <n v="0"/>
    <n v="0"/>
  </r>
  <r>
    <n v="21"/>
    <d v="2012-09-23T00:00:00"/>
    <d v="2012-10-06T00:00:00"/>
    <x v="2"/>
    <s v="G1N"/>
    <s v="GD10000000"/>
    <s v="GD0"/>
    <n v="13"/>
    <n v="8200"/>
    <s v="GD800"/>
    <s v="DI2B5"/>
    <s v="000DIS"/>
    <n v="15"/>
    <s v="32CCDF"/>
    <n v="13"/>
    <m/>
    <m/>
    <x v="147"/>
    <n v="29617"/>
    <s v="48882"/>
    <x v="15"/>
    <x v="1"/>
    <s v="Non-executive"/>
    <s v="D802"/>
    <x v="6"/>
    <n v="0"/>
    <n v="0"/>
    <n v="0"/>
    <n v="0"/>
    <n v="0"/>
    <n v="363.72"/>
    <n v="0"/>
    <n v="0"/>
    <n v="0"/>
    <n v="0"/>
    <n v="0"/>
    <n v="0"/>
    <n v="0"/>
    <n v="0"/>
    <n v="0"/>
    <n v="0"/>
    <n v="0"/>
    <n v="0"/>
    <n v="0.75"/>
    <n v="57.14"/>
    <n v="0"/>
    <n v="0"/>
    <n v="0"/>
    <n v="0"/>
    <n v="0"/>
    <n v="0"/>
    <n v="0"/>
    <n v="0"/>
    <n v="0"/>
    <n v="25.46"/>
    <n v="0"/>
    <n v="0.59"/>
    <n v="1.75"/>
    <n v="0"/>
    <n v="0"/>
    <n v="4.99"/>
    <n v="0"/>
    <n v="0"/>
    <n v="0"/>
    <n v="0"/>
    <n v="0"/>
    <n v="0"/>
    <n v="0"/>
    <n v="0"/>
    <n v="0"/>
    <n v="0"/>
    <n v="0"/>
    <n v="454.4"/>
    <n v="454.4"/>
    <n v="0"/>
    <n v="0"/>
    <n v="0"/>
    <n v="0"/>
    <n v="0"/>
  </r>
  <r>
    <n v="21"/>
    <d v="2012-09-23T00:00:00"/>
    <d v="2012-10-06T00:00:00"/>
    <x v="2"/>
    <s v="G1N"/>
    <s v="GD10000000"/>
    <s v="GD0"/>
    <n v="13"/>
    <n v="8200"/>
    <s v="GD800"/>
    <s v="DI2B5"/>
    <s v="000DIS"/>
    <n v="15"/>
    <s v="32CCDF"/>
    <n v="13"/>
    <m/>
    <m/>
    <x v="148"/>
    <n v="30320"/>
    <s v="47091"/>
    <x v="84"/>
    <x v="1"/>
    <s v="Non-executive"/>
    <s v="D802"/>
    <x v="6"/>
    <n v="510.6"/>
    <n v="0"/>
    <n v="0"/>
    <n v="0"/>
    <n v="0"/>
    <n v="0"/>
    <n v="0"/>
    <n v="0"/>
    <n v="0"/>
    <n v="0"/>
    <n v="0"/>
    <n v="0"/>
    <n v="0"/>
    <n v="0"/>
    <n v="0"/>
    <n v="0"/>
    <n v="0"/>
    <n v="0"/>
    <n v="0.37"/>
    <n v="70.34"/>
    <n v="0"/>
    <n v="0"/>
    <n v="0"/>
    <n v="0"/>
    <n v="0"/>
    <n v="30.21"/>
    <n v="0"/>
    <n v="0"/>
    <n v="0"/>
    <n v="0"/>
    <n v="0"/>
    <n v="0.6"/>
    <n v="1.75"/>
    <n v="0"/>
    <n v="0"/>
    <n v="7.07"/>
    <n v="25.53"/>
    <n v="0"/>
    <n v="3.75"/>
    <n v="0"/>
    <n v="0"/>
    <n v="0"/>
    <n v="0"/>
    <n v="0"/>
    <n v="0"/>
    <n v="0"/>
    <n v="0"/>
    <n v="650.22"/>
    <n v="650.22000000000014"/>
    <n v="0"/>
    <n v="0"/>
    <n v="0"/>
    <n v="0"/>
    <n v="0"/>
  </r>
  <r>
    <n v="21"/>
    <d v="2012-09-23T00:00:00"/>
    <d v="2012-10-06T00:00:00"/>
    <x v="2"/>
    <s v="G1N"/>
    <s v="GD10000000"/>
    <s v="GD0"/>
    <n v="13"/>
    <n v="8200"/>
    <s v="GD800"/>
    <s v="DI2B5"/>
    <s v="000DIS"/>
    <n v="15"/>
    <s v="32CCDF"/>
    <n v="13"/>
    <m/>
    <m/>
    <x v="149"/>
    <n v="35490"/>
    <s v="51177"/>
    <x v="82"/>
    <x v="1"/>
    <s v="Non-executive"/>
    <s v="D802"/>
    <x v="6"/>
    <n v="0"/>
    <n v="0"/>
    <n v="0"/>
    <n v="0"/>
    <n v="0"/>
    <n v="402.54"/>
    <n v="0"/>
    <n v="0"/>
    <n v="0"/>
    <n v="0"/>
    <n v="0"/>
    <n v="0"/>
    <n v="0"/>
    <n v="0"/>
    <n v="0"/>
    <n v="0"/>
    <n v="0"/>
    <n v="0"/>
    <n v="0.34"/>
    <n v="0"/>
    <n v="0"/>
    <n v="0"/>
    <n v="0"/>
    <n v="0"/>
    <n v="0"/>
    <n v="24.96"/>
    <n v="0"/>
    <n v="0"/>
    <n v="0"/>
    <n v="0"/>
    <n v="0"/>
    <n v="0.55000000000000004"/>
    <n v="1.24"/>
    <n v="0"/>
    <n v="0.46"/>
    <n v="5.84"/>
    <n v="20.13"/>
    <n v="0"/>
    <n v="0"/>
    <n v="0"/>
    <n v="0"/>
    <n v="0"/>
    <n v="0"/>
    <n v="0"/>
    <n v="0"/>
    <n v="0"/>
    <n v="0"/>
    <n v="456.06"/>
    <n v="456.05999999999995"/>
    <n v="0"/>
    <n v="0"/>
    <n v="0"/>
    <n v="0"/>
    <n v="0"/>
  </r>
  <r>
    <n v="21"/>
    <d v="2012-09-23T00:00:00"/>
    <d v="2012-10-06T00:00:00"/>
    <x v="2"/>
    <s v="G1N"/>
    <s v="GD10000000"/>
    <s v="GD0"/>
    <n v="13"/>
    <n v="8200"/>
    <s v="GD800"/>
    <s v="DI2B5"/>
    <s v="000DIS"/>
    <n v="15"/>
    <s v="32CCDF"/>
    <n v="13"/>
    <m/>
    <m/>
    <x v="408"/>
    <n v="58445"/>
    <s v="47296"/>
    <x v="15"/>
    <x v="1"/>
    <s v="Non-executive"/>
    <s v="D802"/>
    <x v="6"/>
    <n v="475.92"/>
    <n v="0"/>
    <n v="0"/>
    <n v="0"/>
    <n v="0"/>
    <n v="0"/>
    <n v="0"/>
    <n v="0"/>
    <n v="0"/>
    <n v="0"/>
    <n v="0"/>
    <n v="0"/>
    <n v="0"/>
    <n v="0"/>
    <n v="0"/>
    <n v="0"/>
    <n v="0"/>
    <n v="0"/>
    <n v="0"/>
    <n v="0"/>
    <n v="0"/>
    <n v="0"/>
    <n v="0"/>
    <n v="0"/>
    <n v="0"/>
    <n v="29.51"/>
    <n v="0"/>
    <n v="0"/>
    <n v="0"/>
    <n v="0"/>
    <n v="0"/>
    <n v="0"/>
    <n v="0"/>
    <n v="0"/>
    <n v="0"/>
    <n v="6.9"/>
    <n v="0"/>
    <n v="0"/>
    <n v="0"/>
    <n v="0"/>
    <n v="0"/>
    <n v="0"/>
    <n v="0"/>
    <n v="0"/>
    <n v="0"/>
    <n v="0"/>
    <n v="0"/>
    <n v="512.33000000000004"/>
    <n v="512.33000000000004"/>
    <n v="0"/>
    <n v="0"/>
    <n v="0"/>
    <n v="0"/>
    <n v="0"/>
  </r>
  <r>
    <n v="22"/>
    <d v="2012-10-07T00:00:00"/>
    <d v="2012-10-20T00:00:00"/>
    <x v="3"/>
    <s v="G1N"/>
    <s v="GD10000000"/>
    <s v="GD0"/>
    <n v="13"/>
    <n v="100"/>
    <s v="LD800"/>
    <s v="LF802"/>
    <m/>
    <m/>
    <m/>
    <m/>
    <m/>
    <m/>
    <x v="143"/>
    <n v="11088"/>
    <s v="47106"/>
    <x v="82"/>
    <x v="1"/>
    <s v="Non-executive"/>
    <s v="D802"/>
    <x v="6"/>
    <n v="0"/>
    <n v="0"/>
    <n v="0"/>
    <n v="0"/>
    <n v="0"/>
    <n v="2209.11"/>
    <n v="0"/>
    <n v="0"/>
    <n v="0"/>
    <n v="0"/>
    <n v="0"/>
    <n v="0"/>
    <n v="0"/>
    <n v="0"/>
    <n v="0"/>
    <n v="0"/>
    <n v="0"/>
    <n v="0"/>
    <n v="1.6"/>
    <n v="408.19"/>
    <n v="0"/>
    <n v="0"/>
    <n v="0"/>
    <n v="0"/>
    <n v="0"/>
    <n v="128.52000000000001"/>
    <n v="0"/>
    <n v="0"/>
    <n v="0"/>
    <n v="0"/>
    <n v="0"/>
    <n v="2.61"/>
    <n v="9.11"/>
    <n v="0"/>
    <n v="1.85"/>
    <n v="30.05"/>
    <n v="110.45"/>
    <n v="0"/>
    <n v="21.77"/>
    <n v="0"/>
    <n v="0"/>
    <n v="0"/>
    <n v="0"/>
    <n v="0"/>
    <n v="0"/>
    <n v="0"/>
    <n v="0"/>
    <n v="2923.26"/>
    <n v="2923.26"/>
    <n v="0"/>
    <n v="0"/>
    <n v="0"/>
    <n v="0"/>
    <n v="0"/>
  </r>
  <r>
    <n v="22"/>
    <d v="2012-10-07T00:00:00"/>
    <d v="2012-10-20T00:00:00"/>
    <x v="3"/>
    <s v="G1N"/>
    <s v="GD10000000"/>
    <s v="GD0"/>
    <n v="13"/>
    <n v="100"/>
    <s v="LD800"/>
    <s v="LF802"/>
    <m/>
    <m/>
    <m/>
    <m/>
    <m/>
    <m/>
    <x v="144"/>
    <n v="18134"/>
    <s v="48881"/>
    <x v="83"/>
    <x v="1"/>
    <s v="Non-executive"/>
    <s v="D802"/>
    <x v="6"/>
    <n v="0"/>
    <n v="0"/>
    <n v="0"/>
    <n v="0"/>
    <n v="0"/>
    <n v="1789.06"/>
    <n v="0"/>
    <n v="0"/>
    <n v="0"/>
    <n v="0"/>
    <n v="0"/>
    <n v="0"/>
    <n v="0"/>
    <n v="0"/>
    <n v="0"/>
    <n v="0"/>
    <n v="0"/>
    <n v="0"/>
    <n v="1.32"/>
    <n v="0"/>
    <n v="0"/>
    <n v="0"/>
    <n v="0"/>
    <n v="0"/>
    <n v="0"/>
    <n v="110.92"/>
    <n v="0"/>
    <n v="0"/>
    <n v="0"/>
    <n v="0"/>
    <n v="0"/>
    <n v="2.17"/>
    <n v="4.95"/>
    <n v="0"/>
    <n v="1.85"/>
    <n v="25.95"/>
    <n v="89.46"/>
    <n v="0"/>
    <n v="0"/>
    <n v="0"/>
    <n v="0"/>
    <n v="0"/>
    <n v="0"/>
    <n v="0"/>
    <n v="0"/>
    <n v="0"/>
    <n v="0"/>
    <n v="2025.68"/>
    <n v="2025.68"/>
    <n v="0"/>
    <n v="0"/>
    <n v="0"/>
    <n v="0"/>
    <n v="0"/>
  </r>
  <r>
    <n v="22"/>
    <d v="2012-10-07T00:00:00"/>
    <d v="2012-10-20T00:00:00"/>
    <x v="3"/>
    <s v="G1N"/>
    <s v="GD10000000"/>
    <s v="GD0"/>
    <n v="13"/>
    <n v="100"/>
    <s v="LD800"/>
    <s v="LF802"/>
    <m/>
    <m/>
    <m/>
    <m/>
    <m/>
    <m/>
    <x v="145"/>
    <n v="18250"/>
    <s v="47107"/>
    <x v="82"/>
    <x v="1"/>
    <s v="Non-executive"/>
    <s v="D802"/>
    <x v="6"/>
    <n v="0"/>
    <n v="0"/>
    <n v="0"/>
    <n v="0"/>
    <n v="0"/>
    <n v="1789.08"/>
    <n v="0"/>
    <n v="0"/>
    <n v="0"/>
    <n v="0"/>
    <n v="0"/>
    <n v="0"/>
    <n v="0"/>
    <n v="0"/>
    <n v="0"/>
    <n v="0"/>
    <n v="0"/>
    <n v="0"/>
    <n v="1.32"/>
    <n v="375.07"/>
    <n v="0"/>
    <n v="0"/>
    <n v="0"/>
    <n v="0"/>
    <n v="0"/>
    <n v="103.17"/>
    <n v="0"/>
    <n v="0"/>
    <n v="0"/>
    <n v="0"/>
    <n v="0"/>
    <n v="2.61"/>
    <n v="9.11"/>
    <n v="0"/>
    <n v="1.85"/>
    <n v="24.13"/>
    <n v="89.46"/>
    <n v="0"/>
    <n v="20.010000000000002"/>
    <n v="0"/>
    <n v="0"/>
    <n v="0"/>
    <n v="0"/>
    <n v="0"/>
    <n v="0"/>
    <n v="0"/>
    <n v="0"/>
    <n v="2415.81"/>
    <n v="2415.8100000000004"/>
    <n v="0"/>
    <n v="0"/>
    <n v="0"/>
    <n v="0"/>
    <n v="0"/>
  </r>
  <r>
    <n v="22"/>
    <d v="2012-10-07T00:00:00"/>
    <d v="2012-10-20T00:00:00"/>
    <x v="3"/>
    <s v="G1N"/>
    <s v="GD10000000"/>
    <s v="GD0"/>
    <n v="13"/>
    <n v="100"/>
    <s v="LD800"/>
    <s v="LF802"/>
    <m/>
    <m/>
    <m/>
    <m/>
    <m/>
    <m/>
    <x v="146"/>
    <n v="28363"/>
    <s v="47086"/>
    <x v="13"/>
    <x v="1"/>
    <s v="Non-executive"/>
    <s v="D802"/>
    <x v="6"/>
    <n v="1942.7"/>
    <n v="0"/>
    <n v="0"/>
    <n v="0"/>
    <n v="0"/>
    <n v="0"/>
    <n v="0"/>
    <n v="0"/>
    <n v="0"/>
    <n v="0"/>
    <n v="0"/>
    <n v="0"/>
    <n v="0"/>
    <n v="0"/>
    <n v="0"/>
    <n v="0"/>
    <n v="0"/>
    <n v="0"/>
    <n v="1.44"/>
    <n v="161.84"/>
    <n v="0"/>
    <n v="0"/>
    <n v="0"/>
    <n v="0"/>
    <n v="0"/>
    <n v="117.1"/>
    <n v="0"/>
    <n v="0"/>
    <n v="0"/>
    <n v="0"/>
    <n v="0"/>
    <n v="2.71"/>
    <n v="11.39"/>
    <n v="0"/>
    <n v="0"/>
    <n v="27.39"/>
    <n v="97.14"/>
    <n v="0"/>
    <n v="8.6300000000000008"/>
    <n v="0"/>
    <n v="0"/>
    <n v="0"/>
    <n v="0"/>
    <n v="0"/>
    <n v="0"/>
    <n v="0"/>
    <n v="0"/>
    <n v="2370.34"/>
    <n v="2370.3399999999997"/>
    <n v="0"/>
    <n v="0"/>
    <n v="0"/>
    <n v="0"/>
    <n v="0"/>
  </r>
  <r>
    <n v="22"/>
    <d v="2012-10-07T00:00:00"/>
    <d v="2012-10-20T00:00:00"/>
    <x v="3"/>
    <s v="G1N"/>
    <s v="GD10000000"/>
    <s v="GD0"/>
    <n v="13"/>
    <n v="100"/>
    <s v="LD800"/>
    <s v="LF802"/>
    <m/>
    <m/>
    <m/>
    <m/>
    <m/>
    <m/>
    <x v="147"/>
    <n v="29617"/>
    <s v="48882"/>
    <x v="15"/>
    <x v="1"/>
    <s v="Non-executive"/>
    <s v="D802"/>
    <x v="6"/>
    <n v="0"/>
    <n v="0"/>
    <n v="0"/>
    <n v="0"/>
    <n v="0"/>
    <n v="1454.85"/>
    <n v="0"/>
    <n v="0"/>
    <n v="0"/>
    <n v="0"/>
    <n v="0"/>
    <n v="0"/>
    <n v="0"/>
    <n v="0"/>
    <n v="0"/>
    <n v="0"/>
    <n v="0"/>
    <n v="0"/>
    <n v="0"/>
    <n v="0.01"/>
    <n v="0"/>
    <n v="0"/>
    <n v="0"/>
    <n v="0"/>
    <n v="0"/>
    <n v="0"/>
    <n v="0"/>
    <n v="0"/>
    <n v="0"/>
    <n v="101.84"/>
    <n v="0"/>
    <n v="2.39"/>
    <n v="7.02"/>
    <n v="0"/>
    <n v="0"/>
    <n v="21.09"/>
    <n v="0"/>
    <n v="0"/>
    <n v="0"/>
    <n v="0"/>
    <n v="0"/>
    <n v="0"/>
    <n v="0"/>
    <n v="0"/>
    <n v="0"/>
    <n v="0"/>
    <n v="0"/>
    <n v="1587.2"/>
    <n v="1587.1999999999998"/>
    <n v="0"/>
    <n v="0"/>
    <n v="0"/>
    <n v="0"/>
    <n v="0"/>
  </r>
  <r>
    <n v="22"/>
    <d v="2012-10-07T00:00:00"/>
    <d v="2012-10-20T00:00:00"/>
    <x v="3"/>
    <s v="G1N"/>
    <s v="GD10000000"/>
    <s v="GD0"/>
    <n v="13"/>
    <n v="100"/>
    <s v="LD800"/>
    <s v="LF802"/>
    <m/>
    <m/>
    <m/>
    <m/>
    <m/>
    <m/>
    <x v="148"/>
    <n v="30320"/>
    <s v="47091"/>
    <x v="84"/>
    <x v="1"/>
    <s v="Non-executive"/>
    <s v="D802"/>
    <x v="6"/>
    <n v="2042.44"/>
    <n v="0"/>
    <n v="0"/>
    <n v="0"/>
    <n v="0"/>
    <n v="0"/>
    <n v="0"/>
    <n v="0"/>
    <n v="0"/>
    <n v="0"/>
    <n v="0"/>
    <n v="0"/>
    <n v="0"/>
    <n v="0"/>
    <n v="0"/>
    <n v="0"/>
    <n v="0"/>
    <n v="0"/>
    <n v="1.48"/>
    <n v="281.37"/>
    <n v="0"/>
    <n v="0"/>
    <n v="0"/>
    <n v="0"/>
    <n v="0"/>
    <n v="120.82"/>
    <n v="0"/>
    <n v="0"/>
    <n v="0"/>
    <n v="0"/>
    <n v="0"/>
    <n v="2.39"/>
    <n v="7.02"/>
    <n v="0"/>
    <n v="0"/>
    <n v="28.26"/>
    <n v="102.12"/>
    <n v="0"/>
    <n v="15"/>
    <n v="0"/>
    <n v="0"/>
    <n v="0"/>
    <n v="0"/>
    <n v="0"/>
    <n v="0"/>
    <n v="0"/>
    <n v="0"/>
    <n v="2600.9"/>
    <n v="2600.9"/>
    <n v="0"/>
    <n v="0"/>
    <n v="0"/>
    <n v="0"/>
    <n v="0"/>
  </r>
  <r>
    <n v="22"/>
    <d v="2012-10-07T00:00:00"/>
    <d v="2012-10-20T00:00:00"/>
    <x v="3"/>
    <s v="G1N"/>
    <s v="GD10000000"/>
    <s v="GD0"/>
    <n v="13"/>
    <n v="100"/>
    <s v="LD800"/>
    <s v="LF802"/>
    <m/>
    <m/>
    <m/>
    <m/>
    <m/>
    <m/>
    <x v="149"/>
    <n v="35490"/>
    <s v="51177"/>
    <x v="82"/>
    <x v="1"/>
    <s v="Non-executive"/>
    <s v="D802"/>
    <x v="6"/>
    <n v="0"/>
    <n v="0"/>
    <n v="0"/>
    <n v="0"/>
    <n v="0"/>
    <n v="1610.17"/>
    <n v="0"/>
    <n v="0"/>
    <n v="0"/>
    <n v="0"/>
    <n v="0"/>
    <n v="0"/>
    <n v="0"/>
    <n v="0"/>
    <n v="0"/>
    <n v="0"/>
    <n v="0"/>
    <n v="0"/>
    <n v="1.33"/>
    <n v="0"/>
    <n v="0"/>
    <n v="0"/>
    <n v="0"/>
    <n v="0"/>
    <n v="0"/>
    <n v="99.83"/>
    <n v="0"/>
    <n v="0"/>
    <n v="0"/>
    <n v="0"/>
    <n v="0"/>
    <n v="2.17"/>
    <n v="4.95"/>
    <n v="0"/>
    <n v="1.84"/>
    <n v="23.35"/>
    <n v="80.52"/>
    <n v="0"/>
    <n v="0"/>
    <n v="0"/>
    <n v="0"/>
    <n v="0"/>
    <n v="0"/>
    <n v="0"/>
    <n v="0"/>
    <n v="0"/>
    <n v="0"/>
    <n v="1824.16"/>
    <n v="1824.1599999999999"/>
    <n v="0"/>
    <n v="0"/>
    <n v="0"/>
    <n v="0"/>
    <n v="0"/>
  </r>
  <r>
    <n v="22"/>
    <d v="2012-10-07T00:00:00"/>
    <d v="2012-10-20T00:00:00"/>
    <x v="3"/>
    <s v="G1N"/>
    <s v="GD10000000"/>
    <s v="GD0"/>
    <n v="13"/>
    <n v="100"/>
    <s v="LD800"/>
    <s v="LF802"/>
    <m/>
    <m/>
    <m/>
    <m/>
    <m/>
    <m/>
    <x v="409"/>
    <n v="51814"/>
    <s v="51077"/>
    <x v="21"/>
    <x v="1"/>
    <s v="Non-executive"/>
    <s v="D802"/>
    <x v="6"/>
    <n v="0"/>
    <n v="0"/>
    <n v="0"/>
    <n v="0"/>
    <n v="0"/>
    <n v="0"/>
    <n v="0"/>
    <n v="0"/>
    <n v="0"/>
    <n v="0"/>
    <n v="0"/>
    <n v="0"/>
    <n v="0"/>
    <n v="0"/>
    <n v="0"/>
    <n v="0"/>
    <n v="0"/>
    <n v="0"/>
    <n v="0"/>
    <n v="125.72"/>
    <n v="0"/>
    <n v="0"/>
    <n v="0"/>
    <n v="0"/>
    <n v="0"/>
    <n v="7.8"/>
    <n v="0"/>
    <n v="0"/>
    <n v="0"/>
    <n v="0"/>
    <n v="0"/>
    <n v="0"/>
    <n v="0"/>
    <n v="0"/>
    <n v="0"/>
    <n v="1.82"/>
    <n v="0"/>
    <n v="0"/>
    <n v="0"/>
    <n v="0"/>
    <n v="0"/>
    <n v="0"/>
    <n v="0"/>
    <n v="0"/>
    <n v="0"/>
    <n v="0"/>
    <n v="0"/>
    <n v="135.34"/>
    <n v="135.34"/>
    <n v="0"/>
    <n v="0"/>
    <n v="0"/>
    <n v="0"/>
    <n v="0"/>
  </r>
  <r>
    <n v="22"/>
    <d v="2012-10-07T00:00:00"/>
    <d v="2012-10-20T00:00:00"/>
    <x v="3"/>
    <s v="G1N"/>
    <s v="GD10000000"/>
    <s v="GD0"/>
    <n v="13"/>
    <n v="100"/>
    <s v="LD800"/>
    <s v="LF802"/>
    <m/>
    <m/>
    <m/>
    <m/>
    <m/>
    <m/>
    <x v="408"/>
    <n v="58445"/>
    <s v="47296"/>
    <x v="15"/>
    <x v="1"/>
    <s v="Non-executive"/>
    <s v="D802"/>
    <x v="6"/>
    <n v="2003.87"/>
    <n v="0"/>
    <n v="0"/>
    <n v="0"/>
    <n v="0"/>
    <n v="0"/>
    <n v="0"/>
    <n v="0"/>
    <n v="0"/>
    <n v="0"/>
    <n v="0"/>
    <n v="0"/>
    <n v="0"/>
    <n v="0"/>
    <n v="0"/>
    <n v="0"/>
    <n v="0"/>
    <n v="0"/>
    <n v="0"/>
    <n v="0"/>
    <n v="0"/>
    <n v="0"/>
    <n v="0"/>
    <n v="0"/>
    <n v="0"/>
    <n v="124.24"/>
    <n v="0"/>
    <n v="0"/>
    <n v="0"/>
    <n v="0"/>
    <n v="0"/>
    <n v="0"/>
    <n v="0"/>
    <n v="0"/>
    <n v="0"/>
    <n v="29.06"/>
    <n v="0"/>
    <n v="0"/>
    <n v="0"/>
    <n v="0"/>
    <n v="0"/>
    <n v="0"/>
    <n v="0"/>
    <n v="0"/>
    <n v="0"/>
    <n v="0"/>
    <n v="0"/>
    <n v="2157.17"/>
    <n v="2157.1699999999996"/>
    <n v="0"/>
    <n v="0"/>
    <n v="0"/>
    <n v="0"/>
    <n v="0"/>
  </r>
  <r>
    <n v="22"/>
    <d v="2012-10-07T00:00:00"/>
    <d v="2012-10-20T00:00:00"/>
    <x v="3"/>
    <s v="G1N"/>
    <s v="GD10000000"/>
    <s v="GD0"/>
    <n v="13"/>
    <n v="8200"/>
    <s v="GD800"/>
    <s v="DI2B5"/>
    <s v="000DIS"/>
    <n v="15"/>
    <s v="32CCDF"/>
    <n v="13"/>
    <m/>
    <m/>
    <x v="143"/>
    <n v="11088"/>
    <s v="47106"/>
    <x v="82"/>
    <x v="1"/>
    <s v="Non-executive"/>
    <s v="D802"/>
    <x v="6"/>
    <n v="0"/>
    <n v="0"/>
    <n v="0"/>
    <n v="0"/>
    <n v="0"/>
    <n v="552.27"/>
    <n v="0"/>
    <n v="0"/>
    <n v="0"/>
    <n v="0"/>
    <n v="0"/>
    <n v="0"/>
    <n v="0"/>
    <n v="0"/>
    <n v="0"/>
    <n v="0"/>
    <n v="0"/>
    <n v="0"/>
    <n v="0.4"/>
    <n v="102.05"/>
    <n v="0"/>
    <n v="0"/>
    <n v="0"/>
    <n v="0"/>
    <n v="0"/>
    <n v="32.14"/>
    <n v="0"/>
    <n v="0"/>
    <n v="0"/>
    <n v="0"/>
    <n v="0"/>
    <n v="0.66"/>
    <n v="2.2799999999999998"/>
    <n v="0"/>
    <n v="0.46"/>
    <n v="7.52"/>
    <n v="27.62"/>
    <n v="0"/>
    <n v="5.44"/>
    <n v="0"/>
    <n v="0"/>
    <n v="0"/>
    <n v="0"/>
    <n v="0"/>
    <n v="0"/>
    <n v="0"/>
    <n v="0"/>
    <n v="730.84"/>
    <n v="730.83999999999992"/>
    <n v="0"/>
    <n v="0"/>
    <n v="0"/>
    <n v="0"/>
    <n v="0"/>
  </r>
  <r>
    <n v="22"/>
    <d v="2012-10-07T00:00:00"/>
    <d v="2012-10-20T00:00:00"/>
    <x v="3"/>
    <s v="G1N"/>
    <s v="GD10000000"/>
    <s v="GD0"/>
    <n v="13"/>
    <n v="8200"/>
    <s v="GD800"/>
    <s v="DI2B5"/>
    <s v="000DIS"/>
    <n v="15"/>
    <s v="32CCDF"/>
    <n v="13"/>
    <m/>
    <m/>
    <x v="144"/>
    <n v="18134"/>
    <s v="48881"/>
    <x v="83"/>
    <x v="1"/>
    <s v="Non-executive"/>
    <s v="D802"/>
    <x v="6"/>
    <n v="0"/>
    <n v="0"/>
    <n v="0"/>
    <n v="0"/>
    <n v="0"/>
    <n v="447.28"/>
    <n v="0"/>
    <n v="0"/>
    <n v="0"/>
    <n v="0"/>
    <n v="0"/>
    <n v="0"/>
    <n v="0"/>
    <n v="0"/>
    <n v="0"/>
    <n v="0"/>
    <n v="0"/>
    <n v="0"/>
    <n v="0.33"/>
    <n v="0"/>
    <n v="0"/>
    <n v="0"/>
    <n v="0"/>
    <n v="0"/>
    <n v="0"/>
    <n v="27.73"/>
    <n v="0"/>
    <n v="0"/>
    <n v="0"/>
    <n v="0"/>
    <n v="0"/>
    <n v="0.54"/>
    <n v="1.24"/>
    <n v="0"/>
    <n v="0.46"/>
    <n v="6.48"/>
    <n v="22.36"/>
    <n v="0"/>
    <n v="0"/>
    <n v="0"/>
    <n v="0"/>
    <n v="0"/>
    <n v="0"/>
    <n v="0"/>
    <n v="0"/>
    <n v="0"/>
    <n v="0"/>
    <n v="506.42"/>
    <n v="506.42"/>
    <n v="0"/>
    <n v="0"/>
    <n v="0"/>
    <n v="0"/>
    <n v="0"/>
  </r>
  <r>
    <n v="22"/>
    <d v="2012-10-07T00:00:00"/>
    <d v="2012-10-20T00:00:00"/>
    <x v="3"/>
    <s v="G1N"/>
    <s v="GD10000000"/>
    <s v="GD0"/>
    <n v="13"/>
    <n v="8200"/>
    <s v="GD800"/>
    <s v="DI2B5"/>
    <s v="000DIS"/>
    <n v="15"/>
    <s v="32CCDF"/>
    <n v="13"/>
    <m/>
    <m/>
    <x v="145"/>
    <n v="18250"/>
    <s v="47107"/>
    <x v="82"/>
    <x v="1"/>
    <s v="Non-executive"/>
    <s v="D802"/>
    <x v="6"/>
    <n v="0"/>
    <n v="0"/>
    <n v="0"/>
    <n v="0"/>
    <n v="0"/>
    <n v="447.27"/>
    <n v="0"/>
    <n v="0"/>
    <n v="0"/>
    <n v="0"/>
    <n v="0"/>
    <n v="0"/>
    <n v="0"/>
    <n v="0"/>
    <n v="0"/>
    <n v="0"/>
    <n v="0"/>
    <n v="0"/>
    <n v="0.33"/>
    <n v="93.77"/>
    <n v="0"/>
    <n v="0"/>
    <n v="0"/>
    <n v="0"/>
    <n v="0"/>
    <n v="25.8"/>
    <n v="0"/>
    <n v="0"/>
    <n v="0"/>
    <n v="0"/>
    <n v="0"/>
    <n v="0.66"/>
    <n v="2.2799999999999998"/>
    <n v="0"/>
    <n v="0.46"/>
    <n v="6.03"/>
    <n v="22.36"/>
    <n v="0"/>
    <n v="5"/>
    <n v="0"/>
    <n v="0"/>
    <n v="0"/>
    <n v="0"/>
    <n v="0"/>
    <n v="0"/>
    <n v="0"/>
    <n v="0"/>
    <n v="603.96"/>
    <n v="603.95999999999992"/>
    <n v="0"/>
    <n v="0"/>
    <n v="0"/>
    <n v="0"/>
    <n v="0"/>
  </r>
  <r>
    <n v="22"/>
    <d v="2012-10-07T00:00:00"/>
    <d v="2012-10-20T00:00:00"/>
    <x v="3"/>
    <s v="G1N"/>
    <s v="GD10000000"/>
    <s v="GD0"/>
    <n v="13"/>
    <n v="8200"/>
    <s v="GD800"/>
    <s v="DI2B5"/>
    <s v="000DIS"/>
    <n v="15"/>
    <s v="32CCDF"/>
    <n v="13"/>
    <m/>
    <m/>
    <x v="147"/>
    <n v="29617"/>
    <s v="48882"/>
    <x v="15"/>
    <x v="1"/>
    <s v="Non-executive"/>
    <s v="D802"/>
    <x v="6"/>
    <n v="0"/>
    <n v="0"/>
    <n v="0"/>
    <n v="0"/>
    <n v="0"/>
    <n v="363.72"/>
    <n v="0"/>
    <n v="0"/>
    <n v="0"/>
    <n v="0"/>
    <n v="0"/>
    <n v="0"/>
    <n v="0"/>
    <n v="0"/>
    <n v="0"/>
    <n v="0"/>
    <n v="0"/>
    <n v="0"/>
    <n v="0"/>
    <n v="0.01"/>
    <n v="0"/>
    <n v="0"/>
    <n v="0"/>
    <n v="0"/>
    <n v="0"/>
    <n v="0"/>
    <n v="0"/>
    <n v="0"/>
    <n v="0"/>
    <n v="25.46"/>
    <n v="0"/>
    <n v="0.6"/>
    <n v="1.76"/>
    <n v="0"/>
    <n v="0"/>
    <n v="5.28"/>
    <n v="0"/>
    <n v="0"/>
    <n v="0"/>
    <n v="0"/>
    <n v="0"/>
    <n v="0"/>
    <n v="0"/>
    <n v="0"/>
    <n v="0"/>
    <n v="0"/>
    <n v="0"/>
    <n v="396.81"/>
    <n v="396.83"/>
    <n v="0"/>
    <n v="0"/>
    <n v="0"/>
    <n v="0"/>
    <n v="0"/>
  </r>
  <r>
    <n v="22"/>
    <d v="2012-10-07T00:00:00"/>
    <d v="2012-10-20T00:00:00"/>
    <x v="3"/>
    <s v="G1N"/>
    <s v="GD10000000"/>
    <s v="GD0"/>
    <n v="13"/>
    <n v="8200"/>
    <s v="GD800"/>
    <s v="DI2B5"/>
    <s v="000DIS"/>
    <n v="15"/>
    <s v="32CCDF"/>
    <n v="13"/>
    <m/>
    <m/>
    <x v="148"/>
    <n v="30320"/>
    <s v="47091"/>
    <x v="84"/>
    <x v="1"/>
    <s v="Non-executive"/>
    <s v="D802"/>
    <x v="6"/>
    <n v="510.6"/>
    <n v="0"/>
    <n v="0"/>
    <n v="0"/>
    <n v="0"/>
    <n v="0"/>
    <n v="0"/>
    <n v="0"/>
    <n v="0"/>
    <n v="0"/>
    <n v="0"/>
    <n v="0"/>
    <n v="0"/>
    <n v="0"/>
    <n v="0"/>
    <n v="0"/>
    <n v="0"/>
    <n v="0"/>
    <n v="0.38"/>
    <n v="70.34"/>
    <n v="0"/>
    <n v="0"/>
    <n v="0"/>
    <n v="0"/>
    <n v="0"/>
    <n v="30.2"/>
    <n v="0"/>
    <n v="0"/>
    <n v="0"/>
    <n v="0"/>
    <n v="0"/>
    <n v="0.6"/>
    <n v="1.76"/>
    <n v="0"/>
    <n v="0"/>
    <n v="7.06"/>
    <n v="25.53"/>
    <n v="0"/>
    <n v="3.76"/>
    <n v="0"/>
    <n v="0"/>
    <n v="0"/>
    <n v="0"/>
    <n v="0"/>
    <n v="0"/>
    <n v="0"/>
    <n v="0"/>
    <n v="650.23"/>
    <n v="650.23"/>
    <n v="0"/>
    <n v="0"/>
    <n v="0"/>
    <n v="0"/>
    <n v="0"/>
  </r>
  <r>
    <n v="22"/>
    <d v="2012-10-07T00:00:00"/>
    <d v="2012-10-20T00:00:00"/>
    <x v="3"/>
    <s v="G1N"/>
    <s v="GD10000000"/>
    <s v="GD0"/>
    <n v="13"/>
    <n v="8200"/>
    <s v="GD800"/>
    <s v="DI2B5"/>
    <s v="000DIS"/>
    <n v="15"/>
    <s v="32CCDF"/>
    <n v="13"/>
    <m/>
    <m/>
    <x v="149"/>
    <n v="35490"/>
    <s v="51177"/>
    <x v="82"/>
    <x v="1"/>
    <s v="Non-executive"/>
    <s v="D802"/>
    <x v="6"/>
    <n v="0"/>
    <n v="0"/>
    <n v="0"/>
    <n v="0"/>
    <n v="0"/>
    <n v="402.54"/>
    <n v="0"/>
    <n v="0"/>
    <n v="0"/>
    <n v="0"/>
    <n v="0"/>
    <n v="0"/>
    <n v="0"/>
    <n v="0"/>
    <n v="0"/>
    <n v="0"/>
    <n v="0"/>
    <n v="0"/>
    <n v="0.32"/>
    <n v="0"/>
    <n v="0"/>
    <n v="0"/>
    <n v="0"/>
    <n v="0"/>
    <n v="0"/>
    <n v="24.96"/>
    <n v="0"/>
    <n v="0"/>
    <n v="0"/>
    <n v="0"/>
    <n v="0"/>
    <n v="0.54"/>
    <n v="1.24"/>
    <n v="0"/>
    <n v="0.47"/>
    <n v="5.83"/>
    <n v="20.12"/>
    <n v="0"/>
    <n v="0"/>
    <n v="0"/>
    <n v="0"/>
    <n v="0"/>
    <n v="0"/>
    <n v="0"/>
    <n v="0"/>
    <n v="0"/>
    <n v="0"/>
    <n v="456.02"/>
    <n v="456.02000000000004"/>
    <n v="0"/>
    <n v="0"/>
    <n v="0"/>
    <n v="0"/>
    <n v="0"/>
  </r>
  <r>
    <n v="22"/>
    <d v="2012-10-07T00:00:00"/>
    <d v="2012-10-20T00:00:00"/>
    <x v="3"/>
    <s v="G1N"/>
    <s v="GD10000000"/>
    <s v="GD0"/>
    <n v="13"/>
    <n v="8200"/>
    <s v="GD800"/>
    <s v="DI2B5"/>
    <s v="000DIS"/>
    <n v="15"/>
    <s v="32CCDF"/>
    <n v="13"/>
    <m/>
    <m/>
    <x v="408"/>
    <n v="58445"/>
    <s v="47296"/>
    <x v="15"/>
    <x v="1"/>
    <s v="Non-executive"/>
    <s v="D802"/>
    <x v="6"/>
    <n v="500.97"/>
    <n v="0"/>
    <n v="0"/>
    <n v="0"/>
    <n v="0"/>
    <n v="0"/>
    <n v="0"/>
    <n v="0"/>
    <n v="0"/>
    <n v="0"/>
    <n v="0"/>
    <n v="0"/>
    <n v="0"/>
    <n v="0"/>
    <n v="0"/>
    <n v="0"/>
    <n v="0"/>
    <n v="0"/>
    <n v="0"/>
    <n v="0"/>
    <n v="0"/>
    <n v="0"/>
    <n v="0"/>
    <n v="0"/>
    <n v="0"/>
    <n v="31.06"/>
    <n v="0"/>
    <n v="0"/>
    <n v="0"/>
    <n v="0"/>
    <n v="0"/>
    <n v="0"/>
    <n v="0"/>
    <n v="0"/>
    <n v="0"/>
    <n v="7.26"/>
    <n v="0"/>
    <n v="0"/>
    <n v="0"/>
    <n v="0"/>
    <n v="0"/>
    <n v="0"/>
    <n v="0"/>
    <n v="0"/>
    <n v="0"/>
    <n v="0"/>
    <n v="0"/>
    <n v="539.29"/>
    <n v="539.29"/>
    <n v="0"/>
    <n v="0"/>
    <n v="0"/>
    <n v="0"/>
    <n v="0"/>
  </r>
  <r>
    <n v="22"/>
    <d v="2012-10-07T00:00:00"/>
    <d v="2012-10-20T00:00:00"/>
    <x v="48"/>
    <s v="G2N"/>
    <s v="GD10000000"/>
    <s v="GD0"/>
    <n v="13"/>
    <n v="100"/>
    <s v="LD800"/>
    <s v="LF802"/>
    <m/>
    <m/>
    <m/>
    <m/>
    <m/>
    <m/>
    <x v="410"/>
    <n v="5299"/>
    <s v="47090"/>
    <x v="82"/>
    <x v="1"/>
    <s v="Non-executive"/>
    <s v="D802"/>
    <x v="6"/>
    <n v="0"/>
    <n v="0"/>
    <n v="0"/>
    <n v="0"/>
    <n v="0"/>
    <n v="0"/>
    <n v="0"/>
    <n v="0"/>
    <n v="0"/>
    <n v="0"/>
    <n v="0"/>
    <n v="0"/>
    <n v="0"/>
    <n v="0"/>
    <n v="0"/>
    <n v="0"/>
    <n v="0"/>
    <n v="0"/>
    <n v="0"/>
    <n v="17.829999999999998"/>
    <n v="0"/>
    <n v="0"/>
    <n v="0"/>
    <n v="0"/>
    <n v="0"/>
    <n v="0"/>
    <n v="0"/>
    <n v="0"/>
    <n v="0"/>
    <n v="0"/>
    <n v="0"/>
    <n v="0"/>
    <n v="0"/>
    <n v="0"/>
    <n v="0"/>
    <n v="0"/>
    <n v="0"/>
    <n v="0"/>
    <n v="0"/>
    <n v="0"/>
    <n v="0"/>
    <n v="0"/>
    <n v="0"/>
    <n v="0"/>
    <n v="0"/>
    <n v="0"/>
    <n v="0"/>
    <n v="17.829999999999998"/>
    <n v="17.829999999999998"/>
    <n v="0"/>
    <n v="0"/>
    <n v="0"/>
    <n v="0"/>
    <n v="0"/>
  </r>
  <r>
    <n v="22"/>
    <d v="2012-10-07T00:00:00"/>
    <d v="2012-10-20T00:00:00"/>
    <x v="48"/>
    <s v="G2N"/>
    <s v="GD10000000"/>
    <s v="GD0"/>
    <n v="13"/>
    <n v="100"/>
    <s v="LD800"/>
    <s v="LF802"/>
    <m/>
    <m/>
    <m/>
    <m/>
    <m/>
    <m/>
    <x v="270"/>
    <n v="9915"/>
    <s v="47092"/>
    <x v="83"/>
    <x v="1"/>
    <s v="Non-executive"/>
    <s v="D802"/>
    <x v="6"/>
    <n v="2402.77"/>
    <n v="0"/>
    <n v="0"/>
    <n v="0"/>
    <n v="0"/>
    <n v="0"/>
    <n v="0"/>
    <n v="0"/>
    <n v="0"/>
    <n v="0"/>
    <n v="0"/>
    <n v="0"/>
    <n v="0"/>
    <n v="0"/>
    <n v="0"/>
    <n v="0"/>
    <n v="0"/>
    <n v="0"/>
    <n v="1.75"/>
    <n v="129.47999999999999"/>
    <n v="0"/>
    <n v="0"/>
    <n v="0"/>
    <n v="0"/>
    <n v="0"/>
    <n v="146.29"/>
    <n v="0"/>
    <n v="0"/>
    <n v="0"/>
    <n v="0"/>
    <n v="0"/>
    <n v="2.17"/>
    <n v="4.95"/>
    <n v="0"/>
    <n v="1.85"/>
    <n v="34.21"/>
    <n v="120.13"/>
    <n v="20"/>
    <n v="6.91"/>
    <n v="0"/>
    <n v="0"/>
    <n v="0"/>
    <n v="0"/>
    <n v="0"/>
    <n v="0"/>
    <n v="0"/>
    <n v="0"/>
    <n v="2870.51"/>
    <n v="2870.5099999999998"/>
    <n v="0"/>
    <n v="0"/>
    <n v="0"/>
    <n v="0"/>
    <n v="0"/>
  </r>
  <r>
    <n v="22"/>
    <d v="2012-10-07T00:00:00"/>
    <d v="2012-10-20T00:00:00"/>
    <x v="48"/>
    <s v="G2N"/>
    <s v="GD10000000"/>
    <s v="GD0"/>
    <n v="13"/>
    <n v="100"/>
    <s v="LD800"/>
    <s v="LF802"/>
    <m/>
    <m/>
    <m/>
    <m/>
    <m/>
    <m/>
    <x v="271"/>
    <n v="11124"/>
    <s v="47093"/>
    <x v="83"/>
    <x v="1"/>
    <s v="Non-executive"/>
    <s v="D802"/>
    <x v="6"/>
    <n v="2402.7600000000002"/>
    <n v="0"/>
    <n v="0"/>
    <n v="0"/>
    <n v="0"/>
    <n v="0"/>
    <n v="0"/>
    <n v="0"/>
    <n v="0"/>
    <n v="0"/>
    <n v="0"/>
    <n v="0"/>
    <n v="0"/>
    <n v="0"/>
    <n v="0"/>
    <n v="0"/>
    <n v="0"/>
    <n v="0"/>
    <n v="1.75"/>
    <n v="408.2"/>
    <n v="0"/>
    <n v="0"/>
    <n v="0"/>
    <n v="0"/>
    <n v="0"/>
    <n v="137.80000000000001"/>
    <n v="0"/>
    <n v="0"/>
    <n v="0"/>
    <n v="0"/>
    <n v="0"/>
    <n v="2.39"/>
    <n v="7.02"/>
    <n v="0"/>
    <n v="1.85"/>
    <n v="32.22"/>
    <n v="120.13"/>
    <n v="20"/>
    <n v="21.77"/>
    <n v="0"/>
    <n v="0"/>
    <n v="0"/>
    <n v="0"/>
    <n v="0"/>
    <n v="0"/>
    <n v="0"/>
    <n v="0"/>
    <n v="3155.89"/>
    <n v="3155.89"/>
    <n v="0"/>
    <n v="0"/>
    <n v="0"/>
    <n v="0"/>
    <n v="0"/>
  </r>
  <r>
    <n v="22"/>
    <d v="2012-10-07T00:00:00"/>
    <d v="2012-10-20T00:00:00"/>
    <x v="48"/>
    <s v="G2N"/>
    <s v="GD10000000"/>
    <s v="GD0"/>
    <n v="13"/>
    <n v="100"/>
    <s v="LD800"/>
    <s v="LF802"/>
    <m/>
    <m/>
    <m/>
    <m/>
    <m/>
    <m/>
    <x v="272"/>
    <n v="32101"/>
    <s v="47859"/>
    <x v="83"/>
    <x v="1"/>
    <s v="Non-executive"/>
    <s v="D802"/>
    <x v="6"/>
    <n v="1843.11"/>
    <n v="0"/>
    <n v="0"/>
    <n v="0"/>
    <n v="0"/>
    <n v="0"/>
    <n v="0"/>
    <n v="0"/>
    <n v="0"/>
    <n v="0"/>
    <n v="0"/>
    <n v="0"/>
    <n v="0"/>
    <n v="0"/>
    <n v="0"/>
    <n v="0"/>
    <n v="0"/>
    <n v="0"/>
    <n v="1.34"/>
    <n v="374.18"/>
    <n v="0"/>
    <n v="0"/>
    <n v="0"/>
    <n v="0"/>
    <n v="0"/>
    <n v="103.8"/>
    <n v="0"/>
    <n v="0"/>
    <n v="0"/>
    <n v="0"/>
    <n v="0"/>
    <n v="2.39"/>
    <n v="7.02"/>
    <n v="0"/>
    <n v="1.85"/>
    <n v="24.28"/>
    <n v="92.15"/>
    <n v="20"/>
    <n v="19.96"/>
    <n v="0"/>
    <n v="0"/>
    <n v="0"/>
    <n v="0"/>
    <n v="0"/>
    <n v="0"/>
    <n v="0"/>
    <n v="0"/>
    <n v="2490.08"/>
    <n v="2490.08"/>
    <n v="0"/>
    <n v="0"/>
    <n v="0"/>
    <n v="0"/>
    <n v="0"/>
  </r>
  <r>
    <n v="22"/>
    <d v="2012-10-07T00:00:00"/>
    <d v="2012-10-20T00:00:00"/>
    <x v="48"/>
    <s v="G2N"/>
    <s v="GD10000000"/>
    <s v="GD0"/>
    <n v="13"/>
    <n v="100"/>
    <s v="LD800"/>
    <s v="LF802"/>
    <m/>
    <m/>
    <m/>
    <m/>
    <m/>
    <m/>
    <x v="273"/>
    <n v="34170"/>
    <s v="47099"/>
    <x v="83"/>
    <x v="1"/>
    <s v="Non-executive"/>
    <s v="D802"/>
    <x v="6"/>
    <n v="1897.13"/>
    <n v="0"/>
    <n v="0"/>
    <n v="0"/>
    <n v="0"/>
    <n v="0"/>
    <n v="0"/>
    <n v="0"/>
    <n v="0"/>
    <n v="0"/>
    <n v="0"/>
    <n v="0"/>
    <n v="0"/>
    <n v="0"/>
    <n v="0"/>
    <n v="0"/>
    <n v="0"/>
    <n v="0"/>
    <n v="1.39"/>
    <n v="258.95"/>
    <n v="0"/>
    <n v="0"/>
    <n v="0"/>
    <n v="0"/>
    <n v="0"/>
    <n v="112.28"/>
    <n v="0"/>
    <n v="0"/>
    <n v="0"/>
    <n v="0"/>
    <n v="0"/>
    <n v="2.39"/>
    <n v="7.02"/>
    <n v="0"/>
    <n v="1.85"/>
    <n v="26.27"/>
    <n v="94.85"/>
    <n v="20"/>
    <n v="13.8"/>
    <n v="0"/>
    <n v="0"/>
    <n v="0"/>
    <n v="0"/>
    <n v="0"/>
    <n v="0"/>
    <n v="0"/>
    <n v="0"/>
    <n v="2435.9299999999998"/>
    <n v="2435.9300000000003"/>
    <n v="0"/>
    <n v="0"/>
    <n v="0"/>
    <n v="0"/>
    <n v="0"/>
  </r>
  <r>
    <n v="22"/>
    <d v="2012-10-07T00:00:00"/>
    <d v="2012-10-20T00:00:00"/>
    <x v="48"/>
    <s v="G2N"/>
    <s v="GD10000000"/>
    <s v="GD0"/>
    <n v="13"/>
    <n v="8200"/>
    <s v="GD800"/>
    <s v="DI2B5"/>
    <s v="000DIS"/>
    <n v="15"/>
    <s v="32CCDF"/>
    <n v="13"/>
    <m/>
    <m/>
    <x v="410"/>
    <n v="5299"/>
    <s v="47090"/>
    <x v="82"/>
    <x v="1"/>
    <s v="Non-executive"/>
    <s v="D802"/>
    <x v="6"/>
    <n v="0"/>
    <n v="0"/>
    <n v="0"/>
    <n v="0"/>
    <n v="0"/>
    <n v="0"/>
    <n v="0"/>
    <n v="0"/>
    <n v="0"/>
    <n v="0"/>
    <n v="0"/>
    <n v="0"/>
    <n v="0"/>
    <n v="0"/>
    <n v="0"/>
    <n v="0"/>
    <n v="0"/>
    <n v="0"/>
    <n v="0"/>
    <n v="4.46"/>
    <n v="0"/>
    <n v="0"/>
    <n v="0"/>
    <n v="0"/>
    <n v="0"/>
    <n v="0"/>
    <n v="0"/>
    <n v="0"/>
    <n v="0"/>
    <n v="0"/>
    <n v="0"/>
    <n v="0"/>
    <n v="0"/>
    <n v="0"/>
    <n v="0"/>
    <n v="0"/>
    <n v="0"/>
    <n v="0"/>
    <n v="0"/>
    <n v="0"/>
    <n v="0"/>
    <n v="0"/>
    <n v="0"/>
    <n v="0"/>
    <n v="0"/>
    <n v="0"/>
    <n v="0"/>
    <n v="4.46"/>
    <n v="4.46"/>
    <n v="0"/>
    <n v="0"/>
    <n v="0"/>
    <n v="0"/>
    <n v="0"/>
  </r>
  <r>
    <n v="22"/>
    <d v="2012-10-07T00:00:00"/>
    <d v="2012-10-20T00:00:00"/>
    <x v="48"/>
    <s v="G2N"/>
    <s v="GD10000000"/>
    <s v="GD0"/>
    <n v="13"/>
    <n v="8200"/>
    <s v="GD800"/>
    <s v="DI2B5"/>
    <s v="000DIS"/>
    <n v="15"/>
    <s v="32CCDF"/>
    <n v="13"/>
    <m/>
    <m/>
    <x v="270"/>
    <n v="9915"/>
    <s v="47092"/>
    <x v="83"/>
    <x v="1"/>
    <s v="Non-executive"/>
    <s v="D802"/>
    <x v="6"/>
    <n v="600.70000000000005"/>
    <n v="0"/>
    <n v="0"/>
    <n v="0"/>
    <n v="0"/>
    <n v="0"/>
    <n v="0"/>
    <n v="0"/>
    <n v="0"/>
    <n v="0"/>
    <n v="0"/>
    <n v="0"/>
    <n v="0"/>
    <n v="0"/>
    <n v="0"/>
    <n v="0"/>
    <n v="0"/>
    <n v="0"/>
    <n v="0.44"/>
    <n v="32.36"/>
    <n v="0"/>
    <n v="0"/>
    <n v="0"/>
    <n v="0"/>
    <n v="0"/>
    <n v="36.58"/>
    <n v="0"/>
    <n v="0"/>
    <n v="0"/>
    <n v="0"/>
    <n v="0"/>
    <n v="0.54"/>
    <n v="1.24"/>
    <n v="0"/>
    <n v="0.46"/>
    <n v="8.56"/>
    <n v="30.04"/>
    <n v="5"/>
    <n v="1.72"/>
    <n v="0"/>
    <n v="0"/>
    <n v="0"/>
    <n v="0"/>
    <n v="0"/>
    <n v="0"/>
    <n v="0"/>
    <n v="0"/>
    <n v="717.64"/>
    <n v="717.6400000000001"/>
    <n v="0"/>
    <n v="0"/>
    <n v="0"/>
    <n v="0"/>
    <n v="0"/>
  </r>
  <r>
    <n v="22"/>
    <d v="2012-10-07T00:00:00"/>
    <d v="2012-10-20T00:00:00"/>
    <x v="48"/>
    <s v="G2N"/>
    <s v="GD10000000"/>
    <s v="GD0"/>
    <n v="13"/>
    <n v="8200"/>
    <s v="GD800"/>
    <s v="DI2B5"/>
    <s v="000DIS"/>
    <n v="15"/>
    <s v="32CCDF"/>
    <n v="13"/>
    <m/>
    <m/>
    <x v="271"/>
    <n v="11124"/>
    <s v="47093"/>
    <x v="83"/>
    <x v="1"/>
    <s v="Non-executive"/>
    <s v="D802"/>
    <x v="6"/>
    <n v="600.70000000000005"/>
    <n v="0"/>
    <n v="0"/>
    <n v="0"/>
    <n v="0"/>
    <n v="0"/>
    <n v="0"/>
    <n v="0"/>
    <n v="0"/>
    <n v="0"/>
    <n v="0"/>
    <n v="0"/>
    <n v="0"/>
    <n v="0"/>
    <n v="0"/>
    <n v="0"/>
    <n v="0"/>
    <n v="0"/>
    <n v="0.44"/>
    <n v="102.04"/>
    <n v="0"/>
    <n v="0"/>
    <n v="0"/>
    <n v="0"/>
    <n v="0"/>
    <n v="34.46"/>
    <n v="0"/>
    <n v="0"/>
    <n v="0"/>
    <n v="0"/>
    <n v="0"/>
    <n v="0.6"/>
    <n v="1.76"/>
    <n v="0"/>
    <n v="0.46"/>
    <n v="8.06"/>
    <n v="30.04"/>
    <n v="5"/>
    <n v="5.44"/>
    <n v="0"/>
    <n v="0"/>
    <n v="0"/>
    <n v="0"/>
    <n v="0"/>
    <n v="0"/>
    <n v="0"/>
    <n v="0"/>
    <n v="789"/>
    <n v="789.00000000000011"/>
    <n v="0"/>
    <n v="0"/>
    <n v="0"/>
    <n v="0"/>
    <n v="0"/>
  </r>
  <r>
    <n v="22"/>
    <d v="2012-10-07T00:00:00"/>
    <d v="2012-10-20T00:00:00"/>
    <x v="48"/>
    <s v="G2N"/>
    <s v="GD10000000"/>
    <s v="GD0"/>
    <n v="13"/>
    <n v="8200"/>
    <s v="GD800"/>
    <s v="DI2B5"/>
    <s v="000DIS"/>
    <n v="15"/>
    <s v="32CCDF"/>
    <n v="13"/>
    <m/>
    <m/>
    <x v="272"/>
    <n v="32101"/>
    <s v="47859"/>
    <x v="83"/>
    <x v="1"/>
    <s v="Non-executive"/>
    <s v="D802"/>
    <x v="6"/>
    <n v="460.78"/>
    <n v="0"/>
    <n v="0"/>
    <n v="0"/>
    <n v="0"/>
    <n v="0"/>
    <n v="0"/>
    <n v="0"/>
    <n v="0"/>
    <n v="0"/>
    <n v="0"/>
    <n v="0"/>
    <n v="0"/>
    <n v="0"/>
    <n v="0"/>
    <n v="0"/>
    <n v="0"/>
    <n v="0"/>
    <n v="0.34"/>
    <n v="93.54"/>
    <n v="0"/>
    <n v="0"/>
    <n v="0"/>
    <n v="0"/>
    <n v="0"/>
    <n v="25.96"/>
    <n v="0"/>
    <n v="0"/>
    <n v="0"/>
    <n v="0"/>
    <n v="0"/>
    <n v="0.6"/>
    <n v="1.76"/>
    <n v="0"/>
    <n v="0.46"/>
    <n v="6.07"/>
    <n v="23.04"/>
    <n v="5"/>
    <n v="4.99"/>
    <n v="0"/>
    <n v="0"/>
    <n v="0"/>
    <n v="0"/>
    <n v="0"/>
    <n v="0"/>
    <n v="0"/>
    <n v="0"/>
    <n v="622.54"/>
    <n v="622.54000000000008"/>
    <n v="0"/>
    <n v="0"/>
    <n v="0"/>
    <n v="0"/>
    <n v="0"/>
  </r>
  <r>
    <n v="22"/>
    <d v="2012-10-07T00:00:00"/>
    <d v="2012-10-20T00:00:00"/>
    <x v="48"/>
    <s v="G2N"/>
    <s v="GD10000000"/>
    <s v="GD0"/>
    <n v="13"/>
    <n v="8200"/>
    <s v="GD800"/>
    <s v="DI2B5"/>
    <s v="000DIS"/>
    <n v="15"/>
    <s v="32CCDF"/>
    <n v="13"/>
    <m/>
    <m/>
    <x v="273"/>
    <n v="34170"/>
    <s v="47099"/>
    <x v="83"/>
    <x v="1"/>
    <s v="Non-executive"/>
    <s v="D802"/>
    <x v="6"/>
    <n v="474.29"/>
    <n v="0"/>
    <n v="0"/>
    <n v="0"/>
    <n v="0"/>
    <n v="0"/>
    <n v="0"/>
    <n v="0"/>
    <n v="0"/>
    <n v="0"/>
    <n v="0"/>
    <n v="0"/>
    <n v="0"/>
    <n v="0"/>
    <n v="0"/>
    <n v="0"/>
    <n v="0"/>
    <n v="0"/>
    <n v="0.34"/>
    <n v="64.739999999999995"/>
    <n v="0"/>
    <n v="0"/>
    <n v="0"/>
    <n v="0"/>
    <n v="0"/>
    <n v="28.06"/>
    <n v="0"/>
    <n v="0"/>
    <n v="0"/>
    <n v="0"/>
    <n v="0"/>
    <n v="0.6"/>
    <n v="1.76"/>
    <n v="0"/>
    <n v="0.46"/>
    <n v="6.56"/>
    <n v="23.72"/>
    <n v="5"/>
    <n v="3.46"/>
    <n v="0"/>
    <n v="0"/>
    <n v="0"/>
    <n v="0"/>
    <n v="0"/>
    <n v="0"/>
    <n v="0"/>
    <n v="0"/>
    <n v="608.99"/>
    <n v="608.99"/>
    <n v="0"/>
    <n v="0"/>
    <n v="0"/>
    <n v="0"/>
    <n v="0"/>
  </r>
  <r>
    <n v="23"/>
    <d v="2012-10-21T00:00:00"/>
    <d v="2012-11-03T00:00:00"/>
    <x v="4"/>
    <s v="G1N"/>
    <s v="GD10000000"/>
    <s v="GD0"/>
    <n v="13"/>
    <n v="100"/>
    <s v="LD800"/>
    <s v="LF802"/>
    <m/>
    <m/>
    <m/>
    <m/>
    <m/>
    <m/>
    <x v="143"/>
    <n v="11088"/>
    <s v="47106"/>
    <x v="82"/>
    <x v="1"/>
    <s v="Non-executive"/>
    <s v="D802"/>
    <x v="6"/>
    <n v="0"/>
    <n v="0"/>
    <n v="0"/>
    <n v="0"/>
    <n v="0"/>
    <n v="2209.1"/>
    <n v="0"/>
    <n v="0"/>
    <n v="0"/>
    <n v="0"/>
    <n v="0"/>
    <n v="0"/>
    <n v="0"/>
    <n v="0"/>
    <n v="0"/>
    <n v="0"/>
    <n v="0"/>
    <n v="0"/>
    <n v="1.6"/>
    <n v="408.19"/>
    <n v="0"/>
    <n v="0"/>
    <n v="0"/>
    <n v="0"/>
    <n v="0"/>
    <n v="128.52000000000001"/>
    <n v="0"/>
    <n v="0"/>
    <n v="0"/>
    <n v="0"/>
    <n v="0"/>
    <n v="2.61"/>
    <n v="9.11"/>
    <n v="0"/>
    <n v="1.85"/>
    <n v="30.05"/>
    <n v="110.46"/>
    <n v="20"/>
    <n v="21.76"/>
    <n v="0"/>
    <n v="0"/>
    <n v="0"/>
    <n v="0"/>
    <n v="0"/>
    <n v="0"/>
    <n v="0"/>
    <n v="0"/>
    <n v="2943.25"/>
    <n v="2943.2500000000005"/>
    <n v="0"/>
    <n v="0"/>
    <n v="0"/>
    <n v="0"/>
    <n v="0"/>
  </r>
  <r>
    <n v="23"/>
    <d v="2012-10-21T00:00:00"/>
    <d v="2012-11-03T00:00:00"/>
    <x v="4"/>
    <s v="G1N"/>
    <s v="GD10000000"/>
    <s v="GD0"/>
    <n v="13"/>
    <n v="100"/>
    <s v="LD800"/>
    <s v="LF802"/>
    <m/>
    <m/>
    <m/>
    <m/>
    <m/>
    <m/>
    <x v="144"/>
    <n v="18134"/>
    <s v="48881"/>
    <x v="83"/>
    <x v="1"/>
    <s v="Non-executive"/>
    <s v="D802"/>
    <x v="6"/>
    <n v="0"/>
    <n v="0"/>
    <n v="0"/>
    <n v="0"/>
    <n v="0"/>
    <n v="1789.08"/>
    <n v="0"/>
    <n v="0"/>
    <n v="0"/>
    <n v="0"/>
    <n v="0"/>
    <n v="0"/>
    <n v="0"/>
    <n v="0"/>
    <n v="0"/>
    <n v="0"/>
    <n v="0"/>
    <n v="0"/>
    <n v="1.33"/>
    <n v="0"/>
    <n v="0"/>
    <n v="0"/>
    <n v="0"/>
    <n v="0"/>
    <n v="0"/>
    <n v="110.93"/>
    <n v="0"/>
    <n v="0"/>
    <n v="0"/>
    <n v="0"/>
    <n v="0"/>
    <n v="2.16"/>
    <n v="4.95"/>
    <n v="0"/>
    <n v="1.85"/>
    <n v="25.94"/>
    <n v="89.46"/>
    <n v="0"/>
    <n v="0"/>
    <n v="0"/>
    <n v="0"/>
    <n v="0"/>
    <n v="0"/>
    <n v="0"/>
    <n v="0"/>
    <n v="0"/>
    <n v="0"/>
    <n v="2025.7"/>
    <n v="2025.7"/>
    <n v="0"/>
    <n v="0"/>
    <n v="0"/>
    <n v="0"/>
    <n v="0"/>
  </r>
  <r>
    <n v="23"/>
    <d v="2012-10-21T00:00:00"/>
    <d v="2012-11-03T00:00:00"/>
    <x v="4"/>
    <s v="G1N"/>
    <s v="GD10000000"/>
    <s v="GD0"/>
    <n v="13"/>
    <n v="100"/>
    <s v="LD800"/>
    <s v="LF802"/>
    <m/>
    <m/>
    <m/>
    <m/>
    <m/>
    <m/>
    <x v="145"/>
    <n v="18250"/>
    <s v="47107"/>
    <x v="82"/>
    <x v="1"/>
    <s v="Non-executive"/>
    <s v="D802"/>
    <x v="6"/>
    <n v="0"/>
    <n v="0"/>
    <n v="0"/>
    <n v="0"/>
    <n v="0"/>
    <n v="1789.07"/>
    <n v="0"/>
    <n v="0"/>
    <n v="0"/>
    <n v="0"/>
    <n v="0"/>
    <n v="0"/>
    <n v="0"/>
    <n v="0"/>
    <n v="0"/>
    <n v="0"/>
    <n v="0"/>
    <n v="0"/>
    <n v="1.33"/>
    <n v="375.07"/>
    <n v="0"/>
    <n v="0"/>
    <n v="0"/>
    <n v="0"/>
    <n v="0"/>
    <n v="103.17"/>
    <n v="0"/>
    <n v="0"/>
    <n v="0"/>
    <n v="0"/>
    <n v="0"/>
    <n v="2.61"/>
    <n v="9.11"/>
    <n v="0"/>
    <n v="1.85"/>
    <n v="24.13"/>
    <n v="89.46"/>
    <n v="20"/>
    <n v="20.010000000000002"/>
    <n v="0"/>
    <n v="0"/>
    <n v="0"/>
    <n v="0"/>
    <n v="0"/>
    <n v="0"/>
    <n v="0"/>
    <n v="0"/>
    <n v="2435.81"/>
    <n v="2435.8100000000004"/>
    <n v="0"/>
    <n v="0"/>
    <n v="0"/>
    <n v="0"/>
    <n v="0"/>
  </r>
  <r>
    <n v="23"/>
    <d v="2012-10-21T00:00:00"/>
    <d v="2012-11-03T00:00:00"/>
    <x v="4"/>
    <s v="G1N"/>
    <s v="GD10000000"/>
    <s v="GD0"/>
    <n v="13"/>
    <n v="100"/>
    <s v="LD800"/>
    <s v="LF802"/>
    <m/>
    <m/>
    <m/>
    <m/>
    <m/>
    <m/>
    <x v="146"/>
    <n v="28363"/>
    <s v="47086"/>
    <x v="13"/>
    <x v="1"/>
    <s v="Non-executive"/>
    <s v="D802"/>
    <x v="6"/>
    <n v="1942.7"/>
    <n v="0"/>
    <n v="0"/>
    <n v="0"/>
    <n v="0"/>
    <n v="0"/>
    <n v="0"/>
    <n v="0"/>
    <n v="0"/>
    <n v="0"/>
    <n v="0"/>
    <n v="0"/>
    <n v="0"/>
    <n v="0"/>
    <n v="0"/>
    <n v="0"/>
    <n v="0"/>
    <n v="0"/>
    <n v="1.44"/>
    <n v="161.84"/>
    <n v="0"/>
    <n v="0"/>
    <n v="0"/>
    <n v="0"/>
    <n v="0"/>
    <n v="117.1"/>
    <n v="0"/>
    <n v="0"/>
    <n v="0"/>
    <n v="0"/>
    <n v="0"/>
    <n v="2.71"/>
    <n v="11.39"/>
    <n v="0"/>
    <n v="0"/>
    <n v="27.39"/>
    <n v="97.14"/>
    <n v="0"/>
    <n v="8.6300000000000008"/>
    <n v="0"/>
    <n v="0"/>
    <n v="0"/>
    <n v="0"/>
    <n v="0"/>
    <n v="0"/>
    <n v="0"/>
    <n v="0"/>
    <n v="2370.34"/>
    <n v="2370.3399999999997"/>
    <n v="0"/>
    <n v="0"/>
    <n v="0"/>
    <n v="0"/>
    <n v="0"/>
  </r>
  <r>
    <n v="23"/>
    <d v="2012-10-21T00:00:00"/>
    <d v="2012-11-03T00:00:00"/>
    <x v="4"/>
    <s v="G1N"/>
    <s v="GD10000000"/>
    <s v="GD0"/>
    <n v="13"/>
    <n v="100"/>
    <s v="LD800"/>
    <s v="LF802"/>
    <m/>
    <m/>
    <m/>
    <m/>
    <m/>
    <m/>
    <x v="147"/>
    <n v="29617"/>
    <s v="48882"/>
    <x v="15"/>
    <x v="1"/>
    <s v="Non-executive"/>
    <s v="D802"/>
    <x v="6"/>
    <n v="0"/>
    <n v="0"/>
    <n v="0"/>
    <n v="0"/>
    <n v="0"/>
    <n v="1454.86"/>
    <n v="0"/>
    <n v="0"/>
    <n v="0"/>
    <n v="0"/>
    <n v="0"/>
    <n v="0"/>
    <n v="0"/>
    <n v="0"/>
    <n v="0"/>
    <n v="0"/>
    <n v="0"/>
    <n v="0"/>
    <n v="3.01"/>
    <n v="228.51"/>
    <n v="0"/>
    <n v="0"/>
    <n v="0"/>
    <n v="0"/>
    <n v="0"/>
    <n v="0"/>
    <n v="0"/>
    <n v="0"/>
    <n v="0"/>
    <n v="101.84"/>
    <n v="0"/>
    <n v="2.39"/>
    <n v="7.02"/>
    <n v="0"/>
    <n v="0"/>
    <n v="19.989999999999998"/>
    <n v="0"/>
    <n v="0"/>
    <n v="0"/>
    <n v="0"/>
    <n v="0"/>
    <n v="0"/>
    <n v="0"/>
    <n v="0"/>
    <n v="0"/>
    <n v="0"/>
    <n v="0"/>
    <n v="1817.62"/>
    <n v="1817.62"/>
    <n v="0"/>
    <n v="0"/>
    <n v="0"/>
    <n v="0"/>
    <n v="0"/>
  </r>
  <r>
    <n v="23"/>
    <d v="2012-10-21T00:00:00"/>
    <d v="2012-11-03T00:00:00"/>
    <x v="4"/>
    <s v="G1N"/>
    <s v="GD10000000"/>
    <s v="GD0"/>
    <n v="13"/>
    <n v="100"/>
    <s v="LD800"/>
    <s v="LF802"/>
    <m/>
    <m/>
    <m/>
    <m/>
    <m/>
    <m/>
    <x v="148"/>
    <n v="30320"/>
    <s v="47091"/>
    <x v="84"/>
    <x v="1"/>
    <s v="Non-executive"/>
    <s v="D802"/>
    <x v="6"/>
    <n v="2042.43"/>
    <n v="0"/>
    <n v="0"/>
    <n v="0"/>
    <n v="0"/>
    <n v="0"/>
    <n v="0"/>
    <n v="0"/>
    <n v="0"/>
    <n v="0"/>
    <n v="0"/>
    <n v="0"/>
    <n v="0"/>
    <n v="0"/>
    <n v="0"/>
    <n v="0"/>
    <n v="0"/>
    <n v="0"/>
    <n v="1.48"/>
    <n v="281.37"/>
    <n v="0"/>
    <n v="0"/>
    <n v="0"/>
    <n v="0"/>
    <n v="0"/>
    <n v="120.82"/>
    <n v="0"/>
    <n v="0"/>
    <n v="0"/>
    <n v="0"/>
    <n v="0"/>
    <n v="2.39"/>
    <n v="7.02"/>
    <n v="0"/>
    <n v="0"/>
    <n v="28.26"/>
    <n v="102.12"/>
    <n v="20"/>
    <n v="15.01"/>
    <n v="0"/>
    <n v="0"/>
    <n v="0"/>
    <n v="0"/>
    <n v="0"/>
    <n v="0"/>
    <n v="0"/>
    <n v="0"/>
    <n v="2620.9"/>
    <n v="2620.9000000000005"/>
    <n v="0"/>
    <n v="0"/>
    <n v="0"/>
    <n v="0"/>
    <n v="0"/>
  </r>
  <r>
    <n v="23"/>
    <d v="2012-10-21T00:00:00"/>
    <d v="2012-11-03T00:00:00"/>
    <x v="4"/>
    <s v="G1N"/>
    <s v="GD10000000"/>
    <s v="GD0"/>
    <n v="13"/>
    <n v="100"/>
    <s v="LD800"/>
    <s v="LF802"/>
    <m/>
    <m/>
    <m/>
    <m/>
    <m/>
    <m/>
    <x v="149"/>
    <n v="35490"/>
    <s v="51177"/>
    <x v="82"/>
    <x v="1"/>
    <s v="Non-executive"/>
    <s v="D802"/>
    <x v="6"/>
    <n v="0"/>
    <n v="0"/>
    <n v="0"/>
    <n v="0"/>
    <n v="0"/>
    <n v="1744.34"/>
    <n v="0"/>
    <n v="0"/>
    <n v="0"/>
    <n v="0"/>
    <n v="0"/>
    <n v="0"/>
    <n v="0"/>
    <n v="0"/>
    <n v="0"/>
    <n v="0"/>
    <n v="0"/>
    <n v="0"/>
    <n v="1.32"/>
    <n v="0"/>
    <n v="0"/>
    <n v="0"/>
    <n v="0"/>
    <n v="0"/>
    <n v="0"/>
    <n v="108.15"/>
    <n v="0"/>
    <n v="0"/>
    <n v="0"/>
    <n v="0"/>
    <n v="0"/>
    <n v="2.16"/>
    <n v="4.95"/>
    <n v="0"/>
    <n v="1.85"/>
    <n v="25.3"/>
    <n v="87.22"/>
    <n v="19.989999999999998"/>
    <n v="0"/>
    <n v="0"/>
    <n v="0"/>
    <n v="0"/>
    <n v="0"/>
    <n v="0"/>
    <n v="0"/>
    <n v="0"/>
    <n v="0"/>
    <n v="1995.28"/>
    <n v="1995.28"/>
    <n v="0"/>
    <n v="0"/>
    <n v="0"/>
    <n v="0"/>
    <n v="0"/>
  </r>
  <r>
    <n v="23"/>
    <d v="2012-10-21T00:00:00"/>
    <d v="2012-11-03T00:00:00"/>
    <x v="4"/>
    <s v="G1N"/>
    <s v="GD10000000"/>
    <s v="GD0"/>
    <n v="13"/>
    <n v="100"/>
    <s v="LD800"/>
    <s v="LF802"/>
    <m/>
    <m/>
    <m/>
    <m/>
    <m/>
    <m/>
    <x v="408"/>
    <n v="58445"/>
    <s v="47296"/>
    <x v="15"/>
    <x v="1"/>
    <s v="Non-executive"/>
    <s v="D802"/>
    <x v="6"/>
    <n v="2003.88"/>
    <n v="0"/>
    <n v="0"/>
    <n v="0"/>
    <n v="0"/>
    <n v="0"/>
    <n v="0"/>
    <n v="0"/>
    <n v="0"/>
    <n v="0"/>
    <n v="0"/>
    <n v="0"/>
    <n v="0"/>
    <n v="0"/>
    <n v="0"/>
    <n v="0"/>
    <n v="0"/>
    <n v="0"/>
    <n v="0"/>
    <n v="0"/>
    <n v="0"/>
    <n v="0"/>
    <n v="0"/>
    <n v="0"/>
    <n v="0"/>
    <n v="124.24"/>
    <n v="0"/>
    <n v="0"/>
    <n v="0"/>
    <n v="0"/>
    <n v="0"/>
    <n v="0"/>
    <n v="0"/>
    <n v="0"/>
    <n v="0"/>
    <n v="29.05"/>
    <n v="0"/>
    <n v="0"/>
    <n v="0"/>
    <n v="0"/>
    <n v="0"/>
    <n v="0"/>
    <n v="0"/>
    <n v="0"/>
    <n v="0"/>
    <n v="0"/>
    <n v="0"/>
    <n v="2157.17"/>
    <n v="2157.17"/>
    <n v="0"/>
    <n v="0"/>
    <n v="0"/>
    <n v="0"/>
    <n v="0"/>
  </r>
  <r>
    <n v="23"/>
    <d v="2012-10-21T00:00:00"/>
    <d v="2012-11-03T00:00:00"/>
    <x v="4"/>
    <s v="G1N"/>
    <s v="GD10000000"/>
    <s v="GD0"/>
    <n v="13"/>
    <n v="8200"/>
    <s v="GD800"/>
    <s v="DI2B5"/>
    <s v="000DIS"/>
    <n v="15"/>
    <s v="32CCDF"/>
    <n v="13"/>
    <m/>
    <m/>
    <x v="143"/>
    <n v="11088"/>
    <s v="47106"/>
    <x v="82"/>
    <x v="1"/>
    <s v="Non-executive"/>
    <s v="D802"/>
    <x v="6"/>
    <n v="0"/>
    <n v="0"/>
    <n v="0"/>
    <n v="0"/>
    <n v="0"/>
    <n v="552.29"/>
    <n v="0"/>
    <n v="0"/>
    <n v="0"/>
    <n v="0"/>
    <n v="0"/>
    <n v="0"/>
    <n v="0"/>
    <n v="0"/>
    <n v="0"/>
    <n v="0"/>
    <n v="0"/>
    <n v="0"/>
    <n v="0.4"/>
    <n v="102.05"/>
    <n v="0"/>
    <n v="0"/>
    <n v="0"/>
    <n v="0"/>
    <n v="0"/>
    <n v="32.14"/>
    <n v="0"/>
    <n v="0"/>
    <n v="0"/>
    <n v="0"/>
    <n v="0"/>
    <n v="0.66"/>
    <n v="2.2799999999999998"/>
    <n v="0"/>
    <n v="0.46"/>
    <n v="7.52"/>
    <n v="27.61"/>
    <n v="5"/>
    <n v="5.45"/>
    <n v="0"/>
    <n v="0"/>
    <n v="0"/>
    <n v="0"/>
    <n v="0"/>
    <n v="0"/>
    <n v="0"/>
    <n v="0"/>
    <n v="735.86"/>
    <n v="735.8599999999999"/>
    <n v="0"/>
    <n v="0"/>
    <n v="0"/>
    <n v="0"/>
    <n v="0"/>
  </r>
  <r>
    <n v="23"/>
    <d v="2012-10-21T00:00:00"/>
    <d v="2012-11-03T00:00:00"/>
    <x v="4"/>
    <s v="G1N"/>
    <s v="GD10000000"/>
    <s v="GD0"/>
    <n v="13"/>
    <n v="8200"/>
    <s v="GD800"/>
    <s v="DI2B5"/>
    <s v="000DIS"/>
    <n v="15"/>
    <s v="32CCDF"/>
    <n v="13"/>
    <m/>
    <m/>
    <x v="144"/>
    <n v="18134"/>
    <s v="48881"/>
    <x v="83"/>
    <x v="1"/>
    <s v="Non-executive"/>
    <s v="D802"/>
    <x v="6"/>
    <n v="0"/>
    <n v="0"/>
    <n v="0"/>
    <n v="0"/>
    <n v="0"/>
    <n v="447.27"/>
    <n v="0"/>
    <n v="0"/>
    <n v="0"/>
    <n v="0"/>
    <n v="0"/>
    <n v="0"/>
    <n v="0"/>
    <n v="0"/>
    <n v="0"/>
    <n v="0"/>
    <n v="0"/>
    <n v="0"/>
    <n v="0.32"/>
    <n v="0"/>
    <n v="0"/>
    <n v="0"/>
    <n v="0"/>
    <n v="0"/>
    <n v="0"/>
    <n v="27.73"/>
    <n v="0"/>
    <n v="0"/>
    <n v="0"/>
    <n v="0"/>
    <n v="0"/>
    <n v="0.55000000000000004"/>
    <n v="1.24"/>
    <n v="0"/>
    <n v="0.46"/>
    <n v="6.48"/>
    <n v="22.36"/>
    <n v="0"/>
    <n v="0"/>
    <n v="0"/>
    <n v="0"/>
    <n v="0"/>
    <n v="0"/>
    <n v="0"/>
    <n v="0"/>
    <n v="0"/>
    <n v="0"/>
    <n v="506.41"/>
    <n v="506.41"/>
    <n v="0"/>
    <n v="0"/>
    <n v="0"/>
    <n v="0"/>
    <n v="0"/>
  </r>
  <r>
    <n v="23"/>
    <d v="2012-10-21T00:00:00"/>
    <d v="2012-11-03T00:00:00"/>
    <x v="4"/>
    <s v="G1N"/>
    <s v="GD10000000"/>
    <s v="GD0"/>
    <n v="13"/>
    <n v="8200"/>
    <s v="GD800"/>
    <s v="DI2B5"/>
    <s v="000DIS"/>
    <n v="15"/>
    <s v="32CCDF"/>
    <n v="13"/>
    <m/>
    <m/>
    <x v="145"/>
    <n v="18250"/>
    <s v="47107"/>
    <x v="82"/>
    <x v="1"/>
    <s v="Non-executive"/>
    <s v="D802"/>
    <x v="6"/>
    <n v="0"/>
    <n v="0"/>
    <n v="0"/>
    <n v="0"/>
    <n v="0"/>
    <n v="447.28"/>
    <n v="0"/>
    <n v="0"/>
    <n v="0"/>
    <n v="0"/>
    <n v="0"/>
    <n v="0"/>
    <n v="0"/>
    <n v="0"/>
    <n v="0"/>
    <n v="0"/>
    <n v="0"/>
    <n v="0"/>
    <n v="0.32"/>
    <n v="93.77"/>
    <n v="0"/>
    <n v="0"/>
    <n v="0"/>
    <n v="0"/>
    <n v="0"/>
    <n v="25.79"/>
    <n v="0"/>
    <n v="0"/>
    <n v="0"/>
    <n v="0"/>
    <n v="0"/>
    <n v="0.66"/>
    <n v="2.2799999999999998"/>
    <n v="0"/>
    <n v="0.46"/>
    <n v="6.03"/>
    <n v="22.36"/>
    <n v="5"/>
    <n v="5"/>
    <n v="0"/>
    <n v="0"/>
    <n v="0"/>
    <n v="0"/>
    <n v="0"/>
    <n v="0"/>
    <n v="0"/>
    <n v="0"/>
    <n v="608.95000000000005"/>
    <n v="608.94999999999993"/>
    <n v="0"/>
    <n v="0"/>
    <n v="0"/>
    <n v="0"/>
    <n v="0"/>
  </r>
  <r>
    <n v="23"/>
    <d v="2012-10-21T00:00:00"/>
    <d v="2012-11-03T00:00:00"/>
    <x v="4"/>
    <s v="G1N"/>
    <s v="GD10000000"/>
    <s v="GD0"/>
    <n v="13"/>
    <n v="8200"/>
    <s v="GD800"/>
    <s v="DI2B5"/>
    <s v="000DIS"/>
    <n v="15"/>
    <s v="32CCDF"/>
    <n v="13"/>
    <m/>
    <m/>
    <x v="147"/>
    <n v="29617"/>
    <s v="48882"/>
    <x v="15"/>
    <x v="1"/>
    <s v="Non-executive"/>
    <s v="D802"/>
    <x v="6"/>
    <n v="0"/>
    <n v="0"/>
    <n v="0"/>
    <n v="0"/>
    <n v="0"/>
    <n v="363.72"/>
    <n v="0"/>
    <n v="0"/>
    <n v="0"/>
    <n v="0"/>
    <n v="0"/>
    <n v="0"/>
    <n v="0"/>
    <n v="0"/>
    <n v="0"/>
    <n v="0"/>
    <n v="0"/>
    <n v="0"/>
    <n v="0.74"/>
    <n v="57.12"/>
    <n v="0"/>
    <n v="0"/>
    <n v="0"/>
    <n v="0"/>
    <n v="0"/>
    <n v="0"/>
    <n v="0"/>
    <n v="0"/>
    <n v="0"/>
    <n v="25.46"/>
    <n v="0"/>
    <n v="0.6"/>
    <n v="1.76"/>
    <n v="0"/>
    <n v="0"/>
    <n v="5"/>
    <n v="0"/>
    <n v="0"/>
    <n v="0"/>
    <n v="0"/>
    <n v="0"/>
    <n v="0"/>
    <n v="0"/>
    <n v="0"/>
    <n v="0"/>
    <n v="0"/>
    <n v="0"/>
    <n v="454.4"/>
    <n v="454.40000000000003"/>
    <n v="0"/>
    <n v="0"/>
    <n v="0"/>
    <n v="0"/>
    <n v="0"/>
  </r>
  <r>
    <n v="23"/>
    <d v="2012-10-21T00:00:00"/>
    <d v="2012-11-03T00:00:00"/>
    <x v="4"/>
    <s v="G1N"/>
    <s v="GD10000000"/>
    <s v="GD0"/>
    <n v="13"/>
    <n v="8200"/>
    <s v="GD800"/>
    <s v="DI2B5"/>
    <s v="000DIS"/>
    <n v="15"/>
    <s v="32CCDF"/>
    <n v="13"/>
    <m/>
    <m/>
    <x v="148"/>
    <n v="30320"/>
    <s v="47091"/>
    <x v="84"/>
    <x v="1"/>
    <s v="Non-executive"/>
    <s v="D802"/>
    <x v="6"/>
    <n v="510.61"/>
    <n v="0"/>
    <n v="0"/>
    <n v="0"/>
    <n v="0"/>
    <n v="0"/>
    <n v="0"/>
    <n v="0"/>
    <n v="0"/>
    <n v="0"/>
    <n v="0"/>
    <n v="0"/>
    <n v="0"/>
    <n v="0"/>
    <n v="0"/>
    <n v="0"/>
    <n v="0"/>
    <n v="0"/>
    <n v="0.38"/>
    <n v="70.34"/>
    <n v="0"/>
    <n v="0"/>
    <n v="0"/>
    <n v="0"/>
    <n v="0"/>
    <n v="30.2"/>
    <n v="0"/>
    <n v="0"/>
    <n v="0"/>
    <n v="0"/>
    <n v="0"/>
    <n v="0.6"/>
    <n v="1.76"/>
    <n v="0"/>
    <n v="0"/>
    <n v="7.06"/>
    <n v="25.53"/>
    <n v="5"/>
    <n v="3.75"/>
    <n v="0"/>
    <n v="0"/>
    <n v="0"/>
    <n v="0"/>
    <n v="0"/>
    <n v="0"/>
    <n v="0"/>
    <n v="0"/>
    <n v="655.23"/>
    <n v="655.23"/>
    <n v="0"/>
    <n v="0"/>
    <n v="0"/>
    <n v="0"/>
    <n v="0"/>
  </r>
  <r>
    <n v="23"/>
    <d v="2012-10-21T00:00:00"/>
    <d v="2012-11-03T00:00:00"/>
    <x v="4"/>
    <s v="G1N"/>
    <s v="GD10000000"/>
    <s v="GD0"/>
    <n v="13"/>
    <n v="8200"/>
    <s v="GD800"/>
    <s v="DI2B5"/>
    <s v="000DIS"/>
    <n v="15"/>
    <s v="32CCDF"/>
    <n v="13"/>
    <m/>
    <m/>
    <x v="149"/>
    <n v="35490"/>
    <s v="51177"/>
    <x v="82"/>
    <x v="1"/>
    <s v="Non-executive"/>
    <s v="D802"/>
    <x v="6"/>
    <n v="0"/>
    <n v="0"/>
    <n v="0"/>
    <n v="0"/>
    <n v="0"/>
    <n v="436.09"/>
    <n v="0"/>
    <n v="0"/>
    <n v="0"/>
    <n v="0"/>
    <n v="0"/>
    <n v="0"/>
    <n v="0"/>
    <n v="0"/>
    <n v="0"/>
    <n v="0"/>
    <n v="0"/>
    <n v="0"/>
    <n v="0.33"/>
    <n v="0"/>
    <n v="0"/>
    <n v="0"/>
    <n v="0"/>
    <n v="0"/>
    <n v="0"/>
    <n v="27.03"/>
    <n v="0"/>
    <n v="0"/>
    <n v="0"/>
    <n v="0"/>
    <n v="0"/>
    <n v="0.55000000000000004"/>
    <n v="1.24"/>
    <n v="0"/>
    <n v="0.46"/>
    <n v="6.32"/>
    <n v="21.8"/>
    <n v="5.01"/>
    <n v="0"/>
    <n v="0"/>
    <n v="0"/>
    <n v="0"/>
    <n v="0"/>
    <n v="0"/>
    <n v="0"/>
    <n v="0"/>
    <n v="0"/>
    <n v="498.83"/>
    <n v="498.82999999999993"/>
    <n v="0"/>
    <n v="0"/>
    <n v="0"/>
    <n v="0"/>
    <n v="0"/>
  </r>
  <r>
    <n v="23"/>
    <d v="2012-10-21T00:00:00"/>
    <d v="2012-11-03T00:00:00"/>
    <x v="4"/>
    <s v="G1N"/>
    <s v="GD10000000"/>
    <s v="GD0"/>
    <n v="13"/>
    <n v="8200"/>
    <s v="GD800"/>
    <s v="DI2B5"/>
    <s v="000DIS"/>
    <n v="15"/>
    <s v="32CCDF"/>
    <n v="13"/>
    <m/>
    <m/>
    <x v="408"/>
    <n v="58445"/>
    <s v="47296"/>
    <x v="15"/>
    <x v="1"/>
    <s v="Non-executive"/>
    <s v="D802"/>
    <x v="6"/>
    <n v="500.96"/>
    <n v="0"/>
    <n v="0"/>
    <n v="0"/>
    <n v="0"/>
    <n v="0"/>
    <n v="0"/>
    <n v="0"/>
    <n v="0"/>
    <n v="0"/>
    <n v="0"/>
    <n v="0"/>
    <n v="0"/>
    <n v="0"/>
    <n v="0"/>
    <n v="0"/>
    <n v="0"/>
    <n v="0"/>
    <n v="0"/>
    <n v="0"/>
    <n v="0"/>
    <n v="0"/>
    <n v="0"/>
    <n v="0"/>
    <n v="0"/>
    <n v="31.06"/>
    <n v="0"/>
    <n v="0"/>
    <n v="0"/>
    <n v="0"/>
    <n v="0"/>
    <n v="0"/>
    <n v="0"/>
    <n v="0"/>
    <n v="0"/>
    <n v="7.27"/>
    <n v="0"/>
    <n v="0"/>
    <n v="0"/>
    <n v="0"/>
    <n v="0"/>
    <n v="0"/>
    <n v="0"/>
    <n v="0"/>
    <n v="0"/>
    <n v="0"/>
    <n v="0"/>
    <n v="539.29"/>
    <n v="539.29"/>
    <n v="0"/>
    <n v="0"/>
    <n v="0"/>
    <n v="0"/>
    <n v="0"/>
  </r>
  <r>
    <n v="23"/>
    <d v="2012-10-21T00:00:00"/>
    <d v="2012-11-03T00:00:00"/>
    <x v="49"/>
    <s v="G2N"/>
    <s v="GD10000000"/>
    <s v="GD0"/>
    <n v="13"/>
    <n v="100"/>
    <s v="LD800"/>
    <s v="LF802"/>
    <m/>
    <m/>
    <m/>
    <m/>
    <m/>
    <m/>
    <x v="270"/>
    <n v="9915"/>
    <s v="47092"/>
    <x v="83"/>
    <x v="1"/>
    <s v="Non-executive"/>
    <s v="D802"/>
    <x v="6"/>
    <n v="2402.7600000000002"/>
    <n v="0"/>
    <n v="0"/>
    <n v="0"/>
    <n v="0"/>
    <n v="0"/>
    <n v="0"/>
    <n v="0"/>
    <n v="0"/>
    <n v="0"/>
    <n v="0"/>
    <n v="0"/>
    <n v="0"/>
    <n v="0"/>
    <n v="0"/>
    <n v="0"/>
    <n v="0"/>
    <n v="0"/>
    <n v="1.76"/>
    <n v="129.47"/>
    <n v="0"/>
    <n v="0"/>
    <n v="0"/>
    <n v="0"/>
    <n v="0"/>
    <n v="146.29"/>
    <n v="0"/>
    <n v="0"/>
    <n v="0"/>
    <n v="0"/>
    <n v="0"/>
    <n v="2.17"/>
    <n v="4.96"/>
    <n v="0"/>
    <n v="1.85"/>
    <n v="34.21"/>
    <n v="120.13"/>
    <n v="0"/>
    <n v="6.91"/>
    <n v="0"/>
    <n v="0"/>
    <n v="0"/>
    <n v="0"/>
    <n v="0"/>
    <n v="0"/>
    <n v="0"/>
    <n v="0"/>
    <n v="2850.51"/>
    <n v="2850.51"/>
    <n v="0"/>
    <n v="0"/>
    <n v="0"/>
    <n v="0"/>
    <n v="0"/>
  </r>
  <r>
    <n v="23"/>
    <d v="2012-10-21T00:00:00"/>
    <d v="2012-11-03T00:00:00"/>
    <x v="49"/>
    <s v="G2N"/>
    <s v="GD10000000"/>
    <s v="GD0"/>
    <n v="13"/>
    <n v="100"/>
    <s v="LD800"/>
    <s v="LF802"/>
    <m/>
    <m/>
    <m/>
    <m/>
    <m/>
    <m/>
    <x v="271"/>
    <n v="11124"/>
    <s v="47093"/>
    <x v="83"/>
    <x v="1"/>
    <s v="Non-executive"/>
    <s v="D802"/>
    <x v="6"/>
    <n v="1922.21"/>
    <n v="0"/>
    <n v="0"/>
    <n v="0"/>
    <n v="0"/>
    <n v="0"/>
    <n v="0"/>
    <n v="0"/>
    <n v="0"/>
    <n v="0"/>
    <n v="0"/>
    <n v="0"/>
    <n v="0"/>
    <n v="0"/>
    <n v="0"/>
    <n v="0"/>
    <n v="0"/>
    <n v="0"/>
    <n v="1.75"/>
    <n v="408.19"/>
    <n v="0"/>
    <n v="0"/>
    <n v="0"/>
    <n v="0"/>
    <n v="0"/>
    <n v="108.01"/>
    <n v="0"/>
    <n v="0"/>
    <n v="0"/>
    <n v="0"/>
    <n v="0"/>
    <n v="2.4"/>
    <n v="7.02"/>
    <n v="0"/>
    <n v="1.86"/>
    <n v="25.26"/>
    <n v="96.11"/>
    <n v="0"/>
    <n v="21.77"/>
    <n v="0"/>
    <n v="0"/>
    <n v="0"/>
    <n v="0"/>
    <n v="0"/>
    <n v="0"/>
    <n v="0"/>
    <n v="0"/>
    <n v="2594.58"/>
    <n v="2594.5800000000008"/>
    <n v="0"/>
    <n v="0"/>
    <n v="0"/>
    <n v="0"/>
    <n v="0"/>
  </r>
  <r>
    <n v="23"/>
    <d v="2012-10-21T00:00:00"/>
    <d v="2012-11-03T00:00:00"/>
    <x v="49"/>
    <s v="G2N"/>
    <s v="GD10000000"/>
    <s v="GD0"/>
    <n v="13"/>
    <n v="100"/>
    <s v="LD800"/>
    <s v="LF802"/>
    <m/>
    <m/>
    <m/>
    <m/>
    <m/>
    <m/>
    <x v="267"/>
    <n v="18407"/>
    <s v="47067"/>
    <x v="139"/>
    <x v="1"/>
    <s v="Non-executive"/>
    <s v="D802"/>
    <x v="6"/>
    <n v="348.95"/>
    <n v="0"/>
    <n v="0"/>
    <n v="0"/>
    <n v="0"/>
    <n v="0"/>
    <n v="0"/>
    <n v="0"/>
    <n v="0"/>
    <n v="0"/>
    <n v="0"/>
    <n v="0"/>
    <n v="0"/>
    <n v="0"/>
    <n v="0"/>
    <n v="0"/>
    <n v="0"/>
    <n v="0"/>
    <n v="1.3"/>
    <n v="510.24"/>
    <n v="0"/>
    <n v="0"/>
    <n v="0"/>
    <n v="0"/>
    <n v="0"/>
    <n v="7.99"/>
    <n v="0"/>
    <n v="0"/>
    <n v="0"/>
    <n v="0"/>
    <n v="0"/>
    <n v="2.99"/>
    <n v="8.7799999999999994"/>
    <n v="0"/>
    <n v="2.31"/>
    <n v="1.87"/>
    <n v="17.45"/>
    <n v="0"/>
    <n v="27.21"/>
    <n v="0"/>
    <n v="0"/>
    <n v="0"/>
    <n v="0"/>
    <n v="0"/>
    <n v="0"/>
    <n v="0"/>
    <n v="0"/>
    <n v="929.09"/>
    <n v="929.09"/>
    <n v="0"/>
    <n v="0"/>
    <n v="0"/>
    <n v="0"/>
    <n v="0"/>
  </r>
  <r>
    <n v="23"/>
    <d v="2012-10-21T00:00:00"/>
    <d v="2012-11-03T00:00:00"/>
    <x v="49"/>
    <s v="G2N"/>
    <s v="GD10000000"/>
    <s v="GD0"/>
    <n v="13"/>
    <n v="100"/>
    <s v="LD800"/>
    <s v="LF802"/>
    <m/>
    <m/>
    <m/>
    <m/>
    <m/>
    <m/>
    <x v="272"/>
    <n v="32101"/>
    <s v="47859"/>
    <x v="83"/>
    <x v="1"/>
    <s v="Non-executive"/>
    <s v="D802"/>
    <x v="6"/>
    <n v="1843.12"/>
    <n v="0"/>
    <n v="0"/>
    <n v="0"/>
    <n v="0"/>
    <n v="0"/>
    <n v="0"/>
    <n v="0"/>
    <n v="0"/>
    <n v="0"/>
    <n v="0"/>
    <n v="0"/>
    <n v="0"/>
    <n v="0"/>
    <n v="0"/>
    <n v="0"/>
    <n v="0"/>
    <n v="0"/>
    <n v="1.34"/>
    <n v="374.17"/>
    <n v="0"/>
    <n v="0"/>
    <n v="0"/>
    <n v="0"/>
    <n v="0"/>
    <n v="103.81"/>
    <n v="0"/>
    <n v="0"/>
    <n v="0"/>
    <n v="0"/>
    <n v="0"/>
    <n v="2.39"/>
    <n v="7.02"/>
    <n v="0"/>
    <n v="1.85"/>
    <n v="24.28"/>
    <n v="92.16"/>
    <n v="0"/>
    <n v="19.95"/>
    <n v="0"/>
    <n v="0"/>
    <n v="0"/>
    <n v="0"/>
    <n v="0"/>
    <n v="0"/>
    <n v="0"/>
    <n v="0"/>
    <n v="2470.09"/>
    <n v="2470.0899999999992"/>
    <n v="0"/>
    <n v="0"/>
    <n v="0"/>
    <n v="0"/>
    <n v="0"/>
  </r>
  <r>
    <n v="23"/>
    <d v="2012-10-21T00:00:00"/>
    <d v="2012-11-03T00:00:00"/>
    <x v="49"/>
    <s v="G2N"/>
    <s v="GD10000000"/>
    <s v="GD0"/>
    <n v="13"/>
    <n v="100"/>
    <s v="LD800"/>
    <s v="LF802"/>
    <m/>
    <m/>
    <m/>
    <m/>
    <m/>
    <m/>
    <x v="273"/>
    <n v="34170"/>
    <s v="47099"/>
    <x v="83"/>
    <x v="1"/>
    <s v="Non-executive"/>
    <s v="D802"/>
    <x v="6"/>
    <n v="1897.14"/>
    <n v="0"/>
    <n v="0"/>
    <n v="0"/>
    <n v="0"/>
    <n v="0"/>
    <n v="0"/>
    <n v="0"/>
    <n v="0"/>
    <n v="0"/>
    <n v="0"/>
    <n v="0"/>
    <n v="0"/>
    <n v="0"/>
    <n v="0"/>
    <n v="0"/>
    <n v="0"/>
    <n v="0"/>
    <n v="1.39"/>
    <n v="258.95"/>
    <n v="0"/>
    <n v="0"/>
    <n v="0"/>
    <n v="0"/>
    <n v="0"/>
    <n v="112.28"/>
    <n v="0"/>
    <n v="0"/>
    <n v="0"/>
    <n v="0"/>
    <n v="0"/>
    <n v="2.39"/>
    <n v="7.02"/>
    <n v="0"/>
    <n v="1.85"/>
    <n v="26.25"/>
    <n v="94.86"/>
    <n v="0"/>
    <n v="13.8"/>
    <n v="0"/>
    <n v="0"/>
    <n v="0"/>
    <n v="0"/>
    <n v="0"/>
    <n v="0"/>
    <n v="0"/>
    <n v="0"/>
    <n v="2415.9299999999998"/>
    <n v="2415.9300000000003"/>
    <n v="0"/>
    <n v="0"/>
    <n v="0"/>
    <n v="0"/>
    <n v="0"/>
  </r>
  <r>
    <n v="23"/>
    <d v="2012-10-21T00:00:00"/>
    <d v="2012-11-03T00:00:00"/>
    <x v="49"/>
    <s v="G2N"/>
    <s v="GD10000000"/>
    <s v="GD0"/>
    <n v="13"/>
    <n v="8200"/>
    <s v="GD800"/>
    <s v="DI2B5"/>
    <s v="000DIS"/>
    <n v="15"/>
    <s v="32CCDF"/>
    <n v="13"/>
    <m/>
    <m/>
    <x v="270"/>
    <n v="9915"/>
    <s v="47092"/>
    <x v="83"/>
    <x v="1"/>
    <s v="Non-executive"/>
    <s v="D802"/>
    <x v="6"/>
    <n v="600.70000000000005"/>
    <n v="0"/>
    <n v="0"/>
    <n v="0"/>
    <n v="0"/>
    <n v="0"/>
    <n v="0"/>
    <n v="0"/>
    <n v="0"/>
    <n v="0"/>
    <n v="0"/>
    <n v="0"/>
    <n v="0"/>
    <n v="0"/>
    <n v="0"/>
    <n v="0"/>
    <n v="0"/>
    <n v="0"/>
    <n v="0.43"/>
    <n v="32.369999999999997"/>
    <n v="0"/>
    <n v="0"/>
    <n v="0"/>
    <n v="0"/>
    <n v="0"/>
    <n v="36.58"/>
    <n v="0"/>
    <n v="0"/>
    <n v="0"/>
    <n v="0"/>
    <n v="0"/>
    <n v="0.54"/>
    <n v="1.23"/>
    <n v="0"/>
    <n v="0.46"/>
    <n v="8.5500000000000007"/>
    <n v="30.04"/>
    <n v="0"/>
    <n v="1.72"/>
    <n v="0"/>
    <n v="0"/>
    <n v="0"/>
    <n v="0"/>
    <n v="0"/>
    <n v="0"/>
    <n v="0"/>
    <n v="0"/>
    <n v="712.62"/>
    <n v="712.62"/>
    <n v="0"/>
    <n v="0"/>
    <n v="0"/>
    <n v="0"/>
    <n v="0"/>
  </r>
  <r>
    <n v="23"/>
    <d v="2012-10-21T00:00:00"/>
    <d v="2012-11-03T00:00:00"/>
    <x v="49"/>
    <s v="G2N"/>
    <s v="GD10000000"/>
    <s v="GD0"/>
    <n v="13"/>
    <n v="8200"/>
    <s v="GD800"/>
    <s v="DI2B5"/>
    <s v="000DIS"/>
    <n v="15"/>
    <s v="32CCDF"/>
    <n v="13"/>
    <m/>
    <m/>
    <x v="271"/>
    <n v="11124"/>
    <s v="47093"/>
    <x v="83"/>
    <x v="1"/>
    <s v="Non-executive"/>
    <s v="D802"/>
    <x v="6"/>
    <n v="480.56"/>
    <n v="0"/>
    <n v="0"/>
    <n v="0"/>
    <n v="0"/>
    <n v="0"/>
    <n v="0"/>
    <n v="0"/>
    <n v="0"/>
    <n v="0"/>
    <n v="0"/>
    <n v="0"/>
    <n v="0"/>
    <n v="0"/>
    <n v="0"/>
    <n v="0"/>
    <n v="0"/>
    <n v="0"/>
    <n v="0.44"/>
    <n v="102.05"/>
    <n v="0"/>
    <n v="0"/>
    <n v="0"/>
    <n v="0"/>
    <n v="0"/>
    <n v="27"/>
    <n v="0"/>
    <n v="0"/>
    <n v="0"/>
    <n v="0"/>
    <n v="0"/>
    <n v="0.59"/>
    <n v="1.76"/>
    <n v="0"/>
    <n v="0.45"/>
    <n v="6.32"/>
    <n v="24.03"/>
    <n v="0"/>
    <n v="5.44"/>
    <n v="0"/>
    <n v="0"/>
    <n v="0"/>
    <n v="0"/>
    <n v="0"/>
    <n v="0"/>
    <n v="0"/>
    <n v="0"/>
    <n v="648.64"/>
    <n v="648.6400000000001"/>
    <n v="0"/>
    <n v="0"/>
    <n v="0"/>
    <n v="0"/>
    <n v="0"/>
  </r>
  <r>
    <n v="23"/>
    <d v="2012-10-21T00:00:00"/>
    <d v="2012-11-03T00:00:00"/>
    <x v="49"/>
    <s v="G2N"/>
    <s v="GD10000000"/>
    <s v="GD0"/>
    <n v="13"/>
    <n v="8200"/>
    <s v="GD800"/>
    <s v="DI2B5"/>
    <s v="000DIS"/>
    <n v="15"/>
    <s v="32CCDF"/>
    <n v="13"/>
    <m/>
    <m/>
    <x v="272"/>
    <n v="32101"/>
    <s v="47859"/>
    <x v="83"/>
    <x v="1"/>
    <s v="Non-executive"/>
    <s v="D802"/>
    <x v="6"/>
    <n v="460.78"/>
    <n v="0"/>
    <n v="0"/>
    <n v="0"/>
    <n v="0"/>
    <n v="0"/>
    <n v="0"/>
    <n v="0"/>
    <n v="0"/>
    <n v="0"/>
    <n v="0"/>
    <n v="0"/>
    <n v="0"/>
    <n v="0"/>
    <n v="0"/>
    <n v="0"/>
    <n v="0"/>
    <n v="0"/>
    <n v="0.34"/>
    <n v="93.55"/>
    <n v="0"/>
    <n v="0"/>
    <n v="0"/>
    <n v="0"/>
    <n v="0"/>
    <n v="25.95"/>
    <n v="0"/>
    <n v="0"/>
    <n v="0"/>
    <n v="0"/>
    <n v="0"/>
    <n v="0.6"/>
    <n v="1.76"/>
    <n v="0"/>
    <n v="0.46"/>
    <n v="6.07"/>
    <n v="23.04"/>
    <n v="0"/>
    <n v="5"/>
    <n v="0"/>
    <n v="0"/>
    <n v="0"/>
    <n v="0"/>
    <n v="0"/>
    <n v="0"/>
    <n v="0"/>
    <n v="0"/>
    <n v="617.54999999999995"/>
    <n v="617.55000000000007"/>
    <n v="0"/>
    <n v="0"/>
    <n v="0"/>
    <n v="0"/>
    <n v="0"/>
  </r>
  <r>
    <n v="23"/>
    <d v="2012-10-21T00:00:00"/>
    <d v="2012-11-03T00:00:00"/>
    <x v="49"/>
    <s v="G2N"/>
    <s v="GD10000000"/>
    <s v="GD0"/>
    <n v="13"/>
    <n v="8200"/>
    <s v="GD800"/>
    <s v="DI2B5"/>
    <s v="000DIS"/>
    <n v="15"/>
    <s v="32CCDF"/>
    <n v="13"/>
    <m/>
    <m/>
    <x v="273"/>
    <n v="34170"/>
    <s v="47099"/>
    <x v="83"/>
    <x v="1"/>
    <s v="Non-executive"/>
    <s v="D802"/>
    <x v="6"/>
    <n v="474.28"/>
    <n v="0"/>
    <n v="0"/>
    <n v="0"/>
    <n v="0"/>
    <n v="0"/>
    <n v="0"/>
    <n v="0"/>
    <n v="0"/>
    <n v="0"/>
    <n v="0"/>
    <n v="0"/>
    <n v="0"/>
    <n v="0"/>
    <n v="0"/>
    <n v="0"/>
    <n v="0"/>
    <n v="0"/>
    <n v="0.34"/>
    <n v="64.739999999999995"/>
    <n v="0"/>
    <n v="0"/>
    <n v="0"/>
    <n v="0"/>
    <n v="0"/>
    <n v="28.06"/>
    <n v="0"/>
    <n v="0"/>
    <n v="0"/>
    <n v="0"/>
    <n v="0"/>
    <n v="0.6"/>
    <n v="1.76"/>
    <n v="0"/>
    <n v="0.46"/>
    <n v="6.57"/>
    <n v="23.71"/>
    <n v="0"/>
    <n v="3.46"/>
    <n v="0"/>
    <n v="0"/>
    <n v="0"/>
    <n v="0"/>
    <n v="0"/>
    <n v="0"/>
    <n v="0"/>
    <n v="0"/>
    <n v="603.98"/>
    <n v="603.98"/>
    <n v="0"/>
    <n v="0"/>
    <n v="0"/>
    <n v="0"/>
    <n v="0"/>
  </r>
  <r>
    <n v="24"/>
    <d v="2012-11-04T00:00:00"/>
    <d v="2012-11-17T00:00:00"/>
    <x v="5"/>
    <s v="G1N"/>
    <s v="GD10000000"/>
    <s v="GD0"/>
    <n v="13"/>
    <n v="100"/>
    <s v="LD800"/>
    <s v="LF802"/>
    <m/>
    <m/>
    <m/>
    <m/>
    <m/>
    <m/>
    <x v="143"/>
    <n v="11088"/>
    <s v="47106"/>
    <x v="82"/>
    <x v="1"/>
    <s v="Non-executive"/>
    <s v="D802"/>
    <x v="6"/>
    <n v="0"/>
    <n v="0"/>
    <n v="0"/>
    <n v="0"/>
    <n v="0"/>
    <n v="2209.1"/>
    <n v="0"/>
    <n v="0"/>
    <n v="0"/>
    <n v="0"/>
    <n v="0"/>
    <n v="0"/>
    <n v="0"/>
    <n v="0"/>
    <n v="0"/>
    <n v="0"/>
    <n v="0"/>
    <n v="0"/>
    <n v="1.6"/>
    <n v="408.2"/>
    <n v="0"/>
    <n v="0"/>
    <n v="0"/>
    <n v="0"/>
    <n v="0"/>
    <n v="128.52000000000001"/>
    <n v="0"/>
    <n v="0"/>
    <n v="0"/>
    <n v="0"/>
    <n v="0"/>
    <n v="2.61"/>
    <n v="9.11"/>
    <n v="0"/>
    <n v="1.85"/>
    <n v="30.06"/>
    <n v="110.45"/>
    <n v="0"/>
    <n v="21.77"/>
    <n v="0"/>
    <n v="0"/>
    <n v="0"/>
    <n v="0"/>
    <n v="0"/>
    <n v="0"/>
    <n v="0"/>
    <n v="0"/>
    <n v="2923.27"/>
    <n v="2923.2699999999995"/>
    <n v="0"/>
    <n v="0"/>
    <n v="0"/>
    <n v="0"/>
    <n v="0"/>
  </r>
  <r>
    <n v="24"/>
    <d v="2012-11-04T00:00:00"/>
    <d v="2012-11-17T00:00:00"/>
    <x v="5"/>
    <s v="G1N"/>
    <s v="GD10000000"/>
    <s v="GD0"/>
    <n v="13"/>
    <n v="100"/>
    <s v="LD800"/>
    <s v="LF802"/>
    <m/>
    <m/>
    <m/>
    <m/>
    <m/>
    <m/>
    <x v="144"/>
    <n v="18134"/>
    <s v="48881"/>
    <x v="83"/>
    <x v="1"/>
    <s v="Non-executive"/>
    <s v="D802"/>
    <x v="6"/>
    <n v="0"/>
    <n v="0"/>
    <n v="0"/>
    <n v="0"/>
    <n v="0"/>
    <n v="1789.06"/>
    <n v="0"/>
    <n v="0"/>
    <n v="0"/>
    <n v="0"/>
    <n v="0"/>
    <n v="0"/>
    <n v="0"/>
    <n v="0"/>
    <n v="0"/>
    <n v="0"/>
    <n v="0"/>
    <n v="0"/>
    <n v="1.32"/>
    <n v="0"/>
    <n v="0"/>
    <n v="0"/>
    <n v="0"/>
    <n v="0"/>
    <n v="0"/>
    <n v="110.92"/>
    <n v="0"/>
    <n v="0"/>
    <n v="0"/>
    <n v="0"/>
    <n v="0"/>
    <n v="2.17"/>
    <n v="4.95"/>
    <n v="0"/>
    <n v="1.85"/>
    <n v="25.95"/>
    <n v="89.46"/>
    <n v="0"/>
    <n v="0"/>
    <n v="0"/>
    <n v="0"/>
    <n v="0"/>
    <n v="0"/>
    <n v="0"/>
    <n v="0"/>
    <n v="0"/>
    <n v="0"/>
    <n v="2025.68"/>
    <n v="2025.68"/>
    <n v="0"/>
    <n v="0"/>
    <n v="0"/>
    <n v="0"/>
    <n v="0"/>
  </r>
  <r>
    <n v="24"/>
    <d v="2012-11-04T00:00:00"/>
    <d v="2012-11-17T00:00:00"/>
    <x v="5"/>
    <s v="G1N"/>
    <s v="GD10000000"/>
    <s v="GD0"/>
    <n v="13"/>
    <n v="100"/>
    <s v="LD800"/>
    <s v="LF802"/>
    <m/>
    <m/>
    <m/>
    <m/>
    <m/>
    <m/>
    <x v="145"/>
    <n v="18250"/>
    <s v="47107"/>
    <x v="82"/>
    <x v="1"/>
    <s v="Non-executive"/>
    <s v="D802"/>
    <x v="6"/>
    <n v="0"/>
    <n v="0"/>
    <n v="0"/>
    <n v="0"/>
    <n v="0"/>
    <n v="1789.07"/>
    <n v="0"/>
    <n v="0"/>
    <n v="0"/>
    <n v="0"/>
    <n v="0"/>
    <n v="0"/>
    <n v="0"/>
    <n v="0"/>
    <n v="0"/>
    <n v="0"/>
    <n v="0"/>
    <n v="0"/>
    <n v="1.32"/>
    <n v="375.07"/>
    <n v="0"/>
    <n v="0"/>
    <n v="0"/>
    <n v="0"/>
    <n v="0"/>
    <n v="103.16"/>
    <n v="0"/>
    <n v="0"/>
    <n v="0"/>
    <n v="0"/>
    <n v="0"/>
    <n v="2.61"/>
    <n v="9.11"/>
    <n v="0"/>
    <n v="1.85"/>
    <n v="24.12"/>
    <n v="89.46"/>
    <n v="0"/>
    <n v="20.010000000000002"/>
    <n v="0"/>
    <n v="0"/>
    <n v="0"/>
    <n v="0"/>
    <n v="0"/>
    <n v="0"/>
    <n v="0"/>
    <n v="0"/>
    <n v="2415.7800000000002"/>
    <n v="2415.7800000000002"/>
    <n v="0"/>
    <n v="0"/>
    <n v="0"/>
    <n v="0"/>
    <n v="0"/>
  </r>
  <r>
    <n v="24"/>
    <d v="2012-11-04T00:00:00"/>
    <d v="2012-11-17T00:00:00"/>
    <x v="5"/>
    <s v="G1N"/>
    <s v="GD10000000"/>
    <s v="GD0"/>
    <n v="13"/>
    <n v="100"/>
    <s v="LD800"/>
    <s v="LF802"/>
    <m/>
    <m/>
    <m/>
    <m/>
    <m/>
    <m/>
    <x v="146"/>
    <n v="28363"/>
    <s v="47086"/>
    <x v="13"/>
    <x v="1"/>
    <s v="Non-executive"/>
    <s v="D802"/>
    <x v="6"/>
    <n v="1942.69"/>
    <n v="0"/>
    <n v="0"/>
    <n v="0"/>
    <n v="0"/>
    <n v="0"/>
    <n v="0"/>
    <n v="0"/>
    <n v="0"/>
    <n v="0"/>
    <n v="0"/>
    <n v="0"/>
    <n v="0"/>
    <n v="0"/>
    <n v="0"/>
    <n v="0"/>
    <n v="0"/>
    <n v="0"/>
    <n v="1.44"/>
    <n v="161.84"/>
    <n v="0"/>
    <n v="0"/>
    <n v="0"/>
    <n v="0"/>
    <n v="0"/>
    <n v="117.1"/>
    <n v="0"/>
    <n v="0"/>
    <n v="0"/>
    <n v="0"/>
    <n v="0"/>
    <n v="2.71"/>
    <n v="11.39"/>
    <n v="0"/>
    <n v="0"/>
    <n v="27.38"/>
    <n v="97.13"/>
    <n v="0"/>
    <n v="8.6300000000000008"/>
    <n v="0"/>
    <n v="0"/>
    <n v="0"/>
    <n v="0"/>
    <n v="0"/>
    <n v="0"/>
    <n v="0"/>
    <n v="0"/>
    <n v="2370.31"/>
    <n v="2370.3100000000004"/>
    <n v="0"/>
    <n v="0"/>
    <n v="0"/>
    <n v="0"/>
    <n v="0"/>
  </r>
  <r>
    <n v="24"/>
    <d v="2012-11-04T00:00:00"/>
    <d v="2012-11-17T00:00:00"/>
    <x v="5"/>
    <s v="G1N"/>
    <s v="GD10000000"/>
    <s v="GD0"/>
    <n v="13"/>
    <n v="100"/>
    <s v="LD800"/>
    <s v="LF802"/>
    <m/>
    <m/>
    <m/>
    <m/>
    <m/>
    <m/>
    <x v="147"/>
    <n v="29617"/>
    <s v="48882"/>
    <x v="15"/>
    <x v="1"/>
    <s v="Non-executive"/>
    <s v="D802"/>
    <x v="6"/>
    <n v="0"/>
    <n v="0"/>
    <n v="0"/>
    <n v="0"/>
    <n v="0"/>
    <n v="1454.86"/>
    <n v="0"/>
    <n v="0"/>
    <n v="0"/>
    <n v="0"/>
    <n v="0"/>
    <n v="0"/>
    <n v="0"/>
    <n v="0"/>
    <n v="0"/>
    <n v="0"/>
    <n v="0"/>
    <n v="0"/>
    <n v="3"/>
    <n v="228.51"/>
    <n v="0"/>
    <n v="0"/>
    <n v="0"/>
    <n v="0"/>
    <n v="0"/>
    <n v="0"/>
    <n v="0"/>
    <n v="0"/>
    <n v="0"/>
    <n v="101.84"/>
    <n v="0"/>
    <n v="2.39"/>
    <n v="7.02"/>
    <n v="0"/>
    <n v="0"/>
    <n v="19.989999999999998"/>
    <n v="0"/>
    <n v="0"/>
    <n v="0"/>
    <n v="0"/>
    <n v="0"/>
    <n v="0"/>
    <n v="0"/>
    <n v="0"/>
    <n v="0"/>
    <n v="0"/>
    <n v="0"/>
    <n v="1817.61"/>
    <n v="1817.61"/>
    <n v="0"/>
    <n v="0"/>
    <n v="0"/>
    <n v="0"/>
    <n v="0"/>
  </r>
  <r>
    <n v="24"/>
    <d v="2012-11-04T00:00:00"/>
    <d v="2012-11-17T00:00:00"/>
    <x v="5"/>
    <s v="G1N"/>
    <s v="GD10000000"/>
    <s v="GD0"/>
    <n v="13"/>
    <n v="100"/>
    <s v="LD800"/>
    <s v="LF802"/>
    <m/>
    <m/>
    <m/>
    <m/>
    <m/>
    <m/>
    <x v="148"/>
    <n v="30320"/>
    <s v="47091"/>
    <x v="84"/>
    <x v="1"/>
    <s v="Non-executive"/>
    <s v="D802"/>
    <x v="6"/>
    <n v="2042.43"/>
    <n v="0"/>
    <n v="0"/>
    <n v="0"/>
    <n v="0"/>
    <n v="0"/>
    <n v="0"/>
    <n v="0"/>
    <n v="0"/>
    <n v="0"/>
    <n v="0"/>
    <n v="0"/>
    <n v="0"/>
    <n v="0"/>
    <n v="0"/>
    <n v="0"/>
    <n v="0"/>
    <n v="0"/>
    <n v="1.48"/>
    <n v="281.37"/>
    <n v="0"/>
    <n v="0"/>
    <n v="0"/>
    <n v="0"/>
    <n v="0"/>
    <n v="120.82"/>
    <n v="0"/>
    <n v="0"/>
    <n v="0"/>
    <n v="0"/>
    <n v="0"/>
    <n v="2.39"/>
    <n v="7.02"/>
    <n v="0"/>
    <n v="0"/>
    <n v="28.26"/>
    <n v="102.12"/>
    <n v="0"/>
    <n v="15"/>
    <n v="0"/>
    <n v="0"/>
    <n v="0"/>
    <n v="0"/>
    <n v="0"/>
    <n v="0"/>
    <n v="0"/>
    <n v="0"/>
    <n v="2600.89"/>
    <n v="2600.8900000000003"/>
    <n v="0"/>
    <n v="0"/>
    <n v="0"/>
    <n v="0"/>
    <n v="0"/>
  </r>
  <r>
    <n v="24"/>
    <d v="2012-11-04T00:00:00"/>
    <d v="2012-11-17T00:00:00"/>
    <x v="5"/>
    <s v="G1N"/>
    <s v="GD10000000"/>
    <s v="GD0"/>
    <n v="13"/>
    <n v="100"/>
    <s v="LD800"/>
    <s v="LF802"/>
    <m/>
    <m/>
    <m/>
    <m/>
    <m/>
    <m/>
    <x v="149"/>
    <n v="35490"/>
    <s v="51177"/>
    <x v="82"/>
    <x v="1"/>
    <s v="Non-executive"/>
    <s v="D802"/>
    <x v="6"/>
    <n v="0"/>
    <n v="0"/>
    <n v="0"/>
    <n v="0"/>
    <n v="0"/>
    <n v="1789.07"/>
    <n v="0"/>
    <n v="0"/>
    <n v="0"/>
    <n v="0"/>
    <n v="0"/>
    <n v="0"/>
    <n v="0"/>
    <n v="0"/>
    <n v="0"/>
    <n v="0"/>
    <n v="0"/>
    <n v="0"/>
    <n v="1.32"/>
    <n v="0"/>
    <n v="0"/>
    <n v="0"/>
    <n v="0"/>
    <n v="0"/>
    <n v="0"/>
    <n v="110.92"/>
    <n v="0"/>
    <n v="0"/>
    <n v="0"/>
    <n v="0"/>
    <n v="0"/>
    <n v="2.17"/>
    <n v="4.95"/>
    <n v="0"/>
    <n v="1.85"/>
    <n v="25.94"/>
    <n v="89.46"/>
    <n v="0"/>
    <n v="0"/>
    <n v="0"/>
    <n v="0"/>
    <n v="0"/>
    <n v="0"/>
    <n v="0"/>
    <n v="0"/>
    <n v="0"/>
    <n v="0"/>
    <n v="2025.68"/>
    <n v="2025.68"/>
    <n v="0"/>
    <n v="0"/>
    <n v="0"/>
    <n v="0"/>
    <n v="0"/>
  </r>
  <r>
    <n v="24"/>
    <d v="2012-11-04T00:00:00"/>
    <d v="2012-11-17T00:00:00"/>
    <x v="5"/>
    <s v="G1N"/>
    <s v="GD10000000"/>
    <s v="GD0"/>
    <n v="13"/>
    <n v="100"/>
    <s v="LD800"/>
    <s v="LF802"/>
    <m/>
    <m/>
    <m/>
    <m/>
    <m/>
    <m/>
    <x v="408"/>
    <n v="58445"/>
    <s v="47296"/>
    <x v="15"/>
    <x v="1"/>
    <s v="Non-executive"/>
    <s v="D802"/>
    <x v="6"/>
    <n v="2003.88"/>
    <n v="0"/>
    <n v="0"/>
    <n v="0"/>
    <n v="0"/>
    <n v="0"/>
    <n v="0"/>
    <n v="0"/>
    <n v="0"/>
    <n v="0"/>
    <n v="0"/>
    <n v="0"/>
    <n v="0"/>
    <n v="0"/>
    <n v="0"/>
    <n v="0"/>
    <n v="0"/>
    <n v="0"/>
    <n v="1.48"/>
    <n v="0"/>
    <n v="0"/>
    <n v="0"/>
    <n v="0"/>
    <n v="0"/>
    <n v="0"/>
    <n v="124.24"/>
    <n v="0"/>
    <n v="0"/>
    <n v="0"/>
    <n v="0"/>
    <n v="0"/>
    <n v="2.17"/>
    <n v="4.95"/>
    <n v="0"/>
    <n v="0"/>
    <n v="29.06"/>
    <n v="100.2"/>
    <n v="0"/>
    <n v="0"/>
    <n v="0"/>
    <n v="0"/>
    <n v="0"/>
    <n v="0"/>
    <n v="0"/>
    <n v="0"/>
    <n v="0"/>
    <n v="0"/>
    <n v="2265.98"/>
    <n v="2265.9799999999996"/>
    <n v="0"/>
    <n v="0"/>
    <n v="0"/>
    <n v="0"/>
    <n v="0"/>
  </r>
  <r>
    <n v="24"/>
    <d v="2012-11-04T00:00:00"/>
    <d v="2012-11-17T00:00:00"/>
    <x v="5"/>
    <s v="G1N"/>
    <s v="GD10000000"/>
    <s v="GD0"/>
    <n v="13"/>
    <n v="8200"/>
    <s v="GD800"/>
    <s v="DI2B5"/>
    <s v="000DIS"/>
    <n v="15"/>
    <s v="32CCDF"/>
    <n v="13"/>
    <m/>
    <m/>
    <x v="143"/>
    <n v="11088"/>
    <s v="47106"/>
    <x v="82"/>
    <x v="1"/>
    <s v="Non-executive"/>
    <s v="D802"/>
    <x v="6"/>
    <n v="0"/>
    <n v="0"/>
    <n v="0"/>
    <n v="0"/>
    <n v="0"/>
    <n v="552.28"/>
    <n v="0"/>
    <n v="0"/>
    <n v="0"/>
    <n v="0"/>
    <n v="0"/>
    <n v="0"/>
    <n v="0"/>
    <n v="0"/>
    <n v="0"/>
    <n v="0"/>
    <n v="0"/>
    <n v="0"/>
    <n v="0.4"/>
    <n v="102.04"/>
    <n v="0"/>
    <n v="0"/>
    <n v="0"/>
    <n v="0"/>
    <n v="0"/>
    <n v="32.14"/>
    <n v="0"/>
    <n v="0"/>
    <n v="0"/>
    <n v="0"/>
    <n v="0"/>
    <n v="0.66"/>
    <n v="2.2799999999999998"/>
    <n v="0"/>
    <n v="0.46"/>
    <n v="7.52"/>
    <n v="27.62"/>
    <n v="0"/>
    <n v="5.44"/>
    <n v="0"/>
    <n v="0"/>
    <n v="0"/>
    <n v="0"/>
    <n v="0"/>
    <n v="0"/>
    <n v="0"/>
    <n v="0"/>
    <n v="730.84"/>
    <n v="730.83999999999992"/>
    <n v="0"/>
    <n v="0"/>
    <n v="0"/>
    <n v="0"/>
    <n v="0"/>
  </r>
  <r>
    <n v="24"/>
    <d v="2012-11-04T00:00:00"/>
    <d v="2012-11-17T00:00:00"/>
    <x v="5"/>
    <s v="G1N"/>
    <s v="GD10000000"/>
    <s v="GD0"/>
    <n v="13"/>
    <n v="8200"/>
    <s v="GD800"/>
    <s v="DI2B5"/>
    <s v="000DIS"/>
    <n v="15"/>
    <s v="32CCDF"/>
    <n v="13"/>
    <m/>
    <m/>
    <x v="144"/>
    <n v="18134"/>
    <s v="48881"/>
    <x v="83"/>
    <x v="1"/>
    <s v="Non-executive"/>
    <s v="D802"/>
    <x v="6"/>
    <n v="0"/>
    <n v="0"/>
    <n v="0"/>
    <n v="0"/>
    <n v="0"/>
    <n v="447.28"/>
    <n v="0"/>
    <n v="0"/>
    <n v="0"/>
    <n v="0"/>
    <n v="0"/>
    <n v="0"/>
    <n v="0"/>
    <n v="0"/>
    <n v="0"/>
    <n v="0"/>
    <n v="0"/>
    <n v="0"/>
    <n v="0.33"/>
    <n v="0"/>
    <n v="0"/>
    <n v="0"/>
    <n v="0"/>
    <n v="0"/>
    <n v="0"/>
    <n v="27.73"/>
    <n v="0"/>
    <n v="0"/>
    <n v="0"/>
    <n v="0"/>
    <n v="0"/>
    <n v="0.54"/>
    <n v="1.24"/>
    <n v="0"/>
    <n v="0.46"/>
    <n v="6.48"/>
    <n v="22.36"/>
    <n v="0"/>
    <n v="0"/>
    <n v="0"/>
    <n v="0"/>
    <n v="0"/>
    <n v="0"/>
    <n v="0"/>
    <n v="0"/>
    <n v="0"/>
    <n v="0"/>
    <n v="506.42"/>
    <n v="506.42"/>
    <n v="0"/>
    <n v="0"/>
    <n v="0"/>
    <n v="0"/>
    <n v="0"/>
  </r>
  <r>
    <n v="24"/>
    <d v="2012-11-04T00:00:00"/>
    <d v="2012-11-17T00:00:00"/>
    <x v="5"/>
    <s v="G1N"/>
    <s v="GD10000000"/>
    <s v="GD0"/>
    <n v="13"/>
    <n v="8200"/>
    <s v="GD800"/>
    <s v="DI2B5"/>
    <s v="000DIS"/>
    <n v="15"/>
    <s v="32CCDF"/>
    <n v="13"/>
    <m/>
    <m/>
    <x v="145"/>
    <n v="18250"/>
    <s v="47107"/>
    <x v="82"/>
    <x v="1"/>
    <s v="Non-executive"/>
    <s v="D802"/>
    <x v="6"/>
    <n v="0"/>
    <n v="0"/>
    <n v="0"/>
    <n v="0"/>
    <n v="0"/>
    <n v="447.27"/>
    <n v="0"/>
    <n v="0"/>
    <n v="0"/>
    <n v="0"/>
    <n v="0"/>
    <n v="0"/>
    <n v="0"/>
    <n v="0"/>
    <n v="0"/>
    <n v="0"/>
    <n v="0"/>
    <n v="0"/>
    <n v="0.33"/>
    <n v="93.77"/>
    <n v="0"/>
    <n v="0"/>
    <n v="0"/>
    <n v="0"/>
    <n v="0"/>
    <n v="25.8"/>
    <n v="0"/>
    <n v="0"/>
    <n v="0"/>
    <n v="0"/>
    <n v="0"/>
    <n v="0.66"/>
    <n v="2.2799999999999998"/>
    <n v="0"/>
    <n v="0.46"/>
    <n v="6.04"/>
    <n v="22.36"/>
    <n v="0"/>
    <n v="5"/>
    <n v="0"/>
    <n v="0"/>
    <n v="0"/>
    <n v="0"/>
    <n v="0"/>
    <n v="0"/>
    <n v="0"/>
    <n v="0"/>
    <n v="603.97"/>
    <n v="603.96999999999991"/>
    <n v="0"/>
    <n v="0"/>
    <n v="0"/>
    <n v="0"/>
    <n v="0"/>
  </r>
  <r>
    <n v="24"/>
    <d v="2012-11-04T00:00:00"/>
    <d v="2012-11-17T00:00:00"/>
    <x v="5"/>
    <s v="G1N"/>
    <s v="GD10000000"/>
    <s v="GD0"/>
    <n v="13"/>
    <n v="8200"/>
    <s v="GD800"/>
    <s v="DI2B5"/>
    <s v="000DIS"/>
    <n v="15"/>
    <s v="32CCDF"/>
    <n v="13"/>
    <m/>
    <m/>
    <x v="147"/>
    <n v="29617"/>
    <s v="48882"/>
    <x v="15"/>
    <x v="1"/>
    <s v="Non-executive"/>
    <s v="D802"/>
    <x v="6"/>
    <n v="0"/>
    <n v="0"/>
    <n v="0"/>
    <n v="0"/>
    <n v="0"/>
    <n v="363.72"/>
    <n v="0"/>
    <n v="0"/>
    <n v="0"/>
    <n v="0"/>
    <n v="0"/>
    <n v="0"/>
    <n v="0"/>
    <n v="0"/>
    <n v="0"/>
    <n v="0"/>
    <n v="0"/>
    <n v="0"/>
    <n v="0.75"/>
    <n v="57.12"/>
    <n v="0"/>
    <n v="0"/>
    <n v="0"/>
    <n v="0"/>
    <n v="0"/>
    <n v="0"/>
    <n v="0"/>
    <n v="0"/>
    <n v="0"/>
    <n v="25.46"/>
    <n v="0"/>
    <n v="0.6"/>
    <n v="1.76"/>
    <n v="0"/>
    <n v="0"/>
    <n v="5"/>
    <n v="0"/>
    <n v="0"/>
    <n v="0"/>
    <n v="0"/>
    <n v="0"/>
    <n v="0"/>
    <n v="0"/>
    <n v="0"/>
    <n v="0"/>
    <n v="0"/>
    <n v="0"/>
    <n v="454.41"/>
    <n v="454.41"/>
    <n v="0"/>
    <n v="0"/>
    <n v="0"/>
    <n v="0"/>
    <n v="0"/>
  </r>
  <r>
    <n v="24"/>
    <d v="2012-11-04T00:00:00"/>
    <d v="2012-11-17T00:00:00"/>
    <x v="5"/>
    <s v="G1N"/>
    <s v="GD10000000"/>
    <s v="GD0"/>
    <n v="13"/>
    <n v="8200"/>
    <s v="GD800"/>
    <s v="DI2B5"/>
    <s v="000DIS"/>
    <n v="15"/>
    <s v="32CCDF"/>
    <n v="13"/>
    <m/>
    <m/>
    <x v="148"/>
    <n v="30320"/>
    <s v="47091"/>
    <x v="84"/>
    <x v="1"/>
    <s v="Non-executive"/>
    <s v="D802"/>
    <x v="6"/>
    <n v="510.61"/>
    <n v="0"/>
    <n v="0"/>
    <n v="0"/>
    <n v="0"/>
    <n v="0"/>
    <n v="0"/>
    <n v="0"/>
    <n v="0"/>
    <n v="0"/>
    <n v="0"/>
    <n v="0"/>
    <n v="0"/>
    <n v="0"/>
    <n v="0"/>
    <n v="0"/>
    <n v="0"/>
    <n v="0"/>
    <n v="0.38"/>
    <n v="70.34"/>
    <n v="0"/>
    <n v="0"/>
    <n v="0"/>
    <n v="0"/>
    <n v="0"/>
    <n v="30.2"/>
    <n v="0"/>
    <n v="0"/>
    <n v="0"/>
    <n v="0"/>
    <n v="0"/>
    <n v="0.6"/>
    <n v="1.76"/>
    <n v="0"/>
    <n v="0"/>
    <n v="7.06"/>
    <n v="25.53"/>
    <n v="0"/>
    <n v="3.76"/>
    <n v="0"/>
    <n v="0"/>
    <n v="0"/>
    <n v="0"/>
    <n v="0"/>
    <n v="0"/>
    <n v="0"/>
    <n v="0"/>
    <n v="650.24"/>
    <n v="650.24"/>
    <n v="0"/>
    <n v="0"/>
    <n v="0"/>
    <n v="0"/>
    <n v="0"/>
  </r>
  <r>
    <n v="24"/>
    <d v="2012-11-04T00:00:00"/>
    <d v="2012-11-17T00:00:00"/>
    <x v="5"/>
    <s v="G1N"/>
    <s v="GD10000000"/>
    <s v="GD0"/>
    <n v="13"/>
    <n v="8200"/>
    <s v="GD800"/>
    <s v="DI2B5"/>
    <s v="000DIS"/>
    <n v="15"/>
    <s v="32CCDF"/>
    <n v="13"/>
    <m/>
    <m/>
    <x v="149"/>
    <n v="35490"/>
    <s v="51177"/>
    <x v="82"/>
    <x v="1"/>
    <s v="Non-executive"/>
    <s v="D802"/>
    <x v="6"/>
    <n v="0"/>
    <n v="0"/>
    <n v="0"/>
    <n v="0"/>
    <n v="0"/>
    <n v="447.27"/>
    <n v="0"/>
    <n v="0"/>
    <n v="0"/>
    <n v="0"/>
    <n v="0"/>
    <n v="0"/>
    <n v="0"/>
    <n v="0"/>
    <n v="0"/>
    <n v="0"/>
    <n v="0"/>
    <n v="0"/>
    <n v="0.33"/>
    <n v="0"/>
    <n v="0"/>
    <n v="0"/>
    <n v="0"/>
    <n v="0"/>
    <n v="0"/>
    <n v="27.74"/>
    <n v="0"/>
    <n v="0"/>
    <n v="0"/>
    <n v="0"/>
    <n v="0"/>
    <n v="0.54"/>
    <n v="1.24"/>
    <n v="0"/>
    <n v="0.46"/>
    <n v="6.48"/>
    <n v="22.36"/>
    <n v="0"/>
    <n v="0"/>
    <n v="0"/>
    <n v="0"/>
    <n v="0"/>
    <n v="0"/>
    <n v="0"/>
    <n v="0"/>
    <n v="0"/>
    <n v="0"/>
    <n v="506.42"/>
    <n v="506.42"/>
    <n v="0"/>
    <n v="0"/>
    <n v="0"/>
    <n v="0"/>
    <n v="0"/>
  </r>
  <r>
    <n v="24"/>
    <d v="2012-11-04T00:00:00"/>
    <d v="2012-11-17T00:00:00"/>
    <x v="5"/>
    <s v="G1N"/>
    <s v="GD10000000"/>
    <s v="GD0"/>
    <n v="13"/>
    <n v="8200"/>
    <s v="GD800"/>
    <s v="DI2B5"/>
    <s v="000DIS"/>
    <n v="15"/>
    <s v="32CCDF"/>
    <n v="13"/>
    <m/>
    <m/>
    <x v="408"/>
    <n v="58445"/>
    <s v="47296"/>
    <x v="15"/>
    <x v="1"/>
    <s v="Non-executive"/>
    <s v="D802"/>
    <x v="6"/>
    <n v="500.96"/>
    <n v="0"/>
    <n v="0"/>
    <n v="0"/>
    <n v="0"/>
    <n v="0"/>
    <n v="0"/>
    <n v="0"/>
    <n v="0"/>
    <n v="0"/>
    <n v="0"/>
    <n v="0"/>
    <n v="0"/>
    <n v="0"/>
    <n v="0"/>
    <n v="0"/>
    <n v="0"/>
    <n v="0"/>
    <n v="0.36"/>
    <n v="0"/>
    <n v="0"/>
    <n v="0"/>
    <n v="0"/>
    <n v="0"/>
    <n v="0"/>
    <n v="31.06"/>
    <n v="0"/>
    <n v="0"/>
    <n v="0"/>
    <n v="0"/>
    <n v="0"/>
    <n v="0.54"/>
    <n v="1.24"/>
    <n v="0"/>
    <n v="0"/>
    <n v="7.26"/>
    <n v="25.04"/>
    <n v="0"/>
    <n v="0"/>
    <n v="0"/>
    <n v="0"/>
    <n v="0"/>
    <n v="0"/>
    <n v="0"/>
    <n v="0"/>
    <n v="0"/>
    <n v="0"/>
    <n v="566.46"/>
    <n v="566.45999999999992"/>
    <n v="0"/>
    <n v="0"/>
    <n v="0"/>
    <n v="0"/>
    <n v="0"/>
  </r>
  <r>
    <n v="24"/>
    <d v="2012-11-04T00:00:00"/>
    <d v="2012-11-17T00:00:00"/>
    <x v="50"/>
    <s v="G2N"/>
    <s v="GD10000000"/>
    <s v="GD0"/>
    <n v="13"/>
    <n v="100"/>
    <s v="LD800"/>
    <s v="LF802"/>
    <m/>
    <m/>
    <m/>
    <m/>
    <m/>
    <m/>
    <x v="270"/>
    <n v="9915"/>
    <s v="47092"/>
    <x v="83"/>
    <x v="1"/>
    <s v="Non-executive"/>
    <s v="D802"/>
    <x v="6"/>
    <n v="2402.7600000000002"/>
    <n v="0"/>
    <n v="0"/>
    <n v="0"/>
    <n v="0"/>
    <n v="0"/>
    <n v="0"/>
    <n v="0"/>
    <n v="0"/>
    <n v="0"/>
    <n v="0"/>
    <n v="0"/>
    <n v="0"/>
    <n v="0"/>
    <n v="0"/>
    <n v="0"/>
    <n v="0"/>
    <n v="0"/>
    <n v="1.75"/>
    <n v="129.47999999999999"/>
    <n v="0"/>
    <n v="0"/>
    <n v="0"/>
    <n v="0"/>
    <n v="0"/>
    <n v="146.29"/>
    <n v="0"/>
    <n v="0"/>
    <n v="0"/>
    <n v="0"/>
    <n v="0"/>
    <n v="2.17"/>
    <n v="4.95"/>
    <n v="0"/>
    <n v="1.85"/>
    <n v="34.21"/>
    <n v="120.13"/>
    <n v="0"/>
    <n v="6.91"/>
    <n v="0"/>
    <n v="0"/>
    <n v="0"/>
    <n v="0"/>
    <n v="0"/>
    <n v="0"/>
    <n v="0"/>
    <n v="0"/>
    <n v="2850.5"/>
    <n v="2850.5"/>
    <n v="0"/>
    <n v="0"/>
    <n v="0"/>
    <n v="0"/>
    <n v="0"/>
  </r>
  <r>
    <n v="24"/>
    <d v="2012-11-04T00:00:00"/>
    <d v="2012-11-17T00:00:00"/>
    <x v="50"/>
    <s v="G2N"/>
    <s v="GD10000000"/>
    <s v="GD0"/>
    <n v="13"/>
    <n v="100"/>
    <s v="LD800"/>
    <s v="LF802"/>
    <m/>
    <m/>
    <m/>
    <m/>
    <m/>
    <m/>
    <x v="271"/>
    <n v="11124"/>
    <s v="47093"/>
    <x v="83"/>
    <x v="1"/>
    <s v="Non-executive"/>
    <s v="D802"/>
    <x v="6"/>
    <n v="2402.77"/>
    <n v="0"/>
    <n v="0"/>
    <n v="0"/>
    <n v="0"/>
    <n v="0"/>
    <n v="0"/>
    <n v="0"/>
    <n v="0"/>
    <n v="0"/>
    <n v="0"/>
    <n v="0"/>
    <n v="0"/>
    <n v="0"/>
    <n v="0"/>
    <n v="0"/>
    <n v="0"/>
    <n v="0"/>
    <n v="1.75"/>
    <n v="408.2"/>
    <n v="0"/>
    <n v="0"/>
    <n v="0"/>
    <n v="0"/>
    <n v="0"/>
    <n v="137.80000000000001"/>
    <n v="0"/>
    <n v="0"/>
    <n v="0"/>
    <n v="0"/>
    <n v="0"/>
    <n v="2.39"/>
    <n v="7.02"/>
    <n v="0"/>
    <n v="1.85"/>
    <n v="32.229999999999997"/>
    <n v="120.13"/>
    <n v="0"/>
    <n v="21.77"/>
    <n v="0"/>
    <n v="0"/>
    <n v="0"/>
    <n v="0"/>
    <n v="0"/>
    <n v="0"/>
    <n v="0"/>
    <n v="0"/>
    <n v="3135.91"/>
    <n v="3135.91"/>
    <n v="0"/>
    <n v="0"/>
    <n v="0"/>
    <n v="0"/>
    <n v="0"/>
  </r>
  <r>
    <n v="24"/>
    <d v="2012-11-04T00:00:00"/>
    <d v="2012-11-17T00:00:00"/>
    <x v="50"/>
    <s v="G2N"/>
    <s v="GD10000000"/>
    <s v="GD0"/>
    <n v="13"/>
    <n v="100"/>
    <s v="LD800"/>
    <s v="LF802"/>
    <m/>
    <m/>
    <m/>
    <m/>
    <m/>
    <m/>
    <x v="267"/>
    <n v="18407"/>
    <s v="47067"/>
    <x v="139"/>
    <x v="1"/>
    <s v="Non-executive"/>
    <s v="D802"/>
    <x v="6"/>
    <n v="1744.73"/>
    <n v="0"/>
    <n v="0"/>
    <n v="0"/>
    <n v="0"/>
    <n v="0"/>
    <n v="0"/>
    <n v="0"/>
    <n v="0"/>
    <n v="0"/>
    <n v="0"/>
    <n v="0"/>
    <n v="0"/>
    <n v="0"/>
    <n v="0"/>
    <n v="0"/>
    <n v="0"/>
    <n v="0"/>
    <n v="1.3"/>
    <n v="510.24"/>
    <n v="0"/>
    <n v="0"/>
    <n v="0"/>
    <n v="0"/>
    <n v="0"/>
    <n v="94.52"/>
    <n v="0"/>
    <n v="0"/>
    <n v="0"/>
    <n v="0"/>
    <n v="0"/>
    <n v="2.99"/>
    <n v="8.7799999999999994"/>
    <n v="0"/>
    <n v="2.31"/>
    <n v="22.1"/>
    <n v="87.24"/>
    <n v="0"/>
    <n v="27.21"/>
    <n v="0"/>
    <n v="0"/>
    <n v="0"/>
    <n v="0"/>
    <n v="0"/>
    <n v="0"/>
    <n v="0"/>
    <n v="0"/>
    <n v="2501.42"/>
    <n v="2501.4199999999996"/>
    <n v="0"/>
    <n v="0"/>
    <n v="0"/>
    <n v="0"/>
    <n v="0"/>
  </r>
  <r>
    <n v="24"/>
    <d v="2012-11-04T00:00:00"/>
    <d v="2012-11-17T00:00:00"/>
    <x v="50"/>
    <s v="G2N"/>
    <s v="GD10000000"/>
    <s v="GD0"/>
    <n v="13"/>
    <n v="100"/>
    <s v="LD800"/>
    <s v="LF802"/>
    <m/>
    <m/>
    <m/>
    <m/>
    <m/>
    <m/>
    <x v="272"/>
    <n v="32101"/>
    <s v="47859"/>
    <x v="83"/>
    <x v="1"/>
    <s v="Non-executive"/>
    <s v="D802"/>
    <x v="6"/>
    <n v="1843.1"/>
    <n v="0"/>
    <n v="0"/>
    <n v="0"/>
    <n v="0"/>
    <n v="0"/>
    <n v="0"/>
    <n v="0"/>
    <n v="0"/>
    <n v="0"/>
    <n v="0"/>
    <n v="0"/>
    <n v="0"/>
    <n v="0"/>
    <n v="0"/>
    <n v="0"/>
    <n v="0"/>
    <n v="0"/>
    <n v="1.34"/>
    <n v="374.18"/>
    <n v="0"/>
    <n v="0"/>
    <n v="0"/>
    <n v="0"/>
    <n v="0"/>
    <n v="103.8"/>
    <n v="0"/>
    <n v="0"/>
    <n v="0"/>
    <n v="0"/>
    <n v="0"/>
    <n v="2.39"/>
    <n v="7.02"/>
    <n v="0"/>
    <n v="1.85"/>
    <n v="24.28"/>
    <n v="92.15"/>
    <n v="0"/>
    <n v="19.96"/>
    <n v="0"/>
    <n v="0"/>
    <n v="0"/>
    <n v="0"/>
    <n v="0"/>
    <n v="0"/>
    <n v="0"/>
    <n v="0"/>
    <n v="2470.0700000000002"/>
    <n v="2470.0700000000002"/>
    <n v="0"/>
    <n v="0"/>
    <n v="0"/>
    <n v="0"/>
    <n v="0"/>
  </r>
  <r>
    <n v="24"/>
    <d v="2012-11-04T00:00:00"/>
    <d v="2012-11-17T00:00:00"/>
    <x v="50"/>
    <s v="G2N"/>
    <s v="GD10000000"/>
    <s v="GD0"/>
    <n v="13"/>
    <n v="100"/>
    <s v="LD800"/>
    <s v="LF802"/>
    <m/>
    <m/>
    <m/>
    <m/>
    <m/>
    <m/>
    <x v="273"/>
    <n v="34170"/>
    <s v="47099"/>
    <x v="83"/>
    <x v="1"/>
    <s v="Non-executive"/>
    <s v="D802"/>
    <x v="6"/>
    <n v="1897.13"/>
    <n v="0"/>
    <n v="0"/>
    <n v="0"/>
    <n v="0"/>
    <n v="0"/>
    <n v="0"/>
    <n v="0"/>
    <n v="0"/>
    <n v="0"/>
    <n v="0"/>
    <n v="0"/>
    <n v="0"/>
    <n v="0"/>
    <n v="0"/>
    <n v="0"/>
    <n v="0"/>
    <n v="0"/>
    <n v="1.39"/>
    <n v="258.95"/>
    <n v="0"/>
    <n v="0"/>
    <n v="0"/>
    <n v="0"/>
    <n v="0"/>
    <n v="112.28"/>
    <n v="0"/>
    <n v="0"/>
    <n v="0"/>
    <n v="0"/>
    <n v="0"/>
    <n v="2.39"/>
    <n v="7.02"/>
    <n v="0"/>
    <n v="1.85"/>
    <n v="26.26"/>
    <n v="94.85"/>
    <n v="0"/>
    <n v="13.8"/>
    <n v="0"/>
    <n v="0"/>
    <n v="0"/>
    <n v="0"/>
    <n v="0"/>
    <n v="0"/>
    <n v="0"/>
    <n v="0"/>
    <n v="2415.92"/>
    <n v="2415.9200000000005"/>
    <n v="0"/>
    <n v="0"/>
    <n v="0"/>
    <n v="0"/>
    <n v="0"/>
  </r>
  <r>
    <n v="24"/>
    <d v="2012-11-04T00:00:00"/>
    <d v="2012-11-17T00:00:00"/>
    <x v="50"/>
    <s v="G2N"/>
    <s v="GD10000000"/>
    <s v="GD0"/>
    <n v="13"/>
    <n v="8200"/>
    <s v="GD800"/>
    <s v="DI2B5"/>
    <s v="000DIS"/>
    <n v="15"/>
    <s v="32CCDF"/>
    <n v="13"/>
    <m/>
    <m/>
    <x v="270"/>
    <n v="9915"/>
    <s v="47092"/>
    <x v="83"/>
    <x v="1"/>
    <s v="Non-executive"/>
    <s v="D802"/>
    <x v="6"/>
    <n v="600.70000000000005"/>
    <n v="0"/>
    <n v="0"/>
    <n v="0"/>
    <n v="0"/>
    <n v="0"/>
    <n v="0"/>
    <n v="0"/>
    <n v="0"/>
    <n v="0"/>
    <n v="0"/>
    <n v="0"/>
    <n v="0"/>
    <n v="0"/>
    <n v="0"/>
    <n v="0"/>
    <n v="0"/>
    <n v="0"/>
    <n v="0.44"/>
    <n v="32.36"/>
    <n v="0"/>
    <n v="0"/>
    <n v="0"/>
    <n v="0"/>
    <n v="0"/>
    <n v="36.58"/>
    <n v="0"/>
    <n v="0"/>
    <n v="0"/>
    <n v="0"/>
    <n v="0"/>
    <n v="0.54"/>
    <n v="1.24"/>
    <n v="0"/>
    <n v="0.46"/>
    <n v="8.56"/>
    <n v="30.04"/>
    <n v="0"/>
    <n v="1.72"/>
    <n v="0"/>
    <n v="0"/>
    <n v="0"/>
    <n v="0"/>
    <n v="0"/>
    <n v="0"/>
    <n v="0"/>
    <n v="0"/>
    <n v="712.64"/>
    <n v="712.6400000000001"/>
    <n v="0"/>
    <n v="0"/>
    <n v="0"/>
    <n v="0"/>
    <n v="0"/>
  </r>
  <r>
    <n v="24"/>
    <d v="2012-11-04T00:00:00"/>
    <d v="2012-11-17T00:00:00"/>
    <x v="50"/>
    <s v="G2N"/>
    <s v="GD10000000"/>
    <s v="GD0"/>
    <n v="13"/>
    <n v="8200"/>
    <s v="GD800"/>
    <s v="DI2B5"/>
    <s v="000DIS"/>
    <n v="15"/>
    <s v="32CCDF"/>
    <n v="13"/>
    <m/>
    <m/>
    <x v="271"/>
    <n v="11124"/>
    <s v="47093"/>
    <x v="83"/>
    <x v="1"/>
    <s v="Non-executive"/>
    <s v="D802"/>
    <x v="6"/>
    <n v="600.70000000000005"/>
    <n v="0"/>
    <n v="0"/>
    <n v="0"/>
    <n v="0"/>
    <n v="0"/>
    <n v="0"/>
    <n v="0"/>
    <n v="0"/>
    <n v="0"/>
    <n v="0"/>
    <n v="0"/>
    <n v="0"/>
    <n v="0"/>
    <n v="0"/>
    <n v="0"/>
    <n v="0"/>
    <n v="0"/>
    <n v="0.44"/>
    <n v="102.04"/>
    <n v="0"/>
    <n v="0"/>
    <n v="0"/>
    <n v="0"/>
    <n v="0"/>
    <n v="34.46"/>
    <n v="0"/>
    <n v="0"/>
    <n v="0"/>
    <n v="0"/>
    <n v="0"/>
    <n v="0.6"/>
    <n v="1.76"/>
    <n v="0"/>
    <n v="0.46"/>
    <n v="8.06"/>
    <n v="30.04"/>
    <n v="0"/>
    <n v="5.44"/>
    <n v="0"/>
    <n v="0"/>
    <n v="0"/>
    <n v="0"/>
    <n v="0"/>
    <n v="0"/>
    <n v="0"/>
    <n v="0"/>
    <n v="784"/>
    <n v="784.00000000000011"/>
    <n v="0"/>
    <n v="0"/>
    <n v="0"/>
    <n v="0"/>
    <n v="0"/>
  </r>
  <r>
    <n v="24"/>
    <d v="2012-11-04T00:00:00"/>
    <d v="2012-11-17T00:00:00"/>
    <x v="50"/>
    <s v="G2N"/>
    <s v="GD10000000"/>
    <s v="GD0"/>
    <n v="13"/>
    <n v="8200"/>
    <s v="GD800"/>
    <s v="DI2B5"/>
    <s v="000DIS"/>
    <n v="15"/>
    <s v="32CCDF"/>
    <n v="13"/>
    <m/>
    <m/>
    <x v="272"/>
    <n v="32101"/>
    <s v="47859"/>
    <x v="83"/>
    <x v="1"/>
    <s v="Non-executive"/>
    <s v="D802"/>
    <x v="6"/>
    <n v="460.78"/>
    <n v="0"/>
    <n v="0"/>
    <n v="0"/>
    <n v="0"/>
    <n v="0"/>
    <n v="0"/>
    <n v="0"/>
    <n v="0"/>
    <n v="0"/>
    <n v="0"/>
    <n v="0"/>
    <n v="0"/>
    <n v="0"/>
    <n v="0"/>
    <n v="0"/>
    <n v="0"/>
    <n v="0"/>
    <n v="0.34"/>
    <n v="93.54"/>
    <n v="0"/>
    <n v="0"/>
    <n v="0"/>
    <n v="0"/>
    <n v="0"/>
    <n v="25.96"/>
    <n v="0"/>
    <n v="0"/>
    <n v="0"/>
    <n v="0"/>
    <n v="0"/>
    <n v="0.6"/>
    <n v="1.76"/>
    <n v="0"/>
    <n v="0.46"/>
    <n v="6.06"/>
    <n v="23.04"/>
    <n v="0"/>
    <n v="4.99"/>
    <n v="0"/>
    <n v="0"/>
    <n v="0"/>
    <n v="0"/>
    <n v="0"/>
    <n v="0"/>
    <n v="0"/>
    <n v="0"/>
    <n v="617.53"/>
    <n v="617.53"/>
    <n v="0"/>
    <n v="0"/>
    <n v="0"/>
    <n v="0"/>
    <n v="0"/>
  </r>
  <r>
    <n v="24"/>
    <d v="2012-11-04T00:00:00"/>
    <d v="2012-11-17T00:00:00"/>
    <x v="50"/>
    <s v="G2N"/>
    <s v="GD10000000"/>
    <s v="GD0"/>
    <n v="13"/>
    <n v="8200"/>
    <s v="GD800"/>
    <s v="DI2B5"/>
    <s v="000DIS"/>
    <n v="15"/>
    <s v="32CCDF"/>
    <n v="13"/>
    <m/>
    <m/>
    <x v="273"/>
    <n v="34170"/>
    <s v="47099"/>
    <x v="83"/>
    <x v="1"/>
    <s v="Non-executive"/>
    <s v="D802"/>
    <x v="6"/>
    <n v="474.29"/>
    <n v="0"/>
    <n v="0"/>
    <n v="0"/>
    <n v="0"/>
    <n v="0"/>
    <n v="0"/>
    <n v="0"/>
    <n v="0"/>
    <n v="0"/>
    <n v="0"/>
    <n v="0"/>
    <n v="0"/>
    <n v="0"/>
    <n v="0"/>
    <n v="0"/>
    <n v="0"/>
    <n v="0"/>
    <n v="0.34"/>
    <n v="64.739999999999995"/>
    <n v="0"/>
    <n v="0"/>
    <n v="0"/>
    <n v="0"/>
    <n v="0"/>
    <n v="28.06"/>
    <n v="0"/>
    <n v="0"/>
    <n v="0"/>
    <n v="0"/>
    <n v="0"/>
    <n v="0.6"/>
    <n v="1.76"/>
    <n v="0"/>
    <n v="0.46"/>
    <n v="6.56"/>
    <n v="23.72"/>
    <n v="0"/>
    <n v="3.46"/>
    <n v="0"/>
    <n v="0"/>
    <n v="0"/>
    <n v="0"/>
    <n v="0"/>
    <n v="0"/>
    <n v="0"/>
    <n v="0"/>
    <n v="603.99"/>
    <n v="603.99"/>
    <n v="0"/>
    <n v="0"/>
    <n v="0"/>
    <n v="0"/>
    <n v="0"/>
  </r>
  <r>
    <n v="25"/>
    <d v="2012-11-18T00:00:00"/>
    <d v="2012-12-01T00:00:00"/>
    <x v="6"/>
    <s v="G1N"/>
    <s v="GD10000000"/>
    <s v="GD0"/>
    <n v="13"/>
    <n v="100"/>
    <s v="LD800"/>
    <s v="LF802"/>
    <m/>
    <m/>
    <m/>
    <m/>
    <m/>
    <m/>
    <x v="143"/>
    <n v="11088"/>
    <s v="47106"/>
    <x v="82"/>
    <x v="1"/>
    <s v="Non-executive"/>
    <s v="D802"/>
    <x v="6"/>
    <n v="0"/>
    <n v="0"/>
    <n v="0"/>
    <n v="0"/>
    <n v="0"/>
    <n v="2209.1"/>
    <n v="0"/>
    <n v="0"/>
    <n v="0"/>
    <n v="0"/>
    <n v="0"/>
    <n v="0"/>
    <n v="0"/>
    <n v="0"/>
    <n v="0"/>
    <n v="0"/>
    <n v="0"/>
    <n v="0"/>
    <n v="1.6"/>
    <n v="408.2"/>
    <n v="0"/>
    <n v="0"/>
    <n v="0"/>
    <n v="0"/>
    <n v="0"/>
    <n v="128.52000000000001"/>
    <n v="0"/>
    <n v="0"/>
    <n v="0"/>
    <n v="0"/>
    <n v="0"/>
    <n v="2.61"/>
    <n v="9.11"/>
    <n v="0"/>
    <n v="1.85"/>
    <n v="30.05"/>
    <n v="110.46"/>
    <n v="20"/>
    <n v="21.77"/>
    <n v="0"/>
    <n v="0"/>
    <n v="0"/>
    <n v="0"/>
    <n v="0"/>
    <n v="0"/>
    <n v="0"/>
    <n v="0"/>
    <n v="2943.27"/>
    <n v="2943.27"/>
    <n v="0"/>
    <n v="0"/>
    <n v="0"/>
    <n v="0"/>
    <n v="0"/>
  </r>
  <r>
    <n v="25"/>
    <d v="2012-11-18T00:00:00"/>
    <d v="2012-12-01T00:00:00"/>
    <x v="6"/>
    <s v="G1N"/>
    <s v="GD10000000"/>
    <s v="GD0"/>
    <n v="13"/>
    <n v="100"/>
    <s v="LD800"/>
    <s v="LF802"/>
    <m/>
    <m/>
    <m/>
    <m/>
    <m/>
    <m/>
    <x v="144"/>
    <n v="18134"/>
    <s v="48881"/>
    <x v="83"/>
    <x v="1"/>
    <s v="Non-executive"/>
    <s v="D802"/>
    <x v="6"/>
    <n v="0"/>
    <n v="0"/>
    <n v="0"/>
    <n v="0"/>
    <n v="0"/>
    <n v="1789.05"/>
    <n v="0"/>
    <n v="0"/>
    <n v="0"/>
    <n v="0"/>
    <n v="0"/>
    <n v="0"/>
    <n v="0"/>
    <n v="0"/>
    <n v="0"/>
    <n v="0"/>
    <n v="0"/>
    <n v="0"/>
    <n v="1.33"/>
    <n v="0"/>
    <n v="0"/>
    <n v="0"/>
    <n v="0"/>
    <n v="0"/>
    <n v="0"/>
    <n v="110.92"/>
    <n v="0"/>
    <n v="0"/>
    <n v="0"/>
    <n v="0"/>
    <n v="0"/>
    <n v="2.17"/>
    <n v="4.95"/>
    <n v="0"/>
    <n v="1.85"/>
    <n v="25.95"/>
    <n v="89.46"/>
    <n v="0"/>
    <n v="0"/>
    <n v="0"/>
    <n v="0"/>
    <n v="0"/>
    <n v="0"/>
    <n v="0"/>
    <n v="0"/>
    <n v="0"/>
    <n v="0"/>
    <n v="2025.68"/>
    <n v="2025.68"/>
    <n v="0"/>
    <n v="0"/>
    <n v="0"/>
    <n v="0"/>
    <n v="0"/>
  </r>
  <r>
    <n v="25"/>
    <d v="2012-11-18T00:00:00"/>
    <d v="2012-12-01T00:00:00"/>
    <x v="6"/>
    <s v="G1N"/>
    <s v="GD10000000"/>
    <s v="GD0"/>
    <n v="13"/>
    <n v="100"/>
    <s v="LD800"/>
    <s v="LF802"/>
    <m/>
    <m/>
    <m/>
    <m/>
    <m/>
    <m/>
    <x v="145"/>
    <n v="18250"/>
    <s v="47107"/>
    <x v="82"/>
    <x v="1"/>
    <s v="Non-executive"/>
    <s v="D802"/>
    <x v="6"/>
    <n v="0"/>
    <n v="0"/>
    <n v="0"/>
    <n v="0"/>
    <n v="0"/>
    <n v="1789.07"/>
    <n v="0"/>
    <n v="0"/>
    <n v="0"/>
    <n v="0"/>
    <n v="0"/>
    <n v="0"/>
    <n v="0"/>
    <n v="0"/>
    <n v="0"/>
    <n v="0"/>
    <n v="0"/>
    <n v="0"/>
    <n v="1.32"/>
    <n v="375.07"/>
    <n v="0"/>
    <n v="0"/>
    <n v="0"/>
    <n v="0"/>
    <n v="0"/>
    <n v="103.18"/>
    <n v="0"/>
    <n v="0"/>
    <n v="0"/>
    <n v="0"/>
    <n v="0"/>
    <n v="2.61"/>
    <n v="9.11"/>
    <n v="0"/>
    <n v="1.85"/>
    <n v="24.12"/>
    <n v="89.46"/>
    <n v="20"/>
    <n v="20.010000000000002"/>
    <n v="0"/>
    <n v="0"/>
    <n v="0"/>
    <n v="0"/>
    <n v="0"/>
    <n v="0"/>
    <n v="0"/>
    <n v="0"/>
    <n v="2435.8000000000002"/>
    <n v="2435.8000000000002"/>
    <n v="0"/>
    <n v="0"/>
    <n v="0"/>
    <n v="0"/>
    <n v="0"/>
  </r>
  <r>
    <n v="25"/>
    <d v="2012-11-18T00:00:00"/>
    <d v="2012-12-01T00:00:00"/>
    <x v="6"/>
    <s v="G1N"/>
    <s v="GD10000000"/>
    <s v="GD0"/>
    <n v="13"/>
    <n v="100"/>
    <s v="LD800"/>
    <s v="LF802"/>
    <m/>
    <m/>
    <m/>
    <m/>
    <m/>
    <m/>
    <x v="146"/>
    <n v="28363"/>
    <s v="47086"/>
    <x v="13"/>
    <x v="1"/>
    <s v="Non-executive"/>
    <s v="D802"/>
    <x v="6"/>
    <n v="1942.7"/>
    <n v="0"/>
    <n v="0"/>
    <n v="0"/>
    <n v="0"/>
    <n v="0"/>
    <n v="0"/>
    <n v="0"/>
    <n v="0"/>
    <n v="0"/>
    <n v="0"/>
    <n v="0"/>
    <n v="0"/>
    <n v="0"/>
    <n v="0"/>
    <n v="0"/>
    <n v="0"/>
    <n v="0"/>
    <n v="1.44"/>
    <n v="161.84"/>
    <n v="0"/>
    <n v="0"/>
    <n v="0"/>
    <n v="0"/>
    <n v="0"/>
    <n v="117.11"/>
    <n v="0"/>
    <n v="0"/>
    <n v="0"/>
    <n v="0"/>
    <n v="0"/>
    <n v="2.71"/>
    <n v="11.39"/>
    <n v="0"/>
    <n v="0"/>
    <n v="27.39"/>
    <n v="97.14"/>
    <n v="0"/>
    <n v="8.6300000000000008"/>
    <n v="0"/>
    <n v="0"/>
    <n v="0"/>
    <n v="0"/>
    <n v="0"/>
    <n v="0"/>
    <n v="0"/>
    <n v="0"/>
    <n v="2370.35"/>
    <n v="2370.35"/>
    <n v="0"/>
    <n v="0"/>
    <n v="0"/>
    <n v="0"/>
    <n v="0"/>
  </r>
  <r>
    <n v="25"/>
    <d v="2012-11-18T00:00:00"/>
    <d v="2012-12-01T00:00:00"/>
    <x v="6"/>
    <s v="G1N"/>
    <s v="GD10000000"/>
    <s v="GD0"/>
    <n v="13"/>
    <n v="100"/>
    <s v="LD800"/>
    <s v="LF802"/>
    <m/>
    <m/>
    <m/>
    <m/>
    <m/>
    <m/>
    <x v="147"/>
    <n v="29617"/>
    <s v="48882"/>
    <x v="15"/>
    <x v="1"/>
    <s v="Non-executive"/>
    <s v="D802"/>
    <x v="6"/>
    <n v="0"/>
    <n v="0"/>
    <n v="0"/>
    <n v="0"/>
    <n v="0"/>
    <n v="1454.87"/>
    <n v="0"/>
    <n v="0"/>
    <n v="0"/>
    <n v="0"/>
    <n v="0"/>
    <n v="0"/>
    <n v="0"/>
    <n v="0"/>
    <n v="0"/>
    <n v="0"/>
    <n v="0"/>
    <n v="0"/>
    <n v="3"/>
    <n v="228.51"/>
    <n v="0"/>
    <n v="0"/>
    <n v="0"/>
    <n v="0"/>
    <n v="0"/>
    <n v="0"/>
    <n v="0"/>
    <n v="0"/>
    <n v="0"/>
    <n v="101.84"/>
    <n v="0"/>
    <n v="2.39"/>
    <n v="7.02"/>
    <n v="0"/>
    <n v="0"/>
    <n v="19.989999999999998"/>
    <n v="0"/>
    <n v="0"/>
    <n v="0"/>
    <n v="0"/>
    <n v="0"/>
    <n v="0"/>
    <n v="0"/>
    <n v="0"/>
    <n v="0"/>
    <n v="0"/>
    <n v="0"/>
    <n v="1817.62"/>
    <n v="1817.62"/>
    <n v="0"/>
    <n v="0"/>
    <n v="0"/>
    <n v="0"/>
    <n v="0"/>
  </r>
  <r>
    <n v="25"/>
    <d v="2012-11-18T00:00:00"/>
    <d v="2012-12-01T00:00:00"/>
    <x v="6"/>
    <s v="G1N"/>
    <s v="GD10000000"/>
    <s v="GD0"/>
    <n v="13"/>
    <n v="100"/>
    <s v="LD800"/>
    <s v="LF802"/>
    <m/>
    <m/>
    <m/>
    <m/>
    <m/>
    <m/>
    <x v="148"/>
    <n v="30320"/>
    <s v="47091"/>
    <x v="84"/>
    <x v="1"/>
    <s v="Non-executive"/>
    <s v="D802"/>
    <x v="6"/>
    <n v="2042.43"/>
    <n v="0"/>
    <n v="0"/>
    <n v="0"/>
    <n v="0"/>
    <n v="0"/>
    <n v="0"/>
    <n v="0"/>
    <n v="0"/>
    <n v="0"/>
    <n v="0"/>
    <n v="0"/>
    <n v="0"/>
    <n v="0"/>
    <n v="0"/>
    <n v="0"/>
    <n v="0"/>
    <n v="0"/>
    <n v="1.48"/>
    <n v="281.37"/>
    <n v="0"/>
    <n v="0"/>
    <n v="0"/>
    <n v="0"/>
    <n v="0"/>
    <n v="120.82"/>
    <n v="0"/>
    <n v="0"/>
    <n v="0"/>
    <n v="0"/>
    <n v="0"/>
    <n v="2.39"/>
    <n v="7.02"/>
    <n v="0"/>
    <n v="0"/>
    <n v="28.26"/>
    <n v="102.13"/>
    <n v="20"/>
    <n v="15"/>
    <n v="0"/>
    <n v="0"/>
    <n v="0"/>
    <n v="0"/>
    <n v="0"/>
    <n v="0"/>
    <n v="0"/>
    <n v="0"/>
    <n v="2620.9"/>
    <n v="2620.9000000000005"/>
    <n v="0"/>
    <n v="0"/>
    <n v="0"/>
    <n v="0"/>
    <n v="0"/>
  </r>
  <r>
    <n v="25"/>
    <d v="2012-11-18T00:00:00"/>
    <d v="2012-12-01T00:00:00"/>
    <x v="6"/>
    <s v="G1N"/>
    <s v="GD10000000"/>
    <s v="GD0"/>
    <n v="13"/>
    <n v="100"/>
    <s v="LD800"/>
    <s v="LF802"/>
    <m/>
    <m/>
    <m/>
    <m/>
    <m/>
    <m/>
    <x v="149"/>
    <n v="35490"/>
    <s v="51177"/>
    <x v="82"/>
    <x v="1"/>
    <s v="Non-executive"/>
    <s v="D802"/>
    <x v="6"/>
    <n v="0"/>
    <n v="0"/>
    <n v="0"/>
    <n v="0"/>
    <n v="0"/>
    <n v="1789.05"/>
    <n v="0"/>
    <n v="0"/>
    <n v="0"/>
    <n v="0"/>
    <n v="0"/>
    <n v="0"/>
    <n v="0"/>
    <n v="0"/>
    <n v="0"/>
    <n v="0"/>
    <n v="0"/>
    <n v="0"/>
    <n v="1.33"/>
    <n v="0"/>
    <n v="0"/>
    <n v="0"/>
    <n v="0"/>
    <n v="0"/>
    <n v="0"/>
    <n v="110.92"/>
    <n v="0"/>
    <n v="0"/>
    <n v="0"/>
    <n v="0"/>
    <n v="0"/>
    <n v="2.17"/>
    <n v="4.95"/>
    <n v="0"/>
    <n v="1.85"/>
    <n v="25.95"/>
    <n v="89.46"/>
    <n v="20"/>
    <n v="0"/>
    <n v="0"/>
    <n v="0"/>
    <n v="0"/>
    <n v="0"/>
    <n v="0"/>
    <n v="0"/>
    <n v="0"/>
    <n v="0"/>
    <n v="2045.68"/>
    <n v="2045.68"/>
    <n v="0"/>
    <n v="0"/>
    <n v="0"/>
    <n v="0"/>
    <n v="0"/>
  </r>
  <r>
    <n v="25"/>
    <d v="2012-11-18T00:00:00"/>
    <d v="2012-12-01T00:00:00"/>
    <x v="6"/>
    <s v="G1N"/>
    <s v="GD10000000"/>
    <s v="GD0"/>
    <n v="13"/>
    <n v="100"/>
    <s v="LD800"/>
    <s v="LF802"/>
    <m/>
    <m/>
    <m/>
    <m/>
    <m/>
    <m/>
    <x v="408"/>
    <n v="58445"/>
    <s v="47296"/>
    <x v="15"/>
    <x v="1"/>
    <s v="Non-executive"/>
    <s v="D802"/>
    <x v="6"/>
    <n v="2003.87"/>
    <n v="0"/>
    <n v="0"/>
    <n v="0"/>
    <n v="0"/>
    <n v="0"/>
    <n v="0"/>
    <n v="0"/>
    <n v="0"/>
    <n v="0"/>
    <n v="300.58"/>
    <n v="0"/>
    <n v="0"/>
    <n v="0"/>
    <n v="0"/>
    <n v="0"/>
    <n v="0"/>
    <n v="0"/>
    <n v="1.47"/>
    <n v="0"/>
    <n v="0"/>
    <n v="0"/>
    <n v="0"/>
    <n v="0"/>
    <n v="0"/>
    <n v="142.88"/>
    <n v="0"/>
    <n v="0"/>
    <n v="0"/>
    <n v="0"/>
    <n v="0"/>
    <n v="2.17"/>
    <n v="4.95"/>
    <n v="0"/>
    <n v="0"/>
    <n v="33.42"/>
    <n v="100.19"/>
    <n v="0"/>
    <n v="0"/>
    <n v="0"/>
    <n v="0"/>
    <n v="0"/>
    <n v="0"/>
    <n v="0"/>
    <n v="0"/>
    <n v="0"/>
    <n v="0"/>
    <n v="2589.5300000000002"/>
    <n v="2589.5299999999997"/>
    <n v="0"/>
    <n v="0"/>
    <n v="0"/>
    <n v="0"/>
    <n v="0"/>
  </r>
  <r>
    <n v="25"/>
    <d v="2012-11-18T00:00:00"/>
    <d v="2012-12-01T00:00:00"/>
    <x v="6"/>
    <s v="G1N"/>
    <s v="GD10000000"/>
    <s v="GD0"/>
    <n v="13"/>
    <n v="8200"/>
    <s v="GD800"/>
    <s v="DI2B5"/>
    <s v="000DIS"/>
    <n v="15"/>
    <s v="32CCDF"/>
    <n v="13"/>
    <m/>
    <m/>
    <x v="143"/>
    <n v="11088"/>
    <s v="47106"/>
    <x v="82"/>
    <x v="1"/>
    <s v="Non-executive"/>
    <s v="D802"/>
    <x v="6"/>
    <n v="0"/>
    <n v="0"/>
    <n v="0"/>
    <n v="0"/>
    <n v="0"/>
    <n v="552.28"/>
    <n v="0"/>
    <n v="0"/>
    <n v="0"/>
    <n v="0"/>
    <n v="0"/>
    <n v="0"/>
    <n v="0"/>
    <n v="0"/>
    <n v="0"/>
    <n v="0"/>
    <n v="0"/>
    <n v="0"/>
    <n v="0.4"/>
    <n v="102.04"/>
    <n v="0"/>
    <n v="0"/>
    <n v="0"/>
    <n v="0"/>
    <n v="0"/>
    <n v="32.14"/>
    <n v="0"/>
    <n v="0"/>
    <n v="0"/>
    <n v="0"/>
    <n v="0"/>
    <n v="0.66"/>
    <n v="2.2799999999999998"/>
    <n v="0"/>
    <n v="0.46"/>
    <n v="7.52"/>
    <n v="27.61"/>
    <n v="5"/>
    <n v="5.44"/>
    <n v="0"/>
    <n v="0"/>
    <n v="0"/>
    <n v="0"/>
    <n v="0"/>
    <n v="0"/>
    <n v="0"/>
    <n v="0"/>
    <n v="735.83"/>
    <n v="735.82999999999993"/>
    <n v="0"/>
    <n v="0"/>
    <n v="0"/>
    <n v="0"/>
    <n v="0"/>
  </r>
  <r>
    <n v="25"/>
    <d v="2012-11-18T00:00:00"/>
    <d v="2012-12-01T00:00:00"/>
    <x v="6"/>
    <s v="G1N"/>
    <s v="GD10000000"/>
    <s v="GD0"/>
    <n v="13"/>
    <n v="8200"/>
    <s v="GD800"/>
    <s v="DI2B5"/>
    <s v="000DIS"/>
    <n v="15"/>
    <s v="32CCDF"/>
    <n v="13"/>
    <m/>
    <m/>
    <x v="144"/>
    <n v="18134"/>
    <s v="48881"/>
    <x v="83"/>
    <x v="1"/>
    <s v="Non-executive"/>
    <s v="D802"/>
    <x v="6"/>
    <n v="0"/>
    <n v="0"/>
    <n v="0"/>
    <n v="0"/>
    <n v="0"/>
    <n v="447.28"/>
    <n v="0"/>
    <n v="0"/>
    <n v="0"/>
    <n v="0"/>
    <n v="0"/>
    <n v="0"/>
    <n v="0"/>
    <n v="0"/>
    <n v="0"/>
    <n v="0"/>
    <n v="0"/>
    <n v="0"/>
    <n v="0.32"/>
    <n v="0"/>
    <n v="0"/>
    <n v="0"/>
    <n v="0"/>
    <n v="0"/>
    <n v="0"/>
    <n v="27.73"/>
    <n v="0"/>
    <n v="0"/>
    <n v="0"/>
    <n v="0"/>
    <n v="0"/>
    <n v="0.54"/>
    <n v="1.24"/>
    <n v="0"/>
    <n v="0.46"/>
    <n v="6.48"/>
    <n v="22.36"/>
    <n v="0"/>
    <n v="0"/>
    <n v="0"/>
    <n v="0"/>
    <n v="0"/>
    <n v="0"/>
    <n v="0"/>
    <n v="0"/>
    <n v="0"/>
    <n v="0"/>
    <n v="506.41"/>
    <n v="506.41"/>
    <n v="0"/>
    <n v="0"/>
    <n v="0"/>
    <n v="0"/>
    <n v="0"/>
  </r>
  <r>
    <n v="25"/>
    <d v="2012-11-18T00:00:00"/>
    <d v="2012-12-01T00:00:00"/>
    <x v="6"/>
    <s v="G1N"/>
    <s v="GD10000000"/>
    <s v="GD0"/>
    <n v="13"/>
    <n v="8200"/>
    <s v="GD800"/>
    <s v="DI2B5"/>
    <s v="000DIS"/>
    <n v="15"/>
    <s v="32CCDF"/>
    <n v="13"/>
    <m/>
    <m/>
    <x v="145"/>
    <n v="18250"/>
    <s v="47107"/>
    <x v="82"/>
    <x v="1"/>
    <s v="Non-executive"/>
    <s v="D802"/>
    <x v="6"/>
    <n v="0"/>
    <n v="0"/>
    <n v="0"/>
    <n v="0"/>
    <n v="0"/>
    <n v="447.27"/>
    <n v="0"/>
    <n v="0"/>
    <n v="0"/>
    <n v="0"/>
    <n v="0"/>
    <n v="0"/>
    <n v="0"/>
    <n v="0"/>
    <n v="0"/>
    <n v="0"/>
    <n v="0"/>
    <n v="0"/>
    <n v="0.33"/>
    <n v="93.77"/>
    <n v="0"/>
    <n v="0"/>
    <n v="0"/>
    <n v="0"/>
    <n v="0"/>
    <n v="25.79"/>
    <n v="0"/>
    <n v="0"/>
    <n v="0"/>
    <n v="0"/>
    <n v="0"/>
    <n v="0.66"/>
    <n v="2.2799999999999998"/>
    <n v="0"/>
    <n v="0.46"/>
    <n v="6.04"/>
    <n v="22.36"/>
    <n v="5"/>
    <n v="5"/>
    <n v="0"/>
    <n v="0"/>
    <n v="0"/>
    <n v="0"/>
    <n v="0"/>
    <n v="0"/>
    <n v="0"/>
    <n v="0"/>
    <n v="608.96"/>
    <n v="608.95999999999992"/>
    <n v="0"/>
    <n v="0"/>
    <n v="0"/>
    <n v="0"/>
    <n v="0"/>
  </r>
  <r>
    <n v="25"/>
    <d v="2012-11-18T00:00:00"/>
    <d v="2012-12-01T00:00:00"/>
    <x v="6"/>
    <s v="G1N"/>
    <s v="GD10000000"/>
    <s v="GD0"/>
    <n v="13"/>
    <n v="8200"/>
    <s v="GD800"/>
    <s v="DI2B5"/>
    <s v="000DIS"/>
    <n v="15"/>
    <s v="32CCDF"/>
    <n v="13"/>
    <m/>
    <m/>
    <x v="147"/>
    <n v="29617"/>
    <s v="48882"/>
    <x v="15"/>
    <x v="1"/>
    <s v="Non-executive"/>
    <s v="D802"/>
    <x v="6"/>
    <n v="0"/>
    <n v="0"/>
    <n v="0"/>
    <n v="0"/>
    <n v="0"/>
    <n v="363.71"/>
    <n v="0"/>
    <n v="0"/>
    <n v="0"/>
    <n v="0"/>
    <n v="0"/>
    <n v="0"/>
    <n v="0"/>
    <n v="0"/>
    <n v="0"/>
    <n v="0"/>
    <n v="0"/>
    <n v="0"/>
    <n v="0.75"/>
    <n v="57.12"/>
    <n v="0"/>
    <n v="0"/>
    <n v="0"/>
    <n v="0"/>
    <n v="0"/>
    <n v="0"/>
    <n v="0"/>
    <n v="0"/>
    <n v="0"/>
    <n v="25.46"/>
    <n v="0"/>
    <n v="0.6"/>
    <n v="1.76"/>
    <n v="0"/>
    <n v="0"/>
    <n v="5"/>
    <n v="0"/>
    <n v="0"/>
    <n v="0"/>
    <n v="0"/>
    <n v="0"/>
    <n v="0"/>
    <n v="0"/>
    <n v="0"/>
    <n v="0"/>
    <n v="0"/>
    <n v="0"/>
    <n v="454.4"/>
    <n v="454.4"/>
    <n v="0"/>
    <n v="0"/>
    <n v="0"/>
    <n v="0"/>
    <n v="0"/>
  </r>
  <r>
    <n v="25"/>
    <d v="2012-11-18T00:00:00"/>
    <d v="2012-12-01T00:00:00"/>
    <x v="6"/>
    <s v="G1N"/>
    <s v="GD10000000"/>
    <s v="GD0"/>
    <n v="13"/>
    <n v="8200"/>
    <s v="GD800"/>
    <s v="DI2B5"/>
    <s v="000DIS"/>
    <n v="15"/>
    <s v="32CCDF"/>
    <n v="13"/>
    <m/>
    <m/>
    <x v="148"/>
    <n v="30320"/>
    <s v="47091"/>
    <x v="84"/>
    <x v="1"/>
    <s v="Non-executive"/>
    <s v="D802"/>
    <x v="6"/>
    <n v="510.6"/>
    <n v="0"/>
    <n v="0"/>
    <n v="0"/>
    <n v="0"/>
    <n v="0"/>
    <n v="0"/>
    <n v="0"/>
    <n v="0"/>
    <n v="0"/>
    <n v="0"/>
    <n v="0"/>
    <n v="0"/>
    <n v="0"/>
    <n v="0"/>
    <n v="0"/>
    <n v="0"/>
    <n v="0"/>
    <n v="0.38"/>
    <n v="70.34"/>
    <n v="0"/>
    <n v="0"/>
    <n v="0"/>
    <n v="0"/>
    <n v="0"/>
    <n v="30.2"/>
    <n v="0"/>
    <n v="0"/>
    <n v="0"/>
    <n v="0"/>
    <n v="0"/>
    <n v="0.6"/>
    <n v="1.76"/>
    <n v="0"/>
    <n v="0"/>
    <n v="7.06"/>
    <n v="25.52"/>
    <n v="5"/>
    <n v="3.76"/>
    <n v="0"/>
    <n v="0"/>
    <n v="0"/>
    <n v="0"/>
    <n v="0"/>
    <n v="0"/>
    <n v="0"/>
    <n v="0"/>
    <n v="655.22"/>
    <n v="655.22"/>
    <n v="0"/>
    <n v="0"/>
    <n v="0"/>
    <n v="0"/>
    <n v="0"/>
  </r>
  <r>
    <n v="25"/>
    <d v="2012-11-18T00:00:00"/>
    <d v="2012-12-01T00:00:00"/>
    <x v="6"/>
    <s v="G1N"/>
    <s v="GD10000000"/>
    <s v="GD0"/>
    <n v="13"/>
    <n v="8200"/>
    <s v="GD800"/>
    <s v="DI2B5"/>
    <s v="000DIS"/>
    <n v="15"/>
    <s v="32CCDF"/>
    <n v="13"/>
    <m/>
    <m/>
    <x v="149"/>
    <n v="35490"/>
    <s v="51177"/>
    <x v="82"/>
    <x v="1"/>
    <s v="Non-executive"/>
    <s v="D802"/>
    <x v="6"/>
    <n v="0"/>
    <n v="0"/>
    <n v="0"/>
    <n v="0"/>
    <n v="0"/>
    <n v="447.28"/>
    <n v="0"/>
    <n v="0"/>
    <n v="0"/>
    <n v="0"/>
    <n v="0"/>
    <n v="0"/>
    <n v="0"/>
    <n v="0"/>
    <n v="0"/>
    <n v="0"/>
    <n v="0"/>
    <n v="0"/>
    <n v="0.32"/>
    <n v="0"/>
    <n v="0"/>
    <n v="0"/>
    <n v="0"/>
    <n v="0"/>
    <n v="0"/>
    <n v="27.73"/>
    <n v="0"/>
    <n v="0"/>
    <n v="0"/>
    <n v="0"/>
    <n v="0"/>
    <n v="0.54"/>
    <n v="1.24"/>
    <n v="0"/>
    <n v="0.46"/>
    <n v="6.48"/>
    <n v="22.36"/>
    <n v="5"/>
    <n v="0"/>
    <n v="0"/>
    <n v="0"/>
    <n v="0"/>
    <n v="0"/>
    <n v="0"/>
    <n v="0"/>
    <n v="0"/>
    <n v="0"/>
    <n v="511.41"/>
    <n v="511.41"/>
    <n v="0"/>
    <n v="0"/>
    <n v="0"/>
    <n v="0"/>
    <n v="0"/>
  </r>
  <r>
    <n v="25"/>
    <d v="2012-11-18T00:00:00"/>
    <d v="2012-12-01T00:00:00"/>
    <x v="6"/>
    <s v="G1N"/>
    <s v="GD10000000"/>
    <s v="GD0"/>
    <n v="13"/>
    <n v="8200"/>
    <s v="GD800"/>
    <s v="DI2B5"/>
    <s v="000DIS"/>
    <n v="15"/>
    <s v="32CCDF"/>
    <n v="13"/>
    <m/>
    <m/>
    <x v="408"/>
    <n v="58445"/>
    <s v="47296"/>
    <x v="15"/>
    <x v="1"/>
    <s v="Non-executive"/>
    <s v="D802"/>
    <x v="6"/>
    <n v="500.97"/>
    <n v="0"/>
    <n v="0"/>
    <n v="0"/>
    <n v="0"/>
    <n v="0"/>
    <n v="0"/>
    <n v="0"/>
    <n v="0"/>
    <n v="0"/>
    <n v="75.150000000000006"/>
    <n v="0"/>
    <n v="0"/>
    <n v="0"/>
    <n v="0"/>
    <n v="0"/>
    <n v="0"/>
    <n v="0"/>
    <n v="0.37"/>
    <n v="0"/>
    <n v="0"/>
    <n v="0"/>
    <n v="0"/>
    <n v="0"/>
    <n v="0"/>
    <n v="35.71"/>
    <n v="0"/>
    <n v="0"/>
    <n v="0"/>
    <n v="0"/>
    <n v="0"/>
    <n v="0.54"/>
    <n v="1.24"/>
    <n v="0"/>
    <n v="0"/>
    <n v="8.35"/>
    <n v="25.05"/>
    <n v="0"/>
    <n v="0"/>
    <n v="0"/>
    <n v="0"/>
    <n v="0"/>
    <n v="0"/>
    <n v="0"/>
    <n v="0"/>
    <n v="0"/>
    <n v="0"/>
    <n v="647.38"/>
    <n v="647.38"/>
    <n v="0"/>
    <n v="0"/>
    <n v="0"/>
    <n v="0"/>
    <n v="0"/>
  </r>
  <r>
    <n v="25"/>
    <d v="2012-11-18T00:00:00"/>
    <d v="2012-12-01T00:00:00"/>
    <x v="51"/>
    <s v="G2N"/>
    <s v="GD10000000"/>
    <s v="GD0"/>
    <n v="13"/>
    <n v="100"/>
    <s v="LD800"/>
    <s v="LF802"/>
    <m/>
    <m/>
    <m/>
    <m/>
    <m/>
    <m/>
    <x v="270"/>
    <n v="9915"/>
    <s v="47092"/>
    <x v="83"/>
    <x v="1"/>
    <s v="Non-executive"/>
    <s v="D802"/>
    <x v="6"/>
    <n v="2402.77"/>
    <n v="0"/>
    <n v="0"/>
    <n v="0"/>
    <n v="0"/>
    <n v="0"/>
    <n v="0"/>
    <n v="0"/>
    <n v="0"/>
    <n v="0"/>
    <n v="0"/>
    <n v="0"/>
    <n v="0"/>
    <n v="0"/>
    <n v="0"/>
    <n v="0"/>
    <n v="0"/>
    <n v="0"/>
    <n v="1.75"/>
    <n v="129.47999999999999"/>
    <n v="0"/>
    <n v="0"/>
    <n v="0"/>
    <n v="0"/>
    <n v="0"/>
    <n v="146.30000000000001"/>
    <n v="0"/>
    <n v="0"/>
    <n v="0"/>
    <n v="0"/>
    <n v="0"/>
    <n v="2.17"/>
    <n v="4.95"/>
    <n v="0"/>
    <n v="1.85"/>
    <n v="34.21"/>
    <n v="120.13"/>
    <n v="20"/>
    <n v="6.91"/>
    <n v="0"/>
    <n v="0"/>
    <n v="0"/>
    <n v="0"/>
    <n v="0"/>
    <n v="0"/>
    <n v="0"/>
    <n v="0"/>
    <n v="2870.52"/>
    <n v="2870.52"/>
    <n v="0"/>
    <n v="0"/>
    <n v="0"/>
    <n v="0"/>
    <n v="0"/>
  </r>
  <r>
    <n v="25"/>
    <d v="2012-11-18T00:00:00"/>
    <d v="2012-12-01T00:00:00"/>
    <x v="51"/>
    <s v="G2N"/>
    <s v="GD10000000"/>
    <s v="GD0"/>
    <n v="13"/>
    <n v="100"/>
    <s v="LD800"/>
    <s v="LF802"/>
    <m/>
    <m/>
    <m/>
    <m/>
    <m/>
    <m/>
    <x v="271"/>
    <n v="11124"/>
    <s v="47093"/>
    <x v="83"/>
    <x v="1"/>
    <s v="Non-executive"/>
    <s v="D802"/>
    <x v="6"/>
    <n v="1922.22"/>
    <n v="0"/>
    <n v="0"/>
    <n v="0"/>
    <n v="0"/>
    <n v="0"/>
    <n v="0"/>
    <n v="0"/>
    <n v="0"/>
    <n v="0"/>
    <n v="0"/>
    <n v="0"/>
    <n v="0"/>
    <n v="0"/>
    <n v="0"/>
    <n v="0"/>
    <n v="0"/>
    <n v="0"/>
    <n v="1.75"/>
    <n v="408.2"/>
    <n v="0"/>
    <n v="0"/>
    <n v="0"/>
    <n v="0"/>
    <n v="0"/>
    <n v="108.01"/>
    <n v="0"/>
    <n v="0"/>
    <n v="0"/>
    <n v="0"/>
    <n v="0"/>
    <n v="2.39"/>
    <n v="7.02"/>
    <n v="0"/>
    <n v="1.85"/>
    <n v="25.25"/>
    <n v="96.11"/>
    <n v="20"/>
    <n v="21.77"/>
    <n v="0"/>
    <n v="0"/>
    <n v="0"/>
    <n v="0"/>
    <n v="0"/>
    <n v="0"/>
    <n v="0"/>
    <n v="0"/>
    <n v="2614.5700000000002"/>
    <n v="2614.5700000000002"/>
    <n v="0"/>
    <n v="0"/>
    <n v="0"/>
    <n v="0"/>
    <n v="0"/>
  </r>
  <r>
    <n v="25"/>
    <d v="2012-11-18T00:00:00"/>
    <d v="2012-12-01T00:00:00"/>
    <x v="51"/>
    <s v="G2N"/>
    <s v="GD10000000"/>
    <s v="GD0"/>
    <n v="13"/>
    <n v="100"/>
    <s v="LD800"/>
    <s v="LF802"/>
    <m/>
    <m/>
    <m/>
    <m/>
    <m/>
    <m/>
    <x v="267"/>
    <n v="18407"/>
    <s v="47067"/>
    <x v="139"/>
    <x v="1"/>
    <s v="Non-executive"/>
    <s v="D802"/>
    <x v="6"/>
    <n v="1570.26"/>
    <n v="0"/>
    <n v="0"/>
    <n v="0"/>
    <n v="0"/>
    <n v="0"/>
    <n v="0"/>
    <n v="0"/>
    <n v="0"/>
    <n v="0"/>
    <n v="0"/>
    <n v="0"/>
    <n v="0"/>
    <n v="0"/>
    <n v="0"/>
    <n v="0"/>
    <n v="0"/>
    <n v="0"/>
    <n v="1.3"/>
    <n v="510.24"/>
    <n v="0"/>
    <n v="0"/>
    <n v="0"/>
    <n v="0"/>
    <n v="0"/>
    <n v="83.71"/>
    <n v="0"/>
    <n v="0"/>
    <n v="0"/>
    <n v="0"/>
    <n v="0"/>
    <n v="2.99"/>
    <n v="8.7799999999999994"/>
    <n v="0"/>
    <n v="2.31"/>
    <n v="19.579999999999998"/>
    <n v="78.510000000000005"/>
    <n v="25"/>
    <n v="27.21"/>
    <n v="0"/>
    <n v="0"/>
    <n v="0"/>
    <n v="0"/>
    <n v="0"/>
    <n v="0"/>
    <n v="0"/>
    <n v="0"/>
    <n v="2329.89"/>
    <n v="2329.8900000000003"/>
    <n v="0"/>
    <n v="0"/>
    <n v="0"/>
    <n v="0"/>
    <n v="0"/>
  </r>
  <r>
    <n v="25"/>
    <d v="2012-11-18T00:00:00"/>
    <d v="2012-12-01T00:00:00"/>
    <x v="51"/>
    <s v="G2N"/>
    <s v="GD10000000"/>
    <s v="GD0"/>
    <n v="13"/>
    <n v="100"/>
    <s v="LD800"/>
    <s v="LF802"/>
    <m/>
    <m/>
    <m/>
    <m/>
    <m/>
    <m/>
    <x v="272"/>
    <n v="32101"/>
    <s v="47859"/>
    <x v="83"/>
    <x v="1"/>
    <s v="Non-executive"/>
    <s v="D802"/>
    <x v="6"/>
    <n v="1843.11"/>
    <n v="0"/>
    <n v="0"/>
    <n v="0"/>
    <n v="0"/>
    <n v="0"/>
    <n v="0"/>
    <n v="0"/>
    <n v="0"/>
    <n v="0"/>
    <n v="0"/>
    <n v="0"/>
    <n v="0"/>
    <n v="0"/>
    <n v="0"/>
    <n v="0"/>
    <n v="0"/>
    <n v="0"/>
    <n v="1.35"/>
    <n v="374.18"/>
    <n v="0"/>
    <n v="0"/>
    <n v="0"/>
    <n v="0"/>
    <n v="0"/>
    <n v="103.81"/>
    <n v="0"/>
    <n v="0"/>
    <n v="0"/>
    <n v="0"/>
    <n v="0"/>
    <n v="2.39"/>
    <n v="7.02"/>
    <n v="0"/>
    <n v="1.85"/>
    <n v="24.28"/>
    <n v="92.15"/>
    <n v="20"/>
    <n v="19.95"/>
    <n v="0"/>
    <n v="0"/>
    <n v="0"/>
    <n v="0"/>
    <n v="0"/>
    <n v="0"/>
    <n v="0"/>
    <n v="0"/>
    <n v="2490.09"/>
    <n v="2490.0899999999997"/>
    <n v="0"/>
    <n v="0"/>
    <n v="0"/>
    <n v="0"/>
    <n v="0"/>
  </r>
  <r>
    <n v="25"/>
    <d v="2012-11-18T00:00:00"/>
    <d v="2012-12-01T00:00:00"/>
    <x v="51"/>
    <s v="G2N"/>
    <s v="GD10000000"/>
    <s v="GD0"/>
    <n v="13"/>
    <n v="100"/>
    <s v="LD800"/>
    <s v="LF802"/>
    <m/>
    <m/>
    <m/>
    <m/>
    <m/>
    <m/>
    <x v="273"/>
    <n v="34170"/>
    <s v="47099"/>
    <x v="83"/>
    <x v="1"/>
    <s v="Non-executive"/>
    <s v="D802"/>
    <x v="6"/>
    <n v="1897.13"/>
    <n v="0"/>
    <n v="0"/>
    <n v="0"/>
    <n v="0"/>
    <n v="0"/>
    <n v="0"/>
    <n v="0"/>
    <n v="0"/>
    <n v="0"/>
    <n v="0"/>
    <n v="0"/>
    <n v="0"/>
    <n v="0"/>
    <n v="0"/>
    <n v="0"/>
    <n v="0"/>
    <n v="0"/>
    <n v="1.39"/>
    <n v="258.95999999999998"/>
    <n v="0"/>
    <n v="0"/>
    <n v="0"/>
    <n v="0"/>
    <n v="0"/>
    <n v="112.28"/>
    <n v="0"/>
    <n v="0"/>
    <n v="0"/>
    <n v="0"/>
    <n v="0"/>
    <n v="2.39"/>
    <n v="7.02"/>
    <n v="0"/>
    <n v="1.85"/>
    <n v="26.26"/>
    <n v="94.86"/>
    <n v="20"/>
    <n v="13.8"/>
    <n v="0"/>
    <n v="0"/>
    <n v="0"/>
    <n v="0"/>
    <n v="0"/>
    <n v="0"/>
    <n v="0"/>
    <n v="0"/>
    <n v="2435.94"/>
    <n v="2435.9400000000005"/>
    <n v="0"/>
    <n v="0"/>
    <n v="0"/>
    <n v="0"/>
    <n v="0"/>
  </r>
  <r>
    <n v="25"/>
    <d v="2012-11-18T00:00:00"/>
    <d v="2012-12-01T00:00:00"/>
    <x v="51"/>
    <s v="G2N"/>
    <s v="GD10000000"/>
    <s v="GD0"/>
    <n v="13"/>
    <n v="8200"/>
    <s v="GD800"/>
    <s v="DI2B5"/>
    <s v="000DIS"/>
    <n v="15"/>
    <s v="32CCDF"/>
    <n v="13"/>
    <m/>
    <m/>
    <x v="270"/>
    <n v="9915"/>
    <s v="47092"/>
    <x v="83"/>
    <x v="1"/>
    <s v="Non-executive"/>
    <s v="D802"/>
    <x v="6"/>
    <n v="600.70000000000005"/>
    <n v="0"/>
    <n v="0"/>
    <n v="0"/>
    <n v="0"/>
    <n v="0"/>
    <n v="0"/>
    <n v="0"/>
    <n v="0"/>
    <n v="0"/>
    <n v="0"/>
    <n v="0"/>
    <n v="0"/>
    <n v="0"/>
    <n v="0"/>
    <n v="0"/>
    <n v="0"/>
    <n v="0"/>
    <n v="0.44"/>
    <n v="32.36"/>
    <n v="0"/>
    <n v="0"/>
    <n v="0"/>
    <n v="0"/>
    <n v="0"/>
    <n v="36.57"/>
    <n v="0"/>
    <n v="0"/>
    <n v="0"/>
    <n v="0"/>
    <n v="0"/>
    <n v="0.54"/>
    <n v="1.24"/>
    <n v="0"/>
    <n v="0.46"/>
    <n v="8.56"/>
    <n v="30.04"/>
    <n v="5"/>
    <n v="1.72"/>
    <n v="0"/>
    <n v="0"/>
    <n v="0"/>
    <n v="0"/>
    <n v="0"/>
    <n v="0"/>
    <n v="0"/>
    <n v="0"/>
    <n v="717.63"/>
    <n v="717.63000000000011"/>
    <n v="0"/>
    <n v="0"/>
    <n v="0"/>
    <n v="0"/>
    <n v="0"/>
  </r>
  <r>
    <n v="25"/>
    <d v="2012-11-18T00:00:00"/>
    <d v="2012-12-01T00:00:00"/>
    <x v="51"/>
    <s v="G2N"/>
    <s v="GD10000000"/>
    <s v="GD0"/>
    <n v="13"/>
    <n v="8200"/>
    <s v="GD800"/>
    <s v="DI2B5"/>
    <s v="000DIS"/>
    <n v="15"/>
    <s v="32CCDF"/>
    <n v="13"/>
    <m/>
    <m/>
    <x v="271"/>
    <n v="11124"/>
    <s v="47093"/>
    <x v="83"/>
    <x v="1"/>
    <s v="Non-executive"/>
    <s v="D802"/>
    <x v="6"/>
    <n v="480.56"/>
    <n v="0"/>
    <n v="0"/>
    <n v="0"/>
    <n v="0"/>
    <n v="0"/>
    <n v="0"/>
    <n v="0"/>
    <n v="0"/>
    <n v="0"/>
    <n v="0"/>
    <n v="0"/>
    <n v="0"/>
    <n v="0"/>
    <n v="0"/>
    <n v="0"/>
    <n v="0"/>
    <n v="0"/>
    <n v="0.44"/>
    <n v="102.04"/>
    <n v="0"/>
    <n v="0"/>
    <n v="0"/>
    <n v="0"/>
    <n v="0"/>
    <n v="27"/>
    <n v="0"/>
    <n v="0"/>
    <n v="0"/>
    <n v="0"/>
    <n v="0"/>
    <n v="0.6"/>
    <n v="1.76"/>
    <n v="0"/>
    <n v="0.46"/>
    <n v="6.32"/>
    <n v="24.03"/>
    <n v="5"/>
    <n v="5.44"/>
    <n v="0"/>
    <n v="0"/>
    <n v="0"/>
    <n v="0"/>
    <n v="0"/>
    <n v="0"/>
    <n v="0"/>
    <n v="0"/>
    <n v="653.65"/>
    <n v="653.65000000000009"/>
    <n v="0"/>
    <n v="0"/>
    <n v="0"/>
    <n v="0"/>
    <n v="0"/>
  </r>
  <r>
    <n v="25"/>
    <d v="2012-11-18T00:00:00"/>
    <d v="2012-12-01T00:00:00"/>
    <x v="51"/>
    <s v="G2N"/>
    <s v="GD10000000"/>
    <s v="GD0"/>
    <n v="13"/>
    <n v="8200"/>
    <s v="GD800"/>
    <s v="DI2B5"/>
    <s v="000DIS"/>
    <n v="15"/>
    <s v="32CCDF"/>
    <n v="13"/>
    <m/>
    <m/>
    <x v="272"/>
    <n v="32101"/>
    <s v="47859"/>
    <x v="83"/>
    <x v="1"/>
    <s v="Non-executive"/>
    <s v="D802"/>
    <x v="6"/>
    <n v="460.78"/>
    <n v="0"/>
    <n v="0"/>
    <n v="0"/>
    <n v="0"/>
    <n v="0"/>
    <n v="0"/>
    <n v="0"/>
    <n v="0"/>
    <n v="0"/>
    <n v="0"/>
    <n v="0"/>
    <n v="0"/>
    <n v="0"/>
    <n v="0"/>
    <n v="0"/>
    <n v="0"/>
    <n v="0"/>
    <n v="0.33"/>
    <n v="93.54"/>
    <n v="0"/>
    <n v="0"/>
    <n v="0"/>
    <n v="0"/>
    <n v="0"/>
    <n v="25.95"/>
    <n v="0"/>
    <n v="0"/>
    <n v="0"/>
    <n v="0"/>
    <n v="0"/>
    <n v="0.6"/>
    <n v="1.76"/>
    <n v="0"/>
    <n v="0.46"/>
    <n v="6.07"/>
    <n v="23.04"/>
    <n v="5"/>
    <n v="5"/>
    <n v="0"/>
    <n v="0"/>
    <n v="0"/>
    <n v="0"/>
    <n v="0"/>
    <n v="0"/>
    <n v="0"/>
    <n v="0"/>
    <n v="622.53"/>
    <n v="622.53000000000009"/>
    <n v="0"/>
    <n v="0"/>
    <n v="0"/>
    <n v="0"/>
    <n v="0"/>
  </r>
  <r>
    <n v="25"/>
    <d v="2012-11-18T00:00:00"/>
    <d v="2012-12-01T00:00:00"/>
    <x v="51"/>
    <s v="G2N"/>
    <s v="GD10000000"/>
    <s v="GD0"/>
    <n v="13"/>
    <n v="8200"/>
    <s v="GD800"/>
    <s v="DI2B5"/>
    <s v="000DIS"/>
    <n v="15"/>
    <s v="32CCDF"/>
    <n v="13"/>
    <m/>
    <m/>
    <x v="273"/>
    <n v="34170"/>
    <s v="47099"/>
    <x v="83"/>
    <x v="1"/>
    <s v="Non-executive"/>
    <s v="D802"/>
    <x v="6"/>
    <n v="474.29"/>
    <n v="0"/>
    <n v="0"/>
    <n v="0"/>
    <n v="0"/>
    <n v="0"/>
    <n v="0"/>
    <n v="0"/>
    <n v="0"/>
    <n v="0"/>
    <n v="0"/>
    <n v="0"/>
    <n v="0"/>
    <n v="0"/>
    <n v="0"/>
    <n v="0"/>
    <n v="0"/>
    <n v="0"/>
    <n v="0.34"/>
    <n v="64.73"/>
    <n v="0"/>
    <n v="0"/>
    <n v="0"/>
    <n v="0"/>
    <n v="0"/>
    <n v="28.06"/>
    <n v="0"/>
    <n v="0"/>
    <n v="0"/>
    <n v="0"/>
    <n v="0"/>
    <n v="0.6"/>
    <n v="1.76"/>
    <n v="0"/>
    <n v="0.46"/>
    <n v="6.56"/>
    <n v="23.71"/>
    <n v="5"/>
    <n v="3.46"/>
    <n v="0"/>
    <n v="0"/>
    <n v="0"/>
    <n v="0"/>
    <n v="0"/>
    <n v="0"/>
    <n v="0"/>
    <n v="0"/>
    <n v="608.97"/>
    <n v="608.97"/>
    <n v="0"/>
    <n v="0"/>
    <n v="0"/>
    <n v="0"/>
    <n v="0"/>
  </r>
  <r>
    <n v="26"/>
    <d v="2012-12-02T00:00:00"/>
    <d v="2012-12-15T00:00:00"/>
    <x v="7"/>
    <s v="G1N"/>
    <s v="GD10000000"/>
    <s v="GD0"/>
    <n v="13"/>
    <n v="100"/>
    <s v="LD800"/>
    <s v="LF802"/>
    <m/>
    <m/>
    <m/>
    <m/>
    <m/>
    <m/>
    <x v="143"/>
    <n v="11088"/>
    <s v="47106"/>
    <x v="82"/>
    <x v="1"/>
    <s v="Non-executive"/>
    <s v="D802"/>
    <x v="6"/>
    <n v="0"/>
    <n v="0"/>
    <n v="0"/>
    <n v="0"/>
    <n v="0"/>
    <n v="2273.6799999999998"/>
    <n v="0"/>
    <n v="0"/>
    <n v="0"/>
    <n v="0"/>
    <n v="0"/>
    <n v="0"/>
    <n v="0"/>
    <n v="0"/>
    <n v="0"/>
    <n v="0"/>
    <n v="0"/>
    <n v="0"/>
    <n v="1.63"/>
    <n v="408.19"/>
    <n v="0"/>
    <n v="0"/>
    <n v="0"/>
    <n v="0"/>
    <n v="0"/>
    <n v="132.53"/>
    <n v="0"/>
    <n v="0"/>
    <n v="0"/>
    <n v="0"/>
    <n v="0"/>
    <n v="2.61"/>
    <n v="9.11"/>
    <n v="0"/>
    <n v="1.85"/>
    <n v="31"/>
    <n v="113.68"/>
    <n v="0"/>
    <n v="21.77"/>
    <n v="0"/>
    <n v="0"/>
    <n v="0"/>
    <n v="0"/>
    <n v="0"/>
    <n v="0"/>
    <n v="0"/>
    <n v="0"/>
    <n v="2996.05"/>
    <n v="2996.05"/>
    <n v="0"/>
    <n v="0"/>
    <n v="0"/>
    <n v="0"/>
    <n v="0"/>
  </r>
  <r>
    <n v="26"/>
    <d v="2012-12-02T00:00:00"/>
    <d v="2012-12-15T00:00:00"/>
    <x v="7"/>
    <s v="G1N"/>
    <s v="GD10000000"/>
    <s v="GD0"/>
    <n v="13"/>
    <n v="100"/>
    <s v="LD800"/>
    <s v="LF802"/>
    <m/>
    <m/>
    <m/>
    <m/>
    <m/>
    <m/>
    <x v="144"/>
    <n v="18134"/>
    <s v="48881"/>
    <x v="83"/>
    <x v="1"/>
    <s v="Non-executive"/>
    <s v="D802"/>
    <x v="6"/>
    <n v="0"/>
    <n v="0"/>
    <n v="0"/>
    <n v="0"/>
    <n v="0"/>
    <n v="1789.08"/>
    <n v="0"/>
    <n v="0"/>
    <n v="0"/>
    <n v="0"/>
    <n v="0"/>
    <n v="0"/>
    <n v="0"/>
    <n v="0"/>
    <n v="0"/>
    <n v="0"/>
    <n v="0"/>
    <n v="0"/>
    <n v="1.32"/>
    <n v="0"/>
    <n v="0"/>
    <n v="0"/>
    <n v="0"/>
    <n v="0"/>
    <n v="0"/>
    <n v="110.93"/>
    <n v="0"/>
    <n v="0"/>
    <n v="0"/>
    <n v="0"/>
    <n v="0"/>
    <n v="2.17"/>
    <n v="4.95"/>
    <n v="0"/>
    <n v="1.84"/>
    <n v="25.94"/>
    <n v="89.46"/>
    <n v="0"/>
    <n v="0"/>
    <n v="0"/>
    <n v="0"/>
    <n v="0"/>
    <n v="0"/>
    <n v="0"/>
    <n v="0"/>
    <n v="0"/>
    <n v="0"/>
    <n v="2025.69"/>
    <n v="2025.69"/>
    <n v="0"/>
    <n v="0"/>
    <n v="0"/>
    <n v="0"/>
    <n v="0"/>
  </r>
  <r>
    <n v="26"/>
    <d v="2012-12-02T00:00:00"/>
    <d v="2012-12-15T00:00:00"/>
    <x v="7"/>
    <s v="G1N"/>
    <s v="GD10000000"/>
    <s v="GD0"/>
    <n v="13"/>
    <n v="100"/>
    <s v="LD800"/>
    <s v="LF802"/>
    <m/>
    <m/>
    <m/>
    <m/>
    <m/>
    <m/>
    <x v="145"/>
    <n v="18250"/>
    <s v="47107"/>
    <x v="82"/>
    <x v="1"/>
    <s v="Non-executive"/>
    <s v="D802"/>
    <x v="6"/>
    <n v="0"/>
    <n v="0"/>
    <n v="0"/>
    <n v="0"/>
    <n v="0"/>
    <n v="1843.1"/>
    <n v="0"/>
    <n v="0"/>
    <n v="0"/>
    <n v="0"/>
    <n v="0"/>
    <n v="0"/>
    <n v="0"/>
    <n v="0"/>
    <n v="0"/>
    <n v="0"/>
    <n v="0"/>
    <n v="0"/>
    <n v="1.34"/>
    <n v="375.08"/>
    <n v="0"/>
    <n v="0"/>
    <n v="0"/>
    <n v="0"/>
    <n v="0"/>
    <n v="106.51"/>
    <n v="0"/>
    <n v="0"/>
    <n v="0"/>
    <n v="0"/>
    <n v="0"/>
    <n v="2.61"/>
    <n v="9.11"/>
    <n v="0"/>
    <n v="1.85"/>
    <n v="24.92"/>
    <n v="92.15"/>
    <n v="0"/>
    <n v="20.010000000000002"/>
    <n v="0"/>
    <n v="0"/>
    <n v="0"/>
    <n v="0"/>
    <n v="0"/>
    <n v="0"/>
    <n v="0"/>
    <n v="0"/>
    <n v="2476.6799999999998"/>
    <n v="2476.6800000000007"/>
    <n v="0"/>
    <n v="0"/>
    <n v="0"/>
    <n v="0"/>
    <n v="0"/>
  </r>
  <r>
    <n v="26"/>
    <d v="2012-12-02T00:00:00"/>
    <d v="2012-12-15T00:00:00"/>
    <x v="7"/>
    <s v="G1N"/>
    <s v="GD10000000"/>
    <s v="GD0"/>
    <n v="13"/>
    <n v="100"/>
    <s v="LD800"/>
    <s v="LF802"/>
    <m/>
    <m/>
    <m/>
    <m/>
    <m/>
    <m/>
    <x v="146"/>
    <n v="28363"/>
    <s v="47086"/>
    <x v="13"/>
    <x v="1"/>
    <s v="Non-executive"/>
    <s v="D802"/>
    <x v="6"/>
    <n v="1942.69"/>
    <n v="0"/>
    <n v="0"/>
    <n v="0"/>
    <n v="0"/>
    <n v="0"/>
    <n v="0"/>
    <n v="0"/>
    <n v="0"/>
    <n v="0"/>
    <n v="0"/>
    <n v="0"/>
    <n v="0"/>
    <n v="0"/>
    <n v="0"/>
    <n v="0"/>
    <n v="0"/>
    <n v="0"/>
    <n v="1.44"/>
    <n v="161.84"/>
    <n v="0"/>
    <n v="0"/>
    <n v="0"/>
    <n v="0"/>
    <n v="0"/>
    <n v="117.1"/>
    <n v="0"/>
    <n v="0"/>
    <n v="0"/>
    <n v="0"/>
    <n v="0"/>
    <n v="2.71"/>
    <n v="11.39"/>
    <n v="0"/>
    <n v="0"/>
    <n v="27.39"/>
    <n v="97.13"/>
    <n v="0"/>
    <n v="8.6300000000000008"/>
    <n v="0"/>
    <n v="0"/>
    <n v="0"/>
    <n v="0"/>
    <n v="0"/>
    <n v="0"/>
    <n v="0"/>
    <n v="0"/>
    <n v="2370.3200000000002"/>
    <n v="2370.3200000000002"/>
    <n v="0"/>
    <n v="0"/>
    <n v="0"/>
    <n v="0"/>
    <n v="0"/>
  </r>
  <r>
    <n v="26"/>
    <d v="2012-12-02T00:00:00"/>
    <d v="2012-12-15T00:00:00"/>
    <x v="7"/>
    <s v="G1N"/>
    <s v="GD10000000"/>
    <s v="GD0"/>
    <n v="13"/>
    <n v="100"/>
    <s v="LD800"/>
    <s v="LF802"/>
    <m/>
    <m/>
    <m/>
    <m/>
    <m/>
    <m/>
    <x v="147"/>
    <n v="29617"/>
    <s v="47090"/>
    <x v="82"/>
    <x v="1"/>
    <s v="Non-executive"/>
    <s v="D802"/>
    <x v="6"/>
    <n v="0"/>
    <n v="0"/>
    <n v="0"/>
    <n v="0"/>
    <n v="0"/>
    <n v="1554.16"/>
    <n v="0"/>
    <n v="0"/>
    <n v="0"/>
    <n v="0"/>
    <n v="0"/>
    <n v="0"/>
    <n v="0"/>
    <n v="0"/>
    <n v="0"/>
    <n v="0"/>
    <n v="0"/>
    <n v="0"/>
    <n v="3.17"/>
    <n v="228.51"/>
    <n v="0"/>
    <n v="0"/>
    <n v="0"/>
    <n v="0"/>
    <n v="0"/>
    <n v="0"/>
    <n v="0"/>
    <n v="0"/>
    <n v="0"/>
    <n v="108.79"/>
    <n v="0"/>
    <n v="2.39"/>
    <n v="7.02"/>
    <n v="0"/>
    <n v="0"/>
    <n v="21.43"/>
    <n v="0"/>
    <n v="0"/>
    <n v="0"/>
    <n v="0"/>
    <n v="0"/>
    <n v="0"/>
    <n v="0"/>
    <n v="0"/>
    <n v="0"/>
    <n v="0"/>
    <n v="0"/>
    <n v="1925.47"/>
    <n v="1925.4700000000003"/>
    <n v="0"/>
    <n v="0"/>
    <n v="0"/>
    <n v="0"/>
    <n v="0"/>
  </r>
  <r>
    <n v="26"/>
    <d v="2012-12-02T00:00:00"/>
    <d v="2012-12-15T00:00:00"/>
    <x v="7"/>
    <s v="G1N"/>
    <s v="GD10000000"/>
    <s v="GD0"/>
    <n v="13"/>
    <n v="100"/>
    <s v="LD800"/>
    <s v="LF802"/>
    <m/>
    <m/>
    <m/>
    <m/>
    <m/>
    <m/>
    <x v="148"/>
    <n v="30320"/>
    <s v="47091"/>
    <x v="84"/>
    <x v="1"/>
    <s v="Non-executive"/>
    <s v="D802"/>
    <x v="6"/>
    <n v="2042.44"/>
    <n v="0"/>
    <n v="0"/>
    <n v="0"/>
    <n v="0"/>
    <n v="0"/>
    <n v="0"/>
    <n v="0"/>
    <n v="0"/>
    <n v="0"/>
    <n v="0"/>
    <n v="0"/>
    <n v="0"/>
    <n v="0"/>
    <n v="0"/>
    <n v="0"/>
    <n v="0"/>
    <n v="0"/>
    <n v="1.49"/>
    <n v="281.37"/>
    <n v="0"/>
    <n v="0"/>
    <n v="0"/>
    <n v="0"/>
    <n v="0"/>
    <n v="120.81"/>
    <n v="0"/>
    <n v="0"/>
    <n v="0"/>
    <n v="0"/>
    <n v="0"/>
    <n v="2.39"/>
    <n v="7.02"/>
    <n v="0"/>
    <n v="0"/>
    <n v="28.26"/>
    <n v="102.12"/>
    <n v="0"/>
    <n v="15"/>
    <n v="0"/>
    <n v="0"/>
    <n v="0"/>
    <n v="0"/>
    <n v="0"/>
    <n v="0"/>
    <n v="0"/>
    <n v="0"/>
    <n v="2600.9"/>
    <n v="2600.9"/>
    <n v="0"/>
    <n v="0"/>
    <n v="0"/>
    <n v="0"/>
    <n v="0"/>
  </r>
  <r>
    <n v="26"/>
    <d v="2012-12-02T00:00:00"/>
    <d v="2012-12-15T00:00:00"/>
    <x v="7"/>
    <s v="G1N"/>
    <s v="GD10000000"/>
    <s v="GD0"/>
    <n v="13"/>
    <n v="100"/>
    <s v="LD800"/>
    <s v="LF802"/>
    <m/>
    <m/>
    <m/>
    <m/>
    <m/>
    <m/>
    <x v="149"/>
    <n v="35490"/>
    <s v="51177"/>
    <x v="82"/>
    <x v="1"/>
    <s v="Non-executive"/>
    <s v="D802"/>
    <x v="6"/>
    <n v="1431.24"/>
    <n v="0"/>
    <n v="0"/>
    <n v="0"/>
    <n v="0"/>
    <n v="0"/>
    <n v="0"/>
    <n v="0"/>
    <n v="0"/>
    <n v="0"/>
    <n v="0"/>
    <n v="0"/>
    <n v="0"/>
    <n v="0"/>
    <n v="0"/>
    <n v="0"/>
    <n v="0"/>
    <n v="0"/>
    <n v="1.32"/>
    <n v="0"/>
    <n v="0"/>
    <n v="0"/>
    <n v="0"/>
    <n v="0"/>
    <n v="0"/>
    <n v="88.73"/>
    <n v="0"/>
    <n v="0"/>
    <n v="0"/>
    <n v="0"/>
    <n v="0"/>
    <n v="2.16"/>
    <n v="4.95"/>
    <n v="0"/>
    <n v="1.85"/>
    <n v="20.76"/>
    <n v="71.56"/>
    <n v="0"/>
    <n v="0"/>
    <n v="0"/>
    <n v="0"/>
    <n v="0"/>
    <n v="0"/>
    <n v="0"/>
    <n v="0"/>
    <n v="0"/>
    <n v="0"/>
    <n v="1622.57"/>
    <n v="1622.57"/>
    <n v="0"/>
    <n v="0"/>
    <n v="0"/>
    <n v="0"/>
    <n v="0"/>
  </r>
  <r>
    <n v="26"/>
    <d v="2012-12-02T00:00:00"/>
    <d v="2012-12-15T00:00:00"/>
    <x v="7"/>
    <s v="G1N"/>
    <s v="GD10000000"/>
    <s v="GD0"/>
    <n v="13"/>
    <n v="100"/>
    <s v="LD800"/>
    <s v="LF802"/>
    <m/>
    <m/>
    <m/>
    <m/>
    <m/>
    <m/>
    <x v="408"/>
    <n v="58445"/>
    <s v="47296"/>
    <x v="15"/>
    <x v="1"/>
    <s v="Non-executive"/>
    <s v="D802"/>
    <x v="6"/>
    <n v="2003.88"/>
    <n v="0"/>
    <n v="0"/>
    <n v="0"/>
    <n v="0"/>
    <n v="0"/>
    <n v="0"/>
    <n v="0"/>
    <n v="0"/>
    <n v="0"/>
    <n v="0"/>
    <n v="0"/>
    <n v="0"/>
    <n v="0"/>
    <n v="0"/>
    <n v="0"/>
    <n v="0"/>
    <n v="0"/>
    <n v="1.48"/>
    <n v="0"/>
    <n v="0"/>
    <n v="0"/>
    <n v="0"/>
    <n v="0"/>
    <n v="0"/>
    <n v="124.24"/>
    <n v="0"/>
    <n v="0"/>
    <n v="0"/>
    <n v="0"/>
    <n v="0"/>
    <n v="2.17"/>
    <n v="4.95"/>
    <n v="0"/>
    <n v="0"/>
    <n v="29.06"/>
    <n v="100.2"/>
    <n v="0"/>
    <n v="0"/>
    <n v="0"/>
    <n v="0"/>
    <n v="0"/>
    <n v="0"/>
    <n v="0"/>
    <n v="0"/>
    <n v="0"/>
    <n v="0"/>
    <n v="2265.98"/>
    <n v="2265.9799999999996"/>
    <n v="0"/>
    <n v="0"/>
    <n v="0"/>
    <n v="0"/>
    <n v="0"/>
  </r>
  <r>
    <n v="26"/>
    <d v="2012-12-02T00:00:00"/>
    <d v="2012-12-15T00:00:00"/>
    <x v="7"/>
    <s v="G1N"/>
    <s v="GD10000000"/>
    <s v="GD0"/>
    <n v="13"/>
    <n v="8200"/>
    <s v="GD800"/>
    <s v="DI2B5"/>
    <s v="000DIS"/>
    <n v="15"/>
    <s v="32CCDF"/>
    <n v="13"/>
    <m/>
    <m/>
    <x v="143"/>
    <n v="11088"/>
    <s v="47106"/>
    <x v="82"/>
    <x v="1"/>
    <s v="Non-executive"/>
    <s v="D802"/>
    <x v="6"/>
    <n v="0"/>
    <n v="0"/>
    <n v="0"/>
    <n v="0"/>
    <n v="0"/>
    <n v="568.4"/>
    <n v="0"/>
    <n v="0"/>
    <n v="0"/>
    <n v="0"/>
    <n v="0"/>
    <n v="0"/>
    <n v="0"/>
    <n v="0"/>
    <n v="0"/>
    <n v="0"/>
    <n v="0"/>
    <n v="0"/>
    <n v="0.42"/>
    <n v="102.05"/>
    <n v="0"/>
    <n v="0"/>
    <n v="0"/>
    <n v="0"/>
    <n v="0"/>
    <n v="33.14"/>
    <n v="0"/>
    <n v="0"/>
    <n v="0"/>
    <n v="0"/>
    <n v="0"/>
    <n v="0.66"/>
    <n v="2.2799999999999998"/>
    <n v="0"/>
    <n v="0.46"/>
    <n v="7.75"/>
    <n v="28.42"/>
    <n v="0"/>
    <n v="5.44"/>
    <n v="0"/>
    <n v="0"/>
    <n v="0"/>
    <n v="0"/>
    <n v="0"/>
    <n v="0"/>
    <n v="0"/>
    <n v="0"/>
    <n v="749.02"/>
    <n v="749.01999999999987"/>
    <n v="0"/>
    <n v="0"/>
    <n v="0"/>
    <n v="0"/>
    <n v="0"/>
  </r>
  <r>
    <n v="26"/>
    <d v="2012-12-02T00:00:00"/>
    <d v="2012-12-15T00:00:00"/>
    <x v="7"/>
    <s v="G1N"/>
    <s v="GD10000000"/>
    <s v="GD0"/>
    <n v="13"/>
    <n v="8200"/>
    <s v="GD800"/>
    <s v="DI2B5"/>
    <s v="000DIS"/>
    <n v="15"/>
    <s v="32CCDF"/>
    <n v="13"/>
    <m/>
    <m/>
    <x v="144"/>
    <n v="18134"/>
    <s v="48881"/>
    <x v="83"/>
    <x v="1"/>
    <s v="Non-executive"/>
    <s v="D802"/>
    <x v="6"/>
    <n v="0"/>
    <n v="0"/>
    <n v="0"/>
    <n v="0"/>
    <n v="0"/>
    <n v="447.27"/>
    <n v="0"/>
    <n v="0"/>
    <n v="0"/>
    <n v="0"/>
    <n v="0"/>
    <n v="0"/>
    <n v="0"/>
    <n v="0"/>
    <n v="0"/>
    <n v="0"/>
    <n v="0"/>
    <n v="0"/>
    <n v="0.33"/>
    <n v="0"/>
    <n v="0"/>
    <n v="0"/>
    <n v="0"/>
    <n v="0"/>
    <n v="0"/>
    <n v="27.73"/>
    <n v="0"/>
    <n v="0"/>
    <n v="0"/>
    <n v="0"/>
    <n v="0"/>
    <n v="0.54"/>
    <n v="1.24"/>
    <n v="0"/>
    <n v="0.47"/>
    <n v="6.49"/>
    <n v="22.36"/>
    <n v="0"/>
    <n v="0"/>
    <n v="0"/>
    <n v="0"/>
    <n v="0"/>
    <n v="0"/>
    <n v="0"/>
    <n v="0"/>
    <n v="0"/>
    <n v="0"/>
    <n v="506.43"/>
    <n v="506.43000000000006"/>
    <n v="0"/>
    <n v="0"/>
    <n v="0"/>
    <n v="0"/>
    <n v="0"/>
  </r>
  <r>
    <n v="26"/>
    <d v="2012-12-02T00:00:00"/>
    <d v="2012-12-15T00:00:00"/>
    <x v="7"/>
    <s v="G1N"/>
    <s v="GD10000000"/>
    <s v="GD0"/>
    <n v="13"/>
    <n v="8200"/>
    <s v="GD800"/>
    <s v="DI2B5"/>
    <s v="000DIS"/>
    <n v="15"/>
    <s v="32CCDF"/>
    <n v="13"/>
    <m/>
    <m/>
    <x v="145"/>
    <n v="18250"/>
    <s v="47107"/>
    <x v="82"/>
    <x v="1"/>
    <s v="Non-executive"/>
    <s v="D802"/>
    <x v="6"/>
    <n v="0"/>
    <n v="0"/>
    <n v="0"/>
    <n v="0"/>
    <n v="0"/>
    <n v="460.78"/>
    <n v="0"/>
    <n v="0"/>
    <n v="0"/>
    <n v="0"/>
    <n v="0"/>
    <n v="0"/>
    <n v="0"/>
    <n v="0"/>
    <n v="0"/>
    <n v="0"/>
    <n v="0"/>
    <n v="0"/>
    <n v="0.34"/>
    <n v="93.76"/>
    <n v="0"/>
    <n v="0"/>
    <n v="0"/>
    <n v="0"/>
    <n v="0"/>
    <n v="26.64"/>
    <n v="0"/>
    <n v="0"/>
    <n v="0"/>
    <n v="0"/>
    <n v="0"/>
    <n v="0.66"/>
    <n v="2.2799999999999998"/>
    <n v="0"/>
    <n v="0.46"/>
    <n v="6.22"/>
    <n v="23.04"/>
    <n v="0"/>
    <n v="5"/>
    <n v="0"/>
    <n v="0"/>
    <n v="0"/>
    <n v="0"/>
    <n v="0"/>
    <n v="0"/>
    <n v="0"/>
    <n v="0"/>
    <n v="619.17999999999995"/>
    <n v="619.17999999999995"/>
    <n v="0"/>
    <n v="0"/>
    <n v="0"/>
    <n v="0"/>
    <n v="0"/>
  </r>
  <r>
    <n v="26"/>
    <d v="2012-12-02T00:00:00"/>
    <d v="2012-12-15T00:00:00"/>
    <x v="7"/>
    <s v="G1N"/>
    <s v="GD10000000"/>
    <s v="GD0"/>
    <n v="13"/>
    <n v="8200"/>
    <s v="GD800"/>
    <s v="DI2B5"/>
    <s v="000DIS"/>
    <n v="15"/>
    <s v="32CCDF"/>
    <n v="13"/>
    <m/>
    <m/>
    <x v="147"/>
    <n v="29617"/>
    <s v="47090"/>
    <x v="82"/>
    <x v="1"/>
    <s v="Non-executive"/>
    <s v="D802"/>
    <x v="6"/>
    <n v="0"/>
    <n v="0"/>
    <n v="0"/>
    <n v="0"/>
    <n v="0"/>
    <n v="388.54"/>
    <n v="0"/>
    <n v="0"/>
    <n v="0"/>
    <n v="0"/>
    <n v="0"/>
    <n v="0"/>
    <n v="0"/>
    <n v="0"/>
    <n v="0"/>
    <n v="0"/>
    <n v="0"/>
    <n v="0"/>
    <n v="0.8"/>
    <n v="57.12"/>
    <n v="0"/>
    <n v="0"/>
    <n v="0"/>
    <n v="0"/>
    <n v="0"/>
    <n v="0"/>
    <n v="0"/>
    <n v="0"/>
    <n v="0"/>
    <n v="27.2"/>
    <n v="0"/>
    <n v="0.6"/>
    <n v="1.76"/>
    <n v="0"/>
    <n v="0"/>
    <n v="5.36"/>
    <n v="0"/>
    <n v="0"/>
    <n v="0"/>
    <n v="0"/>
    <n v="0"/>
    <n v="0"/>
    <n v="0"/>
    <n v="0"/>
    <n v="0"/>
    <n v="0"/>
    <n v="0"/>
    <n v="481.38"/>
    <n v="481.38000000000005"/>
    <n v="0"/>
    <n v="0"/>
    <n v="0"/>
    <n v="0"/>
    <n v="0"/>
  </r>
  <r>
    <n v="26"/>
    <d v="2012-12-02T00:00:00"/>
    <d v="2012-12-15T00:00:00"/>
    <x v="7"/>
    <s v="G1N"/>
    <s v="GD10000000"/>
    <s v="GD0"/>
    <n v="13"/>
    <n v="8200"/>
    <s v="GD800"/>
    <s v="DI2B5"/>
    <s v="000DIS"/>
    <n v="15"/>
    <s v="32CCDF"/>
    <n v="13"/>
    <m/>
    <m/>
    <x v="148"/>
    <n v="30320"/>
    <s v="47091"/>
    <x v="84"/>
    <x v="1"/>
    <s v="Non-executive"/>
    <s v="D802"/>
    <x v="6"/>
    <n v="510.6"/>
    <n v="0"/>
    <n v="0"/>
    <n v="0"/>
    <n v="0"/>
    <n v="0"/>
    <n v="0"/>
    <n v="0"/>
    <n v="0"/>
    <n v="0"/>
    <n v="0"/>
    <n v="0"/>
    <n v="0"/>
    <n v="0"/>
    <n v="0"/>
    <n v="0"/>
    <n v="0"/>
    <n v="0"/>
    <n v="0.37"/>
    <n v="70.34"/>
    <n v="0"/>
    <n v="0"/>
    <n v="0"/>
    <n v="0"/>
    <n v="0"/>
    <n v="30.2"/>
    <n v="0"/>
    <n v="0"/>
    <n v="0"/>
    <n v="0"/>
    <n v="0"/>
    <n v="0.6"/>
    <n v="1.76"/>
    <n v="0"/>
    <n v="0"/>
    <n v="7.06"/>
    <n v="25.53"/>
    <n v="0"/>
    <n v="3.76"/>
    <n v="0"/>
    <n v="0"/>
    <n v="0"/>
    <n v="0"/>
    <n v="0"/>
    <n v="0"/>
    <n v="0"/>
    <n v="0"/>
    <n v="650.22"/>
    <n v="650.22"/>
    <n v="0"/>
    <n v="0"/>
    <n v="0"/>
    <n v="0"/>
    <n v="0"/>
  </r>
  <r>
    <n v="26"/>
    <d v="2012-12-02T00:00:00"/>
    <d v="2012-12-15T00:00:00"/>
    <x v="7"/>
    <s v="G1N"/>
    <s v="GD10000000"/>
    <s v="GD0"/>
    <n v="13"/>
    <n v="8200"/>
    <s v="GD800"/>
    <s v="DI2B5"/>
    <s v="000DIS"/>
    <n v="15"/>
    <s v="32CCDF"/>
    <n v="13"/>
    <m/>
    <m/>
    <x v="149"/>
    <n v="35490"/>
    <s v="51177"/>
    <x v="82"/>
    <x v="1"/>
    <s v="Non-executive"/>
    <s v="D802"/>
    <x v="6"/>
    <n v="357.82"/>
    <n v="0"/>
    <n v="0"/>
    <n v="0"/>
    <n v="0"/>
    <n v="0"/>
    <n v="0"/>
    <n v="0"/>
    <n v="0"/>
    <n v="0"/>
    <n v="0"/>
    <n v="0"/>
    <n v="0"/>
    <n v="0"/>
    <n v="0"/>
    <n v="0"/>
    <n v="0"/>
    <n v="0"/>
    <n v="0.33"/>
    <n v="0"/>
    <n v="0"/>
    <n v="0"/>
    <n v="0"/>
    <n v="0"/>
    <n v="0"/>
    <n v="22.19"/>
    <n v="0"/>
    <n v="0"/>
    <n v="0"/>
    <n v="0"/>
    <n v="0"/>
    <n v="0.55000000000000004"/>
    <n v="1.24"/>
    <n v="0"/>
    <n v="0.46"/>
    <n v="5.18"/>
    <n v="17.89"/>
    <n v="0"/>
    <n v="0"/>
    <n v="0"/>
    <n v="0"/>
    <n v="0"/>
    <n v="0"/>
    <n v="0"/>
    <n v="0"/>
    <n v="0"/>
    <n v="0"/>
    <n v="405.66"/>
    <n v="405.65999999999997"/>
    <n v="0"/>
    <n v="0"/>
    <n v="0"/>
    <n v="0"/>
    <n v="0"/>
  </r>
  <r>
    <n v="26"/>
    <d v="2012-12-02T00:00:00"/>
    <d v="2012-12-15T00:00:00"/>
    <x v="7"/>
    <s v="G1N"/>
    <s v="GD10000000"/>
    <s v="GD0"/>
    <n v="13"/>
    <n v="8200"/>
    <s v="GD800"/>
    <s v="DI2B5"/>
    <s v="000DIS"/>
    <n v="15"/>
    <s v="32CCDF"/>
    <n v="13"/>
    <m/>
    <m/>
    <x v="408"/>
    <n v="58445"/>
    <s v="47296"/>
    <x v="15"/>
    <x v="1"/>
    <s v="Non-executive"/>
    <s v="D802"/>
    <x v="6"/>
    <n v="500.96"/>
    <n v="0"/>
    <n v="0"/>
    <n v="0"/>
    <n v="0"/>
    <n v="0"/>
    <n v="0"/>
    <n v="0"/>
    <n v="0"/>
    <n v="0"/>
    <n v="0"/>
    <n v="0"/>
    <n v="0"/>
    <n v="0"/>
    <n v="0"/>
    <n v="0"/>
    <n v="0"/>
    <n v="0"/>
    <n v="0.36"/>
    <n v="0"/>
    <n v="0"/>
    <n v="0"/>
    <n v="0"/>
    <n v="0"/>
    <n v="0"/>
    <n v="31.06"/>
    <n v="0"/>
    <n v="0"/>
    <n v="0"/>
    <n v="0"/>
    <n v="0"/>
    <n v="0.54"/>
    <n v="1.24"/>
    <n v="0"/>
    <n v="0"/>
    <n v="7.26"/>
    <n v="25.04"/>
    <n v="0"/>
    <n v="0"/>
    <n v="0"/>
    <n v="0"/>
    <n v="0"/>
    <n v="0"/>
    <n v="0"/>
    <n v="0"/>
    <n v="0"/>
    <n v="0"/>
    <n v="566.46"/>
    <n v="566.45999999999992"/>
    <n v="0"/>
    <n v="0"/>
    <n v="0"/>
    <n v="0"/>
    <n v="0"/>
  </r>
  <r>
    <n v="26"/>
    <d v="2012-12-02T00:00:00"/>
    <d v="2012-12-15T00:00:00"/>
    <x v="8"/>
    <s v="G2N"/>
    <s v="GD10000000"/>
    <s v="GD0"/>
    <n v="13"/>
    <n v="100"/>
    <s v="LD800"/>
    <s v="LF802"/>
    <m/>
    <m/>
    <m/>
    <m/>
    <m/>
    <m/>
    <x v="270"/>
    <n v="9915"/>
    <s v="47092"/>
    <x v="83"/>
    <x v="1"/>
    <s v="Non-executive"/>
    <s v="D802"/>
    <x v="6"/>
    <n v="2402.7600000000002"/>
    <n v="0"/>
    <n v="0"/>
    <n v="0"/>
    <n v="0"/>
    <n v="0"/>
    <n v="0"/>
    <n v="0"/>
    <n v="0"/>
    <n v="0"/>
    <n v="0"/>
    <n v="0"/>
    <n v="0"/>
    <n v="0"/>
    <n v="0"/>
    <n v="0"/>
    <n v="0"/>
    <n v="0"/>
    <n v="1.75"/>
    <n v="129.47999999999999"/>
    <n v="0"/>
    <n v="0"/>
    <n v="0"/>
    <n v="0"/>
    <n v="0"/>
    <n v="146.30000000000001"/>
    <n v="0"/>
    <n v="0"/>
    <n v="0"/>
    <n v="0"/>
    <n v="0"/>
    <n v="2.17"/>
    <n v="4.95"/>
    <n v="0"/>
    <n v="1.85"/>
    <n v="34.22"/>
    <n v="120.13"/>
    <n v="0"/>
    <n v="6.9"/>
    <n v="0"/>
    <n v="0"/>
    <n v="0"/>
    <n v="0"/>
    <n v="0"/>
    <n v="0"/>
    <n v="0"/>
    <n v="0"/>
    <n v="2850.51"/>
    <n v="2850.51"/>
    <n v="0"/>
    <n v="0"/>
    <n v="0"/>
    <n v="0"/>
    <n v="0"/>
  </r>
  <r>
    <n v="26"/>
    <d v="2012-12-02T00:00:00"/>
    <d v="2012-12-15T00:00:00"/>
    <x v="8"/>
    <s v="G2N"/>
    <s v="GD10000000"/>
    <s v="GD0"/>
    <n v="13"/>
    <n v="100"/>
    <s v="LD800"/>
    <s v="LF802"/>
    <m/>
    <m/>
    <m/>
    <m/>
    <m/>
    <m/>
    <x v="271"/>
    <n v="11124"/>
    <s v="47093"/>
    <x v="83"/>
    <x v="1"/>
    <s v="Non-executive"/>
    <s v="D802"/>
    <x v="6"/>
    <n v="300.35000000000002"/>
    <n v="0"/>
    <n v="0"/>
    <n v="0"/>
    <n v="0"/>
    <n v="0"/>
    <n v="0"/>
    <n v="0"/>
    <n v="0"/>
    <n v="0"/>
    <n v="0"/>
    <n v="0"/>
    <n v="0"/>
    <n v="0"/>
    <n v="0"/>
    <n v="0"/>
    <n v="0"/>
    <n v="0"/>
    <n v="1.75"/>
    <n v="408.19"/>
    <n v="0"/>
    <n v="0"/>
    <n v="0"/>
    <n v="0"/>
    <n v="0"/>
    <n v="10.19"/>
    <n v="0"/>
    <n v="0"/>
    <n v="0"/>
    <n v="0"/>
    <n v="0"/>
    <n v="2.39"/>
    <n v="7.03"/>
    <n v="0"/>
    <n v="1.85"/>
    <n v="2.38"/>
    <n v="15.01"/>
    <n v="0"/>
    <n v="21.77"/>
    <n v="0"/>
    <n v="0"/>
    <n v="0"/>
    <n v="0"/>
    <n v="0"/>
    <n v="0"/>
    <n v="0"/>
    <n v="0"/>
    <n v="770.91"/>
    <n v="770.91"/>
    <n v="0"/>
    <n v="0"/>
    <n v="0"/>
    <n v="0"/>
    <n v="0"/>
  </r>
  <r>
    <n v="26"/>
    <d v="2012-12-02T00:00:00"/>
    <d v="2012-12-15T00:00:00"/>
    <x v="8"/>
    <s v="G2N"/>
    <s v="GD10000000"/>
    <s v="GD0"/>
    <n v="13"/>
    <n v="100"/>
    <s v="LD800"/>
    <s v="LF802"/>
    <m/>
    <m/>
    <m/>
    <m/>
    <m/>
    <m/>
    <x v="267"/>
    <n v="18407"/>
    <s v="47067"/>
    <x v="139"/>
    <x v="1"/>
    <s v="Non-executive"/>
    <s v="D802"/>
    <x v="6"/>
    <n v="1744.74"/>
    <n v="0"/>
    <n v="0"/>
    <n v="0"/>
    <n v="0"/>
    <n v="0"/>
    <n v="0"/>
    <n v="0"/>
    <n v="0"/>
    <n v="0"/>
    <n v="0"/>
    <n v="0"/>
    <n v="0"/>
    <n v="0"/>
    <n v="0"/>
    <n v="0"/>
    <n v="0"/>
    <n v="0"/>
    <n v="1.3"/>
    <n v="510.24"/>
    <n v="0"/>
    <n v="0"/>
    <n v="0"/>
    <n v="0"/>
    <n v="0"/>
    <n v="94.53"/>
    <n v="0"/>
    <n v="0"/>
    <n v="0"/>
    <n v="0"/>
    <n v="0"/>
    <n v="2.99"/>
    <n v="8.7799999999999994"/>
    <n v="0"/>
    <n v="2.31"/>
    <n v="22.11"/>
    <n v="87.24"/>
    <n v="0"/>
    <n v="27.21"/>
    <n v="0"/>
    <n v="0"/>
    <n v="0"/>
    <n v="0"/>
    <n v="0"/>
    <n v="0"/>
    <n v="0"/>
    <n v="0"/>
    <n v="2501.4499999999998"/>
    <n v="2501.4499999999998"/>
    <n v="0"/>
    <n v="0"/>
    <n v="0"/>
    <n v="0"/>
    <n v="0"/>
  </r>
  <r>
    <n v="26"/>
    <d v="2012-12-02T00:00:00"/>
    <d v="2012-12-15T00:00:00"/>
    <x v="8"/>
    <s v="G2N"/>
    <s v="GD10000000"/>
    <s v="GD0"/>
    <n v="13"/>
    <n v="100"/>
    <s v="LD800"/>
    <s v="LF802"/>
    <m/>
    <m/>
    <m/>
    <m/>
    <m/>
    <m/>
    <x v="272"/>
    <n v="32101"/>
    <s v="47859"/>
    <x v="83"/>
    <x v="1"/>
    <s v="Non-executive"/>
    <s v="D802"/>
    <x v="6"/>
    <n v="1843.1"/>
    <n v="0"/>
    <n v="0"/>
    <n v="0"/>
    <n v="0"/>
    <n v="0"/>
    <n v="0"/>
    <n v="0"/>
    <n v="0"/>
    <n v="0"/>
    <n v="0"/>
    <n v="0"/>
    <n v="0"/>
    <n v="0"/>
    <n v="0"/>
    <n v="0"/>
    <n v="0"/>
    <n v="0"/>
    <n v="1.34"/>
    <n v="374.18"/>
    <n v="0"/>
    <n v="0"/>
    <n v="0"/>
    <n v="0"/>
    <n v="0"/>
    <n v="103.8"/>
    <n v="0"/>
    <n v="0"/>
    <n v="0"/>
    <n v="0"/>
    <n v="0"/>
    <n v="2.39"/>
    <n v="7.02"/>
    <n v="0"/>
    <n v="1.85"/>
    <n v="24.28"/>
    <n v="92.15"/>
    <n v="0"/>
    <n v="19.96"/>
    <n v="0"/>
    <n v="0"/>
    <n v="0"/>
    <n v="0"/>
    <n v="0"/>
    <n v="0"/>
    <n v="0"/>
    <n v="0"/>
    <n v="2470.0700000000002"/>
    <n v="2470.0700000000002"/>
    <n v="0"/>
    <n v="0"/>
    <n v="0"/>
    <n v="0"/>
    <n v="0"/>
  </r>
  <r>
    <n v="26"/>
    <d v="2012-12-02T00:00:00"/>
    <d v="2012-12-15T00:00:00"/>
    <x v="8"/>
    <s v="G2N"/>
    <s v="GD10000000"/>
    <s v="GD0"/>
    <n v="13"/>
    <n v="100"/>
    <s v="LD800"/>
    <s v="LF802"/>
    <m/>
    <m/>
    <m/>
    <m/>
    <m/>
    <m/>
    <x v="273"/>
    <n v="34170"/>
    <s v="47099"/>
    <x v="83"/>
    <x v="1"/>
    <s v="Non-executive"/>
    <s v="D802"/>
    <x v="6"/>
    <n v="1897.14"/>
    <n v="0"/>
    <n v="0"/>
    <n v="0"/>
    <n v="0"/>
    <n v="0"/>
    <n v="0"/>
    <n v="0"/>
    <n v="0"/>
    <n v="0"/>
    <n v="0"/>
    <n v="0"/>
    <n v="0"/>
    <n v="0"/>
    <n v="0"/>
    <n v="0"/>
    <n v="0"/>
    <n v="0"/>
    <n v="1.39"/>
    <n v="258.95"/>
    <n v="0"/>
    <n v="0"/>
    <n v="0"/>
    <n v="0"/>
    <n v="0"/>
    <n v="112.27"/>
    <n v="0"/>
    <n v="0"/>
    <n v="0"/>
    <n v="0"/>
    <n v="0"/>
    <n v="2.39"/>
    <n v="7.02"/>
    <n v="0"/>
    <n v="1.84"/>
    <n v="26.26"/>
    <n v="94.85"/>
    <n v="0"/>
    <n v="13.81"/>
    <n v="0"/>
    <n v="0"/>
    <n v="0"/>
    <n v="0"/>
    <n v="0"/>
    <n v="0"/>
    <n v="0"/>
    <n v="0"/>
    <n v="2415.92"/>
    <n v="2415.92"/>
    <n v="0"/>
    <n v="0"/>
    <n v="0"/>
    <n v="0"/>
    <n v="0"/>
  </r>
  <r>
    <n v="26"/>
    <d v="2012-12-02T00:00:00"/>
    <d v="2012-12-15T00:00:00"/>
    <x v="8"/>
    <s v="G2N"/>
    <s v="GD10000000"/>
    <s v="GD0"/>
    <n v="13"/>
    <n v="8200"/>
    <s v="GD800"/>
    <s v="DI2B5"/>
    <s v="000DIS"/>
    <n v="15"/>
    <s v="32CCDF"/>
    <n v="13"/>
    <m/>
    <m/>
    <x v="270"/>
    <n v="9915"/>
    <s v="47092"/>
    <x v="83"/>
    <x v="1"/>
    <s v="Non-executive"/>
    <s v="D802"/>
    <x v="6"/>
    <n v="600.70000000000005"/>
    <n v="0"/>
    <n v="0"/>
    <n v="0"/>
    <n v="0"/>
    <n v="0"/>
    <n v="0"/>
    <n v="0"/>
    <n v="0"/>
    <n v="0"/>
    <n v="0"/>
    <n v="0"/>
    <n v="0"/>
    <n v="0"/>
    <n v="0"/>
    <n v="0"/>
    <n v="0"/>
    <n v="0"/>
    <n v="0.44"/>
    <n v="32.36"/>
    <n v="0"/>
    <n v="0"/>
    <n v="0"/>
    <n v="0"/>
    <n v="0"/>
    <n v="36.57"/>
    <n v="0"/>
    <n v="0"/>
    <n v="0"/>
    <n v="0"/>
    <n v="0"/>
    <n v="0.54"/>
    <n v="1.24"/>
    <n v="0"/>
    <n v="0.46"/>
    <n v="8.5500000000000007"/>
    <n v="30.04"/>
    <n v="0"/>
    <n v="1.73"/>
    <n v="0"/>
    <n v="0"/>
    <n v="0"/>
    <n v="0"/>
    <n v="0"/>
    <n v="0"/>
    <n v="0"/>
    <n v="0"/>
    <n v="712.63"/>
    <n v="712.63000000000011"/>
    <n v="0"/>
    <n v="0"/>
    <n v="0"/>
    <n v="0"/>
    <n v="0"/>
  </r>
  <r>
    <n v="26"/>
    <d v="2012-12-02T00:00:00"/>
    <d v="2012-12-15T00:00:00"/>
    <x v="8"/>
    <s v="G2N"/>
    <s v="GD10000000"/>
    <s v="GD0"/>
    <n v="13"/>
    <n v="8200"/>
    <s v="GD800"/>
    <s v="DI2B5"/>
    <s v="000DIS"/>
    <n v="15"/>
    <s v="32CCDF"/>
    <n v="13"/>
    <m/>
    <m/>
    <x v="271"/>
    <n v="11124"/>
    <s v="47093"/>
    <x v="83"/>
    <x v="1"/>
    <s v="Non-executive"/>
    <s v="D802"/>
    <x v="6"/>
    <n v="75.09"/>
    <n v="0"/>
    <n v="0"/>
    <n v="0"/>
    <n v="0"/>
    <n v="0"/>
    <n v="0"/>
    <n v="0"/>
    <n v="0"/>
    <n v="0"/>
    <n v="0"/>
    <n v="0"/>
    <n v="0"/>
    <n v="0"/>
    <n v="0"/>
    <n v="0"/>
    <n v="0"/>
    <n v="0"/>
    <n v="0.44"/>
    <n v="102.05"/>
    <n v="0"/>
    <n v="0"/>
    <n v="0"/>
    <n v="0"/>
    <n v="0"/>
    <n v="2.54"/>
    <n v="0"/>
    <n v="0"/>
    <n v="0"/>
    <n v="0"/>
    <n v="0"/>
    <n v="0.6"/>
    <n v="1.75"/>
    <n v="0"/>
    <n v="0.46"/>
    <n v="0.6"/>
    <n v="3.76"/>
    <n v="0"/>
    <n v="5.44"/>
    <n v="0"/>
    <n v="0"/>
    <n v="0"/>
    <n v="0"/>
    <n v="0"/>
    <n v="0"/>
    <n v="0"/>
    <n v="0"/>
    <n v="192.73"/>
    <n v="192.72999999999996"/>
    <n v="0"/>
    <n v="0"/>
    <n v="0"/>
    <n v="0"/>
    <n v="0"/>
  </r>
  <r>
    <n v="26"/>
    <d v="2012-12-02T00:00:00"/>
    <d v="2012-12-15T00:00:00"/>
    <x v="8"/>
    <s v="G2N"/>
    <s v="GD10000000"/>
    <s v="GD0"/>
    <n v="13"/>
    <n v="8200"/>
    <s v="GD800"/>
    <s v="DI2B5"/>
    <s v="000DIS"/>
    <n v="15"/>
    <s v="32CCDF"/>
    <n v="13"/>
    <m/>
    <m/>
    <x v="272"/>
    <n v="32101"/>
    <s v="47859"/>
    <x v="83"/>
    <x v="1"/>
    <s v="Non-executive"/>
    <s v="D802"/>
    <x v="6"/>
    <n v="460.78"/>
    <n v="0"/>
    <n v="0"/>
    <n v="0"/>
    <n v="0"/>
    <n v="0"/>
    <n v="0"/>
    <n v="0"/>
    <n v="0"/>
    <n v="0"/>
    <n v="0"/>
    <n v="0"/>
    <n v="0"/>
    <n v="0"/>
    <n v="0"/>
    <n v="0"/>
    <n v="0"/>
    <n v="0"/>
    <n v="0.34"/>
    <n v="93.54"/>
    <n v="0"/>
    <n v="0"/>
    <n v="0"/>
    <n v="0"/>
    <n v="0"/>
    <n v="25.95"/>
    <n v="0"/>
    <n v="0"/>
    <n v="0"/>
    <n v="0"/>
    <n v="0"/>
    <n v="0.6"/>
    <n v="1.76"/>
    <n v="0"/>
    <n v="0.46"/>
    <n v="6.07"/>
    <n v="23.04"/>
    <n v="0"/>
    <n v="4.99"/>
    <n v="0"/>
    <n v="0"/>
    <n v="0"/>
    <n v="0"/>
    <n v="0"/>
    <n v="0"/>
    <n v="0"/>
    <n v="0"/>
    <n v="617.53"/>
    <n v="617.53000000000009"/>
    <n v="0"/>
    <n v="0"/>
    <n v="0"/>
    <n v="0"/>
    <n v="0"/>
  </r>
  <r>
    <n v="26"/>
    <d v="2012-12-02T00:00:00"/>
    <d v="2012-12-15T00:00:00"/>
    <x v="8"/>
    <s v="G2N"/>
    <s v="GD10000000"/>
    <s v="GD0"/>
    <n v="13"/>
    <n v="8200"/>
    <s v="GD800"/>
    <s v="DI2B5"/>
    <s v="000DIS"/>
    <n v="15"/>
    <s v="32CCDF"/>
    <n v="13"/>
    <m/>
    <m/>
    <x v="273"/>
    <n v="34170"/>
    <s v="47099"/>
    <x v="83"/>
    <x v="1"/>
    <s v="Non-executive"/>
    <s v="D802"/>
    <x v="6"/>
    <n v="474.28"/>
    <n v="0"/>
    <n v="0"/>
    <n v="0"/>
    <n v="0"/>
    <n v="0"/>
    <n v="0"/>
    <n v="0"/>
    <n v="0"/>
    <n v="0"/>
    <n v="0"/>
    <n v="0"/>
    <n v="0"/>
    <n v="0"/>
    <n v="0"/>
    <n v="0"/>
    <n v="0"/>
    <n v="0"/>
    <n v="0.34"/>
    <n v="64.739999999999995"/>
    <n v="0"/>
    <n v="0"/>
    <n v="0"/>
    <n v="0"/>
    <n v="0"/>
    <n v="28.06"/>
    <n v="0"/>
    <n v="0"/>
    <n v="0"/>
    <n v="0"/>
    <n v="0"/>
    <n v="0.6"/>
    <n v="1.76"/>
    <n v="0"/>
    <n v="0.47"/>
    <n v="6.56"/>
    <n v="23.72"/>
    <n v="0"/>
    <n v="3.45"/>
    <n v="0"/>
    <n v="0"/>
    <n v="0"/>
    <n v="0"/>
    <n v="0"/>
    <n v="0"/>
    <n v="0"/>
    <n v="0"/>
    <n v="603.98"/>
    <n v="603.9799999999999"/>
    <n v="0"/>
    <n v="0"/>
    <n v="0"/>
    <n v="0"/>
    <n v="0"/>
  </r>
  <r>
    <n v="1"/>
    <d v="2012-12-16T00:00:00"/>
    <d v="2012-12-29T00:00:00"/>
    <x v="9"/>
    <s v="G1N"/>
    <s v="GD10000000"/>
    <s v="GD0"/>
    <n v="13"/>
    <n v="100"/>
    <s v="LD800"/>
    <s v="LF802"/>
    <m/>
    <m/>
    <m/>
    <m/>
    <m/>
    <m/>
    <x v="143"/>
    <n v="11088"/>
    <s v="47106"/>
    <x v="82"/>
    <x v="1"/>
    <s v="Non-executive"/>
    <s v="D802"/>
    <x v="6"/>
    <n v="0"/>
    <n v="0"/>
    <n v="0"/>
    <n v="0"/>
    <n v="0"/>
    <n v="2273.67"/>
    <n v="0"/>
    <n v="0"/>
    <n v="0"/>
    <n v="0"/>
    <n v="0"/>
    <n v="0"/>
    <n v="0"/>
    <n v="0"/>
    <n v="0"/>
    <n v="0"/>
    <n v="0"/>
    <n v="0"/>
    <n v="1.64"/>
    <n v="408.2"/>
    <n v="0"/>
    <n v="0"/>
    <n v="0"/>
    <n v="0"/>
    <n v="0"/>
    <n v="132.52000000000001"/>
    <n v="0"/>
    <n v="0"/>
    <n v="0"/>
    <n v="0"/>
    <n v="0"/>
    <n v="2.61"/>
    <n v="9.11"/>
    <n v="0"/>
    <n v="1.85"/>
    <n v="31"/>
    <n v="113.68"/>
    <n v="20"/>
    <n v="21.77"/>
    <n v="0"/>
    <n v="0"/>
    <n v="0"/>
    <n v="0"/>
    <n v="0"/>
    <n v="0"/>
    <n v="0"/>
    <n v="0"/>
    <n v="3016.05"/>
    <n v="3016.0499999999997"/>
    <n v="0"/>
    <n v="0"/>
    <n v="0"/>
    <n v="0"/>
    <n v="0"/>
  </r>
  <r>
    <n v="1"/>
    <d v="2012-12-16T00:00:00"/>
    <d v="2012-12-29T00:00:00"/>
    <x v="9"/>
    <s v="G1N"/>
    <s v="GD10000000"/>
    <s v="GD0"/>
    <n v="13"/>
    <n v="100"/>
    <s v="LD800"/>
    <s v="LF802"/>
    <m/>
    <m/>
    <m/>
    <m/>
    <m/>
    <m/>
    <x v="144"/>
    <n v="18134"/>
    <s v="48881"/>
    <x v="83"/>
    <x v="1"/>
    <s v="Non-executive"/>
    <s v="D802"/>
    <x v="6"/>
    <n v="0"/>
    <n v="0"/>
    <n v="0"/>
    <n v="0"/>
    <n v="0"/>
    <n v="1789.05"/>
    <n v="0"/>
    <n v="0"/>
    <n v="0"/>
    <n v="0"/>
    <n v="0"/>
    <n v="0"/>
    <n v="0"/>
    <n v="0"/>
    <n v="0"/>
    <n v="0"/>
    <n v="0"/>
    <n v="0"/>
    <n v="1.32"/>
    <n v="0"/>
    <n v="0"/>
    <n v="0"/>
    <n v="0"/>
    <n v="0"/>
    <n v="0"/>
    <n v="110.92"/>
    <n v="0"/>
    <n v="0"/>
    <n v="0"/>
    <n v="0"/>
    <n v="0"/>
    <n v="2.17"/>
    <n v="4.95"/>
    <n v="0"/>
    <n v="1.85"/>
    <n v="25.95"/>
    <n v="89.46"/>
    <n v="0"/>
    <n v="0"/>
    <n v="0"/>
    <n v="0"/>
    <n v="0"/>
    <n v="0"/>
    <n v="0"/>
    <n v="0"/>
    <n v="0"/>
    <n v="0"/>
    <n v="2025.67"/>
    <n v="2025.67"/>
    <n v="0"/>
    <n v="0"/>
    <n v="0"/>
    <n v="0"/>
    <n v="0"/>
  </r>
  <r>
    <n v="1"/>
    <d v="2012-12-16T00:00:00"/>
    <d v="2012-12-29T00:00:00"/>
    <x v="9"/>
    <s v="G1N"/>
    <s v="GD10000000"/>
    <s v="GD0"/>
    <n v="13"/>
    <n v="100"/>
    <s v="LD800"/>
    <s v="LF802"/>
    <m/>
    <m/>
    <m/>
    <m/>
    <m/>
    <m/>
    <x v="145"/>
    <n v="18250"/>
    <s v="47107"/>
    <x v="82"/>
    <x v="1"/>
    <s v="Non-executive"/>
    <s v="D802"/>
    <x v="6"/>
    <n v="0"/>
    <n v="0"/>
    <n v="0"/>
    <n v="0"/>
    <n v="0"/>
    <n v="1843.12"/>
    <n v="0"/>
    <n v="0"/>
    <n v="0"/>
    <n v="0"/>
    <n v="0"/>
    <n v="0"/>
    <n v="0"/>
    <n v="0"/>
    <n v="0"/>
    <n v="0"/>
    <n v="0"/>
    <n v="0"/>
    <n v="1.34"/>
    <n v="375.08"/>
    <n v="0"/>
    <n v="0"/>
    <n v="0"/>
    <n v="0"/>
    <n v="0"/>
    <n v="106.52"/>
    <n v="0"/>
    <n v="0"/>
    <n v="0"/>
    <n v="0"/>
    <n v="0"/>
    <n v="2.61"/>
    <n v="9.11"/>
    <n v="0"/>
    <n v="1.85"/>
    <n v="24.92"/>
    <n v="92.16"/>
    <n v="20"/>
    <n v="20.010000000000002"/>
    <n v="0"/>
    <n v="0"/>
    <n v="0"/>
    <n v="0"/>
    <n v="0"/>
    <n v="0"/>
    <n v="0"/>
    <n v="0"/>
    <n v="2496.7199999999998"/>
    <n v="2496.7200000000003"/>
    <n v="0"/>
    <n v="0"/>
    <n v="0"/>
    <n v="0"/>
    <n v="0"/>
  </r>
  <r>
    <n v="1"/>
    <d v="2012-12-16T00:00:00"/>
    <d v="2012-12-29T00:00:00"/>
    <x v="9"/>
    <s v="G1N"/>
    <s v="GD10000000"/>
    <s v="GD0"/>
    <n v="13"/>
    <n v="100"/>
    <s v="LD800"/>
    <s v="LF802"/>
    <m/>
    <m/>
    <m/>
    <m/>
    <m/>
    <m/>
    <x v="146"/>
    <n v="28363"/>
    <s v="47086"/>
    <x v="13"/>
    <x v="1"/>
    <s v="Non-executive"/>
    <s v="D802"/>
    <x v="6"/>
    <n v="1942.69"/>
    <n v="0"/>
    <n v="0"/>
    <n v="0"/>
    <n v="0"/>
    <n v="0"/>
    <n v="0"/>
    <n v="0"/>
    <n v="0"/>
    <n v="0"/>
    <n v="0"/>
    <n v="0"/>
    <n v="0"/>
    <n v="0"/>
    <n v="0"/>
    <n v="0"/>
    <n v="0"/>
    <n v="0"/>
    <n v="1.44"/>
    <n v="161.84"/>
    <n v="0"/>
    <n v="0"/>
    <n v="0"/>
    <n v="0"/>
    <n v="0"/>
    <n v="117.1"/>
    <n v="0"/>
    <n v="0"/>
    <n v="0"/>
    <n v="0"/>
    <n v="0"/>
    <n v="2.71"/>
    <n v="11.39"/>
    <n v="0"/>
    <n v="0"/>
    <n v="27.39"/>
    <n v="97.13"/>
    <n v="0"/>
    <n v="8.6300000000000008"/>
    <n v="0"/>
    <n v="0"/>
    <n v="0"/>
    <n v="0"/>
    <n v="0"/>
    <n v="0"/>
    <n v="0"/>
    <n v="0"/>
    <n v="2370.3200000000002"/>
    <n v="2370.3200000000002"/>
    <n v="0"/>
    <n v="0"/>
    <n v="0"/>
    <n v="0"/>
    <n v="0"/>
  </r>
  <r>
    <n v="1"/>
    <d v="2012-12-16T00:00:00"/>
    <d v="2012-12-29T00:00:00"/>
    <x v="9"/>
    <s v="G1N"/>
    <s v="GD10000000"/>
    <s v="GD0"/>
    <n v="13"/>
    <n v="100"/>
    <s v="LD800"/>
    <s v="LF802"/>
    <m/>
    <m/>
    <m/>
    <m/>
    <m/>
    <m/>
    <x v="147"/>
    <n v="29617"/>
    <s v="47090"/>
    <x v="82"/>
    <x v="1"/>
    <s v="Non-executive"/>
    <s v="D802"/>
    <x v="6"/>
    <n v="0"/>
    <n v="0"/>
    <n v="0"/>
    <n v="0"/>
    <n v="0"/>
    <n v="1554.17"/>
    <n v="0"/>
    <n v="0"/>
    <n v="0"/>
    <n v="0"/>
    <n v="0"/>
    <n v="0"/>
    <n v="0"/>
    <n v="0"/>
    <n v="0"/>
    <n v="0"/>
    <n v="0"/>
    <n v="0"/>
    <n v="3.17"/>
    <n v="228.51"/>
    <n v="0"/>
    <n v="0"/>
    <n v="0"/>
    <n v="0"/>
    <n v="0"/>
    <n v="0"/>
    <n v="0"/>
    <n v="0"/>
    <n v="0"/>
    <n v="108.79"/>
    <n v="0"/>
    <n v="2.39"/>
    <n v="7.02"/>
    <n v="0"/>
    <n v="0"/>
    <n v="21.43"/>
    <n v="0"/>
    <n v="0"/>
    <n v="0"/>
    <n v="0"/>
    <n v="0"/>
    <n v="0"/>
    <n v="0"/>
    <n v="0"/>
    <n v="0"/>
    <n v="0"/>
    <n v="0"/>
    <n v="1925.48"/>
    <n v="1925.4800000000002"/>
    <n v="0"/>
    <n v="0"/>
    <n v="0"/>
    <n v="0"/>
    <n v="0"/>
  </r>
  <r>
    <n v="1"/>
    <d v="2012-12-16T00:00:00"/>
    <d v="2012-12-29T00:00:00"/>
    <x v="9"/>
    <s v="G1N"/>
    <s v="GD10000000"/>
    <s v="GD0"/>
    <n v="13"/>
    <n v="100"/>
    <s v="LD800"/>
    <s v="LF802"/>
    <m/>
    <m/>
    <m/>
    <m/>
    <m/>
    <m/>
    <x v="148"/>
    <n v="30320"/>
    <s v="47091"/>
    <x v="84"/>
    <x v="1"/>
    <s v="Non-executive"/>
    <s v="D802"/>
    <x v="6"/>
    <n v="2042.43"/>
    <n v="0"/>
    <n v="0"/>
    <n v="0"/>
    <n v="0"/>
    <n v="0"/>
    <n v="0"/>
    <n v="0"/>
    <n v="0"/>
    <n v="0"/>
    <n v="0"/>
    <n v="0"/>
    <n v="0"/>
    <n v="0"/>
    <n v="0"/>
    <n v="0"/>
    <n v="0"/>
    <n v="0"/>
    <n v="1.48"/>
    <n v="281.37"/>
    <n v="0"/>
    <n v="0"/>
    <n v="0"/>
    <n v="0"/>
    <n v="0"/>
    <n v="120.82"/>
    <n v="0"/>
    <n v="0"/>
    <n v="0"/>
    <n v="0"/>
    <n v="0"/>
    <n v="2.39"/>
    <n v="7.02"/>
    <n v="0"/>
    <n v="0"/>
    <n v="28.26"/>
    <n v="102.12"/>
    <n v="20"/>
    <n v="15"/>
    <n v="0"/>
    <n v="0"/>
    <n v="0"/>
    <n v="0"/>
    <n v="0"/>
    <n v="0"/>
    <n v="0"/>
    <n v="0"/>
    <n v="2620.89"/>
    <n v="2620.8900000000003"/>
    <n v="0"/>
    <n v="0"/>
    <n v="0"/>
    <n v="0"/>
    <n v="0"/>
  </r>
  <r>
    <n v="1"/>
    <d v="2012-12-16T00:00:00"/>
    <d v="2012-12-29T00:00:00"/>
    <x v="9"/>
    <s v="G1N"/>
    <s v="GD10000000"/>
    <s v="GD0"/>
    <n v="13"/>
    <n v="100"/>
    <s v="LD800"/>
    <s v="LF802"/>
    <m/>
    <m/>
    <m/>
    <m/>
    <m/>
    <m/>
    <x v="149"/>
    <n v="35490"/>
    <s v="51177"/>
    <x v="82"/>
    <x v="1"/>
    <s v="Non-executive"/>
    <s v="D802"/>
    <x v="6"/>
    <n v="1474.48"/>
    <n v="0"/>
    <n v="0"/>
    <n v="0"/>
    <n v="0"/>
    <n v="0"/>
    <n v="0"/>
    <n v="0"/>
    <n v="0"/>
    <n v="0"/>
    <n v="0"/>
    <n v="0"/>
    <n v="0"/>
    <n v="0"/>
    <n v="0"/>
    <n v="0"/>
    <n v="0"/>
    <n v="0"/>
    <n v="1.34"/>
    <n v="0"/>
    <n v="0"/>
    <n v="0"/>
    <n v="0"/>
    <n v="0"/>
    <n v="0"/>
    <n v="91.41"/>
    <n v="0"/>
    <n v="0"/>
    <n v="0"/>
    <n v="0"/>
    <n v="0"/>
    <n v="2.17"/>
    <n v="4.95"/>
    <n v="0"/>
    <n v="1.85"/>
    <n v="21.39"/>
    <n v="73.72"/>
    <n v="20"/>
    <n v="0"/>
    <n v="0"/>
    <n v="0"/>
    <n v="0"/>
    <n v="0"/>
    <n v="0"/>
    <n v="0"/>
    <n v="0"/>
    <n v="0"/>
    <n v="1691.31"/>
    <n v="1691.3100000000002"/>
    <n v="0"/>
    <n v="0"/>
    <n v="0"/>
    <n v="0"/>
    <n v="0"/>
  </r>
  <r>
    <n v="1"/>
    <d v="2012-12-16T00:00:00"/>
    <d v="2012-12-29T00:00:00"/>
    <x v="9"/>
    <s v="G1N"/>
    <s v="GD10000000"/>
    <s v="GD0"/>
    <n v="13"/>
    <n v="100"/>
    <s v="LD800"/>
    <s v="LF802"/>
    <m/>
    <m/>
    <m/>
    <m/>
    <m/>
    <m/>
    <x v="408"/>
    <n v="58445"/>
    <s v="47296"/>
    <x v="15"/>
    <x v="1"/>
    <s v="Non-executive"/>
    <s v="D802"/>
    <x v="6"/>
    <n v="2003.86"/>
    <n v="0"/>
    <n v="0"/>
    <n v="0"/>
    <n v="0"/>
    <n v="0"/>
    <n v="0"/>
    <n v="0"/>
    <n v="0"/>
    <n v="0"/>
    <n v="0"/>
    <n v="0"/>
    <n v="0"/>
    <n v="0"/>
    <n v="0"/>
    <n v="0"/>
    <n v="0"/>
    <n v="0"/>
    <n v="1.48"/>
    <n v="0"/>
    <n v="0"/>
    <n v="0"/>
    <n v="0"/>
    <n v="0"/>
    <n v="0"/>
    <n v="124.24"/>
    <n v="0"/>
    <n v="0"/>
    <n v="0"/>
    <n v="0"/>
    <n v="0"/>
    <n v="2.17"/>
    <n v="4.95"/>
    <n v="0"/>
    <n v="0"/>
    <n v="29.06"/>
    <n v="100.2"/>
    <n v="0"/>
    <n v="0"/>
    <n v="0"/>
    <n v="0"/>
    <n v="0"/>
    <n v="0"/>
    <n v="0"/>
    <n v="0"/>
    <n v="0"/>
    <n v="0"/>
    <n v="2265.96"/>
    <n v="2265.9599999999996"/>
    <n v="0"/>
    <n v="0"/>
    <n v="0"/>
    <n v="0"/>
    <n v="0"/>
  </r>
  <r>
    <n v="1"/>
    <d v="2012-12-16T00:00:00"/>
    <d v="2012-12-29T00:00:00"/>
    <x v="9"/>
    <s v="G1N"/>
    <s v="GD10000000"/>
    <s v="GD0"/>
    <n v="13"/>
    <n v="8200"/>
    <s v="GD800"/>
    <s v="DI2B5"/>
    <s v="000DIS"/>
    <n v="15"/>
    <s v="32CCDF"/>
    <n v="13"/>
    <m/>
    <m/>
    <x v="143"/>
    <n v="11088"/>
    <s v="47106"/>
    <x v="82"/>
    <x v="1"/>
    <s v="Non-executive"/>
    <s v="D802"/>
    <x v="6"/>
    <n v="0"/>
    <n v="0"/>
    <n v="0"/>
    <n v="0"/>
    <n v="0"/>
    <n v="568.41"/>
    <n v="0"/>
    <n v="0"/>
    <n v="0"/>
    <n v="0"/>
    <n v="0"/>
    <n v="0"/>
    <n v="0"/>
    <n v="0"/>
    <n v="0"/>
    <n v="0"/>
    <n v="0"/>
    <n v="0"/>
    <n v="0.41"/>
    <n v="102.04"/>
    <n v="0"/>
    <n v="0"/>
    <n v="0"/>
    <n v="0"/>
    <n v="0"/>
    <n v="33.14"/>
    <n v="0"/>
    <n v="0"/>
    <n v="0"/>
    <n v="0"/>
    <n v="0"/>
    <n v="0.66"/>
    <n v="2.2799999999999998"/>
    <n v="0"/>
    <n v="0.46"/>
    <n v="7.74"/>
    <n v="28.42"/>
    <n v="5"/>
    <n v="5.44"/>
    <n v="0"/>
    <n v="0"/>
    <n v="0"/>
    <n v="0"/>
    <n v="0"/>
    <n v="0"/>
    <n v="0"/>
    <n v="0"/>
    <n v="754"/>
    <n v="753.99999999999989"/>
    <n v="0"/>
    <n v="0"/>
    <n v="0"/>
    <n v="0"/>
    <n v="0"/>
  </r>
  <r>
    <n v="1"/>
    <d v="2012-12-16T00:00:00"/>
    <d v="2012-12-29T00:00:00"/>
    <x v="9"/>
    <s v="G1N"/>
    <s v="GD10000000"/>
    <s v="GD0"/>
    <n v="13"/>
    <n v="8200"/>
    <s v="GD800"/>
    <s v="DI2B5"/>
    <s v="000DIS"/>
    <n v="15"/>
    <s v="32CCDF"/>
    <n v="13"/>
    <m/>
    <m/>
    <x v="144"/>
    <n v="18134"/>
    <s v="48881"/>
    <x v="83"/>
    <x v="1"/>
    <s v="Non-executive"/>
    <s v="D802"/>
    <x v="6"/>
    <n v="0"/>
    <n v="0"/>
    <n v="0"/>
    <n v="0"/>
    <n v="0"/>
    <n v="447.28"/>
    <n v="0"/>
    <n v="0"/>
    <n v="0"/>
    <n v="0"/>
    <n v="0"/>
    <n v="0"/>
    <n v="0"/>
    <n v="0"/>
    <n v="0"/>
    <n v="0"/>
    <n v="0"/>
    <n v="0"/>
    <n v="0.33"/>
    <n v="0"/>
    <n v="0"/>
    <n v="0"/>
    <n v="0"/>
    <n v="0"/>
    <n v="0"/>
    <n v="27.73"/>
    <n v="0"/>
    <n v="0"/>
    <n v="0"/>
    <n v="0"/>
    <n v="0"/>
    <n v="0.54"/>
    <n v="1.24"/>
    <n v="0"/>
    <n v="0.46"/>
    <n v="6.48"/>
    <n v="22.36"/>
    <n v="0"/>
    <n v="0"/>
    <n v="0"/>
    <n v="0"/>
    <n v="0"/>
    <n v="0"/>
    <n v="0"/>
    <n v="0"/>
    <n v="0"/>
    <n v="0"/>
    <n v="506.42"/>
    <n v="506.42"/>
    <n v="0"/>
    <n v="0"/>
    <n v="0"/>
    <n v="0"/>
    <n v="0"/>
  </r>
  <r>
    <n v="1"/>
    <d v="2012-12-16T00:00:00"/>
    <d v="2012-12-29T00:00:00"/>
    <x v="9"/>
    <s v="G1N"/>
    <s v="GD10000000"/>
    <s v="GD0"/>
    <n v="13"/>
    <n v="8200"/>
    <s v="GD800"/>
    <s v="DI2B5"/>
    <s v="000DIS"/>
    <n v="15"/>
    <s v="32CCDF"/>
    <n v="13"/>
    <m/>
    <m/>
    <x v="145"/>
    <n v="18250"/>
    <s v="47107"/>
    <x v="82"/>
    <x v="1"/>
    <s v="Non-executive"/>
    <s v="D802"/>
    <x v="6"/>
    <n v="0"/>
    <n v="0"/>
    <n v="0"/>
    <n v="0"/>
    <n v="0"/>
    <n v="460.78"/>
    <n v="0"/>
    <n v="0"/>
    <n v="0"/>
    <n v="0"/>
    <n v="0"/>
    <n v="0"/>
    <n v="0"/>
    <n v="0"/>
    <n v="0"/>
    <n v="0"/>
    <n v="0"/>
    <n v="0"/>
    <n v="0.34"/>
    <n v="93.76"/>
    <n v="0"/>
    <n v="0"/>
    <n v="0"/>
    <n v="0"/>
    <n v="0"/>
    <n v="26.63"/>
    <n v="0"/>
    <n v="0"/>
    <n v="0"/>
    <n v="0"/>
    <n v="0"/>
    <n v="0.66"/>
    <n v="2.2799999999999998"/>
    <n v="0"/>
    <n v="0.46"/>
    <n v="6.22"/>
    <n v="23.04"/>
    <n v="5"/>
    <n v="5"/>
    <n v="0"/>
    <n v="0"/>
    <n v="0"/>
    <n v="0"/>
    <n v="0"/>
    <n v="0"/>
    <n v="0"/>
    <n v="0"/>
    <n v="624.16999999999996"/>
    <n v="624.16999999999996"/>
    <n v="0"/>
    <n v="0"/>
    <n v="0"/>
    <n v="0"/>
    <n v="0"/>
  </r>
  <r>
    <n v="1"/>
    <d v="2012-12-16T00:00:00"/>
    <d v="2012-12-29T00:00:00"/>
    <x v="9"/>
    <s v="G1N"/>
    <s v="GD10000000"/>
    <s v="GD0"/>
    <n v="13"/>
    <n v="8200"/>
    <s v="GD800"/>
    <s v="DI2B5"/>
    <s v="000DIS"/>
    <n v="15"/>
    <s v="32CCDF"/>
    <n v="13"/>
    <m/>
    <m/>
    <x v="147"/>
    <n v="29617"/>
    <s v="47090"/>
    <x v="82"/>
    <x v="1"/>
    <s v="Non-executive"/>
    <s v="D802"/>
    <x v="6"/>
    <n v="0"/>
    <n v="0"/>
    <n v="0"/>
    <n v="0"/>
    <n v="0"/>
    <n v="388.53"/>
    <n v="0"/>
    <n v="0"/>
    <n v="0"/>
    <n v="0"/>
    <n v="0"/>
    <n v="0"/>
    <n v="0"/>
    <n v="0"/>
    <n v="0"/>
    <n v="0"/>
    <n v="0"/>
    <n v="0"/>
    <n v="0.8"/>
    <n v="57.12"/>
    <n v="0"/>
    <n v="0"/>
    <n v="0"/>
    <n v="0"/>
    <n v="0"/>
    <n v="0"/>
    <n v="0"/>
    <n v="0"/>
    <n v="0"/>
    <n v="27.2"/>
    <n v="0"/>
    <n v="0.6"/>
    <n v="1.76"/>
    <n v="0"/>
    <n v="0"/>
    <n v="5.36"/>
    <n v="0"/>
    <n v="0"/>
    <n v="0"/>
    <n v="0"/>
    <n v="0"/>
    <n v="0"/>
    <n v="0"/>
    <n v="0"/>
    <n v="0"/>
    <n v="0"/>
    <n v="0"/>
    <n v="481.37"/>
    <n v="481.37"/>
    <n v="0"/>
    <n v="0"/>
    <n v="0"/>
    <n v="0"/>
    <n v="0"/>
  </r>
  <r>
    <n v="1"/>
    <d v="2012-12-16T00:00:00"/>
    <d v="2012-12-29T00:00:00"/>
    <x v="9"/>
    <s v="G1N"/>
    <s v="GD10000000"/>
    <s v="GD0"/>
    <n v="13"/>
    <n v="8200"/>
    <s v="GD800"/>
    <s v="DI2B5"/>
    <s v="000DIS"/>
    <n v="15"/>
    <s v="32CCDF"/>
    <n v="13"/>
    <m/>
    <m/>
    <x v="148"/>
    <n v="30320"/>
    <s v="47091"/>
    <x v="84"/>
    <x v="1"/>
    <s v="Non-executive"/>
    <s v="D802"/>
    <x v="6"/>
    <n v="510.6"/>
    <n v="0"/>
    <n v="0"/>
    <n v="0"/>
    <n v="0"/>
    <n v="0"/>
    <n v="0"/>
    <n v="0"/>
    <n v="0"/>
    <n v="0"/>
    <n v="0"/>
    <n v="0"/>
    <n v="0"/>
    <n v="0"/>
    <n v="0"/>
    <n v="0"/>
    <n v="0"/>
    <n v="0"/>
    <n v="0.38"/>
    <n v="70.34"/>
    <n v="0"/>
    <n v="0"/>
    <n v="0"/>
    <n v="0"/>
    <n v="0"/>
    <n v="30.2"/>
    <n v="0"/>
    <n v="0"/>
    <n v="0"/>
    <n v="0"/>
    <n v="0"/>
    <n v="0.6"/>
    <n v="1.76"/>
    <n v="0"/>
    <n v="0"/>
    <n v="7.06"/>
    <n v="25.53"/>
    <n v="5"/>
    <n v="3.76"/>
    <n v="0"/>
    <n v="0"/>
    <n v="0"/>
    <n v="0"/>
    <n v="0"/>
    <n v="0"/>
    <n v="0"/>
    <n v="0"/>
    <n v="655.23"/>
    <n v="655.23"/>
    <n v="0"/>
    <n v="0"/>
    <n v="0"/>
    <n v="0"/>
    <n v="0"/>
  </r>
  <r>
    <n v="1"/>
    <d v="2012-12-16T00:00:00"/>
    <d v="2012-12-29T00:00:00"/>
    <x v="9"/>
    <s v="G1N"/>
    <s v="GD10000000"/>
    <s v="GD0"/>
    <n v="13"/>
    <n v="8200"/>
    <s v="GD800"/>
    <s v="DI2B5"/>
    <s v="000DIS"/>
    <n v="15"/>
    <s v="32CCDF"/>
    <n v="13"/>
    <m/>
    <m/>
    <x v="149"/>
    <n v="35490"/>
    <s v="51177"/>
    <x v="82"/>
    <x v="1"/>
    <s v="Non-executive"/>
    <s v="D802"/>
    <x v="6"/>
    <n v="368.64"/>
    <n v="0"/>
    <n v="0"/>
    <n v="0"/>
    <n v="0"/>
    <n v="0"/>
    <n v="0"/>
    <n v="0"/>
    <n v="0"/>
    <n v="0"/>
    <n v="0"/>
    <n v="0"/>
    <n v="0"/>
    <n v="0"/>
    <n v="0"/>
    <n v="0"/>
    <n v="0"/>
    <n v="0"/>
    <n v="0.34"/>
    <n v="0"/>
    <n v="0"/>
    <n v="0"/>
    <n v="0"/>
    <n v="0"/>
    <n v="0"/>
    <n v="22.86"/>
    <n v="0"/>
    <n v="0"/>
    <n v="0"/>
    <n v="0"/>
    <n v="0"/>
    <n v="0.54"/>
    <n v="1.24"/>
    <n v="0"/>
    <n v="0.46"/>
    <n v="5.34"/>
    <n v="18.440000000000001"/>
    <n v="5"/>
    <n v="0"/>
    <n v="0"/>
    <n v="0"/>
    <n v="0"/>
    <n v="0"/>
    <n v="0"/>
    <n v="0"/>
    <n v="0"/>
    <n v="0"/>
    <n v="422.86"/>
    <n v="422.85999999999996"/>
    <n v="0"/>
    <n v="0"/>
    <n v="0"/>
    <n v="0"/>
    <n v="0"/>
  </r>
  <r>
    <n v="1"/>
    <d v="2012-12-16T00:00:00"/>
    <d v="2012-12-29T00:00:00"/>
    <x v="9"/>
    <s v="G1N"/>
    <s v="GD10000000"/>
    <s v="GD0"/>
    <n v="13"/>
    <n v="8200"/>
    <s v="GD800"/>
    <s v="DI2B5"/>
    <s v="000DIS"/>
    <n v="15"/>
    <s v="32CCDF"/>
    <n v="13"/>
    <m/>
    <m/>
    <x v="408"/>
    <n v="58445"/>
    <s v="47296"/>
    <x v="15"/>
    <x v="1"/>
    <s v="Non-executive"/>
    <s v="D802"/>
    <x v="6"/>
    <n v="500.97"/>
    <n v="0"/>
    <n v="0"/>
    <n v="0"/>
    <n v="0"/>
    <n v="0"/>
    <n v="0"/>
    <n v="0"/>
    <n v="0"/>
    <n v="0"/>
    <n v="0"/>
    <n v="0"/>
    <n v="0"/>
    <n v="0"/>
    <n v="0"/>
    <n v="0"/>
    <n v="0"/>
    <n v="0"/>
    <n v="0.36"/>
    <n v="0"/>
    <n v="0"/>
    <n v="0"/>
    <n v="0"/>
    <n v="0"/>
    <n v="0"/>
    <n v="31.06"/>
    <n v="0"/>
    <n v="0"/>
    <n v="0"/>
    <n v="0"/>
    <n v="0"/>
    <n v="0.54"/>
    <n v="1.24"/>
    <n v="0"/>
    <n v="0"/>
    <n v="7.26"/>
    <n v="25.04"/>
    <n v="0"/>
    <n v="0"/>
    <n v="0"/>
    <n v="0"/>
    <n v="0"/>
    <n v="0"/>
    <n v="0"/>
    <n v="0"/>
    <n v="0"/>
    <n v="0"/>
    <n v="566.47"/>
    <n v="566.46999999999991"/>
    <n v="0"/>
    <n v="0"/>
    <n v="0"/>
    <n v="0"/>
    <n v="0"/>
  </r>
  <r>
    <n v="1"/>
    <d v="2012-12-16T00:00:00"/>
    <d v="2012-12-29T00:00:00"/>
    <x v="10"/>
    <s v="G2N"/>
    <s v="GD10000000"/>
    <s v="GD0"/>
    <n v="13"/>
    <n v="100"/>
    <s v="LD800"/>
    <s v="LF802"/>
    <m/>
    <m/>
    <m/>
    <m/>
    <m/>
    <m/>
    <x v="270"/>
    <n v="9915"/>
    <s v="47092"/>
    <x v="83"/>
    <x v="1"/>
    <s v="Non-executive"/>
    <s v="D802"/>
    <x v="6"/>
    <n v="2402.77"/>
    <n v="0"/>
    <n v="0"/>
    <n v="0"/>
    <n v="0"/>
    <n v="0"/>
    <n v="0"/>
    <n v="0"/>
    <n v="0"/>
    <n v="0"/>
    <n v="0"/>
    <n v="0"/>
    <n v="0"/>
    <n v="0"/>
    <n v="0"/>
    <n v="0"/>
    <n v="0"/>
    <n v="0"/>
    <n v="1.75"/>
    <n v="129.47999999999999"/>
    <n v="0"/>
    <n v="0"/>
    <n v="0"/>
    <n v="0"/>
    <n v="0"/>
    <n v="146.29"/>
    <n v="0"/>
    <n v="0"/>
    <n v="0"/>
    <n v="0"/>
    <n v="0"/>
    <n v="2.17"/>
    <n v="4.95"/>
    <n v="0"/>
    <n v="1.85"/>
    <n v="34.21"/>
    <n v="120.13"/>
    <n v="20"/>
    <n v="6.91"/>
    <n v="0"/>
    <n v="0"/>
    <n v="0"/>
    <n v="0"/>
    <n v="0"/>
    <n v="0"/>
    <n v="0"/>
    <n v="0"/>
    <n v="2870.51"/>
    <n v="2870.5099999999998"/>
    <n v="0"/>
    <n v="0"/>
    <n v="0"/>
    <n v="0"/>
    <n v="0"/>
  </r>
  <r>
    <n v="1"/>
    <d v="2012-12-16T00:00:00"/>
    <d v="2012-12-29T00:00:00"/>
    <x v="10"/>
    <s v="G2N"/>
    <s v="GD10000000"/>
    <s v="GD0"/>
    <n v="13"/>
    <n v="100"/>
    <s v="LD800"/>
    <s v="LF802"/>
    <m/>
    <m/>
    <m/>
    <m/>
    <m/>
    <m/>
    <x v="271"/>
    <n v="11124"/>
    <s v="47093"/>
    <x v="83"/>
    <x v="1"/>
    <s v="Non-executive"/>
    <s v="D802"/>
    <x v="6"/>
    <n v="1201.3900000000001"/>
    <n v="0"/>
    <n v="0"/>
    <n v="0"/>
    <n v="0"/>
    <n v="0"/>
    <n v="0"/>
    <n v="0"/>
    <n v="0"/>
    <n v="0"/>
    <n v="0"/>
    <n v="0"/>
    <n v="0"/>
    <n v="0"/>
    <n v="0"/>
    <n v="0"/>
    <n v="0"/>
    <n v="0"/>
    <n v="1.75"/>
    <n v="408.19"/>
    <n v="0"/>
    <n v="0"/>
    <n v="0"/>
    <n v="0"/>
    <n v="0"/>
    <n v="60.84"/>
    <n v="0"/>
    <n v="0"/>
    <n v="0"/>
    <n v="0"/>
    <n v="0"/>
    <n v="2.39"/>
    <n v="7.02"/>
    <n v="0"/>
    <n v="1.85"/>
    <n v="14.23"/>
    <n v="60.07"/>
    <n v="20"/>
    <n v="21.77"/>
    <n v="0"/>
    <n v="0"/>
    <n v="0"/>
    <n v="0"/>
    <n v="0"/>
    <n v="0"/>
    <n v="0"/>
    <n v="0"/>
    <n v="1799.5"/>
    <n v="1799.5"/>
    <n v="0"/>
    <n v="0"/>
    <n v="0"/>
    <n v="0"/>
    <n v="0"/>
  </r>
  <r>
    <n v="1"/>
    <d v="2012-12-16T00:00:00"/>
    <d v="2012-12-29T00:00:00"/>
    <x v="10"/>
    <s v="G2N"/>
    <s v="GD10000000"/>
    <s v="GD0"/>
    <n v="13"/>
    <n v="100"/>
    <s v="LD800"/>
    <s v="LF802"/>
    <m/>
    <m/>
    <m/>
    <m/>
    <m/>
    <m/>
    <x v="267"/>
    <n v="18407"/>
    <s v="47067"/>
    <x v="139"/>
    <x v="1"/>
    <s v="Non-executive"/>
    <s v="D802"/>
    <x v="6"/>
    <n v="1744.72"/>
    <n v="0"/>
    <n v="0"/>
    <n v="0"/>
    <n v="0"/>
    <n v="0"/>
    <n v="0"/>
    <n v="0"/>
    <n v="0"/>
    <n v="0"/>
    <n v="0"/>
    <n v="0"/>
    <n v="0"/>
    <n v="0"/>
    <n v="0"/>
    <n v="0"/>
    <n v="0"/>
    <n v="0"/>
    <n v="1.3"/>
    <n v="510.24"/>
    <n v="0"/>
    <n v="0"/>
    <n v="0"/>
    <n v="0"/>
    <n v="0"/>
    <n v="94.53"/>
    <n v="0"/>
    <n v="0"/>
    <n v="0"/>
    <n v="0"/>
    <n v="0"/>
    <n v="2.99"/>
    <n v="8.7799999999999994"/>
    <n v="0"/>
    <n v="2.31"/>
    <n v="22.11"/>
    <n v="87.24"/>
    <n v="25"/>
    <n v="27.21"/>
    <n v="0"/>
    <n v="0"/>
    <n v="0"/>
    <n v="0"/>
    <n v="0"/>
    <n v="0"/>
    <n v="0"/>
    <n v="0"/>
    <n v="2526.4299999999998"/>
    <n v="2526.4300000000003"/>
    <n v="0"/>
    <n v="0"/>
    <n v="0"/>
    <n v="0"/>
    <n v="0"/>
  </r>
  <r>
    <n v="1"/>
    <d v="2012-12-16T00:00:00"/>
    <d v="2012-12-29T00:00:00"/>
    <x v="10"/>
    <s v="G2N"/>
    <s v="GD10000000"/>
    <s v="GD0"/>
    <n v="13"/>
    <n v="100"/>
    <s v="LD800"/>
    <s v="LF802"/>
    <m/>
    <m/>
    <m/>
    <m/>
    <m/>
    <m/>
    <x v="272"/>
    <n v="32101"/>
    <s v="47859"/>
    <x v="83"/>
    <x v="1"/>
    <s v="Non-executive"/>
    <s v="D802"/>
    <x v="6"/>
    <n v="1843.12"/>
    <n v="0"/>
    <n v="0"/>
    <n v="0"/>
    <n v="0"/>
    <n v="0"/>
    <n v="0"/>
    <n v="0"/>
    <n v="0"/>
    <n v="0"/>
    <n v="0"/>
    <n v="0"/>
    <n v="0"/>
    <n v="0"/>
    <n v="0"/>
    <n v="0"/>
    <n v="0"/>
    <n v="0"/>
    <n v="1.34"/>
    <n v="374.18"/>
    <n v="0"/>
    <n v="0"/>
    <n v="0"/>
    <n v="0"/>
    <n v="0"/>
    <n v="103.8"/>
    <n v="0"/>
    <n v="0"/>
    <n v="0"/>
    <n v="0"/>
    <n v="0"/>
    <n v="2.39"/>
    <n v="7.02"/>
    <n v="0"/>
    <n v="1.85"/>
    <n v="24.28"/>
    <n v="92.16"/>
    <n v="20"/>
    <n v="19.96"/>
    <n v="0"/>
    <n v="0"/>
    <n v="0"/>
    <n v="0"/>
    <n v="0"/>
    <n v="0"/>
    <n v="0"/>
    <n v="0"/>
    <n v="2490.1"/>
    <n v="2490.1"/>
    <n v="0"/>
    <n v="0"/>
    <n v="0"/>
    <n v="0"/>
    <n v="0"/>
  </r>
  <r>
    <n v="1"/>
    <d v="2012-12-16T00:00:00"/>
    <d v="2012-12-29T00:00:00"/>
    <x v="10"/>
    <s v="G2N"/>
    <s v="GD10000000"/>
    <s v="GD0"/>
    <n v="13"/>
    <n v="100"/>
    <s v="LD800"/>
    <s v="LF802"/>
    <m/>
    <m/>
    <m/>
    <m/>
    <m/>
    <m/>
    <x v="273"/>
    <n v="34170"/>
    <s v="47099"/>
    <x v="83"/>
    <x v="1"/>
    <s v="Non-executive"/>
    <s v="D802"/>
    <x v="6"/>
    <n v="1897.11"/>
    <n v="0"/>
    <n v="0"/>
    <n v="0"/>
    <n v="0"/>
    <n v="0"/>
    <n v="0"/>
    <n v="0"/>
    <n v="0"/>
    <n v="0"/>
    <n v="0"/>
    <n v="0"/>
    <n v="0"/>
    <n v="0"/>
    <n v="0"/>
    <n v="0"/>
    <n v="0"/>
    <n v="0"/>
    <n v="1.39"/>
    <n v="258.95"/>
    <n v="0"/>
    <n v="0"/>
    <n v="0"/>
    <n v="0"/>
    <n v="0"/>
    <n v="112.28"/>
    <n v="0"/>
    <n v="0"/>
    <n v="0"/>
    <n v="0"/>
    <n v="0"/>
    <n v="2.39"/>
    <n v="7.02"/>
    <n v="0"/>
    <n v="1.85"/>
    <n v="26.26"/>
    <n v="94.85"/>
    <n v="20"/>
    <n v="13.8"/>
    <n v="0"/>
    <n v="0"/>
    <n v="0"/>
    <n v="0"/>
    <n v="0"/>
    <n v="0"/>
    <n v="0"/>
    <n v="0"/>
    <n v="2435.9"/>
    <n v="2435.9"/>
    <n v="0"/>
    <n v="0"/>
    <n v="0"/>
    <n v="0"/>
    <n v="0"/>
  </r>
  <r>
    <n v="1"/>
    <d v="2012-12-16T00:00:00"/>
    <d v="2012-12-29T00:00:00"/>
    <x v="10"/>
    <s v="G2N"/>
    <s v="GD10000000"/>
    <s v="GD0"/>
    <n v="13"/>
    <n v="8200"/>
    <s v="GD800"/>
    <s v="DS2B5"/>
    <s v="000DIS"/>
    <n v="15"/>
    <s v="32CCDD"/>
    <n v="13"/>
    <m/>
    <m/>
    <x v="270"/>
    <n v="9915"/>
    <s v="47092"/>
    <x v="83"/>
    <x v="1"/>
    <s v="Non-executive"/>
    <s v="D802"/>
    <x v="6"/>
    <n v="600.70000000000005"/>
    <n v="0"/>
    <n v="0"/>
    <n v="0"/>
    <n v="0"/>
    <n v="0"/>
    <n v="0"/>
    <n v="0"/>
    <n v="0"/>
    <n v="0"/>
    <n v="0"/>
    <n v="0"/>
    <n v="0"/>
    <n v="0"/>
    <n v="0"/>
    <n v="0"/>
    <n v="0"/>
    <n v="0"/>
    <n v="0.44"/>
    <n v="32.36"/>
    <n v="0"/>
    <n v="0"/>
    <n v="0"/>
    <n v="0"/>
    <n v="0"/>
    <n v="36.58"/>
    <n v="0"/>
    <n v="0"/>
    <n v="0"/>
    <n v="0"/>
    <n v="0"/>
    <n v="0.54"/>
    <n v="1.24"/>
    <n v="0"/>
    <n v="0.46"/>
    <n v="8.56"/>
    <n v="30.04"/>
    <n v="5"/>
    <n v="1.72"/>
    <n v="0"/>
    <n v="0"/>
    <n v="0"/>
    <n v="0"/>
    <n v="0"/>
    <n v="0"/>
    <n v="0"/>
    <n v="0"/>
    <n v="717.64"/>
    <n v="717.6400000000001"/>
    <n v="0"/>
    <n v="0"/>
    <n v="0"/>
    <n v="0"/>
    <n v="0"/>
  </r>
  <r>
    <n v="1"/>
    <d v="2012-12-16T00:00:00"/>
    <d v="2012-12-29T00:00:00"/>
    <x v="10"/>
    <s v="G2N"/>
    <s v="GD10000000"/>
    <s v="GD0"/>
    <n v="13"/>
    <n v="8200"/>
    <s v="GD800"/>
    <s v="DS2B5"/>
    <s v="000DIS"/>
    <n v="15"/>
    <s v="32CCDD"/>
    <n v="13"/>
    <m/>
    <m/>
    <x v="271"/>
    <n v="11124"/>
    <s v="47093"/>
    <x v="83"/>
    <x v="1"/>
    <s v="Non-executive"/>
    <s v="D802"/>
    <x v="6"/>
    <n v="300.35000000000002"/>
    <n v="0"/>
    <n v="0"/>
    <n v="0"/>
    <n v="0"/>
    <n v="0"/>
    <n v="0"/>
    <n v="0"/>
    <n v="0"/>
    <n v="0"/>
    <n v="0"/>
    <n v="0"/>
    <n v="0"/>
    <n v="0"/>
    <n v="0"/>
    <n v="0"/>
    <n v="0"/>
    <n v="0"/>
    <n v="0.44"/>
    <n v="102.05"/>
    <n v="0"/>
    <n v="0"/>
    <n v="0"/>
    <n v="0"/>
    <n v="0"/>
    <n v="15.21"/>
    <n v="0"/>
    <n v="0"/>
    <n v="0"/>
    <n v="0"/>
    <n v="0"/>
    <n v="0.6"/>
    <n v="1.76"/>
    <n v="0"/>
    <n v="0.46"/>
    <n v="3.56"/>
    <n v="15.02"/>
    <n v="5"/>
    <n v="5.44"/>
    <n v="0"/>
    <n v="0"/>
    <n v="0"/>
    <n v="0"/>
    <n v="0"/>
    <n v="0"/>
    <n v="0"/>
    <n v="0"/>
    <n v="449.89"/>
    <n v="449.89"/>
    <n v="0"/>
    <n v="0"/>
    <n v="0"/>
    <n v="0"/>
    <n v="0"/>
  </r>
  <r>
    <n v="1"/>
    <d v="2012-12-16T00:00:00"/>
    <d v="2012-12-29T00:00:00"/>
    <x v="10"/>
    <s v="G2N"/>
    <s v="GD10000000"/>
    <s v="GD0"/>
    <n v="13"/>
    <n v="8200"/>
    <s v="GD800"/>
    <s v="DS2B5"/>
    <s v="000DIS"/>
    <n v="15"/>
    <s v="32CCDD"/>
    <n v="13"/>
    <m/>
    <m/>
    <x v="272"/>
    <n v="32101"/>
    <s v="47859"/>
    <x v="83"/>
    <x v="1"/>
    <s v="Non-executive"/>
    <s v="D802"/>
    <x v="6"/>
    <n v="460.78"/>
    <n v="0"/>
    <n v="0"/>
    <n v="0"/>
    <n v="0"/>
    <n v="0"/>
    <n v="0"/>
    <n v="0"/>
    <n v="0"/>
    <n v="0"/>
    <n v="0"/>
    <n v="0"/>
    <n v="0"/>
    <n v="0"/>
    <n v="0"/>
    <n v="0"/>
    <n v="0"/>
    <n v="0"/>
    <n v="0.34"/>
    <n v="93.54"/>
    <n v="0"/>
    <n v="0"/>
    <n v="0"/>
    <n v="0"/>
    <n v="0"/>
    <n v="25.96"/>
    <n v="0"/>
    <n v="0"/>
    <n v="0"/>
    <n v="0"/>
    <n v="0"/>
    <n v="0.6"/>
    <n v="1.76"/>
    <n v="0"/>
    <n v="0.46"/>
    <n v="6.07"/>
    <n v="23.04"/>
    <n v="5"/>
    <n v="4.99"/>
    <n v="0"/>
    <n v="0"/>
    <n v="0"/>
    <n v="0"/>
    <n v="0"/>
    <n v="0"/>
    <n v="0"/>
    <n v="0"/>
    <n v="622.54"/>
    <n v="622.54000000000008"/>
    <n v="0"/>
    <n v="0"/>
    <n v="0"/>
    <n v="0"/>
    <n v="0"/>
  </r>
  <r>
    <n v="1"/>
    <d v="2012-12-16T00:00:00"/>
    <d v="2012-12-29T00:00:00"/>
    <x v="10"/>
    <s v="G2N"/>
    <s v="GD10000000"/>
    <s v="GD0"/>
    <n v="13"/>
    <n v="8200"/>
    <s v="GD800"/>
    <s v="DS2B5"/>
    <s v="000DIS"/>
    <n v="15"/>
    <s v="32CCDD"/>
    <n v="13"/>
    <m/>
    <m/>
    <x v="273"/>
    <n v="34170"/>
    <s v="47099"/>
    <x v="83"/>
    <x v="1"/>
    <s v="Non-executive"/>
    <s v="D802"/>
    <x v="6"/>
    <n v="474.3"/>
    <n v="0"/>
    <n v="0"/>
    <n v="0"/>
    <n v="0"/>
    <n v="0"/>
    <n v="0"/>
    <n v="0"/>
    <n v="0"/>
    <n v="0"/>
    <n v="0"/>
    <n v="0"/>
    <n v="0"/>
    <n v="0"/>
    <n v="0"/>
    <n v="0"/>
    <n v="0"/>
    <n v="0"/>
    <n v="0.34"/>
    <n v="64.739999999999995"/>
    <n v="0"/>
    <n v="0"/>
    <n v="0"/>
    <n v="0"/>
    <n v="0"/>
    <n v="28.06"/>
    <n v="0"/>
    <n v="0"/>
    <n v="0"/>
    <n v="0"/>
    <n v="0"/>
    <n v="0.6"/>
    <n v="1.76"/>
    <n v="0"/>
    <n v="0.46"/>
    <n v="6.56"/>
    <n v="23.72"/>
    <n v="5"/>
    <n v="3.46"/>
    <n v="0"/>
    <n v="0"/>
    <n v="0"/>
    <n v="0"/>
    <n v="0"/>
    <n v="0"/>
    <n v="0"/>
    <n v="0"/>
    <n v="609"/>
    <n v="609"/>
    <n v="0"/>
    <n v="0"/>
    <n v="0"/>
    <n v="0"/>
    <n v="0"/>
  </r>
  <r>
    <n v="2"/>
    <d v="2012-12-30T00:00:00"/>
    <d v="2013-01-12T00:00:00"/>
    <x v="11"/>
    <s v="G1N"/>
    <s v="GD10000000"/>
    <s v="GD0"/>
    <n v="13"/>
    <n v="100"/>
    <s v="LD800"/>
    <s v="LF802"/>
    <m/>
    <m/>
    <m/>
    <m/>
    <m/>
    <m/>
    <x v="143"/>
    <n v="11088"/>
    <s v="47106"/>
    <x v="82"/>
    <x v="1"/>
    <s v="Non-executive"/>
    <s v="D802"/>
    <x v="6"/>
    <n v="0"/>
    <n v="0"/>
    <n v="0"/>
    <n v="0"/>
    <n v="0"/>
    <n v="2273.6799999999998"/>
    <n v="0"/>
    <n v="0"/>
    <n v="0"/>
    <n v="0"/>
    <n v="0"/>
    <n v="0"/>
    <n v="0"/>
    <n v="0"/>
    <n v="0"/>
    <n v="0"/>
    <n v="0"/>
    <n v="0"/>
    <n v="1.64"/>
    <n v="408.2"/>
    <n v="0"/>
    <n v="0"/>
    <n v="0"/>
    <n v="0"/>
    <n v="0"/>
    <n v="132.54"/>
    <n v="0"/>
    <n v="0"/>
    <n v="0"/>
    <n v="0"/>
    <n v="0"/>
    <n v="2.62"/>
    <n v="9.11"/>
    <n v="0"/>
    <n v="1.84"/>
    <n v="31"/>
    <n v="113.68"/>
    <n v="0"/>
    <n v="21.77"/>
    <n v="0"/>
    <n v="0"/>
    <n v="0"/>
    <n v="0"/>
    <n v="0"/>
    <n v="0"/>
    <n v="0"/>
    <n v="0"/>
    <n v="2996.08"/>
    <n v="2996.0799999999995"/>
    <n v="0"/>
    <n v="0"/>
    <n v="0"/>
    <n v="0"/>
    <n v="0"/>
  </r>
  <r>
    <n v="2"/>
    <d v="2012-12-30T00:00:00"/>
    <d v="2013-01-12T00:00:00"/>
    <x v="11"/>
    <s v="G1N"/>
    <s v="GD10000000"/>
    <s v="GD0"/>
    <n v="13"/>
    <n v="100"/>
    <s v="LD800"/>
    <s v="LF802"/>
    <m/>
    <m/>
    <m/>
    <m/>
    <m/>
    <m/>
    <x v="144"/>
    <n v="18134"/>
    <s v="48881"/>
    <x v="83"/>
    <x v="1"/>
    <s v="Non-executive"/>
    <s v="D802"/>
    <x v="6"/>
    <n v="0"/>
    <n v="0"/>
    <n v="0"/>
    <n v="0"/>
    <n v="0"/>
    <n v="1789.07"/>
    <n v="0"/>
    <n v="0"/>
    <n v="0"/>
    <n v="0"/>
    <n v="0"/>
    <n v="0"/>
    <n v="0"/>
    <n v="0"/>
    <n v="0"/>
    <n v="0"/>
    <n v="0"/>
    <n v="0"/>
    <n v="1.32"/>
    <n v="0"/>
    <n v="0"/>
    <n v="0"/>
    <n v="0"/>
    <n v="0"/>
    <n v="0"/>
    <n v="110.93"/>
    <n v="0"/>
    <n v="0"/>
    <n v="0"/>
    <n v="0"/>
    <n v="0"/>
    <n v="2.17"/>
    <n v="4.95"/>
    <n v="0"/>
    <n v="1.84"/>
    <n v="25.93"/>
    <n v="89.46"/>
    <n v="0"/>
    <n v="0"/>
    <n v="0"/>
    <n v="0"/>
    <n v="0"/>
    <n v="0"/>
    <n v="0"/>
    <n v="0"/>
    <n v="0"/>
    <n v="0"/>
    <n v="2025.67"/>
    <n v="2025.67"/>
    <n v="0"/>
    <n v="0"/>
    <n v="0"/>
    <n v="0"/>
    <n v="0"/>
  </r>
  <r>
    <n v="2"/>
    <d v="2012-12-30T00:00:00"/>
    <d v="2013-01-12T00:00:00"/>
    <x v="11"/>
    <s v="G1N"/>
    <s v="GD10000000"/>
    <s v="GD0"/>
    <n v="13"/>
    <n v="100"/>
    <s v="LD800"/>
    <s v="LF802"/>
    <m/>
    <m/>
    <m/>
    <m/>
    <m/>
    <m/>
    <x v="145"/>
    <n v="18250"/>
    <s v="47107"/>
    <x v="82"/>
    <x v="1"/>
    <s v="Non-executive"/>
    <s v="D802"/>
    <x v="6"/>
    <n v="0"/>
    <n v="0"/>
    <n v="0"/>
    <n v="0"/>
    <n v="0"/>
    <n v="1843.1"/>
    <n v="0"/>
    <n v="0"/>
    <n v="0"/>
    <n v="0"/>
    <n v="0"/>
    <n v="0"/>
    <n v="0"/>
    <n v="0"/>
    <n v="0"/>
    <n v="0"/>
    <n v="0"/>
    <n v="0"/>
    <n v="1.34"/>
    <n v="375.07"/>
    <n v="0"/>
    <n v="0"/>
    <n v="0"/>
    <n v="0"/>
    <n v="0"/>
    <n v="106.53"/>
    <n v="0"/>
    <n v="0"/>
    <n v="0"/>
    <n v="0"/>
    <n v="0"/>
    <n v="2.62"/>
    <n v="9.11"/>
    <n v="0"/>
    <n v="1.84"/>
    <n v="24.92"/>
    <n v="92.15"/>
    <n v="0"/>
    <n v="20.010000000000002"/>
    <n v="0"/>
    <n v="0"/>
    <n v="0"/>
    <n v="0"/>
    <n v="0"/>
    <n v="0"/>
    <n v="0"/>
    <n v="0"/>
    <n v="2476.69"/>
    <n v="2476.6900000000005"/>
    <n v="0"/>
    <n v="0"/>
    <n v="0"/>
    <n v="0"/>
    <n v="0"/>
  </r>
  <r>
    <n v="2"/>
    <d v="2012-12-30T00:00:00"/>
    <d v="2013-01-12T00:00:00"/>
    <x v="11"/>
    <s v="G1N"/>
    <s v="GD10000000"/>
    <s v="GD0"/>
    <n v="13"/>
    <n v="100"/>
    <s v="LD800"/>
    <s v="LF802"/>
    <m/>
    <m/>
    <m/>
    <m/>
    <m/>
    <m/>
    <x v="146"/>
    <n v="28363"/>
    <s v="47086"/>
    <x v="13"/>
    <x v="1"/>
    <s v="Non-executive"/>
    <s v="D802"/>
    <x v="6"/>
    <n v="1942.7"/>
    <n v="0"/>
    <n v="0"/>
    <n v="0"/>
    <n v="0"/>
    <n v="0"/>
    <n v="0"/>
    <n v="0"/>
    <n v="0"/>
    <n v="0"/>
    <n v="0"/>
    <n v="0"/>
    <n v="0"/>
    <n v="0"/>
    <n v="0"/>
    <n v="0"/>
    <n v="0"/>
    <n v="0"/>
    <n v="1.44"/>
    <n v="161.84"/>
    <n v="0"/>
    <n v="0"/>
    <n v="0"/>
    <n v="0"/>
    <n v="0"/>
    <n v="117.1"/>
    <n v="0"/>
    <n v="0"/>
    <n v="0"/>
    <n v="0"/>
    <n v="0"/>
    <n v="2.71"/>
    <n v="11.39"/>
    <n v="0"/>
    <n v="0"/>
    <n v="27.38"/>
    <n v="97.14"/>
    <n v="0"/>
    <n v="8.6300000000000008"/>
    <n v="0"/>
    <n v="0"/>
    <n v="0"/>
    <n v="0"/>
    <n v="0"/>
    <n v="0"/>
    <n v="0"/>
    <n v="0"/>
    <n v="2370.33"/>
    <n v="2370.33"/>
    <n v="0"/>
    <n v="0"/>
    <n v="0"/>
    <n v="0"/>
    <n v="0"/>
  </r>
  <r>
    <n v="2"/>
    <d v="2012-12-30T00:00:00"/>
    <d v="2013-01-12T00:00:00"/>
    <x v="11"/>
    <s v="G1N"/>
    <s v="GD10000000"/>
    <s v="GD0"/>
    <n v="13"/>
    <n v="100"/>
    <s v="LD800"/>
    <s v="LF802"/>
    <m/>
    <m/>
    <m/>
    <m/>
    <m/>
    <m/>
    <x v="147"/>
    <n v="29617"/>
    <s v="47090"/>
    <x v="82"/>
    <x v="1"/>
    <s v="Non-executive"/>
    <s v="D802"/>
    <x v="6"/>
    <n v="0"/>
    <n v="0"/>
    <n v="0"/>
    <n v="0"/>
    <n v="0"/>
    <n v="1554.17"/>
    <n v="0"/>
    <n v="0"/>
    <n v="0"/>
    <n v="0"/>
    <n v="0"/>
    <n v="0"/>
    <n v="0"/>
    <n v="0"/>
    <n v="0"/>
    <n v="0"/>
    <n v="0"/>
    <n v="0"/>
    <n v="3.18"/>
    <n v="228.51"/>
    <n v="0"/>
    <n v="0"/>
    <n v="0"/>
    <n v="0"/>
    <n v="0"/>
    <n v="0"/>
    <n v="0"/>
    <n v="0"/>
    <n v="0"/>
    <n v="108.79"/>
    <n v="0"/>
    <n v="2.39"/>
    <n v="7.02"/>
    <n v="0"/>
    <n v="0"/>
    <n v="21.43"/>
    <n v="0"/>
    <n v="0"/>
    <n v="0"/>
    <n v="0"/>
    <n v="0"/>
    <n v="0"/>
    <n v="0"/>
    <n v="0"/>
    <n v="0"/>
    <n v="0"/>
    <n v="0"/>
    <n v="1925.49"/>
    <n v="1925.4900000000002"/>
    <n v="0"/>
    <n v="0"/>
    <n v="0"/>
    <n v="0"/>
    <n v="0"/>
  </r>
  <r>
    <n v="2"/>
    <d v="2012-12-30T00:00:00"/>
    <d v="2013-01-12T00:00:00"/>
    <x v="11"/>
    <s v="G1N"/>
    <s v="GD10000000"/>
    <s v="GD0"/>
    <n v="13"/>
    <n v="100"/>
    <s v="LD800"/>
    <s v="LF802"/>
    <m/>
    <m/>
    <m/>
    <m/>
    <m/>
    <m/>
    <x v="148"/>
    <n v="30320"/>
    <s v="47091"/>
    <x v="84"/>
    <x v="1"/>
    <s v="Non-executive"/>
    <s v="D802"/>
    <x v="6"/>
    <n v="2042.43"/>
    <n v="0"/>
    <n v="0"/>
    <n v="0"/>
    <n v="0"/>
    <n v="0"/>
    <n v="0"/>
    <n v="0"/>
    <n v="0"/>
    <n v="0"/>
    <n v="0"/>
    <n v="0"/>
    <n v="0"/>
    <n v="0"/>
    <n v="0"/>
    <n v="0"/>
    <n v="0"/>
    <n v="0"/>
    <n v="1.49"/>
    <n v="281.37"/>
    <n v="0"/>
    <n v="0"/>
    <n v="0"/>
    <n v="0"/>
    <n v="0"/>
    <n v="120.82"/>
    <n v="0"/>
    <n v="0"/>
    <n v="0"/>
    <n v="0"/>
    <n v="0"/>
    <n v="2.39"/>
    <n v="7.02"/>
    <n v="0"/>
    <n v="0"/>
    <n v="28.26"/>
    <n v="102.12"/>
    <n v="0"/>
    <n v="15"/>
    <n v="0"/>
    <n v="0"/>
    <n v="0"/>
    <n v="0"/>
    <n v="0"/>
    <n v="0"/>
    <n v="0"/>
    <n v="0"/>
    <n v="2600.9"/>
    <n v="2600.9"/>
    <n v="0"/>
    <n v="0"/>
    <n v="0"/>
    <n v="0"/>
    <n v="0"/>
  </r>
  <r>
    <n v="2"/>
    <d v="2012-12-30T00:00:00"/>
    <d v="2013-01-12T00:00:00"/>
    <x v="11"/>
    <s v="G1N"/>
    <s v="GD10000000"/>
    <s v="GD0"/>
    <n v="13"/>
    <n v="100"/>
    <s v="LD800"/>
    <s v="LF802"/>
    <m/>
    <m/>
    <m/>
    <m/>
    <m/>
    <m/>
    <x v="149"/>
    <n v="35490"/>
    <s v="51177"/>
    <x v="82"/>
    <x v="1"/>
    <s v="Non-executive"/>
    <s v="D802"/>
    <x v="6"/>
    <n v="1658.79"/>
    <n v="0"/>
    <n v="0"/>
    <n v="0"/>
    <n v="0"/>
    <n v="0"/>
    <n v="0"/>
    <n v="0"/>
    <n v="0"/>
    <n v="0"/>
    <n v="0"/>
    <n v="0"/>
    <n v="0"/>
    <n v="0"/>
    <n v="0"/>
    <n v="0"/>
    <n v="0"/>
    <n v="0"/>
    <n v="1.35"/>
    <n v="0"/>
    <n v="0"/>
    <n v="0"/>
    <n v="0"/>
    <n v="0"/>
    <n v="0"/>
    <n v="102.85"/>
    <n v="0"/>
    <n v="0"/>
    <n v="0"/>
    <n v="0"/>
    <n v="0"/>
    <n v="2.16"/>
    <n v="4.95"/>
    <n v="0"/>
    <n v="1.85"/>
    <n v="24.05"/>
    <n v="82.94"/>
    <n v="0"/>
    <n v="0"/>
    <n v="0"/>
    <n v="0"/>
    <n v="0"/>
    <n v="0"/>
    <n v="0"/>
    <n v="0"/>
    <n v="0"/>
    <n v="0"/>
    <n v="1878.94"/>
    <n v="1878.9399999999998"/>
    <n v="0"/>
    <n v="0"/>
    <n v="0"/>
    <n v="0"/>
    <n v="0"/>
  </r>
  <r>
    <n v="2"/>
    <d v="2012-12-30T00:00:00"/>
    <d v="2013-01-12T00:00:00"/>
    <x v="11"/>
    <s v="G1N"/>
    <s v="GD10000000"/>
    <s v="GD0"/>
    <n v="13"/>
    <n v="100"/>
    <s v="LD800"/>
    <s v="LF802"/>
    <m/>
    <m/>
    <m/>
    <m/>
    <m/>
    <m/>
    <x v="408"/>
    <n v="58445"/>
    <s v="47296"/>
    <x v="15"/>
    <x v="1"/>
    <s v="Non-executive"/>
    <s v="D802"/>
    <x v="6"/>
    <n v="2003.89"/>
    <n v="0"/>
    <n v="0"/>
    <n v="0"/>
    <n v="0"/>
    <n v="0"/>
    <n v="0"/>
    <n v="0"/>
    <n v="0"/>
    <n v="0"/>
    <n v="0"/>
    <n v="0"/>
    <n v="0"/>
    <n v="0"/>
    <n v="0"/>
    <n v="0"/>
    <n v="0"/>
    <n v="0"/>
    <n v="1.48"/>
    <n v="0"/>
    <n v="0"/>
    <n v="0"/>
    <n v="0"/>
    <n v="0"/>
    <n v="0"/>
    <n v="124.24"/>
    <n v="0"/>
    <n v="0"/>
    <n v="0"/>
    <n v="0"/>
    <n v="0"/>
    <n v="2.17"/>
    <n v="4.95"/>
    <n v="0"/>
    <n v="0"/>
    <n v="29.06"/>
    <n v="100.19"/>
    <n v="0"/>
    <n v="0"/>
    <n v="0"/>
    <n v="0"/>
    <n v="0"/>
    <n v="0"/>
    <n v="0"/>
    <n v="0"/>
    <n v="0"/>
    <n v="0"/>
    <n v="2265.98"/>
    <n v="2265.98"/>
    <n v="0"/>
    <n v="0"/>
    <n v="0"/>
    <n v="0"/>
    <n v="0"/>
  </r>
  <r>
    <n v="2"/>
    <d v="2012-12-30T00:00:00"/>
    <d v="2013-01-12T00:00:00"/>
    <x v="11"/>
    <s v="G1N"/>
    <s v="GD10000000"/>
    <s v="GD0"/>
    <n v="13"/>
    <n v="8200"/>
    <s v="GD800"/>
    <s v="DS2B5"/>
    <s v="000DIS"/>
    <n v="15"/>
    <s v="32CCDD"/>
    <n v="13"/>
    <m/>
    <m/>
    <x v="143"/>
    <n v="11088"/>
    <s v="47106"/>
    <x v="82"/>
    <x v="1"/>
    <s v="Non-executive"/>
    <s v="D802"/>
    <x v="6"/>
    <n v="0"/>
    <n v="0"/>
    <n v="0"/>
    <n v="0"/>
    <n v="0"/>
    <n v="568.4"/>
    <n v="0"/>
    <n v="0"/>
    <n v="0"/>
    <n v="0"/>
    <n v="0"/>
    <n v="0"/>
    <n v="0"/>
    <n v="0"/>
    <n v="0"/>
    <n v="0"/>
    <n v="0"/>
    <n v="0"/>
    <n v="0.41"/>
    <n v="102.04"/>
    <n v="0"/>
    <n v="0"/>
    <n v="0"/>
    <n v="0"/>
    <n v="0"/>
    <n v="33.130000000000003"/>
    <n v="0"/>
    <n v="0"/>
    <n v="0"/>
    <n v="0"/>
    <n v="0"/>
    <n v="0.65"/>
    <n v="2.2799999999999998"/>
    <n v="0"/>
    <n v="0.47"/>
    <n v="7.75"/>
    <n v="28.42"/>
    <n v="0"/>
    <n v="5.44"/>
    <n v="0"/>
    <n v="0"/>
    <n v="0"/>
    <n v="0"/>
    <n v="0"/>
    <n v="0"/>
    <n v="0"/>
    <n v="0"/>
    <n v="748.99"/>
    <n v="748.9899999999999"/>
    <n v="0"/>
    <n v="0"/>
    <n v="0"/>
    <n v="0"/>
    <n v="0"/>
  </r>
  <r>
    <n v="2"/>
    <d v="2012-12-30T00:00:00"/>
    <d v="2013-01-12T00:00:00"/>
    <x v="11"/>
    <s v="G1N"/>
    <s v="GD10000000"/>
    <s v="GD0"/>
    <n v="13"/>
    <n v="8200"/>
    <s v="GD800"/>
    <s v="DS2B5"/>
    <s v="000DIS"/>
    <n v="15"/>
    <s v="32CCDD"/>
    <n v="13"/>
    <m/>
    <m/>
    <x v="144"/>
    <n v="18134"/>
    <s v="48881"/>
    <x v="83"/>
    <x v="1"/>
    <s v="Non-executive"/>
    <s v="D802"/>
    <x v="6"/>
    <n v="0"/>
    <n v="0"/>
    <n v="0"/>
    <n v="0"/>
    <n v="0"/>
    <n v="447.27"/>
    <n v="0"/>
    <n v="0"/>
    <n v="0"/>
    <n v="0"/>
    <n v="0"/>
    <n v="0"/>
    <n v="0"/>
    <n v="0"/>
    <n v="0"/>
    <n v="0"/>
    <n v="0"/>
    <n v="0"/>
    <n v="0.33"/>
    <n v="0"/>
    <n v="0"/>
    <n v="0"/>
    <n v="0"/>
    <n v="0"/>
    <n v="0"/>
    <n v="27.73"/>
    <n v="0"/>
    <n v="0"/>
    <n v="0"/>
    <n v="0"/>
    <n v="0"/>
    <n v="0.54"/>
    <n v="1.24"/>
    <n v="0"/>
    <n v="0.47"/>
    <n v="6.49"/>
    <n v="22.36"/>
    <n v="0"/>
    <n v="0"/>
    <n v="0"/>
    <n v="0"/>
    <n v="0"/>
    <n v="0"/>
    <n v="0"/>
    <n v="0"/>
    <n v="0"/>
    <n v="0"/>
    <n v="506.43"/>
    <n v="506.43000000000006"/>
    <n v="0"/>
    <n v="0"/>
    <n v="0"/>
    <n v="0"/>
    <n v="0"/>
  </r>
  <r>
    <n v="2"/>
    <d v="2012-12-30T00:00:00"/>
    <d v="2013-01-12T00:00:00"/>
    <x v="11"/>
    <s v="G1N"/>
    <s v="GD10000000"/>
    <s v="GD0"/>
    <n v="13"/>
    <n v="8200"/>
    <s v="GD800"/>
    <s v="DS2B5"/>
    <s v="000DIS"/>
    <n v="15"/>
    <s v="32CCDD"/>
    <n v="13"/>
    <m/>
    <m/>
    <x v="145"/>
    <n v="18250"/>
    <s v="47107"/>
    <x v="82"/>
    <x v="1"/>
    <s v="Non-executive"/>
    <s v="D802"/>
    <x v="6"/>
    <n v="0"/>
    <n v="0"/>
    <n v="0"/>
    <n v="0"/>
    <n v="0"/>
    <n v="460.78"/>
    <n v="0"/>
    <n v="0"/>
    <n v="0"/>
    <n v="0"/>
    <n v="0"/>
    <n v="0"/>
    <n v="0"/>
    <n v="0"/>
    <n v="0"/>
    <n v="0"/>
    <n v="0"/>
    <n v="0"/>
    <n v="0.34"/>
    <n v="93.77"/>
    <n v="0"/>
    <n v="0"/>
    <n v="0"/>
    <n v="0"/>
    <n v="0"/>
    <n v="26.62"/>
    <n v="0"/>
    <n v="0"/>
    <n v="0"/>
    <n v="0"/>
    <n v="0"/>
    <n v="0.65"/>
    <n v="2.2799999999999998"/>
    <n v="0"/>
    <n v="0.47"/>
    <n v="6.22"/>
    <n v="23.04"/>
    <n v="0"/>
    <n v="5"/>
    <n v="0"/>
    <n v="0"/>
    <n v="0"/>
    <n v="0"/>
    <n v="0"/>
    <n v="0"/>
    <n v="0"/>
    <n v="0"/>
    <n v="619.16999999999996"/>
    <n v="619.16999999999996"/>
    <n v="0"/>
    <n v="0"/>
    <n v="0"/>
    <n v="0"/>
    <n v="0"/>
  </r>
  <r>
    <n v="2"/>
    <d v="2012-12-30T00:00:00"/>
    <d v="2013-01-12T00:00:00"/>
    <x v="11"/>
    <s v="G1N"/>
    <s v="GD10000000"/>
    <s v="GD0"/>
    <n v="13"/>
    <n v="8200"/>
    <s v="GD800"/>
    <s v="DS2B5"/>
    <s v="000DIS"/>
    <n v="15"/>
    <s v="32CCDD"/>
    <n v="13"/>
    <m/>
    <m/>
    <x v="147"/>
    <n v="29617"/>
    <s v="47090"/>
    <x v="82"/>
    <x v="1"/>
    <s v="Non-executive"/>
    <s v="D802"/>
    <x v="6"/>
    <n v="0"/>
    <n v="0"/>
    <n v="0"/>
    <n v="0"/>
    <n v="0"/>
    <n v="388.53"/>
    <n v="0"/>
    <n v="0"/>
    <n v="0"/>
    <n v="0"/>
    <n v="0"/>
    <n v="0"/>
    <n v="0"/>
    <n v="0"/>
    <n v="0"/>
    <n v="0"/>
    <n v="0"/>
    <n v="0"/>
    <n v="0.79"/>
    <n v="57.12"/>
    <n v="0"/>
    <n v="0"/>
    <n v="0"/>
    <n v="0"/>
    <n v="0"/>
    <n v="0"/>
    <n v="0"/>
    <n v="0"/>
    <n v="0"/>
    <n v="27.2"/>
    <n v="0"/>
    <n v="0.6"/>
    <n v="1.76"/>
    <n v="0"/>
    <n v="0"/>
    <n v="5.36"/>
    <n v="0"/>
    <n v="0"/>
    <n v="0"/>
    <n v="0"/>
    <n v="0"/>
    <n v="0"/>
    <n v="0"/>
    <n v="0"/>
    <n v="0"/>
    <n v="0"/>
    <n v="0"/>
    <n v="481.36"/>
    <n v="481.36"/>
    <n v="0"/>
    <n v="0"/>
    <n v="0"/>
    <n v="0"/>
    <n v="0"/>
  </r>
  <r>
    <n v="2"/>
    <d v="2012-12-30T00:00:00"/>
    <d v="2013-01-12T00:00:00"/>
    <x v="11"/>
    <s v="G1N"/>
    <s v="GD10000000"/>
    <s v="GD0"/>
    <n v="13"/>
    <n v="8200"/>
    <s v="GD800"/>
    <s v="DS2B5"/>
    <s v="000DIS"/>
    <n v="15"/>
    <s v="32CCDD"/>
    <n v="13"/>
    <m/>
    <m/>
    <x v="148"/>
    <n v="30320"/>
    <s v="47091"/>
    <x v="84"/>
    <x v="1"/>
    <s v="Non-executive"/>
    <s v="D802"/>
    <x v="6"/>
    <n v="510.61"/>
    <n v="0"/>
    <n v="0"/>
    <n v="0"/>
    <n v="0"/>
    <n v="0"/>
    <n v="0"/>
    <n v="0"/>
    <n v="0"/>
    <n v="0"/>
    <n v="0"/>
    <n v="0"/>
    <n v="0"/>
    <n v="0"/>
    <n v="0"/>
    <n v="0"/>
    <n v="0"/>
    <n v="0"/>
    <n v="0.37"/>
    <n v="70.34"/>
    <n v="0"/>
    <n v="0"/>
    <n v="0"/>
    <n v="0"/>
    <n v="0"/>
    <n v="30.2"/>
    <n v="0"/>
    <n v="0"/>
    <n v="0"/>
    <n v="0"/>
    <n v="0"/>
    <n v="0.6"/>
    <n v="1.76"/>
    <n v="0"/>
    <n v="0"/>
    <n v="7.06"/>
    <n v="25.53"/>
    <n v="0"/>
    <n v="3.76"/>
    <n v="0"/>
    <n v="0"/>
    <n v="0"/>
    <n v="0"/>
    <n v="0"/>
    <n v="0"/>
    <n v="0"/>
    <n v="0"/>
    <n v="650.23"/>
    <n v="650.23"/>
    <n v="0"/>
    <n v="0"/>
    <n v="0"/>
    <n v="0"/>
    <n v="0"/>
  </r>
  <r>
    <n v="2"/>
    <d v="2012-12-30T00:00:00"/>
    <d v="2013-01-12T00:00:00"/>
    <x v="11"/>
    <s v="G1N"/>
    <s v="GD10000000"/>
    <s v="GD0"/>
    <n v="13"/>
    <n v="8200"/>
    <s v="GD800"/>
    <s v="DS2B5"/>
    <s v="000DIS"/>
    <n v="15"/>
    <s v="32CCDD"/>
    <n v="13"/>
    <m/>
    <m/>
    <x v="149"/>
    <n v="35490"/>
    <s v="51177"/>
    <x v="82"/>
    <x v="1"/>
    <s v="Non-executive"/>
    <s v="D802"/>
    <x v="6"/>
    <n v="414.71"/>
    <n v="0"/>
    <n v="0"/>
    <n v="0"/>
    <n v="0"/>
    <n v="0"/>
    <n v="0"/>
    <n v="0"/>
    <n v="0"/>
    <n v="0"/>
    <n v="0"/>
    <n v="0"/>
    <n v="0"/>
    <n v="0"/>
    <n v="0"/>
    <n v="0"/>
    <n v="0"/>
    <n v="0"/>
    <n v="0.33"/>
    <n v="0"/>
    <n v="0"/>
    <n v="0"/>
    <n v="0"/>
    <n v="0"/>
    <n v="0"/>
    <n v="25.71"/>
    <n v="0"/>
    <n v="0"/>
    <n v="0"/>
    <n v="0"/>
    <n v="0"/>
    <n v="0.55000000000000004"/>
    <n v="1.24"/>
    <n v="0"/>
    <n v="0.46"/>
    <n v="6.01"/>
    <n v="20.74"/>
    <n v="0"/>
    <n v="0"/>
    <n v="0"/>
    <n v="0"/>
    <n v="0"/>
    <n v="0"/>
    <n v="0"/>
    <n v="0"/>
    <n v="0"/>
    <n v="0"/>
    <n v="469.75"/>
    <n v="469.74999999999994"/>
    <n v="0"/>
    <n v="0"/>
    <n v="0"/>
    <n v="0"/>
    <n v="0"/>
  </r>
  <r>
    <n v="2"/>
    <d v="2012-12-30T00:00:00"/>
    <d v="2013-01-12T00:00:00"/>
    <x v="11"/>
    <s v="G1N"/>
    <s v="GD10000000"/>
    <s v="GD0"/>
    <n v="13"/>
    <n v="8200"/>
    <s v="GD800"/>
    <s v="DS2B5"/>
    <s v="000DIS"/>
    <n v="15"/>
    <s v="32CCDD"/>
    <n v="13"/>
    <m/>
    <m/>
    <x v="408"/>
    <n v="58445"/>
    <s v="47296"/>
    <x v="15"/>
    <x v="1"/>
    <s v="Non-executive"/>
    <s v="D802"/>
    <x v="6"/>
    <n v="500.95"/>
    <n v="0"/>
    <n v="0"/>
    <n v="0"/>
    <n v="0"/>
    <n v="0"/>
    <n v="0"/>
    <n v="0"/>
    <n v="0"/>
    <n v="0"/>
    <n v="0"/>
    <n v="0"/>
    <n v="0"/>
    <n v="0"/>
    <n v="0"/>
    <n v="0"/>
    <n v="0"/>
    <n v="0"/>
    <n v="0.36"/>
    <n v="0"/>
    <n v="0"/>
    <n v="0"/>
    <n v="0"/>
    <n v="0"/>
    <n v="0"/>
    <n v="31.06"/>
    <n v="0"/>
    <n v="0"/>
    <n v="0"/>
    <n v="0"/>
    <n v="0"/>
    <n v="0.54"/>
    <n v="1.24"/>
    <n v="0"/>
    <n v="0"/>
    <n v="7.26"/>
    <n v="25.05"/>
    <n v="0"/>
    <n v="0"/>
    <n v="0"/>
    <n v="0"/>
    <n v="0"/>
    <n v="0"/>
    <n v="0"/>
    <n v="0"/>
    <n v="0"/>
    <n v="0"/>
    <n v="566.46"/>
    <n v="566.45999999999992"/>
    <n v="0"/>
    <n v="0"/>
    <n v="0"/>
    <n v="0"/>
    <n v="0"/>
  </r>
  <r>
    <n v="2"/>
    <d v="2012-12-30T00:00:00"/>
    <d v="2013-01-12T00:00:00"/>
    <x v="12"/>
    <s v="G2N"/>
    <s v="GD10000000"/>
    <s v="GD0"/>
    <n v="13"/>
    <n v="100"/>
    <s v="LD800"/>
    <s v="LF802"/>
    <m/>
    <m/>
    <m/>
    <m/>
    <m/>
    <m/>
    <x v="270"/>
    <n v="9915"/>
    <s v="47092"/>
    <x v="83"/>
    <x v="1"/>
    <s v="Non-executive"/>
    <s v="D802"/>
    <x v="6"/>
    <n v="2402.7600000000002"/>
    <n v="0"/>
    <n v="0"/>
    <n v="0"/>
    <n v="0"/>
    <n v="0"/>
    <n v="0"/>
    <n v="0"/>
    <n v="0"/>
    <n v="0"/>
    <n v="0"/>
    <n v="0"/>
    <n v="0"/>
    <n v="0"/>
    <n v="0"/>
    <n v="0"/>
    <n v="0"/>
    <n v="0"/>
    <n v="1.75"/>
    <n v="129.47999999999999"/>
    <n v="0"/>
    <n v="0"/>
    <n v="0"/>
    <n v="0"/>
    <n v="0"/>
    <n v="146.29"/>
    <n v="0"/>
    <n v="0"/>
    <n v="0"/>
    <n v="0"/>
    <n v="0"/>
    <n v="2.17"/>
    <n v="4.95"/>
    <n v="0"/>
    <n v="1.84"/>
    <n v="34.21"/>
    <n v="120.13"/>
    <n v="0"/>
    <n v="6.9"/>
    <n v="0"/>
    <n v="0"/>
    <n v="0"/>
    <n v="0"/>
    <n v="0"/>
    <n v="0"/>
    <n v="0"/>
    <n v="0"/>
    <n v="2850.48"/>
    <n v="2850.4800000000005"/>
    <n v="0"/>
    <n v="0"/>
    <n v="0"/>
    <n v="0"/>
    <n v="0"/>
  </r>
  <r>
    <n v="2"/>
    <d v="2012-12-30T00:00:00"/>
    <d v="2013-01-12T00:00:00"/>
    <x v="12"/>
    <s v="G2N"/>
    <s v="GD10000000"/>
    <s v="GD0"/>
    <n v="13"/>
    <n v="100"/>
    <s v="LD800"/>
    <s v="LF802"/>
    <m/>
    <m/>
    <m/>
    <m/>
    <m/>
    <m/>
    <x v="271"/>
    <n v="11124"/>
    <s v="47093"/>
    <x v="83"/>
    <x v="1"/>
    <s v="Non-executive"/>
    <s v="D802"/>
    <x v="6"/>
    <n v="2162.4899999999998"/>
    <n v="0"/>
    <n v="0"/>
    <n v="0"/>
    <n v="0"/>
    <n v="0"/>
    <n v="0"/>
    <n v="0"/>
    <n v="0"/>
    <n v="0"/>
    <n v="0"/>
    <n v="0"/>
    <n v="0"/>
    <n v="0"/>
    <n v="0"/>
    <n v="0"/>
    <n v="0"/>
    <n v="0"/>
    <n v="1.76"/>
    <n v="408.19"/>
    <n v="0"/>
    <n v="0"/>
    <n v="0"/>
    <n v="0"/>
    <n v="0"/>
    <n v="122.65"/>
    <n v="0"/>
    <n v="0"/>
    <n v="0"/>
    <n v="0"/>
    <n v="0"/>
    <n v="2.39"/>
    <n v="7.02"/>
    <n v="0"/>
    <n v="1.85"/>
    <n v="28.67"/>
    <n v="108.13"/>
    <n v="0"/>
    <n v="21.77"/>
    <n v="0"/>
    <n v="0"/>
    <n v="0"/>
    <n v="0"/>
    <n v="0"/>
    <n v="0"/>
    <n v="0"/>
    <n v="0"/>
    <n v="2864.92"/>
    <n v="2864.92"/>
    <n v="0"/>
    <n v="0"/>
    <n v="0"/>
    <n v="0"/>
    <n v="0"/>
  </r>
  <r>
    <n v="2"/>
    <d v="2012-12-30T00:00:00"/>
    <d v="2013-01-12T00:00:00"/>
    <x v="12"/>
    <s v="G2N"/>
    <s v="GD10000000"/>
    <s v="GD0"/>
    <n v="13"/>
    <n v="100"/>
    <s v="LD800"/>
    <s v="LF802"/>
    <m/>
    <m/>
    <m/>
    <m/>
    <m/>
    <m/>
    <x v="267"/>
    <n v="18407"/>
    <s v="47067"/>
    <x v="139"/>
    <x v="1"/>
    <s v="Non-executive"/>
    <s v="D802"/>
    <x v="6"/>
    <n v="1744.73"/>
    <n v="0"/>
    <n v="0"/>
    <n v="0"/>
    <n v="0"/>
    <n v="0"/>
    <n v="0"/>
    <n v="0"/>
    <n v="0"/>
    <n v="0"/>
    <n v="0"/>
    <n v="0"/>
    <n v="0"/>
    <n v="0"/>
    <n v="0"/>
    <n v="0"/>
    <n v="0"/>
    <n v="0"/>
    <n v="1.3"/>
    <n v="510.24"/>
    <n v="0"/>
    <n v="0"/>
    <n v="0"/>
    <n v="0"/>
    <n v="0"/>
    <n v="95.14"/>
    <n v="0"/>
    <n v="0"/>
    <n v="0"/>
    <n v="0"/>
    <n v="0"/>
    <n v="2.99"/>
    <n v="8.7799999999999994"/>
    <n v="0"/>
    <n v="2.31"/>
    <n v="22.25"/>
    <n v="87.24"/>
    <n v="0"/>
    <n v="27.21"/>
    <n v="0"/>
    <n v="0"/>
    <n v="0"/>
    <n v="0"/>
    <n v="0"/>
    <n v="0"/>
    <n v="0"/>
    <n v="0"/>
    <n v="2502.19"/>
    <n v="2502.1899999999996"/>
    <n v="0"/>
    <n v="0"/>
    <n v="0"/>
    <n v="0"/>
    <n v="0"/>
  </r>
  <r>
    <n v="2"/>
    <d v="2012-12-30T00:00:00"/>
    <d v="2013-01-12T00:00:00"/>
    <x v="12"/>
    <s v="G2N"/>
    <s v="GD10000000"/>
    <s v="GD0"/>
    <n v="13"/>
    <n v="100"/>
    <s v="LD800"/>
    <s v="LF802"/>
    <m/>
    <m/>
    <m/>
    <m/>
    <m/>
    <m/>
    <x v="272"/>
    <n v="32101"/>
    <s v="47859"/>
    <x v="83"/>
    <x v="1"/>
    <s v="Non-executive"/>
    <s v="D802"/>
    <x v="6"/>
    <n v="1843.1"/>
    <n v="0"/>
    <n v="0"/>
    <n v="0"/>
    <n v="0"/>
    <n v="0"/>
    <n v="0"/>
    <n v="0"/>
    <n v="0"/>
    <n v="0"/>
    <n v="0"/>
    <n v="0"/>
    <n v="0"/>
    <n v="0"/>
    <n v="0"/>
    <n v="0"/>
    <n v="0"/>
    <n v="0"/>
    <n v="1.34"/>
    <n v="374.18"/>
    <n v="0"/>
    <n v="0"/>
    <n v="0"/>
    <n v="0"/>
    <n v="0"/>
    <n v="103.8"/>
    <n v="0"/>
    <n v="0"/>
    <n v="0"/>
    <n v="0"/>
    <n v="0"/>
    <n v="2.39"/>
    <n v="7.02"/>
    <n v="0"/>
    <n v="1.84"/>
    <n v="24.27"/>
    <n v="92.15"/>
    <n v="0"/>
    <n v="19.97"/>
    <n v="0"/>
    <n v="0"/>
    <n v="0"/>
    <n v="0"/>
    <n v="0"/>
    <n v="0"/>
    <n v="0"/>
    <n v="0"/>
    <n v="2470.06"/>
    <n v="2470.06"/>
    <n v="0"/>
    <n v="0"/>
    <n v="0"/>
    <n v="0"/>
    <n v="0"/>
  </r>
  <r>
    <n v="2"/>
    <d v="2012-12-30T00:00:00"/>
    <d v="2013-01-12T00:00:00"/>
    <x v="12"/>
    <s v="G2N"/>
    <s v="GD10000000"/>
    <s v="GD0"/>
    <n v="13"/>
    <n v="100"/>
    <s v="LD800"/>
    <s v="LF802"/>
    <m/>
    <m/>
    <m/>
    <m/>
    <m/>
    <m/>
    <x v="273"/>
    <n v="34170"/>
    <s v="47099"/>
    <x v="83"/>
    <x v="1"/>
    <s v="Non-executive"/>
    <s v="D802"/>
    <x v="6"/>
    <n v="1897.14"/>
    <n v="0"/>
    <n v="0"/>
    <n v="0"/>
    <n v="0"/>
    <n v="0"/>
    <n v="0"/>
    <n v="0"/>
    <n v="0"/>
    <n v="0"/>
    <n v="0"/>
    <n v="0"/>
    <n v="0"/>
    <n v="0"/>
    <n v="0"/>
    <n v="0"/>
    <n v="0"/>
    <n v="0"/>
    <n v="1.39"/>
    <n v="258.95"/>
    <n v="0"/>
    <n v="0"/>
    <n v="0"/>
    <n v="0"/>
    <n v="0"/>
    <n v="112.28"/>
    <n v="0"/>
    <n v="0"/>
    <n v="0"/>
    <n v="0"/>
    <n v="0"/>
    <n v="2.39"/>
    <n v="7.02"/>
    <n v="0"/>
    <n v="1.85"/>
    <n v="26.26"/>
    <n v="94.85"/>
    <n v="0"/>
    <n v="13.81"/>
    <n v="0"/>
    <n v="0"/>
    <n v="0"/>
    <n v="0"/>
    <n v="0"/>
    <n v="0"/>
    <n v="0"/>
    <n v="0"/>
    <n v="2415.94"/>
    <n v="2415.94"/>
    <n v="0"/>
    <n v="0"/>
    <n v="0"/>
    <n v="0"/>
    <n v="0"/>
  </r>
  <r>
    <n v="2"/>
    <d v="2012-12-30T00:00:00"/>
    <d v="2013-01-12T00:00:00"/>
    <x v="12"/>
    <s v="G2N"/>
    <s v="GD10000000"/>
    <s v="GD0"/>
    <n v="13"/>
    <n v="8200"/>
    <s v="GD800"/>
    <s v="DS2B5"/>
    <s v="000DIS"/>
    <n v="15"/>
    <s v="32CCDD"/>
    <n v="13"/>
    <m/>
    <m/>
    <x v="270"/>
    <n v="9915"/>
    <s v="47092"/>
    <x v="83"/>
    <x v="1"/>
    <s v="Non-executive"/>
    <s v="D802"/>
    <x v="6"/>
    <n v="600.70000000000005"/>
    <n v="0"/>
    <n v="0"/>
    <n v="0"/>
    <n v="0"/>
    <n v="0"/>
    <n v="0"/>
    <n v="0"/>
    <n v="0"/>
    <n v="0"/>
    <n v="0"/>
    <n v="0"/>
    <n v="0"/>
    <n v="0"/>
    <n v="0"/>
    <n v="0"/>
    <n v="0"/>
    <n v="0"/>
    <n v="0.44"/>
    <n v="32.36"/>
    <n v="0"/>
    <n v="0"/>
    <n v="0"/>
    <n v="0"/>
    <n v="0"/>
    <n v="36.58"/>
    <n v="0"/>
    <n v="0"/>
    <n v="0"/>
    <n v="0"/>
    <n v="0"/>
    <n v="0.54"/>
    <n v="1.24"/>
    <n v="0"/>
    <n v="0.47"/>
    <n v="8.56"/>
    <n v="30.04"/>
    <n v="0"/>
    <n v="1.73"/>
    <n v="0"/>
    <n v="0"/>
    <n v="0"/>
    <n v="0"/>
    <n v="0"/>
    <n v="0"/>
    <n v="0"/>
    <n v="0"/>
    <n v="712.66"/>
    <n v="712.66000000000008"/>
    <n v="0"/>
    <n v="0"/>
    <n v="0"/>
    <n v="0"/>
    <n v="0"/>
  </r>
  <r>
    <n v="2"/>
    <d v="2012-12-30T00:00:00"/>
    <d v="2013-01-12T00:00:00"/>
    <x v="12"/>
    <s v="G2N"/>
    <s v="GD10000000"/>
    <s v="GD0"/>
    <n v="13"/>
    <n v="8200"/>
    <s v="GD800"/>
    <s v="DS2B5"/>
    <s v="000DIS"/>
    <n v="15"/>
    <s v="32CCDD"/>
    <n v="13"/>
    <m/>
    <m/>
    <x v="271"/>
    <n v="11124"/>
    <s v="47093"/>
    <x v="83"/>
    <x v="1"/>
    <s v="Non-executive"/>
    <s v="D802"/>
    <x v="6"/>
    <n v="540.63"/>
    <n v="0"/>
    <n v="0"/>
    <n v="0"/>
    <n v="0"/>
    <n v="0"/>
    <n v="0"/>
    <n v="0"/>
    <n v="0"/>
    <n v="0"/>
    <n v="0"/>
    <n v="0"/>
    <n v="0"/>
    <n v="0"/>
    <n v="0"/>
    <n v="0"/>
    <n v="0"/>
    <n v="0"/>
    <n v="0.43"/>
    <n v="102.05"/>
    <n v="0"/>
    <n v="0"/>
    <n v="0"/>
    <n v="0"/>
    <n v="0"/>
    <n v="30.67"/>
    <n v="0"/>
    <n v="0"/>
    <n v="0"/>
    <n v="0"/>
    <n v="0"/>
    <n v="0.6"/>
    <n v="1.76"/>
    <n v="0"/>
    <n v="0.46"/>
    <n v="7.18"/>
    <n v="27.03"/>
    <n v="0"/>
    <n v="5.44"/>
    <n v="0"/>
    <n v="0"/>
    <n v="0"/>
    <n v="0"/>
    <n v="0"/>
    <n v="0"/>
    <n v="0"/>
    <n v="0"/>
    <n v="716.25"/>
    <n v="716.24999999999989"/>
    <n v="0"/>
    <n v="0"/>
    <n v="0"/>
    <n v="0"/>
    <n v="0"/>
  </r>
  <r>
    <n v="2"/>
    <d v="2012-12-30T00:00:00"/>
    <d v="2013-01-12T00:00:00"/>
    <x v="12"/>
    <s v="G2N"/>
    <s v="GD10000000"/>
    <s v="GD0"/>
    <n v="13"/>
    <n v="8200"/>
    <s v="GD800"/>
    <s v="DS2B5"/>
    <s v="000DIS"/>
    <n v="15"/>
    <s v="32CCDD"/>
    <n v="13"/>
    <m/>
    <m/>
    <x v="272"/>
    <n v="32101"/>
    <s v="47859"/>
    <x v="83"/>
    <x v="1"/>
    <s v="Non-executive"/>
    <s v="D802"/>
    <x v="6"/>
    <n v="460.79"/>
    <n v="0"/>
    <n v="0"/>
    <n v="0"/>
    <n v="0"/>
    <n v="0"/>
    <n v="0"/>
    <n v="0"/>
    <n v="0"/>
    <n v="0"/>
    <n v="0"/>
    <n v="0"/>
    <n v="0"/>
    <n v="0"/>
    <n v="0"/>
    <n v="0"/>
    <n v="0"/>
    <n v="0"/>
    <n v="0.34"/>
    <n v="93.54"/>
    <n v="0"/>
    <n v="0"/>
    <n v="0"/>
    <n v="0"/>
    <n v="0"/>
    <n v="25.96"/>
    <n v="0"/>
    <n v="0"/>
    <n v="0"/>
    <n v="0"/>
    <n v="0"/>
    <n v="0.6"/>
    <n v="1.76"/>
    <n v="0"/>
    <n v="0.47"/>
    <n v="6.07"/>
    <n v="23.04"/>
    <n v="0"/>
    <n v="4.9800000000000004"/>
    <n v="0"/>
    <n v="0"/>
    <n v="0"/>
    <n v="0"/>
    <n v="0"/>
    <n v="0"/>
    <n v="0"/>
    <n v="0"/>
    <n v="617.54999999999995"/>
    <n v="617.55000000000007"/>
    <n v="0"/>
    <n v="0"/>
    <n v="0"/>
    <n v="0"/>
    <n v="0"/>
  </r>
  <r>
    <n v="2"/>
    <d v="2012-12-30T00:00:00"/>
    <d v="2013-01-12T00:00:00"/>
    <x v="12"/>
    <s v="G2N"/>
    <s v="GD10000000"/>
    <s v="GD0"/>
    <n v="13"/>
    <n v="8200"/>
    <s v="GD800"/>
    <s v="DS2B5"/>
    <s v="000DIS"/>
    <n v="15"/>
    <s v="32CCDD"/>
    <n v="13"/>
    <m/>
    <m/>
    <x v="273"/>
    <n v="34170"/>
    <s v="47099"/>
    <x v="83"/>
    <x v="1"/>
    <s v="Non-executive"/>
    <s v="D802"/>
    <x v="6"/>
    <n v="474.29"/>
    <n v="0"/>
    <n v="0"/>
    <n v="0"/>
    <n v="0"/>
    <n v="0"/>
    <n v="0"/>
    <n v="0"/>
    <n v="0"/>
    <n v="0"/>
    <n v="0"/>
    <n v="0"/>
    <n v="0"/>
    <n v="0"/>
    <n v="0"/>
    <n v="0"/>
    <n v="0"/>
    <n v="0"/>
    <n v="0.34"/>
    <n v="64.739999999999995"/>
    <n v="0"/>
    <n v="0"/>
    <n v="0"/>
    <n v="0"/>
    <n v="0"/>
    <n v="28.06"/>
    <n v="0"/>
    <n v="0"/>
    <n v="0"/>
    <n v="0"/>
    <n v="0"/>
    <n v="0.6"/>
    <n v="1.76"/>
    <n v="0"/>
    <n v="0.46"/>
    <n v="6.56"/>
    <n v="23.72"/>
    <n v="0"/>
    <n v="3.45"/>
    <n v="0"/>
    <n v="0"/>
    <n v="0"/>
    <n v="0"/>
    <n v="0"/>
    <n v="0"/>
    <n v="0"/>
    <n v="0"/>
    <n v="603.98"/>
    <n v="603.98"/>
    <n v="0"/>
    <n v="0"/>
    <n v="0"/>
    <n v="0"/>
    <n v="0"/>
  </r>
  <r>
    <n v="3"/>
    <d v="2013-01-13T00:00:00"/>
    <d v="2013-01-26T00:00:00"/>
    <x v="13"/>
    <s v="G1N"/>
    <s v="GD10000000"/>
    <s v="GD0"/>
    <n v="13"/>
    <n v="100"/>
    <s v="LD800"/>
    <s v="LF802"/>
    <m/>
    <m/>
    <m/>
    <m/>
    <m/>
    <m/>
    <x v="143"/>
    <n v="11088"/>
    <s v="47106"/>
    <x v="82"/>
    <x v="1"/>
    <s v="Non-executive"/>
    <s v="D802"/>
    <x v="6"/>
    <n v="0"/>
    <n v="0"/>
    <n v="0"/>
    <n v="0"/>
    <n v="0"/>
    <n v="2273.66"/>
    <n v="0"/>
    <n v="0"/>
    <n v="0"/>
    <n v="0"/>
    <n v="0"/>
    <n v="0"/>
    <n v="0"/>
    <n v="0"/>
    <n v="0"/>
    <n v="0"/>
    <n v="0"/>
    <n v="0"/>
    <n v="1.18"/>
    <n v="440.84"/>
    <n v="0"/>
    <n v="0"/>
    <n v="0"/>
    <n v="0"/>
    <n v="0"/>
    <n v="131.86000000000001"/>
    <n v="0"/>
    <n v="0"/>
    <n v="0"/>
    <n v="0"/>
    <n v="0"/>
    <n v="2.61"/>
    <n v="9.5500000000000007"/>
    <n v="0"/>
    <n v="1.85"/>
    <n v="30.84"/>
    <n v="113.68"/>
    <n v="20"/>
    <n v="21.77"/>
    <n v="0"/>
    <n v="0"/>
    <n v="0"/>
    <n v="0"/>
    <n v="0"/>
    <n v="0"/>
    <n v="0"/>
    <n v="0"/>
    <n v="3047.84"/>
    <n v="3047.84"/>
    <n v="0"/>
    <n v="0"/>
    <n v="0"/>
    <n v="0"/>
    <n v="0"/>
  </r>
  <r>
    <n v="3"/>
    <d v="2013-01-13T00:00:00"/>
    <d v="2013-01-26T00:00:00"/>
    <x v="13"/>
    <s v="G1N"/>
    <s v="GD10000000"/>
    <s v="GD0"/>
    <n v="13"/>
    <n v="100"/>
    <s v="LD800"/>
    <s v="LF802"/>
    <m/>
    <m/>
    <m/>
    <m/>
    <m/>
    <m/>
    <x v="144"/>
    <n v="18134"/>
    <s v="48881"/>
    <x v="83"/>
    <x v="1"/>
    <s v="Non-executive"/>
    <s v="D802"/>
    <x v="6"/>
    <n v="0"/>
    <n v="0"/>
    <n v="0"/>
    <n v="0"/>
    <n v="0"/>
    <n v="1789.06"/>
    <n v="0"/>
    <n v="0"/>
    <n v="0"/>
    <n v="0"/>
    <n v="0"/>
    <n v="0"/>
    <n v="0"/>
    <n v="0"/>
    <n v="0"/>
    <n v="0"/>
    <n v="0"/>
    <n v="0"/>
    <n v="0.95"/>
    <n v="0"/>
    <n v="0"/>
    <n v="0"/>
    <n v="0"/>
    <n v="0"/>
    <n v="0"/>
    <n v="110.92"/>
    <n v="0"/>
    <n v="0"/>
    <n v="0"/>
    <n v="0"/>
    <n v="0"/>
    <n v="2.17"/>
    <n v="5.18"/>
    <n v="0"/>
    <n v="1.85"/>
    <n v="25.95"/>
    <n v="89.46"/>
    <n v="0"/>
    <n v="0"/>
    <n v="0"/>
    <n v="0"/>
    <n v="0"/>
    <n v="0"/>
    <n v="0"/>
    <n v="0"/>
    <n v="0"/>
    <n v="0"/>
    <n v="2025.54"/>
    <n v="2025.5400000000002"/>
    <n v="0"/>
    <n v="0"/>
    <n v="0"/>
    <n v="0"/>
    <n v="0"/>
  </r>
  <r>
    <n v="3"/>
    <d v="2013-01-13T00:00:00"/>
    <d v="2013-01-26T00:00:00"/>
    <x v="13"/>
    <s v="G1N"/>
    <s v="GD10000000"/>
    <s v="GD0"/>
    <n v="13"/>
    <n v="100"/>
    <s v="LD800"/>
    <s v="LF802"/>
    <m/>
    <m/>
    <m/>
    <m/>
    <m/>
    <m/>
    <x v="145"/>
    <n v="18250"/>
    <s v="47107"/>
    <x v="82"/>
    <x v="1"/>
    <s v="Non-executive"/>
    <s v="D802"/>
    <x v="6"/>
    <n v="0"/>
    <n v="0"/>
    <n v="0"/>
    <n v="0"/>
    <n v="0"/>
    <n v="1843.11"/>
    <n v="0"/>
    <n v="0"/>
    <n v="0"/>
    <n v="0"/>
    <n v="0"/>
    <n v="0"/>
    <n v="0"/>
    <n v="0"/>
    <n v="0"/>
    <n v="0"/>
    <n v="0"/>
    <n v="0"/>
    <n v="0.97"/>
    <n v="407.72"/>
    <n v="0"/>
    <n v="0"/>
    <n v="0"/>
    <n v="0"/>
    <n v="0"/>
    <n v="105.85"/>
    <n v="0"/>
    <n v="0"/>
    <n v="0"/>
    <n v="0"/>
    <n v="0"/>
    <n v="2.61"/>
    <n v="9.5500000000000007"/>
    <n v="0"/>
    <n v="1.85"/>
    <n v="24.76"/>
    <n v="92.15"/>
    <n v="20"/>
    <n v="20.010000000000002"/>
    <n v="0"/>
    <n v="0"/>
    <n v="0"/>
    <n v="0"/>
    <n v="0"/>
    <n v="0"/>
    <n v="0"/>
    <n v="0"/>
    <n v="2528.58"/>
    <n v="2528.5800000000008"/>
    <n v="0"/>
    <n v="0"/>
    <n v="0"/>
    <n v="0"/>
    <n v="0"/>
  </r>
  <r>
    <n v="3"/>
    <d v="2013-01-13T00:00:00"/>
    <d v="2013-01-26T00:00:00"/>
    <x v="13"/>
    <s v="G1N"/>
    <s v="GD10000000"/>
    <s v="GD0"/>
    <n v="13"/>
    <n v="100"/>
    <s v="LD800"/>
    <s v="LF802"/>
    <m/>
    <m/>
    <m/>
    <m/>
    <m/>
    <m/>
    <x v="146"/>
    <n v="28363"/>
    <s v="47086"/>
    <x v="13"/>
    <x v="1"/>
    <s v="Non-executive"/>
    <s v="D802"/>
    <x v="6"/>
    <n v="1942.7"/>
    <n v="0"/>
    <n v="0"/>
    <n v="0"/>
    <n v="0"/>
    <n v="0"/>
    <n v="0"/>
    <n v="0"/>
    <n v="0"/>
    <n v="0"/>
    <n v="0"/>
    <n v="0"/>
    <n v="0"/>
    <n v="0"/>
    <n v="0"/>
    <n v="0"/>
    <n v="0"/>
    <n v="0"/>
    <n v="1.03"/>
    <n v="499.9"/>
    <n v="0"/>
    <n v="0"/>
    <n v="0"/>
    <n v="0"/>
    <n v="0"/>
    <n v="110.12"/>
    <n v="0"/>
    <n v="0"/>
    <n v="0"/>
    <n v="0"/>
    <n v="0"/>
    <n v="3.27"/>
    <n v="11.93"/>
    <n v="0"/>
    <n v="0"/>
    <n v="25.76"/>
    <n v="97.14"/>
    <n v="0"/>
    <n v="8.6300000000000008"/>
    <n v="0"/>
    <n v="0"/>
    <n v="0"/>
    <n v="0"/>
    <n v="0"/>
    <n v="0"/>
    <n v="0"/>
    <n v="0"/>
    <n v="2700.48"/>
    <n v="2700.48"/>
    <n v="0"/>
    <n v="0"/>
    <n v="0"/>
    <n v="0"/>
    <n v="0"/>
  </r>
  <r>
    <n v="3"/>
    <d v="2013-01-13T00:00:00"/>
    <d v="2013-01-26T00:00:00"/>
    <x v="13"/>
    <s v="G1N"/>
    <s v="GD10000000"/>
    <s v="GD0"/>
    <n v="13"/>
    <n v="100"/>
    <s v="LD800"/>
    <s v="LF802"/>
    <m/>
    <m/>
    <m/>
    <m/>
    <m/>
    <m/>
    <x v="147"/>
    <n v="29617"/>
    <s v="47090"/>
    <x v="82"/>
    <x v="1"/>
    <s v="Non-executive"/>
    <s v="D802"/>
    <x v="6"/>
    <n v="1554.15"/>
    <n v="0"/>
    <n v="0"/>
    <n v="0"/>
    <n v="0"/>
    <n v="0"/>
    <n v="0"/>
    <n v="0"/>
    <n v="0"/>
    <n v="0"/>
    <n v="0"/>
    <n v="0"/>
    <n v="0"/>
    <n v="0"/>
    <n v="0"/>
    <n v="0"/>
    <n v="0"/>
    <n v="0"/>
    <n v="3.17"/>
    <n v="240.63"/>
    <n v="0"/>
    <n v="0"/>
    <n v="0"/>
    <n v="0"/>
    <n v="0"/>
    <n v="0"/>
    <n v="0"/>
    <n v="0"/>
    <n v="0"/>
    <n v="108.79"/>
    <n v="0"/>
    <n v="2.39"/>
    <n v="7.36"/>
    <n v="0"/>
    <n v="0"/>
    <n v="21.37"/>
    <n v="0"/>
    <n v="0"/>
    <n v="0"/>
    <n v="0"/>
    <n v="0"/>
    <n v="0"/>
    <n v="0"/>
    <n v="0"/>
    <n v="0"/>
    <n v="0"/>
    <n v="0"/>
    <n v="1937.86"/>
    <n v="1937.8600000000001"/>
    <n v="0"/>
    <n v="0"/>
    <n v="0"/>
    <n v="0"/>
    <n v="0"/>
  </r>
  <r>
    <n v="3"/>
    <d v="2013-01-13T00:00:00"/>
    <d v="2013-01-26T00:00:00"/>
    <x v="13"/>
    <s v="G1N"/>
    <s v="GD10000000"/>
    <s v="GD0"/>
    <n v="13"/>
    <n v="100"/>
    <s v="LD800"/>
    <s v="LF802"/>
    <m/>
    <m/>
    <m/>
    <m/>
    <m/>
    <m/>
    <x v="148"/>
    <n v="30320"/>
    <s v="47091"/>
    <x v="84"/>
    <x v="1"/>
    <s v="Non-executive"/>
    <s v="D802"/>
    <x v="6"/>
    <n v="2042.43"/>
    <n v="0"/>
    <n v="0"/>
    <n v="0"/>
    <n v="0"/>
    <n v="0"/>
    <n v="0"/>
    <n v="0"/>
    <n v="0"/>
    <n v="0"/>
    <n v="0"/>
    <n v="0"/>
    <n v="0"/>
    <n v="0"/>
    <n v="0"/>
    <n v="0"/>
    <n v="0"/>
    <n v="0"/>
    <n v="1.08"/>
    <n v="308.10000000000002"/>
    <n v="0"/>
    <n v="0"/>
    <n v="0"/>
    <n v="0"/>
    <n v="0"/>
    <n v="120.27"/>
    <n v="0"/>
    <n v="0"/>
    <n v="0"/>
    <n v="0"/>
    <n v="0"/>
    <n v="2.39"/>
    <n v="7.36"/>
    <n v="0"/>
    <n v="0"/>
    <n v="28.12"/>
    <n v="102.12"/>
    <n v="20"/>
    <n v="15"/>
    <n v="0"/>
    <n v="0"/>
    <n v="0"/>
    <n v="0"/>
    <n v="0"/>
    <n v="0"/>
    <n v="0"/>
    <n v="0"/>
    <n v="2646.87"/>
    <n v="2646.87"/>
    <n v="0"/>
    <n v="0"/>
    <n v="0"/>
    <n v="0"/>
    <n v="0"/>
  </r>
  <r>
    <n v="3"/>
    <d v="2013-01-13T00:00:00"/>
    <d v="2013-01-26T00:00:00"/>
    <x v="13"/>
    <s v="G1N"/>
    <s v="GD10000000"/>
    <s v="GD0"/>
    <n v="13"/>
    <n v="100"/>
    <s v="LD800"/>
    <s v="LF802"/>
    <m/>
    <m/>
    <m/>
    <m/>
    <m/>
    <m/>
    <x v="149"/>
    <n v="35490"/>
    <s v="51177"/>
    <x v="82"/>
    <x v="1"/>
    <s v="Non-executive"/>
    <s v="D802"/>
    <x v="6"/>
    <n v="1750.95"/>
    <n v="0"/>
    <n v="0"/>
    <n v="0"/>
    <n v="0"/>
    <n v="0"/>
    <n v="0"/>
    <n v="0"/>
    <n v="0"/>
    <n v="0"/>
    <n v="0"/>
    <n v="0"/>
    <n v="0"/>
    <n v="0"/>
    <n v="0"/>
    <n v="0"/>
    <n v="0"/>
    <n v="0"/>
    <n v="0.97"/>
    <n v="0"/>
    <n v="0"/>
    <n v="0"/>
    <n v="0"/>
    <n v="0"/>
    <n v="0"/>
    <n v="108.56"/>
    <n v="0"/>
    <n v="0"/>
    <n v="0"/>
    <n v="0"/>
    <n v="0"/>
    <n v="2.62"/>
    <n v="9.5399999999999991"/>
    <n v="0"/>
    <n v="1.85"/>
    <n v="25.39"/>
    <n v="87.54"/>
    <n v="20"/>
    <n v="0"/>
    <n v="0"/>
    <n v="0"/>
    <n v="0"/>
    <n v="0"/>
    <n v="0"/>
    <n v="0"/>
    <n v="0"/>
    <n v="0"/>
    <n v="2007.42"/>
    <n v="2007.4199999999998"/>
    <n v="0"/>
    <n v="0"/>
    <n v="0"/>
    <n v="0"/>
    <n v="0"/>
  </r>
  <r>
    <n v="3"/>
    <d v="2013-01-13T00:00:00"/>
    <d v="2013-01-26T00:00:00"/>
    <x v="13"/>
    <s v="G1N"/>
    <s v="GD10000000"/>
    <s v="GD0"/>
    <n v="13"/>
    <n v="100"/>
    <s v="LD800"/>
    <s v="LF802"/>
    <m/>
    <m/>
    <m/>
    <m/>
    <m/>
    <m/>
    <x v="408"/>
    <n v="58445"/>
    <s v="47296"/>
    <x v="15"/>
    <x v="1"/>
    <s v="Non-executive"/>
    <s v="D802"/>
    <x v="6"/>
    <n v="2003.87"/>
    <n v="0"/>
    <n v="0"/>
    <n v="0"/>
    <n v="0"/>
    <n v="0"/>
    <n v="0"/>
    <n v="0"/>
    <n v="0"/>
    <n v="0"/>
    <n v="0"/>
    <n v="0"/>
    <n v="0"/>
    <n v="0"/>
    <n v="0"/>
    <n v="0"/>
    <n v="0"/>
    <n v="0"/>
    <n v="1.07"/>
    <n v="152.55000000000001"/>
    <n v="0"/>
    <n v="0"/>
    <n v="0"/>
    <n v="0"/>
    <n v="0"/>
    <n v="121.08"/>
    <n v="0"/>
    <n v="0"/>
    <n v="0"/>
    <n v="0"/>
    <n v="0"/>
    <n v="2.17"/>
    <n v="5.18"/>
    <n v="0"/>
    <n v="0"/>
    <n v="28.32"/>
    <n v="100.2"/>
    <n v="0"/>
    <n v="0"/>
    <n v="0"/>
    <n v="0"/>
    <n v="0"/>
    <n v="0"/>
    <n v="0"/>
    <n v="0"/>
    <n v="0"/>
    <n v="0"/>
    <n v="2414.44"/>
    <n v="2414.4399999999996"/>
    <n v="0"/>
    <n v="0"/>
    <n v="0"/>
    <n v="0"/>
    <n v="0"/>
  </r>
  <r>
    <n v="3"/>
    <d v="2013-01-13T00:00:00"/>
    <d v="2013-01-26T00:00:00"/>
    <x v="13"/>
    <s v="G1N"/>
    <s v="GD10000000"/>
    <s v="GD0"/>
    <n v="13"/>
    <n v="8200"/>
    <s v="GD800"/>
    <s v="DS2B5"/>
    <s v="000DIS"/>
    <n v="15"/>
    <s v="32CCDD"/>
    <n v="13"/>
    <m/>
    <m/>
    <x v="143"/>
    <n v="11088"/>
    <s v="47106"/>
    <x v="82"/>
    <x v="1"/>
    <s v="Non-executive"/>
    <s v="D802"/>
    <x v="6"/>
    <n v="0"/>
    <n v="0"/>
    <n v="0"/>
    <n v="0"/>
    <n v="0"/>
    <n v="568.41999999999996"/>
    <n v="0"/>
    <n v="0"/>
    <n v="0"/>
    <n v="0"/>
    <n v="0"/>
    <n v="0"/>
    <n v="0"/>
    <n v="0"/>
    <n v="0"/>
    <n v="0"/>
    <n v="0"/>
    <n v="0"/>
    <n v="0.3"/>
    <n v="110.22"/>
    <n v="0"/>
    <n v="0"/>
    <n v="0"/>
    <n v="0"/>
    <n v="0"/>
    <n v="32.96"/>
    <n v="0"/>
    <n v="0"/>
    <n v="0"/>
    <n v="0"/>
    <n v="0"/>
    <n v="0.66"/>
    <n v="2.38"/>
    <n v="0"/>
    <n v="0.46"/>
    <n v="7.7"/>
    <n v="28.42"/>
    <n v="5"/>
    <n v="5.44"/>
    <n v="0"/>
    <n v="0"/>
    <n v="0"/>
    <n v="0"/>
    <n v="0"/>
    <n v="0"/>
    <n v="0"/>
    <n v="0"/>
    <n v="761.96"/>
    <n v="761.96"/>
    <n v="0"/>
    <n v="0"/>
    <n v="0"/>
    <n v="0"/>
    <n v="0"/>
  </r>
  <r>
    <n v="3"/>
    <d v="2013-01-13T00:00:00"/>
    <d v="2013-01-26T00:00:00"/>
    <x v="13"/>
    <s v="G1N"/>
    <s v="GD10000000"/>
    <s v="GD0"/>
    <n v="13"/>
    <n v="8200"/>
    <s v="GD800"/>
    <s v="DS2B5"/>
    <s v="000DIS"/>
    <n v="15"/>
    <s v="32CCDD"/>
    <n v="13"/>
    <m/>
    <m/>
    <x v="144"/>
    <n v="18134"/>
    <s v="48881"/>
    <x v="83"/>
    <x v="1"/>
    <s v="Non-executive"/>
    <s v="D802"/>
    <x v="6"/>
    <n v="0"/>
    <n v="0"/>
    <n v="0"/>
    <n v="0"/>
    <n v="0"/>
    <n v="447.28"/>
    <n v="0"/>
    <n v="0"/>
    <n v="0"/>
    <n v="0"/>
    <n v="0"/>
    <n v="0"/>
    <n v="0"/>
    <n v="0"/>
    <n v="0"/>
    <n v="0"/>
    <n v="0"/>
    <n v="0"/>
    <n v="0.24"/>
    <n v="0"/>
    <n v="0"/>
    <n v="0"/>
    <n v="0"/>
    <n v="0"/>
    <n v="0"/>
    <n v="27.73"/>
    <n v="0"/>
    <n v="0"/>
    <n v="0"/>
    <n v="0"/>
    <n v="0"/>
    <n v="0.54"/>
    <n v="1.3"/>
    <n v="0"/>
    <n v="0.46"/>
    <n v="6.48"/>
    <n v="22.36"/>
    <n v="0"/>
    <n v="0"/>
    <n v="0"/>
    <n v="0"/>
    <n v="0"/>
    <n v="0"/>
    <n v="0"/>
    <n v="0"/>
    <n v="0"/>
    <n v="0"/>
    <n v="506.39"/>
    <n v="506.39000000000004"/>
    <n v="0"/>
    <n v="0"/>
    <n v="0"/>
    <n v="0"/>
    <n v="0"/>
  </r>
  <r>
    <n v="3"/>
    <d v="2013-01-13T00:00:00"/>
    <d v="2013-01-26T00:00:00"/>
    <x v="13"/>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6"/>
    <n v="2.38"/>
    <n v="0"/>
    <n v="0.46"/>
    <n v="6.18"/>
    <n v="23.04"/>
    <n v="5"/>
    <n v="5"/>
    <n v="0"/>
    <n v="0"/>
    <n v="0"/>
    <n v="0"/>
    <n v="0"/>
    <n v="0"/>
    <n v="0"/>
    <n v="0"/>
    <n v="632.12"/>
    <n v="632.11999999999989"/>
    <n v="0"/>
    <n v="0"/>
    <n v="0"/>
    <n v="0"/>
    <n v="0"/>
  </r>
  <r>
    <n v="3"/>
    <d v="2013-01-13T00:00:00"/>
    <d v="2013-01-26T00:00:00"/>
    <x v="13"/>
    <s v="G1N"/>
    <s v="GD10000000"/>
    <s v="GD0"/>
    <n v="13"/>
    <n v="8200"/>
    <s v="GD800"/>
    <s v="DS2B5"/>
    <s v="000DIS"/>
    <n v="15"/>
    <s v="32CCDD"/>
    <n v="13"/>
    <m/>
    <m/>
    <x v="147"/>
    <n v="29617"/>
    <s v="47090"/>
    <x v="82"/>
    <x v="1"/>
    <s v="Non-executive"/>
    <s v="D802"/>
    <x v="6"/>
    <n v="388.54"/>
    <n v="0"/>
    <n v="0"/>
    <n v="0"/>
    <n v="0"/>
    <n v="0"/>
    <n v="0"/>
    <n v="0"/>
    <n v="0"/>
    <n v="0"/>
    <n v="0"/>
    <n v="0"/>
    <n v="0"/>
    <n v="0"/>
    <n v="0"/>
    <n v="0"/>
    <n v="0"/>
    <n v="0"/>
    <n v="0.8"/>
    <n v="60.16"/>
    <n v="0"/>
    <n v="0"/>
    <n v="0"/>
    <n v="0"/>
    <n v="0"/>
    <n v="0"/>
    <n v="0"/>
    <n v="0"/>
    <n v="0"/>
    <n v="27.2"/>
    <n v="0"/>
    <n v="0.6"/>
    <n v="1.84"/>
    <n v="0"/>
    <n v="0"/>
    <n v="5.34"/>
    <n v="0"/>
    <n v="0"/>
    <n v="0"/>
    <n v="0"/>
    <n v="0"/>
    <n v="0"/>
    <n v="0"/>
    <n v="0"/>
    <n v="0"/>
    <n v="0"/>
    <n v="0"/>
    <n v="484.48"/>
    <n v="484.47999999999996"/>
    <n v="0"/>
    <n v="0"/>
    <n v="0"/>
    <n v="0"/>
    <n v="0"/>
  </r>
  <r>
    <n v="3"/>
    <d v="2013-01-13T00:00:00"/>
    <d v="2013-01-26T00:00:00"/>
    <x v="13"/>
    <s v="G1N"/>
    <s v="GD10000000"/>
    <s v="GD0"/>
    <n v="13"/>
    <n v="8200"/>
    <s v="GD800"/>
    <s v="DS2B5"/>
    <s v="000DIS"/>
    <n v="15"/>
    <s v="32CCDD"/>
    <n v="13"/>
    <m/>
    <m/>
    <x v="148"/>
    <n v="30320"/>
    <s v="47091"/>
    <x v="84"/>
    <x v="1"/>
    <s v="Non-executive"/>
    <s v="D802"/>
    <x v="6"/>
    <n v="510.6"/>
    <n v="0"/>
    <n v="0"/>
    <n v="0"/>
    <n v="0"/>
    <n v="0"/>
    <n v="0"/>
    <n v="0"/>
    <n v="0"/>
    <n v="0"/>
    <n v="0"/>
    <n v="0"/>
    <n v="0"/>
    <n v="0"/>
    <n v="0"/>
    <n v="0"/>
    <n v="0"/>
    <n v="0"/>
    <n v="0.27"/>
    <n v="77.02"/>
    <n v="0"/>
    <n v="0"/>
    <n v="0"/>
    <n v="0"/>
    <n v="0"/>
    <n v="30.06"/>
    <n v="0"/>
    <n v="0"/>
    <n v="0"/>
    <n v="0"/>
    <n v="0"/>
    <n v="0.6"/>
    <n v="1.84"/>
    <n v="0"/>
    <n v="0"/>
    <n v="7.04"/>
    <n v="25.53"/>
    <n v="5"/>
    <n v="3.76"/>
    <n v="0"/>
    <n v="0"/>
    <n v="0"/>
    <n v="0"/>
    <n v="0"/>
    <n v="0"/>
    <n v="0"/>
    <n v="0"/>
    <n v="661.72"/>
    <n v="661.71999999999991"/>
    <n v="0"/>
    <n v="0"/>
    <n v="0"/>
    <n v="0"/>
    <n v="0"/>
  </r>
  <r>
    <n v="3"/>
    <d v="2013-01-13T00:00:00"/>
    <d v="2013-01-26T00:00:00"/>
    <x v="13"/>
    <s v="G1N"/>
    <s v="GD10000000"/>
    <s v="GD0"/>
    <n v="13"/>
    <n v="8200"/>
    <s v="GD800"/>
    <s v="DS2B5"/>
    <s v="000DIS"/>
    <n v="15"/>
    <s v="32CCDD"/>
    <n v="13"/>
    <m/>
    <m/>
    <x v="149"/>
    <n v="35490"/>
    <s v="51177"/>
    <x v="82"/>
    <x v="1"/>
    <s v="Non-executive"/>
    <s v="D802"/>
    <x v="6"/>
    <n v="437.74"/>
    <n v="0"/>
    <n v="0"/>
    <n v="0"/>
    <n v="0"/>
    <n v="0"/>
    <n v="0"/>
    <n v="0"/>
    <n v="0"/>
    <n v="0"/>
    <n v="0"/>
    <n v="0"/>
    <n v="0"/>
    <n v="0"/>
    <n v="0"/>
    <n v="0"/>
    <n v="0"/>
    <n v="0"/>
    <n v="0.24"/>
    <n v="0"/>
    <n v="0"/>
    <n v="0"/>
    <n v="0"/>
    <n v="0"/>
    <n v="0"/>
    <n v="27.14"/>
    <n v="0"/>
    <n v="0"/>
    <n v="0"/>
    <n v="0"/>
    <n v="0"/>
    <n v="0.65"/>
    <n v="2.39"/>
    <n v="0"/>
    <n v="0.46"/>
    <n v="6.35"/>
    <n v="21.89"/>
    <n v="5"/>
    <n v="0"/>
    <n v="0"/>
    <n v="0"/>
    <n v="0"/>
    <n v="0"/>
    <n v="0"/>
    <n v="0"/>
    <n v="0"/>
    <n v="0"/>
    <n v="501.86"/>
    <n v="501.85999999999996"/>
    <n v="0"/>
    <n v="0"/>
    <n v="0"/>
    <n v="0"/>
    <n v="0"/>
  </r>
  <r>
    <n v="3"/>
    <d v="2013-01-13T00:00:00"/>
    <d v="2013-01-26T00:00:00"/>
    <x v="13"/>
    <s v="G1N"/>
    <s v="GD10000000"/>
    <s v="GD0"/>
    <n v="13"/>
    <n v="8200"/>
    <s v="GD800"/>
    <s v="DS2B5"/>
    <s v="000DIS"/>
    <n v="15"/>
    <s v="32CCDD"/>
    <n v="13"/>
    <m/>
    <m/>
    <x v="408"/>
    <n v="58445"/>
    <s v="47296"/>
    <x v="15"/>
    <x v="1"/>
    <s v="Non-executive"/>
    <s v="D802"/>
    <x v="6"/>
    <n v="500.97"/>
    <n v="0"/>
    <n v="0"/>
    <n v="0"/>
    <n v="0"/>
    <n v="0"/>
    <n v="0"/>
    <n v="0"/>
    <n v="0"/>
    <n v="0"/>
    <n v="0"/>
    <n v="0"/>
    <n v="0"/>
    <n v="0"/>
    <n v="0"/>
    <n v="0"/>
    <n v="0"/>
    <n v="0"/>
    <n v="0.26"/>
    <n v="38.14"/>
    <n v="0"/>
    <n v="0"/>
    <n v="0"/>
    <n v="0"/>
    <n v="0"/>
    <n v="30.28"/>
    <n v="0"/>
    <n v="0"/>
    <n v="0"/>
    <n v="0"/>
    <n v="0"/>
    <n v="0.54"/>
    <n v="1.3"/>
    <n v="0"/>
    <n v="0"/>
    <n v="7.08"/>
    <n v="25.04"/>
    <n v="0"/>
    <n v="0"/>
    <n v="0"/>
    <n v="0"/>
    <n v="0"/>
    <n v="0"/>
    <n v="0"/>
    <n v="0"/>
    <n v="0"/>
    <n v="0"/>
    <n v="603.61"/>
    <n v="603.6099999999999"/>
    <n v="0"/>
    <n v="0"/>
    <n v="0"/>
    <n v="0"/>
    <n v="0"/>
  </r>
  <r>
    <n v="3"/>
    <d v="2013-01-13T00:00:00"/>
    <d v="2013-01-26T00:00:00"/>
    <x v="14"/>
    <s v="G2N"/>
    <s v="GD10000000"/>
    <s v="GD0"/>
    <n v="13"/>
    <n v="100"/>
    <s v="LD800"/>
    <s v="LF802"/>
    <m/>
    <m/>
    <m/>
    <m/>
    <m/>
    <m/>
    <x v="270"/>
    <n v="9915"/>
    <s v="47092"/>
    <x v="83"/>
    <x v="1"/>
    <s v="Non-executive"/>
    <s v="D802"/>
    <x v="6"/>
    <n v="2402.77"/>
    <n v="0"/>
    <n v="0"/>
    <n v="0"/>
    <n v="0"/>
    <n v="0"/>
    <n v="0"/>
    <n v="0"/>
    <n v="0"/>
    <n v="0"/>
    <n v="0"/>
    <n v="0"/>
    <n v="0"/>
    <n v="0"/>
    <n v="0"/>
    <n v="0"/>
    <n v="0"/>
    <n v="0"/>
    <n v="1.26"/>
    <n v="136.5"/>
    <n v="0"/>
    <n v="0"/>
    <n v="0"/>
    <n v="0"/>
    <n v="0"/>
    <n v="146.15"/>
    <n v="0"/>
    <n v="0"/>
    <n v="0"/>
    <n v="0"/>
    <n v="0"/>
    <n v="2.17"/>
    <n v="5.18"/>
    <n v="0"/>
    <n v="1.85"/>
    <n v="34.18"/>
    <n v="120.13"/>
    <n v="20"/>
    <n v="6.91"/>
    <n v="0"/>
    <n v="0"/>
    <n v="0"/>
    <n v="0"/>
    <n v="0"/>
    <n v="0"/>
    <n v="0"/>
    <n v="0"/>
    <n v="2877.1"/>
    <n v="2877.1"/>
    <n v="0"/>
    <n v="0"/>
    <n v="0"/>
    <n v="0"/>
    <n v="0"/>
  </r>
  <r>
    <n v="3"/>
    <d v="2013-01-13T00:00:00"/>
    <d v="2013-01-26T00:00:00"/>
    <x v="14"/>
    <s v="G2N"/>
    <s v="GD10000000"/>
    <s v="GD0"/>
    <n v="13"/>
    <n v="100"/>
    <s v="LD800"/>
    <s v="LF802"/>
    <m/>
    <m/>
    <m/>
    <m/>
    <m/>
    <m/>
    <x v="271"/>
    <n v="11124"/>
    <s v="47093"/>
    <x v="83"/>
    <x v="1"/>
    <s v="Non-executive"/>
    <s v="D802"/>
    <x v="6"/>
    <n v="2162.48"/>
    <n v="0"/>
    <n v="0"/>
    <n v="0"/>
    <n v="0"/>
    <n v="0"/>
    <n v="0"/>
    <n v="0"/>
    <n v="0"/>
    <n v="0"/>
    <n v="0"/>
    <n v="0"/>
    <n v="0"/>
    <n v="0"/>
    <n v="0"/>
    <n v="0"/>
    <n v="0"/>
    <n v="0"/>
    <n v="1.26"/>
    <n v="440.85"/>
    <n v="0"/>
    <n v="0"/>
    <n v="0"/>
    <n v="0"/>
    <n v="0"/>
    <n v="122.23"/>
    <n v="0"/>
    <n v="0"/>
    <n v="0"/>
    <n v="0"/>
    <n v="0"/>
    <n v="2.39"/>
    <n v="7.02"/>
    <n v="0"/>
    <n v="1.84"/>
    <n v="28.59"/>
    <n v="108.13"/>
    <n v="20"/>
    <n v="21.77"/>
    <n v="0"/>
    <n v="0"/>
    <n v="0"/>
    <n v="0"/>
    <n v="0"/>
    <n v="0"/>
    <n v="0"/>
    <n v="0"/>
    <n v="2916.56"/>
    <n v="2916.5600000000004"/>
    <n v="0"/>
    <n v="0"/>
    <n v="0"/>
    <n v="0"/>
    <n v="0"/>
  </r>
  <r>
    <n v="3"/>
    <d v="2013-01-13T00:00:00"/>
    <d v="2013-01-26T00:00:00"/>
    <x v="14"/>
    <s v="G2N"/>
    <s v="GD10000000"/>
    <s v="GD0"/>
    <n v="13"/>
    <n v="100"/>
    <s v="LD800"/>
    <s v="LF802"/>
    <m/>
    <m/>
    <m/>
    <m/>
    <m/>
    <m/>
    <x v="272"/>
    <n v="32101"/>
    <s v="47859"/>
    <x v="83"/>
    <x v="1"/>
    <s v="Non-executive"/>
    <s v="D802"/>
    <x v="6"/>
    <n v="1843.1"/>
    <n v="0"/>
    <n v="0"/>
    <n v="0"/>
    <n v="0"/>
    <n v="0"/>
    <n v="0"/>
    <n v="0"/>
    <n v="0"/>
    <n v="0"/>
    <n v="0"/>
    <n v="0"/>
    <n v="0"/>
    <n v="0"/>
    <n v="0"/>
    <n v="0"/>
    <n v="0"/>
    <n v="0"/>
    <n v="0.97"/>
    <n v="399.92"/>
    <n v="0"/>
    <n v="0"/>
    <n v="0"/>
    <n v="0"/>
    <n v="0"/>
    <n v="103.28"/>
    <n v="0"/>
    <n v="0"/>
    <n v="0"/>
    <n v="0"/>
    <n v="0"/>
    <n v="2.39"/>
    <n v="7.02"/>
    <n v="0"/>
    <n v="1.85"/>
    <n v="24.16"/>
    <n v="92.15"/>
    <n v="20"/>
    <n v="19.96"/>
    <n v="0"/>
    <n v="0"/>
    <n v="0"/>
    <n v="0"/>
    <n v="0"/>
    <n v="0"/>
    <n v="0"/>
    <n v="0"/>
    <n v="2514.8000000000002"/>
    <n v="2514.7999999999997"/>
    <n v="0"/>
    <n v="0"/>
    <n v="0"/>
    <n v="0"/>
    <n v="0"/>
  </r>
  <r>
    <n v="3"/>
    <d v="2013-01-13T00:00:00"/>
    <d v="2013-01-26T00:00:00"/>
    <x v="14"/>
    <s v="G2N"/>
    <s v="GD10000000"/>
    <s v="GD0"/>
    <n v="13"/>
    <n v="100"/>
    <s v="LD800"/>
    <s v="LF802"/>
    <m/>
    <m/>
    <m/>
    <m/>
    <m/>
    <m/>
    <x v="273"/>
    <n v="34170"/>
    <s v="47099"/>
    <x v="83"/>
    <x v="1"/>
    <s v="Non-executive"/>
    <s v="D802"/>
    <x v="6"/>
    <n v="1897.14"/>
    <n v="0"/>
    <n v="0"/>
    <n v="0"/>
    <n v="0"/>
    <n v="0"/>
    <n v="0"/>
    <n v="0"/>
    <n v="0"/>
    <n v="0"/>
    <n v="0"/>
    <n v="0"/>
    <n v="0"/>
    <n v="0"/>
    <n v="0"/>
    <n v="0"/>
    <n v="0"/>
    <n v="0"/>
    <n v="1"/>
    <n v="260.7"/>
    <n v="0"/>
    <n v="0"/>
    <n v="0"/>
    <n v="0"/>
    <n v="0"/>
    <n v="112.23"/>
    <n v="0"/>
    <n v="0"/>
    <n v="0"/>
    <n v="0"/>
    <n v="0"/>
    <n v="2.39"/>
    <n v="7.36"/>
    <n v="0"/>
    <n v="1.85"/>
    <n v="26.25"/>
    <n v="94.85"/>
    <n v="20"/>
    <n v="13.8"/>
    <n v="0"/>
    <n v="0"/>
    <n v="0"/>
    <n v="0"/>
    <n v="0"/>
    <n v="0"/>
    <n v="0"/>
    <n v="0"/>
    <n v="2437.5700000000002"/>
    <n v="2437.5700000000002"/>
    <n v="0"/>
    <n v="0"/>
    <n v="0"/>
    <n v="0"/>
    <n v="0"/>
  </r>
  <r>
    <n v="3"/>
    <d v="2013-01-13T00:00:00"/>
    <d v="2013-01-26T00:00:00"/>
    <x v="14"/>
    <s v="G2N"/>
    <s v="GD10000000"/>
    <s v="GD0"/>
    <n v="13"/>
    <n v="8200"/>
    <s v="GD800"/>
    <s v="DS2B5"/>
    <s v="000DIS"/>
    <n v="15"/>
    <s v="32CCDD"/>
    <n v="13"/>
    <m/>
    <m/>
    <x v="270"/>
    <n v="9915"/>
    <s v="47092"/>
    <x v="83"/>
    <x v="1"/>
    <s v="Non-executive"/>
    <s v="D802"/>
    <x v="6"/>
    <n v="600.70000000000005"/>
    <n v="0"/>
    <n v="0"/>
    <n v="0"/>
    <n v="0"/>
    <n v="0"/>
    <n v="0"/>
    <n v="0"/>
    <n v="0"/>
    <n v="0"/>
    <n v="0"/>
    <n v="0"/>
    <n v="0"/>
    <n v="0"/>
    <n v="0"/>
    <n v="0"/>
    <n v="0"/>
    <n v="0"/>
    <n v="0.32"/>
    <n v="34.119999999999997"/>
    <n v="0"/>
    <n v="0"/>
    <n v="0"/>
    <n v="0"/>
    <n v="0"/>
    <n v="36.54"/>
    <n v="0"/>
    <n v="0"/>
    <n v="0"/>
    <n v="0"/>
    <n v="0"/>
    <n v="0.54"/>
    <n v="1.3"/>
    <n v="0"/>
    <n v="0.46"/>
    <n v="8.5399999999999991"/>
    <n v="30.04"/>
    <n v="5"/>
    <n v="1.72"/>
    <n v="0"/>
    <n v="0"/>
    <n v="0"/>
    <n v="0"/>
    <n v="0"/>
    <n v="0"/>
    <n v="0"/>
    <n v="0"/>
    <n v="719.28"/>
    <n v="719.28"/>
    <n v="0"/>
    <n v="0"/>
    <n v="0"/>
    <n v="0"/>
    <n v="0"/>
  </r>
  <r>
    <n v="3"/>
    <d v="2013-01-13T00:00:00"/>
    <d v="2013-01-26T00:00:00"/>
    <x v="14"/>
    <s v="G2N"/>
    <s v="GD10000000"/>
    <s v="GD0"/>
    <n v="13"/>
    <n v="8200"/>
    <s v="GD800"/>
    <s v="DS2B5"/>
    <s v="000DIS"/>
    <n v="15"/>
    <s v="32CCDD"/>
    <n v="13"/>
    <m/>
    <m/>
    <x v="271"/>
    <n v="11124"/>
    <s v="47093"/>
    <x v="83"/>
    <x v="1"/>
    <s v="Non-executive"/>
    <s v="D802"/>
    <x v="6"/>
    <n v="540.63"/>
    <n v="0"/>
    <n v="0"/>
    <n v="0"/>
    <n v="0"/>
    <n v="0"/>
    <n v="0"/>
    <n v="0"/>
    <n v="0"/>
    <n v="0"/>
    <n v="0"/>
    <n v="0"/>
    <n v="0"/>
    <n v="0"/>
    <n v="0"/>
    <n v="0"/>
    <n v="0"/>
    <n v="0"/>
    <n v="0.32"/>
    <n v="110.21"/>
    <n v="0"/>
    <n v="0"/>
    <n v="0"/>
    <n v="0"/>
    <n v="0"/>
    <n v="30.56"/>
    <n v="0"/>
    <n v="0"/>
    <n v="0"/>
    <n v="0"/>
    <n v="0"/>
    <n v="0.6"/>
    <n v="1.76"/>
    <n v="0"/>
    <n v="0.47"/>
    <n v="7.15"/>
    <n v="27.03"/>
    <n v="5"/>
    <n v="5.44"/>
    <n v="0"/>
    <n v="0"/>
    <n v="0"/>
    <n v="0"/>
    <n v="0"/>
    <n v="0"/>
    <n v="0"/>
    <n v="0"/>
    <n v="729.17"/>
    <n v="729.17000000000007"/>
    <n v="0"/>
    <n v="0"/>
    <n v="0"/>
    <n v="0"/>
    <n v="0"/>
  </r>
  <r>
    <n v="3"/>
    <d v="2013-01-13T00:00:00"/>
    <d v="2013-01-26T00:00:00"/>
    <x v="14"/>
    <s v="G2N"/>
    <s v="GD10000000"/>
    <s v="GD0"/>
    <n v="13"/>
    <n v="8200"/>
    <s v="GD800"/>
    <s v="DS2B5"/>
    <s v="000DIS"/>
    <n v="15"/>
    <s v="32CCDD"/>
    <n v="13"/>
    <m/>
    <m/>
    <x v="272"/>
    <n v="32101"/>
    <s v="47859"/>
    <x v="83"/>
    <x v="1"/>
    <s v="Non-executive"/>
    <s v="D802"/>
    <x v="6"/>
    <n v="460.79"/>
    <n v="0"/>
    <n v="0"/>
    <n v="0"/>
    <n v="0"/>
    <n v="0"/>
    <n v="0"/>
    <n v="0"/>
    <n v="0"/>
    <n v="0"/>
    <n v="0"/>
    <n v="0"/>
    <n v="0"/>
    <n v="0"/>
    <n v="0"/>
    <n v="0"/>
    <n v="0"/>
    <n v="0"/>
    <n v="0.24"/>
    <n v="99.98"/>
    <n v="0"/>
    <n v="0"/>
    <n v="0"/>
    <n v="0"/>
    <n v="0"/>
    <n v="25.82"/>
    <n v="0"/>
    <n v="0"/>
    <n v="0"/>
    <n v="0"/>
    <n v="0"/>
    <n v="0.6"/>
    <n v="1.76"/>
    <n v="0"/>
    <n v="0.46"/>
    <n v="6.04"/>
    <n v="23.04"/>
    <n v="5"/>
    <n v="4.99"/>
    <n v="0"/>
    <n v="0"/>
    <n v="0"/>
    <n v="0"/>
    <n v="0"/>
    <n v="0"/>
    <n v="0"/>
    <n v="0"/>
    <n v="628.72"/>
    <n v="628.72"/>
    <n v="0"/>
    <n v="0"/>
    <n v="0"/>
    <n v="0"/>
    <n v="0"/>
  </r>
  <r>
    <n v="3"/>
    <d v="2013-01-13T00:00:00"/>
    <d v="2013-01-26T00:00:00"/>
    <x v="14"/>
    <s v="G2N"/>
    <s v="GD10000000"/>
    <s v="GD0"/>
    <n v="13"/>
    <n v="8200"/>
    <s v="GD800"/>
    <s v="DS2B5"/>
    <s v="000DIS"/>
    <n v="15"/>
    <s v="32CCDD"/>
    <n v="13"/>
    <m/>
    <m/>
    <x v="273"/>
    <n v="34170"/>
    <s v="47099"/>
    <x v="83"/>
    <x v="1"/>
    <s v="Non-executive"/>
    <s v="D802"/>
    <x v="6"/>
    <n v="474.28"/>
    <n v="0"/>
    <n v="0"/>
    <n v="0"/>
    <n v="0"/>
    <n v="0"/>
    <n v="0"/>
    <n v="0"/>
    <n v="0"/>
    <n v="0"/>
    <n v="0"/>
    <n v="0"/>
    <n v="0"/>
    <n v="0"/>
    <n v="0"/>
    <n v="0"/>
    <n v="0"/>
    <n v="0"/>
    <n v="0.25"/>
    <n v="65.180000000000007"/>
    <n v="0"/>
    <n v="0"/>
    <n v="0"/>
    <n v="0"/>
    <n v="0"/>
    <n v="28.06"/>
    <n v="0"/>
    <n v="0"/>
    <n v="0"/>
    <n v="0"/>
    <n v="0"/>
    <n v="0.6"/>
    <n v="1.84"/>
    <n v="0"/>
    <n v="0.46"/>
    <n v="6.56"/>
    <n v="23.72"/>
    <n v="5"/>
    <n v="3.46"/>
    <n v="0"/>
    <n v="0"/>
    <n v="0"/>
    <n v="0"/>
    <n v="0"/>
    <n v="0"/>
    <n v="0"/>
    <n v="0"/>
    <n v="609.41"/>
    <n v="609.41000000000008"/>
    <n v="0"/>
    <n v="0"/>
    <n v="0"/>
    <n v="0"/>
    <n v="0"/>
  </r>
  <r>
    <n v="4"/>
    <d v="2013-01-27T00:00:00"/>
    <d v="2013-02-09T00:00:00"/>
    <x v="15"/>
    <s v="G1N"/>
    <s v="GD10000000"/>
    <s v="GD0"/>
    <n v="13"/>
    <n v="100"/>
    <s v="LD800"/>
    <s v="LF802"/>
    <m/>
    <m/>
    <m/>
    <m/>
    <m/>
    <m/>
    <x v="143"/>
    <n v="11088"/>
    <s v="47106"/>
    <x v="82"/>
    <x v="1"/>
    <s v="Non-executive"/>
    <s v="D802"/>
    <x v="6"/>
    <n v="0"/>
    <n v="0"/>
    <n v="0"/>
    <n v="0"/>
    <n v="0"/>
    <n v="2273.66"/>
    <n v="0"/>
    <n v="0"/>
    <n v="0"/>
    <n v="0"/>
    <n v="0"/>
    <n v="0"/>
    <n v="0"/>
    <n v="0"/>
    <n v="0"/>
    <n v="0"/>
    <n v="0"/>
    <n v="0"/>
    <n v="1.18"/>
    <n v="440.85"/>
    <n v="0"/>
    <n v="0"/>
    <n v="0"/>
    <n v="0"/>
    <n v="0"/>
    <n v="131.86000000000001"/>
    <n v="0"/>
    <n v="0"/>
    <n v="0"/>
    <n v="0"/>
    <n v="0"/>
    <n v="2.62"/>
    <n v="9.5500000000000007"/>
    <n v="0"/>
    <n v="1.84"/>
    <n v="30.85"/>
    <n v="113.68"/>
    <n v="0"/>
    <n v="21.77"/>
    <n v="0"/>
    <n v="0"/>
    <n v="0"/>
    <n v="0"/>
    <n v="0"/>
    <n v="0"/>
    <n v="0"/>
    <n v="0"/>
    <n v="3027.86"/>
    <n v="3027.8599999999997"/>
    <n v="0"/>
    <n v="0"/>
    <n v="0"/>
    <n v="0"/>
    <n v="0"/>
  </r>
  <r>
    <n v="4"/>
    <d v="2013-01-27T00:00:00"/>
    <d v="2013-02-09T00:00:00"/>
    <x v="15"/>
    <s v="G1N"/>
    <s v="GD10000000"/>
    <s v="GD0"/>
    <n v="13"/>
    <n v="100"/>
    <s v="LD800"/>
    <s v="LF802"/>
    <m/>
    <m/>
    <m/>
    <m/>
    <m/>
    <m/>
    <x v="144"/>
    <n v="18134"/>
    <s v="48881"/>
    <x v="83"/>
    <x v="1"/>
    <s v="Non-executive"/>
    <s v="D802"/>
    <x v="6"/>
    <n v="894.54"/>
    <n v="0"/>
    <n v="0"/>
    <n v="0"/>
    <n v="0"/>
    <n v="894.54"/>
    <n v="0"/>
    <n v="0"/>
    <n v="0"/>
    <n v="0"/>
    <n v="0"/>
    <n v="0"/>
    <n v="0"/>
    <n v="0"/>
    <n v="0"/>
    <n v="0"/>
    <n v="0"/>
    <n v="0"/>
    <n v="0.96"/>
    <n v="0"/>
    <n v="0"/>
    <n v="0"/>
    <n v="0"/>
    <n v="0"/>
    <n v="0"/>
    <n v="110.92"/>
    <n v="0"/>
    <n v="0"/>
    <n v="0"/>
    <n v="0"/>
    <n v="0"/>
    <n v="2.17"/>
    <n v="5.18"/>
    <n v="0"/>
    <n v="1.85"/>
    <n v="25.94"/>
    <n v="89.46"/>
    <n v="0"/>
    <n v="0"/>
    <n v="0"/>
    <n v="0"/>
    <n v="0"/>
    <n v="0"/>
    <n v="0"/>
    <n v="0"/>
    <n v="0"/>
    <n v="0"/>
    <n v="2025.56"/>
    <n v="2025.5600000000002"/>
    <n v="0"/>
    <n v="0"/>
    <n v="0"/>
    <n v="0"/>
    <n v="0"/>
  </r>
  <r>
    <n v="4"/>
    <d v="2013-01-27T00:00:00"/>
    <d v="2013-02-09T00:00:00"/>
    <x v="15"/>
    <s v="G1N"/>
    <s v="GD10000000"/>
    <s v="GD0"/>
    <n v="13"/>
    <n v="100"/>
    <s v="LD800"/>
    <s v="LF802"/>
    <m/>
    <m/>
    <m/>
    <m/>
    <m/>
    <m/>
    <x v="145"/>
    <n v="18250"/>
    <s v="47107"/>
    <x v="82"/>
    <x v="1"/>
    <s v="Non-executive"/>
    <s v="D802"/>
    <x v="6"/>
    <n v="0"/>
    <n v="0"/>
    <n v="0"/>
    <n v="0"/>
    <n v="0"/>
    <n v="1843.11"/>
    <n v="0"/>
    <n v="0"/>
    <n v="0"/>
    <n v="0"/>
    <n v="0"/>
    <n v="0"/>
    <n v="0"/>
    <n v="0"/>
    <n v="0"/>
    <n v="0"/>
    <n v="0"/>
    <n v="0"/>
    <n v="0.97"/>
    <n v="407.72"/>
    <n v="0"/>
    <n v="0"/>
    <n v="0"/>
    <n v="0"/>
    <n v="0"/>
    <n v="105.85"/>
    <n v="0"/>
    <n v="0"/>
    <n v="0"/>
    <n v="0"/>
    <n v="0"/>
    <n v="2.62"/>
    <n v="9.5500000000000007"/>
    <n v="0"/>
    <n v="1.84"/>
    <n v="24.77"/>
    <n v="92.15"/>
    <n v="0"/>
    <n v="20.010000000000002"/>
    <n v="0"/>
    <n v="0"/>
    <n v="0"/>
    <n v="0"/>
    <n v="0"/>
    <n v="0"/>
    <n v="0"/>
    <n v="0"/>
    <n v="2508.59"/>
    <n v="2508.5900000000006"/>
    <n v="0"/>
    <n v="0"/>
    <n v="0"/>
    <n v="0"/>
    <n v="0"/>
  </r>
  <r>
    <n v="4"/>
    <d v="2013-01-27T00:00:00"/>
    <d v="2013-02-09T00:00:00"/>
    <x v="15"/>
    <s v="G1N"/>
    <s v="GD10000000"/>
    <s v="GD0"/>
    <n v="13"/>
    <n v="100"/>
    <s v="LD800"/>
    <s v="LF802"/>
    <m/>
    <m/>
    <m/>
    <m/>
    <m/>
    <m/>
    <x v="146"/>
    <n v="28363"/>
    <s v="47086"/>
    <x v="13"/>
    <x v="1"/>
    <s v="Non-executive"/>
    <s v="D802"/>
    <x v="6"/>
    <n v="1942.7"/>
    <n v="0"/>
    <n v="0"/>
    <n v="0"/>
    <n v="0"/>
    <n v="0"/>
    <n v="0"/>
    <n v="0"/>
    <n v="0"/>
    <n v="0"/>
    <n v="0"/>
    <n v="0"/>
    <n v="0"/>
    <n v="0"/>
    <n v="0"/>
    <n v="0"/>
    <n v="0"/>
    <n v="0"/>
    <n v="1.03"/>
    <n v="499.9"/>
    <n v="0"/>
    <n v="0"/>
    <n v="0"/>
    <n v="0"/>
    <n v="0"/>
    <n v="110.12"/>
    <n v="0"/>
    <n v="0"/>
    <n v="0"/>
    <n v="0"/>
    <n v="0"/>
    <n v="3.27"/>
    <n v="11.93"/>
    <n v="0"/>
    <n v="0"/>
    <n v="25.75"/>
    <n v="97.14"/>
    <n v="0"/>
    <n v="8.6300000000000008"/>
    <n v="0"/>
    <n v="0"/>
    <n v="0"/>
    <n v="0"/>
    <n v="0"/>
    <n v="0"/>
    <n v="0"/>
    <n v="0"/>
    <n v="2700.47"/>
    <n v="2700.47"/>
    <n v="0"/>
    <n v="0"/>
    <n v="0"/>
    <n v="0"/>
    <n v="0"/>
  </r>
  <r>
    <n v="4"/>
    <d v="2013-01-27T00:00:00"/>
    <d v="2013-02-09T00:00:00"/>
    <x v="15"/>
    <s v="G1N"/>
    <s v="GD10000000"/>
    <s v="GD0"/>
    <n v="13"/>
    <n v="100"/>
    <s v="LD800"/>
    <s v="LF802"/>
    <m/>
    <m/>
    <m/>
    <m/>
    <m/>
    <m/>
    <x v="147"/>
    <n v="29617"/>
    <s v="47090"/>
    <x v="82"/>
    <x v="1"/>
    <s v="Non-executive"/>
    <s v="D802"/>
    <x v="6"/>
    <n v="1554.16"/>
    <n v="0"/>
    <n v="0"/>
    <n v="0"/>
    <n v="0"/>
    <n v="0"/>
    <n v="0"/>
    <n v="0"/>
    <n v="0"/>
    <n v="0"/>
    <n v="0"/>
    <n v="0"/>
    <n v="0"/>
    <n v="0"/>
    <n v="0"/>
    <n v="0"/>
    <n v="0"/>
    <n v="0"/>
    <n v="3.18"/>
    <n v="240.63"/>
    <n v="0"/>
    <n v="0"/>
    <n v="0"/>
    <n v="0"/>
    <n v="0"/>
    <n v="0"/>
    <n v="0"/>
    <n v="0"/>
    <n v="0"/>
    <n v="108.79"/>
    <n v="0"/>
    <n v="2.39"/>
    <n v="7.36"/>
    <n v="0"/>
    <n v="0"/>
    <n v="21.38"/>
    <n v="0"/>
    <n v="0"/>
    <n v="0"/>
    <n v="0"/>
    <n v="0"/>
    <n v="0"/>
    <n v="0"/>
    <n v="0"/>
    <n v="0"/>
    <n v="0"/>
    <n v="0"/>
    <n v="1937.89"/>
    <n v="1937.8900000000003"/>
    <n v="0"/>
    <n v="0"/>
    <n v="0"/>
    <n v="0"/>
    <n v="0"/>
  </r>
  <r>
    <n v="4"/>
    <d v="2013-01-27T00:00:00"/>
    <d v="2013-02-09T00:00:00"/>
    <x v="15"/>
    <s v="G1N"/>
    <s v="GD10000000"/>
    <s v="GD0"/>
    <n v="13"/>
    <n v="100"/>
    <s v="LD800"/>
    <s v="LF802"/>
    <m/>
    <m/>
    <m/>
    <m/>
    <m/>
    <m/>
    <x v="148"/>
    <n v="30320"/>
    <s v="47091"/>
    <x v="84"/>
    <x v="1"/>
    <s v="Non-executive"/>
    <s v="D802"/>
    <x v="6"/>
    <n v="2042.43"/>
    <n v="0"/>
    <n v="0"/>
    <n v="0"/>
    <n v="0"/>
    <n v="0"/>
    <n v="0"/>
    <n v="0"/>
    <n v="0"/>
    <n v="0"/>
    <n v="0"/>
    <n v="0"/>
    <n v="0"/>
    <n v="0"/>
    <n v="0"/>
    <n v="0"/>
    <n v="0"/>
    <n v="0"/>
    <n v="1.08"/>
    <n v="308.10000000000002"/>
    <n v="0"/>
    <n v="0"/>
    <n v="0"/>
    <n v="0"/>
    <n v="0"/>
    <n v="120.26"/>
    <n v="0"/>
    <n v="0"/>
    <n v="0"/>
    <n v="0"/>
    <n v="0"/>
    <n v="2.39"/>
    <n v="7.36"/>
    <n v="0"/>
    <n v="0"/>
    <n v="28.13"/>
    <n v="102.12"/>
    <n v="0"/>
    <n v="15"/>
    <n v="0"/>
    <n v="0"/>
    <n v="0"/>
    <n v="0"/>
    <n v="0"/>
    <n v="0"/>
    <n v="0"/>
    <n v="0"/>
    <n v="2626.87"/>
    <n v="2626.8700000000003"/>
    <n v="0"/>
    <n v="0"/>
    <n v="0"/>
    <n v="0"/>
    <n v="0"/>
  </r>
  <r>
    <n v="4"/>
    <d v="2013-01-27T00:00:00"/>
    <d v="2013-02-09T00:00:00"/>
    <x v="15"/>
    <s v="G1N"/>
    <s v="GD10000000"/>
    <s v="GD0"/>
    <n v="13"/>
    <n v="100"/>
    <s v="LD800"/>
    <s v="LF802"/>
    <m/>
    <m/>
    <m/>
    <m/>
    <m/>
    <m/>
    <x v="149"/>
    <n v="35490"/>
    <s v="51177"/>
    <x v="82"/>
    <x v="1"/>
    <s v="Non-executive"/>
    <s v="D802"/>
    <x v="6"/>
    <n v="1843.12"/>
    <n v="0"/>
    <n v="0"/>
    <n v="0"/>
    <n v="0"/>
    <n v="0"/>
    <n v="0"/>
    <n v="0"/>
    <n v="0"/>
    <n v="0"/>
    <n v="0"/>
    <n v="0"/>
    <n v="0"/>
    <n v="0"/>
    <n v="0"/>
    <n v="0"/>
    <n v="0"/>
    <n v="0"/>
    <n v="0.97"/>
    <n v="0"/>
    <n v="0"/>
    <n v="0"/>
    <n v="0"/>
    <n v="0"/>
    <n v="0"/>
    <n v="114.28"/>
    <n v="0"/>
    <n v="0"/>
    <n v="0"/>
    <n v="0"/>
    <n v="0"/>
    <n v="2.62"/>
    <n v="9.5500000000000007"/>
    <n v="0"/>
    <n v="1.84"/>
    <n v="26.72"/>
    <n v="92.16"/>
    <n v="0"/>
    <n v="0"/>
    <n v="0"/>
    <n v="0"/>
    <n v="0"/>
    <n v="0"/>
    <n v="0"/>
    <n v="0"/>
    <n v="0"/>
    <n v="0"/>
    <n v="2091.2600000000002"/>
    <n v="2091.2599999999998"/>
    <n v="0"/>
    <n v="0"/>
    <n v="0"/>
    <n v="0"/>
    <n v="0"/>
  </r>
  <r>
    <n v="4"/>
    <d v="2013-01-27T00:00:00"/>
    <d v="2013-02-09T00:00:00"/>
    <x v="15"/>
    <s v="G1N"/>
    <s v="GD10000000"/>
    <s v="GD0"/>
    <n v="13"/>
    <n v="100"/>
    <s v="LD800"/>
    <s v="LF802"/>
    <m/>
    <m/>
    <m/>
    <m/>
    <m/>
    <m/>
    <x v="408"/>
    <n v="58445"/>
    <s v="47296"/>
    <x v="15"/>
    <x v="1"/>
    <s v="Non-executive"/>
    <s v="D802"/>
    <x v="6"/>
    <n v="2003.87"/>
    <n v="0"/>
    <n v="0"/>
    <n v="0"/>
    <n v="0"/>
    <n v="0"/>
    <n v="0"/>
    <n v="0"/>
    <n v="0"/>
    <n v="0"/>
    <n v="0"/>
    <n v="0"/>
    <n v="0"/>
    <n v="0"/>
    <n v="0"/>
    <n v="0"/>
    <n v="0"/>
    <n v="0"/>
    <n v="1.06"/>
    <n v="152.55000000000001"/>
    <n v="0"/>
    <n v="0"/>
    <n v="0"/>
    <n v="0"/>
    <n v="0"/>
    <n v="121.09"/>
    <n v="0"/>
    <n v="0"/>
    <n v="0"/>
    <n v="0"/>
    <n v="0"/>
    <n v="2.17"/>
    <n v="5.18"/>
    <n v="0"/>
    <n v="0"/>
    <n v="28.32"/>
    <n v="100.19"/>
    <n v="0"/>
    <n v="0"/>
    <n v="0"/>
    <n v="0"/>
    <n v="0"/>
    <n v="0"/>
    <n v="0"/>
    <n v="0"/>
    <n v="0"/>
    <n v="0"/>
    <n v="2414.4299999999998"/>
    <n v="2414.4300000000003"/>
    <n v="0"/>
    <n v="0"/>
    <n v="0"/>
    <n v="0"/>
    <n v="0"/>
  </r>
  <r>
    <n v="4"/>
    <d v="2013-01-27T00:00:00"/>
    <d v="2013-02-09T00:00:00"/>
    <x v="15"/>
    <s v="G1N"/>
    <s v="GD10000000"/>
    <s v="GD0"/>
    <n v="13"/>
    <n v="8200"/>
    <s v="GD800"/>
    <s v="DS2B5"/>
    <s v="000DIS"/>
    <n v="15"/>
    <s v="32CCDD"/>
    <n v="13"/>
    <m/>
    <m/>
    <x v="143"/>
    <n v="11088"/>
    <s v="47106"/>
    <x v="82"/>
    <x v="1"/>
    <s v="Non-executive"/>
    <s v="D802"/>
    <x v="6"/>
    <n v="0"/>
    <n v="0"/>
    <n v="0"/>
    <n v="0"/>
    <n v="0"/>
    <n v="568.41999999999996"/>
    <n v="0"/>
    <n v="0"/>
    <n v="0"/>
    <n v="0"/>
    <n v="0"/>
    <n v="0"/>
    <n v="0"/>
    <n v="0"/>
    <n v="0"/>
    <n v="0"/>
    <n v="0"/>
    <n v="0"/>
    <n v="0.3"/>
    <n v="110.21"/>
    <n v="0"/>
    <n v="0"/>
    <n v="0"/>
    <n v="0"/>
    <n v="0"/>
    <n v="32.96"/>
    <n v="0"/>
    <n v="0"/>
    <n v="0"/>
    <n v="0"/>
    <n v="0"/>
    <n v="0.65"/>
    <n v="2.38"/>
    <n v="0"/>
    <n v="0.47"/>
    <n v="7.7"/>
    <n v="28.42"/>
    <n v="0"/>
    <n v="5.44"/>
    <n v="0"/>
    <n v="0"/>
    <n v="0"/>
    <n v="0"/>
    <n v="0"/>
    <n v="0"/>
    <n v="0"/>
    <n v="0"/>
    <n v="756.95"/>
    <n v="756.95"/>
    <n v="0"/>
    <n v="0"/>
    <n v="0"/>
    <n v="0"/>
    <n v="0"/>
  </r>
  <r>
    <n v="4"/>
    <d v="2013-01-27T00:00:00"/>
    <d v="2013-02-09T00:00:00"/>
    <x v="15"/>
    <s v="G1N"/>
    <s v="GD10000000"/>
    <s v="GD0"/>
    <n v="13"/>
    <n v="8200"/>
    <s v="GD800"/>
    <s v="DS2B5"/>
    <s v="000DIS"/>
    <n v="15"/>
    <s v="32CCDD"/>
    <n v="13"/>
    <m/>
    <m/>
    <x v="144"/>
    <n v="18134"/>
    <s v="48881"/>
    <x v="83"/>
    <x v="1"/>
    <s v="Non-executive"/>
    <s v="D802"/>
    <x v="6"/>
    <n v="223.63"/>
    <n v="0"/>
    <n v="0"/>
    <n v="0"/>
    <n v="0"/>
    <n v="223.63"/>
    <n v="0"/>
    <n v="0"/>
    <n v="0"/>
    <n v="0"/>
    <n v="0"/>
    <n v="0"/>
    <n v="0"/>
    <n v="0"/>
    <n v="0"/>
    <n v="0"/>
    <n v="0"/>
    <n v="0"/>
    <n v="0.23"/>
    <n v="0"/>
    <n v="0"/>
    <n v="0"/>
    <n v="0"/>
    <n v="0"/>
    <n v="0"/>
    <n v="27.73"/>
    <n v="0"/>
    <n v="0"/>
    <n v="0"/>
    <n v="0"/>
    <n v="0"/>
    <n v="0.54"/>
    <n v="1.3"/>
    <n v="0"/>
    <n v="0.46"/>
    <n v="6.49"/>
    <n v="22.36"/>
    <n v="0"/>
    <n v="0"/>
    <n v="0"/>
    <n v="0"/>
    <n v="0"/>
    <n v="0"/>
    <n v="0"/>
    <n v="0"/>
    <n v="0"/>
    <n v="0"/>
    <n v="506.37"/>
    <n v="506.37000000000006"/>
    <n v="0"/>
    <n v="0"/>
    <n v="0"/>
    <n v="0"/>
    <n v="0"/>
  </r>
  <r>
    <n v="4"/>
    <d v="2013-01-27T00:00:00"/>
    <d v="2013-02-09T00:00:00"/>
    <x v="15"/>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5"/>
    <n v="2.38"/>
    <n v="0"/>
    <n v="0.47"/>
    <n v="6.18"/>
    <n v="23.04"/>
    <n v="0"/>
    <n v="5"/>
    <n v="0"/>
    <n v="0"/>
    <n v="0"/>
    <n v="0"/>
    <n v="0"/>
    <n v="0"/>
    <n v="0"/>
    <n v="0"/>
    <n v="627.12"/>
    <n v="627.11999999999989"/>
    <n v="0"/>
    <n v="0"/>
    <n v="0"/>
    <n v="0"/>
    <n v="0"/>
  </r>
  <r>
    <n v="4"/>
    <d v="2013-01-27T00:00:00"/>
    <d v="2013-02-09T00:00:00"/>
    <x v="15"/>
    <s v="G1N"/>
    <s v="GD10000000"/>
    <s v="GD0"/>
    <n v="13"/>
    <n v="8200"/>
    <s v="GD800"/>
    <s v="DS2B5"/>
    <s v="000DIS"/>
    <n v="15"/>
    <s v="32CCDD"/>
    <n v="13"/>
    <m/>
    <m/>
    <x v="147"/>
    <n v="29617"/>
    <s v="47090"/>
    <x v="82"/>
    <x v="1"/>
    <s v="Non-executive"/>
    <s v="D802"/>
    <x v="6"/>
    <n v="388.54"/>
    <n v="0"/>
    <n v="0"/>
    <n v="0"/>
    <n v="0"/>
    <n v="0"/>
    <n v="0"/>
    <n v="0"/>
    <n v="0"/>
    <n v="0"/>
    <n v="0"/>
    <n v="0"/>
    <n v="0"/>
    <n v="0"/>
    <n v="0"/>
    <n v="0"/>
    <n v="0"/>
    <n v="0"/>
    <n v="0.79"/>
    <n v="60.16"/>
    <n v="0"/>
    <n v="0"/>
    <n v="0"/>
    <n v="0"/>
    <n v="0"/>
    <n v="0"/>
    <n v="0"/>
    <n v="0"/>
    <n v="0"/>
    <n v="27.2"/>
    <n v="0"/>
    <n v="0.6"/>
    <n v="1.84"/>
    <n v="0"/>
    <n v="0"/>
    <n v="5.34"/>
    <n v="0"/>
    <n v="0"/>
    <n v="0"/>
    <n v="0"/>
    <n v="0"/>
    <n v="0"/>
    <n v="0"/>
    <n v="0"/>
    <n v="0"/>
    <n v="0"/>
    <n v="0"/>
    <n v="484.47"/>
    <n v="484.46999999999997"/>
    <n v="0"/>
    <n v="0"/>
    <n v="0"/>
    <n v="0"/>
    <n v="0"/>
  </r>
  <r>
    <n v="4"/>
    <d v="2013-01-27T00:00:00"/>
    <d v="2013-02-09T00:00:00"/>
    <x v="15"/>
    <s v="G1N"/>
    <s v="GD10000000"/>
    <s v="GD0"/>
    <n v="13"/>
    <n v="8200"/>
    <s v="GD800"/>
    <s v="DS2B5"/>
    <s v="000DIS"/>
    <n v="15"/>
    <s v="32CCDD"/>
    <n v="13"/>
    <m/>
    <m/>
    <x v="148"/>
    <n v="30320"/>
    <s v="47091"/>
    <x v="84"/>
    <x v="1"/>
    <s v="Non-executive"/>
    <s v="D802"/>
    <x v="6"/>
    <n v="510.61"/>
    <n v="0"/>
    <n v="0"/>
    <n v="0"/>
    <n v="0"/>
    <n v="0"/>
    <n v="0"/>
    <n v="0"/>
    <n v="0"/>
    <n v="0"/>
    <n v="0"/>
    <n v="0"/>
    <n v="0"/>
    <n v="0"/>
    <n v="0"/>
    <n v="0"/>
    <n v="0"/>
    <n v="0"/>
    <n v="0.27"/>
    <n v="77.02"/>
    <n v="0"/>
    <n v="0"/>
    <n v="0"/>
    <n v="0"/>
    <n v="0"/>
    <n v="30.07"/>
    <n v="0"/>
    <n v="0"/>
    <n v="0"/>
    <n v="0"/>
    <n v="0"/>
    <n v="0.6"/>
    <n v="1.84"/>
    <n v="0"/>
    <n v="0"/>
    <n v="7.02"/>
    <n v="25.53"/>
    <n v="0"/>
    <n v="3.76"/>
    <n v="0"/>
    <n v="0"/>
    <n v="0"/>
    <n v="0"/>
    <n v="0"/>
    <n v="0"/>
    <n v="0"/>
    <n v="0"/>
    <n v="656.72"/>
    <n v="656.72"/>
    <n v="0"/>
    <n v="0"/>
    <n v="0"/>
    <n v="0"/>
    <n v="0"/>
  </r>
  <r>
    <n v="4"/>
    <d v="2013-01-27T00:00:00"/>
    <d v="2013-02-09T00:00:00"/>
    <x v="15"/>
    <s v="G1N"/>
    <s v="GD10000000"/>
    <s v="GD0"/>
    <n v="13"/>
    <n v="8200"/>
    <s v="GD800"/>
    <s v="DS2B5"/>
    <s v="000DIS"/>
    <n v="15"/>
    <s v="32CCDD"/>
    <n v="13"/>
    <m/>
    <m/>
    <x v="149"/>
    <n v="35490"/>
    <s v="51177"/>
    <x v="82"/>
    <x v="1"/>
    <s v="Non-executive"/>
    <s v="D802"/>
    <x v="6"/>
    <n v="460.78"/>
    <n v="0"/>
    <n v="0"/>
    <n v="0"/>
    <n v="0"/>
    <n v="0"/>
    <n v="0"/>
    <n v="0"/>
    <n v="0"/>
    <n v="0"/>
    <n v="0"/>
    <n v="0"/>
    <n v="0"/>
    <n v="0"/>
    <n v="0"/>
    <n v="0"/>
    <n v="0"/>
    <n v="0"/>
    <n v="0.24"/>
    <n v="0"/>
    <n v="0"/>
    <n v="0"/>
    <n v="0"/>
    <n v="0"/>
    <n v="0"/>
    <n v="28.56"/>
    <n v="0"/>
    <n v="0"/>
    <n v="0"/>
    <n v="0"/>
    <n v="0"/>
    <n v="0.65"/>
    <n v="2.38"/>
    <n v="0"/>
    <n v="0.47"/>
    <n v="6.68"/>
    <n v="23.04"/>
    <n v="0"/>
    <n v="0"/>
    <n v="0"/>
    <n v="0"/>
    <n v="0"/>
    <n v="0"/>
    <n v="0"/>
    <n v="0"/>
    <n v="0"/>
    <n v="0"/>
    <n v="522.79999999999995"/>
    <n v="522.79999999999995"/>
    <n v="0"/>
    <n v="0"/>
    <n v="0"/>
    <n v="0"/>
    <n v="0"/>
  </r>
  <r>
    <n v="4"/>
    <d v="2013-01-27T00:00:00"/>
    <d v="2013-02-09T00:00:00"/>
    <x v="15"/>
    <s v="G1N"/>
    <s v="GD10000000"/>
    <s v="GD0"/>
    <n v="13"/>
    <n v="8200"/>
    <s v="GD800"/>
    <s v="DS2B5"/>
    <s v="000DIS"/>
    <n v="15"/>
    <s v="32CCDD"/>
    <n v="13"/>
    <m/>
    <m/>
    <x v="408"/>
    <n v="58445"/>
    <s v="47296"/>
    <x v="15"/>
    <x v="1"/>
    <s v="Non-executive"/>
    <s v="D802"/>
    <x v="6"/>
    <n v="500.97"/>
    <n v="0"/>
    <n v="0"/>
    <n v="0"/>
    <n v="0"/>
    <n v="0"/>
    <n v="0"/>
    <n v="0"/>
    <n v="0"/>
    <n v="0"/>
    <n v="0"/>
    <n v="0"/>
    <n v="0"/>
    <n v="0"/>
    <n v="0"/>
    <n v="0"/>
    <n v="0"/>
    <n v="0"/>
    <n v="0.27"/>
    <n v="38.14"/>
    <n v="0"/>
    <n v="0"/>
    <n v="0"/>
    <n v="0"/>
    <n v="0"/>
    <n v="30.27"/>
    <n v="0"/>
    <n v="0"/>
    <n v="0"/>
    <n v="0"/>
    <n v="0"/>
    <n v="0.54"/>
    <n v="1.3"/>
    <n v="0"/>
    <n v="0"/>
    <n v="7.08"/>
    <n v="25.05"/>
    <n v="0"/>
    <n v="0"/>
    <n v="0"/>
    <n v="0"/>
    <n v="0"/>
    <n v="0"/>
    <n v="0"/>
    <n v="0"/>
    <n v="0"/>
    <n v="0"/>
    <n v="603.62"/>
    <n v="603.61999999999989"/>
    <n v="0"/>
    <n v="0"/>
    <n v="0"/>
    <n v="0"/>
    <n v="0"/>
  </r>
  <r>
    <n v="4"/>
    <d v="2013-01-27T00:00:00"/>
    <d v="2013-02-09T00:00:00"/>
    <x v="16"/>
    <s v="G2N"/>
    <s v="GD10000000"/>
    <s v="GD0"/>
    <n v="13"/>
    <n v="100"/>
    <s v="LD800"/>
    <s v="LF802"/>
    <m/>
    <m/>
    <m/>
    <m/>
    <m/>
    <m/>
    <x v="270"/>
    <n v="9915"/>
    <s v="47092"/>
    <x v="83"/>
    <x v="1"/>
    <s v="Non-executive"/>
    <s v="D802"/>
    <x v="6"/>
    <n v="2402.7600000000002"/>
    <n v="0"/>
    <n v="0"/>
    <n v="0"/>
    <n v="0"/>
    <n v="0"/>
    <n v="0"/>
    <n v="0"/>
    <n v="0"/>
    <n v="0"/>
    <n v="0"/>
    <n v="0"/>
    <n v="0"/>
    <n v="0"/>
    <n v="0"/>
    <n v="0"/>
    <n v="0"/>
    <n v="0"/>
    <n v="1.26"/>
    <n v="136.5"/>
    <n v="0"/>
    <n v="0"/>
    <n v="0"/>
    <n v="0"/>
    <n v="0"/>
    <n v="146.15"/>
    <n v="0"/>
    <n v="0"/>
    <n v="0"/>
    <n v="0"/>
    <n v="0"/>
    <n v="2.17"/>
    <n v="5.18"/>
    <n v="0"/>
    <n v="1.84"/>
    <n v="34.19"/>
    <n v="120.13"/>
    <n v="0"/>
    <n v="6.9"/>
    <n v="0"/>
    <n v="0"/>
    <n v="0"/>
    <n v="0"/>
    <n v="0"/>
    <n v="0"/>
    <n v="0"/>
    <n v="0"/>
    <n v="2857.08"/>
    <n v="2857.0800000000008"/>
    <n v="0"/>
    <n v="0"/>
    <n v="0"/>
    <n v="0"/>
    <n v="0"/>
  </r>
  <r>
    <n v="4"/>
    <d v="2013-01-27T00:00:00"/>
    <d v="2013-02-09T00:00:00"/>
    <x v="16"/>
    <s v="G2N"/>
    <s v="GD10000000"/>
    <s v="GD0"/>
    <n v="13"/>
    <n v="100"/>
    <s v="LD800"/>
    <s v="LF802"/>
    <m/>
    <m/>
    <m/>
    <m/>
    <m/>
    <m/>
    <x v="271"/>
    <n v="11124"/>
    <s v="47093"/>
    <x v="83"/>
    <x v="1"/>
    <s v="Non-executive"/>
    <s v="D802"/>
    <x v="6"/>
    <n v="2162.4899999999998"/>
    <n v="0"/>
    <n v="0"/>
    <n v="0"/>
    <n v="0"/>
    <n v="0"/>
    <n v="0"/>
    <n v="0"/>
    <n v="0"/>
    <n v="0"/>
    <n v="0"/>
    <n v="0"/>
    <n v="0"/>
    <n v="0"/>
    <n v="0"/>
    <n v="0"/>
    <n v="0"/>
    <n v="0"/>
    <n v="1.26"/>
    <n v="440.85"/>
    <n v="0"/>
    <n v="0"/>
    <n v="0"/>
    <n v="0"/>
    <n v="0"/>
    <n v="122.23"/>
    <n v="0"/>
    <n v="0"/>
    <n v="0"/>
    <n v="0"/>
    <n v="0"/>
    <n v="2.39"/>
    <n v="7.02"/>
    <n v="0"/>
    <n v="1.85"/>
    <n v="28.58"/>
    <n v="108.13"/>
    <n v="0"/>
    <n v="21.77"/>
    <n v="0"/>
    <n v="0"/>
    <n v="0"/>
    <n v="0"/>
    <n v="0"/>
    <n v="0"/>
    <n v="0"/>
    <n v="0"/>
    <n v="2896.57"/>
    <n v="2896.5699999999997"/>
    <n v="0"/>
    <n v="0"/>
    <n v="0"/>
    <n v="0"/>
    <n v="0"/>
  </r>
  <r>
    <n v="4"/>
    <d v="2013-01-27T00:00:00"/>
    <d v="2013-02-09T00:00:00"/>
    <x v="16"/>
    <s v="G2N"/>
    <s v="GD10000000"/>
    <s v="GD0"/>
    <n v="13"/>
    <n v="100"/>
    <s v="LD800"/>
    <s v="LF802"/>
    <m/>
    <m/>
    <m/>
    <m/>
    <m/>
    <m/>
    <x v="267"/>
    <n v="18407"/>
    <s v="47067"/>
    <x v="139"/>
    <x v="1"/>
    <s v="Non-executive"/>
    <s v="D802"/>
    <x v="6"/>
    <n v="3489.46"/>
    <n v="0"/>
    <n v="0"/>
    <n v="0"/>
    <n v="0"/>
    <n v="0"/>
    <n v="0"/>
    <n v="0"/>
    <n v="0"/>
    <n v="0"/>
    <n v="0"/>
    <n v="0"/>
    <n v="0"/>
    <n v="0"/>
    <n v="0"/>
    <n v="0"/>
    <n v="0"/>
    <n v="0"/>
    <n v="1.88"/>
    <n v="1102.1199999999999"/>
    <n v="0"/>
    <n v="0"/>
    <n v="0"/>
    <n v="0"/>
    <n v="0"/>
    <n v="193.57"/>
    <n v="0"/>
    <n v="0"/>
    <n v="0"/>
    <n v="0"/>
    <n v="0"/>
    <n v="5.98"/>
    <n v="18.399999999999999"/>
    <n v="0"/>
    <n v="4.62"/>
    <n v="45.27"/>
    <n v="174.48"/>
    <n v="0"/>
    <n v="54.42"/>
    <n v="0"/>
    <n v="0"/>
    <n v="0"/>
    <n v="0"/>
    <n v="0"/>
    <n v="0"/>
    <n v="0"/>
    <n v="0"/>
    <n v="5090.2"/>
    <n v="5090.1999999999989"/>
    <n v="0"/>
    <n v="0"/>
    <n v="0"/>
    <n v="0"/>
    <n v="0"/>
  </r>
  <r>
    <n v="4"/>
    <d v="2013-01-27T00:00:00"/>
    <d v="2013-02-09T00:00:00"/>
    <x v="16"/>
    <s v="G2N"/>
    <s v="GD10000000"/>
    <s v="GD0"/>
    <n v="13"/>
    <n v="100"/>
    <s v="LD800"/>
    <s v="LF802"/>
    <m/>
    <m/>
    <m/>
    <m/>
    <m/>
    <m/>
    <x v="272"/>
    <n v="32101"/>
    <s v="47859"/>
    <x v="83"/>
    <x v="1"/>
    <s v="Non-executive"/>
    <s v="D802"/>
    <x v="6"/>
    <n v="1843.1"/>
    <n v="0"/>
    <n v="0"/>
    <n v="0"/>
    <n v="0"/>
    <n v="0"/>
    <n v="0"/>
    <n v="0"/>
    <n v="0"/>
    <n v="0"/>
    <n v="0"/>
    <n v="0"/>
    <n v="0"/>
    <n v="0"/>
    <n v="0"/>
    <n v="0"/>
    <n v="0"/>
    <n v="0"/>
    <n v="0.97"/>
    <n v="399.92"/>
    <n v="0"/>
    <n v="0"/>
    <n v="0"/>
    <n v="0"/>
    <n v="0"/>
    <n v="103.27"/>
    <n v="0"/>
    <n v="0"/>
    <n v="0"/>
    <n v="0"/>
    <n v="0"/>
    <n v="2.39"/>
    <n v="7.02"/>
    <n v="0"/>
    <n v="1.84"/>
    <n v="24.15"/>
    <n v="92.15"/>
    <n v="0"/>
    <n v="19.97"/>
    <n v="0"/>
    <n v="0"/>
    <n v="0"/>
    <n v="0"/>
    <n v="0"/>
    <n v="0"/>
    <n v="0"/>
    <n v="0"/>
    <n v="2494.7800000000002"/>
    <n v="2494.7799999999997"/>
    <n v="0"/>
    <n v="0"/>
    <n v="0"/>
    <n v="0"/>
    <n v="0"/>
  </r>
  <r>
    <n v="4"/>
    <d v="2013-01-27T00:00:00"/>
    <d v="2013-02-09T00:00:00"/>
    <x v="16"/>
    <s v="G2N"/>
    <s v="GD10000000"/>
    <s v="GD0"/>
    <n v="13"/>
    <n v="100"/>
    <s v="LD800"/>
    <s v="LF802"/>
    <m/>
    <m/>
    <m/>
    <m/>
    <m/>
    <m/>
    <x v="273"/>
    <n v="34170"/>
    <s v="47099"/>
    <x v="83"/>
    <x v="1"/>
    <s v="Non-executive"/>
    <s v="D802"/>
    <x v="6"/>
    <n v="1897.14"/>
    <n v="0"/>
    <n v="0"/>
    <n v="0"/>
    <n v="0"/>
    <n v="0"/>
    <n v="0"/>
    <n v="0"/>
    <n v="0"/>
    <n v="0"/>
    <n v="0"/>
    <n v="0"/>
    <n v="0"/>
    <n v="0"/>
    <n v="0"/>
    <n v="0"/>
    <n v="0"/>
    <n v="0"/>
    <n v="1"/>
    <n v="260.7"/>
    <n v="0"/>
    <n v="0"/>
    <n v="0"/>
    <n v="0"/>
    <n v="0"/>
    <n v="112.23"/>
    <n v="0"/>
    <n v="0"/>
    <n v="0"/>
    <n v="0"/>
    <n v="0"/>
    <n v="2.39"/>
    <n v="7.36"/>
    <n v="0"/>
    <n v="1.84"/>
    <n v="26.25"/>
    <n v="94.85"/>
    <n v="0"/>
    <n v="13.81"/>
    <n v="0"/>
    <n v="0"/>
    <n v="0"/>
    <n v="0"/>
    <n v="0"/>
    <n v="0"/>
    <n v="0"/>
    <n v="0"/>
    <n v="2417.5700000000002"/>
    <n v="2417.5700000000002"/>
    <n v="0"/>
    <n v="0"/>
    <n v="0"/>
    <n v="0"/>
    <n v="0"/>
  </r>
  <r>
    <n v="4"/>
    <d v="2013-01-27T00:00:00"/>
    <d v="2013-02-09T00:00:00"/>
    <x v="16"/>
    <s v="G2N"/>
    <s v="GD10000000"/>
    <s v="GD0"/>
    <n v="13"/>
    <n v="8200"/>
    <s v="GD800"/>
    <s v="DS2B5"/>
    <s v="000DIS"/>
    <n v="15"/>
    <s v="32CCDD"/>
    <n v="13"/>
    <m/>
    <m/>
    <x v="270"/>
    <n v="9915"/>
    <s v="47092"/>
    <x v="83"/>
    <x v="1"/>
    <s v="Non-executive"/>
    <s v="D802"/>
    <x v="6"/>
    <n v="600.70000000000005"/>
    <n v="0"/>
    <n v="0"/>
    <n v="0"/>
    <n v="0"/>
    <n v="0"/>
    <n v="0"/>
    <n v="0"/>
    <n v="0"/>
    <n v="0"/>
    <n v="0"/>
    <n v="0"/>
    <n v="0"/>
    <n v="0"/>
    <n v="0"/>
    <n v="0"/>
    <n v="0"/>
    <n v="0"/>
    <n v="0.32"/>
    <n v="34.119999999999997"/>
    <n v="0"/>
    <n v="0"/>
    <n v="0"/>
    <n v="0"/>
    <n v="0"/>
    <n v="36.54"/>
    <n v="0"/>
    <n v="0"/>
    <n v="0"/>
    <n v="0"/>
    <n v="0"/>
    <n v="0.54"/>
    <n v="1.3"/>
    <n v="0"/>
    <n v="0.47"/>
    <n v="8.5399999999999991"/>
    <n v="30.04"/>
    <n v="0"/>
    <n v="1.73"/>
    <n v="0"/>
    <n v="0"/>
    <n v="0"/>
    <n v="0"/>
    <n v="0"/>
    <n v="0"/>
    <n v="0"/>
    <n v="0"/>
    <n v="714.3"/>
    <n v="714.3"/>
    <n v="0"/>
    <n v="0"/>
    <n v="0"/>
    <n v="0"/>
    <n v="0"/>
  </r>
  <r>
    <n v="4"/>
    <d v="2013-01-27T00:00:00"/>
    <d v="2013-02-09T00:00:00"/>
    <x v="16"/>
    <s v="G2N"/>
    <s v="GD10000000"/>
    <s v="GD0"/>
    <n v="13"/>
    <n v="8200"/>
    <s v="GD800"/>
    <s v="DS2B5"/>
    <s v="000DIS"/>
    <n v="15"/>
    <s v="32CCDD"/>
    <n v="13"/>
    <m/>
    <m/>
    <x v="271"/>
    <n v="11124"/>
    <s v="47093"/>
    <x v="83"/>
    <x v="1"/>
    <s v="Non-executive"/>
    <s v="D802"/>
    <x v="6"/>
    <n v="540.63"/>
    <n v="0"/>
    <n v="0"/>
    <n v="0"/>
    <n v="0"/>
    <n v="0"/>
    <n v="0"/>
    <n v="0"/>
    <n v="0"/>
    <n v="0"/>
    <n v="0"/>
    <n v="0"/>
    <n v="0"/>
    <n v="0"/>
    <n v="0"/>
    <n v="0"/>
    <n v="0"/>
    <n v="0"/>
    <n v="0.32"/>
    <n v="110.21"/>
    <n v="0"/>
    <n v="0"/>
    <n v="0"/>
    <n v="0"/>
    <n v="0"/>
    <n v="30.56"/>
    <n v="0"/>
    <n v="0"/>
    <n v="0"/>
    <n v="0"/>
    <n v="0"/>
    <n v="0.6"/>
    <n v="1.76"/>
    <n v="0"/>
    <n v="0.46"/>
    <n v="7.15"/>
    <n v="27.03"/>
    <n v="0"/>
    <n v="5.44"/>
    <n v="0"/>
    <n v="0"/>
    <n v="0"/>
    <n v="0"/>
    <n v="0"/>
    <n v="0"/>
    <n v="0"/>
    <n v="0"/>
    <n v="724.16"/>
    <n v="724.16000000000008"/>
    <n v="0"/>
    <n v="0"/>
    <n v="0"/>
    <n v="0"/>
    <n v="0"/>
  </r>
  <r>
    <n v="4"/>
    <d v="2013-01-27T00:00:00"/>
    <d v="2013-02-09T00:00:00"/>
    <x v="16"/>
    <s v="G2N"/>
    <s v="GD10000000"/>
    <s v="GD0"/>
    <n v="13"/>
    <n v="8200"/>
    <s v="GD800"/>
    <s v="DS2B5"/>
    <s v="000DIS"/>
    <n v="15"/>
    <s v="32CCDD"/>
    <n v="13"/>
    <m/>
    <m/>
    <x v="272"/>
    <n v="32101"/>
    <s v="47859"/>
    <x v="83"/>
    <x v="1"/>
    <s v="Non-executive"/>
    <s v="D802"/>
    <x v="6"/>
    <n v="460.78"/>
    <n v="0"/>
    <n v="0"/>
    <n v="0"/>
    <n v="0"/>
    <n v="0"/>
    <n v="0"/>
    <n v="0"/>
    <n v="0"/>
    <n v="0"/>
    <n v="0"/>
    <n v="0"/>
    <n v="0"/>
    <n v="0"/>
    <n v="0"/>
    <n v="0"/>
    <n v="0"/>
    <n v="0"/>
    <n v="0.24"/>
    <n v="99.98"/>
    <n v="0"/>
    <n v="0"/>
    <n v="0"/>
    <n v="0"/>
    <n v="0"/>
    <n v="25.82"/>
    <n v="0"/>
    <n v="0"/>
    <n v="0"/>
    <n v="0"/>
    <n v="0"/>
    <n v="0.6"/>
    <n v="1.76"/>
    <n v="0"/>
    <n v="0.47"/>
    <n v="6.04"/>
    <n v="23.04"/>
    <n v="0"/>
    <n v="4.9800000000000004"/>
    <n v="0"/>
    <n v="0"/>
    <n v="0"/>
    <n v="0"/>
    <n v="0"/>
    <n v="0"/>
    <n v="0"/>
    <n v="0"/>
    <n v="623.71"/>
    <n v="623.71"/>
    <n v="0"/>
    <n v="0"/>
    <n v="0"/>
    <n v="0"/>
    <n v="0"/>
  </r>
  <r>
    <n v="4"/>
    <d v="2013-01-27T00:00:00"/>
    <d v="2013-02-09T00:00:00"/>
    <x v="16"/>
    <s v="G2N"/>
    <s v="GD10000000"/>
    <s v="GD0"/>
    <n v="13"/>
    <n v="8200"/>
    <s v="GD800"/>
    <s v="DS2B5"/>
    <s v="000DIS"/>
    <n v="15"/>
    <s v="32CCDD"/>
    <n v="13"/>
    <m/>
    <m/>
    <x v="273"/>
    <n v="34170"/>
    <s v="47099"/>
    <x v="83"/>
    <x v="1"/>
    <s v="Non-executive"/>
    <s v="D802"/>
    <x v="6"/>
    <n v="474.29"/>
    <n v="0"/>
    <n v="0"/>
    <n v="0"/>
    <n v="0"/>
    <n v="0"/>
    <n v="0"/>
    <n v="0"/>
    <n v="0"/>
    <n v="0"/>
    <n v="0"/>
    <n v="0"/>
    <n v="0"/>
    <n v="0"/>
    <n v="0"/>
    <n v="0"/>
    <n v="0"/>
    <n v="0"/>
    <n v="0.25"/>
    <n v="65.180000000000007"/>
    <n v="0"/>
    <n v="0"/>
    <n v="0"/>
    <n v="0"/>
    <n v="0"/>
    <n v="28.06"/>
    <n v="0"/>
    <n v="0"/>
    <n v="0"/>
    <n v="0"/>
    <n v="0"/>
    <n v="0.6"/>
    <n v="1.84"/>
    <n v="0"/>
    <n v="0.47"/>
    <n v="6.56"/>
    <n v="23.72"/>
    <n v="0"/>
    <n v="3.45"/>
    <n v="0"/>
    <n v="0"/>
    <n v="0"/>
    <n v="0"/>
    <n v="0"/>
    <n v="0"/>
    <n v="0"/>
    <n v="0"/>
    <n v="604.41999999999996"/>
    <n v="604.42000000000007"/>
    <n v="0"/>
    <n v="0"/>
    <n v="0"/>
    <n v="0"/>
    <n v="0"/>
  </r>
  <r>
    <n v="5"/>
    <d v="2013-02-10T00:00:00"/>
    <d v="2013-02-23T00:00:00"/>
    <x v="17"/>
    <s v="G1N"/>
    <s v="GD10000000"/>
    <s v="GD0"/>
    <n v="13"/>
    <n v="100"/>
    <s v="LD800"/>
    <s v="LF802"/>
    <m/>
    <m/>
    <m/>
    <m/>
    <m/>
    <m/>
    <x v="143"/>
    <n v="11088"/>
    <s v="47106"/>
    <x v="82"/>
    <x v="1"/>
    <s v="Non-executive"/>
    <s v="D802"/>
    <x v="6"/>
    <n v="0"/>
    <n v="0"/>
    <n v="0"/>
    <n v="0"/>
    <n v="0"/>
    <n v="2273.65"/>
    <n v="0"/>
    <n v="0"/>
    <n v="0"/>
    <n v="0"/>
    <n v="0"/>
    <n v="0"/>
    <n v="0"/>
    <n v="0"/>
    <n v="0"/>
    <n v="0"/>
    <n v="0"/>
    <n v="0"/>
    <n v="1.18"/>
    <n v="440.84"/>
    <n v="0"/>
    <n v="0"/>
    <n v="0"/>
    <n v="0"/>
    <n v="0"/>
    <n v="131.86000000000001"/>
    <n v="0"/>
    <n v="0"/>
    <n v="0"/>
    <n v="0"/>
    <n v="0"/>
    <n v="2.61"/>
    <n v="9.5500000000000007"/>
    <n v="0"/>
    <n v="1.85"/>
    <n v="30.84"/>
    <n v="113.68"/>
    <n v="20"/>
    <n v="21.77"/>
    <n v="0"/>
    <n v="0"/>
    <n v="0"/>
    <n v="0"/>
    <n v="0"/>
    <n v="0"/>
    <n v="0"/>
    <n v="0"/>
    <n v="3047.83"/>
    <n v="3047.8300000000004"/>
    <n v="0"/>
    <n v="0"/>
    <n v="0"/>
    <n v="0"/>
    <n v="0"/>
  </r>
  <r>
    <n v="5"/>
    <d v="2013-02-10T00:00:00"/>
    <d v="2013-02-23T00:00:00"/>
    <x v="17"/>
    <s v="G1N"/>
    <s v="GD10000000"/>
    <s v="GD0"/>
    <n v="13"/>
    <n v="100"/>
    <s v="LD800"/>
    <s v="LF802"/>
    <m/>
    <m/>
    <m/>
    <m/>
    <m/>
    <m/>
    <x v="144"/>
    <n v="18134"/>
    <s v="48881"/>
    <x v="83"/>
    <x v="1"/>
    <s v="Non-executive"/>
    <s v="D802"/>
    <x v="6"/>
    <n v="1843.1"/>
    <n v="0"/>
    <n v="0"/>
    <n v="0"/>
    <n v="0"/>
    <n v="0"/>
    <n v="0"/>
    <n v="0"/>
    <n v="0"/>
    <n v="0"/>
    <n v="0"/>
    <n v="0"/>
    <n v="0"/>
    <n v="0"/>
    <n v="0"/>
    <n v="0"/>
    <n v="0"/>
    <n v="0"/>
    <n v="0.97"/>
    <n v="0"/>
    <n v="0"/>
    <n v="0"/>
    <n v="0"/>
    <n v="0"/>
    <n v="0"/>
    <n v="114.28"/>
    <n v="0"/>
    <n v="0"/>
    <n v="0"/>
    <n v="0"/>
    <n v="0"/>
    <n v="2.17"/>
    <n v="5.18"/>
    <n v="0"/>
    <n v="1.85"/>
    <n v="26.72"/>
    <n v="92.15"/>
    <n v="0"/>
    <n v="0"/>
    <n v="0"/>
    <n v="0"/>
    <n v="0"/>
    <n v="0"/>
    <n v="0"/>
    <n v="0"/>
    <n v="0"/>
    <n v="0"/>
    <n v="2086.42"/>
    <n v="2086.42"/>
    <n v="0"/>
    <n v="0"/>
    <n v="0"/>
    <n v="0"/>
    <n v="0"/>
  </r>
  <r>
    <n v="5"/>
    <d v="2013-02-10T00:00:00"/>
    <d v="2013-02-23T00:00:00"/>
    <x v="17"/>
    <s v="G1N"/>
    <s v="GD10000000"/>
    <s v="GD0"/>
    <n v="13"/>
    <n v="100"/>
    <s v="LD800"/>
    <s v="LF802"/>
    <m/>
    <m/>
    <m/>
    <m/>
    <m/>
    <m/>
    <x v="145"/>
    <n v="18250"/>
    <s v="47107"/>
    <x v="82"/>
    <x v="1"/>
    <s v="Non-executive"/>
    <s v="D802"/>
    <x v="6"/>
    <n v="0"/>
    <n v="0"/>
    <n v="0"/>
    <n v="0"/>
    <n v="0"/>
    <n v="1843.11"/>
    <n v="0"/>
    <n v="0"/>
    <n v="0"/>
    <n v="0"/>
    <n v="0"/>
    <n v="0"/>
    <n v="0"/>
    <n v="0"/>
    <n v="0"/>
    <n v="0"/>
    <n v="0"/>
    <n v="0"/>
    <n v="0.97"/>
    <n v="407.72"/>
    <n v="0"/>
    <n v="0"/>
    <n v="0"/>
    <n v="0"/>
    <n v="0"/>
    <n v="105.85"/>
    <n v="0"/>
    <n v="0"/>
    <n v="0"/>
    <n v="0"/>
    <n v="0"/>
    <n v="2.61"/>
    <n v="9.5500000000000007"/>
    <n v="0"/>
    <n v="1.85"/>
    <n v="24.76"/>
    <n v="92.15"/>
    <n v="20"/>
    <n v="20.010000000000002"/>
    <n v="0"/>
    <n v="0"/>
    <n v="0"/>
    <n v="0"/>
    <n v="0"/>
    <n v="0"/>
    <n v="0"/>
    <n v="0"/>
    <n v="2528.58"/>
    <n v="2528.5800000000008"/>
    <n v="0"/>
    <n v="0"/>
    <n v="0"/>
    <n v="0"/>
    <n v="0"/>
  </r>
  <r>
    <n v="5"/>
    <d v="2013-02-10T00:00:00"/>
    <d v="2013-02-23T00:00:00"/>
    <x v="17"/>
    <s v="G1N"/>
    <s v="GD10000000"/>
    <s v="GD0"/>
    <n v="13"/>
    <n v="100"/>
    <s v="LD800"/>
    <s v="LF802"/>
    <m/>
    <m/>
    <m/>
    <m/>
    <m/>
    <m/>
    <x v="146"/>
    <n v="28363"/>
    <s v="47086"/>
    <x v="13"/>
    <x v="1"/>
    <s v="Non-executive"/>
    <s v="D802"/>
    <x v="6"/>
    <n v="1942.69"/>
    <n v="0"/>
    <n v="0"/>
    <n v="0"/>
    <n v="0"/>
    <n v="0"/>
    <n v="0"/>
    <n v="0"/>
    <n v="0"/>
    <n v="0"/>
    <n v="0"/>
    <n v="0"/>
    <n v="0"/>
    <n v="0"/>
    <n v="0"/>
    <n v="0"/>
    <n v="0"/>
    <n v="0"/>
    <n v="1.03"/>
    <n v="499.9"/>
    <n v="0"/>
    <n v="0"/>
    <n v="0"/>
    <n v="0"/>
    <n v="0"/>
    <n v="110.11"/>
    <n v="0"/>
    <n v="0"/>
    <n v="0"/>
    <n v="0"/>
    <n v="0"/>
    <n v="3.27"/>
    <n v="11.93"/>
    <n v="0"/>
    <n v="0"/>
    <n v="25.75"/>
    <n v="97.13"/>
    <n v="0"/>
    <n v="8.6300000000000008"/>
    <n v="0"/>
    <n v="0"/>
    <n v="0"/>
    <n v="0"/>
    <n v="0"/>
    <n v="0"/>
    <n v="0"/>
    <n v="0"/>
    <n v="2700.44"/>
    <n v="2700.44"/>
    <n v="0"/>
    <n v="0"/>
    <n v="0"/>
    <n v="0"/>
    <n v="0"/>
  </r>
  <r>
    <n v="5"/>
    <d v="2013-02-10T00:00:00"/>
    <d v="2013-02-23T00:00:00"/>
    <x v="17"/>
    <s v="G1N"/>
    <s v="GD10000000"/>
    <s v="GD0"/>
    <n v="13"/>
    <n v="100"/>
    <s v="LD800"/>
    <s v="LF802"/>
    <m/>
    <m/>
    <m/>
    <m/>
    <m/>
    <m/>
    <x v="147"/>
    <n v="29617"/>
    <s v="47090"/>
    <x v="82"/>
    <x v="1"/>
    <s v="Non-executive"/>
    <s v="D802"/>
    <x v="6"/>
    <n v="1554.16"/>
    <n v="0"/>
    <n v="0"/>
    <n v="0"/>
    <n v="0"/>
    <n v="0"/>
    <n v="0"/>
    <n v="0"/>
    <n v="0"/>
    <n v="0"/>
    <n v="0"/>
    <n v="0"/>
    <n v="0"/>
    <n v="0"/>
    <n v="0"/>
    <n v="0"/>
    <n v="0"/>
    <n v="0"/>
    <n v="3.17"/>
    <n v="240.63"/>
    <n v="0"/>
    <n v="0"/>
    <n v="0"/>
    <n v="0"/>
    <n v="0"/>
    <n v="0"/>
    <n v="0"/>
    <n v="0"/>
    <n v="0"/>
    <n v="108.79"/>
    <n v="0"/>
    <n v="2.39"/>
    <n v="7.36"/>
    <n v="0"/>
    <n v="0"/>
    <n v="21.37"/>
    <n v="0"/>
    <n v="0"/>
    <n v="0"/>
    <n v="0"/>
    <n v="0"/>
    <n v="0"/>
    <n v="0"/>
    <n v="0"/>
    <n v="0"/>
    <n v="0"/>
    <n v="0"/>
    <n v="1937.87"/>
    <n v="1937.87"/>
    <n v="0"/>
    <n v="0"/>
    <n v="0"/>
    <n v="0"/>
    <n v="0"/>
  </r>
  <r>
    <n v="5"/>
    <d v="2013-02-10T00:00:00"/>
    <d v="2013-02-23T00:00:00"/>
    <x v="17"/>
    <s v="G1N"/>
    <s v="GD10000000"/>
    <s v="GD0"/>
    <n v="13"/>
    <n v="100"/>
    <s v="LD800"/>
    <s v="LF802"/>
    <m/>
    <m/>
    <m/>
    <m/>
    <m/>
    <m/>
    <x v="148"/>
    <n v="30320"/>
    <s v="47091"/>
    <x v="84"/>
    <x v="1"/>
    <s v="Non-executive"/>
    <s v="D802"/>
    <x v="6"/>
    <n v="2042.43"/>
    <n v="0"/>
    <n v="0"/>
    <n v="0"/>
    <n v="0"/>
    <n v="0"/>
    <n v="0"/>
    <n v="0"/>
    <n v="0"/>
    <n v="0"/>
    <n v="0"/>
    <n v="0"/>
    <n v="0"/>
    <n v="0"/>
    <n v="0"/>
    <n v="0"/>
    <n v="0"/>
    <n v="0"/>
    <n v="1.08"/>
    <n v="308.08999999999997"/>
    <n v="0"/>
    <n v="0"/>
    <n v="0"/>
    <n v="0"/>
    <n v="0"/>
    <n v="120.27"/>
    <n v="0"/>
    <n v="0"/>
    <n v="0"/>
    <n v="0"/>
    <n v="0"/>
    <n v="2.39"/>
    <n v="7.36"/>
    <n v="0"/>
    <n v="0"/>
    <n v="28.12"/>
    <n v="102.12"/>
    <n v="20"/>
    <n v="15.01"/>
    <n v="0"/>
    <n v="0"/>
    <n v="0"/>
    <n v="0"/>
    <n v="0"/>
    <n v="0"/>
    <n v="0"/>
    <n v="0"/>
    <n v="2646.87"/>
    <n v="2646.87"/>
    <n v="0"/>
    <n v="0"/>
    <n v="0"/>
    <n v="0"/>
    <n v="0"/>
  </r>
  <r>
    <n v="5"/>
    <d v="2013-02-10T00:00:00"/>
    <d v="2013-02-23T00:00:00"/>
    <x v="17"/>
    <s v="G1N"/>
    <s v="GD10000000"/>
    <s v="GD0"/>
    <n v="13"/>
    <n v="100"/>
    <s v="LD800"/>
    <s v="LF802"/>
    <m/>
    <m/>
    <m/>
    <m/>
    <m/>
    <m/>
    <x v="149"/>
    <n v="35490"/>
    <s v="51177"/>
    <x v="82"/>
    <x v="1"/>
    <s v="Non-executive"/>
    <s v="D802"/>
    <x v="6"/>
    <n v="1843.1"/>
    <n v="0"/>
    <n v="0"/>
    <n v="0"/>
    <n v="0"/>
    <n v="0"/>
    <n v="0"/>
    <n v="0"/>
    <n v="0"/>
    <n v="0"/>
    <n v="0"/>
    <n v="0"/>
    <n v="0"/>
    <n v="0"/>
    <n v="0"/>
    <n v="0"/>
    <n v="0"/>
    <n v="0"/>
    <n v="0.97"/>
    <n v="0"/>
    <n v="0"/>
    <n v="0"/>
    <n v="0"/>
    <n v="0"/>
    <n v="0"/>
    <n v="114.28"/>
    <n v="0"/>
    <n v="0"/>
    <n v="0"/>
    <n v="0"/>
    <n v="0"/>
    <n v="2.61"/>
    <n v="9.5500000000000007"/>
    <n v="0"/>
    <n v="1.85"/>
    <n v="26.73"/>
    <n v="92.15"/>
    <n v="20"/>
    <n v="0"/>
    <n v="0"/>
    <n v="0"/>
    <n v="0"/>
    <n v="0"/>
    <n v="0"/>
    <n v="0"/>
    <n v="0"/>
    <n v="0"/>
    <n v="2111.2399999999998"/>
    <n v="2111.2399999999998"/>
    <n v="0"/>
    <n v="0"/>
    <n v="0"/>
    <n v="0"/>
    <n v="0"/>
  </r>
  <r>
    <n v="5"/>
    <d v="2013-02-10T00:00:00"/>
    <d v="2013-02-23T00:00:00"/>
    <x v="17"/>
    <s v="G1N"/>
    <s v="GD10000000"/>
    <s v="GD0"/>
    <n v="13"/>
    <n v="100"/>
    <s v="LD800"/>
    <s v="LF802"/>
    <m/>
    <m/>
    <m/>
    <m/>
    <m/>
    <m/>
    <x v="408"/>
    <n v="58445"/>
    <s v="47296"/>
    <x v="15"/>
    <x v="1"/>
    <s v="Non-executive"/>
    <s v="D802"/>
    <x v="6"/>
    <n v="2003.87"/>
    <n v="0"/>
    <n v="0"/>
    <n v="0"/>
    <n v="0"/>
    <n v="0"/>
    <n v="0"/>
    <n v="0"/>
    <n v="0"/>
    <n v="0"/>
    <n v="0"/>
    <n v="0"/>
    <n v="0"/>
    <n v="0"/>
    <n v="0"/>
    <n v="0"/>
    <n v="0"/>
    <n v="0"/>
    <n v="1.07"/>
    <n v="152.55000000000001"/>
    <n v="0"/>
    <n v="0"/>
    <n v="0"/>
    <n v="0"/>
    <n v="0"/>
    <n v="121.08"/>
    <n v="0"/>
    <n v="0"/>
    <n v="0"/>
    <n v="0"/>
    <n v="0"/>
    <n v="2.17"/>
    <n v="5.18"/>
    <n v="0"/>
    <n v="0"/>
    <n v="28.32"/>
    <n v="100.2"/>
    <n v="0"/>
    <n v="0"/>
    <n v="0"/>
    <n v="0"/>
    <n v="0"/>
    <n v="0"/>
    <n v="0"/>
    <n v="0"/>
    <n v="0"/>
    <n v="0"/>
    <n v="2414.44"/>
    <n v="2414.4399999999996"/>
    <n v="0"/>
    <n v="0"/>
    <n v="0"/>
    <n v="0"/>
    <n v="0"/>
  </r>
  <r>
    <n v="5"/>
    <d v="2013-02-10T00:00:00"/>
    <d v="2013-02-23T00:00:00"/>
    <x v="17"/>
    <s v="G1N"/>
    <s v="GD10000000"/>
    <s v="GD0"/>
    <n v="13"/>
    <n v="8200"/>
    <s v="GD800"/>
    <s v="DS2B5"/>
    <s v="000DIS"/>
    <n v="15"/>
    <s v="32CCDD"/>
    <n v="13"/>
    <m/>
    <m/>
    <x v="143"/>
    <n v="11088"/>
    <s v="47106"/>
    <x v="82"/>
    <x v="1"/>
    <s v="Non-executive"/>
    <s v="D802"/>
    <x v="6"/>
    <n v="0"/>
    <n v="0"/>
    <n v="0"/>
    <n v="0"/>
    <n v="0"/>
    <n v="568.41999999999996"/>
    <n v="0"/>
    <n v="0"/>
    <n v="0"/>
    <n v="0"/>
    <n v="0"/>
    <n v="0"/>
    <n v="0"/>
    <n v="0"/>
    <n v="0"/>
    <n v="0"/>
    <n v="0"/>
    <n v="0"/>
    <n v="0.3"/>
    <n v="110.22"/>
    <n v="0"/>
    <n v="0"/>
    <n v="0"/>
    <n v="0"/>
    <n v="0"/>
    <n v="32.96"/>
    <n v="0"/>
    <n v="0"/>
    <n v="0"/>
    <n v="0"/>
    <n v="0"/>
    <n v="0.66"/>
    <n v="2.38"/>
    <n v="0"/>
    <n v="0.46"/>
    <n v="7.71"/>
    <n v="28.42"/>
    <n v="5"/>
    <n v="5.44"/>
    <n v="0"/>
    <n v="0"/>
    <n v="0"/>
    <n v="0"/>
    <n v="0"/>
    <n v="0"/>
    <n v="0"/>
    <n v="0"/>
    <n v="761.97"/>
    <n v="761.97"/>
    <n v="0"/>
    <n v="0"/>
    <n v="0"/>
    <n v="0"/>
    <n v="0"/>
  </r>
  <r>
    <n v="5"/>
    <d v="2013-02-10T00:00:00"/>
    <d v="2013-02-23T00:00:00"/>
    <x v="17"/>
    <s v="G1N"/>
    <s v="GD10000000"/>
    <s v="GD0"/>
    <n v="13"/>
    <n v="8200"/>
    <s v="GD800"/>
    <s v="DS2B5"/>
    <s v="000DIS"/>
    <n v="15"/>
    <s v="32CCDD"/>
    <n v="13"/>
    <m/>
    <m/>
    <x v="144"/>
    <n v="18134"/>
    <s v="48881"/>
    <x v="83"/>
    <x v="1"/>
    <s v="Non-executive"/>
    <s v="D802"/>
    <x v="6"/>
    <n v="460.78"/>
    <n v="0"/>
    <n v="0"/>
    <n v="0"/>
    <n v="0"/>
    <n v="0"/>
    <n v="0"/>
    <n v="0"/>
    <n v="0"/>
    <n v="0"/>
    <n v="0"/>
    <n v="0"/>
    <n v="0"/>
    <n v="0"/>
    <n v="0"/>
    <n v="0"/>
    <n v="0"/>
    <n v="0"/>
    <n v="0.24"/>
    <n v="0"/>
    <n v="0"/>
    <n v="0"/>
    <n v="0"/>
    <n v="0"/>
    <n v="0"/>
    <n v="28.56"/>
    <n v="0"/>
    <n v="0"/>
    <n v="0"/>
    <n v="0"/>
    <n v="0"/>
    <n v="0.54"/>
    <n v="1.3"/>
    <n v="0"/>
    <n v="0.46"/>
    <n v="6.68"/>
    <n v="23.04"/>
    <n v="0"/>
    <n v="0"/>
    <n v="0"/>
    <n v="0"/>
    <n v="0"/>
    <n v="0"/>
    <n v="0"/>
    <n v="0"/>
    <n v="0"/>
    <n v="0"/>
    <n v="521.6"/>
    <n v="521.6"/>
    <n v="0"/>
    <n v="0"/>
    <n v="0"/>
    <n v="0"/>
    <n v="0"/>
  </r>
  <r>
    <n v="5"/>
    <d v="2013-02-10T00:00:00"/>
    <d v="2013-02-23T00:00:00"/>
    <x v="17"/>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6"/>
    <n v="2.38"/>
    <n v="0"/>
    <n v="0.46"/>
    <n v="6.18"/>
    <n v="23.04"/>
    <n v="5"/>
    <n v="5"/>
    <n v="0"/>
    <n v="0"/>
    <n v="0"/>
    <n v="0"/>
    <n v="0"/>
    <n v="0"/>
    <n v="0"/>
    <n v="0"/>
    <n v="632.12"/>
    <n v="632.11999999999989"/>
    <n v="0"/>
    <n v="0"/>
    <n v="0"/>
    <n v="0"/>
    <n v="0"/>
  </r>
  <r>
    <n v="5"/>
    <d v="2013-02-10T00:00:00"/>
    <d v="2013-02-23T00:00:00"/>
    <x v="17"/>
    <s v="G1N"/>
    <s v="GD10000000"/>
    <s v="GD0"/>
    <n v="13"/>
    <n v="8200"/>
    <s v="GD800"/>
    <s v="DS2B5"/>
    <s v="000DIS"/>
    <n v="15"/>
    <s v="32CCDD"/>
    <n v="13"/>
    <m/>
    <m/>
    <x v="147"/>
    <n v="29617"/>
    <s v="47090"/>
    <x v="82"/>
    <x v="1"/>
    <s v="Non-executive"/>
    <s v="D802"/>
    <x v="6"/>
    <n v="388.54"/>
    <n v="0"/>
    <n v="0"/>
    <n v="0"/>
    <n v="0"/>
    <n v="0"/>
    <n v="0"/>
    <n v="0"/>
    <n v="0"/>
    <n v="0"/>
    <n v="0"/>
    <n v="0"/>
    <n v="0"/>
    <n v="0"/>
    <n v="0"/>
    <n v="0"/>
    <n v="0"/>
    <n v="0"/>
    <n v="0.8"/>
    <n v="60.16"/>
    <n v="0"/>
    <n v="0"/>
    <n v="0"/>
    <n v="0"/>
    <n v="0"/>
    <n v="0"/>
    <n v="0"/>
    <n v="0"/>
    <n v="0"/>
    <n v="27.2"/>
    <n v="0"/>
    <n v="0.6"/>
    <n v="1.84"/>
    <n v="0"/>
    <n v="0"/>
    <n v="5.34"/>
    <n v="0"/>
    <n v="0"/>
    <n v="0"/>
    <n v="0"/>
    <n v="0"/>
    <n v="0"/>
    <n v="0"/>
    <n v="0"/>
    <n v="0"/>
    <n v="0"/>
    <n v="0"/>
    <n v="484.48"/>
    <n v="484.47999999999996"/>
    <n v="0"/>
    <n v="0"/>
    <n v="0"/>
    <n v="0"/>
    <n v="0"/>
  </r>
  <r>
    <n v="5"/>
    <d v="2013-02-10T00:00:00"/>
    <d v="2013-02-23T00:00:00"/>
    <x v="17"/>
    <s v="G1N"/>
    <s v="GD10000000"/>
    <s v="GD0"/>
    <n v="13"/>
    <n v="8200"/>
    <s v="GD800"/>
    <s v="DS2B5"/>
    <s v="000DIS"/>
    <n v="15"/>
    <s v="32CCDD"/>
    <n v="13"/>
    <m/>
    <m/>
    <x v="148"/>
    <n v="30320"/>
    <s v="47091"/>
    <x v="84"/>
    <x v="1"/>
    <s v="Non-executive"/>
    <s v="D802"/>
    <x v="6"/>
    <n v="510.61"/>
    <n v="0"/>
    <n v="0"/>
    <n v="0"/>
    <n v="0"/>
    <n v="0"/>
    <n v="0"/>
    <n v="0"/>
    <n v="0"/>
    <n v="0"/>
    <n v="0"/>
    <n v="0"/>
    <n v="0"/>
    <n v="0"/>
    <n v="0"/>
    <n v="0"/>
    <n v="0"/>
    <n v="0"/>
    <n v="0.27"/>
    <n v="77.03"/>
    <n v="0"/>
    <n v="0"/>
    <n v="0"/>
    <n v="0"/>
    <n v="0"/>
    <n v="30.06"/>
    <n v="0"/>
    <n v="0"/>
    <n v="0"/>
    <n v="0"/>
    <n v="0"/>
    <n v="0.6"/>
    <n v="1.84"/>
    <n v="0"/>
    <n v="0"/>
    <n v="7.04"/>
    <n v="25.53"/>
    <n v="5"/>
    <n v="3.75"/>
    <n v="0"/>
    <n v="0"/>
    <n v="0"/>
    <n v="0"/>
    <n v="0"/>
    <n v="0"/>
    <n v="0"/>
    <n v="0"/>
    <n v="661.73"/>
    <n v="661.7299999999999"/>
    <n v="0"/>
    <n v="0"/>
    <n v="0"/>
    <n v="0"/>
    <n v="0"/>
  </r>
  <r>
    <n v="5"/>
    <d v="2013-02-10T00:00:00"/>
    <d v="2013-02-23T00:00:00"/>
    <x v="17"/>
    <s v="G1N"/>
    <s v="GD10000000"/>
    <s v="GD0"/>
    <n v="13"/>
    <n v="8200"/>
    <s v="GD800"/>
    <s v="DS2B5"/>
    <s v="000DIS"/>
    <n v="15"/>
    <s v="32CCDD"/>
    <n v="13"/>
    <m/>
    <m/>
    <x v="149"/>
    <n v="35490"/>
    <s v="51177"/>
    <x v="82"/>
    <x v="1"/>
    <s v="Non-executive"/>
    <s v="D802"/>
    <x v="6"/>
    <n v="460.78"/>
    <n v="0"/>
    <n v="0"/>
    <n v="0"/>
    <n v="0"/>
    <n v="0"/>
    <n v="0"/>
    <n v="0"/>
    <n v="0"/>
    <n v="0"/>
    <n v="0"/>
    <n v="0"/>
    <n v="0"/>
    <n v="0"/>
    <n v="0"/>
    <n v="0"/>
    <n v="0"/>
    <n v="0"/>
    <n v="0.24"/>
    <n v="0"/>
    <n v="0"/>
    <n v="0"/>
    <n v="0"/>
    <n v="0"/>
    <n v="0"/>
    <n v="28.56"/>
    <n v="0"/>
    <n v="0"/>
    <n v="0"/>
    <n v="0"/>
    <n v="0"/>
    <n v="0.66"/>
    <n v="2.38"/>
    <n v="0"/>
    <n v="0.46"/>
    <n v="6.68"/>
    <n v="23.04"/>
    <n v="5"/>
    <n v="0"/>
    <n v="0"/>
    <n v="0"/>
    <n v="0"/>
    <n v="0"/>
    <n v="0"/>
    <n v="0"/>
    <n v="0"/>
    <n v="0"/>
    <n v="527.79999999999995"/>
    <n v="527.79999999999995"/>
    <n v="0"/>
    <n v="0"/>
    <n v="0"/>
    <n v="0"/>
    <n v="0"/>
  </r>
  <r>
    <n v="5"/>
    <d v="2013-02-10T00:00:00"/>
    <d v="2013-02-23T00:00:00"/>
    <x v="17"/>
    <s v="G1N"/>
    <s v="GD10000000"/>
    <s v="GD0"/>
    <n v="13"/>
    <n v="8200"/>
    <s v="GD800"/>
    <s v="DS2B5"/>
    <s v="000DIS"/>
    <n v="15"/>
    <s v="32CCDD"/>
    <n v="13"/>
    <m/>
    <m/>
    <x v="408"/>
    <n v="58445"/>
    <s v="47296"/>
    <x v="15"/>
    <x v="1"/>
    <s v="Non-executive"/>
    <s v="D802"/>
    <x v="6"/>
    <n v="500.97"/>
    <n v="0"/>
    <n v="0"/>
    <n v="0"/>
    <n v="0"/>
    <n v="0"/>
    <n v="0"/>
    <n v="0"/>
    <n v="0"/>
    <n v="0"/>
    <n v="0"/>
    <n v="0"/>
    <n v="0"/>
    <n v="0"/>
    <n v="0"/>
    <n v="0"/>
    <n v="0"/>
    <n v="0"/>
    <n v="0.26"/>
    <n v="38.14"/>
    <n v="0"/>
    <n v="0"/>
    <n v="0"/>
    <n v="0"/>
    <n v="0"/>
    <n v="30.28"/>
    <n v="0"/>
    <n v="0"/>
    <n v="0"/>
    <n v="0"/>
    <n v="0"/>
    <n v="0.54"/>
    <n v="1.3"/>
    <n v="0"/>
    <n v="0"/>
    <n v="7.08"/>
    <n v="25.04"/>
    <n v="0"/>
    <n v="0"/>
    <n v="0"/>
    <n v="0"/>
    <n v="0"/>
    <n v="0"/>
    <n v="0"/>
    <n v="0"/>
    <n v="0"/>
    <n v="0"/>
    <n v="603.61"/>
    <n v="603.6099999999999"/>
    <n v="0"/>
    <n v="0"/>
    <n v="0"/>
    <n v="0"/>
    <n v="0"/>
  </r>
  <r>
    <n v="5"/>
    <d v="2013-02-10T00:00:00"/>
    <d v="2013-02-23T00:00:00"/>
    <x v="18"/>
    <s v="G2N"/>
    <s v="GD10000000"/>
    <s v="GD0"/>
    <n v="13"/>
    <n v="100"/>
    <s v="LD800"/>
    <s v="LF802"/>
    <m/>
    <m/>
    <m/>
    <m/>
    <m/>
    <m/>
    <x v="270"/>
    <n v="9915"/>
    <s v="47092"/>
    <x v="83"/>
    <x v="1"/>
    <s v="Non-executive"/>
    <s v="D802"/>
    <x v="6"/>
    <n v="2402.7600000000002"/>
    <n v="0"/>
    <n v="0"/>
    <n v="0"/>
    <n v="0"/>
    <n v="0"/>
    <n v="0"/>
    <n v="0"/>
    <n v="0"/>
    <n v="0"/>
    <n v="0"/>
    <n v="0"/>
    <n v="0"/>
    <n v="0"/>
    <n v="0"/>
    <n v="0"/>
    <n v="0"/>
    <n v="0"/>
    <n v="1.26"/>
    <n v="136.5"/>
    <n v="0"/>
    <n v="0"/>
    <n v="0"/>
    <n v="0"/>
    <n v="0"/>
    <n v="146.15"/>
    <n v="0"/>
    <n v="0"/>
    <n v="0"/>
    <n v="0"/>
    <n v="0"/>
    <n v="2.17"/>
    <n v="5.18"/>
    <n v="0"/>
    <n v="1.85"/>
    <n v="34.18"/>
    <n v="120.13"/>
    <n v="20"/>
    <n v="6.91"/>
    <n v="0"/>
    <n v="0"/>
    <n v="0"/>
    <n v="0"/>
    <n v="0"/>
    <n v="0"/>
    <n v="0"/>
    <n v="0"/>
    <n v="2877.09"/>
    <n v="2877.09"/>
    <n v="0"/>
    <n v="0"/>
    <n v="0"/>
    <n v="0"/>
    <n v="0"/>
  </r>
  <r>
    <n v="5"/>
    <d v="2013-02-10T00:00:00"/>
    <d v="2013-02-23T00:00:00"/>
    <x v="18"/>
    <s v="G2N"/>
    <s v="GD10000000"/>
    <s v="GD0"/>
    <n v="13"/>
    <n v="100"/>
    <s v="LD800"/>
    <s v="LF802"/>
    <m/>
    <m/>
    <m/>
    <m/>
    <m/>
    <m/>
    <x v="271"/>
    <n v="11124"/>
    <s v="47093"/>
    <x v="83"/>
    <x v="1"/>
    <s v="Non-executive"/>
    <s v="D802"/>
    <x v="6"/>
    <n v="1922.21"/>
    <n v="0"/>
    <n v="0"/>
    <n v="0"/>
    <n v="0"/>
    <n v="0"/>
    <n v="0"/>
    <n v="0"/>
    <n v="0"/>
    <n v="0"/>
    <n v="0"/>
    <n v="0"/>
    <n v="0"/>
    <n v="0"/>
    <n v="0"/>
    <n v="0"/>
    <n v="0"/>
    <n v="0"/>
    <n v="1.26"/>
    <n v="440.85"/>
    <n v="0"/>
    <n v="0"/>
    <n v="0"/>
    <n v="0"/>
    <n v="0"/>
    <n v="107.33"/>
    <n v="0"/>
    <n v="0"/>
    <n v="0"/>
    <n v="0"/>
    <n v="0"/>
    <n v="2.4"/>
    <n v="7.02"/>
    <n v="0"/>
    <n v="1.85"/>
    <n v="25.11"/>
    <n v="96.11"/>
    <n v="20"/>
    <n v="21.77"/>
    <n v="0"/>
    <n v="0"/>
    <n v="0"/>
    <n v="0"/>
    <n v="0"/>
    <n v="0"/>
    <n v="0"/>
    <n v="0"/>
    <n v="2645.91"/>
    <n v="2645.9100000000003"/>
    <n v="0"/>
    <n v="0"/>
    <n v="0"/>
    <n v="0"/>
    <n v="0"/>
  </r>
  <r>
    <n v="5"/>
    <d v="2013-02-10T00:00:00"/>
    <d v="2013-02-23T00:00:00"/>
    <x v="18"/>
    <s v="G2N"/>
    <s v="GD10000000"/>
    <s v="GD0"/>
    <n v="13"/>
    <n v="100"/>
    <s v="LD800"/>
    <s v="LF802"/>
    <m/>
    <m/>
    <m/>
    <m/>
    <m/>
    <m/>
    <x v="267"/>
    <n v="18407"/>
    <s v="47067"/>
    <x v="139"/>
    <x v="1"/>
    <s v="Non-executive"/>
    <s v="D802"/>
    <x v="6"/>
    <n v="1744.73"/>
    <n v="0"/>
    <n v="0"/>
    <n v="0"/>
    <n v="0"/>
    <n v="0"/>
    <n v="0"/>
    <n v="0"/>
    <n v="0"/>
    <n v="0"/>
    <n v="0"/>
    <n v="0"/>
    <n v="0"/>
    <n v="0"/>
    <n v="0"/>
    <n v="0"/>
    <n v="0"/>
    <n v="0"/>
    <n v="0.94"/>
    <n v="551.05999999999995"/>
    <n v="0"/>
    <n v="0"/>
    <n v="0"/>
    <n v="0"/>
    <n v="0"/>
    <n v="96.78"/>
    <n v="0"/>
    <n v="0"/>
    <n v="0"/>
    <n v="0"/>
    <n v="0"/>
    <n v="2.99"/>
    <n v="9.1999999999999993"/>
    <n v="0"/>
    <n v="2.31"/>
    <n v="22.63"/>
    <n v="87.24"/>
    <n v="25"/>
    <n v="27.21"/>
    <n v="0"/>
    <n v="0"/>
    <n v="0"/>
    <n v="0"/>
    <n v="0"/>
    <n v="0"/>
    <n v="0"/>
    <n v="0"/>
    <n v="2570.09"/>
    <n v="2570.0899999999997"/>
    <n v="0"/>
    <n v="0"/>
    <n v="0"/>
    <n v="0"/>
    <n v="0"/>
  </r>
  <r>
    <n v="5"/>
    <d v="2013-02-10T00:00:00"/>
    <d v="2013-02-23T00:00:00"/>
    <x v="18"/>
    <s v="G2N"/>
    <s v="GD10000000"/>
    <s v="GD0"/>
    <n v="13"/>
    <n v="100"/>
    <s v="LD800"/>
    <s v="LF802"/>
    <m/>
    <m/>
    <m/>
    <m/>
    <m/>
    <m/>
    <x v="272"/>
    <n v="32101"/>
    <s v="47859"/>
    <x v="83"/>
    <x v="1"/>
    <s v="Non-executive"/>
    <s v="D802"/>
    <x v="6"/>
    <n v="1843.1"/>
    <n v="0"/>
    <n v="0"/>
    <n v="0"/>
    <n v="0"/>
    <n v="0"/>
    <n v="0"/>
    <n v="0"/>
    <n v="0"/>
    <n v="0"/>
    <n v="0"/>
    <n v="0"/>
    <n v="0"/>
    <n v="0"/>
    <n v="0"/>
    <n v="0"/>
    <n v="0"/>
    <n v="0"/>
    <n v="0.97"/>
    <n v="399.92"/>
    <n v="0"/>
    <n v="0"/>
    <n v="0"/>
    <n v="0"/>
    <n v="0"/>
    <n v="103.27"/>
    <n v="0"/>
    <n v="0"/>
    <n v="0"/>
    <n v="0"/>
    <n v="0"/>
    <n v="2.39"/>
    <n v="7.02"/>
    <n v="0"/>
    <n v="1.85"/>
    <n v="24.15"/>
    <n v="92.15"/>
    <n v="20"/>
    <n v="19.96"/>
    <n v="0"/>
    <n v="0"/>
    <n v="0"/>
    <n v="0"/>
    <n v="0"/>
    <n v="0"/>
    <n v="0"/>
    <n v="0"/>
    <n v="2514.7800000000002"/>
    <n v="2514.7799999999997"/>
    <n v="0"/>
    <n v="0"/>
    <n v="0"/>
    <n v="0"/>
    <n v="0"/>
  </r>
  <r>
    <n v="5"/>
    <d v="2013-02-10T00:00:00"/>
    <d v="2013-02-23T00:00:00"/>
    <x v="18"/>
    <s v="G2N"/>
    <s v="GD10000000"/>
    <s v="GD0"/>
    <n v="13"/>
    <n v="100"/>
    <s v="LD800"/>
    <s v="LF802"/>
    <m/>
    <m/>
    <m/>
    <m/>
    <m/>
    <m/>
    <x v="273"/>
    <n v="34170"/>
    <s v="47099"/>
    <x v="83"/>
    <x v="1"/>
    <s v="Non-executive"/>
    <s v="D802"/>
    <x v="6"/>
    <n v="1897.13"/>
    <n v="0"/>
    <n v="0"/>
    <n v="0"/>
    <n v="0"/>
    <n v="0"/>
    <n v="0"/>
    <n v="0"/>
    <n v="0"/>
    <n v="0"/>
    <n v="0"/>
    <n v="0"/>
    <n v="0"/>
    <n v="0"/>
    <n v="0"/>
    <n v="0"/>
    <n v="0"/>
    <n v="0"/>
    <n v="1"/>
    <n v="260.7"/>
    <n v="0"/>
    <n v="0"/>
    <n v="0"/>
    <n v="0"/>
    <n v="0"/>
    <n v="112.24"/>
    <n v="0"/>
    <n v="0"/>
    <n v="0"/>
    <n v="0"/>
    <n v="0"/>
    <n v="2.39"/>
    <n v="7.36"/>
    <n v="0"/>
    <n v="1.85"/>
    <n v="26.25"/>
    <n v="94.85"/>
    <n v="20"/>
    <n v="13.8"/>
    <n v="0"/>
    <n v="0"/>
    <n v="0"/>
    <n v="0"/>
    <n v="0"/>
    <n v="0"/>
    <n v="0"/>
    <n v="0"/>
    <n v="2437.5700000000002"/>
    <n v="2437.5699999999997"/>
    <n v="0"/>
    <n v="0"/>
    <n v="0"/>
    <n v="0"/>
    <n v="0"/>
  </r>
  <r>
    <n v="5"/>
    <d v="2013-02-10T00:00:00"/>
    <d v="2013-02-23T00:00:00"/>
    <x v="18"/>
    <s v="G2N"/>
    <s v="GD10000000"/>
    <s v="GD0"/>
    <n v="13"/>
    <n v="8200"/>
    <s v="GD800"/>
    <s v="DS2B5"/>
    <s v="000DIS"/>
    <n v="15"/>
    <s v="32CCDD"/>
    <n v="13"/>
    <m/>
    <m/>
    <x v="270"/>
    <n v="9915"/>
    <s v="47092"/>
    <x v="83"/>
    <x v="1"/>
    <s v="Non-executive"/>
    <s v="D802"/>
    <x v="6"/>
    <n v="600.70000000000005"/>
    <n v="0"/>
    <n v="0"/>
    <n v="0"/>
    <n v="0"/>
    <n v="0"/>
    <n v="0"/>
    <n v="0"/>
    <n v="0"/>
    <n v="0"/>
    <n v="0"/>
    <n v="0"/>
    <n v="0"/>
    <n v="0"/>
    <n v="0"/>
    <n v="0"/>
    <n v="0"/>
    <n v="0"/>
    <n v="0.32"/>
    <n v="34.119999999999997"/>
    <n v="0"/>
    <n v="0"/>
    <n v="0"/>
    <n v="0"/>
    <n v="0"/>
    <n v="36.54"/>
    <n v="0"/>
    <n v="0"/>
    <n v="0"/>
    <n v="0"/>
    <n v="0"/>
    <n v="0.54"/>
    <n v="1.3"/>
    <n v="0"/>
    <n v="0.46"/>
    <n v="8.5399999999999991"/>
    <n v="30.04"/>
    <n v="5"/>
    <n v="1.72"/>
    <n v="0"/>
    <n v="0"/>
    <n v="0"/>
    <n v="0"/>
    <n v="0"/>
    <n v="0"/>
    <n v="0"/>
    <n v="0"/>
    <n v="719.28"/>
    <n v="719.28"/>
    <n v="0"/>
    <n v="0"/>
    <n v="0"/>
    <n v="0"/>
    <n v="0"/>
  </r>
  <r>
    <n v="5"/>
    <d v="2013-02-10T00:00:00"/>
    <d v="2013-02-23T00:00:00"/>
    <x v="18"/>
    <s v="G2N"/>
    <s v="GD10000000"/>
    <s v="GD0"/>
    <n v="13"/>
    <n v="8200"/>
    <s v="GD800"/>
    <s v="DS2B5"/>
    <s v="000DIS"/>
    <n v="15"/>
    <s v="32CCDD"/>
    <n v="13"/>
    <m/>
    <m/>
    <x v="271"/>
    <n v="11124"/>
    <s v="47093"/>
    <x v="83"/>
    <x v="1"/>
    <s v="Non-executive"/>
    <s v="D802"/>
    <x v="6"/>
    <n v="480.56"/>
    <n v="0"/>
    <n v="0"/>
    <n v="0"/>
    <n v="0"/>
    <n v="0"/>
    <n v="0"/>
    <n v="0"/>
    <n v="0"/>
    <n v="0"/>
    <n v="0"/>
    <n v="0"/>
    <n v="0"/>
    <n v="0"/>
    <n v="0"/>
    <n v="0"/>
    <n v="0"/>
    <n v="0"/>
    <n v="0.32"/>
    <n v="110.21"/>
    <n v="0"/>
    <n v="0"/>
    <n v="0"/>
    <n v="0"/>
    <n v="0"/>
    <n v="26.83"/>
    <n v="0"/>
    <n v="0"/>
    <n v="0"/>
    <n v="0"/>
    <n v="0"/>
    <n v="0.59"/>
    <n v="1.76"/>
    <n v="0"/>
    <n v="0.46"/>
    <n v="6.27"/>
    <n v="24.03"/>
    <n v="5"/>
    <n v="5.44"/>
    <n v="0"/>
    <n v="0"/>
    <n v="0"/>
    <n v="0"/>
    <n v="0"/>
    <n v="0"/>
    <n v="0"/>
    <n v="0"/>
    <n v="661.47"/>
    <n v="661.47000000000014"/>
    <n v="0"/>
    <n v="0"/>
    <n v="0"/>
    <n v="0"/>
    <n v="0"/>
  </r>
  <r>
    <n v="5"/>
    <d v="2013-02-10T00:00:00"/>
    <d v="2013-02-23T00:00:00"/>
    <x v="18"/>
    <s v="G2N"/>
    <s v="GD10000000"/>
    <s v="GD0"/>
    <n v="13"/>
    <n v="8200"/>
    <s v="GD800"/>
    <s v="DS2B5"/>
    <s v="000DIS"/>
    <n v="15"/>
    <s v="32CCDD"/>
    <n v="13"/>
    <m/>
    <m/>
    <x v="272"/>
    <n v="32101"/>
    <s v="47859"/>
    <x v="83"/>
    <x v="1"/>
    <s v="Non-executive"/>
    <s v="D802"/>
    <x v="6"/>
    <n v="460.78"/>
    <n v="0"/>
    <n v="0"/>
    <n v="0"/>
    <n v="0"/>
    <n v="0"/>
    <n v="0"/>
    <n v="0"/>
    <n v="0"/>
    <n v="0"/>
    <n v="0"/>
    <n v="0"/>
    <n v="0"/>
    <n v="0"/>
    <n v="0"/>
    <n v="0"/>
    <n v="0"/>
    <n v="0"/>
    <n v="0.24"/>
    <n v="99.98"/>
    <n v="0"/>
    <n v="0"/>
    <n v="0"/>
    <n v="0"/>
    <n v="0"/>
    <n v="25.82"/>
    <n v="0"/>
    <n v="0"/>
    <n v="0"/>
    <n v="0"/>
    <n v="0"/>
    <n v="0.6"/>
    <n v="1.76"/>
    <n v="0"/>
    <n v="0.46"/>
    <n v="6.04"/>
    <n v="23.04"/>
    <n v="5"/>
    <n v="4.99"/>
    <n v="0"/>
    <n v="0"/>
    <n v="0"/>
    <n v="0"/>
    <n v="0"/>
    <n v="0"/>
    <n v="0"/>
    <n v="0"/>
    <n v="628.71"/>
    <n v="628.71"/>
    <n v="0"/>
    <n v="0"/>
    <n v="0"/>
    <n v="0"/>
    <n v="0"/>
  </r>
  <r>
    <n v="5"/>
    <d v="2013-02-10T00:00:00"/>
    <d v="2013-02-23T00:00:00"/>
    <x v="18"/>
    <s v="G2N"/>
    <s v="GD10000000"/>
    <s v="GD0"/>
    <n v="13"/>
    <n v="8200"/>
    <s v="GD800"/>
    <s v="DS2B5"/>
    <s v="000DIS"/>
    <n v="15"/>
    <s v="32CCDD"/>
    <n v="13"/>
    <m/>
    <m/>
    <x v="273"/>
    <n v="34170"/>
    <s v="47099"/>
    <x v="83"/>
    <x v="1"/>
    <s v="Non-executive"/>
    <s v="D802"/>
    <x v="6"/>
    <n v="474.29"/>
    <n v="0"/>
    <n v="0"/>
    <n v="0"/>
    <n v="0"/>
    <n v="0"/>
    <n v="0"/>
    <n v="0"/>
    <n v="0"/>
    <n v="0"/>
    <n v="0"/>
    <n v="0"/>
    <n v="0"/>
    <n v="0"/>
    <n v="0"/>
    <n v="0"/>
    <n v="0"/>
    <n v="0"/>
    <n v="0.25"/>
    <n v="65.180000000000007"/>
    <n v="0"/>
    <n v="0"/>
    <n v="0"/>
    <n v="0"/>
    <n v="0"/>
    <n v="28.06"/>
    <n v="0"/>
    <n v="0"/>
    <n v="0"/>
    <n v="0"/>
    <n v="0"/>
    <n v="0.6"/>
    <n v="1.84"/>
    <n v="0"/>
    <n v="0.46"/>
    <n v="6.56"/>
    <n v="23.72"/>
    <n v="5"/>
    <n v="3.46"/>
    <n v="0"/>
    <n v="0"/>
    <n v="0"/>
    <n v="0"/>
    <n v="0"/>
    <n v="0"/>
    <n v="0"/>
    <n v="0"/>
    <n v="609.41999999999996"/>
    <n v="609.42000000000007"/>
    <n v="0"/>
    <n v="0"/>
    <n v="0"/>
    <n v="0"/>
    <n v="0"/>
  </r>
  <r>
    <n v="6"/>
    <d v="2013-02-24T00:00:00"/>
    <d v="2013-03-09T00:00:00"/>
    <x v="19"/>
    <s v="G1N"/>
    <s v="GD10000000"/>
    <s v="GD0"/>
    <n v="13"/>
    <n v="100"/>
    <s v="LD800"/>
    <s v="LF802"/>
    <m/>
    <m/>
    <m/>
    <m/>
    <m/>
    <m/>
    <x v="143"/>
    <n v="11088"/>
    <s v="47106"/>
    <x v="82"/>
    <x v="1"/>
    <s v="Non-executive"/>
    <s v="D802"/>
    <x v="6"/>
    <n v="0"/>
    <n v="0"/>
    <n v="0"/>
    <n v="0"/>
    <n v="0"/>
    <n v="2273.66"/>
    <n v="0"/>
    <n v="0"/>
    <n v="0"/>
    <n v="0"/>
    <n v="0"/>
    <n v="0"/>
    <n v="0"/>
    <n v="0"/>
    <n v="0"/>
    <n v="0"/>
    <n v="0"/>
    <n v="0"/>
    <n v="1.18"/>
    <n v="440.85"/>
    <n v="0"/>
    <n v="0"/>
    <n v="0"/>
    <n v="0"/>
    <n v="0"/>
    <n v="131.86000000000001"/>
    <n v="0"/>
    <n v="0"/>
    <n v="0"/>
    <n v="0"/>
    <n v="0"/>
    <n v="2.62"/>
    <n v="9.5500000000000007"/>
    <n v="0"/>
    <n v="1.84"/>
    <n v="30.84"/>
    <n v="113.68"/>
    <n v="0"/>
    <n v="21.77"/>
    <n v="0"/>
    <n v="0"/>
    <n v="0"/>
    <n v="0"/>
    <n v="0"/>
    <n v="0"/>
    <n v="0"/>
    <n v="0"/>
    <n v="3027.85"/>
    <n v="3027.85"/>
    <n v="0"/>
    <n v="0"/>
    <n v="0"/>
    <n v="0"/>
    <n v="0"/>
  </r>
  <r>
    <n v="6"/>
    <d v="2013-02-24T00:00:00"/>
    <d v="2013-03-09T00:00:00"/>
    <x v="19"/>
    <s v="G1N"/>
    <s v="GD10000000"/>
    <s v="GD0"/>
    <n v="13"/>
    <n v="100"/>
    <s v="LD800"/>
    <s v="LF802"/>
    <m/>
    <m/>
    <m/>
    <m/>
    <m/>
    <m/>
    <x v="144"/>
    <n v="18134"/>
    <s v="48881"/>
    <x v="83"/>
    <x v="1"/>
    <s v="Non-executive"/>
    <s v="D802"/>
    <x v="6"/>
    <n v="1843.11"/>
    <n v="0"/>
    <n v="0"/>
    <n v="0"/>
    <n v="0"/>
    <n v="0"/>
    <n v="0"/>
    <n v="0"/>
    <n v="0"/>
    <n v="0"/>
    <n v="0"/>
    <n v="0"/>
    <n v="0"/>
    <n v="0"/>
    <n v="0"/>
    <n v="0"/>
    <n v="0"/>
    <n v="0"/>
    <n v="0.97"/>
    <n v="0"/>
    <n v="0"/>
    <n v="0"/>
    <n v="0"/>
    <n v="0"/>
    <n v="0"/>
    <n v="114.28"/>
    <n v="0"/>
    <n v="0"/>
    <n v="0"/>
    <n v="0"/>
    <n v="0"/>
    <n v="2.17"/>
    <n v="5.18"/>
    <n v="0"/>
    <n v="1.85"/>
    <n v="26.73"/>
    <n v="92.15"/>
    <n v="0"/>
    <n v="0"/>
    <n v="0"/>
    <n v="0"/>
    <n v="0"/>
    <n v="0"/>
    <n v="0"/>
    <n v="0"/>
    <n v="0"/>
    <n v="0"/>
    <n v="2086.44"/>
    <n v="2086.44"/>
    <n v="0"/>
    <n v="0"/>
    <n v="0"/>
    <n v="0"/>
    <n v="0"/>
  </r>
  <r>
    <n v="6"/>
    <d v="2013-02-24T00:00:00"/>
    <d v="2013-03-09T00:00:00"/>
    <x v="19"/>
    <s v="G1N"/>
    <s v="GD10000000"/>
    <s v="GD0"/>
    <n v="13"/>
    <n v="100"/>
    <s v="LD800"/>
    <s v="LF802"/>
    <m/>
    <m/>
    <m/>
    <m/>
    <m/>
    <m/>
    <x v="145"/>
    <n v="18250"/>
    <s v="47107"/>
    <x v="82"/>
    <x v="1"/>
    <s v="Non-executive"/>
    <s v="D802"/>
    <x v="6"/>
    <n v="0"/>
    <n v="0"/>
    <n v="0"/>
    <n v="0"/>
    <n v="0"/>
    <n v="1843.1"/>
    <n v="0"/>
    <n v="0"/>
    <n v="0"/>
    <n v="0"/>
    <n v="0"/>
    <n v="0"/>
    <n v="0"/>
    <n v="0"/>
    <n v="0"/>
    <n v="0"/>
    <n v="0"/>
    <n v="0"/>
    <n v="0.97"/>
    <n v="407.72"/>
    <n v="0"/>
    <n v="0"/>
    <n v="0"/>
    <n v="0"/>
    <n v="0"/>
    <n v="105.85"/>
    <n v="0"/>
    <n v="0"/>
    <n v="0"/>
    <n v="0"/>
    <n v="0"/>
    <n v="2.62"/>
    <n v="9.5500000000000007"/>
    <n v="0"/>
    <n v="1.84"/>
    <n v="24.76"/>
    <n v="92.15"/>
    <n v="0"/>
    <n v="20.010000000000002"/>
    <n v="0"/>
    <n v="0"/>
    <n v="0"/>
    <n v="0"/>
    <n v="0"/>
    <n v="0"/>
    <n v="0"/>
    <n v="0"/>
    <n v="2508.5700000000002"/>
    <n v="2508.5700000000006"/>
    <n v="0"/>
    <n v="0"/>
    <n v="0"/>
    <n v="0"/>
    <n v="0"/>
  </r>
  <r>
    <n v="6"/>
    <d v="2013-02-24T00:00:00"/>
    <d v="2013-03-09T00:00:00"/>
    <x v="19"/>
    <s v="G1N"/>
    <s v="GD10000000"/>
    <s v="GD0"/>
    <n v="13"/>
    <n v="100"/>
    <s v="LD800"/>
    <s v="LF802"/>
    <m/>
    <m/>
    <m/>
    <m/>
    <m/>
    <m/>
    <x v="146"/>
    <n v="28363"/>
    <s v="47086"/>
    <x v="13"/>
    <x v="1"/>
    <s v="Non-executive"/>
    <s v="D802"/>
    <x v="6"/>
    <n v="1942.69"/>
    <n v="0"/>
    <n v="0"/>
    <n v="0"/>
    <n v="0"/>
    <n v="0"/>
    <n v="0"/>
    <n v="0"/>
    <n v="0"/>
    <n v="0"/>
    <n v="0"/>
    <n v="0"/>
    <n v="0"/>
    <n v="0"/>
    <n v="0"/>
    <n v="0"/>
    <n v="0"/>
    <n v="0"/>
    <n v="1.03"/>
    <n v="499.9"/>
    <n v="0"/>
    <n v="0"/>
    <n v="0"/>
    <n v="0"/>
    <n v="0"/>
    <n v="110.12"/>
    <n v="0"/>
    <n v="0"/>
    <n v="0"/>
    <n v="0"/>
    <n v="0"/>
    <n v="3.27"/>
    <n v="11.93"/>
    <n v="0"/>
    <n v="0"/>
    <n v="25.76"/>
    <n v="97.13"/>
    <n v="0"/>
    <n v="8.6300000000000008"/>
    <n v="0"/>
    <n v="0"/>
    <n v="0"/>
    <n v="0"/>
    <n v="0"/>
    <n v="0"/>
    <n v="0"/>
    <n v="0"/>
    <n v="2700.46"/>
    <n v="2700.46"/>
    <n v="0"/>
    <n v="0"/>
    <n v="0"/>
    <n v="0"/>
    <n v="0"/>
  </r>
  <r>
    <n v="6"/>
    <d v="2013-02-24T00:00:00"/>
    <d v="2013-03-09T00:00:00"/>
    <x v="19"/>
    <s v="G1N"/>
    <s v="GD10000000"/>
    <s v="GD0"/>
    <n v="13"/>
    <n v="100"/>
    <s v="LD800"/>
    <s v="LF802"/>
    <m/>
    <m/>
    <m/>
    <m/>
    <m/>
    <m/>
    <x v="147"/>
    <n v="29617"/>
    <s v="47090"/>
    <x v="82"/>
    <x v="1"/>
    <s v="Non-executive"/>
    <s v="D802"/>
    <x v="6"/>
    <n v="1554.16"/>
    <n v="0"/>
    <n v="0"/>
    <n v="0"/>
    <n v="0"/>
    <n v="0"/>
    <n v="0"/>
    <n v="0"/>
    <n v="0"/>
    <n v="0"/>
    <n v="0"/>
    <n v="0"/>
    <n v="0"/>
    <n v="0"/>
    <n v="0"/>
    <n v="0"/>
    <n v="0"/>
    <n v="0"/>
    <n v="3.18"/>
    <n v="240.63"/>
    <n v="0"/>
    <n v="0"/>
    <n v="0"/>
    <n v="0"/>
    <n v="0"/>
    <n v="0"/>
    <n v="0"/>
    <n v="0"/>
    <n v="0"/>
    <n v="108.79"/>
    <n v="0"/>
    <n v="2.39"/>
    <n v="7.36"/>
    <n v="0"/>
    <n v="0"/>
    <n v="21.38"/>
    <n v="0"/>
    <n v="0"/>
    <n v="0"/>
    <n v="0"/>
    <n v="0"/>
    <n v="0"/>
    <n v="0"/>
    <n v="0"/>
    <n v="0"/>
    <n v="0"/>
    <n v="0"/>
    <n v="1937.89"/>
    <n v="1937.8900000000003"/>
    <n v="0"/>
    <n v="0"/>
    <n v="0"/>
    <n v="0"/>
    <n v="0"/>
  </r>
  <r>
    <n v="6"/>
    <d v="2013-02-24T00:00:00"/>
    <d v="2013-03-09T00:00:00"/>
    <x v="19"/>
    <s v="G1N"/>
    <s v="GD10000000"/>
    <s v="GD0"/>
    <n v="13"/>
    <n v="100"/>
    <s v="LD800"/>
    <s v="LF802"/>
    <m/>
    <m/>
    <m/>
    <m/>
    <m/>
    <m/>
    <x v="148"/>
    <n v="30320"/>
    <s v="47091"/>
    <x v="84"/>
    <x v="1"/>
    <s v="Non-executive"/>
    <s v="D802"/>
    <x v="6"/>
    <n v="2042.44"/>
    <n v="0"/>
    <n v="0"/>
    <n v="0"/>
    <n v="0"/>
    <n v="0"/>
    <n v="0"/>
    <n v="0"/>
    <n v="0"/>
    <n v="0"/>
    <n v="0"/>
    <n v="0"/>
    <n v="0"/>
    <n v="0"/>
    <n v="0"/>
    <n v="0"/>
    <n v="0"/>
    <n v="0"/>
    <n v="1.08"/>
    <n v="308.10000000000002"/>
    <n v="0"/>
    <n v="0"/>
    <n v="0"/>
    <n v="0"/>
    <n v="0"/>
    <n v="120.26"/>
    <n v="0"/>
    <n v="0"/>
    <n v="0"/>
    <n v="0"/>
    <n v="0"/>
    <n v="2.39"/>
    <n v="7.36"/>
    <n v="0"/>
    <n v="0"/>
    <n v="28.13"/>
    <n v="102.12"/>
    <n v="0"/>
    <n v="15"/>
    <n v="0"/>
    <n v="0"/>
    <n v="0"/>
    <n v="0"/>
    <n v="0"/>
    <n v="0"/>
    <n v="0"/>
    <n v="0"/>
    <n v="2626.88"/>
    <n v="2626.88"/>
    <n v="0"/>
    <n v="0"/>
    <n v="0"/>
    <n v="0"/>
    <n v="0"/>
  </r>
  <r>
    <n v="6"/>
    <d v="2013-02-24T00:00:00"/>
    <d v="2013-03-09T00:00:00"/>
    <x v="19"/>
    <s v="G1N"/>
    <s v="GD10000000"/>
    <s v="GD0"/>
    <n v="13"/>
    <n v="100"/>
    <s v="LD800"/>
    <s v="LF802"/>
    <m/>
    <m/>
    <m/>
    <m/>
    <m/>
    <m/>
    <x v="149"/>
    <n v="35490"/>
    <s v="51177"/>
    <x v="82"/>
    <x v="1"/>
    <s v="Non-executive"/>
    <s v="D802"/>
    <x v="6"/>
    <n v="1773.99"/>
    <n v="0"/>
    <n v="0"/>
    <n v="0"/>
    <n v="0"/>
    <n v="0"/>
    <n v="0"/>
    <n v="0"/>
    <n v="0"/>
    <n v="0"/>
    <n v="0"/>
    <n v="0"/>
    <n v="0"/>
    <n v="0"/>
    <n v="0"/>
    <n v="0"/>
    <n v="0"/>
    <n v="0"/>
    <n v="0.96"/>
    <n v="0"/>
    <n v="0"/>
    <n v="0"/>
    <n v="0"/>
    <n v="0"/>
    <n v="0"/>
    <n v="110"/>
    <n v="0"/>
    <n v="0"/>
    <n v="0"/>
    <n v="0"/>
    <n v="0"/>
    <n v="2.62"/>
    <n v="9.5399999999999991"/>
    <n v="0"/>
    <n v="1.85"/>
    <n v="25.72"/>
    <n v="88.69"/>
    <n v="0"/>
    <n v="0"/>
    <n v="0"/>
    <n v="0"/>
    <n v="0"/>
    <n v="0"/>
    <n v="0"/>
    <n v="0"/>
    <n v="0"/>
    <n v="0"/>
    <n v="2013.37"/>
    <n v="2013.37"/>
    <n v="0"/>
    <n v="0"/>
    <n v="0"/>
    <n v="0"/>
    <n v="0"/>
  </r>
  <r>
    <n v="6"/>
    <d v="2013-02-24T00:00:00"/>
    <d v="2013-03-09T00:00:00"/>
    <x v="19"/>
    <s v="G1N"/>
    <s v="GD10000000"/>
    <s v="GD0"/>
    <n v="13"/>
    <n v="100"/>
    <s v="LD800"/>
    <s v="LF802"/>
    <m/>
    <m/>
    <m/>
    <m/>
    <m/>
    <m/>
    <x v="408"/>
    <n v="58445"/>
    <s v="47296"/>
    <x v="15"/>
    <x v="1"/>
    <s v="Non-executive"/>
    <s v="D802"/>
    <x v="6"/>
    <n v="2003.86"/>
    <n v="0"/>
    <n v="0"/>
    <n v="0"/>
    <n v="0"/>
    <n v="0"/>
    <n v="0"/>
    <n v="0"/>
    <n v="0"/>
    <n v="0"/>
    <n v="0"/>
    <n v="0"/>
    <n v="0"/>
    <n v="0"/>
    <n v="0"/>
    <n v="0"/>
    <n v="0"/>
    <n v="0"/>
    <n v="1.07"/>
    <n v="152.55000000000001"/>
    <n v="0"/>
    <n v="0"/>
    <n v="0"/>
    <n v="0"/>
    <n v="0"/>
    <n v="121.09"/>
    <n v="0"/>
    <n v="0"/>
    <n v="0"/>
    <n v="0"/>
    <n v="0"/>
    <n v="2.17"/>
    <n v="5.18"/>
    <n v="0"/>
    <n v="0"/>
    <n v="28.31"/>
    <n v="100.19"/>
    <n v="0"/>
    <n v="0"/>
    <n v="0"/>
    <n v="0"/>
    <n v="0"/>
    <n v="0"/>
    <n v="0"/>
    <n v="0"/>
    <n v="0"/>
    <n v="0"/>
    <n v="2414.42"/>
    <n v="2414.42"/>
    <n v="0"/>
    <n v="0"/>
    <n v="0"/>
    <n v="0"/>
    <n v="0"/>
  </r>
  <r>
    <n v="6"/>
    <d v="2013-02-24T00:00:00"/>
    <d v="2013-03-09T00:00:00"/>
    <x v="19"/>
    <s v="G1N"/>
    <s v="GD10000000"/>
    <s v="GD0"/>
    <n v="13"/>
    <n v="8200"/>
    <s v="GD800"/>
    <s v="DS2B5"/>
    <s v="000DIS"/>
    <n v="15"/>
    <s v="32CCDD"/>
    <n v="13"/>
    <m/>
    <m/>
    <x v="143"/>
    <n v="11088"/>
    <s v="47106"/>
    <x v="82"/>
    <x v="1"/>
    <s v="Non-executive"/>
    <s v="D802"/>
    <x v="6"/>
    <n v="0"/>
    <n v="0"/>
    <n v="0"/>
    <n v="0"/>
    <n v="0"/>
    <n v="568.41999999999996"/>
    <n v="0"/>
    <n v="0"/>
    <n v="0"/>
    <n v="0"/>
    <n v="0"/>
    <n v="0"/>
    <n v="0"/>
    <n v="0"/>
    <n v="0"/>
    <n v="0"/>
    <n v="0"/>
    <n v="0"/>
    <n v="0.3"/>
    <n v="110.21"/>
    <n v="0"/>
    <n v="0"/>
    <n v="0"/>
    <n v="0"/>
    <n v="0"/>
    <n v="32.96"/>
    <n v="0"/>
    <n v="0"/>
    <n v="0"/>
    <n v="0"/>
    <n v="0"/>
    <n v="0.65"/>
    <n v="2.38"/>
    <n v="0"/>
    <n v="0.47"/>
    <n v="7.7"/>
    <n v="28.42"/>
    <n v="0"/>
    <n v="5.44"/>
    <n v="0"/>
    <n v="0"/>
    <n v="0"/>
    <n v="0"/>
    <n v="0"/>
    <n v="0"/>
    <n v="0"/>
    <n v="0"/>
    <n v="756.95"/>
    <n v="756.95"/>
    <n v="0"/>
    <n v="0"/>
    <n v="0"/>
    <n v="0"/>
    <n v="0"/>
  </r>
  <r>
    <n v="6"/>
    <d v="2013-02-24T00:00:00"/>
    <d v="2013-03-09T00:00:00"/>
    <x v="19"/>
    <s v="G1N"/>
    <s v="GD10000000"/>
    <s v="GD0"/>
    <n v="13"/>
    <n v="8200"/>
    <s v="GD800"/>
    <s v="DS2B5"/>
    <s v="000DIS"/>
    <n v="15"/>
    <s v="32CCDD"/>
    <n v="13"/>
    <m/>
    <m/>
    <x v="144"/>
    <n v="18134"/>
    <s v="48881"/>
    <x v="83"/>
    <x v="1"/>
    <s v="Non-executive"/>
    <s v="D802"/>
    <x v="6"/>
    <n v="460.78"/>
    <n v="0"/>
    <n v="0"/>
    <n v="0"/>
    <n v="0"/>
    <n v="0"/>
    <n v="0"/>
    <n v="0"/>
    <n v="0"/>
    <n v="0"/>
    <n v="0"/>
    <n v="0"/>
    <n v="0"/>
    <n v="0"/>
    <n v="0"/>
    <n v="0"/>
    <n v="0"/>
    <n v="0"/>
    <n v="0.24"/>
    <n v="0"/>
    <n v="0"/>
    <n v="0"/>
    <n v="0"/>
    <n v="0"/>
    <n v="0"/>
    <n v="28.56"/>
    <n v="0"/>
    <n v="0"/>
    <n v="0"/>
    <n v="0"/>
    <n v="0"/>
    <n v="0.54"/>
    <n v="1.3"/>
    <n v="0"/>
    <n v="0.46"/>
    <n v="6.68"/>
    <n v="23.04"/>
    <n v="0"/>
    <n v="0"/>
    <n v="0"/>
    <n v="0"/>
    <n v="0"/>
    <n v="0"/>
    <n v="0"/>
    <n v="0"/>
    <n v="0"/>
    <n v="0"/>
    <n v="521.6"/>
    <n v="521.6"/>
    <n v="0"/>
    <n v="0"/>
    <n v="0"/>
    <n v="0"/>
    <n v="0"/>
  </r>
  <r>
    <n v="6"/>
    <d v="2013-02-24T00:00:00"/>
    <d v="2013-03-09T00:00:00"/>
    <x v="19"/>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5"/>
    <n v="2.38"/>
    <n v="0"/>
    <n v="0.47"/>
    <n v="6.18"/>
    <n v="23.04"/>
    <n v="0"/>
    <n v="5"/>
    <n v="0"/>
    <n v="0"/>
    <n v="0"/>
    <n v="0"/>
    <n v="0"/>
    <n v="0"/>
    <n v="0"/>
    <n v="0"/>
    <n v="627.12"/>
    <n v="627.11999999999989"/>
    <n v="0"/>
    <n v="0"/>
    <n v="0"/>
    <n v="0"/>
    <n v="0"/>
  </r>
  <r>
    <n v="6"/>
    <d v="2013-02-24T00:00:00"/>
    <d v="2013-03-09T00:00:00"/>
    <x v="19"/>
    <s v="G1N"/>
    <s v="GD10000000"/>
    <s v="GD0"/>
    <n v="13"/>
    <n v="8200"/>
    <s v="GD800"/>
    <s v="DS2B5"/>
    <s v="000DIS"/>
    <n v="15"/>
    <s v="32CCDD"/>
    <n v="13"/>
    <m/>
    <m/>
    <x v="147"/>
    <n v="29617"/>
    <s v="47090"/>
    <x v="82"/>
    <x v="1"/>
    <s v="Non-executive"/>
    <s v="D802"/>
    <x v="6"/>
    <n v="388.54"/>
    <n v="0"/>
    <n v="0"/>
    <n v="0"/>
    <n v="0"/>
    <n v="0"/>
    <n v="0"/>
    <n v="0"/>
    <n v="0"/>
    <n v="0"/>
    <n v="0"/>
    <n v="0"/>
    <n v="0"/>
    <n v="0"/>
    <n v="0"/>
    <n v="0"/>
    <n v="0"/>
    <n v="0"/>
    <n v="0.79"/>
    <n v="60.16"/>
    <n v="0"/>
    <n v="0"/>
    <n v="0"/>
    <n v="0"/>
    <n v="0"/>
    <n v="0"/>
    <n v="0"/>
    <n v="0"/>
    <n v="0"/>
    <n v="27.2"/>
    <n v="0"/>
    <n v="0.6"/>
    <n v="1.84"/>
    <n v="0"/>
    <n v="0"/>
    <n v="5.34"/>
    <n v="0"/>
    <n v="0"/>
    <n v="0"/>
    <n v="0"/>
    <n v="0"/>
    <n v="0"/>
    <n v="0"/>
    <n v="0"/>
    <n v="0"/>
    <n v="0"/>
    <n v="0"/>
    <n v="484.47"/>
    <n v="484.46999999999997"/>
    <n v="0"/>
    <n v="0"/>
    <n v="0"/>
    <n v="0"/>
    <n v="0"/>
  </r>
  <r>
    <n v="6"/>
    <d v="2013-02-24T00:00:00"/>
    <d v="2013-03-09T00:00:00"/>
    <x v="19"/>
    <s v="G1N"/>
    <s v="GD10000000"/>
    <s v="GD0"/>
    <n v="13"/>
    <n v="8200"/>
    <s v="GD800"/>
    <s v="DS2B5"/>
    <s v="000DIS"/>
    <n v="15"/>
    <s v="32CCDD"/>
    <n v="13"/>
    <m/>
    <m/>
    <x v="148"/>
    <n v="30320"/>
    <s v="47091"/>
    <x v="84"/>
    <x v="1"/>
    <s v="Non-executive"/>
    <s v="D802"/>
    <x v="6"/>
    <n v="510.6"/>
    <n v="0"/>
    <n v="0"/>
    <n v="0"/>
    <n v="0"/>
    <n v="0"/>
    <n v="0"/>
    <n v="0"/>
    <n v="0"/>
    <n v="0"/>
    <n v="0"/>
    <n v="0"/>
    <n v="0"/>
    <n v="0"/>
    <n v="0"/>
    <n v="0"/>
    <n v="0"/>
    <n v="0"/>
    <n v="0.27"/>
    <n v="77.02"/>
    <n v="0"/>
    <n v="0"/>
    <n v="0"/>
    <n v="0"/>
    <n v="0"/>
    <n v="30.07"/>
    <n v="0"/>
    <n v="0"/>
    <n v="0"/>
    <n v="0"/>
    <n v="0"/>
    <n v="0.6"/>
    <n v="1.84"/>
    <n v="0"/>
    <n v="0"/>
    <n v="7.03"/>
    <n v="25.53"/>
    <n v="0"/>
    <n v="3.76"/>
    <n v="0"/>
    <n v="0"/>
    <n v="0"/>
    <n v="0"/>
    <n v="0"/>
    <n v="0"/>
    <n v="0"/>
    <n v="0"/>
    <n v="656.72"/>
    <n v="656.72"/>
    <n v="0"/>
    <n v="0"/>
    <n v="0"/>
    <n v="0"/>
    <n v="0"/>
  </r>
  <r>
    <n v="6"/>
    <d v="2013-02-24T00:00:00"/>
    <d v="2013-03-09T00:00:00"/>
    <x v="19"/>
    <s v="G1N"/>
    <s v="GD10000000"/>
    <s v="GD0"/>
    <n v="13"/>
    <n v="8200"/>
    <s v="GD800"/>
    <s v="DS2B5"/>
    <s v="000DIS"/>
    <n v="15"/>
    <s v="32CCDD"/>
    <n v="13"/>
    <m/>
    <m/>
    <x v="149"/>
    <n v="35490"/>
    <s v="51177"/>
    <x v="82"/>
    <x v="1"/>
    <s v="Non-executive"/>
    <s v="D802"/>
    <x v="6"/>
    <n v="443.5"/>
    <n v="0"/>
    <n v="0"/>
    <n v="0"/>
    <n v="0"/>
    <n v="0"/>
    <n v="0"/>
    <n v="0"/>
    <n v="0"/>
    <n v="0"/>
    <n v="0"/>
    <n v="0"/>
    <n v="0"/>
    <n v="0"/>
    <n v="0"/>
    <n v="0"/>
    <n v="0"/>
    <n v="0"/>
    <n v="0.25"/>
    <n v="0"/>
    <n v="0"/>
    <n v="0"/>
    <n v="0"/>
    <n v="0"/>
    <n v="0"/>
    <n v="27.49"/>
    <n v="0"/>
    <n v="0"/>
    <n v="0"/>
    <n v="0"/>
    <n v="0"/>
    <n v="0.65"/>
    <n v="2.39"/>
    <n v="0"/>
    <n v="0.46"/>
    <n v="6.43"/>
    <n v="22.18"/>
    <n v="0"/>
    <n v="0"/>
    <n v="0"/>
    <n v="0"/>
    <n v="0"/>
    <n v="0"/>
    <n v="0"/>
    <n v="0"/>
    <n v="0"/>
    <n v="0"/>
    <n v="503.35"/>
    <n v="503.34999999999997"/>
    <n v="0"/>
    <n v="0"/>
    <n v="0"/>
    <n v="0"/>
    <n v="0"/>
  </r>
  <r>
    <n v="6"/>
    <d v="2013-02-24T00:00:00"/>
    <d v="2013-03-09T00:00:00"/>
    <x v="19"/>
    <s v="G1N"/>
    <s v="GD10000000"/>
    <s v="GD0"/>
    <n v="13"/>
    <n v="8200"/>
    <s v="GD800"/>
    <s v="DS2B5"/>
    <s v="000DIS"/>
    <n v="15"/>
    <s v="32CCDD"/>
    <n v="13"/>
    <m/>
    <m/>
    <x v="408"/>
    <n v="58445"/>
    <s v="47296"/>
    <x v="15"/>
    <x v="1"/>
    <s v="Non-executive"/>
    <s v="D802"/>
    <x v="6"/>
    <n v="500.98"/>
    <n v="0"/>
    <n v="0"/>
    <n v="0"/>
    <n v="0"/>
    <n v="0"/>
    <n v="0"/>
    <n v="0"/>
    <n v="0"/>
    <n v="0"/>
    <n v="0"/>
    <n v="0"/>
    <n v="0"/>
    <n v="0"/>
    <n v="0"/>
    <n v="0"/>
    <n v="0"/>
    <n v="0"/>
    <n v="0.26"/>
    <n v="38.14"/>
    <n v="0"/>
    <n v="0"/>
    <n v="0"/>
    <n v="0"/>
    <n v="0"/>
    <n v="30.27"/>
    <n v="0"/>
    <n v="0"/>
    <n v="0"/>
    <n v="0"/>
    <n v="0"/>
    <n v="0.54"/>
    <n v="1.3"/>
    <n v="0"/>
    <n v="0"/>
    <n v="7.08"/>
    <n v="25.05"/>
    <n v="0"/>
    <n v="0"/>
    <n v="0"/>
    <n v="0"/>
    <n v="0"/>
    <n v="0"/>
    <n v="0"/>
    <n v="0"/>
    <n v="0"/>
    <n v="0"/>
    <n v="603.62"/>
    <n v="603.61999999999989"/>
    <n v="0"/>
    <n v="0"/>
    <n v="0"/>
    <n v="0"/>
    <n v="0"/>
  </r>
  <r>
    <n v="6"/>
    <d v="2013-02-24T00:00:00"/>
    <d v="2013-03-09T00:00:00"/>
    <x v="20"/>
    <s v="G2N"/>
    <s v="GD10000000"/>
    <s v="GD0"/>
    <n v="13"/>
    <n v="100"/>
    <s v="LD800"/>
    <s v="LF802"/>
    <m/>
    <m/>
    <m/>
    <m/>
    <m/>
    <m/>
    <x v="270"/>
    <n v="9915"/>
    <s v="47092"/>
    <x v="83"/>
    <x v="1"/>
    <s v="Non-executive"/>
    <s v="D802"/>
    <x v="6"/>
    <n v="2402.77"/>
    <n v="0"/>
    <n v="0"/>
    <n v="0"/>
    <n v="0"/>
    <n v="0"/>
    <n v="0"/>
    <n v="0"/>
    <n v="0"/>
    <n v="0"/>
    <n v="0"/>
    <n v="0"/>
    <n v="0"/>
    <n v="0"/>
    <n v="0"/>
    <n v="0"/>
    <n v="0"/>
    <n v="0"/>
    <n v="1.26"/>
    <n v="136.5"/>
    <n v="0"/>
    <n v="0"/>
    <n v="0"/>
    <n v="0"/>
    <n v="0"/>
    <n v="146.13999999999999"/>
    <n v="0"/>
    <n v="0"/>
    <n v="0"/>
    <n v="0"/>
    <n v="0"/>
    <n v="2.17"/>
    <n v="5.18"/>
    <n v="0"/>
    <n v="1.85"/>
    <n v="34.19"/>
    <n v="120.13"/>
    <n v="0"/>
    <n v="6.9"/>
    <n v="0"/>
    <n v="0"/>
    <n v="0"/>
    <n v="0"/>
    <n v="0"/>
    <n v="0"/>
    <n v="0"/>
    <n v="0"/>
    <n v="2857.09"/>
    <n v="2857.09"/>
    <n v="0"/>
    <n v="0"/>
    <n v="0"/>
    <n v="0"/>
    <n v="0"/>
  </r>
  <r>
    <n v="6"/>
    <d v="2013-02-24T00:00:00"/>
    <d v="2013-03-09T00:00:00"/>
    <x v="20"/>
    <s v="G2N"/>
    <s v="GD10000000"/>
    <s v="GD0"/>
    <n v="13"/>
    <n v="100"/>
    <s v="LD800"/>
    <s v="LF802"/>
    <m/>
    <m/>
    <m/>
    <m/>
    <m/>
    <m/>
    <x v="271"/>
    <n v="11124"/>
    <s v="47093"/>
    <x v="83"/>
    <x v="1"/>
    <s v="Non-executive"/>
    <s v="D802"/>
    <x v="6"/>
    <n v="1922.22"/>
    <n v="0"/>
    <n v="0"/>
    <n v="0"/>
    <n v="0"/>
    <n v="0"/>
    <n v="0"/>
    <n v="0"/>
    <n v="0"/>
    <n v="0"/>
    <n v="0"/>
    <n v="0"/>
    <n v="0"/>
    <n v="0"/>
    <n v="0"/>
    <n v="0"/>
    <n v="0"/>
    <n v="0"/>
    <n v="1.26"/>
    <n v="440.85"/>
    <n v="0"/>
    <n v="0"/>
    <n v="0"/>
    <n v="0"/>
    <n v="0"/>
    <n v="107.34"/>
    <n v="0"/>
    <n v="0"/>
    <n v="0"/>
    <n v="0"/>
    <n v="0"/>
    <n v="2.39"/>
    <n v="7.02"/>
    <n v="0"/>
    <n v="1.85"/>
    <n v="25.09"/>
    <n v="96.12"/>
    <n v="0"/>
    <n v="21.77"/>
    <n v="0"/>
    <n v="0"/>
    <n v="0"/>
    <n v="0"/>
    <n v="0"/>
    <n v="0"/>
    <n v="0"/>
    <n v="0"/>
    <n v="2625.91"/>
    <n v="2625.91"/>
    <n v="0"/>
    <n v="0"/>
    <n v="0"/>
    <n v="0"/>
    <n v="0"/>
  </r>
  <r>
    <n v="6"/>
    <d v="2013-02-24T00:00:00"/>
    <d v="2013-03-09T00:00:00"/>
    <x v="20"/>
    <s v="G2N"/>
    <s v="GD10000000"/>
    <s v="GD0"/>
    <n v="13"/>
    <n v="100"/>
    <s v="LD800"/>
    <s v="LF802"/>
    <m/>
    <m/>
    <m/>
    <m/>
    <m/>
    <m/>
    <x v="267"/>
    <n v="18407"/>
    <s v="47067"/>
    <x v="139"/>
    <x v="1"/>
    <s v="Non-executive"/>
    <s v="D802"/>
    <x v="6"/>
    <n v="1744.73"/>
    <n v="0"/>
    <n v="0"/>
    <n v="0"/>
    <n v="0"/>
    <n v="0"/>
    <n v="0"/>
    <n v="0"/>
    <n v="0"/>
    <n v="0"/>
    <n v="0"/>
    <n v="0"/>
    <n v="0"/>
    <n v="0"/>
    <n v="0"/>
    <n v="0"/>
    <n v="0"/>
    <n v="0"/>
    <n v="0.94"/>
    <n v="551.05999999999995"/>
    <n v="0"/>
    <n v="0"/>
    <n v="0"/>
    <n v="0"/>
    <n v="0"/>
    <n v="96.78"/>
    <n v="0"/>
    <n v="0"/>
    <n v="0"/>
    <n v="0"/>
    <n v="0"/>
    <n v="2.99"/>
    <n v="9.1999999999999993"/>
    <n v="0"/>
    <n v="2.31"/>
    <n v="22.64"/>
    <n v="87.24"/>
    <n v="0"/>
    <n v="27.21"/>
    <n v="0"/>
    <n v="0"/>
    <n v="0"/>
    <n v="0"/>
    <n v="0"/>
    <n v="0"/>
    <n v="0"/>
    <n v="0"/>
    <n v="2545.1"/>
    <n v="2545.0999999999995"/>
    <n v="0"/>
    <n v="0"/>
    <n v="0"/>
    <n v="0"/>
    <n v="0"/>
  </r>
  <r>
    <n v="6"/>
    <d v="2013-02-24T00:00:00"/>
    <d v="2013-03-09T00:00:00"/>
    <x v="20"/>
    <s v="G2N"/>
    <s v="GD10000000"/>
    <s v="GD0"/>
    <n v="13"/>
    <n v="100"/>
    <s v="LD800"/>
    <s v="LF802"/>
    <m/>
    <m/>
    <m/>
    <m/>
    <m/>
    <m/>
    <x v="272"/>
    <n v="32101"/>
    <s v="47859"/>
    <x v="83"/>
    <x v="1"/>
    <s v="Non-executive"/>
    <s v="D802"/>
    <x v="6"/>
    <n v="1843.11"/>
    <n v="0"/>
    <n v="0"/>
    <n v="0"/>
    <n v="0"/>
    <n v="0"/>
    <n v="0"/>
    <n v="0"/>
    <n v="0"/>
    <n v="0"/>
    <n v="0"/>
    <n v="0"/>
    <n v="0"/>
    <n v="0"/>
    <n v="0"/>
    <n v="0"/>
    <n v="0"/>
    <n v="0"/>
    <n v="0.97"/>
    <n v="399.92"/>
    <n v="0"/>
    <n v="0"/>
    <n v="0"/>
    <n v="0"/>
    <n v="0"/>
    <n v="103.28"/>
    <n v="0"/>
    <n v="0"/>
    <n v="0"/>
    <n v="0"/>
    <n v="0"/>
    <n v="2.39"/>
    <n v="7.02"/>
    <n v="0"/>
    <n v="1.85"/>
    <n v="24.15"/>
    <n v="92.15"/>
    <n v="0"/>
    <n v="19.96"/>
    <n v="0"/>
    <n v="0"/>
    <n v="0"/>
    <n v="0"/>
    <n v="0"/>
    <n v="0"/>
    <n v="0"/>
    <n v="0"/>
    <n v="2494.8000000000002"/>
    <n v="2494.8000000000002"/>
    <n v="0"/>
    <n v="0"/>
    <n v="0"/>
    <n v="0"/>
    <n v="0"/>
  </r>
  <r>
    <n v="6"/>
    <d v="2013-02-24T00:00:00"/>
    <d v="2013-03-09T00:00:00"/>
    <x v="20"/>
    <s v="G2N"/>
    <s v="GD10000000"/>
    <s v="GD0"/>
    <n v="13"/>
    <n v="100"/>
    <s v="LD800"/>
    <s v="LF802"/>
    <m/>
    <m/>
    <m/>
    <m/>
    <m/>
    <m/>
    <x v="273"/>
    <n v="34170"/>
    <s v="47099"/>
    <x v="83"/>
    <x v="1"/>
    <s v="Non-executive"/>
    <s v="D802"/>
    <x v="6"/>
    <n v="1897.13"/>
    <n v="0"/>
    <n v="0"/>
    <n v="0"/>
    <n v="0"/>
    <n v="0"/>
    <n v="0"/>
    <n v="0"/>
    <n v="0"/>
    <n v="0"/>
    <n v="0"/>
    <n v="0"/>
    <n v="0"/>
    <n v="0"/>
    <n v="0"/>
    <n v="0"/>
    <n v="0"/>
    <n v="0"/>
    <n v="0.99"/>
    <n v="260.7"/>
    <n v="0"/>
    <n v="0"/>
    <n v="0"/>
    <n v="0"/>
    <n v="0"/>
    <n v="112.23"/>
    <n v="0"/>
    <n v="0"/>
    <n v="0"/>
    <n v="0"/>
    <n v="0"/>
    <n v="2.39"/>
    <n v="7.36"/>
    <n v="0"/>
    <n v="1.85"/>
    <n v="26.25"/>
    <n v="94.85"/>
    <n v="0"/>
    <n v="13.81"/>
    <n v="0"/>
    <n v="0"/>
    <n v="0"/>
    <n v="0"/>
    <n v="0"/>
    <n v="0"/>
    <n v="0"/>
    <n v="0"/>
    <n v="2417.56"/>
    <n v="2417.56"/>
    <n v="0"/>
    <n v="0"/>
    <n v="0"/>
    <n v="0"/>
    <n v="0"/>
  </r>
  <r>
    <n v="6"/>
    <d v="2013-02-24T00:00:00"/>
    <d v="2013-03-09T00:00:00"/>
    <x v="20"/>
    <s v="G2N"/>
    <s v="GD10000000"/>
    <s v="GD0"/>
    <n v="13"/>
    <n v="8200"/>
    <s v="GD800"/>
    <s v="DS2B5"/>
    <s v="000DIS"/>
    <n v="15"/>
    <s v="32CCDD"/>
    <n v="13"/>
    <m/>
    <m/>
    <x v="270"/>
    <n v="9915"/>
    <s v="47092"/>
    <x v="83"/>
    <x v="1"/>
    <s v="Non-executive"/>
    <s v="D802"/>
    <x v="6"/>
    <n v="600.69000000000005"/>
    <n v="0"/>
    <n v="0"/>
    <n v="0"/>
    <n v="0"/>
    <n v="0"/>
    <n v="0"/>
    <n v="0"/>
    <n v="0"/>
    <n v="0"/>
    <n v="0"/>
    <n v="0"/>
    <n v="0"/>
    <n v="0"/>
    <n v="0"/>
    <n v="0"/>
    <n v="0"/>
    <n v="0"/>
    <n v="0.32"/>
    <n v="34.119999999999997"/>
    <n v="0"/>
    <n v="0"/>
    <n v="0"/>
    <n v="0"/>
    <n v="0"/>
    <n v="36.54"/>
    <n v="0"/>
    <n v="0"/>
    <n v="0"/>
    <n v="0"/>
    <n v="0"/>
    <n v="0.54"/>
    <n v="1.3"/>
    <n v="0"/>
    <n v="0.46"/>
    <n v="8.5399999999999991"/>
    <n v="30.04"/>
    <n v="0"/>
    <n v="1.73"/>
    <n v="0"/>
    <n v="0"/>
    <n v="0"/>
    <n v="0"/>
    <n v="0"/>
    <n v="0"/>
    <n v="0"/>
    <n v="0"/>
    <n v="714.28"/>
    <n v="714.28"/>
    <n v="0"/>
    <n v="0"/>
    <n v="0"/>
    <n v="0"/>
    <n v="0"/>
  </r>
  <r>
    <n v="6"/>
    <d v="2013-02-24T00:00:00"/>
    <d v="2013-03-09T00:00:00"/>
    <x v="20"/>
    <s v="G2N"/>
    <s v="GD10000000"/>
    <s v="GD0"/>
    <n v="13"/>
    <n v="8200"/>
    <s v="GD800"/>
    <s v="DS2B5"/>
    <s v="000DIS"/>
    <n v="15"/>
    <s v="32CCDD"/>
    <n v="13"/>
    <m/>
    <m/>
    <x v="271"/>
    <n v="11124"/>
    <s v="47093"/>
    <x v="83"/>
    <x v="1"/>
    <s v="Non-executive"/>
    <s v="D802"/>
    <x v="6"/>
    <n v="480.55"/>
    <n v="0"/>
    <n v="0"/>
    <n v="0"/>
    <n v="0"/>
    <n v="0"/>
    <n v="0"/>
    <n v="0"/>
    <n v="0"/>
    <n v="0"/>
    <n v="0"/>
    <n v="0"/>
    <n v="0"/>
    <n v="0"/>
    <n v="0"/>
    <n v="0"/>
    <n v="0"/>
    <n v="0"/>
    <n v="0.32"/>
    <n v="110.21"/>
    <n v="0"/>
    <n v="0"/>
    <n v="0"/>
    <n v="0"/>
    <n v="0"/>
    <n v="26.83"/>
    <n v="0"/>
    <n v="0"/>
    <n v="0"/>
    <n v="0"/>
    <n v="0"/>
    <n v="0.6"/>
    <n v="1.76"/>
    <n v="0"/>
    <n v="0.46"/>
    <n v="6.28"/>
    <n v="24.02"/>
    <n v="0"/>
    <n v="5.44"/>
    <n v="0"/>
    <n v="0"/>
    <n v="0"/>
    <n v="0"/>
    <n v="0"/>
    <n v="0"/>
    <n v="0"/>
    <n v="0"/>
    <n v="656.47"/>
    <n v="656.47000000000014"/>
    <n v="0"/>
    <n v="0"/>
    <n v="0"/>
    <n v="0"/>
    <n v="0"/>
  </r>
  <r>
    <n v="6"/>
    <d v="2013-02-24T00:00:00"/>
    <d v="2013-03-09T00:00:00"/>
    <x v="20"/>
    <s v="G2N"/>
    <s v="GD10000000"/>
    <s v="GD0"/>
    <n v="13"/>
    <n v="8200"/>
    <s v="GD800"/>
    <s v="DS2B5"/>
    <s v="000DIS"/>
    <n v="15"/>
    <s v="32CCDD"/>
    <n v="13"/>
    <m/>
    <m/>
    <x v="272"/>
    <n v="32101"/>
    <s v="47859"/>
    <x v="83"/>
    <x v="1"/>
    <s v="Non-executive"/>
    <s v="D802"/>
    <x v="6"/>
    <n v="460.78"/>
    <n v="0"/>
    <n v="0"/>
    <n v="0"/>
    <n v="0"/>
    <n v="0"/>
    <n v="0"/>
    <n v="0"/>
    <n v="0"/>
    <n v="0"/>
    <n v="0"/>
    <n v="0"/>
    <n v="0"/>
    <n v="0"/>
    <n v="0"/>
    <n v="0"/>
    <n v="0"/>
    <n v="0"/>
    <n v="0.24"/>
    <n v="99.98"/>
    <n v="0"/>
    <n v="0"/>
    <n v="0"/>
    <n v="0"/>
    <n v="0"/>
    <n v="25.82"/>
    <n v="0"/>
    <n v="0"/>
    <n v="0"/>
    <n v="0"/>
    <n v="0"/>
    <n v="0.6"/>
    <n v="1.76"/>
    <n v="0"/>
    <n v="0.46"/>
    <n v="6.04"/>
    <n v="23.04"/>
    <n v="0"/>
    <n v="4.99"/>
    <n v="0"/>
    <n v="0"/>
    <n v="0"/>
    <n v="0"/>
    <n v="0"/>
    <n v="0"/>
    <n v="0"/>
    <n v="0"/>
    <n v="623.71"/>
    <n v="623.71"/>
    <n v="0"/>
    <n v="0"/>
    <n v="0"/>
    <n v="0"/>
    <n v="0"/>
  </r>
  <r>
    <n v="6"/>
    <d v="2013-02-24T00:00:00"/>
    <d v="2013-03-09T00:00:00"/>
    <x v="20"/>
    <s v="G2N"/>
    <s v="GD10000000"/>
    <s v="GD0"/>
    <n v="13"/>
    <n v="8200"/>
    <s v="GD800"/>
    <s v="DS2B5"/>
    <s v="000DIS"/>
    <n v="15"/>
    <s v="32CCDD"/>
    <n v="13"/>
    <m/>
    <m/>
    <x v="273"/>
    <n v="34170"/>
    <s v="47099"/>
    <x v="83"/>
    <x v="1"/>
    <s v="Non-executive"/>
    <s v="D802"/>
    <x v="6"/>
    <n v="474.29"/>
    <n v="0"/>
    <n v="0"/>
    <n v="0"/>
    <n v="0"/>
    <n v="0"/>
    <n v="0"/>
    <n v="0"/>
    <n v="0"/>
    <n v="0"/>
    <n v="0"/>
    <n v="0"/>
    <n v="0"/>
    <n v="0"/>
    <n v="0"/>
    <n v="0"/>
    <n v="0"/>
    <n v="0"/>
    <n v="0.26"/>
    <n v="65.180000000000007"/>
    <n v="0"/>
    <n v="0"/>
    <n v="0"/>
    <n v="0"/>
    <n v="0"/>
    <n v="28.06"/>
    <n v="0"/>
    <n v="0"/>
    <n v="0"/>
    <n v="0"/>
    <n v="0"/>
    <n v="0.6"/>
    <n v="1.84"/>
    <n v="0"/>
    <n v="0.46"/>
    <n v="6.56"/>
    <n v="23.72"/>
    <n v="0"/>
    <n v="3.45"/>
    <n v="0"/>
    <n v="0"/>
    <n v="0"/>
    <n v="0"/>
    <n v="0"/>
    <n v="0"/>
    <n v="0"/>
    <n v="0"/>
    <n v="604.41999999999996"/>
    <n v="604.42000000000007"/>
    <n v="0"/>
    <n v="0"/>
    <n v="0"/>
    <n v="0"/>
    <n v="0"/>
  </r>
  <r>
    <n v="7"/>
    <d v="2013-03-10T00:00:00"/>
    <d v="2013-03-23T00:00:00"/>
    <x v="21"/>
    <s v="G1N"/>
    <s v="GD10000000"/>
    <s v="GD0"/>
    <n v="13"/>
    <n v="100"/>
    <s v="LD800"/>
    <s v="LF802"/>
    <m/>
    <m/>
    <m/>
    <m/>
    <m/>
    <m/>
    <x v="143"/>
    <n v="11088"/>
    <s v="47106"/>
    <x v="82"/>
    <x v="1"/>
    <s v="Non-executive"/>
    <s v="D802"/>
    <x v="6"/>
    <n v="2273.66"/>
    <n v="0"/>
    <n v="0"/>
    <n v="0"/>
    <n v="0"/>
    <n v="0"/>
    <n v="0"/>
    <n v="0"/>
    <n v="0"/>
    <n v="0"/>
    <n v="0"/>
    <n v="0"/>
    <n v="0"/>
    <n v="0"/>
    <n v="0"/>
    <n v="0"/>
    <n v="0"/>
    <n v="0"/>
    <n v="1.18"/>
    <n v="440.84"/>
    <n v="0"/>
    <n v="0"/>
    <n v="0"/>
    <n v="0"/>
    <n v="0"/>
    <n v="131.86000000000001"/>
    <n v="0"/>
    <n v="0"/>
    <n v="0"/>
    <n v="0"/>
    <n v="0"/>
    <n v="2.61"/>
    <n v="9.5500000000000007"/>
    <n v="0"/>
    <n v="1.85"/>
    <n v="30.84"/>
    <n v="113.68"/>
    <n v="20"/>
    <n v="21.77"/>
    <n v="0"/>
    <n v="0"/>
    <n v="0"/>
    <n v="0"/>
    <n v="0"/>
    <n v="0"/>
    <n v="0"/>
    <n v="0"/>
    <n v="3047.84"/>
    <n v="3047.84"/>
    <n v="0"/>
    <n v="0"/>
    <n v="0"/>
    <n v="0"/>
    <n v="0"/>
  </r>
  <r>
    <n v="7"/>
    <d v="2013-03-10T00:00:00"/>
    <d v="2013-03-23T00:00:00"/>
    <x v="21"/>
    <s v="G1N"/>
    <s v="GD10000000"/>
    <s v="GD0"/>
    <n v="13"/>
    <n v="100"/>
    <s v="LD800"/>
    <s v="LF802"/>
    <m/>
    <m/>
    <m/>
    <m/>
    <m/>
    <m/>
    <x v="144"/>
    <n v="18134"/>
    <s v="48881"/>
    <x v="83"/>
    <x v="1"/>
    <s v="Non-executive"/>
    <s v="D802"/>
    <x v="6"/>
    <n v="1843.1"/>
    <n v="0"/>
    <n v="0"/>
    <n v="0"/>
    <n v="0"/>
    <n v="0"/>
    <n v="0"/>
    <n v="0"/>
    <n v="0"/>
    <n v="0"/>
    <n v="0"/>
    <n v="0"/>
    <n v="0"/>
    <n v="0"/>
    <n v="0"/>
    <n v="0"/>
    <n v="0"/>
    <n v="0"/>
    <n v="0.97"/>
    <n v="0"/>
    <n v="0"/>
    <n v="0"/>
    <n v="0"/>
    <n v="0"/>
    <n v="0"/>
    <n v="114.28"/>
    <n v="0"/>
    <n v="0"/>
    <n v="0"/>
    <n v="0"/>
    <n v="0"/>
    <n v="2.17"/>
    <n v="5.18"/>
    <n v="0"/>
    <n v="1.85"/>
    <n v="26.73"/>
    <n v="92.15"/>
    <n v="0"/>
    <n v="0"/>
    <n v="0"/>
    <n v="0"/>
    <n v="0"/>
    <n v="0"/>
    <n v="0"/>
    <n v="0"/>
    <n v="0"/>
    <n v="0"/>
    <n v="2086.4299999999998"/>
    <n v="2086.4299999999998"/>
    <n v="0"/>
    <n v="0"/>
    <n v="0"/>
    <n v="0"/>
    <n v="0"/>
  </r>
  <r>
    <n v="7"/>
    <d v="2013-03-10T00:00:00"/>
    <d v="2013-03-23T00:00:00"/>
    <x v="21"/>
    <s v="G1N"/>
    <s v="GD10000000"/>
    <s v="GD0"/>
    <n v="13"/>
    <n v="100"/>
    <s v="LD800"/>
    <s v="LF802"/>
    <m/>
    <m/>
    <m/>
    <m/>
    <m/>
    <m/>
    <x v="145"/>
    <n v="18250"/>
    <s v="47107"/>
    <x v="82"/>
    <x v="1"/>
    <s v="Non-executive"/>
    <s v="D802"/>
    <x v="6"/>
    <n v="0"/>
    <n v="0"/>
    <n v="0"/>
    <n v="0"/>
    <n v="0"/>
    <n v="1843.1"/>
    <n v="0"/>
    <n v="0"/>
    <n v="0"/>
    <n v="0"/>
    <n v="0"/>
    <n v="0"/>
    <n v="0"/>
    <n v="0"/>
    <n v="0"/>
    <n v="0"/>
    <n v="0"/>
    <n v="0"/>
    <n v="0.97"/>
    <n v="407.72"/>
    <n v="0"/>
    <n v="0"/>
    <n v="0"/>
    <n v="0"/>
    <n v="0"/>
    <n v="105.85"/>
    <n v="0"/>
    <n v="0"/>
    <n v="0"/>
    <n v="0"/>
    <n v="0"/>
    <n v="2.61"/>
    <n v="9.5500000000000007"/>
    <n v="0"/>
    <n v="1.85"/>
    <n v="24.76"/>
    <n v="92.15"/>
    <n v="20"/>
    <n v="20.010000000000002"/>
    <n v="0"/>
    <n v="0"/>
    <n v="0"/>
    <n v="0"/>
    <n v="0"/>
    <n v="0"/>
    <n v="0"/>
    <n v="0"/>
    <n v="2528.5700000000002"/>
    <n v="2528.5700000000006"/>
    <n v="0"/>
    <n v="0"/>
    <n v="0"/>
    <n v="0"/>
    <n v="0"/>
  </r>
  <r>
    <n v="7"/>
    <d v="2013-03-10T00:00:00"/>
    <d v="2013-03-23T00:00:00"/>
    <x v="21"/>
    <s v="G1N"/>
    <s v="GD10000000"/>
    <s v="GD0"/>
    <n v="13"/>
    <n v="100"/>
    <s v="LD800"/>
    <s v="LF802"/>
    <m/>
    <m/>
    <m/>
    <m/>
    <m/>
    <m/>
    <x v="146"/>
    <n v="28363"/>
    <s v="47086"/>
    <x v="13"/>
    <x v="1"/>
    <s v="Non-executive"/>
    <s v="D802"/>
    <x v="6"/>
    <n v="1942.7"/>
    <n v="0"/>
    <n v="0"/>
    <n v="0"/>
    <n v="0"/>
    <n v="0"/>
    <n v="0"/>
    <n v="0"/>
    <n v="0"/>
    <n v="0"/>
    <n v="0"/>
    <n v="0"/>
    <n v="0"/>
    <n v="0"/>
    <n v="0"/>
    <n v="0"/>
    <n v="0"/>
    <n v="0"/>
    <n v="1.03"/>
    <n v="499.9"/>
    <n v="0"/>
    <n v="0"/>
    <n v="0"/>
    <n v="0"/>
    <n v="0"/>
    <n v="110.11"/>
    <n v="0"/>
    <n v="0"/>
    <n v="0"/>
    <n v="0"/>
    <n v="0"/>
    <n v="3.27"/>
    <n v="11.93"/>
    <n v="0"/>
    <n v="0"/>
    <n v="25.75"/>
    <n v="97.14"/>
    <n v="0"/>
    <n v="8.6300000000000008"/>
    <n v="0"/>
    <n v="0"/>
    <n v="0"/>
    <n v="0"/>
    <n v="0"/>
    <n v="0"/>
    <n v="0"/>
    <n v="0"/>
    <n v="2700.46"/>
    <n v="2700.46"/>
    <n v="0"/>
    <n v="0"/>
    <n v="0"/>
    <n v="0"/>
    <n v="0"/>
  </r>
  <r>
    <n v="7"/>
    <d v="2013-03-10T00:00:00"/>
    <d v="2013-03-23T00:00:00"/>
    <x v="21"/>
    <s v="G1N"/>
    <s v="GD10000000"/>
    <s v="GD0"/>
    <n v="13"/>
    <n v="100"/>
    <s v="LD800"/>
    <s v="LF802"/>
    <m/>
    <m/>
    <m/>
    <m/>
    <m/>
    <m/>
    <x v="147"/>
    <n v="29617"/>
    <s v="47090"/>
    <x v="82"/>
    <x v="1"/>
    <s v="Non-executive"/>
    <s v="D802"/>
    <x v="6"/>
    <n v="1554.16"/>
    <n v="0"/>
    <n v="0"/>
    <n v="0"/>
    <n v="0"/>
    <n v="0"/>
    <n v="0"/>
    <n v="0"/>
    <n v="0"/>
    <n v="0"/>
    <n v="0"/>
    <n v="0"/>
    <n v="0"/>
    <n v="0"/>
    <n v="0"/>
    <n v="0"/>
    <n v="0"/>
    <n v="0"/>
    <n v="3.17"/>
    <n v="240.63"/>
    <n v="0"/>
    <n v="0"/>
    <n v="0"/>
    <n v="0"/>
    <n v="0"/>
    <n v="0"/>
    <n v="0"/>
    <n v="0"/>
    <n v="0"/>
    <n v="108.79"/>
    <n v="0"/>
    <n v="2.39"/>
    <n v="7.36"/>
    <n v="0"/>
    <n v="0"/>
    <n v="21.37"/>
    <n v="0"/>
    <n v="0"/>
    <n v="0"/>
    <n v="0"/>
    <n v="0"/>
    <n v="0"/>
    <n v="0"/>
    <n v="0"/>
    <n v="0"/>
    <n v="0"/>
    <n v="0"/>
    <n v="1937.87"/>
    <n v="1937.87"/>
    <n v="0"/>
    <n v="0"/>
    <n v="0"/>
    <n v="0"/>
    <n v="0"/>
  </r>
  <r>
    <n v="7"/>
    <d v="2013-03-10T00:00:00"/>
    <d v="2013-03-23T00:00:00"/>
    <x v="21"/>
    <s v="G1N"/>
    <s v="GD10000000"/>
    <s v="GD0"/>
    <n v="13"/>
    <n v="100"/>
    <s v="LD800"/>
    <s v="LF802"/>
    <m/>
    <m/>
    <m/>
    <m/>
    <m/>
    <m/>
    <x v="148"/>
    <n v="30320"/>
    <s v="47091"/>
    <x v="84"/>
    <x v="1"/>
    <s v="Non-executive"/>
    <s v="D802"/>
    <x v="6"/>
    <n v="2042.44"/>
    <n v="0"/>
    <n v="0"/>
    <n v="0"/>
    <n v="0"/>
    <n v="0"/>
    <n v="0"/>
    <n v="0"/>
    <n v="0"/>
    <n v="0"/>
    <n v="0"/>
    <n v="0"/>
    <n v="0"/>
    <n v="0"/>
    <n v="0"/>
    <n v="0"/>
    <n v="0"/>
    <n v="0"/>
    <n v="1.08"/>
    <n v="308.10000000000002"/>
    <n v="0"/>
    <n v="0"/>
    <n v="0"/>
    <n v="0"/>
    <n v="0"/>
    <n v="120.27"/>
    <n v="0"/>
    <n v="0"/>
    <n v="0"/>
    <n v="0"/>
    <n v="0"/>
    <n v="2.39"/>
    <n v="7.36"/>
    <n v="0"/>
    <n v="0"/>
    <n v="28.12"/>
    <n v="102.12"/>
    <n v="20"/>
    <n v="15"/>
    <n v="0"/>
    <n v="0"/>
    <n v="0"/>
    <n v="0"/>
    <n v="0"/>
    <n v="0"/>
    <n v="0"/>
    <n v="0"/>
    <n v="2646.88"/>
    <n v="2646.8799999999997"/>
    <n v="0"/>
    <n v="0"/>
    <n v="0"/>
    <n v="0"/>
    <n v="0"/>
  </r>
  <r>
    <n v="7"/>
    <d v="2013-03-10T00:00:00"/>
    <d v="2013-03-23T00:00:00"/>
    <x v="21"/>
    <s v="G1N"/>
    <s v="GD10000000"/>
    <s v="GD0"/>
    <n v="13"/>
    <n v="100"/>
    <s v="LD800"/>
    <s v="LF802"/>
    <m/>
    <m/>
    <m/>
    <m/>
    <m/>
    <m/>
    <x v="149"/>
    <n v="35490"/>
    <s v="51177"/>
    <x v="82"/>
    <x v="1"/>
    <s v="Non-executive"/>
    <s v="D802"/>
    <x v="6"/>
    <n v="1797.03"/>
    <n v="0"/>
    <n v="0"/>
    <n v="0"/>
    <n v="0"/>
    <n v="0"/>
    <n v="0"/>
    <n v="0"/>
    <n v="0"/>
    <n v="0"/>
    <n v="0"/>
    <n v="0"/>
    <n v="0"/>
    <n v="0"/>
    <n v="0"/>
    <n v="0"/>
    <n v="0"/>
    <n v="0"/>
    <n v="0.97"/>
    <n v="0"/>
    <n v="0"/>
    <n v="0"/>
    <n v="0"/>
    <n v="0"/>
    <n v="0"/>
    <n v="111.42"/>
    <n v="0"/>
    <n v="0"/>
    <n v="0"/>
    <n v="0"/>
    <n v="0"/>
    <n v="2.61"/>
    <n v="9.5500000000000007"/>
    <n v="0"/>
    <n v="1.84"/>
    <n v="26.06"/>
    <n v="89.85"/>
    <n v="20"/>
    <n v="0"/>
    <n v="0"/>
    <n v="0"/>
    <n v="0"/>
    <n v="0"/>
    <n v="0"/>
    <n v="0"/>
    <n v="0"/>
    <n v="0"/>
    <n v="2059.33"/>
    <n v="2059.33"/>
    <n v="0"/>
    <n v="0"/>
    <n v="0"/>
    <n v="0"/>
    <n v="0"/>
  </r>
  <r>
    <n v="7"/>
    <d v="2013-03-10T00:00:00"/>
    <d v="2013-03-23T00:00:00"/>
    <x v="21"/>
    <s v="G1N"/>
    <s v="GD10000000"/>
    <s v="GD0"/>
    <n v="13"/>
    <n v="100"/>
    <s v="LD800"/>
    <s v="LF802"/>
    <m/>
    <m/>
    <m/>
    <m/>
    <m/>
    <m/>
    <x v="408"/>
    <n v="58445"/>
    <s v="47296"/>
    <x v="15"/>
    <x v="1"/>
    <s v="Non-executive"/>
    <s v="D802"/>
    <x v="6"/>
    <n v="2003.86"/>
    <n v="0"/>
    <n v="0"/>
    <n v="0"/>
    <n v="0"/>
    <n v="0"/>
    <n v="0"/>
    <n v="0"/>
    <n v="0"/>
    <n v="0"/>
    <n v="0"/>
    <n v="0"/>
    <n v="0"/>
    <n v="0"/>
    <n v="0"/>
    <n v="0"/>
    <n v="0"/>
    <n v="0"/>
    <n v="1.07"/>
    <n v="152.55000000000001"/>
    <n v="0"/>
    <n v="0"/>
    <n v="0"/>
    <n v="0"/>
    <n v="0"/>
    <n v="121.08"/>
    <n v="0"/>
    <n v="0"/>
    <n v="0"/>
    <n v="0"/>
    <n v="0"/>
    <n v="2.17"/>
    <n v="5.18"/>
    <n v="0"/>
    <n v="0"/>
    <n v="28.32"/>
    <n v="100.2"/>
    <n v="0"/>
    <n v="0"/>
    <n v="0"/>
    <n v="0"/>
    <n v="0"/>
    <n v="0"/>
    <n v="0"/>
    <n v="0"/>
    <n v="0"/>
    <n v="0"/>
    <n v="2414.4299999999998"/>
    <n v="2414.4299999999998"/>
    <n v="0"/>
    <n v="0"/>
    <n v="0"/>
    <n v="0"/>
    <n v="0"/>
  </r>
  <r>
    <n v="7"/>
    <d v="2013-03-10T00:00:00"/>
    <d v="2013-03-23T00:00:00"/>
    <x v="21"/>
    <s v="G1N"/>
    <s v="GD10000000"/>
    <s v="GD0"/>
    <n v="13"/>
    <n v="8200"/>
    <s v="GD800"/>
    <s v="DS2B5"/>
    <s v="000DIS"/>
    <n v="15"/>
    <s v="32CCDD"/>
    <n v="13"/>
    <m/>
    <m/>
    <x v="143"/>
    <n v="11088"/>
    <s v="47106"/>
    <x v="82"/>
    <x v="1"/>
    <s v="Non-executive"/>
    <s v="D802"/>
    <x v="6"/>
    <n v="568.41999999999996"/>
    <n v="0"/>
    <n v="0"/>
    <n v="0"/>
    <n v="0"/>
    <n v="0"/>
    <n v="0"/>
    <n v="0"/>
    <n v="0"/>
    <n v="0"/>
    <n v="0"/>
    <n v="0"/>
    <n v="0"/>
    <n v="0"/>
    <n v="0"/>
    <n v="0"/>
    <n v="0"/>
    <n v="0"/>
    <n v="0.3"/>
    <n v="110.22"/>
    <n v="0"/>
    <n v="0"/>
    <n v="0"/>
    <n v="0"/>
    <n v="0"/>
    <n v="32.96"/>
    <n v="0"/>
    <n v="0"/>
    <n v="0"/>
    <n v="0"/>
    <n v="0"/>
    <n v="0.66"/>
    <n v="2.38"/>
    <n v="0"/>
    <n v="0.46"/>
    <n v="7.71"/>
    <n v="28.42"/>
    <n v="5"/>
    <n v="5.44"/>
    <n v="0"/>
    <n v="0"/>
    <n v="0"/>
    <n v="0"/>
    <n v="0"/>
    <n v="0"/>
    <n v="0"/>
    <n v="0"/>
    <n v="761.97"/>
    <n v="761.97"/>
    <n v="0"/>
    <n v="0"/>
    <n v="0"/>
    <n v="0"/>
    <n v="0"/>
  </r>
  <r>
    <n v="7"/>
    <d v="2013-03-10T00:00:00"/>
    <d v="2013-03-23T00:00:00"/>
    <x v="21"/>
    <s v="G1N"/>
    <s v="GD10000000"/>
    <s v="GD0"/>
    <n v="13"/>
    <n v="8200"/>
    <s v="GD800"/>
    <s v="DS2B5"/>
    <s v="000DIS"/>
    <n v="15"/>
    <s v="32CCDD"/>
    <n v="13"/>
    <m/>
    <m/>
    <x v="144"/>
    <n v="18134"/>
    <s v="48881"/>
    <x v="83"/>
    <x v="1"/>
    <s v="Non-executive"/>
    <s v="D802"/>
    <x v="6"/>
    <n v="460.78"/>
    <n v="0"/>
    <n v="0"/>
    <n v="0"/>
    <n v="0"/>
    <n v="0"/>
    <n v="0"/>
    <n v="0"/>
    <n v="0"/>
    <n v="0"/>
    <n v="0"/>
    <n v="0"/>
    <n v="0"/>
    <n v="0"/>
    <n v="0"/>
    <n v="0"/>
    <n v="0"/>
    <n v="0"/>
    <n v="0.24"/>
    <n v="0"/>
    <n v="0"/>
    <n v="0"/>
    <n v="0"/>
    <n v="0"/>
    <n v="0"/>
    <n v="28.56"/>
    <n v="0"/>
    <n v="0"/>
    <n v="0"/>
    <n v="0"/>
    <n v="0"/>
    <n v="0.54"/>
    <n v="1.3"/>
    <n v="0"/>
    <n v="0.46"/>
    <n v="6.68"/>
    <n v="23.04"/>
    <n v="0"/>
    <n v="0"/>
    <n v="0"/>
    <n v="0"/>
    <n v="0"/>
    <n v="0"/>
    <n v="0"/>
    <n v="0"/>
    <n v="0"/>
    <n v="0"/>
    <n v="521.6"/>
    <n v="521.6"/>
    <n v="0"/>
    <n v="0"/>
    <n v="0"/>
    <n v="0"/>
    <n v="0"/>
  </r>
  <r>
    <n v="7"/>
    <d v="2013-03-10T00:00:00"/>
    <d v="2013-03-23T00:00:00"/>
    <x v="21"/>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6"/>
    <n v="2.38"/>
    <n v="0"/>
    <n v="0.46"/>
    <n v="6.19"/>
    <n v="23.04"/>
    <n v="5"/>
    <n v="5"/>
    <n v="0"/>
    <n v="0"/>
    <n v="0"/>
    <n v="0"/>
    <n v="0"/>
    <n v="0"/>
    <n v="0"/>
    <n v="0"/>
    <n v="632.13"/>
    <n v="632.13"/>
    <n v="0"/>
    <n v="0"/>
    <n v="0"/>
    <n v="0"/>
    <n v="0"/>
  </r>
  <r>
    <n v="7"/>
    <d v="2013-03-10T00:00:00"/>
    <d v="2013-03-23T00:00:00"/>
    <x v="21"/>
    <s v="G1N"/>
    <s v="GD10000000"/>
    <s v="GD0"/>
    <n v="13"/>
    <n v="8200"/>
    <s v="GD800"/>
    <s v="DS2B5"/>
    <s v="000DIS"/>
    <n v="15"/>
    <s v="32CCDD"/>
    <n v="13"/>
    <m/>
    <m/>
    <x v="147"/>
    <n v="29617"/>
    <s v="47090"/>
    <x v="82"/>
    <x v="1"/>
    <s v="Non-executive"/>
    <s v="D802"/>
    <x v="6"/>
    <n v="388.54"/>
    <n v="0"/>
    <n v="0"/>
    <n v="0"/>
    <n v="0"/>
    <n v="0"/>
    <n v="0"/>
    <n v="0"/>
    <n v="0"/>
    <n v="0"/>
    <n v="0"/>
    <n v="0"/>
    <n v="0"/>
    <n v="0"/>
    <n v="0"/>
    <n v="0"/>
    <n v="0"/>
    <n v="0"/>
    <n v="0.8"/>
    <n v="60.16"/>
    <n v="0"/>
    <n v="0"/>
    <n v="0"/>
    <n v="0"/>
    <n v="0"/>
    <n v="0"/>
    <n v="0"/>
    <n v="0"/>
    <n v="0"/>
    <n v="27.2"/>
    <n v="0"/>
    <n v="0.6"/>
    <n v="1.84"/>
    <n v="0"/>
    <n v="0"/>
    <n v="5.34"/>
    <n v="0"/>
    <n v="0"/>
    <n v="0"/>
    <n v="0"/>
    <n v="0"/>
    <n v="0"/>
    <n v="0"/>
    <n v="0"/>
    <n v="0"/>
    <n v="0"/>
    <n v="0"/>
    <n v="484.48"/>
    <n v="484.47999999999996"/>
    <n v="0"/>
    <n v="0"/>
    <n v="0"/>
    <n v="0"/>
    <n v="0"/>
  </r>
  <r>
    <n v="7"/>
    <d v="2013-03-10T00:00:00"/>
    <d v="2013-03-23T00:00:00"/>
    <x v="21"/>
    <s v="G1N"/>
    <s v="GD10000000"/>
    <s v="GD0"/>
    <n v="13"/>
    <n v="8200"/>
    <s v="GD800"/>
    <s v="DS2B5"/>
    <s v="000DIS"/>
    <n v="15"/>
    <s v="32CCDD"/>
    <n v="13"/>
    <m/>
    <m/>
    <x v="148"/>
    <n v="30320"/>
    <s v="47091"/>
    <x v="84"/>
    <x v="1"/>
    <s v="Non-executive"/>
    <s v="D802"/>
    <x v="6"/>
    <n v="510.6"/>
    <n v="0"/>
    <n v="0"/>
    <n v="0"/>
    <n v="0"/>
    <n v="0"/>
    <n v="0"/>
    <n v="0"/>
    <n v="0"/>
    <n v="0"/>
    <n v="0"/>
    <n v="0"/>
    <n v="0"/>
    <n v="0"/>
    <n v="0"/>
    <n v="0"/>
    <n v="0"/>
    <n v="0"/>
    <n v="0.27"/>
    <n v="77.02"/>
    <n v="0"/>
    <n v="0"/>
    <n v="0"/>
    <n v="0"/>
    <n v="0"/>
    <n v="30.06"/>
    <n v="0"/>
    <n v="0"/>
    <n v="0"/>
    <n v="0"/>
    <n v="0"/>
    <n v="0.6"/>
    <n v="1.84"/>
    <n v="0"/>
    <n v="0"/>
    <n v="7.04"/>
    <n v="25.53"/>
    <n v="5"/>
    <n v="3.76"/>
    <n v="0"/>
    <n v="0"/>
    <n v="0"/>
    <n v="0"/>
    <n v="0"/>
    <n v="0"/>
    <n v="0"/>
    <n v="0"/>
    <n v="661.72"/>
    <n v="661.71999999999991"/>
    <n v="0"/>
    <n v="0"/>
    <n v="0"/>
    <n v="0"/>
    <n v="0"/>
  </r>
  <r>
    <n v="7"/>
    <d v="2013-03-10T00:00:00"/>
    <d v="2013-03-23T00:00:00"/>
    <x v="21"/>
    <s v="G1N"/>
    <s v="GD10000000"/>
    <s v="GD0"/>
    <n v="13"/>
    <n v="8200"/>
    <s v="GD800"/>
    <s v="DS2B5"/>
    <s v="000DIS"/>
    <n v="15"/>
    <s v="32CCDD"/>
    <n v="13"/>
    <m/>
    <m/>
    <x v="149"/>
    <n v="35490"/>
    <s v="51177"/>
    <x v="82"/>
    <x v="1"/>
    <s v="Non-executive"/>
    <s v="D802"/>
    <x v="6"/>
    <n v="449.26"/>
    <n v="0"/>
    <n v="0"/>
    <n v="0"/>
    <n v="0"/>
    <n v="0"/>
    <n v="0"/>
    <n v="0"/>
    <n v="0"/>
    <n v="0"/>
    <n v="0"/>
    <n v="0"/>
    <n v="0"/>
    <n v="0"/>
    <n v="0"/>
    <n v="0"/>
    <n v="0"/>
    <n v="0"/>
    <n v="0.24"/>
    <n v="0"/>
    <n v="0"/>
    <n v="0"/>
    <n v="0"/>
    <n v="0"/>
    <n v="0"/>
    <n v="27.85"/>
    <n v="0"/>
    <n v="0"/>
    <n v="0"/>
    <n v="0"/>
    <n v="0"/>
    <n v="0.66"/>
    <n v="2.38"/>
    <n v="0"/>
    <n v="0.47"/>
    <n v="6.51"/>
    <n v="22.46"/>
    <n v="5"/>
    <n v="0"/>
    <n v="0"/>
    <n v="0"/>
    <n v="0"/>
    <n v="0"/>
    <n v="0"/>
    <n v="0"/>
    <n v="0"/>
    <n v="0"/>
    <n v="514.83000000000004"/>
    <n v="514.83000000000004"/>
    <n v="0"/>
    <n v="0"/>
    <n v="0"/>
    <n v="0"/>
    <n v="0"/>
  </r>
  <r>
    <n v="7"/>
    <d v="2013-03-10T00:00:00"/>
    <d v="2013-03-23T00:00:00"/>
    <x v="21"/>
    <s v="G1N"/>
    <s v="GD10000000"/>
    <s v="GD0"/>
    <n v="13"/>
    <n v="8200"/>
    <s v="GD800"/>
    <s v="DS2B5"/>
    <s v="000DIS"/>
    <n v="15"/>
    <s v="32CCDD"/>
    <n v="13"/>
    <m/>
    <m/>
    <x v="408"/>
    <n v="58445"/>
    <s v="47296"/>
    <x v="15"/>
    <x v="1"/>
    <s v="Non-executive"/>
    <s v="D802"/>
    <x v="6"/>
    <n v="500.98"/>
    <n v="0"/>
    <n v="0"/>
    <n v="0"/>
    <n v="0"/>
    <n v="0"/>
    <n v="0"/>
    <n v="0"/>
    <n v="0"/>
    <n v="0"/>
    <n v="0"/>
    <n v="0"/>
    <n v="0"/>
    <n v="0"/>
    <n v="0"/>
    <n v="0"/>
    <n v="0"/>
    <n v="0"/>
    <n v="0.26"/>
    <n v="38.14"/>
    <n v="0"/>
    <n v="0"/>
    <n v="0"/>
    <n v="0"/>
    <n v="0"/>
    <n v="30.28"/>
    <n v="0"/>
    <n v="0"/>
    <n v="0"/>
    <n v="0"/>
    <n v="0"/>
    <n v="0.54"/>
    <n v="1.3"/>
    <n v="0"/>
    <n v="0"/>
    <n v="7.08"/>
    <n v="25.04"/>
    <n v="0"/>
    <n v="0"/>
    <n v="0"/>
    <n v="0"/>
    <n v="0"/>
    <n v="0"/>
    <n v="0"/>
    <n v="0"/>
    <n v="0"/>
    <n v="0"/>
    <n v="603.62"/>
    <n v="603.61999999999989"/>
    <n v="0"/>
    <n v="0"/>
    <n v="0"/>
    <n v="0"/>
    <n v="0"/>
  </r>
  <r>
    <n v="7"/>
    <d v="2013-03-10T00:00:00"/>
    <d v="2013-03-23T00:00:00"/>
    <x v="22"/>
    <s v="G2N"/>
    <s v="GD10000000"/>
    <s v="GD0"/>
    <n v="13"/>
    <n v="100"/>
    <s v="LD800"/>
    <s v="LF802"/>
    <m/>
    <m/>
    <m/>
    <m/>
    <m/>
    <m/>
    <x v="271"/>
    <n v="11124"/>
    <s v="47093"/>
    <x v="83"/>
    <x v="1"/>
    <s v="Non-executive"/>
    <s v="D802"/>
    <x v="6"/>
    <n v="457.3"/>
    <n v="0"/>
    <n v="0"/>
    <n v="0"/>
    <n v="0"/>
    <n v="0"/>
    <n v="0"/>
    <n v="0"/>
    <n v="0"/>
    <n v="0"/>
    <n v="0"/>
    <n v="0"/>
    <n v="0"/>
    <n v="0"/>
    <n v="0"/>
    <n v="0"/>
    <n v="0"/>
    <n v="0"/>
    <n v="1.27"/>
    <n v="440.85"/>
    <n v="0"/>
    <n v="0"/>
    <n v="0"/>
    <n v="0"/>
    <n v="0"/>
    <n v="16.510000000000002"/>
    <n v="0"/>
    <n v="0"/>
    <n v="0"/>
    <n v="0"/>
    <n v="0"/>
    <n v="2.39"/>
    <n v="7.02"/>
    <n v="0"/>
    <n v="1.85"/>
    <n v="3.86"/>
    <n v="18.02"/>
    <n v="20"/>
    <n v="21.77"/>
    <n v="0"/>
    <n v="0"/>
    <n v="0"/>
    <n v="0"/>
    <n v="0"/>
    <n v="0"/>
    <n v="0"/>
    <n v="0"/>
    <n v="990.84"/>
    <n v="990.84"/>
    <n v="0"/>
    <n v="0"/>
    <n v="0"/>
    <n v="0"/>
    <n v="0"/>
  </r>
  <r>
    <n v="7"/>
    <d v="2013-03-10T00:00:00"/>
    <d v="2013-03-23T00:00:00"/>
    <x v="22"/>
    <s v="G2N"/>
    <s v="GD10000000"/>
    <s v="GD0"/>
    <n v="13"/>
    <n v="100"/>
    <s v="LD800"/>
    <s v="LF802"/>
    <m/>
    <m/>
    <m/>
    <m/>
    <m/>
    <m/>
    <x v="267"/>
    <n v="18407"/>
    <s v="47067"/>
    <x v="139"/>
    <x v="1"/>
    <s v="Non-executive"/>
    <s v="D802"/>
    <x v="6"/>
    <n v="1744.74"/>
    <n v="0"/>
    <n v="0"/>
    <n v="0"/>
    <n v="0"/>
    <n v="0"/>
    <n v="0"/>
    <n v="0"/>
    <n v="0"/>
    <n v="0"/>
    <n v="0"/>
    <n v="0"/>
    <n v="0"/>
    <n v="0"/>
    <n v="0"/>
    <n v="0"/>
    <n v="0"/>
    <n v="0"/>
    <n v="0.94"/>
    <n v="551.05999999999995"/>
    <n v="0"/>
    <n v="0"/>
    <n v="0"/>
    <n v="0"/>
    <n v="0"/>
    <n v="96.79"/>
    <n v="0"/>
    <n v="0"/>
    <n v="0"/>
    <n v="0"/>
    <n v="0"/>
    <n v="2.99"/>
    <n v="9.1999999999999993"/>
    <n v="0"/>
    <n v="2.31"/>
    <n v="22.63"/>
    <n v="87.24"/>
    <n v="25"/>
    <n v="27.21"/>
    <n v="0"/>
    <n v="0"/>
    <n v="0"/>
    <n v="0"/>
    <n v="0"/>
    <n v="0"/>
    <n v="0"/>
    <n v="0"/>
    <n v="2570.11"/>
    <n v="2570.1099999999992"/>
    <n v="0"/>
    <n v="0"/>
    <n v="0"/>
    <n v="0"/>
    <n v="0"/>
  </r>
  <r>
    <n v="7"/>
    <d v="2013-03-10T00:00:00"/>
    <d v="2013-03-23T00:00:00"/>
    <x v="22"/>
    <s v="G2N"/>
    <s v="GD10000000"/>
    <s v="GD0"/>
    <n v="13"/>
    <n v="100"/>
    <s v="LD800"/>
    <s v="LF802"/>
    <m/>
    <m/>
    <m/>
    <m/>
    <m/>
    <m/>
    <x v="272"/>
    <n v="32101"/>
    <s v="47859"/>
    <x v="83"/>
    <x v="1"/>
    <s v="Non-executive"/>
    <s v="D802"/>
    <x v="6"/>
    <n v="1843.1"/>
    <n v="0"/>
    <n v="0"/>
    <n v="0"/>
    <n v="0"/>
    <n v="0"/>
    <n v="0"/>
    <n v="0"/>
    <n v="0"/>
    <n v="0"/>
    <n v="0"/>
    <n v="0"/>
    <n v="0"/>
    <n v="0"/>
    <n v="0"/>
    <n v="0"/>
    <n v="0"/>
    <n v="0"/>
    <n v="0.97"/>
    <n v="399.92"/>
    <n v="0"/>
    <n v="0"/>
    <n v="0"/>
    <n v="0"/>
    <n v="0"/>
    <n v="103.27"/>
    <n v="0"/>
    <n v="0"/>
    <n v="0"/>
    <n v="0"/>
    <n v="0"/>
    <n v="2.39"/>
    <n v="7.02"/>
    <n v="0"/>
    <n v="1.85"/>
    <n v="24.15"/>
    <n v="92.15"/>
    <n v="20"/>
    <n v="19.96"/>
    <n v="0"/>
    <n v="0"/>
    <n v="0"/>
    <n v="0"/>
    <n v="0"/>
    <n v="0"/>
    <n v="0"/>
    <n v="0"/>
    <n v="2514.7800000000002"/>
    <n v="2514.7799999999997"/>
    <n v="0"/>
    <n v="0"/>
    <n v="0"/>
    <n v="0"/>
    <n v="0"/>
  </r>
  <r>
    <n v="7"/>
    <d v="2013-03-10T00:00:00"/>
    <d v="2013-03-23T00:00:00"/>
    <x v="22"/>
    <s v="G2N"/>
    <s v="GD10000000"/>
    <s v="GD0"/>
    <n v="13"/>
    <n v="100"/>
    <s v="LD800"/>
    <s v="LF802"/>
    <m/>
    <m/>
    <m/>
    <m/>
    <m/>
    <m/>
    <x v="273"/>
    <n v="34170"/>
    <s v="47099"/>
    <x v="83"/>
    <x v="1"/>
    <s v="Non-executive"/>
    <s v="D802"/>
    <x v="6"/>
    <n v="1897.14"/>
    <n v="0"/>
    <n v="0"/>
    <n v="0"/>
    <n v="0"/>
    <n v="0"/>
    <n v="0"/>
    <n v="0"/>
    <n v="0"/>
    <n v="0"/>
    <n v="0"/>
    <n v="0"/>
    <n v="0"/>
    <n v="0"/>
    <n v="0"/>
    <n v="0"/>
    <n v="0"/>
    <n v="0"/>
    <n v="1"/>
    <n v="260.7"/>
    <n v="0"/>
    <n v="0"/>
    <n v="0"/>
    <n v="0"/>
    <n v="0"/>
    <n v="112.23"/>
    <n v="0"/>
    <n v="0"/>
    <n v="0"/>
    <n v="0"/>
    <n v="0"/>
    <n v="2.39"/>
    <n v="7.36"/>
    <n v="0"/>
    <n v="1.85"/>
    <n v="26.25"/>
    <n v="94.85"/>
    <n v="20"/>
    <n v="13.8"/>
    <n v="0"/>
    <n v="0"/>
    <n v="0"/>
    <n v="0"/>
    <n v="0"/>
    <n v="0"/>
    <n v="0"/>
    <n v="0"/>
    <n v="2437.5700000000002"/>
    <n v="2437.5700000000002"/>
    <n v="0"/>
    <n v="0"/>
    <n v="0"/>
    <n v="0"/>
    <n v="0"/>
  </r>
  <r>
    <n v="7"/>
    <d v="2013-03-10T00:00:00"/>
    <d v="2013-03-23T00:00:00"/>
    <x v="22"/>
    <s v="G2N"/>
    <s v="GD10000000"/>
    <s v="GD0"/>
    <n v="13"/>
    <n v="8200"/>
    <s v="GD800"/>
    <s v="DS2B5"/>
    <s v="000DIS"/>
    <n v="15"/>
    <s v="32CCDD"/>
    <n v="13"/>
    <m/>
    <m/>
    <x v="271"/>
    <n v="11124"/>
    <s v="47093"/>
    <x v="83"/>
    <x v="1"/>
    <s v="Non-executive"/>
    <s v="D802"/>
    <x v="6"/>
    <n v="114.33"/>
    <n v="0"/>
    <n v="0"/>
    <n v="0"/>
    <n v="0"/>
    <n v="0"/>
    <n v="0"/>
    <n v="0"/>
    <n v="0"/>
    <n v="0"/>
    <n v="0"/>
    <n v="0"/>
    <n v="0"/>
    <n v="0"/>
    <n v="0"/>
    <n v="0"/>
    <n v="0"/>
    <n v="0"/>
    <n v="0.31"/>
    <n v="110.21"/>
    <n v="0"/>
    <n v="0"/>
    <n v="0"/>
    <n v="0"/>
    <n v="0"/>
    <n v="4.13"/>
    <n v="0"/>
    <n v="0"/>
    <n v="0"/>
    <n v="0"/>
    <n v="0"/>
    <n v="0.6"/>
    <n v="1.76"/>
    <n v="0"/>
    <n v="0.46"/>
    <n v="0.97"/>
    <n v="4.51"/>
    <n v="5"/>
    <n v="5.44"/>
    <n v="0"/>
    <n v="0"/>
    <n v="0"/>
    <n v="0"/>
    <n v="0"/>
    <n v="0"/>
    <n v="0"/>
    <n v="0"/>
    <n v="247.72"/>
    <n v="247.71999999999997"/>
    <n v="0"/>
    <n v="0"/>
    <n v="0"/>
    <n v="0"/>
    <n v="0"/>
  </r>
  <r>
    <n v="7"/>
    <d v="2013-03-10T00:00:00"/>
    <d v="2013-03-23T00:00:00"/>
    <x v="22"/>
    <s v="G2N"/>
    <s v="GD10000000"/>
    <s v="GD0"/>
    <n v="13"/>
    <n v="8200"/>
    <s v="GD800"/>
    <s v="DS2B5"/>
    <s v="000DIS"/>
    <n v="15"/>
    <s v="32CCDD"/>
    <n v="13"/>
    <m/>
    <m/>
    <x v="272"/>
    <n v="32101"/>
    <s v="47859"/>
    <x v="83"/>
    <x v="1"/>
    <s v="Non-executive"/>
    <s v="D802"/>
    <x v="6"/>
    <n v="460.78"/>
    <n v="0"/>
    <n v="0"/>
    <n v="0"/>
    <n v="0"/>
    <n v="0"/>
    <n v="0"/>
    <n v="0"/>
    <n v="0"/>
    <n v="0"/>
    <n v="0"/>
    <n v="0"/>
    <n v="0"/>
    <n v="0"/>
    <n v="0"/>
    <n v="0"/>
    <n v="0"/>
    <n v="0"/>
    <n v="0.24"/>
    <n v="99.98"/>
    <n v="0"/>
    <n v="0"/>
    <n v="0"/>
    <n v="0"/>
    <n v="0"/>
    <n v="25.82"/>
    <n v="0"/>
    <n v="0"/>
    <n v="0"/>
    <n v="0"/>
    <n v="0"/>
    <n v="0.6"/>
    <n v="1.76"/>
    <n v="0"/>
    <n v="0.46"/>
    <n v="6.04"/>
    <n v="23.04"/>
    <n v="5"/>
    <n v="4.99"/>
    <n v="0"/>
    <n v="0"/>
    <n v="0"/>
    <n v="0"/>
    <n v="0"/>
    <n v="0"/>
    <n v="0"/>
    <n v="0"/>
    <n v="628.71"/>
    <n v="628.71"/>
    <n v="0"/>
    <n v="0"/>
    <n v="0"/>
    <n v="0"/>
    <n v="0"/>
  </r>
  <r>
    <n v="7"/>
    <d v="2013-03-10T00:00:00"/>
    <d v="2013-03-23T00:00:00"/>
    <x v="22"/>
    <s v="G2N"/>
    <s v="GD10000000"/>
    <s v="GD0"/>
    <n v="13"/>
    <n v="8200"/>
    <s v="GD800"/>
    <s v="DS2B5"/>
    <s v="000DIS"/>
    <n v="15"/>
    <s v="32CCDD"/>
    <n v="13"/>
    <m/>
    <m/>
    <x v="273"/>
    <n v="34170"/>
    <s v="47099"/>
    <x v="83"/>
    <x v="1"/>
    <s v="Non-executive"/>
    <s v="D802"/>
    <x v="6"/>
    <n v="474.28"/>
    <n v="0"/>
    <n v="0"/>
    <n v="0"/>
    <n v="0"/>
    <n v="0"/>
    <n v="0"/>
    <n v="0"/>
    <n v="0"/>
    <n v="0"/>
    <n v="0"/>
    <n v="0"/>
    <n v="0"/>
    <n v="0"/>
    <n v="0"/>
    <n v="0"/>
    <n v="0"/>
    <n v="0"/>
    <n v="0.25"/>
    <n v="65.180000000000007"/>
    <n v="0"/>
    <n v="0"/>
    <n v="0"/>
    <n v="0"/>
    <n v="0"/>
    <n v="28.06"/>
    <n v="0"/>
    <n v="0"/>
    <n v="0"/>
    <n v="0"/>
    <n v="0"/>
    <n v="0.6"/>
    <n v="1.84"/>
    <n v="0"/>
    <n v="0.46"/>
    <n v="6.56"/>
    <n v="23.72"/>
    <n v="5"/>
    <n v="3.46"/>
    <n v="0"/>
    <n v="0"/>
    <n v="0"/>
    <n v="0"/>
    <n v="0"/>
    <n v="0"/>
    <n v="0"/>
    <n v="0"/>
    <n v="609.41"/>
    <n v="609.41000000000008"/>
    <n v="0"/>
    <n v="0"/>
    <n v="0"/>
    <n v="0"/>
    <n v="0"/>
  </r>
  <r>
    <n v="8"/>
    <d v="2013-03-24T00:00:00"/>
    <d v="2013-04-06T00:00:00"/>
    <x v="23"/>
    <s v="G1N"/>
    <s v="GD10000000"/>
    <s v="GD0"/>
    <n v="13"/>
    <n v="100"/>
    <s v="LD800"/>
    <s v="LF802"/>
    <m/>
    <m/>
    <m/>
    <m/>
    <m/>
    <m/>
    <x v="143"/>
    <n v="11088"/>
    <s v="47106"/>
    <x v="82"/>
    <x v="1"/>
    <s v="Non-executive"/>
    <s v="D802"/>
    <x v="6"/>
    <n v="2273.67"/>
    <n v="0"/>
    <n v="0"/>
    <n v="0"/>
    <n v="0"/>
    <n v="0"/>
    <n v="0"/>
    <n v="0"/>
    <n v="0"/>
    <n v="0"/>
    <n v="0"/>
    <n v="0"/>
    <n v="0"/>
    <n v="0"/>
    <n v="0"/>
    <n v="0"/>
    <n v="0"/>
    <n v="0"/>
    <n v="1.18"/>
    <n v="440.85"/>
    <n v="0"/>
    <n v="0"/>
    <n v="0"/>
    <n v="0"/>
    <n v="0"/>
    <n v="131.86000000000001"/>
    <n v="0"/>
    <n v="0"/>
    <n v="0"/>
    <n v="0"/>
    <n v="0"/>
    <n v="2.61"/>
    <n v="9.5500000000000007"/>
    <n v="0"/>
    <n v="1.85"/>
    <n v="30.84"/>
    <n v="113.68"/>
    <n v="0"/>
    <n v="21.77"/>
    <n v="0"/>
    <n v="0"/>
    <n v="0"/>
    <n v="0"/>
    <n v="0"/>
    <n v="0"/>
    <n v="0"/>
    <n v="0"/>
    <n v="3027.86"/>
    <n v="3027.86"/>
    <n v="0"/>
    <n v="0"/>
    <n v="0"/>
    <n v="0"/>
    <n v="0"/>
  </r>
  <r>
    <n v="8"/>
    <d v="2013-03-24T00:00:00"/>
    <d v="2013-04-06T00:00:00"/>
    <x v="23"/>
    <s v="G1N"/>
    <s v="GD10000000"/>
    <s v="GD0"/>
    <n v="13"/>
    <n v="100"/>
    <s v="LD800"/>
    <s v="LF802"/>
    <m/>
    <m/>
    <m/>
    <m/>
    <m/>
    <m/>
    <x v="144"/>
    <n v="18134"/>
    <s v="48881"/>
    <x v="83"/>
    <x v="1"/>
    <s v="Non-executive"/>
    <s v="D802"/>
    <x v="6"/>
    <n v="1843.11"/>
    <n v="0"/>
    <n v="0"/>
    <n v="0"/>
    <n v="0"/>
    <n v="0"/>
    <n v="0"/>
    <n v="0"/>
    <n v="0"/>
    <n v="0"/>
    <n v="0"/>
    <n v="0"/>
    <n v="0"/>
    <n v="0"/>
    <n v="0"/>
    <n v="0"/>
    <n v="0"/>
    <n v="0"/>
    <n v="0.97"/>
    <n v="0"/>
    <n v="0"/>
    <n v="0"/>
    <n v="0"/>
    <n v="0"/>
    <n v="0"/>
    <n v="114.28"/>
    <n v="0"/>
    <n v="0"/>
    <n v="0"/>
    <n v="0"/>
    <n v="0"/>
    <n v="2.17"/>
    <n v="5.18"/>
    <n v="0"/>
    <n v="1.85"/>
    <n v="26.72"/>
    <n v="92.15"/>
    <n v="0"/>
    <n v="0"/>
    <n v="0"/>
    <n v="0"/>
    <n v="0"/>
    <n v="0"/>
    <n v="0"/>
    <n v="0"/>
    <n v="0"/>
    <n v="0"/>
    <n v="2086.4299999999998"/>
    <n v="2086.4299999999998"/>
    <n v="0"/>
    <n v="0"/>
    <n v="0"/>
    <n v="0"/>
    <n v="0"/>
  </r>
  <r>
    <n v="8"/>
    <d v="2013-03-24T00:00:00"/>
    <d v="2013-04-06T00:00:00"/>
    <x v="23"/>
    <s v="G1N"/>
    <s v="GD10000000"/>
    <s v="GD0"/>
    <n v="13"/>
    <n v="100"/>
    <s v="LD800"/>
    <s v="LF802"/>
    <m/>
    <m/>
    <m/>
    <m/>
    <m/>
    <m/>
    <x v="145"/>
    <n v="18250"/>
    <s v="47107"/>
    <x v="82"/>
    <x v="1"/>
    <s v="Non-executive"/>
    <s v="D802"/>
    <x v="6"/>
    <n v="0"/>
    <n v="0"/>
    <n v="0"/>
    <n v="0"/>
    <n v="0"/>
    <n v="1843.11"/>
    <n v="0"/>
    <n v="0"/>
    <n v="0"/>
    <n v="0"/>
    <n v="0"/>
    <n v="0"/>
    <n v="0"/>
    <n v="0"/>
    <n v="0"/>
    <n v="0"/>
    <n v="0"/>
    <n v="0"/>
    <n v="0.97"/>
    <n v="407.72"/>
    <n v="0"/>
    <n v="0"/>
    <n v="0"/>
    <n v="0"/>
    <n v="0"/>
    <n v="105.84"/>
    <n v="0"/>
    <n v="0"/>
    <n v="0"/>
    <n v="0"/>
    <n v="0"/>
    <n v="2.61"/>
    <n v="9.5500000000000007"/>
    <n v="0"/>
    <n v="1.85"/>
    <n v="24.76"/>
    <n v="92.15"/>
    <n v="0"/>
    <n v="20.010000000000002"/>
    <n v="0"/>
    <n v="0"/>
    <n v="0"/>
    <n v="0"/>
    <n v="0"/>
    <n v="0"/>
    <n v="0"/>
    <n v="0"/>
    <n v="2508.5700000000002"/>
    <n v="2508.5700000000011"/>
    <n v="0"/>
    <n v="0"/>
    <n v="0"/>
    <n v="0"/>
    <n v="0"/>
  </r>
  <r>
    <n v="8"/>
    <d v="2013-03-24T00:00:00"/>
    <d v="2013-04-06T00:00:00"/>
    <x v="23"/>
    <s v="G1N"/>
    <s v="GD10000000"/>
    <s v="GD0"/>
    <n v="13"/>
    <n v="100"/>
    <s v="LD800"/>
    <s v="LF802"/>
    <m/>
    <m/>
    <m/>
    <m/>
    <m/>
    <m/>
    <x v="146"/>
    <n v="28363"/>
    <s v="47086"/>
    <x v="13"/>
    <x v="1"/>
    <s v="Non-executive"/>
    <s v="D802"/>
    <x v="6"/>
    <n v="1942.7"/>
    <n v="0"/>
    <n v="0"/>
    <n v="0"/>
    <n v="0"/>
    <n v="0"/>
    <n v="0"/>
    <n v="0"/>
    <n v="0"/>
    <n v="0"/>
    <n v="0"/>
    <n v="0"/>
    <n v="0"/>
    <n v="0"/>
    <n v="0"/>
    <n v="0"/>
    <n v="0"/>
    <n v="0"/>
    <n v="1.03"/>
    <n v="499.9"/>
    <n v="0"/>
    <n v="0"/>
    <n v="0"/>
    <n v="0"/>
    <n v="0"/>
    <n v="110.12"/>
    <n v="0"/>
    <n v="0"/>
    <n v="0"/>
    <n v="0"/>
    <n v="0"/>
    <n v="3.27"/>
    <n v="11.93"/>
    <n v="0"/>
    <n v="0"/>
    <n v="25.75"/>
    <n v="97.14"/>
    <n v="0"/>
    <n v="8.6300000000000008"/>
    <n v="0"/>
    <n v="0"/>
    <n v="0"/>
    <n v="0"/>
    <n v="0"/>
    <n v="0"/>
    <n v="0"/>
    <n v="0"/>
    <n v="2700.47"/>
    <n v="2700.47"/>
    <n v="0"/>
    <n v="0"/>
    <n v="0"/>
    <n v="0"/>
    <n v="0"/>
  </r>
  <r>
    <n v="8"/>
    <d v="2013-03-24T00:00:00"/>
    <d v="2013-04-06T00:00:00"/>
    <x v="23"/>
    <s v="G1N"/>
    <s v="GD10000000"/>
    <s v="GD0"/>
    <n v="13"/>
    <n v="100"/>
    <s v="LD800"/>
    <s v="LF802"/>
    <m/>
    <m/>
    <m/>
    <m/>
    <m/>
    <m/>
    <x v="147"/>
    <n v="29617"/>
    <s v="47090"/>
    <x v="82"/>
    <x v="1"/>
    <s v="Non-executive"/>
    <s v="D802"/>
    <x v="6"/>
    <n v="1554.15"/>
    <n v="0"/>
    <n v="0"/>
    <n v="0"/>
    <n v="0"/>
    <n v="0"/>
    <n v="0"/>
    <n v="0"/>
    <n v="0"/>
    <n v="0"/>
    <n v="0"/>
    <n v="0"/>
    <n v="0"/>
    <n v="0"/>
    <n v="0"/>
    <n v="0"/>
    <n v="0"/>
    <n v="0"/>
    <n v="3.17"/>
    <n v="240.63"/>
    <n v="0"/>
    <n v="0"/>
    <n v="0"/>
    <n v="0"/>
    <n v="0"/>
    <n v="0"/>
    <n v="0"/>
    <n v="0"/>
    <n v="0"/>
    <n v="108.79"/>
    <n v="0"/>
    <n v="2.39"/>
    <n v="7.36"/>
    <n v="0"/>
    <n v="0"/>
    <n v="21.38"/>
    <n v="0"/>
    <n v="0"/>
    <n v="0"/>
    <n v="0"/>
    <n v="0"/>
    <n v="0"/>
    <n v="0"/>
    <n v="0"/>
    <n v="0"/>
    <n v="0"/>
    <n v="0"/>
    <n v="1937.87"/>
    <n v="1937.8700000000003"/>
    <n v="0"/>
    <n v="0"/>
    <n v="0"/>
    <n v="0"/>
    <n v="0"/>
  </r>
  <r>
    <n v="8"/>
    <d v="2013-03-24T00:00:00"/>
    <d v="2013-04-06T00:00:00"/>
    <x v="23"/>
    <s v="G1N"/>
    <s v="GD10000000"/>
    <s v="GD0"/>
    <n v="13"/>
    <n v="100"/>
    <s v="LD800"/>
    <s v="LF802"/>
    <m/>
    <m/>
    <m/>
    <m/>
    <m/>
    <m/>
    <x v="148"/>
    <n v="30320"/>
    <s v="47091"/>
    <x v="84"/>
    <x v="1"/>
    <s v="Non-executive"/>
    <s v="D802"/>
    <x v="6"/>
    <n v="2042.44"/>
    <n v="0"/>
    <n v="0"/>
    <n v="0"/>
    <n v="0"/>
    <n v="0"/>
    <n v="0"/>
    <n v="0"/>
    <n v="0"/>
    <n v="0"/>
    <n v="0"/>
    <n v="0"/>
    <n v="0"/>
    <n v="0"/>
    <n v="0"/>
    <n v="0"/>
    <n v="0"/>
    <n v="0"/>
    <n v="1.08"/>
    <n v="308.10000000000002"/>
    <n v="0"/>
    <n v="0"/>
    <n v="0"/>
    <n v="0"/>
    <n v="0"/>
    <n v="120.27"/>
    <n v="0"/>
    <n v="0"/>
    <n v="0"/>
    <n v="0"/>
    <n v="0"/>
    <n v="2.39"/>
    <n v="7.36"/>
    <n v="0"/>
    <n v="0"/>
    <n v="28.12"/>
    <n v="102.12"/>
    <n v="0"/>
    <n v="15"/>
    <n v="0"/>
    <n v="0"/>
    <n v="0"/>
    <n v="0"/>
    <n v="0"/>
    <n v="0"/>
    <n v="0"/>
    <n v="0"/>
    <n v="2626.88"/>
    <n v="2626.8799999999997"/>
    <n v="0"/>
    <n v="0"/>
    <n v="0"/>
    <n v="0"/>
    <n v="0"/>
  </r>
  <r>
    <n v="8"/>
    <d v="2013-03-24T00:00:00"/>
    <d v="2013-04-06T00:00:00"/>
    <x v="23"/>
    <s v="G1N"/>
    <s v="GD10000000"/>
    <s v="GD0"/>
    <n v="13"/>
    <n v="100"/>
    <s v="LD800"/>
    <s v="LF802"/>
    <m/>
    <m/>
    <m/>
    <m/>
    <m/>
    <m/>
    <x v="149"/>
    <n v="35490"/>
    <s v="51177"/>
    <x v="82"/>
    <x v="1"/>
    <s v="Non-executive"/>
    <s v="D802"/>
    <x v="6"/>
    <n v="1843.11"/>
    <n v="0"/>
    <n v="0"/>
    <n v="0"/>
    <n v="0"/>
    <n v="0"/>
    <n v="0"/>
    <n v="0"/>
    <n v="0"/>
    <n v="0"/>
    <n v="0"/>
    <n v="0"/>
    <n v="0"/>
    <n v="0"/>
    <n v="0"/>
    <n v="0"/>
    <n v="0"/>
    <n v="0"/>
    <n v="0.97"/>
    <n v="0"/>
    <n v="0"/>
    <n v="0"/>
    <n v="0"/>
    <n v="0"/>
    <n v="0"/>
    <n v="114.28"/>
    <n v="0"/>
    <n v="0"/>
    <n v="0"/>
    <n v="0"/>
    <n v="0"/>
    <n v="2.61"/>
    <n v="9.5500000000000007"/>
    <n v="0"/>
    <n v="1.85"/>
    <n v="26.73"/>
    <n v="92.15"/>
    <n v="0"/>
    <n v="0"/>
    <n v="0"/>
    <n v="0"/>
    <n v="0"/>
    <n v="0"/>
    <n v="0"/>
    <n v="0"/>
    <n v="0"/>
    <n v="0"/>
    <n v="2091.25"/>
    <n v="2091.2499999999995"/>
    <n v="0"/>
    <n v="0"/>
    <n v="0"/>
    <n v="0"/>
    <n v="0"/>
  </r>
  <r>
    <n v="8"/>
    <d v="2013-03-24T00:00:00"/>
    <d v="2013-04-06T00:00:00"/>
    <x v="23"/>
    <s v="G1N"/>
    <s v="GD10000000"/>
    <s v="GD0"/>
    <n v="13"/>
    <n v="100"/>
    <s v="LD800"/>
    <s v="LF802"/>
    <m/>
    <m/>
    <m/>
    <m/>
    <m/>
    <m/>
    <x v="408"/>
    <n v="58445"/>
    <s v="47296"/>
    <x v="15"/>
    <x v="1"/>
    <s v="Non-executive"/>
    <s v="D802"/>
    <x v="6"/>
    <n v="2003.88"/>
    <n v="0"/>
    <n v="0"/>
    <n v="0"/>
    <n v="0"/>
    <n v="0"/>
    <n v="0"/>
    <n v="0"/>
    <n v="0"/>
    <n v="0"/>
    <n v="0"/>
    <n v="0"/>
    <n v="0"/>
    <n v="0"/>
    <n v="0"/>
    <n v="0"/>
    <n v="0"/>
    <n v="0"/>
    <n v="1.07"/>
    <n v="152.56"/>
    <n v="0"/>
    <n v="0"/>
    <n v="0"/>
    <n v="0"/>
    <n v="0"/>
    <n v="121.09"/>
    <n v="0"/>
    <n v="0"/>
    <n v="0"/>
    <n v="0"/>
    <n v="0"/>
    <n v="2.17"/>
    <n v="5.18"/>
    <n v="0"/>
    <n v="0"/>
    <n v="28.32"/>
    <n v="100.2"/>
    <n v="0"/>
    <n v="0"/>
    <n v="0"/>
    <n v="0"/>
    <n v="0"/>
    <n v="0"/>
    <n v="0"/>
    <n v="0"/>
    <n v="0"/>
    <n v="0"/>
    <n v="2414.4699999999998"/>
    <n v="2414.4700000000003"/>
    <n v="0"/>
    <n v="0"/>
    <n v="0"/>
    <n v="0"/>
    <n v="0"/>
  </r>
  <r>
    <n v="8"/>
    <d v="2013-03-24T00:00:00"/>
    <d v="2013-04-06T00:00:00"/>
    <x v="23"/>
    <s v="G1N"/>
    <s v="GD10000000"/>
    <s v="GD0"/>
    <n v="13"/>
    <n v="8200"/>
    <s v="GD800"/>
    <s v="DS2B5"/>
    <s v="000DIS"/>
    <n v="15"/>
    <s v="32CCDD"/>
    <n v="13"/>
    <m/>
    <m/>
    <x v="143"/>
    <n v="11088"/>
    <s v="47106"/>
    <x v="82"/>
    <x v="1"/>
    <s v="Non-executive"/>
    <s v="D802"/>
    <x v="6"/>
    <n v="568.41"/>
    <n v="0"/>
    <n v="0"/>
    <n v="0"/>
    <n v="0"/>
    <n v="0"/>
    <n v="0"/>
    <n v="0"/>
    <n v="0"/>
    <n v="0"/>
    <n v="0"/>
    <n v="0"/>
    <n v="0"/>
    <n v="0"/>
    <n v="0"/>
    <n v="0"/>
    <n v="0"/>
    <n v="0"/>
    <n v="0.3"/>
    <n v="110.21"/>
    <n v="0"/>
    <n v="0"/>
    <n v="0"/>
    <n v="0"/>
    <n v="0"/>
    <n v="32.96"/>
    <n v="0"/>
    <n v="0"/>
    <n v="0"/>
    <n v="0"/>
    <n v="0"/>
    <n v="0.66"/>
    <n v="2.38"/>
    <n v="0"/>
    <n v="0.46"/>
    <n v="7.71"/>
    <n v="28.42"/>
    <n v="0"/>
    <n v="5.44"/>
    <n v="0"/>
    <n v="0"/>
    <n v="0"/>
    <n v="0"/>
    <n v="0"/>
    <n v="0"/>
    <n v="0"/>
    <n v="0"/>
    <n v="756.95"/>
    <n v="756.95"/>
    <n v="0"/>
    <n v="0"/>
    <n v="0"/>
    <n v="0"/>
    <n v="0"/>
  </r>
  <r>
    <n v="8"/>
    <d v="2013-03-24T00:00:00"/>
    <d v="2013-04-06T00:00:00"/>
    <x v="23"/>
    <s v="G1N"/>
    <s v="GD10000000"/>
    <s v="GD0"/>
    <n v="13"/>
    <n v="8200"/>
    <s v="GD800"/>
    <s v="DS2B5"/>
    <s v="000DIS"/>
    <n v="15"/>
    <s v="32CCDD"/>
    <n v="13"/>
    <m/>
    <m/>
    <x v="144"/>
    <n v="18134"/>
    <s v="48881"/>
    <x v="83"/>
    <x v="1"/>
    <s v="Non-executive"/>
    <s v="D802"/>
    <x v="6"/>
    <n v="460.78"/>
    <n v="0"/>
    <n v="0"/>
    <n v="0"/>
    <n v="0"/>
    <n v="0"/>
    <n v="0"/>
    <n v="0"/>
    <n v="0"/>
    <n v="0"/>
    <n v="0"/>
    <n v="0"/>
    <n v="0"/>
    <n v="0"/>
    <n v="0"/>
    <n v="0"/>
    <n v="0"/>
    <n v="0"/>
    <n v="0.24"/>
    <n v="0"/>
    <n v="0"/>
    <n v="0"/>
    <n v="0"/>
    <n v="0"/>
    <n v="0"/>
    <n v="28.57"/>
    <n v="0"/>
    <n v="0"/>
    <n v="0"/>
    <n v="0"/>
    <n v="0"/>
    <n v="0.54"/>
    <n v="1.3"/>
    <n v="0"/>
    <n v="0.46"/>
    <n v="6.68"/>
    <n v="23.04"/>
    <n v="0"/>
    <n v="0"/>
    <n v="0"/>
    <n v="0"/>
    <n v="0"/>
    <n v="0"/>
    <n v="0"/>
    <n v="0"/>
    <n v="0"/>
    <n v="0"/>
    <n v="521.61"/>
    <n v="521.61"/>
    <n v="0"/>
    <n v="0"/>
    <n v="0"/>
    <n v="0"/>
    <n v="0"/>
  </r>
  <r>
    <n v="8"/>
    <d v="2013-03-24T00:00:00"/>
    <d v="2013-04-06T00:00:00"/>
    <x v="23"/>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6"/>
    <n v="2.38"/>
    <n v="0"/>
    <n v="0.46"/>
    <n v="6.18"/>
    <n v="23.04"/>
    <n v="0"/>
    <n v="5"/>
    <n v="0"/>
    <n v="0"/>
    <n v="0"/>
    <n v="0"/>
    <n v="0"/>
    <n v="0"/>
    <n v="0"/>
    <n v="0"/>
    <n v="627.12"/>
    <n v="627.11999999999989"/>
    <n v="0"/>
    <n v="0"/>
    <n v="0"/>
    <n v="0"/>
    <n v="0"/>
  </r>
  <r>
    <n v="8"/>
    <d v="2013-03-24T00:00:00"/>
    <d v="2013-04-06T00:00:00"/>
    <x v="23"/>
    <s v="G1N"/>
    <s v="GD10000000"/>
    <s v="GD0"/>
    <n v="13"/>
    <n v="8200"/>
    <s v="GD800"/>
    <s v="DS2B5"/>
    <s v="000DIS"/>
    <n v="15"/>
    <s v="32CCDD"/>
    <n v="13"/>
    <m/>
    <m/>
    <x v="147"/>
    <n v="29617"/>
    <s v="47090"/>
    <x v="82"/>
    <x v="1"/>
    <s v="Non-executive"/>
    <s v="D802"/>
    <x v="6"/>
    <n v="388.55"/>
    <n v="0"/>
    <n v="0"/>
    <n v="0"/>
    <n v="0"/>
    <n v="0"/>
    <n v="0"/>
    <n v="0"/>
    <n v="0"/>
    <n v="0"/>
    <n v="0"/>
    <n v="0"/>
    <n v="0"/>
    <n v="0"/>
    <n v="0"/>
    <n v="0"/>
    <n v="0"/>
    <n v="0"/>
    <n v="0.8"/>
    <n v="60.16"/>
    <n v="0"/>
    <n v="0"/>
    <n v="0"/>
    <n v="0"/>
    <n v="0"/>
    <n v="0"/>
    <n v="0"/>
    <n v="0"/>
    <n v="0"/>
    <n v="27.2"/>
    <n v="0"/>
    <n v="0.6"/>
    <n v="1.84"/>
    <n v="0"/>
    <n v="0"/>
    <n v="5.34"/>
    <n v="0"/>
    <n v="0"/>
    <n v="0"/>
    <n v="0"/>
    <n v="0"/>
    <n v="0"/>
    <n v="0"/>
    <n v="0"/>
    <n v="0"/>
    <n v="0"/>
    <n v="0"/>
    <n v="484.49"/>
    <n v="484.48999999999995"/>
    <n v="0"/>
    <n v="0"/>
    <n v="0"/>
    <n v="0"/>
    <n v="0"/>
  </r>
  <r>
    <n v="8"/>
    <d v="2013-03-24T00:00:00"/>
    <d v="2013-04-06T00:00:00"/>
    <x v="23"/>
    <s v="G1N"/>
    <s v="GD10000000"/>
    <s v="GD0"/>
    <n v="13"/>
    <n v="8200"/>
    <s v="GD800"/>
    <s v="DS2B5"/>
    <s v="000DIS"/>
    <n v="15"/>
    <s v="32CCDD"/>
    <n v="13"/>
    <m/>
    <m/>
    <x v="148"/>
    <n v="30320"/>
    <s v="47091"/>
    <x v="84"/>
    <x v="1"/>
    <s v="Non-executive"/>
    <s v="D802"/>
    <x v="6"/>
    <n v="510.6"/>
    <n v="0"/>
    <n v="0"/>
    <n v="0"/>
    <n v="0"/>
    <n v="0"/>
    <n v="0"/>
    <n v="0"/>
    <n v="0"/>
    <n v="0"/>
    <n v="0"/>
    <n v="0"/>
    <n v="0"/>
    <n v="0"/>
    <n v="0"/>
    <n v="0"/>
    <n v="0"/>
    <n v="0"/>
    <n v="0.27"/>
    <n v="77.02"/>
    <n v="0"/>
    <n v="0"/>
    <n v="0"/>
    <n v="0"/>
    <n v="0"/>
    <n v="30.06"/>
    <n v="0"/>
    <n v="0"/>
    <n v="0"/>
    <n v="0"/>
    <n v="0"/>
    <n v="0.6"/>
    <n v="1.84"/>
    <n v="0"/>
    <n v="0"/>
    <n v="7.03"/>
    <n v="25.53"/>
    <n v="0"/>
    <n v="3.76"/>
    <n v="0"/>
    <n v="0"/>
    <n v="0"/>
    <n v="0"/>
    <n v="0"/>
    <n v="0"/>
    <n v="0"/>
    <n v="0"/>
    <n v="656.71"/>
    <n v="656.70999999999992"/>
    <n v="0"/>
    <n v="0"/>
    <n v="0"/>
    <n v="0"/>
    <n v="0"/>
  </r>
  <r>
    <n v="8"/>
    <d v="2013-03-24T00:00:00"/>
    <d v="2013-04-06T00:00:00"/>
    <x v="23"/>
    <s v="G1N"/>
    <s v="GD10000000"/>
    <s v="GD0"/>
    <n v="13"/>
    <n v="8200"/>
    <s v="GD800"/>
    <s v="DS2B5"/>
    <s v="000DIS"/>
    <n v="15"/>
    <s v="32CCDD"/>
    <n v="13"/>
    <m/>
    <m/>
    <x v="149"/>
    <n v="35490"/>
    <s v="51177"/>
    <x v="82"/>
    <x v="1"/>
    <s v="Non-executive"/>
    <s v="D802"/>
    <x v="6"/>
    <n v="460.77"/>
    <n v="0"/>
    <n v="0"/>
    <n v="0"/>
    <n v="0"/>
    <n v="0"/>
    <n v="0"/>
    <n v="0"/>
    <n v="0"/>
    <n v="0"/>
    <n v="0"/>
    <n v="0"/>
    <n v="0"/>
    <n v="0"/>
    <n v="0"/>
    <n v="0"/>
    <n v="0"/>
    <n v="0"/>
    <n v="0.24"/>
    <n v="0"/>
    <n v="0"/>
    <n v="0"/>
    <n v="0"/>
    <n v="0"/>
    <n v="0"/>
    <n v="28.56"/>
    <n v="0"/>
    <n v="0"/>
    <n v="0"/>
    <n v="0"/>
    <n v="0"/>
    <n v="0.66"/>
    <n v="2.38"/>
    <n v="0"/>
    <n v="0.46"/>
    <n v="6.68"/>
    <n v="23.04"/>
    <n v="0"/>
    <n v="0"/>
    <n v="0"/>
    <n v="0"/>
    <n v="0"/>
    <n v="0"/>
    <n v="0"/>
    <n v="0"/>
    <n v="0"/>
    <n v="0"/>
    <n v="522.79"/>
    <n v="522.79"/>
    <n v="0"/>
    <n v="0"/>
    <n v="0"/>
    <n v="0"/>
    <n v="0"/>
  </r>
  <r>
    <n v="8"/>
    <d v="2013-03-24T00:00:00"/>
    <d v="2013-04-06T00:00:00"/>
    <x v="23"/>
    <s v="G1N"/>
    <s v="GD10000000"/>
    <s v="GD0"/>
    <n v="13"/>
    <n v="8200"/>
    <s v="GD800"/>
    <s v="DS2B5"/>
    <s v="000DIS"/>
    <n v="15"/>
    <s v="32CCDD"/>
    <n v="13"/>
    <m/>
    <m/>
    <x v="408"/>
    <n v="58445"/>
    <s v="47296"/>
    <x v="15"/>
    <x v="1"/>
    <s v="Non-executive"/>
    <s v="D802"/>
    <x v="6"/>
    <n v="500.96"/>
    <n v="0"/>
    <n v="0"/>
    <n v="0"/>
    <n v="0"/>
    <n v="0"/>
    <n v="0"/>
    <n v="0"/>
    <n v="0"/>
    <n v="0"/>
    <n v="0"/>
    <n v="0"/>
    <n v="0"/>
    <n v="0"/>
    <n v="0"/>
    <n v="0"/>
    <n v="0"/>
    <n v="0"/>
    <n v="0.26"/>
    <n v="38.130000000000003"/>
    <n v="0"/>
    <n v="0"/>
    <n v="0"/>
    <n v="0"/>
    <n v="0"/>
    <n v="30.27"/>
    <n v="0"/>
    <n v="0"/>
    <n v="0"/>
    <n v="0"/>
    <n v="0"/>
    <n v="0.54"/>
    <n v="1.3"/>
    <n v="0"/>
    <n v="0"/>
    <n v="7.08"/>
    <n v="25.04"/>
    <n v="0"/>
    <n v="0"/>
    <n v="0"/>
    <n v="0"/>
    <n v="0"/>
    <n v="0"/>
    <n v="0"/>
    <n v="0"/>
    <n v="0"/>
    <n v="0"/>
    <n v="603.58000000000004"/>
    <n v="603.57999999999993"/>
    <n v="0"/>
    <n v="0"/>
    <n v="0"/>
    <n v="0"/>
    <n v="0"/>
  </r>
  <r>
    <n v="8"/>
    <d v="2013-03-24T00:00:00"/>
    <d v="2013-04-06T00:00:00"/>
    <x v="24"/>
    <s v="G2N"/>
    <s v="GD10000000"/>
    <s v="GD0"/>
    <n v="13"/>
    <n v="100"/>
    <s v="LD800"/>
    <s v="LF802"/>
    <m/>
    <m/>
    <m/>
    <m/>
    <m/>
    <m/>
    <x v="270"/>
    <n v="9915"/>
    <s v="47092"/>
    <x v="83"/>
    <x v="1"/>
    <s v="Non-executive"/>
    <s v="D802"/>
    <x v="6"/>
    <n v="4805.5200000000004"/>
    <n v="0"/>
    <n v="0"/>
    <n v="0"/>
    <n v="0"/>
    <n v="0"/>
    <n v="0"/>
    <n v="0"/>
    <n v="0"/>
    <n v="0"/>
    <n v="0"/>
    <n v="0"/>
    <n v="0"/>
    <n v="0"/>
    <n v="0"/>
    <n v="0"/>
    <n v="0"/>
    <n v="0"/>
    <n v="1.26"/>
    <n v="136.5"/>
    <n v="0"/>
    <n v="0"/>
    <n v="0"/>
    <n v="0"/>
    <n v="0"/>
    <n v="295.12"/>
    <n v="0"/>
    <n v="0"/>
    <n v="0"/>
    <n v="0"/>
    <n v="0"/>
    <n v="2.16"/>
    <n v="5.19"/>
    <n v="0"/>
    <n v="1.83"/>
    <n v="69.02"/>
    <n v="240.27"/>
    <n v="0"/>
    <n v="6.91"/>
    <n v="0"/>
    <n v="0"/>
    <n v="0"/>
    <n v="0"/>
    <n v="0"/>
    <n v="0"/>
    <n v="0"/>
    <n v="0"/>
    <n v="5563.78"/>
    <n v="5563.7800000000007"/>
    <n v="0"/>
    <n v="0"/>
    <n v="0"/>
    <n v="0"/>
    <n v="0"/>
  </r>
  <r>
    <n v="8"/>
    <d v="2013-03-24T00:00:00"/>
    <d v="2013-04-06T00:00:00"/>
    <x v="24"/>
    <s v="G2N"/>
    <s v="GD10000000"/>
    <s v="GD0"/>
    <n v="13"/>
    <n v="100"/>
    <s v="LD800"/>
    <s v="LF802"/>
    <m/>
    <m/>
    <m/>
    <m/>
    <m/>
    <m/>
    <x v="271"/>
    <n v="11124"/>
    <s v="47093"/>
    <x v="83"/>
    <x v="1"/>
    <s v="Non-executive"/>
    <s v="D802"/>
    <x v="6"/>
    <n v="3387.12"/>
    <n v="0"/>
    <n v="0"/>
    <n v="0"/>
    <n v="0"/>
    <n v="0"/>
    <n v="0"/>
    <n v="0"/>
    <n v="0"/>
    <n v="0"/>
    <n v="0"/>
    <n v="0"/>
    <n v="0"/>
    <n v="0"/>
    <n v="0"/>
    <n v="0"/>
    <n v="0"/>
    <n v="0"/>
    <n v="1.27"/>
    <n v="440.85"/>
    <n v="0"/>
    <n v="0"/>
    <n v="0"/>
    <n v="0"/>
    <n v="0"/>
    <n v="198.15"/>
    <n v="0"/>
    <n v="0"/>
    <n v="0"/>
    <n v="0"/>
    <n v="0"/>
    <n v="2.4"/>
    <n v="7.02"/>
    <n v="0"/>
    <n v="1.85"/>
    <n v="46.34"/>
    <n v="174.2"/>
    <n v="0"/>
    <n v="21.77"/>
    <n v="0"/>
    <n v="0"/>
    <n v="0"/>
    <n v="0"/>
    <n v="0"/>
    <n v="0"/>
    <n v="0"/>
    <n v="0"/>
    <n v="4280.97"/>
    <n v="4280.97"/>
    <n v="0"/>
    <n v="0"/>
    <n v="0"/>
    <n v="0"/>
    <n v="0"/>
  </r>
  <r>
    <n v="8"/>
    <d v="2013-03-24T00:00:00"/>
    <d v="2013-04-06T00:00:00"/>
    <x v="24"/>
    <s v="G2N"/>
    <s v="GD10000000"/>
    <s v="GD0"/>
    <n v="13"/>
    <n v="100"/>
    <s v="LD800"/>
    <s v="LF802"/>
    <m/>
    <m/>
    <m/>
    <m/>
    <m/>
    <m/>
    <x v="267"/>
    <n v="18407"/>
    <s v="47067"/>
    <x v="139"/>
    <x v="1"/>
    <s v="Non-executive"/>
    <s v="D802"/>
    <x v="6"/>
    <n v="1744.73"/>
    <n v="0"/>
    <n v="0"/>
    <n v="0"/>
    <n v="0"/>
    <n v="0"/>
    <n v="0"/>
    <n v="0"/>
    <n v="0"/>
    <n v="0"/>
    <n v="0"/>
    <n v="0"/>
    <n v="0"/>
    <n v="0"/>
    <n v="0"/>
    <n v="0"/>
    <n v="0"/>
    <n v="0"/>
    <n v="0.94"/>
    <n v="551.05999999999995"/>
    <n v="0"/>
    <n v="0"/>
    <n v="0"/>
    <n v="0"/>
    <n v="0"/>
    <n v="96.78"/>
    <n v="0"/>
    <n v="0"/>
    <n v="0"/>
    <n v="0"/>
    <n v="0"/>
    <n v="2.99"/>
    <n v="9.1999999999999993"/>
    <n v="0"/>
    <n v="2.31"/>
    <n v="22.64"/>
    <n v="87.24"/>
    <n v="0"/>
    <n v="27.21"/>
    <n v="0"/>
    <n v="0"/>
    <n v="0"/>
    <n v="0"/>
    <n v="0"/>
    <n v="0"/>
    <n v="0"/>
    <n v="0"/>
    <n v="2545.1"/>
    <n v="2545.0999999999995"/>
    <n v="0"/>
    <n v="0"/>
    <n v="0"/>
    <n v="0"/>
    <n v="0"/>
  </r>
  <r>
    <n v="8"/>
    <d v="2013-03-24T00:00:00"/>
    <d v="2013-04-06T00:00:00"/>
    <x v="24"/>
    <s v="G2N"/>
    <s v="GD10000000"/>
    <s v="GD0"/>
    <n v="13"/>
    <n v="100"/>
    <s v="LD800"/>
    <s v="LF802"/>
    <m/>
    <m/>
    <m/>
    <m/>
    <m/>
    <m/>
    <x v="272"/>
    <n v="32101"/>
    <s v="47859"/>
    <x v="83"/>
    <x v="1"/>
    <s v="Non-executive"/>
    <s v="D802"/>
    <x v="6"/>
    <n v="1843.1"/>
    <n v="0"/>
    <n v="0"/>
    <n v="0"/>
    <n v="0"/>
    <n v="0"/>
    <n v="0"/>
    <n v="0"/>
    <n v="0"/>
    <n v="0"/>
    <n v="0"/>
    <n v="0"/>
    <n v="0"/>
    <n v="0"/>
    <n v="0"/>
    <n v="0"/>
    <n v="0"/>
    <n v="0"/>
    <n v="0.97"/>
    <n v="399.92"/>
    <n v="0"/>
    <n v="0"/>
    <n v="0"/>
    <n v="0"/>
    <n v="0"/>
    <n v="103.28"/>
    <n v="0"/>
    <n v="0"/>
    <n v="0"/>
    <n v="0"/>
    <n v="0"/>
    <n v="2.39"/>
    <n v="7.02"/>
    <n v="0"/>
    <n v="1.85"/>
    <n v="24.15"/>
    <n v="92.15"/>
    <n v="0"/>
    <n v="19.95"/>
    <n v="0"/>
    <n v="0"/>
    <n v="0"/>
    <n v="0"/>
    <n v="0"/>
    <n v="0"/>
    <n v="0"/>
    <n v="0"/>
    <n v="2494.7800000000002"/>
    <n v="2494.7799999999997"/>
    <n v="0"/>
    <n v="0"/>
    <n v="0"/>
    <n v="0"/>
    <n v="0"/>
  </r>
  <r>
    <n v="8"/>
    <d v="2013-03-24T00:00:00"/>
    <d v="2013-04-06T00:00:00"/>
    <x v="24"/>
    <s v="G2N"/>
    <s v="GD10000000"/>
    <s v="GD0"/>
    <n v="13"/>
    <n v="100"/>
    <s v="LD800"/>
    <s v="LF802"/>
    <m/>
    <m/>
    <m/>
    <m/>
    <m/>
    <m/>
    <x v="273"/>
    <n v="34170"/>
    <s v="47099"/>
    <x v="83"/>
    <x v="1"/>
    <s v="Non-executive"/>
    <s v="D802"/>
    <x v="6"/>
    <n v="1897.14"/>
    <n v="0"/>
    <n v="0"/>
    <n v="0"/>
    <n v="0"/>
    <n v="0"/>
    <n v="0"/>
    <n v="0"/>
    <n v="0"/>
    <n v="0"/>
    <n v="0"/>
    <n v="0"/>
    <n v="0"/>
    <n v="0"/>
    <n v="0"/>
    <n v="0"/>
    <n v="0"/>
    <n v="0"/>
    <n v="0.99"/>
    <n v="260.7"/>
    <n v="0"/>
    <n v="0"/>
    <n v="0"/>
    <n v="0"/>
    <n v="0"/>
    <n v="112.24"/>
    <n v="0"/>
    <n v="0"/>
    <n v="0"/>
    <n v="0"/>
    <n v="0"/>
    <n v="2.39"/>
    <n v="7.36"/>
    <n v="0"/>
    <n v="1.85"/>
    <n v="26.26"/>
    <n v="94.86"/>
    <n v="0"/>
    <n v="13.8"/>
    <n v="0"/>
    <n v="0"/>
    <n v="0"/>
    <n v="0"/>
    <n v="0"/>
    <n v="0"/>
    <n v="0"/>
    <n v="0"/>
    <n v="2417.59"/>
    <n v="2417.59"/>
    <n v="0"/>
    <n v="0"/>
    <n v="0"/>
    <n v="0"/>
    <n v="0"/>
  </r>
  <r>
    <n v="8"/>
    <d v="2013-03-24T00:00:00"/>
    <d v="2013-04-06T00:00:00"/>
    <x v="24"/>
    <s v="G2N"/>
    <s v="GD10000000"/>
    <s v="GD0"/>
    <n v="13"/>
    <n v="8200"/>
    <s v="GD800"/>
    <s v="DS2B5"/>
    <s v="000DIS"/>
    <n v="15"/>
    <s v="32CCDD"/>
    <n v="13"/>
    <m/>
    <m/>
    <x v="270"/>
    <n v="9915"/>
    <s v="47092"/>
    <x v="83"/>
    <x v="1"/>
    <s v="Non-executive"/>
    <s v="D802"/>
    <x v="6"/>
    <n v="1201.4000000000001"/>
    <n v="0"/>
    <n v="0"/>
    <n v="0"/>
    <n v="0"/>
    <n v="0"/>
    <n v="0"/>
    <n v="0"/>
    <n v="0"/>
    <n v="0"/>
    <n v="0"/>
    <n v="0"/>
    <n v="0"/>
    <n v="0"/>
    <n v="0"/>
    <n v="0"/>
    <n v="0"/>
    <n v="0"/>
    <n v="0.32"/>
    <n v="34.119999999999997"/>
    <n v="0"/>
    <n v="0"/>
    <n v="0"/>
    <n v="0"/>
    <n v="0"/>
    <n v="73.790000000000006"/>
    <n v="0"/>
    <n v="0"/>
    <n v="0"/>
    <n v="0"/>
    <n v="0"/>
    <n v="0.55000000000000004"/>
    <n v="1.29"/>
    <n v="0"/>
    <n v="0.48"/>
    <n v="17.25"/>
    <n v="60.08"/>
    <n v="0"/>
    <n v="1.72"/>
    <n v="0"/>
    <n v="0"/>
    <n v="0"/>
    <n v="0"/>
    <n v="0"/>
    <n v="0"/>
    <n v="0"/>
    <n v="0"/>
    <n v="1391"/>
    <n v="1390.9999999999998"/>
    <n v="0"/>
    <n v="0"/>
    <n v="0"/>
    <n v="0"/>
    <n v="0"/>
  </r>
  <r>
    <n v="8"/>
    <d v="2013-03-24T00:00:00"/>
    <d v="2013-04-06T00:00:00"/>
    <x v="24"/>
    <s v="G2N"/>
    <s v="GD10000000"/>
    <s v="GD0"/>
    <n v="13"/>
    <n v="8200"/>
    <s v="GD800"/>
    <s v="DS2B5"/>
    <s v="000DIS"/>
    <n v="15"/>
    <s v="32CCDD"/>
    <n v="13"/>
    <m/>
    <m/>
    <x v="271"/>
    <n v="11124"/>
    <s v="47093"/>
    <x v="83"/>
    <x v="1"/>
    <s v="Non-executive"/>
    <s v="D802"/>
    <x v="6"/>
    <n v="846.78"/>
    <n v="0"/>
    <n v="0"/>
    <n v="0"/>
    <n v="0"/>
    <n v="0"/>
    <n v="0"/>
    <n v="0"/>
    <n v="0"/>
    <n v="0"/>
    <n v="0"/>
    <n v="0"/>
    <n v="0"/>
    <n v="0"/>
    <n v="0"/>
    <n v="0"/>
    <n v="0"/>
    <n v="0"/>
    <n v="0.31"/>
    <n v="110.21"/>
    <n v="0"/>
    <n v="0"/>
    <n v="0"/>
    <n v="0"/>
    <n v="0"/>
    <n v="49.55"/>
    <n v="0"/>
    <n v="0"/>
    <n v="0"/>
    <n v="0"/>
    <n v="0"/>
    <n v="0.59"/>
    <n v="1.76"/>
    <n v="0"/>
    <n v="0.46"/>
    <n v="11.59"/>
    <n v="43.55"/>
    <n v="0"/>
    <n v="5.44"/>
    <n v="0"/>
    <n v="0"/>
    <n v="0"/>
    <n v="0"/>
    <n v="0"/>
    <n v="0"/>
    <n v="0"/>
    <n v="0"/>
    <n v="1070.24"/>
    <n v="1070.24"/>
    <n v="0"/>
    <n v="0"/>
    <n v="0"/>
    <n v="0"/>
    <n v="0"/>
  </r>
  <r>
    <n v="8"/>
    <d v="2013-03-24T00:00:00"/>
    <d v="2013-04-06T00:00:00"/>
    <x v="24"/>
    <s v="G2N"/>
    <s v="GD10000000"/>
    <s v="GD0"/>
    <n v="13"/>
    <n v="8200"/>
    <s v="GD800"/>
    <s v="DS2B5"/>
    <s v="000DIS"/>
    <n v="15"/>
    <s v="32CCDD"/>
    <n v="13"/>
    <m/>
    <m/>
    <x v="272"/>
    <n v="32101"/>
    <s v="47859"/>
    <x v="83"/>
    <x v="1"/>
    <s v="Non-executive"/>
    <s v="D802"/>
    <x v="6"/>
    <n v="460.78"/>
    <n v="0"/>
    <n v="0"/>
    <n v="0"/>
    <n v="0"/>
    <n v="0"/>
    <n v="0"/>
    <n v="0"/>
    <n v="0"/>
    <n v="0"/>
    <n v="0"/>
    <n v="0"/>
    <n v="0"/>
    <n v="0"/>
    <n v="0"/>
    <n v="0"/>
    <n v="0"/>
    <n v="0"/>
    <n v="0.24"/>
    <n v="99.98"/>
    <n v="0"/>
    <n v="0"/>
    <n v="0"/>
    <n v="0"/>
    <n v="0"/>
    <n v="25.82"/>
    <n v="0"/>
    <n v="0"/>
    <n v="0"/>
    <n v="0"/>
    <n v="0"/>
    <n v="0.6"/>
    <n v="1.76"/>
    <n v="0"/>
    <n v="0.46"/>
    <n v="6.04"/>
    <n v="23.04"/>
    <n v="0"/>
    <n v="5"/>
    <n v="0"/>
    <n v="0"/>
    <n v="0"/>
    <n v="0"/>
    <n v="0"/>
    <n v="0"/>
    <n v="0"/>
    <n v="0"/>
    <n v="623.72"/>
    <n v="623.72"/>
    <n v="0"/>
    <n v="0"/>
    <n v="0"/>
    <n v="0"/>
    <n v="0"/>
  </r>
  <r>
    <n v="8"/>
    <d v="2013-03-24T00:00:00"/>
    <d v="2013-04-06T00:00:00"/>
    <x v="24"/>
    <s v="G2N"/>
    <s v="GD10000000"/>
    <s v="GD0"/>
    <n v="13"/>
    <n v="8200"/>
    <s v="GD800"/>
    <s v="DS2B5"/>
    <s v="000DIS"/>
    <n v="15"/>
    <s v="32CCDD"/>
    <n v="13"/>
    <m/>
    <m/>
    <x v="273"/>
    <n v="34170"/>
    <s v="47099"/>
    <x v="83"/>
    <x v="1"/>
    <s v="Non-executive"/>
    <s v="D802"/>
    <x v="6"/>
    <n v="474.28"/>
    <n v="0"/>
    <n v="0"/>
    <n v="0"/>
    <n v="0"/>
    <n v="0"/>
    <n v="0"/>
    <n v="0"/>
    <n v="0"/>
    <n v="0"/>
    <n v="0"/>
    <n v="0"/>
    <n v="0"/>
    <n v="0"/>
    <n v="0"/>
    <n v="0"/>
    <n v="0"/>
    <n v="0"/>
    <n v="0.26"/>
    <n v="65.180000000000007"/>
    <n v="0"/>
    <n v="0"/>
    <n v="0"/>
    <n v="0"/>
    <n v="0"/>
    <n v="28.06"/>
    <n v="0"/>
    <n v="0"/>
    <n v="0"/>
    <n v="0"/>
    <n v="0"/>
    <n v="0.6"/>
    <n v="1.84"/>
    <n v="0"/>
    <n v="0.46"/>
    <n v="6.56"/>
    <n v="23.71"/>
    <n v="0"/>
    <n v="3.46"/>
    <n v="0"/>
    <n v="0"/>
    <n v="0"/>
    <n v="0"/>
    <n v="0"/>
    <n v="0"/>
    <n v="0"/>
    <n v="0"/>
    <n v="604.41"/>
    <n v="604.41000000000008"/>
    <n v="0"/>
    <n v="0"/>
    <n v="0"/>
    <n v="0"/>
    <n v="0"/>
  </r>
  <r>
    <n v="9"/>
    <d v="2013-04-07T00:00:00"/>
    <d v="2013-04-20T00:00:00"/>
    <x v="25"/>
    <s v="G1N"/>
    <s v="GD10000000"/>
    <s v="GD0"/>
    <n v="13"/>
    <n v="100"/>
    <s v="LD800"/>
    <s v="LF802"/>
    <m/>
    <m/>
    <m/>
    <m/>
    <m/>
    <m/>
    <x v="143"/>
    <n v="11088"/>
    <s v="47106"/>
    <x v="82"/>
    <x v="1"/>
    <s v="Non-executive"/>
    <s v="D802"/>
    <x v="6"/>
    <n v="2273.66"/>
    <n v="0"/>
    <n v="0"/>
    <n v="0"/>
    <n v="0"/>
    <n v="0"/>
    <n v="0"/>
    <n v="0"/>
    <n v="0"/>
    <n v="0"/>
    <n v="0"/>
    <n v="0"/>
    <n v="0"/>
    <n v="0"/>
    <n v="0"/>
    <n v="0"/>
    <n v="0"/>
    <n v="0"/>
    <n v="1.18"/>
    <n v="440.84"/>
    <n v="0"/>
    <n v="0"/>
    <n v="0"/>
    <n v="0"/>
    <n v="0"/>
    <n v="131.86000000000001"/>
    <n v="0"/>
    <n v="0"/>
    <n v="0"/>
    <n v="0"/>
    <n v="0"/>
    <n v="2.61"/>
    <n v="9.5500000000000007"/>
    <n v="0"/>
    <n v="1.85"/>
    <n v="30.84"/>
    <n v="113.68"/>
    <n v="0"/>
    <n v="23.51"/>
    <n v="0"/>
    <n v="0"/>
    <n v="0"/>
    <n v="0"/>
    <n v="0"/>
    <n v="0"/>
    <n v="0"/>
    <n v="0"/>
    <n v="3029.58"/>
    <n v="3029.5800000000004"/>
    <n v="0"/>
    <n v="0"/>
    <n v="0"/>
    <n v="0"/>
    <n v="0"/>
  </r>
  <r>
    <n v="9"/>
    <d v="2013-04-07T00:00:00"/>
    <d v="2013-04-20T00:00:00"/>
    <x v="25"/>
    <s v="G1N"/>
    <s v="GD10000000"/>
    <s v="GD0"/>
    <n v="13"/>
    <n v="100"/>
    <s v="LD800"/>
    <s v="LF802"/>
    <m/>
    <m/>
    <m/>
    <m/>
    <m/>
    <m/>
    <x v="144"/>
    <n v="18134"/>
    <s v="48881"/>
    <x v="83"/>
    <x v="1"/>
    <s v="Non-executive"/>
    <s v="D802"/>
    <x v="6"/>
    <n v="1843.1"/>
    <n v="0"/>
    <n v="0"/>
    <n v="0"/>
    <n v="0"/>
    <n v="0"/>
    <n v="0"/>
    <n v="0"/>
    <n v="0"/>
    <n v="0"/>
    <n v="0"/>
    <n v="0"/>
    <n v="0"/>
    <n v="0"/>
    <n v="0"/>
    <n v="0"/>
    <n v="0"/>
    <n v="0"/>
    <n v="0.97"/>
    <n v="0"/>
    <n v="0"/>
    <n v="0"/>
    <n v="0"/>
    <n v="0"/>
    <n v="0"/>
    <n v="114.28"/>
    <n v="0"/>
    <n v="0"/>
    <n v="0"/>
    <n v="0"/>
    <n v="0"/>
    <n v="2.17"/>
    <n v="5.18"/>
    <n v="0"/>
    <n v="1.85"/>
    <n v="26.73"/>
    <n v="92.15"/>
    <n v="0"/>
    <n v="0"/>
    <n v="0"/>
    <n v="0"/>
    <n v="0"/>
    <n v="0"/>
    <n v="0"/>
    <n v="0"/>
    <n v="0"/>
    <n v="0"/>
    <n v="2086.4299999999998"/>
    <n v="2086.4299999999998"/>
    <n v="0"/>
    <n v="0"/>
    <n v="0"/>
    <n v="0"/>
    <n v="0"/>
  </r>
  <r>
    <n v="9"/>
    <d v="2013-04-07T00:00:00"/>
    <d v="2013-04-20T00:00:00"/>
    <x v="25"/>
    <s v="G1N"/>
    <s v="GD10000000"/>
    <s v="GD0"/>
    <n v="13"/>
    <n v="100"/>
    <s v="LD800"/>
    <s v="LF802"/>
    <m/>
    <m/>
    <m/>
    <m/>
    <m/>
    <m/>
    <x v="145"/>
    <n v="18250"/>
    <s v="47107"/>
    <x v="82"/>
    <x v="1"/>
    <s v="Non-executive"/>
    <s v="D802"/>
    <x v="6"/>
    <n v="0"/>
    <n v="0"/>
    <n v="0"/>
    <n v="0"/>
    <n v="0"/>
    <n v="1843.1"/>
    <n v="0"/>
    <n v="0"/>
    <n v="0"/>
    <n v="0"/>
    <n v="0"/>
    <n v="0"/>
    <n v="0"/>
    <n v="0"/>
    <n v="0"/>
    <n v="0"/>
    <n v="0"/>
    <n v="0"/>
    <n v="0.97"/>
    <n v="407.72"/>
    <n v="0"/>
    <n v="0"/>
    <n v="0"/>
    <n v="0"/>
    <n v="0"/>
    <n v="105.85"/>
    <n v="0"/>
    <n v="0"/>
    <n v="0"/>
    <n v="0"/>
    <n v="0"/>
    <n v="2.61"/>
    <n v="9.5500000000000007"/>
    <n v="0"/>
    <n v="1.85"/>
    <n v="24.76"/>
    <n v="92.15"/>
    <n v="0"/>
    <n v="21.74"/>
    <n v="0"/>
    <n v="0"/>
    <n v="0"/>
    <n v="0"/>
    <n v="0"/>
    <n v="0"/>
    <n v="0"/>
    <n v="0"/>
    <n v="2510.3000000000002"/>
    <n v="2510.3000000000002"/>
    <n v="0"/>
    <n v="0"/>
    <n v="0"/>
    <n v="0"/>
    <n v="0"/>
  </r>
  <r>
    <n v="9"/>
    <d v="2013-04-07T00:00:00"/>
    <d v="2013-04-20T00:00:00"/>
    <x v="25"/>
    <s v="G1N"/>
    <s v="GD10000000"/>
    <s v="GD0"/>
    <n v="13"/>
    <n v="100"/>
    <s v="LD800"/>
    <s v="LF802"/>
    <m/>
    <m/>
    <m/>
    <m/>
    <m/>
    <m/>
    <x v="146"/>
    <n v="28363"/>
    <s v="47086"/>
    <x v="13"/>
    <x v="1"/>
    <s v="Non-executive"/>
    <s v="D802"/>
    <x v="6"/>
    <n v="1942.7"/>
    <n v="0"/>
    <n v="0"/>
    <n v="0"/>
    <n v="0"/>
    <n v="0"/>
    <n v="0"/>
    <n v="0"/>
    <n v="0"/>
    <n v="0"/>
    <n v="0"/>
    <n v="0"/>
    <n v="0"/>
    <n v="0"/>
    <n v="0"/>
    <n v="0"/>
    <n v="0"/>
    <n v="0"/>
    <n v="1.03"/>
    <n v="499.9"/>
    <n v="0"/>
    <n v="0"/>
    <n v="0"/>
    <n v="0"/>
    <n v="0"/>
    <n v="110.12"/>
    <n v="0"/>
    <n v="0"/>
    <n v="0"/>
    <n v="0"/>
    <n v="0"/>
    <n v="3.27"/>
    <n v="11.93"/>
    <n v="0"/>
    <n v="0"/>
    <n v="25.75"/>
    <n v="97.14"/>
    <n v="0"/>
    <n v="8.6300000000000008"/>
    <n v="0"/>
    <n v="0"/>
    <n v="0"/>
    <n v="0"/>
    <n v="0"/>
    <n v="0"/>
    <n v="0"/>
    <n v="0"/>
    <n v="2700.47"/>
    <n v="2700.47"/>
    <n v="0"/>
    <n v="0"/>
    <n v="0"/>
    <n v="0"/>
    <n v="0"/>
  </r>
  <r>
    <n v="9"/>
    <d v="2013-04-07T00:00:00"/>
    <d v="2013-04-20T00:00:00"/>
    <x v="25"/>
    <s v="G1N"/>
    <s v="GD10000000"/>
    <s v="GD0"/>
    <n v="13"/>
    <n v="100"/>
    <s v="LD800"/>
    <s v="LF802"/>
    <m/>
    <m/>
    <m/>
    <m/>
    <m/>
    <m/>
    <x v="147"/>
    <n v="29617"/>
    <s v="47090"/>
    <x v="82"/>
    <x v="1"/>
    <s v="Non-executive"/>
    <s v="D802"/>
    <x v="6"/>
    <n v="1554.16"/>
    <n v="0"/>
    <n v="0"/>
    <n v="0"/>
    <n v="0"/>
    <n v="0"/>
    <n v="0"/>
    <n v="0"/>
    <n v="0"/>
    <n v="0"/>
    <n v="0"/>
    <n v="0"/>
    <n v="0"/>
    <n v="0"/>
    <n v="0"/>
    <n v="0"/>
    <n v="0"/>
    <n v="0"/>
    <n v="3.17"/>
    <n v="240.63"/>
    <n v="0"/>
    <n v="0"/>
    <n v="0"/>
    <n v="0"/>
    <n v="0"/>
    <n v="0"/>
    <n v="0"/>
    <n v="0"/>
    <n v="0"/>
    <n v="108.79"/>
    <n v="0"/>
    <n v="2.39"/>
    <n v="7.36"/>
    <n v="0"/>
    <n v="0"/>
    <n v="21.37"/>
    <n v="0"/>
    <n v="0"/>
    <n v="0"/>
    <n v="0"/>
    <n v="0"/>
    <n v="0"/>
    <n v="0"/>
    <n v="0"/>
    <n v="0"/>
    <n v="0"/>
    <n v="0"/>
    <n v="1937.87"/>
    <n v="1937.87"/>
    <n v="0"/>
    <n v="0"/>
    <n v="0"/>
    <n v="0"/>
    <n v="0"/>
  </r>
  <r>
    <n v="9"/>
    <d v="2013-04-07T00:00:00"/>
    <d v="2013-04-20T00:00:00"/>
    <x v="25"/>
    <s v="G1N"/>
    <s v="GD10000000"/>
    <s v="GD0"/>
    <n v="13"/>
    <n v="100"/>
    <s v="LD800"/>
    <s v="LF802"/>
    <m/>
    <m/>
    <m/>
    <m/>
    <m/>
    <m/>
    <x v="148"/>
    <n v="30320"/>
    <s v="47091"/>
    <x v="84"/>
    <x v="1"/>
    <s v="Non-executive"/>
    <s v="D802"/>
    <x v="6"/>
    <n v="2042.44"/>
    <n v="0"/>
    <n v="0"/>
    <n v="0"/>
    <n v="0"/>
    <n v="0"/>
    <n v="0"/>
    <n v="0"/>
    <n v="0"/>
    <n v="0"/>
    <n v="0"/>
    <n v="0"/>
    <n v="0"/>
    <n v="0"/>
    <n v="0"/>
    <n v="0"/>
    <n v="0"/>
    <n v="0"/>
    <n v="1.08"/>
    <n v="308.10000000000002"/>
    <n v="0"/>
    <n v="0"/>
    <n v="0"/>
    <n v="0"/>
    <n v="0"/>
    <n v="120.26"/>
    <n v="0"/>
    <n v="0"/>
    <n v="0"/>
    <n v="0"/>
    <n v="0"/>
    <n v="2.39"/>
    <n v="7.36"/>
    <n v="0"/>
    <n v="0"/>
    <n v="28.12"/>
    <n v="102.12"/>
    <n v="0"/>
    <n v="16.440000000000001"/>
    <n v="0"/>
    <n v="0"/>
    <n v="0"/>
    <n v="0"/>
    <n v="0"/>
    <n v="0"/>
    <n v="0"/>
    <n v="0"/>
    <n v="2628.31"/>
    <n v="2628.31"/>
    <n v="0"/>
    <n v="0"/>
    <n v="0"/>
    <n v="0"/>
    <n v="0"/>
  </r>
  <r>
    <n v="9"/>
    <d v="2013-04-07T00:00:00"/>
    <d v="2013-04-20T00:00:00"/>
    <x v="25"/>
    <s v="G1N"/>
    <s v="GD10000000"/>
    <s v="GD0"/>
    <n v="13"/>
    <n v="100"/>
    <s v="LD800"/>
    <s v="LF802"/>
    <m/>
    <m/>
    <m/>
    <m/>
    <m/>
    <m/>
    <x v="149"/>
    <n v="35490"/>
    <s v="51177"/>
    <x v="82"/>
    <x v="1"/>
    <s v="Non-executive"/>
    <s v="D802"/>
    <x v="6"/>
    <n v="1797.04"/>
    <n v="0"/>
    <n v="0"/>
    <n v="0"/>
    <n v="0"/>
    <n v="0"/>
    <n v="0"/>
    <n v="0"/>
    <n v="0"/>
    <n v="0"/>
    <n v="0"/>
    <n v="0"/>
    <n v="0"/>
    <n v="0"/>
    <n v="0"/>
    <n v="0"/>
    <n v="0"/>
    <n v="0"/>
    <n v="0.97"/>
    <n v="0"/>
    <n v="0"/>
    <n v="0"/>
    <n v="0"/>
    <n v="0"/>
    <n v="0"/>
    <n v="111.42"/>
    <n v="0"/>
    <n v="0"/>
    <n v="0"/>
    <n v="0"/>
    <n v="0"/>
    <n v="2.61"/>
    <n v="9.5500000000000007"/>
    <n v="0"/>
    <n v="1.84"/>
    <n v="26.06"/>
    <n v="89.86"/>
    <n v="0"/>
    <n v="0"/>
    <n v="0"/>
    <n v="0"/>
    <n v="0"/>
    <n v="0"/>
    <n v="0"/>
    <n v="0"/>
    <n v="0"/>
    <n v="0"/>
    <n v="2039.35"/>
    <n v="2039.3499999999997"/>
    <n v="0"/>
    <n v="0"/>
    <n v="0"/>
    <n v="0"/>
    <n v="0"/>
  </r>
  <r>
    <n v="9"/>
    <d v="2013-04-07T00:00:00"/>
    <d v="2013-04-20T00:00:00"/>
    <x v="25"/>
    <s v="G1N"/>
    <s v="GD10000000"/>
    <s v="GD0"/>
    <n v="13"/>
    <n v="100"/>
    <s v="LD800"/>
    <s v="LF802"/>
    <m/>
    <m/>
    <m/>
    <m/>
    <m/>
    <m/>
    <x v="408"/>
    <n v="58445"/>
    <s v="47296"/>
    <x v="15"/>
    <x v="1"/>
    <s v="Non-executive"/>
    <s v="D802"/>
    <x v="6"/>
    <n v="2003.86"/>
    <n v="0"/>
    <n v="0"/>
    <n v="0"/>
    <n v="0"/>
    <n v="0"/>
    <n v="0"/>
    <n v="0"/>
    <n v="0"/>
    <n v="0"/>
    <n v="0"/>
    <n v="0"/>
    <n v="0"/>
    <n v="0"/>
    <n v="0"/>
    <n v="0"/>
    <n v="0"/>
    <n v="0"/>
    <n v="1.07"/>
    <n v="152.55000000000001"/>
    <n v="0"/>
    <n v="0"/>
    <n v="0"/>
    <n v="0"/>
    <n v="0"/>
    <n v="121.08"/>
    <n v="0"/>
    <n v="0"/>
    <n v="0"/>
    <n v="0"/>
    <n v="0"/>
    <n v="2.17"/>
    <n v="5.18"/>
    <n v="0"/>
    <n v="0"/>
    <n v="28.32"/>
    <n v="100.2"/>
    <n v="0"/>
    <n v="0"/>
    <n v="0"/>
    <n v="0"/>
    <n v="0"/>
    <n v="0"/>
    <n v="0"/>
    <n v="0"/>
    <n v="0"/>
    <n v="0"/>
    <n v="2414.4299999999998"/>
    <n v="2414.4299999999998"/>
    <n v="0"/>
    <n v="0"/>
    <n v="0"/>
    <n v="0"/>
    <n v="0"/>
  </r>
  <r>
    <n v="9"/>
    <d v="2013-04-07T00:00:00"/>
    <d v="2013-04-20T00:00:00"/>
    <x v="25"/>
    <s v="G1N"/>
    <s v="GD10000000"/>
    <s v="GD0"/>
    <n v="13"/>
    <n v="8200"/>
    <s v="GD800"/>
    <s v="DS2B5"/>
    <s v="000DIS"/>
    <n v="15"/>
    <s v="32CCDD"/>
    <n v="13"/>
    <m/>
    <m/>
    <x v="143"/>
    <n v="11088"/>
    <s v="47106"/>
    <x v="82"/>
    <x v="1"/>
    <s v="Non-executive"/>
    <s v="D802"/>
    <x v="6"/>
    <n v="568.41999999999996"/>
    <n v="0"/>
    <n v="0"/>
    <n v="0"/>
    <n v="0"/>
    <n v="0"/>
    <n v="0"/>
    <n v="0"/>
    <n v="0"/>
    <n v="0"/>
    <n v="0"/>
    <n v="0"/>
    <n v="0"/>
    <n v="0"/>
    <n v="0"/>
    <n v="0"/>
    <n v="0"/>
    <n v="0"/>
    <n v="0.3"/>
    <n v="110.22"/>
    <n v="0"/>
    <n v="0"/>
    <n v="0"/>
    <n v="0"/>
    <n v="0"/>
    <n v="32.96"/>
    <n v="0"/>
    <n v="0"/>
    <n v="0"/>
    <n v="0"/>
    <n v="0"/>
    <n v="0.66"/>
    <n v="2.38"/>
    <n v="0"/>
    <n v="0.46"/>
    <n v="7.7"/>
    <n v="28.42"/>
    <n v="0"/>
    <n v="5.88"/>
    <n v="0"/>
    <n v="0"/>
    <n v="0"/>
    <n v="0"/>
    <n v="0"/>
    <n v="0"/>
    <n v="0"/>
    <n v="0"/>
    <n v="757.4"/>
    <n v="757.4"/>
    <n v="0"/>
    <n v="0"/>
    <n v="0"/>
    <n v="0"/>
    <n v="0"/>
  </r>
  <r>
    <n v="9"/>
    <d v="2013-04-07T00:00:00"/>
    <d v="2013-04-20T00:00:00"/>
    <x v="25"/>
    <s v="G1N"/>
    <s v="GD10000000"/>
    <s v="GD0"/>
    <n v="13"/>
    <n v="8200"/>
    <s v="GD800"/>
    <s v="DS2B5"/>
    <s v="000DIS"/>
    <n v="15"/>
    <s v="32CCDD"/>
    <n v="13"/>
    <m/>
    <m/>
    <x v="144"/>
    <n v="18134"/>
    <s v="48881"/>
    <x v="83"/>
    <x v="1"/>
    <s v="Non-executive"/>
    <s v="D802"/>
    <x v="6"/>
    <n v="460.78"/>
    <n v="0"/>
    <n v="0"/>
    <n v="0"/>
    <n v="0"/>
    <n v="0"/>
    <n v="0"/>
    <n v="0"/>
    <n v="0"/>
    <n v="0"/>
    <n v="0"/>
    <n v="0"/>
    <n v="0"/>
    <n v="0"/>
    <n v="0"/>
    <n v="0"/>
    <n v="0"/>
    <n v="0"/>
    <n v="0.24"/>
    <n v="0"/>
    <n v="0"/>
    <n v="0"/>
    <n v="0"/>
    <n v="0"/>
    <n v="0"/>
    <n v="28.56"/>
    <n v="0"/>
    <n v="0"/>
    <n v="0"/>
    <n v="0"/>
    <n v="0"/>
    <n v="0.54"/>
    <n v="1.3"/>
    <n v="0"/>
    <n v="0.46"/>
    <n v="6.68"/>
    <n v="23.04"/>
    <n v="0"/>
    <n v="0"/>
    <n v="0"/>
    <n v="0"/>
    <n v="0"/>
    <n v="0"/>
    <n v="0"/>
    <n v="0"/>
    <n v="0"/>
    <n v="0"/>
    <n v="521.6"/>
    <n v="521.6"/>
    <n v="0"/>
    <n v="0"/>
    <n v="0"/>
    <n v="0"/>
    <n v="0"/>
  </r>
  <r>
    <n v="9"/>
    <d v="2013-04-07T00:00:00"/>
    <d v="2013-04-20T00:00:00"/>
    <x v="25"/>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6"/>
    <n v="2.38"/>
    <n v="0"/>
    <n v="0.46"/>
    <n v="6.18"/>
    <n v="23.04"/>
    <n v="0"/>
    <n v="5.44"/>
    <n v="0"/>
    <n v="0"/>
    <n v="0"/>
    <n v="0"/>
    <n v="0"/>
    <n v="0"/>
    <n v="0"/>
    <n v="0"/>
    <n v="627.55999999999995"/>
    <n v="627.55999999999995"/>
    <n v="0"/>
    <n v="0"/>
    <n v="0"/>
    <n v="0"/>
    <n v="0"/>
  </r>
  <r>
    <n v="9"/>
    <d v="2013-04-07T00:00:00"/>
    <d v="2013-04-20T00:00:00"/>
    <x v="25"/>
    <s v="G1N"/>
    <s v="GD10000000"/>
    <s v="GD0"/>
    <n v="13"/>
    <n v="8200"/>
    <s v="GD800"/>
    <s v="DS2B5"/>
    <s v="000DIS"/>
    <n v="15"/>
    <s v="32CCDD"/>
    <n v="13"/>
    <m/>
    <m/>
    <x v="147"/>
    <n v="29617"/>
    <s v="47090"/>
    <x v="82"/>
    <x v="1"/>
    <s v="Non-executive"/>
    <s v="D802"/>
    <x v="6"/>
    <n v="388.54"/>
    <n v="0"/>
    <n v="0"/>
    <n v="0"/>
    <n v="0"/>
    <n v="0"/>
    <n v="0"/>
    <n v="0"/>
    <n v="0"/>
    <n v="0"/>
    <n v="0"/>
    <n v="0"/>
    <n v="0"/>
    <n v="0"/>
    <n v="0"/>
    <n v="0"/>
    <n v="0"/>
    <n v="0"/>
    <n v="0.8"/>
    <n v="60.16"/>
    <n v="0"/>
    <n v="0"/>
    <n v="0"/>
    <n v="0"/>
    <n v="0"/>
    <n v="0"/>
    <n v="0"/>
    <n v="0"/>
    <n v="0"/>
    <n v="27.2"/>
    <n v="0"/>
    <n v="0.6"/>
    <n v="1.84"/>
    <n v="0"/>
    <n v="0"/>
    <n v="5.34"/>
    <n v="0"/>
    <n v="0"/>
    <n v="0"/>
    <n v="0"/>
    <n v="0"/>
    <n v="0"/>
    <n v="0"/>
    <n v="0"/>
    <n v="0"/>
    <n v="0"/>
    <n v="0"/>
    <n v="484.48"/>
    <n v="484.47999999999996"/>
    <n v="0"/>
    <n v="0"/>
    <n v="0"/>
    <n v="0"/>
    <n v="0"/>
  </r>
  <r>
    <n v="9"/>
    <d v="2013-04-07T00:00:00"/>
    <d v="2013-04-20T00:00:00"/>
    <x v="25"/>
    <s v="G1N"/>
    <s v="GD10000000"/>
    <s v="GD0"/>
    <n v="13"/>
    <n v="8200"/>
    <s v="GD800"/>
    <s v="DS2B5"/>
    <s v="000DIS"/>
    <n v="15"/>
    <s v="32CCDD"/>
    <n v="13"/>
    <m/>
    <m/>
    <x v="148"/>
    <n v="30320"/>
    <s v="47091"/>
    <x v="84"/>
    <x v="1"/>
    <s v="Non-executive"/>
    <s v="D802"/>
    <x v="6"/>
    <n v="510.6"/>
    <n v="0"/>
    <n v="0"/>
    <n v="0"/>
    <n v="0"/>
    <n v="0"/>
    <n v="0"/>
    <n v="0"/>
    <n v="0"/>
    <n v="0"/>
    <n v="0"/>
    <n v="0"/>
    <n v="0"/>
    <n v="0"/>
    <n v="0"/>
    <n v="0"/>
    <n v="0"/>
    <n v="0"/>
    <n v="0.27"/>
    <n v="77.02"/>
    <n v="0"/>
    <n v="0"/>
    <n v="0"/>
    <n v="0"/>
    <n v="0"/>
    <n v="30.06"/>
    <n v="0"/>
    <n v="0"/>
    <n v="0"/>
    <n v="0"/>
    <n v="0"/>
    <n v="0.6"/>
    <n v="1.84"/>
    <n v="0"/>
    <n v="0"/>
    <n v="7.04"/>
    <n v="25.53"/>
    <n v="0"/>
    <n v="4.0999999999999996"/>
    <n v="0"/>
    <n v="0"/>
    <n v="0"/>
    <n v="0"/>
    <n v="0"/>
    <n v="0"/>
    <n v="0"/>
    <n v="0"/>
    <n v="657.06"/>
    <n v="657.06"/>
    <n v="0"/>
    <n v="0"/>
    <n v="0"/>
    <n v="0"/>
    <n v="0"/>
  </r>
  <r>
    <n v="9"/>
    <d v="2013-04-07T00:00:00"/>
    <d v="2013-04-20T00:00:00"/>
    <x v="25"/>
    <s v="G1N"/>
    <s v="GD10000000"/>
    <s v="GD0"/>
    <n v="13"/>
    <n v="8200"/>
    <s v="GD800"/>
    <s v="DS2B5"/>
    <s v="000DIS"/>
    <n v="15"/>
    <s v="32CCDD"/>
    <n v="13"/>
    <m/>
    <m/>
    <x v="149"/>
    <n v="35490"/>
    <s v="51177"/>
    <x v="82"/>
    <x v="1"/>
    <s v="Non-executive"/>
    <s v="D802"/>
    <x v="6"/>
    <n v="449.26"/>
    <n v="0"/>
    <n v="0"/>
    <n v="0"/>
    <n v="0"/>
    <n v="0"/>
    <n v="0"/>
    <n v="0"/>
    <n v="0"/>
    <n v="0"/>
    <n v="0"/>
    <n v="0"/>
    <n v="0"/>
    <n v="0"/>
    <n v="0"/>
    <n v="0"/>
    <n v="0"/>
    <n v="0"/>
    <n v="0.24"/>
    <n v="0"/>
    <n v="0"/>
    <n v="0"/>
    <n v="0"/>
    <n v="0"/>
    <n v="0"/>
    <n v="27.85"/>
    <n v="0"/>
    <n v="0"/>
    <n v="0"/>
    <n v="0"/>
    <n v="0"/>
    <n v="0.66"/>
    <n v="2.38"/>
    <n v="0"/>
    <n v="0.47"/>
    <n v="6.51"/>
    <n v="22.46"/>
    <n v="0"/>
    <n v="0"/>
    <n v="0"/>
    <n v="0"/>
    <n v="0"/>
    <n v="0"/>
    <n v="0"/>
    <n v="0"/>
    <n v="0"/>
    <n v="0"/>
    <n v="509.83"/>
    <n v="509.83000000000004"/>
    <n v="0"/>
    <n v="0"/>
    <n v="0"/>
    <n v="0"/>
    <n v="0"/>
  </r>
  <r>
    <n v="9"/>
    <d v="2013-04-07T00:00:00"/>
    <d v="2013-04-20T00:00:00"/>
    <x v="25"/>
    <s v="G1N"/>
    <s v="GD10000000"/>
    <s v="GD0"/>
    <n v="13"/>
    <n v="8200"/>
    <s v="GD800"/>
    <s v="DS2B5"/>
    <s v="000DIS"/>
    <n v="15"/>
    <s v="32CCDD"/>
    <n v="13"/>
    <m/>
    <m/>
    <x v="408"/>
    <n v="58445"/>
    <s v="47296"/>
    <x v="15"/>
    <x v="1"/>
    <s v="Non-executive"/>
    <s v="D802"/>
    <x v="6"/>
    <n v="500.97"/>
    <n v="0"/>
    <n v="0"/>
    <n v="0"/>
    <n v="0"/>
    <n v="0"/>
    <n v="0"/>
    <n v="0"/>
    <n v="0"/>
    <n v="0"/>
    <n v="0"/>
    <n v="0"/>
    <n v="0"/>
    <n v="0"/>
    <n v="0"/>
    <n v="0"/>
    <n v="0"/>
    <n v="0"/>
    <n v="0.26"/>
    <n v="38.14"/>
    <n v="0"/>
    <n v="0"/>
    <n v="0"/>
    <n v="0"/>
    <n v="0"/>
    <n v="30.27"/>
    <n v="0"/>
    <n v="0"/>
    <n v="0"/>
    <n v="0"/>
    <n v="0"/>
    <n v="0.54"/>
    <n v="1.3"/>
    <n v="0"/>
    <n v="0"/>
    <n v="7.08"/>
    <n v="25.04"/>
    <n v="0"/>
    <n v="0"/>
    <n v="0"/>
    <n v="0"/>
    <n v="0"/>
    <n v="0"/>
    <n v="0"/>
    <n v="0"/>
    <n v="0"/>
    <n v="0"/>
    <n v="603.6"/>
    <n v="603.59999999999991"/>
    <n v="0"/>
    <n v="0"/>
    <n v="0"/>
    <n v="0"/>
    <n v="0"/>
  </r>
  <r>
    <n v="9"/>
    <d v="2013-04-07T00:00:00"/>
    <d v="2013-04-20T00:00:00"/>
    <x v="26"/>
    <s v="G2N"/>
    <s v="GD10000000"/>
    <s v="GD0"/>
    <n v="13"/>
    <n v="100"/>
    <s v="LD800"/>
    <s v="LF802"/>
    <m/>
    <m/>
    <m/>
    <m/>
    <m/>
    <m/>
    <x v="270"/>
    <n v="9915"/>
    <s v="47092"/>
    <x v="83"/>
    <x v="1"/>
    <s v="Non-executive"/>
    <s v="D802"/>
    <x v="6"/>
    <n v="2402.7600000000002"/>
    <n v="0"/>
    <n v="0"/>
    <n v="0"/>
    <n v="0"/>
    <n v="0"/>
    <n v="0"/>
    <n v="0"/>
    <n v="0"/>
    <n v="0"/>
    <n v="0"/>
    <n v="0"/>
    <n v="0"/>
    <n v="0"/>
    <n v="0"/>
    <n v="0"/>
    <n v="0"/>
    <n v="0"/>
    <n v="1.26"/>
    <n v="136.5"/>
    <n v="0"/>
    <n v="0"/>
    <n v="0"/>
    <n v="0"/>
    <n v="0"/>
    <n v="146.15"/>
    <n v="0"/>
    <n v="0"/>
    <n v="0"/>
    <n v="0"/>
    <n v="0"/>
    <n v="2.17"/>
    <n v="5.18"/>
    <n v="0"/>
    <n v="1.85"/>
    <n v="34.19"/>
    <n v="120.13"/>
    <n v="20"/>
    <n v="7.28"/>
    <n v="0"/>
    <n v="0"/>
    <n v="0"/>
    <n v="0"/>
    <n v="0"/>
    <n v="0"/>
    <n v="0"/>
    <n v="0"/>
    <n v="2877.47"/>
    <n v="2877.4700000000007"/>
    <n v="0"/>
    <n v="0"/>
    <n v="0"/>
    <n v="0"/>
    <n v="0"/>
  </r>
  <r>
    <n v="9"/>
    <d v="2013-04-07T00:00:00"/>
    <d v="2013-04-20T00:00:00"/>
    <x v="26"/>
    <s v="G2N"/>
    <s v="GD10000000"/>
    <s v="GD0"/>
    <n v="13"/>
    <n v="100"/>
    <s v="LD800"/>
    <s v="LF802"/>
    <m/>
    <m/>
    <m/>
    <m/>
    <m/>
    <m/>
    <x v="271"/>
    <n v="11124"/>
    <s v="47093"/>
    <x v="83"/>
    <x v="1"/>
    <s v="Non-executive"/>
    <s v="D802"/>
    <x v="6"/>
    <n v="2042.37"/>
    <n v="0"/>
    <n v="0"/>
    <n v="0"/>
    <n v="0"/>
    <n v="0"/>
    <n v="0"/>
    <n v="0"/>
    <n v="0"/>
    <n v="0"/>
    <n v="0"/>
    <n v="0"/>
    <n v="0"/>
    <n v="0"/>
    <n v="0"/>
    <n v="0"/>
    <n v="0"/>
    <n v="0"/>
    <n v="1.26"/>
    <n v="440.85"/>
    <n v="0"/>
    <n v="0"/>
    <n v="0"/>
    <n v="0"/>
    <n v="0"/>
    <n v="114.78"/>
    <n v="0"/>
    <n v="0"/>
    <n v="0"/>
    <n v="0"/>
    <n v="0"/>
    <n v="2.39"/>
    <n v="7.03"/>
    <n v="0"/>
    <n v="1.85"/>
    <n v="26.85"/>
    <n v="102.12"/>
    <n v="20"/>
    <n v="23.51"/>
    <n v="0"/>
    <n v="0"/>
    <n v="0"/>
    <n v="0"/>
    <n v="0"/>
    <n v="0"/>
    <n v="0"/>
    <n v="0"/>
    <n v="2783.01"/>
    <n v="2783.01"/>
    <n v="0"/>
    <n v="0"/>
    <n v="0"/>
    <n v="0"/>
    <n v="0"/>
  </r>
  <r>
    <n v="9"/>
    <d v="2013-04-07T00:00:00"/>
    <d v="2013-04-20T00:00:00"/>
    <x v="26"/>
    <s v="G2N"/>
    <s v="GD10000000"/>
    <s v="GD0"/>
    <n v="13"/>
    <n v="100"/>
    <s v="LD800"/>
    <s v="LF802"/>
    <m/>
    <m/>
    <m/>
    <m/>
    <m/>
    <m/>
    <x v="267"/>
    <n v="18407"/>
    <s v="47067"/>
    <x v="139"/>
    <x v="1"/>
    <s v="Non-executive"/>
    <s v="D802"/>
    <x v="6"/>
    <n v="1744.73"/>
    <n v="0"/>
    <n v="0"/>
    <n v="0"/>
    <n v="0"/>
    <n v="0"/>
    <n v="0"/>
    <n v="0"/>
    <n v="0"/>
    <n v="0"/>
    <n v="0"/>
    <n v="0"/>
    <n v="0"/>
    <n v="0"/>
    <n v="0"/>
    <n v="0"/>
    <n v="0"/>
    <n v="0"/>
    <n v="0.94"/>
    <n v="551.05999999999995"/>
    <n v="0"/>
    <n v="0"/>
    <n v="0"/>
    <n v="0"/>
    <n v="0"/>
    <n v="96.79"/>
    <n v="0"/>
    <n v="0"/>
    <n v="0"/>
    <n v="0"/>
    <n v="0"/>
    <n v="2.99"/>
    <n v="9.1999999999999993"/>
    <n v="0"/>
    <n v="2.31"/>
    <n v="22.63"/>
    <n v="87.24"/>
    <n v="25"/>
    <n v="29.39"/>
    <n v="0"/>
    <n v="0"/>
    <n v="0"/>
    <n v="0"/>
    <n v="0"/>
    <n v="0"/>
    <n v="0"/>
    <n v="0"/>
    <n v="2572.2800000000002"/>
    <n v="2572.2799999999993"/>
    <n v="0"/>
    <n v="0"/>
    <n v="0"/>
    <n v="0"/>
    <n v="0"/>
  </r>
  <r>
    <n v="9"/>
    <d v="2013-04-07T00:00:00"/>
    <d v="2013-04-20T00:00:00"/>
    <x v="26"/>
    <s v="G2N"/>
    <s v="GD10000000"/>
    <s v="GD0"/>
    <n v="13"/>
    <n v="100"/>
    <s v="LD800"/>
    <s v="LF802"/>
    <m/>
    <m/>
    <m/>
    <m/>
    <m/>
    <m/>
    <x v="272"/>
    <n v="32101"/>
    <s v="47859"/>
    <x v="83"/>
    <x v="1"/>
    <s v="Non-executive"/>
    <s v="D802"/>
    <x v="6"/>
    <n v="1897.14"/>
    <n v="0"/>
    <n v="0"/>
    <n v="0"/>
    <n v="0"/>
    <n v="0"/>
    <n v="0"/>
    <n v="0"/>
    <n v="0"/>
    <n v="0"/>
    <n v="0"/>
    <n v="0"/>
    <n v="0"/>
    <n v="0"/>
    <n v="0"/>
    <n v="0"/>
    <n v="0"/>
    <n v="0"/>
    <n v="1"/>
    <n v="399.92"/>
    <n v="0"/>
    <n v="0"/>
    <n v="0"/>
    <n v="0"/>
    <n v="0"/>
    <n v="106.62"/>
    <n v="0"/>
    <n v="0"/>
    <n v="0"/>
    <n v="0"/>
    <n v="0"/>
    <n v="2.39"/>
    <n v="7.02"/>
    <n v="0"/>
    <n v="1.85"/>
    <n v="24.93"/>
    <n v="94.85"/>
    <n v="20"/>
    <n v="21.32"/>
    <n v="0"/>
    <n v="0"/>
    <n v="0"/>
    <n v="0"/>
    <n v="0"/>
    <n v="0"/>
    <n v="0"/>
    <n v="0"/>
    <n v="2577.04"/>
    <n v="2577.0399999999995"/>
    <n v="0"/>
    <n v="0"/>
    <n v="0"/>
    <n v="0"/>
    <n v="0"/>
  </r>
  <r>
    <n v="9"/>
    <d v="2013-04-07T00:00:00"/>
    <d v="2013-04-20T00:00:00"/>
    <x v="26"/>
    <s v="G2N"/>
    <s v="GD10000000"/>
    <s v="GD0"/>
    <n v="13"/>
    <n v="100"/>
    <s v="LD800"/>
    <s v="LF802"/>
    <m/>
    <m/>
    <m/>
    <m/>
    <m/>
    <m/>
    <x v="273"/>
    <n v="34170"/>
    <s v="47099"/>
    <x v="83"/>
    <x v="1"/>
    <s v="Non-executive"/>
    <s v="D802"/>
    <x v="6"/>
    <n v="1897.14"/>
    <n v="0"/>
    <n v="0"/>
    <n v="0"/>
    <n v="0"/>
    <n v="0"/>
    <n v="0"/>
    <n v="0"/>
    <n v="0"/>
    <n v="0"/>
    <n v="0"/>
    <n v="0"/>
    <n v="0"/>
    <n v="0"/>
    <n v="0"/>
    <n v="0"/>
    <n v="0"/>
    <n v="0"/>
    <n v="1"/>
    <n v="260.7"/>
    <n v="0"/>
    <n v="0"/>
    <n v="0"/>
    <n v="0"/>
    <n v="0"/>
    <n v="112.23"/>
    <n v="0"/>
    <n v="0"/>
    <n v="0"/>
    <n v="0"/>
    <n v="0"/>
    <n v="2.39"/>
    <n v="7.36"/>
    <n v="0"/>
    <n v="1.85"/>
    <n v="26.25"/>
    <n v="94.85"/>
    <n v="20"/>
    <n v="13.9"/>
    <n v="0"/>
    <n v="0"/>
    <n v="0"/>
    <n v="0"/>
    <n v="0"/>
    <n v="0"/>
    <n v="0"/>
    <n v="0"/>
    <n v="2437.67"/>
    <n v="2437.67"/>
    <n v="0"/>
    <n v="0"/>
    <n v="0"/>
    <n v="0"/>
    <n v="0"/>
  </r>
  <r>
    <n v="9"/>
    <d v="2013-04-07T00:00:00"/>
    <d v="2013-04-20T00:00:00"/>
    <x v="26"/>
    <s v="G2N"/>
    <s v="GD10000000"/>
    <s v="GD0"/>
    <n v="13"/>
    <n v="8200"/>
    <s v="GD800"/>
    <s v="DS2B5"/>
    <s v="000DIS"/>
    <n v="15"/>
    <s v="32CCDD"/>
    <n v="13"/>
    <m/>
    <m/>
    <x v="270"/>
    <n v="9915"/>
    <s v="47092"/>
    <x v="83"/>
    <x v="1"/>
    <s v="Non-executive"/>
    <s v="D802"/>
    <x v="6"/>
    <n v="600.70000000000005"/>
    <n v="0"/>
    <n v="0"/>
    <n v="0"/>
    <n v="0"/>
    <n v="0"/>
    <n v="0"/>
    <n v="0"/>
    <n v="0"/>
    <n v="0"/>
    <n v="0"/>
    <n v="0"/>
    <n v="0"/>
    <n v="0"/>
    <n v="0"/>
    <n v="0"/>
    <n v="0"/>
    <n v="0"/>
    <n v="0.32"/>
    <n v="34.119999999999997"/>
    <n v="0"/>
    <n v="0"/>
    <n v="0"/>
    <n v="0"/>
    <n v="0"/>
    <n v="36.54"/>
    <n v="0"/>
    <n v="0"/>
    <n v="0"/>
    <n v="0"/>
    <n v="0"/>
    <n v="0.54"/>
    <n v="1.3"/>
    <n v="0"/>
    <n v="0.46"/>
    <n v="8.5399999999999991"/>
    <n v="30.04"/>
    <n v="5"/>
    <n v="1.82"/>
    <n v="0"/>
    <n v="0"/>
    <n v="0"/>
    <n v="0"/>
    <n v="0"/>
    <n v="0"/>
    <n v="0"/>
    <n v="0"/>
    <n v="719.38"/>
    <n v="719.38"/>
    <n v="0"/>
    <n v="0"/>
    <n v="0"/>
    <n v="0"/>
    <n v="0"/>
  </r>
  <r>
    <n v="9"/>
    <d v="2013-04-07T00:00:00"/>
    <d v="2013-04-20T00:00:00"/>
    <x v="26"/>
    <s v="G2N"/>
    <s v="GD10000000"/>
    <s v="GD0"/>
    <n v="13"/>
    <n v="8200"/>
    <s v="GD800"/>
    <s v="DS2B5"/>
    <s v="000DIS"/>
    <n v="15"/>
    <s v="32CCDD"/>
    <n v="13"/>
    <m/>
    <m/>
    <x v="271"/>
    <n v="11124"/>
    <s v="47093"/>
    <x v="83"/>
    <x v="1"/>
    <s v="Non-executive"/>
    <s v="D802"/>
    <x v="6"/>
    <n v="510.59"/>
    <n v="0"/>
    <n v="0"/>
    <n v="0"/>
    <n v="0"/>
    <n v="0"/>
    <n v="0"/>
    <n v="0"/>
    <n v="0"/>
    <n v="0"/>
    <n v="0"/>
    <n v="0"/>
    <n v="0"/>
    <n v="0"/>
    <n v="0"/>
    <n v="0"/>
    <n v="0"/>
    <n v="0"/>
    <n v="0.32"/>
    <n v="110.21"/>
    <n v="0"/>
    <n v="0"/>
    <n v="0"/>
    <n v="0"/>
    <n v="0"/>
    <n v="28.7"/>
    <n v="0"/>
    <n v="0"/>
    <n v="0"/>
    <n v="0"/>
    <n v="0"/>
    <n v="0.6"/>
    <n v="1.75"/>
    <n v="0"/>
    <n v="0.46"/>
    <n v="6.71"/>
    <n v="25.53"/>
    <n v="5"/>
    <n v="5.88"/>
    <n v="0"/>
    <n v="0"/>
    <n v="0"/>
    <n v="0"/>
    <n v="0"/>
    <n v="0"/>
    <n v="0"/>
    <n v="0"/>
    <n v="695.75"/>
    <n v="695.75000000000011"/>
    <n v="0"/>
    <n v="0"/>
    <n v="0"/>
    <n v="0"/>
    <n v="0"/>
  </r>
  <r>
    <n v="9"/>
    <d v="2013-04-07T00:00:00"/>
    <d v="2013-04-20T00:00:00"/>
    <x v="26"/>
    <s v="G2N"/>
    <s v="GD10000000"/>
    <s v="GD0"/>
    <n v="13"/>
    <n v="8200"/>
    <s v="GD800"/>
    <s v="DS2B5"/>
    <s v="000DIS"/>
    <n v="15"/>
    <s v="32CCDD"/>
    <n v="13"/>
    <m/>
    <m/>
    <x v="272"/>
    <n v="32101"/>
    <s v="47859"/>
    <x v="83"/>
    <x v="1"/>
    <s v="Non-executive"/>
    <s v="D802"/>
    <x v="6"/>
    <n v="474.29"/>
    <n v="0"/>
    <n v="0"/>
    <n v="0"/>
    <n v="0"/>
    <n v="0"/>
    <n v="0"/>
    <n v="0"/>
    <n v="0"/>
    <n v="0"/>
    <n v="0"/>
    <n v="0"/>
    <n v="0"/>
    <n v="0"/>
    <n v="0"/>
    <n v="0"/>
    <n v="0"/>
    <n v="0"/>
    <n v="0.25"/>
    <n v="99.98"/>
    <n v="0"/>
    <n v="0"/>
    <n v="0"/>
    <n v="0"/>
    <n v="0"/>
    <n v="26.66"/>
    <n v="0"/>
    <n v="0"/>
    <n v="0"/>
    <n v="0"/>
    <n v="0"/>
    <n v="0.6"/>
    <n v="1.76"/>
    <n v="0"/>
    <n v="0.46"/>
    <n v="6.24"/>
    <n v="23.72"/>
    <n v="5"/>
    <n v="5.34"/>
    <n v="0"/>
    <n v="0"/>
    <n v="0"/>
    <n v="0"/>
    <n v="0"/>
    <n v="0"/>
    <n v="0"/>
    <n v="0"/>
    <n v="644.29999999999995"/>
    <n v="644.30000000000007"/>
    <n v="0"/>
    <n v="0"/>
    <n v="0"/>
    <n v="0"/>
    <n v="0"/>
  </r>
  <r>
    <n v="9"/>
    <d v="2013-04-07T00:00:00"/>
    <d v="2013-04-20T00:00:00"/>
    <x v="26"/>
    <s v="G2N"/>
    <s v="GD10000000"/>
    <s v="GD0"/>
    <n v="13"/>
    <n v="8200"/>
    <s v="GD800"/>
    <s v="DS2B5"/>
    <s v="000DIS"/>
    <n v="15"/>
    <s v="32CCDD"/>
    <n v="13"/>
    <m/>
    <m/>
    <x v="273"/>
    <n v="34170"/>
    <s v="47099"/>
    <x v="83"/>
    <x v="1"/>
    <s v="Non-executive"/>
    <s v="D802"/>
    <x v="6"/>
    <n v="474.28"/>
    <n v="0"/>
    <n v="0"/>
    <n v="0"/>
    <n v="0"/>
    <n v="0"/>
    <n v="0"/>
    <n v="0"/>
    <n v="0"/>
    <n v="0"/>
    <n v="0"/>
    <n v="0"/>
    <n v="0"/>
    <n v="0"/>
    <n v="0"/>
    <n v="0"/>
    <n v="0"/>
    <n v="0"/>
    <n v="0.25"/>
    <n v="65.180000000000007"/>
    <n v="0"/>
    <n v="0"/>
    <n v="0"/>
    <n v="0"/>
    <n v="0"/>
    <n v="28.06"/>
    <n v="0"/>
    <n v="0"/>
    <n v="0"/>
    <n v="0"/>
    <n v="0"/>
    <n v="0.6"/>
    <n v="1.84"/>
    <n v="0"/>
    <n v="0.46"/>
    <n v="6.56"/>
    <n v="23.72"/>
    <n v="5"/>
    <n v="3.48"/>
    <n v="0"/>
    <n v="0"/>
    <n v="0"/>
    <n v="0"/>
    <n v="0"/>
    <n v="0"/>
    <n v="0"/>
    <n v="0"/>
    <n v="609.42999999999995"/>
    <n v="609.43000000000006"/>
    <n v="0"/>
    <n v="0"/>
    <n v="0"/>
    <n v="0"/>
    <n v="0"/>
  </r>
  <r>
    <n v="10"/>
    <d v="2013-04-21T00:00:00"/>
    <d v="2013-05-04T00:00:00"/>
    <x v="27"/>
    <s v="G1N"/>
    <s v="GD10000000"/>
    <s v="GD0"/>
    <n v="13"/>
    <n v="100"/>
    <s v="LD800"/>
    <s v="LF802"/>
    <m/>
    <m/>
    <m/>
    <m/>
    <m/>
    <m/>
    <x v="143"/>
    <n v="11088"/>
    <s v="47106"/>
    <x v="82"/>
    <x v="1"/>
    <s v="Non-executive"/>
    <s v="D802"/>
    <x v="6"/>
    <n v="2273.67"/>
    <n v="0"/>
    <n v="0"/>
    <n v="0"/>
    <n v="0"/>
    <n v="0"/>
    <n v="0"/>
    <n v="0"/>
    <n v="0"/>
    <n v="0"/>
    <n v="0"/>
    <n v="0"/>
    <n v="0"/>
    <n v="0"/>
    <n v="0"/>
    <n v="0"/>
    <n v="0"/>
    <n v="0"/>
    <n v="1.19"/>
    <n v="440.84"/>
    <n v="0"/>
    <n v="0"/>
    <n v="0"/>
    <n v="0"/>
    <n v="0"/>
    <n v="131.86000000000001"/>
    <n v="0"/>
    <n v="0"/>
    <n v="0"/>
    <n v="0"/>
    <n v="0"/>
    <n v="2.61"/>
    <n v="9.5500000000000007"/>
    <n v="0"/>
    <n v="1.85"/>
    <n v="30.84"/>
    <n v="113.68"/>
    <n v="20"/>
    <n v="23.51"/>
    <n v="0"/>
    <n v="0"/>
    <n v="0"/>
    <n v="0"/>
    <n v="0"/>
    <n v="0"/>
    <n v="0"/>
    <n v="0"/>
    <n v="3049.6"/>
    <n v="3049.6000000000008"/>
    <n v="0"/>
    <n v="0"/>
    <n v="0"/>
    <n v="0"/>
    <n v="0"/>
  </r>
  <r>
    <n v="10"/>
    <d v="2013-04-21T00:00:00"/>
    <d v="2013-05-04T00:00:00"/>
    <x v="27"/>
    <s v="G1N"/>
    <s v="GD10000000"/>
    <s v="GD0"/>
    <n v="13"/>
    <n v="100"/>
    <s v="LD800"/>
    <s v="LF802"/>
    <m/>
    <m/>
    <m/>
    <m/>
    <m/>
    <m/>
    <x v="144"/>
    <n v="18134"/>
    <s v="48881"/>
    <x v="83"/>
    <x v="1"/>
    <s v="Non-executive"/>
    <s v="D802"/>
    <x v="6"/>
    <n v="1843.11"/>
    <n v="0"/>
    <n v="0"/>
    <n v="0"/>
    <n v="0"/>
    <n v="0"/>
    <n v="0"/>
    <n v="0"/>
    <n v="0"/>
    <n v="0"/>
    <n v="0"/>
    <n v="0"/>
    <n v="0"/>
    <n v="0"/>
    <n v="0"/>
    <n v="0"/>
    <n v="0"/>
    <n v="0"/>
    <n v="0.97"/>
    <n v="0"/>
    <n v="0"/>
    <n v="0"/>
    <n v="0"/>
    <n v="0"/>
    <n v="0"/>
    <n v="114.28"/>
    <n v="0"/>
    <n v="0"/>
    <n v="0"/>
    <n v="0"/>
    <n v="0"/>
    <n v="2.17"/>
    <n v="5.18"/>
    <n v="0"/>
    <n v="1.85"/>
    <n v="26.73"/>
    <n v="92.15"/>
    <n v="0"/>
    <n v="0"/>
    <n v="0"/>
    <n v="0"/>
    <n v="0"/>
    <n v="0"/>
    <n v="0"/>
    <n v="0"/>
    <n v="0"/>
    <n v="0"/>
    <n v="2086.44"/>
    <n v="2086.44"/>
    <n v="0"/>
    <n v="0"/>
    <n v="0"/>
    <n v="0"/>
    <n v="0"/>
  </r>
  <r>
    <n v="10"/>
    <d v="2013-04-21T00:00:00"/>
    <d v="2013-05-04T00:00:00"/>
    <x v="27"/>
    <s v="G1N"/>
    <s v="GD10000000"/>
    <s v="GD0"/>
    <n v="13"/>
    <n v="100"/>
    <s v="LD800"/>
    <s v="LF802"/>
    <m/>
    <m/>
    <m/>
    <m/>
    <m/>
    <m/>
    <x v="145"/>
    <n v="18250"/>
    <s v="47107"/>
    <x v="82"/>
    <x v="1"/>
    <s v="Non-executive"/>
    <s v="D802"/>
    <x v="6"/>
    <n v="0"/>
    <n v="0"/>
    <n v="0"/>
    <n v="0"/>
    <n v="0"/>
    <n v="1843.1"/>
    <n v="0"/>
    <n v="0"/>
    <n v="0"/>
    <n v="0"/>
    <n v="0"/>
    <n v="0"/>
    <n v="0"/>
    <n v="0"/>
    <n v="0"/>
    <n v="0"/>
    <n v="0"/>
    <n v="0"/>
    <n v="0.97"/>
    <n v="407.72"/>
    <n v="0"/>
    <n v="0"/>
    <n v="0"/>
    <n v="0"/>
    <n v="0"/>
    <n v="105.85"/>
    <n v="0"/>
    <n v="0"/>
    <n v="0"/>
    <n v="0"/>
    <n v="0"/>
    <n v="2.61"/>
    <n v="9.5500000000000007"/>
    <n v="0"/>
    <n v="1.85"/>
    <n v="24.75"/>
    <n v="92.15"/>
    <n v="20"/>
    <n v="21.75"/>
    <n v="0"/>
    <n v="0"/>
    <n v="0"/>
    <n v="0"/>
    <n v="0"/>
    <n v="0"/>
    <n v="0"/>
    <n v="0"/>
    <n v="2530.3000000000002"/>
    <n v="2530.3000000000002"/>
    <n v="0"/>
    <n v="0"/>
    <n v="0"/>
    <n v="0"/>
    <n v="0"/>
  </r>
  <r>
    <n v="10"/>
    <d v="2013-04-21T00:00:00"/>
    <d v="2013-05-04T00:00:00"/>
    <x v="27"/>
    <s v="G1N"/>
    <s v="GD10000000"/>
    <s v="GD0"/>
    <n v="13"/>
    <n v="100"/>
    <s v="LD800"/>
    <s v="LF802"/>
    <m/>
    <m/>
    <m/>
    <m/>
    <m/>
    <m/>
    <x v="146"/>
    <n v="28363"/>
    <s v="47086"/>
    <x v="13"/>
    <x v="1"/>
    <s v="Non-executive"/>
    <s v="D802"/>
    <x v="6"/>
    <n v="1942.7"/>
    <n v="0"/>
    <n v="0"/>
    <n v="0"/>
    <n v="0"/>
    <n v="0"/>
    <n v="0"/>
    <n v="0"/>
    <n v="0"/>
    <n v="0"/>
    <n v="0"/>
    <n v="0"/>
    <n v="0"/>
    <n v="0"/>
    <n v="0"/>
    <n v="0"/>
    <n v="0"/>
    <n v="0"/>
    <n v="1.03"/>
    <n v="499.9"/>
    <n v="0"/>
    <n v="0"/>
    <n v="0"/>
    <n v="0"/>
    <n v="0"/>
    <n v="110.11"/>
    <n v="0"/>
    <n v="0"/>
    <n v="0"/>
    <n v="0"/>
    <n v="0"/>
    <n v="3.27"/>
    <n v="11.93"/>
    <n v="0"/>
    <n v="0"/>
    <n v="25.76"/>
    <n v="97.14"/>
    <n v="0"/>
    <n v="8.6300000000000008"/>
    <n v="0"/>
    <n v="0"/>
    <n v="0"/>
    <n v="0"/>
    <n v="0"/>
    <n v="0"/>
    <n v="0"/>
    <n v="0"/>
    <n v="2700.47"/>
    <n v="2700.4700000000003"/>
    <n v="0"/>
    <n v="0"/>
    <n v="0"/>
    <n v="0"/>
    <n v="0"/>
  </r>
  <r>
    <n v="10"/>
    <d v="2013-04-21T00:00:00"/>
    <d v="2013-05-04T00:00:00"/>
    <x v="27"/>
    <s v="G1N"/>
    <s v="GD10000000"/>
    <s v="GD0"/>
    <n v="13"/>
    <n v="100"/>
    <s v="LD800"/>
    <s v="LF802"/>
    <m/>
    <m/>
    <m/>
    <m/>
    <m/>
    <m/>
    <x v="147"/>
    <n v="29617"/>
    <s v="47090"/>
    <x v="82"/>
    <x v="1"/>
    <s v="Non-executive"/>
    <s v="D802"/>
    <x v="6"/>
    <n v="1554.16"/>
    <n v="0"/>
    <n v="0"/>
    <n v="0"/>
    <n v="0"/>
    <n v="0"/>
    <n v="0"/>
    <n v="0"/>
    <n v="0"/>
    <n v="0"/>
    <n v="0"/>
    <n v="0"/>
    <n v="0"/>
    <n v="0"/>
    <n v="0"/>
    <n v="0"/>
    <n v="0"/>
    <n v="0"/>
    <n v="3.17"/>
    <n v="240.63"/>
    <n v="0"/>
    <n v="0"/>
    <n v="0"/>
    <n v="0"/>
    <n v="0"/>
    <n v="0"/>
    <n v="0"/>
    <n v="0"/>
    <n v="0"/>
    <n v="108.79"/>
    <n v="0"/>
    <n v="2.39"/>
    <n v="7.36"/>
    <n v="0"/>
    <n v="0"/>
    <n v="21.37"/>
    <n v="0"/>
    <n v="0"/>
    <n v="0"/>
    <n v="0"/>
    <n v="0"/>
    <n v="0"/>
    <n v="0"/>
    <n v="0"/>
    <n v="0"/>
    <n v="0"/>
    <n v="0"/>
    <n v="1937.87"/>
    <n v="1937.87"/>
    <n v="0"/>
    <n v="0"/>
    <n v="0"/>
    <n v="0"/>
    <n v="0"/>
  </r>
  <r>
    <n v="10"/>
    <d v="2013-04-21T00:00:00"/>
    <d v="2013-05-04T00:00:00"/>
    <x v="27"/>
    <s v="G1N"/>
    <s v="GD10000000"/>
    <s v="GD0"/>
    <n v="13"/>
    <n v="100"/>
    <s v="LD800"/>
    <s v="LF802"/>
    <m/>
    <m/>
    <m/>
    <m/>
    <m/>
    <m/>
    <x v="148"/>
    <n v="30320"/>
    <s v="47091"/>
    <x v="84"/>
    <x v="1"/>
    <s v="Non-executive"/>
    <s v="D802"/>
    <x v="6"/>
    <n v="2042.43"/>
    <n v="0"/>
    <n v="0"/>
    <n v="0"/>
    <n v="0"/>
    <n v="0"/>
    <n v="0"/>
    <n v="0"/>
    <n v="0"/>
    <n v="0"/>
    <n v="0"/>
    <n v="0"/>
    <n v="0"/>
    <n v="0"/>
    <n v="0"/>
    <n v="0"/>
    <n v="0"/>
    <n v="0"/>
    <n v="1.08"/>
    <n v="308.08999999999997"/>
    <n v="0"/>
    <n v="0"/>
    <n v="0"/>
    <n v="0"/>
    <n v="0"/>
    <n v="120.27"/>
    <n v="0"/>
    <n v="0"/>
    <n v="0"/>
    <n v="0"/>
    <n v="0"/>
    <n v="2.39"/>
    <n v="7.36"/>
    <n v="0"/>
    <n v="0"/>
    <n v="28.12"/>
    <n v="102.13"/>
    <n v="20"/>
    <n v="16.440000000000001"/>
    <n v="0"/>
    <n v="0"/>
    <n v="0"/>
    <n v="0"/>
    <n v="0"/>
    <n v="0"/>
    <n v="0"/>
    <n v="0"/>
    <n v="2648.31"/>
    <n v="2648.31"/>
    <n v="0"/>
    <n v="0"/>
    <n v="0"/>
    <n v="0"/>
    <n v="0"/>
  </r>
  <r>
    <n v="10"/>
    <d v="2013-04-21T00:00:00"/>
    <d v="2013-05-04T00:00:00"/>
    <x v="27"/>
    <s v="G1N"/>
    <s v="GD10000000"/>
    <s v="GD0"/>
    <n v="13"/>
    <n v="100"/>
    <s v="LD800"/>
    <s v="LF802"/>
    <m/>
    <m/>
    <m/>
    <m/>
    <m/>
    <m/>
    <x v="149"/>
    <n v="35490"/>
    <s v="51177"/>
    <x v="82"/>
    <x v="1"/>
    <s v="Non-executive"/>
    <s v="D802"/>
    <x v="6"/>
    <n v="1843.11"/>
    <n v="0"/>
    <n v="0"/>
    <n v="0"/>
    <n v="0"/>
    <n v="0"/>
    <n v="0"/>
    <n v="0"/>
    <n v="0"/>
    <n v="0"/>
    <n v="0"/>
    <n v="0"/>
    <n v="0"/>
    <n v="0"/>
    <n v="0"/>
    <n v="0"/>
    <n v="0"/>
    <n v="0"/>
    <n v="0.97"/>
    <n v="0"/>
    <n v="0"/>
    <n v="0"/>
    <n v="0"/>
    <n v="0"/>
    <n v="0"/>
    <n v="114.28"/>
    <n v="0"/>
    <n v="0"/>
    <n v="0"/>
    <n v="0"/>
    <n v="0"/>
    <n v="2.61"/>
    <n v="9.5500000000000007"/>
    <n v="0"/>
    <n v="1.85"/>
    <n v="26.73"/>
    <n v="92.15"/>
    <n v="20"/>
    <n v="0"/>
    <n v="0"/>
    <n v="0"/>
    <n v="0"/>
    <n v="0"/>
    <n v="0"/>
    <n v="0"/>
    <n v="0"/>
    <n v="0"/>
    <n v="2111.25"/>
    <n v="2111.2499999999995"/>
    <n v="0"/>
    <n v="0"/>
    <n v="0"/>
    <n v="0"/>
    <n v="0"/>
  </r>
  <r>
    <n v="10"/>
    <d v="2013-04-21T00:00:00"/>
    <d v="2013-05-04T00:00:00"/>
    <x v="27"/>
    <s v="G1N"/>
    <s v="GD10000000"/>
    <s v="GD0"/>
    <n v="13"/>
    <n v="100"/>
    <s v="LD800"/>
    <s v="LF802"/>
    <m/>
    <m/>
    <m/>
    <m/>
    <m/>
    <m/>
    <x v="408"/>
    <n v="58445"/>
    <s v="47296"/>
    <x v="15"/>
    <x v="1"/>
    <s v="Non-executive"/>
    <s v="D802"/>
    <x v="6"/>
    <n v="2003.88"/>
    <n v="0"/>
    <n v="0"/>
    <n v="0"/>
    <n v="0"/>
    <n v="0"/>
    <n v="0"/>
    <n v="0"/>
    <n v="0"/>
    <n v="0"/>
    <n v="0"/>
    <n v="0"/>
    <n v="0"/>
    <n v="0"/>
    <n v="0"/>
    <n v="0"/>
    <n v="0"/>
    <n v="0"/>
    <n v="1.06"/>
    <n v="152.55000000000001"/>
    <n v="0"/>
    <n v="0"/>
    <n v="0"/>
    <n v="0"/>
    <n v="0"/>
    <n v="121.08"/>
    <n v="0"/>
    <n v="0"/>
    <n v="0"/>
    <n v="0"/>
    <n v="0"/>
    <n v="2.17"/>
    <n v="5.18"/>
    <n v="0"/>
    <n v="0"/>
    <n v="28.32"/>
    <n v="100.19"/>
    <n v="0"/>
    <n v="0"/>
    <n v="0"/>
    <n v="0"/>
    <n v="0"/>
    <n v="0"/>
    <n v="0"/>
    <n v="0"/>
    <n v="0"/>
    <n v="0"/>
    <n v="2414.4299999999998"/>
    <n v="2414.4300000000003"/>
    <n v="0"/>
    <n v="0"/>
    <n v="0"/>
    <n v="0"/>
    <n v="0"/>
  </r>
  <r>
    <n v="10"/>
    <d v="2013-04-21T00:00:00"/>
    <d v="2013-05-04T00:00:00"/>
    <x v="27"/>
    <s v="G1N"/>
    <s v="GD10000000"/>
    <s v="GD0"/>
    <n v="13"/>
    <n v="8200"/>
    <s v="GD800"/>
    <s v="DS2B5"/>
    <s v="000DIS"/>
    <n v="15"/>
    <s v="32CCDD"/>
    <n v="13"/>
    <m/>
    <m/>
    <x v="143"/>
    <n v="11088"/>
    <s v="47106"/>
    <x v="82"/>
    <x v="1"/>
    <s v="Non-executive"/>
    <s v="D802"/>
    <x v="6"/>
    <n v="568.41"/>
    <n v="0"/>
    <n v="0"/>
    <n v="0"/>
    <n v="0"/>
    <n v="0"/>
    <n v="0"/>
    <n v="0"/>
    <n v="0"/>
    <n v="0"/>
    <n v="0"/>
    <n v="0"/>
    <n v="0"/>
    <n v="0"/>
    <n v="0"/>
    <n v="0"/>
    <n v="0"/>
    <n v="0"/>
    <n v="0.28999999999999998"/>
    <n v="110.22"/>
    <n v="0"/>
    <n v="0"/>
    <n v="0"/>
    <n v="0"/>
    <n v="0"/>
    <n v="32.96"/>
    <n v="0"/>
    <n v="0"/>
    <n v="0"/>
    <n v="0"/>
    <n v="0"/>
    <n v="0.66"/>
    <n v="2.38"/>
    <n v="0"/>
    <n v="0.46"/>
    <n v="7.71"/>
    <n v="28.42"/>
    <n v="5"/>
    <n v="5.88"/>
    <n v="0"/>
    <n v="0"/>
    <n v="0"/>
    <n v="0"/>
    <n v="0"/>
    <n v="0"/>
    <n v="0"/>
    <n v="0"/>
    <n v="762.39"/>
    <n v="762.39"/>
    <n v="0"/>
    <n v="0"/>
    <n v="0"/>
    <n v="0"/>
    <n v="0"/>
  </r>
  <r>
    <n v="10"/>
    <d v="2013-04-21T00:00:00"/>
    <d v="2013-05-04T00:00:00"/>
    <x v="27"/>
    <s v="G1N"/>
    <s v="GD10000000"/>
    <s v="GD0"/>
    <n v="13"/>
    <n v="8200"/>
    <s v="GD800"/>
    <s v="DS2B5"/>
    <s v="000DIS"/>
    <n v="15"/>
    <s v="32CCDD"/>
    <n v="13"/>
    <m/>
    <m/>
    <x v="144"/>
    <n v="18134"/>
    <s v="48881"/>
    <x v="83"/>
    <x v="1"/>
    <s v="Non-executive"/>
    <s v="D802"/>
    <x v="6"/>
    <n v="460.78"/>
    <n v="0"/>
    <n v="0"/>
    <n v="0"/>
    <n v="0"/>
    <n v="0"/>
    <n v="0"/>
    <n v="0"/>
    <n v="0"/>
    <n v="0"/>
    <n v="0"/>
    <n v="0"/>
    <n v="0"/>
    <n v="0"/>
    <n v="0"/>
    <n v="0"/>
    <n v="0"/>
    <n v="0"/>
    <n v="0.24"/>
    <n v="0"/>
    <n v="0"/>
    <n v="0"/>
    <n v="0"/>
    <n v="0"/>
    <n v="0"/>
    <n v="28.56"/>
    <n v="0"/>
    <n v="0"/>
    <n v="0"/>
    <n v="0"/>
    <n v="0"/>
    <n v="0.54"/>
    <n v="1.3"/>
    <n v="0"/>
    <n v="0.46"/>
    <n v="6.68"/>
    <n v="23.04"/>
    <n v="0"/>
    <n v="0"/>
    <n v="0"/>
    <n v="0"/>
    <n v="0"/>
    <n v="0"/>
    <n v="0"/>
    <n v="0"/>
    <n v="0"/>
    <n v="0"/>
    <n v="521.6"/>
    <n v="521.6"/>
    <n v="0"/>
    <n v="0"/>
    <n v="0"/>
    <n v="0"/>
    <n v="0"/>
  </r>
  <r>
    <n v="10"/>
    <d v="2013-04-21T00:00:00"/>
    <d v="2013-05-04T00:00:00"/>
    <x v="27"/>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6"/>
    <n v="2.38"/>
    <n v="0"/>
    <n v="0.46"/>
    <n v="6.2"/>
    <n v="23.04"/>
    <n v="5"/>
    <n v="5.43"/>
    <n v="0"/>
    <n v="0"/>
    <n v="0"/>
    <n v="0"/>
    <n v="0"/>
    <n v="0"/>
    <n v="0"/>
    <n v="0"/>
    <n v="632.57000000000005"/>
    <n v="632.56999999999994"/>
    <n v="0"/>
    <n v="0"/>
    <n v="0"/>
    <n v="0"/>
    <n v="0"/>
  </r>
  <r>
    <n v="10"/>
    <d v="2013-04-21T00:00:00"/>
    <d v="2013-05-04T00:00:00"/>
    <x v="27"/>
    <s v="G1N"/>
    <s v="GD10000000"/>
    <s v="GD0"/>
    <n v="13"/>
    <n v="8200"/>
    <s v="GD800"/>
    <s v="DS2B5"/>
    <s v="000DIS"/>
    <n v="15"/>
    <s v="32CCDD"/>
    <n v="13"/>
    <m/>
    <m/>
    <x v="147"/>
    <n v="29617"/>
    <s v="47090"/>
    <x v="82"/>
    <x v="1"/>
    <s v="Non-executive"/>
    <s v="D802"/>
    <x v="6"/>
    <n v="388.54"/>
    <n v="0"/>
    <n v="0"/>
    <n v="0"/>
    <n v="0"/>
    <n v="0"/>
    <n v="0"/>
    <n v="0"/>
    <n v="0"/>
    <n v="0"/>
    <n v="0"/>
    <n v="0"/>
    <n v="0"/>
    <n v="0"/>
    <n v="0"/>
    <n v="0"/>
    <n v="0"/>
    <n v="0"/>
    <n v="0.8"/>
    <n v="60.16"/>
    <n v="0"/>
    <n v="0"/>
    <n v="0"/>
    <n v="0"/>
    <n v="0"/>
    <n v="0"/>
    <n v="0"/>
    <n v="0"/>
    <n v="0"/>
    <n v="27.2"/>
    <n v="0"/>
    <n v="0.6"/>
    <n v="1.84"/>
    <n v="0"/>
    <n v="0"/>
    <n v="5.35"/>
    <n v="0"/>
    <n v="0"/>
    <n v="0"/>
    <n v="0"/>
    <n v="0"/>
    <n v="0"/>
    <n v="0"/>
    <n v="0"/>
    <n v="0"/>
    <n v="0"/>
    <n v="0"/>
    <n v="484.49"/>
    <n v="484.49"/>
    <n v="0"/>
    <n v="0"/>
    <n v="0"/>
    <n v="0"/>
    <n v="0"/>
  </r>
  <r>
    <n v="10"/>
    <d v="2013-04-21T00:00:00"/>
    <d v="2013-05-04T00:00:00"/>
    <x v="27"/>
    <s v="G1N"/>
    <s v="GD10000000"/>
    <s v="GD0"/>
    <n v="13"/>
    <n v="8200"/>
    <s v="GD800"/>
    <s v="DS2B5"/>
    <s v="000DIS"/>
    <n v="15"/>
    <s v="32CCDD"/>
    <n v="13"/>
    <m/>
    <m/>
    <x v="148"/>
    <n v="30320"/>
    <s v="47091"/>
    <x v="84"/>
    <x v="1"/>
    <s v="Non-executive"/>
    <s v="D802"/>
    <x v="6"/>
    <n v="510.61"/>
    <n v="0"/>
    <n v="0"/>
    <n v="0"/>
    <n v="0"/>
    <n v="0"/>
    <n v="0"/>
    <n v="0"/>
    <n v="0"/>
    <n v="0"/>
    <n v="0"/>
    <n v="0"/>
    <n v="0"/>
    <n v="0"/>
    <n v="0"/>
    <n v="0"/>
    <n v="0"/>
    <n v="0"/>
    <n v="0.27"/>
    <n v="77.03"/>
    <n v="0"/>
    <n v="0"/>
    <n v="0"/>
    <n v="0"/>
    <n v="0"/>
    <n v="30.06"/>
    <n v="0"/>
    <n v="0"/>
    <n v="0"/>
    <n v="0"/>
    <n v="0"/>
    <n v="0.6"/>
    <n v="1.84"/>
    <n v="0"/>
    <n v="0"/>
    <n v="7.04"/>
    <n v="25.52"/>
    <n v="5"/>
    <n v="4.0999999999999996"/>
    <n v="0"/>
    <n v="0"/>
    <n v="0"/>
    <n v="0"/>
    <n v="0"/>
    <n v="0"/>
    <n v="0"/>
    <n v="0"/>
    <n v="662.07"/>
    <n v="662.06999999999994"/>
    <n v="0"/>
    <n v="0"/>
    <n v="0"/>
    <n v="0"/>
    <n v="0"/>
  </r>
  <r>
    <n v="10"/>
    <d v="2013-04-21T00:00:00"/>
    <d v="2013-05-04T00:00:00"/>
    <x v="27"/>
    <s v="G1N"/>
    <s v="GD10000000"/>
    <s v="GD0"/>
    <n v="13"/>
    <n v="8200"/>
    <s v="GD800"/>
    <s v="DS2B5"/>
    <s v="000DIS"/>
    <n v="15"/>
    <s v="32CCDD"/>
    <n v="13"/>
    <m/>
    <m/>
    <x v="149"/>
    <n v="35490"/>
    <s v="51177"/>
    <x v="82"/>
    <x v="1"/>
    <s v="Non-executive"/>
    <s v="D802"/>
    <x v="6"/>
    <n v="460.78"/>
    <n v="0"/>
    <n v="0"/>
    <n v="0"/>
    <n v="0"/>
    <n v="0"/>
    <n v="0"/>
    <n v="0"/>
    <n v="0"/>
    <n v="0"/>
    <n v="0"/>
    <n v="0"/>
    <n v="0"/>
    <n v="0"/>
    <n v="0"/>
    <n v="0"/>
    <n v="0"/>
    <n v="0"/>
    <n v="0.24"/>
    <n v="0"/>
    <n v="0"/>
    <n v="0"/>
    <n v="0"/>
    <n v="0"/>
    <n v="0"/>
    <n v="28.56"/>
    <n v="0"/>
    <n v="0"/>
    <n v="0"/>
    <n v="0"/>
    <n v="0"/>
    <n v="0.66"/>
    <n v="2.38"/>
    <n v="0"/>
    <n v="0.46"/>
    <n v="6.68"/>
    <n v="23.04"/>
    <n v="5"/>
    <n v="0"/>
    <n v="0"/>
    <n v="0"/>
    <n v="0"/>
    <n v="0"/>
    <n v="0"/>
    <n v="0"/>
    <n v="0"/>
    <n v="0"/>
    <n v="527.79999999999995"/>
    <n v="527.79999999999995"/>
    <n v="0"/>
    <n v="0"/>
    <n v="0"/>
    <n v="0"/>
    <n v="0"/>
  </r>
  <r>
    <n v="10"/>
    <d v="2013-04-21T00:00:00"/>
    <d v="2013-05-04T00:00:00"/>
    <x v="27"/>
    <s v="G1N"/>
    <s v="GD10000000"/>
    <s v="GD0"/>
    <n v="13"/>
    <n v="8200"/>
    <s v="GD800"/>
    <s v="DS2B5"/>
    <s v="000DIS"/>
    <n v="15"/>
    <s v="32CCDD"/>
    <n v="13"/>
    <m/>
    <m/>
    <x v="408"/>
    <n v="58445"/>
    <s v="47296"/>
    <x v="15"/>
    <x v="1"/>
    <s v="Non-executive"/>
    <s v="D802"/>
    <x v="6"/>
    <n v="500.96"/>
    <n v="0"/>
    <n v="0"/>
    <n v="0"/>
    <n v="0"/>
    <n v="0"/>
    <n v="0"/>
    <n v="0"/>
    <n v="0"/>
    <n v="0"/>
    <n v="0"/>
    <n v="0"/>
    <n v="0"/>
    <n v="0"/>
    <n v="0"/>
    <n v="0"/>
    <n v="0"/>
    <n v="0"/>
    <n v="0.27"/>
    <n v="38.14"/>
    <n v="0"/>
    <n v="0"/>
    <n v="0"/>
    <n v="0"/>
    <n v="0"/>
    <n v="30.28"/>
    <n v="0"/>
    <n v="0"/>
    <n v="0"/>
    <n v="0"/>
    <n v="0"/>
    <n v="0.54"/>
    <n v="1.3"/>
    <n v="0"/>
    <n v="0"/>
    <n v="7.08"/>
    <n v="25.05"/>
    <n v="0"/>
    <n v="0"/>
    <n v="0"/>
    <n v="0"/>
    <n v="0"/>
    <n v="0"/>
    <n v="0"/>
    <n v="0"/>
    <n v="0"/>
    <n v="0"/>
    <n v="603.62"/>
    <n v="603.61999999999989"/>
    <n v="0"/>
    <n v="0"/>
    <n v="0"/>
    <n v="0"/>
    <n v="0"/>
  </r>
  <r>
    <n v="10"/>
    <d v="2013-04-21T00:00:00"/>
    <d v="2013-05-04T00:00:00"/>
    <x v="28"/>
    <s v="G2N"/>
    <s v="GD10000000"/>
    <s v="GD0"/>
    <n v="13"/>
    <n v="100"/>
    <s v="LD800"/>
    <s v="LF802"/>
    <m/>
    <m/>
    <m/>
    <m/>
    <m/>
    <m/>
    <x v="270"/>
    <n v="9915"/>
    <s v="47092"/>
    <x v="83"/>
    <x v="1"/>
    <s v="Non-executive"/>
    <s v="D802"/>
    <x v="6"/>
    <n v="2402.7600000000002"/>
    <n v="0"/>
    <n v="0"/>
    <n v="0"/>
    <n v="0"/>
    <n v="0"/>
    <n v="0"/>
    <n v="0"/>
    <n v="0"/>
    <n v="0"/>
    <n v="0"/>
    <n v="0"/>
    <n v="0"/>
    <n v="0"/>
    <n v="0"/>
    <n v="0"/>
    <n v="0"/>
    <n v="0"/>
    <n v="1.26"/>
    <n v="136.5"/>
    <n v="0"/>
    <n v="0"/>
    <n v="0"/>
    <n v="0"/>
    <n v="0"/>
    <n v="146.15"/>
    <n v="0"/>
    <n v="0"/>
    <n v="0"/>
    <n v="0"/>
    <n v="0"/>
    <n v="2.17"/>
    <n v="5.18"/>
    <n v="0"/>
    <n v="1.85"/>
    <n v="34.19"/>
    <n v="120.13"/>
    <n v="0"/>
    <n v="7.28"/>
    <n v="0"/>
    <n v="0"/>
    <n v="0"/>
    <n v="0"/>
    <n v="0"/>
    <n v="0"/>
    <n v="0"/>
    <n v="0"/>
    <n v="2857.47"/>
    <n v="2857.4700000000007"/>
    <n v="0"/>
    <n v="0"/>
    <n v="0"/>
    <n v="0"/>
    <n v="0"/>
  </r>
  <r>
    <n v="10"/>
    <d v="2013-04-21T00:00:00"/>
    <d v="2013-05-04T00:00:00"/>
    <x v="28"/>
    <s v="G2N"/>
    <s v="GD10000000"/>
    <s v="GD0"/>
    <n v="13"/>
    <n v="100"/>
    <s v="LD800"/>
    <s v="LF802"/>
    <m/>
    <m/>
    <m/>
    <m/>
    <m/>
    <m/>
    <x v="271"/>
    <n v="11124"/>
    <s v="47093"/>
    <x v="83"/>
    <x v="1"/>
    <s v="Non-executive"/>
    <s v="D802"/>
    <x v="6"/>
    <n v="2192.52"/>
    <n v="0"/>
    <n v="0"/>
    <n v="0"/>
    <n v="0"/>
    <n v="0"/>
    <n v="0"/>
    <n v="0"/>
    <n v="0"/>
    <n v="0"/>
    <n v="0"/>
    <n v="0"/>
    <n v="0"/>
    <n v="0"/>
    <n v="0"/>
    <n v="0"/>
    <n v="0"/>
    <n v="0"/>
    <n v="1.27"/>
    <n v="440.85"/>
    <n v="0"/>
    <n v="0"/>
    <n v="0"/>
    <n v="0"/>
    <n v="0"/>
    <n v="124.1"/>
    <n v="0"/>
    <n v="0"/>
    <n v="0"/>
    <n v="0"/>
    <n v="0"/>
    <n v="2.39"/>
    <n v="7.03"/>
    <n v="0"/>
    <n v="1.84"/>
    <n v="29.02"/>
    <n v="109.62"/>
    <n v="0"/>
    <n v="23.51"/>
    <n v="0"/>
    <n v="0"/>
    <n v="0"/>
    <n v="0"/>
    <n v="0"/>
    <n v="0"/>
    <n v="0"/>
    <n v="0"/>
    <n v="2932.15"/>
    <n v="2932.15"/>
    <n v="0"/>
    <n v="0"/>
    <n v="0"/>
    <n v="0"/>
    <n v="0"/>
  </r>
  <r>
    <n v="10"/>
    <d v="2013-04-21T00:00:00"/>
    <d v="2013-05-04T00:00:00"/>
    <x v="28"/>
    <s v="G2N"/>
    <s v="GD10000000"/>
    <s v="GD0"/>
    <n v="13"/>
    <n v="100"/>
    <s v="LD800"/>
    <s v="LF802"/>
    <m/>
    <m/>
    <m/>
    <m/>
    <m/>
    <m/>
    <x v="267"/>
    <n v="18407"/>
    <s v="47067"/>
    <x v="139"/>
    <x v="1"/>
    <s v="Non-executive"/>
    <s v="D802"/>
    <x v="6"/>
    <n v="1744.74"/>
    <n v="0"/>
    <n v="0"/>
    <n v="0"/>
    <n v="0"/>
    <n v="0"/>
    <n v="0"/>
    <n v="0"/>
    <n v="0"/>
    <n v="0"/>
    <n v="0"/>
    <n v="0"/>
    <n v="0"/>
    <n v="0"/>
    <n v="0"/>
    <n v="0"/>
    <n v="0"/>
    <n v="0"/>
    <n v="0.94"/>
    <n v="551.05999999999995"/>
    <n v="0"/>
    <n v="0"/>
    <n v="0"/>
    <n v="0"/>
    <n v="0"/>
    <n v="96.78"/>
    <n v="0"/>
    <n v="0"/>
    <n v="0"/>
    <n v="0"/>
    <n v="0"/>
    <n v="2.99"/>
    <n v="9.1999999999999993"/>
    <n v="0"/>
    <n v="2.31"/>
    <n v="22.64"/>
    <n v="87.24"/>
    <n v="0"/>
    <n v="29.39"/>
    <n v="0"/>
    <n v="0"/>
    <n v="0"/>
    <n v="0"/>
    <n v="0"/>
    <n v="0"/>
    <n v="0"/>
    <n v="0"/>
    <n v="2547.29"/>
    <n v="2547.2899999999991"/>
    <n v="0"/>
    <n v="0"/>
    <n v="0"/>
    <n v="0"/>
    <n v="0"/>
  </r>
  <r>
    <n v="10"/>
    <d v="2013-04-21T00:00:00"/>
    <d v="2013-05-04T00:00:00"/>
    <x v="28"/>
    <s v="G2N"/>
    <s v="GD10000000"/>
    <s v="GD0"/>
    <n v="13"/>
    <n v="100"/>
    <s v="LD800"/>
    <s v="LF802"/>
    <m/>
    <m/>
    <m/>
    <m/>
    <m/>
    <m/>
    <x v="272"/>
    <n v="32101"/>
    <s v="47859"/>
    <x v="83"/>
    <x v="1"/>
    <s v="Non-executive"/>
    <s v="D802"/>
    <x v="6"/>
    <n v="1897.14"/>
    <n v="0"/>
    <n v="0"/>
    <n v="0"/>
    <n v="0"/>
    <n v="0"/>
    <n v="0"/>
    <n v="0"/>
    <n v="0"/>
    <n v="0"/>
    <n v="0"/>
    <n v="0"/>
    <n v="0"/>
    <n v="0"/>
    <n v="0"/>
    <n v="0"/>
    <n v="0"/>
    <n v="0"/>
    <n v="1"/>
    <n v="399.92"/>
    <n v="0"/>
    <n v="0"/>
    <n v="0"/>
    <n v="0"/>
    <n v="0"/>
    <n v="106.62"/>
    <n v="0"/>
    <n v="0"/>
    <n v="0"/>
    <n v="0"/>
    <n v="0"/>
    <n v="2.39"/>
    <n v="7.02"/>
    <n v="0"/>
    <n v="1.85"/>
    <n v="24.94"/>
    <n v="94.86"/>
    <n v="0"/>
    <n v="21.33"/>
    <n v="0"/>
    <n v="0"/>
    <n v="0"/>
    <n v="0"/>
    <n v="0"/>
    <n v="0"/>
    <n v="0"/>
    <n v="0"/>
    <n v="2557.0700000000002"/>
    <n v="2557.0699999999997"/>
    <n v="0"/>
    <n v="0"/>
    <n v="0"/>
    <n v="0"/>
    <n v="0"/>
  </r>
  <r>
    <n v="10"/>
    <d v="2013-04-21T00:00:00"/>
    <d v="2013-05-04T00:00:00"/>
    <x v="28"/>
    <s v="G2N"/>
    <s v="GD10000000"/>
    <s v="GD0"/>
    <n v="13"/>
    <n v="100"/>
    <s v="LD800"/>
    <s v="LF802"/>
    <m/>
    <m/>
    <m/>
    <m/>
    <m/>
    <m/>
    <x v="273"/>
    <n v="34170"/>
    <s v="47099"/>
    <x v="83"/>
    <x v="1"/>
    <s v="Non-executive"/>
    <s v="D802"/>
    <x v="6"/>
    <n v="1517.7"/>
    <n v="0"/>
    <n v="0"/>
    <n v="0"/>
    <n v="0"/>
    <n v="0"/>
    <n v="0"/>
    <n v="0"/>
    <n v="0"/>
    <n v="0"/>
    <n v="0"/>
    <n v="0"/>
    <n v="0"/>
    <n v="0"/>
    <n v="0"/>
    <n v="0"/>
    <n v="0"/>
    <n v="0"/>
    <n v="1"/>
    <n v="260.69"/>
    <n v="0"/>
    <n v="0"/>
    <n v="0"/>
    <n v="0"/>
    <n v="0"/>
    <n v="88.72"/>
    <n v="0"/>
    <n v="0"/>
    <n v="0"/>
    <n v="0"/>
    <n v="0"/>
    <n v="2.39"/>
    <n v="7.36"/>
    <n v="0"/>
    <n v="1.85"/>
    <n v="20.75"/>
    <n v="75.88"/>
    <n v="0"/>
    <n v="13.9"/>
    <n v="0"/>
    <n v="0"/>
    <n v="0"/>
    <n v="0"/>
    <n v="0"/>
    <n v="0"/>
    <n v="0"/>
    <n v="0"/>
    <n v="1990.24"/>
    <n v="1990.2400000000002"/>
    <n v="0"/>
    <n v="0"/>
    <n v="0"/>
    <n v="0"/>
    <n v="0"/>
  </r>
  <r>
    <n v="10"/>
    <d v="2013-04-21T00:00:00"/>
    <d v="2013-05-04T00:00:00"/>
    <x v="28"/>
    <s v="G2N"/>
    <s v="GD10000000"/>
    <s v="GD0"/>
    <n v="13"/>
    <n v="8200"/>
    <s v="GD800"/>
    <s v="DS2B5"/>
    <s v="000DIS"/>
    <n v="15"/>
    <s v="32CCDD"/>
    <n v="13"/>
    <m/>
    <m/>
    <x v="270"/>
    <n v="9915"/>
    <s v="47092"/>
    <x v="83"/>
    <x v="1"/>
    <s v="Non-executive"/>
    <s v="D802"/>
    <x v="6"/>
    <n v="600.70000000000005"/>
    <n v="0"/>
    <n v="0"/>
    <n v="0"/>
    <n v="0"/>
    <n v="0"/>
    <n v="0"/>
    <n v="0"/>
    <n v="0"/>
    <n v="0"/>
    <n v="0"/>
    <n v="0"/>
    <n v="0"/>
    <n v="0"/>
    <n v="0"/>
    <n v="0"/>
    <n v="0"/>
    <n v="0"/>
    <n v="0.32"/>
    <n v="34.119999999999997"/>
    <n v="0"/>
    <n v="0"/>
    <n v="0"/>
    <n v="0"/>
    <n v="0"/>
    <n v="36.54"/>
    <n v="0"/>
    <n v="0"/>
    <n v="0"/>
    <n v="0"/>
    <n v="0"/>
    <n v="0.54"/>
    <n v="1.3"/>
    <n v="0"/>
    <n v="0.46"/>
    <n v="8.5399999999999991"/>
    <n v="30.04"/>
    <n v="0"/>
    <n v="1.82"/>
    <n v="0"/>
    <n v="0"/>
    <n v="0"/>
    <n v="0"/>
    <n v="0"/>
    <n v="0"/>
    <n v="0"/>
    <n v="0"/>
    <n v="714.38"/>
    <n v="714.38"/>
    <n v="0"/>
    <n v="0"/>
    <n v="0"/>
    <n v="0"/>
    <n v="0"/>
  </r>
  <r>
    <n v="10"/>
    <d v="2013-04-21T00:00:00"/>
    <d v="2013-05-04T00:00:00"/>
    <x v="28"/>
    <s v="G2N"/>
    <s v="GD10000000"/>
    <s v="GD0"/>
    <n v="13"/>
    <n v="8200"/>
    <s v="GD800"/>
    <s v="DS2B5"/>
    <s v="000DIS"/>
    <n v="15"/>
    <s v="32CCDD"/>
    <n v="13"/>
    <m/>
    <m/>
    <x v="271"/>
    <n v="11124"/>
    <s v="47093"/>
    <x v="83"/>
    <x v="1"/>
    <s v="Non-executive"/>
    <s v="D802"/>
    <x v="6"/>
    <n v="548.14"/>
    <n v="0"/>
    <n v="0"/>
    <n v="0"/>
    <n v="0"/>
    <n v="0"/>
    <n v="0"/>
    <n v="0"/>
    <n v="0"/>
    <n v="0"/>
    <n v="0"/>
    <n v="0"/>
    <n v="0"/>
    <n v="0"/>
    <n v="0"/>
    <n v="0"/>
    <n v="0"/>
    <n v="0"/>
    <n v="0.31"/>
    <n v="110.21"/>
    <n v="0"/>
    <n v="0"/>
    <n v="0"/>
    <n v="0"/>
    <n v="0"/>
    <n v="31.01"/>
    <n v="0"/>
    <n v="0"/>
    <n v="0"/>
    <n v="0"/>
    <n v="0"/>
    <n v="0.6"/>
    <n v="1.75"/>
    <n v="0"/>
    <n v="0.47"/>
    <n v="7.25"/>
    <n v="27.41"/>
    <n v="0"/>
    <n v="5.88"/>
    <n v="0"/>
    <n v="0"/>
    <n v="0"/>
    <n v="0"/>
    <n v="0"/>
    <n v="0"/>
    <n v="0"/>
    <n v="0"/>
    <n v="733.03"/>
    <n v="733.03"/>
    <n v="0"/>
    <n v="0"/>
    <n v="0"/>
    <n v="0"/>
    <n v="0"/>
  </r>
  <r>
    <n v="10"/>
    <d v="2013-04-21T00:00:00"/>
    <d v="2013-05-04T00:00:00"/>
    <x v="28"/>
    <s v="G2N"/>
    <s v="GD10000000"/>
    <s v="GD0"/>
    <n v="13"/>
    <n v="8200"/>
    <s v="GD800"/>
    <s v="DS2B5"/>
    <s v="000DIS"/>
    <n v="15"/>
    <s v="32CCDD"/>
    <n v="13"/>
    <m/>
    <m/>
    <x v="272"/>
    <n v="32101"/>
    <s v="47859"/>
    <x v="83"/>
    <x v="1"/>
    <s v="Non-executive"/>
    <s v="D802"/>
    <x v="6"/>
    <n v="474.28"/>
    <n v="0"/>
    <n v="0"/>
    <n v="0"/>
    <n v="0"/>
    <n v="0"/>
    <n v="0"/>
    <n v="0"/>
    <n v="0"/>
    <n v="0"/>
    <n v="0"/>
    <n v="0"/>
    <n v="0"/>
    <n v="0"/>
    <n v="0"/>
    <n v="0"/>
    <n v="0"/>
    <n v="0"/>
    <n v="0.25"/>
    <n v="99.98"/>
    <n v="0"/>
    <n v="0"/>
    <n v="0"/>
    <n v="0"/>
    <n v="0"/>
    <n v="26.66"/>
    <n v="0"/>
    <n v="0"/>
    <n v="0"/>
    <n v="0"/>
    <n v="0"/>
    <n v="0.6"/>
    <n v="1.76"/>
    <n v="0"/>
    <n v="0.46"/>
    <n v="6.24"/>
    <n v="23.71"/>
    <n v="0"/>
    <n v="5.33"/>
    <n v="0"/>
    <n v="0"/>
    <n v="0"/>
    <n v="0"/>
    <n v="0"/>
    <n v="0"/>
    <n v="0"/>
    <n v="0"/>
    <n v="639.27"/>
    <n v="639.2700000000001"/>
    <n v="0"/>
    <n v="0"/>
    <n v="0"/>
    <n v="0"/>
    <n v="0"/>
  </r>
  <r>
    <n v="10"/>
    <d v="2013-04-21T00:00:00"/>
    <d v="2013-05-04T00:00:00"/>
    <x v="28"/>
    <s v="G2N"/>
    <s v="GD10000000"/>
    <s v="GD0"/>
    <n v="13"/>
    <n v="8200"/>
    <s v="GD800"/>
    <s v="DS2B5"/>
    <s v="000DIS"/>
    <n v="15"/>
    <s v="32CCDD"/>
    <n v="13"/>
    <m/>
    <m/>
    <x v="273"/>
    <n v="34170"/>
    <s v="47099"/>
    <x v="83"/>
    <x v="1"/>
    <s v="Non-executive"/>
    <s v="D802"/>
    <x v="6"/>
    <n v="379.44"/>
    <n v="0"/>
    <n v="0"/>
    <n v="0"/>
    <n v="0"/>
    <n v="0"/>
    <n v="0"/>
    <n v="0"/>
    <n v="0"/>
    <n v="0"/>
    <n v="0"/>
    <n v="0"/>
    <n v="0"/>
    <n v="0"/>
    <n v="0"/>
    <n v="0"/>
    <n v="0"/>
    <n v="0"/>
    <n v="0.25"/>
    <n v="65.19"/>
    <n v="0"/>
    <n v="0"/>
    <n v="0"/>
    <n v="0"/>
    <n v="0"/>
    <n v="22.17"/>
    <n v="0"/>
    <n v="0"/>
    <n v="0"/>
    <n v="0"/>
    <n v="0"/>
    <n v="0.6"/>
    <n v="1.84"/>
    <n v="0"/>
    <n v="0.46"/>
    <n v="5.18"/>
    <n v="18.98"/>
    <n v="0"/>
    <n v="3.48"/>
    <n v="0"/>
    <n v="0"/>
    <n v="0"/>
    <n v="0"/>
    <n v="0"/>
    <n v="0"/>
    <n v="0"/>
    <n v="0"/>
    <n v="497.59"/>
    <n v="497.59000000000003"/>
    <n v="0"/>
    <n v="0"/>
    <n v="0"/>
    <n v="0"/>
    <n v="0"/>
  </r>
  <r>
    <n v="11"/>
    <d v="2013-05-05T00:00:00"/>
    <d v="2013-05-18T00:00:00"/>
    <x v="29"/>
    <s v="G1N"/>
    <s v="GD10000000"/>
    <s v="GD0"/>
    <n v="13"/>
    <n v="100"/>
    <s v="LD800"/>
    <s v="LF802"/>
    <m/>
    <m/>
    <m/>
    <m/>
    <m/>
    <m/>
    <x v="143"/>
    <n v="11088"/>
    <s v="47106"/>
    <x v="82"/>
    <x v="1"/>
    <s v="Non-executive"/>
    <s v="D802"/>
    <x v="6"/>
    <n v="2273.66"/>
    <n v="0"/>
    <n v="0"/>
    <n v="0"/>
    <n v="0"/>
    <n v="0"/>
    <n v="0"/>
    <n v="0"/>
    <n v="0"/>
    <n v="0"/>
    <n v="0"/>
    <n v="0"/>
    <n v="0"/>
    <n v="0"/>
    <n v="0"/>
    <n v="0"/>
    <n v="0"/>
    <n v="0"/>
    <n v="1.18"/>
    <n v="440.84"/>
    <n v="0"/>
    <n v="0"/>
    <n v="0"/>
    <n v="0"/>
    <n v="0"/>
    <n v="131.86000000000001"/>
    <n v="0"/>
    <n v="0"/>
    <n v="0"/>
    <n v="0"/>
    <n v="0"/>
    <n v="2.61"/>
    <n v="9.5500000000000007"/>
    <n v="0"/>
    <n v="1.85"/>
    <n v="30.84"/>
    <n v="113.68"/>
    <n v="0"/>
    <n v="23.51"/>
    <n v="0"/>
    <n v="0"/>
    <n v="0"/>
    <n v="0"/>
    <n v="0"/>
    <n v="0"/>
    <n v="0"/>
    <n v="0"/>
    <n v="3029.58"/>
    <n v="3029.5800000000004"/>
    <n v="0"/>
    <n v="0"/>
    <n v="0"/>
    <n v="0"/>
    <n v="0"/>
  </r>
  <r>
    <n v="11"/>
    <d v="2013-05-05T00:00:00"/>
    <d v="2013-05-18T00:00:00"/>
    <x v="29"/>
    <s v="G1N"/>
    <s v="GD10000000"/>
    <s v="GD0"/>
    <n v="13"/>
    <n v="100"/>
    <s v="LD800"/>
    <s v="LF802"/>
    <m/>
    <m/>
    <m/>
    <m/>
    <m/>
    <m/>
    <x v="144"/>
    <n v="18134"/>
    <s v="48881"/>
    <x v="83"/>
    <x v="1"/>
    <s v="Non-executive"/>
    <s v="D802"/>
    <x v="6"/>
    <n v="1843.11"/>
    <n v="0"/>
    <n v="0"/>
    <n v="0"/>
    <n v="0"/>
    <n v="0"/>
    <n v="0"/>
    <n v="0"/>
    <n v="0"/>
    <n v="0"/>
    <n v="0"/>
    <n v="0"/>
    <n v="0"/>
    <n v="0"/>
    <n v="0"/>
    <n v="0"/>
    <n v="0"/>
    <n v="0"/>
    <n v="0.97"/>
    <n v="0"/>
    <n v="0"/>
    <n v="0"/>
    <n v="0"/>
    <n v="0"/>
    <n v="0"/>
    <n v="114.28"/>
    <n v="0"/>
    <n v="0"/>
    <n v="0"/>
    <n v="0"/>
    <n v="0"/>
    <n v="2.17"/>
    <n v="5.18"/>
    <n v="0"/>
    <n v="1.85"/>
    <n v="26.72"/>
    <n v="92.15"/>
    <n v="0"/>
    <n v="0"/>
    <n v="0"/>
    <n v="0"/>
    <n v="0"/>
    <n v="0"/>
    <n v="0"/>
    <n v="0"/>
    <n v="0"/>
    <n v="0"/>
    <n v="2086.4299999999998"/>
    <n v="2086.4299999999998"/>
    <n v="0"/>
    <n v="0"/>
    <n v="0"/>
    <n v="0"/>
    <n v="0"/>
  </r>
  <r>
    <n v="11"/>
    <d v="2013-05-05T00:00:00"/>
    <d v="2013-05-18T00:00:00"/>
    <x v="29"/>
    <s v="G1N"/>
    <s v="GD10000000"/>
    <s v="GD0"/>
    <n v="13"/>
    <n v="100"/>
    <s v="LD800"/>
    <s v="LF802"/>
    <m/>
    <m/>
    <m/>
    <m/>
    <m/>
    <m/>
    <x v="145"/>
    <n v="18250"/>
    <s v="47107"/>
    <x v="82"/>
    <x v="1"/>
    <s v="Non-executive"/>
    <s v="D802"/>
    <x v="6"/>
    <n v="0"/>
    <n v="0"/>
    <n v="0"/>
    <n v="0"/>
    <n v="0"/>
    <n v="1843.1"/>
    <n v="0"/>
    <n v="0"/>
    <n v="0"/>
    <n v="0"/>
    <n v="0"/>
    <n v="0"/>
    <n v="0"/>
    <n v="0"/>
    <n v="0"/>
    <n v="0"/>
    <n v="0"/>
    <n v="0"/>
    <n v="0.97"/>
    <n v="407.72"/>
    <n v="0"/>
    <n v="0"/>
    <n v="0"/>
    <n v="0"/>
    <n v="0"/>
    <n v="105.85"/>
    <n v="0"/>
    <n v="0"/>
    <n v="0"/>
    <n v="0"/>
    <n v="0"/>
    <n v="2.61"/>
    <n v="9.5500000000000007"/>
    <n v="0"/>
    <n v="1.85"/>
    <n v="24.76"/>
    <n v="92.15"/>
    <n v="0"/>
    <n v="21.74"/>
    <n v="0"/>
    <n v="0"/>
    <n v="0"/>
    <n v="0"/>
    <n v="0"/>
    <n v="0"/>
    <n v="0"/>
    <n v="0"/>
    <n v="2510.3000000000002"/>
    <n v="2510.3000000000002"/>
    <n v="0"/>
    <n v="0"/>
    <n v="0"/>
    <n v="0"/>
    <n v="0"/>
  </r>
  <r>
    <n v="11"/>
    <d v="2013-05-05T00:00:00"/>
    <d v="2013-05-18T00:00:00"/>
    <x v="29"/>
    <s v="G1N"/>
    <s v="GD10000000"/>
    <s v="GD0"/>
    <n v="13"/>
    <n v="100"/>
    <s v="LD800"/>
    <s v="LF802"/>
    <m/>
    <m/>
    <m/>
    <m/>
    <m/>
    <m/>
    <x v="146"/>
    <n v="28363"/>
    <s v="47086"/>
    <x v="13"/>
    <x v="1"/>
    <s v="Non-executive"/>
    <s v="D802"/>
    <x v="6"/>
    <n v="1942.7"/>
    <n v="0"/>
    <n v="0"/>
    <n v="0"/>
    <n v="0"/>
    <n v="0"/>
    <n v="0"/>
    <n v="0"/>
    <n v="0"/>
    <n v="0"/>
    <n v="0"/>
    <n v="0"/>
    <n v="0"/>
    <n v="0"/>
    <n v="0"/>
    <n v="0"/>
    <n v="0"/>
    <n v="0"/>
    <n v="1.03"/>
    <n v="499.9"/>
    <n v="0"/>
    <n v="0"/>
    <n v="0"/>
    <n v="0"/>
    <n v="0"/>
    <n v="110.12"/>
    <n v="0"/>
    <n v="0"/>
    <n v="0"/>
    <n v="0"/>
    <n v="0"/>
    <n v="3.27"/>
    <n v="11.93"/>
    <n v="0"/>
    <n v="0"/>
    <n v="25.75"/>
    <n v="97.14"/>
    <n v="0"/>
    <n v="8.6300000000000008"/>
    <n v="0"/>
    <n v="0"/>
    <n v="0"/>
    <n v="0"/>
    <n v="0"/>
    <n v="0"/>
    <n v="0"/>
    <n v="0"/>
    <n v="2700.47"/>
    <n v="2700.47"/>
    <n v="0"/>
    <n v="0"/>
    <n v="0"/>
    <n v="0"/>
    <n v="0"/>
  </r>
  <r>
    <n v="11"/>
    <d v="2013-05-05T00:00:00"/>
    <d v="2013-05-18T00:00:00"/>
    <x v="29"/>
    <s v="G1N"/>
    <s v="GD10000000"/>
    <s v="GD0"/>
    <n v="13"/>
    <n v="100"/>
    <s v="LD800"/>
    <s v="LF802"/>
    <m/>
    <m/>
    <m/>
    <m/>
    <m/>
    <m/>
    <x v="147"/>
    <n v="29617"/>
    <s v="47090"/>
    <x v="82"/>
    <x v="1"/>
    <s v="Non-executive"/>
    <s v="D802"/>
    <x v="6"/>
    <n v="1554.16"/>
    <n v="0"/>
    <n v="0"/>
    <n v="0"/>
    <n v="0"/>
    <n v="0"/>
    <n v="0"/>
    <n v="0"/>
    <n v="0"/>
    <n v="0"/>
    <n v="0"/>
    <n v="0"/>
    <n v="0"/>
    <n v="0"/>
    <n v="0"/>
    <n v="0"/>
    <n v="0"/>
    <n v="0"/>
    <n v="3.17"/>
    <n v="240.63"/>
    <n v="0"/>
    <n v="0"/>
    <n v="0"/>
    <n v="0"/>
    <n v="0"/>
    <n v="0"/>
    <n v="0"/>
    <n v="0"/>
    <n v="0"/>
    <n v="108.79"/>
    <n v="0"/>
    <n v="2.39"/>
    <n v="7.36"/>
    <n v="0"/>
    <n v="0"/>
    <n v="21.38"/>
    <n v="0"/>
    <n v="0"/>
    <n v="0"/>
    <n v="0"/>
    <n v="0"/>
    <n v="0"/>
    <n v="0"/>
    <n v="0"/>
    <n v="0"/>
    <n v="0"/>
    <n v="0"/>
    <n v="1937.88"/>
    <n v="1937.88"/>
    <n v="0"/>
    <n v="0"/>
    <n v="0"/>
    <n v="0"/>
    <n v="0"/>
  </r>
  <r>
    <n v="11"/>
    <d v="2013-05-05T00:00:00"/>
    <d v="2013-05-18T00:00:00"/>
    <x v="29"/>
    <s v="G1N"/>
    <s v="GD10000000"/>
    <s v="GD0"/>
    <n v="13"/>
    <n v="100"/>
    <s v="LD800"/>
    <s v="LF802"/>
    <m/>
    <m/>
    <m/>
    <m/>
    <m/>
    <m/>
    <x v="148"/>
    <n v="30320"/>
    <s v="47091"/>
    <x v="84"/>
    <x v="1"/>
    <s v="Non-executive"/>
    <s v="D802"/>
    <x v="6"/>
    <n v="2042.44"/>
    <n v="0"/>
    <n v="0"/>
    <n v="0"/>
    <n v="0"/>
    <n v="0"/>
    <n v="0"/>
    <n v="0"/>
    <n v="0"/>
    <n v="0"/>
    <n v="0"/>
    <n v="0"/>
    <n v="0"/>
    <n v="0"/>
    <n v="0"/>
    <n v="0"/>
    <n v="0"/>
    <n v="0"/>
    <n v="1.08"/>
    <n v="308.10000000000002"/>
    <n v="0"/>
    <n v="0"/>
    <n v="0"/>
    <n v="0"/>
    <n v="0"/>
    <n v="120.27"/>
    <n v="0"/>
    <n v="0"/>
    <n v="0"/>
    <n v="0"/>
    <n v="0"/>
    <n v="2.39"/>
    <n v="7.36"/>
    <n v="0"/>
    <n v="0"/>
    <n v="28.12"/>
    <n v="102.12"/>
    <n v="0"/>
    <n v="16.440000000000001"/>
    <n v="0"/>
    <n v="0"/>
    <n v="0"/>
    <n v="0"/>
    <n v="0"/>
    <n v="0"/>
    <n v="0"/>
    <n v="0"/>
    <n v="2628.32"/>
    <n v="2628.3199999999997"/>
    <n v="0"/>
    <n v="0"/>
    <n v="0"/>
    <n v="0"/>
    <n v="0"/>
  </r>
  <r>
    <n v="11"/>
    <d v="2013-05-05T00:00:00"/>
    <d v="2013-05-18T00:00:00"/>
    <x v="29"/>
    <s v="G1N"/>
    <s v="GD10000000"/>
    <s v="GD0"/>
    <n v="13"/>
    <n v="100"/>
    <s v="LD800"/>
    <s v="LF802"/>
    <m/>
    <m/>
    <m/>
    <m/>
    <m/>
    <m/>
    <x v="149"/>
    <n v="35490"/>
    <s v="51177"/>
    <x v="82"/>
    <x v="1"/>
    <s v="Non-executive"/>
    <s v="D802"/>
    <x v="6"/>
    <n v="1843.1"/>
    <n v="0"/>
    <n v="0"/>
    <n v="0"/>
    <n v="0"/>
    <n v="0"/>
    <n v="0"/>
    <n v="0"/>
    <n v="0"/>
    <n v="0"/>
    <n v="0"/>
    <n v="0"/>
    <n v="0"/>
    <n v="0"/>
    <n v="0"/>
    <n v="0"/>
    <n v="0"/>
    <n v="0"/>
    <n v="0.97"/>
    <n v="0"/>
    <n v="0"/>
    <n v="0"/>
    <n v="0"/>
    <n v="0"/>
    <n v="0"/>
    <n v="114.28"/>
    <n v="0"/>
    <n v="0"/>
    <n v="0"/>
    <n v="0"/>
    <n v="0"/>
    <n v="2.61"/>
    <n v="9.5500000000000007"/>
    <n v="0"/>
    <n v="1.85"/>
    <n v="26.72"/>
    <n v="92.15"/>
    <n v="0"/>
    <n v="0"/>
    <n v="0"/>
    <n v="0"/>
    <n v="0"/>
    <n v="0"/>
    <n v="0"/>
    <n v="0"/>
    <n v="0"/>
    <n v="0"/>
    <n v="2091.23"/>
    <n v="2091.2299999999996"/>
    <n v="0"/>
    <n v="0"/>
    <n v="0"/>
    <n v="0"/>
    <n v="0"/>
  </r>
  <r>
    <n v="11"/>
    <d v="2013-05-05T00:00:00"/>
    <d v="2013-05-18T00:00:00"/>
    <x v="29"/>
    <s v="G1N"/>
    <s v="GD10000000"/>
    <s v="GD0"/>
    <n v="13"/>
    <n v="100"/>
    <s v="LD800"/>
    <s v="LF802"/>
    <m/>
    <m/>
    <m/>
    <m/>
    <m/>
    <m/>
    <x v="408"/>
    <n v="58445"/>
    <s v="47296"/>
    <x v="15"/>
    <x v="1"/>
    <s v="Non-executive"/>
    <s v="D802"/>
    <x v="6"/>
    <n v="2003.88"/>
    <n v="0"/>
    <n v="0"/>
    <n v="0"/>
    <n v="0"/>
    <n v="0"/>
    <n v="0"/>
    <n v="0"/>
    <n v="0"/>
    <n v="0"/>
    <n v="0"/>
    <n v="0"/>
    <n v="0"/>
    <n v="0"/>
    <n v="0"/>
    <n v="0"/>
    <n v="0"/>
    <n v="0"/>
    <n v="1.07"/>
    <n v="152.56"/>
    <n v="0"/>
    <n v="0"/>
    <n v="0"/>
    <n v="0"/>
    <n v="0"/>
    <n v="121.09"/>
    <n v="0"/>
    <n v="0"/>
    <n v="0"/>
    <n v="0"/>
    <n v="0"/>
    <n v="2.17"/>
    <n v="5.18"/>
    <n v="0"/>
    <n v="0"/>
    <n v="28.32"/>
    <n v="100.2"/>
    <n v="0"/>
    <n v="0"/>
    <n v="0"/>
    <n v="0"/>
    <n v="0"/>
    <n v="0"/>
    <n v="0"/>
    <n v="0"/>
    <n v="0"/>
    <n v="0"/>
    <n v="2414.4699999999998"/>
    <n v="2414.4700000000003"/>
    <n v="0"/>
    <n v="0"/>
    <n v="0"/>
    <n v="0"/>
    <n v="0"/>
  </r>
  <r>
    <n v="11"/>
    <d v="2013-05-05T00:00:00"/>
    <d v="2013-05-18T00:00:00"/>
    <x v="29"/>
    <s v="G1N"/>
    <s v="GD10000000"/>
    <s v="GD0"/>
    <n v="13"/>
    <n v="8200"/>
    <s v="GD800"/>
    <s v="DS2B5"/>
    <s v="000DIS"/>
    <n v="15"/>
    <s v="32CCDD"/>
    <n v="13"/>
    <m/>
    <m/>
    <x v="143"/>
    <n v="11088"/>
    <s v="47106"/>
    <x v="82"/>
    <x v="1"/>
    <s v="Non-executive"/>
    <s v="D802"/>
    <x v="6"/>
    <n v="568.41999999999996"/>
    <n v="0"/>
    <n v="0"/>
    <n v="0"/>
    <n v="0"/>
    <n v="0"/>
    <n v="0"/>
    <n v="0"/>
    <n v="0"/>
    <n v="0"/>
    <n v="0"/>
    <n v="0"/>
    <n v="0"/>
    <n v="0"/>
    <n v="0"/>
    <n v="0"/>
    <n v="0"/>
    <n v="0"/>
    <n v="0.3"/>
    <n v="110.22"/>
    <n v="0"/>
    <n v="0"/>
    <n v="0"/>
    <n v="0"/>
    <n v="0"/>
    <n v="32.96"/>
    <n v="0"/>
    <n v="0"/>
    <n v="0"/>
    <n v="0"/>
    <n v="0"/>
    <n v="0.66"/>
    <n v="2.38"/>
    <n v="0"/>
    <n v="0.46"/>
    <n v="7.71"/>
    <n v="28.42"/>
    <n v="0"/>
    <n v="5.88"/>
    <n v="0"/>
    <n v="0"/>
    <n v="0"/>
    <n v="0"/>
    <n v="0"/>
    <n v="0"/>
    <n v="0"/>
    <n v="0"/>
    <n v="757.41"/>
    <n v="757.41"/>
    <n v="0"/>
    <n v="0"/>
    <n v="0"/>
    <n v="0"/>
    <n v="0"/>
  </r>
  <r>
    <n v="11"/>
    <d v="2013-05-05T00:00:00"/>
    <d v="2013-05-18T00:00:00"/>
    <x v="29"/>
    <s v="G1N"/>
    <s v="GD10000000"/>
    <s v="GD0"/>
    <n v="13"/>
    <n v="8200"/>
    <s v="GD800"/>
    <s v="DS2B5"/>
    <s v="000DIS"/>
    <n v="15"/>
    <s v="32CCDD"/>
    <n v="13"/>
    <m/>
    <m/>
    <x v="144"/>
    <n v="18134"/>
    <s v="48881"/>
    <x v="83"/>
    <x v="1"/>
    <s v="Non-executive"/>
    <s v="D802"/>
    <x v="6"/>
    <n v="460.78"/>
    <n v="0"/>
    <n v="0"/>
    <n v="0"/>
    <n v="0"/>
    <n v="0"/>
    <n v="0"/>
    <n v="0"/>
    <n v="0"/>
    <n v="0"/>
    <n v="0"/>
    <n v="0"/>
    <n v="0"/>
    <n v="0"/>
    <n v="0"/>
    <n v="0"/>
    <n v="0"/>
    <n v="0"/>
    <n v="0.24"/>
    <n v="0"/>
    <n v="0"/>
    <n v="0"/>
    <n v="0"/>
    <n v="0"/>
    <n v="0"/>
    <n v="28.56"/>
    <n v="0"/>
    <n v="0"/>
    <n v="0"/>
    <n v="0"/>
    <n v="0"/>
    <n v="0.54"/>
    <n v="1.3"/>
    <n v="0"/>
    <n v="0.46"/>
    <n v="6.68"/>
    <n v="23.04"/>
    <n v="0"/>
    <n v="0"/>
    <n v="0"/>
    <n v="0"/>
    <n v="0"/>
    <n v="0"/>
    <n v="0"/>
    <n v="0"/>
    <n v="0"/>
    <n v="0"/>
    <n v="521.6"/>
    <n v="521.6"/>
    <n v="0"/>
    <n v="0"/>
    <n v="0"/>
    <n v="0"/>
    <n v="0"/>
  </r>
  <r>
    <n v="11"/>
    <d v="2013-05-05T00:00:00"/>
    <d v="2013-05-18T00:00:00"/>
    <x v="29"/>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6"/>
    <n v="2.38"/>
    <n v="0"/>
    <n v="0.46"/>
    <n v="6.18"/>
    <n v="23.04"/>
    <n v="0"/>
    <n v="5.44"/>
    <n v="0"/>
    <n v="0"/>
    <n v="0"/>
    <n v="0"/>
    <n v="0"/>
    <n v="0"/>
    <n v="0"/>
    <n v="0"/>
    <n v="627.55999999999995"/>
    <n v="627.55999999999995"/>
    <n v="0"/>
    <n v="0"/>
    <n v="0"/>
    <n v="0"/>
    <n v="0"/>
  </r>
  <r>
    <n v="11"/>
    <d v="2013-05-05T00:00:00"/>
    <d v="2013-05-18T00:00:00"/>
    <x v="29"/>
    <s v="G1N"/>
    <s v="GD10000000"/>
    <s v="GD0"/>
    <n v="13"/>
    <n v="8200"/>
    <s v="GD800"/>
    <s v="DS2B5"/>
    <s v="000DIS"/>
    <n v="15"/>
    <s v="32CCDD"/>
    <n v="13"/>
    <m/>
    <m/>
    <x v="147"/>
    <n v="29617"/>
    <s v="47090"/>
    <x v="82"/>
    <x v="1"/>
    <s v="Non-executive"/>
    <s v="D802"/>
    <x v="6"/>
    <n v="388.54"/>
    <n v="0"/>
    <n v="0"/>
    <n v="0"/>
    <n v="0"/>
    <n v="0"/>
    <n v="0"/>
    <n v="0"/>
    <n v="0"/>
    <n v="0"/>
    <n v="0"/>
    <n v="0"/>
    <n v="0"/>
    <n v="0"/>
    <n v="0"/>
    <n v="0"/>
    <n v="0"/>
    <n v="0"/>
    <n v="0.8"/>
    <n v="60.16"/>
    <n v="0"/>
    <n v="0"/>
    <n v="0"/>
    <n v="0"/>
    <n v="0"/>
    <n v="0"/>
    <n v="0"/>
    <n v="0"/>
    <n v="0"/>
    <n v="27.2"/>
    <n v="0"/>
    <n v="0.6"/>
    <n v="1.84"/>
    <n v="0"/>
    <n v="0"/>
    <n v="5.34"/>
    <n v="0"/>
    <n v="0"/>
    <n v="0"/>
    <n v="0"/>
    <n v="0"/>
    <n v="0"/>
    <n v="0"/>
    <n v="0"/>
    <n v="0"/>
    <n v="0"/>
    <n v="0"/>
    <n v="484.48"/>
    <n v="484.47999999999996"/>
    <n v="0"/>
    <n v="0"/>
    <n v="0"/>
    <n v="0"/>
    <n v="0"/>
  </r>
  <r>
    <n v="11"/>
    <d v="2013-05-05T00:00:00"/>
    <d v="2013-05-18T00:00:00"/>
    <x v="29"/>
    <s v="G1N"/>
    <s v="GD10000000"/>
    <s v="GD0"/>
    <n v="13"/>
    <n v="8200"/>
    <s v="GD800"/>
    <s v="DS2B5"/>
    <s v="000DIS"/>
    <n v="15"/>
    <s v="32CCDD"/>
    <n v="13"/>
    <m/>
    <m/>
    <x v="148"/>
    <n v="30320"/>
    <s v="47091"/>
    <x v="84"/>
    <x v="1"/>
    <s v="Non-executive"/>
    <s v="D802"/>
    <x v="6"/>
    <n v="510.6"/>
    <n v="0"/>
    <n v="0"/>
    <n v="0"/>
    <n v="0"/>
    <n v="0"/>
    <n v="0"/>
    <n v="0"/>
    <n v="0"/>
    <n v="0"/>
    <n v="0"/>
    <n v="0"/>
    <n v="0"/>
    <n v="0"/>
    <n v="0"/>
    <n v="0"/>
    <n v="0"/>
    <n v="0"/>
    <n v="0.27"/>
    <n v="77.02"/>
    <n v="0"/>
    <n v="0"/>
    <n v="0"/>
    <n v="0"/>
    <n v="0"/>
    <n v="30.06"/>
    <n v="0"/>
    <n v="0"/>
    <n v="0"/>
    <n v="0"/>
    <n v="0"/>
    <n v="0.6"/>
    <n v="1.84"/>
    <n v="0"/>
    <n v="0"/>
    <n v="7.04"/>
    <n v="25.53"/>
    <n v="0"/>
    <n v="4.0999999999999996"/>
    <n v="0"/>
    <n v="0"/>
    <n v="0"/>
    <n v="0"/>
    <n v="0"/>
    <n v="0"/>
    <n v="0"/>
    <n v="0"/>
    <n v="657.06"/>
    <n v="657.06"/>
    <n v="0"/>
    <n v="0"/>
    <n v="0"/>
    <n v="0"/>
    <n v="0"/>
  </r>
  <r>
    <n v="11"/>
    <d v="2013-05-05T00:00:00"/>
    <d v="2013-05-18T00:00:00"/>
    <x v="29"/>
    <s v="G1N"/>
    <s v="GD10000000"/>
    <s v="GD0"/>
    <n v="13"/>
    <n v="8200"/>
    <s v="GD800"/>
    <s v="DS2B5"/>
    <s v="000DIS"/>
    <n v="15"/>
    <s v="32CCDD"/>
    <n v="13"/>
    <m/>
    <m/>
    <x v="149"/>
    <n v="35490"/>
    <s v="51177"/>
    <x v="82"/>
    <x v="1"/>
    <s v="Non-executive"/>
    <s v="D802"/>
    <x v="6"/>
    <n v="460.78"/>
    <n v="0"/>
    <n v="0"/>
    <n v="0"/>
    <n v="0"/>
    <n v="0"/>
    <n v="0"/>
    <n v="0"/>
    <n v="0"/>
    <n v="0"/>
    <n v="0"/>
    <n v="0"/>
    <n v="0"/>
    <n v="0"/>
    <n v="0"/>
    <n v="0"/>
    <n v="0"/>
    <n v="0"/>
    <n v="0.24"/>
    <n v="0"/>
    <n v="0"/>
    <n v="0"/>
    <n v="0"/>
    <n v="0"/>
    <n v="0"/>
    <n v="28.56"/>
    <n v="0"/>
    <n v="0"/>
    <n v="0"/>
    <n v="0"/>
    <n v="0"/>
    <n v="0.66"/>
    <n v="2.38"/>
    <n v="0"/>
    <n v="0.46"/>
    <n v="6.68"/>
    <n v="23.04"/>
    <n v="0"/>
    <n v="0"/>
    <n v="0"/>
    <n v="0"/>
    <n v="0"/>
    <n v="0"/>
    <n v="0"/>
    <n v="0"/>
    <n v="0"/>
    <n v="0"/>
    <n v="522.79999999999995"/>
    <n v="522.79999999999995"/>
    <n v="0"/>
    <n v="0"/>
    <n v="0"/>
    <n v="0"/>
    <n v="0"/>
  </r>
  <r>
    <n v="11"/>
    <d v="2013-05-05T00:00:00"/>
    <d v="2013-05-18T00:00:00"/>
    <x v="29"/>
    <s v="G1N"/>
    <s v="GD10000000"/>
    <s v="GD0"/>
    <n v="13"/>
    <n v="8200"/>
    <s v="GD800"/>
    <s v="DS2B5"/>
    <s v="000DIS"/>
    <n v="15"/>
    <s v="32CCDD"/>
    <n v="13"/>
    <m/>
    <m/>
    <x v="408"/>
    <n v="58445"/>
    <s v="47296"/>
    <x v="15"/>
    <x v="1"/>
    <s v="Non-executive"/>
    <s v="D802"/>
    <x v="6"/>
    <n v="500.96"/>
    <n v="0"/>
    <n v="0"/>
    <n v="0"/>
    <n v="0"/>
    <n v="0"/>
    <n v="0"/>
    <n v="0"/>
    <n v="0"/>
    <n v="0"/>
    <n v="0"/>
    <n v="0"/>
    <n v="0"/>
    <n v="0"/>
    <n v="0"/>
    <n v="0"/>
    <n v="0"/>
    <n v="0"/>
    <n v="0.26"/>
    <n v="38.130000000000003"/>
    <n v="0"/>
    <n v="0"/>
    <n v="0"/>
    <n v="0"/>
    <n v="0"/>
    <n v="30.27"/>
    <n v="0"/>
    <n v="0"/>
    <n v="0"/>
    <n v="0"/>
    <n v="0"/>
    <n v="0.54"/>
    <n v="1.3"/>
    <n v="0"/>
    <n v="0"/>
    <n v="7.08"/>
    <n v="25.04"/>
    <n v="0"/>
    <n v="0"/>
    <n v="0"/>
    <n v="0"/>
    <n v="0"/>
    <n v="0"/>
    <n v="0"/>
    <n v="0"/>
    <n v="0"/>
    <n v="0"/>
    <n v="603.58000000000004"/>
    <n v="603.57999999999993"/>
    <n v="0"/>
    <n v="0"/>
    <n v="0"/>
    <n v="0"/>
    <n v="0"/>
  </r>
  <r>
    <n v="11"/>
    <d v="2013-05-05T00:00:00"/>
    <d v="2013-05-18T00:00:00"/>
    <x v="30"/>
    <s v="G2N"/>
    <s v="GD10000000"/>
    <s v="GD0"/>
    <n v="13"/>
    <n v="100"/>
    <s v="LD800"/>
    <s v="LF802"/>
    <m/>
    <m/>
    <m/>
    <m/>
    <m/>
    <m/>
    <x v="270"/>
    <n v="9915"/>
    <s v="47092"/>
    <x v="83"/>
    <x v="1"/>
    <s v="Non-executive"/>
    <s v="D802"/>
    <x v="6"/>
    <n v="2402.7600000000002"/>
    <n v="0"/>
    <n v="0"/>
    <n v="0"/>
    <n v="0"/>
    <n v="0"/>
    <n v="0"/>
    <n v="0"/>
    <n v="0"/>
    <n v="0"/>
    <n v="0"/>
    <n v="0"/>
    <n v="0"/>
    <n v="0"/>
    <n v="0"/>
    <n v="0"/>
    <n v="0"/>
    <n v="0"/>
    <n v="1.26"/>
    <n v="136.5"/>
    <n v="0"/>
    <n v="0"/>
    <n v="0"/>
    <n v="0"/>
    <n v="0"/>
    <n v="146.13999999999999"/>
    <n v="0"/>
    <n v="0"/>
    <n v="0"/>
    <n v="0"/>
    <n v="0"/>
    <n v="2.17"/>
    <n v="5.18"/>
    <n v="0"/>
    <n v="1.85"/>
    <n v="34.18"/>
    <n v="120.13"/>
    <n v="0"/>
    <n v="7.28"/>
    <n v="0"/>
    <n v="0"/>
    <n v="0"/>
    <n v="0"/>
    <n v="0"/>
    <n v="0"/>
    <n v="0"/>
    <n v="0"/>
    <n v="2857.45"/>
    <n v="2857.4500000000003"/>
    <n v="0"/>
    <n v="0"/>
    <n v="0"/>
    <n v="0"/>
    <n v="0"/>
  </r>
  <r>
    <n v="11"/>
    <d v="2013-05-05T00:00:00"/>
    <d v="2013-05-18T00:00:00"/>
    <x v="30"/>
    <s v="G2N"/>
    <s v="GD10000000"/>
    <s v="GD0"/>
    <n v="13"/>
    <n v="100"/>
    <s v="LD800"/>
    <s v="LF802"/>
    <m/>
    <m/>
    <m/>
    <m/>
    <m/>
    <m/>
    <x v="271"/>
    <n v="11124"/>
    <s v="47093"/>
    <x v="83"/>
    <x v="1"/>
    <s v="Non-executive"/>
    <s v="D802"/>
    <x v="6"/>
    <n v="2402.7600000000002"/>
    <n v="0"/>
    <n v="0"/>
    <n v="0"/>
    <n v="0"/>
    <n v="0"/>
    <n v="0"/>
    <n v="0"/>
    <n v="0"/>
    <n v="0"/>
    <n v="0"/>
    <n v="0"/>
    <n v="0"/>
    <n v="0"/>
    <n v="0"/>
    <n v="0"/>
    <n v="0"/>
    <n v="0"/>
    <n v="1.26"/>
    <n v="440.84"/>
    <n v="0"/>
    <n v="0"/>
    <n v="0"/>
    <n v="0"/>
    <n v="0"/>
    <n v="137.13"/>
    <n v="0"/>
    <n v="0"/>
    <n v="0"/>
    <n v="0"/>
    <n v="0"/>
    <n v="2.39"/>
    <n v="7.02"/>
    <n v="0"/>
    <n v="1.85"/>
    <n v="32.07"/>
    <n v="120.13"/>
    <n v="0"/>
    <n v="23.51"/>
    <n v="0"/>
    <n v="0"/>
    <n v="0"/>
    <n v="0"/>
    <n v="0"/>
    <n v="0"/>
    <n v="0"/>
    <n v="0"/>
    <n v="3168.96"/>
    <n v="3168.9600000000009"/>
    <n v="0"/>
    <n v="0"/>
    <n v="0"/>
    <n v="0"/>
    <n v="0"/>
  </r>
  <r>
    <n v="11"/>
    <d v="2013-05-05T00:00:00"/>
    <d v="2013-05-18T00:00:00"/>
    <x v="30"/>
    <s v="G2N"/>
    <s v="GD10000000"/>
    <s v="GD0"/>
    <n v="13"/>
    <n v="100"/>
    <s v="LD800"/>
    <s v="LF802"/>
    <m/>
    <m/>
    <m/>
    <m/>
    <m/>
    <m/>
    <x v="267"/>
    <n v="18407"/>
    <s v="47067"/>
    <x v="139"/>
    <x v="1"/>
    <s v="Non-executive"/>
    <s v="D802"/>
    <x v="6"/>
    <n v="1744.73"/>
    <n v="0"/>
    <n v="0"/>
    <n v="0"/>
    <n v="0"/>
    <n v="0"/>
    <n v="0"/>
    <n v="0"/>
    <n v="0"/>
    <n v="0"/>
    <n v="0"/>
    <n v="0"/>
    <n v="0"/>
    <n v="0"/>
    <n v="0"/>
    <n v="0"/>
    <n v="0"/>
    <n v="0"/>
    <n v="0.94"/>
    <n v="551.05999999999995"/>
    <n v="0"/>
    <n v="0"/>
    <n v="0"/>
    <n v="0"/>
    <n v="0"/>
    <n v="96.79"/>
    <n v="0"/>
    <n v="0"/>
    <n v="0"/>
    <n v="0"/>
    <n v="0"/>
    <n v="2.99"/>
    <n v="9.1999999999999993"/>
    <n v="0"/>
    <n v="2.31"/>
    <n v="22.63"/>
    <n v="87.24"/>
    <n v="0"/>
    <n v="29.39"/>
    <n v="0"/>
    <n v="0"/>
    <n v="0"/>
    <n v="0"/>
    <n v="0"/>
    <n v="0"/>
    <n v="0"/>
    <n v="0"/>
    <n v="2547.2800000000002"/>
    <n v="2547.2799999999993"/>
    <n v="0"/>
    <n v="0"/>
    <n v="0"/>
    <n v="0"/>
    <n v="0"/>
  </r>
  <r>
    <n v="11"/>
    <d v="2013-05-05T00:00:00"/>
    <d v="2013-05-18T00:00:00"/>
    <x v="30"/>
    <s v="G2N"/>
    <s v="GD10000000"/>
    <s v="GD0"/>
    <n v="13"/>
    <n v="100"/>
    <s v="LD800"/>
    <s v="LF802"/>
    <m/>
    <m/>
    <m/>
    <m/>
    <m/>
    <m/>
    <x v="272"/>
    <n v="32101"/>
    <s v="47859"/>
    <x v="83"/>
    <x v="1"/>
    <s v="Non-executive"/>
    <s v="D802"/>
    <x v="6"/>
    <n v="1897.13"/>
    <n v="0"/>
    <n v="0"/>
    <n v="0"/>
    <n v="0"/>
    <n v="0"/>
    <n v="0"/>
    <n v="0"/>
    <n v="0"/>
    <n v="0"/>
    <n v="0"/>
    <n v="0"/>
    <n v="0"/>
    <n v="0"/>
    <n v="0"/>
    <n v="0"/>
    <n v="0"/>
    <n v="0"/>
    <n v="1"/>
    <n v="399.92"/>
    <n v="0"/>
    <n v="0"/>
    <n v="0"/>
    <n v="0"/>
    <n v="0"/>
    <n v="106.63"/>
    <n v="0"/>
    <n v="0"/>
    <n v="0"/>
    <n v="0"/>
    <n v="0"/>
    <n v="2.39"/>
    <n v="7.02"/>
    <n v="0"/>
    <n v="1.85"/>
    <n v="24.93"/>
    <n v="94.85"/>
    <n v="0"/>
    <n v="21.32"/>
    <n v="0"/>
    <n v="0"/>
    <n v="0"/>
    <n v="0"/>
    <n v="0"/>
    <n v="0"/>
    <n v="0"/>
    <n v="0"/>
    <n v="2557.04"/>
    <n v="2557.04"/>
    <n v="0"/>
    <n v="0"/>
    <n v="0"/>
    <n v="0"/>
    <n v="0"/>
  </r>
  <r>
    <n v="11"/>
    <d v="2013-05-05T00:00:00"/>
    <d v="2013-05-18T00:00:00"/>
    <x v="30"/>
    <s v="G2N"/>
    <s v="GD10000000"/>
    <s v="GD0"/>
    <n v="13"/>
    <n v="100"/>
    <s v="LD800"/>
    <s v="LF802"/>
    <m/>
    <m/>
    <m/>
    <m/>
    <m/>
    <m/>
    <x v="273"/>
    <n v="34170"/>
    <s v="47099"/>
    <x v="83"/>
    <x v="1"/>
    <s v="Non-executive"/>
    <s v="D802"/>
    <x v="6"/>
    <n v="1897.14"/>
    <n v="0"/>
    <n v="0"/>
    <n v="0"/>
    <n v="0"/>
    <n v="0"/>
    <n v="0"/>
    <n v="0"/>
    <n v="0"/>
    <n v="0"/>
    <n v="0"/>
    <n v="0"/>
    <n v="0"/>
    <n v="0"/>
    <n v="0"/>
    <n v="0"/>
    <n v="0"/>
    <n v="0"/>
    <n v="1"/>
    <n v="260.7"/>
    <n v="0"/>
    <n v="0"/>
    <n v="0"/>
    <n v="0"/>
    <n v="0"/>
    <n v="112.23"/>
    <n v="0"/>
    <n v="0"/>
    <n v="0"/>
    <n v="0"/>
    <n v="0"/>
    <n v="2.39"/>
    <n v="7.36"/>
    <n v="0"/>
    <n v="1.85"/>
    <n v="26.25"/>
    <n v="94.85"/>
    <n v="0"/>
    <n v="13.9"/>
    <n v="0"/>
    <n v="0"/>
    <n v="0"/>
    <n v="0"/>
    <n v="0"/>
    <n v="0"/>
    <n v="0"/>
    <n v="0"/>
    <n v="2417.67"/>
    <n v="2417.67"/>
    <n v="0"/>
    <n v="0"/>
    <n v="0"/>
    <n v="0"/>
    <n v="0"/>
  </r>
  <r>
    <n v="11"/>
    <d v="2013-05-05T00:00:00"/>
    <d v="2013-05-18T00:00:00"/>
    <x v="30"/>
    <s v="G2N"/>
    <s v="GD10000000"/>
    <s v="GD0"/>
    <n v="13"/>
    <n v="8200"/>
    <s v="GD800"/>
    <s v="DS2B5"/>
    <s v="000DIS"/>
    <n v="15"/>
    <s v="32CCDD"/>
    <n v="13"/>
    <m/>
    <m/>
    <x v="270"/>
    <n v="9915"/>
    <s v="47092"/>
    <x v="83"/>
    <x v="1"/>
    <s v="Non-executive"/>
    <s v="D802"/>
    <x v="6"/>
    <n v="600.70000000000005"/>
    <n v="0"/>
    <n v="0"/>
    <n v="0"/>
    <n v="0"/>
    <n v="0"/>
    <n v="0"/>
    <n v="0"/>
    <n v="0"/>
    <n v="0"/>
    <n v="0"/>
    <n v="0"/>
    <n v="0"/>
    <n v="0"/>
    <n v="0"/>
    <n v="0"/>
    <n v="0"/>
    <n v="0"/>
    <n v="0.32"/>
    <n v="34.119999999999997"/>
    <n v="0"/>
    <n v="0"/>
    <n v="0"/>
    <n v="0"/>
    <n v="0"/>
    <n v="36.54"/>
    <n v="0"/>
    <n v="0"/>
    <n v="0"/>
    <n v="0"/>
    <n v="0"/>
    <n v="0.54"/>
    <n v="1.3"/>
    <n v="0"/>
    <n v="0.46"/>
    <n v="8.5399999999999991"/>
    <n v="30.04"/>
    <n v="0"/>
    <n v="1.82"/>
    <n v="0"/>
    <n v="0"/>
    <n v="0"/>
    <n v="0"/>
    <n v="0"/>
    <n v="0"/>
    <n v="0"/>
    <n v="0"/>
    <n v="714.38"/>
    <n v="714.38"/>
    <n v="0"/>
    <n v="0"/>
    <n v="0"/>
    <n v="0"/>
    <n v="0"/>
  </r>
  <r>
    <n v="11"/>
    <d v="2013-05-05T00:00:00"/>
    <d v="2013-05-18T00:00:00"/>
    <x v="30"/>
    <s v="G2N"/>
    <s v="GD10000000"/>
    <s v="GD0"/>
    <n v="13"/>
    <n v="8200"/>
    <s v="GD800"/>
    <s v="DS2B5"/>
    <s v="000DIS"/>
    <n v="15"/>
    <s v="32CCDD"/>
    <n v="13"/>
    <m/>
    <m/>
    <x v="271"/>
    <n v="11124"/>
    <s v="47093"/>
    <x v="83"/>
    <x v="1"/>
    <s v="Non-executive"/>
    <s v="D802"/>
    <x v="6"/>
    <n v="600.70000000000005"/>
    <n v="0"/>
    <n v="0"/>
    <n v="0"/>
    <n v="0"/>
    <n v="0"/>
    <n v="0"/>
    <n v="0"/>
    <n v="0"/>
    <n v="0"/>
    <n v="0"/>
    <n v="0"/>
    <n v="0"/>
    <n v="0"/>
    <n v="0"/>
    <n v="0"/>
    <n v="0"/>
    <n v="0"/>
    <n v="0.32"/>
    <n v="110.22"/>
    <n v="0"/>
    <n v="0"/>
    <n v="0"/>
    <n v="0"/>
    <n v="0"/>
    <n v="34.28"/>
    <n v="0"/>
    <n v="0"/>
    <n v="0"/>
    <n v="0"/>
    <n v="0"/>
    <n v="0.6"/>
    <n v="1.76"/>
    <n v="0"/>
    <n v="0.46"/>
    <n v="8.02"/>
    <n v="30.04"/>
    <n v="0"/>
    <n v="5.88"/>
    <n v="0"/>
    <n v="0"/>
    <n v="0"/>
    <n v="0"/>
    <n v="0"/>
    <n v="0"/>
    <n v="0"/>
    <n v="0"/>
    <n v="792.28"/>
    <n v="792.28000000000009"/>
    <n v="0"/>
    <n v="0"/>
    <n v="0"/>
    <n v="0"/>
    <n v="0"/>
  </r>
  <r>
    <n v="11"/>
    <d v="2013-05-05T00:00:00"/>
    <d v="2013-05-18T00:00:00"/>
    <x v="30"/>
    <s v="G2N"/>
    <s v="GD10000000"/>
    <s v="GD0"/>
    <n v="13"/>
    <n v="8200"/>
    <s v="GD800"/>
    <s v="DS2B5"/>
    <s v="000DIS"/>
    <n v="15"/>
    <s v="32CCDD"/>
    <n v="13"/>
    <m/>
    <m/>
    <x v="272"/>
    <n v="32101"/>
    <s v="47859"/>
    <x v="83"/>
    <x v="1"/>
    <s v="Non-executive"/>
    <s v="D802"/>
    <x v="6"/>
    <n v="474.29"/>
    <n v="0"/>
    <n v="0"/>
    <n v="0"/>
    <n v="0"/>
    <n v="0"/>
    <n v="0"/>
    <n v="0"/>
    <n v="0"/>
    <n v="0"/>
    <n v="0"/>
    <n v="0"/>
    <n v="0"/>
    <n v="0"/>
    <n v="0"/>
    <n v="0"/>
    <n v="0"/>
    <n v="0"/>
    <n v="0.25"/>
    <n v="99.98"/>
    <n v="0"/>
    <n v="0"/>
    <n v="0"/>
    <n v="0"/>
    <n v="0"/>
    <n v="26.66"/>
    <n v="0"/>
    <n v="0"/>
    <n v="0"/>
    <n v="0"/>
    <n v="0"/>
    <n v="0.6"/>
    <n v="1.76"/>
    <n v="0"/>
    <n v="0.46"/>
    <n v="6.24"/>
    <n v="23.72"/>
    <n v="0"/>
    <n v="5.34"/>
    <n v="0"/>
    <n v="0"/>
    <n v="0"/>
    <n v="0"/>
    <n v="0"/>
    <n v="0"/>
    <n v="0"/>
    <n v="0"/>
    <n v="639.29999999999995"/>
    <n v="639.30000000000007"/>
    <n v="0"/>
    <n v="0"/>
    <n v="0"/>
    <n v="0"/>
    <n v="0"/>
  </r>
  <r>
    <n v="11"/>
    <d v="2013-05-05T00:00:00"/>
    <d v="2013-05-18T00:00:00"/>
    <x v="30"/>
    <s v="G2N"/>
    <s v="GD10000000"/>
    <s v="GD0"/>
    <n v="13"/>
    <n v="8200"/>
    <s v="GD800"/>
    <s v="DS2B5"/>
    <s v="000DIS"/>
    <n v="15"/>
    <s v="32CCDD"/>
    <n v="13"/>
    <m/>
    <m/>
    <x v="273"/>
    <n v="34170"/>
    <s v="47099"/>
    <x v="83"/>
    <x v="1"/>
    <s v="Non-executive"/>
    <s v="D802"/>
    <x v="6"/>
    <n v="474.28"/>
    <n v="0"/>
    <n v="0"/>
    <n v="0"/>
    <n v="0"/>
    <n v="0"/>
    <n v="0"/>
    <n v="0"/>
    <n v="0"/>
    <n v="0"/>
    <n v="0"/>
    <n v="0"/>
    <n v="0"/>
    <n v="0"/>
    <n v="0"/>
    <n v="0"/>
    <n v="0"/>
    <n v="0"/>
    <n v="0.25"/>
    <n v="65.180000000000007"/>
    <n v="0"/>
    <n v="0"/>
    <n v="0"/>
    <n v="0"/>
    <n v="0"/>
    <n v="28.06"/>
    <n v="0"/>
    <n v="0"/>
    <n v="0"/>
    <n v="0"/>
    <n v="0"/>
    <n v="0.6"/>
    <n v="1.84"/>
    <n v="0"/>
    <n v="0.46"/>
    <n v="6.56"/>
    <n v="23.72"/>
    <n v="0"/>
    <n v="3.48"/>
    <n v="0"/>
    <n v="0"/>
    <n v="0"/>
    <n v="0"/>
    <n v="0"/>
    <n v="0"/>
    <n v="0"/>
    <n v="0"/>
    <n v="604.42999999999995"/>
    <n v="604.43000000000006"/>
    <n v="0"/>
    <n v="0"/>
    <n v="0"/>
    <n v="0"/>
    <n v="0"/>
  </r>
  <r>
    <n v="12"/>
    <d v="2013-05-19T00:00:00"/>
    <d v="2013-06-01T00:00:00"/>
    <x v="31"/>
    <s v="G1N"/>
    <s v="GD10000000"/>
    <s v="GD0"/>
    <n v="13"/>
    <n v="100"/>
    <s v="LD800"/>
    <s v="LF802"/>
    <m/>
    <m/>
    <m/>
    <m/>
    <m/>
    <m/>
    <x v="143"/>
    <n v="11088"/>
    <s v="47106"/>
    <x v="82"/>
    <x v="1"/>
    <s v="Non-executive"/>
    <s v="D802"/>
    <x v="6"/>
    <n v="2273.6799999999998"/>
    <n v="0"/>
    <n v="0"/>
    <n v="0"/>
    <n v="0"/>
    <n v="0"/>
    <n v="0"/>
    <n v="0"/>
    <n v="0"/>
    <n v="0"/>
    <n v="0"/>
    <n v="0"/>
    <n v="0"/>
    <n v="0"/>
    <n v="0"/>
    <n v="0"/>
    <n v="0"/>
    <n v="0"/>
    <n v="1.18"/>
    <n v="440.85"/>
    <n v="0"/>
    <n v="0"/>
    <n v="0"/>
    <n v="0"/>
    <n v="0"/>
    <n v="131.86000000000001"/>
    <n v="0"/>
    <n v="0"/>
    <n v="0"/>
    <n v="0"/>
    <n v="0"/>
    <n v="2.61"/>
    <n v="9.5500000000000007"/>
    <n v="0"/>
    <n v="1.85"/>
    <n v="30.84"/>
    <n v="113.68"/>
    <n v="20"/>
    <n v="23.51"/>
    <n v="0"/>
    <n v="0"/>
    <n v="0"/>
    <n v="0"/>
    <n v="0"/>
    <n v="0"/>
    <n v="0"/>
    <n v="0"/>
    <n v="3049.61"/>
    <n v="3049.61"/>
    <n v="0"/>
    <n v="0"/>
    <n v="0"/>
    <n v="0"/>
    <n v="0"/>
  </r>
  <r>
    <n v="12"/>
    <d v="2013-05-19T00:00:00"/>
    <d v="2013-06-01T00:00:00"/>
    <x v="31"/>
    <s v="G1N"/>
    <s v="GD10000000"/>
    <s v="GD0"/>
    <n v="13"/>
    <n v="100"/>
    <s v="LD800"/>
    <s v="LF802"/>
    <m/>
    <m/>
    <m/>
    <m/>
    <m/>
    <m/>
    <x v="144"/>
    <n v="18134"/>
    <s v="48881"/>
    <x v="83"/>
    <x v="1"/>
    <s v="Non-executive"/>
    <s v="D802"/>
    <x v="6"/>
    <n v="1843.1"/>
    <n v="0"/>
    <n v="0"/>
    <n v="0"/>
    <n v="0"/>
    <n v="0"/>
    <n v="0"/>
    <n v="0"/>
    <n v="0"/>
    <n v="0"/>
    <n v="0"/>
    <n v="0"/>
    <n v="0"/>
    <n v="0"/>
    <n v="0"/>
    <n v="0"/>
    <n v="0"/>
    <n v="0"/>
    <n v="0.97"/>
    <n v="0"/>
    <n v="0"/>
    <n v="0"/>
    <n v="0"/>
    <n v="0"/>
    <n v="0"/>
    <n v="114.28"/>
    <n v="0"/>
    <n v="0"/>
    <n v="0"/>
    <n v="0"/>
    <n v="0"/>
    <n v="2.17"/>
    <n v="5.18"/>
    <n v="0"/>
    <n v="1.85"/>
    <n v="26.73"/>
    <n v="92.15"/>
    <n v="0"/>
    <n v="0"/>
    <n v="0"/>
    <n v="0"/>
    <n v="0"/>
    <n v="0"/>
    <n v="0"/>
    <n v="0"/>
    <n v="0"/>
    <n v="0"/>
    <n v="2086.4299999999998"/>
    <n v="2086.4299999999998"/>
    <n v="0"/>
    <n v="0"/>
    <n v="0"/>
    <n v="0"/>
    <n v="0"/>
  </r>
  <r>
    <n v="12"/>
    <d v="2013-05-19T00:00:00"/>
    <d v="2013-06-01T00:00:00"/>
    <x v="31"/>
    <s v="G1N"/>
    <s v="GD10000000"/>
    <s v="GD0"/>
    <n v="13"/>
    <n v="100"/>
    <s v="LD800"/>
    <s v="LF802"/>
    <m/>
    <m/>
    <m/>
    <m/>
    <m/>
    <m/>
    <x v="145"/>
    <n v="18250"/>
    <s v="47107"/>
    <x v="82"/>
    <x v="1"/>
    <s v="Non-executive"/>
    <s v="D802"/>
    <x v="6"/>
    <n v="0"/>
    <n v="0"/>
    <n v="0"/>
    <n v="0"/>
    <n v="0"/>
    <n v="1843.1"/>
    <n v="0"/>
    <n v="0"/>
    <n v="0"/>
    <n v="0"/>
    <n v="0"/>
    <n v="0"/>
    <n v="0"/>
    <n v="0"/>
    <n v="0"/>
    <n v="0"/>
    <n v="0"/>
    <n v="0"/>
    <n v="0.97"/>
    <n v="407.71"/>
    <n v="0"/>
    <n v="0"/>
    <n v="0"/>
    <n v="0"/>
    <n v="0"/>
    <n v="105.85"/>
    <n v="0"/>
    <n v="0"/>
    <n v="0"/>
    <n v="0"/>
    <n v="0"/>
    <n v="2.61"/>
    <n v="9.5500000000000007"/>
    <n v="0"/>
    <n v="1.85"/>
    <n v="24.76"/>
    <n v="92.15"/>
    <n v="20"/>
    <n v="21.74"/>
    <n v="0"/>
    <n v="0"/>
    <n v="0"/>
    <n v="0"/>
    <n v="0"/>
    <n v="0"/>
    <n v="0"/>
    <n v="0"/>
    <n v="2530.29"/>
    <n v="2530.29"/>
    <n v="0"/>
    <n v="0"/>
    <n v="0"/>
    <n v="0"/>
    <n v="0"/>
  </r>
  <r>
    <n v="12"/>
    <d v="2013-05-19T00:00:00"/>
    <d v="2013-06-01T00:00:00"/>
    <x v="31"/>
    <s v="G1N"/>
    <s v="GD10000000"/>
    <s v="GD0"/>
    <n v="13"/>
    <n v="100"/>
    <s v="LD800"/>
    <s v="LF802"/>
    <m/>
    <m/>
    <m/>
    <m/>
    <m/>
    <m/>
    <x v="146"/>
    <n v="28363"/>
    <s v="47086"/>
    <x v="13"/>
    <x v="1"/>
    <s v="Non-executive"/>
    <s v="D802"/>
    <x v="6"/>
    <n v="1942.7"/>
    <n v="0"/>
    <n v="0"/>
    <n v="0"/>
    <n v="0"/>
    <n v="0"/>
    <n v="0"/>
    <n v="0"/>
    <n v="0"/>
    <n v="0"/>
    <n v="0"/>
    <n v="0"/>
    <n v="0"/>
    <n v="0"/>
    <n v="0"/>
    <n v="0"/>
    <n v="0"/>
    <n v="0"/>
    <n v="1.03"/>
    <n v="499.9"/>
    <n v="0"/>
    <n v="0"/>
    <n v="0"/>
    <n v="0"/>
    <n v="0"/>
    <n v="110.12"/>
    <n v="0"/>
    <n v="0"/>
    <n v="0"/>
    <n v="0"/>
    <n v="0"/>
    <n v="3.27"/>
    <n v="11.93"/>
    <n v="0"/>
    <n v="0"/>
    <n v="25.75"/>
    <n v="97.14"/>
    <n v="0"/>
    <n v="8.6300000000000008"/>
    <n v="0"/>
    <n v="0"/>
    <n v="0"/>
    <n v="0"/>
    <n v="0"/>
    <n v="0"/>
    <n v="0"/>
    <n v="0"/>
    <n v="2700.47"/>
    <n v="2700.47"/>
    <n v="0"/>
    <n v="0"/>
    <n v="0"/>
    <n v="0"/>
    <n v="0"/>
  </r>
  <r>
    <n v="12"/>
    <d v="2013-05-19T00:00:00"/>
    <d v="2013-06-01T00:00:00"/>
    <x v="31"/>
    <s v="G1N"/>
    <s v="GD10000000"/>
    <s v="GD0"/>
    <n v="13"/>
    <n v="100"/>
    <s v="LD800"/>
    <s v="LF802"/>
    <m/>
    <m/>
    <m/>
    <m/>
    <m/>
    <m/>
    <x v="147"/>
    <n v="29617"/>
    <s v="47090"/>
    <x v="82"/>
    <x v="1"/>
    <s v="Non-executive"/>
    <s v="D802"/>
    <x v="6"/>
    <n v="1554.17"/>
    <n v="0"/>
    <n v="0"/>
    <n v="0"/>
    <n v="0"/>
    <n v="0"/>
    <n v="0"/>
    <n v="0"/>
    <n v="0"/>
    <n v="0"/>
    <n v="0"/>
    <n v="0"/>
    <n v="0"/>
    <n v="0"/>
    <n v="0"/>
    <n v="0"/>
    <n v="0"/>
    <n v="0"/>
    <n v="3.17"/>
    <n v="240.63"/>
    <n v="0"/>
    <n v="0"/>
    <n v="0"/>
    <n v="0"/>
    <n v="0"/>
    <n v="0"/>
    <n v="0"/>
    <n v="0"/>
    <n v="0"/>
    <n v="108.79"/>
    <n v="0"/>
    <n v="2.39"/>
    <n v="7.36"/>
    <n v="0"/>
    <n v="0"/>
    <n v="21.37"/>
    <n v="0"/>
    <n v="0"/>
    <n v="0"/>
    <n v="0"/>
    <n v="0"/>
    <n v="0"/>
    <n v="0"/>
    <n v="0"/>
    <n v="0"/>
    <n v="0"/>
    <n v="0"/>
    <n v="1937.88"/>
    <n v="1937.88"/>
    <n v="0"/>
    <n v="0"/>
    <n v="0"/>
    <n v="0"/>
    <n v="0"/>
  </r>
  <r>
    <n v="12"/>
    <d v="2013-05-19T00:00:00"/>
    <d v="2013-06-01T00:00:00"/>
    <x v="31"/>
    <s v="G1N"/>
    <s v="GD10000000"/>
    <s v="GD0"/>
    <n v="13"/>
    <n v="100"/>
    <s v="LD800"/>
    <s v="LF802"/>
    <m/>
    <m/>
    <m/>
    <m/>
    <m/>
    <m/>
    <x v="148"/>
    <n v="30320"/>
    <s v="47091"/>
    <x v="84"/>
    <x v="1"/>
    <s v="Non-executive"/>
    <s v="D802"/>
    <x v="6"/>
    <n v="2042.44"/>
    <n v="0"/>
    <n v="0"/>
    <n v="0"/>
    <n v="0"/>
    <n v="0"/>
    <n v="0"/>
    <n v="0"/>
    <n v="0"/>
    <n v="0"/>
    <n v="0"/>
    <n v="0"/>
    <n v="0"/>
    <n v="0"/>
    <n v="0"/>
    <n v="0"/>
    <n v="0"/>
    <n v="0"/>
    <n v="1.08"/>
    <n v="308.10000000000002"/>
    <n v="0"/>
    <n v="0"/>
    <n v="0"/>
    <n v="0"/>
    <n v="0"/>
    <n v="120.27"/>
    <n v="0"/>
    <n v="0"/>
    <n v="0"/>
    <n v="0"/>
    <n v="0"/>
    <n v="2.39"/>
    <n v="7.36"/>
    <n v="0"/>
    <n v="0"/>
    <n v="28.13"/>
    <n v="102.12"/>
    <n v="20"/>
    <n v="16.440000000000001"/>
    <n v="0"/>
    <n v="0"/>
    <n v="0"/>
    <n v="0"/>
    <n v="0"/>
    <n v="0"/>
    <n v="0"/>
    <n v="0"/>
    <n v="2648.33"/>
    <n v="2648.33"/>
    <n v="0"/>
    <n v="0"/>
    <n v="0"/>
    <n v="0"/>
    <n v="0"/>
  </r>
  <r>
    <n v="12"/>
    <d v="2013-05-19T00:00:00"/>
    <d v="2013-06-01T00:00:00"/>
    <x v="31"/>
    <s v="G1N"/>
    <s v="GD10000000"/>
    <s v="GD0"/>
    <n v="13"/>
    <n v="100"/>
    <s v="LD800"/>
    <s v="LF802"/>
    <m/>
    <m/>
    <m/>
    <m/>
    <m/>
    <m/>
    <x v="149"/>
    <n v="35490"/>
    <s v="51177"/>
    <x v="82"/>
    <x v="1"/>
    <s v="Non-executive"/>
    <s v="D802"/>
    <x v="6"/>
    <n v="1843.1"/>
    <n v="0"/>
    <n v="0"/>
    <n v="0"/>
    <n v="0"/>
    <n v="0"/>
    <n v="0"/>
    <n v="0"/>
    <n v="0"/>
    <n v="0"/>
    <n v="0"/>
    <n v="0"/>
    <n v="0"/>
    <n v="0"/>
    <n v="0"/>
    <n v="0"/>
    <n v="0"/>
    <n v="0"/>
    <n v="0.97"/>
    <n v="0"/>
    <n v="0"/>
    <n v="0"/>
    <n v="0"/>
    <n v="0"/>
    <n v="0"/>
    <n v="114.28"/>
    <n v="0"/>
    <n v="0"/>
    <n v="0"/>
    <n v="0"/>
    <n v="0"/>
    <n v="2.61"/>
    <n v="9.5500000000000007"/>
    <n v="0"/>
    <n v="1.85"/>
    <n v="26.73"/>
    <n v="92.15"/>
    <n v="20"/>
    <n v="0"/>
    <n v="0"/>
    <n v="0"/>
    <n v="0"/>
    <n v="0"/>
    <n v="0"/>
    <n v="0"/>
    <n v="0"/>
    <n v="0"/>
    <n v="2111.2399999999998"/>
    <n v="2111.2399999999998"/>
    <n v="0"/>
    <n v="0"/>
    <n v="0"/>
    <n v="0"/>
    <n v="0"/>
  </r>
  <r>
    <n v="12"/>
    <d v="2013-05-19T00:00:00"/>
    <d v="2013-06-01T00:00:00"/>
    <x v="31"/>
    <s v="G1N"/>
    <s v="GD10000000"/>
    <s v="GD0"/>
    <n v="13"/>
    <n v="100"/>
    <s v="LD800"/>
    <s v="LF802"/>
    <m/>
    <m/>
    <m/>
    <m/>
    <m/>
    <m/>
    <x v="408"/>
    <n v="58445"/>
    <s v="47296"/>
    <x v="15"/>
    <x v="1"/>
    <s v="Non-executive"/>
    <s v="D802"/>
    <x v="6"/>
    <n v="2003.86"/>
    <n v="0"/>
    <n v="0"/>
    <n v="0"/>
    <n v="0"/>
    <n v="0"/>
    <n v="0"/>
    <n v="0"/>
    <n v="0"/>
    <n v="0"/>
    <n v="0"/>
    <n v="0"/>
    <n v="0"/>
    <n v="0"/>
    <n v="0"/>
    <n v="0"/>
    <n v="0"/>
    <n v="0"/>
    <n v="1.07"/>
    <n v="152.56"/>
    <n v="0"/>
    <n v="0"/>
    <n v="0"/>
    <n v="0"/>
    <n v="0"/>
    <n v="121.09"/>
    <n v="0"/>
    <n v="0"/>
    <n v="0"/>
    <n v="0"/>
    <n v="0"/>
    <n v="2.17"/>
    <n v="5.18"/>
    <n v="0"/>
    <n v="0"/>
    <n v="28.32"/>
    <n v="100.2"/>
    <n v="0"/>
    <n v="0"/>
    <n v="0"/>
    <n v="0"/>
    <n v="0"/>
    <n v="0"/>
    <n v="0"/>
    <n v="0"/>
    <n v="0"/>
    <n v="0"/>
    <n v="2414.4499999999998"/>
    <n v="2414.4499999999998"/>
    <n v="0"/>
    <n v="0"/>
    <n v="0"/>
    <n v="0"/>
    <n v="0"/>
  </r>
  <r>
    <n v="12"/>
    <d v="2013-05-19T00:00:00"/>
    <d v="2013-06-01T00:00:00"/>
    <x v="31"/>
    <s v="G1N"/>
    <s v="GD10000000"/>
    <s v="GD0"/>
    <n v="13"/>
    <n v="8200"/>
    <s v="GD800"/>
    <s v="DS2B5"/>
    <s v="000DIS"/>
    <n v="15"/>
    <s v="32CCDD"/>
    <n v="13"/>
    <m/>
    <m/>
    <x v="143"/>
    <n v="11088"/>
    <s v="47106"/>
    <x v="82"/>
    <x v="1"/>
    <s v="Non-executive"/>
    <s v="D802"/>
    <x v="6"/>
    <n v="568.41"/>
    <n v="0"/>
    <n v="0"/>
    <n v="0"/>
    <n v="0"/>
    <n v="0"/>
    <n v="0"/>
    <n v="0"/>
    <n v="0"/>
    <n v="0"/>
    <n v="0"/>
    <n v="0"/>
    <n v="0"/>
    <n v="0"/>
    <n v="0"/>
    <n v="0"/>
    <n v="0"/>
    <n v="0"/>
    <n v="0.3"/>
    <n v="110.21"/>
    <n v="0"/>
    <n v="0"/>
    <n v="0"/>
    <n v="0"/>
    <n v="0"/>
    <n v="32.96"/>
    <n v="0"/>
    <n v="0"/>
    <n v="0"/>
    <n v="0"/>
    <n v="0"/>
    <n v="0.66"/>
    <n v="2.38"/>
    <n v="0"/>
    <n v="0.46"/>
    <n v="7.7"/>
    <n v="28.42"/>
    <n v="5"/>
    <n v="5.88"/>
    <n v="0"/>
    <n v="0"/>
    <n v="0"/>
    <n v="0"/>
    <n v="0"/>
    <n v="0"/>
    <n v="0"/>
    <n v="0"/>
    <n v="762.38"/>
    <n v="762.38"/>
    <n v="0"/>
    <n v="0"/>
    <n v="0"/>
    <n v="0"/>
    <n v="0"/>
  </r>
  <r>
    <n v="12"/>
    <d v="2013-05-19T00:00:00"/>
    <d v="2013-06-01T00:00:00"/>
    <x v="31"/>
    <s v="G1N"/>
    <s v="GD10000000"/>
    <s v="GD0"/>
    <n v="13"/>
    <n v="8200"/>
    <s v="GD800"/>
    <s v="DS2B5"/>
    <s v="000DIS"/>
    <n v="15"/>
    <s v="32CCDD"/>
    <n v="13"/>
    <m/>
    <m/>
    <x v="144"/>
    <n v="18134"/>
    <s v="48881"/>
    <x v="83"/>
    <x v="1"/>
    <s v="Non-executive"/>
    <s v="D802"/>
    <x v="6"/>
    <n v="460.78"/>
    <n v="0"/>
    <n v="0"/>
    <n v="0"/>
    <n v="0"/>
    <n v="0"/>
    <n v="0"/>
    <n v="0"/>
    <n v="0"/>
    <n v="0"/>
    <n v="0"/>
    <n v="0"/>
    <n v="0"/>
    <n v="0"/>
    <n v="0"/>
    <n v="0"/>
    <n v="0"/>
    <n v="0"/>
    <n v="0.24"/>
    <n v="0"/>
    <n v="0"/>
    <n v="0"/>
    <n v="0"/>
    <n v="0"/>
    <n v="0"/>
    <n v="28.56"/>
    <n v="0"/>
    <n v="0"/>
    <n v="0"/>
    <n v="0"/>
    <n v="0"/>
    <n v="0.54"/>
    <n v="1.3"/>
    <n v="0"/>
    <n v="0.46"/>
    <n v="6.68"/>
    <n v="23.04"/>
    <n v="0"/>
    <n v="0"/>
    <n v="0"/>
    <n v="0"/>
    <n v="0"/>
    <n v="0"/>
    <n v="0"/>
    <n v="0"/>
    <n v="0"/>
    <n v="0"/>
    <n v="521.6"/>
    <n v="521.6"/>
    <n v="0"/>
    <n v="0"/>
    <n v="0"/>
    <n v="0"/>
    <n v="0"/>
  </r>
  <r>
    <n v="12"/>
    <d v="2013-05-19T00:00:00"/>
    <d v="2013-06-01T00:00:00"/>
    <x v="31"/>
    <s v="G1N"/>
    <s v="GD10000000"/>
    <s v="GD0"/>
    <n v="13"/>
    <n v="8200"/>
    <s v="GD800"/>
    <s v="DS2B5"/>
    <s v="000DIS"/>
    <n v="15"/>
    <s v="32CCDD"/>
    <n v="13"/>
    <m/>
    <m/>
    <x v="145"/>
    <n v="18250"/>
    <s v="47107"/>
    <x v="82"/>
    <x v="1"/>
    <s v="Non-executive"/>
    <s v="D802"/>
    <x v="6"/>
    <n v="0"/>
    <n v="0"/>
    <n v="0"/>
    <n v="0"/>
    <n v="0"/>
    <n v="460.79"/>
    <n v="0"/>
    <n v="0"/>
    <n v="0"/>
    <n v="0"/>
    <n v="0"/>
    <n v="0"/>
    <n v="0"/>
    <n v="0"/>
    <n v="0"/>
    <n v="0"/>
    <n v="0"/>
    <n v="0"/>
    <n v="0.24"/>
    <n v="101.93"/>
    <n v="0"/>
    <n v="0"/>
    <n v="0"/>
    <n v="0"/>
    <n v="0"/>
    <n v="26.46"/>
    <n v="0"/>
    <n v="0"/>
    <n v="0"/>
    <n v="0"/>
    <n v="0"/>
    <n v="0.66"/>
    <n v="2.38"/>
    <n v="0"/>
    <n v="0.46"/>
    <n v="6.18"/>
    <n v="23.04"/>
    <n v="5"/>
    <n v="5.44"/>
    <n v="0"/>
    <n v="0"/>
    <n v="0"/>
    <n v="0"/>
    <n v="0"/>
    <n v="0"/>
    <n v="0"/>
    <n v="0"/>
    <n v="632.58000000000004"/>
    <n v="632.58000000000004"/>
    <n v="0"/>
    <n v="0"/>
    <n v="0"/>
    <n v="0"/>
    <n v="0"/>
  </r>
  <r>
    <n v="12"/>
    <d v="2013-05-19T00:00:00"/>
    <d v="2013-06-01T00:00:00"/>
    <x v="31"/>
    <s v="G1N"/>
    <s v="GD10000000"/>
    <s v="GD0"/>
    <n v="13"/>
    <n v="8200"/>
    <s v="GD800"/>
    <s v="DS2B5"/>
    <s v="000DIS"/>
    <n v="15"/>
    <s v="32CCDD"/>
    <n v="13"/>
    <m/>
    <m/>
    <x v="147"/>
    <n v="29617"/>
    <s v="47090"/>
    <x v="82"/>
    <x v="1"/>
    <s v="Non-executive"/>
    <s v="D802"/>
    <x v="6"/>
    <n v="388.53"/>
    <n v="0"/>
    <n v="0"/>
    <n v="0"/>
    <n v="0"/>
    <n v="0"/>
    <n v="0"/>
    <n v="0"/>
    <n v="0"/>
    <n v="0"/>
    <n v="0"/>
    <n v="0"/>
    <n v="0"/>
    <n v="0"/>
    <n v="0"/>
    <n v="0"/>
    <n v="0"/>
    <n v="0"/>
    <n v="0.8"/>
    <n v="60.16"/>
    <n v="0"/>
    <n v="0"/>
    <n v="0"/>
    <n v="0"/>
    <n v="0"/>
    <n v="0"/>
    <n v="0"/>
    <n v="0"/>
    <n v="0"/>
    <n v="27.2"/>
    <n v="0"/>
    <n v="0.6"/>
    <n v="1.84"/>
    <n v="0"/>
    <n v="0"/>
    <n v="5.34"/>
    <n v="0"/>
    <n v="0"/>
    <n v="0"/>
    <n v="0"/>
    <n v="0"/>
    <n v="0"/>
    <n v="0"/>
    <n v="0"/>
    <n v="0"/>
    <n v="0"/>
    <n v="0"/>
    <n v="484.47"/>
    <n v="484.46999999999997"/>
    <n v="0"/>
    <n v="0"/>
    <n v="0"/>
    <n v="0"/>
    <n v="0"/>
  </r>
  <r>
    <n v="12"/>
    <d v="2013-05-19T00:00:00"/>
    <d v="2013-06-01T00:00:00"/>
    <x v="31"/>
    <s v="G1N"/>
    <s v="GD10000000"/>
    <s v="GD0"/>
    <n v="13"/>
    <n v="8200"/>
    <s v="GD800"/>
    <s v="DS2B5"/>
    <s v="000DIS"/>
    <n v="15"/>
    <s v="32CCDD"/>
    <n v="13"/>
    <m/>
    <m/>
    <x v="148"/>
    <n v="30320"/>
    <s v="47091"/>
    <x v="84"/>
    <x v="1"/>
    <s v="Non-executive"/>
    <s v="D802"/>
    <x v="6"/>
    <n v="510.6"/>
    <n v="0"/>
    <n v="0"/>
    <n v="0"/>
    <n v="0"/>
    <n v="0"/>
    <n v="0"/>
    <n v="0"/>
    <n v="0"/>
    <n v="0"/>
    <n v="0"/>
    <n v="0"/>
    <n v="0"/>
    <n v="0"/>
    <n v="0"/>
    <n v="0"/>
    <n v="0"/>
    <n v="0"/>
    <n v="0.27"/>
    <n v="77.02"/>
    <n v="0"/>
    <n v="0"/>
    <n v="0"/>
    <n v="0"/>
    <n v="0"/>
    <n v="30.06"/>
    <n v="0"/>
    <n v="0"/>
    <n v="0"/>
    <n v="0"/>
    <n v="0"/>
    <n v="0.6"/>
    <n v="1.84"/>
    <n v="0"/>
    <n v="0"/>
    <n v="7.03"/>
    <n v="25.53"/>
    <n v="5"/>
    <n v="4.0999999999999996"/>
    <n v="0"/>
    <n v="0"/>
    <n v="0"/>
    <n v="0"/>
    <n v="0"/>
    <n v="0"/>
    <n v="0"/>
    <n v="0"/>
    <n v="662.05"/>
    <n v="662.05"/>
    <n v="0"/>
    <n v="0"/>
    <n v="0"/>
    <n v="0"/>
    <n v="0"/>
  </r>
  <r>
    <n v="12"/>
    <d v="2013-05-19T00:00:00"/>
    <d v="2013-06-01T00:00:00"/>
    <x v="31"/>
    <s v="G1N"/>
    <s v="GD10000000"/>
    <s v="GD0"/>
    <n v="13"/>
    <n v="8200"/>
    <s v="GD800"/>
    <s v="DS2B5"/>
    <s v="000DIS"/>
    <n v="15"/>
    <s v="32CCDD"/>
    <n v="13"/>
    <m/>
    <m/>
    <x v="149"/>
    <n v="35490"/>
    <s v="51177"/>
    <x v="82"/>
    <x v="1"/>
    <s v="Non-executive"/>
    <s v="D802"/>
    <x v="6"/>
    <n v="460.79"/>
    <n v="0"/>
    <n v="0"/>
    <n v="0"/>
    <n v="0"/>
    <n v="0"/>
    <n v="0"/>
    <n v="0"/>
    <n v="0"/>
    <n v="0"/>
    <n v="0"/>
    <n v="0"/>
    <n v="0"/>
    <n v="0"/>
    <n v="0"/>
    <n v="0"/>
    <n v="0"/>
    <n v="0"/>
    <n v="0.24"/>
    <n v="0"/>
    <n v="0"/>
    <n v="0"/>
    <n v="0"/>
    <n v="0"/>
    <n v="0"/>
    <n v="28.56"/>
    <n v="0"/>
    <n v="0"/>
    <n v="0"/>
    <n v="0"/>
    <n v="0"/>
    <n v="0.66"/>
    <n v="2.38"/>
    <n v="0"/>
    <n v="0.46"/>
    <n v="6.68"/>
    <n v="23.04"/>
    <n v="5"/>
    <n v="0"/>
    <n v="0"/>
    <n v="0"/>
    <n v="0"/>
    <n v="0"/>
    <n v="0"/>
    <n v="0"/>
    <n v="0"/>
    <n v="0"/>
    <n v="527.80999999999995"/>
    <n v="527.81000000000006"/>
    <n v="0"/>
    <n v="0"/>
    <n v="0"/>
    <n v="0"/>
    <n v="0"/>
  </r>
  <r>
    <n v="12"/>
    <d v="2013-05-19T00:00:00"/>
    <d v="2013-06-01T00:00:00"/>
    <x v="31"/>
    <s v="G1N"/>
    <s v="GD10000000"/>
    <s v="GD0"/>
    <n v="13"/>
    <n v="8200"/>
    <s v="GD800"/>
    <s v="DS2B5"/>
    <s v="000DIS"/>
    <n v="15"/>
    <s v="32CCDD"/>
    <n v="13"/>
    <m/>
    <m/>
    <x v="408"/>
    <n v="58445"/>
    <s v="47296"/>
    <x v="15"/>
    <x v="1"/>
    <s v="Non-executive"/>
    <s v="D802"/>
    <x v="6"/>
    <n v="500.97"/>
    <n v="0"/>
    <n v="0"/>
    <n v="0"/>
    <n v="0"/>
    <n v="0"/>
    <n v="0"/>
    <n v="0"/>
    <n v="0"/>
    <n v="0"/>
    <n v="0"/>
    <n v="0"/>
    <n v="0"/>
    <n v="0"/>
    <n v="0"/>
    <n v="0"/>
    <n v="0"/>
    <n v="0"/>
    <n v="0.26"/>
    <n v="38.130000000000003"/>
    <n v="0"/>
    <n v="0"/>
    <n v="0"/>
    <n v="0"/>
    <n v="0"/>
    <n v="30.27"/>
    <n v="0"/>
    <n v="0"/>
    <n v="0"/>
    <n v="0"/>
    <n v="0"/>
    <n v="0.54"/>
    <n v="1.3"/>
    <n v="0"/>
    <n v="0"/>
    <n v="7.08"/>
    <n v="25.04"/>
    <n v="0"/>
    <n v="0"/>
    <n v="0"/>
    <n v="0"/>
    <n v="0"/>
    <n v="0"/>
    <n v="0"/>
    <n v="0"/>
    <n v="0"/>
    <n v="0"/>
    <n v="603.59"/>
    <n v="603.58999999999992"/>
    <n v="0"/>
    <n v="0"/>
    <n v="0"/>
    <n v="0"/>
    <n v="0"/>
  </r>
  <r>
    <n v="12"/>
    <d v="2013-05-19T00:00:00"/>
    <d v="2013-06-01T00:00:00"/>
    <x v="32"/>
    <s v="G2N"/>
    <s v="GD10000000"/>
    <s v="GD0"/>
    <n v="13"/>
    <n v="100"/>
    <s v="LD800"/>
    <s v="LF802"/>
    <m/>
    <m/>
    <m/>
    <m/>
    <m/>
    <m/>
    <x v="270"/>
    <n v="9915"/>
    <s v="47092"/>
    <x v="83"/>
    <x v="1"/>
    <s v="Non-executive"/>
    <s v="D802"/>
    <x v="6"/>
    <n v="2402.7600000000002"/>
    <n v="0"/>
    <n v="0"/>
    <n v="0"/>
    <n v="0"/>
    <n v="0"/>
    <n v="0"/>
    <n v="0"/>
    <n v="0"/>
    <n v="0"/>
    <n v="0"/>
    <n v="0"/>
    <n v="0"/>
    <n v="0"/>
    <n v="0"/>
    <n v="0"/>
    <n v="0"/>
    <n v="0"/>
    <n v="1.26"/>
    <n v="136.5"/>
    <n v="0"/>
    <n v="0"/>
    <n v="0"/>
    <n v="0"/>
    <n v="0"/>
    <n v="146.15"/>
    <n v="0"/>
    <n v="0"/>
    <n v="0"/>
    <n v="0"/>
    <n v="0"/>
    <n v="2.17"/>
    <n v="5.18"/>
    <n v="0"/>
    <n v="1.85"/>
    <n v="34.19"/>
    <n v="120.13"/>
    <n v="20"/>
    <n v="7.28"/>
    <n v="0"/>
    <n v="0"/>
    <n v="0"/>
    <n v="0"/>
    <n v="0"/>
    <n v="0"/>
    <n v="0"/>
    <n v="0"/>
    <n v="2877.47"/>
    <n v="2877.4700000000007"/>
    <n v="0"/>
    <n v="0"/>
    <n v="0"/>
    <n v="0"/>
    <n v="0"/>
  </r>
  <r>
    <n v="12"/>
    <d v="2013-05-19T00:00:00"/>
    <d v="2013-06-01T00:00:00"/>
    <x v="32"/>
    <s v="G2N"/>
    <s v="GD10000000"/>
    <s v="GD0"/>
    <n v="13"/>
    <n v="100"/>
    <s v="LD800"/>
    <s v="LF802"/>
    <m/>
    <m/>
    <m/>
    <m/>
    <m/>
    <m/>
    <x v="271"/>
    <n v="11124"/>
    <s v="47093"/>
    <x v="83"/>
    <x v="1"/>
    <s v="Non-executive"/>
    <s v="D802"/>
    <x v="6"/>
    <n v="2162.4899999999998"/>
    <n v="0"/>
    <n v="0"/>
    <n v="0"/>
    <n v="0"/>
    <n v="0"/>
    <n v="0"/>
    <n v="0"/>
    <n v="0"/>
    <n v="0"/>
    <n v="0"/>
    <n v="0"/>
    <n v="0"/>
    <n v="0"/>
    <n v="0"/>
    <n v="0"/>
    <n v="0"/>
    <n v="0"/>
    <n v="1.26"/>
    <n v="440.84"/>
    <n v="0"/>
    <n v="0"/>
    <n v="0"/>
    <n v="0"/>
    <n v="0"/>
    <n v="122.23"/>
    <n v="0"/>
    <n v="0"/>
    <n v="0"/>
    <n v="0"/>
    <n v="0"/>
    <n v="2.39"/>
    <n v="7.02"/>
    <n v="0"/>
    <n v="1.84"/>
    <n v="28.59"/>
    <n v="108.12"/>
    <n v="20"/>
    <n v="23.51"/>
    <n v="0"/>
    <n v="0"/>
    <n v="0"/>
    <n v="0"/>
    <n v="0"/>
    <n v="0"/>
    <n v="0"/>
    <n v="0"/>
    <n v="2918.29"/>
    <n v="2918.2900000000004"/>
    <n v="0"/>
    <n v="0"/>
    <n v="0"/>
    <n v="0"/>
    <n v="0"/>
  </r>
  <r>
    <n v="12"/>
    <d v="2013-05-19T00:00:00"/>
    <d v="2013-06-01T00:00:00"/>
    <x v="32"/>
    <s v="G2N"/>
    <s v="GD10000000"/>
    <s v="GD0"/>
    <n v="13"/>
    <n v="100"/>
    <s v="LD800"/>
    <s v="LF802"/>
    <m/>
    <m/>
    <m/>
    <m/>
    <m/>
    <m/>
    <x v="267"/>
    <n v="18407"/>
    <s v="47067"/>
    <x v="139"/>
    <x v="1"/>
    <s v="Non-executive"/>
    <s v="D802"/>
    <x v="6"/>
    <n v="1744.73"/>
    <n v="0"/>
    <n v="0"/>
    <n v="0"/>
    <n v="0"/>
    <n v="0"/>
    <n v="0"/>
    <n v="0"/>
    <n v="0"/>
    <n v="0"/>
    <n v="0"/>
    <n v="0"/>
    <n v="0"/>
    <n v="0"/>
    <n v="0"/>
    <n v="0"/>
    <n v="0"/>
    <n v="0"/>
    <n v="0.94"/>
    <n v="551.05999999999995"/>
    <n v="0"/>
    <n v="0"/>
    <n v="0"/>
    <n v="0"/>
    <n v="0"/>
    <n v="96.78"/>
    <n v="0"/>
    <n v="0"/>
    <n v="0"/>
    <n v="0"/>
    <n v="0"/>
    <n v="2.99"/>
    <n v="9.1999999999999993"/>
    <n v="0"/>
    <n v="2.31"/>
    <n v="22.64"/>
    <n v="87.24"/>
    <n v="25"/>
    <n v="29.39"/>
    <n v="0"/>
    <n v="0"/>
    <n v="0"/>
    <n v="0"/>
    <n v="0"/>
    <n v="0"/>
    <n v="0"/>
    <n v="0"/>
    <n v="2572.2800000000002"/>
    <n v="2572.2799999999993"/>
    <n v="0"/>
    <n v="0"/>
    <n v="0"/>
    <n v="0"/>
    <n v="0"/>
  </r>
  <r>
    <n v="12"/>
    <d v="2013-05-19T00:00:00"/>
    <d v="2013-06-01T00:00:00"/>
    <x v="32"/>
    <s v="G2N"/>
    <s v="GD10000000"/>
    <s v="GD0"/>
    <n v="13"/>
    <n v="100"/>
    <s v="LD800"/>
    <s v="LF802"/>
    <m/>
    <m/>
    <m/>
    <m/>
    <m/>
    <m/>
    <x v="272"/>
    <n v="32101"/>
    <s v="47859"/>
    <x v="83"/>
    <x v="1"/>
    <s v="Non-executive"/>
    <s v="D802"/>
    <x v="6"/>
    <n v="1897.13"/>
    <n v="0"/>
    <n v="0"/>
    <n v="0"/>
    <n v="0"/>
    <n v="0"/>
    <n v="0"/>
    <n v="0"/>
    <n v="0"/>
    <n v="0"/>
    <n v="0"/>
    <n v="0"/>
    <n v="0"/>
    <n v="0"/>
    <n v="0"/>
    <n v="0"/>
    <n v="0"/>
    <n v="0"/>
    <n v="1"/>
    <n v="399.92"/>
    <n v="0"/>
    <n v="0"/>
    <n v="0"/>
    <n v="0"/>
    <n v="0"/>
    <n v="106.63"/>
    <n v="0"/>
    <n v="0"/>
    <n v="0"/>
    <n v="0"/>
    <n v="0"/>
    <n v="2.39"/>
    <n v="7.02"/>
    <n v="0"/>
    <n v="1.85"/>
    <n v="24.93"/>
    <n v="94.86"/>
    <n v="20"/>
    <n v="21.32"/>
    <n v="0"/>
    <n v="0"/>
    <n v="0"/>
    <n v="0"/>
    <n v="0"/>
    <n v="0"/>
    <n v="0"/>
    <n v="0"/>
    <n v="2577.0500000000002"/>
    <n v="2577.0500000000002"/>
    <n v="0"/>
    <n v="0"/>
    <n v="0"/>
    <n v="0"/>
    <n v="0"/>
  </r>
  <r>
    <n v="12"/>
    <d v="2013-05-19T00:00:00"/>
    <d v="2013-06-01T00:00:00"/>
    <x v="32"/>
    <s v="G2N"/>
    <s v="GD10000000"/>
    <s v="GD0"/>
    <n v="13"/>
    <n v="100"/>
    <s v="LD800"/>
    <s v="LF802"/>
    <m/>
    <m/>
    <m/>
    <m/>
    <m/>
    <m/>
    <x v="273"/>
    <n v="34170"/>
    <s v="47099"/>
    <x v="83"/>
    <x v="1"/>
    <s v="Non-executive"/>
    <s v="D802"/>
    <x v="6"/>
    <n v="1897.14"/>
    <n v="0"/>
    <n v="0"/>
    <n v="0"/>
    <n v="0"/>
    <n v="0"/>
    <n v="0"/>
    <n v="0"/>
    <n v="0"/>
    <n v="0"/>
    <n v="0"/>
    <n v="0"/>
    <n v="0"/>
    <n v="0"/>
    <n v="0"/>
    <n v="0"/>
    <n v="0"/>
    <n v="0"/>
    <n v="0.99"/>
    <n v="260.7"/>
    <n v="0"/>
    <n v="0"/>
    <n v="0"/>
    <n v="0"/>
    <n v="0"/>
    <n v="112.24"/>
    <n v="0"/>
    <n v="0"/>
    <n v="0"/>
    <n v="0"/>
    <n v="0"/>
    <n v="2.39"/>
    <n v="7.36"/>
    <n v="0"/>
    <n v="1.85"/>
    <n v="26.25"/>
    <n v="94.86"/>
    <n v="20"/>
    <n v="13.9"/>
    <n v="0"/>
    <n v="0"/>
    <n v="0"/>
    <n v="0"/>
    <n v="0"/>
    <n v="0"/>
    <n v="0"/>
    <n v="0"/>
    <n v="2437.6799999999998"/>
    <n v="2437.6799999999998"/>
    <n v="0"/>
    <n v="0"/>
    <n v="0"/>
    <n v="0"/>
    <n v="0"/>
  </r>
  <r>
    <n v="12"/>
    <d v="2013-05-19T00:00:00"/>
    <d v="2013-06-01T00:00:00"/>
    <x v="32"/>
    <s v="G2N"/>
    <s v="GD10000000"/>
    <s v="GD0"/>
    <n v="13"/>
    <n v="8200"/>
    <s v="GD800"/>
    <s v="DS2B5"/>
    <s v="000DIS"/>
    <n v="15"/>
    <s v="32CCDD"/>
    <n v="13"/>
    <m/>
    <m/>
    <x v="270"/>
    <n v="9915"/>
    <s v="47092"/>
    <x v="83"/>
    <x v="1"/>
    <s v="Non-executive"/>
    <s v="D802"/>
    <x v="6"/>
    <n v="600.70000000000005"/>
    <n v="0"/>
    <n v="0"/>
    <n v="0"/>
    <n v="0"/>
    <n v="0"/>
    <n v="0"/>
    <n v="0"/>
    <n v="0"/>
    <n v="0"/>
    <n v="0"/>
    <n v="0"/>
    <n v="0"/>
    <n v="0"/>
    <n v="0"/>
    <n v="0"/>
    <n v="0"/>
    <n v="0"/>
    <n v="0.32"/>
    <n v="34.119999999999997"/>
    <n v="0"/>
    <n v="0"/>
    <n v="0"/>
    <n v="0"/>
    <n v="0"/>
    <n v="36.54"/>
    <n v="0"/>
    <n v="0"/>
    <n v="0"/>
    <n v="0"/>
    <n v="0"/>
    <n v="0.54"/>
    <n v="1.3"/>
    <n v="0"/>
    <n v="0.46"/>
    <n v="8.5399999999999991"/>
    <n v="30.04"/>
    <n v="5"/>
    <n v="1.82"/>
    <n v="0"/>
    <n v="0"/>
    <n v="0"/>
    <n v="0"/>
    <n v="0"/>
    <n v="0"/>
    <n v="0"/>
    <n v="0"/>
    <n v="719.38"/>
    <n v="719.38"/>
    <n v="0"/>
    <n v="0"/>
    <n v="0"/>
    <n v="0"/>
    <n v="0"/>
  </r>
  <r>
    <n v="12"/>
    <d v="2013-05-19T00:00:00"/>
    <d v="2013-06-01T00:00:00"/>
    <x v="32"/>
    <s v="G2N"/>
    <s v="GD10000000"/>
    <s v="GD0"/>
    <n v="13"/>
    <n v="8200"/>
    <s v="GD800"/>
    <s v="DS2B5"/>
    <s v="000DIS"/>
    <n v="15"/>
    <s v="32CCDD"/>
    <n v="13"/>
    <m/>
    <m/>
    <x v="271"/>
    <n v="11124"/>
    <s v="47093"/>
    <x v="83"/>
    <x v="1"/>
    <s v="Non-executive"/>
    <s v="D802"/>
    <x v="6"/>
    <n v="540.63"/>
    <n v="0"/>
    <n v="0"/>
    <n v="0"/>
    <n v="0"/>
    <n v="0"/>
    <n v="0"/>
    <n v="0"/>
    <n v="0"/>
    <n v="0"/>
    <n v="0"/>
    <n v="0"/>
    <n v="0"/>
    <n v="0"/>
    <n v="0"/>
    <n v="0"/>
    <n v="0"/>
    <n v="0"/>
    <n v="0.32"/>
    <n v="110.22"/>
    <n v="0"/>
    <n v="0"/>
    <n v="0"/>
    <n v="0"/>
    <n v="0"/>
    <n v="30.56"/>
    <n v="0"/>
    <n v="0"/>
    <n v="0"/>
    <n v="0"/>
    <n v="0"/>
    <n v="0.6"/>
    <n v="1.76"/>
    <n v="0"/>
    <n v="0.47"/>
    <n v="7.14"/>
    <n v="27.04"/>
    <n v="5"/>
    <n v="5.88"/>
    <n v="0"/>
    <n v="0"/>
    <n v="0"/>
    <n v="0"/>
    <n v="0"/>
    <n v="0"/>
    <n v="0"/>
    <n v="0"/>
    <n v="729.62"/>
    <n v="729.62"/>
    <n v="0"/>
    <n v="0"/>
    <n v="0"/>
    <n v="0"/>
    <n v="0"/>
  </r>
  <r>
    <n v="12"/>
    <d v="2013-05-19T00:00:00"/>
    <d v="2013-06-01T00:00:00"/>
    <x v="32"/>
    <s v="G2N"/>
    <s v="GD10000000"/>
    <s v="GD0"/>
    <n v="13"/>
    <n v="8200"/>
    <s v="GD800"/>
    <s v="DS2B5"/>
    <s v="000DIS"/>
    <n v="15"/>
    <s v="32CCDD"/>
    <n v="13"/>
    <m/>
    <m/>
    <x v="272"/>
    <n v="32101"/>
    <s v="47859"/>
    <x v="83"/>
    <x v="1"/>
    <s v="Non-executive"/>
    <s v="D802"/>
    <x v="6"/>
    <n v="474.29"/>
    <n v="0"/>
    <n v="0"/>
    <n v="0"/>
    <n v="0"/>
    <n v="0"/>
    <n v="0"/>
    <n v="0"/>
    <n v="0"/>
    <n v="0"/>
    <n v="0"/>
    <n v="0"/>
    <n v="0"/>
    <n v="0"/>
    <n v="0"/>
    <n v="0"/>
    <n v="0"/>
    <n v="0"/>
    <n v="0.25"/>
    <n v="99.98"/>
    <n v="0"/>
    <n v="0"/>
    <n v="0"/>
    <n v="0"/>
    <n v="0"/>
    <n v="26.65"/>
    <n v="0"/>
    <n v="0"/>
    <n v="0"/>
    <n v="0"/>
    <n v="0"/>
    <n v="0.6"/>
    <n v="1.76"/>
    <n v="0"/>
    <n v="0.46"/>
    <n v="6.24"/>
    <n v="23.71"/>
    <n v="5"/>
    <n v="5.34"/>
    <n v="0"/>
    <n v="0"/>
    <n v="0"/>
    <n v="0"/>
    <n v="0"/>
    <n v="0"/>
    <n v="0"/>
    <n v="0"/>
    <n v="644.28"/>
    <n v="644.28000000000009"/>
    <n v="0"/>
    <n v="0"/>
    <n v="0"/>
    <n v="0"/>
    <n v="0"/>
  </r>
  <r>
    <n v="12"/>
    <d v="2013-05-19T00:00:00"/>
    <d v="2013-06-01T00:00:00"/>
    <x v="32"/>
    <s v="G2N"/>
    <s v="GD10000000"/>
    <s v="GD0"/>
    <n v="13"/>
    <n v="8200"/>
    <s v="GD800"/>
    <s v="DS2B5"/>
    <s v="000DIS"/>
    <n v="15"/>
    <s v="32CCDD"/>
    <n v="13"/>
    <m/>
    <m/>
    <x v="273"/>
    <n v="34170"/>
    <s v="47099"/>
    <x v="83"/>
    <x v="1"/>
    <s v="Non-executive"/>
    <s v="D802"/>
    <x v="6"/>
    <n v="474.28"/>
    <n v="0"/>
    <n v="0"/>
    <n v="0"/>
    <n v="0"/>
    <n v="0"/>
    <n v="0"/>
    <n v="0"/>
    <n v="0"/>
    <n v="0"/>
    <n v="0"/>
    <n v="0"/>
    <n v="0"/>
    <n v="0"/>
    <n v="0"/>
    <n v="0"/>
    <n v="0"/>
    <n v="0"/>
    <n v="0.26"/>
    <n v="65.180000000000007"/>
    <n v="0"/>
    <n v="0"/>
    <n v="0"/>
    <n v="0"/>
    <n v="0"/>
    <n v="28.05"/>
    <n v="0"/>
    <n v="0"/>
    <n v="0"/>
    <n v="0"/>
    <n v="0"/>
    <n v="0.6"/>
    <n v="1.84"/>
    <n v="0"/>
    <n v="0.46"/>
    <n v="6.56"/>
    <n v="23.71"/>
    <n v="5"/>
    <n v="3.48"/>
    <n v="0"/>
    <n v="0"/>
    <n v="0"/>
    <n v="0"/>
    <n v="0"/>
    <n v="0"/>
    <n v="0"/>
    <n v="0"/>
    <n v="609.41999999999996"/>
    <n v="609.42000000000007"/>
    <n v="0"/>
    <n v="0"/>
    <n v="0"/>
    <n v="0"/>
    <n v="0"/>
  </r>
  <r>
    <n v="13"/>
    <d v="2013-06-02T00:00:00"/>
    <d v="2013-06-15T00:00:00"/>
    <x v="33"/>
    <s v="G1N"/>
    <s v="GD10000000"/>
    <s v="GD0"/>
    <n v="13"/>
    <n v="100"/>
    <s v="LD800"/>
    <s v="LF802"/>
    <m/>
    <m/>
    <m/>
    <m/>
    <m/>
    <m/>
    <x v="143"/>
    <n v="11088"/>
    <s v="47106"/>
    <x v="82"/>
    <x v="1"/>
    <s v="Non-executive"/>
    <s v="D802"/>
    <x v="6"/>
    <n v="2273.66"/>
    <n v="0"/>
    <n v="0"/>
    <n v="0"/>
    <n v="0"/>
    <n v="0"/>
    <n v="0"/>
    <n v="0"/>
    <n v="0"/>
    <n v="0"/>
    <n v="0"/>
    <n v="0"/>
    <n v="0"/>
    <n v="0"/>
    <n v="0"/>
    <n v="0"/>
    <n v="0"/>
    <n v="0"/>
    <n v="1.18"/>
    <n v="440.84"/>
    <n v="0"/>
    <n v="0"/>
    <n v="0"/>
    <n v="0"/>
    <n v="0"/>
    <n v="131.86000000000001"/>
    <n v="0"/>
    <n v="0"/>
    <n v="0"/>
    <n v="0"/>
    <n v="0"/>
    <n v="2.61"/>
    <n v="9.5500000000000007"/>
    <n v="0"/>
    <n v="1.85"/>
    <n v="30.84"/>
    <n v="113.68"/>
    <n v="0"/>
    <n v="23.51"/>
    <n v="0"/>
    <n v="0"/>
    <n v="0"/>
    <n v="0"/>
    <n v="0"/>
    <n v="0"/>
    <n v="0"/>
    <n v="0"/>
    <n v="3029.58"/>
    <n v="3029.5800000000004"/>
    <n v="0"/>
    <n v="0"/>
    <n v="0"/>
    <n v="0"/>
    <n v="0"/>
  </r>
  <r>
    <n v="13"/>
    <d v="2013-06-02T00:00:00"/>
    <d v="2013-06-15T00:00:00"/>
    <x v="33"/>
    <s v="G1N"/>
    <s v="GD10000000"/>
    <s v="GD0"/>
    <n v="13"/>
    <n v="100"/>
    <s v="LD800"/>
    <s v="LF802"/>
    <m/>
    <m/>
    <m/>
    <m/>
    <m/>
    <m/>
    <x v="144"/>
    <n v="18134"/>
    <s v="48881"/>
    <x v="83"/>
    <x v="1"/>
    <s v="Non-executive"/>
    <s v="D802"/>
    <x v="6"/>
    <n v="1843.1"/>
    <n v="0"/>
    <n v="0"/>
    <n v="0"/>
    <n v="0"/>
    <n v="0"/>
    <n v="0"/>
    <n v="0"/>
    <n v="0"/>
    <n v="0"/>
    <n v="0"/>
    <n v="0"/>
    <n v="0"/>
    <n v="0"/>
    <n v="0"/>
    <n v="0"/>
    <n v="0"/>
    <n v="0"/>
    <n v="0.97"/>
    <n v="0"/>
    <n v="0"/>
    <n v="0"/>
    <n v="0"/>
    <n v="0"/>
    <n v="0"/>
    <n v="114.28"/>
    <n v="0"/>
    <n v="0"/>
    <n v="0"/>
    <n v="0"/>
    <n v="0"/>
    <n v="2.17"/>
    <n v="5.18"/>
    <n v="0"/>
    <n v="1.85"/>
    <n v="26.72"/>
    <n v="92.15"/>
    <n v="0"/>
    <n v="0"/>
    <n v="0"/>
    <n v="0"/>
    <n v="0"/>
    <n v="0"/>
    <n v="0"/>
    <n v="0"/>
    <n v="0"/>
    <n v="0"/>
    <n v="2086.42"/>
    <n v="2086.42"/>
    <n v="0"/>
    <n v="0"/>
    <n v="0"/>
    <n v="0"/>
    <n v="0"/>
  </r>
  <r>
    <n v="13"/>
    <d v="2013-06-02T00:00:00"/>
    <d v="2013-06-15T00:00:00"/>
    <x v="33"/>
    <s v="G1N"/>
    <s v="GD10000000"/>
    <s v="GD0"/>
    <n v="13"/>
    <n v="100"/>
    <s v="LD800"/>
    <s v="LF802"/>
    <m/>
    <m/>
    <m/>
    <m/>
    <m/>
    <m/>
    <x v="145"/>
    <n v="18250"/>
    <s v="47107"/>
    <x v="82"/>
    <x v="1"/>
    <s v="Non-executive"/>
    <s v="D802"/>
    <x v="6"/>
    <n v="0"/>
    <n v="0"/>
    <n v="0"/>
    <n v="0"/>
    <n v="0"/>
    <n v="1843.1"/>
    <n v="0"/>
    <n v="0"/>
    <n v="0"/>
    <n v="0"/>
    <n v="0"/>
    <n v="0"/>
    <n v="0"/>
    <n v="0"/>
    <n v="0"/>
    <n v="0"/>
    <n v="0"/>
    <n v="0"/>
    <n v="0.97"/>
    <n v="407.72"/>
    <n v="0"/>
    <n v="0"/>
    <n v="0"/>
    <n v="0"/>
    <n v="0"/>
    <n v="105.84"/>
    <n v="0"/>
    <n v="0"/>
    <n v="0"/>
    <n v="0"/>
    <n v="0"/>
    <n v="2.61"/>
    <n v="9.5500000000000007"/>
    <n v="0"/>
    <n v="1.85"/>
    <n v="24.76"/>
    <n v="92.15"/>
    <n v="0"/>
    <n v="21.74"/>
    <n v="0"/>
    <n v="0"/>
    <n v="0"/>
    <n v="0"/>
    <n v="0"/>
    <n v="0"/>
    <n v="0"/>
    <n v="0"/>
    <n v="2510.29"/>
    <n v="2510.2900000000004"/>
    <n v="0"/>
    <n v="0"/>
    <n v="0"/>
    <n v="0"/>
    <n v="0"/>
  </r>
  <r>
    <n v="13"/>
    <d v="2013-06-02T00:00:00"/>
    <d v="2013-06-15T00:00:00"/>
    <x v="33"/>
    <s v="G1N"/>
    <s v="GD10000000"/>
    <s v="GD0"/>
    <n v="13"/>
    <n v="100"/>
    <s v="LD800"/>
    <s v="LF802"/>
    <m/>
    <m/>
    <m/>
    <m/>
    <m/>
    <m/>
    <x v="146"/>
    <n v="28363"/>
    <s v="47086"/>
    <x v="13"/>
    <x v="1"/>
    <s v="Non-executive"/>
    <s v="D802"/>
    <x v="6"/>
    <n v="1942.7"/>
    <n v="0"/>
    <n v="0"/>
    <n v="0"/>
    <n v="0"/>
    <n v="0"/>
    <n v="0"/>
    <n v="0"/>
    <n v="0"/>
    <n v="0"/>
    <n v="0"/>
    <n v="0"/>
    <n v="0"/>
    <n v="0"/>
    <n v="0"/>
    <n v="0"/>
    <n v="0"/>
    <n v="0"/>
    <n v="1.03"/>
    <n v="499.9"/>
    <n v="0"/>
    <n v="0"/>
    <n v="0"/>
    <n v="0"/>
    <n v="0"/>
    <n v="110.11"/>
    <n v="0"/>
    <n v="0"/>
    <n v="0"/>
    <n v="0"/>
    <n v="0"/>
    <n v="3.27"/>
    <n v="11.93"/>
    <n v="0"/>
    <n v="0"/>
    <n v="25.76"/>
    <n v="97.14"/>
    <n v="0"/>
    <n v="8.6300000000000008"/>
    <n v="0"/>
    <n v="0"/>
    <n v="0"/>
    <n v="0"/>
    <n v="0"/>
    <n v="0"/>
    <n v="0"/>
    <n v="0"/>
    <n v="2700.47"/>
    <n v="2700.4700000000003"/>
    <n v="0"/>
    <n v="0"/>
    <n v="0"/>
    <n v="0"/>
    <n v="0"/>
  </r>
  <r>
    <n v="13"/>
    <d v="2013-06-02T00:00:00"/>
    <d v="2013-06-15T00:00:00"/>
    <x v="33"/>
    <s v="G1N"/>
    <s v="GD10000000"/>
    <s v="GD0"/>
    <n v="13"/>
    <n v="100"/>
    <s v="LD800"/>
    <s v="LF802"/>
    <m/>
    <m/>
    <m/>
    <m/>
    <m/>
    <m/>
    <x v="147"/>
    <n v="29617"/>
    <s v="47090"/>
    <x v="82"/>
    <x v="1"/>
    <s v="Non-executive"/>
    <s v="D802"/>
    <x v="6"/>
    <n v="1554.16"/>
    <n v="0"/>
    <n v="0"/>
    <n v="0"/>
    <n v="0"/>
    <n v="0"/>
    <n v="0"/>
    <n v="0"/>
    <n v="0"/>
    <n v="0"/>
    <n v="0"/>
    <n v="0"/>
    <n v="0"/>
    <n v="0"/>
    <n v="0"/>
    <n v="0"/>
    <n v="0"/>
    <n v="0"/>
    <n v="3.17"/>
    <n v="240.63"/>
    <n v="0"/>
    <n v="0"/>
    <n v="0"/>
    <n v="0"/>
    <n v="0"/>
    <n v="0"/>
    <n v="0"/>
    <n v="0"/>
    <n v="0"/>
    <n v="108.79"/>
    <n v="0"/>
    <n v="2.39"/>
    <n v="7.36"/>
    <n v="0"/>
    <n v="0"/>
    <n v="21.38"/>
    <n v="0"/>
    <n v="0"/>
    <n v="0"/>
    <n v="0"/>
    <n v="0"/>
    <n v="0"/>
    <n v="0"/>
    <n v="0"/>
    <n v="0"/>
    <n v="0"/>
    <n v="0"/>
    <n v="1937.88"/>
    <n v="1937.88"/>
    <n v="0"/>
    <n v="0"/>
    <n v="0"/>
    <n v="0"/>
    <n v="0"/>
  </r>
  <r>
    <n v="13"/>
    <d v="2013-06-02T00:00:00"/>
    <d v="2013-06-15T00:00:00"/>
    <x v="33"/>
    <s v="G1N"/>
    <s v="GD10000000"/>
    <s v="GD0"/>
    <n v="13"/>
    <n v="100"/>
    <s v="LD800"/>
    <s v="LF802"/>
    <m/>
    <m/>
    <m/>
    <m/>
    <m/>
    <m/>
    <x v="148"/>
    <n v="30320"/>
    <s v="47091"/>
    <x v="84"/>
    <x v="1"/>
    <s v="Non-executive"/>
    <s v="D802"/>
    <x v="6"/>
    <n v="2042.44"/>
    <n v="0"/>
    <n v="0"/>
    <n v="0"/>
    <n v="0"/>
    <n v="0"/>
    <n v="0"/>
    <n v="0"/>
    <n v="0"/>
    <n v="0"/>
    <n v="0"/>
    <n v="0"/>
    <n v="0"/>
    <n v="0"/>
    <n v="0"/>
    <n v="0"/>
    <n v="0"/>
    <n v="0"/>
    <n v="1.08"/>
    <n v="308.10000000000002"/>
    <n v="0"/>
    <n v="0"/>
    <n v="0"/>
    <n v="0"/>
    <n v="0"/>
    <n v="120.27"/>
    <n v="0"/>
    <n v="0"/>
    <n v="0"/>
    <n v="0"/>
    <n v="0"/>
    <n v="2.39"/>
    <n v="7.36"/>
    <n v="0"/>
    <n v="0"/>
    <n v="28.12"/>
    <n v="102.12"/>
    <n v="0"/>
    <n v="16.440000000000001"/>
    <n v="0"/>
    <n v="0"/>
    <n v="0"/>
    <n v="0"/>
    <n v="0"/>
    <n v="0"/>
    <n v="0"/>
    <n v="0"/>
    <n v="2628.32"/>
    <n v="2628.3199999999997"/>
    <n v="0"/>
    <n v="0"/>
    <n v="0"/>
    <n v="0"/>
    <n v="0"/>
  </r>
  <r>
    <n v="13"/>
    <d v="2013-06-02T00:00:00"/>
    <d v="2013-06-15T00:00:00"/>
    <x v="33"/>
    <s v="G1N"/>
    <s v="GD10000000"/>
    <s v="GD0"/>
    <n v="13"/>
    <n v="100"/>
    <s v="LD800"/>
    <s v="LF802"/>
    <m/>
    <m/>
    <m/>
    <m/>
    <m/>
    <m/>
    <x v="149"/>
    <n v="35490"/>
    <s v="51177"/>
    <x v="82"/>
    <x v="1"/>
    <s v="Non-executive"/>
    <s v="D802"/>
    <x v="6"/>
    <n v="1843.1"/>
    <n v="0"/>
    <n v="0"/>
    <n v="0"/>
    <n v="0"/>
    <n v="0"/>
    <n v="0"/>
    <n v="0"/>
    <n v="0"/>
    <n v="0"/>
    <n v="0"/>
    <n v="0"/>
    <n v="0"/>
    <n v="0"/>
    <n v="0"/>
    <n v="0"/>
    <n v="0"/>
    <n v="0"/>
    <n v="0.97"/>
    <n v="0"/>
    <n v="0"/>
    <n v="0"/>
    <n v="0"/>
    <n v="0"/>
    <n v="0"/>
    <n v="114.28"/>
    <n v="0"/>
    <n v="0"/>
    <n v="0"/>
    <n v="0"/>
    <n v="0"/>
    <n v="2.61"/>
    <n v="9.5500000000000007"/>
    <n v="0"/>
    <n v="1.85"/>
    <n v="26.73"/>
    <n v="92.15"/>
    <n v="0"/>
    <n v="0"/>
    <n v="0"/>
    <n v="0"/>
    <n v="0"/>
    <n v="0"/>
    <n v="0"/>
    <n v="0"/>
    <n v="0"/>
    <n v="0"/>
    <n v="2091.2399999999998"/>
    <n v="2091.2399999999998"/>
    <n v="0"/>
    <n v="0"/>
    <n v="0"/>
    <n v="0"/>
    <n v="0"/>
  </r>
  <r>
    <n v="13"/>
    <d v="2013-06-02T00:00:00"/>
    <d v="2013-06-15T00:00:00"/>
    <x v="33"/>
    <s v="G1N"/>
    <s v="GD10000000"/>
    <s v="GD0"/>
    <n v="13"/>
    <n v="100"/>
    <s v="LD800"/>
    <s v="LF802"/>
    <m/>
    <m/>
    <m/>
    <m/>
    <m/>
    <m/>
    <x v="408"/>
    <n v="58445"/>
    <s v="47296"/>
    <x v="15"/>
    <x v="1"/>
    <s v="Non-executive"/>
    <s v="D802"/>
    <x v="6"/>
    <n v="2003.88"/>
    <n v="0"/>
    <n v="0"/>
    <n v="0"/>
    <n v="0"/>
    <n v="0"/>
    <n v="0"/>
    <n v="0"/>
    <n v="0"/>
    <n v="0"/>
    <n v="0"/>
    <n v="0"/>
    <n v="0"/>
    <n v="0"/>
    <n v="0"/>
    <n v="0"/>
    <n v="0"/>
    <n v="0"/>
    <n v="1.07"/>
    <n v="152.55000000000001"/>
    <n v="0"/>
    <n v="0"/>
    <n v="0"/>
    <n v="0"/>
    <n v="0"/>
    <n v="121.08"/>
    <n v="0"/>
    <n v="0"/>
    <n v="0"/>
    <n v="0"/>
    <n v="0"/>
    <n v="2.17"/>
    <n v="5.18"/>
    <n v="0"/>
    <n v="0"/>
    <n v="28.31"/>
    <n v="100.2"/>
    <n v="0"/>
    <n v="0"/>
    <n v="0"/>
    <n v="0"/>
    <n v="0"/>
    <n v="0"/>
    <n v="0"/>
    <n v="0"/>
    <n v="0"/>
    <n v="0"/>
    <n v="2414.44"/>
    <n v="2414.4399999999996"/>
    <n v="0"/>
    <n v="0"/>
    <n v="0"/>
    <n v="0"/>
    <n v="0"/>
  </r>
  <r>
    <n v="13"/>
    <d v="2013-06-02T00:00:00"/>
    <d v="2013-06-15T00:00:00"/>
    <x v="33"/>
    <s v="G1N"/>
    <s v="GD10000000"/>
    <s v="GD0"/>
    <n v="13"/>
    <n v="8200"/>
    <s v="GD800"/>
    <s v="DS2B5"/>
    <s v="000DIS"/>
    <n v="15"/>
    <s v="32CCDD"/>
    <n v="13"/>
    <m/>
    <m/>
    <x v="143"/>
    <n v="11088"/>
    <s v="47106"/>
    <x v="82"/>
    <x v="1"/>
    <s v="Non-executive"/>
    <s v="D802"/>
    <x v="6"/>
    <n v="568.41999999999996"/>
    <n v="0"/>
    <n v="0"/>
    <n v="0"/>
    <n v="0"/>
    <n v="0"/>
    <n v="0"/>
    <n v="0"/>
    <n v="0"/>
    <n v="0"/>
    <n v="0"/>
    <n v="0"/>
    <n v="0"/>
    <n v="0"/>
    <n v="0"/>
    <n v="0"/>
    <n v="0"/>
    <n v="0"/>
    <n v="0.3"/>
    <n v="110.22"/>
    <n v="0"/>
    <n v="0"/>
    <n v="0"/>
    <n v="0"/>
    <n v="0"/>
    <n v="32.96"/>
    <n v="0"/>
    <n v="0"/>
    <n v="0"/>
    <n v="0"/>
    <n v="0"/>
    <n v="0.66"/>
    <n v="2.38"/>
    <n v="0"/>
    <n v="0.46"/>
    <n v="7.71"/>
    <n v="28.42"/>
    <n v="0"/>
    <n v="5.88"/>
    <n v="0"/>
    <n v="0"/>
    <n v="0"/>
    <n v="0"/>
    <n v="0"/>
    <n v="0"/>
    <n v="0"/>
    <n v="0"/>
    <n v="757.41"/>
    <n v="757.41"/>
    <n v="0"/>
    <n v="0"/>
    <n v="0"/>
    <n v="0"/>
    <n v="0"/>
  </r>
  <r>
    <n v="13"/>
    <d v="2013-06-02T00:00:00"/>
    <d v="2013-06-15T00:00:00"/>
    <x v="33"/>
    <s v="G1N"/>
    <s v="GD10000000"/>
    <s v="GD0"/>
    <n v="13"/>
    <n v="8200"/>
    <s v="GD800"/>
    <s v="DS2B5"/>
    <s v="000DIS"/>
    <n v="15"/>
    <s v="32CCDD"/>
    <n v="13"/>
    <m/>
    <m/>
    <x v="144"/>
    <n v="18134"/>
    <s v="48881"/>
    <x v="83"/>
    <x v="1"/>
    <s v="Non-executive"/>
    <s v="D802"/>
    <x v="6"/>
    <n v="460.78"/>
    <n v="0"/>
    <n v="0"/>
    <n v="0"/>
    <n v="0"/>
    <n v="0"/>
    <n v="0"/>
    <n v="0"/>
    <n v="0"/>
    <n v="0"/>
    <n v="0"/>
    <n v="0"/>
    <n v="0"/>
    <n v="0"/>
    <n v="0"/>
    <n v="0"/>
    <n v="0"/>
    <n v="0"/>
    <n v="0.24"/>
    <n v="0"/>
    <n v="0"/>
    <n v="0"/>
    <n v="0"/>
    <n v="0"/>
    <n v="0"/>
    <n v="28.56"/>
    <n v="0"/>
    <n v="0"/>
    <n v="0"/>
    <n v="0"/>
    <n v="0"/>
    <n v="0.54"/>
    <n v="1.3"/>
    <n v="0"/>
    <n v="0.46"/>
    <n v="6.68"/>
    <n v="23.04"/>
    <n v="0"/>
    <n v="0"/>
    <n v="0"/>
    <n v="0"/>
    <n v="0"/>
    <n v="0"/>
    <n v="0"/>
    <n v="0"/>
    <n v="0"/>
    <n v="0"/>
    <n v="521.6"/>
    <n v="521.6"/>
    <n v="0"/>
    <n v="0"/>
    <n v="0"/>
    <n v="0"/>
    <n v="0"/>
  </r>
  <r>
    <n v="13"/>
    <d v="2013-06-02T00:00:00"/>
    <d v="2013-06-15T00:00:00"/>
    <x v="33"/>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6"/>
    <n v="2.38"/>
    <n v="0"/>
    <n v="0.46"/>
    <n v="6.18"/>
    <n v="23.04"/>
    <n v="0"/>
    <n v="5.44"/>
    <n v="0"/>
    <n v="0"/>
    <n v="0"/>
    <n v="0"/>
    <n v="0"/>
    <n v="0"/>
    <n v="0"/>
    <n v="0"/>
    <n v="627.55999999999995"/>
    <n v="627.55999999999995"/>
    <n v="0"/>
    <n v="0"/>
    <n v="0"/>
    <n v="0"/>
    <n v="0"/>
  </r>
  <r>
    <n v="13"/>
    <d v="2013-06-02T00:00:00"/>
    <d v="2013-06-15T00:00:00"/>
    <x v="33"/>
    <s v="G1N"/>
    <s v="GD10000000"/>
    <s v="GD0"/>
    <n v="13"/>
    <n v="8200"/>
    <s v="GD800"/>
    <s v="DS2B5"/>
    <s v="000DIS"/>
    <n v="15"/>
    <s v="32CCDD"/>
    <n v="13"/>
    <m/>
    <m/>
    <x v="147"/>
    <n v="29617"/>
    <s v="47090"/>
    <x v="82"/>
    <x v="1"/>
    <s v="Non-executive"/>
    <s v="D802"/>
    <x v="6"/>
    <n v="388.54"/>
    <n v="0"/>
    <n v="0"/>
    <n v="0"/>
    <n v="0"/>
    <n v="0"/>
    <n v="0"/>
    <n v="0"/>
    <n v="0"/>
    <n v="0"/>
    <n v="0"/>
    <n v="0"/>
    <n v="0"/>
    <n v="0"/>
    <n v="0"/>
    <n v="0"/>
    <n v="0"/>
    <n v="0"/>
    <n v="0.8"/>
    <n v="60.16"/>
    <n v="0"/>
    <n v="0"/>
    <n v="0"/>
    <n v="0"/>
    <n v="0"/>
    <n v="0"/>
    <n v="0"/>
    <n v="0"/>
    <n v="0"/>
    <n v="27.2"/>
    <n v="0"/>
    <n v="0.6"/>
    <n v="1.84"/>
    <n v="0"/>
    <n v="0"/>
    <n v="5.34"/>
    <n v="0"/>
    <n v="0"/>
    <n v="0"/>
    <n v="0"/>
    <n v="0"/>
    <n v="0"/>
    <n v="0"/>
    <n v="0"/>
    <n v="0"/>
    <n v="0"/>
    <n v="0"/>
    <n v="484.48"/>
    <n v="484.47999999999996"/>
    <n v="0"/>
    <n v="0"/>
    <n v="0"/>
    <n v="0"/>
    <n v="0"/>
  </r>
  <r>
    <n v="13"/>
    <d v="2013-06-02T00:00:00"/>
    <d v="2013-06-15T00:00:00"/>
    <x v="33"/>
    <s v="G1N"/>
    <s v="GD10000000"/>
    <s v="GD0"/>
    <n v="13"/>
    <n v="8200"/>
    <s v="GD800"/>
    <s v="DS2B5"/>
    <s v="000DIS"/>
    <n v="15"/>
    <s v="32CCDD"/>
    <n v="13"/>
    <m/>
    <m/>
    <x v="148"/>
    <n v="30320"/>
    <s v="47091"/>
    <x v="84"/>
    <x v="1"/>
    <s v="Non-executive"/>
    <s v="D802"/>
    <x v="6"/>
    <n v="510.6"/>
    <n v="0"/>
    <n v="0"/>
    <n v="0"/>
    <n v="0"/>
    <n v="0"/>
    <n v="0"/>
    <n v="0"/>
    <n v="0"/>
    <n v="0"/>
    <n v="0"/>
    <n v="0"/>
    <n v="0"/>
    <n v="0"/>
    <n v="0"/>
    <n v="0"/>
    <n v="0"/>
    <n v="0"/>
    <n v="0.27"/>
    <n v="77.02"/>
    <n v="0"/>
    <n v="0"/>
    <n v="0"/>
    <n v="0"/>
    <n v="0"/>
    <n v="30.06"/>
    <n v="0"/>
    <n v="0"/>
    <n v="0"/>
    <n v="0"/>
    <n v="0"/>
    <n v="0.6"/>
    <n v="1.84"/>
    <n v="0"/>
    <n v="0"/>
    <n v="7.03"/>
    <n v="25.53"/>
    <n v="0"/>
    <n v="4.0999999999999996"/>
    <n v="0"/>
    <n v="0"/>
    <n v="0"/>
    <n v="0"/>
    <n v="0"/>
    <n v="0"/>
    <n v="0"/>
    <n v="0"/>
    <n v="657.05"/>
    <n v="657.05"/>
    <n v="0"/>
    <n v="0"/>
    <n v="0"/>
    <n v="0"/>
    <n v="0"/>
  </r>
  <r>
    <n v="13"/>
    <d v="2013-06-02T00:00:00"/>
    <d v="2013-06-15T00:00:00"/>
    <x v="33"/>
    <s v="G1N"/>
    <s v="GD10000000"/>
    <s v="GD0"/>
    <n v="13"/>
    <n v="8200"/>
    <s v="GD800"/>
    <s v="DS2B5"/>
    <s v="000DIS"/>
    <n v="15"/>
    <s v="32CCDD"/>
    <n v="13"/>
    <m/>
    <m/>
    <x v="149"/>
    <n v="35490"/>
    <s v="51177"/>
    <x v="82"/>
    <x v="1"/>
    <s v="Non-executive"/>
    <s v="D802"/>
    <x v="6"/>
    <n v="460.78"/>
    <n v="0"/>
    <n v="0"/>
    <n v="0"/>
    <n v="0"/>
    <n v="0"/>
    <n v="0"/>
    <n v="0"/>
    <n v="0"/>
    <n v="0"/>
    <n v="0"/>
    <n v="0"/>
    <n v="0"/>
    <n v="0"/>
    <n v="0"/>
    <n v="0"/>
    <n v="0"/>
    <n v="0"/>
    <n v="0.24"/>
    <n v="0"/>
    <n v="0"/>
    <n v="0"/>
    <n v="0"/>
    <n v="0"/>
    <n v="0"/>
    <n v="28.56"/>
    <n v="0"/>
    <n v="0"/>
    <n v="0"/>
    <n v="0"/>
    <n v="0"/>
    <n v="0.66"/>
    <n v="2.38"/>
    <n v="0"/>
    <n v="0.46"/>
    <n v="6.68"/>
    <n v="23.04"/>
    <n v="0"/>
    <n v="0"/>
    <n v="0"/>
    <n v="0"/>
    <n v="0"/>
    <n v="0"/>
    <n v="0"/>
    <n v="0"/>
    <n v="0"/>
    <n v="0"/>
    <n v="522.79999999999995"/>
    <n v="522.79999999999995"/>
    <n v="0"/>
    <n v="0"/>
    <n v="0"/>
    <n v="0"/>
    <n v="0"/>
  </r>
  <r>
    <n v="13"/>
    <d v="2013-06-02T00:00:00"/>
    <d v="2013-06-15T00:00:00"/>
    <x v="33"/>
    <s v="G1N"/>
    <s v="GD10000000"/>
    <s v="GD0"/>
    <n v="13"/>
    <n v="8200"/>
    <s v="GD800"/>
    <s v="DS2B5"/>
    <s v="000DIS"/>
    <n v="15"/>
    <s v="32CCDD"/>
    <n v="13"/>
    <m/>
    <m/>
    <x v="408"/>
    <n v="58445"/>
    <s v="47296"/>
    <x v="15"/>
    <x v="1"/>
    <s v="Non-executive"/>
    <s v="D802"/>
    <x v="6"/>
    <n v="500.96"/>
    <n v="0"/>
    <n v="0"/>
    <n v="0"/>
    <n v="0"/>
    <n v="0"/>
    <n v="0"/>
    <n v="0"/>
    <n v="0"/>
    <n v="0"/>
    <n v="0"/>
    <n v="0"/>
    <n v="0"/>
    <n v="0"/>
    <n v="0"/>
    <n v="0"/>
    <n v="0"/>
    <n v="0"/>
    <n v="0.26"/>
    <n v="38.14"/>
    <n v="0"/>
    <n v="0"/>
    <n v="0"/>
    <n v="0"/>
    <n v="0"/>
    <n v="30.28"/>
    <n v="0"/>
    <n v="0"/>
    <n v="0"/>
    <n v="0"/>
    <n v="0"/>
    <n v="0.54"/>
    <n v="1.3"/>
    <n v="0"/>
    <n v="0"/>
    <n v="7.08"/>
    <n v="25.04"/>
    <n v="0"/>
    <n v="0"/>
    <n v="0"/>
    <n v="0"/>
    <n v="0"/>
    <n v="0"/>
    <n v="0"/>
    <n v="0"/>
    <n v="0"/>
    <n v="0"/>
    <n v="603.6"/>
    <n v="603.59999999999991"/>
    <n v="0"/>
    <n v="0"/>
    <n v="0"/>
    <n v="0"/>
    <n v="0"/>
  </r>
  <r>
    <n v="13"/>
    <d v="2013-06-02T00:00:00"/>
    <d v="2013-06-15T00:00:00"/>
    <x v="34"/>
    <s v="G2N"/>
    <s v="GD10000000"/>
    <s v="GD0"/>
    <n v="13"/>
    <n v="100"/>
    <s v="LD800"/>
    <s v="LF802"/>
    <m/>
    <m/>
    <m/>
    <m/>
    <m/>
    <m/>
    <x v="270"/>
    <n v="9915"/>
    <s v="47092"/>
    <x v="83"/>
    <x v="1"/>
    <s v="Non-executive"/>
    <s v="D802"/>
    <x v="6"/>
    <n v="2402.7600000000002"/>
    <n v="0"/>
    <n v="0"/>
    <n v="0"/>
    <n v="0"/>
    <n v="0"/>
    <n v="0"/>
    <n v="0"/>
    <n v="0"/>
    <n v="0"/>
    <n v="0"/>
    <n v="0"/>
    <n v="0"/>
    <n v="0"/>
    <n v="0"/>
    <n v="0"/>
    <n v="0"/>
    <n v="0"/>
    <n v="1.26"/>
    <n v="136.5"/>
    <n v="0"/>
    <n v="0"/>
    <n v="0"/>
    <n v="0"/>
    <n v="0"/>
    <n v="146.15"/>
    <n v="0"/>
    <n v="0"/>
    <n v="0"/>
    <n v="0"/>
    <n v="0"/>
    <n v="2.17"/>
    <n v="5.18"/>
    <n v="0"/>
    <n v="1.85"/>
    <n v="34.18"/>
    <n v="120.13"/>
    <n v="0"/>
    <n v="7.28"/>
    <n v="0"/>
    <n v="0"/>
    <n v="0"/>
    <n v="0"/>
    <n v="0"/>
    <n v="0"/>
    <n v="0"/>
    <n v="0"/>
    <n v="2857.46"/>
    <n v="2857.4600000000005"/>
    <n v="0"/>
    <n v="0"/>
    <n v="0"/>
    <n v="0"/>
    <n v="0"/>
  </r>
  <r>
    <n v="13"/>
    <d v="2013-06-02T00:00:00"/>
    <d v="2013-06-15T00:00:00"/>
    <x v="34"/>
    <s v="G2N"/>
    <s v="GD10000000"/>
    <s v="GD0"/>
    <n v="13"/>
    <n v="100"/>
    <s v="LD800"/>
    <s v="LF802"/>
    <m/>
    <m/>
    <m/>
    <m/>
    <m/>
    <m/>
    <x v="271"/>
    <n v="11124"/>
    <s v="47093"/>
    <x v="83"/>
    <x v="1"/>
    <s v="Non-executive"/>
    <s v="D802"/>
    <x v="6"/>
    <n v="2402.7600000000002"/>
    <n v="0"/>
    <n v="0"/>
    <n v="0"/>
    <n v="0"/>
    <n v="0"/>
    <n v="0"/>
    <n v="0"/>
    <n v="0"/>
    <n v="0"/>
    <n v="0"/>
    <n v="0"/>
    <n v="0"/>
    <n v="0"/>
    <n v="0"/>
    <n v="0"/>
    <n v="0"/>
    <n v="0"/>
    <n v="1.26"/>
    <n v="440.84"/>
    <n v="0"/>
    <n v="0"/>
    <n v="0"/>
    <n v="0"/>
    <n v="0"/>
    <n v="137.13"/>
    <n v="0"/>
    <n v="0"/>
    <n v="0"/>
    <n v="0"/>
    <n v="0"/>
    <n v="2.39"/>
    <n v="7.02"/>
    <n v="0"/>
    <n v="1.85"/>
    <n v="32.07"/>
    <n v="120.13"/>
    <n v="0"/>
    <n v="23.51"/>
    <n v="0"/>
    <n v="0"/>
    <n v="0"/>
    <n v="0"/>
    <n v="0"/>
    <n v="0"/>
    <n v="0"/>
    <n v="0"/>
    <n v="3168.96"/>
    <n v="3168.9600000000009"/>
    <n v="0"/>
    <n v="0"/>
    <n v="0"/>
    <n v="0"/>
    <n v="0"/>
  </r>
  <r>
    <n v="13"/>
    <d v="2013-06-02T00:00:00"/>
    <d v="2013-06-15T00:00:00"/>
    <x v="34"/>
    <s v="G2N"/>
    <s v="GD10000000"/>
    <s v="GD0"/>
    <n v="13"/>
    <n v="100"/>
    <s v="LD800"/>
    <s v="LF802"/>
    <m/>
    <m/>
    <m/>
    <m/>
    <m/>
    <m/>
    <x v="267"/>
    <n v="18407"/>
    <s v="47067"/>
    <x v="139"/>
    <x v="1"/>
    <s v="Non-executive"/>
    <s v="D802"/>
    <x v="6"/>
    <n v="1744.73"/>
    <n v="0"/>
    <n v="0"/>
    <n v="0"/>
    <n v="0"/>
    <n v="0"/>
    <n v="0"/>
    <n v="0"/>
    <n v="0"/>
    <n v="0"/>
    <n v="0"/>
    <n v="0"/>
    <n v="0"/>
    <n v="0"/>
    <n v="0"/>
    <n v="0"/>
    <n v="0"/>
    <n v="0"/>
    <n v="0.94"/>
    <n v="551.05999999999995"/>
    <n v="0"/>
    <n v="0"/>
    <n v="0"/>
    <n v="0"/>
    <n v="0"/>
    <n v="96.79"/>
    <n v="0"/>
    <n v="0"/>
    <n v="0"/>
    <n v="0"/>
    <n v="0"/>
    <n v="2.99"/>
    <n v="9.1999999999999993"/>
    <n v="0"/>
    <n v="2.31"/>
    <n v="22.63"/>
    <n v="87.24"/>
    <n v="0"/>
    <n v="29.39"/>
    <n v="0"/>
    <n v="0"/>
    <n v="0"/>
    <n v="0"/>
    <n v="0"/>
    <n v="0"/>
    <n v="0"/>
    <n v="0"/>
    <n v="2547.2800000000002"/>
    <n v="2547.2799999999993"/>
    <n v="0"/>
    <n v="0"/>
    <n v="0"/>
    <n v="0"/>
    <n v="0"/>
  </r>
  <r>
    <n v="13"/>
    <d v="2013-06-02T00:00:00"/>
    <d v="2013-06-15T00:00:00"/>
    <x v="34"/>
    <s v="G2N"/>
    <s v="GD10000000"/>
    <s v="GD0"/>
    <n v="13"/>
    <n v="100"/>
    <s v="LD800"/>
    <s v="LF802"/>
    <m/>
    <m/>
    <m/>
    <m/>
    <m/>
    <m/>
    <x v="272"/>
    <n v="32101"/>
    <s v="47859"/>
    <x v="83"/>
    <x v="1"/>
    <s v="Non-executive"/>
    <s v="D802"/>
    <x v="6"/>
    <n v="1897.14"/>
    <n v="0"/>
    <n v="0"/>
    <n v="0"/>
    <n v="0"/>
    <n v="0"/>
    <n v="0"/>
    <n v="0"/>
    <n v="0"/>
    <n v="0"/>
    <n v="0"/>
    <n v="0"/>
    <n v="0"/>
    <n v="0"/>
    <n v="0"/>
    <n v="0"/>
    <n v="0"/>
    <n v="0"/>
    <n v="1"/>
    <n v="399.92"/>
    <n v="0"/>
    <n v="0"/>
    <n v="0"/>
    <n v="0"/>
    <n v="0"/>
    <n v="106.62"/>
    <n v="0"/>
    <n v="0"/>
    <n v="0"/>
    <n v="0"/>
    <n v="0"/>
    <n v="2.39"/>
    <n v="7.02"/>
    <n v="0"/>
    <n v="1.85"/>
    <n v="24.93"/>
    <n v="94.85"/>
    <n v="0"/>
    <n v="21.32"/>
    <n v="0"/>
    <n v="0"/>
    <n v="0"/>
    <n v="0"/>
    <n v="0"/>
    <n v="0"/>
    <n v="0"/>
    <n v="0"/>
    <n v="2557.04"/>
    <n v="2557.0399999999995"/>
    <n v="0"/>
    <n v="0"/>
    <n v="0"/>
    <n v="0"/>
    <n v="0"/>
  </r>
  <r>
    <n v="13"/>
    <d v="2013-06-02T00:00:00"/>
    <d v="2013-06-15T00:00:00"/>
    <x v="34"/>
    <s v="G2N"/>
    <s v="GD10000000"/>
    <s v="GD0"/>
    <n v="13"/>
    <n v="100"/>
    <s v="LD800"/>
    <s v="LF802"/>
    <m/>
    <m/>
    <m/>
    <m/>
    <m/>
    <m/>
    <x v="273"/>
    <n v="34170"/>
    <s v="47099"/>
    <x v="83"/>
    <x v="1"/>
    <s v="Non-executive"/>
    <s v="D802"/>
    <x v="6"/>
    <n v="1897.14"/>
    <n v="0"/>
    <n v="0"/>
    <n v="0"/>
    <n v="0"/>
    <n v="0"/>
    <n v="0"/>
    <n v="0"/>
    <n v="0"/>
    <n v="0"/>
    <n v="0"/>
    <n v="0"/>
    <n v="0"/>
    <n v="0"/>
    <n v="0"/>
    <n v="0"/>
    <n v="0"/>
    <n v="0"/>
    <n v="1"/>
    <n v="260.7"/>
    <n v="0"/>
    <n v="0"/>
    <n v="0"/>
    <n v="0"/>
    <n v="0"/>
    <n v="112.24"/>
    <n v="0"/>
    <n v="0"/>
    <n v="0"/>
    <n v="0"/>
    <n v="0"/>
    <n v="2.39"/>
    <n v="7.36"/>
    <n v="0"/>
    <n v="1.85"/>
    <n v="26.25"/>
    <n v="94.85"/>
    <n v="0"/>
    <n v="13.9"/>
    <n v="0"/>
    <n v="0"/>
    <n v="0"/>
    <n v="0"/>
    <n v="0"/>
    <n v="0"/>
    <n v="0"/>
    <n v="0"/>
    <n v="2417.6799999999998"/>
    <n v="2417.6799999999998"/>
    <n v="0"/>
    <n v="0"/>
    <n v="0"/>
    <n v="0"/>
    <n v="0"/>
  </r>
  <r>
    <n v="13"/>
    <d v="2013-06-02T00:00:00"/>
    <d v="2013-06-15T00:00:00"/>
    <x v="34"/>
    <s v="G2N"/>
    <s v="GD10000000"/>
    <s v="GD0"/>
    <n v="13"/>
    <n v="8200"/>
    <s v="GD800"/>
    <s v="DS2B5"/>
    <s v="000DIS"/>
    <n v="15"/>
    <s v="32CCDD"/>
    <n v="13"/>
    <m/>
    <m/>
    <x v="270"/>
    <n v="9915"/>
    <s v="47092"/>
    <x v="83"/>
    <x v="1"/>
    <s v="Non-executive"/>
    <s v="D802"/>
    <x v="6"/>
    <n v="600.70000000000005"/>
    <n v="0"/>
    <n v="0"/>
    <n v="0"/>
    <n v="0"/>
    <n v="0"/>
    <n v="0"/>
    <n v="0"/>
    <n v="0"/>
    <n v="0"/>
    <n v="0"/>
    <n v="0"/>
    <n v="0"/>
    <n v="0"/>
    <n v="0"/>
    <n v="0"/>
    <n v="0"/>
    <n v="0"/>
    <n v="0.32"/>
    <n v="34.119999999999997"/>
    <n v="0"/>
    <n v="0"/>
    <n v="0"/>
    <n v="0"/>
    <n v="0"/>
    <n v="36.54"/>
    <n v="0"/>
    <n v="0"/>
    <n v="0"/>
    <n v="0"/>
    <n v="0"/>
    <n v="0.54"/>
    <n v="1.3"/>
    <n v="0"/>
    <n v="0.46"/>
    <n v="8.5399999999999991"/>
    <n v="30.04"/>
    <n v="0"/>
    <n v="1.82"/>
    <n v="0"/>
    <n v="0"/>
    <n v="0"/>
    <n v="0"/>
    <n v="0"/>
    <n v="0"/>
    <n v="0"/>
    <n v="0"/>
    <n v="714.38"/>
    <n v="714.38"/>
    <n v="0"/>
    <n v="0"/>
    <n v="0"/>
    <n v="0"/>
    <n v="0"/>
  </r>
  <r>
    <n v="13"/>
    <d v="2013-06-02T00:00:00"/>
    <d v="2013-06-15T00:00:00"/>
    <x v="34"/>
    <s v="G2N"/>
    <s v="GD10000000"/>
    <s v="GD0"/>
    <n v="13"/>
    <n v="8200"/>
    <s v="GD800"/>
    <s v="DS2B5"/>
    <s v="000DIS"/>
    <n v="15"/>
    <s v="32CCDD"/>
    <n v="13"/>
    <m/>
    <m/>
    <x v="271"/>
    <n v="11124"/>
    <s v="47093"/>
    <x v="83"/>
    <x v="1"/>
    <s v="Non-executive"/>
    <s v="D802"/>
    <x v="6"/>
    <n v="600.70000000000005"/>
    <n v="0"/>
    <n v="0"/>
    <n v="0"/>
    <n v="0"/>
    <n v="0"/>
    <n v="0"/>
    <n v="0"/>
    <n v="0"/>
    <n v="0"/>
    <n v="0"/>
    <n v="0"/>
    <n v="0"/>
    <n v="0"/>
    <n v="0"/>
    <n v="0"/>
    <n v="0"/>
    <n v="0"/>
    <n v="0.32"/>
    <n v="110.22"/>
    <n v="0"/>
    <n v="0"/>
    <n v="0"/>
    <n v="0"/>
    <n v="0"/>
    <n v="34.28"/>
    <n v="0"/>
    <n v="0"/>
    <n v="0"/>
    <n v="0"/>
    <n v="0"/>
    <n v="0.6"/>
    <n v="1.76"/>
    <n v="0"/>
    <n v="0.46"/>
    <n v="8.02"/>
    <n v="30.04"/>
    <n v="0"/>
    <n v="5.88"/>
    <n v="0"/>
    <n v="0"/>
    <n v="0"/>
    <n v="0"/>
    <n v="0"/>
    <n v="0"/>
    <n v="0"/>
    <n v="0"/>
    <n v="792.28"/>
    <n v="792.28000000000009"/>
    <n v="0"/>
    <n v="0"/>
    <n v="0"/>
    <n v="0"/>
    <n v="0"/>
  </r>
  <r>
    <n v="13"/>
    <d v="2013-06-02T00:00:00"/>
    <d v="2013-06-15T00:00:00"/>
    <x v="34"/>
    <s v="G2N"/>
    <s v="GD10000000"/>
    <s v="GD0"/>
    <n v="13"/>
    <n v="8200"/>
    <s v="GD800"/>
    <s v="DS2B5"/>
    <s v="000DIS"/>
    <n v="15"/>
    <s v="32CCDD"/>
    <n v="13"/>
    <m/>
    <m/>
    <x v="272"/>
    <n v="32101"/>
    <s v="47859"/>
    <x v="83"/>
    <x v="1"/>
    <s v="Non-executive"/>
    <s v="D802"/>
    <x v="6"/>
    <n v="474.28"/>
    <n v="0"/>
    <n v="0"/>
    <n v="0"/>
    <n v="0"/>
    <n v="0"/>
    <n v="0"/>
    <n v="0"/>
    <n v="0"/>
    <n v="0"/>
    <n v="0"/>
    <n v="0"/>
    <n v="0"/>
    <n v="0"/>
    <n v="0"/>
    <n v="0"/>
    <n v="0"/>
    <n v="0"/>
    <n v="0.25"/>
    <n v="99.98"/>
    <n v="0"/>
    <n v="0"/>
    <n v="0"/>
    <n v="0"/>
    <n v="0"/>
    <n v="26.66"/>
    <n v="0"/>
    <n v="0"/>
    <n v="0"/>
    <n v="0"/>
    <n v="0"/>
    <n v="0.6"/>
    <n v="1.76"/>
    <n v="0"/>
    <n v="0.46"/>
    <n v="6.24"/>
    <n v="23.72"/>
    <n v="0"/>
    <n v="5.34"/>
    <n v="0"/>
    <n v="0"/>
    <n v="0"/>
    <n v="0"/>
    <n v="0"/>
    <n v="0"/>
    <n v="0"/>
    <n v="0"/>
    <n v="639.29"/>
    <n v="639.29000000000008"/>
    <n v="0"/>
    <n v="0"/>
    <n v="0"/>
    <n v="0"/>
    <n v="0"/>
  </r>
  <r>
    <n v="13"/>
    <d v="2013-06-02T00:00:00"/>
    <d v="2013-06-15T00:00:00"/>
    <x v="34"/>
    <s v="G2N"/>
    <s v="GD10000000"/>
    <s v="GD0"/>
    <n v="13"/>
    <n v="8200"/>
    <s v="GD800"/>
    <s v="DS2B5"/>
    <s v="000DIS"/>
    <n v="15"/>
    <s v="32CCDD"/>
    <n v="13"/>
    <m/>
    <m/>
    <x v="273"/>
    <n v="34170"/>
    <s v="47099"/>
    <x v="83"/>
    <x v="1"/>
    <s v="Non-executive"/>
    <s v="D802"/>
    <x v="6"/>
    <n v="474.28"/>
    <n v="0"/>
    <n v="0"/>
    <n v="0"/>
    <n v="0"/>
    <n v="0"/>
    <n v="0"/>
    <n v="0"/>
    <n v="0"/>
    <n v="0"/>
    <n v="0"/>
    <n v="0"/>
    <n v="0"/>
    <n v="0"/>
    <n v="0"/>
    <n v="0"/>
    <n v="0"/>
    <n v="0"/>
    <n v="0.25"/>
    <n v="65.180000000000007"/>
    <n v="0"/>
    <n v="0"/>
    <n v="0"/>
    <n v="0"/>
    <n v="0"/>
    <n v="28.06"/>
    <n v="0"/>
    <n v="0"/>
    <n v="0"/>
    <n v="0"/>
    <n v="0"/>
    <n v="0.6"/>
    <n v="1.84"/>
    <n v="0"/>
    <n v="0.46"/>
    <n v="6.56"/>
    <n v="23.72"/>
    <n v="0"/>
    <n v="3.48"/>
    <n v="0"/>
    <n v="0"/>
    <n v="0"/>
    <n v="0"/>
    <n v="0"/>
    <n v="0"/>
    <n v="0"/>
    <n v="0"/>
    <n v="604.42999999999995"/>
    <n v="604.43000000000006"/>
    <n v="0"/>
    <n v="0"/>
    <n v="0"/>
    <n v="0"/>
    <n v="0"/>
  </r>
  <r>
    <n v="14"/>
    <d v="2013-06-16T00:00:00"/>
    <d v="2013-06-29T00:00:00"/>
    <x v="35"/>
    <s v="G1N"/>
    <s v="GD10000000"/>
    <s v="GD0"/>
    <n v="13"/>
    <n v="100"/>
    <s v="LD800"/>
    <s v="LF802"/>
    <m/>
    <m/>
    <m/>
    <m/>
    <m/>
    <m/>
    <x v="143"/>
    <n v="11088"/>
    <s v="47106"/>
    <x v="82"/>
    <x v="1"/>
    <s v="Non-executive"/>
    <s v="D802"/>
    <x v="6"/>
    <n v="2273.66"/>
    <n v="0"/>
    <n v="0"/>
    <n v="0"/>
    <n v="0"/>
    <n v="0"/>
    <n v="0"/>
    <n v="0"/>
    <n v="0"/>
    <n v="0"/>
    <n v="0"/>
    <n v="0"/>
    <n v="0"/>
    <n v="0"/>
    <n v="0"/>
    <n v="0"/>
    <n v="0"/>
    <n v="0"/>
    <n v="1.18"/>
    <n v="440.84"/>
    <n v="0"/>
    <n v="0"/>
    <n v="0"/>
    <n v="0"/>
    <n v="0"/>
    <n v="131.86000000000001"/>
    <n v="0"/>
    <n v="0"/>
    <n v="0"/>
    <n v="0"/>
    <n v="0"/>
    <n v="2.61"/>
    <n v="9.5500000000000007"/>
    <n v="0"/>
    <n v="1.85"/>
    <n v="30.84"/>
    <n v="113.68"/>
    <n v="20"/>
    <n v="23.51"/>
    <n v="0"/>
    <n v="0"/>
    <n v="0"/>
    <n v="0"/>
    <n v="0"/>
    <n v="0"/>
    <n v="0"/>
    <n v="0"/>
    <n v="3049.58"/>
    <n v="3049.5800000000004"/>
    <n v="0"/>
    <n v="0"/>
    <n v="0"/>
    <n v="0"/>
    <n v="0"/>
  </r>
  <r>
    <n v="14"/>
    <d v="2013-06-16T00:00:00"/>
    <d v="2013-06-29T00:00:00"/>
    <x v="35"/>
    <s v="G1N"/>
    <s v="GD10000000"/>
    <s v="GD0"/>
    <n v="13"/>
    <n v="100"/>
    <s v="LD800"/>
    <s v="LF802"/>
    <m/>
    <m/>
    <m/>
    <m/>
    <m/>
    <m/>
    <x v="144"/>
    <n v="18134"/>
    <s v="48881"/>
    <x v="83"/>
    <x v="1"/>
    <s v="Non-executive"/>
    <s v="D802"/>
    <x v="6"/>
    <n v="1843.1"/>
    <n v="0"/>
    <n v="0"/>
    <n v="0"/>
    <n v="0"/>
    <n v="0"/>
    <n v="0"/>
    <n v="0"/>
    <n v="0"/>
    <n v="0"/>
    <n v="0"/>
    <n v="0"/>
    <n v="0"/>
    <n v="0"/>
    <n v="0"/>
    <n v="0"/>
    <n v="0"/>
    <n v="0"/>
    <n v="0.97"/>
    <n v="0"/>
    <n v="0"/>
    <n v="0"/>
    <n v="0"/>
    <n v="0"/>
    <n v="0"/>
    <n v="114.28"/>
    <n v="0"/>
    <n v="0"/>
    <n v="0"/>
    <n v="0"/>
    <n v="0"/>
    <n v="2.17"/>
    <n v="5.18"/>
    <n v="0"/>
    <n v="1.85"/>
    <n v="26.73"/>
    <n v="92.15"/>
    <n v="0"/>
    <n v="0"/>
    <n v="0"/>
    <n v="0"/>
    <n v="0"/>
    <n v="0"/>
    <n v="0"/>
    <n v="0"/>
    <n v="0"/>
    <n v="0"/>
    <n v="2086.4299999999998"/>
    <n v="2086.4299999999998"/>
    <n v="0"/>
    <n v="0"/>
    <n v="0"/>
    <n v="0"/>
    <n v="0"/>
  </r>
  <r>
    <n v="14"/>
    <d v="2013-06-16T00:00:00"/>
    <d v="2013-06-29T00:00:00"/>
    <x v="35"/>
    <s v="G1N"/>
    <s v="GD10000000"/>
    <s v="GD0"/>
    <n v="13"/>
    <n v="100"/>
    <s v="LD800"/>
    <s v="LF802"/>
    <m/>
    <m/>
    <m/>
    <m/>
    <m/>
    <m/>
    <x v="145"/>
    <n v="18250"/>
    <s v="47107"/>
    <x v="82"/>
    <x v="1"/>
    <s v="Non-executive"/>
    <s v="D802"/>
    <x v="6"/>
    <n v="0"/>
    <n v="0"/>
    <n v="0"/>
    <n v="0"/>
    <n v="0"/>
    <n v="1843.1"/>
    <n v="0"/>
    <n v="0"/>
    <n v="0"/>
    <n v="0"/>
    <n v="0"/>
    <n v="0"/>
    <n v="0"/>
    <n v="0"/>
    <n v="0"/>
    <n v="0"/>
    <n v="0"/>
    <n v="0"/>
    <n v="0.97"/>
    <n v="407.72"/>
    <n v="0"/>
    <n v="0"/>
    <n v="0"/>
    <n v="0"/>
    <n v="0"/>
    <n v="105.85"/>
    <n v="0"/>
    <n v="0"/>
    <n v="0"/>
    <n v="0"/>
    <n v="0"/>
    <n v="2.61"/>
    <n v="9.5500000000000007"/>
    <n v="0"/>
    <n v="1.85"/>
    <n v="24.76"/>
    <n v="92.15"/>
    <n v="20"/>
    <n v="21.74"/>
    <n v="0"/>
    <n v="0"/>
    <n v="0"/>
    <n v="0"/>
    <n v="0"/>
    <n v="0"/>
    <n v="0"/>
    <n v="0"/>
    <n v="2530.3000000000002"/>
    <n v="2530.3000000000002"/>
    <n v="0"/>
    <n v="0"/>
    <n v="0"/>
    <n v="0"/>
    <n v="0"/>
  </r>
  <r>
    <n v="14"/>
    <d v="2013-06-16T00:00:00"/>
    <d v="2013-06-29T00:00:00"/>
    <x v="35"/>
    <s v="G1N"/>
    <s v="GD10000000"/>
    <s v="GD0"/>
    <n v="13"/>
    <n v="100"/>
    <s v="LD800"/>
    <s v="LF802"/>
    <m/>
    <m/>
    <m/>
    <m/>
    <m/>
    <m/>
    <x v="146"/>
    <n v="28363"/>
    <s v="47086"/>
    <x v="13"/>
    <x v="1"/>
    <s v="Non-executive"/>
    <s v="D802"/>
    <x v="6"/>
    <n v="1942.7"/>
    <n v="0"/>
    <n v="0"/>
    <n v="0"/>
    <n v="0"/>
    <n v="0"/>
    <n v="0"/>
    <n v="0"/>
    <n v="0"/>
    <n v="0"/>
    <n v="0"/>
    <n v="0"/>
    <n v="0"/>
    <n v="0"/>
    <n v="0"/>
    <n v="0"/>
    <n v="0"/>
    <n v="0"/>
    <n v="1.03"/>
    <n v="499.9"/>
    <n v="0"/>
    <n v="0"/>
    <n v="0"/>
    <n v="0"/>
    <n v="0"/>
    <n v="110.12"/>
    <n v="0"/>
    <n v="0"/>
    <n v="0"/>
    <n v="0"/>
    <n v="0"/>
    <n v="3.27"/>
    <n v="11.93"/>
    <n v="0"/>
    <n v="0"/>
    <n v="25.75"/>
    <n v="97.14"/>
    <n v="0"/>
    <n v="8.6300000000000008"/>
    <n v="0"/>
    <n v="0"/>
    <n v="0"/>
    <n v="0"/>
    <n v="0"/>
    <n v="0"/>
    <n v="0"/>
    <n v="0"/>
    <n v="2700.47"/>
    <n v="2700.47"/>
    <n v="0"/>
    <n v="0"/>
    <n v="0"/>
    <n v="0"/>
    <n v="0"/>
  </r>
  <r>
    <n v="14"/>
    <d v="2013-06-16T00:00:00"/>
    <d v="2013-06-29T00:00:00"/>
    <x v="35"/>
    <s v="G1N"/>
    <s v="GD10000000"/>
    <s v="GD0"/>
    <n v="13"/>
    <n v="100"/>
    <s v="LD800"/>
    <s v="LF802"/>
    <m/>
    <m/>
    <m/>
    <m/>
    <m/>
    <m/>
    <x v="147"/>
    <n v="29617"/>
    <s v="47090"/>
    <x v="82"/>
    <x v="1"/>
    <s v="Non-executive"/>
    <s v="D802"/>
    <x v="6"/>
    <n v="1554.15"/>
    <n v="0"/>
    <n v="0"/>
    <n v="0"/>
    <n v="0"/>
    <n v="0"/>
    <n v="0"/>
    <n v="0"/>
    <n v="0"/>
    <n v="0"/>
    <n v="0"/>
    <n v="0"/>
    <n v="0"/>
    <n v="0"/>
    <n v="0"/>
    <n v="0"/>
    <n v="0"/>
    <n v="0"/>
    <n v="3.17"/>
    <n v="240.63"/>
    <n v="0"/>
    <n v="0"/>
    <n v="0"/>
    <n v="0"/>
    <n v="0"/>
    <n v="0"/>
    <n v="0"/>
    <n v="0"/>
    <n v="0"/>
    <n v="108.79"/>
    <n v="0"/>
    <n v="2.39"/>
    <n v="7.36"/>
    <n v="0"/>
    <n v="0"/>
    <n v="21.37"/>
    <n v="0"/>
    <n v="0"/>
    <n v="0"/>
    <n v="0"/>
    <n v="0"/>
    <n v="0"/>
    <n v="0"/>
    <n v="0"/>
    <n v="0"/>
    <n v="0"/>
    <n v="0"/>
    <n v="1937.86"/>
    <n v="1937.8600000000001"/>
    <n v="0"/>
    <n v="0"/>
    <n v="0"/>
    <n v="0"/>
    <n v="0"/>
  </r>
  <r>
    <n v="14"/>
    <d v="2013-06-16T00:00:00"/>
    <d v="2013-06-29T00:00:00"/>
    <x v="35"/>
    <s v="G1N"/>
    <s v="GD10000000"/>
    <s v="GD0"/>
    <n v="13"/>
    <n v="100"/>
    <s v="LD800"/>
    <s v="LF802"/>
    <m/>
    <m/>
    <m/>
    <m/>
    <m/>
    <m/>
    <x v="148"/>
    <n v="30320"/>
    <s v="47091"/>
    <x v="84"/>
    <x v="1"/>
    <s v="Non-executive"/>
    <s v="D802"/>
    <x v="6"/>
    <n v="2042.44"/>
    <n v="0"/>
    <n v="0"/>
    <n v="0"/>
    <n v="0"/>
    <n v="0"/>
    <n v="0"/>
    <n v="0"/>
    <n v="0"/>
    <n v="0"/>
    <n v="0"/>
    <n v="0"/>
    <n v="0"/>
    <n v="0"/>
    <n v="0"/>
    <n v="0"/>
    <n v="0"/>
    <n v="0"/>
    <n v="1.08"/>
    <n v="308.10000000000002"/>
    <n v="0"/>
    <n v="0"/>
    <n v="0"/>
    <n v="0"/>
    <n v="0"/>
    <n v="120.27"/>
    <n v="0"/>
    <n v="0"/>
    <n v="0"/>
    <n v="0"/>
    <n v="0"/>
    <n v="2.39"/>
    <n v="7.36"/>
    <n v="0"/>
    <n v="0"/>
    <n v="28.12"/>
    <n v="102.12"/>
    <n v="20"/>
    <n v="16.440000000000001"/>
    <n v="0"/>
    <n v="0"/>
    <n v="0"/>
    <n v="0"/>
    <n v="0"/>
    <n v="0"/>
    <n v="0"/>
    <n v="0"/>
    <n v="2648.32"/>
    <n v="2648.3199999999997"/>
    <n v="0"/>
    <n v="0"/>
    <n v="0"/>
    <n v="0"/>
    <n v="0"/>
  </r>
  <r>
    <n v="14"/>
    <d v="2013-06-16T00:00:00"/>
    <d v="2013-06-29T00:00:00"/>
    <x v="35"/>
    <s v="G1N"/>
    <s v="GD10000000"/>
    <s v="GD0"/>
    <n v="13"/>
    <n v="100"/>
    <s v="LD800"/>
    <s v="LF802"/>
    <m/>
    <m/>
    <m/>
    <m/>
    <m/>
    <m/>
    <x v="149"/>
    <n v="35490"/>
    <s v="51177"/>
    <x v="82"/>
    <x v="1"/>
    <s v="Non-executive"/>
    <s v="D802"/>
    <x v="6"/>
    <n v="1843.1"/>
    <n v="0"/>
    <n v="0"/>
    <n v="0"/>
    <n v="0"/>
    <n v="0"/>
    <n v="0"/>
    <n v="0"/>
    <n v="0"/>
    <n v="0"/>
    <n v="0"/>
    <n v="0"/>
    <n v="0"/>
    <n v="0"/>
    <n v="0"/>
    <n v="0"/>
    <n v="0"/>
    <n v="0"/>
    <n v="0.97"/>
    <n v="0"/>
    <n v="0"/>
    <n v="0"/>
    <n v="0"/>
    <n v="0"/>
    <n v="0"/>
    <n v="114.28"/>
    <n v="0"/>
    <n v="0"/>
    <n v="0"/>
    <n v="0"/>
    <n v="0"/>
    <n v="2.61"/>
    <n v="9.5500000000000007"/>
    <n v="0"/>
    <n v="1.85"/>
    <n v="26.72"/>
    <n v="92.15"/>
    <n v="20"/>
    <n v="0"/>
    <n v="0"/>
    <n v="0"/>
    <n v="0"/>
    <n v="0"/>
    <n v="0"/>
    <n v="0"/>
    <n v="0"/>
    <n v="0"/>
    <n v="2111.23"/>
    <n v="2111.2299999999996"/>
    <n v="0"/>
    <n v="0"/>
    <n v="0"/>
    <n v="0"/>
    <n v="0"/>
  </r>
  <r>
    <n v="14"/>
    <d v="2013-06-16T00:00:00"/>
    <d v="2013-06-29T00:00:00"/>
    <x v="35"/>
    <s v="G1N"/>
    <s v="GD10000000"/>
    <s v="GD0"/>
    <n v="13"/>
    <n v="100"/>
    <s v="LD800"/>
    <s v="LF802"/>
    <m/>
    <m/>
    <m/>
    <m/>
    <m/>
    <m/>
    <x v="408"/>
    <n v="58445"/>
    <s v="47296"/>
    <x v="15"/>
    <x v="1"/>
    <s v="Non-executive"/>
    <s v="D802"/>
    <x v="6"/>
    <n v="2003.88"/>
    <n v="0"/>
    <n v="0"/>
    <n v="0"/>
    <n v="0"/>
    <n v="0"/>
    <n v="0"/>
    <n v="0"/>
    <n v="0"/>
    <n v="0"/>
    <n v="0"/>
    <n v="0"/>
    <n v="0"/>
    <n v="0"/>
    <n v="0"/>
    <n v="0"/>
    <n v="0"/>
    <n v="0"/>
    <n v="1.07"/>
    <n v="152.55000000000001"/>
    <n v="0"/>
    <n v="0"/>
    <n v="0"/>
    <n v="0"/>
    <n v="0"/>
    <n v="121.08"/>
    <n v="0"/>
    <n v="0"/>
    <n v="0"/>
    <n v="0"/>
    <n v="0"/>
    <n v="2.17"/>
    <n v="5.18"/>
    <n v="0"/>
    <n v="0"/>
    <n v="28.32"/>
    <n v="100.2"/>
    <n v="0"/>
    <n v="0"/>
    <n v="0"/>
    <n v="0"/>
    <n v="0"/>
    <n v="0"/>
    <n v="0"/>
    <n v="0"/>
    <n v="0"/>
    <n v="0"/>
    <n v="2414.4499999999998"/>
    <n v="2414.4499999999998"/>
    <n v="0"/>
    <n v="0"/>
    <n v="0"/>
    <n v="0"/>
    <n v="0"/>
  </r>
  <r>
    <n v="14"/>
    <d v="2013-06-16T00:00:00"/>
    <d v="2013-06-29T00:00:00"/>
    <x v="35"/>
    <s v="G1N"/>
    <s v="GD10000000"/>
    <s v="GD0"/>
    <n v="13"/>
    <n v="8200"/>
    <s v="GD800"/>
    <s v="DS2B5"/>
    <s v="000DIS"/>
    <n v="15"/>
    <s v="32CCDD"/>
    <n v="13"/>
    <m/>
    <m/>
    <x v="143"/>
    <n v="11088"/>
    <s v="47106"/>
    <x v="82"/>
    <x v="1"/>
    <s v="Non-executive"/>
    <s v="D802"/>
    <x v="6"/>
    <n v="568.41999999999996"/>
    <n v="0"/>
    <n v="0"/>
    <n v="0"/>
    <n v="0"/>
    <n v="0"/>
    <n v="0"/>
    <n v="0"/>
    <n v="0"/>
    <n v="0"/>
    <n v="0"/>
    <n v="0"/>
    <n v="0"/>
    <n v="0"/>
    <n v="0"/>
    <n v="0"/>
    <n v="0"/>
    <n v="0"/>
    <n v="0.3"/>
    <n v="110.22"/>
    <n v="0"/>
    <n v="0"/>
    <n v="0"/>
    <n v="0"/>
    <n v="0"/>
    <n v="32.96"/>
    <n v="0"/>
    <n v="0"/>
    <n v="0"/>
    <n v="0"/>
    <n v="0"/>
    <n v="0.66"/>
    <n v="2.38"/>
    <n v="0"/>
    <n v="0.46"/>
    <n v="7.71"/>
    <n v="28.42"/>
    <n v="5"/>
    <n v="5.88"/>
    <n v="0"/>
    <n v="0"/>
    <n v="0"/>
    <n v="0"/>
    <n v="0"/>
    <n v="0"/>
    <n v="0"/>
    <n v="0"/>
    <n v="762.41"/>
    <n v="762.41"/>
    <n v="0"/>
    <n v="0"/>
    <n v="0"/>
    <n v="0"/>
    <n v="0"/>
  </r>
  <r>
    <n v="14"/>
    <d v="2013-06-16T00:00:00"/>
    <d v="2013-06-29T00:00:00"/>
    <x v="35"/>
    <s v="G1N"/>
    <s v="GD10000000"/>
    <s v="GD0"/>
    <n v="13"/>
    <n v="8200"/>
    <s v="GD800"/>
    <s v="DS2B5"/>
    <s v="000DIS"/>
    <n v="15"/>
    <s v="32CCDD"/>
    <n v="13"/>
    <m/>
    <m/>
    <x v="144"/>
    <n v="18134"/>
    <s v="48881"/>
    <x v="83"/>
    <x v="1"/>
    <s v="Non-executive"/>
    <s v="D802"/>
    <x v="6"/>
    <n v="460.78"/>
    <n v="0"/>
    <n v="0"/>
    <n v="0"/>
    <n v="0"/>
    <n v="0"/>
    <n v="0"/>
    <n v="0"/>
    <n v="0"/>
    <n v="0"/>
    <n v="0"/>
    <n v="0"/>
    <n v="0"/>
    <n v="0"/>
    <n v="0"/>
    <n v="0"/>
    <n v="0"/>
    <n v="0"/>
    <n v="0.24"/>
    <n v="0"/>
    <n v="0"/>
    <n v="0"/>
    <n v="0"/>
    <n v="0"/>
    <n v="0"/>
    <n v="28.56"/>
    <n v="0"/>
    <n v="0"/>
    <n v="0"/>
    <n v="0"/>
    <n v="0"/>
    <n v="0.54"/>
    <n v="1.3"/>
    <n v="0"/>
    <n v="0.46"/>
    <n v="6.68"/>
    <n v="23.04"/>
    <n v="0"/>
    <n v="0"/>
    <n v="0"/>
    <n v="0"/>
    <n v="0"/>
    <n v="0"/>
    <n v="0"/>
    <n v="0"/>
    <n v="0"/>
    <n v="0"/>
    <n v="521.6"/>
    <n v="521.6"/>
    <n v="0"/>
    <n v="0"/>
    <n v="0"/>
    <n v="0"/>
    <n v="0"/>
  </r>
  <r>
    <n v="14"/>
    <d v="2013-06-16T00:00:00"/>
    <d v="2013-06-29T00:00:00"/>
    <x v="35"/>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6"/>
    <n v="2.38"/>
    <n v="0"/>
    <n v="0.46"/>
    <n v="6.19"/>
    <n v="23.04"/>
    <n v="5"/>
    <n v="5.44"/>
    <n v="0"/>
    <n v="0"/>
    <n v="0"/>
    <n v="0"/>
    <n v="0"/>
    <n v="0"/>
    <n v="0"/>
    <n v="0"/>
    <n v="632.57000000000005"/>
    <n v="632.57000000000005"/>
    <n v="0"/>
    <n v="0"/>
    <n v="0"/>
    <n v="0"/>
    <n v="0"/>
  </r>
  <r>
    <n v="14"/>
    <d v="2013-06-16T00:00:00"/>
    <d v="2013-06-29T00:00:00"/>
    <x v="35"/>
    <s v="G1N"/>
    <s v="GD10000000"/>
    <s v="GD0"/>
    <n v="13"/>
    <n v="8200"/>
    <s v="GD800"/>
    <s v="DS2B5"/>
    <s v="000DIS"/>
    <n v="15"/>
    <s v="32CCDD"/>
    <n v="13"/>
    <m/>
    <m/>
    <x v="147"/>
    <n v="29617"/>
    <s v="47090"/>
    <x v="82"/>
    <x v="1"/>
    <s v="Non-executive"/>
    <s v="D802"/>
    <x v="6"/>
    <n v="388.54"/>
    <n v="0"/>
    <n v="0"/>
    <n v="0"/>
    <n v="0"/>
    <n v="0"/>
    <n v="0"/>
    <n v="0"/>
    <n v="0"/>
    <n v="0"/>
    <n v="0"/>
    <n v="0"/>
    <n v="0"/>
    <n v="0"/>
    <n v="0"/>
    <n v="0"/>
    <n v="0"/>
    <n v="0"/>
    <n v="0.8"/>
    <n v="60.16"/>
    <n v="0"/>
    <n v="0"/>
    <n v="0"/>
    <n v="0"/>
    <n v="0"/>
    <n v="0"/>
    <n v="0"/>
    <n v="0"/>
    <n v="0"/>
    <n v="27.2"/>
    <n v="0"/>
    <n v="0.6"/>
    <n v="1.84"/>
    <n v="0"/>
    <n v="0"/>
    <n v="5.34"/>
    <n v="0"/>
    <n v="0"/>
    <n v="0"/>
    <n v="0"/>
    <n v="0"/>
    <n v="0"/>
    <n v="0"/>
    <n v="0"/>
    <n v="0"/>
    <n v="0"/>
    <n v="0"/>
    <n v="484.48"/>
    <n v="484.47999999999996"/>
    <n v="0"/>
    <n v="0"/>
    <n v="0"/>
    <n v="0"/>
    <n v="0"/>
  </r>
  <r>
    <n v="14"/>
    <d v="2013-06-16T00:00:00"/>
    <d v="2013-06-29T00:00:00"/>
    <x v="35"/>
    <s v="G1N"/>
    <s v="GD10000000"/>
    <s v="GD0"/>
    <n v="13"/>
    <n v="8200"/>
    <s v="GD800"/>
    <s v="DS2B5"/>
    <s v="000DIS"/>
    <n v="15"/>
    <s v="32CCDD"/>
    <n v="13"/>
    <m/>
    <m/>
    <x v="148"/>
    <n v="30320"/>
    <s v="47091"/>
    <x v="84"/>
    <x v="1"/>
    <s v="Non-executive"/>
    <s v="D802"/>
    <x v="6"/>
    <n v="510.6"/>
    <n v="0"/>
    <n v="0"/>
    <n v="0"/>
    <n v="0"/>
    <n v="0"/>
    <n v="0"/>
    <n v="0"/>
    <n v="0"/>
    <n v="0"/>
    <n v="0"/>
    <n v="0"/>
    <n v="0"/>
    <n v="0"/>
    <n v="0"/>
    <n v="0"/>
    <n v="0"/>
    <n v="0"/>
    <n v="0.27"/>
    <n v="77.02"/>
    <n v="0"/>
    <n v="0"/>
    <n v="0"/>
    <n v="0"/>
    <n v="0"/>
    <n v="30.06"/>
    <n v="0"/>
    <n v="0"/>
    <n v="0"/>
    <n v="0"/>
    <n v="0"/>
    <n v="0.6"/>
    <n v="1.84"/>
    <n v="0"/>
    <n v="0"/>
    <n v="7.04"/>
    <n v="25.53"/>
    <n v="5"/>
    <n v="4.0999999999999996"/>
    <n v="0"/>
    <n v="0"/>
    <n v="0"/>
    <n v="0"/>
    <n v="0"/>
    <n v="0"/>
    <n v="0"/>
    <n v="0"/>
    <n v="662.06"/>
    <n v="662.06"/>
    <n v="0"/>
    <n v="0"/>
    <n v="0"/>
    <n v="0"/>
    <n v="0"/>
  </r>
  <r>
    <n v="14"/>
    <d v="2013-06-16T00:00:00"/>
    <d v="2013-06-29T00:00:00"/>
    <x v="35"/>
    <s v="G1N"/>
    <s v="GD10000000"/>
    <s v="GD0"/>
    <n v="13"/>
    <n v="8200"/>
    <s v="GD800"/>
    <s v="DS2B5"/>
    <s v="000DIS"/>
    <n v="15"/>
    <s v="32CCDD"/>
    <n v="13"/>
    <m/>
    <m/>
    <x v="149"/>
    <n v="35490"/>
    <s v="51177"/>
    <x v="82"/>
    <x v="1"/>
    <s v="Non-executive"/>
    <s v="D802"/>
    <x v="6"/>
    <n v="460.78"/>
    <n v="0"/>
    <n v="0"/>
    <n v="0"/>
    <n v="0"/>
    <n v="0"/>
    <n v="0"/>
    <n v="0"/>
    <n v="0"/>
    <n v="0"/>
    <n v="0"/>
    <n v="0"/>
    <n v="0"/>
    <n v="0"/>
    <n v="0"/>
    <n v="0"/>
    <n v="0"/>
    <n v="0"/>
    <n v="0.24"/>
    <n v="0"/>
    <n v="0"/>
    <n v="0"/>
    <n v="0"/>
    <n v="0"/>
    <n v="0"/>
    <n v="28.56"/>
    <n v="0"/>
    <n v="0"/>
    <n v="0"/>
    <n v="0"/>
    <n v="0"/>
    <n v="0.66"/>
    <n v="2.38"/>
    <n v="0"/>
    <n v="0.46"/>
    <n v="6.68"/>
    <n v="23.04"/>
    <n v="5"/>
    <n v="0"/>
    <n v="0"/>
    <n v="0"/>
    <n v="0"/>
    <n v="0"/>
    <n v="0"/>
    <n v="0"/>
    <n v="0"/>
    <n v="0"/>
    <n v="527.79999999999995"/>
    <n v="527.79999999999995"/>
    <n v="0"/>
    <n v="0"/>
    <n v="0"/>
    <n v="0"/>
    <n v="0"/>
  </r>
  <r>
    <n v="14"/>
    <d v="2013-06-16T00:00:00"/>
    <d v="2013-06-29T00:00:00"/>
    <x v="35"/>
    <s v="G1N"/>
    <s v="GD10000000"/>
    <s v="GD0"/>
    <n v="13"/>
    <n v="8200"/>
    <s v="GD800"/>
    <s v="DS2B5"/>
    <s v="000DIS"/>
    <n v="15"/>
    <s v="32CCDD"/>
    <n v="13"/>
    <m/>
    <m/>
    <x v="408"/>
    <n v="58445"/>
    <s v="47296"/>
    <x v="15"/>
    <x v="1"/>
    <s v="Non-executive"/>
    <s v="D802"/>
    <x v="6"/>
    <n v="500.96"/>
    <n v="0"/>
    <n v="0"/>
    <n v="0"/>
    <n v="0"/>
    <n v="0"/>
    <n v="0"/>
    <n v="0"/>
    <n v="0"/>
    <n v="0"/>
    <n v="0"/>
    <n v="0"/>
    <n v="0"/>
    <n v="0"/>
    <n v="0"/>
    <n v="0"/>
    <n v="0"/>
    <n v="0"/>
    <n v="0.26"/>
    <n v="38.14"/>
    <n v="0"/>
    <n v="0"/>
    <n v="0"/>
    <n v="0"/>
    <n v="0"/>
    <n v="30.28"/>
    <n v="0"/>
    <n v="0"/>
    <n v="0"/>
    <n v="0"/>
    <n v="0"/>
    <n v="0.54"/>
    <n v="1.3"/>
    <n v="0"/>
    <n v="0"/>
    <n v="7.08"/>
    <n v="25.04"/>
    <n v="0"/>
    <n v="0"/>
    <n v="0"/>
    <n v="0"/>
    <n v="0"/>
    <n v="0"/>
    <n v="0"/>
    <n v="0"/>
    <n v="0"/>
    <n v="0"/>
    <n v="603.6"/>
    <n v="603.59999999999991"/>
    <n v="0"/>
    <n v="0"/>
    <n v="0"/>
    <n v="0"/>
    <n v="0"/>
  </r>
  <r>
    <n v="14"/>
    <d v="2013-06-16T00:00:00"/>
    <d v="2013-06-29T00:00:00"/>
    <x v="36"/>
    <s v="G2N"/>
    <s v="GD10000000"/>
    <s v="GD0"/>
    <n v="13"/>
    <n v="100"/>
    <s v="LD800"/>
    <s v="LF802"/>
    <m/>
    <m/>
    <m/>
    <m/>
    <m/>
    <m/>
    <x v="270"/>
    <n v="9915"/>
    <s v="47092"/>
    <x v="83"/>
    <x v="1"/>
    <s v="Non-executive"/>
    <s v="D802"/>
    <x v="6"/>
    <n v="2402.7600000000002"/>
    <n v="0"/>
    <n v="0"/>
    <n v="0"/>
    <n v="0"/>
    <n v="0"/>
    <n v="0"/>
    <n v="0"/>
    <n v="0"/>
    <n v="0"/>
    <n v="0"/>
    <n v="0"/>
    <n v="0"/>
    <n v="0"/>
    <n v="0"/>
    <n v="0"/>
    <n v="0"/>
    <n v="0"/>
    <n v="1.26"/>
    <n v="136.5"/>
    <n v="0"/>
    <n v="0"/>
    <n v="0"/>
    <n v="0"/>
    <n v="0"/>
    <n v="146.15"/>
    <n v="0"/>
    <n v="0"/>
    <n v="0"/>
    <n v="0"/>
    <n v="0"/>
    <n v="2.17"/>
    <n v="5.18"/>
    <n v="0"/>
    <n v="1.85"/>
    <n v="34.19"/>
    <n v="120.13"/>
    <n v="20"/>
    <n v="7.28"/>
    <n v="0"/>
    <n v="0"/>
    <n v="0"/>
    <n v="0"/>
    <n v="0"/>
    <n v="0"/>
    <n v="0"/>
    <n v="0"/>
    <n v="2877.47"/>
    <n v="2877.4700000000007"/>
    <n v="0"/>
    <n v="0"/>
    <n v="0"/>
    <n v="0"/>
    <n v="0"/>
  </r>
  <r>
    <n v="14"/>
    <d v="2013-06-16T00:00:00"/>
    <d v="2013-06-29T00:00:00"/>
    <x v="36"/>
    <s v="G2N"/>
    <s v="GD10000000"/>
    <s v="GD0"/>
    <n v="13"/>
    <n v="100"/>
    <s v="LD800"/>
    <s v="LF802"/>
    <m/>
    <m/>
    <m/>
    <m/>
    <m/>
    <m/>
    <x v="271"/>
    <n v="11124"/>
    <s v="47093"/>
    <x v="83"/>
    <x v="1"/>
    <s v="Non-executive"/>
    <s v="D802"/>
    <x v="6"/>
    <n v="2402.7600000000002"/>
    <n v="0"/>
    <n v="0"/>
    <n v="0"/>
    <n v="0"/>
    <n v="0"/>
    <n v="0"/>
    <n v="0"/>
    <n v="0"/>
    <n v="0"/>
    <n v="0"/>
    <n v="0"/>
    <n v="0"/>
    <n v="0"/>
    <n v="0"/>
    <n v="0"/>
    <n v="0"/>
    <n v="0"/>
    <n v="1.26"/>
    <n v="440.84"/>
    <n v="0"/>
    <n v="0"/>
    <n v="0"/>
    <n v="0"/>
    <n v="0"/>
    <n v="137.13999999999999"/>
    <n v="0"/>
    <n v="0"/>
    <n v="0"/>
    <n v="0"/>
    <n v="0"/>
    <n v="2.39"/>
    <n v="7.02"/>
    <n v="0"/>
    <n v="1.85"/>
    <n v="32.07"/>
    <n v="120.13"/>
    <n v="20"/>
    <n v="23.51"/>
    <n v="0"/>
    <n v="0"/>
    <n v="0"/>
    <n v="0"/>
    <n v="0"/>
    <n v="0"/>
    <n v="0"/>
    <n v="0"/>
    <n v="3188.97"/>
    <n v="3188.9700000000007"/>
    <n v="0"/>
    <n v="0"/>
    <n v="0"/>
    <n v="0"/>
    <n v="0"/>
  </r>
  <r>
    <n v="14"/>
    <d v="2013-06-16T00:00:00"/>
    <d v="2013-06-29T00:00:00"/>
    <x v="36"/>
    <s v="G2N"/>
    <s v="GD10000000"/>
    <s v="GD0"/>
    <n v="13"/>
    <n v="100"/>
    <s v="LD800"/>
    <s v="LF802"/>
    <m/>
    <m/>
    <m/>
    <m/>
    <m/>
    <m/>
    <x v="267"/>
    <n v="18407"/>
    <s v="47067"/>
    <x v="139"/>
    <x v="1"/>
    <s v="Non-executive"/>
    <s v="D802"/>
    <x v="6"/>
    <n v="1439.4"/>
    <n v="0"/>
    <n v="0"/>
    <n v="0"/>
    <n v="0"/>
    <n v="0"/>
    <n v="0"/>
    <n v="0"/>
    <n v="0"/>
    <n v="0"/>
    <n v="0"/>
    <n v="0"/>
    <n v="0"/>
    <n v="0"/>
    <n v="0"/>
    <n v="0"/>
    <n v="0"/>
    <n v="0"/>
    <n v="0.94"/>
    <n v="551.05999999999995"/>
    <n v="0"/>
    <n v="0"/>
    <n v="0"/>
    <n v="0"/>
    <n v="0"/>
    <n v="77.849999999999994"/>
    <n v="0"/>
    <n v="0"/>
    <n v="0"/>
    <n v="0"/>
    <n v="0"/>
    <n v="2.99"/>
    <n v="9.1999999999999993"/>
    <n v="0"/>
    <n v="2.31"/>
    <n v="18.21"/>
    <n v="71.97"/>
    <n v="25"/>
    <n v="29.39"/>
    <n v="0"/>
    <n v="0"/>
    <n v="0"/>
    <n v="0"/>
    <n v="0"/>
    <n v="0"/>
    <n v="0"/>
    <n v="0"/>
    <n v="2228.3200000000002"/>
    <n v="2228.3199999999993"/>
    <n v="0"/>
    <n v="0"/>
    <n v="0"/>
    <n v="0"/>
    <n v="0"/>
  </r>
  <r>
    <n v="14"/>
    <d v="2013-06-16T00:00:00"/>
    <d v="2013-06-29T00:00:00"/>
    <x v="36"/>
    <s v="G2N"/>
    <s v="GD10000000"/>
    <s v="GD0"/>
    <n v="13"/>
    <n v="100"/>
    <s v="LD800"/>
    <s v="LF802"/>
    <m/>
    <m/>
    <m/>
    <m/>
    <m/>
    <m/>
    <x v="272"/>
    <n v="32101"/>
    <s v="47859"/>
    <x v="83"/>
    <x v="1"/>
    <s v="Non-executive"/>
    <s v="D802"/>
    <x v="6"/>
    <n v="1897.14"/>
    <n v="0"/>
    <n v="0"/>
    <n v="0"/>
    <n v="0"/>
    <n v="0"/>
    <n v="0"/>
    <n v="0"/>
    <n v="0"/>
    <n v="0"/>
    <n v="0"/>
    <n v="0"/>
    <n v="0"/>
    <n v="0"/>
    <n v="0"/>
    <n v="0"/>
    <n v="0"/>
    <n v="0"/>
    <n v="1"/>
    <n v="399.92"/>
    <n v="0"/>
    <n v="0"/>
    <n v="0"/>
    <n v="0"/>
    <n v="0"/>
    <n v="106.62"/>
    <n v="0"/>
    <n v="0"/>
    <n v="0"/>
    <n v="0"/>
    <n v="0"/>
    <n v="2.39"/>
    <n v="7.02"/>
    <n v="0"/>
    <n v="1.85"/>
    <n v="24.93"/>
    <n v="94.85"/>
    <n v="20"/>
    <n v="21.32"/>
    <n v="0"/>
    <n v="0"/>
    <n v="0"/>
    <n v="0"/>
    <n v="0"/>
    <n v="0"/>
    <n v="0"/>
    <n v="0"/>
    <n v="2577.04"/>
    <n v="2577.0399999999995"/>
    <n v="0"/>
    <n v="0"/>
    <n v="0"/>
    <n v="0"/>
    <n v="0"/>
  </r>
  <r>
    <n v="14"/>
    <d v="2013-06-16T00:00:00"/>
    <d v="2013-06-29T00:00:00"/>
    <x v="36"/>
    <s v="G2N"/>
    <s v="GD10000000"/>
    <s v="GD0"/>
    <n v="13"/>
    <n v="100"/>
    <s v="LD800"/>
    <s v="LF802"/>
    <m/>
    <m/>
    <m/>
    <m/>
    <m/>
    <m/>
    <x v="273"/>
    <n v="34170"/>
    <s v="47099"/>
    <x v="83"/>
    <x v="1"/>
    <s v="Non-executive"/>
    <s v="D802"/>
    <x v="6"/>
    <n v="1897.14"/>
    <n v="0"/>
    <n v="0"/>
    <n v="0"/>
    <n v="0"/>
    <n v="0"/>
    <n v="0"/>
    <n v="0"/>
    <n v="0"/>
    <n v="0"/>
    <n v="0"/>
    <n v="0"/>
    <n v="0"/>
    <n v="0"/>
    <n v="0"/>
    <n v="0"/>
    <n v="0"/>
    <n v="0"/>
    <n v="1"/>
    <n v="260.7"/>
    <n v="0"/>
    <n v="0"/>
    <n v="0"/>
    <n v="0"/>
    <n v="0"/>
    <n v="112.23"/>
    <n v="0"/>
    <n v="0"/>
    <n v="0"/>
    <n v="0"/>
    <n v="0"/>
    <n v="2.39"/>
    <n v="7.36"/>
    <n v="0"/>
    <n v="1.85"/>
    <n v="26.25"/>
    <n v="94.85"/>
    <n v="20"/>
    <n v="13.9"/>
    <n v="0"/>
    <n v="0"/>
    <n v="0"/>
    <n v="0"/>
    <n v="0"/>
    <n v="0"/>
    <n v="0"/>
    <n v="0"/>
    <n v="2437.67"/>
    <n v="2437.67"/>
    <n v="0"/>
    <n v="0"/>
    <n v="0"/>
    <n v="0"/>
    <n v="0"/>
  </r>
  <r>
    <n v="14"/>
    <d v="2013-06-16T00:00:00"/>
    <d v="2013-06-29T00:00:00"/>
    <x v="36"/>
    <s v="G2N"/>
    <s v="GD10000000"/>
    <s v="GD0"/>
    <n v="13"/>
    <n v="8200"/>
    <s v="GD800"/>
    <s v="DS2B5"/>
    <s v="000DIS"/>
    <n v="15"/>
    <s v="32CCDD"/>
    <n v="13"/>
    <m/>
    <m/>
    <x v="270"/>
    <n v="9915"/>
    <s v="47092"/>
    <x v="83"/>
    <x v="1"/>
    <s v="Non-executive"/>
    <s v="D802"/>
    <x v="6"/>
    <n v="600.70000000000005"/>
    <n v="0"/>
    <n v="0"/>
    <n v="0"/>
    <n v="0"/>
    <n v="0"/>
    <n v="0"/>
    <n v="0"/>
    <n v="0"/>
    <n v="0"/>
    <n v="0"/>
    <n v="0"/>
    <n v="0"/>
    <n v="0"/>
    <n v="0"/>
    <n v="0"/>
    <n v="0"/>
    <n v="0"/>
    <n v="0.32"/>
    <n v="34.119999999999997"/>
    <n v="0"/>
    <n v="0"/>
    <n v="0"/>
    <n v="0"/>
    <n v="0"/>
    <n v="36.54"/>
    <n v="0"/>
    <n v="0"/>
    <n v="0"/>
    <n v="0"/>
    <n v="0"/>
    <n v="0.54"/>
    <n v="1.3"/>
    <n v="0"/>
    <n v="0.46"/>
    <n v="8.5399999999999991"/>
    <n v="30.04"/>
    <n v="5"/>
    <n v="1.82"/>
    <n v="0"/>
    <n v="0"/>
    <n v="0"/>
    <n v="0"/>
    <n v="0"/>
    <n v="0"/>
    <n v="0"/>
    <n v="0"/>
    <n v="719.38"/>
    <n v="719.38"/>
    <n v="0"/>
    <n v="0"/>
    <n v="0"/>
    <n v="0"/>
    <n v="0"/>
  </r>
  <r>
    <n v="14"/>
    <d v="2013-06-16T00:00:00"/>
    <d v="2013-06-29T00:00:00"/>
    <x v="36"/>
    <s v="G2N"/>
    <s v="GD10000000"/>
    <s v="GD0"/>
    <n v="13"/>
    <n v="8200"/>
    <s v="GD800"/>
    <s v="DS2B5"/>
    <s v="000DIS"/>
    <n v="15"/>
    <s v="32CCDD"/>
    <n v="13"/>
    <m/>
    <m/>
    <x v="271"/>
    <n v="11124"/>
    <s v="47093"/>
    <x v="83"/>
    <x v="1"/>
    <s v="Non-executive"/>
    <s v="D802"/>
    <x v="6"/>
    <n v="600.70000000000005"/>
    <n v="0"/>
    <n v="0"/>
    <n v="0"/>
    <n v="0"/>
    <n v="0"/>
    <n v="0"/>
    <n v="0"/>
    <n v="0"/>
    <n v="0"/>
    <n v="0"/>
    <n v="0"/>
    <n v="0"/>
    <n v="0"/>
    <n v="0"/>
    <n v="0"/>
    <n v="0"/>
    <n v="0"/>
    <n v="0.32"/>
    <n v="110.22"/>
    <n v="0"/>
    <n v="0"/>
    <n v="0"/>
    <n v="0"/>
    <n v="0"/>
    <n v="34.28"/>
    <n v="0"/>
    <n v="0"/>
    <n v="0"/>
    <n v="0"/>
    <n v="0"/>
    <n v="0.6"/>
    <n v="1.76"/>
    <n v="0"/>
    <n v="0.46"/>
    <n v="8.02"/>
    <n v="30.04"/>
    <n v="5"/>
    <n v="5.88"/>
    <n v="0"/>
    <n v="0"/>
    <n v="0"/>
    <n v="0"/>
    <n v="0"/>
    <n v="0"/>
    <n v="0"/>
    <n v="0"/>
    <n v="797.28"/>
    <n v="797.28000000000009"/>
    <n v="0"/>
    <n v="0"/>
    <n v="0"/>
    <n v="0"/>
    <n v="0"/>
  </r>
  <r>
    <n v="14"/>
    <d v="2013-06-16T00:00:00"/>
    <d v="2013-06-29T00:00:00"/>
    <x v="36"/>
    <s v="G2N"/>
    <s v="GD10000000"/>
    <s v="GD0"/>
    <n v="13"/>
    <n v="8200"/>
    <s v="GD800"/>
    <s v="DS2B5"/>
    <s v="000DIS"/>
    <n v="15"/>
    <s v="32CCDD"/>
    <n v="13"/>
    <m/>
    <m/>
    <x v="272"/>
    <n v="32101"/>
    <s v="47859"/>
    <x v="83"/>
    <x v="1"/>
    <s v="Non-executive"/>
    <s v="D802"/>
    <x v="6"/>
    <n v="474.28"/>
    <n v="0"/>
    <n v="0"/>
    <n v="0"/>
    <n v="0"/>
    <n v="0"/>
    <n v="0"/>
    <n v="0"/>
    <n v="0"/>
    <n v="0"/>
    <n v="0"/>
    <n v="0"/>
    <n v="0"/>
    <n v="0"/>
    <n v="0"/>
    <n v="0"/>
    <n v="0"/>
    <n v="0"/>
    <n v="0.25"/>
    <n v="99.98"/>
    <n v="0"/>
    <n v="0"/>
    <n v="0"/>
    <n v="0"/>
    <n v="0"/>
    <n v="26.66"/>
    <n v="0"/>
    <n v="0"/>
    <n v="0"/>
    <n v="0"/>
    <n v="0"/>
    <n v="0.6"/>
    <n v="1.76"/>
    <n v="0"/>
    <n v="0.46"/>
    <n v="6.24"/>
    <n v="23.72"/>
    <n v="5"/>
    <n v="5.34"/>
    <n v="0"/>
    <n v="0"/>
    <n v="0"/>
    <n v="0"/>
    <n v="0"/>
    <n v="0"/>
    <n v="0"/>
    <n v="0"/>
    <n v="644.29"/>
    <n v="644.29000000000008"/>
    <n v="0"/>
    <n v="0"/>
    <n v="0"/>
    <n v="0"/>
    <n v="0"/>
  </r>
  <r>
    <n v="14"/>
    <d v="2013-06-16T00:00:00"/>
    <d v="2013-06-29T00:00:00"/>
    <x v="36"/>
    <s v="G2N"/>
    <s v="GD10000000"/>
    <s v="GD0"/>
    <n v="13"/>
    <n v="8200"/>
    <s v="GD800"/>
    <s v="DS2B5"/>
    <s v="000DIS"/>
    <n v="15"/>
    <s v="32CCDD"/>
    <n v="13"/>
    <m/>
    <m/>
    <x v="273"/>
    <n v="34170"/>
    <s v="47099"/>
    <x v="83"/>
    <x v="1"/>
    <s v="Non-executive"/>
    <s v="D802"/>
    <x v="6"/>
    <n v="474.28"/>
    <n v="0"/>
    <n v="0"/>
    <n v="0"/>
    <n v="0"/>
    <n v="0"/>
    <n v="0"/>
    <n v="0"/>
    <n v="0"/>
    <n v="0"/>
    <n v="0"/>
    <n v="0"/>
    <n v="0"/>
    <n v="0"/>
    <n v="0"/>
    <n v="0"/>
    <n v="0"/>
    <n v="0"/>
    <n v="0.25"/>
    <n v="65.180000000000007"/>
    <n v="0"/>
    <n v="0"/>
    <n v="0"/>
    <n v="0"/>
    <n v="0"/>
    <n v="28.06"/>
    <n v="0"/>
    <n v="0"/>
    <n v="0"/>
    <n v="0"/>
    <n v="0"/>
    <n v="0.6"/>
    <n v="1.84"/>
    <n v="0"/>
    <n v="0.46"/>
    <n v="6.56"/>
    <n v="23.72"/>
    <n v="5"/>
    <n v="3.48"/>
    <n v="0"/>
    <n v="0"/>
    <n v="0"/>
    <n v="0"/>
    <n v="0"/>
    <n v="0"/>
    <n v="0"/>
    <n v="0"/>
    <n v="609.42999999999995"/>
    <n v="609.43000000000006"/>
    <n v="0"/>
    <n v="0"/>
    <n v="0"/>
    <n v="0"/>
    <n v="0"/>
  </r>
  <r>
    <n v="15"/>
    <d v="2013-06-30T00:00:00"/>
    <d v="2013-07-13T00:00:00"/>
    <x v="37"/>
    <s v="G1N"/>
    <s v="GD10000000"/>
    <s v="GD0"/>
    <n v="13"/>
    <n v="100"/>
    <s v="LD800"/>
    <s v="LF802"/>
    <m/>
    <m/>
    <m/>
    <m/>
    <m/>
    <m/>
    <x v="143"/>
    <n v="11088"/>
    <s v="47106"/>
    <x v="82"/>
    <x v="1"/>
    <s v="Non-executive"/>
    <s v="D802"/>
    <x v="6"/>
    <n v="2273.6799999999998"/>
    <n v="0"/>
    <n v="0"/>
    <n v="0"/>
    <n v="0"/>
    <n v="0"/>
    <n v="0"/>
    <n v="0"/>
    <n v="0"/>
    <n v="0"/>
    <n v="0"/>
    <n v="0"/>
    <n v="0"/>
    <n v="0"/>
    <n v="0"/>
    <n v="0"/>
    <n v="0"/>
    <n v="0"/>
    <n v="1.18"/>
    <n v="440.86"/>
    <n v="0"/>
    <n v="0"/>
    <n v="0"/>
    <n v="0"/>
    <n v="0"/>
    <n v="131.86000000000001"/>
    <n v="0"/>
    <n v="0"/>
    <n v="0"/>
    <n v="0"/>
    <n v="0"/>
    <n v="2.61"/>
    <n v="9.5500000000000007"/>
    <n v="0"/>
    <n v="1.85"/>
    <n v="30.84"/>
    <n v="113.68"/>
    <n v="0"/>
    <n v="23.51"/>
    <n v="0"/>
    <n v="0"/>
    <n v="0"/>
    <n v="0"/>
    <n v="0"/>
    <n v="0"/>
    <n v="0"/>
    <n v="0"/>
    <n v="3029.62"/>
    <n v="3029.6200000000003"/>
    <n v="0"/>
    <n v="0"/>
    <n v="0"/>
    <n v="0"/>
    <n v="0"/>
  </r>
  <r>
    <n v="15"/>
    <d v="2013-06-30T00:00:00"/>
    <d v="2013-07-13T00:00:00"/>
    <x v="37"/>
    <s v="G1N"/>
    <s v="GD10000000"/>
    <s v="GD0"/>
    <n v="13"/>
    <n v="100"/>
    <s v="LD800"/>
    <s v="LF802"/>
    <m/>
    <m/>
    <m/>
    <m/>
    <m/>
    <m/>
    <x v="144"/>
    <n v="18134"/>
    <s v="48881"/>
    <x v="83"/>
    <x v="1"/>
    <s v="Non-executive"/>
    <s v="D802"/>
    <x v="6"/>
    <n v="1843.1"/>
    <n v="0"/>
    <n v="0"/>
    <n v="0"/>
    <n v="0"/>
    <n v="0"/>
    <n v="0"/>
    <n v="0"/>
    <n v="0"/>
    <n v="0"/>
    <n v="0"/>
    <n v="0"/>
    <n v="0"/>
    <n v="0"/>
    <n v="0"/>
    <n v="0"/>
    <n v="0"/>
    <n v="0"/>
    <n v="0.97"/>
    <n v="0"/>
    <n v="0"/>
    <n v="0"/>
    <n v="0"/>
    <n v="0"/>
    <n v="0"/>
    <n v="114.28"/>
    <n v="0"/>
    <n v="0"/>
    <n v="0"/>
    <n v="0"/>
    <n v="0"/>
    <n v="2.17"/>
    <n v="5.18"/>
    <n v="0"/>
    <n v="1.85"/>
    <n v="26.73"/>
    <n v="92.15"/>
    <n v="0"/>
    <n v="0"/>
    <n v="0"/>
    <n v="0"/>
    <n v="0"/>
    <n v="0"/>
    <n v="0"/>
    <n v="0"/>
    <n v="0"/>
    <n v="0"/>
    <n v="2086.4299999999998"/>
    <n v="2086.4299999999998"/>
    <n v="0"/>
    <n v="0"/>
    <n v="0"/>
    <n v="0"/>
    <n v="0"/>
  </r>
  <r>
    <n v="15"/>
    <d v="2013-06-30T00:00:00"/>
    <d v="2013-07-13T00:00:00"/>
    <x v="37"/>
    <s v="G1N"/>
    <s v="GD10000000"/>
    <s v="GD0"/>
    <n v="13"/>
    <n v="100"/>
    <s v="LD800"/>
    <s v="LF802"/>
    <m/>
    <m/>
    <m/>
    <m/>
    <m/>
    <m/>
    <x v="145"/>
    <n v="18250"/>
    <s v="47107"/>
    <x v="82"/>
    <x v="1"/>
    <s v="Non-executive"/>
    <s v="D802"/>
    <x v="6"/>
    <n v="0"/>
    <n v="0"/>
    <n v="0"/>
    <n v="0"/>
    <n v="0"/>
    <n v="1843.1"/>
    <n v="0"/>
    <n v="0"/>
    <n v="0"/>
    <n v="0"/>
    <n v="0"/>
    <n v="0"/>
    <n v="0"/>
    <n v="0"/>
    <n v="0"/>
    <n v="0"/>
    <n v="0"/>
    <n v="0"/>
    <n v="0.97"/>
    <n v="407.71"/>
    <n v="0"/>
    <n v="0"/>
    <n v="0"/>
    <n v="0"/>
    <n v="0"/>
    <n v="105.85"/>
    <n v="0"/>
    <n v="0"/>
    <n v="0"/>
    <n v="0"/>
    <n v="0"/>
    <n v="2.61"/>
    <n v="9.5500000000000007"/>
    <n v="0"/>
    <n v="1.85"/>
    <n v="24.76"/>
    <n v="92.15"/>
    <n v="0"/>
    <n v="21.74"/>
    <n v="0"/>
    <n v="0"/>
    <n v="0"/>
    <n v="0"/>
    <n v="0"/>
    <n v="0"/>
    <n v="0"/>
    <n v="0"/>
    <n v="2510.29"/>
    <n v="2510.29"/>
    <n v="0"/>
    <n v="0"/>
    <n v="0"/>
    <n v="0"/>
    <n v="0"/>
  </r>
  <r>
    <n v="15"/>
    <d v="2013-06-30T00:00:00"/>
    <d v="2013-07-13T00:00:00"/>
    <x v="37"/>
    <s v="G1N"/>
    <s v="GD10000000"/>
    <s v="GD0"/>
    <n v="13"/>
    <n v="100"/>
    <s v="LD800"/>
    <s v="LF802"/>
    <m/>
    <m/>
    <m/>
    <m/>
    <m/>
    <m/>
    <x v="146"/>
    <n v="28363"/>
    <s v="47086"/>
    <x v="13"/>
    <x v="1"/>
    <s v="Non-executive"/>
    <s v="D802"/>
    <x v="6"/>
    <n v="1942.7"/>
    <n v="0"/>
    <n v="0"/>
    <n v="0"/>
    <n v="0"/>
    <n v="0"/>
    <n v="0"/>
    <n v="0"/>
    <n v="0"/>
    <n v="0"/>
    <n v="0"/>
    <n v="0"/>
    <n v="0"/>
    <n v="0"/>
    <n v="0"/>
    <n v="0"/>
    <n v="0"/>
    <n v="0"/>
    <n v="1.03"/>
    <n v="499.9"/>
    <n v="0"/>
    <n v="0"/>
    <n v="0"/>
    <n v="0"/>
    <n v="0"/>
    <n v="110.12"/>
    <n v="0"/>
    <n v="0"/>
    <n v="0"/>
    <n v="0"/>
    <n v="0"/>
    <n v="3.27"/>
    <n v="11.93"/>
    <n v="0"/>
    <n v="0"/>
    <n v="25.75"/>
    <n v="97.14"/>
    <n v="0"/>
    <n v="8.6300000000000008"/>
    <n v="0"/>
    <n v="0"/>
    <n v="0"/>
    <n v="0"/>
    <n v="0"/>
    <n v="0"/>
    <n v="0"/>
    <n v="0"/>
    <n v="2700.47"/>
    <n v="2700.47"/>
    <n v="0"/>
    <n v="0"/>
    <n v="0"/>
    <n v="0"/>
    <n v="0"/>
  </r>
  <r>
    <n v="15"/>
    <d v="2013-06-30T00:00:00"/>
    <d v="2013-07-13T00:00:00"/>
    <x v="37"/>
    <s v="G1N"/>
    <s v="GD10000000"/>
    <s v="GD0"/>
    <n v="13"/>
    <n v="100"/>
    <s v="LD800"/>
    <s v="LF802"/>
    <m/>
    <m/>
    <m/>
    <m/>
    <m/>
    <m/>
    <x v="147"/>
    <n v="29617"/>
    <s v="47090"/>
    <x v="82"/>
    <x v="1"/>
    <s v="Non-executive"/>
    <s v="D802"/>
    <x v="6"/>
    <n v="1554.17"/>
    <n v="0"/>
    <n v="0"/>
    <n v="0"/>
    <n v="0"/>
    <n v="0"/>
    <n v="0"/>
    <n v="0"/>
    <n v="0"/>
    <n v="0"/>
    <n v="0"/>
    <n v="0"/>
    <n v="0"/>
    <n v="0"/>
    <n v="0"/>
    <n v="0"/>
    <n v="0"/>
    <n v="0"/>
    <n v="3.17"/>
    <n v="240.63"/>
    <n v="0"/>
    <n v="0"/>
    <n v="0"/>
    <n v="0"/>
    <n v="0"/>
    <n v="0"/>
    <n v="0"/>
    <n v="0"/>
    <n v="0"/>
    <n v="108.79"/>
    <n v="0"/>
    <n v="2.39"/>
    <n v="7.36"/>
    <n v="0"/>
    <n v="0"/>
    <n v="21.38"/>
    <n v="0"/>
    <n v="0"/>
    <n v="0"/>
    <n v="0"/>
    <n v="0"/>
    <n v="0"/>
    <n v="0"/>
    <n v="0"/>
    <n v="0"/>
    <n v="0"/>
    <n v="0"/>
    <n v="1937.89"/>
    <n v="1937.8900000000003"/>
    <n v="0"/>
    <n v="0"/>
    <n v="0"/>
    <n v="0"/>
    <n v="0"/>
  </r>
  <r>
    <n v="15"/>
    <d v="2013-06-30T00:00:00"/>
    <d v="2013-07-13T00:00:00"/>
    <x v="37"/>
    <s v="G1N"/>
    <s v="GD10000000"/>
    <s v="GD0"/>
    <n v="13"/>
    <n v="100"/>
    <s v="LD800"/>
    <s v="LF802"/>
    <m/>
    <m/>
    <m/>
    <m/>
    <m/>
    <m/>
    <x v="148"/>
    <n v="30320"/>
    <s v="47091"/>
    <x v="84"/>
    <x v="1"/>
    <s v="Non-executive"/>
    <s v="D802"/>
    <x v="6"/>
    <n v="2042.43"/>
    <n v="0"/>
    <n v="0"/>
    <n v="0"/>
    <n v="0"/>
    <n v="0"/>
    <n v="0"/>
    <n v="0"/>
    <n v="0"/>
    <n v="0"/>
    <n v="0"/>
    <n v="0"/>
    <n v="0"/>
    <n v="0"/>
    <n v="0"/>
    <n v="0"/>
    <n v="0"/>
    <n v="0"/>
    <n v="1.08"/>
    <n v="308.10000000000002"/>
    <n v="0"/>
    <n v="0"/>
    <n v="0"/>
    <n v="0"/>
    <n v="0"/>
    <n v="120.27"/>
    <n v="0"/>
    <n v="0"/>
    <n v="0"/>
    <n v="0"/>
    <n v="0"/>
    <n v="2.39"/>
    <n v="7.36"/>
    <n v="0"/>
    <n v="0"/>
    <n v="28.13"/>
    <n v="102.12"/>
    <n v="0"/>
    <n v="16.440000000000001"/>
    <n v="0"/>
    <n v="0"/>
    <n v="0"/>
    <n v="0"/>
    <n v="0"/>
    <n v="0"/>
    <n v="0"/>
    <n v="0"/>
    <n v="2628.32"/>
    <n v="2628.32"/>
    <n v="0"/>
    <n v="0"/>
    <n v="0"/>
    <n v="0"/>
    <n v="0"/>
  </r>
  <r>
    <n v="15"/>
    <d v="2013-06-30T00:00:00"/>
    <d v="2013-07-13T00:00:00"/>
    <x v="37"/>
    <s v="G1N"/>
    <s v="GD10000000"/>
    <s v="GD0"/>
    <n v="13"/>
    <n v="100"/>
    <s v="LD800"/>
    <s v="LF802"/>
    <m/>
    <m/>
    <m/>
    <m/>
    <m/>
    <m/>
    <x v="149"/>
    <n v="35490"/>
    <s v="51177"/>
    <x v="82"/>
    <x v="1"/>
    <s v="Non-executive"/>
    <s v="D802"/>
    <x v="6"/>
    <n v="1843.1"/>
    <n v="0"/>
    <n v="0"/>
    <n v="0"/>
    <n v="0"/>
    <n v="0"/>
    <n v="0"/>
    <n v="0"/>
    <n v="0"/>
    <n v="0"/>
    <n v="0"/>
    <n v="0"/>
    <n v="0"/>
    <n v="0"/>
    <n v="0"/>
    <n v="0"/>
    <n v="0"/>
    <n v="0"/>
    <n v="0.97"/>
    <n v="0"/>
    <n v="0"/>
    <n v="0"/>
    <n v="0"/>
    <n v="0"/>
    <n v="0"/>
    <n v="114.28"/>
    <n v="0"/>
    <n v="0"/>
    <n v="0"/>
    <n v="0"/>
    <n v="0"/>
    <n v="2.61"/>
    <n v="9.5500000000000007"/>
    <n v="0"/>
    <n v="1.85"/>
    <n v="26.73"/>
    <n v="92.15"/>
    <n v="0"/>
    <n v="0"/>
    <n v="0"/>
    <n v="0"/>
    <n v="0"/>
    <n v="0"/>
    <n v="0"/>
    <n v="0"/>
    <n v="0"/>
    <n v="0"/>
    <n v="2091.2399999999998"/>
    <n v="2091.2399999999998"/>
    <n v="0"/>
    <n v="0"/>
    <n v="0"/>
    <n v="0"/>
    <n v="0"/>
  </r>
  <r>
    <n v="15"/>
    <d v="2013-06-30T00:00:00"/>
    <d v="2013-07-13T00:00:00"/>
    <x v="37"/>
    <s v="G1N"/>
    <s v="GD10000000"/>
    <s v="GD0"/>
    <n v="13"/>
    <n v="100"/>
    <s v="LD800"/>
    <s v="LF802"/>
    <m/>
    <m/>
    <m/>
    <m/>
    <m/>
    <m/>
    <x v="408"/>
    <n v="58445"/>
    <s v="47296"/>
    <x v="15"/>
    <x v="1"/>
    <s v="Non-executive"/>
    <s v="D802"/>
    <x v="6"/>
    <n v="2003.87"/>
    <n v="0"/>
    <n v="0"/>
    <n v="0"/>
    <n v="0"/>
    <n v="0"/>
    <n v="0"/>
    <n v="0"/>
    <n v="0"/>
    <n v="0"/>
    <n v="0"/>
    <n v="0"/>
    <n v="0"/>
    <n v="0"/>
    <n v="0"/>
    <n v="0"/>
    <n v="0"/>
    <n v="0"/>
    <n v="1.07"/>
    <n v="152.55000000000001"/>
    <n v="0"/>
    <n v="0"/>
    <n v="0"/>
    <n v="0"/>
    <n v="0"/>
    <n v="121.09"/>
    <n v="0"/>
    <n v="0"/>
    <n v="0"/>
    <n v="0"/>
    <n v="0"/>
    <n v="2.17"/>
    <n v="5.18"/>
    <n v="0"/>
    <n v="0"/>
    <n v="28.32"/>
    <n v="100.2"/>
    <n v="0"/>
    <n v="0"/>
    <n v="0"/>
    <n v="0"/>
    <n v="0"/>
    <n v="0"/>
    <n v="0"/>
    <n v="0"/>
    <n v="0"/>
    <n v="0"/>
    <n v="2414.4499999999998"/>
    <n v="2414.4499999999998"/>
    <n v="0"/>
    <n v="0"/>
    <n v="0"/>
    <n v="0"/>
    <n v="0"/>
  </r>
  <r>
    <n v="15"/>
    <d v="2013-06-30T00:00:00"/>
    <d v="2013-07-13T00:00:00"/>
    <x v="37"/>
    <s v="G1N"/>
    <s v="GD10000000"/>
    <s v="GD0"/>
    <n v="13"/>
    <n v="8200"/>
    <s v="GD800"/>
    <s v="DS2B5"/>
    <s v="000DIS"/>
    <n v="15"/>
    <s v="32CCDD"/>
    <n v="13"/>
    <m/>
    <m/>
    <x v="143"/>
    <n v="11088"/>
    <s v="47106"/>
    <x v="82"/>
    <x v="1"/>
    <s v="Non-executive"/>
    <s v="D802"/>
    <x v="6"/>
    <n v="568.4"/>
    <n v="0"/>
    <n v="0"/>
    <n v="0"/>
    <n v="0"/>
    <n v="0"/>
    <n v="0"/>
    <n v="0"/>
    <n v="0"/>
    <n v="0"/>
    <n v="0"/>
    <n v="0"/>
    <n v="0"/>
    <n v="0"/>
    <n v="0"/>
    <n v="0"/>
    <n v="0"/>
    <n v="0"/>
    <n v="0.3"/>
    <n v="110.2"/>
    <n v="0"/>
    <n v="0"/>
    <n v="0"/>
    <n v="0"/>
    <n v="0"/>
    <n v="32.96"/>
    <n v="0"/>
    <n v="0"/>
    <n v="0"/>
    <n v="0"/>
    <n v="0"/>
    <n v="0.66"/>
    <n v="2.38"/>
    <n v="0"/>
    <n v="0.46"/>
    <n v="7.7"/>
    <n v="28.42"/>
    <n v="0"/>
    <n v="5.88"/>
    <n v="0"/>
    <n v="0"/>
    <n v="0"/>
    <n v="0"/>
    <n v="0"/>
    <n v="0"/>
    <n v="0"/>
    <n v="0"/>
    <n v="757.36"/>
    <n v="757.36"/>
    <n v="0"/>
    <n v="0"/>
    <n v="0"/>
    <n v="0"/>
    <n v="0"/>
  </r>
  <r>
    <n v="15"/>
    <d v="2013-06-30T00:00:00"/>
    <d v="2013-07-13T00:00:00"/>
    <x v="37"/>
    <s v="G1N"/>
    <s v="GD10000000"/>
    <s v="GD0"/>
    <n v="13"/>
    <n v="8200"/>
    <s v="GD800"/>
    <s v="DS2B5"/>
    <s v="000DIS"/>
    <n v="15"/>
    <s v="32CCDD"/>
    <n v="13"/>
    <m/>
    <m/>
    <x v="144"/>
    <n v="18134"/>
    <s v="48881"/>
    <x v="83"/>
    <x v="1"/>
    <s v="Non-executive"/>
    <s v="D802"/>
    <x v="6"/>
    <n v="460.79"/>
    <n v="0"/>
    <n v="0"/>
    <n v="0"/>
    <n v="0"/>
    <n v="0"/>
    <n v="0"/>
    <n v="0"/>
    <n v="0"/>
    <n v="0"/>
    <n v="0"/>
    <n v="0"/>
    <n v="0"/>
    <n v="0"/>
    <n v="0"/>
    <n v="0"/>
    <n v="0"/>
    <n v="0"/>
    <n v="0.24"/>
    <n v="0"/>
    <n v="0"/>
    <n v="0"/>
    <n v="0"/>
    <n v="0"/>
    <n v="0"/>
    <n v="28.56"/>
    <n v="0"/>
    <n v="0"/>
    <n v="0"/>
    <n v="0"/>
    <n v="0"/>
    <n v="0.54"/>
    <n v="1.3"/>
    <n v="0"/>
    <n v="0.46"/>
    <n v="6.68"/>
    <n v="23.04"/>
    <n v="0"/>
    <n v="0"/>
    <n v="0"/>
    <n v="0"/>
    <n v="0"/>
    <n v="0"/>
    <n v="0"/>
    <n v="0"/>
    <n v="0"/>
    <n v="0"/>
    <n v="521.61"/>
    <n v="521.61"/>
    <n v="0"/>
    <n v="0"/>
    <n v="0"/>
    <n v="0"/>
    <n v="0"/>
  </r>
  <r>
    <n v="15"/>
    <d v="2013-06-30T00:00:00"/>
    <d v="2013-07-13T00:00:00"/>
    <x v="37"/>
    <s v="G1N"/>
    <s v="GD10000000"/>
    <s v="GD0"/>
    <n v="13"/>
    <n v="8200"/>
    <s v="GD800"/>
    <s v="DS2B5"/>
    <s v="000DIS"/>
    <n v="15"/>
    <s v="32CCDD"/>
    <n v="13"/>
    <m/>
    <m/>
    <x v="145"/>
    <n v="18250"/>
    <s v="47107"/>
    <x v="82"/>
    <x v="1"/>
    <s v="Non-executive"/>
    <s v="D802"/>
    <x v="6"/>
    <n v="0"/>
    <n v="0"/>
    <n v="0"/>
    <n v="0"/>
    <n v="0"/>
    <n v="460.79"/>
    <n v="0"/>
    <n v="0"/>
    <n v="0"/>
    <n v="0"/>
    <n v="0"/>
    <n v="0"/>
    <n v="0"/>
    <n v="0"/>
    <n v="0"/>
    <n v="0"/>
    <n v="0"/>
    <n v="0"/>
    <n v="0.24"/>
    <n v="101.93"/>
    <n v="0"/>
    <n v="0"/>
    <n v="0"/>
    <n v="0"/>
    <n v="0"/>
    <n v="26.46"/>
    <n v="0"/>
    <n v="0"/>
    <n v="0"/>
    <n v="0"/>
    <n v="0"/>
    <n v="0.66"/>
    <n v="2.38"/>
    <n v="0"/>
    <n v="0.46"/>
    <n v="6.18"/>
    <n v="23.04"/>
    <n v="0"/>
    <n v="5.44"/>
    <n v="0"/>
    <n v="0"/>
    <n v="0"/>
    <n v="0"/>
    <n v="0"/>
    <n v="0"/>
    <n v="0"/>
    <n v="0"/>
    <n v="627.58000000000004"/>
    <n v="627.58000000000004"/>
    <n v="0"/>
    <n v="0"/>
    <n v="0"/>
    <n v="0"/>
    <n v="0"/>
  </r>
  <r>
    <n v="15"/>
    <d v="2013-06-30T00:00:00"/>
    <d v="2013-07-13T00:00:00"/>
    <x v="37"/>
    <s v="G1N"/>
    <s v="GD10000000"/>
    <s v="GD0"/>
    <n v="13"/>
    <n v="8200"/>
    <s v="GD800"/>
    <s v="DS2B5"/>
    <s v="000DIS"/>
    <n v="15"/>
    <s v="32CCDD"/>
    <n v="13"/>
    <m/>
    <m/>
    <x v="147"/>
    <n v="29617"/>
    <s v="47090"/>
    <x v="82"/>
    <x v="1"/>
    <s v="Non-executive"/>
    <s v="D802"/>
    <x v="6"/>
    <n v="388.53"/>
    <n v="0"/>
    <n v="0"/>
    <n v="0"/>
    <n v="0"/>
    <n v="0"/>
    <n v="0"/>
    <n v="0"/>
    <n v="0"/>
    <n v="0"/>
    <n v="0"/>
    <n v="0"/>
    <n v="0"/>
    <n v="0"/>
    <n v="0"/>
    <n v="0"/>
    <n v="0"/>
    <n v="0"/>
    <n v="0.8"/>
    <n v="60.16"/>
    <n v="0"/>
    <n v="0"/>
    <n v="0"/>
    <n v="0"/>
    <n v="0"/>
    <n v="0"/>
    <n v="0"/>
    <n v="0"/>
    <n v="0"/>
    <n v="27.2"/>
    <n v="0"/>
    <n v="0.6"/>
    <n v="1.84"/>
    <n v="0"/>
    <n v="0"/>
    <n v="5.34"/>
    <n v="0"/>
    <n v="0"/>
    <n v="0"/>
    <n v="0"/>
    <n v="0"/>
    <n v="0"/>
    <n v="0"/>
    <n v="0"/>
    <n v="0"/>
    <n v="0"/>
    <n v="0"/>
    <n v="484.47"/>
    <n v="484.46999999999997"/>
    <n v="0"/>
    <n v="0"/>
    <n v="0"/>
    <n v="0"/>
    <n v="0"/>
  </r>
  <r>
    <n v="15"/>
    <d v="2013-06-30T00:00:00"/>
    <d v="2013-07-13T00:00:00"/>
    <x v="37"/>
    <s v="G1N"/>
    <s v="GD10000000"/>
    <s v="GD0"/>
    <n v="13"/>
    <n v="8200"/>
    <s v="GD800"/>
    <s v="DS2B5"/>
    <s v="000DIS"/>
    <n v="15"/>
    <s v="32CCDD"/>
    <n v="13"/>
    <m/>
    <m/>
    <x v="148"/>
    <n v="30320"/>
    <s v="47091"/>
    <x v="84"/>
    <x v="1"/>
    <s v="Non-executive"/>
    <s v="D802"/>
    <x v="6"/>
    <n v="510.61"/>
    <n v="0"/>
    <n v="0"/>
    <n v="0"/>
    <n v="0"/>
    <n v="0"/>
    <n v="0"/>
    <n v="0"/>
    <n v="0"/>
    <n v="0"/>
    <n v="0"/>
    <n v="0"/>
    <n v="0"/>
    <n v="0"/>
    <n v="0"/>
    <n v="0"/>
    <n v="0"/>
    <n v="0"/>
    <n v="0.27"/>
    <n v="77.02"/>
    <n v="0"/>
    <n v="0"/>
    <n v="0"/>
    <n v="0"/>
    <n v="0"/>
    <n v="30.06"/>
    <n v="0"/>
    <n v="0"/>
    <n v="0"/>
    <n v="0"/>
    <n v="0"/>
    <n v="0.6"/>
    <n v="1.84"/>
    <n v="0"/>
    <n v="0"/>
    <n v="7.03"/>
    <n v="25.53"/>
    <n v="0"/>
    <n v="4.0999999999999996"/>
    <n v="0"/>
    <n v="0"/>
    <n v="0"/>
    <n v="0"/>
    <n v="0"/>
    <n v="0"/>
    <n v="0"/>
    <n v="0"/>
    <n v="657.06"/>
    <n v="657.06"/>
    <n v="0"/>
    <n v="0"/>
    <n v="0"/>
    <n v="0"/>
    <n v="0"/>
  </r>
  <r>
    <n v="15"/>
    <d v="2013-06-30T00:00:00"/>
    <d v="2013-07-13T00:00:00"/>
    <x v="37"/>
    <s v="G1N"/>
    <s v="GD10000000"/>
    <s v="GD0"/>
    <n v="13"/>
    <n v="8200"/>
    <s v="GD800"/>
    <s v="DS2B5"/>
    <s v="000DIS"/>
    <n v="15"/>
    <s v="32CCDD"/>
    <n v="13"/>
    <m/>
    <m/>
    <x v="149"/>
    <n v="35490"/>
    <s v="51177"/>
    <x v="82"/>
    <x v="1"/>
    <s v="Non-executive"/>
    <s v="D802"/>
    <x v="6"/>
    <n v="460.78"/>
    <n v="0"/>
    <n v="0"/>
    <n v="0"/>
    <n v="0"/>
    <n v="0"/>
    <n v="0"/>
    <n v="0"/>
    <n v="0"/>
    <n v="0"/>
    <n v="0"/>
    <n v="0"/>
    <n v="0"/>
    <n v="0"/>
    <n v="0"/>
    <n v="0"/>
    <n v="0"/>
    <n v="0"/>
    <n v="0.24"/>
    <n v="0"/>
    <n v="0"/>
    <n v="0"/>
    <n v="0"/>
    <n v="0"/>
    <n v="0"/>
    <n v="28.56"/>
    <n v="0"/>
    <n v="0"/>
    <n v="0"/>
    <n v="0"/>
    <n v="0"/>
    <n v="0.66"/>
    <n v="2.38"/>
    <n v="0"/>
    <n v="0.46"/>
    <n v="6.68"/>
    <n v="23.04"/>
    <n v="0"/>
    <n v="0"/>
    <n v="0"/>
    <n v="0"/>
    <n v="0"/>
    <n v="0"/>
    <n v="0"/>
    <n v="0"/>
    <n v="0"/>
    <n v="0"/>
    <n v="522.79999999999995"/>
    <n v="522.79999999999995"/>
    <n v="0"/>
    <n v="0"/>
    <n v="0"/>
    <n v="0"/>
    <n v="0"/>
  </r>
  <r>
    <n v="15"/>
    <d v="2013-06-30T00:00:00"/>
    <d v="2013-07-13T00:00:00"/>
    <x v="37"/>
    <s v="G1N"/>
    <s v="GD10000000"/>
    <s v="GD0"/>
    <n v="13"/>
    <n v="8200"/>
    <s v="GD800"/>
    <s v="DS2B5"/>
    <s v="000DIS"/>
    <n v="15"/>
    <s v="32CCDD"/>
    <n v="13"/>
    <m/>
    <m/>
    <x v="408"/>
    <n v="58445"/>
    <s v="47296"/>
    <x v="15"/>
    <x v="1"/>
    <s v="Non-executive"/>
    <s v="D802"/>
    <x v="6"/>
    <n v="500.97"/>
    <n v="0"/>
    <n v="0"/>
    <n v="0"/>
    <n v="0"/>
    <n v="0"/>
    <n v="0"/>
    <n v="0"/>
    <n v="0"/>
    <n v="0"/>
    <n v="0"/>
    <n v="0"/>
    <n v="0"/>
    <n v="0"/>
    <n v="0"/>
    <n v="0"/>
    <n v="0"/>
    <n v="0"/>
    <n v="0.26"/>
    <n v="38.14"/>
    <n v="0"/>
    <n v="0"/>
    <n v="0"/>
    <n v="0"/>
    <n v="0"/>
    <n v="30.27"/>
    <n v="0"/>
    <n v="0"/>
    <n v="0"/>
    <n v="0"/>
    <n v="0"/>
    <n v="0.54"/>
    <n v="1.3"/>
    <n v="0"/>
    <n v="0"/>
    <n v="7.08"/>
    <n v="25.04"/>
    <n v="0"/>
    <n v="0"/>
    <n v="0"/>
    <n v="0"/>
    <n v="0"/>
    <n v="0"/>
    <n v="0"/>
    <n v="0"/>
    <n v="0"/>
    <n v="0"/>
    <n v="603.6"/>
    <n v="603.59999999999991"/>
    <n v="0"/>
    <n v="0"/>
    <n v="0"/>
    <n v="0"/>
    <n v="0"/>
  </r>
  <r>
    <n v="15"/>
    <d v="2013-06-30T00:00:00"/>
    <d v="2013-07-13T00:00:00"/>
    <x v="38"/>
    <s v="G2N"/>
    <s v="GD10000000"/>
    <s v="GD0"/>
    <n v="13"/>
    <n v="100"/>
    <s v="LD800"/>
    <s v="LF802"/>
    <m/>
    <m/>
    <m/>
    <m/>
    <m/>
    <m/>
    <x v="270"/>
    <n v="9915"/>
    <s v="47092"/>
    <x v="83"/>
    <x v="1"/>
    <s v="Non-executive"/>
    <s v="D802"/>
    <x v="6"/>
    <n v="2402.7800000000002"/>
    <n v="0"/>
    <n v="0"/>
    <n v="0"/>
    <n v="0"/>
    <n v="0"/>
    <n v="0"/>
    <n v="0"/>
    <n v="0"/>
    <n v="0"/>
    <n v="0"/>
    <n v="0"/>
    <n v="0"/>
    <n v="0"/>
    <n v="0"/>
    <n v="0"/>
    <n v="0"/>
    <n v="0"/>
    <n v="1.26"/>
    <n v="136.5"/>
    <n v="0"/>
    <n v="0"/>
    <n v="0"/>
    <n v="0"/>
    <n v="0"/>
    <n v="146.15"/>
    <n v="0"/>
    <n v="0"/>
    <n v="0"/>
    <n v="0"/>
    <n v="0"/>
    <n v="2.17"/>
    <n v="5.18"/>
    <n v="0"/>
    <n v="1.85"/>
    <n v="34.18"/>
    <n v="120.13"/>
    <n v="0"/>
    <n v="7.28"/>
    <n v="0"/>
    <n v="0"/>
    <n v="0"/>
    <n v="0"/>
    <n v="0"/>
    <n v="0"/>
    <n v="0"/>
    <n v="0"/>
    <n v="2857.48"/>
    <n v="2857.4800000000005"/>
    <n v="0"/>
    <n v="0"/>
    <n v="0"/>
    <n v="0"/>
    <n v="0"/>
  </r>
  <r>
    <n v="15"/>
    <d v="2013-06-30T00:00:00"/>
    <d v="2013-07-13T00:00:00"/>
    <x v="38"/>
    <s v="G2N"/>
    <s v="GD10000000"/>
    <s v="GD0"/>
    <n v="13"/>
    <n v="100"/>
    <s v="LD800"/>
    <s v="LF802"/>
    <m/>
    <m/>
    <m/>
    <m/>
    <m/>
    <m/>
    <x v="271"/>
    <n v="11124"/>
    <s v="47093"/>
    <x v="83"/>
    <x v="1"/>
    <s v="Non-executive"/>
    <s v="D802"/>
    <x v="6"/>
    <n v="2162.4899999999998"/>
    <n v="0"/>
    <n v="0"/>
    <n v="0"/>
    <n v="0"/>
    <n v="0"/>
    <n v="0"/>
    <n v="0"/>
    <n v="0"/>
    <n v="0"/>
    <n v="0"/>
    <n v="0"/>
    <n v="0"/>
    <n v="0"/>
    <n v="0"/>
    <n v="0"/>
    <n v="0"/>
    <n v="0"/>
    <n v="1.26"/>
    <n v="440.85"/>
    <n v="0"/>
    <n v="0"/>
    <n v="0"/>
    <n v="0"/>
    <n v="0"/>
    <n v="122.23"/>
    <n v="0"/>
    <n v="0"/>
    <n v="0"/>
    <n v="0"/>
    <n v="0"/>
    <n v="2.39"/>
    <n v="7.02"/>
    <n v="0"/>
    <n v="1.84"/>
    <n v="28.58"/>
    <n v="108.13"/>
    <n v="0"/>
    <n v="23.51"/>
    <n v="0"/>
    <n v="0"/>
    <n v="0"/>
    <n v="0"/>
    <n v="0"/>
    <n v="0"/>
    <n v="0"/>
    <n v="0"/>
    <n v="2898.3"/>
    <n v="2898.3"/>
    <n v="0"/>
    <n v="0"/>
    <n v="0"/>
    <n v="0"/>
    <n v="0"/>
  </r>
  <r>
    <n v="15"/>
    <d v="2013-06-30T00:00:00"/>
    <d v="2013-07-13T00:00:00"/>
    <x v="38"/>
    <s v="G2N"/>
    <s v="GD10000000"/>
    <s v="GD0"/>
    <n v="13"/>
    <n v="100"/>
    <s v="LD800"/>
    <s v="LF802"/>
    <m/>
    <m/>
    <m/>
    <m/>
    <m/>
    <m/>
    <x v="267"/>
    <n v="18407"/>
    <s v="47067"/>
    <x v="139"/>
    <x v="1"/>
    <s v="Non-executive"/>
    <s v="D802"/>
    <x v="6"/>
    <n v="1744.73"/>
    <n v="0"/>
    <n v="0"/>
    <n v="0"/>
    <n v="0"/>
    <n v="0"/>
    <n v="0"/>
    <n v="0"/>
    <n v="0"/>
    <n v="0"/>
    <n v="0"/>
    <n v="0"/>
    <n v="0"/>
    <n v="0"/>
    <n v="0"/>
    <n v="0"/>
    <n v="0"/>
    <n v="0"/>
    <n v="0.94"/>
    <n v="551.05999999999995"/>
    <n v="0"/>
    <n v="0"/>
    <n v="0"/>
    <n v="0"/>
    <n v="0"/>
    <n v="96.79"/>
    <n v="0"/>
    <n v="0"/>
    <n v="0"/>
    <n v="0"/>
    <n v="0"/>
    <n v="2.99"/>
    <n v="9.1999999999999993"/>
    <n v="0"/>
    <n v="2.31"/>
    <n v="22.64"/>
    <n v="87.24"/>
    <n v="0"/>
    <n v="29.39"/>
    <n v="0"/>
    <n v="0"/>
    <n v="0"/>
    <n v="0"/>
    <n v="0"/>
    <n v="0"/>
    <n v="0"/>
    <n v="0"/>
    <n v="2547.29"/>
    <n v="2547.2899999999991"/>
    <n v="0"/>
    <n v="0"/>
    <n v="0"/>
    <n v="0"/>
    <n v="0"/>
  </r>
  <r>
    <n v="15"/>
    <d v="2013-06-30T00:00:00"/>
    <d v="2013-07-13T00:00:00"/>
    <x v="38"/>
    <s v="G2N"/>
    <s v="GD10000000"/>
    <s v="GD0"/>
    <n v="13"/>
    <n v="100"/>
    <s v="LD800"/>
    <s v="LF802"/>
    <m/>
    <m/>
    <m/>
    <m/>
    <m/>
    <m/>
    <x v="272"/>
    <n v="32101"/>
    <s v="47859"/>
    <x v="83"/>
    <x v="1"/>
    <s v="Non-executive"/>
    <s v="D802"/>
    <x v="6"/>
    <n v="1897.11"/>
    <n v="0"/>
    <n v="0"/>
    <n v="0"/>
    <n v="0"/>
    <n v="0"/>
    <n v="0"/>
    <n v="0"/>
    <n v="0"/>
    <n v="0"/>
    <n v="0"/>
    <n v="0"/>
    <n v="0"/>
    <n v="0"/>
    <n v="0"/>
    <n v="0"/>
    <n v="0"/>
    <n v="0"/>
    <n v="1"/>
    <n v="399.92"/>
    <n v="0"/>
    <n v="0"/>
    <n v="0"/>
    <n v="0"/>
    <n v="0"/>
    <n v="106.63"/>
    <n v="0"/>
    <n v="0"/>
    <n v="0"/>
    <n v="0"/>
    <n v="0"/>
    <n v="2.39"/>
    <n v="7.02"/>
    <n v="0"/>
    <n v="1.85"/>
    <n v="24.93"/>
    <n v="94.86"/>
    <n v="0"/>
    <n v="21.32"/>
    <n v="0"/>
    <n v="0"/>
    <n v="0"/>
    <n v="0"/>
    <n v="0"/>
    <n v="0"/>
    <n v="0"/>
    <n v="0"/>
    <n v="2557.0300000000002"/>
    <n v="2557.0299999999997"/>
    <n v="0"/>
    <n v="0"/>
    <n v="0"/>
    <n v="0"/>
    <n v="0"/>
  </r>
  <r>
    <n v="15"/>
    <d v="2013-06-30T00:00:00"/>
    <d v="2013-07-13T00:00:00"/>
    <x v="38"/>
    <s v="G2N"/>
    <s v="GD10000000"/>
    <s v="GD0"/>
    <n v="13"/>
    <n v="100"/>
    <s v="LD800"/>
    <s v="LF802"/>
    <m/>
    <m/>
    <m/>
    <m/>
    <m/>
    <m/>
    <x v="273"/>
    <n v="34170"/>
    <s v="47099"/>
    <x v="83"/>
    <x v="1"/>
    <s v="Non-executive"/>
    <s v="D802"/>
    <x v="6"/>
    <n v="1897.13"/>
    <n v="0"/>
    <n v="0"/>
    <n v="0"/>
    <n v="0"/>
    <n v="0"/>
    <n v="0"/>
    <n v="0"/>
    <n v="0"/>
    <n v="0"/>
    <n v="0"/>
    <n v="0"/>
    <n v="0"/>
    <n v="0"/>
    <n v="0"/>
    <n v="0"/>
    <n v="0"/>
    <n v="0"/>
    <n v="1"/>
    <n v="260.7"/>
    <n v="0"/>
    <n v="0"/>
    <n v="0"/>
    <n v="0"/>
    <n v="0"/>
    <n v="112.23"/>
    <n v="0"/>
    <n v="0"/>
    <n v="0"/>
    <n v="0"/>
    <n v="0"/>
    <n v="2.39"/>
    <n v="7.36"/>
    <n v="0"/>
    <n v="1.85"/>
    <n v="26.25"/>
    <n v="94.86"/>
    <n v="0"/>
    <n v="13.9"/>
    <n v="0"/>
    <n v="0"/>
    <n v="0"/>
    <n v="0"/>
    <n v="0"/>
    <n v="0"/>
    <n v="0"/>
    <n v="0"/>
    <n v="2417.67"/>
    <n v="2417.67"/>
    <n v="0"/>
    <n v="0"/>
    <n v="0"/>
    <n v="0"/>
    <n v="0"/>
  </r>
  <r>
    <n v="15"/>
    <d v="2013-06-30T00:00:00"/>
    <d v="2013-07-13T00:00:00"/>
    <x v="38"/>
    <s v="G2N"/>
    <s v="GD10000000"/>
    <s v="GD0"/>
    <n v="13"/>
    <n v="8200"/>
    <s v="GD800"/>
    <s v="DS2B5"/>
    <s v="000DIS"/>
    <n v="15"/>
    <s v="32CCDD"/>
    <n v="13"/>
    <m/>
    <m/>
    <x v="270"/>
    <n v="9915"/>
    <s v="47092"/>
    <x v="83"/>
    <x v="1"/>
    <s v="Non-executive"/>
    <s v="D802"/>
    <x v="6"/>
    <n v="600.69000000000005"/>
    <n v="0"/>
    <n v="0"/>
    <n v="0"/>
    <n v="0"/>
    <n v="0"/>
    <n v="0"/>
    <n v="0"/>
    <n v="0"/>
    <n v="0"/>
    <n v="0"/>
    <n v="0"/>
    <n v="0"/>
    <n v="0"/>
    <n v="0"/>
    <n v="0"/>
    <n v="0"/>
    <n v="0"/>
    <n v="0.32"/>
    <n v="34.119999999999997"/>
    <n v="0"/>
    <n v="0"/>
    <n v="0"/>
    <n v="0"/>
    <n v="0"/>
    <n v="36.54"/>
    <n v="0"/>
    <n v="0"/>
    <n v="0"/>
    <n v="0"/>
    <n v="0"/>
    <n v="0.54"/>
    <n v="1.3"/>
    <n v="0"/>
    <n v="0.46"/>
    <n v="8.5399999999999991"/>
    <n v="30.04"/>
    <n v="0"/>
    <n v="1.82"/>
    <n v="0"/>
    <n v="0"/>
    <n v="0"/>
    <n v="0"/>
    <n v="0"/>
    <n v="0"/>
    <n v="0"/>
    <n v="0"/>
    <n v="714.37"/>
    <n v="714.37"/>
    <n v="0"/>
    <n v="0"/>
    <n v="0"/>
    <n v="0"/>
    <n v="0"/>
  </r>
  <r>
    <n v="15"/>
    <d v="2013-06-30T00:00:00"/>
    <d v="2013-07-13T00:00:00"/>
    <x v="38"/>
    <s v="G2N"/>
    <s v="GD10000000"/>
    <s v="GD0"/>
    <n v="13"/>
    <n v="8200"/>
    <s v="GD800"/>
    <s v="DS2B5"/>
    <s v="000DIS"/>
    <n v="15"/>
    <s v="32CCDD"/>
    <n v="13"/>
    <m/>
    <m/>
    <x v="271"/>
    <n v="11124"/>
    <s v="47093"/>
    <x v="83"/>
    <x v="1"/>
    <s v="Non-executive"/>
    <s v="D802"/>
    <x v="6"/>
    <n v="540.63"/>
    <n v="0"/>
    <n v="0"/>
    <n v="0"/>
    <n v="0"/>
    <n v="0"/>
    <n v="0"/>
    <n v="0"/>
    <n v="0"/>
    <n v="0"/>
    <n v="0"/>
    <n v="0"/>
    <n v="0"/>
    <n v="0"/>
    <n v="0"/>
    <n v="0"/>
    <n v="0"/>
    <n v="0"/>
    <n v="0.32"/>
    <n v="110.21"/>
    <n v="0"/>
    <n v="0"/>
    <n v="0"/>
    <n v="0"/>
    <n v="0"/>
    <n v="30.56"/>
    <n v="0"/>
    <n v="0"/>
    <n v="0"/>
    <n v="0"/>
    <n v="0"/>
    <n v="0.6"/>
    <n v="1.76"/>
    <n v="0"/>
    <n v="0.47"/>
    <n v="7.15"/>
    <n v="27.03"/>
    <n v="0"/>
    <n v="5.88"/>
    <n v="0"/>
    <n v="0"/>
    <n v="0"/>
    <n v="0"/>
    <n v="0"/>
    <n v="0"/>
    <n v="0"/>
    <n v="0"/>
    <n v="724.61"/>
    <n v="724.61"/>
    <n v="0"/>
    <n v="0"/>
    <n v="0"/>
    <n v="0"/>
    <n v="0"/>
  </r>
  <r>
    <n v="15"/>
    <d v="2013-06-30T00:00:00"/>
    <d v="2013-07-13T00:00:00"/>
    <x v="38"/>
    <s v="G2N"/>
    <s v="GD10000000"/>
    <s v="GD0"/>
    <n v="13"/>
    <n v="8200"/>
    <s v="GD800"/>
    <s v="DS2B5"/>
    <s v="000DIS"/>
    <n v="15"/>
    <s v="32CCDD"/>
    <n v="13"/>
    <m/>
    <m/>
    <x v="272"/>
    <n v="32101"/>
    <s v="47859"/>
    <x v="83"/>
    <x v="1"/>
    <s v="Non-executive"/>
    <s v="D802"/>
    <x v="6"/>
    <n v="474.3"/>
    <n v="0"/>
    <n v="0"/>
    <n v="0"/>
    <n v="0"/>
    <n v="0"/>
    <n v="0"/>
    <n v="0"/>
    <n v="0"/>
    <n v="0"/>
    <n v="0"/>
    <n v="0"/>
    <n v="0"/>
    <n v="0"/>
    <n v="0"/>
    <n v="0"/>
    <n v="0"/>
    <n v="0"/>
    <n v="0.25"/>
    <n v="99.98"/>
    <n v="0"/>
    <n v="0"/>
    <n v="0"/>
    <n v="0"/>
    <n v="0"/>
    <n v="26.65"/>
    <n v="0"/>
    <n v="0"/>
    <n v="0"/>
    <n v="0"/>
    <n v="0"/>
    <n v="0.6"/>
    <n v="1.76"/>
    <n v="0"/>
    <n v="0.46"/>
    <n v="6.24"/>
    <n v="23.71"/>
    <n v="0"/>
    <n v="5.34"/>
    <n v="0"/>
    <n v="0"/>
    <n v="0"/>
    <n v="0"/>
    <n v="0"/>
    <n v="0"/>
    <n v="0"/>
    <n v="0"/>
    <n v="639.29"/>
    <n v="639.29000000000008"/>
    <n v="0"/>
    <n v="0"/>
    <n v="0"/>
    <n v="0"/>
    <n v="0"/>
  </r>
  <r>
    <n v="15"/>
    <d v="2013-06-30T00:00:00"/>
    <d v="2013-07-13T00:00:00"/>
    <x v="38"/>
    <s v="G2N"/>
    <s v="GD10000000"/>
    <s v="GD0"/>
    <n v="13"/>
    <n v="8200"/>
    <s v="GD800"/>
    <s v="DS2B5"/>
    <s v="000DIS"/>
    <n v="15"/>
    <s v="32CCDD"/>
    <n v="13"/>
    <m/>
    <m/>
    <x v="273"/>
    <n v="34170"/>
    <s v="47099"/>
    <x v="83"/>
    <x v="1"/>
    <s v="Non-executive"/>
    <s v="D802"/>
    <x v="6"/>
    <n v="474.29"/>
    <n v="0"/>
    <n v="0"/>
    <n v="0"/>
    <n v="0"/>
    <n v="0"/>
    <n v="0"/>
    <n v="0"/>
    <n v="0"/>
    <n v="0"/>
    <n v="0"/>
    <n v="0"/>
    <n v="0"/>
    <n v="0"/>
    <n v="0"/>
    <n v="0"/>
    <n v="0"/>
    <n v="0"/>
    <n v="0.25"/>
    <n v="65.180000000000007"/>
    <n v="0"/>
    <n v="0"/>
    <n v="0"/>
    <n v="0"/>
    <n v="0"/>
    <n v="28.06"/>
    <n v="0"/>
    <n v="0"/>
    <n v="0"/>
    <n v="0"/>
    <n v="0"/>
    <n v="0.6"/>
    <n v="1.84"/>
    <n v="0"/>
    <n v="0.46"/>
    <n v="6.56"/>
    <n v="23.71"/>
    <n v="0"/>
    <n v="3.48"/>
    <n v="0"/>
    <n v="0"/>
    <n v="0"/>
    <n v="0"/>
    <n v="0"/>
    <n v="0"/>
    <n v="0"/>
    <n v="0"/>
    <n v="604.42999999999995"/>
    <n v="604.43000000000006"/>
    <n v="0"/>
    <n v="0"/>
    <n v="0"/>
    <n v="0"/>
    <n v="0"/>
  </r>
  <r>
    <n v="16"/>
    <d v="2013-07-14T00:00:00"/>
    <d v="2013-07-27T00:00:00"/>
    <x v="39"/>
    <s v="G2N"/>
    <s v="GD10000000"/>
    <s v="GD0"/>
    <n v="13"/>
    <n v="100"/>
    <s v="LD800"/>
    <s v="LF802"/>
    <m/>
    <m/>
    <m/>
    <m/>
    <m/>
    <m/>
    <x v="270"/>
    <n v="9915"/>
    <s v="47092"/>
    <x v="83"/>
    <x v="1"/>
    <s v="Non-executive"/>
    <s v="D802"/>
    <x v="6"/>
    <n v="2474.86"/>
    <n v="0"/>
    <n v="0"/>
    <n v="0"/>
    <n v="0"/>
    <n v="0"/>
    <n v="0"/>
    <n v="0"/>
    <n v="0"/>
    <n v="0"/>
    <n v="0"/>
    <n v="0"/>
    <n v="0"/>
    <n v="0"/>
    <n v="0"/>
    <n v="0"/>
    <n v="0"/>
    <n v="0"/>
    <n v="1.3"/>
    <n v="136.5"/>
    <n v="0"/>
    <n v="0"/>
    <n v="0"/>
    <n v="0"/>
    <n v="0"/>
    <n v="150.61000000000001"/>
    <n v="0"/>
    <n v="0"/>
    <n v="0"/>
    <n v="0"/>
    <n v="0"/>
    <n v="2.17"/>
    <n v="5.18"/>
    <n v="0"/>
    <n v="1.85"/>
    <n v="35.24"/>
    <n v="123.74"/>
    <n v="20"/>
    <n v="7.28"/>
    <n v="0"/>
    <n v="0"/>
    <n v="0"/>
    <n v="0"/>
    <n v="0"/>
    <n v="0"/>
    <n v="0"/>
    <n v="0"/>
    <n v="2958.73"/>
    <n v="2958.73"/>
    <n v="0"/>
    <n v="0"/>
    <n v="0"/>
    <n v="0"/>
    <n v="0"/>
  </r>
  <r>
    <n v="16"/>
    <d v="2013-07-14T00:00:00"/>
    <d v="2013-07-27T00:00:00"/>
    <x v="39"/>
    <s v="G2N"/>
    <s v="GD10000000"/>
    <s v="GD0"/>
    <n v="13"/>
    <n v="100"/>
    <s v="LD800"/>
    <s v="LF802"/>
    <m/>
    <m/>
    <m/>
    <m/>
    <m/>
    <m/>
    <x v="271"/>
    <n v="11124"/>
    <s v="47093"/>
    <x v="83"/>
    <x v="1"/>
    <s v="Non-executive"/>
    <s v="D802"/>
    <x v="6"/>
    <n v="2474.86"/>
    <n v="0"/>
    <n v="0"/>
    <n v="0"/>
    <n v="0"/>
    <n v="0"/>
    <n v="0"/>
    <n v="0"/>
    <n v="0"/>
    <n v="0"/>
    <n v="0"/>
    <n v="0"/>
    <n v="0"/>
    <n v="0"/>
    <n v="0"/>
    <n v="0"/>
    <n v="0"/>
    <n v="0"/>
    <n v="1.3"/>
    <n v="440.84"/>
    <n v="0"/>
    <n v="0"/>
    <n v="0"/>
    <n v="0"/>
    <n v="0"/>
    <n v="141.59"/>
    <n v="0"/>
    <n v="0"/>
    <n v="0"/>
    <n v="0"/>
    <n v="0"/>
    <n v="2.39"/>
    <n v="7.02"/>
    <n v="0"/>
    <n v="1.85"/>
    <n v="33.119999999999997"/>
    <n v="123.74"/>
    <n v="20"/>
    <n v="23.51"/>
    <n v="0"/>
    <n v="0"/>
    <n v="0"/>
    <n v="0"/>
    <n v="0"/>
    <n v="0"/>
    <n v="0"/>
    <n v="0"/>
    <n v="3270.22"/>
    <n v="3270.2200000000003"/>
    <n v="0"/>
    <n v="0"/>
    <n v="0"/>
    <n v="0"/>
    <n v="0"/>
  </r>
  <r>
    <n v="16"/>
    <d v="2013-07-14T00:00:00"/>
    <d v="2013-07-27T00:00:00"/>
    <x v="39"/>
    <s v="G2N"/>
    <s v="GD10000000"/>
    <s v="GD0"/>
    <n v="13"/>
    <n v="100"/>
    <s v="LD800"/>
    <s v="LF802"/>
    <m/>
    <m/>
    <m/>
    <m/>
    <m/>
    <m/>
    <x v="267"/>
    <n v="18407"/>
    <s v="47067"/>
    <x v="139"/>
    <x v="1"/>
    <s v="Non-executive"/>
    <s v="D802"/>
    <x v="6"/>
    <n v="1733.17"/>
    <n v="0"/>
    <n v="0"/>
    <n v="0"/>
    <n v="0"/>
    <n v="0"/>
    <n v="0"/>
    <n v="0"/>
    <n v="0"/>
    <n v="0"/>
    <n v="0"/>
    <n v="0"/>
    <n v="0"/>
    <n v="0"/>
    <n v="0"/>
    <n v="0"/>
    <n v="0"/>
    <n v="0"/>
    <n v="0.99"/>
    <n v="551.05999999999995"/>
    <n v="0"/>
    <n v="0"/>
    <n v="0"/>
    <n v="0"/>
    <n v="0"/>
    <n v="96.06"/>
    <n v="0"/>
    <n v="0"/>
    <n v="0"/>
    <n v="0"/>
    <n v="0"/>
    <n v="2.99"/>
    <n v="9.1999999999999993"/>
    <n v="0"/>
    <n v="2.31"/>
    <n v="22.46"/>
    <n v="86.66"/>
    <n v="25"/>
    <n v="29.39"/>
    <n v="0"/>
    <n v="0"/>
    <n v="0"/>
    <n v="0"/>
    <n v="0"/>
    <n v="0"/>
    <n v="0"/>
    <n v="0"/>
    <n v="2559.29"/>
    <n v="2559.2899999999995"/>
    <n v="0"/>
    <n v="0"/>
    <n v="0"/>
    <n v="0"/>
    <n v="0"/>
  </r>
  <r>
    <n v="16"/>
    <d v="2013-07-14T00:00:00"/>
    <d v="2013-07-27T00:00:00"/>
    <x v="39"/>
    <s v="G2N"/>
    <s v="GD10000000"/>
    <s v="GD0"/>
    <n v="13"/>
    <n v="100"/>
    <s v="LD800"/>
    <s v="LF802"/>
    <m/>
    <m/>
    <m/>
    <m/>
    <m/>
    <m/>
    <x v="272"/>
    <n v="32101"/>
    <s v="47859"/>
    <x v="83"/>
    <x v="1"/>
    <s v="Non-executive"/>
    <s v="D802"/>
    <x v="6"/>
    <n v="1954.06"/>
    <n v="0"/>
    <n v="0"/>
    <n v="0"/>
    <n v="0"/>
    <n v="0"/>
    <n v="0"/>
    <n v="0"/>
    <n v="0"/>
    <n v="0"/>
    <n v="0"/>
    <n v="0"/>
    <n v="0"/>
    <n v="0"/>
    <n v="0"/>
    <n v="0"/>
    <n v="0"/>
    <n v="0"/>
    <n v="1.02"/>
    <n v="399.92"/>
    <n v="0"/>
    <n v="0"/>
    <n v="0"/>
    <n v="0"/>
    <n v="0"/>
    <n v="110.16"/>
    <n v="0"/>
    <n v="0"/>
    <n v="0"/>
    <n v="0"/>
    <n v="0"/>
    <n v="2.39"/>
    <n v="7.02"/>
    <n v="0"/>
    <n v="1.85"/>
    <n v="25.76"/>
    <n v="97.71"/>
    <n v="20"/>
    <n v="21.32"/>
    <n v="0"/>
    <n v="0"/>
    <n v="0"/>
    <n v="0"/>
    <n v="0"/>
    <n v="0"/>
    <n v="0"/>
    <n v="0"/>
    <n v="2641.21"/>
    <n v="2641.21"/>
    <n v="0"/>
    <n v="0"/>
    <n v="0"/>
    <n v="0"/>
    <n v="0"/>
  </r>
  <r>
    <n v="16"/>
    <d v="2013-07-14T00:00:00"/>
    <d v="2013-07-27T00:00:00"/>
    <x v="39"/>
    <s v="G2N"/>
    <s v="GD10000000"/>
    <s v="GD0"/>
    <n v="13"/>
    <n v="100"/>
    <s v="LD800"/>
    <s v="LF802"/>
    <m/>
    <m/>
    <m/>
    <m/>
    <m/>
    <m/>
    <x v="273"/>
    <n v="34170"/>
    <s v="47099"/>
    <x v="83"/>
    <x v="1"/>
    <s v="Non-executive"/>
    <s v="D802"/>
    <x v="6"/>
    <n v="1954.06"/>
    <n v="0"/>
    <n v="0"/>
    <n v="0"/>
    <n v="0"/>
    <n v="0"/>
    <n v="0"/>
    <n v="0"/>
    <n v="0"/>
    <n v="0"/>
    <n v="219.83"/>
    <n v="0"/>
    <n v="0"/>
    <n v="0"/>
    <n v="0"/>
    <n v="0"/>
    <n v="0"/>
    <n v="0"/>
    <n v="1.02"/>
    <n v="260.70999999999998"/>
    <n v="0"/>
    <n v="0"/>
    <n v="0"/>
    <n v="0"/>
    <n v="0"/>
    <n v="129.38999999999999"/>
    <n v="0"/>
    <n v="0"/>
    <n v="0"/>
    <n v="0"/>
    <n v="0"/>
    <n v="2.39"/>
    <n v="7.36"/>
    <n v="0"/>
    <n v="1.85"/>
    <n v="30.26"/>
    <n v="97.7"/>
    <n v="20"/>
    <n v="13.91"/>
    <n v="0"/>
    <n v="0"/>
    <n v="0"/>
    <n v="0"/>
    <n v="0"/>
    <n v="0"/>
    <n v="0"/>
    <n v="0"/>
    <n v="2738.48"/>
    <n v="2738.4799999999996"/>
    <n v="0"/>
    <n v="0"/>
    <n v="0"/>
    <n v="0"/>
    <n v="0"/>
  </r>
  <r>
    <n v="16"/>
    <d v="2013-07-14T00:00:00"/>
    <d v="2013-07-27T00:00:00"/>
    <x v="39"/>
    <s v="G2N"/>
    <s v="GD10000000"/>
    <s v="GD0"/>
    <n v="13"/>
    <n v="8200"/>
    <s v="GD800"/>
    <s v="DS2B5"/>
    <s v="000DIS"/>
    <n v="15"/>
    <s v="32CCDD"/>
    <n v="13"/>
    <m/>
    <m/>
    <x v="270"/>
    <n v="9915"/>
    <s v="47092"/>
    <x v="83"/>
    <x v="1"/>
    <s v="Non-executive"/>
    <s v="D802"/>
    <x v="6"/>
    <n v="618.72"/>
    <n v="0"/>
    <n v="0"/>
    <n v="0"/>
    <n v="0"/>
    <n v="0"/>
    <n v="0"/>
    <n v="0"/>
    <n v="0"/>
    <n v="0"/>
    <n v="0"/>
    <n v="0"/>
    <n v="0"/>
    <n v="0"/>
    <n v="0"/>
    <n v="0"/>
    <n v="0"/>
    <n v="0"/>
    <n v="0.32"/>
    <n v="34.119999999999997"/>
    <n v="0"/>
    <n v="0"/>
    <n v="0"/>
    <n v="0"/>
    <n v="0"/>
    <n v="37.659999999999997"/>
    <n v="0"/>
    <n v="0"/>
    <n v="0"/>
    <n v="0"/>
    <n v="0"/>
    <n v="0.54"/>
    <n v="1.3"/>
    <n v="0"/>
    <n v="0.46"/>
    <n v="8.8000000000000007"/>
    <n v="30.94"/>
    <n v="5"/>
    <n v="1.82"/>
    <n v="0"/>
    <n v="0"/>
    <n v="0"/>
    <n v="0"/>
    <n v="0"/>
    <n v="0"/>
    <n v="0"/>
    <n v="0"/>
    <n v="739.68"/>
    <n v="739.68000000000006"/>
    <n v="0"/>
    <n v="0"/>
    <n v="0"/>
    <n v="0"/>
    <n v="0"/>
  </r>
  <r>
    <n v="16"/>
    <d v="2013-07-14T00:00:00"/>
    <d v="2013-07-27T00:00:00"/>
    <x v="39"/>
    <s v="G2N"/>
    <s v="GD10000000"/>
    <s v="GD0"/>
    <n v="13"/>
    <n v="8200"/>
    <s v="GD800"/>
    <s v="DS2B5"/>
    <s v="000DIS"/>
    <n v="15"/>
    <s v="32CCDD"/>
    <n v="13"/>
    <m/>
    <m/>
    <x v="271"/>
    <n v="11124"/>
    <s v="47093"/>
    <x v="83"/>
    <x v="1"/>
    <s v="Non-executive"/>
    <s v="D802"/>
    <x v="6"/>
    <n v="618.72"/>
    <n v="0"/>
    <n v="0"/>
    <n v="0"/>
    <n v="0"/>
    <n v="0"/>
    <n v="0"/>
    <n v="0"/>
    <n v="0"/>
    <n v="0"/>
    <n v="0"/>
    <n v="0"/>
    <n v="0"/>
    <n v="0"/>
    <n v="0"/>
    <n v="0"/>
    <n v="0"/>
    <n v="0"/>
    <n v="0.32"/>
    <n v="110.22"/>
    <n v="0"/>
    <n v="0"/>
    <n v="0"/>
    <n v="0"/>
    <n v="0"/>
    <n v="35.4"/>
    <n v="0"/>
    <n v="0"/>
    <n v="0"/>
    <n v="0"/>
    <n v="0"/>
    <n v="0.6"/>
    <n v="1.76"/>
    <n v="0"/>
    <n v="0.46"/>
    <n v="8.2799999999999994"/>
    <n v="30.94"/>
    <n v="5"/>
    <n v="5.88"/>
    <n v="0"/>
    <n v="0"/>
    <n v="0"/>
    <n v="0"/>
    <n v="0"/>
    <n v="0"/>
    <n v="0"/>
    <n v="0"/>
    <n v="817.58"/>
    <n v="817.58000000000015"/>
    <n v="0"/>
    <n v="0"/>
    <n v="0"/>
    <n v="0"/>
    <n v="0"/>
  </r>
  <r>
    <n v="16"/>
    <d v="2013-07-14T00:00:00"/>
    <d v="2013-07-27T00:00:00"/>
    <x v="39"/>
    <s v="G2N"/>
    <s v="GD10000000"/>
    <s v="GD0"/>
    <n v="13"/>
    <n v="8200"/>
    <s v="GD800"/>
    <s v="DS2B5"/>
    <s v="000DIS"/>
    <n v="15"/>
    <s v="32CCDD"/>
    <n v="13"/>
    <m/>
    <m/>
    <x v="272"/>
    <n v="32101"/>
    <s v="47859"/>
    <x v="83"/>
    <x v="1"/>
    <s v="Non-executive"/>
    <s v="D802"/>
    <x v="6"/>
    <n v="488.52"/>
    <n v="0"/>
    <n v="0"/>
    <n v="0"/>
    <n v="0"/>
    <n v="0"/>
    <n v="0"/>
    <n v="0"/>
    <n v="0"/>
    <n v="0"/>
    <n v="0"/>
    <n v="0"/>
    <n v="0"/>
    <n v="0"/>
    <n v="0"/>
    <n v="0"/>
    <n v="0"/>
    <n v="0"/>
    <n v="0.26"/>
    <n v="99.98"/>
    <n v="0"/>
    <n v="0"/>
    <n v="0"/>
    <n v="0"/>
    <n v="0"/>
    <n v="27.54"/>
    <n v="0"/>
    <n v="0"/>
    <n v="0"/>
    <n v="0"/>
    <n v="0"/>
    <n v="0.6"/>
    <n v="1.76"/>
    <n v="0"/>
    <n v="0.46"/>
    <n v="6.44"/>
    <n v="24.42"/>
    <n v="5"/>
    <n v="5.34"/>
    <n v="0"/>
    <n v="0"/>
    <n v="0"/>
    <n v="0"/>
    <n v="0"/>
    <n v="0"/>
    <n v="0"/>
    <n v="0"/>
    <n v="660.32"/>
    <n v="660.32"/>
    <n v="0"/>
    <n v="0"/>
    <n v="0"/>
    <n v="0"/>
    <n v="0"/>
  </r>
  <r>
    <n v="16"/>
    <d v="2013-07-14T00:00:00"/>
    <d v="2013-07-27T00:00:00"/>
    <x v="39"/>
    <s v="G2N"/>
    <s v="GD10000000"/>
    <s v="GD0"/>
    <n v="13"/>
    <n v="8200"/>
    <s v="GD800"/>
    <s v="DS2B5"/>
    <s v="000DIS"/>
    <n v="15"/>
    <s v="32CCDD"/>
    <n v="13"/>
    <m/>
    <m/>
    <x v="273"/>
    <n v="34170"/>
    <s v="47099"/>
    <x v="83"/>
    <x v="1"/>
    <s v="Non-executive"/>
    <s v="D802"/>
    <x v="6"/>
    <n v="488.52"/>
    <n v="0"/>
    <n v="0"/>
    <n v="0"/>
    <n v="0"/>
    <n v="0"/>
    <n v="0"/>
    <n v="0"/>
    <n v="0"/>
    <n v="0"/>
    <n v="54.96"/>
    <n v="0"/>
    <n v="0"/>
    <n v="0"/>
    <n v="0"/>
    <n v="0"/>
    <n v="0"/>
    <n v="0"/>
    <n v="0.26"/>
    <n v="65.17"/>
    <n v="0"/>
    <n v="0"/>
    <n v="0"/>
    <n v="0"/>
    <n v="0"/>
    <n v="32.35"/>
    <n v="0"/>
    <n v="0"/>
    <n v="0"/>
    <n v="0"/>
    <n v="0"/>
    <n v="0.6"/>
    <n v="1.84"/>
    <n v="0"/>
    <n v="0.46"/>
    <n v="7.57"/>
    <n v="24.43"/>
    <n v="5"/>
    <n v="3.47"/>
    <n v="0"/>
    <n v="0"/>
    <n v="0"/>
    <n v="0"/>
    <n v="0"/>
    <n v="0"/>
    <n v="0"/>
    <n v="0"/>
    <n v="684.63"/>
    <n v="684.63000000000011"/>
    <n v="0"/>
    <n v="0"/>
    <n v="0"/>
    <n v="0"/>
    <n v="0"/>
  </r>
  <r>
    <n v="16"/>
    <d v="2013-07-14T00:00:00"/>
    <d v="2013-07-27T00:00:00"/>
    <x v="40"/>
    <s v="G1N"/>
    <s v="GD10000000"/>
    <s v="GD0"/>
    <n v="13"/>
    <n v="100"/>
    <s v="LD800"/>
    <s v="LF802"/>
    <m/>
    <m/>
    <m/>
    <m/>
    <m/>
    <m/>
    <x v="143"/>
    <n v="11088"/>
    <s v="47106"/>
    <x v="82"/>
    <x v="1"/>
    <s v="Non-executive"/>
    <s v="D802"/>
    <x v="6"/>
    <n v="2341.87"/>
    <n v="0"/>
    <n v="0"/>
    <n v="0"/>
    <n v="0"/>
    <n v="0"/>
    <n v="0"/>
    <n v="0"/>
    <n v="0"/>
    <n v="0"/>
    <n v="0"/>
    <n v="0"/>
    <n v="0"/>
    <n v="0"/>
    <n v="0"/>
    <n v="0"/>
    <n v="0"/>
    <n v="0"/>
    <n v="1.24"/>
    <n v="440.84"/>
    <n v="0"/>
    <n v="0"/>
    <n v="0"/>
    <n v="0"/>
    <n v="0"/>
    <n v="136.09"/>
    <n v="0"/>
    <n v="0"/>
    <n v="0"/>
    <n v="0"/>
    <n v="0"/>
    <n v="2.61"/>
    <n v="9.5500000000000007"/>
    <n v="0"/>
    <n v="1.85"/>
    <n v="31.83"/>
    <n v="117.09"/>
    <n v="20"/>
    <n v="23.51"/>
    <n v="0"/>
    <n v="0"/>
    <n v="0"/>
    <n v="0"/>
    <n v="0"/>
    <n v="0"/>
    <n v="0"/>
    <n v="0"/>
    <n v="3126.48"/>
    <n v="3126.4800000000005"/>
    <n v="0"/>
    <n v="0"/>
    <n v="0"/>
    <n v="0"/>
    <n v="0"/>
  </r>
  <r>
    <n v="16"/>
    <d v="2013-07-14T00:00:00"/>
    <d v="2013-07-27T00:00:00"/>
    <x v="40"/>
    <s v="G1N"/>
    <s v="GD10000000"/>
    <s v="GD0"/>
    <n v="13"/>
    <n v="100"/>
    <s v="LD800"/>
    <s v="LF802"/>
    <m/>
    <m/>
    <m/>
    <m/>
    <m/>
    <m/>
    <x v="144"/>
    <n v="18134"/>
    <s v="48881"/>
    <x v="83"/>
    <x v="1"/>
    <s v="Non-executive"/>
    <s v="D802"/>
    <x v="6"/>
    <n v="1898.4"/>
    <n v="0"/>
    <n v="0"/>
    <n v="0"/>
    <n v="0"/>
    <n v="0"/>
    <n v="0"/>
    <n v="0"/>
    <n v="0"/>
    <n v="0"/>
    <n v="284.76"/>
    <n v="0"/>
    <n v="0"/>
    <n v="0"/>
    <n v="0"/>
    <n v="0"/>
    <n v="0"/>
    <n v="0"/>
    <n v="1"/>
    <n v="0"/>
    <n v="0"/>
    <n v="0"/>
    <n v="0"/>
    <n v="0"/>
    <n v="0"/>
    <n v="135.36000000000001"/>
    <n v="0"/>
    <n v="0"/>
    <n v="0"/>
    <n v="0"/>
    <n v="0"/>
    <n v="2.16"/>
    <n v="5.19"/>
    <n v="0"/>
    <n v="1.85"/>
    <n v="31.66"/>
    <n v="94.92"/>
    <n v="0"/>
    <n v="0"/>
    <n v="0"/>
    <n v="0"/>
    <n v="0"/>
    <n v="0"/>
    <n v="0"/>
    <n v="0"/>
    <n v="0"/>
    <n v="0"/>
    <n v="2455.3000000000002"/>
    <n v="2455.2999999999997"/>
    <n v="0"/>
    <n v="0"/>
    <n v="0"/>
    <n v="0"/>
    <n v="0"/>
  </r>
  <r>
    <n v="16"/>
    <d v="2013-07-14T00:00:00"/>
    <d v="2013-07-27T00:00:00"/>
    <x v="40"/>
    <s v="G1N"/>
    <s v="GD10000000"/>
    <s v="GD0"/>
    <n v="13"/>
    <n v="100"/>
    <s v="LD800"/>
    <s v="LF802"/>
    <m/>
    <m/>
    <m/>
    <m/>
    <m/>
    <m/>
    <x v="145"/>
    <n v="18250"/>
    <s v="47107"/>
    <x v="82"/>
    <x v="1"/>
    <s v="Non-executive"/>
    <s v="D802"/>
    <x v="6"/>
    <n v="0"/>
    <n v="0"/>
    <n v="0"/>
    <n v="0"/>
    <n v="0"/>
    <n v="1843.1"/>
    <n v="0"/>
    <n v="0"/>
    <n v="0"/>
    <n v="0"/>
    <n v="0"/>
    <n v="0"/>
    <n v="0"/>
    <n v="0"/>
    <n v="0"/>
    <n v="0"/>
    <n v="0"/>
    <n v="0"/>
    <n v="0.97"/>
    <n v="407.72"/>
    <n v="0"/>
    <n v="0"/>
    <n v="0"/>
    <n v="0"/>
    <n v="0"/>
    <n v="105.85"/>
    <n v="0"/>
    <n v="0"/>
    <n v="0"/>
    <n v="0"/>
    <n v="0"/>
    <n v="2.61"/>
    <n v="9.5500000000000007"/>
    <n v="0"/>
    <n v="1.85"/>
    <n v="24.76"/>
    <n v="92.15"/>
    <n v="20"/>
    <n v="21.74"/>
    <n v="0"/>
    <n v="0"/>
    <n v="0"/>
    <n v="0"/>
    <n v="0"/>
    <n v="0"/>
    <n v="0"/>
    <n v="0"/>
    <n v="2530.3000000000002"/>
    <n v="2530.3000000000002"/>
    <n v="0"/>
    <n v="0"/>
    <n v="0"/>
    <n v="0"/>
    <n v="0"/>
  </r>
  <r>
    <n v="16"/>
    <d v="2013-07-14T00:00:00"/>
    <d v="2013-07-27T00:00:00"/>
    <x v="40"/>
    <s v="G1N"/>
    <s v="GD10000000"/>
    <s v="GD0"/>
    <n v="13"/>
    <n v="100"/>
    <s v="LD800"/>
    <s v="LF802"/>
    <m/>
    <m/>
    <m/>
    <m/>
    <m/>
    <m/>
    <x v="146"/>
    <n v="28363"/>
    <s v="47086"/>
    <x v="13"/>
    <x v="1"/>
    <s v="Non-executive"/>
    <s v="D802"/>
    <x v="6"/>
    <n v="2000.92"/>
    <n v="0"/>
    <n v="0"/>
    <n v="0"/>
    <n v="0"/>
    <n v="0"/>
    <n v="0"/>
    <n v="0"/>
    <n v="0"/>
    <n v="0"/>
    <n v="0"/>
    <n v="0"/>
    <n v="0"/>
    <n v="0"/>
    <n v="0"/>
    <n v="0"/>
    <n v="0"/>
    <n v="0"/>
    <n v="1.08"/>
    <n v="499.9"/>
    <n v="0"/>
    <n v="0"/>
    <n v="0"/>
    <n v="0"/>
    <n v="0"/>
    <n v="113.72"/>
    <n v="0"/>
    <n v="0"/>
    <n v="0"/>
    <n v="0"/>
    <n v="0"/>
    <n v="3.27"/>
    <n v="11.93"/>
    <n v="0"/>
    <n v="0"/>
    <n v="26.6"/>
    <n v="100.05"/>
    <n v="0"/>
    <n v="8.6300000000000008"/>
    <n v="0"/>
    <n v="0"/>
    <n v="0"/>
    <n v="0"/>
    <n v="0"/>
    <n v="0"/>
    <n v="0"/>
    <n v="0"/>
    <n v="2766.1"/>
    <n v="2766.1"/>
    <n v="0"/>
    <n v="0"/>
    <n v="0"/>
    <n v="0"/>
    <n v="0"/>
  </r>
  <r>
    <n v="16"/>
    <d v="2013-07-14T00:00:00"/>
    <d v="2013-07-27T00:00:00"/>
    <x v="40"/>
    <s v="G1N"/>
    <s v="GD10000000"/>
    <s v="GD0"/>
    <n v="13"/>
    <n v="100"/>
    <s v="LD800"/>
    <s v="LF802"/>
    <m/>
    <m/>
    <m/>
    <m/>
    <m/>
    <m/>
    <x v="147"/>
    <n v="29617"/>
    <s v="47090"/>
    <x v="82"/>
    <x v="1"/>
    <s v="Non-executive"/>
    <s v="D802"/>
    <x v="6"/>
    <n v="1600.72"/>
    <n v="0"/>
    <n v="0"/>
    <n v="0"/>
    <n v="0"/>
    <n v="0"/>
    <n v="0"/>
    <n v="0"/>
    <n v="0"/>
    <n v="0"/>
    <n v="0"/>
    <n v="0"/>
    <n v="0"/>
    <n v="0"/>
    <n v="0"/>
    <n v="0"/>
    <n v="0"/>
    <n v="0"/>
    <n v="3.3"/>
    <n v="240.63"/>
    <n v="0"/>
    <n v="0"/>
    <n v="0"/>
    <n v="0"/>
    <n v="0"/>
    <n v="0"/>
    <n v="0"/>
    <n v="0"/>
    <n v="0"/>
    <n v="112.04"/>
    <n v="0"/>
    <n v="2.39"/>
    <n v="7.36"/>
    <n v="0"/>
    <n v="0"/>
    <n v="22.04"/>
    <n v="0"/>
    <n v="0"/>
    <n v="0"/>
    <n v="0"/>
    <n v="0"/>
    <n v="0"/>
    <n v="0"/>
    <n v="0"/>
    <n v="0"/>
    <n v="0"/>
    <n v="0"/>
    <n v="1988.48"/>
    <n v="1988.48"/>
    <n v="0"/>
    <n v="0"/>
    <n v="0"/>
    <n v="0"/>
    <n v="0"/>
  </r>
  <r>
    <n v="16"/>
    <d v="2013-07-14T00:00:00"/>
    <d v="2013-07-27T00:00:00"/>
    <x v="40"/>
    <s v="G1N"/>
    <s v="GD10000000"/>
    <s v="GD0"/>
    <n v="13"/>
    <n v="100"/>
    <s v="LD800"/>
    <s v="LF802"/>
    <m/>
    <m/>
    <m/>
    <m/>
    <m/>
    <m/>
    <x v="148"/>
    <n v="30320"/>
    <s v="47091"/>
    <x v="84"/>
    <x v="1"/>
    <s v="Non-executive"/>
    <s v="D802"/>
    <x v="6"/>
    <n v="2103.7199999999998"/>
    <n v="0"/>
    <n v="0"/>
    <n v="0"/>
    <n v="0"/>
    <n v="0"/>
    <n v="0"/>
    <n v="0"/>
    <n v="0"/>
    <n v="0"/>
    <n v="0"/>
    <n v="0"/>
    <n v="0"/>
    <n v="0"/>
    <n v="0"/>
    <n v="0"/>
    <n v="0"/>
    <n v="0"/>
    <n v="1.1000000000000001"/>
    <n v="308.10000000000002"/>
    <n v="0"/>
    <n v="0"/>
    <n v="0"/>
    <n v="0"/>
    <n v="0"/>
    <n v="124.06"/>
    <n v="0"/>
    <n v="0"/>
    <n v="0"/>
    <n v="0"/>
    <n v="0"/>
    <n v="2.39"/>
    <n v="7.36"/>
    <n v="0"/>
    <n v="0"/>
    <n v="29.01"/>
    <n v="105.18"/>
    <n v="20"/>
    <n v="16.440000000000001"/>
    <n v="0"/>
    <n v="0"/>
    <n v="0"/>
    <n v="0"/>
    <n v="0"/>
    <n v="0"/>
    <n v="0"/>
    <n v="0"/>
    <n v="2717.36"/>
    <n v="2717.3599999999997"/>
    <n v="0"/>
    <n v="0"/>
    <n v="0"/>
    <n v="0"/>
    <n v="0"/>
  </r>
  <r>
    <n v="16"/>
    <d v="2013-07-14T00:00:00"/>
    <d v="2013-07-27T00:00:00"/>
    <x v="40"/>
    <s v="G1N"/>
    <s v="GD10000000"/>
    <s v="GD0"/>
    <n v="13"/>
    <n v="100"/>
    <s v="LD800"/>
    <s v="LF802"/>
    <m/>
    <m/>
    <m/>
    <m/>
    <m/>
    <m/>
    <x v="149"/>
    <n v="35490"/>
    <s v="51177"/>
    <x v="82"/>
    <x v="1"/>
    <s v="Non-executive"/>
    <s v="D802"/>
    <x v="6"/>
    <n v="1898.4"/>
    <n v="0"/>
    <n v="0"/>
    <n v="0"/>
    <n v="0"/>
    <n v="0"/>
    <n v="0"/>
    <n v="0"/>
    <n v="0"/>
    <n v="0"/>
    <n v="0"/>
    <n v="0"/>
    <n v="0"/>
    <n v="0"/>
    <n v="0"/>
    <n v="0"/>
    <n v="0"/>
    <n v="0"/>
    <n v="1"/>
    <n v="0"/>
    <n v="0"/>
    <n v="0"/>
    <n v="0"/>
    <n v="0"/>
    <n v="0"/>
    <n v="117.71"/>
    <n v="0"/>
    <n v="0"/>
    <n v="0"/>
    <n v="0"/>
    <n v="0"/>
    <n v="2.61"/>
    <n v="9.5500000000000007"/>
    <n v="0"/>
    <n v="1.85"/>
    <n v="27.53"/>
    <n v="94.92"/>
    <n v="20"/>
    <n v="0"/>
    <n v="0"/>
    <n v="0"/>
    <n v="0"/>
    <n v="0"/>
    <n v="0"/>
    <n v="0"/>
    <n v="0"/>
    <n v="0"/>
    <n v="2173.5700000000002"/>
    <n v="2173.5700000000002"/>
    <n v="0"/>
    <n v="0"/>
    <n v="0"/>
    <n v="0"/>
    <n v="0"/>
  </r>
  <r>
    <n v="16"/>
    <d v="2013-07-14T00:00:00"/>
    <d v="2013-07-27T00:00:00"/>
    <x v="40"/>
    <s v="G1N"/>
    <s v="GD10000000"/>
    <s v="GD0"/>
    <n v="13"/>
    <n v="100"/>
    <s v="LD800"/>
    <s v="LF802"/>
    <m/>
    <m/>
    <m/>
    <m/>
    <m/>
    <m/>
    <x v="408"/>
    <n v="58445"/>
    <s v="47296"/>
    <x v="15"/>
    <x v="1"/>
    <s v="Non-executive"/>
    <s v="D802"/>
    <x v="6"/>
    <n v="2064.04"/>
    <n v="0"/>
    <n v="0"/>
    <n v="0"/>
    <n v="0"/>
    <n v="0"/>
    <n v="0"/>
    <n v="0"/>
    <n v="0"/>
    <n v="0"/>
    <n v="0"/>
    <n v="0"/>
    <n v="0"/>
    <n v="0"/>
    <n v="0"/>
    <n v="0"/>
    <n v="0"/>
    <n v="0"/>
    <n v="1.0900000000000001"/>
    <n v="152.55000000000001"/>
    <n v="0"/>
    <n v="0"/>
    <n v="0"/>
    <n v="0"/>
    <n v="0"/>
    <n v="124.82"/>
    <n v="0"/>
    <n v="0"/>
    <n v="0"/>
    <n v="0"/>
    <n v="0"/>
    <n v="2.17"/>
    <n v="5.18"/>
    <n v="0"/>
    <n v="0"/>
    <n v="29.19"/>
    <n v="103.2"/>
    <n v="0"/>
    <n v="0"/>
    <n v="0"/>
    <n v="0"/>
    <n v="0"/>
    <n v="0"/>
    <n v="0"/>
    <n v="0"/>
    <n v="0"/>
    <n v="0"/>
    <n v="2482.2399999999998"/>
    <n v="2482.2400000000002"/>
    <n v="0"/>
    <n v="0"/>
    <n v="0"/>
    <n v="0"/>
    <n v="0"/>
  </r>
  <r>
    <n v="16"/>
    <d v="2013-07-14T00:00:00"/>
    <d v="2013-07-27T00:00:00"/>
    <x v="40"/>
    <s v="G1N"/>
    <s v="GD10000000"/>
    <s v="GD0"/>
    <n v="13"/>
    <n v="8200"/>
    <s v="GD800"/>
    <s v="DS2B5"/>
    <s v="000DIS"/>
    <n v="15"/>
    <s v="32CCDD"/>
    <n v="13"/>
    <m/>
    <m/>
    <x v="143"/>
    <n v="11088"/>
    <s v="47106"/>
    <x v="82"/>
    <x v="1"/>
    <s v="Non-executive"/>
    <s v="D802"/>
    <x v="6"/>
    <n v="585.47"/>
    <n v="0"/>
    <n v="0"/>
    <n v="0"/>
    <n v="0"/>
    <n v="0"/>
    <n v="0"/>
    <n v="0"/>
    <n v="0"/>
    <n v="0"/>
    <n v="0"/>
    <n v="0"/>
    <n v="0"/>
    <n v="0"/>
    <n v="0"/>
    <n v="0"/>
    <n v="0"/>
    <n v="0"/>
    <n v="0.3"/>
    <n v="110.22"/>
    <n v="0"/>
    <n v="0"/>
    <n v="0"/>
    <n v="0"/>
    <n v="0"/>
    <n v="34.020000000000003"/>
    <n v="0"/>
    <n v="0"/>
    <n v="0"/>
    <n v="0"/>
    <n v="0"/>
    <n v="0.66"/>
    <n v="2.38"/>
    <n v="0"/>
    <n v="0.46"/>
    <n v="7.96"/>
    <n v="29.28"/>
    <n v="5"/>
    <n v="5.88"/>
    <n v="0"/>
    <n v="0"/>
    <n v="0"/>
    <n v="0"/>
    <n v="0"/>
    <n v="0"/>
    <n v="0"/>
    <n v="0"/>
    <n v="781.63"/>
    <n v="781.63"/>
    <n v="0"/>
    <n v="0"/>
    <n v="0"/>
    <n v="0"/>
    <n v="0"/>
  </r>
  <r>
    <n v="16"/>
    <d v="2013-07-14T00:00:00"/>
    <d v="2013-07-27T00:00:00"/>
    <x v="40"/>
    <s v="G1N"/>
    <s v="GD10000000"/>
    <s v="GD0"/>
    <n v="13"/>
    <n v="8200"/>
    <s v="GD800"/>
    <s v="DS2B5"/>
    <s v="000DIS"/>
    <n v="15"/>
    <s v="32CCDD"/>
    <n v="13"/>
    <m/>
    <m/>
    <x v="144"/>
    <n v="18134"/>
    <s v="48881"/>
    <x v="83"/>
    <x v="1"/>
    <s v="Non-executive"/>
    <s v="D802"/>
    <x v="6"/>
    <n v="474.6"/>
    <n v="0"/>
    <n v="0"/>
    <n v="0"/>
    <n v="0"/>
    <n v="0"/>
    <n v="0"/>
    <n v="0"/>
    <n v="0"/>
    <n v="0"/>
    <n v="71.19"/>
    <n v="0"/>
    <n v="0"/>
    <n v="0"/>
    <n v="0"/>
    <n v="0"/>
    <n v="0"/>
    <n v="0"/>
    <n v="0.25"/>
    <n v="0"/>
    <n v="0"/>
    <n v="0"/>
    <n v="0"/>
    <n v="0"/>
    <n v="0"/>
    <n v="33.840000000000003"/>
    <n v="0"/>
    <n v="0"/>
    <n v="0"/>
    <n v="0"/>
    <n v="0"/>
    <n v="0.55000000000000004"/>
    <n v="1.29"/>
    <n v="0"/>
    <n v="0.46"/>
    <n v="7.91"/>
    <n v="23.73"/>
    <n v="0"/>
    <n v="0"/>
    <n v="0"/>
    <n v="0"/>
    <n v="0"/>
    <n v="0"/>
    <n v="0"/>
    <n v="0"/>
    <n v="0"/>
    <n v="0"/>
    <n v="613.82000000000005"/>
    <n v="613.81999999999994"/>
    <n v="0"/>
    <n v="0"/>
    <n v="0"/>
    <n v="0"/>
    <n v="0"/>
  </r>
  <r>
    <n v="16"/>
    <d v="2013-07-14T00:00:00"/>
    <d v="2013-07-27T00:00:00"/>
    <x v="40"/>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6"/>
    <n v="2.38"/>
    <n v="0"/>
    <n v="0.46"/>
    <n v="6.18"/>
    <n v="23.04"/>
    <n v="5"/>
    <n v="5.44"/>
    <n v="0"/>
    <n v="0"/>
    <n v="0"/>
    <n v="0"/>
    <n v="0"/>
    <n v="0"/>
    <n v="0"/>
    <n v="0"/>
    <n v="632.55999999999995"/>
    <n v="632.55999999999995"/>
    <n v="0"/>
    <n v="0"/>
    <n v="0"/>
    <n v="0"/>
    <n v="0"/>
  </r>
  <r>
    <n v="16"/>
    <d v="2013-07-14T00:00:00"/>
    <d v="2013-07-27T00:00:00"/>
    <x v="40"/>
    <s v="G1N"/>
    <s v="GD10000000"/>
    <s v="GD0"/>
    <n v="13"/>
    <n v="8200"/>
    <s v="GD800"/>
    <s v="DS2B5"/>
    <s v="000DIS"/>
    <n v="15"/>
    <s v="32CCDD"/>
    <n v="13"/>
    <m/>
    <m/>
    <x v="147"/>
    <n v="29617"/>
    <s v="47090"/>
    <x v="82"/>
    <x v="1"/>
    <s v="Non-executive"/>
    <s v="D802"/>
    <x v="6"/>
    <n v="400.2"/>
    <n v="0"/>
    <n v="0"/>
    <n v="0"/>
    <n v="0"/>
    <n v="0"/>
    <n v="0"/>
    <n v="0"/>
    <n v="0"/>
    <n v="0"/>
    <n v="0"/>
    <n v="0"/>
    <n v="0"/>
    <n v="0"/>
    <n v="0"/>
    <n v="0"/>
    <n v="0"/>
    <n v="0"/>
    <n v="0.82"/>
    <n v="60.16"/>
    <n v="0"/>
    <n v="0"/>
    <n v="0"/>
    <n v="0"/>
    <n v="0"/>
    <n v="0"/>
    <n v="0"/>
    <n v="0"/>
    <n v="0"/>
    <n v="28.02"/>
    <n v="0"/>
    <n v="0.6"/>
    <n v="1.84"/>
    <n v="0"/>
    <n v="0"/>
    <n v="5.52"/>
    <n v="0"/>
    <n v="0"/>
    <n v="0"/>
    <n v="0"/>
    <n v="0"/>
    <n v="0"/>
    <n v="0"/>
    <n v="0"/>
    <n v="0"/>
    <n v="0"/>
    <n v="0"/>
    <n v="497.16"/>
    <n v="497.15999999999991"/>
    <n v="0"/>
    <n v="0"/>
    <n v="0"/>
    <n v="0"/>
    <n v="0"/>
  </r>
  <r>
    <n v="16"/>
    <d v="2013-07-14T00:00:00"/>
    <d v="2013-07-27T00:00:00"/>
    <x v="40"/>
    <s v="G1N"/>
    <s v="GD10000000"/>
    <s v="GD0"/>
    <n v="13"/>
    <n v="8200"/>
    <s v="GD800"/>
    <s v="DS2B5"/>
    <s v="000DIS"/>
    <n v="15"/>
    <s v="32CCDD"/>
    <n v="13"/>
    <m/>
    <m/>
    <x v="148"/>
    <n v="30320"/>
    <s v="47091"/>
    <x v="84"/>
    <x v="1"/>
    <s v="Non-executive"/>
    <s v="D802"/>
    <x v="6"/>
    <n v="525.94000000000005"/>
    <n v="0"/>
    <n v="0"/>
    <n v="0"/>
    <n v="0"/>
    <n v="0"/>
    <n v="0"/>
    <n v="0"/>
    <n v="0"/>
    <n v="0"/>
    <n v="0"/>
    <n v="0"/>
    <n v="0"/>
    <n v="0"/>
    <n v="0"/>
    <n v="0"/>
    <n v="0"/>
    <n v="0"/>
    <n v="0.28000000000000003"/>
    <n v="77.02"/>
    <n v="0"/>
    <n v="0"/>
    <n v="0"/>
    <n v="0"/>
    <n v="0"/>
    <n v="31.02"/>
    <n v="0"/>
    <n v="0"/>
    <n v="0"/>
    <n v="0"/>
    <n v="0"/>
    <n v="0.6"/>
    <n v="1.84"/>
    <n v="0"/>
    <n v="0"/>
    <n v="7.26"/>
    <n v="26.3"/>
    <n v="5"/>
    <n v="4.0999999999999996"/>
    <n v="0"/>
    <n v="0"/>
    <n v="0"/>
    <n v="0"/>
    <n v="0"/>
    <n v="0"/>
    <n v="0"/>
    <n v="0"/>
    <n v="679.36"/>
    <n v="679.36"/>
    <n v="0"/>
    <n v="0"/>
    <n v="0"/>
    <n v="0"/>
    <n v="0"/>
  </r>
  <r>
    <n v="16"/>
    <d v="2013-07-14T00:00:00"/>
    <d v="2013-07-27T00:00:00"/>
    <x v="40"/>
    <s v="G1N"/>
    <s v="GD10000000"/>
    <s v="GD0"/>
    <n v="13"/>
    <n v="8200"/>
    <s v="GD800"/>
    <s v="DS2B5"/>
    <s v="000DIS"/>
    <n v="15"/>
    <s v="32CCDD"/>
    <n v="13"/>
    <m/>
    <m/>
    <x v="149"/>
    <n v="35490"/>
    <s v="51177"/>
    <x v="82"/>
    <x v="1"/>
    <s v="Non-executive"/>
    <s v="D802"/>
    <x v="6"/>
    <n v="474.6"/>
    <n v="0"/>
    <n v="0"/>
    <n v="0"/>
    <n v="0"/>
    <n v="0"/>
    <n v="0"/>
    <n v="0"/>
    <n v="0"/>
    <n v="0"/>
    <n v="0"/>
    <n v="0"/>
    <n v="0"/>
    <n v="0"/>
    <n v="0"/>
    <n v="0"/>
    <n v="0"/>
    <n v="0"/>
    <n v="0.25"/>
    <n v="0"/>
    <n v="0"/>
    <n v="0"/>
    <n v="0"/>
    <n v="0"/>
    <n v="0"/>
    <n v="29.42"/>
    <n v="0"/>
    <n v="0"/>
    <n v="0"/>
    <n v="0"/>
    <n v="0"/>
    <n v="0.66"/>
    <n v="2.38"/>
    <n v="0"/>
    <n v="0.46"/>
    <n v="6.88"/>
    <n v="23.73"/>
    <n v="5"/>
    <n v="0"/>
    <n v="0"/>
    <n v="0"/>
    <n v="0"/>
    <n v="0"/>
    <n v="0"/>
    <n v="0"/>
    <n v="0"/>
    <n v="0"/>
    <n v="543.38"/>
    <n v="543.38000000000011"/>
    <n v="0"/>
    <n v="0"/>
    <n v="0"/>
    <n v="0"/>
    <n v="0"/>
  </r>
  <r>
    <n v="16"/>
    <d v="2013-07-14T00:00:00"/>
    <d v="2013-07-27T00:00:00"/>
    <x v="40"/>
    <s v="G1N"/>
    <s v="GD10000000"/>
    <s v="GD0"/>
    <n v="13"/>
    <n v="8200"/>
    <s v="GD800"/>
    <s v="DS2B5"/>
    <s v="000DIS"/>
    <n v="15"/>
    <s v="32CCDD"/>
    <n v="13"/>
    <m/>
    <m/>
    <x v="408"/>
    <n v="58445"/>
    <s v="47296"/>
    <x v="15"/>
    <x v="1"/>
    <s v="Non-executive"/>
    <s v="D802"/>
    <x v="6"/>
    <n v="516"/>
    <n v="0"/>
    <n v="0"/>
    <n v="0"/>
    <n v="0"/>
    <n v="0"/>
    <n v="0"/>
    <n v="0"/>
    <n v="0"/>
    <n v="0"/>
    <n v="0"/>
    <n v="0"/>
    <n v="0"/>
    <n v="0"/>
    <n v="0"/>
    <n v="0"/>
    <n v="0"/>
    <n v="0"/>
    <n v="0.28000000000000003"/>
    <n v="38.14"/>
    <n v="0"/>
    <n v="0"/>
    <n v="0"/>
    <n v="0"/>
    <n v="0"/>
    <n v="31.2"/>
    <n v="0"/>
    <n v="0"/>
    <n v="0"/>
    <n v="0"/>
    <n v="0"/>
    <n v="0.54"/>
    <n v="1.3"/>
    <n v="0"/>
    <n v="0"/>
    <n v="7.3"/>
    <n v="25.8"/>
    <n v="0"/>
    <n v="0"/>
    <n v="0"/>
    <n v="0"/>
    <n v="0"/>
    <n v="0"/>
    <n v="0"/>
    <n v="0"/>
    <n v="0"/>
    <n v="0"/>
    <n v="620.55999999999995"/>
    <n v="620.55999999999983"/>
    <n v="0"/>
    <n v="0"/>
    <n v="0"/>
    <n v="0"/>
    <n v="0"/>
  </r>
  <r>
    <n v="17"/>
    <d v="2013-07-28T00:00:00"/>
    <d v="2013-08-10T00:00:00"/>
    <x v="41"/>
    <s v="G1N"/>
    <s v="GD10000000"/>
    <s v="GD0"/>
    <n v="13"/>
    <n v="100"/>
    <s v="LD800"/>
    <s v="LF802"/>
    <m/>
    <m/>
    <m/>
    <m/>
    <m/>
    <m/>
    <x v="143"/>
    <n v="11088"/>
    <s v="47106"/>
    <x v="82"/>
    <x v="1"/>
    <s v="Non-executive"/>
    <s v="D802"/>
    <x v="6"/>
    <n v="2341.88"/>
    <n v="0"/>
    <n v="0"/>
    <n v="0"/>
    <n v="0"/>
    <n v="0"/>
    <n v="0"/>
    <n v="0"/>
    <n v="0"/>
    <n v="0"/>
    <n v="0"/>
    <n v="0"/>
    <n v="0"/>
    <n v="0"/>
    <n v="0"/>
    <n v="0"/>
    <n v="0"/>
    <n v="0"/>
    <n v="1.23"/>
    <n v="440.84"/>
    <n v="0"/>
    <n v="0"/>
    <n v="0"/>
    <n v="0"/>
    <n v="0"/>
    <n v="136.08000000000001"/>
    <n v="0"/>
    <n v="0"/>
    <n v="0"/>
    <n v="0"/>
    <n v="0"/>
    <n v="2.61"/>
    <n v="9.5500000000000007"/>
    <n v="0"/>
    <n v="1.85"/>
    <n v="31.83"/>
    <n v="117.1"/>
    <n v="0"/>
    <n v="23.51"/>
    <n v="0"/>
    <n v="0"/>
    <n v="0"/>
    <n v="0"/>
    <n v="0"/>
    <n v="0"/>
    <n v="0"/>
    <n v="0"/>
    <n v="3106.48"/>
    <n v="3106.4800000000005"/>
    <n v="0"/>
    <n v="0"/>
    <n v="0"/>
    <n v="0"/>
    <n v="0"/>
  </r>
  <r>
    <n v="17"/>
    <d v="2013-07-28T00:00:00"/>
    <d v="2013-08-10T00:00:00"/>
    <x v="41"/>
    <s v="G1N"/>
    <s v="GD10000000"/>
    <s v="GD0"/>
    <n v="13"/>
    <n v="100"/>
    <s v="LD800"/>
    <s v="LF802"/>
    <m/>
    <m/>
    <m/>
    <m/>
    <m/>
    <m/>
    <x v="144"/>
    <n v="18134"/>
    <s v="48881"/>
    <x v="83"/>
    <x v="1"/>
    <s v="Non-executive"/>
    <s v="D802"/>
    <x v="6"/>
    <n v="1898.4"/>
    <n v="0"/>
    <n v="0"/>
    <n v="0"/>
    <n v="0"/>
    <n v="0"/>
    <n v="0"/>
    <n v="0"/>
    <n v="0"/>
    <n v="0"/>
    <n v="0"/>
    <n v="0"/>
    <n v="0"/>
    <n v="0"/>
    <n v="0"/>
    <n v="0"/>
    <n v="0"/>
    <n v="0"/>
    <n v="1.01"/>
    <n v="0"/>
    <n v="0"/>
    <n v="0"/>
    <n v="0"/>
    <n v="0"/>
    <n v="0"/>
    <n v="117.69"/>
    <n v="0"/>
    <n v="0"/>
    <n v="0"/>
    <n v="0"/>
    <n v="0"/>
    <n v="2.16"/>
    <n v="5.18"/>
    <n v="0"/>
    <n v="1.85"/>
    <n v="27.52"/>
    <n v="94.92"/>
    <n v="0"/>
    <n v="0"/>
    <n v="0"/>
    <n v="0"/>
    <n v="0"/>
    <n v="0"/>
    <n v="0"/>
    <n v="0"/>
    <n v="0"/>
    <n v="0"/>
    <n v="2148.73"/>
    <n v="2148.7300000000005"/>
    <n v="0"/>
    <n v="0"/>
    <n v="0"/>
    <n v="0"/>
    <n v="0"/>
  </r>
  <r>
    <n v="17"/>
    <d v="2013-07-28T00:00:00"/>
    <d v="2013-08-10T00:00:00"/>
    <x v="41"/>
    <s v="G1N"/>
    <s v="GD10000000"/>
    <s v="GD0"/>
    <n v="13"/>
    <n v="100"/>
    <s v="LD800"/>
    <s v="LF802"/>
    <m/>
    <m/>
    <m/>
    <m/>
    <m/>
    <m/>
    <x v="145"/>
    <n v="18250"/>
    <s v="47107"/>
    <x v="82"/>
    <x v="1"/>
    <s v="Non-executive"/>
    <s v="D802"/>
    <x v="6"/>
    <n v="0"/>
    <n v="0"/>
    <n v="0"/>
    <n v="0"/>
    <n v="0"/>
    <n v="1843.1"/>
    <n v="0"/>
    <n v="0"/>
    <n v="0"/>
    <n v="0"/>
    <n v="0"/>
    <n v="0"/>
    <n v="0"/>
    <n v="0"/>
    <n v="0"/>
    <n v="0"/>
    <n v="0"/>
    <n v="0"/>
    <n v="0.97"/>
    <n v="407.72"/>
    <n v="0"/>
    <n v="0"/>
    <n v="0"/>
    <n v="0"/>
    <n v="0"/>
    <n v="105.85"/>
    <n v="0"/>
    <n v="0"/>
    <n v="0"/>
    <n v="0"/>
    <n v="0"/>
    <n v="2.61"/>
    <n v="9.5500000000000007"/>
    <n v="0"/>
    <n v="1.85"/>
    <n v="24.76"/>
    <n v="92.15"/>
    <n v="0"/>
    <n v="21.75"/>
    <n v="0"/>
    <n v="0"/>
    <n v="0"/>
    <n v="0"/>
    <n v="0"/>
    <n v="0"/>
    <n v="0"/>
    <n v="0"/>
    <n v="2510.31"/>
    <n v="2510.3100000000004"/>
    <n v="0"/>
    <n v="0"/>
    <n v="0"/>
    <n v="0"/>
    <n v="0"/>
  </r>
  <r>
    <n v="17"/>
    <d v="2013-07-28T00:00:00"/>
    <d v="2013-08-10T00:00:00"/>
    <x v="41"/>
    <s v="G1N"/>
    <s v="GD10000000"/>
    <s v="GD0"/>
    <n v="13"/>
    <n v="100"/>
    <s v="LD800"/>
    <s v="LF802"/>
    <m/>
    <m/>
    <m/>
    <m/>
    <m/>
    <m/>
    <x v="146"/>
    <n v="28363"/>
    <s v="47086"/>
    <x v="13"/>
    <x v="1"/>
    <s v="Non-executive"/>
    <s v="D802"/>
    <x v="6"/>
    <n v="2000.92"/>
    <n v="0"/>
    <n v="0"/>
    <n v="0"/>
    <n v="0"/>
    <n v="0"/>
    <n v="0"/>
    <n v="0"/>
    <n v="0"/>
    <n v="0"/>
    <n v="0"/>
    <n v="0"/>
    <n v="0"/>
    <n v="0"/>
    <n v="0"/>
    <n v="0"/>
    <n v="0"/>
    <n v="0"/>
    <n v="1.08"/>
    <n v="499.9"/>
    <n v="0"/>
    <n v="0"/>
    <n v="0"/>
    <n v="0"/>
    <n v="0"/>
    <n v="113.73"/>
    <n v="0"/>
    <n v="0"/>
    <n v="0"/>
    <n v="0"/>
    <n v="0"/>
    <n v="3.27"/>
    <n v="11.93"/>
    <n v="0"/>
    <n v="0"/>
    <n v="26.6"/>
    <n v="100.05"/>
    <n v="0"/>
    <n v="8.6300000000000008"/>
    <n v="0"/>
    <n v="0"/>
    <n v="0"/>
    <n v="0"/>
    <n v="0"/>
    <n v="0"/>
    <n v="0"/>
    <n v="0"/>
    <n v="2766.11"/>
    <n v="2766.11"/>
    <n v="0"/>
    <n v="0"/>
    <n v="0"/>
    <n v="0"/>
    <n v="0"/>
  </r>
  <r>
    <n v="17"/>
    <d v="2013-07-28T00:00:00"/>
    <d v="2013-08-10T00:00:00"/>
    <x v="41"/>
    <s v="G1N"/>
    <s v="GD10000000"/>
    <s v="GD0"/>
    <n v="13"/>
    <n v="100"/>
    <s v="LD800"/>
    <s v="LF802"/>
    <m/>
    <m/>
    <m/>
    <m/>
    <m/>
    <m/>
    <x v="147"/>
    <n v="29617"/>
    <s v="47090"/>
    <x v="82"/>
    <x v="1"/>
    <s v="Non-executive"/>
    <s v="D802"/>
    <x v="6"/>
    <n v="1600.73"/>
    <n v="0"/>
    <n v="0"/>
    <n v="0"/>
    <n v="0"/>
    <n v="0"/>
    <n v="0"/>
    <n v="0"/>
    <n v="0"/>
    <n v="0"/>
    <n v="0"/>
    <n v="0"/>
    <n v="0"/>
    <n v="0"/>
    <n v="0"/>
    <n v="0"/>
    <n v="0"/>
    <n v="0"/>
    <n v="3.29"/>
    <n v="240.63"/>
    <n v="0"/>
    <n v="0"/>
    <n v="0"/>
    <n v="0"/>
    <n v="0"/>
    <n v="0"/>
    <n v="0"/>
    <n v="0"/>
    <n v="0"/>
    <n v="112.05"/>
    <n v="0"/>
    <n v="2.39"/>
    <n v="7.36"/>
    <n v="0"/>
    <n v="0"/>
    <n v="22.05"/>
    <n v="0"/>
    <n v="0"/>
    <n v="0"/>
    <n v="0"/>
    <n v="0"/>
    <n v="0"/>
    <n v="0"/>
    <n v="0"/>
    <n v="0"/>
    <n v="0"/>
    <n v="0"/>
    <n v="1988.5"/>
    <n v="1988.5"/>
    <n v="0"/>
    <n v="0"/>
    <n v="0"/>
    <n v="0"/>
    <n v="0"/>
  </r>
  <r>
    <n v="17"/>
    <d v="2013-07-28T00:00:00"/>
    <d v="2013-08-10T00:00:00"/>
    <x v="41"/>
    <s v="G1N"/>
    <s v="GD10000000"/>
    <s v="GD0"/>
    <n v="13"/>
    <n v="100"/>
    <s v="LD800"/>
    <s v="LF802"/>
    <m/>
    <m/>
    <m/>
    <m/>
    <m/>
    <m/>
    <x v="148"/>
    <n v="30320"/>
    <s v="47091"/>
    <x v="84"/>
    <x v="1"/>
    <s v="Non-executive"/>
    <s v="D802"/>
    <x v="6"/>
    <n v="2165.1999999999998"/>
    <n v="0"/>
    <n v="0"/>
    <n v="0"/>
    <n v="0"/>
    <n v="0"/>
    <n v="0"/>
    <n v="0"/>
    <n v="0"/>
    <n v="0"/>
    <n v="0"/>
    <n v="0"/>
    <n v="0"/>
    <n v="0"/>
    <n v="0"/>
    <n v="0"/>
    <n v="0"/>
    <n v="0"/>
    <n v="1.1399999999999999"/>
    <n v="308.08999999999997"/>
    <n v="0"/>
    <n v="0"/>
    <n v="0"/>
    <n v="0"/>
    <n v="0"/>
    <n v="127.89"/>
    <n v="0"/>
    <n v="0"/>
    <n v="0"/>
    <n v="0"/>
    <n v="0"/>
    <n v="2.39"/>
    <n v="7.36"/>
    <n v="0"/>
    <n v="0"/>
    <n v="29.9"/>
    <n v="108.27"/>
    <n v="0"/>
    <n v="16.440000000000001"/>
    <n v="0"/>
    <n v="0"/>
    <n v="0"/>
    <n v="0"/>
    <n v="0"/>
    <n v="0"/>
    <n v="0"/>
    <n v="0"/>
    <n v="2766.68"/>
    <n v="2766.68"/>
    <n v="0"/>
    <n v="0"/>
    <n v="0"/>
    <n v="0"/>
    <n v="0"/>
  </r>
  <r>
    <n v="17"/>
    <d v="2013-07-28T00:00:00"/>
    <d v="2013-08-10T00:00:00"/>
    <x v="41"/>
    <s v="G1N"/>
    <s v="GD10000000"/>
    <s v="GD0"/>
    <n v="13"/>
    <n v="100"/>
    <s v="LD800"/>
    <s v="LF802"/>
    <m/>
    <m/>
    <m/>
    <m/>
    <m/>
    <m/>
    <x v="149"/>
    <n v="35490"/>
    <s v="51177"/>
    <x v="82"/>
    <x v="1"/>
    <s v="Non-executive"/>
    <s v="D802"/>
    <x v="6"/>
    <n v="1898.4"/>
    <n v="0"/>
    <n v="0"/>
    <n v="0"/>
    <n v="0"/>
    <n v="0"/>
    <n v="0"/>
    <n v="0"/>
    <n v="0"/>
    <n v="0"/>
    <n v="0"/>
    <n v="0"/>
    <n v="0"/>
    <n v="0"/>
    <n v="0"/>
    <n v="0"/>
    <n v="0"/>
    <n v="0"/>
    <n v="1.01"/>
    <n v="0"/>
    <n v="0"/>
    <n v="0"/>
    <n v="0"/>
    <n v="0"/>
    <n v="0"/>
    <n v="117.69"/>
    <n v="0"/>
    <n v="0"/>
    <n v="0"/>
    <n v="0"/>
    <n v="0"/>
    <n v="2.61"/>
    <n v="9.5500000000000007"/>
    <n v="0"/>
    <n v="1.85"/>
    <n v="27.52"/>
    <n v="94.92"/>
    <n v="0"/>
    <n v="0"/>
    <n v="0"/>
    <n v="0"/>
    <n v="0"/>
    <n v="0"/>
    <n v="0"/>
    <n v="0"/>
    <n v="0"/>
    <n v="0"/>
    <n v="2153.5500000000002"/>
    <n v="2153.5500000000002"/>
    <n v="0"/>
    <n v="0"/>
    <n v="0"/>
    <n v="0"/>
    <n v="0"/>
  </r>
  <r>
    <n v="17"/>
    <d v="2013-07-28T00:00:00"/>
    <d v="2013-08-10T00:00:00"/>
    <x v="41"/>
    <s v="G1N"/>
    <s v="GD10000000"/>
    <s v="GD0"/>
    <n v="13"/>
    <n v="100"/>
    <s v="LD800"/>
    <s v="LF802"/>
    <m/>
    <m/>
    <m/>
    <m/>
    <m/>
    <m/>
    <x v="408"/>
    <n v="58445"/>
    <s v="47296"/>
    <x v="15"/>
    <x v="1"/>
    <s v="Non-executive"/>
    <s v="D802"/>
    <x v="6"/>
    <n v="2064.04"/>
    <n v="0"/>
    <n v="0"/>
    <n v="0"/>
    <n v="0"/>
    <n v="0"/>
    <n v="0"/>
    <n v="0"/>
    <n v="0"/>
    <n v="0"/>
    <n v="0"/>
    <n v="0"/>
    <n v="0"/>
    <n v="0"/>
    <n v="0"/>
    <n v="0"/>
    <n v="0"/>
    <n v="0"/>
    <n v="1.0900000000000001"/>
    <n v="152.55000000000001"/>
    <n v="0"/>
    <n v="0"/>
    <n v="0"/>
    <n v="0"/>
    <n v="0"/>
    <n v="124.81"/>
    <n v="0"/>
    <n v="0"/>
    <n v="0"/>
    <n v="0"/>
    <n v="0"/>
    <n v="2.16"/>
    <n v="5.18"/>
    <n v="0"/>
    <n v="0"/>
    <n v="29.19"/>
    <n v="103.2"/>
    <n v="0"/>
    <n v="0"/>
    <n v="0"/>
    <n v="0"/>
    <n v="0"/>
    <n v="0"/>
    <n v="0"/>
    <n v="0"/>
    <n v="0"/>
    <n v="0"/>
    <n v="2482.2199999999998"/>
    <n v="2482.2199999999998"/>
    <n v="0"/>
    <n v="0"/>
    <n v="0"/>
    <n v="0"/>
    <n v="0"/>
  </r>
  <r>
    <n v="17"/>
    <d v="2013-07-28T00:00:00"/>
    <d v="2013-08-10T00:00:00"/>
    <x v="41"/>
    <s v="G1N"/>
    <s v="GD10000000"/>
    <s v="GD0"/>
    <n v="13"/>
    <n v="8200"/>
    <s v="GD800"/>
    <s v="DS2B5"/>
    <s v="000DIS"/>
    <n v="15"/>
    <s v="32CCDD"/>
    <n v="13"/>
    <m/>
    <m/>
    <x v="143"/>
    <n v="11088"/>
    <s v="47106"/>
    <x v="82"/>
    <x v="1"/>
    <s v="Non-executive"/>
    <s v="D802"/>
    <x v="6"/>
    <n v="585.46"/>
    <n v="0"/>
    <n v="0"/>
    <n v="0"/>
    <n v="0"/>
    <n v="0"/>
    <n v="0"/>
    <n v="0"/>
    <n v="0"/>
    <n v="0"/>
    <n v="0"/>
    <n v="0"/>
    <n v="0"/>
    <n v="0"/>
    <n v="0"/>
    <n v="0"/>
    <n v="0"/>
    <n v="0"/>
    <n v="0.31"/>
    <n v="110.22"/>
    <n v="0"/>
    <n v="0"/>
    <n v="0"/>
    <n v="0"/>
    <n v="0"/>
    <n v="34.020000000000003"/>
    <n v="0"/>
    <n v="0"/>
    <n v="0"/>
    <n v="0"/>
    <n v="0"/>
    <n v="0.66"/>
    <n v="2.38"/>
    <n v="0"/>
    <n v="0.46"/>
    <n v="7.95"/>
    <n v="29.27"/>
    <n v="0"/>
    <n v="5.88"/>
    <n v="0"/>
    <n v="0"/>
    <n v="0"/>
    <n v="0"/>
    <n v="0"/>
    <n v="0"/>
    <n v="0"/>
    <n v="0"/>
    <n v="776.61"/>
    <n v="776.61"/>
    <n v="0"/>
    <n v="0"/>
    <n v="0"/>
    <n v="0"/>
    <n v="0"/>
  </r>
  <r>
    <n v="17"/>
    <d v="2013-07-28T00:00:00"/>
    <d v="2013-08-10T00:00:00"/>
    <x v="41"/>
    <s v="G1N"/>
    <s v="GD10000000"/>
    <s v="GD0"/>
    <n v="13"/>
    <n v="8200"/>
    <s v="GD800"/>
    <s v="DS2B5"/>
    <s v="000DIS"/>
    <n v="15"/>
    <s v="32CCDD"/>
    <n v="13"/>
    <m/>
    <m/>
    <x v="144"/>
    <n v="18134"/>
    <s v="48881"/>
    <x v="83"/>
    <x v="1"/>
    <s v="Non-executive"/>
    <s v="D802"/>
    <x v="6"/>
    <n v="474.6"/>
    <n v="0"/>
    <n v="0"/>
    <n v="0"/>
    <n v="0"/>
    <n v="0"/>
    <n v="0"/>
    <n v="0"/>
    <n v="0"/>
    <n v="0"/>
    <n v="0"/>
    <n v="0"/>
    <n v="0"/>
    <n v="0"/>
    <n v="0"/>
    <n v="0"/>
    <n v="0"/>
    <n v="0"/>
    <n v="0.24"/>
    <n v="0"/>
    <n v="0"/>
    <n v="0"/>
    <n v="0"/>
    <n v="0"/>
    <n v="0"/>
    <n v="29.43"/>
    <n v="0"/>
    <n v="0"/>
    <n v="0"/>
    <n v="0"/>
    <n v="0"/>
    <n v="0.55000000000000004"/>
    <n v="1.3"/>
    <n v="0"/>
    <n v="0.46"/>
    <n v="6.89"/>
    <n v="23.73"/>
    <n v="0"/>
    <n v="0"/>
    <n v="0"/>
    <n v="0"/>
    <n v="0"/>
    <n v="0"/>
    <n v="0"/>
    <n v="0"/>
    <n v="0"/>
    <n v="0"/>
    <n v="537.20000000000005"/>
    <n v="537.20000000000005"/>
    <n v="0"/>
    <n v="0"/>
    <n v="0"/>
    <n v="0"/>
    <n v="0"/>
  </r>
  <r>
    <n v="17"/>
    <d v="2013-07-28T00:00:00"/>
    <d v="2013-08-10T00:00:00"/>
    <x v="41"/>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6"/>
    <n v="2.38"/>
    <n v="0"/>
    <n v="0.46"/>
    <n v="6.19"/>
    <n v="23.04"/>
    <n v="0"/>
    <n v="5.43"/>
    <n v="0"/>
    <n v="0"/>
    <n v="0"/>
    <n v="0"/>
    <n v="0"/>
    <n v="0"/>
    <n v="0"/>
    <n v="0"/>
    <n v="627.55999999999995"/>
    <n v="627.55999999999995"/>
    <n v="0"/>
    <n v="0"/>
    <n v="0"/>
    <n v="0"/>
    <n v="0"/>
  </r>
  <r>
    <n v="17"/>
    <d v="2013-07-28T00:00:00"/>
    <d v="2013-08-10T00:00:00"/>
    <x v="41"/>
    <s v="G1N"/>
    <s v="GD10000000"/>
    <s v="GD0"/>
    <n v="13"/>
    <n v="8200"/>
    <s v="GD800"/>
    <s v="DS2B5"/>
    <s v="000DIS"/>
    <n v="15"/>
    <s v="32CCDD"/>
    <n v="13"/>
    <m/>
    <m/>
    <x v="147"/>
    <n v="29617"/>
    <s v="47090"/>
    <x v="82"/>
    <x v="1"/>
    <s v="Non-executive"/>
    <s v="D802"/>
    <x v="6"/>
    <n v="400.19"/>
    <n v="0"/>
    <n v="0"/>
    <n v="0"/>
    <n v="0"/>
    <n v="0"/>
    <n v="0"/>
    <n v="0"/>
    <n v="0"/>
    <n v="0"/>
    <n v="0"/>
    <n v="0"/>
    <n v="0"/>
    <n v="0"/>
    <n v="0"/>
    <n v="0"/>
    <n v="0"/>
    <n v="0"/>
    <n v="0.83"/>
    <n v="60.16"/>
    <n v="0"/>
    <n v="0"/>
    <n v="0"/>
    <n v="0"/>
    <n v="0"/>
    <n v="0"/>
    <n v="0"/>
    <n v="0"/>
    <n v="0"/>
    <n v="28.01"/>
    <n v="0"/>
    <n v="0.6"/>
    <n v="1.84"/>
    <n v="0"/>
    <n v="0"/>
    <n v="5.51"/>
    <n v="0"/>
    <n v="0"/>
    <n v="0"/>
    <n v="0"/>
    <n v="0"/>
    <n v="0"/>
    <n v="0"/>
    <n v="0"/>
    <n v="0"/>
    <n v="0"/>
    <n v="0"/>
    <n v="497.14"/>
    <n v="497.13999999999993"/>
    <n v="0"/>
    <n v="0"/>
    <n v="0"/>
    <n v="0"/>
    <n v="0"/>
  </r>
  <r>
    <n v="17"/>
    <d v="2013-07-28T00:00:00"/>
    <d v="2013-08-10T00:00:00"/>
    <x v="41"/>
    <s v="G1N"/>
    <s v="GD10000000"/>
    <s v="GD0"/>
    <n v="13"/>
    <n v="8200"/>
    <s v="GD800"/>
    <s v="DS2B5"/>
    <s v="000DIS"/>
    <n v="15"/>
    <s v="32CCDD"/>
    <n v="13"/>
    <m/>
    <m/>
    <x v="148"/>
    <n v="30320"/>
    <s v="47091"/>
    <x v="84"/>
    <x v="1"/>
    <s v="Non-executive"/>
    <s v="D802"/>
    <x v="6"/>
    <n v="541.29999999999995"/>
    <n v="0"/>
    <n v="0"/>
    <n v="0"/>
    <n v="0"/>
    <n v="0"/>
    <n v="0"/>
    <n v="0"/>
    <n v="0"/>
    <n v="0"/>
    <n v="0"/>
    <n v="0"/>
    <n v="0"/>
    <n v="0"/>
    <n v="0"/>
    <n v="0"/>
    <n v="0"/>
    <n v="0"/>
    <n v="0.28000000000000003"/>
    <n v="77.03"/>
    <n v="0"/>
    <n v="0"/>
    <n v="0"/>
    <n v="0"/>
    <n v="0"/>
    <n v="31.96"/>
    <n v="0"/>
    <n v="0"/>
    <n v="0"/>
    <n v="0"/>
    <n v="0"/>
    <n v="0.6"/>
    <n v="1.84"/>
    <n v="0"/>
    <n v="0"/>
    <n v="7.48"/>
    <n v="27.06"/>
    <n v="0"/>
    <n v="4.0999999999999996"/>
    <n v="0"/>
    <n v="0"/>
    <n v="0"/>
    <n v="0"/>
    <n v="0"/>
    <n v="0"/>
    <n v="0"/>
    <n v="0"/>
    <n v="691.65"/>
    <n v="691.65"/>
    <n v="0"/>
    <n v="0"/>
    <n v="0"/>
    <n v="0"/>
    <n v="0"/>
  </r>
  <r>
    <n v="17"/>
    <d v="2013-07-28T00:00:00"/>
    <d v="2013-08-10T00:00:00"/>
    <x v="41"/>
    <s v="G1N"/>
    <s v="GD10000000"/>
    <s v="GD0"/>
    <n v="13"/>
    <n v="8200"/>
    <s v="GD800"/>
    <s v="DS2B5"/>
    <s v="000DIS"/>
    <n v="15"/>
    <s v="32CCDD"/>
    <n v="13"/>
    <m/>
    <m/>
    <x v="149"/>
    <n v="35490"/>
    <s v="51177"/>
    <x v="82"/>
    <x v="1"/>
    <s v="Non-executive"/>
    <s v="D802"/>
    <x v="6"/>
    <n v="474.6"/>
    <n v="0"/>
    <n v="0"/>
    <n v="0"/>
    <n v="0"/>
    <n v="0"/>
    <n v="0"/>
    <n v="0"/>
    <n v="0"/>
    <n v="0"/>
    <n v="0"/>
    <n v="0"/>
    <n v="0"/>
    <n v="0"/>
    <n v="0"/>
    <n v="0"/>
    <n v="0"/>
    <n v="0"/>
    <n v="0.24"/>
    <n v="0"/>
    <n v="0"/>
    <n v="0"/>
    <n v="0"/>
    <n v="0"/>
    <n v="0"/>
    <n v="29.43"/>
    <n v="0"/>
    <n v="0"/>
    <n v="0"/>
    <n v="0"/>
    <n v="0"/>
    <n v="0.66"/>
    <n v="2.38"/>
    <n v="0"/>
    <n v="0.46"/>
    <n v="6.89"/>
    <n v="23.73"/>
    <n v="0"/>
    <n v="0"/>
    <n v="0"/>
    <n v="0"/>
    <n v="0"/>
    <n v="0"/>
    <n v="0"/>
    <n v="0"/>
    <n v="0"/>
    <n v="0"/>
    <n v="538.39"/>
    <n v="538.3900000000001"/>
    <n v="0"/>
    <n v="0"/>
    <n v="0"/>
    <n v="0"/>
    <n v="0"/>
  </r>
  <r>
    <n v="17"/>
    <d v="2013-07-28T00:00:00"/>
    <d v="2013-08-10T00:00:00"/>
    <x v="41"/>
    <s v="G1N"/>
    <s v="GD10000000"/>
    <s v="GD0"/>
    <n v="13"/>
    <n v="8200"/>
    <s v="GD800"/>
    <s v="DS2B5"/>
    <s v="000DIS"/>
    <n v="15"/>
    <s v="32CCDD"/>
    <n v="13"/>
    <m/>
    <m/>
    <x v="408"/>
    <n v="58445"/>
    <s v="47296"/>
    <x v="15"/>
    <x v="1"/>
    <s v="Non-executive"/>
    <s v="D802"/>
    <x v="6"/>
    <n v="516"/>
    <n v="0"/>
    <n v="0"/>
    <n v="0"/>
    <n v="0"/>
    <n v="0"/>
    <n v="0"/>
    <n v="0"/>
    <n v="0"/>
    <n v="0"/>
    <n v="0"/>
    <n v="0"/>
    <n v="0"/>
    <n v="0"/>
    <n v="0"/>
    <n v="0"/>
    <n v="0"/>
    <n v="0"/>
    <n v="0.28000000000000003"/>
    <n v="38.14"/>
    <n v="0"/>
    <n v="0"/>
    <n v="0"/>
    <n v="0"/>
    <n v="0"/>
    <n v="31.21"/>
    <n v="0"/>
    <n v="0"/>
    <n v="0"/>
    <n v="0"/>
    <n v="0"/>
    <n v="0.55000000000000004"/>
    <n v="1.3"/>
    <n v="0"/>
    <n v="0"/>
    <n v="7.3"/>
    <n v="25.8"/>
    <n v="0"/>
    <n v="0"/>
    <n v="0"/>
    <n v="0"/>
    <n v="0"/>
    <n v="0"/>
    <n v="0"/>
    <n v="0"/>
    <n v="0"/>
    <n v="0"/>
    <n v="620.58000000000004"/>
    <n v="620.57999999999981"/>
    <n v="0"/>
    <n v="0"/>
    <n v="0"/>
    <n v="0"/>
    <n v="0"/>
  </r>
  <r>
    <n v="17"/>
    <d v="2013-07-28T00:00:00"/>
    <d v="2013-08-10T00:00:00"/>
    <x v="42"/>
    <s v="G2N"/>
    <s v="GD10000000"/>
    <s v="GD0"/>
    <n v="13"/>
    <n v="100"/>
    <s v="LD800"/>
    <s v="LF802"/>
    <m/>
    <m/>
    <m/>
    <m/>
    <m/>
    <m/>
    <x v="270"/>
    <n v="9915"/>
    <s v="47092"/>
    <x v="83"/>
    <x v="1"/>
    <s v="Non-executive"/>
    <s v="D802"/>
    <x v="6"/>
    <n v="2474.86"/>
    <n v="0"/>
    <n v="0"/>
    <n v="0"/>
    <n v="0"/>
    <n v="0"/>
    <n v="0"/>
    <n v="0"/>
    <n v="0"/>
    <n v="0"/>
    <n v="0"/>
    <n v="0"/>
    <n v="0"/>
    <n v="0"/>
    <n v="0"/>
    <n v="0"/>
    <n v="0"/>
    <n v="0"/>
    <n v="1.3"/>
    <n v="136.5"/>
    <n v="0"/>
    <n v="0"/>
    <n v="0"/>
    <n v="0"/>
    <n v="0"/>
    <n v="150.62"/>
    <n v="0"/>
    <n v="0"/>
    <n v="0"/>
    <n v="0"/>
    <n v="0"/>
    <n v="2.16"/>
    <n v="5.18"/>
    <n v="0"/>
    <n v="1.85"/>
    <n v="35.22"/>
    <n v="123.74"/>
    <n v="0"/>
    <n v="7.28"/>
    <n v="0"/>
    <n v="0"/>
    <n v="0"/>
    <n v="0"/>
    <n v="0"/>
    <n v="0"/>
    <n v="0"/>
    <n v="0"/>
    <n v="2938.71"/>
    <n v="2938.7099999999996"/>
    <n v="0"/>
    <n v="0"/>
    <n v="0"/>
    <n v="0"/>
    <n v="0"/>
  </r>
  <r>
    <n v="17"/>
    <d v="2013-07-28T00:00:00"/>
    <d v="2013-08-10T00:00:00"/>
    <x v="42"/>
    <s v="G2N"/>
    <s v="GD10000000"/>
    <s v="GD0"/>
    <n v="13"/>
    <n v="100"/>
    <s v="LD800"/>
    <s v="LF802"/>
    <m/>
    <m/>
    <m/>
    <m/>
    <m/>
    <m/>
    <x v="271"/>
    <n v="11124"/>
    <s v="47093"/>
    <x v="83"/>
    <x v="1"/>
    <s v="Non-executive"/>
    <s v="D802"/>
    <x v="6"/>
    <n v="1979.87"/>
    <n v="0"/>
    <n v="0"/>
    <n v="0"/>
    <n v="0"/>
    <n v="0"/>
    <n v="0"/>
    <n v="0"/>
    <n v="0"/>
    <n v="0"/>
    <n v="0"/>
    <n v="0"/>
    <n v="0"/>
    <n v="0"/>
    <n v="0"/>
    <n v="0"/>
    <n v="0"/>
    <n v="0"/>
    <n v="1.3"/>
    <n v="440.84"/>
    <n v="0"/>
    <n v="0"/>
    <n v="0"/>
    <n v="0"/>
    <n v="0"/>
    <n v="110.92"/>
    <n v="0"/>
    <n v="0"/>
    <n v="0"/>
    <n v="0"/>
    <n v="0"/>
    <n v="2.39"/>
    <n v="7.02"/>
    <n v="0"/>
    <n v="1.85"/>
    <n v="25.94"/>
    <n v="99"/>
    <n v="0"/>
    <n v="23.51"/>
    <n v="0"/>
    <n v="0"/>
    <n v="0"/>
    <n v="0"/>
    <n v="0"/>
    <n v="0"/>
    <n v="0"/>
    <n v="0"/>
    <n v="2692.64"/>
    <n v="2692.64"/>
    <n v="0"/>
    <n v="0"/>
    <n v="0"/>
    <n v="0"/>
    <n v="0"/>
  </r>
  <r>
    <n v="17"/>
    <d v="2013-07-28T00:00:00"/>
    <d v="2013-08-10T00:00:00"/>
    <x v="42"/>
    <s v="G2N"/>
    <s v="GD10000000"/>
    <s v="GD0"/>
    <n v="13"/>
    <n v="100"/>
    <s v="LD800"/>
    <s v="LF802"/>
    <m/>
    <m/>
    <m/>
    <m/>
    <m/>
    <m/>
    <x v="267"/>
    <n v="18407"/>
    <s v="47067"/>
    <x v="139"/>
    <x v="1"/>
    <s v="Non-executive"/>
    <s v="D802"/>
    <x v="6"/>
    <n v="1848.73"/>
    <n v="0"/>
    <n v="0"/>
    <n v="0"/>
    <n v="0"/>
    <n v="0"/>
    <n v="0"/>
    <n v="0"/>
    <n v="0"/>
    <n v="0"/>
    <n v="0"/>
    <n v="0"/>
    <n v="0"/>
    <n v="0"/>
    <n v="0"/>
    <n v="0"/>
    <n v="0"/>
    <n v="0"/>
    <n v="0.99"/>
    <n v="551.05999999999995"/>
    <n v="0"/>
    <n v="0"/>
    <n v="0"/>
    <n v="0"/>
    <n v="0"/>
    <n v="103.24"/>
    <n v="0"/>
    <n v="0"/>
    <n v="0"/>
    <n v="0"/>
    <n v="0"/>
    <n v="2.99"/>
    <n v="9.1999999999999993"/>
    <n v="0"/>
    <n v="2.31"/>
    <n v="24.15"/>
    <n v="92.44"/>
    <n v="0"/>
    <n v="29.39"/>
    <n v="0"/>
    <n v="0"/>
    <n v="0"/>
    <n v="0"/>
    <n v="0"/>
    <n v="0"/>
    <n v="0"/>
    <n v="0"/>
    <n v="2664.5"/>
    <n v="2664.4999999999991"/>
    <n v="0"/>
    <n v="0"/>
    <n v="0"/>
    <n v="0"/>
    <n v="0"/>
  </r>
  <r>
    <n v="17"/>
    <d v="2013-07-28T00:00:00"/>
    <d v="2013-08-10T00:00:00"/>
    <x v="42"/>
    <s v="G2N"/>
    <s v="GD10000000"/>
    <s v="GD0"/>
    <n v="13"/>
    <n v="100"/>
    <s v="LD800"/>
    <s v="LF802"/>
    <m/>
    <m/>
    <m/>
    <m/>
    <m/>
    <m/>
    <x v="272"/>
    <n v="32101"/>
    <s v="47859"/>
    <x v="83"/>
    <x v="1"/>
    <s v="Non-executive"/>
    <s v="D802"/>
    <x v="6"/>
    <n v="1954.06"/>
    <n v="0"/>
    <n v="0"/>
    <n v="0"/>
    <n v="0"/>
    <n v="0"/>
    <n v="0"/>
    <n v="0"/>
    <n v="0"/>
    <n v="0"/>
    <n v="0"/>
    <n v="0"/>
    <n v="0"/>
    <n v="0"/>
    <n v="0"/>
    <n v="0"/>
    <n v="0"/>
    <n v="0"/>
    <n v="1.03"/>
    <n v="399.92"/>
    <n v="0"/>
    <n v="0"/>
    <n v="0"/>
    <n v="0"/>
    <n v="0"/>
    <n v="110.15"/>
    <n v="0"/>
    <n v="0"/>
    <n v="0"/>
    <n v="0"/>
    <n v="0"/>
    <n v="2.39"/>
    <n v="7.02"/>
    <n v="0"/>
    <n v="1.85"/>
    <n v="25.76"/>
    <n v="97.71"/>
    <n v="0"/>
    <n v="21.33"/>
    <n v="0"/>
    <n v="0"/>
    <n v="0"/>
    <n v="0"/>
    <n v="0"/>
    <n v="0"/>
    <n v="0"/>
    <n v="0"/>
    <n v="2621.2199999999998"/>
    <n v="2621.2199999999998"/>
    <n v="0"/>
    <n v="0"/>
    <n v="0"/>
    <n v="0"/>
    <n v="0"/>
  </r>
  <r>
    <n v="17"/>
    <d v="2013-07-28T00:00:00"/>
    <d v="2013-08-10T00:00:00"/>
    <x v="42"/>
    <s v="G2N"/>
    <s v="GD10000000"/>
    <s v="GD0"/>
    <n v="13"/>
    <n v="100"/>
    <s v="LD800"/>
    <s v="LF802"/>
    <m/>
    <m/>
    <m/>
    <m/>
    <m/>
    <m/>
    <x v="273"/>
    <n v="34170"/>
    <s v="47099"/>
    <x v="83"/>
    <x v="1"/>
    <s v="Non-executive"/>
    <s v="D802"/>
    <x v="6"/>
    <n v="1954.06"/>
    <n v="0"/>
    <n v="0"/>
    <n v="0"/>
    <n v="0"/>
    <n v="0"/>
    <n v="0"/>
    <n v="0"/>
    <n v="0"/>
    <n v="0"/>
    <n v="0"/>
    <n v="0"/>
    <n v="0"/>
    <n v="0"/>
    <n v="0"/>
    <n v="0"/>
    <n v="0"/>
    <n v="0"/>
    <n v="1.03"/>
    <n v="260.7"/>
    <n v="0"/>
    <n v="0"/>
    <n v="0"/>
    <n v="0"/>
    <n v="0"/>
    <n v="115.77"/>
    <n v="0"/>
    <n v="0"/>
    <n v="0"/>
    <n v="0"/>
    <n v="0"/>
    <n v="2.39"/>
    <n v="7.36"/>
    <n v="0"/>
    <n v="1.85"/>
    <n v="27.08"/>
    <n v="97.71"/>
    <n v="0"/>
    <n v="13.91"/>
    <n v="0"/>
    <n v="0"/>
    <n v="0"/>
    <n v="0"/>
    <n v="0"/>
    <n v="0"/>
    <n v="0"/>
    <n v="0"/>
    <n v="2481.86"/>
    <n v="2481.8599999999997"/>
    <n v="0"/>
    <n v="0"/>
    <n v="0"/>
    <n v="0"/>
    <n v="0"/>
  </r>
  <r>
    <n v="17"/>
    <d v="2013-07-28T00:00:00"/>
    <d v="2013-08-10T00:00:00"/>
    <x v="42"/>
    <s v="G2N"/>
    <s v="GD10000000"/>
    <s v="GD0"/>
    <n v="13"/>
    <n v="8200"/>
    <s v="GD800"/>
    <s v="DS2B5"/>
    <s v="000DIS"/>
    <n v="15"/>
    <s v="32CCDD"/>
    <n v="13"/>
    <m/>
    <m/>
    <x v="270"/>
    <n v="9915"/>
    <s v="47092"/>
    <x v="83"/>
    <x v="1"/>
    <s v="Non-executive"/>
    <s v="D802"/>
    <x v="6"/>
    <n v="618.72"/>
    <n v="0"/>
    <n v="0"/>
    <n v="0"/>
    <n v="0"/>
    <n v="0"/>
    <n v="0"/>
    <n v="0"/>
    <n v="0"/>
    <n v="0"/>
    <n v="0"/>
    <n v="0"/>
    <n v="0"/>
    <n v="0"/>
    <n v="0"/>
    <n v="0"/>
    <n v="0"/>
    <n v="0"/>
    <n v="0.32"/>
    <n v="34.119999999999997"/>
    <n v="0"/>
    <n v="0"/>
    <n v="0"/>
    <n v="0"/>
    <n v="0"/>
    <n v="37.659999999999997"/>
    <n v="0"/>
    <n v="0"/>
    <n v="0"/>
    <n v="0"/>
    <n v="0"/>
    <n v="0.55000000000000004"/>
    <n v="1.3"/>
    <n v="0"/>
    <n v="0.46"/>
    <n v="8.81"/>
    <n v="30.94"/>
    <n v="0"/>
    <n v="1.82"/>
    <n v="0"/>
    <n v="0"/>
    <n v="0"/>
    <n v="0"/>
    <n v="0"/>
    <n v="0"/>
    <n v="0"/>
    <n v="0"/>
    <n v="734.7"/>
    <n v="734.7"/>
    <n v="0"/>
    <n v="0"/>
    <n v="0"/>
    <n v="0"/>
    <n v="0"/>
  </r>
  <r>
    <n v="17"/>
    <d v="2013-07-28T00:00:00"/>
    <d v="2013-08-10T00:00:00"/>
    <x v="42"/>
    <s v="G2N"/>
    <s v="GD10000000"/>
    <s v="GD0"/>
    <n v="13"/>
    <n v="8200"/>
    <s v="GD800"/>
    <s v="DS2B5"/>
    <s v="000DIS"/>
    <n v="15"/>
    <s v="32CCDD"/>
    <n v="13"/>
    <m/>
    <m/>
    <x v="271"/>
    <n v="11124"/>
    <s v="47093"/>
    <x v="83"/>
    <x v="1"/>
    <s v="Non-executive"/>
    <s v="D802"/>
    <x v="6"/>
    <n v="494.99"/>
    <n v="0"/>
    <n v="0"/>
    <n v="0"/>
    <n v="0"/>
    <n v="0"/>
    <n v="0"/>
    <n v="0"/>
    <n v="0"/>
    <n v="0"/>
    <n v="0"/>
    <n v="0"/>
    <n v="0"/>
    <n v="0"/>
    <n v="0"/>
    <n v="0"/>
    <n v="0"/>
    <n v="0"/>
    <n v="0.32"/>
    <n v="110.22"/>
    <n v="0"/>
    <n v="0"/>
    <n v="0"/>
    <n v="0"/>
    <n v="0"/>
    <n v="27.72"/>
    <n v="0"/>
    <n v="0"/>
    <n v="0"/>
    <n v="0"/>
    <n v="0"/>
    <n v="0.6"/>
    <n v="1.76"/>
    <n v="0"/>
    <n v="0.46"/>
    <n v="6.48"/>
    <n v="24.74"/>
    <n v="0"/>
    <n v="5.88"/>
    <n v="0"/>
    <n v="0"/>
    <n v="0"/>
    <n v="0"/>
    <n v="0"/>
    <n v="0"/>
    <n v="0"/>
    <n v="0"/>
    <n v="673.17"/>
    <n v="673.17000000000007"/>
    <n v="0"/>
    <n v="0"/>
    <n v="0"/>
    <n v="0"/>
    <n v="0"/>
  </r>
  <r>
    <n v="17"/>
    <d v="2013-07-28T00:00:00"/>
    <d v="2013-08-10T00:00:00"/>
    <x v="42"/>
    <s v="G2N"/>
    <s v="GD10000000"/>
    <s v="GD0"/>
    <n v="13"/>
    <n v="8200"/>
    <s v="GD800"/>
    <s v="DS2B5"/>
    <s v="000DIS"/>
    <n v="15"/>
    <s v="32CCDD"/>
    <n v="13"/>
    <m/>
    <m/>
    <x v="272"/>
    <n v="32101"/>
    <s v="47859"/>
    <x v="83"/>
    <x v="1"/>
    <s v="Non-executive"/>
    <s v="D802"/>
    <x v="6"/>
    <n v="488.52"/>
    <n v="0"/>
    <n v="0"/>
    <n v="0"/>
    <n v="0"/>
    <n v="0"/>
    <n v="0"/>
    <n v="0"/>
    <n v="0"/>
    <n v="0"/>
    <n v="0"/>
    <n v="0"/>
    <n v="0"/>
    <n v="0"/>
    <n v="0"/>
    <n v="0"/>
    <n v="0"/>
    <n v="0"/>
    <n v="0.25"/>
    <n v="99.98"/>
    <n v="0"/>
    <n v="0"/>
    <n v="0"/>
    <n v="0"/>
    <n v="0"/>
    <n v="27.54"/>
    <n v="0"/>
    <n v="0"/>
    <n v="0"/>
    <n v="0"/>
    <n v="0"/>
    <n v="0.6"/>
    <n v="1.76"/>
    <n v="0"/>
    <n v="0.46"/>
    <n v="6.44"/>
    <n v="24.42"/>
    <n v="0"/>
    <n v="5.33"/>
    <n v="0"/>
    <n v="0"/>
    <n v="0"/>
    <n v="0"/>
    <n v="0"/>
    <n v="0"/>
    <n v="0"/>
    <n v="0"/>
    <n v="655.29999999999995"/>
    <n v="655.30000000000007"/>
    <n v="0"/>
    <n v="0"/>
    <n v="0"/>
    <n v="0"/>
    <n v="0"/>
  </r>
  <r>
    <n v="17"/>
    <d v="2013-07-28T00:00:00"/>
    <d v="2013-08-10T00:00:00"/>
    <x v="42"/>
    <s v="G2N"/>
    <s v="GD10000000"/>
    <s v="GD0"/>
    <n v="13"/>
    <n v="8200"/>
    <s v="GD800"/>
    <s v="DS2B5"/>
    <s v="000DIS"/>
    <n v="15"/>
    <s v="32CCDD"/>
    <n v="13"/>
    <m/>
    <m/>
    <x v="273"/>
    <n v="34170"/>
    <s v="47099"/>
    <x v="83"/>
    <x v="1"/>
    <s v="Non-executive"/>
    <s v="D802"/>
    <x v="6"/>
    <n v="488.52"/>
    <n v="0"/>
    <n v="0"/>
    <n v="0"/>
    <n v="0"/>
    <n v="0"/>
    <n v="0"/>
    <n v="0"/>
    <n v="0"/>
    <n v="0"/>
    <n v="0"/>
    <n v="0"/>
    <n v="0"/>
    <n v="0"/>
    <n v="0"/>
    <n v="0"/>
    <n v="0"/>
    <n v="0"/>
    <n v="0.25"/>
    <n v="65.180000000000007"/>
    <n v="0"/>
    <n v="0"/>
    <n v="0"/>
    <n v="0"/>
    <n v="0"/>
    <n v="28.94"/>
    <n v="0"/>
    <n v="0"/>
    <n v="0"/>
    <n v="0"/>
    <n v="0"/>
    <n v="0.6"/>
    <n v="1.84"/>
    <n v="0"/>
    <n v="0.46"/>
    <n v="6.76"/>
    <n v="24.42"/>
    <n v="0"/>
    <n v="3.47"/>
    <n v="0"/>
    <n v="0"/>
    <n v="0"/>
    <n v="0"/>
    <n v="0"/>
    <n v="0"/>
    <n v="0"/>
    <n v="0"/>
    <n v="620.44000000000005"/>
    <n v="620.44000000000017"/>
    <n v="0"/>
    <n v="0"/>
    <n v="0"/>
    <n v="0"/>
    <n v="0"/>
  </r>
  <r>
    <n v="18"/>
    <d v="2013-08-11T00:00:00"/>
    <d v="2013-08-24T00:00:00"/>
    <x v="43"/>
    <s v="G1N"/>
    <s v="GD10000000"/>
    <s v="GD0"/>
    <n v="13"/>
    <n v="100"/>
    <s v="LD800"/>
    <s v="LF802"/>
    <m/>
    <m/>
    <m/>
    <m/>
    <m/>
    <m/>
    <x v="143"/>
    <n v="11088"/>
    <s v="47106"/>
    <x v="82"/>
    <x v="1"/>
    <s v="Non-executive"/>
    <s v="D802"/>
    <x v="6"/>
    <n v="2341.88"/>
    <n v="0"/>
    <n v="0"/>
    <n v="0"/>
    <n v="0"/>
    <n v="0"/>
    <n v="0"/>
    <n v="0"/>
    <n v="0"/>
    <n v="0"/>
    <n v="0"/>
    <n v="0"/>
    <n v="0"/>
    <n v="0"/>
    <n v="0"/>
    <n v="0"/>
    <n v="0"/>
    <n v="0"/>
    <n v="1.24"/>
    <n v="440.84"/>
    <n v="0"/>
    <n v="0"/>
    <n v="0"/>
    <n v="0"/>
    <n v="0"/>
    <n v="136.09"/>
    <n v="0"/>
    <n v="0"/>
    <n v="0"/>
    <n v="0"/>
    <n v="0"/>
    <n v="2.61"/>
    <n v="9.5500000000000007"/>
    <n v="0"/>
    <n v="1.85"/>
    <n v="31.82"/>
    <n v="117.09"/>
    <n v="20"/>
    <n v="23.51"/>
    <n v="0"/>
    <n v="0"/>
    <n v="0"/>
    <n v="0"/>
    <n v="0"/>
    <n v="0"/>
    <n v="0"/>
    <n v="0"/>
    <n v="3126.48"/>
    <n v="3126.4800000000009"/>
    <n v="0"/>
    <n v="0"/>
    <n v="0"/>
    <n v="0"/>
    <n v="0"/>
  </r>
  <r>
    <n v="18"/>
    <d v="2013-08-11T00:00:00"/>
    <d v="2013-08-24T00:00:00"/>
    <x v="43"/>
    <s v="G1N"/>
    <s v="GD10000000"/>
    <s v="GD0"/>
    <n v="13"/>
    <n v="100"/>
    <s v="LD800"/>
    <s v="LF802"/>
    <m/>
    <m/>
    <m/>
    <m/>
    <m/>
    <m/>
    <x v="144"/>
    <n v="18134"/>
    <s v="48881"/>
    <x v="83"/>
    <x v="1"/>
    <s v="Non-executive"/>
    <s v="D802"/>
    <x v="6"/>
    <n v="1898.4"/>
    <n v="0"/>
    <n v="0"/>
    <n v="0"/>
    <n v="0"/>
    <n v="0"/>
    <n v="0"/>
    <n v="0"/>
    <n v="0"/>
    <n v="0"/>
    <n v="0"/>
    <n v="0"/>
    <n v="0"/>
    <n v="0"/>
    <n v="0"/>
    <n v="0"/>
    <n v="0"/>
    <n v="0"/>
    <n v="1"/>
    <n v="0"/>
    <n v="0"/>
    <n v="0"/>
    <n v="0"/>
    <n v="0"/>
    <n v="0"/>
    <n v="117.71"/>
    <n v="0"/>
    <n v="0"/>
    <n v="0"/>
    <n v="0"/>
    <n v="0"/>
    <n v="2.17"/>
    <n v="5.18"/>
    <n v="0"/>
    <n v="1.85"/>
    <n v="27.52"/>
    <n v="94.92"/>
    <n v="0"/>
    <n v="0"/>
    <n v="0"/>
    <n v="0"/>
    <n v="0"/>
    <n v="0"/>
    <n v="0"/>
    <n v="0"/>
    <n v="0"/>
    <n v="0"/>
    <n v="2148.75"/>
    <n v="2148.7500000000005"/>
    <n v="0"/>
    <n v="0"/>
    <n v="0"/>
    <n v="0"/>
    <n v="0"/>
  </r>
  <r>
    <n v="18"/>
    <d v="2013-08-11T00:00:00"/>
    <d v="2013-08-24T00:00:00"/>
    <x v="43"/>
    <s v="G1N"/>
    <s v="GD10000000"/>
    <s v="GD0"/>
    <n v="13"/>
    <n v="100"/>
    <s v="LD800"/>
    <s v="LF802"/>
    <m/>
    <m/>
    <m/>
    <m/>
    <m/>
    <m/>
    <x v="145"/>
    <n v="18250"/>
    <s v="47107"/>
    <x v="82"/>
    <x v="1"/>
    <s v="Non-executive"/>
    <s v="D802"/>
    <x v="6"/>
    <n v="1898.4"/>
    <n v="0"/>
    <n v="0"/>
    <n v="0"/>
    <n v="0"/>
    <n v="0"/>
    <n v="0"/>
    <n v="0"/>
    <n v="0"/>
    <n v="0"/>
    <n v="0"/>
    <n v="0"/>
    <n v="0"/>
    <n v="0"/>
    <n v="0"/>
    <n v="0"/>
    <n v="0"/>
    <n v="0"/>
    <n v="1"/>
    <n v="407.72"/>
    <n v="0"/>
    <n v="0"/>
    <n v="0"/>
    <n v="0"/>
    <n v="0"/>
    <n v="109.27"/>
    <n v="0"/>
    <n v="0"/>
    <n v="0"/>
    <n v="0"/>
    <n v="0"/>
    <n v="2.61"/>
    <n v="9.5500000000000007"/>
    <n v="0"/>
    <n v="1.85"/>
    <n v="25.56"/>
    <n v="94.92"/>
    <n v="20"/>
    <n v="21.74"/>
    <n v="0"/>
    <n v="0"/>
    <n v="0"/>
    <n v="0"/>
    <n v="0"/>
    <n v="0"/>
    <n v="0"/>
    <n v="0"/>
    <n v="2592.62"/>
    <n v="2592.62"/>
    <n v="0"/>
    <n v="0"/>
    <n v="0"/>
    <n v="0"/>
    <n v="0"/>
  </r>
  <r>
    <n v="18"/>
    <d v="2013-08-11T00:00:00"/>
    <d v="2013-08-24T00:00:00"/>
    <x v="43"/>
    <s v="G1N"/>
    <s v="GD10000000"/>
    <s v="GD0"/>
    <n v="13"/>
    <n v="100"/>
    <s v="LD800"/>
    <s v="LF802"/>
    <m/>
    <m/>
    <m/>
    <m/>
    <m/>
    <m/>
    <x v="146"/>
    <n v="28363"/>
    <s v="47086"/>
    <x v="13"/>
    <x v="1"/>
    <s v="Non-executive"/>
    <s v="D802"/>
    <x v="6"/>
    <n v="2065.27"/>
    <n v="0"/>
    <n v="0"/>
    <n v="0"/>
    <n v="0"/>
    <n v="0"/>
    <n v="0"/>
    <n v="0"/>
    <n v="0"/>
    <n v="0"/>
    <n v="0"/>
    <n v="0"/>
    <n v="0"/>
    <n v="0"/>
    <n v="0"/>
    <n v="0"/>
    <n v="0"/>
    <n v="0"/>
    <n v="1.0900000000000001"/>
    <n v="499.9"/>
    <n v="0"/>
    <n v="0"/>
    <n v="0"/>
    <n v="0"/>
    <n v="0"/>
    <n v="117.71"/>
    <n v="0"/>
    <n v="0"/>
    <n v="0"/>
    <n v="0"/>
    <n v="0"/>
    <n v="3.27"/>
    <n v="11.93"/>
    <n v="0"/>
    <n v="0"/>
    <n v="27.53"/>
    <n v="103.26"/>
    <n v="0"/>
    <n v="8.6300000000000008"/>
    <n v="0"/>
    <n v="0"/>
    <n v="0"/>
    <n v="0"/>
    <n v="0"/>
    <n v="0"/>
    <n v="0"/>
    <n v="0"/>
    <n v="2838.59"/>
    <n v="2838.5900000000006"/>
    <n v="0"/>
    <n v="0"/>
    <n v="0"/>
    <n v="0"/>
    <n v="0"/>
  </r>
  <r>
    <n v="18"/>
    <d v="2013-08-11T00:00:00"/>
    <d v="2013-08-24T00:00:00"/>
    <x v="43"/>
    <s v="G1N"/>
    <s v="GD10000000"/>
    <s v="GD0"/>
    <n v="13"/>
    <n v="100"/>
    <s v="LD800"/>
    <s v="LF802"/>
    <m/>
    <m/>
    <m/>
    <m/>
    <m/>
    <m/>
    <x v="147"/>
    <n v="29617"/>
    <s v="47090"/>
    <x v="82"/>
    <x v="1"/>
    <s v="Non-executive"/>
    <s v="D802"/>
    <x v="6"/>
    <n v="1600.73"/>
    <n v="0"/>
    <n v="0"/>
    <n v="0"/>
    <n v="0"/>
    <n v="0"/>
    <n v="0"/>
    <n v="0"/>
    <n v="0"/>
    <n v="0"/>
    <n v="0"/>
    <n v="0"/>
    <n v="0"/>
    <n v="0"/>
    <n v="0"/>
    <n v="0"/>
    <n v="0"/>
    <n v="0"/>
    <n v="3.3"/>
    <n v="240.63"/>
    <n v="0"/>
    <n v="0"/>
    <n v="0"/>
    <n v="0"/>
    <n v="0"/>
    <n v="0"/>
    <n v="0"/>
    <n v="0"/>
    <n v="0"/>
    <n v="112.04"/>
    <n v="0"/>
    <n v="2.39"/>
    <n v="7.36"/>
    <n v="0"/>
    <n v="0"/>
    <n v="22.04"/>
    <n v="0"/>
    <n v="0"/>
    <n v="0"/>
    <n v="0"/>
    <n v="0"/>
    <n v="0"/>
    <n v="0"/>
    <n v="0"/>
    <n v="0"/>
    <n v="0"/>
    <n v="0"/>
    <n v="1988.49"/>
    <n v="1988.4899999999998"/>
    <n v="0"/>
    <n v="0"/>
    <n v="0"/>
    <n v="0"/>
    <n v="0"/>
  </r>
  <r>
    <n v="18"/>
    <d v="2013-08-11T00:00:00"/>
    <d v="2013-08-24T00:00:00"/>
    <x v="43"/>
    <s v="G1N"/>
    <s v="GD10000000"/>
    <s v="GD0"/>
    <n v="13"/>
    <n v="100"/>
    <s v="LD800"/>
    <s v="LF802"/>
    <m/>
    <m/>
    <m/>
    <m/>
    <m/>
    <m/>
    <x v="148"/>
    <n v="30320"/>
    <s v="47091"/>
    <x v="84"/>
    <x v="1"/>
    <s v="Non-executive"/>
    <s v="D802"/>
    <x v="6"/>
    <n v="2165.1999999999998"/>
    <n v="0"/>
    <n v="0"/>
    <n v="0"/>
    <n v="0"/>
    <n v="0"/>
    <n v="0"/>
    <n v="0"/>
    <n v="0"/>
    <n v="0"/>
    <n v="0"/>
    <n v="0"/>
    <n v="0"/>
    <n v="0"/>
    <n v="0"/>
    <n v="0"/>
    <n v="0"/>
    <n v="0"/>
    <n v="1.1399999999999999"/>
    <n v="308.10000000000002"/>
    <n v="0"/>
    <n v="0"/>
    <n v="0"/>
    <n v="0"/>
    <n v="0"/>
    <n v="127.88"/>
    <n v="0"/>
    <n v="0"/>
    <n v="0"/>
    <n v="0"/>
    <n v="0"/>
    <n v="2.39"/>
    <n v="7.36"/>
    <n v="0"/>
    <n v="0"/>
    <n v="29.9"/>
    <n v="108.27"/>
    <n v="20"/>
    <n v="16.440000000000001"/>
    <n v="0"/>
    <n v="0"/>
    <n v="0"/>
    <n v="0"/>
    <n v="0"/>
    <n v="0"/>
    <n v="0"/>
    <n v="0"/>
    <n v="2786.68"/>
    <n v="2786.68"/>
    <n v="0"/>
    <n v="0"/>
    <n v="0"/>
    <n v="0"/>
    <n v="0"/>
  </r>
  <r>
    <n v="18"/>
    <d v="2013-08-11T00:00:00"/>
    <d v="2013-08-24T00:00:00"/>
    <x v="43"/>
    <s v="G1N"/>
    <s v="GD10000000"/>
    <s v="GD0"/>
    <n v="13"/>
    <n v="100"/>
    <s v="LD800"/>
    <s v="LF802"/>
    <m/>
    <m/>
    <m/>
    <m/>
    <m/>
    <m/>
    <x v="149"/>
    <n v="35490"/>
    <s v="51177"/>
    <x v="82"/>
    <x v="1"/>
    <s v="Non-executive"/>
    <s v="D802"/>
    <x v="6"/>
    <n v="1898.4"/>
    <n v="0"/>
    <n v="0"/>
    <n v="0"/>
    <n v="0"/>
    <n v="0"/>
    <n v="0"/>
    <n v="0"/>
    <n v="0"/>
    <n v="0"/>
    <n v="0"/>
    <n v="0"/>
    <n v="0"/>
    <n v="0"/>
    <n v="0"/>
    <n v="0"/>
    <n v="0"/>
    <n v="0"/>
    <n v="1"/>
    <n v="0"/>
    <n v="0"/>
    <n v="0"/>
    <n v="0"/>
    <n v="0"/>
    <n v="0"/>
    <n v="117.71"/>
    <n v="0"/>
    <n v="0"/>
    <n v="0"/>
    <n v="0"/>
    <n v="0"/>
    <n v="2.61"/>
    <n v="9.5500000000000007"/>
    <n v="0"/>
    <n v="1.85"/>
    <n v="27.53"/>
    <n v="94.92"/>
    <n v="20"/>
    <n v="0"/>
    <n v="0"/>
    <n v="0"/>
    <n v="0"/>
    <n v="0"/>
    <n v="0"/>
    <n v="0"/>
    <n v="0"/>
    <n v="0"/>
    <n v="2173.5700000000002"/>
    <n v="2173.5700000000002"/>
    <n v="0"/>
    <n v="0"/>
    <n v="0"/>
    <n v="0"/>
    <n v="0"/>
  </r>
  <r>
    <n v="18"/>
    <d v="2013-08-11T00:00:00"/>
    <d v="2013-08-24T00:00:00"/>
    <x v="43"/>
    <s v="G1N"/>
    <s v="GD10000000"/>
    <s v="GD0"/>
    <n v="13"/>
    <n v="100"/>
    <s v="LD800"/>
    <s v="LF802"/>
    <m/>
    <m/>
    <m/>
    <m/>
    <m/>
    <m/>
    <x v="408"/>
    <n v="58445"/>
    <s v="47296"/>
    <x v="15"/>
    <x v="1"/>
    <s v="Non-executive"/>
    <s v="D802"/>
    <x v="6"/>
    <n v="2064.04"/>
    <n v="0"/>
    <n v="0"/>
    <n v="0"/>
    <n v="0"/>
    <n v="0"/>
    <n v="0"/>
    <n v="0"/>
    <n v="0"/>
    <n v="0"/>
    <n v="0"/>
    <n v="0"/>
    <n v="0"/>
    <n v="0"/>
    <n v="0"/>
    <n v="0"/>
    <n v="0"/>
    <n v="0"/>
    <n v="1.0900000000000001"/>
    <n v="152.55000000000001"/>
    <n v="0"/>
    <n v="0"/>
    <n v="0"/>
    <n v="0"/>
    <n v="0"/>
    <n v="124.83"/>
    <n v="0"/>
    <n v="0"/>
    <n v="0"/>
    <n v="0"/>
    <n v="0"/>
    <n v="2.17"/>
    <n v="5.18"/>
    <n v="0"/>
    <n v="0"/>
    <n v="29.19"/>
    <n v="103.2"/>
    <n v="0"/>
    <n v="0"/>
    <n v="0"/>
    <n v="0"/>
    <n v="0"/>
    <n v="0"/>
    <n v="0"/>
    <n v="0"/>
    <n v="0"/>
    <n v="0"/>
    <n v="2482.25"/>
    <n v="2482.25"/>
    <n v="0"/>
    <n v="0"/>
    <n v="0"/>
    <n v="0"/>
    <n v="0"/>
  </r>
  <r>
    <n v="18"/>
    <d v="2013-08-11T00:00:00"/>
    <d v="2013-08-24T00:00:00"/>
    <x v="43"/>
    <s v="G1N"/>
    <s v="GD10000000"/>
    <s v="GD0"/>
    <n v="13"/>
    <n v="8200"/>
    <s v="GD800"/>
    <s v="DS2B5"/>
    <s v="000DIS"/>
    <n v="15"/>
    <s v="32CCDD"/>
    <n v="13"/>
    <m/>
    <m/>
    <x v="143"/>
    <n v="11088"/>
    <s v="47106"/>
    <x v="82"/>
    <x v="1"/>
    <s v="Non-executive"/>
    <s v="D802"/>
    <x v="6"/>
    <n v="585.46"/>
    <n v="0"/>
    <n v="0"/>
    <n v="0"/>
    <n v="0"/>
    <n v="0"/>
    <n v="0"/>
    <n v="0"/>
    <n v="0"/>
    <n v="0"/>
    <n v="0"/>
    <n v="0"/>
    <n v="0"/>
    <n v="0"/>
    <n v="0"/>
    <n v="0"/>
    <n v="0"/>
    <n v="0"/>
    <n v="0.3"/>
    <n v="110.22"/>
    <n v="0"/>
    <n v="0"/>
    <n v="0"/>
    <n v="0"/>
    <n v="0"/>
    <n v="34.020000000000003"/>
    <n v="0"/>
    <n v="0"/>
    <n v="0"/>
    <n v="0"/>
    <n v="0"/>
    <n v="0.66"/>
    <n v="2.38"/>
    <n v="0"/>
    <n v="0.46"/>
    <n v="7.96"/>
    <n v="29.28"/>
    <n v="5"/>
    <n v="5.88"/>
    <n v="0"/>
    <n v="0"/>
    <n v="0"/>
    <n v="0"/>
    <n v="0"/>
    <n v="0"/>
    <n v="0"/>
    <n v="0"/>
    <n v="781.62"/>
    <n v="781.62"/>
    <n v="0"/>
    <n v="0"/>
    <n v="0"/>
    <n v="0"/>
    <n v="0"/>
  </r>
  <r>
    <n v="18"/>
    <d v="2013-08-11T00:00:00"/>
    <d v="2013-08-24T00:00:00"/>
    <x v="43"/>
    <s v="G1N"/>
    <s v="GD10000000"/>
    <s v="GD0"/>
    <n v="13"/>
    <n v="8200"/>
    <s v="GD800"/>
    <s v="DS2B5"/>
    <s v="000DIS"/>
    <n v="15"/>
    <s v="32CCDD"/>
    <n v="13"/>
    <m/>
    <m/>
    <x v="144"/>
    <n v="18134"/>
    <s v="48881"/>
    <x v="83"/>
    <x v="1"/>
    <s v="Non-executive"/>
    <s v="D802"/>
    <x v="6"/>
    <n v="474.6"/>
    <n v="0"/>
    <n v="0"/>
    <n v="0"/>
    <n v="0"/>
    <n v="0"/>
    <n v="0"/>
    <n v="0"/>
    <n v="0"/>
    <n v="0"/>
    <n v="0"/>
    <n v="0"/>
    <n v="0"/>
    <n v="0"/>
    <n v="0"/>
    <n v="0"/>
    <n v="0"/>
    <n v="0"/>
    <n v="0.25"/>
    <n v="0"/>
    <n v="0"/>
    <n v="0"/>
    <n v="0"/>
    <n v="0"/>
    <n v="0"/>
    <n v="29.42"/>
    <n v="0"/>
    <n v="0"/>
    <n v="0"/>
    <n v="0"/>
    <n v="0"/>
    <n v="0.54"/>
    <n v="1.3"/>
    <n v="0"/>
    <n v="0.46"/>
    <n v="6.88"/>
    <n v="23.73"/>
    <n v="0"/>
    <n v="0"/>
    <n v="0"/>
    <n v="0"/>
    <n v="0"/>
    <n v="0"/>
    <n v="0"/>
    <n v="0"/>
    <n v="0"/>
    <n v="0"/>
    <n v="537.17999999999995"/>
    <n v="537.18000000000006"/>
    <n v="0"/>
    <n v="0"/>
    <n v="0"/>
    <n v="0"/>
    <n v="0"/>
  </r>
  <r>
    <n v="18"/>
    <d v="2013-08-11T00:00:00"/>
    <d v="2013-08-24T00:00:00"/>
    <x v="43"/>
    <s v="G1N"/>
    <s v="GD10000000"/>
    <s v="GD0"/>
    <n v="13"/>
    <n v="8200"/>
    <s v="GD800"/>
    <s v="DS2B5"/>
    <s v="000DIS"/>
    <n v="15"/>
    <s v="32CCDD"/>
    <n v="13"/>
    <m/>
    <m/>
    <x v="145"/>
    <n v="18250"/>
    <s v="47107"/>
    <x v="82"/>
    <x v="1"/>
    <s v="Non-executive"/>
    <s v="D802"/>
    <x v="6"/>
    <n v="474.6"/>
    <n v="0"/>
    <n v="0"/>
    <n v="0"/>
    <n v="0"/>
    <n v="0"/>
    <n v="0"/>
    <n v="0"/>
    <n v="0"/>
    <n v="0"/>
    <n v="0"/>
    <n v="0"/>
    <n v="0"/>
    <n v="0"/>
    <n v="0"/>
    <n v="0"/>
    <n v="0"/>
    <n v="0"/>
    <n v="0.25"/>
    <n v="101.92"/>
    <n v="0"/>
    <n v="0"/>
    <n v="0"/>
    <n v="0"/>
    <n v="0"/>
    <n v="27.32"/>
    <n v="0"/>
    <n v="0"/>
    <n v="0"/>
    <n v="0"/>
    <n v="0"/>
    <n v="0.66"/>
    <n v="2.38"/>
    <n v="0"/>
    <n v="0.46"/>
    <n v="6.38"/>
    <n v="23.73"/>
    <n v="5"/>
    <n v="5.44"/>
    <n v="0"/>
    <n v="0"/>
    <n v="0"/>
    <n v="0"/>
    <n v="0"/>
    <n v="0"/>
    <n v="0"/>
    <n v="0"/>
    <n v="648.14"/>
    <n v="648.1400000000001"/>
    <n v="0"/>
    <n v="0"/>
    <n v="0"/>
    <n v="0"/>
    <n v="0"/>
  </r>
  <r>
    <n v="18"/>
    <d v="2013-08-11T00:00:00"/>
    <d v="2013-08-24T00:00:00"/>
    <x v="43"/>
    <s v="G1N"/>
    <s v="GD10000000"/>
    <s v="GD0"/>
    <n v="13"/>
    <n v="8200"/>
    <s v="GD800"/>
    <s v="DS2B5"/>
    <s v="000DIS"/>
    <n v="15"/>
    <s v="32CCDD"/>
    <n v="13"/>
    <m/>
    <m/>
    <x v="147"/>
    <n v="29617"/>
    <s v="47090"/>
    <x v="82"/>
    <x v="1"/>
    <s v="Non-executive"/>
    <s v="D802"/>
    <x v="6"/>
    <n v="400.19"/>
    <n v="0"/>
    <n v="0"/>
    <n v="0"/>
    <n v="0"/>
    <n v="0"/>
    <n v="0"/>
    <n v="0"/>
    <n v="0"/>
    <n v="0"/>
    <n v="0"/>
    <n v="0"/>
    <n v="0"/>
    <n v="0"/>
    <n v="0"/>
    <n v="0"/>
    <n v="0"/>
    <n v="0"/>
    <n v="0.82"/>
    <n v="60.16"/>
    <n v="0"/>
    <n v="0"/>
    <n v="0"/>
    <n v="0"/>
    <n v="0"/>
    <n v="0"/>
    <n v="0"/>
    <n v="0"/>
    <n v="0"/>
    <n v="28.02"/>
    <n v="0"/>
    <n v="0.6"/>
    <n v="1.84"/>
    <n v="0"/>
    <n v="0"/>
    <n v="5.52"/>
    <n v="0"/>
    <n v="0"/>
    <n v="0"/>
    <n v="0"/>
    <n v="0"/>
    <n v="0"/>
    <n v="0"/>
    <n v="0"/>
    <n v="0"/>
    <n v="0"/>
    <n v="0"/>
    <n v="497.15"/>
    <n v="497.14999999999992"/>
    <n v="0"/>
    <n v="0"/>
    <n v="0"/>
    <n v="0"/>
    <n v="0"/>
  </r>
  <r>
    <n v="18"/>
    <d v="2013-08-11T00:00:00"/>
    <d v="2013-08-24T00:00:00"/>
    <x v="43"/>
    <s v="G1N"/>
    <s v="GD10000000"/>
    <s v="GD0"/>
    <n v="13"/>
    <n v="8200"/>
    <s v="GD800"/>
    <s v="DS2B5"/>
    <s v="000DIS"/>
    <n v="15"/>
    <s v="32CCDD"/>
    <n v="13"/>
    <m/>
    <m/>
    <x v="148"/>
    <n v="30320"/>
    <s v="47091"/>
    <x v="84"/>
    <x v="1"/>
    <s v="Non-executive"/>
    <s v="D802"/>
    <x v="6"/>
    <n v="541.29999999999995"/>
    <n v="0"/>
    <n v="0"/>
    <n v="0"/>
    <n v="0"/>
    <n v="0"/>
    <n v="0"/>
    <n v="0"/>
    <n v="0"/>
    <n v="0"/>
    <n v="0"/>
    <n v="0"/>
    <n v="0"/>
    <n v="0"/>
    <n v="0"/>
    <n v="0"/>
    <n v="0"/>
    <n v="0"/>
    <n v="0.28000000000000003"/>
    <n v="77.02"/>
    <n v="0"/>
    <n v="0"/>
    <n v="0"/>
    <n v="0"/>
    <n v="0"/>
    <n v="31.96"/>
    <n v="0"/>
    <n v="0"/>
    <n v="0"/>
    <n v="0"/>
    <n v="0"/>
    <n v="0.6"/>
    <n v="1.84"/>
    <n v="0"/>
    <n v="0"/>
    <n v="7.48"/>
    <n v="27.06"/>
    <n v="5"/>
    <n v="4.0999999999999996"/>
    <n v="0"/>
    <n v="0"/>
    <n v="0"/>
    <n v="0"/>
    <n v="0"/>
    <n v="0"/>
    <n v="0"/>
    <n v="0"/>
    <n v="696.64"/>
    <n v="696.64"/>
    <n v="0"/>
    <n v="0"/>
    <n v="0"/>
    <n v="0"/>
    <n v="0"/>
  </r>
  <r>
    <n v="18"/>
    <d v="2013-08-11T00:00:00"/>
    <d v="2013-08-24T00:00:00"/>
    <x v="43"/>
    <s v="G1N"/>
    <s v="GD10000000"/>
    <s v="GD0"/>
    <n v="13"/>
    <n v="8200"/>
    <s v="GD800"/>
    <s v="DS2B5"/>
    <s v="000DIS"/>
    <n v="15"/>
    <s v="32CCDD"/>
    <n v="13"/>
    <m/>
    <m/>
    <x v="149"/>
    <n v="35490"/>
    <s v="51177"/>
    <x v="82"/>
    <x v="1"/>
    <s v="Non-executive"/>
    <s v="D802"/>
    <x v="6"/>
    <n v="474.6"/>
    <n v="0"/>
    <n v="0"/>
    <n v="0"/>
    <n v="0"/>
    <n v="0"/>
    <n v="0"/>
    <n v="0"/>
    <n v="0"/>
    <n v="0"/>
    <n v="0"/>
    <n v="0"/>
    <n v="0"/>
    <n v="0"/>
    <n v="0"/>
    <n v="0"/>
    <n v="0"/>
    <n v="0"/>
    <n v="0.25"/>
    <n v="0"/>
    <n v="0"/>
    <n v="0"/>
    <n v="0"/>
    <n v="0"/>
    <n v="0"/>
    <n v="29.42"/>
    <n v="0"/>
    <n v="0"/>
    <n v="0"/>
    <n v="0"/>
    <n v="0"/>
    <n v="0.66"/>
    <n v="2.38"/>
    <n v="0"/>
    <n v="0.46"/>
    <n v="6.88"/>
    <n v="23.73"/>
    <n v="5"/>
    <n v="0"/>
    <n v="0"/>
    <n v="0"/>
    <n v="0"/>
    <n v="0"/>
    <n v="0"/>
    <n v="0"/>
    <n v="0"/>
    <n v="0"/>
    <n v="543.38"/>
    <n v="543.38000000000011"/>
    <n v="0"/>
    <n v="0"/>
    <n v="0"/>
    <n v="0"/>
    <n v="0"/>
  </r>
  <r>
    <n v="18"/>
    <d v="2013-08-11T00:00:00"/>
    <d v="2013-08-24T00:00:00"/>
    <x v="43"/>
    <s v="G1N"/>
    <s v="GD10000000"/>
    <s v="GD0"/>
    <n v="13"/>
    <n v="8200"/>
    <s v="GD800"/>
    <s v="DS2B5"/>
    <s v="000DIS"/>
    <n v="15"/>
    <s v="32CCDD"/>
    <n v="13"/>
    <m/>
    <m/>
    <x v="408"/>
    <n v="58445"/>
    <s v="47296"/>
    <x v="15"/>
    <x v="1"/>
    <s v="Non-executive"/>
    <s v="D802"/>
    <x v="6"/>
    <n v="516"/>
    <n v="0"/>
    <n v="0"/>
    <n v="0"/>
    <n v="0"/>
    <n v="0"/>
    <n v="0"/>
    <n v="0"/>
    <n v="0"/>
    <n v="0"/>
    <n v="0"/>
    <n v="0"/>
    <n v="0"/>
    <n v="0"/>
    <n v="0"/>
    <n v="0"/>
    <n v="0"/>
    <n v="0"/>
    <n v="0.28000000000000003"/>
    <n v="38.14"/>
    <n v="0"/>
    <n v="0"/>
    <n v="0"/>
    <n v="0"/>
    <n v="0"/>
    <n v="31.2"/>
    <n v="0"/>
    <n v="0"/>
    <n v="0"/>
    <n v="0"/>
    <n v="0"/>
    <n v="0.54"/>
    <n v="1.3"/>
    <n v="0"/>
    <n v="0"/>
    <n v="7.3"/>
    <n v="25.8"/>
    <n v="0"/>
    <n v="0"/>
    <n v="0"/>
    <n v="0"/>
    <n v="0"/>
    <n v="0"/>
    <n v="0"/>
    <n v="0"/>
    <n v="0"/>
    <n v="0"/>
    <n v="620.55999999999995"/>
    <n v="620.55999999999983"/>
    <n v="0"/>
    <n v="0"/>
    <n v="0"/>
    <n v="0"/>
    <n v="0"/>
  </r>
  <r>
    <n v="18"/>
    <d v="2013-08-11T00:00:00"/>
    <d v="2013-08-24T00:00:00"/>
    <x v="44"/>
    <s v="G2N"/>
    <s v="GD10000000"/>
    <s v="GD0"/>
    <n v="13"/>
    <n v="100"/>
    <s v="LD800"/>
    <s v="LF802"/>
    <m/>
    <m/>
    <m/>
    <m/>
    <m/>
    <m/>
    <x v="270"/>
    <n v="9915"/>
    <s v="47092"/>
    <x v="83"/>
    <x v="1"/>
    <s v="Non-executive"/>
    <s v="D802"/>
    <x v="6"/>
    <n v="2474.86"/>
    <n v="0"/>
    <n v="0"/>
    <n v="0"/>
    <n v="0"/>
    <n v="0"/>
    <n v="0"/>
    <n v="0"/>
    <n v="0"/>
    <n v="0"/>
    <n v="0"/>
    <n v="0"/>
    <n v="0"/>
    <n v="0"/>
    <n v="0"/>
    <n v="0"/>
    <n v="0"/>
    <n v="0"/>
    <n v="1.3"/>
    <n v="136.5"/>
    <n v="0"/>
    <n v="0"/>
    <n v="0"/>
    <n v="0"/>
    <n v="0"/>
    <n v="150.62"/>
    <n v="0"/>
    <n v="0"/>
    <n v="0"/>
    <n v="0"/>
    <n v="0"/>
    <n v="2.17"/>
    <n v="5.18"/>
    <n v="0"/>
    <n v="1.85"/>
    <n v="35.229999999999997"/>
    <n v="123.74"/>
    <n v="20"/>
    <n v="7.28"/>
    <n v="0"/>
    <n v="0"/>
    <n v="0"/>
    <n v="0"/>
    <n v="0"/>
    <n v="0"/>
    <n v="0"/>
    <n v="0"/>
    <n v="2958.73"/>
    <n v="2958.73"/>
    <n v="0"/>
    <n v="0"/>
    <n v="0"/>
    <n v="0"/>
    <n v="0"/>
  </r>
  <r>
    <n v="18"/>
    <d v="2013-08-11T00:00:00"/>
    <d v="2013-08-24T00:00:00"/>
    <x v="44"/>
    <s v="G2N"/>
    <s v="GD10000000"/>
    <s v="GD0"/>
    <n v="13"/>
    <n v="100"/>
    <s v="LD800"/>
    <s v="LF802"/>
    <m/>
    <m/>
    <m/>
    <m/>
    <m/>
    <m/>
    <x v="271"/>
    <n v="11124"/>
    <s v="47093"/>
    <x v="83"/>
    <x v="1"/>
    <s v="Non-executive"/>
    <s v="D802"/>
    <x v="6"/>
    <n v="2227.37"/>
    <n v="0"/>
    <n v="0"/>
    <n v="0"/>
    <n v="0"/>
    <n v="0"/>
    <n v="0"/>
    <n v="0"/>
    <n v="0"/>
    <n v="0"/>
    <n v="0"/>
    <n v="0"/>
    <n v="0"/>
    <n v="0"/>
    <n v="0"/>
    <n v="0"/>
    <n v="0"/>
    <n v="0"/>
    <n v="1.3"/>
    <n v="440.85"/>
    <n v="0"/>
    <n v="0"/>
    <n v="0"/>
    <n v="0"/>
    <n v="0"/>
    <n v="126.25"/>
    <n v="0"/>
    <n v="0"/>
    <n v="0"/>
    <n v="0"/>
    <n v="0"/>
    <n v="2.39"/>
    <n v="7.02"/>
    <n v="0"/>
    <n v="1.84"/>
    <n v="29.53"/>
    <n v="111.37"/>
    <n v="20"/>
    <n v="23.51"/>
    <n v="0"/>
    <n v="0"/>
    <n v="0"/>
    <n v="0"/>
    <n v="0"/>
    <n v="0"/>
    <n v="0"/>
    <n v="0"/>
    <n v="2991.43"/>
    <n v="2991.4300000000003"/>
    <n v="0"/>
    <n v="0"/>
    <n v="0"/>
    <n v="0"/>
    <n v="0"/>
  </r>
  <r>
    <n v="18"/>
    <d v="2013-08-11T00:00:00"/>
    <d v="2013-08-24T00:00:00"/>
    <x v="44"/>
    <s v="G2N"/>
    <s v="GD10000000"/>
    <s v="GD0"/>
    <n v="13"/>
    <n v="100"/>
    <s v="LD800"/>
    <s v="LF802"/>
    <m/>
    <m/>
    <m/>
    <m/>
    <m/>
    <m/>
    <x v="267"/>
    <n v="18407"/>
    <s v="47067"/>
    <x v="139"/>
    <x v="1"/>
    <s v="Non-executive"/>
    <s v="D802"/>
    <x v="6"/>
    <n v="1756.28"/>
    <n v="0"/>
    <n v="0"/>
    <n v="0"/>
    <n v="0"/>
    <n v="0"/>
    <n v="0"/>
    <n v="0"/>
    <n v="0"/>
    <n v="0"/>
    <n v="0"/>
    <n v="0"/>
    <n v="0"/>
    <n v="0"/>
    <n v="0"/>
    <n v="0"/>
    <n v="0"/>
    <n v="0"/>
    <n v="0.99"/>
    <n v="551.05999999999995"/>
    <n v="0"/>
    <n v="0"/>
    <n v="0"/>
    <n v="0"/>
    <n v="0"/>
    <n v="97.5"/>
    <n v="0"/>
    <n v="0"/>
    <n v="0"/>
    <n v="0"/>
    <n v="0"/>
    <n v="2.99"/>
    <n v="9.1999999999999993"/>
    <n v="0"/>
    <n v="2.31"/>
    <n v="22.8"/>
    <n v="87.81"/>
    <n v="25"/>
    <n v="29.39"/>
    <n v="0"/>
    <n v="0"/>
    <n v="0"/>
    <n v="0"/>
    <n v="0"/>
    <n v="0"/>
    <n v="0"/>
    <n v="0"/>
    <n v="2585.33"/>
    <n v="2585.3299999999995"/>
    <n v="0"/>
    <n v="0"/>
    <n v="0"/>
    <n v="0"/>
    <n v="0"/>
  </r>
  <r>
    <n v="18"/>
    <d v="2013-08-11T00:00:00"/>
    <d v="2013-08-24T00:00:00"/>
    <x v="44"/>
    <s v="G2N"/>
    <s v="GD10000000"/>
    <s v="GD0"/>
    <n v="13"/>
    <n v="100"/>
    <s v="LD800"/>
    <s v="LF802"/>
    <m/>
    <m/>
    <m/>
    <m/>
    <m/>
    <m/>
    <x v="272"/>
    <n v="32101"/>
    <s v="47859"/>
    <x v="83"/>
    <x v="1"/>
    <s v="Non-executive"/>
    <s v="D802"/>
    <x v="6"/>
    <n v="1954.06"/>
    <n v="0"/>
    <n v="0"/>
    <n v="0"/>
    <n v="0"/>
    <n v="0"/>
    <n v="0"/>
    <n v="0"/>
    <n v="0"/>
    <n v="0"/>
    <n v="0"/>
    <n v="0"/>
    <n v="0"/>
    <n v="0"/>
    <n v="0"/>
    <n v="0"/>
    <n v="0"/>
    <n v="0"/>
    <n v="1.02"/>
    <n v="399.92"/>
    <n v="0"/>
    <n v="0"/>
    <n v="0"/>
    <n v="0"/>
    <n v="0"/>
    <n v="110.15"/>
    <n v="0"/>
    <n v="0"/>
    <n v="0"/>
    <n v="0"/>
    <n v="0"/>
    <n v="2.39"/>
    <n v="7.02"/>
    <n v="0"/>
    <n v="1.85"/>
    <n v="25.77"/>
    <n v="97.71"/>
    <n v="20"/>
    <n v="21.32"/>
    <n v="0"/>
    <n v="0"/>
    <n v="0"/>
    <n v="0"/>
    <n v="0"/>
    <n v="0"/>
    <n v="0"/>
    <n v="0"/>
    <n v="2641.21"/>
    <n v="2641.21"/>
    <n v="0"/>
    <n v="0"/>
    <n v="0"/>
    <n v="0"/>
    <n v="0"/>
  </r>
  <r>
    <n v="18"/>
    <d v="2013-08-11T00:00:00"/>
    <d v="2013-08-24T00:00:00"/>
    <x v="44"/>
    <s v="G2N"/>
    <s v="GD10000000"/>
    <s v="GD0"/>
    <n v="13"/>
    <n v="100"/>
    <s v="LD800"/>
    <s v="LF802"/>
    <m/>
    <m/>
    <m/>
    <m/>
    <m/>
    <m/>
    <x v="273"/>
    <n v="34170"/>
    <s v="47099"/>
    <x v="83"/>
    <x v="1"/>
    <s v="Non-executive"/>
    <s v="D802"/>
    <x v="6"/>
    <n v="1954.06"/>
    <n v="0"/>
    <n v="0"/>
    <n v="0"/>
    <n v="0"/>
    <n v="0"/>
    <n v="0"/>
    <n v="0"/>
    <n v="0"/>
    <n v="0"/>
    <n v="0"/>
    <n v="0"/>
    <n v="0"/>
    <n v="0"/>
    <n v="0"/>
    <n v="0"/>
    <n v="0"/>
    <n v="0"/>
    <n v="1.02"/>
    <n v="260.7"/>
    <n v="0"/>
    <n v="0"/>
    <n v="0"/>
    <n v="0"/>
    <n v="0"/>
    <n v="115.76"/>
    <n v="0"/>
    <n v="0"/>
    <n v="0"/>
    <n v="0"/>
    <n v="0"/>
    <n v="2.39"/>
    <n v="7.36"/>
    <n v="0"/>
    <n v="1.85"/>
    <n v="27.08"/>
    <n v="97.71"/>
    <n v="20"/>
    <n v="13.9"/>
    <n v="0"/>
    <n v="0"/>
    <n v="0"/>
    <n v="0"/>
    <n v="0"/>
    <n v="0"/>
    <n v="0"/>
    <n v="0"/>
    <n v="2501.83"/>
    <n v="2501.83"/>
    <n v="0"/>
    <n v="0"/>
    <n v="0"/>
    <n v="0"/>
    <n v="0"/>
  </r>
  <r>
    <n v="18"/>
    <d v="2013-08-11T00:00:00"/>
    <d v="2013-08-24T00:00:00"/>
    <x v="44"/>
    <s v="G2N"/>
    <s v="GD10000000"/>
    <s v="GD0"/>
    <n v="13"/>
    <n v="8200"/>
    <s v="GD800"/>
    <s v="DS2B5"/>
    <s v="000DIS"/>
    <n v="15"/>
    <s v="32CCDD"/>
    <n v="13"/>
    <m/>
    <m/>
    <x v="270"/>
    <n v="9915"/>
    <s v="47092"/>
    <x v="83"/>
    <x v="1"/>
    <s v="Non-executive"/>
    <s v="D802"/>
    <x v="6"/>
    <n v="618.72"/>
    <n v="0"/>
    <n v="0"/>
    <n v="0"/>
    <n v="0"/>
    <n v="0"/>
    <n v="0"/>
    <n v="0"/>
    <n v="0"/>
    <n v="0"/>
    <n v="0"/>
    <n v="0"/>
    <n v="0"/>
    <n v="0"/>
    <n v="0"/>
    <n v="0"/>
    <n v="0"/>
    <n v="0"/>
    <n v="0.32"/>
    <n v="34.119999999999997"/>
    <n v="0"/>
    <n v="0"/>
    <n v="0"/>
    <n v="0"/>
    <n v="0"/>
    <n v="37.659999999999997"/>
    <n v="0"/>
    <n v="0"/>
    <n v="0"/>
    <n v="0"/>
    <n v="0"/>
    <n v="0.54"/>
    <n v="1.3"/>
    <n v="0"/>
    <n v="0.46"/>
    <n v="8.8000000000000007"/>
    <n v="30.94"/>
    <n v="5"/>
    <n v="1.82"/>
    <n v="0"/>
    <n v="0"/>
    <n v="0"/>
    <n v="0"/>
    <n v="0"/>
    <n v="0"/>
    <n v="0"/>
    <n v="0"/>
    <n v="739.68"/>
    <n v="739.68000000000006"/>
    <n v="0"/>
    <n v="0"/>
    <n v="0"/>
    <n v="0"/>
    <n v="0"/>
  </r>
  <r>
    <n v="18"/>
    <d v="2013-08-11T00:00:00"/>
    <d v="2013-08-24T00:00:00"/>
    <x v="44"/>
    <s v="G2N"/>
    <s v="GD10000000"/>
    <s v="GD0"/>
    <n v="13"/>
    <n v="8200"/>
    <s v="GD800"/>
    <s v="DS2B5"/>
    <s v="000DIS"/>
    <n v="15"/>
    <s v="32CCDD"/>
    <n v="13"/>
    <m/>
    <m/>
    <x v="271"/>
    <n v="11124"/>
    <s v="47093"/>
    <x v="83"/>
    <x v="1"/>
    <s v="Non-executive"/>
    <s v="D802"/>
    <x v="6"/>
    <n v="556.85"/>
    <n v="0"/>
    <n v="0"/>
    <n v="0"/>
    <n v="0"/>
    <n v="0"/>
    <n v="0"/>
    <n v="0"/>
    <n v="0"/>
    <n v="0"/>
    <n v="0"/>
    <n v="0"/>
    <n v="0"/>
    <n v="0"/>
    <n v="0"/>
    <n v="0"/>
    <n v="0"/>
    <n v="0"/>
    <n v="0.32"/>
    <n v="110.21"/>
    <n v="0"/>
    <n v="0"/>
    <n v="0"/>
    <n v="0"/>
    <n v="0"/>
    <n v="31.57"/>
    <n v="0"/>
    <n v="0"/>
    <n v="0"/>
    <n v="0"/>
    <n v="0"/>
    <n v="0.6"/>
    <n v="1.76"/>
    <n v="0"/>
    <n v="0.47"/>
    <n v="7.38"/>
    <n v="27.84"/>
    <n v="5"/>
    <n v="5.88"/>
    <n v="0"/>
    <n v="0"/>
    <n v="0"/>
    <n v="0"/>
    <n v="0"/>
    <n v="0"/>
    <n v="0"/>
    <n v="0"/>
    <n v="747.88"/>
    <n v="747.88000000000022"/>
    <n v="0"/>
    <n v="0"/>
    <n v="0"/>
    <n v="0"/>
    <n v="0"/>
  </r>
  <r>
    <n v="18"/>
    <d v="2013-08-11T00:00:00"/>
    <d v="2013-08-24T00:00:00"/>
    <x v="44"/>
    <s v="G2N"/>
    <s v="GD10000000"/>
    <s v="GD0"/>
    <n v="13"/>
    <n v="8200"/>
    <s v="GD800"/>
    <s v="DS2B5"/>
    <s v="000DIS"/>
    <n v="15"/>
    <s v="32CCDD"/>
    <n v="13"/>
    <m/>
    <m/>
    <x v="272"/>
    <n v="32101"/>
    <s v="47859"/>
    <x v="83"/>
    <x v="1"/>
    <s v="Non-executive"/>
    <s v="D802"/>
    <x v="6"/>
    <n v="488.52"/>
    <n v="0"/>
    <n v="0"/>
    <n v="0"/>
    <n v="0"/>
    <n v="0"/>
    <n v="0"/>
    <n v="0"/>
    <n v="0"/>
    <n v="0"/>
    <n v="0"/>
    <n v="0"/>
    <n v="0"/>
    <n v="0"/>
    <n v="0"/>
    <n v="0"/>
    <n v="0"/>
    <n v="0"/>
    <n v="0.26"/>
    <n v="99.98"/>
    <n v="0"/>
    <n v="0"/>
    <n v="0"/>
    <n v="0"/>
    <n v="0"/>
    <n v="27.54"/>
    <n v="0"/>
    <n v="0"/>
    <n v="0"/>
    <n v="0"/>
    <n v="0"/>
    <n v="0.6"/>
    <n v="1.76"/>
    <n v="0"/>
    <n v="0.46"/>
    <n v="6.44"/>
    <n v="24.42"/>
    <n v="5"/>
    <n v="5.34"/>
    <n v="0"/>
    <n v="0"/>
    <n v="0"/>
    <n v="0"/>
    <n v="0"/>
    <n v="0"/>
    <n v="0"/>
    <n v="0"/>
    <n v="660.32"/>
    <n v="660.32"/>
    <n v="0"/>
    <n v="0"/>
    <n v="0"/>
    <n v="0"/>
    <n v="0"/>
  </r>
  <r>
    <n v="18"/>
    <d v="2013-08-11T00:00:00"/>
    <d v="2013-08-24T00:00:00"/>
    <x v="44"/>
    <s v="G2N"/>
    <s v="GD10000000"/>
    <s v="GD0"/>
    <n v="13"/>
    <n v="8200"/>
    <s v="GD800"/>
    <s v="DS2B5"/>
    <s v="000DIS"/>
    <n v="15"/>
    <s v="32CCDD"/>
    <n v="13"/>
    <m/>
    <m/>
    <x v="273"/>
    <n v="34170"/>
    <s v="47099"/>
    <x v="83"/>
    <x v="1"/>
    <s v="Non-executive"/>
    <s v="D802"/>
    <x v="6"/>
    <n v="488.52"/>
    <n v="0"/>
    <n v="0"/>
    <n v="0"/>
    <n v="0"/>
    <n v="0"/>
    <n v="0"/>
    <n v="0"/>
    <n v="0"/>
    <n v="0"/>
    <n v="0"/>
    <n v="0"/>
    <n v="0"/>
    <n v="0"/>
    <n v="0"/>
    <n v="0"/>
    <n v="0"/>
    <n v="0"/>
    <n v="0.26"/>
    <n v="65.180000000000007"/>
    <n v="0"/>
    <n v="0"/>
    <n v="0"/>
    <n v="0"/>
    <n v="0"/>
    <n v="28.94"/>
    <n v="0"/>
    <n v="0"/>
    <n v="0"/>
    <n v="0"/>
    <n v="0"/>
    <n v="0.6"/>
    <n v="1.84"/>
    <n v="0"/>
    <n v="0.46"/>
    <n v="6.76"/>
    <n v="24.42"/>
    <n v="5"/>
    <n v="3.48"/>
    <n v="0"/>
    <n v="0"/>
    <n v="0"/>
    <n v="0"/>
    <n v="0"/>
    <n v="0"/>
    <n v="0"/>
    <n v="0"/>
    <n v="625.46"/>
    <n v="625.46000000000015"/>
    <n v="0"/>
    <n v="0"/>
    <n v="0"/>
    <n v="0"/>
    <n v="0"/>
  </r>
  <r>
    <n v="19"/>
    <d v="2013-08-25T00:00:00"/>
    <d v="2013-09-07T00:00:00"/>
    <x v="45"/>
    <s v="G1N"/>
    <s v="GD10000000"/>
    <s v="GD0"/>
    <n v="13"/>
    <n v="100"/>
    <s v="LD800"/>
    <s v="LF802"/>
    <m/>
    <m/>
    <m/>
    <m/>
    <m/>
    <m/>
    <x v="143"/>
    <n v="11088"/>
    <s v="47106"/>
    <x v="82"/>
    <x v="1"/>
    <s v="Non-executive"/>
    <s v="D802"/>
    <x v="6"/>
    <n v="2819.31"/>
    <n v="0"/>
    <n v="0"/>
    <n v="0"/>
    <n v="0"/>
    <n v="0"/>
    <n v="0"/>
    <n v="0"/>
    <n v="0"/>
    <n v="0"/>
    <n v="351.28"/>
    <n v="0"/>
    <n v="0"/>
    <n v="0"/>
    <n v="0"/>
    <n v="0"/>
    <n v="0"/>
    <n v="0"/>
    <n v="1.24"/>
    <n v="440.85"/>
    <n v="0"/>
    <n v="0"/>
    <n v="0"/>
    <n v="0"/>
    <n v="0"/>
    <n v="187.46"/>
    <n v="0"/>
    <n v="0"/>
    <n v="0"/>
    <n v="0"/>
    <n v="0"/>
    <n v="2.62"/>
    <n v="9.5500000000000007"/>
    <n v="0"/>
    <n v="1.86"/>
    <n v="43.85"/>
    <n v="140.97"/>
    <n v="0"/>
    <n v="23.51"/>
    <n v="0"/>
    <n v="0"/>
    <n v="0"/>
    <n v="0"/>
    <n v="0"/>
    <n v="0"/>
    <n v="0"/>
    <n v="0"/>
    <n v="4022.5"/>
    <n v="4022.5"/>
    <n v="0"/>
    <n v="0"/>
    <n v="0"/>
    <n v="0"/>
    <n v="0"/>
  </r>
  <r>
    <n v="19"/>
    <d v="2013-08-25T00:00:00"/>
    <d v="2013-09-07T00:00:00"/>
    <x v="45"/>
    <s v="G1N"/>
    <s v="GD10000000"/>
    <s v="GD0"/>
    <n v="13"/>
    <n v="100"/>
    <s v="LD800"/>
    <s v="LF802"/>
    <m/>
    <m/>
    <m/>
    <m/>
    <m/>
    <m/>
    <x v="144"/>
    <n v="18134"/>
    <s v="48881"/>
    <x v="83"/>
    <x v="1"/>
    <s v="Non-executive"/>
    <s v="D802"/>
    <x v="6"/>
    <n v="2285.4499999999998"/>
    <n v="0"/>
    <n v="0"/>
    <n v="0"/>
    <n v="0"/>
    <n v="0"/>
    <n v="0"/>
    <n v="0"/>
    <n v="0"/>
    <n v="0"/>
    <n v="0"/>
    <n v="0"/>
    <n v="0"/>
    <n v="0"/>
    <n v="0"/>
    <n v="0"/>
    <n v="0"/>
    <n v="0"/>
    <n v="1.01"/>
    <n v="0"/>
    <n v="0"/>
    <n v="0"/>
    <n v="0"/>
    <n v="0"/>
    <n v="0"/>
    <n v="141.69999999999999"/>
    <n v="0"/>
    <n v="0"/>
    <n v="0"/>
    <n v="0"/>
    <n v="0"/>
    <n v="2.17"/>
    <n v="5.18"/>
    <n v="0"/>
    <n v="1.85"/>
    <n v="33.15"/>
    <n v="114.27"/>
    <n v="0"/>
    <n v="0"/>
    <n v="0"/>
    <n v="0"/>
    <n v="0"/>
    <n v="0"/>
    <n v="0"/>
    <n v="0"/>
    <n v="0"/>
    <n v="0"/>
    <n v="2584.7800000000002"/>
    <n v="2584.7799999999997"/>
    <n v="0"/>
    <n v="0"/>
    <n v="0"/>
    <n v="0"/>
    <n v="0"/>
  </r>
  <r>
    <n v="19"/>
    <d v="2013-08-25T00:00:00"/>
    <d v="2013-09-07T00:00:00"/>
    <x v="45"/>
    <s v="G1N"/>
    <s v="GD10000000"/>
    <s v="GD0"/>
    <n v="13"/>
    <n v="100"/>
    <s v="LD800"/>
    <s v="LF802"/>
    <m/>
    <m/>
    <m/>
    <m/>
    <m/>
    <m/>
    <x v="145"/>
    <n v="18250"/>
    <s v="47107"/>
    <x v="82"/>
    <x v="1"/>
    <s v="Non-executive"/>
    <s v="D802"/>
    <x v="6"/>
    <n v="1898.4"/>
    <n v="0"/>
    <n v="0"/>
    <n v="0"/>
    <n v="0"/>
    <n v="0"/>
    <n v="0"/>
    <n v="0"/>
    <n v="0"/>
    <n v="0"/>
    <n v="0"/>
    <n v="0"/>
    <n v="0"/>
    <n v="0"/>
    <n v="0"/>
    <n v="0"/>
    <n v="0"/>
    <n v="0"/>
    <n v="1"/>
    <n v="407.72"/>
    <n v="0"/>
    <n v="0"/>
    <n v="0"/>
    <n v="0"/>
    <n v="0"/>
    <n v="109.27"/>
    <n v="0"/>
    <n v="0"/>
    <n v="0"/>
    <n v="0"/>
    <n v="0"/>
    <n v="2.61"/>
    <n v="9.5500000000000007"/>
    <n v="0"/>
    <n v="1.85"/>
    <n v="25.56"/>
    <n v="94.92"/>
    <n v="0"/>
    <n v="21.74"/>
    <n v="0"/>
    <n v="0"/>
    <n v="0"/>
    <n v="0"/>
    <n v="0"/>
    <n v="0"/>
    <n v="0"/>
    <n v="0"/>
    <n v="2572.62"/>
    <n v="2572.62"/>
    <n v="0"/>
    <n v="0"/>
    <n v="0"/>
    <n v="0"/>
    <n v="0"/>
  </r>
  <r>
    <n v="19"/>
    <d v="2013-08-25T00:00:00"/>
    <d v="2013-09-07T00:00:00"/>
    <x v="45"/>
    <s v="G1N"/>
    <s v="GD10000000"/>
    <s v="GD0"/>
    <n v="13"/>
    <n v="100"/>
    <s v="LD800"/>
    <s v="LF802"/>
    <m/>
    <m/>
    <m/>
    <m/>
    <m/>
    <m/>
    <x v="146"/>
    <n v="28363"/>
    <s v="47086"/>
    <x v="13"/>
    <x v="1"/>
    <s v="Non-executive"/>
    <s v="D802"/>
    <x v="6"/>
    <n v="2472.8200000000002"/>
    <n v="0"/>
    <n v="0"/>
    <n v="0"/>
    <n v="0"/>
    <n v="0"/>
    <n v="0"/>
    <n v="0"/>
    <n v="0"/>
    <n v="0"/>
    <n v="0"/>
    <n v="0"/>
    <n v="0"/>
    <n v="0"/>
    <n v="0"/>
    <n v="0"/>
    <n v="0"/>
    <n v="0"/>
    <n v="1.0900000000000001"/>
    <n v="499.9"/>
    <n v="0"/>
    <n v="0"/>
    <n v="0"/>
    <n v="0"/>
    <n v="0"/>
    <n v="142.99"/>
    <n v="0"/>
    <n v="0"/>
    <n v="0"/>
    <n v="0"/>
    <n v="0"/>
    <n v="3.27"/>
    <n v="11.93"/>
    <n v="0"/>
    <n v="0"/>
    <n v="33.44"/>
    <n v="123.64"/>
    <n v="0"/>
    <n v="8.6300000000000008"/>
    <n v="0"/>
    <n v="0"/>
    <n v="0"/>
    <n v="0"/>
    <n v="0"/>
    <n v="0"/>
    <n v="0"/>
    <n v="0"/>
    <n v="3297.71"/>
    <n v="3297.71"/>
    <n v="0"/>
    <n v="0"/>
    <n v="0"/>
    <n v="0"/>
    <n v="0"/>
  </r>
  <r>
    <n v="19"/>
    <d v="2013-08-25T00:00:00"/>
    <d v="2013-09-07T00:00:00"/>
    <x v="45"/>
    <s v="G1N"/>
    <s v="GD10000000"/>
    <s v="GD0"/>
    <n v="13"/>
    <n v="100"/>
    <s v="LD800"/>
    <s v="LF802"/>
    <m/>
    <m/>
    <m/>
    <m/>
    <m/>
    <m/>
    <x v="147"/>
    <n v="29617"/>
    <s v="47090"/>
    <x v="82"/>
    <x v="1"/>
    <s v="Non-executive"/>
    <s v="D802"/>
    <x v="6"/>
    <n v="1926.78"/>
    <n v="0"/>
    <n v="0"/>
    <n v="0"/>
    <n v="0"/>
    <n v="0"/>
    <n v="0"/>
    <n v="0"/>
    <n v="0"/>
    <n v="0"/>
    <n v="0"/>
    <n v="0"/>
    <n v="0"/>
    <n v="0"/>
    <n v="0"/>
    <n v="0"/>
    <n v="0"/>
    <n v="0"/>
    <n v="3.3"/>
    <n v="240.63"/>
    <n v="0"/>
    <n v="0"/>
    <n v="0"/>
    <n v="0"/>
    <n v="0"/>
    <n v="0"/>
    <n v="0"/>
    <n v="0"/>
    <n v="0"/>
    <n v="134.86000000000001"/>
    <n v="0"/>
    <n v="2.38"/>
    <n v="7.37"/>
    <n v="0"/>
    <n v="0"/>
    <n v="26.77"/>
    <n v="0"/>
    <n v="0"/>
    <n v="0"/>
    <n v="0"/>
    <n v="0"/>
    <n v="0"/>
    <n v="0"/>
    <n v="0"/>
    <n v="0"/>
    <n v="0"/>
    <n v="0"/>
    <n v="2342.09"/>
    <n v="2342.09"/>
    <n v="0"/>
    <n v="0"/>
    <n v="0"/>
    <n v="0"/>
    <n v="0"/>
  </r>
  <r>
    <n v="19"/>
    <d v="2013-08-25T00:00:00"/>
    <d v="2013-09-07T00:00:00"/>
    <x v="45"/>
    <s v="G1N"/>
    <s v="GD10000000"/>
    <s v="GD0"/>
    <n v="13"/>
    <n v="100"/>
    <s v="LD800"/>
    <s v="LF802"/>
    <m/>
    <m/>
    <m/>
    <m/>
    <m/>
    <m/>
    <x v="148"/>
    <n v="30320"/>
    <s v="47091"/>
    <x v="84"/>
    <x v="1"/>
    <s v="Non-executive"/>
    <s v="D802"/>
    <x v="6"/>
    <n v="2594.27"/>
    <n v="0"/>
    <n v="0"/>
    <n v="0"/>
    <n v="0"/>
    <n v="0"/>
    <n v="0"/>
    <n v="0"/>
    <n v="0"/>
    <n v="0"/>
    <n v="0"/>
    <n v="0"/>
    <n v="0"/>
    <n v="0"/>
    <n v="0"/>
    <n v="0"/>
    <n v="0"/>
    <n v="0"/>
    <n v="1.1299999999999999"/>
    <n v="308.10000000000002"/>
    <n v="0"/>
    <n v="0"/>
    <n v="0"/>
    <n v="0"/>
    <n v="0"/>
    <n v="154.47"/>
    <n v="0"/>
    <n v="0"/>
    <n v="0"/>
    <n v="0"/>
    <n v="0"/>
    <n v="2.39"/>
    <n v="7.36"/>
    <n v="0"/>
    <n v="0"/>
    <n v="36.130000000000003"/>
    <n v="129.72"/>
    <n v="0"/>
    <n v="16.440000000000001"/>
    <n v="0"/>
    <n v="0"/>
    <n v="0"/>
    <n v="0"/>
    <n v="0"/>
    <n v="0"/>
    <n v="0"/>
    <n v="0"/>
    <n v="3250.01"/>
    <n v="3250.0099999999998"/>
    <n v="0"/>
    <n v="0"/>
    <n v="0"/>
    <n v="0"/>
    <n v="0"/>
  </r>
  <r>
    <n v="19"/>
    <d v="2013-08-25T00:00:00"/>
    <d v="2013-09-07T00:00:00"/>
    <x v="45"/>
    <s v="G1N"/>
    <s v="GD10000000"/>
    <s v="GD0"/>
    <n v="13"/>
    <n v="100"/>
    <s v="LD800"/>
    <s v="LF802"/>
    <m/>
    <m/>
    <m/>
    <m/>
    <m/>
    <m/>
    <x v="149"/>
    <n v="35490"/>
    <s v="51177"/>
    <x v="82"/>
    <x v="1"/>
    <s v="Non-executive"/>
    <s v="D802"/>
    <x v="6"/>
    <n v="2284.0700000000002"/>
    <n v="0"/>
    <n v="0"/>
    <n v="0"/>
    <n v="0"/>
    <n v="0"/>
    <n v="0"/>
    <n v="0"/>
    <n v="0"/>
    <n v="0"/>
    <n v="0"/>
    <n v="0"/>
    <n v="0"/>
    <n v="0"/>
    <n v="0"/>
    <n v="0"/>
    <n v="0"/>
    <n v="0"/>
    <n v="1"/>
    <n v="0"/>
    <n v="0"/>
    <n v="0"/>
    <n v="0"/>
    <n v="0"/>
    <n v="0"/>
    <n v="141.62"/>
    <n v="0"/>
    <n v="0"/>
    <n v="0"/>
    <n v="0"/>
    <n v="0"/>
    <n v="2.62"/>
    <n v="9.5500000000000007"/>
    <n v="0"/>
    <n v="1.85"/>
    <n v="33.11"/>
    <n v="114.21"/>
    <n v="0"/>
    <n v="0"/>
    <n v="0"/>
    <n v="0"/>
    <n v="0"/>
    <n v="0"/>
    <n v="0"/>
    <n v="0"/>
    <n v="0"/>
    <n v="0"/>
    <n v="2588.0300000000002"/>
    <n v="2588.0300000000002"/>
    <n v="0"/>
    <n v="0"/>
    <n v="0"/>
    <n v="0"/>
    <n v="0"/>
  </r>
  <r>
    <n v="19"/>
    <d v="2013-08-25T00:00:00"/>
    <d v="2013-09-07T00:00:00"/>
    <x v="45"/>
    <s v="G1N"/>
    <s v="GD10000000"/>
    <s v="GD0"/>
    <n v="13"/>
    <n v="100"/>
    <s v="LD800"/>
    <s v="LF802"/>
    <m/>
    <m/>
    <m/>
    <m/>
    <m/>
    <m/>
    <x v="408"/>
    <n v="58445"/>
    <s v="47296"/>
    <x v="15"/>
    <x v="1"/>
    <s v="Non-executive"/>
    <s v="D802"/>
    <x v="6"/>
    <n v="2485.16"/>
    <n v="0"/>
    <n v="0"/>
    <n v="0"/>
    <n v="0"/>
    <n v="0"/>
    <n v="0"/>
    <n v="0"/>
    <n v="0"/>
    <n v="0"/>
    <n v="0"/>
    <n v="0"/>
    <n v="0"/>
    <n v="0"/>
    <n v="0"/>
    <n v="0"/>
    <n v="0"/>
    <n v="0"/>
    <n v="1.1100000000000001"/>
    <n v="152.55000000000001"/>
    <n v="0"/>
    <n v="0"/>
    <n v="0"/>
    <n v="0"/>
    <n v="0"/>
    <n v="150.91999999999999"/>
    <n v="0"/>
    <n v="0"/>
    <n v="0"/>
    <n v="0"/>
    <n v="0"/>
    <n v="2.16"/>
    <n v="5.18"/>
    <n v="0"/>
    <n v="0"/>
    <n v="35.31"/>
    <n v="124.25"/>
    <n v="0"/>
    <n v="0"/>
    <n v="0"/>
    <n v="0"/>
    <n v="0"/>
    <n v="0"/>
    <n v="0"/>
    <n v="0"/>
    <n v="0"/>
    <n v="0"/>
    <n v="2956.64"/>
    <n v="2956.64"/>
    <n v="0"/>
    <n v="0"/>
    <n v="0"/>
    <n v="0"/>
    <n v="0"/>
  </r>
  <r>
    <n v="19"/>
    <d v="2013-08-25T00:00:00"/>
    <d v="2013-09-07T00:00:00"/>
    <x v="45"/>
    <s v="G1N"/>
    <s v="GD10000000"/>
    <s v="GD0"/>
    <n v="13"/>
    <n v="8200"/>
    <s v="GD800"/>
    <s v="DS2B5"/>
    <s v="000DIS"/>
    <n v="15"/>
    <s v="32CCDD"/>
    <n v="13"/>
    <m/>
    <m/>
    <x v="143"/>
    <n v="11088"/>
    <s v="47106"/>
    <x v="82"/>
    <x v="1"/>
    <s v="Non-executive"/>
    <s v="D802"/>
    <x v="6"/>
    <n v="704.83"/>
    <n v="0"/>
    <n v="0"/>
    <n v="0"/>
    <n v="0"/>
    <n v="0"/>
    <n v="0"/>
    <n v="0"/>
    <n v="0"/>
    <n v="0"/>
    <n v="87.82"/>
    <n v="0"/>
    <n v="0"/>
    <n v="0"/>
    <n v="0"/>
    <n v="0"/>
    <n v="0"/>
    <n v="0"/>
    <n v="0.3"/>
    <n v="110.21"/>
    <n v="0"/>
    <n v="0"/>
    <n v="0"/>
    <n v="0"/>
    <n v="0"/>
    <n v="46.87"/>
    <n v="0"/>
    <n v="0"/>
    <n v="0"/>
    <n v="0"/>
    <n v="0"/>
    <n v="0.65"/>
    <n v="2.38"/>
    <n v="0"/>
    <n v="0.45"/>
    <n v="10.96"/>
    <n v="35.24"/>
    <n v="0"/>
    <n v="5.88"/>
    <n v="0"/>
    <n v="0"/>
    <n v="0"/>
    <n v="0"/>
    <n v="0"/>
    <n v="0"/>
    <n v="0"/>
    <n v="0"/>
    <n v="1005.59"/>
    <n v="1005.5900000000001"/>
    <n v="0"/>
    <n v="0"/>
    <n v="0"/>
    <n v="0"/>
    <n v="0"/>
  </r>
  <r>
    <n v="19"/>
    <d v="2013-08-25T00:00:00"/>
    <d v="2013-09-07T00:00:00"/>
    <x v="45"/>
    <s v="G1N"/>
    <s v="GD10000000"/>
    <s v="GD0"/>
    <n v="13"/>
    <n v="8200"/>
    <s v="GD800"/>
    <s v="DS2B5"/>
    <s v="000DIS"/>
    <n v="15"/>
    <s v="32CCDD"/>
    <n v="13"/>
    <m/>
    <m/>
    <x v="144"/>
    <n v="18134"/>
    <s v="48881"/>
    <x v="83"/>
    <x v="1"/>
    <s v="Non-executive"/>
    <s v="D802"/>
    <x v="6"/>
    <n v="571.37"/>
    <n v="0"/>
    <n v="0"/>
    <n v="0"/>
    <n v="0"/>
    <n v="0"/>
    <n v="0"/>
    <n v="0"/>
    <n v="0"/>
    <n v="0"/>
    <n v="0"/>
    <n v="0"/>
    <n v="0"/>
    <n v="0"/>
    <n v="0"/>
    <n v="0"/>
    <n v="0"/>
    <n v="0"/>
    <n v="0.24"/>
    <n v="0"/>
    <n v="0"/>
    <n v="0"/>
    <n v="0"/>
    <n v="0"/>
    <n v="0"/>
    <n v="35.42"/>
    <n v="0"/>
    <n v="0"/>
    <n v="0"/>
    <n v="0"/>
    <n v="0"/>
    <n v="0.54"/>
    <n v="1.3"/>
    <n v="0"/>
    <n v="0.46"/>
    <n v="8.2799999999999994"/>
    <n v="28.57"/>
    <n v="0"/>
    <n v="0"/>
    <n v="0"/>
    <n v="0"/>
    <n v="0"/>
    <n v="0"/>
    <n v="0"/>
    <n v="0"/>
    <n v="0"/>
    <n v="0"/>
    <n v="646.17999999999995"/>
    <n v="646.17999999999995"/>
    <n v="0"/>
    <n v="0"/>
    <n v="0"/>
    <n v="0"/>
    <n v="0"/>
  </r>
  <r>
    <n v="19"/>
    <d v="2013-08-25T00:00:00"/>
    <d v="2013-09-07T00:00:00"/>
    <x v="45"/>
    <s v="G1N"/>
    <s v="GD10000000"/>
    <s v="GD0"/>
    <n v="13"/>
    <n v="8200"/>
    <s v="GD800"/>
    <s v="DS2B5"/>
    <s v="000DIS"/>
    <n v="15"/>
    <s v="32CCDD"/>
    <n v="13"/>
    <m/>
    <m/>
    <x v="145"/>
    <n v="18250"/>
    <s v="47107"/>
    <x v="82"/>
    <x v="1"/>
    <s v="Non-executive"/>
    <s v="D802"/>
    <x v="6"/>
    <n v="474.6"/>
    <n v="0"/>
    <n v="0"/>
    <n v="0"/>
    <n v="0"/>
    <n v="0"/>
    <n v="0"/>
    <n v="0"/>
    <n v="0"/>
    <n v="0"/>
    <n v="0"/>
    <n v="0"/>
    <n v="0"/>
    <n v="0"/>
    <n v="0"/>
    <n v="0"/>
    <n v="0"/>
    <n v="0"/>
    <n v="0.25"/>
    <n v="101.92"/>
    <n v="0"/>
    <n v="0"/>
    <n v="0"/>
    <n v="0"/>
    <n v="0"/>
    <n v="27.32"/>
    <n v="0"/>
    <n v="0"/>
    <n v="0"/>
    <n v="0"/>
    <n v="0"/>
    <n v="0.66"/>
    <n v="2.38"/>
    <n v="0"/>
    <n v="0.46"/>
    <n v="6.39"/>
    <n v="23.73"/>
    <n v="0"/>
    <n v="5.44"/>
    <n v="0"/>
    <n v="0"/>
    <n v="0"/>
    <n v="0"/>
    <n v="0"/>
    <n v="0"/>
    <n v="0"/>
    <n v="0"/>
    <n v="643.15"/>
    <n v="643.15000000000009"/>
    <n v="0"/>
    <n v="0"/>
    <n v="0"/>
    <n v="0"/>
    <n v="0"/>
  </r>
  <r>
    <n v="19"/>
    <d v="2013-08-25T00:00:00"/>
    <d v="2013-09-07T00:00:00"/>
    <x v="45"/>
    <s v="G1N"/>
    <s v="GD10000000"/>
    <s v="GD0"/>
    <n v="13"/>
    <n v="8200"/>
    <s v="GD800"/>
    <s v="DS2B5"/>
    <s v="000DIS"/>
    <n v="15"/>
    <s v="32CCDD"/>
    <n v="13"/>
    <m/>
    <m/>
    <x v="147"/>
    <n v="29617"/>
    <s v="47090"/>
    <x v="82"/>
    <x v="1"/>
    <s v="Non-executive"/>
    <s v="D802"/>
    <x v="6"/>
    <n v="481.69"/>
    <n v="0"/>
    <n v="0"/>
    <n v="0"/>
    <n v="0"/>
    <n v="0"/>
    <n v="0"/>
    <n v="0"/>
    <n v="0"/>
    <n v="0"/>
    <n v="0"/>
    <n v="0"/>
    <n v="0"/>
    <n v="0"/>
    <n v="0"/>
    <n v="0"/>
    <n v="0"/>
    <n v="0"/>
    <n v="0.82"/>
    <n v="60.16"/>
    <n v="0"/>
    <n v="0"/>
    <n v="0"/>
    <n v="0"/>
    <n v="0"/>
    <n v="0"/>
    <n v="0"/>
    <n v="0"/>
    <n v="0"/>
    <n v="33.729999999999997"/>
    <n v="0"/>
    <n v="0.61"/>
    <n v="1.83"/>
    <n v="0"/>
    <n v="0"/>
    <n v="6.69"/>
    <n v="0"/>
    <n v="0"/>
    <n v="0"/>
    <n v="0"/>
    <n v="0"/>
    <n v="0"/>
    <n v="0"/>
    <n v="0"/>
    <n v="0"/>
    <n v="0"/>
    <n v="0"/>
    <n v="585.53"/>
    <n v="585.53000000000009"/>
    <n v="0"/>
    <n v="0"/>
    <n v="0"/>
    <n v="0"/>
    <n v="0"/>
  </r>
  <r>
    <n v="19"/>
    <d v="2013-08-25T00:00:00"/>
    <d v="2013-09-07T00:00:00"/>
    <x v="45"/>
    <s v="G1N"/>
    <s v="GD10000000"/>
    <s v="GD0"/>
    <n v="13"/>
    <n v="8200"/>
    <s v="GD800"/>
    <s v="DS2B5"/>
    <s v="000DIS"/>
    <n v="15"/>
    <s v="32CCDD"/>
    <n v="13"/>
    <m/>
    <m/>
    <x v="148"/>
    <n v="30320"/>
    <s v="47091"/>
    <x v="84"/>
    <x v="1"/>
    <s v="Non-executive"/>
    <s v="D802"/>
    <x v="6"/>
    <n v="648.57000000000005"/>
    <n v="0"/>
    <n v="0"/>
    <n v="0"/>
    <n v="0"/>
    <n v="0"/>
    <n v="0"/>
    <n v="0"/>
    <n v="0"/>
    <n v="0"/>
    <n v="0"/>
    <n v="0"/>
    <n v="0"/>
    <n v="0"/>
    <n v="0"/>
    <n v="0"/>
    <n v="0"/>
    <n v="0"/>
    <n v="0.28999999999999998"/>
    <n v="77.02"/>
    <n v="0"/>
    <n v="0"/>
    <n v="0"/>
    <n v="0"/>
    <n v="0"/>
    <n v="38.630000000000003"/>
    <n v="0"/>
    <n v="0"/>
    <n v="0"/>
    <n v="0"/>
    <n v="0"/>
    <n v="0.6"/>
    <n v="1.84"/>
    <n v="0"/>
    <n v="0"/>
    <n v="9.0299999999999994"/>
    <n v="32.42"/>
    <n v="0"/>
    <n v="4.0999999999999996"/>
    <n v="0"/>
    <n v="0"/>
    <n v="0"/>
    <n v="0"/>
    <n v="0"/>
    <n v="0"/>
    <n v="0"/>
    <n v="0"/>
    <n v="812.5"/>
    <n v="812.5"/>
    <n v="0"/>
    <n v="0"/>
    <n v="0"/>
    <n v="0"/>
    <n v="0"/>
  </r>
  <r>
    <n v="19"/>
    <d v="2013-08-25T00:00:00"/>
    <d v="2013-09-07T00:00:00"/>
    <x v="45"/>
    <s v="G1N"/>
    <s v="GD10000000"/>
    <s v="GD0"/>
    <n v="13"/>
    <n v="8200"/>
    <s v="GD800"/>
    <s v="DS2B5"/>
    <s v="000DIS"/>
    <n v="15"/>
    <s v="32CCDD"/>
    <n v="13"/>
    <m/>
    <m/>
    <x v="149"/>
    <n v="35490"/>
    <s v="51177"/>
    <x v="82"/>
    <x v="1"/>
    <s v="Non-executive"/>
    <s v="D802"/>
    <x v="6"/>
    <n v="571.02"/>
    <n v="0"/>
    <n v="0"/>
    <n v="0"/>
    <n v="0"/>
    <n v="0"/>
    <n v="0"/>
    <n v="0"/>
    <n v="0"/>
    <n v="0"/>
    <n v="0"/>
    <n v="0"/>
    <n v="0"/>
    <n v="0"/>
    <n v="0"/>
    <n v="0"/>
    <n v="0"/>
    <n v="0"/>
    <n v="0.25"/>
    <n v="0"/>
    <n v="0"/>
    <n v="0"/>
    <n v="0"/>
    <n v="0"/>
    <n v="0"/>
    <n v="35.4"/>
    <n v="0"/>
    <n v="0"/>
    <n v="0"/>
    <n v="0"/>
    <n v="0"/>
    <n v="0.65"/>
    <n v="2.38"/>
    <n v="0"/>
    <n v="0.46"/>
    <n v="8.2799999999999994"/>
    <n v="28.54"/>
    <n v="0"/>
    <n v="0"/>
    <n v="0"/>
    <n v="0"/>
    <n v="0"/>
    <n v="0"/>
    <n v="0"/>
    <n v="0"/>
    <n v="0"/>
    <n v="0"/>
    <n v="646.98"/>
    <n v="646.9799999999999"/>
    <n v="0"/>
    <n v="0"/>
    <n v="0"/>
    <n v="0"/>
    <n v="0"/>
  </r>
  <r>
    <n v="19"/>
    <d v="2013-08-25T00:00:00"/>
    <d v="2013-09-07T00:00:00"/>
    <x v="45"/>
    <s v="G1N"/>
    <s v="GD10000000"/>
    <s v="GD0"/>
    <n v="13"/>
    <n v="8200"/>
    <s v="GD800"/>
    <s v="DS2B5"/>
    <s v="000DIS"/>
    <n v="15"/>
    <s v="32CCDD"/>
    <n v="13"/>
    <m/>
    <m/>
    <x v="408"/>
    <n v="58445"/>
    <s v="47296"/>
    <x v="15"/>
    <x v="1"/>
    <s v="Non-executive"/>
    <s v="D802"/>
    <x v="6"/>
    <n v="621.28"/>
    <n v="0"/>
    <n v="0"/>
    <n v="0"/>
    <n v="0"/>
    <n v="0"/>
    <n v="0"/>
    <n v="0"/>
    <n v="0"/>
    <n v="0"/>
    <n v="0"/>
    <n v="0"/>
    <n v="0"/>
    <n v="0"/>
    <n v="0"/>
    <n v="0"/>
    <n v="0"/>
    <n v="0"/>
    <n v="0.26"/>
    <n v="38.14"/>
    <n v="0"/>
    <n v="0"/>
    <n v="0"/>
    <n v="0"/>
    <n v="0"/>
    <n v="37.729999999999997"/>
    <n v="0"/>
    <n v="0"/>
    <n v="0"/>
    <n v="0"/>
    <n v="0"/>
    <n v="0.55000000000000004"/>
    <n v="1.3"/>
    <n v="0"/>
    <n v="0"/>
    <n v="8.81"/>
    <n v="31.07"/>
    <n v="0"/>
    <n v="0"/>
    <n v="0"/>
    <n v="0"/>
    <n v="0"/>
    <n v="0"/>
    <n v="0"/>
    <n v="0"/>
    <n v="0"/>
    <n v="0"/>
    <n v="739.14"/>
    <n v="739.13999999999987"/>
    <n v="0"/>
    <n v="0"/>
    <n v="0"/>
    <n v="0"/>
    <n v="0"/>
  </r>
  <r>
    <n v="19"/>
    <d v="2013-08-25T00:00:00"/>
    <d v="2013-09-07T00:00:00"/>
    <x v="46"/>
    <s v="G2N"/>
    <s v="GD10000000"/>
    <s v="GD0"/>
    <n v="13"/>
    <n v="100"/>
    <s v="LD800"/>
    <s v="LF802"/>
    <m/>
    <m/>
    <m/>
    <m/>
    <m/>
    <m/>
    <x v="270"/>
    <n v="9915"/>
    <s v="47092"/>
    <x v="83"/>
    <x v="1"/>
    <s v="Non-executive"/>
    <s v="D802"/>
    <x v="6"/>
    <n v="2979.53"/>
    <n v="0"/>
    <n v="0"/>
    <n v="0"/>
    <n v="0"/>
    <n v="0"/>
    <n v="0"/>
    <n v="0"/>
    <n v="0"/>
    <n v="0"/>
    <n v="0"/>
    <n v="0"/>
    <n v="0"/>
    <n v="0"/>
    <n v="0"/>
    <n v="0"/>
    <n v="0"/>
    <n v="0"/>
    <n v="1.3"/>
    <n v="136.5"/>
    <n v="0"/>
    <n v="0"/>
    <n v="0"/>
    <n v="0"/>
    <n v="0"/>
    <n v="181.9"/>
    <n v="0"/>
    <n v="0"/>
    <n v="0"/>
    <n v="0"/>
    <n v="0"/>
    <n v="2.16"/>
    <n v="5.18"/>
    <n v="0"/>
    <n v="1.85"/>
    <n v="42.54"/>
    <n v="148.97"/>
    <n v="0"/>
    <n v="7.27"/>
    <n v="0"/>
    <n v="0"/>
    <n v="0"/>
    <n v="0"/>
    <n v="0"/>
    <n v="0"/>
    <n v="0"/>
    <n v="0"/>
    <n v="3507.2"/>
    <n v="3507.2"/>
    <n v="0"/>
    <n v="0"/>
    <n v="0"/>
    <n v="0"/>
    <n v="0"/>
  </r>
  <r>
    <n v="19"/>
    <d v="2013-08-25T00:00:00"/>
    <d v="2013-09-07T00:00:00"/>
    <x v="46"/>
    <s v="G2N"/>
    <s v="GD10000000"/>
    <s v="GD0"/>
    <n v="13"/>
    <n v="100"/>
    <s v="LD800"/>
    <s v="LF802"/>
    <m/>
    <m/>
    <m/>
    <m/>
    <m/>
    <m/>
    <x v="271"/>
    <n v="11124"/>
    <s v="47093"/>
    <x v="83"/>
    <x v="1"/>
    <s v="Non-executive"/>
    <s v="D802"/>
    <x v="6"/>
    <n v="2947.97"/>
    <n v="0"/>
    <n v="0"/>
    <n v="0"/>
    <n v="0"/>
    <n v="0"/>
    <n v="0"/>
    <n v="0"/>
    <n v="0"/>
    <n v="0"/>
    <n v="0"/>
    <n v="0"/>
    <n v="0"/>
    <n v="0"/>
    <n v="0"/>
    <n v="0"/>
    <n v="0"/>
    <n v="0"/>
    <n v="1.29"/>
    <n v="440.85"/>
    <n v="0"/>
    <n v="0"/>
    <n v="0"/>
    <n v="0"/>
    <n v="0"/>
    <n v="170.92"/>
    <n v="0"/>
    <n v="0"/>
    <n v="0"/>
    <n v="0"/>
    <n v="0"/>
    <n v="2.39"/>
    <n v="7.02"/>
    <n v="0"/>
    <n v="1.86"/>
    <n v="39.979999999999997"/>
    <n v="147.4"/>
    <n v="0"/>
    <n v="23.51"/>
    <n v="0"/>
    <n v="0"/>
    <n v="0"/>
    <n v="0"/>
    <n v="0"/>
    <n v="0"/>
    <n v="0"/>
    <n v="0"/>
    <n v="3783.19"/>
    <n v="3783.19"/>
    <n v="0"/>
    <n v="0"/>
    <n v="0"/>
    <n v="0"/>
    <n v="0"/>
  </r>
  <r>
    <n v="19"/>
    <d v="2013-08-25T00:00:00"/>
    <d v="2013-09-07T00:00:00"/>
    <x v="46"/>
    <s v="G2N"/>
    <s v="GD10000000"/>
    <s v="GD0"/>
    <n v="13"/>
    <n v="100"/>
    <s v="LD800"/>
    <s v="LF802"/>
    <m/>
    <m/>
    <m/>
    <m/>
    <m/>
    <m/>
    <x v="267"/>
    <n v="18407"/>
    <s v="47067"/>
    <x v="139"/>
    <x v="1"/>
    <s v="Non-executive"/>
    <s v="D802"/>
    <x v="6"/>
    <n v="2206"/>
    <n v="0"/>
    <n v="0"/>
    <n v="0"/>
    <n v="0"/>
    <n v="0"/>
    <n v="0"/>
    <n v="0"/>
    <n v="0"/>
    <n v="0"/>
    <n v="69.33"/>
    <n v="0"/>
    <n v="0"/>
    <n v="0"/>
    <n v="0"/>
    <n v="0"/>
    <n v="0"/>
    <n v="0"/>
    <n v="0.99"/>
    <n v="551.05999999999995"/>
    <n v="0"/>
    <n v="0"/>
    <n v="0"/>
    <n v="0"/>
    <n v="0"/>
    <n v="129.68"/>
    <n v="0"/>
    <n v="0"/>
    <n v="0"/>
    <n v="0"/>
    <n v="0"/>
    <n v="2.99"/>
    <n v="9.1999999999999993"/>
    <n v="0"/>
    <n v="2.31"/>
    <n v="30.33"/>
    <n v="110.3"/>
    <n v="0"/>
    <n v="29.39"/>
    <n v="0"/>
    <n v="0"/>
    <n v="0"/>
    <n v="0"/>
    <n v="0"/>
    <n v="0"/>
    <n v="0"/>
    <n v="0"/>
    <n v="3141.58"/>
    <n v="3141.579999999999"/>
    <n v="0"/>
    <n v="0"/>
    <n v="0"/>
    <n v="0"/>
    <n v="0"/>
  </r>
  <r>
    <n v="19"/>
    <d v="2013-08-25T00:00:00"/>
    <d v="2013-09-07T00:00:00"/>
    <x v="46"/>
    <s v="G2N"/>
    <s v="GD10000000"/>
    <s v="GD0"/>
    <n v="13"/>
    <n v="100"/>
    <s v="LD800"/>
    <s v="LF802"/>
    <m/>
    <m/>
    <m/>
    <m/>
    <m/>
    <m/>
    <x v="272"/>
    <n v="32101"/>
    <s v="47859"/>
    <x v="83"/>
    <x v="1"/>
    <s v="Non-executive"/>
    <s v="D802"/>
    <x v="6"/>
    <n v="2352.56"/>
    <n v="0"/>
    <n v="0"/>
    <n v="0"/>
    <n v="0"/>
    <n v="0"/>
    <n v="0"/>
    <n v="0"/>
    <n v="0"/>
    <n v="0"/>
    <n v="0"/>
    <n v="0"/>
    <n v="0"/>
    <n v="0"/>
    <n v="0"/>
    <n v="0"/>
    <n v="0"/>
    <n v="0"/>
    <n v="1.02"/>
    <n v="399.92"/>
    <n v="0"/>
    <n v="0"/>
    <n v="0"/>
    <n v="0"/>
    <n v="0"/>
    <n v="134.87"/>
    <n v="0"/>
    <n v="0"/>
    <n v="0"/>
    <n v="0"/>
    <n v="0"/>
    <n v="2.39"/>
    <n v="7.02"/>
    <n v="0"/>
    <n v="1.85"/>
    <n v="31.54"/>
    <n v="117.64"/>
    <n v="0"/>
    <n v="21.34"/>
    <n v="0"/>
    <n v="0"/>
    <n v="0"/>
    <n v="0"/>
    <n v="0"/>
    <n v="0"/>
    <n v="0"/>
    <n v="0"/>
    <n v="3070.15"/>
    <n v="3070.1499999999996"/>
    <n v="0"/>
    <n v="0"/>
    <n v="0"/>
    <n v="0"/>
    <n v="0"/>
  </r>
  <r>
    <n v="19"/>
    <d v="2013-08-25T00:00:00"/>
    <d v="2013-09-07T00:00:00"/>
    <x v="46"/>
    <s v="G2N"/>
    <s v="GD10000000"/>
    <s v="GD0"/>
    <n v="13"/>
    <n v="100"/>
    <s v="LD800"/>
    <s v="LF802"/>
    <m/>
    <m/>
    <m/>
    <m/>
    <m/>
    <m/>
    <x v="273"/>
    <n v="34170"/>
    <s v="47099"/>
    <x v="83"/>
    <x v="1"/>
    <s v="Non-executive"/>
    <s v="D802"/>
    <x v="6"/>
    <n v="2341.16"/>
    <n v="0"/>
    <n v="0"/>
    <n v="0"/>
    <n v="0"/>
    <n v="0"/>
    <n v="0"/>
    <n v="0"/>
    <n v="0"/>
    <n v="0"/>
    <n v="0"/>
    <n v="0"/>
    <n v="0"/>
    <n v="0"/>
    <n v="0"/>
    <n v="0"/>
    <n v="0"/>
    <n v="0"/>
    <n v="1.02"/>
    <n v="260.7"/>
    <n v="0"/>
    <n v="0"/>
    <n v="0"/>
    <n v="0"/>
    <n v="0"/>
    <n v="139.77000000000001"/>
    <n v="0"/>
    <n v="0"/>
    <n v="0"/>
    <n v="0"/>
    <n v="0"/>
    <n v="2.39"/>
    <n v="7.36"/>
    <n v="0"/>
    <n v="1.85"/>
    <n v="32.69"/>
    <n v="117.06"/>
    <n v="0"/>
    <n v="13.91"/>
    <n v="0"/>
    <n v="0"/>
    <n v="0"/>
    <n v="0"/>
    <n v="0"/>
    <n v="0"/>
    <n v="0"/>
    <n v="0"/>
    <n v="2917.91"/>
    <n v="2917.9099999999994"/>
    <n v="0"/>
    <n v="0"/>
    <n v="0"/>
    <n v="0"/>
    <n v="0"/>
  </r>
  <r>
    <n v="19"/>
    <d v="2013-08-25T00:00:00"/>
    <d v="2013-09-07T00:00:00"/>
    <x v="46"/>
    <s v="G2N"/>
    <s v="GD10000000"/>
    <s v="GD0"/>
    <n v="13"/>
    <n v="8200"/>
    <s v="GD800"/>
    <s v="DS2B5"/>
    <s v="000DIS"/>
    <n v="15"/>
    <s v="32CCDD"/>
    <n v="13"/>
    <m/>
    <m/>
    <x v="270"/>
    <n v="9915"/>
    <s v="47092"/>
    <x v="83"/>
    <x v="1"/>
    <s v="Non-executive"/>
    <s v="D802"/>
    <x v="6"/>
    <n v="744.88"/>
    <n v="0"/>
    <n v="0"/>
    <n v="0"/>
    <n v="0"/>
    <n v="0"/>
    <n v="0"/>
    <n v="0"/>
    <n v="0"/>
    <n v="0"/>
    <n v="0"/>
    <n v="0"/>
    <n v="0"/>
    <n v="0"/>
    <n v="0"/>
    <n v="0"/>
    <n v="0"/>
    <n v="0"/>
    <n v="0.32"/>
    <n v="34.119999999999997"/>
    <n v="0"/>
    <n v="0"/>
    <n v="0"/>
    <n v="0"/>
    <n v="0"/>
    <n v="45.48"/>
    <n v="0"/>
    <n v="0"/>
    <n v="0"/>
    <n v="0"/>
    <n v="0"/>
    <n v="0.55000000000000004"/>
    <n v="1.3"/>
    <n v="0"/>
    <n v="0.46"/>
    <n v="10.64"/>
    <n v="37.25"/>
    <n v="0"/>
    <n v="1.83"/>
    <n v="0"/>
    <n v="0"/>
    <n v="0"/>
    <n v="0"/>
    <n v="0"/>
    <n v="0"/>
    <n v="0"/>
    <n v="0"/>
    <n v="876.83"/>
    <n v="876.83"/>
    <n v="0"/>
    <n v="0"/>
    <n v="0"/>
    <n v="0"/>
    <n v="0"/>
  </r>
  <r>
    <n v="19"/>
    <d v="2013-08-25T00:00:00"/>
    <d v="2013-09-07T00:00:00"/>
    <x v="46"/>
    <s v="G2N"/>
    <s v="GD10000000"/>
    <s v="GD0"/>
    <n v="13"/>
    <n v="8200"/>
    <s v="GD800"/>
    <s v="DS2B5"/>
    <s v="000DIS"/>
    <n v="15"/>
    <s v="32CCDD"/>
    <n v="13"/>
    <m/>
    <m/>
    <x v="271"/>
    <n v="11124"/>
    <s v="47093"/>
    <x v="83"/>
    <x v="1"/>
    <s v="Non-executive"/>
    <s v="D802"/>
    <x v="6"/>
    <n v="737"/>
    <n v="0"/>
    <n v="0"/>
    <n v="0"/>
    <n v="0"/>
    <n v="0"/>
    <n v="0"/>
    <n v="0"/>
    <n v="0"/>
    <n v="0"/>
    <n v="0"/>
    <n v="0"/>
    <n v="0"/>
    <n v="0"/>
    <n v="0"/>
    <n v="0"/>
    <n v="0"/>
    <n v="0"/>
    <n v="0.33"/>
    <n v="110.21"/>
    <n v="0"/>
    <n v="0"/>
    <n v="0"/>
    <n v="0"/>
    <n v="0"/>
    <n v="42.74"/>
    <n v="0"/>
    <n v="0"/>
    <n v="0"/>
    <n v="0"/>
    <n v="0"/>
    <n v="0.6"/>
    <n v="1.76"/>
    <n v="0"/>
    <n v="0.45"/>
    <n v="9.99"/>
    <n v="36.85"/>
    <n v="0"/>
    <n v="5.88"/>
    <n v="0"/>
    <n v="0"/>
    <n v="0"/>
    <n v="0"/>
    <n v="0"/>
    <n v="0"/>
    <n v="0"/>
    <n v="0"/>
    <n v="945.81"/>
    <n v="945.81000000000017"/>
    <n v="0"/>
    <n v="0"/>
    <n v="0"/>
    <n v="0"/>
    <n v="0"/>
  </r>
  <r>
    <n v="19"/>
    <d v="2013-08-25T00:00:00"/>
    <d v="2013-09-07T00:00:00"/>
    <x v="46"/>
    <s v="G2N"/>
    <s v="GD10000000"/>
    <s v="GD0"/>
    <n v="13"/>
    <n v="8200"/>
    <s v="GD800"/>
    <s v="DS2B5"/>
    <s v="000DIS"/>
    <n v="15"/>
    <s v="32CCDD"/>
    <n v="13"/>
    <m/>
    <m/>
    <x v="272"/>
    <n v="32101"/>
    <s v="47859"/>
    <x v="83"/>
    <x v="1"/>
    <s v="Non-executive"/>
    <s v="D802"/>
    <x v="6"/>
    <n v="588.14"/>
    <n v="0"/>
    <n v="0"/>
    <n v="0"/>
    <n v="0"/>
    <n v="0"/>
    <n v="0"/>
    <n v="0"/>
    <n v="0"/>
    <n v="0"/>
    <n v="0"/>
    <n v="0"/>
    <n v="0"/>
    <n v="0"/>
    <n v="0"/>
    <n v="0"/>
    <n v="0"/>
    <n v="0"/>
    <n v="0.26"/>
    <n v="99.98"/>
    <n v="0"/>
    <n v="0"/>
    <n v="0"/>
    <n v="0"/>
    <n v="0"/>
    <n v="33.71"/>
    <n v="0"/>
    <n v="0"/>
    <n v="0"/>
    <n v="0"/>
    <n v="0"/>
    <n v="0.6"/>
    <n v="1.76"/>
    <n v="0"/>
    <n v="0.46"/>
    <n v="7.88"/>
    <n v="29.4"/>
    <n v="0"/>
    <n v="5.32"/>
    <n v="0"/>
    <n v="0"/>
    <n v="0"/>
    <n v="0"/>
    <n v="0"/>
    <n v="0"/>
    <n v="0"/>
    <n v="0"/>
    <n v="767.51"/>
    <n v="767.5100000000001"/>
    <n v="0"/>
    <n v="0"/>
    <n v="0"/>
    <n v="0"/>
    <n v="0"/>
  </r>
  <r>
    <n v="19"/>
    <d v="2013-08-25T00:00:00"/>
    <d v="2013-09-07T00:00:00"/>
    <x v="46"/>
    <s v="G2N"/>
    <s v="GD10000000"/>
    <s v="GD0"/>
    <n v="13"/>
    <n v="8200"/>
    <s v="GD800"/>
    <s v="DS2B5"/>
    <s v="000DIS"/>
    <n v="15"/>
    <s v="32CCDD"/>
    <n v="13"/>
    <m/>
    <m/>
    <x v="273"/>
    <n v="34170"/>
    <s v="47099"/>
    <x v="83"/>
    <x v="1"/>
    <s v="Non-executive"/>
    <s v="D802"/>
    <x v="6"/>
    <n v="585.29999999999995"/>
    <n v="0"/>
    <n v="0"/>
    <n v="0"/>
    <n v="0"/>
    <n v="0"/>
    <n v="0"/>
    <n v="0"/>
    <n v="0"/>
    <n v="0"/>
    <n v="0"/>
    <n v="0"/>
    <n v="0"/>
    <n v="0"/>
    <n v="0"/>
    <n v="0"/>
    <n v="0"/>
    <n v="0"/>
    <n v="0.26"/>
    <n v="65.180000000000007"/>
    <n v="0"/>
    <n v="0"/>
    <n v="0"/>
    <n v="0"/>
    <n v="0"/>
    <n v="34.94"/>
    <n v="0"/>
    <n v="0"/>
    <n v="0"/>
    <n v="0"/>
    <n v="0"/>
    <n v="0.6"/>
    <n v="1.84"/>
    <n v="0"/>
    <n v="0.46"/>
    <n v="8.17"/>
    <n v="29.26"/>
    <n v="0"/>
    <n v="3.47"/>
    <n v="0"/>
    <n v="0"/>
    <n v="0"/>
    <n v="0"/>
    <n v="0"/>
    <n v="0"/>
    <n v="0"/>
    <n v="0"/>
    <n v="729.48"/>
    <n v="729.48000000000013"/>
    <n v="0"/>
    <n v="0"/>
    <n v="0"/>
    <n v="0"/>
    <n v="0"/>
  </r>
  <r>
    <n v="21"/>
    <d v="2012-09-23T00:00:00"/>
    <d v="2012-10-06T00:00:00"/>
    <x v="47"/>
    <s v="G2N"/>
    <s v="GD10000000"/>
    <s v="GD0"/>
    <n v="13"/>
    <n v="100"/>
    <s v="LD800"/>
    <s v="LF804"/>
    <m/>
    <m/>
    <m/>
    <m/>
    <m/>
    <m/>
    <x v="274"/>
    <n v="4591"/>
    <s v="47100"/>
    <x v="30"/>
    <x v="1"/>
    <s v="Non-executive"/>
    <s v="D804"/>
    <x v="6"/>
    <n v="575.77"/>
    <n v="0"/>
    <n v="0"/>
    <n v="0"/>
    <n v="0"/>
    <n v="0"/>
    <n v="0"/>
    <n v="0"/>
    <n v="0"/>
    <n v="0"/>
    <n v="0"/>
    <n v="0"/>
    <n v="0"/>
    <n v="0"/>
    <n v="0"/>
    <n v="0"/>
    <n v="0"/>
    <n v="0"/>
    <n v="0.43"/>
    <n v="0"/>
    <n v="0"/>
    <n v="0"/>
    <n v="0"/>
    <n v="0"/>
    <n v="0"/>
    <n v="35.700000000000003"/>
    <n v="0"/>
    <n v="0"/>
    <n v="0"/>
    <n v="0"/>
    <n v="0"/>
    <n v="1.08"/>
    <n v="3.76"/>
    <n v="0"/>
    <n v="0.77"/>
    <n v="8.34"/>
    <n v="28.78"/>
    <n v="0"/>
    <n v="0"/>
    <n v="0"/>
    <n v="0"/>
    <n v="0"/>
    <n v="0"/>
    <n v="0"/>
    <n v="0"/>
    <n v="0"/>
    <n v="0"/>
    <n v="654.63"/>
    <n v="654.63"/>
    <n v="0"/>
    <n v="0"/>
    <n v="0"/>
    <n v="0"/>
    <n v="0"/>
  </r>
  <r>
    <n v="21"/>
    <d v="2012-09-23T00:00:00"/>
    <d v="2012-10-06T00:00:00"/>
    <x v="47"/>
    <s v="G2N"/>
    <s v="GD10000000"/>
    <s v="GD0"/>
    <n v="13"/>
    <n v="100"/>
    <s v="LD800"/>
    <s v="LF804"/>
    <m/>
    <m/>
    <m/>
    <m/>
    <m/>
    <m/>
    <x v="275"/>
    <n v="5094"/>
    <s v="70873"/>
    <x v="141"/>
    <x v="1"/>
    <s v="Non-executive"/>
    <s v="D804"/>
    <x v="6"/>
    <n v="3164.85"/>
    <n v="0"/>
    <n v="0"/>
    <n v="0"/>
    <n v="0"/>
    <n v="0"/>
    <n v="0"/>
    <n v="0"/>
    <n v="0"/>
    <n v="0"/>
    <n v="0"/>
    <n v="0"/>
    <n v="0"/>
    <n v="0"/>
    <n v="0"/>
    <n v="0"/>
    <n v="0"/>
    <n v="0"/>
    <n v="2.2999999999999998"/>
    <n v="160.02000000000001"/>
    <n v="0"/>
    <n v="0"/>
    <n v="0"/>
    <n v="0"/>
    <n v="0"/>
    <n v="186.96"/>
    <n v="0"/>
    <n v="0"/>
    <n v="0"/>
    <n v="0"/>
    <n v="0"/>
    <n v="3.27"/>
    <n v="11.39"/>
    <n v="0"/>
    <n v="2.31"/>
    <n v="43.72"/>
    <n v="158.24"/>
    <n v="0"/>
    <n v="8.5299999999999994"/>
    <n v="0"/>
    <n v="0"/>
    <n v="0"/>
    <n v="0"/>
    <n v="0"/>
    <n v="0"/>
    <n v="0"/>
    <n v="0"/>
    <n v="3741.59"/>
    <n v="3741.5899999999997"/>
    <n v="0"/>
    <n v="0"/>
    <n v="0"/>
    <n v="0"/>
    <n v="0"/>
  </r>
  <r>
    <n v="21"/>
    <d v="2012-09-23T00:00:00"/>
    <d v="2012-10-06T00:00:00"/>
    <x v="47"/>
    <s v="G2N"/>
    <s v="GD10000000"/>
    <s v="GD0"/>
    <n v="13"/>
    <n v="100"/>
    <s v="LD800"/>
    <s v="LF804"/>
    <m/>
    <m/>
    <m/>
    <m/>
    <m/>
    <m/>
    <x v="276"/>
    <n v="5818"/>
    <s v="70876"/>
    <x v="141"/>
    <x v="1"/>
    <s v="Non-executive"/>
    <s v="D804"/>
    <x v="6"/>
    <n v="3326.24"/>
    <n v="0"/>
    <n v="0"/>
    <n v="0"/>
    <n v="0"/>
    <n v="0"/>
    <n v="0"/>
    <n v="0"/>
    <n v="0"/>
    <n v="0"/>
    <n v="0"/>
    <n v="0"/>
    <n v="0"/>
    <n v="0"/>
    <n v="0"/>
    <n v="0"/>
    <n v="0"/>
    <n v="0"/>
    <n v="2.4"/>
    <n v="474.22"/>
    <n v="0"/>
    <n v="0"/>
    <n v="0"/>
    <n v="0"/>
    <n v="0"/>
    <n v="192.45"/>
    <n v="0"/>
    <n v="0"/>
    <n v="0"/>
    <n v="0"/>
    <n v="0"/>
    <n v="3.27"/>
    <n v="11.39"/>
    <n v="0"/>
    <n v="2.31"/>
    <n v="45"/>
    <n v="166.31"/>
    <n v="0"/>
    <n v="25.01"/>
    <n v="0"/>
    <n v="0"/>
    <n v="0"/>
    <n v="0"/>
    <n v="0"/>
    <n v="0"/>
    <n v="0"/>
    <n v="0"/>
    <n v="4248.6000000000004"/>
    <n v="4248.5999999999995"/>
    <n v="0"/>
    <n v="0"/>
    <n v="0"/>
    <n v="0"/>
    <n v="0"/>
  </r>
  <r>
    <n v="21"/>
    <d v="2012-09-23T00:00:00"/>
    <d v="2012-10-06T00:00:00"/>
    <x v="47"/>
    <s v="G2N"/>
    <s v="GD10000000"/>
    <s v="GD0"/>
    <n v="13"/>
    <n v="100"/>
    <s v="LD800"/>
    <s v="LF804"/>
    <m/>
    <m/>
    <m/>
    <m/>
    <m/>
    <m/>
    <x v="277"/>
    <n v="10426"/>
    <s v="70872"/>
    <x v="141"/>
    <x v="1"/>
    <s v="Non-executive"/>
    <s v="D804"/>
    <x v="6"/>
    <n v="3164.84"/>
    <n v="0"/>
    <n v="0"/>
    <n v="0"/>
    <n v="0"/>
    <n v="0"/>
    <n v="0"/>
    <n v="0"/>
    <n v="0"/>
    <n v="0"/>
    <n v="0"/>
    <n v="0"/>
    <n v="0"/>
    <n v="0"/>
    <n v="0"/>
    <n v="0"/>
    <n v="0"/>
    <n v="0"/>
    <n v="6.37"/>
    <n v="414.35"/>
    <n v="0"/>
    <n v="0"/>
    <n v="0"/>
    <n v="0"/>
    <n v="0"/>
    <n v="0"/>
    <n v="0"/>
    <n v="0"/>
    <n v="0"/>
    <n v="221.54"/>
    <n v="0"/>
    <n v="2.99"/>
    <n v="8.7799999999999994"/>
    <n v="0"/>
    <n v="2.31"/>
    <n v="0"/>
    <n v="0"/>
    <n v="0"/>
    <n v="0"/>
    <n v="0"/>
    <n v="0"/>
    <n v="0"/>
    <n v="0"/>
    <n v="0"/>
    <n v="0"/>
    <n v="0"/>
    <n v="0"/>
    <n v="3821.18"/>
    <n v="3821.18"/>
    <n v="0"/>
    <n v="0"/>
    <n v="0"/>
    <n v="0"/>
    <n v="0"/>
  </r>
  <r>
    <n v="21"/>
    <d v="2012-09-23T00:00:00"/>
    <d v="2012-10-06T00:00:00"/>
    <x v="47"/>
    <s v="G2N"/>
    <s v="GD10000000"/>
    <s v="GD0"/>
    <n v="13"/>
    <n v="100"/>
    <s v="LD800"/>
    <s v="LF804"/>
    <m/>
    <m/>
    <m/>
    <m/>
    <m/>
    <m/>
    <x v="278"/>
    <n v="12916"/>
    <s v="48100"/>
    <x v="142"/>
    <x v="1"/>
    <s v="Non-executive"/>
    <s v="D804"/>
    <x v="6"/>
    <n v="3003.46"/>
    <n v="0"/>
    <n v="0"/>
    <n v="0"/>
    <n v="0"/>
    <n v="0"/>
    <n v="0"/>
    <n v="0"/>
    <n v="0"/>
    <n v="0"/>
    <n v="0"/>
    <n v="0"/>
    <n v="0"/>
    <n v="0"/>
    <n v="0"/>
    <n v="0"/>
    <n v="0"/>
    <n v="0"/>
    <n v="6.07"/>
    <n v="414.35"/>
    <n v="0"/>
    <n v="0"/>
    <n v="0"/>
    <n v="0"/>
    <n v="0"/>
    <n v="0"/>
    <n v="0"/>
    <n v="0"/>
    <n v="0"/>
    <n v="210.24"/>
    <n v="0"/>
    <n v="2.99"/>
    <n v="8.7799999999999994"/>
    <n v="0"/>
    <n v="2.31"/>
    <n v="40.53"/>
    <n v="0"/>
    <n v="0"/>
    <n v="0"/>
    <n v="0"/>
    <n v="0"/>
    <n v="0"/>
    <n v="0"/>
    <n v="0"/>
    <n v="0"/>
    <n v="0"/>
    <n v="0"/>
    <n v="3688.73"/>
    <n v="3688.73"/>
    <n v="0"/>
    <n v="0"/>
    <n v="0"/>
    <n v="0"/>
    <n v="0"/>
  </r>
  <r>
    <n v="21"/>
    <d v="2012-09-23T00:00:00"/>
    <d v="2012-10-06T00:00:00"/>
    <x v="47"/>
    <s v="G2N"/>
    <s v="GD10000000"/>
    <s v="GD0"/>
    <n v="13"/>
    <n v="100"/>
    <s v="LD800"/>
    <s v="LF804"/>
    <m/>
    <m/>
    <m/>
    <m/>
    <m/>
    <m/>
    <x v="279"/>
    <n v="13723"/>
    <s v="47142"/>
    <x v="143"/>
    <x v="1"/>
    <s v="Non-executive"/>
    <s v="D804"/>
    <x v="6"/>
    <n v="1001.86"/>
    <n v="0"/>
    <n v="0"/>
    <n v="0"/>
    <n v="0"/>
    <n v="0"/>
    <n v="0"/>
    <n v="0"/>
    <n v="0"/>
    <n v="0"/>
    <n v="0"/>
    <n v="0"/>
    <n v="0"/>
    <n v="0"/>
    <n v="0"/>
    <n v="0"/>
    <n v="0"/>
    <n v="0"/>
    <n v="0.73"/>
    <n v="111.43"/>
    <n v="0"/>
    <n v="0"/>
    <n v="0"/>
    <n v="0"/>
    <n v="0"/>
    <n v="59.44"/>
    <n v="0"/>
    <n v="0"/>
    <n v="0"/>
    <n v="0"/>
    <n v="0"/>
    <n v="1"/>
    <n v="2.9"/>
    <n v="0"/>
    <n v="0"/>
    <n v="13.9"/>
    <n v="50.11"/>
    <n v="0"/>
    <n v="6.15"/>
    <n v="0"/>
    <n v="0"/>
    <n v="0"/>
    <n v="0"/>
    <n v="0"/>
    <n v="0"/>
    <n v="0"/>
    <n v="0"/>
    <n v="1247.52"/>
    <n v="1247.5200000000002"/>
    <n v="0"/>
    <n v="0"/>
    <n v="0"/>
    <n v="0"/>
    <n v="0"/>
  </r>
  <r>
    <n v="21"/>
    <d v="2012-09-23T00:00:00"/>
    <d v="2012-10-06T00:00:00"/>
    <x v="47"/>
    <s v="G2N"/>
    <s v="GD10000000"/>
    <s v="GD0"/>
    <n v="13"/>
    <n v="100"/>
    <s v="LD800"/>
    <s v="LF804"/>
    <m/>
    <m/>
    <m/>
    <m/>
    <m/>
    <m/>
    <x v="280"/>
    <n v="16285"/>
    <s v="48095"/>
    <x v="144"/>
    <x v="1"/>
    <s v="Non-executive"/>
    <s v="D804"/>
    <x v="6"/>
    <n v="0"/>
    <n v="0"/>
    <n v="0"/>
    <n v="0"/>
    <n v="0"/>
    <n v="0"/>
    <n v="0"/>
    <n v="0"/>
    <n v="0"/>
    <n v="0"/>
    <n v="0"/>
    <n v="0"/>
    <n v="0"/>
    <n v="0"/>
    <n v="0"/>
    <n v="0"/>
    <n v="0"/>
    <n v="0"/>
    <n v="0"/>
    <n v="0"/>
    <n v="0"/>
    <n v="0"/>
    <n v="0"/>
    <n v="0"/>
    <n v="0"/>
    <n v="0"/>
    <n v="0"/>
    <n v="0"/>
    <n v="0"/>
    <n v="0"/>
    <n v="0"/>
    <n v="0"/>
    <n v="0"/>
    <n v="0"/>
    <n v="0"/>
    <n v="0"/>
    <n v="0"/>
    <n v="0"/>
    <n v="0"/>
    <n v="0"/>
    <n v="0"/>
    <n v="0"/>
    <n v="0"/>
    <n v="0"/>
    <n v="1687.2"/>
    <n v="0"/>
    <n v="0"/>
    <n v="1687.2"/>
    <n v="0"/>
    <n v="0"/>
    <n v="0"/>
    <n v="0"/>
    <n v="1687.2"/>
    <n v="0"/>
  </r>
  <r>
    <n v="21"/>
    <d v="2012-09-23T00:00:00"/>
    <d v="2012-10-06T00:00:00"/>
    <x v="47"/>
    <s v="G2N"/>
    <s v="GD10000000"/>
    <s v="GD0"/>
    <n v="13"/>
    <n v="100"/>
    <s v="LD800"/>
    <s v="LF804"/>
    <m/>
    <m/>
    <m/>
    <m/>
    <m/>
    <m/>
    <x v="281"/>
    <n v="18629"/>
    <s v="47102"/>
    <x v="76"/>
    <x v="1"/>
    <s v="Non-executive"/>
    <s v="D804"/>
    <x v="6"/>
    <n v="1417.88"/>
    <n v="0"/>
    <n v="0"/>
    <n v="0"/>
    <n v="0"/>
    <n v="0"/>
    <n v="0"/>
    <n v="0"/>
    <n v="0"/>
    <n v="0"/>
    <n v="0"/>
    <n v="0"/>
    <n v="0"/>
    <n v="0"/>
    <n v="0"/>
    <n v="0"/>
    <n v="0"/>
    <n v="0"/>
    <n v="1.1599999999999999"/>
    <n v="160.02000000000001"/>
    <n v="0"/>
    <n v="0"/>
    <n v="0"/>
    <n v="0"/>
    <n v="0"/>
    <n v="84.6"/>
    <n v="0"/>
    <n v="0"/>
    <n v="0"/>
    <n v="0"/>
    <n v="0"/>
    <n v="2.71"/>
    <n v="6.19"/>
    <n v="0"/>
    <n v="2.31"/>
    <n v="19.79"/>
    <n v="70.89"/>
    <n v="0"/>
    <n v="8.5299999999999994"/>
    <n v="0"/>
    <n v="0"/>
    <n v="0"/>
    <n v="0"/>
    <n v="0"/>
    <n v="0"/>
    <n v="0"/>
    <n v="0"/>
    <n v="1774.08"/>
    <n v="1774.0800000000002"/>
    <n v="0"/>
    <n v="0"/>
    <n v="0"/>
    <n v="0"/>
    <n v="0"/>
  </r>
  <r>
    <n v="21"/>
    <d v="2012-09-23T00:00:00"/>
    <d v="2012-10-06T00:00:00"/>
    <x v="47"/>
    <s v="G2N"/>
    <s v="GD10000000"/>
    <s v="GD0"/>
    <n v="13"/>
    <n v="100"/>
    <s v="LD800"/>
    <s v="LF804"/>
    <m/>
    <m/>
    <m/>
    <m/>
    <m/>
    <m/>
    <x v="282"/>
    <n v="18879"/>
    <s v="47299"/>
    <x v="15"/>
    <x v="1"/>
    <s v="Non-executive"/>
    <s v="D804"/>
    <x v="6"/>
    <n v="1072.29"/>
    <n v="0"/>
    <n v="0"/>
    <n v="0"/>
    <n v="0"/>
    <n v="0"/>
    <n v="0"/>
    <n v="0"/>
    <n v="0"/>
    <n v="0"/>
    <n v="0"/>
    <n v="0"/>
    <n v="0"/>
    <n v="0"/>
    <n v="0"/>
    <n v="0"/>
    <n v="0"/>
    <n v="0"/>
    <n v="0"/>
    <n v="136.74"/>
    <n v="0"/>
    <n v="0"/>
    <n v="0"/>
    <n v="0"/>
    <n v="0"/>
    <n v="0"/>
    <n v="0"/>
    <n v="0"/>
    <n v="0"/>
    <n v="75.069999999999993"/>
    <n v="0"/>
    <n v="0.99"/>
    <n v="2.89"/>
    <n v="0"/>
    <n v="0"/>
    <n v="14.6"/>
    <n v="0"/>
    <n v="0"/>
    <n v="0"/>
    <n v="0"/>
    <n v="0"/>
    <n v="0"/>
    <n v="0"/>
    <n v="0"/>
    <n v="0"/>
    <n v="0"/>
    <n v="0"/>
    <n v="1302.58"/>
    <n v="1302.58"/>
    <n v="0"/>
    <n v="0"/>
    <n v="0"/>
    <n v="0"/>
    <n v="0"/>
  </r>
  <r>
    <n v="21"/>
    <d v="2012-09-23T00:00:00"/>
    <d v="2012-10-06T00:00:00"/>
    <x v="47"/>
    <s v="G2N"/>
    <s v="GD10000000"/>
    <s v="GD0"/>
    <n v="13"/>
    <n v="100"/>
    <s v="LD800"/>
    <s v="LF804"/>
    <m/>
    <m/>
    <m/>
    <m/>
    <m/>
    <m/>
    <x v="283"/>
    <n v="23946"/>
    <s v="70874"/>
    <x v="141"/>
    <x v="1"/>
    <s v="Non-executive"/>
    <s v="D804"/>
    <x v="6"/>
    <n v="3164.84"/>
    <n v="0"/>
    <n v="0"/>
    <n v="0"/>
    <n v="0"/>
    <n v="0"/>
    <n v="0"/>
    <n v="0"/>
    <n v="0"/>
    <n v="0"/>
    <n v="0"/>
    <n v="0"/>
    <n v="0"/>
    <n v="0"/>
    <n v="0"/>
    <n v="0"/>
    <n v="0"/>
    <n v="0"/>
    <n v="2.2999999999999998"/>
    <n v="467.72"/>
    <n v="0"/>
    <n v="0"/>
    <n v="0"/>
    <n v="0"/>
    <n v="0"/>
    <n v="181.78"/>
    <n v="0"/>
    <n v="0"/>
    <n v="0"/>
    <n v="0"/>
    <n v="0"/>
    <n v="2.99"/>
    <n v="8.7799999999999994"/>
    <n v="0"/>
    <n v="2.31"/>
    <n v="42.51"/>
    <n v="158.24"/>
    <n v="0"/>
    <n v="24.95"/>
    <n v="0"/>
    <n v="0"/>
    <n v="0"/>
    <n v="0"/>
    <n v="0"/>
    <n v="0"/>
    <n v="0"/>
    <n v="0"/>
    <n v="4056.42"/>
    <n v="4056.420000000001"/>
    <n v="0"/>
    <n v="0"/>
    <n v="0"/>
    <n v="0"/>
    <n v="0"/>
  </r>
  <r>
    <n v="21"/>
    <d v="2012-09-23T00:00:00"/>
    <d v="2012-10-06T00:00:00"/>
    <x v="47"/>
    <s v="G2N"/>
    <s v="GD10000000"/>
    <s v="GD0"/>
    <n v="13"/>
    <n v="100"/>
    <s v="LD800"/>
    <s v="LF804"/>
    <m/>
    <m/>
    <m/>
    <m/>
    <m/>
    <m/>
    <x v="284"/>
    <n v="25053"/>
    <s v="70707"/>
    <x v="111"/>
    <x v="1"/>
    <s v="Non-executive"/>
    <s v="D804"/>
    <x v="6"/>
    <n v="4025.74"/>
    <n v="0"/>
    <n v="0"/>
    <n v="0"/>
    <n v="0"/>
    <n v="0"/>
    <n v="0"/>
    <n v="0"/>
    <n v="0"/>
    <n v="0"/>
    <n v="0"/>
    <n v="0"/>
    <n v="0"/>
    <n v="0"/>
    <n v="0"/>
    <n v="0"/>
    <n v="0"/>
    <n v="0"/>
    <n v="8.02"/>
    <n v="414.35"/>
    <n v="0"/>
    <n v="0"/>
    <n v="0"/>
    <n v="0"/>
    <n v="0"/>
    <n v="0"/>
    <n v="0"/>
    <n v="0"/>
    <n v="0"/>
    <n v="281.8"/>
    <n v="0"/>
    <n v="2.99"/>
    <n v="8.7799999999999994"/>
    <n v="0"/>
    <n v="0"/>
    <n v="0"/>
    <n v="0"/>
    <n v="0"/>
    <n v="0"/>
    <n v="0"/>
    <n v="0"/>
    <n v="0"/>
    <n v="0"/>
    <n v="0"/>
    <n v="0"/>
    <n v="0"/>
    <n v="0"/>
    <n v="4741.68"/>
    <n v="4741.6799999999994"/>
    <n v="0"/>
    <n v="0"/>
    <n v="0"/>
    <n v="0"/>
    <n v="0"/>
  </r>
  <r>
    <n v="21"/>
    <d v="2012-09-23T00:00:00"/>
    <d v="2012-10-06T00:00:00"/>
    <x v="47"/>
    <s v="G2N"/>
    <s v="GD10000000"/>
    <s v="GD0"/>
    <n v="13"/>
    <n v="100"/>
    <s v="LD800"/>
    <s v="LF804"/>
    <m/>
    <m/>
    <m/>
    <m/>
    <m/>
    <m/>
    <x v="285"/>
    <n v="27428"/>
    <s v="48093"/>
    <x v="13"/>
    <x v="1"/>
    <s v="Non-executive"/>
    <s v="D804"/>
    <x v="6"/>
    <n v="0"/>
    <n v="0"/>
    <n v="0"/>
    <n v="0"/>
    <n v="0"/>
    <n v="1744.73"/>
    <n v="0"/>
    <n v="0"/>
    <n v="0"/>
    <n v="0"/>
    <n v="0"/>
    <n v="0"/>
    <n v="0"/>
    <n v="0"/>
    <n v="0"/>
    <n v="0"/>
    <n v="0"/>
    <n v="0"/>
    <n v="1.3"/>
    <n v="467.72"/>
    <n v="0"/>
    <n v="0"/>
    <n v="0"/>
    <n v="0"/>
    <n v="0"/>
    <n v="98.51"/>
    <n v="0"/>
    <n v="0"/>
    <n v="0"/>
    <n v="0"/>
    <n v="0"/>
    <n v="3.27"/>
    <n v="11.39"/>
    <n v="0"/>
    <n v="2.31"/>
    <n v="23.04"/>
    <n v="87.24"/>
    <n v="0"/>
    <n v="24.95"/>
    <n v="0"/>
    <n v="0"/>
    <n v="0"/>
    <n v="0"/>
    <n v="0"/>
    <n v="0"/>
    <n v="0"/>
    <n v="0"/>
    <n v="2464.46"/>
    <n v="2464.4599999999996"/>
    <n v="0"/>
    <n v="0"/>
    <n v="0"/>
    <n v="0"/>
    <n v="0"/>
  </r>
  <r>
    <n v="21"/>
    <d v="2012-09-23T00:00:00"/>
    <d v="2012-10-06T00:00:00"/>
    <x v="47"/>
    <s v="G2N"/>
    <s v="GD10000000"/>
    <s v="GD0"/>
    <n v="13"/>
    <n v="100"/>
    <s v="LD800"/>
    <s v="LF804"/>
    <m/>
    <m/>
    <m/>
    <m/>
    <m/>
    <m/>
    <x v="286"/>
    <n v="33249"/>
    <s v="48101"/>
    <x v="142"/>
    <x v="1"/>
    <s v="Non-executive"/>
    <s v="D804"/>
    <x v="6"/>
    <n v="0"/>
    <n v="0"/>
    <n v="0"/>
    <n v="0"/>
    <n v="0"/>
    <n v="2922.76"/>
    <n v="0"/>
    <n v="0"/>
    <n v="0"/>
    <n v="0"/>
    <n v="0"/>
    <n v="0"/>
    <n v="0"/>
    <n v="0"/>
    <n v="0"/>
    <n v="0"/>
    <n v="0"/>
    <n v="0"/>
    <n v="0"/>
    <n v="635.96"/>
    <n v="0"/>
    <n v="0"/>
    <n v="0"/>
    <n v="0"/>
    <n v="0"/>
    <n v="178.46"/>
    <n v="0"/>
    <n v="0"/>
    <n v="0"/>
    <n v="0"/>
    <n v="0"/>
    <n v="2.71"/>
    <n v="6.19"/>
    <n v="0"/>
    <n v="2.31"/>
    <n v="41.73"/>
    <n v="146.13999999999999"/>
    <n v="0"/>
    <n v="27.21"/>
    <n v="0"/>
    <n v="0"/>
    <n v="0"/>
    <n v="0"/>
    <n v="0"/>
    <n v="0"/>
    <n v="0"/>
    <n v="0"/>
    <n v="3963.47"/>
    <n v="3963.4700000000003"/>
    <n v="0"/>
    <n v="0"/>
    <n v="0"/>
    <n v="0"/>
    <n v="0"/>
  </r>
  <r>
    <n v="21"/>
    <d v="2012-09-23T00:00:00"/>
    <d v="2012-10-06T00:00:00"/>
    <x v="47"/>
    <s v="G2N"/>
    <s v="GD10000000"/>
    <s v="GD0"/>
    <n v="13"/>
    <n v="100"/>
    <s v="LD800"/>
    <s v="LF804"/>
    <m/>
    <m/>
    <m/>
    <m/>
    <m/>
    <m/>
    <x v="287"/>
    <n v="33253"/>
    <s v="48104"/>
    <x v="142"/>
    <x v="1"/>
    <s v="Non-executive"/>
    <s v="D804"/>
    <x v="6"/>
    <n v="2922.77"/>
    <n v="0"/>
    <n v="0"/>
    <n v="0"/>
    <n v="0"/>
    <n v="0"/>
    <n v="0"/>
    <n v="0"/>
    <n v="0"/>
    <n v="0"/>
    <n v="0"/>
    <n v="0"/>
    <n v="0"/>
    <n v="0"/>
    <n v="0"/>
    <n v="0"/>
    <n v="0"/>
    <n v="0"/>
    <n v="2.1"/>
    <n v="642.77"/>
    <n v="0"/>
    <n v="0"/>
    <n v="0"/>
    <n v="0"/>
    <n v="0"/>
    <n v="178.32"/>
    <n v="0"/>
    <n v="0"/>
    <n v="0"/>
    <n v="0"/>
    <n v="0"/>
    <n v="2.71"/>
    <n v="6.19"/>
    <n v="0"/>
    <n v="2.31"/>
    <n v="41.71"/>
    <n v="146.13999999999999"/>
    <n v="0"/>
    <n v="27.58"/>
    <n v="0"/>
    <n v="0"/>
    <n v="0"/>
    <n v="0"/>
    <n v="0"/>
    <n v="0"/>
    <n v="0"/>
    <n v="0"/>
    <n v="3972.6"/>
    <n v="3972.6"/>
    <n v="0"/>
    <n v="0"/>
    <n v="0"/>
    <n v="0"/>
    <n v="0"/>
  </r>
  <r>
    <n v="21"/>
    <d v="2012-09-23T00:00:00"/>
    <d v="2012-10-06T00:00:00"/>
    <x v="47"/>
    <s v="G2N"/>
    <s v="GD10000000"/>
    <s v="GD0"/>
    <n v="13"/>
    <n v="100"/>
    <s v="LD800"/>
    <s v="LF806"/>
    <m/>
    <m/>
    <m/>
    <m/>
    <m/>
    <m/>
    <x v="274"/>
    <n v="4591"/>
    <s v="47100"/>
    <x v="30"/>
    <x v="1"/>
    <s v="Non-executive"/>
    <s v="D804"/>
    <x v="6"/>
    <n v="593.20000000000005"/>
    <n v="0"/>
    <n v="0"/>
    <n v="0"/>
    <n v="0"/>
    <n v="0"/>
    <n v="0"/>
    <n v="0"/>
    <n v="0"/>
    <n v="0"/>
    <n v="0"/>
    <n v="0"/>
    <n v="0"/>
    <n v="0"/>
    <n v="0"/>
    <n v="0"/>
    <n v="0"/>
    <n v="0"/>
    <n v="0.44"/>
    <n v="0"/>
    <n v="0"/>
    <n v="0"/>
    <n v="0"/>
    <n v="0"/>
    <n v="0"/>
    <n v="36.78"/>
    <n v="0"/>
    <n v="0"/>
    <n v="0"/>
    <n v="0"/>
    <n v="0"/>
    <n v="1.1100000000000001"/>
    <n v="3.87"/>
    <n v="0"/>
    <n v="0.77"/>
    <n v="8.6199999999999992"/>
    <n v="29.68"/>
    <n v="0"/>
    <n v="0"/>
    <n v="0"/>
    <n v="0"/>
    <n v="0"/>
    <n v="0"/>
    <n v="0"/>
    <n v="0"/>
    <n v="0"/>
    <n v="0"/>
    <n v="674.47"/>
    <n v="674.47"/>
    <n v="0"/>
    <n v="0"/>
    <n v="0"/>
    <n v="0"/>
    <n v="0"/>
  </r>
  <r>
    <n v="21"/>
    <d v="2012-09-23T00:00:00"/>
    <d v="2012-10-06T00:00:00"/>
    <x v="47"/>
    <s v="G2N"/>
    <s v="GD10000000"/>
    <s v="GD0"/>
    <n v="13"/>
    <n v="100"/>
    <s v="LD800"/>
    <s v="LF806"/>
    <m/>
    <m/>
    <m/>
    <m/>
    <m/>
    <m/>
    <x v="288"/>
    <n v="7304"/>
    <s v="47140"/>
    <x v="87"/>
    <x v="1"/>
    <s v="Non-executive"/>
    <s v="D804"/>
    <x v="6"/>
    <n v="0"/>
    <n v="0"/>
    <n v="0"/>
    <n v="0"/>
    <n v="0"/>
    <n v="0"/>
    <n v="0"/>
    <n v="0"/>
    <n v="0"/>
    <n v="0"/>
    <n v="0"/>
    <n v="0"/>
    <n v="0"/>
    <n v="0"/>
    <n v="0"/>
    <n v="0"/>
    <n v="0"/>
    <n v="0"/>
    <n v="0"/>
    <n v="0"/>
    <n v="0"/>
    <n v="0"/>
    <n v="0"/>
    <n v="0"/>
    <n v="0"/>
    <n v="275.23"/>
    <n v="0"/>
    <n v="0"/>
    <n v="0"/>
    <n v="0"/>
    <n v="0"/>
    <n v="0"/>
    <n v="0"/>
    <n v="0"/>
    <n v="0"/>
    <n v="64.37"/>
    <n v="0"/>
    <n v="0"/>
    <n v="0"/>
    <n v="0"/>
    <n v="0"/>
    <n v="0"/>
    <n v="0"/>
    <n v="0"/>
    <n v="4439.2"/>
    <n v="0"/>
    <n v="0"/>
    <n v="4778.8"/>
    <n v="339.6"/>
    <n v="0"/>
    <n v="0"/>
    <n v="0"/>
    <n v="4439.2"/>
    <n v="0"/>
  </r>
  <r>
    <n v="21"/>
    <d v="2012-09-23T00:00:00"/>
    <d v="2012-10-06T00:00:00"/>
    <x v="47"/>
    <s v="G2N"/>
    <s v="GD10000000"/>
    <s v="GD0"/>
    <n v="13"/>
    <n v="100"/>
    <s v="LD800"/>
    <s v="LF806"/>
    <m/>
    <m/>
    <m/>
    <m/>
    <m/>
    <m/>
    <x v="279"/>
    <n v="13723"/>
    <s v="47142"/>
    <x v="143"/>
    <x v="1"/>
    <s v="Non-executive"/>
    <s v="D804"/>
    <x v="6"/>
    <n v="1001.86"/>
    <n v="0"/>
    <n v="0"/>
    <n v="0"/>
    <n v="0"/>
    <n v="0"/>
    <n v="0"/>
    <n v="0"/>
    <n v="0"/>
    <n v="0"/>
    <n v="0"/>
    <n v="0"/>
    <n v="0"/>
    <n v="0"/>
    <n v="0"/>
    <n v="0"/>
    <n v="0"/>
    <n v="0"/>
    <n v="0.73"/>
    <n v="111.43"/>
    <n v="0"/>
    <n v="0"/>
    <n v="0"/>
    <n v="0"/>
    <n v="0"/>
    <n v="59.44"/>
    <n v="0"/>
    <n v="0"/>
    <n v="0"/>
    <n v="0"/>
    <n v="0"/>
    <n v="1"/>
    <n v="2.9"/>
    <n v="0"/>
    <n v="0"/>
    <n v="13.9"/>
    <n v="50.11"/>
    <n v="0"/>
    <n v="6.15"/>
    <n v="0"/>
    <n v="0"/>
    <n v="0"/>
    <n v="0"/>
    <n v="0"/>
    <n v="0"/>
    <n v="0"/>
    <n v="0"/>
    <n v="1247.52"/>
    <n v="1247.5200000000002"/>
    <n v="0"/>
    <n v="0"/>
    <n v="0"/>
    <n v="0"/>
    <n v="0"/>
  </r>
  <r>
    <n v="21"/>
    <d v="2012-09-23T00:00:00"/>
    <d v="2012-10-06T00:00:00"/>
    <x v="47"/>
    <s v="G2N"/>
    <s v="GD10000000"/>
    <s v="GD0"/>
    <n v="13"/>
    <n v="100"/>
    <s v="LD800"/>
    <s v="LF806"/>
    <m/>
    <m/>
    <m/>
    <m/>
    <m/>
    <m/>
    <x v="282"/>
    <n v="18879"/>
    <s v="47299"/>
    <x v="15"/>
    <x v="1"/>
    <s v="Non-executive"/>
    <s v="D804"/>
    <x v="6"/>
    <n v="1072.29"/>
    <n v="0"/>
    <n v="0"/>
    <n v="0"/>
    <n v="0"/>
    <n v="0"/>
    <n v="0"/>
    <n v="0"/>
    <n v="0"/>
    <n v="0"/>
    <n v="0"/>
    <n v="0"/>
    <n v="0"/>
    <n v="0"/>
    <n v="0"/>
    <n v="0"/>
    <n v="0"/>
    <n v="0"/>
    <n v="0"/>
    <n v="136.74"/>
    <n v="0"/>
    <n v="0"/>
    <n v="0"/>
    <n v="0"/>
    <n v="0"/>
    <n v="0"/>
    <n v="0"/>
    <n v="0"/>
    <n v="0"/>
    <n v="75.069999999999993"/>
    <n v="0"/>
    <n v="0.99"/>
    <n v="2.89"/>
    <n v="0"/>
    <n v="0"/>
    <n v="14.6"/>
    <n v="0"/>
    <n v="0"/>
    <n v="0"/>
    <n v="0"/>
    <n v="0"/>
    <n v="0"/>
    <n v="0"/>
    <n v="0"/>
    <n v="0"/>
    <n v="0"/>
    <n v="0"/>
    <n v="1302.58"/>
    <n v="1302.58"/>
    <n v="0"/>
    <n v="0"/>
    <n v="0"/>
    <n v="0"/>
    <n v="0"/>
  </r>
  <r>
    <n v="21"/>
    <d v="2012-09-23T00:00:00"/>
    <d v="2012-10-06T00:00:00"/>
    <x v="47"/>
    <s v="G2N"/>
    <s v="GD10000000"/>
    <s v="GD0"/>
    <n v="13"/>
    <n v="8200"/>
    <s v="GD800"/>
    <s v="DISB5"/>
    <s v="000DIS"/>
    <n v="15"/>
    <s v="32CCDF"/>
    <n v="13"/>
    <m/>
    <m/>
    <x v="274"/>
    <n v="4591"/>
    <s v="47100"/>
    <x v="30"/>
    <x v="1"/>
    <s v="Non-executive"/>
    <s v="D804"/>
    <x v="6"/>
    <n v="575.77"/>
    <n v="0"/>
    <n v="0"/>
    <n v="0"/>
    <n v="0"/>
    <n v="0"/>
    <n v="0"/>
    <n v="0"/>
    <n v="0"/>
    <n v="0"/>
    <n v="0"/>
    <n v="0"/>
    <n v="0"/>
    <n v="0"/>
    <n v="0"/>
    <n v="0"/>
    <n v="0"/>
    <n v="0"/>
    <n v="0.43"/>
    <n v="0"/>
    <n v="0"/>
    <n v="0"/>
    <n v="0"/>
    <n v="0"/>
    <n v="0"/>
    <n v="35.700000000000003"/>
    <n v="0"/>
    <n v="0"/>
    <n v="0"/>
    <n v="0"/>
    <n v="0"/>
    <n v="1.08"/>
    <n v="3.76"/>
    <n v="0"/>
    <n v="0.77"/>
    <n v="8.34"/>
    <n v="28.78"/>
    <n v="0"/>
    <n v="0"/>
    <n v="0"/>
    <n v="0"/>
    <n v="0"/>
    <n v="0"/>
    <n v="0"/>
    <n v="0"/>
    <n v="0"/>
    <n v="0"/>
    <n v="654.63"/>
    <n v="654.63"/>
    <n v="0"/>
    <n v="0"/>
    <n v="0"/>
    <n v="0"/>
    <n v="0"/>
  </r>
  <r>
    <n v="21"/>
    <d v="2012-09-23T00:00:00"/>
    <d v="2012-10-06T00:00:00"/>
    <x v="47"/>
    <s v="G2N"/>
    <s v="GD10000000"/>
    <s v="GD0"/>
    <n v="13"/>
    <n v="8200"/>
    <s v="GD800"/>
    <s v="DISB5"/>
    <s v="000DIS"/>
    <n v="15"/>
    <s v="32CCDF"/>
    <n v="13"/>
    <m/>
    <m/>
    <x v="279"/>
    <n v="13723"/>
    <s v="47142"/>
    <x v="143"/>
    <x v="1"/>
    <s v="Non-executive"/>
    <s v="D804"/>
    <x v="6"/>
    <n v="1032.2"/>
    <n v="0"/>
    <n v="0"/>
    <n v="0"/>
    <n v="0"/>
    <n v="0"/>
    <n v="0"/>
    <n v="0"/>
    <n v="0"/>
    <n v="0"/>
    <n v="0"/>
    <n v="0"/>
    <n v="0"/>
    <n v="0"/>
    <n v="0"/>
    <n v="0"/>
    <n v="0"/>
    <n v="0"/>
    <n v="0.73"/>
    <n v="114.78"/>
    <n v="0"/>
    <n v="0"/>
    <n v="0"/>
    <n v="0"/>
    <n v="0"/>
    <n v="61.2"/>
    <n v="0"/>
    <n v="0"/>
    <n v="0"/>
    <n v="0"/>
    <n v="0"/>
    <n v="0.99"/>
    <n v="2.98"/>
    <n v="0"/>
    <n v="0"/>
    <n v="14.32"/>
    <n v="51.58"/>
    <n v="0"/>
    <n v="6.33"/>
    <n v="0"/>
    <n v="0"/>
    <n v="0"/>
    <n v="0"/>
    <n v="0"/>
    <n v="0"/>
    <n v="0"/>
    <n v="0"/>
    <n v="1285.1099999999999"/>
    <n v="1285.1099999999999"/>
    <n v="0"/>
    <n v="0"/>
    <n v="0"/>
    <n v="0"/>
    <n v="0"/>
  </r>
  <r>
    <n v="21"/>
    <d v="2012-09-23T00:00:00"/>
    <d v="2012-10-06T00:00:00"/>
    <x v="47"/>
    <s v="G2N"/>
    <s v="GD10000000"/>
    <s v="GD0"/>
    <n v="13"/>
    <n v="8200"/>
    <s v="GD800"/>
    <s v="DISB5"/>
    <s v="000DIS"/>
    <n v="15"/>
    <s v="32CCDF"/>
    <n v="13"/>
    <m/>
    <m/>
    <x v="282"/>
    <n v="18879"/>
    <s v="47299"/>
    <x v="15"/>
    <x v="1"/>
    <s v="Non-executive"/>
    <s v="D804"/>
    <x v="6"/>
    <n v="1104.8"/>
    <n v="0"/>
    <n v="0"/>
    <n v="0"/>
    <n v="0"/>
    <n v="0"/>
    <n v="0"/>
    <n v="0"/>
    <n v="0"/>
    <n v="0"/>
    <n v="0"/>
    <n v="0"/>
    <n v="0"/>
    <n v="0"/>
    <n v="0"/>
    <n v="0"/>
    <n v="0"/>
    <n v="0"/>
    <n v="0"/>
    <n v="140.87"/>
    <n v="0"/>
    <n v="0"/>
    <n v="0"/>
    <n v="0"/>
    <n v="0"/>
    <n v="0"/>
    <n v="0"/>
    <n v="0"/>
    <n v="0"/>
    <n v="77.319999999999993"/>
    <n v="0"/>
    <n v="1.01"/>
    <n v="3"/>
    <n v="0"/>
    <n v="0"/>
    <n v="15.04"/>
    <n v="0"/>
    <n v="0"/>
    <n v="0"/>
    <n v="0"/>
    <n v="0"/>
    <n v="0"/>
    <n v="0"/>
    <n v="0"/>
    <n v="0"/>
    <n v="0"/>
    <n v="0"/>
    <n v="1342.04"/>
    <n v="1342.04"/>
    <n v="0"/>
    <n v="0"/>
    <n v="0"/>
    <n v="0"/>
    <n v="0"/>
  </r>
  <r>
    <n v="21"/>
    <d v="2012-09-23T00:00:00"/>
    <d v="2012-10-06T00:00:00"/>
    <x v="2"/>
    <s v="G1N"/>
    <s v="AT07400900"/>
    <s v="GD0"/>
    <n v="13"/>
    <n v="100"/>
    <s v="LD10F"/>
    <s v="L120F"/>
    <m/>
    <m/>
    <m/>
    <m/>
    <m/>
    <m/>
    <x v="32"/>
    <n v="62606"/>
    <s v="63272"/>
    <x v="1"/>
    <x v="1"/>
    <s v="Non-executive"/>
    <s v="D804"/>
    <x v="6"/>
    <n v="2388.79"/>
    <n v="0"/>
    <n v="0"/>
    <n v="0"/>
    <n v="0"/>
    <n v="0"/>
    <n v="0"/>
    <n v="0"/>
    <n v="0"/>
    <n v="0"/>
    <n v="0"/>
    <n v="0"/>
    <n v="0"/>
    <n v="0"/>
    <n v="0"/>
    <n v="0"/>
    <n v="0"/>
    <n v="0"/>
    <n v="1.75"/>
    <n v="506.13"/>
    <n v="0"/>
    <n v="0"/>
    <n v="0"/>
    <n v="0"/>
    <n v="0"/>
    <n v="141.1"/>
    <n v="0"/>
    <n v="0"/>
    <n v="0"/>
    <n v="0"/>
    <n v="0"/>
    <n v="2.5499999999999998"/>
    <n v="5.26"/>
    <n v="0"/>
    <n v="0"/>
    <n v="33"/>
    <n v="119.44"/>
    <n v="0"/>
    <n v="23.44"/>
    <n v="0"/>
    <n v="0"/>
    <n v="0"/>
    <n v="0"/>
    <n v="0"/>
    <n v="0"/>
    <n v="0"/>
    <n v="0"/>
    <n v="3221.46"/>
    <n v="3221.4600000000005"/>
    <n v="0"/>
    <n v="0"/>
    <n v="0"/>
    <n v="0"/>
    <n v="0"/>
  </r>
  <r>
    <n v="21"/>
    <d v="2012-09-23T00:00:00"/>
    <d v="2012-10-06T00:00:00"/>
    <x v="2"/>
    <s v="G1N"/>
    <s v="GD10000000"/>
    <s v="GD0"/>
    <n v="13"/>
    <n v="100"/>
    <s v="LD800"/>
    <s v="LF804"/>
    <m/>
    <m/>
    <m/>
    <m/>
    <m/>
    <m/>
    <x v="152"/>
    <n v="66802"/>
    <s v="47069"/>
    <x v="17"/>
    <x v="1"/>
    <s v="Non-executive"/>
    <s v="D804"/>
    <x v="6"/>
    <n v="1031.1500000000001"/>
    <n v="0"/>
    <n v="0"/>
    <n v="0"/>
    <n v="0"/>
    <n v="0"/>
    <n v="0"/>
    <n v="0"/>
    <n v="0"/>
    <n v="0"/>
    <n v="0"/>
    <n v="0"/>
    <n v="0"/>
    <n v="0"/>
    <n v="0"/>
    <n v="0"/>
    <n v="0"/>
    <n v="0"/>
    <n v="0.76"/>
    <n v="50.87"/>
    <n v="0"/>
    <n v="0"/>
    <n v="0"/>
    <n v="0"/>
    <n v="0"/>
    <n v="0"/>
    <n v="0"/>
    <n v="0"/>
    <n v="0"/>
    <n v="0"/>
    <n v="0"/>
    <n v="0.9"/>
    <n v="2.0499999999999998"/>
    <n v="0"/>
    <n v="0"/>
    <n v="14.96"/>
    <n v="0"/>
    <n v="0"/>
    <n v="2.46"/>
    <n v="0"/>
    <n v="0"/>
    <n v="0"/>
    <n v="0"/>
    <n v="0"/>
    <n v="0"/>
    <n v="0"/>
    <n v="0"/>
    <n v="1103.1500000000001"/>
    <n v="1103.1500000000001"/>
    <n v="0"/>
    <n v="0"/>
    <n v="0"/>
    <n v="0"/>
    <n v="0"/>
  </r>
  <r>
    <n v="21"/>
    <d v="2012-09-23T00:00:00"/>
    <d v="2012-10-06T00:00:00"/>
    <x v="2"/>
    <s v="G1N"/>
    <s v="GD10000000"/>
    <s v="GD0"/>
    <n v="13"/>
    <n v="100"/>
    <s v="LD800"/>
    <s v="LF804"/>
    <m/>
    <m/>
    <m/>
    <m/>
    <m/>
    <m/>
    <x v="153"/>
    <n v="69121"/>
    <s v="51208"/>
    <x v="86"/>
    <x v="1"/>
    <s v="Non-executive"/>
    <s v="D804"/>
    <x v="6"/>
    <n v="1125.33"/>
    <n v="0"/>
    <n v="0"/>
    <n v="0"/>
    <n v="0"/>
    <n v="0"/>
    <n v="0"/>
    <n v="0"/>
    <n v="0"/>
    <n v="0"/>
    <n v="0"/>
    <n v="0"/>
    <n v="0"/>
    <n v="0"/>
    <n v="0"/>
    <n v="0"/>
    <n v="0"/>
    <n v="0"/>
    <n v="0.79"/>
    <n v="171.02"/>
    <n v="0"/>
    <n v="0"/>
    <n v="0"/>
    <n v="0"/>
    <n v="0"/>
    <n v="69.75"/>
    <n v="0"/>
    <n v="0"/>
    <n v="0"/>
    <n v="0"/>
    <n v="0"/>
    <n v="1.24"/>
    <n v="4.33"/>
    <n v="0"/>
    <n v="0"/>
    <n v="16.309999999999999"/>
    <n v="0"/>
    <n v="0"/>
    <n v="9.49"/>
    <n v="0"/>
    <n v="0"/>
    <n v="0"/>
    <n v="0"/>
    <n v="0"/>
    <n v="0"/>
    <n v="0"/>
    <n v="0"/>
    <n v="1398.26"/>
    <n v="1398.2599999999998"/>
    <n v="0"/>
    <n v="0"/>
    <n v="0"/>
    <n v="0"/>
    <n v="0"/>
  </r>
  <r>
    <n v="21"/>
    <d v="2012-09-23T00:00:00"/>
    <d v="2012-10-06T00:00:00"/>
    <x v="2"/>
    <s v="G1N"/>
    <s v="GD10000000"/>
    <s v="GD0"/>
    <n v="13"/>
    <n v="100"/>
    <s v="LD800"/>
    <s v="LF806"/>
    <m/>
    <m/>
    <m/>
    <m/>
    <m/>
    <m/>
    <x v="154"/>
    <n v="6618"/>
    <s v="47140"/>
    <x v="87"/>
    <x v="1"/>
    <s v="Non-executive"/>
    <s v="D804"/>
    <x v="6"/>
    <n v="3632.46"/>
    <n v="0"/>
    <n v="0"/>
    <n v="0"/>
    <n v="0"/>
    <n v="0"/>
    <n v="0"/>
    <n v="0"/>
    <n v="0"/>
    <n v="0"/>
    <n v="0"/>
    <n v="0"/>
    <n v="0"/>
    <n v="0"/>
    <n v="0"/>
    <n v="0"/>
    <n v="0"/>
    <n v="0"/>
    <n v="2.62"/>
    <n v="0"/>
    <n v="0"/>
    <n v="0"/>
    <n v="0"/>
    <n v="0"/>
    <n v="0"/>
    <n v="225.21"/>
    <n v="0"/>
    <n v="0"/>
    <n v="0"/>
    <n v="0"/>
    <n v="0"/>
    <n v="3.27"/>
    <n v="11.39"/>
    <n v="0"/>
    <n v="0"/>
    <n v="52.67"/>
    <n v="181.62"/>
    <n v="0"/>
    <n v="0"/>
    <n v="0"/>
    <n v="0"/>
    <n v="0"/>
    <n v="0"/>
    <n v="0"/>
    <n v="0"/>
    <n v="0"/>
    <n v="0"/>
    <n v="4109.24"/>
    <n v="4109.24"/>
    <n v="0"/>
    <n v="0"/>
    <n v="0"/>
    <n v="0"/>
    <n v="0"/>
  </r>
  <r>
    <n v="21"/>
    <d v="2012-09-23T00:00:00"/>
    <d v="2012-10-06T00:00:00"/>
    <x v="2"/>
    <s v="G1N"/>
    <s v="GD10000000"/>
    <s v="GD0"/>
    <n v="13"/>
    <n v="100"/>
    <s v="LD800"/>
    <s v="LF806"/>
    <m/>
    <m/>
    <m/>
    <m/>
    <m/>
    <m/>
    <x v="152"/>
    <n v="66802"/>
    <s v="47069"/>
    <x v="17"/>
    <x v="1"/>
    <s v="Non-executive"/>
    <s v="D804"/>
    <x v="6"/>
    <n v="1062.4000000000001"/>
    <n v="0"/>
    <n v="0"/>
    <n v="0"/>
    <n v="0"/>
    <n v="0"/>
    <n v="0"/>
    <n v="0"/>
    <n v="0"/>
    <n v="0"/>
    <n v="0"/>
    <n v="0"/>
    <n v="0"/>
    <n v="0"/>
    <n v="0"/>
    <n v="0"/>
    <n v="0"/>
    <n v="0"/>
    <n v="0.75"/>
    <n v="52.35"/>
    <n v="0"/>
    <n v="0"/>
    <n v="0"/>
    <n v="0"/>
    <n v="0"/>
    <n v="0"/>
    <n v="0"/>
    <n v="0"/>
    <n v="0"/>
    <n v="0"/>
    <n v="0"/>
    <n v="0.91"/>
    <n v="2.09"/>
    <n v="0"/>
    <n v="0"/>
    <n v="15.39"/>
    <n v="0"/>
    <n v="0"/>
    <n v="2.4900000000000002"/>
    <n v="0"/>
    <n v="0"/>
    <n v="0"/>
    <n v="0"/>
    <n v="0"/>
    <n v="0"/>
    <n v="0"/>
    <n v="0"/>
    <n v="1136.3800000000001"/>
    <n v="1136.3800000000001"/>
    <n v="0"/>
    <n v="0"/>
    <n v="0"/>
    <n v="0"/>
    <n v="0"/>
  </r>
  <r>
    <n v="21"/>
    <d v="2012-09-23T00:00:00"/>
    <d v="2012-10-06T00:00:00"/>
    <x v="2"/>
    <s v="G1N"/>
    <s v="GD10000000"/>
    <s v="GD0"/>
    <n v="13"/>
    <n v="100"/>
    <s v="LD800"/>
    <s v="LF806"/>
    <m/>
    <m/>
    <m/>
    <m/>
    <m/>
    <m/>
    <x v="153"/>
    <n v="69121"/>
    <s v="51208"/>
    <x v="86"/>
    <x v="1"/>
    <s v="Non-executive"/>
    <s v="D804"/>
    <x v="6"/>
    <n v="1095.71"/>
    <n v="0"/>
    <n v="0"/>
    <n v="0"/>
    <n v="0"/>
    <n v="0"/>
    <n v="0"/>
    <n v="0"/>
    <n v="0"/>
    <n v="0"/>
    <n v="0"/>
    <n v="0"/>
    <n v="0"/>
    <n v="0"/>
    <n v="0"/>
    <n v="0"/>
    <n v="0"/>
    <n v="0"/>
    <n v="0.8"/>
    <n v="166.53"/>
    <n v="0"/>
    <n v="0"/>
    <n v="0"/>
    <n v="0"/>
    <n v="0"/>
    <n v="67.94"/>
    <n v="0"/>
    <n v="0"/>
    <n v="0"/>
    <n v="0"/>
    <n v="0"/>
    <n v="1.21"/>
    <n v="4.21"/>
    <n v="0"/>
    <n v="0"/>
    <n v="15.89"/>
    <n v="0"/>
    <n v="0"/>
    <n v="9.26"/>
    <n v="0"/>
    <n v="0"/>
    <n v="0"/>
    <n v="0"/>
    <n v="0"/>
    <n v="0"/>
    <n v="0"/>
    <n v="0"/>
    <n v="1361.55"/>
    <n v="1361.5500000000002"/>
    <n v="0"/>
    <n v="0"/>
    <n v="0"/>
    <n v="0"/>
    <n v="0"/>
  </r>
  <r>
    <n v="21"/>
    <d v="2012-09-23T00:00:00"/>
    <d v="2012-10-06T00:00:00"/>
    <x v="2"/>
    <s v="G1N"/>
    <s v="GD10000000"/>
    <s v="GD0"/>
    <n v="13"/>
    <n v="8200"/>
    <s v="GD100"/>
    <s v="G102T"/>
    <m/>
    <m/>
    <s v="INDRCT"/>
    <n v="13"/>
    <m/>
    <m/>
    <x v="293"/>
    <n v="70037"/>
    <s v="73437"/>
    <x v="146"/>
    <x v="1"/>
    <s v="Non-executive"/>
    <s v="D804"/>
    <x v="6"/>
    <n v="4807.6899999999996"/>
    <n v="0"/>
    <n v="0"/>
    <n v="0"/>
    <n v="0"/>
    <n v="0"/>
    <n v="0"/>
    <n v="0"/>
    <n v="0"/>
    <n v="0"/>
    <n v="0"/>
    <n v="0"/>
    <n v="0"/>
    <n v="0"/>
    <n v="0"/>
    <n v="0"/>
    <n v="0"/>
    <n v="0"/>
    <n v="3.43"/>
    <n v="496.37"/>
    <n v="0"/>
    <n v="0"/>
    <n v="0"/>
    <n v="0"/>
    <n v="0"/>
    <n v="274.60000000000002"/>
    <n v="0"/>
    <n v="0"/>
    <n v="0"/>
    <n v="0"/>
    <n v="0"/>
    <n v="3.27"/>
    <n v="11.39"/>
    <n v="0"/>
    <n v="0"/>
    <n v="64.22"/>
    <n v="0"/>
    <n v="0"/>
    <n v="27.58"/>
    <n v="0"/>
    <n v="0"/>
    <n v="0"/>
    <n v="0"/>
    <n v="0"/>
    <n v="0"/>
    <n v="0"/>
    <n v="0"/>
    <n v="5688.55"/>
    <n v="5688.5500000000011"/>
    <n v="0"/>
    <n v="0"/>
    <n v="0"/>
    <n v="0"/>
    <n v="0"/>
  </r>
  <r>
    <n v="21"/>
    <d v="2012-09-23T00:00:00"/>
    <d v="2012-10-06T00:00:00"/>
    <x v="2"/>
    <s v="G1N"/>
    <s v="AT07400900"/>
    <s v="GD0"/>
    <n v="13"/>
    <n v="8200"/>
    <s v="GD800"/>
    <s v="DISB5"/>
    <s v="000DIS"/>
    <n v="15"/>
    <s v="32CCDF"/>
    <n v="13"/>
    <m/>
    <m/>
    <x v="32"/>
    <n v="62606"/>
    <s v="63272"/>
    <x v="1"/>
    <x v="1"/>
    <s v="Non-executive"/>
    <s v="D804"/>
    <x v="6"/>
    <n v="421.55"/>
    <n v="0"/>
    <n v="0"/>
    <n v="0"/>
    <n v="0"/>
    <n v="0"/>
    <n v="0"/>
    <n v="0"/>
    <n v="0"/>
    <n v="0"/>
    <n v="0"/>
    <n v="0"/>
    <n v="0"/>
    <n v="0"/>
    <n v="0"/>
    <n v="0"/>
    <n v="0"/>
    <n v="0"/>
    <n v="0.3"/>
    <n v="89.32"/>
    <n v="0"/>
    <n v="0"/>
    <n v="0"/>
    <n v="0"/>
    <n v="0"/>
    <n v="24.91"/>
    <n v="0"/>
    <n v="0"/>
    <n v="0"/>
    <n v="0"/>
    <n v="0"/>
    <n v="0.44"/>
    <n v="0.93"/>
    <n v="0"/>
    <n v="0"/>
    <n v="5.82"/>
    <n v="21.08"/>
    <n v="0"/>
    <n v="4.1399999999999997"/>
    <n v="0"/>
    <n v="0"/>
    <n v="0"/>
    <n v="0"/>
    <n v="0"/>
    <n v="0"/>
    <n v="0"/>
    <n v="0"/>
    <n v="568.49"/>
    <n v="568.49000000000012"/>
    <n v="0"/>
    <n v="0"/>
    <n v="0"/>
    <n v="0"/>
    <n v="0"/>
  </r>
  <r>
    <n v="21"/>
    <d v="2012-09-23T00:00:00"/>
    <d v="2012-10-06T00:00:00"/>
    <x v="2"/>
    <s v="G1N"/>
    <s v="GD10000000"/>
    <s v="GD0"/>
    <n v="13"/>
    <n v="8200"/>
    <s v="GD800"/>
    <s v="DISB5"/>
    <s v="000DIS"/>
    <n v="15"/>
    <s v="32CCDF"/>
    <n v="13"/>
    <m/>
    <m/>
    <x v="152"/>
    <n v="66802"/>
    <s v="47069"/>
    <x v="17"/>
    <x v="1"/>
    <s v="Non-executive"/>
    <s v="D804"/>
    <x v="6"/>
    <n v="1031.1500000000001"/>
    <n v="0"/>
    <n v="0"/>
    <n v="0"/>
    <n v="0"/>
    <n v="0"/>
    <n v="0"/>
    <n v="0"/>
    <n v="0"/>
    <n v="0"/>
    <n v="0"/>
    <n v="0"/>
    <n v="0"/>
    <n v="0"/>
    <n v="0"/>
    <n v="0"/>
    <n v="0"/>
    <n v="0"/>
    <n v="0.76"/>
    <n v="50.87"/>
    <n v="0"/>
    <n v="0"/>
    <n v="0"/>
    <n v="0"/>
    <n v="0"/>
    <n v="0"/>
    <n v="0"/>
    <n v="0"/>
    <n v="0"/>
    <n v="0"/>
    <n v="0"/>
    <n v="0.9"/>
    <n v="2.0499999999999998"/>
    <n v="0"/>
    <n v="0"/>
    <n v="14.96"/>
    <n v="0"/>
    <n v="0"/>
    <n v="2.46"/>
    <n v="0"/>
    <n v="0"/>
    <n v="0"/>
    <n v="0"/>
    <n v="0"/>
    <n v="0"/>
    <n v="0"/>
    <n v="0"/>
    <n v="1103.1500000000001"/>
    <n v="1103.1500000000001"/>
    <n v="0"/>
    <n v="0"/>
    <n v="0"/>
    <n v="0"/>
    <n v="0"/>
  </r>
  <r>
    <n v="21"/>
    <d v="2012-09-23T00:00:00"/>
    <d v="2012-10-06T00:00:00"/>
    <x v="2"/>
    <s v="G1N"/>
    <s v="GD10000000"/>
    <s v="GD0"/>
    <n v="13"/>
    <n v="8200"/>
    <s v="GD800"/>
    <s v="DISB5"/>
    <s v="000DIS"/>
    <n v="15"/>
    <s v="32CCDF"/>
    <n v="13"/>
    <m/>
    <m/>
    <x v="153"/>
    <n v="69121"/>
    <s v="51208"/>
    <x v="86"/>
    <x v="1"/>
    <s v="Non-executive"/>
    <s v="D804"/>
    <x v="6"/>
    <n v="740.34"/>
    <n v="0"/>
    <n v="0"/>
    <n v="0"/>
    <n v="0"/>
    <n v="0"/>
    <n v="0"/>
    <n v="0"/>
    <n v="0"/>
    <n v="0"/>
    <n v="0"/>
    <n v="0"/>
    <n v="0"/>
    <n v="0"/>
    <n v="0"/>
    <n v="0"/>
    <n v="0"/>
    <n v="0"/>
    <n v="0.55000000000000004"/>
    <n v="112.54"/>
    <n v="0"/>
    <n v="0"/>
    <n v="0"/>
    <n v="0"/>
    <n v="0"/>
    <n v="45.92"/>
    <n v="0"/>
    <n v="0"/>
    <n v="0"/>
    <n v="0"/>
    <n v="0"/>
    <n v="0.82"/>
    <n v="2.85"/>
    <n v="0"/>
    <n v="0"/>
    <n v="10.74"/>
    <n v="0"/>
    <n v="0"/>
    <n v="6.26"/>
    <n v="0"/>
    <n v="0"/>
    <n v="0"/>
    <n v="0"/>
    <n v="0"/>
    <n v="0"/>
    <n v="0"/>
    <n v="0"/>
    <n v="920.02"/>
    <n v="920.02"/>
    <n v="0"/>
    <n v="0"/>
    <n v="0"/>
    <n v="0"/>
    <n v="0"/>
  </r>
  <r>
    <n v="22"/>
    <d v="2012-10-07T00:00:00"/>
    <d v="2012-10-20T00:00:00"/>
    <x v="3"/>
    <s v="G1N"/>
    <s v="AT07400900"/>
    <s v="GD0"/>
    <n v="13"/>
    <n v="100"/>
    <s v="LD10F"/>
    <s v="L120F"/>
    <m/>
    <m/>
    <m/>
    <m/>
    <m/>
    <m/>
    <x v="32"/>
    <n v="62606"/>
    <s v="63272"/>
    <x v="1"/>
    <x v="1"/>
    <s v="Non-executive"/>
    <s v="D804"/>
    <x v="6"/>
    <n v="2388.8000000000002"/>
    <n v="0"/>
    <n v="0"/>
    <n v="0"/>
    <n v="0"/>
    <n v="0"/>
    <n v="0"/>
    <n v="0"/>
    <n v="0"/>
    <n v="0"/>
    <n v="0"/>
    <n v="0"/>
    <n v="0"/>
    <n v="0"/>
    <n v="0"/>
    <n v="0"/>
    <n v="0"/>
    <n v="0"/>
    <n v="1.75"/>
    <n v="439.49"/>
    <n v="0"/>
    <n v="0"/>
    <n v="0"/>
    <n v="0"/>
    <n v="0"/>
    <n v="136.97999999999999"/>
    <n v="0"/>
    <n v="0"/>
    <n v="0"/>
    <n v="0"/>
    <n v="0"/>
    <n v="2.54"/>
    <n v="5.26"/>
    <n v="0"/>
    <n v="0"/>
    <n v="32.04"/>
    <n v="119.44"/>
    <n v="0"/>
    <n v="23.44"/>
    <n v="0"/>
    <n v="0"/>
    <n v="0"/>
    <n v="0"/>
    <n v="0"/>
    <n v="0"/>
    <n v="0"/>
    <n v="0"/>
    <n v="3149.74"/>
    <n v="3149.7400000000002"/>
    <n v="0"/>
    <n v="0"/>
    <n v="0"/>
    <n v="0"/>
    <n v="0"/>
  </r>
  <r>
    <n v="22"/>
    <d v="2012-10-07T00:00:00"/>
    <d v="2012-10-20T00:00:00"/>
    <x v="3"/>
    <s v="G1N"/>
    <s v="GD10000000"/>
    <s v="GD0"/>
    <n v="13"/>
    <n v="100"/>
    <s v="LD800"/>
    <s v="LF804"/>
    <m/>
    <m/>
    <m/>
    <m/>
    <m/>
    <m/>
    <x v="152"/>
    <n v="66802"/>
    <s v="47069"/>
    <x v="17"/>
    <x v="1"/>
    <s v="Non-executive"/>
    <s v="D804"/>
    <x v="6"/>
    <n v="1031.1600000000001"/>
    <n v="0"/>
    <n v="0"/>
    <n v="0"/>
    <n v="0"/>
    <n v="0"/>
    <n v="0"/>
    <n v="0"/>
    <n v="0"/>
    <n v="0"/>
    <n v="0"/>
    <n v="0"/>
    <n v="0"/>
    <n v="0"/>
    <n v="0"/>
    <n v="0"/>
    <n v="0"/>
    <n v="0"/>
    <n v="0.75"/>
    <n v="52.8"/>
    <n v="0"/>
    <n v="0"/>
    <n v="0"/>
    <n v="0"/>
    <n v="0"/>
    <n v="0"/>
    <n v="0"/>
    <n v="0"/>
    <n v="0"/>
    <n v="0"/>
    <n v="0"/>
    <n v="0.9"/>
    <n v="2.04"/>
    <n v="0"/>
    <n v="0"/>
    <n v="14.95"/>
    <n v="0"/>
    <n v="0"/>
    <n v="2.44"/>
    <n v="0"/>
    <n v="0"/>
    <n v="0"/>
    <n v="0"/>
    <n v="0"/>
    <n v="0"/>
    <n v="0"/>
    <n v="0"/>
    <n v="1105.04"/>
    <n v="1105.0400000000002"/>
    <n v="0"/>
    <n v="0"/>
    <n v="0"/>
    <n v="0"/>
    <n v="0"/>
  </r>
  <r>
    <n v="22"/>
    <d v="2012-10-07T00:00:00"/>
    <d v="2012-10-20T00:00:00"/>
    <x v="3"/>
    <s v="G1N"/>
    <s v="GD10000000"/>
    <s v="GD0"/>
    <n v="13"/>
    <n v="100"/>
    <s v="LD800"/>
    <s v="LF804"/>
    <m/>
    <m/>
    <m/>
    <m/>
    <m/>
    <m/>
    <x v="153"/>
    <n v="69121"/>
    <s v="51208"/>
    <x v="86"/>
    <x v="1"/>
    <s v="Non-executive"/>
    <s v="D804"/>
    <x v="6"/>
    <n v="1125.32"/>
    <n v="0"/>
    <n v="0"/>
    <n v="0"/>
    <n v="0"/>
    <n v="0"/>
    <n v="0"/>
    <n v="0"/>
    <n v="0"/>
    <n v="0"/>
    <n v="0"/>
    <n v="0"/>
    <n v="0"/>
    <n v="0"/>
    <n v="0"/>
    <n v="0"/>
    <n v="0"/>
    <n v="0"/>
    <n v="0.82"/>
    <n v="178.16"/>
    <n v="0"/>
    <n v="0"/>
    <n v="0"/>
    <n v="0"/>
    <n v="0"/>
    <n v="69.77"/>
    <n v="0"/>
    <n v="0"/>
    <n v="0"/>
    <n v="0"/>
    <n v="0"/>
    <n v="1.24"/>
    <n v="4.33"/>
    <n v="0"/>
    <n v="0"/>
    <n v="16.32"/>
    <n v="0"/>
    <n v="0"/>
    <n v="9.5"/>
    <n v="0"/>
    <n v="0"/>
    <n v="0"/>
    <n v="0"/>
    <n v="0"/>
    <n v="0"/>
    <n v="0"/>
    <n v="0"/>
    <n v="1405.46"/>
    <n v="1405.4599999999998"/>
    <n v="0"/>
    <n v="0"/>
    <n v="0"/>
    <n v="0"/>
    <n v="0"/>
  </r>
  <r>
    <n v="22"/>
    <d v="2012-10-07T00:00:00"/>
    <d v="2012-10-20T00:00:00"/>
    <x v="3"/>
    <s v="G1N"/>
    <s v="GD10000000"/>
    <s v="GD0"/>
    <n v="13"/>
    <n v="100"/>
    <s v="LD800"/>
    <s v="LF806"/>
    <m/>
    <m/>
    <m/>
    <m/>
    <m/>
    <m/>
    <x v="154"/>
    <n v="6618"/>
    <s v="47140"/>
    <x v="87"/>
    <x v="1"/>
    <s v="Non-executive"/>
    <s v="D804"/>
    <x v="6"/>
    <n v="3632.46"/>
    <n v="0"/>
    <n v="0"/>
    <n v="0"/>
    <n v="0"/>
    <n v="0"/>
    <n v="0"/>
    <n v="0"/>
    <n v="0"/>
    <n v="0"/>
    <n v="0"/>
    <n v="0"/>
    <n v="0"/>
    <n v="0"/>
    <n v="0"/>
    <n v="0"/>
    <n v="0"/>
    <n v="0"/>
    <n v="2.62"/>
    <n v="0"/>
    <n v="0"/>
    <n v="0"/>
    <n v="0"/>
    <n v="0"/>
    <n v="0"/>
    <n v="225.21"/>
    <n v="0"/>
    <n v="0"/>
    <n v="0"/>
    <n v="0"/>
    <n v="0"/>
    <n v="3.27"/>
    <n v="11.39"/>
    <n v="0"/>
    <n v="0"/>
    <n v="52.67"/>
    <n v="181.62"/>
    <n v="0"/>
    <n v="0"/>
    <n v="0"/>
    <n v="0"/>
    <n v="0"/>
    <n v="0"/>
    <n v="0"/>
    <n v="0"/>
    <n v="0"/>
    <n v="0"/>
    <n v="4109.24"/>
    <n v="4109.24"/>
    <n v="0"/>
    <n v="0"/>
    <n v="0"/>
    <n v="0"/>
    <n v="0"/>
  </r>
  <r>
    <n v="22"/>
    <d v="2012-10-07T00:00:00"/>
    <d v="2012-10-20T00:00:00"/>
    <x v="3"/>
    <s v="G1N"/>
    <s v="GD10000000"/>
    <s v="GD0"/>
    <n v="13"/>
    <n v="100"/>
    <s v="LD800"/>
    <s v="LF806"/>
    <m/>
    <m/>
    <m/>
    <m/>
    <m/>
    <m/>
    <x v="152"/>
    <n v="66802"/>
    <s v="47069"/>
    <x v="17"/>
    <x v="1"/>
    <s v="Non-executive"/>
    <s v="D804"/>
    <x v="6"/>
    <n v="1062.3800000000001"/>
    <n v="0"/>
    <n v="0"/>
    <n v="0"/>
    <n v="0"/>
    <n v="0"/>
    <n v="0"/>
    <n v="0"/>
    <n v="0"/>
    <n v="0"/>
    <n v="0"/>
    <n v="0"/>
    <n v="0"/>
    <n v="0"/>
    <n v="0"/>
    <n v="0"/>
    <n v="0"/>
    <n v="0"/>
    <n v="0.77"/>
    <n v="54.42"/>
    <n v="0"/>
    <n v="0"/>
    <n v="0"/>
    <n v="0"/>
    <n v="0"/>
    <n v="0"/>
    <n v="0"/>
    <n v="0"/>
    <n v="0"/>
    <n v="0"/>
    <n v="0"/>
    <n v="0.91"/>
    <n v="2.11"/>
    <n v="0"/>
    <n v="0"/>
    <n v="15.41"/>
    <n v="0"/>
    <n v="0"/>
    <n v="2.5299999999999998"/>
    <n v="0"/>
    <n v="0"/>
    <n v="0"/>
    <n v="0"/>
    <n v="0"/>
    <n v="0"/>
    <n v="0"/>
    <n v="0"/>
    <n v="1138.53"/>
    <n v="1138.5300000000002"/>
    <n v="0"/>
    <n v="0"/>
    <n v="0"/>
    <n v="0"/>
    <n v="0"/>
  </r>
  <r>
    <n v="22"/>
    <d v="2012-10-07T00:00:00"/>
    <d v="2012-10-20T00:00:00"/>
    <x v="3"/>
    <s v="G1N"/>
    <s v="GD10000000"/>
    <s v="GD0"/>
    <n v="13"/>
    <n v="100"/>
    <s v="LD800"/>
    <s v="LF806"/>
    <m/>
    <m/>
    <m/>
    <m/>
    <m/>
    <m/>
    <x v="153"/>
    <n v="69121"/>
    <s v="51208"/>
    <x v="86"/>
    <x v="1"/>
    <s v="Non-executive"/>
    <s v="D804"/>
    <x v="6"/>
    <n v="1095.71"/>
    <n v="0"/>
    <n v="0"/>
    <n v="0"/>
    <n v="0"/>
    <n v="0"/>
    <n v="0"/>
    <n v="0"/>
    <n v="0"/>
    <n v="0"/>
    <n v="0"/>
    <n v="0"/>
    <n v="0"/>
    <n v="0"/>
    <n v="0"/>
    <n v="0"/>
    <n v="0"/>
    <n v="0"/>
    <n v="0.78"/>
    <n v="173.47"/>
    <n v="0"/>
    <n v="0"/>
    <n v="0"/>
    <n v="0"/>
    <n v="0"/>
    <n v="67.94"/>
    <n v="0"/>
    <n v="0"/>
    <n v="0"/>
    <n v="0"/>
    <n v="0"/>
    <n v="1.21"/>
    <n v="4.21"/>
    <n v="0"/>
    <n v="0"/>
    <n v="15.88"/>
    <n v="0"/>
    <n v="0"/>
    <n v="9.26"/>
    <n v="0"/>
    <n v="0"/>
    <n v="0"/>
    <n v="0"/>
    <n v="0"/>
    <n v="0"/>
    <n v="0"/>
    <n v="0"/>
    <n v="1368.46"/>
    <n v="1368.4600000000003"/>
    <n v="0"/>
    <n v="0"/>
    <n v="0"/>
    <n v="0"/>
    <n v="0"/>
  </r>
  <r>
    <n v="22"/>
    <d v="2012-10-07T00:00:00"/>
    <d v="2012-10-20T00:00:00"/>
    <x v="3"/>
    <s v="G1N"/>
    <s v="AT07400900"/>
    <s v="GD0"/>
    <n v="13"/>
    <n v="8200"/>
    <s v="GD800"/>
    <s v="DISB5"/>
    <s v="000DIS"/>
    <n v="15"/>
    <s v="32CCDF"/>
    <n v="13"/>
    <m/>
    <m/>
    <x v="32"/>
    <n v="62606"/>
    <s v="63272"/>
    <x v="1"/>
    <x v="1"/>
    <s v="Non-executive"/>
    <s v="D804"/>
    <x v="6"/>
    <n v="421.54"/>
    <n v="0"/>
    <n v="0"/>
    <n v="0"/>
    <n v="0"/>
    <n v="0"/>
    <n v="0"/>
    <n v="0"/>
    <n v="0"/>
    <n v="0"/>
    <n v="0"/>
    <n v="0"/>
    <n v="0"/>
    <n v="0"/>
    <n v="0"/>
    <n v="0"/>
    <n v="0"/>
    <n v="0"/>
    <n v="0.3"/>
    <n v="77.56"/>
    <n v="0"/>
    <n v="0"/>
    <n v="0"/>
    <n v="0"/>
    <n v="0"/>
    <n v="24.17"/>
    <n v="0"/>
    <n v="0"/>
    <n v="0"/>
    <n v="0"/>
    <n v="0"/>
    <n v="0.45"/>
    <n v="0.93"/>
    <n v="0"/>
    <n v="0"/>
    <n v="5.65"/>
    <n v="21.08"/>
    <n v="0"/>
    <n v="4.1399999999999997"/>
    <n v="0"/>
    <n v="0"/>
    <n v="0"/>
    <n v="0"/>
    <n v="0"/>
    <n v="0"/>
    <n v="0"/>
    <n v="0"/>
    <n v="555.82000000000005"/>
    <n v="555.82000000000005"/>
    <n v="0"/>
    <n v="0"/>
    <n v="0"/>
    <n v="0"/>
    <n v="0"/>
  </r>
  <r>
    <n v="22"/>
    <d v="2012-10-07T00:00:00"/>
    <d v="2012-10-20T00:00:00"/>
    <x v="3"/>
    <s v="G1N"/>
    <s v="GD10000000"/>
    <s v="GD0"/>
    <n v="13"/>
    <n v="8200"/>
    <s v="GD800"/>
    <s v="DISB5"/>
    <s v="000DIS"/>
    <n v="15"/>
    <s v="32CCDF"/>
    <n v="13"/>
    <m/>
    <m/>
    <x v="152"/>
    <n v="66802"/>
    <s v="47069"/>
    <x v="17"/>
    <x v="1"/>
    <s v="Non-executive"/>
    <s v="D804"/>
    <x v="6"/>
    <n v="1031.1600000000001"/>
    <n v="0"/>
    <n v="0"/>
    <n v="0"/>
    <n v="0"/>
    <n v="0"/>
    <n v="0"/>
    <n v="0"/>
    <n v="0"/>
    <n v="0"/>
    <n v="0"/>
    <n v="0"/>
    <n v="0"/>
    <n v="0"/>
    <n v="0"/>
    <n v="0"/>
    <n v="0"/>
    <n v="0"/>
    <n v="0.75"/>
    <n v="52.8"/>
    <n v="0"/>
    <n v="0"/>
    <n v="0"/>
    <n v="0"/>
    <n v="0"/>
    <n v="0"/>
    <n v="0"/>
    <n v="0"/>
    <n v="0"/>
    <n v="0"/>
    <n v="0"/>
    <n v="0.9"/>
    <n v="2.04"/>
    <n v="0"/>
    <n v="0"/>
    <n v="14.95"/>
    <n v="0"/>
    <n v="0"/>
    <n v="2.44"/>
    <n v="0"/>
    <n v="0"/>
    <n v="0"/>
    <n v="0"/>
    <n v="0"/>
    <n v="0"/>
    <n v="0"/>
    <n v="0"/>
    <n v="1105.04"/>
    <n v="1105.0400000000002"/>
    <n v="0"/>
    <n v="0"/>
    <n v="0"/>
    <n v="0"/>
    <n v="0"/>
  </r>
  <r>
    <n v="22"/>
    <d v="2012-10-07T00:00:00"/>
    <d v="2012-10-20T00:00:00"/>
    <x v="3"/>
    <s v="G1N"/>
    <s v="GD10000000"/>
    <s v="GD0"/>
    <n v="13"/>
    <n v="8200"/>
    <s v="GD800"/>
    <s v="DISB5"/>
    <s v="000DIS"/>
    <n v="15"/>
    <s v="32CCDF"/>
    <n v="13"/>
    <m/>
    <m/>
    <x v="153"/>
    <n v="69121"/>
    <s v="51208"/>
    <x v="86"/>
    <x v="1"/>
    <s v="Non-executive"/>
    <s v="D804"/>
    <x v="6"/>
    <n v="740.36"/>
    <n v="0"/>
    <n v="0"/>
    <n v="0"/>
    <n v="0"/>
    <n v="0"/>
    <n v="0"/>
    <n v="0"/>
    <n v="0"/>
    <n v="0"/>
    <n v="0"/>
    <n v="0"/>
    <n v="0"/>
    <n v="0"/>
    <n v="0"/>
    <n v="0"/>
    <n v="0"/>
    <n v="0"/>
    <n v="0.54"/>
    <n v="117.21"/>
    <n v="0"/>
    <n v="0"/>
    <n v="0"/>
    <n v="0"/>
    <n v="0"/>
    <n v="45.9"/>
    <n v="0"/>
    <n v="0"/>
    <n v="0"/>
    <n v="0"/>
    <n v="0"/>
    <n v="0.82"/>
    <n v="2.85"/>
    <n v="0"/>
    <n v="0"/>
    <n v="10.74"/>
    <n v="0"/>
    <n v="0"/>
    <n v="6.25"/>
    <n v="0"/>
    <n v="0"/>
    <n v="0"/>
    <n v="0"/>
    <n v="0"/>
    <n v="0"/>
    <n v="0"/>
    <n v="0"/>
    <n v="924.67"/>
    <n v="924.67000000000007"/>
    <n v="0"/>
    <n v="0"/>
    <n v="0"/>
    <n v="0"/>
    <n v="0"/>
  </r>
  <r>
    <n v="22"/>
    <d v="2012-10-07T00:00:00"/>
    <d v="2012-10-20T00:00:00"/>
    <x v="48"/>
    <s v="G2N"/>
    <s v="GD10000000"/>
    <s v="GD0"/>
    <n v="13"/>
    <n v="100"/>
    <s v="LD800"/>
    <s v="LF804"/>
    <m/>
    <m/>
    <m/>
    <m/>
    <m/>
    <m/>
    <x v="274"/>
    <n v="4591"/>
    <s v="47100"/>
    <x v="30"/>
    <x v="1"/>
    <s v="Non-executive"/>
    <s v="D804"/>
    <x v="6"/>
    <n v="575.77"/>
    <n v="0"/>
    <n v="0"/>
    <n v="0"/>
    <n v="0"/>
    <n v="0"/>
    <n v="0"/>
    <n v="0"/>
    <n v="0"/>
    <n v="0"/>
    <n v="0"/>
    <n v="0"/>
    <n v="0"/>
    <n v="0"/>
    <n v="0"/>
    <n v="0"/>
    <n v="0"/>
    <n v="0"/>
    <n v="0.42"/>
    <n v="0"/>
    <n v="0"/>
    <n v="0"/>
    <n v="0"/>
    <n v="0"/>
    <n v="0"/>
    <n v="35.700000000000003"/>
    <n v="0"/>
    <n v="0"/>
    <n v="0"/>
    <n v="0"/>
    <n v="0"/>
    <n v="1.08"/>
    <n v="3.76"/>
    <n v="0"/>
    <n v="0.76"/>
    <n v="8.35"/>
    <n v="28.79"/>
    <n v="8.25"/>
    <n v="0"/>
    <n v="0"/>
    <n v="0"/>
    <n v="0"/>
    <n v="0"/>
    <n v="0"/>
    <n v="0"/>
    <n v="0"/>
    <n v="0"/>
    <n v="662.88"/>
    <n v="662.88"/>
    <n v="0"/>
    <n v="0"/>
    <n v="0"/>
    <n v="0"/>
    <n v="0"/>
  </r>
  <r>
    <n v="22"/>
    <d v="2012-10-07T00:00:00"/>
    <d v="2012-10-20T00:00:00"/>
    <x v="48"/>
    <s v="G2N"/>
    <s v="GD10000000"/>
    <s v="GD0"/>
    <n v="13"/>
    <n v="100"/>
    <s v="LD800"/>
    <s v="LF804"/>
    <m/>
    <m/>
    <m/>
    <m/>
    <m/>
    <m/>
    <x v="275"/>
    <n v="5094"/>
    <s v="70873"/>
    <x v="141"/>
    <x v="1"/>
    <s v="Non-executive"/>
    <s v="D804"/>
    <x v="6"/>
    <n v="3164.85"/>
    <n v="0"/>
    <n v="0"/>
    <n v="0"/>
    <n v="0"/>
    <n v="0"/>
    <n v="0"/>
    <n v="0"/>
    <n v="0"/>
    <n v="0"/>
    <n v="0"/>
    <n v="0"/>
    <n v="0"/>
    <n v="0"/>
    <n v="0"/>
    <n v="0"/>
    <n v="0"/>
    <n v="0"/>
    <n v="2.2999999999999998"/>
    <n v="160.02000000000001"/>
    <n v="0"/>
    <n v="0"/>
    <n v="0"/>
    <n v="0"/>
    <n v="0"/>
    <n v="186.95"/>
    <n v="0"/>
    <n v="0"/>
    <n v="0"/>
    <n v="0"/>
    <n v="0"/>
    <n v="3.27"/>
    <n v="11.39"/>
    <n v="0"/>
    <n v="2.31"/>
    <n v="43.72"/>
    <n v="158.24"/>
    <n v="25"/>
    <n v="8.5299999999999994"/>
    <n v="0"/>
    <n v="0"/>
    <n v="0"/>
    <n v="0"/>
    <n v="0"/>
    <n v="0"/>
    <n v="0"/>
    <n v="0"/>
    <n v="3766.58"/>
    <n v="3766.5799999999995"/>
    <n v="0"/>
    <n v="0"/>
    <n v="0"/>
    <n v="0"/>
    <n v="0"/>
  </r>
  <r>
    <n v="22"/>
    <d v="2012-10-07T00:00:00"/>
    <d v="2012-10-20T00:00:00"/>
    <x v="48"/>
    <s v="G2N"/>
    <s v="GD10000000"/>
    <s v="GD0"/>
    <n v="13"/>
    <n v="100"/>
    <s v="LD800"/>
    <s v="LF804"/>
    <m/>
    <m/>
    <m/>
    <m/>
    <m/>
    <m/>
    <x v="276"/>
    <n v="5818"/>
    <s v="70876"/>
    <x v="141"/>
    <x v="1"/>
    <s v="Non-executive"/>
    <s v="D804"/>
    <x v="6"/>
    <n v="3326.23"/>
    <n v="0"/>
    <n v="0"/>
    <n v="0"/>
    <n v="0"/>
    <n v="0"/>
    <n v="0"/>
    <n v="0"/>
    <n v="0"/>
    <n v="0"/>
    <n v="0"/>
    <n v="0"/>
    <n v="0"/>
    <n v="0"/>
    <n v="0"/>
    <n v="0"/>
    <n v="0"/>
    <n v="0"/>
    <n v="2.4"/>
    <n v="468.84"/>
    <n v="0"/>
    <n v="0"/>
    <n v="0"/>
    <n v="0"/>
    <n v="0"/>
    <n v="192.11"/>
    <n v="0"/>
    <n v="0"/>
    <n v="0"/>
    <n v="0"/>
    <n v="0"/>
    <n v="3.27"/>
    <n v="11.39"/>
    <n v="0"/>
    <n v="2.31"/>
    <n v="44.93"/>
    <n v="166.31"/>
    <n v="0"/>
    <n v="25.01"/>
    <n v="0"/>
    <n v="0"/>
    <n v="0"/>
    <n v="0"/>
    <n v="0"/>
    <n v="0"/>
    <n v="0"/>
    <n v="0"/>
    <n v="4242.8"/>
    <n v="4242.8"/>
    <n v="0"/>
    <n v="0"/>
    <n v="0"/>
    <n v="0"/>
    <n v="0"/>
  </r>
  <r>
    <n v="22"/>
    <d v="2012-10-07T00:00:00"/>
    <d v="2012-10-20T00:00:00"/>
    <x v="48"/>
    <s v="G2N"/>
    <s v="GD10000000"/>
    <s v="GD0"/>
    <n v="13"/>
    <n v="100"/>
    <s v="LD800"/>
    <s v="LF804"/>
    <m/>
    <m/>
    <m/>
    <m/>
    <m/>
    <m/>
    <x v="277"/>
    <n v="10426"/>
    <s v="70872"/>
    <x v="141"/>
    <x v="1"/>
    <s v="Non-executive"/>
    <s v="D804"/>
    <x v="6"/>
    <n v="3164.84"/>
    <n v="0"/>
    <n v="0"/>
    <n v="0"/>
    <n v="0"/>
    <n v="0"/>
    <n v="0"/>
    <n v="0"/>
    <n v="0"/>
    <n v="0"/>
    <n v="0"/>
    <n v="0"/>
    <n v="0"/>
    <n v="0"/>
    <n v="0"/>
    <n v="0"/>
    <n v="0"/>
    <n v="0"/>
    <n v="6.37"/>
    <n v="414.35"/>
    <n v="0"/>
    <n v="0"/>
    <n v="0"/>
    <n v="0"/>
    <n v="0"/>
    <n v="0"/>
    <n v="0"/>
    <n v="0"/>
    <n v="0"/>
    <n v="221.54"/>
    <n v="0"/>
    <n v="2.99"/>
    <n v="8.7799999999999994"/>
    <n v="0"/>
    <n v="2.31"/>
    <n v="0"/>
    <n v="0"/>
    <n v="25"/>
    <n v="0"/>
    <n v="0"/>
    <n v="0"/>
    <n v="0"/>
    <n v="0"/>
    <n v="0"/>
    <n v="0"/>
    <n v="0"/>
    <n v="0"/>
    <n v="3846.18"/>
    <n v="3846.18"/>
    <n v="0"/>
    <n v="0"/>
    <n v="0"/>
    <n v="0"/>
    <n v="0"/>
  </r>
  <r>
    <n v="22"/>
    <d v="2012-10-07T00:00:00"/>
    <d v="2012-10-20T00:00:00"/>
    <x v="48"/>
    <s v="G2N"/>
    <s v="GD10000000"/>
    <s v="GD0"/>
    <n v="13"/>
    <n v="100"/>
    <s v="LD800"/>
    <s v="LF804"/>
    <m/>
    <m/>
    <m/>
    <m/>
    <m/>
    <m/>
    <x v="278"/>
    <n v="12916"/>
    <s v="48100"/>
    <x v="142"/>
    <x v="1"/>
    <s v="Non-executive"/>
    <s v="D804"/>
    <x v="6"/>
    <n v="3003.46"/>
    <n v="0"/>
    <n v="0"/>
    <n v="0"/>
    <n v="0"/>
    <n v="0"/>
    <n v="0"/>
    <n v="0"/>
    <n v="0"/>
    <n v="0"/>
    <n v="0"/>
    <n v="0"/>
    <n v="0"/>
    <n v="0"/>
    <n v="0"/>
    <n v="0"/>
    <n v="0"/>
    <n v="0"/>
    <n v="6.07"/>
    <n v="414.35"/>
    <n v="0"/>
    <n v="0"/>
    <n v="0"/>
    <n v="0"/>
    <n v="0"/>
    <n v="0"/>
    <n v="0"/>
    <n v="0"/>
    <n v="0"/>
    <n v="210.24"/>
    <n v="0"/>
    <n v="2.99"/>
    <n v="8.7799999999999994"/>
    <n v="0"/>
    <n v="2.31"/>
    <n v="40.54"/>
    <n v="0"/>
    <n v="25"/>
    <n v="0"/>
    <n v="0"/>
    <n v="0"/>
    <n v="0"/>
    <n v="0"/>
    <n v="0"/>
    <n v="0"/>
    <n v="0"/>
    <n v="0"/>
    <n v="3713.74"/>
    <n v="3713.74"/>
    <n v="0"/>
    <n v="0"/>
    <n v="0"/>
    <n v="0"/>
    <n v="0"/>
  </r>
  <r>
    <n v="22"/>
    <d v="2012-10-07T00:00:00"/>
    <d v="2012-10-20T00:00:00"/>
    <x v="48"/>
    <s v="G2N"/>
    <s v="GD10000000"/>
    <s v="GD0"/>
    <n v="13"/>
    <n v="100"/>
    <s v="LD800"/>
    <s v="LF804"/>
    <m/>
    <m/>
    <m/>
    <m/>
    <m/>
    <m/>
    <x v="279"/>
    <n v="13723"/>
    <s v="47142"/>
    <x v="143"/>
    <x v="1"/>
    <s v="Non-executive"/>
    <s v="D804"/>
    <x v="6"/>
    <n v="1001.85"/>
    <n v="0"/>
    <n v="0"/>
    <n v="0"/>
    <n v="0"/>
    <n v="0"/>
    <n v="0"/>
    <n v="0"/>
    <n v="0"/>
    <n v="0"/>
    <n v="0"/>
    <n v="0"/>
    <n v="0"/>
    <n v="0"/>
    <n v="0"/>
    <n v="0"/>
    <n v="0"/>
    <n v="0"/>
    <n v="0.72"/>
    <n v="116.06"/>
    <n v="0"/>
    <n v="0"/>
    <n v="0"/>
    <n v="0"/>
    <n v="0"/>
    <n v="59.72"/>
    <n v="0"/>
    <n v="0"/>
    <n v="0"/>
    <n v="0"/>
    <n v="0"/>
    <n v="0.99"/>
    <n v="2.9"/>
    <n v="0"/>
    <n v="0"/>
    <n v="13.96"/>
    <n v="50.1"/>
    <n v="0"/>
    <n v="6.15"/>
    <n v="0"/>
    <n v="0"/>
    <n v="0"/>
    <n v="0"/>
    <n v="0"/>
    <n v="0"/>
    <n v="0"/>
    <n v="0"/>
    <n v="1252.45"/>
    <n v="1252.4500000000003"/>
    <n v="0"/>
    <n v="0"/>
    <n v="0"/>
    <n v="0"/>
    <n v="0"/>
  </r>
  <r>
    <n v="22"/>
    <d v="2012-10-07T00:00:00"/>
    <d v="2012-10-20T00:00:00"/>
    <x v="48"/>
    <s v="G2N"/>
    <s v="GD10000000"/>
    <s v="GD0"/>
    <n v="13"/>
    <n v="100"/>
    <s v="LD800"/>
    <s v="LF804"/>
    <m/>
    <m/>
    <m/>
    <m/>
    <m/>
    <m/>
    <x v="281"/>
    <n v="18629"/>
    <s v="47102"/>
    <x v="76"/>
    <x v="1"/>
    <s v="Non-executive"/>
    <s v="D804"/>
    <x v="6"/>
    <n v="1260.33"/>
    <n v="0"/>
    <n v="0"/>
    <n v="0"/>
    <n v="0"/>
    <n v="0"/>
    <n v="0"/>
    <n v="0"/>
    <n v="0"/>
    <n v="0"/>
    <n v="0"/>
    <n v="0"/>
    <n v="0"/>
    <n v="0"/>
    <n v="0"/>
    <n v="0"/>
    <n v="0"/>
    <n v="0"/>
    <n v="1.1599999999999999"/>
    <n v="160.02000000000001"/>
    <n v="0"/>
    <n v="0"/>
    <n v="0"/>
    <n v="0"/>
    <n v="0"/>
    <n v="74.83"/>
    <n v="0"/>
    <n v="0"/>
    <n v="0"/>
    <n v="0"/>
    <n v="0"/>
    <n v="2.71"/>
    <n v="6.19"/>
    <n v="0"/>
    <n v="2.31"/>
    <n v="17.5"/>
    <n v="63.02"/>
    <n v="25"/>
    <n v="8.5299999999999994"/>
    <n v="0"/>
    <n v="0"/>
    <n v="0"/>
    <n v="0"/>
    <n v="0"/>
    <n v="0"/>
    <n v="0"/>
    <n v="0"/>
    <n v="1621.6"/>
    <n v="1621.6"/>
    <n v="0"/>
    <n v="0"/>
    <n v="0"/>
    <n v="0"/>
    <n v="0"/>
  </r>
  <r>
    <n v="22"/>
    <d v="2012-10-07T00:00:00"/>
    <d v="2012-10-20T00:00:00"/>
    <x v="48"/>
    <s v="G2N"/>
    <s v="GD10000000"/>
    <s v="GD0"/>
    <n v="13"/>
    <n v="100"/>
    <s v="LD800"/>
    <s v="LF804"/>
    <m/>
    <m/>
    <m/>
    <m/>
    <m/>
    <m/>
    <x v="282"/>
    <n v="18879"/>
    <s v="47299"/>
    <x v="15"/>
    <x v="1"/>
    <s v="Non-executive"/>
    <s v="D804"/>
    <x v="6"/>
    <n v="1072.3"/>
    <n v="0"/>
    <n v="0"/>
    <n v="0"/>
    <n v="0"/>
    <n v="0"/>
    <n v="0"/>
    <n v="0"/>
    <n v="0"/>
    <n v="0"/>
    <n v="0"/>
    <n v="0"/>
    <n v="0"/>
    <n v="0"/>
    <n v="0"/>
    <n v="0"/>
    <n v="0"/>
    <n v="0"/>
    <n v="0"/>
    <n v="136.74"/>
    <n v="0"/>
    <n v="0"/>
    <n v="0"/>
    <n v="0"/>
    <n v="0"/>
    <n v="0"/>
    <n v="0"/>
    <n v="0"/>
    <n v="0"/>
    <n v="75.06"/>
    <n v="0"/>
    <n v="0.98"/>
    <n v="2.9"/>
    <n v="0"/>
    <n v="0"/>
    <n v="14.6"/>
    <n v="0"/>
    <n v="0"/>
    <n v="0"/>
    <n v="0"/>
    <n v="0"/>
    <n v="0"/>
    <n v="0"/>
    <n v="0"/>
    <n v="0"/>
    <n v="0"/>
    <n v="0"/>
    <n v="1302.58"/>
    <n v="1302.58"/>
    <n v="0"/>
    <n v="0"/>
    <n v="0"/>
    <n v="0"/>
    <n v="0"/>
  </r>
  <r>
    <n v="22"/>
    <d v="2012-10-07T00:00:00"/>
    <d v="2012-10-20T00:00:00"/>
    <x v="48"/>
    <s v="G2N"/>
    <s v="GD10000000"/>
    <s v="GD0"/>
    <n v="13"/>
    <n v="100"/>
    <s v="LD800"/>
    <s v="LF804"/>
    <m/>
    <m/>
    <m/>
    <m/>
    <m/>
    <m/>
    <x v="283"/>
    <n v="23946"/>
    <s v="70874"/>
    <x v="141"/>
    <x v="1"/>
    <s v="Non-executive"/>
    <s v="D804"/>
    <x v="6"/>
    <n v="3164.83"/>
    <n v="0"/>
    <n v="0"/>
    <n v="0"/>
    <n v="0"/>
    <n v="0"/>
    <n v="0"/>
    <n v="0"/>
    <n v="0"/>
    <n v="0"/>
    <n v="0"/>
    <n v="0"/>
    <n v="0"/>
    <n v="0"/>
    <n v="0"/>
    <n v="0"/>
    <n v="0"/>
    <n v="0"/>
    <n v="2.2999999999999998"/>
    <n v="467.72"/>
    <n v="0"/>
    <n v="0"/>
    <n v="0"/>
    <n v="0"/>
    <n v="0"/>
    <n v="181.79"/>
    <n v="0"/>
    <n v="0"/>
    <n v="0"/>
    <n v="0"/>
    <n v="0"/>
    <n v="2.99"/>
    <n v="8.7799999999999994"/>
    <n v="0"/>
    <n v="2.31"/>
    <n v="42.51"/>
    <n v="158.24"/>
    <n v="25"/>
    <n v="24.95"/>
    <n v="0"/>
    <n v="0"/>
    <n v="0"/>
    <n v="0"/>
    <n v="0"/>
    <n v="0"/>
    <n v="0"/>
    <n v="0"/>
    <n v="4081.42"/>
    <n v="4081.42"/>
    <n v="0"/>
    <n v="0"/>
    <n v="0"/>
    <n v="0"/>
    <n v="0"/>
  </r>
  <r>
    <n v="22"/>
    <d v="2012-10-07T00:00:00"/>
    <d v="2012-10-20T00:00:00"/>
    <x v="48"/>
    <s v="G2N"/>
    <s v="GD10000000"/>
    <s v="GD0"/>
    <n v="13"/>
    <n v="100"/>
    <s v="LD800"/>
    <s v="LF804"/>
    <m/>
    <m/>
    <m/>
    <m/>
    <m/>
    <m/>
    <x v="284"/>
    <n v="25053"/>
    <s v="70707"/>
    <x v="111"/>
    <x v="1"/>
    <s v="Non-executive"/>
    <s v="D804"/>
    <x v="6"/>
    <n v="4025.73"/>
    <n v="0"/>
    <n v="0"/>
    <n v="0"/>
    <n v="0"/>
    <n v="0"/>
    <n v="0"/>
    <n v="0"/>
    <n v="0"/>
    <n v="0"/>
    <n v="0"/>
    <n v="0"/>
    <n v="0"/>
    <n v="0"/>
    <n v="0"/>
    <n v="0"/>
    <n v="0"/>
    <n v="0"/>
    <n v="8.02"/>
    <n v="414.35"/>
    <n v="0"/>
    <n v="0"/>
    <n v="0"/>
    <n v="0"/>
    <n v="0"/>
    <n v="0"/>
    <n v="0"/>
    <n v="0"/>
    <n v="0"/>
    <n v="281.8"/>
    <n v="0"/>
    <n v="2.99"/>
    <n v="8.7799999999999994"/>
    <n v="0"/>
    <n v="0"/>
    <n v="0"/>
    <n v="0"/>
    <n v="0"/>
    <n v="0"/>
    <n v="0"/>
    <n v="0"/>
    <n v="0"/>
    <n v="0"/>
    <n v="0"/>
    <n v="0"/>
    <n v="0"/>
    <n v="0"/>
    <n v="4741.67"/>
    <n v="4741.67"/>
    <n v="0"/>
    <n v="0"/>
    <n v="0"/>
    <n v="0"/>
    <n v="0"/>
  </r>
  <r>
    <n v="22"/>
    <d v="2012-10-07T00:00:00"/>
    <d v="2012-10-20T00:00:00"/>
    <x v="48"/>
    <s v="G2N"/>
    <s v="GD10000000"/>
    <s v="GD0"/>
    <n v="13"/>
    <n v="100"/>
    <s v="LD800"/>
    <s v="LF804"/>
    <m/>
    <m/>
    <m/>
    <m/>
    <m/>
    <m/>
    <x v="285"/>
    <n v="27428"/>
    <s v="48093"/>
    <x v="13"/>
    <x v="1"/>
    <s v="Non-executive"/>
    <s v="D804"/>
    <x v="6"/>
    <n v="0"/>
    <n v="0"/>
    <n v="0"/>
    <n v="0"/>
    <n v="0"/>
    <n v="1744.72"/>
    <n v="0"/>
    <n v="0"/>
    <n v="0"/>
    <n v="0"/>
    <n v="0"/>
    <n v="0"/>
    <n v="0"/>
    <n v="0"/>
    <n v="0"/>
    <n v="0"/>
    <n v="0"/>
    <n v="0"/>
    <n v="1.3"/>
    <n v="467.72"/>
    <n v="0"/>
    <n v="0"/>
    <n v="0"/>
    <n v="0"/>
    <n v="0"/>
    <n v="98.51"/>
    <n v="0"/>
    <n v="0"/>
    <n v="0"/>
    <n v="0"/>
    <n v="0"/>
    <n v="3.27"/>
    <n v="11.39"/>
    <n v="0"/>
    <n v="2.31"/>
    <n v="23.04"/>
    <n v="87.24"/>
    <n v="0"/>
    <n v="24.95"/>
    <n v="0"/>
    <n v="0"/>
    <n v="0"/>
    <n v="0"/>
    <n v="0"/>
    <n v="0"/>
    <n v="0"/>
    <n v="0"/>
    <n v="2464.4499999999998"/>
    <n v="2464.4499999999994"/>
    <n v="0"/>
    <n v="0"/>
    <n v="0"/>
    <n v="0"/>
    <n v="0"/>
  </r>
  <r>
    <n v="22"/>
    <d v="2012-10-07T00:00:00"/>
    <d v="2012-10-20T00:00:00"/>
    <x v="48"/>
    <s v="G2N"/>
    <s v="GD10000000"/>
    <s v="GD0"/>
    <n v="13"/>
    <n v="100"/>
    <s v="LD800"/>
    <s v="LF804"/>
    <m/>
    <m/>
    <m/>
    <m/>
    <m/>
    <m/>
    <x v="286"/>
    <n v="33249"/>
    <s v="48101"/>
    <x v="142"/>
    <x v="1"/>
    <s v="Non-executive"/>
    <s v="D804"/>
    <x v="6"/>
    <n v="0"/>
    <n v="0"/>
    <n v="0"/>
    <n v="0"/>
    <n v="0"/>
    <n v="2922.78"/>
    <n v="0"/>
    <n v="0"/>
    <n v="0"/>
    <n v="0"/>
    <n v="0"/>
    <n v="0"/>
    <n v="0"/>
    <n v="0"/>
    <n v="0"/>
    <n v="0"/>
    <n v="0"/>
    <n v="0"/>
    <n v="0"/>
    <n v="510.24"/>
    <n v="0"/>
    <n v="0"/>
    <n v="0"/>
    <n v="0"/>
    <n v="0"/>
    <n v="170.67"/>
    <n v="0"/>
    <n v="0"/>
    <n v="0"/>
    <n v="0"/>
    <n v="0"/>
    <n v="2.71"/>
    <n v="6.19"/>
    <n v="0"/>
    <n v="2.31"/>
    <n v="39.92"/>
    <n v="146.13999999999999"/>
    <n v="0"/>
    <n v="27.21"/>
    <n v="0"/>
    <n v="0"/>
    <n v="0"/>
    <n v="0"/>
    <n v="0"/>
    <n v="0"/>
    <n v="0"/>
    <n v="0"/>
    <n v="3828.17"/>
    <n v="3828.1700000000005"/>
    <n v="0"/>
    <n v="0"/>
    <n v="0"/>
    <n v="0"/>
    <n v="0"/>
  </r>
  <r>
    <n v="22"/>
    <d v="2012-10-07T00:00:00"/>
    <d v="2012-10-20T00:00:00"/>
    <x v="48"/>
    <s v="G2N"/>
    <s v="GD10000000"/>
    <s v="GD0"/>
    <n v="13"/>
    <n v="100"/>
    <s v="LD800"/>
    <s v="LF804"/>
    <m/>
    <m/>
    <m/>
    <m/>
    <m/>
    <m/>
    <x v="287"/>
    <n v="33253"/>
    <s v="48104"/>
    <x v="142"/>
    <x v="1"/>
    <s v="Non-executive"/>
    <s v="D804"/>
    <x v="6"/>
    <n v="2922.77"/>
    <n v="0"/>
    <n v="0"/>
    <n v="0"/>
    <n v="0"/>
    <n v="0"/>
    <n v="0"/>
    <n v="0"/>
    <n v="0"/>
    <n v="0"/>
    <n v="0"/>
    <n v="0"/>
    <n v="0"/>
    <n v="0"/>
    <n v="0"/>
    <n v="0"/>
    <n v="0"/>
    <n v="0"/>
    <n v="2.1"/>
    <n v="517.04999999999995"/>
    <n v="0"/>
    <n v="0"/>
    <n v="0"/>
    <n v="0"/>
    <n v="0"/>
    <n v="170.53"/>
    <n v="0"/>
    <n v="0"/>
    <n v="0"/>
    <n v="0"/>
    <n v="0"/>
    <n v="2.71"/>
    <n v="6.19"/>
    <n v="0"/>
    <n v="2.31"/>
    <n v="39.880000000000003"/>
    <n v="146.13999999999999"/>
    <n v="25"/>
    <n v="27.58"/>
    <n v="0"/>
    <n v="0"/>
    <n v="0"/>
    <n v="0"/>
    <n v="0"/>
    <n v="0"/>
    <n v="0"/>
    <n v="0"/>
    <n v="3862.26"/>
    <n v="3862.26"/>
    <n v="0"/>
    <n v="0"/>
    <n v="0"/>
    <n v="0"/>
    <n v="0"/>
  </r>
  <r>
    <n v="22"/>
    <d v="2012-10-07T00:00:00"/>
    <d v="2012-10-20T00:00:00"/>
    <x v="48"/>
    <s v="G2N"/>
    <s v="GD10000000"/>
    <s v="GD0"/>
    <n v="13"/>
    <n v="100"/>
    <s v="LD800"/>
    <s v="LF806"/>
    <m/>
    <m/>
    <m/>
    <m/>
    <m/>
    <m/>
    <x v="274"/>
    <n v="4591"/>
    <s v="47100"/>
    <x v="30"/>
    <x v="1"/>
    <s v="Non-executive"/>
    <s v="D804"/>
    <x v="6"/>
    <n v="593.20000000000005"/>
    <n v="0"/>
    <n v="0"/>
    <n v="0"/>
    <n v="0"/>
    <n v="0"/>
    <n v="0"/>
    <n v="0"/>
    <n v="0"/>
    <n v="0"/>
    <n v="0"/>
    <n v="0"/>
    <n v="0"/>
    <n v="0"/>
    <n v="0"/>
    <n v="0"/>
    <n v="0"/>
    <n v="0"/>
    <n v="0.46"/>
    <n v="0"/>
    <n v="0"/>
    <n v="0"/>
    <n v="0"/>
    <n v="0"/>
    <n v="0"/>
    <n v="36.770000000000003"/>
    <n v="0"/>
    <n v="0"/>
    <n v="0"/>
    <n v="0"/>
    <n v="0"/>
    <n v="1.1100000000000001"/>
    <n v="3.87"/>
    <n v="0"/>
    <n v="0.79"/>
    <n v="8.6"/>
    <n v="29.66"/>
    <n v="8.5"/>
    <n v="0"/>
    <n v="0"/>
    <n v="0"/>
    <n v="0"/>
    <n v="0"/>
    <n v="0"/>
    <n v="0"/>
    <n v="0"/>
    <n v="0"/>
    <n v="682.96"/>
    <n v="682.96"/>
    <n v="0"/>
    <n v="0"/>
    <n v="0"/>
    <n v="0"/>
    <n v="0"/>
  </r>
  <r>
    <n v="22"/>
    <d v="2012-10-07T00:00:00"/>
    <d v="2012-10-20T00:00:00"/>
    <x v="48"/>
    <s v="G2N"/>
    <s v="GD10000000"/>
    <s v="GD0"/>
    <n v="13"/>
    <n v="100"/>
    <s v="LD800"/>
    <s v="LF806"/>
    <m/>
    <m/>
    <m/>
    <m/>
    <m/>
    <m/>
    <x v="279"/>
    <n v="13723"/>
    <s v="47142"/>
    <x v="143"/>
    <x v="1"/>
    <s v="Non-executive"/>
    <s v="D804"/>
    <x v="6"/>
    <n v="1001.84"/>
    <n v="0"/>
    <n v="0"/>
    <n v="0"/>
    <n v="0"/>
    <n v="0"/>
    <n v="0"/>
    <n v="0"/>
    <n v="0"/>
    <n v="0"/>
    <n v="0"/>
    <n v="0"/>
    <n v="0"/>
    <n v="0"/>
    <n v="0"/>
    <n v="0"/>
    <n v="0"/>
    <n v="0"/>
    <n v="0.73"/>
    <n v="116.07"/>
    <n v="0"/>
    <n v="0"/>
    <n v="0"/>
    <n v="0"/>
    <n v="0"/>
    <n v="59.72"/>
    <n v="0"/>
    <n v="0"/>
    <n v="0"/>
    <n v="0"/>
    <n v="0"/>
    <n v="0.98"/>
    <n v="2.9"/>
    <n v="0"/>
    <n v="0"/>
    <n v="13.98"/>
    <n v="50.08"/>
    <n v="0"/>
    <n v="6.14"/>
    <n v="0"/>
    <n v="0"/>
    <n v="0"/>
    <n v="0"/>
    <n v="0"/>
    <n v="0"/>
    <n v="0"/>
    <n v="0"/>
    <n v="1252.44"/>
    <n v="1252.4400000000003"/>
    <n v="0"/>
    <n v="0"/>
    <n v="0"/>
    <n v="0"/>
    <n v="0"/>
  </r>
  <r>
    <n v="22"/>
    <d v="2012-10-07T00:00:00"/>
    <d v="2012-10-20T00:00:00"/>
    <x v="48"/>
    <s v="G2N"/>
    <s v="GD10000000"/>
    <s v="GD0"/>
    <n v="13"/>
    <n v="100"/>
    <s v="LD800"/>
    <s v="LF806"/>
    <m/>
    <m/>
    <m/>
    <m/>
    <m/>
    <m/>
    <x v="282"/>
    <n v="18879"/>
    <s v="47299"/>
    <x v="15"/>
    <x v="1"/>
    <s v="Non-executive"/>
    <s v="D804"/>
    <x v="6"/>
    <n v="1072.28"/>
    <n v="0"/>
    <n v="0"/>
    <n v="0"/>
    <n v="0"/>
    <n v="0"/>
    <n v="0"/>
    <n v="0"/>
    <n v="0"/>
    <n v="0"/>
    <n v="0"/>
    <n v="0"/>
    <n v="0"/>
    <n v="0"/>
    <n v="0"/>
    <n v="0"/>
    <n v="0"/>
    <n v="0"/>
    <n v="0"/>
    <n v="136.72999999999999"/>
    <n v="0"/>
    <n v="0"/>
    <n v="0"/>
    <n v="0"/>
    <n v="0"/>
    <n v="0"/>
    <n v="0"/>
    <n v="0"/>
    <n v="0"/>
    <n v="75.06"/>
    <n v="0"/>
    <n v="0.99"/>
    <n v="2.9"/>
    <n v="0"/>
    <n v="0"/>
    <n v="14.6"/>
    <n v="0"/>
    <n v="0"/>
    <n v="0"/>
    <n v="0"/>
    <n v="0"/>
    <n v="0"/>
    <n v="0"/>
    <n v="0"/>
    <n v="0"/>
    <n v="0"/>
    <n v="0"/>
    <n v="1302.56"/>
    <n v="1302.56"/>
    <n v="0"/>
    <n v="0"/>
    <n v="0"/>
    <n v="0"/>
    <n v="0"/>
  </r>
  <r>
    <n v="22"/>
    <d v="2012-10-07T00:00:00"/>
    <d v="2012-10-20T00:00:00"/>
    <x v="48"/>
    <s v="G2N"/>
    <s v="GD10000000"/>
    <s v="GD0"/>
    <n v="13"/>
    <n v="8200"/>
    <s v="GD800"/>
    <s v="DISB5"/>
    <s v="000DIS"/>
    <n v="15"/>
    <s v="32CCDF"/>
    <n v="13"/>
    <m/>
    <m/>
    <x v="274"/>
    <n v="4591"/>
    <s v="47100"/>
    <x v="30"/>
    <x v="1"/>
    <s v="Non-executive"/>
    <s v="D804"/>
    <x v="6"/>
    <n v="575.77"/>
    <n v="0"/>
    <n v="0"/>
    <n v="0"/>
    <n v="0"/>
    <n v="0"/>
    <n v="0"/>
    <n v="0"/>
    <n v="0"/>
    <n v="0"/>
    <n v="0"/>
    <n v="0"/>
    <n v="0"/>
    <n v="0"/>
    <n v="0"/>
    <n v="0"/>
    <n v="0"/>
    <n v="0"/>
    <n v="0.42"/>
    <n v="0"/>
    <n v="0"/>
    <n v="0"/>
    <n v="0"/>
    <n v="0"/>
    <n v="0"/>
    <n v="35.700000000000003"/>
    <n v="0"/>
    <n v="0"/>
    <n v="0"/>
    <n v="0"/>
    <n v="0"/>
    <n v="1.08"/>
    <n v="3.76"/>
    <n v="0"/>
    <n v="0.76"/>
    <n v="8.35"/>
    <n v="28.79"/>
    <n v="8.25"/>
    <n v="0"/>
    <n v="0"/>
    <n v="0"/>
    <n v="0"/>
    <n v="0"/>
    <n v="0"/>
    <n v="0"/>
    <n v="0"/>
    <n v="0"/>
    <n v="662.88"/>
    <n v="662.88"/>
    <n v="0"/>
    <n v="0"/>
    <n v="0"/>
    <n v="0"/>
    <n v="0"/>
  </r>
  <r>
    <n v="22"/>
    <d v="2012-10-07T00:00:00"/>
    <d v="2012-10-20T00:00:00"/>
    <x v="48"/>
    <s v="G2N"/>
    <s v="GD10000000"/>
    <s v="GD0"/>
    <n v="13"/>
    <n v="8200"/>
    <s v="GD800"/>
    <s v="DISB5"/>
    <s v="000DIS"/>
    <n v="15"/>
    <s v="32CCDF"/>
    <n v="13"/>
    <m/>
    <m/>
    <x v="279"/>
    <n v="13723"/>
    <s v="47142"/>
    <x v="143"/>
    <x v="1"/>
    <s v="Non-executive"/>
    <s v="D804"/>
    <x v="6"/>
    <n v="1032.23"/>
    <n v="0"/>
    <n v="0"/>
    <n v="0"/>
    <n v="0"/>
    <n v="0"/>
    <n v="0"/>
    <n v="0"/>
    <n v="0"/>
    <n v="0"/>
    <n v="0"/>
    <n v="0"/>
    <n v="0"/>
    <n v="0"/>
    <n v="0"/>
    <n v="0"/>
    <n v="0"/>
    <n v="0"/>
    <n v="0.74"/>
    <n v="119.58"/>
    <n v="0"/>
    <n v="0"/>
    <n v="0"/>
    <n v="0"/>
    <n v="0"/>
    <n v="61.52"/>
    <n v="0"/>
    <n v="0"/>
    <n v="0"/>
    <n v="0"/>
    <n v="0"/>
    <n v="1.02"/>
    <n v="2.98"/>
    <n v="0"/>
    <n v="0"/>
    <n v="14.38"/>
    <n v="51.62"/>
    <n v="0"/>
    <n v="6.34"/>
    <n v="0"/>
    <n v="0"/>
    <n v="0"/>
    <n v="0"/>
    <n v="0"/>
    <n v="0"/>
    <n v="0"/>
    <n v="0"/>
    <n v="1290.4100000000001"/>
    <n v="1290.4099999999999"/>
    <n v="0"/>
    <n v="0"/>
    <n v="0"/>
    <n v="0"/>
    <n v="0"/>
  </r>
  <r>
    <n v="22"/>
    <d v="2012-10-07T00:00:00"/>
    <d v="2012-10-20T00:00:00"/>
    <x v="48"/>
    <s v="G2N"/>
    <s v="GD10000000"/>
    <s v="GD0"/>
    <n v="13"/>
    <n v="8200"/>
    <s v="GD800"/>
    <s v="DISB5"/>
    <s v="000DIS"/>
    <n v="15"/>
    <s v="32CCDF"/>
    <n v="13"/>
    <m/>
    <m/>
    <x v="282"/>
    <n v="18879"/>
    <s v="47299"/>
    <x v="15"/>
    <x v="1"/>
    <s v="Non-executive"/>
    <s v="D804"/>
    <x v="6"/>
    <n v="1104.81"/>
    <n v="0"/>
    <n v="0"/>
    <n v="0"/>
    <n v="0"/>
    <n v="0"/>
    <n v="0"/>
    <n v="0"/>
    <n v="0"/>
    <n v="0"/>
    <n v="0"/>
    <n v="0"/>
    <n v="0"/>
    <n v="0"/>
    <n v="0"/>
    <n v="0"/>
    <n v="0"/>
    <n v="0"/>
    <n v="0"/>
    <n v="140.88"/>
    <n v="0"/>
    <n v="0"/>
    <n v="0"/>
    <n v="0"/>
    <n v="0"/>
    <n v="0"/>
    <n v="0"/>
    <n v="0"/>
    <n v="0"/>
    <n v="77.34"/>
    <n v="0"/>
    <n v="1.02"/>
    <n v="2.98"/>
    <n v="0"/>
    <n v="0"/>
    <n v="15.04"/>
    <n v="0"/>
    <n v="0"/>
    <n v="0"/>
    <n v="0"/>
    <n v="0"/>
    <n v="0"/>
    <n v="0"/>
    <n v="0"/>
    <n v="0"/>
    <n v="0"/>
    <n v="0"/>
    <n v="1342.07"/>
    <n v="1342.07"/>
    <n v="0"/>
    <n v="0"/>
    <n v="0"/>
    <n v="0"/>
    <n v="0"/>
  </r>
  <r>
    <n v="23"/>
    <d v="2012-10-21T00:00:00"/>
    <d v="2012-11-03T00:00:00"/>
    <x v="4"/>
    <s v="G1N"/>
    <s v="GD10000000"/>
    <s v="GD0"/>
    <n v="13"/>
    <n v="100"/>
    <s v="LD100"/>
    <s v="LF102"/>
    <m/>
    <m/>
    <m/>
    <m/>
    <m/>
    <m/>
    <x v="411"/>
    <n v="50121"/>
    <s v="73591"/>
    <x v="169"/>
    <x v="1"/>
    <s v="Non-executive"/>
    <s v="D804"/>
    <x v="6"/>
    <n v="3426.89"/>
    <n v="0"/>
    <n v="0"/>
    <n v="0"/>
    <n v="0"/>
    <n v="0"/>
    <n v="0"/>
    <n v="0"/>
    <n v="0"/>
    <n v="0"/>
    <n v="0"/>
    <n v="0"/>
    <n v="0"/>
    <n v="0"/>
    <n v="0"/>
    <n v="0"/>
    <n v="0"/>
    <n v="0"/>
    <n v="0"/>
    <n v="0"/>
    <n v="0"/>
    <n v="0"/>
    <n v="0"/>
    <n v="0"/>
    <n v="0"/>
    <n v="212.47"/>
    <n v="0"/>
    <n v="0"/>
    <n v="0"/>
    <n v="0"/>
    <n v="0"/>
    <n v="0"/>
    <n v="0"/>
    <n v="0"/>
    <n v="0"/>
    <n v="49.69"/>
    <n v="0"/>
    <n v="0"/>
    <n v="0"/>
    <n v="0"/>
    <n v="0"/>
    <n v="0"/>
    <n v="0"/>
    <n v="0"/>
    <n v="0"/>
    <n v="0"/>
    <n v="0"/>
    <n v="3689.05"/>
    <n v="3689.0499999999997"/>
    <n v="0"/>
    <n v="0"/>
    <n v="0"/>
    <n v="0"/>
    <n v="0"/>
  </r>
  <r>
    <n v="23"/>
    <d v="2012-10-21T00:00:00"/>
    <d v="2012-11-03T00:00:00"/>
    <x v="4"/>
    <s v="G1N"/>
    <s v="AT07400900"/>
    <s v="GD0"/>
    <n v="13"/>
    <n v="100"/>
    <s v="LD10F"/>
    <s v="L120F"/>
    <m/>
    <m/>
    <m/>
    <m/>
    <m/>
    <m/>
    <x v="32"/>
    <n v="62606"/>
    <s v="63272"/>
    <x v="1"/>
    <x v="1"/>
    <s v="Non-executive"/>
    <s v="D804"/>
    <x v="6"/>
    <n v="2388.79"/>
    <n v="0"/>
    <n v="0"/>
    <n v="0"/>
    <n v="0"/>
    <n v="0"/>
    <n v="0"/>
    <n v="0"/>
    <n v="0"/>
    <n v="0"/>
    <n v="0"/>
    <n v="0"/>
    <n v="0"/>
    <n v="0"/>
    <n v="0"/>
    <n v="0"/>
    <n v="0"/>
    <n v="0"/>
    <n v="1.74"/>
    <n v="439.49"/>
    <n v="0"/>
    <n v="0"/>
    <n v="0"/>
    <n v="0"/>
    <n v="0"/>
    <n v="136.97"/>
    <n v="0"/>
    <n v="0"/>
    <n v="0"/>
    <n v="0"/>
    <n v="0"/>
    <n v="2.54"/>
    <n v="5.26"/>
    <n v="0"/>
    <n v="0"/>
    <n v="32.04"/>
    <n v="119.44"/>
    <n v="0"/>
    <n v="23.44"/>
    <n v="0"/>
    <n v="0"/>
    <n v="0"/>
    <n v="0"/>
    <n v="0"/>
    <n v="0"/>
    <n v="0"/>
    <n v="0"/>
    <n v="3149.71"/>
    <n v="3149.7099999999996"/>
    <n v="0"/>
    <n v="0"/>
    <n v="0"/>
    <n v="0"/>
    <n v="0"/>
  </r>
  <r>
    <n v="23"/>
    <d v="2012-10-21T00:00:00"/>
    <d v="2012-11-03T00:00:00"/>
    <x v="4"/>
    <s v="G1N"/>
    <s v="GD10000000"/>
    <s v="GD0"/>
    <n v="13"/>
    <n v="100"/>
    <s v="LD800"/>
    <s v="LF804"/>
    <m/>
    <m/>
    <m/>
    <m/>
    <m/>
    <m/>
    <x v="152"/>
    <n v="66802"/>
    <s v="47069"/>
    <x v="17"/>
    <x v="1"/>
    <s v="Non-executive"/>
    <s v="D804"/>
    <x v="6"/>
    <n v="1031.1500000000001"/>
    <n v="0"/>
    <n v="0"/>
    <n v="0"/>
    <n v="0"/>
    <n v="0"/>
    <n v="0"/>
    <n v="0"/>
    <n v="0"/>
    <n v="0"/>
    <n v="0"/>
    <n v="0"/>
    <n v="0"/>
    <n v="0"/>
    <n v="0"/>
    <n v="0"/>
    <n v="0"/>
    <n v="0"/>
    <n v="0.74"/>
    <n v="52.81"/>
    <n v="0"/>
    <n v="0"/>
    <n v="0"/>
    <n v="0"/>
    <n v="0"/>
    <n v="0"/>
    <n v="0"/>
    <n v="0"/>
    <n v="0"/>
    <n v="0"/>
    <n v="0"/>
    <n v="0.89"/>
    <n v="2.04"/>
    <n v="0"/>
    <n v="0"/>
    <n v="14.95"/>
    <n v="0"/>
    <n v="0"/>
    <n v="2.44"/>
    <n v="0"/>
    <n v="0"/>
    <n v="0"/>
    <n v="0"/>
    <n v="0"/>
    <n v="0"/>
    <n v="0"/>
    <n v="0"/>
    <n v="1105.02"/>
    <n v="1105.0200000000002"/>
    <n v="0"/>
    <n v="0"/>
    <n v="0"/>
    <n v="0"/>
    <n v="0"/>
  </r>
  <r>
    <n v="23"/>
    <d v="2012-10-21T00:00:00"/>
    <d v="2012-11-03T00:00:00"/>
    <x v="4"/>
    <s v="G1N"/>
    <s v="GD10000000"/>
    <s v="GD0"/>
    <n v="13"/>
    <n v="100"/>
    <s v="LD800"/>
    <s v="LF804"/>
    <m/>
    <m/>
    <m/>
    <m/>
    <m/>
    <m/>
    <x v="153"/>
    <n v="69121"/>
    <s v="51208"/>
    <x v="86"/>
    <x v="1"/>
    <s v="Non-executive"/>
    <s v="D804"/>
    <x v="6"/>
    <n v="1125.33"/>
    <n v="0"/>
    <n v="0"/>
    <n v="0"/>
    <n v="0"/>
    <n v="0"/>
    <n v="0"/>
    <n v="0"/>
    <n v="0"/>
    <n v="0"/>
    <n v="0"/>
    <n v="0"/>
    <n v="0"/>
    <n v="0"/>
    <n v="0"/>
    <n v="0"/>
    <n v="0"/>
    <n v="0"/>
    <n v="0.81"/>
    <n v="178.16"/>
    <n v="0"/>
    <n v="0"/>
    <n v="0"/>
    <n v="0"/>
    <n v="0"/>
    <n v="69.760000000000005"/>
    <n v="0"/>
    <n v="0"/>
    <n v="0"/>
    <n v="0"/>
    <n v="0"/>
    <n v="1.25"/>
    <n v="4.33"/>
    <n v="0"/>
    <n v="0"/>
    <n v="16.32"/>
    <n v="0"/>
    <n v="0"/>
    <n v="9.5"/>
    <n v="0"/>
    <n v="0"/>
    <n v="0"/>
    <n v="0"/>
    <n v="0"/>
    <n v="0"/>
    <n v="0"/>
    <n v="0"/>
    <n v="1405.46"/>
    <n v="1405.4599999999998"/>
    <n v="0"/>
    <n v="0"/>
    <n v="0"/>
    <n v="0"/>
    <n v="0"/>
  </r>
  <r>
    <n v="23"/>
    <d v="2012-10-21T00:00:00"/>
    <d v="2012-11-03T00:00:00"/>
    <x v="4"/>
    <s v="G1N"/>
    <s v="GD10000000"/>
    <s v="GD0"/>
    <n v="13"/>
    <n v="100"/>
    <s v="LD800"/>
    <s v="LF804"/>
    <m/>
    <m/>
    <m/>
    <m/>
    <m/>
    <m/>
    <x v="336"/>
    <n v="70673"/>
    <s v="47362"/>
    <x v="15"/>
    <x v="1"/>
    <s v="Non-executive"/>
    <s v="D804"/>
    <x v="6"/>
    <n v="685.16"/>
    <n v="0"/>
    <n v="0"/>
    <n v="0"/>
    <n v="0"/>
    <n v="0"/>
    <n v="0"/>
    <n v="0"/>
    <n v="0"/>
    <n v="0"/>
    <n v="0"/>
    <n v="0"/>
    <n v="0"/>
    <n v="0"/>
    <n v="0"/>
    <n v="0"/>
    <n v="0"/>
    <n v="0"/>
    <n v="0"/>
    <n v="0"/>
    <n v="0"/>
    <n v="0"/>
    <n v="0"/>
    <n v="0"/>
    <n v="0"/>
    <n v="42.48"/>
    <n v="0"/>
    <n v="0"/>
    <n v="0"/>
    <n v="0"/>
    <n v="0"/>
    <n v="0"/>
    <n v="0"/>
    <n v="0"/>
    <n v="0"/>
    <n v="9.94"/>
    <n v="0"/>
    <n v="0"/>
    <n v="0"/>
    <n v="0"/>
    <n v="0"/>
    <n v="0"/>
    <n v="0"/>
    <n v="0"/>
    <n v="0"/>
    <n v="0"/>
    <n v="0"/>
    <n v="737.58"/>
    <n v="737.58"/>
    <n v="0"/>
    <n v="0"/>
    <n v="0"/>
    <n v="0"/>
    <n v="0"/>
  </r>
  <r>
    <n v="23"/>
    <d v="2012-10-21T00:00:00"/>
    <d v="2012-11-03T00:00:00"/>
    <x v="4"/>
    <s v="G1N"/>
    <s v="GD10000000"/>
    <s v="GD0"/>
    <n v="13"/>
    <n v="100"/>
    <s v="LD800"/>
    <s v="LF806"/>
    <m/>
    <m/>
    <m/>
    <m/>
    <m/>
    <m/>
    <x v="154"/>
    <n v="6618"/>
    <s v="47140"/>
    <x v="87"/>
    <x v="1"/>
    <s v="Non-executive"/>
    <s v="D804"/>
    <x v="6"/>
    <n v="3632.46"/>
    <n v="0"/>
    <n v="0"/>
    <n v="0"/>
    <n v="0"/>
    <n v="0"/>
    <n v="0"/>
    <n v="0"/>
    <n v="0"/>
    <n v="0"/>
    <n v="0"/>
    <n v="0"/>
    <n v="0"/>
    <n v="0"/>
    <n v="0"/>
    <n v="0"/>
    <n v="0"/>
    <n v="0"/>
    <n v="2.62"/>
    <n v="0"/>
    <n v="0"/>
    <n v="0"/>
    <n v="0"/>
    <n v="0"/>
    <n v="0"/>
    <n v="225.21"/>
    <n v="0"/>
    <n v="0"/>
    <n v="0"/>
    <n v="0"/>
    <n v="0"/>
    <n v="3.27"/>
    <n v="11.39"/>
    <n v="0"/>
    <n v="0"/>
    <n v="52.67"/>
    <n v="181.62"/>
    <n v="0"/>
    <n v="0"/>
    <n v="0"/>
    <n v="0"/>
    <n v="0"/>
    <n v="0"/>
    <n v="0"/>
    <n v="0"/>
    <n v="0"/>
    <n v="0"/>
    <n v="4109.24"/>
    <n v="4109.24"/>
    <n v="0"/>
    <n v="0"/>
    <n v="0"/>
    <n v="0"/>
    <n v="0"/>
  </r>
  <r>
    <n v="23"/>
    <d v="2012-10-21T00:00:00"/>
    <d v="2012-11-03T00:00:00"/>
    <x v="4"/>
    <s v="G1N"/>
    <s v="GD10000000"/>
    <s v="GD0"/>
    <n v="13"/>
    <n v="100"/>
    <s v="LD800"/>
    <s v="LF806"/>
    <m/>
    <m/>
    <m/>
    <m/>
    <m/>
    <m/>
    <x v="152"/>
    <n v="66802"/>
    <s v="47069"/>
    <x v="17"/>
    <x v="1"/>
    <s v="Non-executive"/>
    <s v="D804"/>
    <x v="6"/>
    <n v="1062.3699999999999"/>
    <n v="0"/>
    <n v="0"/>
    <n v="0"/>
    <n v="0"/>
    <n v="0"/>
    <n v="0"/>
    <n v="0"/>
    <n v="0"/>
    <n v="0"/>
    <n v="0"/>
    <n v="0"/>
    <n v="0"/>
    <n v="0"/>
    <n v="0"/>
    <n v="0"/>
    <n v="0"/>
    <n v="0"/>
    <n v="0.79"/>
    <n v="54.4"/>
    <n v="0"/>
    <n v="0"/>
    <n v="0"/>
    <n v="0"/>
    <n v="0"/>
    <n v="0"/>
    <n v="0"/>
    <n v="0"/>
    <n v="0"/>
    <n v="0"/>
    <n v="0"/>
    <n v="0.93"/>
    <n v="2.11"/>
    <n v="0"/>
    <n v="0"/>
    <n v="15.41"/>
    <n v="0"/>
    <n v="0"/>
    <n v="2.5299999999999998"/>
    <n v="0"/>
    <n v="0"/>
    <n v="0"/>
    <n v="0"/>
    <n v="0"/>
    <n v="0"/>
    <n v="0"/>
    <n v="0"/>
    <n v="1138.54"/>
    <n v="1138.54"/>
    <n v="0"/>
    <n v="0"/>
    <n v="0"/>
    <n v="0"/>
    <n v="0"/>
  </r>
  <r>
    <n v="23"/>
    <d v="2012-10-21T00:00:00"/>
    <d v="2012-11-03T00:00:00"/>
    <x v="4"/>
    <s v="G1N"/>
    <s v="GD10000000"/>
    <s v="GD0"/>
    <n v="13"/>
    <n v="100"/>
    <s v="LD800"/>
    <s v="LF806"/>
    <m/>
    <m/>
    <m/>
    <m/>
    <m/>
    <m/>
    <x v="153"/>
    <n v="69121"/>
    <s v="51208"/>
    <x v="86"/>
    <x v="1"/>
    <s v="Non-executive"/>
    <s v="D804"/>
    <x v="6"/>
    <n v="1095.69"/>
    <n v="0"/>
    <n v="0"/>
    <n v="0"/>
    <n v="0"/>
    <n v="0"/>
    <n v="0"/>
    <n v="0"/>
    <n v="0"/>
    <n v="0"/>
    <n v="0"/>
    <n v="0"/>
    <n v="0"/>
    <n v="0"/>
    <n v="0"/>
    <n v="0"/>
    <n v="0"/>
    <n v="0"/>
    <n v="0.79"/>
    <n v="173.47"/>
    <n v="0"/>
    <n v="0"/>
    <n v="0"/>
    <n v="0"/>
    <n v="0"/>
    <n v="67.930000000000007"/>
    <n v="0"/>
    <n v="0"/>
    <n v="0"/>
    <n v="0"/>
    <n v="0"/>
    <n v="1.19"/>
    <n v="4.21"/>
    <n v="0"/>
    <n v="0"/>
    <n v="15.88"/>
    <n v="0"/>
    <n v="0"/>
    <n v="9.25"/>
    <n v="0"/>
    <n v="0"/>
    <n v="0"/>
    <n v="0"/>
    <n v="0"/>
    <n v="0"/>
    <n v="0"/>
    <n v="0"/>
    <n v="1368.41"/>
    <n v="1368.4100000000003"/>
    <n v="0"/>
    <n v="0"/>
    <n v="0"/>
    <n v="0"/>
    <n v="0"/>
  </r>
  <r>
    <n v="23"/>
    <d v="2012-10-21T00:00:00"/>
    <d v="2012-11-03T00:00:00"/>
    <x v="4"/>
    <s v="G1N"/>
    <s v="GD10000000"/>
    <s v="GD0"/>
    <n v="13"/>
    <n v="100"/>
    <s v="LD800"/>
    <s v="LF806"/>
    <m/>
    <m/>
    <m/>
    <m/>
    <m/>
    <m/>
    <x v="336"/>
    <n v="70673"/>
    <s v="47362"/>
    <x v="15"/>
    <x v="1"/>
    <s v="Non-executive"/>
    <s v="D804"/>
    <x v="6"/>
    <n v="705.92"/>
    <n v="0"/>
    <n v="0"/>
    <n v="0"/>
    <n v="0"/>
    <n v="0"/>
    <n v="0"/>
    <n v="0"/>
    <n v="0"/>
    <n v="0"/>
    <n v="0"/>
    <n v="0"/>
    <n v="0"/>
    <n v="0"/>
    <n v="0"/>
    <n v="0"/>
    <n v="0"/>
    <n v="0"/>
    <n v="0"/>
    <n v="0"/>
    <n v="0"/>
    <n v="0"/>
    <n v="0"/>
    <n v="0"/>
    <n v="0"/>
    <n v="43.77"/>
    <n v="0"/>
    <n v="0"/>
    <n v="0"/>
    <n v="0"/>
    <n v="0"/>
    <n v="0"/>
    <n v="0"/>
    <n v="0"/>
    <n v="0"/>
    <n v="10.23"/>
    <n v="0"/>
    <n v="0"/>
    <n v="0"/>
    <n v="0"/>
    <n v="0"/>
    <n v="0"/>
    <n v="0"/>
    <n v="0"/>
    <n v="0"/>
    <n v="0"/>
    <n v="0"/>
    <n v="759.92"/>
    <n v="759.92"/>
    <n v="0"/>
    <n v="0"/>
    <n v="0"/>
    <n v="0"/>
    <n v="0"/>
  </r>
  <r>
    <n v="23"/>
    <d v="2012-10-21T00:00:00"/>
    <d v="2012-11-03T00:00:00"/>
    <x v="4"/>
    <s v="G1N"/>
    <s v="GD10000000"/>
    <s v="GD0"/>
    <n v="13"/>
    <n v="8200"/>
    <s v="GD100"/>
    <s v="G102T"/>
    <m/>
    <m/>
    <s v="INDRCT"/>
    <n v="13"/>
    <m/>
    <m/>
    <x v="293"/>
    <n v="70037"/>
    <s v="73437"/>
    <x v="146"/>
    <x v="1"/>
    <s v="Non-executive"/>
    <s v="D804"/>
    <x v="6"/>
    <n v="4807.7"/>
    <n v="0"/>
    <n v="0"/>
    <n v="0"/>
    <n v="0"/>
    <n v="0"/>
    <n v="0"/>
    <n v="0"/>
    <n v="0"/>
    <n v="0"/>
    <n v="0"/>
    <n v="0"/>
    <n v="0"/>
    <n v="0"/>
    <n v="0"/>
    <n v="0"/>
    <n v="0"/>
    <n v="0"/>
    <n v="3.43"/>
    <n v="517.04999999999995"/>
    <n v="0"/>
    <n v="0"/>
    <n v="0"/>
    <n v="0"/>
    <n v="0"/>
    <n v="272.99"/>
    <n v="0"/>
    <n v="0"/>
    <n v="0"/>
    <n v="0"/>
    <n v="0"/>
    <n v="3.27"/>
    <n v="11.39"/>
    <n v="0"/>
    <n v="0"/>
    <n v="63.85"/>
    <n v="0"/>
    <n v="0"/>
    <n v="27.58"/>
    <n v="0"/>
    <n v="0"/>
    <n v="0"/>
    <n v="0"/>
    <n v="0"/>
    <n v="0"/>
    <n v="0"/>
    <n v="0"/>
    <n v="5707.26"/>
    <n v="5707.2600000000011"/>
    <n v="0"/>
    <n v="0"/>
    <n v="0"/>
    <n v="0"/>
    <n v="0"/>
  </r>
  <r>
    <n v="23"/>
    <d v="2012-10-21T00:00:00"/>
    <d v="2012-11-03T00:00:00"/>
    <x v="4"/>
    <s v="G1N"/>
    <s v="AT07400900"/>
    <s v="GD0"/>
    <n v="13"/>
    <n v="8200"/>
    <s v="GD800"/>
    <s v="DISB5"/>
    <s v="000DIS"/>
    <n v="15"/>
    <s v="32CCDF"/>
    <n v="13"/>
    <m/>
    <m/>
    <x v="32"/>
    <n v="62606"/>
    <s v="63272"/>
    <x v="1"/>
    <x v="1"/>
    <s v="Non-executive"/>
    <s v="D804"/>
    <x v="6"/>
    <n v="421.56"/>
    <n v="0"/>
    <n v="0"/>
    <n v="0"/>
    <n v="0"/>
    <n v="0"/>
    <n v="0"/>
    <n v="0"/>
    <n v="0"/>
    <n v="0"/>
    <n v="0"/>
    <n v="0"/>
    <n v="0"/>
    <n v="0"/>
    <n v="0"/>
    <n v="0"/>
    <n v="0"/>
    <n v="0"/>
    <n v="0.31"/>
    <n v="77.56"/>
    <n v="0"/>
    <n v="0"/>
    <n v="0"/>
    <n v="0"/>
    <n v="0"/>
    <n v="24.18"/>
    <n v="0"/>
    <n v="0"/>
    <n v="0"/>
    <n v="0"/>
    <n v="0"/>
    <n v="0.45"/>
    <n v="0.93"/>
    <n v="0"/>
    <n v="0"/>
    <n v="5.65"/>
    <n v="21.08"/>
    <n v="0"/>
    <n v="4.1399999999999997"/>
    <n v="0"/>
    <n v="0"/>
    <n v="0"/>
    <n v="0"/>
    <n v="0"/>
    <n v="0"/>
    <n v="0"/>
    <n v="0"/>
    <n v="555.86"/>
    <n v="555.86"/>
    <n v="0"/>
    <n v="0"/>
    <n v="0"/>
    <n v="0"/>
    <n v="0"/>
  </r>
  <r>
    <n v="23"/>
    <d v="2012-10-21T00:00:00"/>
    <d v="2012-11-03T00:00:00"/>
    <x v="4"/>
    <s v="G1N"/>
    <s v="GD10000000"/>
    <s v="GD0"/>
    <n v="13"/>
    <n v="8200"/>
    <s v="GD800"/>
    <s v="DISB5"/>
    <s v="000DIS"/>
    <n v="15"/>
    <s v="32CCDF"/>
    <n v="13"/>
    <m/>
    <m/>
    <x v="152"/>
    <n v="66802"/>
    <s v="47069"/>
    <x v="17"/>
    <x v="1"/>
    <s v="Non-executive"/>
    <s v="D804"/>
    <x v="6"/>
    <n v="1031.18"/>
    <n v="0"/>
    <n v="0"/>
    <n v="0"/>
    <n v="0"/>
    <n v="0"/>
    <n v="0"/>
    <n v="0"/>
    <n v="0"/>
    <n v="0"/>
    <n v="0"/>
    <n v="0"/>
    <n v="0"/>
    <n v="0"/>
    <n v="0"/>
    <n v="0"/>
    <n v="0"/>
    <n v="0"/>
    <n v="0.74"/>
    <n v="52.81"/>
    <n v="0"/>
    <n v="0"/>
    <n v="0"/>
    <n v="0"/>
    <n v="0"/>
    <n v="0"/>
    <n v="0"/>
    <n v="0"/>
    <n v="0"/>
    <n v="0"/>
    <n v="0"/>
    <n v="0.89"/>
    <n v="2.04"/>
    <n v="0"/>
    <n v="0"/>
    <n v="14.95"/>
    <n v="0"/>
    <n v="0"/>
    <n v="2.44"/>
    <n v="0"/>
    <n v="0"/>
    <n v="0"/>
    <n v="0"/>
    <n v="0"/>
    <n v="0"/>
    <n v="0"/>
    <n v="0"/>
    <n v="1105.05"/>
    <n v="1105.0500000000002"/>
    <n v="0"/>
    <n v="0"/>
    <n v="0"/>
    <n v="0"/>
    <n v="0"/>
  </r>
  <r>
    <n v="23"/>
    <d v="2012-10-21T00:00:00"/>
    <d v="2012-11-03T00:00:00"/>
    <x v="4"/>
    <s v="G1N"/>
    <s v="GD10000000"/>
    <s v="GD0"/>
    <n v="13"/>
    <n v="8200"/>
    <s v="GD800"/>
    <s v="DISB5"/>
    <s v="000DIS"/>
    <n v="15"/>
    <s v="32CCDF"/>
    <n v="13"/>
    <m/>
    <m/>
    <x v="153"/>
    <n v="69121"/>
    <s v="51208"/>
    <x v="86"/>
    <x v="1"/>
    <s v="Non-executive"/>
    <s v="D804"/>
    <x v="6"/>
    <n v="740.36"/>
    <n v="0"/>
    <n v="0"/>
    <n v="0"/>
    <n v="0"/>
    <n v="0"/>
    <n v="0"/>
    <n v="0"/>
    <n v="0"/>
    <n v="0"/>
    <n v="0"/>
    <n v="0"/>
    <n v="0"/>
    <n v="0"/>
    <n v="0"/>
    <n v="0"/>
    <n v="0"/>
    <n v="0"/>
    <n v="0.54"/>
    <n v="117.21"/>
    <n v="0"/>
    <n v="0"/>
    <n v="0"/>
    <n v="0"/>
    <n v="0"/>
    <n v="45.91"/>
    <n v="0"/>
    <n v="0"/>
    <n v="0"/>
    <n v="0"/>
    <n v="0"/>
    <n v="0.83"/>
    <n v="2.85"/>
    <n v="0"/>
    <n v="0"/>
    <n v="10.74"/>
    <n v="0"/>
    <n v="0"/>
    <n v="6.26"/>
    <n v="0"/>
    <n v="0"/>
    <n v="0"/>
    <n v="0"/>
    <n v="0"/>
    <n v="0"/>
    <n v="0"/>
    <n v="0"/>
    <n v="924.7"/>
    <n v="924.7"/>
    <n v="0"/>
    <n v="0"/>
    <n v="0"/>
    <n v="0"/>
    <n v="0"/>
  </r>
  <r>
    <n v="23"/>
    <d v="2012-10-21T00:00:00"/>
    <d v="2012-11-03T00:00:00"/>
    <x v="4"/>
    <s v="G1N"/>
    <s v="GD10000000"/>
    <s v="GD0"/>
    <n v="13"/>
    <n v="8200"/>
    <s v="GD800"/>
    <s v="DISB5"/>
    <s v="000DIS"/>
    <n v="15"/>
    <s v="32CCDF"/>
    <n v="13"/>
    <m/>
    <m/>
    <x v="336"/>
    <n v="70673"/>
    <s v="47362"/>
    <x v="15"/>
    <x v="1"/>
    <s v="Non-executive"/>
    <s v="D804"/>
    <x v="6"/>
    <n v="685.18"/>
    <n v="0"/>
    <n v="0"/>
    <n v="0"/>
    <n v="0"/>
    <n v="0"/>
    <n v="0"/>
    <n v="0"/>
    <n v="0"/>
    <n v="0"/>
    <n v="0"/>
    <n v="0"/>
    <n v="0"/>
    <n v="0"/>
    <n v="0"/>
    <n v="0"/>
    <n v="0"/>
    <n v="0"/>
    <n v="0"/>
    <n v="0"/>
    <n v="0"/>
    <n v="0"/>
    <n v="0"/>
    <n v="0"/>
    <n v="0"/>
    <n v="42.48"/>
    <n v="0"/>
    <n v="0"/>
    <n v="0"/>
    <n v="0"/>
    <n v="0"/>
    <n v="0"/>
    <n v="0"/>
    <n v="0"/>
    <n v="0"/>
    <n v="9.94"/>
    <n v="0"/>
    <n v="0"/>
    <n v="0"/>
    <n v="0"/>
    <n v="0"/>
    <n v="0"/>
    <n v="0"/>
    <n v="0"/>
    <n v="0"/>
    <n v="0"/>
    <n v="0"/>
    <n v="737.6"/>
    <n v="737.6"/>
    <n v="0"/>
    <n v="0"/>
    <n v="0"/>
    <n v="0"/>
    <n v="0"/>
  </r>
  <r>
    <n v="23"/>
    <d v="2012-10-21T00:00:00"/>
    <d v="2012-11-03T00:00:00"/>
    <x v="49"/>
    <s v="G2N"/>
    <s v="GD10000000"/>
    <s v="GD0"/>
    <n v="13"/>
    <n v="100"/>
    <s v="LD800"/>
    <s v="LF804"/>
    <m/>
    <m/>
    <m/>
    <m/>
    <m/>
    <m/>
    <x v="274"/>
    <n v="4591"/>
    <s v="47100"/>
    <x v="30"/>
    <x v="1"/>
    <s v="Non-executive"/>
    <s v="D804"/>
    <x v="6"/>
    <n v="575.76"/>
    <n v="0"/>
    <n v="0"/>
    <n v="0"/>
    <n v="0"/>
    <n v="0"/>
    <n v="0"/>
    <n v="0"/>
    <n v="0"/>
    <n v="0"/>
    <n v="0"/>
    <n v="0"/>
    <n v="0"/>
    <n v="0"/>
    <n v="0"/>
    <n v="0"/>
    <n v="0"/>
    <n v="0"/>
    <n v="0.42"/>
    <n v="0"/>
    <n v="0"/>
    <n v="0"/>
    <n v="0"/>
    <n v="0"/>
    <n v="0"/>
    <n v="35.700000000000003"/>
    <n v="0"/>
    <n v="0"/>
    <n v="0"/>
    <n v="0"/>
    <n v="0"/>
    <n v="1.08"/>
    <n v="3.76"/>
    <n v="0"/>
    <n v="0.76"/>
    <n v="8.35"/>
    <n v="28.79"/>
    <n v="0"/>
    <n v="0"/>
    <n v="0"/>
    <n v="0"/>
    <n v="0"/>
    <n v="0"/>
    <n v="0"/>
    <n v="0"/>
    <n v="0"/>
    <n v="0"/>
    <n v="654.62"/>
    <n v="654.62"/>
    <n v="0"/>
    <n v="0"/>
    <n v="0"/>
    <n v="0"/>
    <n v="0"/>
  </r>
  <r>
    <n v="23"/>
    <d v="2012-10-21T00:00:00"/>
    <d v="2012-11-03T00:00:00"/>
    <x v="49"/>
    <s v="G2N"/>
    <s v="GD10000000"/>
    <s v="GD0"/>
    <n v="13"/>
    <n v="100"/>
    <s v="LD800"/>
    <s v="LF804"/>
    <m/>
    <m/>
    <m/>
    <m/>
    <m/>
    <m/>
    <x v="275"/>
    <n v="5094"/>
    <s v="70873"/>
    <x v="141"/>
    <x v="1"/>
    <s v="Non-executive"/>
    <s v="D804"/>
    <x v="6"/>
    <n v="3164.84"/>
    <n v="0"/>
    <n v="0"/>
    <n v="0"/>
    <n v="0"/>
    <n v="0"/>
    <n v="0"/>
    <n v="0"/>
    <n v="0"/>
    <n v="0"/>
    <n v="0"/>
    <n v="0"/>
    <n v="0"/>
    <n v="0"/>
    <n v="0"/>
    <n v="0"/>
    <n v="0"/>
    <n v="0"/>
    <n v="2.2999999999999998"/>
    <n v="160.02000000000001"/>
    <n v="0"/>
    <n v="0"/>
    <n v="0"/>
    <n v="0"/>
    <n v="0"/>
    <n v="186.95"/>
    <n v="0"/>
    <n v="0"/>
    <n v="0"/>
    <n v="0"/>
    <n v="0"/>
    <n v="3.27"/>
    <n v="11.39"/>
    <n v="0"/>
    <n v="2.31"/>
    <n v="43.72"/>
    <n v="158.24"/>
    <n v="0"/>
    <n v="8.5299999999999994"/>
    <n v="0"/>
    <n v="0"/>
    <n v="0"/>
    <n v="0"/>
    <n v="0"/>
    <n v="0"/>
    <n v="0"/>
    <n v="0"/>
    <n v="3741.57"/>
    <n v="3741.57"/>
    <n v="0"/>
    <n v="0"/>
    <n v="0"/>
    <n v="0"/>
    <n v="0"/>
  </r>
  <r>
    <n v="23"/>
    <d v="2012-10-21T00:00:00"/>
    <d v="2012-11-03T00:00:00"/>
    <x v="49"/>
    <s v="G2N"/>
    <s v="GD10000000"/>
    <s v="GD0"/>
    <n v="13"/>
    <n v="100"/>
    <s v="LD800"/>
    <s v="LF804"/>
    <m/>
    <m/>
    <m/>
    <m/>
    <m/>
    <m/>
    <x v="276"/>
    <n v="5818"/>
    <s v="70876"/>
    <x v="141"/>
    <x v="1"/>
    <s v="Non-executive"/>
    <s v="D804"/>
    <x v="6"/>
    <n v="3326.24"/>
    <n v="0"/>
    <n v="0"/>
    <n v="0"/>
    <n v="0"/>
    <n v="0"/>
    <n v="0"/>
    <n v="0"/>
    <n v="0"/>
    <n v="0"/>
    <n v="0"/>
    <n v="0"/>
    <n v="0"/>
    <n v="0"/>
    <n v="0"/>
    <n v="0"/>
    <n v="0"/>
    <n v="0"/>
    <n v="2.4"/>
    <n v="468.84"/>
    <n v="0"/>
    <n v="0"/>
    <n v="0"/>
    <n v="0"/>
    <n v="0"/>
    <n v="192.11"/>
    <n v="0"/>
    <n v="0"/>
    <n v="0"/>
    <n v="0"/>
    <n v="0"/>
    <n v="3.27"/>
    <n v="11.39"/>
    <n v="0"/>
    <n v="2.31"/>
    <n v="44.93"/>
    <n v="166.31"/>
    <n v="0"/>
    <n v="25.01"/>
    <n v="0"/>
    <n v="0"/>
    <n v="0"/>
    <n v="0"/>
    <n v="0"/>
    <n v="0"/>
    <n v="0"/>
    <n v="0"/>
    <n v="4242.8100000000004"/>
    <n v="4242.8100000000004"/>
    <n v="0"/>
    <n v="0"/>
    <n v="0"/>
    <n v="0"/>
    <n v="0"/>
  </r>
  <r>
    <n v="23"/>
    <d v="2012-10-21T00:00:00"/>
    <d v="2012-11-03T00:00:00"/>
    <x v="49"/>
    <s v="G2N"/>
    <s v="GD10000000"/>
    <s v="GD0"/>
    <n v="13"/>
    <n v="100"/>
    <s v="LD800"/>
    <s v="LF804"/>
    <m/>
    <m/>
    <m/>
    <m/>
    <m/>
    <m/>
    <x v="277"/>
    <n v="10426"/>
    <s v="70872"/>
    <x v="141"/>
    <x v="1"/>
    <s v="Non-executive"/>
    <s v="D804"/>
    <x v="6"/>
    <n v="3164.84"/>
    <n v="0"/>
    <n v="0"/>
    <n v="0"/>
    <n v="0"/>
    <n v="0"/>
    <n v="0"/>
    <n v="0"/>
    <n v="0"/>
    <n v="0"/>
    <n v="0"/>
    <n v="0"/>
    <n v="0"/>
    <n v="0"/>
    <n v="0"/>
    <n v="0"/>
    <n v="0"/>
    <n v="0"/>
    <n v="6.37"/>
    <n v="414.35"/>
    <n v="0"/>
    <n v="0"/>
    <n v="0"/>
    <n v="0"/>
    <n v="0"/>
    <n v="0"/>
    <n v="0"/>
    <n v="0"/>
    <n v="0"/>
    <n v="221.54"/>
    <n v="0"/>
    <n v="2.99"/>
    <n v="8.7799999999999994"/>
    <n v="0"/>
    <n v="2.31"/>
    <n v="0"/>
    <n v="0"/>
    <n v="0"/>
    <n v="0"/>
    <n v="0"/>
    <n v="0"/>
    <n v="0"/>
    <n v="0"/>
    <n v="0"/>
    <n v="0"/>
    <n v="0"/>
    <n v="0"/>
    <n v="3821.18"/>
    <n v="3821.18"/>
    <n v="0"/>
    <n v="0"/>
    <n v="0"/>
    <n v="0"/>
    <n v="0"/>
  </r>
  <r>
    <n v="23"/>
    <d v="2012-10-21T00:00:00"/>
    <d v="2012-11-03T00:00:00"/>
    <x v="49"/>
    <s v="G2N"/>
    <s v="GD10000000"/>
    <s v="GD0"/>
    <n v="13"/>
    <n v="100"/>
    <s v="LD800"/>
    <s v="LF804"/>
    <m/>
    <m/>
    <m/>
    <m/>
    <m/>
    <m/>
    <x v="278"/>
    <n v="12916"/>
    <s v="48100"/>
    <x v="142"/>
    <x v="1"/>
    <s v="Non-executive"/>
    <s v="D804"/>
    <x v="6"/>
    <n v="3003.46"/>
    <n v="0"/>
    <n v="0"/>
    <n v="0"/>
    <n v="0"/>
    <n v="0"/>
    <n v="0"/>
    <n v="0"/>
    <n v="0"/>
    <n v="0"/>
    <n v="0"/>
    <n v="0"/>
    <n v="0"/>
    <n v="0"/>
    <n v="0"/>
    <n v="0"/>
    <n v="0"/>
    <n v="0"/>
    <n v="6.07"/>
    <n v="414.35"/>
    <n v="0"/>
    <n v="0"/>
    <n v="0"/>
    <n v="0"/>
    <n v="0"/>
    <n v="0"/>
    <n v="0"/>
    <n v="0"/>
    <n v="0"/>
    <n v="210.24"/>
    <n v="0"/>
    <n v="2.99"/>
    <n v="8.7799999999999994"/>
    <n v="0"/>
    <n v="2.31"/>
    <n v="40.53"/>
    <n v="0"/>
    <n v="0"/>
    <n v="0"/>
    <n v="0"/>
    <n v="0"/>
    <n v="0"/>
    <n v="0"/>
    <n v="0"/>
    <n v="0"/>
    <n v="0"/>
    <n v="0"/>
    <n v="3688.73"/>
    <n v="3688.73"/>
    <n v="0"/>
    <n v="0"/>
    <n v="0"/>
    <n v="0"/>
    <n v="0"/>
  </r>
  <r>
    <n v="23"/>
    <d v="2012-10-21T00:00:00"/>
    <d v="2012-11-03T00:00:00"/>
    <x v="49"/>
    <s v="G2N"/>
    <s v="GD10000000"/>
    <s v="GD0"/>
    <n v="13"/>
    <n v="100"/>
    <s v="LD800"/>
    <s v="LF804"/>
    <m/>
    <m/>
    <m/>
    <m/>
    <m/>
    <m/>
    <x v="279"/>
    <n v="13723"/>
    <s v="47142"/>
    <x v="143"/>
    <x v="1"/>
    <s v="Non-executive"/>
    <s v="D804"/>
    <x v="6"/>
    <n v="1001.86"/>
    <n v="0"/>
    <n v="0"/>
    <n v="0"/>
    <n v="0"/>
    <n v="0"/>
    <n v="0"/>
    <n v="0"/>
    <n v="0"/>
    <n v="0"/>
    <n v="0"/>
    <n v="0"/>
    <n v="0"/>
    <n v="0"/>
    <n v="0"/>
    <n v="0"/>
    <n v="0"/>
    <n v="0"/>
    <n v="0.72"/>
    <n v="116.06"/>
    <n v="0"/>
    <n v="0"/>
    <n v="0"/>
    <n v="0"/>
    <n v="0"/>
    <n v="59.72"/>
    <n v="0"/>
    <n v="0"/>
    <n v="0"/>
    <n v="0"/>
    <n v="0"/>
    <n v="0.98"/>
    <n v="2.91"/>
    <n v="0"/>
    <n v="0"/>
    <n v="13.97"/>
    <n v="50.1"/>
    <n v="0"/>
    <n v="6.15"/>
    <n v="0"/>
    <n v="0"/>
    <n v="0"/>
    <n v="0"/>
    <n v="0"/>
    <n v="0"/>
    <n v="0"/>
    <n v="0"/>
    <n v="1252.47"/>
    <n v="1252.4700000000003"/>
    <n v="0"/>
    <n v="0"/>
    <n v="0"/>
    <n v="0"/>
    <n v="0"/>
  </r>
  <r>
    <n v="23"/>
    <d v="2012-10-21T00:00:00"/>
    <d v="2012-11-03T00:00:00"/>
    <x v="49"/>
    <s v="G2N"/>
    <s v="GD10000000"/>
    <s v="GD0"/>
    <n v="13"/>
    <n v="100"/>
    <s v="LD800"/>
    <s v="LF804"/>
    <m/>
    <m/>
    <m/>
    <m/>
    <m/>
    <m/>
    <x v="281"/>
    <n v="18629"/>
    <s v="47102"/>
    <x v="76"/>
    <x v="1"/>
    <s v="Non-executive"/>
    <s v="D804"/>
    <x v="6"/>
    <n v="1575.42"/>
    <n v="0"/>
    <n v="0"/>
    <n v="0"/>
    <n v="0"/>
    <n v="0"/>
    <n v="0"/>
    <n v="0"/>
    <n v="0"/>
    <n v="0"/>
    <n v="0"/>
    <n v="0"/>
    <n v="0"/>
    <n v="0"/>
    <n v="0"/>
    <n v="0"/>
    <n v="0"/>
    <n v="0"/>
    <n v="1.1599999999999999"/>
    <n v="160.02000000000001"/>
    <n v="0"/>
    <n v="0"/>
    <n v="0"/>
    <n v="0"/>
    <n v="0"/>
    <n v="94.37"/>
    <n v="0"/>
    <n v="0"/>
    <n v="0"/>
    <n v="0"/>
    <n v="0"/>
    <n v="2.71"/>
    <n v="6.19"/>
    <n v="0"/>
    <n v="2.31"/>
    <n v="22.07"/>
    <n v="78.77"/>
    <n v="0"/>
    <n v="8.5299999999999994"/>
    <n v="0"/>
    <n v="0"/>
    <n v="0"/>
    <n v="0"/>
    <n v="0"/>
    <n v="0"/>
    <n v="0"/>
    <n v="0"/>
    <n v="1951.55"/>
    <n v="1951.5500000000002"/>
    <n v="0"/>
    <n v="0"/>
    <n v="0"/>
    <n v="0"/>
    <n v="0"/>
  </r>
  <r>
    <n v="23"/>
    <d v="2012-10-21T00:00:00"/>
    <d v="2012-11-03T00:00:00"/>
    <x v="49"/>
    <s v="G2N"/>
    <s v="GD10000000"/>
    <s v="GD0"/>
    <n v="13"/>
    <n v="100"/>
    <s v="LD800"/>
    <s v="LF804"/>
    <m/>
    <m/>
    <m/>
    <m/>
    <m/>
    <m/>
    <x v="282"/>
    <n v="18879"/>
    <s v="47299"/>
    <x v="15"/>
    <x v="1"/>
    <s v="Non-executive"/>
    <s v="D804"/>
    <x v="6"/>
    <n v="1072.3"/>
    <n v="0"/>
    <n v="0"/>
    <n v="0"/>
    <n v="0"/>
    <n v="0"/>
    <n v="0"/>
    <n v="0"/>
    <n v="0"/>
    <n v="0"/>
    <n v="0"/>
    <n v="0"/>
    <n v="0"/>
    <n v="0"/>
    <n v="0"/>
    <n v="0"/>
    <n v="0"/>
    <n v="0"/>
    <n v="0"/>
    <n v="136.74"/>
    <n v="0"/>
    <n v="0"/>
    <n v="0"/>
    <n v="0"/>
    <n v="0"/>
    <n v="0"/>
    <n v="0"/>
    <n v="0"/>
    <n v="0"/>
    <n v="75.06"/>
    <n v="0"/>
    <n v="0.98"/>
    <n v="2.9"/>
    <n v="0"/>
    <n v="0"/>
    <n v="14.6"/>
    <n v="0"/>
    <n v="0"/>
    <n v="0"/>
    <n v="0"/>
    <n v="0"/>
    <n v="0"/>
    <n v="0"/>
    <n v="0"/>
    <n v="0"/>
    <n v="0"/>
    <n v="0"/>
    <n v="1302.58"/>
    <n v="1302.58"/>
    <n v="0"/>
    <n v="0"/>
    <n v="0"/>
    <n v="0"/>
    <n v="0"/>
  </r>
  <r>
    <n v="23"/>
    <d v="2012-10-21T00:00:00"/>
    <d v="2012-11-03T00:00:00"/>
    <x v="49"/>
    <s v="G2N"/>
    <s v="GD10000000"/>
    <s v="GD0"/>
    <n v="13"/>
    <n v="100"/>
    <s v="LD800"/>
    <s v="LF804"/>
    <m/>
    <m/>
    <m/>
    <m/>
    <m/>
    <m/>
    <x v="283"/>
    <n v="23946"/>
    <s v="70874"/>
    <x v="141"/>
    <x v="1"/>
    <s v="Non-executive"/>
    <s v="D804"/>
    <x v="6"/>
    <n v="3164.84"/>
    <n v="0"/>
    <n v="0"/>
    <n v="0"/>
    <n v="0"/>
    <n v="0"/>
    <n v="0"/>
    <n v="0"/>
    <n v="0"/>
    <n v="0"/>
    <n v="0"/>
    <n v="0"/>
    <n v="0"/>
    <n v="0"/>
    <n v="0"/>
    <n v="0"/>
    <n v="0"/>
    <n v="0"/>
    <n v="2.2999999999999998"/>
    <n v="467.72"/>
    <n v="0"/>
    <n v="0"/>
    <n v="0"/>
    <n v="0"/>
    <n v="0"/>
    <n v="181.78"/>
    <n v="0"/>
    <n v="0"/>
    <n v="0"/>
    <n v="0"/>
    <n v="0"/>
    <n v="2.99"/>
    <n v="8.7799999999999994"/>
    <n v="0"/>
    <n v="2.31"/>
    <n v="42.52"/>
    <n v="158.24"/>
    <n v="0"/>
    <n v="24.95"/>
    <n v="0"/>
    <n v="0"/>
    <n v="0"/>
    <n v="0"/>
    <n v="0"/>
    <n v="0"/>
    <n v="0"/>
    <n v="0"/>
    <n v="4056.43"/>
    <n v="4056.4300000000003"/>
    <n v="0"/>
    <n v="0"/>
    <n v="0"/>
    <n v="0"/>
    <n v="0"/>
  </r>
  <r>
    <n v="23"/>
    <d v="2012-10-21T00:00:00"/>
    <d v="2012-11-03T00:00:00"/>
    <x v="49"/>
    <s v="G2N"/>
    <s v="GD10000000"/>
    <s v="GD0"/>
    <n v="13"/>
    <n v="100"/>
    <s v="LD800"/>
    <s v="LF804"/>
    <m/>
    <m/>
    <m/>
    <m/>
    <m/>
    <m/>
    <x v="284"/>
    <n v="25053"/>
    <s v="70707"/>
    <x v="111"/>
    <x v="1"/>
    <s v="Non-executive"/>
    <s v="D804"/>
    <x v="6"/>
    <n v="4025.73"/>
    <n v="0"/>
    <n v="0"/>
    <n v="0"/>
    <n v="0"/>
    <n v="0"/>
    <n v="0"/>
    <n v="0"/>
    <n v="0"/>
    <n v="0"/>
    <n v="0"/>
    <n v="0"/>
    <n v="0"/>
    <n v="0"/>
    <n v="0"/>
    <n v="0"/>
    <n v="0"/>
    <n v="0"/>
    <n v="8.02"/>
    <n v="414.35"/>
    <n v="0"/>
    <n v="0"/>
    <n v="0"/>
    <n v="0"/>
    <n v="0"/>
    <n v="0"/>
    <n v="0"/>
    <n v="0"/>
    <n v="0"/>
    <n v="281.8"/>
    <n v="0"/>
    <n v="2.99"/>
    <n v="8.7799999999999994"/>
    <n v="0"/>
    <n v="0"/>
    <n v="0"/>
    <n v="0"/>
    <n v="0"/>
    <n v="0"/>
    <n v="0"/>
    <n v="0"/>
    <n v="0"/>
    <n v="0"/>
    <n v="0"/>
    <n v="0"/>
    <n v="0"/>
    <n v="0"/>
    <n v="4741.67"/>
    <n v="4741.67"/>
    <n v="0"/>
    <n v="0"/>
    <n v="0"/>
    <n v="0"/>
    <n v="0"/>
  </r>
  <r>
    <n v="23"/>
    <d v="2012-10-21T00:00:00"/>
    <d v="2012-11-03T00:00:00"/>
    <x v="49"/>
    <s v="G2N"/>
    <s v="GD10000000"/>
    <s v="GD0"/>
    <n v="13"/>
    <n v="100"/>
    <s v="LD800"/>
    <s v="LF804"/>
    <m/>
    <m/>
    <m/>
    <m/>
    <m/>
    <m/>
    <x v="285"/>
    <n v="27428"/>
    <s v="48093"/>
    <x v="13"/>
    <x v="1"/>
    <s v="Non-executive"/>
    <s v="D804"/>
    <x v="6"/>
    <n v="0"/>
    <n v="0"/>
    <n v="0"/>
    <n v="0"/>
    <n v="0"/>
    <n v="1744.74"/>
    <n v="0"/>
    <n v="0"/>
    <n v="0"/>
    <n v="0"/>
    <n v="0"/>
    <n v="0"/>
    <n v="0"/>
    <n v="0"/>
    <n v="0"/>
    <n v="0"/>
    <n v="0"/>
    <n v="0"/>
    <n v="1.3"/>
    <n v="467.72"/>
    <n v="0"/>
    <n v="0"/>
    <n v="0"/>
    <n v="0"/>
    <n v="0"/>
    <n v="98.5"/>
    <n v="0"/>
    <n v="0"/>
    <n v="0"/>
    <n v="0"/>
    <n v="0"/>
    <n v="3.27"/>
    <n v="11.39"/>
    <n v="0"/>
    <n v="2.31"/>
    <n v="23.03"/>
    <n v="87.24"/>
    <n v="0"/>
    <n v="24.95"/>
    <n v="0"/>
    <n v="0"/>
    <n v="0"/>
    <n v="0"/>
    <n v="0"/>
    <n v="0"/>
    <n v="0"/>
    <n v="0"/>
    <n v="2464.4499999999998"/>
    <n v="2464.4499999999998"/>
    <n v="0"/>
    <n v="0"/>
    <n v="0"/>
    <n v="0"/>
    <n v="0"/>
  </r>
  <r>
    <n v="23"/>
    <d v="2012-10-21T00:00:00"/>
    <d v="2012-11-03T00:00:00"/>
    <x v="49"/>
    <s v="G2N"/>
    <s v="GD10000000"/>
    <s v="GD0"/>
    <n v="13"/>
    <n v="100"/>
    <s v="LD800"/>
    <s v="LF804"/>
    <m/>
    <m/>
    <m/>
    <m/>
    <m/>
    <m/>
    <x v="286"/>
    <n v="33249"/>
    <s v="48101"/>
    <x v="142"/>
    <x v="1"/>
    <s v="Non-executive"/>
    <s v="D804"/>
    <x v="6"/>
    <n v="0"/>
    <n v="0"/>
    <n v="0"/>
    <n v="0"/>
    <n v="0"/>
    <n v="2922.77"/>
    <n v="0"/>
    <n v="0"/>
    <n v="0"/>
    <n v="0"/>
    <n v="0"/>
    <n v="0"/>
    <n v="0"/>
    <n v="0"/>
    <n v="0"/>
    <n v="0"/>
    <n v="0"/>
    <n v="0"/>
    <n v="0"/>
    <n v="510.24"/>
    <n v="0"/>
    <n v="0"/>
    <n v="0"/>
    <n v="0"/>
    <n v="0"/>
    <n v="170.67"/>
    <n v="0"/>
    <n v="0"/>
    <n v="0"/>
    <n v="0"/>
    <n v="0"/>
    <n v="2.71"/>
    <n v="6.19"/>
    <n v="0"/>
    <n v="2.31"/>
    <n v="39.909999999999997"/>
    <n v="146.13999999999999"/>
    <n v="0"/>
    <n v="27.21"/>
    <n v="0"/>
    <n v="0"/>
    <n v="0"/>
    <n v="0"/>
    <n v="0"/>
    <n v="0"/>
    <n v="0"/>
    <n v="0"/>
    <n v="3828.15"/>
    <n v="3828.15"/>
    <n v="0"/>
    <n v="0"/>
    <n v="0"/>
    <n v="0"/>
    <n v="0"/>
  </r>
  <r>
    <n v="23"/>
    <d v="2012-10-21T00:00:00"/>
    <d v="2012-11-03T00:00:00"/>
    <x v="49"/>
    <s v="G2N"/>
    <s v="GD10000000"/>
    <s v="GD0"/>
    <n v="13"/>
    <n v="100"/>
    <s v="LD800"/>
    <s v="LF804"/>
    <m/>
    <m/>
    <m/>
    <m/>
    <m/>
    <m/>
    <x v="287"/>
    <n v="33253"/>
    <s v="48104"/>
    <x v="142"/>
    <x v="1"/>
    <s v="Non-executive"/>
    <s v="D804"/>
    <x v="6"/>
    <n v="2922.76"/>
    <n v="0"/>
    <n v="0"/>
    <n v="0"/>
    <n v="0"/>
    <n v="0"/>
    <n v="0"/>
    <n v="0"/>
    <n v="0"/>
    <n v="0"/>
    <n v="0"/>
    <n v="0"/>
    <n v="0"/>
    <n v="0"/>
    <n v="0"/>
    <n v="0"/>
    <n v="0"/>
    <n v="0"/>
    <n v="2.1"/>
    <n v="517.04999999999995"/>
    <n v="0"/>
    <n v="0"/>
    <n v="0"/>
    <n v="0"/>
    <n v="0"/>
    <n v="170.52"/>
    <n v="0"/>
    <n v="0"/>
    <n v="0"/>
    <n v="0"/>
    <n v="0"/>
    <n v="2.71"/>
    <n v="6.19"/>
    <n v="0"/>
    <n v="2.31"/>
    <n v="39.880000000000003"/>
    <n v="146.13999999999999"/>
    <n v="0"/>
    <n v="27.58"/>
    <n v="0"/>
    <n v="0"/>
    <n v="0"/>
    <n v="0"/>
    <n v="0"/>
    <n v="0"/>
    <n v="0"/>
    <n v="0"/>
    <n v="3837.24"/>
    <n v="3837.24"/>
    <n v="0"/>
    <n v="0"/>
    <n v="0"/>
    <n v="0"/>
    <n v="0"/>
  </r>
  <r>
    <n v="23"/>
    <d v="2012-10-21T00:00:00"/>
    <d v="2012-11-03T00:00:00"/>
    <x v="49"/>
    <s v="G2N"/>
    <s v="GD10000000"/>
    <s v="GD0"/>
    <n v="13"/>
    <n v="100"/>
    <s v="LD800"/>
    <s v="LF806"/>
    <m/>
    <m/>
    <m/>
    <m/>
    <m/>
    <m/>
    <x v="274"/>
    <n v="4591"/>
    <s v="47100"/>
    <x v="30"/>
    <x v="1"/>
    <s v="Non-executive"/>
    <s v="D804"/>
    <x v="6"/>
    <n v="593.21"/>
    <n v="0"/>
    <n v="0"/>
    <n v="0"/>
    <n v="0"/>
    <n v="0"/>
    <n v="0"/>
    <n v="0"/>
    <n v="0"/>
    <n v="0"/>
    <n v="0"/>
    <n v="0"/>
    <n v="0"/>
    <n v="0"/>
    <n v="0"/>
    <n v="0"/>
    <n v="0"/>
    <n v="0"/>
    <n v="0.46"/>
    <n v="0"/>
    <n v="0"/>
    <n v="0"/>
    <n v="0"/>
    <n v="0"/>
    <n v="0"/>
    <n v="36.770000000000003"/>
    <n v="0"/>
    <n v="0"/>
    <n v="0"/>
    <n v="0"/>
    <n v="0"/>
    <n v="1.1100000000000001"/>
    <n v="3.87"/>
    <n v="0"/>
    <n v="0.79"/>
    <n v="8.6"/>
    <n v="29.66"/>
    <n v="0"/>
    <n v="0"/>
    <n v="0"/>
    <n v="0"/>
    <n v="0"/>
    <n v="0"/>
    <n v="0"/>
    <n v="0"/>
    <n v="0"/>
    <n v="0"/>
    <n v="674.47"/>
    <n v="674.47"/>
    <n v="0"/>
    <n v="0"/>
    <n v="0"/>
    <n v="0"/>
    <n v="0"/>
  </r>
  <r>
    <n v="23"/>
    <d v="2012-10-21T00:00:00"/>
    <d v="2012-11-03T00:00:00"/>
    <x v="49"/>
    <s v="G2N"/>
    <s v="GD10000000"/>
    <s v="GD0"/>
    <n v="13"/>
    <n v="100"/>
    <s v="LD800"/>
    <s v="LF806"/>
    <m/>
    <m/>
    <m/>
    <m/>
    <m/>
    <m/>
    <x v="279"/>
    <n v="13723"/>
    <s v="47142"/>
    <x v="143"/>
    <x v="1"/>
    <s v="Non-executive"/>
    <s v="D804"/>
    <x v="6"/>
    <n v="1001.84"/>
    <n v="0"/>
    <n v="0"/>
    <n v="0"/>
    <n v="0"/>
    <n v="0"/>
    <n v="0"/>
    <n v="0"/>
    <n v="0"/>
    <n v="0"/>
    <n v="0"/>
    <n v="0"/>
    <n v="0"/>
    <n v="0"/>
    <n v="0"/>
    <n v="0"/>
    <n v="0"/>
    <n v="0"/>
    <n v="0.73"/>
    <n v="116.06"/>
    <n v="0"/>
    <n v="0"/>
    <n v="0"/>
    <n v="0"/>
    <n v="0"/>
    <n v="59.71"/>
    <n v="0"/>
    <n v="0"/>
    <n v="0"/>
    <n v="0"/>
    <n v="0"/>
    <n v="1"/>
    <n v="2.89"/>
    <n v="0"/>
    <n v="0"/>
    <n v="13.96"/>
    <n v="50.08"/>
    <n v="0"/>
    <n v="6.15"/>
    <n v="0"/>
    <n v="0"/>
    <n v="0"/>
    <n v="0"/>
    <n v="0"/>
    <n v="0"/>
    <n v="0"/>
    <n v="0"/>
    <n v="1252.42"/>
    <n v="1252.4200000000003"/>
    <n v="0"/>
    <n v="0"/>
    <n v="0"/>
    <n v="0"/>
    <n v="0"/>
  </r>
  <r>
    <n v="23"/>
    <d v="2012-10-21T00:00:00"/>
    <d v="2012-11-03T00:00:00"/>
    <x v="49"/>
    <s v="G2N"/>
    <s v="GD10000000"/>
    <s v="GD0"/>
    <n v="13"/>
    <n v="100"/>
    <s v="LD800"/>
    <s v="LF806"/>
    <m/>
    <m/>
    <m/>
    <m/>
    <m/>
    <m/>
    <x v="282"/>
    <n v="18879"/>
    <s v="47299"/>
    <x v="15"/>
    <x v="1"/>
    <s v="Non-executive"/>
    <s v="D804"/>
    <x v="6"/>
    <n v="1072.29"/>
    <n v="0"/>
    <n v="0"/>
    <n v="0"/>
    <n v="0"/>
    <n v="0"/>
    <n v="0"/>
    <n v="0"/>
    <n v="0"/>
    <n v="0"/>
    <n v="0"/>
    <n v="0"/>
    <n v="0"/>
    <n v="0"/>
    <n v="0"/>
    <n v="0"/>
    <n v="0"/>
    <n v="0"/>
    <n v="0"/>
    <n v="136.72999999999999"/>
    <n v="0"/>
    <n v="0"/>
    <n v="0"/>
    <n v="0"/>
    <n v="0"/>
    <n v="0"/>
    <n v="0"/>
    <n v="0"/>
    <n v="0"/>
    <n v="75.06"/>
    <n v="0"/>
    <n v="0.99"/>
    <n v="2.9"/>
    <n v="0"/>
    <n v="0"/>
    <n v="14.6"/>
    <n v="0"/>
    <n v="0"/>
    <n v="0"/>
    <n v="0"/>
    <n v="0"/>
    <n v="0"/>
    <n v="0"/>
    <n v="0"/>
    <n v="0"/>
    <n v="0"/>
    <n v="0"/>
    <n v="1302.57"/>
    <n v="1302.57"/>
    <n v="0"/>
    <n v="0"/>
    <n v="0"/>
    <n v="0"/>
    <n v="0"/>
  </r>
  <r>
    <n v="23"/>
    <d v="2012-10-21T00:00:00"/>
    <d v="2012-11-03T00:00:00"/>
    <x v="49"/>
    <s v="G2N"/>
    <s v="GD10000000"/>
    <s v="GD0"/>
    <n v="13"/>
    <n v="8200"/>
    <s v="GD800"/>
    <s v="DISB5"/>
    <s v="000DIS"/>
    <n v="15"/>
    <s v="32CCDF"/>
    <n v="13"/>
    <m/>
    <m/>
    <x v="274"/>
    <n v="4591"/>
    <s v="47100"/>
    <x v="30"/>
    <x v="1"/>
    <s v="Non-executive"/>
    <s v="D804"/>
    <x v="6"/>
    <n v="575.77"/>
    <n v="0"/>
    <n v="0"/>
    <n v="0"/>
    <n v="0"/>
    <n v="0"/>
    <n v="0"/>
    <n v="0"/>
    <n v="0"/>
    <n v="0"/>
    <n v="0"/>
    <n v="0"/>
    <n v="0"/>
    <n v="0"/>
    <n v="0"/>
    <n v="0"/>
    <n v="0"/>
    <n v="0"/>
    <n v="0.42"/>
    <n v="0"/>
    <n v="0"/>
    <n v="0"/>
    <n v="0"/>
    <n v="0"/>
    <n v="0"/>
    <n v="35.700000000000003"/>
    <n v="0"/>
    <n v="0"/>
    <n v="0"/>
    <n v="0"/>
    <n v="0"/>
    <n v="1.08"/>
    <n v="3.76"/>
    <n v="0"/>
    <n v="0.76"/>
    <n v="8.35"/>
    <n v="28.79"/>
    <n v="0"/>
    <n v="0"/>
    <n v="0"/>
    <n v="0"/>
    <n v="0"/>
    <n v="0"/>
    <n v="0"/>
    <n v="0"/>
    <n v="0"/>
    <n v="0"/>
    <n v="654.63"/>
    <n v="654.63"/>
    <n v="0"/>
    <n v="0"/>
    <n v="0"/>
    <n v="0"/>
    <n v="0"/>
  </r>
  <r>
    <n v="23"/>
    <d v="2012-10-21T00:00:00"/>
    <d v="2012-11-03T00:00:00"/>
    <x v="49"/>
    <s v="G2N"/>
    <s v="GD10000000"/>
    <s v="GD0"/>
    <n v="13"/>
    <n v="8200"/>
    <s v="GD800"/>
    <s v="DISB5"/>
    <s v="000DIS"/>
    <n v="15"/>
    <s v="32CCDF"/>
    <n v="13"/>
    <m/>
    <m/>
    <x v="279"/>
    <n v="13723"/>
    <s v="47142"/>
    <x v="143"/>
    <x v="1"/>
    <s v="Non-executive"/>
    <s v="D804"/>
    <x v="6"/>
    <n v="1032.22"/>
    <n v="0"/>
    <n v="0"/>
    <n v="0"/>
    <n v="0"/>
    <n v="0"/>
    <n v="0"/>
    <n v="0"/>
    <n v="0"/>
    <n v="0"/>
    <n v="0"/>
    <n v="0"/>
    <n v="0"/>
    <n v="0"/>
    <n v="0"/>
    <n v="0"/>
    <n v="0"/>
    <n v="0"/>
    <n v="0.74"/>
    <n v="119.59"/>
    <n v="0"/>
    <n v="0"/>
    <n v="0"/>
    <n v="0"/>
    <n v="0"/>
    <n v="61.53"/>
    <n v="0"/>
    <n v="0"/>
    <n v="0"/>
    <n v="0"/>
    <n v="0"/>
    <n v="1.01"/>
    <n v="2.98"/>
    <n v="0"/>
    <n v="0"/>
    <n v="14.39"/>
    <n v="51.62"/>
    <n v="0"/>
    <n v="6.33"/>
    <n v="0"/>
    <n v="0"/>
    <n v="0"/>
    <n v="0"/>
    <n v="0"/>
    <n v="0"/>
    <n v="0"/>
    <n v="0"/>
    <n v="1290.4100000000001"/>
    <n v="1290.4099999999999"/>
    <n v="0"/>
    <n v="0"/>
    <n v="0"/>
    <n v="0"/>
    <n v="0"/>
  </r>
  <r>
    <n v="23"/>
    <d v="2012-10-21T00:00:00"/>
    <d v="2012-11-03T00:00:00"/>
    <x v="49"/>
    <s v="G2N"/>
    <s v="GD10000000"/>
    <s v="GD0"/>
    <n v="13"/>
    <n v="8200"/>
    <s v="GD800"/>
    <s v="DISB5"/>
    <s v="000DIS"/>
    <n v="15"/>
    <s v="32CCDF"/>
    <n v="13"/>
    <m/>
    <m/>
    <x v="282"/>
    <n v="18879"/>
    <s v="47299"/>
    <x v="15"/>
    <x v="1"/>
    <s v="Non-executive"/>
    <s v="D804"/>
    <x v="6"/>
    <n v="1104.81"/>
    <n v="0"/>
    <n v="0"/>
    <n v="0"/>
    <n v="0"/>
    <n v="0"/>
    <n v="0"/>
    <n v="0"/>
    <n v="0"/>
    <n v="0"/>
    <n v="0"/>
    <n v="0"/>
    <n v="0"/>
    <n v="0"/>
    <n v="0"/>
    <n v="0"/>
    <n v="0"/>
    <n v="0"/>
    <n v="0"/>
    <n v="140.88"/>
    <n v="0"/>
    <n v="0"/>
    <n v="0"/>
    <n v="0"/>
    <n v="0"/>
    <n v="0"/>
    <n v="0"/>
    <n v="0"/>
    <n v="0"/>
    <n v="77.34"/>
    <n v="0"/>
    <n v="1.02"/>
    <n v="2.98"/>
    <n v="0"/>
    <n v="0"/>
    <n v="15.03"/>
    <n v="0"/>
    <n v="0"/>
    <n v="0"/>
    <n v="0"/>
    <n v="0"/>
    <n v="0"/>
    <n v="0"/>
    <n v="0"/>
    <n v="0"/>
    <n v="0"/>
    <n v="0"/>
    <n v="1342.06"/>
    <n v="1342.06"/>
    <n v="0"/>
    <n v="0"/>
    <n v="0"/>
    <n v="0"/>
    <n v="0"/>
  </r>
  <r>
    <n v="24"/>
    <d v="2012-11-04T00:00:00"/>
    <d v="2012-11-17T00:00:00"/>
    <x v="5"/>
    <s v="G1N"/>
    <s v="GD10000000"/>
    <s v="GD0"/>
    <n v="13"/>
    <n v="100"/>
    <s v="LD100"/>
    <s v="LF102"/>
    <m/>
    <m/>
    <m/>
    <m/>
    <m/>
    <m/>
    <x v="411"/>
    <n v="50121"/>
    <s v="73591"/>
    <x v="169"/>
    <x v="1"/>
    <s v="Non-executive"/>
    <s v="D804"/>
    <x v="6"/>
    <n v="3426.88"/>
    <n v="0"/>
    <n v="0"/>
    <n v="0"/>
    <n v="0"/>
    <n v="0"/>
    <n v="0"/>
    <n v="0"/>
    <n v="0"/>
    <n v="0"/>
    <n v="0"/>
    <n v="0"/>
    <n v="0"/>
    <n v="0"/>
    <n v="0"/>
    <n v="0"/>
    <n v="0"/>
    <n v="0"/>
    <n v="2.48"/>
    <n v="178.92"/>
    <n v="0"/>
    <n v="0"/>
    <n v="0"/>
    <n v="0"/>
    <n v="0"/>
    <n v="208.77"/>
    <n v="0"/>
    <n v="0"/>
    <n v="0"/>
    <n v="0"/>
    <n v="0"/>
    <n v="2.71"/>
    <n v="6.19"/>
    <n v="0"/>
    <n v="0"/>
    <n v="48.82"/>
    <n v="171.34"/>
    <n v="0"/>
    <n v="0"/>
    <n v="0"/>
    <n v="0"/>
    <n v="0"/>
    <n v="0"/>
    <n v="0"/>
    <n v="0"/>
    <n v="0"/>
    <n v="0"/>
    <n v="4046.11"/>
    <n v="4046.1100000000006"/>
    <n v="0"/>
    <n v="0"/>
    <n v="0"/>
    <n v="0"/>
    <n v="0"/>
  </r>
  <r>
    <n v="24"/>
    <d v="2012-11-04T00:00:00"/>
    <d v="2012-11-17T00:00:00"/>
    <x v="5"/>
    <s v="G1N"/>
    <s v="AT07400900"/>
    <s v="GD0"/>
    <n v="13"/>
    <n v="100"/>
    <s v="LD10F"/>
    <s v="L120F"/>
    <m/>
    <m/>
    <m/>
    <m/>
    <m/>
    <m/>
    <x v="32"/>
    <n v="62606"/>
    <s v="63272"/>
    <x v="1"/>
    <x v="1"/>
    <s v="Non-executive"/>
    <s v="D804"/>
    <x v="6"/>
    <n v="2388.8000000000002"/>
    <n v="0"/>
    <n v="0"/>
    <n v="0"/>
    <n v="0"/>
    <n v="0"/>
    <n v="0"/>
    <n v="0"/>
    <n v="0"/>
    <n v="0"/>
    <n v="0"/>
    <n v="0"/>
    <n v="0"/>
    <n v="0"/>
    <n v="0"/>
    <n v="0"/>
    <n v="0"/>
    <n v="0"/>
    <n v="1.74"/>
    <n v="439.49"/>
    <n v="0"/>
    <n v="0"/>
    <n v="0"/>
    <n v="0"/>
    <n v="0"/>
    <n v="136.97999999999999"/>
    <n v="0"/>
    <n v="0"/>
    <n v="0"/>
    <n v="0"/>
    <n v="0"/>
    <n v="2.54"/>
    <n v="5.26"/>
    <n v="0"/>
    <n v="0"/>
    <n v="32.04"/>
    <n v="119.45"/>
    <n v="0"/>
    <n v="23.44"/>
    <n v="0"/>
    <n v="0"/>
    <n v="0"/>
    <n v="0"/>
    <n v="0"/>
    <n v="0"/>
    <n v="0"/>
    <n v="0"/>
    <n v="3149.74"/>
    <n v="3149.74"/>
    <n v="0"/>
    <n v="0"/>
    <n v="0"/>
    <n v="0"/>
    <n v="0"/>
  </r>
  <r>
    <n v="24"/>
    <d v="2012-11-04T00:00:00"/>
    <d v="2012-11-17T00:00:00"/>
    <x v="5"/>
    <s v="G1N"/>
    <s v="GD10000000"/>
    <s v="GD0"/>
    <n v="13"/>
    <n v="100"/>
    <s v="LD800"/>
    <s v="LF804"/>
    <m/>
    <m/>
    <m/>
    <m/>
    <m/>
    <m/>
    <x v="152"/>
    <n v="66802"/>
    <s v="47069"/>
    <x v="17"/>
    <x v="1"/>
    <s v="Non-executive"/>
    <s v="D804"/>
    <x v="6"/>
    <n v="1031.1600000000001"/>
    <n v="0"/>
    <n v="0"/>
    <n v="0"/>
    <n v="0"/>
    <n v="0"/>
    <n v="0"/>
    <n v="0"/>
    <n v="0"/>
    <n v="0"/>
    <n v="0"/>
    <n v="0"/>
    <n v="0"/>
    <n v="0"/>
    <n v="0"/>
    <n v="0"/>
    <n v="0"/>
    <n v="0"/>
    <n v="0.75"/>
    <n v="52.8"/>
    <n v="0"/>
    <n v="0"/>
    <n v="0"/>
    <n v="0"/>
    <n v="0"/>
    <n v="0"/>
    <n v="0"/>
    <n v="0"/>
    <n v="0"/>
    <n v="0"/>
    <n v="0"/>
    <n v="0.9"/>
    <n v="2.04"/>
    <n v="0"/>
    <n v="0"/>
    <n v="14.94"/>
    <n v="0"/>
    <n v="0"/>
    <n v="2.44"/>
    <n v="0"/>
    <n v="0"/>
    <n v="0"/>
    <n v="0"/>
    <n v="0"/>
    <n v="0"/>
    <n v="0"/>
    <n v="0"/>
    <n v="1105.03"/>
    <n v="1105.0300000000002"/>
    <n v="0"/>
    <n v="0"/>
    <n v="0"/>
    <n v="0"/>
    <n v="0"/>
  </r>
  <r>
    <n v="24"/>
    <d v="2012-11-04T00:00:00"/>
    <d v="2012-11-17T00:00:00"/>
    <x v="5"/>
    <s v="G1N"/>
    <s v="GD10000000"/>
    <s v="GD0"/>
    <n v="13"/>
    <n v="100"/>
    <s v="LD800"/>
    <s v="LF804"/>
    <m/>
    <m/>
    <m/>
    <m/>
    <m/>
    <m/>
    <x v="153"/>
    <n v="69121"/>
    <s v="51208"/>
    <x v="86"/>
    <x v="1"/>
    <s v="Non-executive"/>
    <s v="D804"/>
    <x v="6"/>
    <n v="1125.32"/>
    <n v="0"/>
    <n v="0"/>
    <n v="0"/>
    <n v="0"/>
    <n v="0"/>
    <n v="0"/>
    <n v="0"/>
    <n v="0"/>
    <n v="0"/>
    <n v="0"/>
    <n v="0"/>
    <n v="0"/>
    <n v="0"/>
    <n v="0"/>
    <n v="0"/>
    <n v="0"/>
    <n v="0"/>
    <n v="0.82"/>
    <n v="178.16"/>
    <n v="0"/>
    <n v="0"/>
    <n v="0"/>
    <n v="0"/>
    <n v="0"/>
    <n v="69.77"/>
    <n v="0"/>
    <n v="0"/>
    <n v="0"/>
    <n v="0"/>
    <n v="0"/>
    <n v="1.24"/>
    <n v="4.33"/>
    <n v="0"/>
    <n v="0"/>
    <n v="16.32"/>
    <n v="0"/>
    <n v="0"/>
    <n v="9.5"/>
    <n v="0"/>
    <n v="0"/>
    <n v="0"/>
    <n v="0"/>
    <n v="0"/>
    <n v="0"/>
    <n v="0"/>
    <n v="0"/>
    <n v="1405.46"/>
    <n v="1405.4599999999998"/>
    <n v="0"/>
    <n v="0"/>
    <n v="0"/>
    <n v="0"/>
    <n v="0"/>
  </r>
  <r>
    <n v="24"/>
    <d v="2012-11-04T00:00:00"/>
    <d v="2012-11-17T00:00:00"/>
    <x v="5"/>
    <s v="G1N"/>
    <s v="GD10000000"/>
    <s v="GD0"/>
    <n v="13"/>
    <n v="100"/>
    <s v="LD800"/>
    <s v="LF804"/>
    <m/>
    <m/>
    <m/>
    <m/>
    <m/>
    <m/>
    <x v="336"/>
    <n v="70673"/>
    <s v="47362"/>
    <x v="15"/>
    <x v="1"/>
    <s v="Non-executive"/>
    <s v="D804"/>
    <x v="6"/>
    <n v="685.17"/>
    <n v="0"/>
    <n v="0"/>
    <n v="0"/>
    <n v="0"/>
    <n v="0"/>
    <n v="0"/>
    <n v="0"/>
    <n v="0"/>
    <n v="0"/>
    <n v="0"/>
    <n v="0"/>
    <n v="0"/>
    <n v="0"/>
    <n v="0"/>
    <n v="0"/>
    <n v="0"/>
    <n v="0"/>
    <n v="0.5"/>
    <n v="0"/>
    <n v="0"/>
    <n v="0"/>
    <n v="0"/>
    <n v="0"/>
    <n v="0"/>
    <n v="42.48"/>
    <n v="0"/>
    <n v="0"/>
    <n v="0"/>
    <n v="0"/>
    <n v="0"/>
    <n v="0.9"/>
    <n v="2.04"/>
    <n v="0"/>
    <n v="0"/>
    <n v="9.94"/>
    <n v="0"/>
    <n v="0"/>
    <n v="0"/>
    <n v="0"/>
    <n v="0"/>
    <n v="0"/>
    <n v="0"/>
    <n v="0"/>
    <n v="0"/>
    <n v="0"/>
    <n v="0"/>
    <n v="741.03"/>
    <n v="741.03"/>
    <n v="0"/>
    <n v="0"/>
    <n v="0"/>
    <n v="0"/>
    <n v="0"/>
  </r>
  <r>
    <n v="24"/>
    <d v="2012-11-04T00:00:00"/>
    <d v="2012-11-17T00:00:00"/>
    <x v="5"/>
    <s v="G1N"/>
    <s v="GD10000000"/>
    <s v="GD0"/>
    <n v="13"/>
    <n v="100"/>
    <s v="LD800"/>
    <s v="LF806"/>
    <m/>
    <m/>
    <m/>
    <m/>
    <m/>
    <m/>
    <x v="154"/>
    <n v="6618"/>
    <s v="47140"/>
    <x v="87"/>
    <x v="1"/>
    <s v="Non-executive"/>
    <s v="D804"/>
    <x v="6"/>
    <n v="3632.46"/>
    <n v="0"/>
    <n v="0"/>
    <n v="0"/>
    <n v="0"/>
    <n v="0"/>
    <n v="0"/>
    <n v="0"/>
    <n v="0"/>
    <n v="0"/>
    <n v="0"/>
    <n v="0"/>
    <n v="0"/>
    <n v="0"/>
    <n v="0"/>
    <n v="0"/>
    <n v="0"/>
    <n v="0"/>
    <n v="2.62"/>
    <n v="0"/>
    <n v="0"/>
    <n v="0"/>
    <n v="0"/>
    <n v="0"/>
    <n v="0"/>
    <n v="225.22"/>
    <n v="0"/>
    <n v="0"/>
    <n v="0"/>
    <n v="0"/>
    <n v="0"/>
    <n v="3.27"/>
    <n v="11.39"/>
    <n v="0"/>
    <n v="0"/>
    <n v="52.67"/>
    <n v="181.62"/>
    <n v="0"/>
    <n v="0"/>
    <n v="0"/>
    <n v="0"/>
    <n v="0"/>
    <n v="0"/>
    <n v="0"/>
    <n v="0"/>
    <n v="0"/>
    <n v="0"/>
    <n v="4109.25"/>
    <n v="4109.25"/>
    <n v="0"/>
    <n v="0"/>
    <n v="0"/>
    <n v="0"/>
    <n v="0"/>
  </r>
  <r>
    <n v="24"/>
    <d v="2012-11-04T00:00:00"/>
    <d v="2012-11-17T00:00:00"/>
    <x v="5"/>
    <s v="G1N"/>
    <s v="GD10000000"/>
    <s v="GD0"/>
    <n v="13"/>
    <n v="100"/>
    <s v="LD800"/>
    <s v="LF806"/>
    <m/>
    <m/>
    <m/>
    <m/>
    <m/>
    <m/>
    <x v="152"/>
    <n v="66802"/>
    <s v="47069"/>
    <x v="17"/>
    <x v="1"/>
    <s v="Non-executive"/>
    <s v="D804"/>
    <x v="6"/>
    <n v="1062.3800000000001"/>
    <n v="0"/>
    <n v="0"/>
    <n v="0"/>
    <n v="0"/>
    <n v="0"/>
    <n v="0"/>
    <n v="0"/>
    <n v="0"/>
    <n v="0"/>
    <n v="0"/>
    <n v="0"/>
    <n v="0"/>
    <n v="0"/>
    <n v="0"/>
    <n v="0"/>
    <n v="0"/>
    <n v="0"/>
    <n v="0.77"/>
    <n v="54.42"/>
    <n v="0"/>
    <n v="0"/>
    <n v="0"/>
    <n v="0"/>
    <n v="0"/>
    <n v="0"/>
    <n v="0"/>
    <n v="0"/>
    <n v="0"/>
    <n v="0"/>
    <n v="0"/>
    <n v="0.91"/>
    <n v="2.11"/>
    <n v="0"/>
    <n v="0"/>
    <n v="15.42"/>
    <n v="0"/>
    <n v="0"/>
    <n v="2.5299999999999998"/>
    <n v="0"/>
    <n v="0"/>
    <n v="0"/>
    <n v="0"/>
    <n v="0"/>
    <n v="0"/>
    <n v="0"/>
    <n v="0"/>
    <n v="1138.54"/>
    <n v="1138.5400000000002"/>
    <n v="0"/>
    <n v="0"/>
    <n v="0"/>
    <n v="0"/>
    <n v="0"/>
  </r>
  <r>
    <n v="24"/>
    <d v="2012-11-04T00:00:00"/>
    <d v="2012-11-17T00:00:00"/>
    <x v="5"/>
    <s v="G1N"/>
    <s v="GD10000000"/>
    <s v="GD0"/>
    <n v="13"/>
    <n v="100"/>
    <s v="LD800"/>
    <s v="LF806"/>
    <m/>
    <m/>
    <m/>
    <m/>
    <m/>
    <m/>
    <x v="153"/>
    <n v="69121"/>
    <s v="51208"/>
    <x v="86"/>
    <x v="1"/>
    <s v="Non-executive"/>
    <s v="D804"/>
    <x v="6"/>
    <n v="1095.7"/>
    <n v="0"/>
    <n v="0"/>
    <n v="0"/>
    <n v="0"/>
    <n v="0"/>
    <n v="0"/>
    <n v="0"/>
    <n v="0"/>
    <n v="0"/>
    <n v="0"/>
    <n v="0"/>
    <n v="0"/>
    <n v="0"/>
    <n v="0"/>
    <n v="0"/>
    <n v="0"/>
    <n v="0"/>
    <n v="0.78"/>
    <n v="173.46"/>
    <n v="0"/>
    <n v="0"/>
    <n v="0"/>
    <n v="0"/>
    <n v="0"/>
    <n v="67.94"/>
    <n v="0"/>
    <n v="0"/>
    <n v="0"/>
    <n v="0"/>
    <n v="0"/>
    <n v="1.21"/>
    <n v="4.21"/>
    <n v="0"/>
    <n v="0"/>
    <n v="15.88"/>
    <n v="0"/>
    <n v="0"/>
    <n v="9.25"/>
    <n v="0"/>
    <n v="0"/>
    <n v="0"/>
    <n v="0"/>
    <n v="0"/>
    <n v="0"/>
    <n v="0"/>
    <n v="0"/>
    <n v="1368.43"/>
    <n v="1368.4300000000003"/>
    <n v="0"/>
    <n v="0"/>
    <n v="0"/>
    <n v="0"/>
    <n v="0"/>
  </r>
  <r>
    <n v="24"/>
    <d v="2012-11-04T00:00:00"/>
    <d v="2012-11-17T00:00:00"/>
    <x v="5"/>
    <s v="G1N"/>
    <s v="GD10000000"/>
    <s v="GD0"/>
    <n v="13"/>
    <n v="100"/>
    <s v="LD800"/>
    <s v="LF806"/>
    <m/>
    <m/>
    <m/>
    <m/>
    <m/>
    <m/>
    <x v="336"/>
    <n v="70673"/>
    <s v="47362"/>
    <x v="15"/>
    <x v="1"/>
    <s v="Non-executive"/>
    <s v="D804"/>
    <x v="6"/>
    <n v="705.92"/>
    <n v="0"/>
    <n v="0"/>
    <n v="0"/>
    <n v="0"/>
    <n v="0"/>
    <n v="0"/>
    <n v="0"/>
    <n v="0"/>
    <n v="0"/>
    <n v="0"/>
    <n v="0"/>
    <n v="0"/>
    <n v="0"/>
    <n v="0"/>
    <n v="0"/>
    <n v="0"/>
    <n v="0"/>
    <n v="0.51"/>
    <n v="0"/>
    <n v="0"/>
    <n v="0"/>
    <n v="0"/>
    <n v="0"/>
    <n v="0"/>
    <n v="43.77"/>
    <n v="0"/>
    <n v="0"/>
    <n v="0"/>
    <n v="0"/>
    <n v="0"/>
    <n v="0.91"/>
    <n v="2.11"/>
    <n v="0"/>
    <n v="0"/>
    <n v="10.220000000000001"/>
    <n v="0"/>
    <n v="0"/>
    <n v="0"/>
    <n v="0"/>
    <n v="0"/>
    <n v="0"/>
    <n v="0"/>
    <n v="0"/>
    <n v="0"/>
    <n v="0"/>
    <n v="0"/>
    <n v="763.44"/>
    <n v="763.43999999999994"/>
    <n v="0"/>
    <n v="0"/>
    <n v="0"/>
    <n v="0"/>
    <n v="0"/>
  </r>
  <r>
    <n v="24"/>
    <d v="2012-11-04T00:00:00"/>
    <d v="2012-11-17T00:00:00"/>
    <x v="5"/>
    <s v="G1N"/>
    <s v="GD10000000"/>
    <s v="GD0"/>
    <n v="13"/>
    <n v="8200"/>
    <s v="GD100"/>
    <s v="G102T"/>
    <m/>
    <m/>
    <s v="INDRCT"/>
    <n v="13"/>
    <m/>
    <m/>
    <x v="293"/>
    <n v="70037"/>
    <s v="73437"/>
    <x v="146"/>
    <x v="1"/>
    <s v="Non-executive"/>
    <s v="D804"/>
    <x v="6"/>
    <n v="9615.4"/>
    <n v="0"/>
    <n v="0"/>
    <n v="0"/>
    <n v="0"/>
    <n v="0"/>
    <n v="0"/>
    <n v="0"/>
    <n v="0"/>
    <n v="0"/>
    <n v="0"/>
    <n v="0"/>
    <n v="0"/>
    <n v="0"/>
    <n v="0"/>
    <n v="0"/>
    <n v="0"/>
    <n v="0"/>
    <n v="6.86"/>
    <n v="1034.0999999999999"/>
    <n v="0"/>
    <n v="0"/>
    <n v="0"/>
    <n v="0"/>
    <n v="0"/>
    <n v="550.79999999999995"/>
    <n v="0"/>
    <n v="0"/>
    <n v="0"/>
    <n v="0"/>
    <n v="0"/>
    <n v="6.54"/>
    <n v="22.78"/>
    <n v="0"/>
    <n v="0"/>
    <n v="128.81"/>
    <n v="0"/>
    <n v="0"/>
    <n v="55.16"/>
    <n v="0"/>
    <n v="0"/>
    <n v="0"/>
    <n v="0"/>
    <n v="0"/>
    <n v="0"/>
    <n v="0"/>
    <n v="0"/>
    <n v="11420.45"/>
    <n v="11420.45"/>
    <n v="0"/>
    <n v="0"/>
    <n v="0"/>
    <n v="0"/>
    <n v="0"/>
  </r>
  <r>
    <n v="24"/>
    <d v="2012-11-04T00:00:00"/>
    <d v="2012-11-17T00:00:00"/>
    <x v="5"/>
    <s v="G1N"/>
    <s v="AT07400900"/>
    <s v="GD0"/>
    <n v="13"/>
    <n v="8200"/>
    <s v="GD800"/>
    <s v="DISB5"/>
    <s v="000DIS"/>
    <n v="15"/>
    <s v="32CCDF"/>
    <n v="13"/>
    <m/>
    <m/>
    <x v="32"/>
    <n v="62606"/>
    <s v="63272"/>
    <x v="1"/>
    <x v="1"/>
    <s v="Non-executive"/>
    <s v="D804"/>
    <x v="6"/>
    <n v="421.55"/>
    <n v="0"/>
    <n v="0"/>
    <n v="0"/>
    <n v="0"/>
    <n v="0"/>
    <n v="0"/>
    <n v="0"/>
    <n v="0"/>
    <n v="0"/>
    <n v="0"/>
    <n v="0"/>
    <n v="0"/>
    <n v="0"/>
    <n v="0"/>
    <n v="0"/>
    <n v="0"/>
    <n v="0"/>
    <n v="0.31"/>
    <n v="77.56"/>
    <n v="0"/>
    <n v="0"/>
    <n v="0"/>
    <n v="0"/>
    <n v="0"/>
    <n v="24.17"/>
    <n v="0"/>
    <n v="0"/>
    <n v="0"/>
    <n v="0"/>
    <n v="0"/>
    <n v="0.45"/>
    <n v="0.93"/>
    <n v="0"/>
    <n v="0"/>
    <n v="5.65"/>
    <n v="21.07"/>
    <n v="0"/>
    <n v="4.1399999999999997"/>
    <n v="0"/>
    <n v="0"/>
    <n v="0"/>
    <n v="0"/>
    <n v="0"/>
    <n v="0"/>
    <n v="0"/>
    <n v="0"/>
    <n v="555.83000000000004"/>
    <n v="555.83000000000004"/>
    <n v="0"/>
    <n v="0"/>
    <n v="0"/>
    <n v="0"/>
    <n v="0"/>
  </r>
  <r>
    <n v="24"/>
    <d v="2012-11-04T00:00:00"/>
    <d v="2012-11-17T00:00:00"/>
    <x v="5"/>
    <s v="G1N"/>
    <s v="GD10000000"/>
    <s v="GD0"/>
    <n v="13"/>
    <n v="8200"/>
    <s v="GD800"/>
    <s v="DISB5"/>
    <s v="000DIS"/>
    <n v="15"/>
    <s v="32CCDF"/>
    <n v="13"/>
    <m/>
    <m/>
    <x v="152"/>
    <n v="66802"/>
    <s v="47069"/>
    <x v="17"/>
    <x v="1"/>
    <s v="Non-executive"/>
    <s v="D804"/>
    <x v="6"/>
    <n v="1031.1600000000001"/>
    <n v="0"/>
    <n v="0"/>
    <n v="0"/>
    <n v="0"/>
    <n v="0"/>
    <n v="0"/>
    <n v="0"/>
    <n v="0"/>
    <n v="0"/>
    <n v="0"/>
    <n v="0"/>
    <n v="0"/>
    <n v="0"/>
    <n v="0"/>
    <n v="0"/>
    <n v="0"/>
    <n v="0"/>
    <n v="0.75"/>
    <n v="52.8"/>
    <n v="0"/>
    <n v="0"/>
    <n v="0"/>
    <n v="0"/>
    <n v="0"/>
    <n v="0"/>
    <n v="0"/>
    <n v="0"/>
    <n v="0"/>
    <n v="0"/>
    <n v="0"/>
    <n v="0.9"/>
    <n v="2.04"/>
    <n v="0"/>
    <n v="0"/>
    <n v="14.94"/>
    <n v="0"/>
    <n v="0"/>
    <n v="2.44"/>
    <n v="0"/>
    <n v="0"/>
    <n v="0"/>
    <n v="0"/>
    <n v="0"/>
    <n v="0"/>
    <n v="0"/>
    <n v="0"/>
    <n v="1105.03"/>
    <n v="1105.0300000000002"/>
    <n v="0"/>
    <n v="0"/>
    <n v="0"/>
    <n v="0"/>
    <n v="0"/>
  </r>
  <r>
    <n v="24"/>
    <d v="2012-11-04T00:00:00"/>
    <d v="2012-11-17T00:00:00"/>
    <x v="5"/>
    <s v="G1N"/>
    <s v="GD10000000"/>
    <s v="GD0"/>
    <n v="13"/>
    <n v="8200"/>
    <s v="GD800"/>
    <s v="DISB5"/>
    <s v="000DIS"/>
    <n v="15"/>
    <s v="32CCDF"/>
    <n v="13"/>
    <m/>
    <m/>
    <x v="153"/>
    <n v="69121"/>
    <s v="51208"/>
    <x v="86"/>
    <x v="1"/>
    <s v="Non-executive"/>
    <s v="D804"/>
    <x v="6"/>
    <n v="740.36"/>
    <n v="0"/>
    <n v="0"/>
    <n v="0"/>
    <n v="0"/>
    <n v="0"/>
    <n v="0"/>
    <n v="0"/>
    <n v="0"/>
    <n v="0"/>
    <n v="0"/>
    <n v="0"/>
    <n v="0"/>
    <n v="0"/>
    <n v="0"/>
    <n v="0"/>
    <n v="0"/>
    <n v="0"/>
    <n v="0.54"/>
    <n v="117.22"/>
    <n v="0"/>
    <n v="0"/>
    <n v="0"/>
    <n v="0"/>
    <n v="0"/>
    <n v="45.9"/>
    <n v="0"/>
    <n v="0"/>
    <n v="0"/>
    <n v="0"/>
    <n v="0"/>
    <n v="0.82"/>
    <n v="2.85"/>
    <n v="0"/>
    <n v="0"/>
    <n v="10.74"/>
    <n v="0"/>
    <n v="0"/>
    <n v="6.26"/>
    <n v="0"/>
    <n v="0"/>
    <n v="0"/>
    <n v="0"/>
    <n v="0"/>
    <n v="0"/>
    <n v="0"/>
    <n v="0"/>
    <n v="924.69"/>
    <n v="924.69"/>
    <n v="0"/>
    <n v="0"/>
    <n v="0"/>
    <n v="0"/>
    <n v="0"/>
  </r>
  <r>
    <n v="24"/>
    <d v="2012-11-04T00:00:00"/>
    <d v="2012-11-17T00:00:00"/>
    <x v="5"/>
    <s v="G1N"/>
    <s v="GD10000000"/>
    <s v="GD0"/>
    <n v="13"/>
    <n v="8200"/>
    <s v="GD800"/>
    <s v="DISB5"/>
    <s v="000DIS"/>
    <n v="15"/>
    <s v="32CCDF"/>
    <n v="13"/>
    <m/>
    <m/>
    <x v="336"/>
    <n v="70673"/>
    <s v="47362"/>
    <x v="15"/>
    <x v="1"/>
    <s v="Non-executive"/>
    <s v="D804"/>
    <x v="6"/>
    <n v="685.18"/>
    <n v="0"/>
    <n v="0"/>
    <n v="0"/>
    <n v="0"/>
    <n v="0"/>
    <n v="0"/>
    <n v="0"/>
    <n v="0"/>
    <n v="0"/>
    <n v="0"/>
    <n v="0"/>
    <n v="0"/>
    <n v="0"/>
    <n v="0"/>
    <n v="0"/>
    <n v="0"/>
    <n v="0"/>
    <n v="0.5"/>
    <n v="0"/>
    <n v="0"/>
    <n v="0"/>
    <n v="0"/>
    <n v="0"/>
    <n v="0"/>
    <n v="42.48"/>
    <n v="0"/>
    <n v="0"/>
    <n v="0"/>
    <n v="0"/>
    <n v="0"/>
    <n v="0.9"/>
    <n v="2.04"/>
    <n v="0"/>
    <n v="0"/>
    <n v="9.94"/>
    <n v="0"/>
    <n v="0"/>
    <n v="0"/>
    <n v="0"/>
    <n v="0"/>
    <n v="0"/>
    <n v="0"/>
    <n v="0"/>
    <n v="0"/>
    <n v="0"/>
    <n v="0"/>
    <n v="741.04"/>
    <n v="741.04"/>
    <n v="0"/>
    <n v="0"/>
    <n v="0"/>
    <n v="0"/>
    <n v="0"/>
  </r>
  <r>
    <n v="24"/>
    <d v="2012-11-04T00:00:00"/>
    <d v="2012-11-17T00:00:00"/>
    <x v="50"/>
    <s v="G2N"/>
    <s v="GD10000000"/>
    <s v="GD0"/>
    <n v="13"/>
    <n v="100"/>
    <s v="LD800"/>
    <s v="LF804"/>
    <m/>
    <m/>
    <m/>
    <m/>
    <m/>
    <m/>
    <x v="274"/>
    <n v="4591"/>
    <s v="47100"/>
    <x v="30"/>
    <x v="1"/>
    <s v="Non-executive"/>
    <s v="D804"/>
    <x v="6"/>
    <n v="575.77"/>
    <n v="0"/>
    <n v="0"/>
    <n v="0"/>
    <n v="0"/>
    <n v="0"/>
    <n v="0"/>
    <n v="0"/>
    <n v="0"/>
    <n v="0"/>
    <n v="0"/>
    <n v="0"/>
    <n v="0"/>
    <n v="0"/>
    <n v="0"/>
    <n v="0"/>
    <n v="0"/>
    <n v="0"/>
    <n v="0.42"/>
    <n v="0"/>
    <n v="0"/>
    <n v="0"/>
    <n v="0"/>
    <n v="0"/>
    <n v="0"/>
    <n v="35.700000000000003"/>
    <n v="0"/>
    <n v="0"/>
    <n v="0"/>
    <n v="0"/>
    <n v="0"/>
    <n v="1.08"/>
    <n v="3.76"/>
    <n v="0"/>
    <n v="0.76"/>
    <n v="8.34"/>
    <n v="28.79"/>
    <n v="0"/>
    <n v="0"/>
    <n v="0"/>
    <n v="0"/>
    <n v="0"/>
    <n v="0"/>
    <n v="0"/>
    <n v="0"/>
    <n v="0"/>
    <n v="0"/>
    <n v="654.62"/>
    <n v="654.62"/>
    <n v="0"/>
    <n v="0"/>
    <n v="0"/>
    <n v="0"/>
    <n v="0"/>
  </r>
  <r>
    <n v="24"/>
    <d v="2012-11-04T00:00:00"/>
    <d v="2012-11-17T00:00:00"/>
    <x v="50"/>
    <s v="G2N"/>
    <s v="GD10000000"/>
    <s v="GD0"/>
    <n v="13"/>
    <n v="100"/>
    <s v="LD800"/>
    <s v="LF804"/>
    <m/>
    <m/>
    <m/>
    <m/>
    <m/>
    <m/>
    <x v="275"/>
    <n v="5094"/>
    <s v="70873"/>
    <x v="141"/>
    <x v="1"/>
    <s v="Non-executive"/>
    <s v="D804"/>
    <x v="6"/>
    <n v="3164.84"/>
    <n v="0"/>
    <n v="0"/>
    <n v="0"/>
    <n v="0"/>
    <n v="0"/>
    <n v="0"/>
    <n v="0"/>
    <n v="0"/>
    <n v="0"/>
    <n v="0"/>
    <n v="0"/>
    <n v="0"/>
    <n v="0"/>
    <n v="0"/>
    <n v="0"/>
    <n v="0"/>
    <n v="0"/>
    <n v="2.2999999999999998"/>
    <n v="160.02000000000001"/>
    <n v="0"/>
    <n v="0"/>
    <n v="0"/>
    <n v="0"/>
    <n v="0"/>
    <n v="186.95"/>
    <n v="0"/>
    <n v="0"/>
    <n v="0"/>
    <n v="0"/>
    <n v="0"/>
    <n v="3.27"/>
    <n v="11.39"/>
    <n v="0"/>
    <n v="2.31"/>
    <n v="43.73"/>
    <n v="158.24"/>
    <n v="0"/>
    <n v="8.5299999999999994"/>
    <n v="0"/>
    <n v="0"/>
    <n v="0"/>
    <n v="0"/>
    <n v="0"/>
    <n v="0"/>
    <n v="0"/>
    <n v="0"/>
    <n v="3741.58"/>
    <n v="3741.5800000000004"/>
    <n v="0"/>
    <n v="0"/>
    <n v="0"/>
    <n v="0"/>
    <n v="0"/>
  </r>
  <r>
    <n v="24"/>
    <d v="2012-11-04T00:00:00"/>
    <d v="2012-11-17T00:00:00"/>
    <x v="50"/>
    <s v="G2N"/>
    <s v="GD10000000"/>
    <s v="GD0"/>
    <n v="13"/>
    <n v="100"/>
    <s v="LD800"/>
    <s v="LF804"/>
    <m/>
    <m/>
    <m/>
    <m/>
    <m/>
    <m/>
    <x v="276"/>
    <n v="5818"/>
    <s v="70876"/>
    <x v="141"/>
    <x v="1"/>
    <s v="Non-executive"/>
    <s v="D804"/>
    <x v="6"/>
    <n v="3326.23"/>
    <n v="0"/>
    <n v="0"/>
    <n v="0"/>
    <n v="0"/>
    <n v="0"/>
    <n v="0"/>
    <n v="0"/>
    <n v="0"/>
    <n v="0"/>
    <n v="0"/>
    <n v="0"/>
    <n v="0"/>
    <n v="0"/>
    <n v="0"/>
    <n v="0"/>
    <n v="0"/>
    <n v="0"/>
    <n v="2.4"/>
    <n v="468.84"/>
    <n v="0"/>
    <n v="0"/>
    <n v="0"/>
    <n v="0"/>
    <n v="0"/>
    <n v="192.11"/>
    <n v="0"/>
    <n v="0"/>
    <n v="0"/>
    <n v="0"/>
    <n v="0"/>
    <n v="3.27"/>
    <n v="11.39"/>
    <n v="0"/>
    <n v="2.31"/>
    <n v="44.93"/>
    <n v="166.31"/>
    <n v="0"/>
    <n v="25.01"/>
    <n v="0"/>
    <n v="0"/>
    <n v="0"/>
    <n v="0"/>
    <n v="0"/>
    <n v="0"/>
    <n v="0"/>
    <n v="0"/>
    <n v="4242.8"/>
    <n v="4242.8"/>
    <n v="0"/>
    <n v="0"/>
    <n v="0"/>
    <n v="0"/>
    <n v="0"/>
  </r>
  <r>
    <n v="24"/>
    <d v="2012-11-04T00:00:00"/>
    <d v="2012-11-17T00:00:00"/>
    <x v="50"/>
    <s v="G2N"/>
    <s v="GD10000000"/>
    <s v="GD0"/>
    <n v="13"/>
    <n v="100"/>
    <s v="LD800"/>
    <s v="LF804"/>
    <m/>
    <m/>
    <m/>
    <m/>
    <m/>
    <m/>
    <x v="277"/>
    <n v="10426"/>
    <s v="70872"/>
    <x v="141"/>
    <x v="1"/>
    <s v="Non-executive"/>
    <s v="D804"/>
    <x v="6"/>
    <n v="3164.84"/>
    <n v="0"/>
    <n v="0"/>
    <n v="0"/>
    <n v="0"/>
    <n v="0"/>
    <n v="0"/>
    <n v="0"/>
    <n v="0"/>
    <n v="0"/>
    <n v="0"/>
    <n v="0"/>
    <n v="0"/>
    <n v="0"/>
    <n v="0"/>
    <n v="0"/>
    <n v="0"/>
    <n v="0"/>
    <n v="6.37"/>
    <n v="414.35"/>
    <n v="0"/>
    <n v="0"/>
    <n v="0"/>
    <n v="0"/>
    <n v="0"/>
    <n v="0"/>
    <n v="0"/>
    <n v="0"/>
    <n v="0"/>
    <n v="221.54"/>
    <n v="0"/>
    <n v="2.99"/>
    <n v="8.7799999999999994"/>
    <n v="0"/>
    <n v="2.31"/>
    <n v="0"/>
    <n v="0"/>
    <n v="0"/>
    <n v="0"/>
    <n v="0"/>
    <n v="0"/>
    <n v="0"/>
    <n v="0"/>
    <n v="0"/>
    <n v="0"/>
    <n v="0"/>
    <n v="0"/>
    <n v="3821.18"/>
    <n v="3821.18"/>
    <n v="0"/>
    <n v="0"/>
    <n v="0"/>
    <n v="0"/>
    <n v="0"/>
  </r>
  <r>
    <n v="24"/>
    <d v="2012-11-04T00:00:00"/>
    <d v="2012-11-17T00:00:00"/>
    <x v="50"/>
    <s v="G2N"/>
    <s v="GD10000000"/>
    <s v="GD0"/>
    <n v="13"/>
    <n v="100"/>
    <s v="LD800"/>
    <s v="LF804"/>
    <m/>
    <m/>
    <m/>
    <m/>
    <m/>
    <m/>
    <x v="278"/>
    <n v="12916"/>
    <s v="48100"/>
    <x v="142"/>
    <x v="1"/>
    <s v="Non-executive"/>
    <s v="D804"/>
    <x v="6"/>
    <n v="3003.47"/>
    <n v="0"/>
    <n v="0"/>
    <n v="0"/>
    <n v="0"/>
    <n v="0"/>
    <n v="0"/>
    <n v="0"/>
    <n v="0"/>
    <n v="0"/>
    <n v="0"/>
    <n v="0"/>
    <n v="0"/>
    <n v="0"/>
    <n v="0"/>
    <n v="0"/>
    <n v="0"/>
    <n v="0"/>
    <n v="6.07"/>
    <n v="414.35"/>
    <n v="0"/>
    <n v="0"/>
    <n v="0"/>
    <n v="0"/>
    <n v="0"/>
    <n v="0"/>
    <n v="0"/>
    <n v="0"/>
    <n v="0"/>
    <n v="210.24"/>
    <n v="0"/>
    <n v="2.99"/>
    <n v="8.7799999999999994"/>
    <n v="0"/>
    <n v="2.31"/>
    <n v="40.53"/>
    <n v="0"/>
    <n v="0"/>
    <n v="0"/>
    <n v="0"/>
    <n v="0"/>
    <n v="0"/>
    <n v="0"/>
    <n v="0"/>
    <n v="0"/>
    <n v="0"/>
    <n v="0"/>
    <n v="3688.74"/>
    <n v="3688.7400000000002"/>
    <n v="0"/>
    <n v="0"/>
    <n v="0"/>
    <n v="0"/>
    <n v="0"/>
  </r>
  <r>
    <n v="24"/>
    <d v="2012-11-04T00:00:00"/>
    <d v="2012-11-17T00:00:00"/>
    <x v="50"/>
    <s v="G2N"/>
    <s v="GD10000000"/>
    <s v="GD0"/>
    <n v="13"/>
    <n v="100"/>
    <s v="LD800"/>
    <s v="LF804"/>
    <m/>
    <m/>
    <m/>
    <m/>
    <m/>
    <m/>
    <x v="279"/>
    <n v="13723"/>
    <s v="47142"/>
    <x v="143"/>
    <x v="1"/>
    <s v="Non-executive"/>
    <s v="D804"/>
    <x v="6"/>
    <n v="1001.85"/>
    <n v="0"/>
    <n v="0"/>
    <n v="0"/>
    <n v="0"/>
    <n v="0"/>
    <n v="0"/>
    <n v="0"/>
    <n v="0"/>
    <n v="0"/>
    <n v="0"/>
    <n v="0"/>
    <n v="0"/>
    <n v="0"/>
    <n v="0"/>
    <n v="0"/>
    <n v="0"/>
    <n v="0"/>
    <n v="0.72"/>
    <n v="116.06"/>
    <n v="0"/>
    <n v="0"/>
    <n v="0"/>
    <n v="0"/>
    <n v="0"/>
    <n v="59.72"/>
    <n v="0"/>
    <n v="0"/>
    <n v="0"/>
    <n v="0"/>
    <n v="0"/>
    <n v="0.98"/>
    <n v="2.9"/>
    <n v="0"/>
    <n v="0"/>
    <n v="13.96"/>
    <n v="50.1"/>
    <n v="0"/>
    <n v="6.15"/>
    <n v="0"/>
    <n v="0"/>
    <n v="0"/>
    <n v="0"/>
    <n v="0"/>
    <n v="0"/>
    <n v="0"/>
    <n v="0"/>
    <n v="1252.44"/>
    <n v="1252.4400000000003"/>
    <n v="0"/>
    <n v="0"/>
    <n v="0"/>
    <n v="0"/>
    <n v="0"/>
  </r>
  <r>
    <n v="24"/>
    <d v="2012-11-04T00:00:00"/>
    <d v="2012-11-17T00:00:00"/>
    <x v="50"/>
    <s v="G2N"/>
    <s v="GD10000000"/>
    <s v="GD0"/>
    <n v="13"/>
    <n v="100"/>
    <s v="LD800"/>
    <s v="LF804"/>
    <m/>
    <m/>
    <m/>
    <m/>
    <m/>
    <m/>
    <x v="281"/>
    <n v="18629"/>
    <s v="47102"/>
    <x v="76"/>
    <x v="1"/>
    <s v="Non-executive"/>
    <s v="D804"/>
    <x v="6"/>
    <n v="1575.42"/>
    <n v="0"/>
    <n v="0"/>
    <n v="0"/>
    <n v="0"/>
    <n v="0"/>
    <n v="0"/>
    <n v="0"/>
    <n v="0"/>
    <n v="0"/>
    <n v="0"/>
    <n v="0"/>
    <n v="0"/>
    <n v="0"/>
    <n v="0"/>
    <n v="0"/>
    <n v="0"/>
    <n v="0"/>
    <n v="1.1599999999999999"/>
    <n v="160.02000000000001"/>
    <n v="0"/>
    <n v="0"/>
    <n v="0"/>
    <n v="0"/>
    <n v="0"/>
    <n v="94.37"/>
    <n v="0"/>
    <n v="0"/>
    <n v="0"/>
    <n v="0"/>
    <n v="0"/>
    <n v="2.71"/>
    <n v="6.19"/>
    <n v="0"/>
    <n v="2.31"/>
    <n v="22.07"/>
    <n v="78.77"/>
    <n v="0"/>
    <n v="8.5299999999999994"/>
    <n v="0"/>
    <n v="0"/>
    <n v="0"/>
    <n v="0"/>
    <n v="0"/>
    <n v="0"/>
    <n v="0"/>
    <n v="0"/>
    <n v="1951.55"/>
    <n v="1951.5500000000002"/>
    <n v="0"/>
    <n v="0"/>
    <n v="0"/>
    <n v="0"/>
    <n v="0"/>
  </r>
  <r>
    <n v="24"/>
    <d v="2012-11-04T00:00:00"/>
    <d v="2012-11-17T00:00:00"/>
    <x v="50"/>
    <s v="G2N"/>
    <s v="GD10000000"/>
    <s v="GD0"/>
    <n v="13"/>
    <n v="100"/>
    <s v="LD800"/>
    <s v="LF804"/>
    <m/>
    <m/>
    <m/>
    <m/>
    <m/>
    <m/>
    <x v="282"/>
    <n v="18879"/>
    <s v="47299"/>
    <x v="15"/>
    <x v="1"/>
    <s v="Non-executive"/>
    <s v="D804"/>
    <x v="6"/>
    <n v="1072.3"/>
    <n v="0"/>
    <n v="0"/>
    <n v="0"/>
    <n v="0"/>
    <n v="0"/>
    <n v="0"/>
    <n v="0"/>
    <n v="0"/>
    <n v="0"/>
    <n v="0"/>
    <n v="0"/>
    <n v="0"/>
    <n v="0"/>
    <n v="0"/>
    <n v="0"/>
    <n v="0"/>
    <n v="0"/>
    <n v="0"/>
    <n v="136.72999999999999"/>
    <n v="0"/>
    <n v="0"/>
    <n v="0"/>
    <n v="0"/>
    <n v="0"/>
    <n v="0"/>
    <n v="0"/>
    <n v="0"/>
    <n v="0"/>
    <n v="75.06"/>
    <n v="0"/>
    <n v="0.99"/>
    <n v="2.9"/>
    <n v="0"/>
    <n v="0"/>
    <n v="14.6"/>
    <n v="0"/>
    <n v="0"/>
    <n v="0"/>
    <n v="0"/>
    <n v="0"/>
    <n v="0"/>
    <n v="0"/>
    <n v="0"/>
    <n v="0"/>
    <n v="0"/>
    <n v="0"/>
    <n v="1302.58"/>
    <n v="1302.58"/>
    <n v="0"/>
    <n v="0"/>
    <n v="0"/>
    <n v="0"/>
    <n v="0"/>
  </r>
  <r>
    <n v="24"/>
    <d v="2012-11-04T00:00:00"/>
    <d v="2012-11-17T00:00:00"/>
    <x v="50"/>
    <s v="G2N"/>
    <s v="GD10000000"/>
    <s v="GD0"/>
    <n v="13"/>
    <n v="100"/>
    <s v="LD800"/>
    <s v="LF804"/>
    <m/>
    <m/>
    <m/>
    <m/>
    <m/>
    <m/>
    <x v="283"/>
    <n v="23946"/>
    <s v="70874"/>
    <x v="141"/>
    <x v="1"/>
    <s v="Non-executive"/>
    <s v="D804"/>
    <x v="6"/>
    <n v="3164.83"/>
    <n v="0"/>
    <n v="0"/>
    <n v="0"/>
    <n v="0"/>
    <n v="0"/>
    <n v="0"/>
    <n v="0"/>
    <n v="0"/>
    <n v="0"/>
    <n v="0"/>
    <n v="0"/>
    <n v="0"/>
    <n v="0"/>
    <n v="0"/>
    <n v="0"/>
    <n v="0"/>
    <n v="0"/>
    <n v="2.2999999999999998"/>
    <n v="467.72"/>
    <n v="0"/>
    <n v="0"/>
    <n v="0"/>
    <n v="0"/>
    <n v="0"/>
    <n v="181.79"/>
    <n v="0"/>
    <n v="0"/>
    <n v="0"/>
    <n v="0"/>
    <n v="0"/>
    <n v="2.99"/>
    <n v="8.7799999999999994"/>
    <n v="0"/>
    <n v="2.31"/>
    <n v="42.51"/>
    <n v="158.24"/>
    <n v="0"/>
    <n v="24.95"/>
    <n v="0"/>
    <n v="0"/>
    <n v="0"/>
    <n v="0"/>
    <n v="0"/>
    <n v="0"/>
    <n v="0"/>
    <n v="0"/>
    <n v="4056.42"/>
    <n v="4056.42"/>
    <n v="0"/>
    <n v="0"/>
    <n v="0"/>
    <n v="0"/>
    <n v="0"/>
  </r>
  <r>
    <n v="24"/>
    <d v="2012-11-04T00:00:00"/>
    <d v="2012-11-17T00:00:00"/>
    <x v="50"/>
    <s v="G2N"/>
    <s v="GD10000000"/>
    <s v="GD0"/>
    <n v="13"/>
    <n v="100"/>
    <s v="LD800"/>
    <s v="LF804"/>
    <m/>
    <m/>
    <m/>
    <m/>
    <m/>
    <m/>
    <x v="284"/>
    <n v="25053"/>
    <s v="70707"/>
    <x v="111"/>
    <x v="1"/>
    <s v="Non-executive"/>
    <s v="D804"/>
    <x v="6"/>
    <n v="4025.73"/>
    <n v="0"/>
    <n v="0"/>
    <n v="0"/>
    <n v="0"/>
    <n v="0"/>
    <n v="0"/>
    <n v="0"/>
    <n v="0"/>
    <n v="0"/>
    <n v="0"/>
    <n v="0"/>
    <n v="0"/>
    <n v="0"/>
    <n v="0"/>
    <n v="0"/>
    <n v="0"/>
    <n v="0"/>
    <n v="8.02"/>
    <n v="414.35"/>
    <n v="0"/>
    <n v="0"/>
    <n v="0"/>
    <n v="0"/>
    <n v="0"/>
    <n v="0"/>
    <n v="0"/>
    <n v="0"/>
    <n v="0"/>
    <n v="281.8"/>
    <n v="0"/>
    <n v="2.99"/>
    <n v="8.7799999999999994"/>
    <n v="0"/>
    <n v="0"/>
    <n v="0"/>
    <n v="0"/>
    <n v="0"/>
    <n v="0"/>
    <n v="0"/>
    <n v="0"/>
    <n v="0"/>
    <n v="0"/>
    <n v="0"/>
    <n v="0"/>
    <n v="0"/>
    <n v="0"/>
    <n v="4741.67"/>
    <n v="4741.67"/>
    <n v="0"/>
    <n v="0"/>
    <n v="0"/>
    <n v="0"/>
    <n v="0"/>
  </r>
  <r>
    <n v="24"/>
    <d v="2012-11-04T00:00:00"/>
    <d v="2012-11-17T00:00:00"/>
    <x v="50"/>
    <s v="G2N"/>
    <s v="GD10000000"/>
    <s v="GD0"/>
    <n v="13"/>
    <n v="100"/>
    <s v="LD800"/>
    <s v="LF804"/>
    <m/>
    <m/>
    <m/>
    <m/>
    <m/>
    <m/>
    <x v="285"/>
    <n v="27428"/>
    <s v="48093"/>
    <x v="13"/>
    <x v="1"/>
    <s v="Non-executive"/>
    <s v="D804"/>
    <x v="6"/>
    <n v="0"/>
    <n v="0"/>
    <n v="0"/>
    <n v="0"/>
    <n v="0"/>
    <n v="1744.73"/>
    <n v="0"/>
    <n v="0"/>
    <n v="0"/>
    <n v="0"/>
    <n v="0"/>
    <n v="0"/>
    <n v="0"/>
    <n v="0"/>
    <n v="0"/>
    <n v="0"/>
    <n v="0"/>
    <n v="0"/>
    <n v="1.3"/>
    <n v="467.72"/>
    <n v="0"/>
    <n v="0"/>
    <n v="0"/>
    <n v="0"/>
    <n v="0"/>
    <n v="98.51"/>
    <n v="0"/>
    <n v="0"/>
    <n v="0"/>
    <n v="0"/>
    <n v="0"/>
    <n v="3.27"/>
    <n v="11.39"/>
    <n v="0"/>
    <n v="2.31"/>
    <n v="23.04"/>
    <n v="87.24"/>
    <n v="0"/>
    <n v="24.95"/>
    <n v="0"/>
    <n v="0"/>
    <n v="0"/>
    <n v="0"/>
    <n v="0"/>
    <n v="0"/>
    <n v="0"/>
    <n v="0"/>
    <n v="2464.46"/>
    <n v="2464.4599999999996"/>
    <n v="0"/>
    <n v="0"/>
    <n v="0"/>
    <n v="0"/>
    <n v="0"/>
  </r>
  <r>
    <n v="24"/>
    <d v="2012-11-04T00:00:00"/>
    <d v="2012-11-17T00:00:00"/>
    <x v="50"/>
    <s v="G2N"/>
    <s v="GD10000000"/>
    <s v="GD0"/>
    <n v="13"/>
    <n v="100"/>
    <s v="LD800"/>
    <s v="LF804"/>
    <m/>
    <m/>
    <m/>
    <m/>
    <m/>
    <m/>
    <x v="286"/>
    <n v="33249"/>
    <s v="48101"/>
    <x v="142"/>
    <x v="1"/>
    <s v="Non-executive"/>
    <s v="D804"/>
    <x v="6"/>
    <n v="0"/>
    <n v="0"/>
    <n v="0"/>
    <n v="0"/>
    <n v="0"/>
    <n v="2922.77"/>
    <n v="0"/>
    <n v="0"/>
    <n v="0"/>
    <n v="0"/>
    <n v="0"/>
    <n v="0"/>
    <n v="0"/>
    <n v="0"/>
    <n v="0"/>
    <n v="0"/>
    <n v="0"/>
    <n v="0"/>
    <n v="0"/>
    <n v="510.24"/>
    <n v="0"/>
    <n v="0"/>
    <n v="0"/>
    <n v="0"/>
    <n v="0"/>
    <n v="170.66"/>
    <n v="0"/>
    <n v="0"/>
    <n v="0"/>
    <n v="0"/>
    <n v="0"/>
    <n v="2.71"/>
    <n v="6.19"/>
    <n v="0"/>
    <n v="2.31"/>
    <n v="39.909999999999997"/>
    <n v="146.13999999999999"/>
    <n v="0"/>
    <n v="27.21"/>
    <n v="0"/>
    <n v="0"/>
    <n v="0"/>
    <n v="0"/>
    <n v="0"/>
    <n v="0"/>
    <n v="0"/>
    <n v="0"/>
    <n v="3828.14"/>
    <n v="3828.14"/>
    <n v="0"/>
    <n v="0"/>
    <n v="0"/>
    <n v="0"/>
    <n v="0"/>
  </r>
  <r>
    <n v="24"/>
    <d v="2012-11-04T00:00:00"/>
    <d v="2012-11-17T00:00:00"/>
    <x v="50"/>
    <s v="G2N"/>
    <s v="GD10000000"/>
    <s v="GD0"/>
    <n v="13"/>
    <n v="100"/>
    <s v="LD800"/>
    <s v="LF804"/>
    <m/>
    <m/>
    <m/>
    <m/>
    <m/>
    <m/>
    <x v="287"/>
    <n v="33253"/>
    <s v="48104"/>
    <x v="142"/>
    <x v="1"/>
    <s v="Non-executive"/>
    <s v="D804"/>
    <x v="6"/>
    <n v="2922.78"/>
    <n v="0"/>
    <n v="0"/>
    <n v="0"/>
    <n v="0"/>
    <n v="0"/>
    <n v="0"/>
    <n v="0"/>
    <n v="0"/>
    <n v="0"/>
    <n v="0"/>
    <n v="0"/>
    <n v="0"/>
    <n v="0"/>
    <n v="0"/>
    <n v="0"/>
    <n v="0"/>
    <n v="0"/>
    <n v="2.1"/>
    <n v="517.04999999999995"/>
    <n v="0"/>
    <n v="0"/>
    <n v="0"/>
    <n v="0"/>
    <n v="0"/>
    <n v="170.53"/>
    <n v="0"/>
    <n v="0"/>
    <n v="0"/>
    <n v="0"/>
    <n v="0"/>
    <n v="2.71"/>
    <n v="6.19"/>
    <n v="0"/>
    <n v="2.31"/>
    <n v="39.880000000000003"/>
    <n v="146.13999999999999"/>
    <n v="0"/>
    <n v="27.58"/>
    <n v="0"/>
    <n v="0"/>
    <n v="0"/>
    <n v="0"/>
    <n v="0"/>
    <n v="0"/>
    <n v="0"/>
    <n v="0"/>
    <n v="3837.27"/>
    <n v="3837.2700000000004"/>
    <n v="0"/>
    <n v="0"/>
    <n v="0"/>
    <n v="0"/>
    <n v="0"/>
  </r>
  <r>
    <n v="24"/>
    <d v="2012-11-04T00:00:00"/>
    <d v="2012-11-17T00:00:00"/>
    <x v="50"/>
    <s v="G2N"/>
    <s v="GD10000000"/>
    <s v="GD0"/>
    <n v="13"/>
    <n v="100"/>
    <s v="LD800"/>
    <s v="LF806"/>
    <m/>
    <m/>
    <m/>
    <m/>
    <m/>
    <m/>
    <x v="274"/>
    <n v="4591"/>
    <s v="47100"/>
    <x v="30"/>
    <x v="1"/>
    <s v="Non-executive"/>
    <s v="D804"/>
    <x v="6"/>
    <n v="593.19000000000005"/>
    <n v="0"/>
    <n v="0"/>
    <n v="0"/>
    <n v="0"/>
    <n v="0"/>
    <n v="0"/>
    <n v="0"/>
    <n v="0"/>
    <n v="0"/>
    <n v="0"/>
    <n v="0"/>
    <n v="0"/>
    <n v="0"/>
    <n v="0"/>
    <n v="0"/>
    <n v="0"/>
    <n v="0"/>
    <n v="0.46"/>
    <n v="0"/>
    <n v="0"/>
    <n v="0"/>
    <n v="0"/>
    <n v="0"/>
    <n v="0"/>
    <n v="36.78"/>
    <n v="0"/>
    <n v="0"/>
    <n v="0"/>
    <n v="0"/>
    <n v="0"/>
    <n v="1.1100000000000001"/>
    <n v="3.87"/>
    <n v="0"/>
    <n v="0.79"/>
    <n v="8.61"/>
    <n v="29.66"/>
    <n v="0"/>
    <n v="0"/>
    <n v="0"/>
    <n v="0"/>
    <n v="0"/>
    <n v="0"/>
    <n v="0"/>
    <n v="0"/>
    <n v="0"/>
    <n v="0"/>
    <n v="674.47"/>
    <n v="674.47"/>
    <n v="0"/>
    <n v="0"/>
    <n v="0"/>
    <n v="0"/>
    <n v="0"/>
  </r>
  <r>
    <n v="24"/>
    <d v="2012-11-04T00:00:00"/>
    <d v="2012-11-17T00:00:00"/>
    <x v="50"/>
    <s v="G2N"/>
    <s v="GD10000000"/>
    <s v="GD0"/>
    <n v="13"/>
    <n v="100"/>
    <s v="LD800"/>
    <s v="LF806"/>
    <m/>
    <m/>
    <m/>
    <m/>
    <m/>
    <m/>
    <x v="279"/>
    <n v="13723"/>
    <s v="47142"/>
    <x v="143"/>
    <x v="1"/>
    <s v="Non-executive"/>
    <s v="D804"/>
    <x v="6"/>
    <n v="1001.84"/>
    <n v="0"/>
    <n v="0"/>
    <n v="0"/>
    <n v="0"/>
    <n v="0"/>
    <n v="0"/>
    <n v="0"/>
    <n v="0"/>
    <n v="0"/>
    <n v="0"/>
    <n v="0"/>
    <n v="0"/>
    <n v="0"/>
    <n v="0"/>
    <n v="0"/>
    <n v="0"/>
    <n v="0"/>
    <n v="0.73"/>
    <n v="116.07"/>
    <n v="0"/>
    <n v="0"/>
    <n v="0"/>
    <n v="0"/>
    <n v="0"/>
    <n v="59.72"/>
    <n v="0"/>
    <n v="0"/>
    <n v="0"/>
    <n v="0"/>
    <n v="0"/>
    <n v="0.99"/>
    <n v="2.9"/>
    <n v="0"/>
    <n v="0"/>
    <n v="13.98"/>
    <n v="50.08"/>
    <n v="0"/>
    <n v="6.14"/>
    <n v="0"/>
    <n v="0"/>
    <n v="0"/>
    <n v="0"/>
    <n v="0"/>
    <n v="0"/>
    <n v="0"/>
    <n v="0"/>
    <n v="1252.45"/>
    <n v="1252.4500000000003"/>
    <n v="0"/>
    <n v="0"/>
    <n v="0"/>
    <n v="0"/>
    <n v="0"/>
  </r>
  <r>
    <n v="24"/>
    <d v="2012-11-04T00:00:00"/>
    <d v="2012-11-17T00:00:00"/>
    <x v="50"/>
    <s v="G2N"/>
    <s v="GD10000000"/>
    <s v="GD0"/>
    <n v="13"/>
    <n v="100"/>
    <s v="LD800"/>
    <s v="LF806"/>
    <m/>
    <m/>
    <m/>
    <m/>
    <m/>
    <m/>
    <x v="282"/>
    <n v="18879"/>
    <s v="47299"/>
    <x v="15"/>
    <x v="1"/>
    <s v="Non-executive"/>
    <s v="D804"/>
    <x v="6"/>
    <n v="1072.28"/>
    <n v="0"/>
    <n v="0"/>
    <n v="0"/>
    <n v="0"/>
    <n v="0"/>
    <n v="0"/>
    <n v="0"/>
    <n v="0"/>
    <n v="0"/>
    <n v="0"/>
    <n v="0"/>
    <n v="0"/>
    <n v="0"/>
    <n v="0"/>
    <n v="0"/>
    <n v="0"/>
    <n v="0"/>
    <n v="0"/>
    <n v="136.74"/>
    <n v="0"/>
    <n v="0"/>
    <n v="0"/>
    <n v="0"/>
    <n v="0"/>
    <n v="0"/>
    <n v="0"/>
    <n v="0"/>
    <n v="0"/>
    <n v="75.06"/>
    <n v="0"/>
    <n v="0.98"/>
    <n v="2.89"/>
    <n v="0"/>
    <n v="0"/>
    <n v="14.6"/>
    <n v="0"/>
    <n v="0"/>
    <n v="0"/>
    <n v="0"/>
    <n v="0"/>
    <n v="0"/>
    <n v="0"/>
    <n v="0"/>
    <n v="0"/>
    <n v="0"/>
    <n v="0"/>
    <n v="1302.55"/>
    <n v="1302.55"/>
    <n v="0"/>
    <n v="0"/>
    <n v="0"/>
    <n v="0"/>
    <n v="0"/>
  </r>
  <r>
    <n v="24"/>
    <d v="2012-11-04T00:00:00"/>
    <d v="2012-11-17T00:00:00"/>
    <x v="50"/>
    <s v="G2N"/>
    <s v="GD10000000"/>
    <s v="GD0"/>
    <n v="13"/>
    <n v="8200"/>
    <s v="GD800"/>
    <s v="DISB5"/>
    <s v="000DIS"/>
    <n v="15"/>
    <s v="32CCDF"/>
    <n v="13"/>
    <m/>
    <m/>
    <x v="274"/>
    <n v="4591"/>
    <s v="47100"/>
    <x v="30"/>
    <x v="1"/>
    <s v="Non-executive"/>
    <s v="D804"/>
    <x v="6"/>
    <n v="575.77"/>
    <n v="0"/>
    <n v="0"/>
    <n v="0"/>
    <n v="0"/>
    <n v="0"/>
    <n v="0"/>
    <n v="0"/>
    <n v="0"/>
    <n v="0"/>
    <n v="0"/>
    <n v="0"/>
    <n v="0"/>
    <n v="0"/>
    <n v="0"/>
    <n v="0"/>
    <n v="0"/>
    <n v="0"/>
    <n v="0.42"/>
    <n v="0"/>
    <n v="0"/>
    <n v="0"/>
    <n v="0"/>
    <n v="0"/>
    <n v="0"/>
    <n v="35.700000000000003"/>
    <n v="0"/>
    <n v="0"/>
    <n v="0"/>
    <n v="0"/>
    <n v="0"/>
    <n v="1.08"/>
    <n v="3.76"/>
    <n v="0"/>
    <n v="0.76"/>
    <n v="8.34"/>
    <n v="28.79"/>
    <n v="0"/>
    <n v="0"/>
    <n v="0"/>
    <n v="0"/>
    <n v="0"/>
    <n v="0"/>
    <n v="0"/>
    <n v="0"/>
    <n v="0"/>
    <n v="0"/>
    <n v="654.62"/>
    <n v="654.62"/>
    <n v="0"/>
    <n v="0"/>
    <n v="0"/>
    <n v="0"/>
    <n v="0"/>
  </r>
  <r>
    <n v="24"/>
    <d v="2012-11-04T00:00:00"/>
    <d v="2012-11-17T00:00:00"/>
    <x v="50"/>
    <s v="G2N"/>
    <s v="GD10000000"/>
    <s v="GD0"/>
    <n v="13"/>
    <n v="8200"/>
    <s v="GD800"/>
    <s v="DISB5"/>
    <s v="000DIS"/>
    <n v="15"/>
    <s v="32CCDF"/>
    <n v="13"/>
    <m/>
    <m/>
    <x v="279"/>
    <n v="13723"/>
    <s v="47142"/>
    <x v="143"/>
    <x v="1"/>
    <s v="Non-executive"/>
    <s v="D804"/>
    <x v="6"/>
    <n v="1032.23"/>
    <n v="0"/>
    <n v="0"/>
    <n v="0"/>
    <n v="0"/>
    <n v="0"/>
    <n v="0"/>
    <n v="0"/>
    <n v="0"/>
    <n v="0"/>
    <n v="0"/>
    <n v="0"/>
    <n v="0"/>
    <n v="0"/>
    <n v="0"/>
    <n v="0"/>
    <n v="0"/>
    <n v="0"/>
    <n v="0.74"/>
    <n v="119.58"/>
    <n v="0"/>
    <n v="0"/>
    <n v="0"/>
    <n v="0"/>
    <n v="0"/>
    <n v="61.52"/>
    <n v="0"/>
    <n v="0"/>
    <n v="0"/>
    <n v="0"/>
    <n v="0"/>
    <n v="1.02"/>
    <n v="2.98"/>
    <n v="0"/>
    <n v="0"/>
    <n v="14.38"/>
    <n v="51.62"/>
    <n v="0"/>
    <n v="6.34"/>
    <n v="0"/>
    <n v="0"/>
    <n v="0"/>
    <n v="0"/>
    <n v="0"/>
    <n v="0"/>
    <n v="0"/>
    <n v="0"/>
    <n v="1290.4100000000001"/>
    <n v="1290.4099999999999"/>
    <n v="0"/>
    <n v="0"/>
    <n v="0"/>
    <n v="0"/>
    <n v="0"/>
  </r>
  <r>
    <n v="24"/>
    <d v="2012-11-04T00:00:00"/>
    <d v="2012-11-17T00:00:00"/>
    <x v="50"/>
    <s v="G2N"/>
    <s v="GD10000000"/>
    <s v="GD0"/>
    <n v="13"/>
    <n v="8200"/>
    <s v="GD800"/>
    <s v="DISB5"/>
    <s v="000DIS"/>
    <n v="15"/>
    <s v="32CCDF"/>
    <n v="13"/>
    <m/>
    <m/>
    <x v="282"/>
    <n v="18879"/>
    <s v="47299"/>
    <x v="15"/>
    <x v="1"/>
    <s v="Non-executive"/>
    <s v="D804"/>
    <x v="6"/>
    <n v="1104.8"/>
    <n v="0"/>
    <n v="0"/>
    <n v="0"/>
    <n v="0"/>
    <n v="0"/>
    <n v="0"/>
    <n v="0"/>
    <n v="0"/>
    <n v="0"/>
    <n v="0"/>
    <n v="0"/>
    <n v="0"/>
    <n v="0"/>
    <n v="0"/>
    <n v="0"/>
    <n v="0"/>
    <n v="0"/>
    <n v="0"/>
    <n v="140.88"/>
    <n v="0"/>
    <n v="0"/>
    <n v="0"/>
    <n v="0"/>
    <n v="0"/>
    <n v="0"/>
    <n v="0"/>
    <n v="0"/>
    <n v="0"/>
    <n v="77.34"/>
    <n v="0"/>
    <n v="1.02"/>
    <n v="2.99"/>
    <n v="0"/>
    <n v="0"/>
    <n v="15.04"/>
    <n v="0"/>
    <n v="0"/>
    <n v="0"/>
    <n v="0"/>
    <n v="0"/>
    <n v="0"/>
    <n v="0"/>
    <n v="0"/>
    <n v="0"/>
    <n v="0"/>
    <n v="0"/>
    <n v="1342.07"/>
    <n v="1342.0699999999997"/>
    <n v="0"/>
    <n v="0"/>
    <n v="0"/>
    <n v="0"/>
    <n v="0"/>
  </r>
  <r>
    <n v="25"/>
    <d v="2012-11-18T00:00:00"/>
    <d v="2012-12-01T00:00:00"/>
    <x v="6"/>
    <s v="G1N"/>
    <s v="GD10000000"/>
    <s v="GD0"/>
    <n v="13"/>
    <n v="100"/>
    <s v="LD100"/>
    <s v="LF102"/>
    <m/>
    <m/>
    <m/>
    <m/>
    <m/>
    <m/>
    <x v="411"/>
    <n v="50121"/>
    <s v="73591"/>
    <x v="169"/>
    <x v="1"/>
    <s v="Non-executive"/>
    <s v="D804"/>
    <x v="6"/>
    <n v="3426.88"/>
    <n v="0"/>
    <n v="0"/>
    <n v="0"/>
    <n v="0"/>
    <n v="0"/>
    <n v="0"/>
    <n v="0"/>
    <n v="0"/>
    <n v="0"/>
    <n v="0"/>
    <n v="0"/>
    <n v="0"/>
    <n v="0"/>
    <n v="0"/>
    <n v="0"/>
    <n v="0"/>
    <n v="0"/>
    <n v="2.48"/>
    <n v="178.92"/>
    <n v="0"/>
    <n v="0"/>
    <n v="0"/>
    <n v="0"/>
    <n v="0"/>
    <n v="208.76"/>
    <n v="0"/>
    <n v="0"/>
    <n v="0"/>
    <n v="0"/>
    <n v="0"/>
    <n v="2.71"/>
    <n v="6.19"/>
    <n v="0"/>
    <n v="0"/>
    <n v="48.83"/>
    <n v="171.34"/>
    <n v="0"/>
    <n v="9.5399999999999991"/>
    <n v="0"/>
    <n v="0"/>
    <n v="0"/>
    <n v="0"/>
    <n v="0"/>
    <n v="0"/>
    <n v="0"/>
    <n v="0"/>
    <n v="4055.65"/>
    <n v="4055.65"/>
    <n v="0"/>
    <n v="0"/>
    <n v="0"/>
    <n v="0"/>
    <n v="0"/>
  </r>
  <r>
    <n v="25"/>
    <d v="2012-11-18T00:00:00"/>
    <d v="2012-12-01T00:00:00"/>
    <x v="6"/>
    <s v="G1N"/>
    <s v="AT07400900"/>
    <s v="GD0"/>
    <n v="13"/>
    <n v="100"/>
    <s v="LD10F"/>
    <s v="L120F"/>
    <m/>
    <m/>
    <m/>
    <m/>
    <m/>
    <m/>
    <x v="32"/>
    <n v="62606"/>
    <s v="63272"/>
    <x v="1"/>
    <x v="1"/>
    <s v="Non-executive"/>
    <s v="D804"/>
    <x v="6"/>
    <n v="2388.8000000000002"/>
    <n v="0"/>
    <n v="0"/>
    <n v="0"/>
    <n v="0"/>
    <n v="0"/>
    <n v="0"/>
    <n v="0"/>
    <n v="0"/>
    <n v="0"/>
    <n v="0"/>
    <n v="0"/>
    <n v="0"/>
    <n v="0"/>
    <n v="0"/>
    <n v="0"/>
    <n v="0"/>
    <n v="0"/>
    <n v="1.75"/>
    <n v="439.5"/>
    <n v="0"/>
    <n v="0"/>
    <n v="0"/>
    <n v="0"/>
    <n v="0"/>
    <n v="136.99"/>
    <n v="0"/>
    <n v="0"/>
    <n v="0"/>
    <n v="0"/>
    <n v="0"/>
    <n v="2.5299999999999998"/>
    <n v="5.26"/>
    <n v="0"/>
    <n v="0"/>
    <n v="32.03"/>
    <n v="119.45"/>
    <n v="0"/>
    <n v="23.45"/>
    <n v="0"/>
    <n v="0"/>
    <n v="0"/>
    <n v="0"/>
    <n v="0"/>
    <n v="0"/>
    <n v="0"/>
    <n v="0"/>
    <n v="3149.76"/>
    <n v="3149.76"/>
    <n v="0"/>
    <n v="0"/>
    <n v="0"/>
    <n v="0"/>
    <n v="0"/>
  </r>
  <r>
    <n v="25"/>
    <d v="2012-11-18T00:00:00"/>
    <d v="2012-12-01T00:00:00"/>
    <x v="6"/>
    <s v="G1N"/>
    <s v="GD10000000"/>
    <s v="GD0"/>
    <n v="13"/>
    <n v="100"/>
    <s v="LD800"/>
    <s v="LF804"/>
    <m/>
    <m/>
    <m/>
    <m/>
    <m/>
    <m/>
    <x v="152"/>
    <n v="66802"/>
    <s v="47069"/>
    <x v="17"/>
    <x v="1"/>
    <s v="Non-executive"/>
    <s v="D804"/>
    <x v="6"/>
    <n v="1031.1500000000001"/>
    <n v="0"/>
    <n v="0"/>
    <n v="0"/>
    <n v="0"/>
    <n v="0"/>
    <n v="0"/>
    <n v="0"/>
    <n v="0"/>
    <n v="0"/>
    <n v="0"/>
    <n v="0"/>
    <n v="0"/>
    <n v="0"/>
    <n v="0"/>
    <n v="0"/>
    <n v="0"/>
    <n v="0"/>
    <n v="0.75"/>
    <n v="52.8"/>
    <n v="0"/>
    <n v="0"/>
    <n v="0"/>
    <n v="0"/>
    <n v="0"/>
    <n v="0"/>
    <n v="0"/>
    <n v="0"/>
    <n v="0"/>
    <n v="0"/>
    <n v="0"/>
    <n v="0.89"/>
    <n v="2.04"/>
    <n v="0"/>
    <n v="0"/>
    <n v="14.96"/>
    <n v="0"/>
    <n v="0"/>
    <n v="2.44"/>
    <n v="0"/>
    <n v="0"/>
    <n v="0"/>
    <n v="0"/>
    <n v="0"/>
    <n v="0"/>
    <n v="0"/>
    <n v="0"/>
    <n v="1105.03"/>
    <n v="1105.0300000000002"/>
    <n v="0"/>
    <n v="0"/>
    <n v="0"/>
    <n v="0"/>
    <n v="0"/>
  </r>
  <r>
    <n v="25"/>
    <d v="2012-11-18T00:00:00"/>
    <d v="2012-12-01T00:00:00"/>
    <x v="6"/>
    <s v="G1N"/>
    <s v="GD10000000"/>
    <s v="GD0"/>
    <n v="13"/>
    <n v="100"/>
    <s v="LD800"/>
    <s v="LF804"/>
    <m/>
    <m/>
    <m/>
    <m/>
    <m/>
    <m/>
    <x v="153"/>
    <n v="69121"/>
    <s v="51208"/>
    <x v="86"/>
    <x v="1"/>
    <s v="Non-executive"/>
    <s v="D804"/>
    <x v="6"/>
    <n v="1125.32"/>
    <n v="0"/>
    <n v="0"/>
    <n v="0"/>
    <n v="0"/>
    <n v="0"/>
    <n v="0"/>
    <n v="0"/>
    <n v="0"/>
    <n v="0"/>
    <n v="0"/>
    <n v="0"/>
    <n v="0"/>
    <n v="0"/>
    <n v="0"/>
    <n v="0"/>
    <n v="0"/>
    <n v="0"/>
    <n v="0.82"/>
    <n v="178.16"/>
    <n v="0"/>
    <n v="0"/>
    <n v="0"/>
    <n v="0"/>
    <n v="0"/>
    <n v="69.760000000000005"/>
    <n v="0"/>
    <n v="0"/>
    <n v="0"/>
    <n v="0"/>
    <n v="0"/>
    <n v="1.24"/>
    <n v="4.33"/>
    <n v="0"/>
    <n v="0"/>
    <n v="16.32"/>
    <n v="0"/>
    <n v="0"/>
    <n v="9.5"/>
    <n v="0"/>
    <n v="0"/>
    <n v="0"/>
    <n v="0"/>
    <n v="0"/>
    <n v="0"/>
    <n v="0"/>
    <n v="0"/>
    <n v="1405.45"/>
    <n v="1405.4499999999998"/>
    <n v="0"/>
    <n v="0"/>
    <n v="0"/>
    <n v="0"/>
    <n v="0"/>
  </r>
  <r>
    <n v="25"/>
    <d v="2012-11-18T00:00:00"/>
    <d v="2012-12-01T00:00:00"/>
    <x v="6"/>
    <s v="G1N"/>
    <s v="GD10000000"/>
    <s v="GD0"/>
    <n v="13"/>
    <n v="100"/>
    <s v="LD800"/>
    <s v="LF804"/>
    <m/>
    <m/>
    <m/>
    <m/>
    <m/>
    <m/>
    <x v="336"/>
    <n v="70673"/>
    <s v="47362"/>
    <x v="15"/>
    <x v="1"/>
    <s v="Non-executive"/>
    <s v="D804"/>
    <x v="6"/>
    <n v="685.16"/>
    <n v="0"/>
    <n v="0"/>
    <n v="0"/>
    <n v="0"/>
    <n v="0"/>
    <n v="0"/>
    <n v="0"/>
    <n v="0"/>
    <n v="0"/>
    <n v="0"/>
    <n v="0"/>
    <n v="0"/>
    <n v="0"/>
    <n v="0"/>
    <n v="0"/>
    <n v="0"/>
    <n v="0"/>
    <n v="0.5"/>
    <n v="0"/>
    <n v="0"/>
    <n v="0"/>
    <n v="0"/>
    <n v="0"/>
    <n v="0"/>
    <n v="42.49"/>
    <n v="0"/>
    <n v="0"/>
    <n v="0"/>
    <n v="0"/>
    <n v="0"/>
    <n v="0.89"/>
    <n v="2.04"/>
    <n v="0"/>
    <n v="0"/>
    <n v="9.94"/>
    <n v="0"/>
    <n v="0"/>
    <n v="0"/>
    <n v="0"/>
    <n v="0"/>
    <n v="0"/>
    <n v="0"/>
    <n v="0"/>
    <n v="0"/>
    <n v="0"/>
    <n v="0"/>
    <n v="741.02"/>
    <n v="741.02"/>
    <n v="0"/>
    <n v="0"/>
    <n v="0"/>
    <n v="0"/>
    <n v="0"/>
  </r>
  <r>
    <n v="25"/>
    <d v="2012-11-18T00:00:00"/>
    <d v="2012-12-01T00:00:00"/>
    <x v="6"/>
    <s v="G1N"/>
    <s v="GD10000000"/>
    <s v="GD0"/>
    <n v="13"/>
    <n v="100"/>
    <s v="LD800"/>
    <s v="LF806"/>
    <m/>
    <m/>
    <m/>
    <m/>
    <m/>
    <m/>
    <x v="154"/>
    <n v="6618"/>
    <s v="47140"/>
    <x v="87"/>
    <x v="1"/>
    <s v="Non-executive"/>
    <s v="D804"/>
    <x v="6"/>
    <n v="3632.47"/>
    <n v="0"/>
    <n v="0"/>
    <n v="0"/>
    <n v="0"/>
    <n v="0"/>
    <n v="0"/>
    <n v="0"/>
    <n v="0"/>
    <n v="0"/>
    <n v="0"/>
    <n v="0"/>
    <n v="0"/>
    <n v="0"/>
    <n v="0"/>
    <n v="0"/>
    <n v="0"/>
    <n v="0"/>
    <n v="2.62"/>
    <n v="0"/>
    <n v="0"/>
    <n v="0"/>
    <n v="0"/>
    <n v="0"/>
    <n v="0"/>
    <n v="225.21"/>
    <n v="0"/>
    <n v="0"/>
    <n v="0"/>
    <n v="0"/>
    <n v="0"/>
    <n v="3.27"/>
    <n v="11.39"/>
    <n v="0"/>
    <n v="0"/>
    <n v="52.67"/>
    <n v="181.62"/>
    <n v="0"/>
    <n v="0"/>
    <n v="0"/>
    <n v="0"/>
    <n v="0"/>
    <n v="0"/>
    <n v="0"/>
    <n v="0"/>
    <n v="0"/>
    <n v="0"/>
    <n v="4109.25"/>
    <n v="4109.25"/>
    <n v="0"/>
    <n v="0"/>
    <n v="0"/>
    <n v="0"/>
    <n v="0"/>
  </r>
  <r>
    <n v="25"/>
    <d v="2012-11-18T00:00:00"/>
    <d v="2012-12-01T00:00:00"/>
    <x v="6"/>
    <s v="G1N"/>
    <s v="GD10000000"/>
    <s v="GD0"/>
    <n v="13"/>
    <n v="100"/>
    <s v="LD800"/>
    <s v="LF806"/>
    <m/>
    <m/>
    <m/>
    <m/>
    <m/>
    <m/>
    <x v="152"/>
    <n v="66802"/>
    <s v="47069"/>
    <x v="17"/>
    <x v="1"/>
    <s v="Non-executive"/>
    <s v="D804"/>
    <x v="6"/>
    <n v="1062.3800000000001"/>
    <n v="0"/>
    <n v="0"/>
    <n v="0"/>
    <n v="0"/>
    <n v="0"/>
    <n v="0"/>
    <n v="0"/>
    <n v="0"/>
    <n v="0"/>
    <n v="0"/>
    <n v="0"/>
    <n v="0"/>
    <n v="0"/>
    <n v="0"/>
    <n v="0"/>
    <n v="0"/>
    <n v="0"/>
    <n v="0.77"/>
    <n v="54.42"/>
    <n v="0"/>
    <n v="0"/>
    <n v="0"/>
    <n v="0"/>
    <n v="0"/>
    <n v="0"/>
    <n v="0"/>
    <n v="0"/>
    <n v="0"/>
    <n v="0"/>
    <n v="0"/>
    <n v="0.93"/>
    <n v="2.11"/>
    <n v="0"/>
    <n v="0"/>
    <n v="15.39"/>
    <n v="0"/>
    <n v="0"/>
    <n v="2.5299999999999998"/>
    <n v="0"/>
    <n v="0"/>
    <n v="0"/>
    <n v="0"/>
    <n v="0"/>
    <n v="0"/>
    <n v="0"/>
    <n v="0"/>
    <n v="1138.53"/>
    <n v="1138.5300000000002"/>
    <n v="0"/>
    <n v="0"/>
    <n v="0"/>
    <n v="0"/>
    <n v="0"/>
  </r>
  <r>
    <n v="25"/>
    <d v="2012-11-18T00:00:00"/>
    <d v="2012-12-01T00:00:00"/>
    <x v="6"/>
    <s v="G1N"/>
    <s v="GD10000000"/>
    <s v="GD0"/>
    <n v="13"/>
    <n v="100"/>
    <s v="LD800"/>
    <s v="LF806"/>
    <m/>
    <m/>
    <m/>
    <m/>
    <m/>
    <m/>
    <x v="153"/>
    <n v="69121"/>
    <s v="51208"/>
    <x v="86"/>
    <x v="1"/>
    <s v="Non-executive"/>
    <s v="D804"/>
    <x v="6"/>
    <n v="1095.7"/>
    <n v="0"/>
    <n v="0"/>
    <n v="0"/>
    <n v="0"/>
    <n v="0"/>
    <n v="0"/>
    <n v="0"/>
    <n v="0"/>
    <n v="0"/>
    <n v="0"/>
    <n v="0"/>
    <n v="0"/>
    <n v="0"/>
    <n v="0"/>
    <n v="0"/>
    <n v="0"/>
    <n v="0"/>
    <n v="0.78"/>
    <n v="173.47"/>
    <n v="0"/>
    <n v="0"/>
    <n v="0"/>
    <n v="0"/>
    <n v="0"/>
    <n v="67.94"/>
    <n v="0"/>
    <n v="0"/>
    <n v="0"/>
    <n v="0"/>
    <n v="0"/>
    <n v="1.21"/>
    <n v="4.21"/>
    <n v="0"/>
    <n v="0"/>
    <n v="15.88"/>
    <n v="0"/>
    <n v="0"/>
    <n v="9.25"/>
    <n v="0"/>
    <n v="0"/>
    <n v="0"/>
    <n v="0"/>
    <n v="0"/>
    <n v="0"/>
    <n v="0"/>
    <n v="0"/>
    <n v="1368.44"/>
    <n v="1368.4400000000003"/>
    <n v="0"/>
    <n v="0"/>
    <n v="0"/>
    <n v="0"/>
    <n v="0"/>
  </r>
  <r>
    <n v="25"/>
    <d v="2012-11-18T00:00:00"/>
    <d v="2012-12-01T00:00:00"/>
    <x v="6"/>
    <s v="G1N"/>
    <s v="GD10000000"/>
    <s v="GD0"/>
    <n v="13"/>
    <n v="100"/>
    <s v="LD800"/>
    <s v="LF806"/>
    <m/>
    <m/>
    <m/>
    <m/>
    <m/>
    <m/>
    <x v="336"/>
    <n v="70673"/>
    <s v="47362"/>
    <x v="15"/>
    <x v="1"/>
    <s v="Non-executive"/>
    <s v="D804"/>
    <x v="6"/>
    <n v="705.92"/>
    <n v="0"/>
    <n v="0"/>
    <n v="0"/>
    <n v="0"/>
    <n v="0"/>
    <n v="0"/>
    <n v="0"/>
    <n v="0"/>
    <n v="0"/>
    <n v="0"/>
    <n v="0"/>
    <n v="0"/>
    <n v="0"/>
    <n v="0"/>
    <n v="0"/>
    <n v="0"/>
    <n v="0"/>
    <n v="0.51"/>
    <n v="0"/>
    <n v="0"/>
    <n v="0"/>
    <n v="0"/>
    <n v="0"/>
    <n v="0"/>
    <n v="43.75"/>
    <n v="0"/>
    <n v="0"/>
    <n v="0"/>
    <n v="0"/>
    <n v="0"/>
    <n v="0.93"/>
    <n v="2.11"/>
    <n v="0"/>
    <n v="0"/>
    <n v="10.23"/>
    <n v="0"/>
    <n v="0"/>
    <n v="0"/>
    <n v="0"/>
    <n v="0"/>
    <n v="0"/>
    <n v="0"/>
    <n v="0"/>
    <n v="0"/>
    <n v="0"/>
    <n v="0"/>
    <n v="763.45"/>
    <n v="763.44999999999993"/>
    <n v="0"/>
    <n v="0"/>
    <n v="0"/>
    <n v="0"/>
    <n v="0"/>
  </r>
  <r>
    <n v="25"/>
    <d v="2012-11-18T00:00:00"/>
    <d v="2012-12-01T00:00:00"/>
    <x v="6"/>
    <s v="G1N"/>
    <s v="GD10000000"/>
    <s v="GD0"/>
    <n v="13"/>
    <n v="8200"/>
    <s v="GD100"/>
    <s v="G102T"/>
    <m/>
    <m/>
    <s v="INDRCT"/>
    <n v="13"/>
    <m/>
    <m/>
    <x v="293"/>
    <n v="70037"/>
    <s v="73437"/>
    <x v="146"/>
    <x v="1"/>
    <s v="Non-executive"/>
    <s v="D804"/>
    <x v="6"/>
    <n v="4807.7"/>
    <n v="0"/>
    <n v="0"/>
    <n v="0"/>
    <n v="0"/>
    <n v="0"/>
    <n v="0"/>
    <n v="0"/>
    <n v="0"/>
    <n v="0"/>
    <n v="0"/>
    <n v="0"/>
    <n v="0"/>
    <n v="0"/>
    <n v="0"/>
    <n v="0"/>
    <n v="0"/>
    <n v="0"/>
    <n v="3.43"/>
    <n v="517.04999999999995"/>
    <n v="0"/>
    <n v="0"/>
    <n v="0"/>
    <n v="0"/>
    <n v="0"/>
    <n v="277.8"/>
    <n v="0"/>
    <n v="0"/>
    <n v="0"/>
    <n v="0"/>
    <n v="0"/>
    <n v="3.27"/>
    <n v="11.39"/>
    <n v="0"/>
    <n v="0"/>
    <n v="64.97"/>
    <n v="0"/>
    <n v="0"/>
    <n v="27.58"/>
    <n v="0"/>
    <n v="0"/>
    <n v="0"/>
    <n v="0"/>
    <n v="0"/>
    <n v="0"/>
    <n v="0"/>
    <n v="0"/>
    <n v="5713.19"/>
    <n v="5713.1900000000014"/>
    <n v="0"/>
    <n v="0"/>
    <n v="0"/>
    <n v="0"/>
    <n v="0"/>
  </r>
  <r>
    <n v="25"/>
    <d v="2012-11-18T00:00:00"/>
    <d v="2012-12-01T00:00:00"/>
    <x v="6"/>
    <s v="G1N"/>
    <s v="AT07400900"/>
    <s v="GD0"/>
    <n v="13"/>
    <n v="8200"/>
    <s v="GD800"/>
    <s v="DISB5"/>
    <s v="000DIS"/>
    <n v="15"/>
    <s v="32CCDF"/>
    <n v="13"/>
    <m/>
    <m/>
    <x v="32"/>
    <n v="62606"/>
    <s v="63272"/>
    <x v="1"/>
    <x v="1"/>
    <s v="Non-executive"/>
    <s v="D804"/>
    <x v="6"/>
    <n v="421.54"/>
    <n v="0"/>
    <n v="0"/>
    <n v="0"/>
    <n v="0"/>
    <n v="0"/>
    <n v="0"/>
    <n v="0"/>
    <n v="0"/>
    <n v="0"/>
    <n v="0"/>
    <n v="0"/>
    <n v="0"/>
    <n v="0"/>
    <n v="0"/>
    <n v="0"/>
    <n v="0"/>
    <n v="0"/>
    <n v="0.3"/>
    <n v="77.55"/>
    <n v="0"/>
    <n v="0"/>
    <n v="0"/>
    <n v="0"/>
    <n v="0"/>
    <n v="24.16"/>
    <n v="0"/>
    <n v="0"/>
    <n v="0"/>
    <n v="0"/>
    <n v="0"/>
    <n v="0.46"/>
    <n v="0.93"/>
    <n v="0"/>
    <n v="0"/>
    <n v="5.65"/>
    <n v="21.07"/>
    <n v="0"/>
    <n v="4.13"/>
    <n v="0"/>
    <n v="0"/>
    <n v="0"/>
    <n v="0"/>
    <n v="0"/>
    <n v="0"/>
    <n v="0"/>
    <n v="0"/>
    <n v="555.79"/>
    <n v="555.79000000000008"/>
    <n v="0"/>
    <n v="0"/>
    <n v="0"/>
    <n v="0"/>
    <n v="0"/>
  </r>
  <r>
    <n v="25"/>
    <d v="2012-11-18T00:00:00"/>
    <d v="2012-12-01T00:00:00"/>
    <x v="6"/>
    <s v="G1N"/>
    <s v="GD10000000"/>
    <s v="GD0"/>
    <n v="13"/>
    <n v="8200"/>
    <s v="GD800"/>
    <s v="DISB5"/>
    <s v="000DIS"/>
    <n v="15"/>
    <s v="32CCDF"/>
    <n v="13"/>
    <m/>
    <m/>
    <x v="152"/>
    <n v="66802"/>
    <s v="47069"/>
    <x v="17"/>
    <x v="1"/>
    <s v="Non-executive"/>
    <s v="D804"/>
    <x v="6"/>
    <n v="1031.17"/>
    <n v="0"/>
    <n v="0"/>
    <n v="0"/>
    <n v="0"/>
    <n v="0"/>
    <n v="0"/>
    <n v="0"/>
    <n v="0"/>
    <n v="0"/>
    <n v="0"/>
    <n v="0"/>
    <n v="0"/>
    <n v="0"/>
    <n v="0"/>
    <n v="0"/>
    <n v="0"/>
    <n v="0"/>
    <n v="0.75"/>
    <n v="52.8"/>
    <n v="0"/>
    <n v="0"/>
    <n v="0"/>
    <n v="0"/>
    <n v="0"/>
    <n v="0"/>
    <n v="0"/>
    <n v="0"/>
    <n v="0"/>
    <n v="0"/>
    <n v="0"/>
    <n v="0.89"/>
    <n v="2.04"/>
    <n v="0"/>
    <n v="0"/>
    <n v="14.96"/>
    <n v="0"/>
    <n v="0"/>
    <n v="2.44"/>
    <n v="0"/>
    <n v="0"/>
    <n v="0"/>
    <n v="0"/>
    <n v="0"/>
    <n v="0"/>
    <n v="0"/>
    <n v="0"/>
    <n v="1105.05"/>
    <n v="1105.0500000000002"/>
    <n v="0"/>
    <n v="0"/>
    <n v="0"/>
    <n v="0"/>
    <n v="0"/>
  </r>
  <r>
    <n v="25"/>
    <d v="2012-11-18T00:00:00"/>
    <d v="2012-12-01T00:00:00"/>
    <x v="6"/>
    <s v="G1N"/>
    <s v="GD10000000"/>
    <s v="GD0"/>
    <n v="13"/>
    <n v="8200"/>
    <s v="GD800"/>
    <s v="DISB5"/>
    <s v="000DIS"/>
    <n v="15"/>
    <s v="32CCDF"/>
    <n v="13"/>
    <m/>
    <m/>
    <x v="153"/>
    <n v="69121"/>
    <s v="51208"/>
    <x v="86"/>
    <x v="1"/>
    <s v="Non-executive"/>
    <s v="D804"/>
    <x v="6"/>
    <n v="740.37"/>
    <n v="0"/>
    <n v="0"/>
    <n v="0"/>
    <n v="0"/>
    <n v="0"/>
    <n v="0"/>
    <n v="0"/>
    <n v="0"/>
    <n v="0"/>
    <n v="0"/>
    <n v="0"/>
    <n v="0"/>
    <n v="0"/>
    <n v="0"/>
    <n v="0"/>
    <n v="0"/>
    <n v="0"/>
    <n v="0.54"/>
    <n v="117.21"/>
    <n v="0"/>
    <n v="0"/>
    <n v="0"/>
    <n v="0"/>
    <n v="0"/>
    <n v="45.9"/>
    <n v="0"/>
    <n v="0"/>
    <n v="0"/>
    <n v="0"/>
    <n v="0"/>
    <n v="0.82"/>
    <n v="2.85"/>
    <n v="0"/>
    <n v="0"/>
    <n v="10.74"/>
    <n v="0"/>
    <n v="0"/>
    <n v="6.26"/>
    <n v="0"/>
    <n v="0"/>
    <n v="0"/>
    <n v="0"/>
    <n v="0"/>
    <n v="0"/>
    <n v="0"/>
    <n v="0"/>
    <n v="924.69"/>
    <n v="924.69"/>
    <n v="0"/>
    <n v="0"/>
    <n v="0"/>
    <n v="0"/>
    <n v="0"/>
  </r>
  <r>
    <n v="25"/>
    <d v="2012-11-18T00:00:00"/>
    <d v="2012-12-01T00:00:00"/>
    <x v="6"/>
    <s v="G1N"/>
    <s v="GD10000000"/>
    <s v="GD0"/>
    <n v="13"/>
    <n v="8200"/>
    <s v="GD800"/>
    <s v="DISB5"/>
    <s v="000DIS"/>
    <n v="15"/>
    <s v="32CCDF"/>
    <n v="13"/>
    <m/>
    <m/>
    <x v="336"/>
    <n v="70673"/>
    <s v="47362"/>
    <x v="15"/>
    <x v="1"/>
    <s v="Non-executive"/>
    <s v="D804"/>
    <x v="6"/>
    <n v="685.19"/>
    <n v="0"/>
    <n v="0"/>
    <n v="0"/>
    <n v="0"/>
    <n v="0"/>
    <n v="0"/>
    <n v="0"/>
    <n v="0"/>
    <n v="0"/>
    <n v="0"/>
    <n v="0"/>
    <n v="0"/>
    <n v="0"/>
    <n v="0"/>
    <n v="0"/>
    <n v="0"/>
    <n v="0"/>
    <n v="0.5"/>
    <n v="0"/>
    <n v="0"/>
    <n v="0"/>
    <n v="0"/>
    <n v="0"/>
    <n v="0"/>
    <n v="42.49"/>
    <n v="0"/>
    <n v="0"/>
    <n v="0"/>
    <n v="0"/>
    <n v="0"/>
    <n v="0.89"/>
    <n v="2.04"/>
    <n v="0"/>
    <n v="0"/>
    <n v="9.94"/>
    <n v="0"/>
    <n v="0"/>
    <n v="0"/>
    <n v="0"/>
    <n v="0"/>
    <n v="0"/>
    <n v="0"/>
    <n v="0"/>
    <n v="0"/>
    <n v="0"/>
    <n v="0"/>
    <n v="741.05"/>
    <n v="741.05000000000007"/>
    <n v="0"/>
    <n v="0"/>
    <n v="0"/>
    <n v="0"/>
    <n v="0"/>
  </r>
  <r>
    <n v="25"/>
    <d v="2012-11-18T00:00:00"/>
    <d v="2012-12-01T00:00:00"/>
    <x v="51"/>
    <s v="G2N"/>
    <s v="GD10000000"/>
    <s v="GD0"/>
    <n v="13"/>
    <n v="100"/>
    <s v="LD800"/>
    <s v="LF804"/>
    <m/>
    <m/>
    <m/>
    <m/>
    <m/>
    <m/>
    <x v="274"/>
    <n v="4591"/>
    <s v="47100"/>
    <x v="30"/>
    <x v="1"/>
    <s v="Non-executive"/>
    <s v="D804"/>
    <x v="6"/>
    <n v="287.89"/>
    <n v="0"/>
    <n v="0"/>
    <n v="0"/>
    <n v="0"/>
    <n v="0"/>
    <n v="0"/>
    <n v="0"/>
    <n v="0"/>
    <n v="0"/>
    <n v="0"/>
    <n v="0"/>
    <n v="0"/>
    <n v="0"/>
    <n v="0"/>
    <n v="0"/>
    <n v="0"/>
    <n v="0"/>
    <n v="0.43"/>
    <n v="0"/>
    <n v="0"/>
    <n v="0"/>
    <n v="0"/>
    <n v="0"/>
    <n v="0"/>
    <n v="17.850000000000001"/>
    <n v="0"/>
    <n v="0"/>
    <n v="0"/>
    <n v="0"/>
    <n v="0"/>
    <n v="1.08"/>
    <n v="3.76"/>
    <n v="0"/>
    <n v="0.76"/>
    <n v="4.17"/>
    <n v="14.4"/>
    <n v="8.25"/>
    <n v="0"/>
    <n v="0"/>
    <n v="0"/>
    <n v="0"/>
    <n v="0"/>
    <n v="0"/>
    <n v="0"/>
    <n v="0"/>
    <n v="0"/>
    <n v="338.59"/>
    <n v="338.59"/>
    <n v="0"/>
    <n v="0"/>
    <n v="0"/>
    <n v="0"/>
    <n v="0"/>
  </r>
  <r>
    <n v="25"/>
    <d v="2012-11-18T00:00:00"/>
    <d v="2012-12-01T00:00:00"/>
    <x v="51"/>
    <s v="G2N"/>
    <s v="GD10000000"/>
    <s v="GD0"/>
    <n v="13"/>
    <n v="100"/>
    <s v="LD800"/>
    <s v="LF804"/>
    <m/>
    <m/>
    <m/>
    <m/>
    <m/>
    <m/>
    <x v="275"/>
    <n v="5094"/>
    <s v="70873"/>
    <x v="141"/>
    <x v="1"/>
    <s v="Non-executive"/>
    <s v="D804"/>
    <x v="6"/>
    <n v="3164.85"/>
    <n v="0"/>
    <n v="0"/>
    <n v="0"/>
    <n v="0"/>
    <n v="0"/>
    <n v="0"/>
    <n v="0"/>
    <n v="0"/>
    <n v="0"/>
    <n v="0"/>
    <n v="0"/>
    <n v="0"/>
    <n v="0"/>
    <n v="0"/>
    <n v="0"/>
    <n v="0"/>
    <n v="0"/>
    <n v="2.2999999999999998"/>
    <n v="160.02000000000001"/>
    <n v="0"/>
    <n v="0"/>
    <n v="0"/>
    <n v="0"/>
    <n v="0"/>
    <n v="186.95"/>
    <n v="0"/>
    <n v="0"/>
    <n v="0"/>
    <n v="0"/>
    <n v="0"/>
    <n v="3.27"/>
    <n v="11.39"/>
    <n v="0"/>
    <n v="2.31"/>
    <n v="43.72"/>
    <n v="158.24"/>
    <n v="25"/>
    <n v="8.5299999999999994"/>
    <n v="0"/>
    <n v="0"/>
    <n v="0"/>
    <n v="0"/>
    <n v="0"/>
    <n v="0"/>
    <n v="0"/>
    <n v="0"/>
    <n v="3766.58"/>
    <n v="3766.5799999999995"/>
    <n v="0"/>
    <n v="0"/>
    <n v="0"/>
    <n v="0"/>
    <n v="0"/>
  </r>
  <r>
    <n v="25"/>
    <d v="2012-11-18T00:00:00"/>
    <d v="2012-12-01T00:00:00"/>
    <x v="51"/>
    <s v="G2N"/>
    <s v="GD10000000"/>
    <s v="GD0"/>
    <n v="13"/>
    <n v="100"/>
    <s v="LD800"/>
    <s v="LF804"/>
    <m/>
    <m/>
    <m/>
    <m/>
    <m/>
    <m/>
    <x v="276"/>
    <n v="5818"/>
    <s v="70876"/>
    <x v="141"/>
    <x v="1"/>
    <s v="Non-executive"/>
    <s v="D804"/>
    <x v="6"/>
    <n v="3326.23"/>
    <n v="0"/>
    <n v="0"/>
    <n v="0"/>
    <n v="0"/>
    <n v="0"/>
    <n v="0"/>
    <n v="0"/>
    <n v="0"/>
    <n v="0"/>
    <n v="0"/>
    <n v="0"/>
    <n v="0"/>
    <n v="0"/>
    <n v="0"/>
    <n v="0"/>
    <n v="0"/>
    <n v="0"/>
    <n v="2.4"/>
    <n v="468.84"/>
    <n v="0"/>
    <n v="0"/>
    <n v="0"/>
    <n v="0"/>
    <n v="0"/>
    <n v="192.11"/>
    <n v="0"/>
    <n v="0"/>
    <n v="0"/>
    <n v="0"/>
    <n v="0"/>
    <n v="3.27"/>
    <n v="11.39"/>
    <n v="0"/>
    <n v="2.31"/>
    <n v="44.93"/>
    <n v="166.31"/>
    <n v="0"/>
    <n v="25.01"/>
    <n v="0"/>
    <n v="0"/>
    <n v="0"/>
    <n v="0"/>
    <n v="0"/>
    <n v="0"/>
    <n v="0"/>
    <n v="0"/>
    <n v="4242.8"/>
    <n v="4242.8"/>
    <n v="0"/>
    <n v="0"/>
    <n v="0"/>
    <n v="0"/>
    <n v="0"/>
  </r>
  <r>
    <n v="25"/>
    <d v="2012-11-18T00:00:00"/>
    <d v="2012-12-01T00:00:00"/>
    <x v="51"/>
    <s v="G2N"/>
    <s v="GD10000000"/>
    <s v="GD0"/>
    <n v="13"/>
    <n v="100"/>
    <s v="LD800"/>
    <s v="LF804"/>
    <m/>
    <m/>
    <m/>
    <m/>
    <m/>
    <m/>
    <x v="277"/>
    <n v="10426"/>
    <s v="70872"/>
    <x v="141"/>
    <x v="1"/>
    <s v="Non-executive"/>
    <s v="D804"/>
    <x v="6"/>
    <n v="3164.83"/>
    <n v="0"/>
    <n v="0"/>
    <n v="0"/>
    <n v="0"/>
    <n v="0"/>
    <n v="0"/>
    <n v="0"/>
    <n v="0"/>
    <n v="0"/>
    <n v="0"/>
    <n v="0"/>
    <n v="0"/>
    <n v="0"/>
    <n v="0"/>
    <n v="0"/>
    <n v="0"/>
    <n v="0"/>
    <n v="6.37"/>
    <n v="414.35"/>
    <n v="0"/>
    <n v="0"/>
    <n v="0"/>
    <n v="0"/>
    <n v="0"/>
    <n v="0"/>
    <n v="0"/>
    <n v="0"/>
    <n v="0"/>
    <n v="221.54"/>
    <n v="0"/>
    <n v="2.99"/>
    <n v="8.7799999999999994"/>
    <n v="0"/>
    <n v="2.31"/>
    <n v="0"/>
    <n v="0"/>
    <n v="25"/>
    <n v="0"/>
    <n v="0"/>
    <n v="0"/>
    <n v="0"/>
    <n v="0"/>
    <n v="0"/>
    <n v="0"/>
    <n v="0"/>
    <n v="0"/>
    <n v="3846.17"/>
    <n v="3846.1699999999996"/>
    <n v="0"/>
    <n v="0"/>
    <n v="0"/>
    <n v="0"/>
    <n v="0"/>
  </r>
  <r>
    <n v="25"/>
    <d v="2012-11-18T00:00:00"/>
    <d v="2012-12-01T00:00:00"/>
    <x v="51"/>
    <s v="G2N"/>
    <s v="GD10000000"/>
    <s v="GD0"/>
    <n v="13"/>
    <n v="100"/>
    <s v="LD800"/>
    <s v="LF804"/>
    <m/>
    <m/>
    <m/>
    <m/>
    <m/>
    <m/>
    <x v="278"/>
    <n v="12916"/>
    <s v="48100"/>
    <x v="142"/>
    <x v="1"/>
    <s v="Non-executive"/>
    <s v="D804"/>
    <x v="6"/>
    <n v="3003.47"/>
    <n v="0"/>
    <n v="0"/>
    <n v="0"/>
    <n v="0"/>
    <n v="0"/>
    <n v="0"/>
    <n v="0"/>
    <n v="0"/>
    <n v="0"/>
    <n v="0"/>
    <n v="0"/>
    <n v="0"/>
    <n v="0"/>
    <n v="0"/>
    <n v="0"/>
    <n v="0"/>
    <n v="0"/>
    <n v="6.07"/>
    <n v="414.35"/>
    <n v="0"/>
    <n v="0"/>
    <n v="0"/>
    <n v="0"/>
    <n v="0"/>
    <n v="0"/>
    <n v="0"/>
    <n v="0"/>
    <n v="0"/>
    <n v="210.24"/>
    <n v="0"/>
    <n v="2.99"/>
    <n v="8.7799999999999994"/>
    <n v="0"/>
    <n v="2.31"/>
    <n v="40.53"/>
    <n v="0"/>
    <n v="25"/>
    <n v="0"/>
    <n v="0"/>
    <n v="0"/>
    <n v="0"/>
    <n v="0"/>
    <n v="0"/>
    <n v="0"/>
    <n v="0"/>
    <n v="0"/>
    <n v="3713.74"/>
    <n v="3713.7400000000002"/>
    <n v="0"/>
    <n v="0"/>
    <n v="0"/>
    <n v="0"/>
    <n v="0"/>
  </r>
  <r>
    <n v="25"/>
    <d v="2012-11-18T00:00:00"/>
    <d v="2012-12-01T00:00:00"/>
    <x v="51"/>
    <s v="G2N"/>
    <s v="GD10000000"/>
    <s v="GD0"/>
    <n v="13"/>
    <n v="100"/>
    <s v="LD800"/>
    <s v="LF804"/>
    <m/>
    <m/>
    <m/>
    <m/>
    <m/>
    <m/>
    <x v="279"/>
    <n v="13723"/>
    <s v="47142"/>
    <x v="143"/>
    <x v="1"/>
    <s v="Non-executive"/>
    <s v="D804"/>
    <x v="6"/>
    <n v="1001.86"/>
    <n v="0"/>
    <n v="0"/>
    <n v="0"/>
    <n v="0"/>
    <n v="0"/>
    <n v="0"/>
    <n v="0"/>
    <n v="0"/>
    <n v="0"/>
    <n v="0"/>
    <n v="0"/>
    <n v="0"/>
    <n v="0"/>
    <n v="0"/>
    <n v="0"/>
    <n v="0"/>
    <n v="0"/>
    <n v="0.72"/>
    <n v="116.07"/>
    <n v="0"/>
    <n v="0"/>
    <n v="0"/>
    <n v="0"/>
    <n v="0"/>
    <n v="59.72"/>
    <n v="0"/>
    <n v="0"/>
    <n v="0"/>
    <n v="0"/>
    <n v="0"/>
    <n v="0.99"/>
    <n v="2.9"/>
    <n v="0"/>
    <n v="0"/>
    <n v="13.97"/>
    <n v="50.1"/>
    <n v="0"/>
    <n v="6.15"/>
    <n v="0"/>
    <n v="0"/>
    <n v="0"/>
    <n v="0"/>
    <n v="0"/>
    <n v="0"/>
    <n v="0"/>
    <n v="0"/>
    <n v="1252.48"/>
    <n v="1252.4800000000002"/>
    <n v="0"/>
    <n v="0"/>
    <n v="0"/>
    <n v="0"/>
    <n v="0"/>
  </r>
  <r>
    <n v="25"/>
    <d v="2012-11-18T00:00:00"/>
    <d v="2012-12-01T00:00:00"/>
    <x v="51"/>
    <s v="G2N"/>
    <s v="GD10000000"/>
    <s v="GD0"/>
    <n v="13"/>
    <n v="100"/>
    <s v="LD800"/>
    <s v="LF804"/>
    <m/>
    <m/>
    <m/>
    <m/>
    <m/>
    <m/>
    <x v="281"/>
    <n v="18629"/>
    <s v="47102"/>
    <x v="76"/>
    <x v="1"/>
    <s v="Non-executive"/>
    <s v="D804"/>
    <x v="6"/>
    <n v="1575.42"/>
    <n v="0"/>
    <n v="0"/>
    <n v="0"/>
    <n v="0"/>
    <n v="0"/>
    <n v="0"/>
    <n v="0"/>
    <n v="0"/>
    <n v="0"/>
    <n v="0"/>
    <n v="0"/>
    <n v="0"/>
    <n v="0"/>
    <n v="0"/>
    <n v="0"/>
    <n v="0"/>
    <n v="0"/>
    <n v="1.1599999999999999"/>
    <n v="160.02000000000001"/>
    <n v="0"/>
    <n v="0"/>
    <n v="0"/>
    <n v="0"/>
    <n v="0"/>
    <n v="94.37"/>
    <n v="0"/>
    <n v="0"/>
    <n v="0"/>
    <n v="0"/>
    <n v="0"/>
    <n v="2.71"/>
    <n v="6.19"/>
    <n v="0"/>
    <n v="2.31"/>
    <n v="22.07"/>
    <n v="78.77"/>
    <n v="25"/>
    <n v="8.5299999999999994"/>
    <n v="0"/>
    <n v="0"/>
    <n v="0"/>
    <n v="0"/>
    <n v="0"/>
    <n v="0"/>
    <n v="0"/>
    <n v="0"/>
    <n v="1976.55"/>
    <n v="1976.5500000000002"/>
    <n v="0"/>
    <n v="0"/>
    <n v="0"/>
    <n v="0"/>
    <n v="0"/>
  </r>
  <r>
    <n v="25"/>
    <d v="2012-11-18T00:00:00"/>
    <d v="2012-12-01T00:00:00"/>
    <x v="51"/>
    <s v="G2N"/>
    <s v="GD10000000"/>
    <s v="GD0"/>
    <n v="13"/>
    <n v="100"/>
    <s v="LD800"/>
    <s v="LF804"/>
    <m/>
    <m/>
    <m/>
    <m/>
    <m/>
    <m/>
    <x v="282"/>
    <n v="18879"/>
    <s v="47299"/>
    <x v="15"/>
    <x v="1"/>
    <s v="Non-executive"/>
    <s v="D804"/>
    <x v="6"/>
    <n v="1072.29"/>
    <n v="0"/>
    <n v="0"/>
    <n v="0"/>
    <n v="0"/>
    <n v="0"/>
    <n v="0"/>
    <n v="0"/>
    <n v="0"/>
    <n v="0"/>
    <n v="0"/>
    <n v="0"/>
    <n v="0"/>
    <n v="0"/>
    <n v="0"/>
    <n v="0"/>
    <n v="0"/>
    <n v="0"/>
    <n v="0"/>
    <n v="136.74"/>
    <n v="0"/>
    <n v="0"/>
    <n v="0"/>
    <n v="0"/>
    <n v="0"/>
    <n v="0"/>
    <n v="0"/>
    <n v="0"/>
    <n v="0"/>
    <n v="75.06"/>
    <n v="0"/>
    <n v="0.98"/>
    <n v="2.9"/>
    <n v="0"/>
    <n v="0"/>
    <n v="14.6"/>
    <n v="0"/>
    <n v="0"/>
    <n v="0"/>
    <n v="0"/>
    <n v="0"/>
    <n v="0"/>
    <n v="0"/>
    <n v="0"/>
    <n v="0"/>
    <n v="0"/>
    <n v="0"/>
    <n v="1302.57"/>
    <n v="1302.57"/>
    <n v="0"/>
    <n v="0"/>
    <n v="0"/>
    <n v="0"/>
    <n v="0"/>
  </r>
  <r>
    <n v="25"/>
    <d v="2012-11-18T00:00:00"/>
    <d v="2012-12-01T00:00:00"/>
    <x v="51"/>
    <s v="G2N"/>
    <s v="GD10000000"/>
    <s v="GD0"/>
    <n v="13"/>
    <n v="100"/>
    <s v="LD800"/>
    <s v="LF804"/>
    <m/>
    <m/>
    <m/>
    <m/>
    <m/>
    <m/>
    <x v="283"/>
    <n v="23946"/>
    <s v="70874"/>
    <x v="141"/>
    <x v="1"/>
    <s v="Non-executive"/>
    <s v="D804"/>
    <x v="6"/>
    <n v="3164.83"/>
    <n v="0"/>
    <n v="0"/>
    <n v="0"/>
    <n v="0"/>
    <n v="0"/>
    <n v="0"/>
    <n v="0"/>
    <n v="0"/>
    <n v="0"/>
    <n v="0"/>
    <n v="0"/>
    <n v="0"/>
    <n v="0"/>
    <n v="0"/>
    <n v="0"/>
    <n v="0"/>
    <n v="0"/>
    <n v="2.2999999999999998"/>
    <n v="467.72"/>
    <n v="0"/>
    <n v="0"/>
    <n v="0"/>
    <n v="0"/>
    <n v="0"/>
    <n v="181.78"/>
    <n v="0"/>
    <n v="0"/>
    <n v="0"/>
    <n v="0"/>
    <n v="0"/>
    <n v="2.99"/>
    <n v="8.7799999999999994"/>
    <n v="0"/>
    <n v="2.31"/>
    <n v="42.52"/>
    <n v="158.24"/>
    <n v="25"/>
    <n v="24.95"/>
    <n v="0"/>
    <n v="0"/>
    <n v="0"/>
    <n v="0"/>
    <n v="0"/>
    <n v="0"/>
    <n v="0"/>
    <n v="0"/>
    <n v="4081.42"/>
    <n v="4081.42"/>
    <n v="0"/>
    <n v="0"/>
    <n v="0"/>
    <n v="0"/>
    <n v="0"/>
  </r>
  <r>
    <n v="25"/>
    <d v="2012-11-18T00:00:00"/>
    <d v="2012-12-01T00:00:00"/>
    <x v="51"/>
    <s v="G2N"/>
    <s v="GD10000000"/>
    <s v="GD0"/>
    <n v="13"/>
    <n v="100"/>
    <s v="LD800"/>
    <s v="LF804"/>
    <m/>
    <m/>
    <m/>
    <m/>
    <m/>
    <m/>
    <x v="284"/>
    <n v="25053"/>
    <s v="70707"/>
    <x v="111"/>
    <x v="1"/>
    <s v="Non-executive"/>
    <s v="D804"/>
    <x v="6"/>
    <n v="4025.72"/>
    <n v="0"/>
    <n v="0"/>
    <n v="0"/>
    <n v="0"/>
    <n v="0"/>
    <n v="0"/>
    <n v="0"/>
    <n v="0"/>
    <n v="0"/>
    <n v="0"/>
    <n v="0"/>
    <n v="0"/>
    <n v="0"/>
    <n v="0"/>
    <n v="0"/>
    <n v="0"/>
    <n v="0"/>
    <n v="8.02"/>
    <n v="414.35"/>
    <n v="0"/>
    <n v="0"/>
    <n v="0"/>
    <n v="0"/>
    <n v="0"/>
    <n v="0"/>
    <n v="0"/>
    <n v="0"/>
    <n v="0"/>
    <n v="281.8"/>
    <n v="0"/>
    <n v="2.99"/>
    <n v="8.7799999999999994"/>
    <n v="0"/>
    <n v="0"/>
    <n v="0"/>
    <n v="0"/>
    <n v="0"/>
    <n v="0"/>
    <n v="0"/>
    <n v="0"/>
    <n v="0"/>
    <n v="0"/>
    <n v="0"/>
    <n v="0"/>
    <n v="0"/>
    <n v="0"/>
    <n v="4741.66"/>
    <n v="4741.66"/>
    <n v="0"/>
    <n v="0"/>
    <n v="0"/>
    <n v="0"/>
    <n v="0"/>
  </r>
  <r>
    <n v="25"/>
    <d v="2012-11-18T00:00:00"/>
    <d v="2012-12-01T00:00:00"/>
    <x v="51"/>
    <s v="G2N"/>
    <s v="GD10000000"/>
    <s v="GD0"/>
    <n v="13"/>
    <n v="100"/>
    <s v="LD800"/>
    <s v="LF804"/>
    <m/>
    <m/>
    <m/>
    <m/>
    <m/>
    <m/>
    <x v="285"/>
    <n v="27428"/>
    <s v="48093"/>
    <x v="13"/>
    <x v="1"/>
    <s v="Non-executive"/>
    <s v="D804"/>
    <x v="6"/>
    <n v="0"/>
    <n v="0"/>
    <n v="0"/>
    <n v="0"/>
    <n v="0"/>
    <n v="1744.72"/>
    <n v="0"/>
    <n v="0"/>
    <n v="0"/>
    <n v="0"/>
    <n v="0"/>
    <n v="0"/>
    <n v="0"/>
    <n v="0"/>
    <n v="0"/>
    <n v="0"/>
    <n v="0"/>
    <n v="0"/>
    <n v="1.3"/>
    <n v="467.72"/>
    <n v="0"/>
    <n v="0"/>
    <n v="0"/>
    <n v="0"/>
    <n v="0"/>
    <n v="98.51"/>
    <n v="0"/>
    <n v="0"/>
    <n v="0"/>
    <n v="0"/>
    <n v="0"/>
    <n v="3.27"/>
    <n v="11.39"/>
    <n v="0"/>
    <n v="2.31"/>
    <n v="23.04"/>
    <n v="87.24"/>
    <n v="0"/>
    <n v="24.95"/>
    <n v="0"/>
    <n v="0"/>
    <n v="0"/>
    <n v="0"/>
    <n v="0"/>
    <n v="0"/>
    <n v="0"/>
    <n v="0"/>
    <n v="2464.4499999999998"/>
    <n v="2464.4499999999994"/>
    <n v="0"/>
    <n v="0"/>
    <n v="0"/>
    <n v="0"/>
    <n v="0"/>
  </r>
  <r>
    <n v="25"/>
    <d v="2012-11-18T00:00:00"/>
    <d v="2012-12-01T00:00:00"/>
    <x v="51"/>
    <s v="G2N"/>
    <s v="GD10000000"/>
    <s v="GD0"/>
    <n v="13"/>
    <n v="100"/>
    <s v="LD800"/>
    <s v="LF804"/>
    <m/>
    <m/>
    <m/>
    <m/>
    <m/>
    <m/>
    <x v="286"/>
    <n v="33249"/>
    <s v="48101"/>
    <x v="142"/>
    <x v="1"/>
    <s v="Non-executive"/>
    <s v="D804"/>
    <x v="6"/>
    <n v="0"/>
    <n v="0"/>
    <n v="0"/>
    <n v="0"/>
    <n v="0"/>
    <n v="2922.77"/>
    <n v="0"/>
    <n v="0"/>
    <n v="0"/>
    <n v="0"/>
    <n v="0"/>
    <n v="0"/>
    <n v="0"/>
    <n v="0"/>
    <n v="0"/>
    <n v="0"/>
    <n v="0"/>
    <n v="0"/>
    <n v="0"/>
    <n v="510.24"/>
    <n v="0"/>
    <n v="0"/>
    <n v="0"/>
    <n v="0"/>
    <n v="0"/>
    <n v="170.67"/>
    <n v="0"/>
    <n v="0"/>
    <n v="0"/>
    <n v="0"/>
    <n v="0"/>
    <n v="2.71"/>
    <n v="6.19"/>
    <n v="0"/>
    <n v="2.31"/>
    <n v="39.92"/>
    <n v="146.13999999999999"/>
    <n v="0"/>
    <n v="27.21"/>
    <n v="0"/>
    <n v="0"/>
    <n v="0"/>
    <n v="0"/>
    <n v="0"/>
    <n v="0"/>
    <n v="0"/>
    <n v="0"/>
    <n v="3828.16"/>
    <n v="3828.1600000000003"/>
    <n v="0"/>
    <n v="0"/>
    <n v="0"/>
    <n v="0"/>
    <n v="0"/>
  </r>
  <r>
    <n v="25"/>
    <d v="2012-11-18T00:00:00"/>
    <d v="2012-12-01T00:00:00"/>
    <x v="51"/>
    <s v="G2N"/>
    <s v="GD10000000"/>
    <s v="GD0"/>
    <n v="13"/>
    <n v="100"/>
    <s v="LD800"/>
    <s v="LF804"/>
    <m/>
    <m/>
    <m/>
    <m/>
    <m/>
    <m/>
    <x v="287"/>
    <n v="33253"/>
    <s v="48104"/>
    <x v="142"/>
    <x v="1"/>
    <s v="Non-executive"/>
    <s v="D804"/>
    <x v="6"/>
    <n v="2922.78"/>
    <n v="0"/>
    <n v="0"/>
    <n v="0"/>
    <n v="0"/>
    <n v="0"/>
    <n v="0"/>
    <n v="0"/>
    <n v="0"/>
    <n v="0"/>
    <n v="0"/>
    <n v="0"/>
    <n v="0"/>
    <n v="0"/>
    <n v="0"/>
    <n v="0"/>
    <n v="0"/>
    <n v="0"/>
    <n v="2.1"/>
    <n v="517.04999999999995"/>
    <n v="0"/>
    <n v="0"/>
    <n v="0"/>
    <n v="0"/>
    <n v="0"/>
    <n v="170.53"/>
    <n v="0"/>
    <n v="0"/>
    <n v="0"/>
    <n v="0"/>
    <n v="0"/>
    <n v="2.71"/>
    <n v="6.19"/>
    <n v="0"/>
    <n v="2.31"/>
    <n v="39.880000000000003"/>
    <n v="146.13999999999999"/>
    <n v="25"/>
    <n v="27.58"/>
    <n v="0"/>
    <n v="0"/>
    <n v="0"/>
    <n v="0"/>
    <n v="0"/>
    <n v="0"/>
    <n v="0"/>
    <n v="0"/>
    <n v="3862.27"/>
    <n v="3862.2700000000004"/>
    <n v="0"/>
    <n v="0"/>
    <n v="0"/>
    <n v="0"/>
    <n v="0"/>
  </r>
  <r>
    <n v="25"/>
    <d v="2012-11-18T00:00:00"/>
    <d v="2012-12-01T00:00:00"/>
    <x v="51"/>
    <s v="G2N"/>
    <s v="GD10000000"/>
    <s v="GD0"/>
    <n v="13"/>
    <n v="100"/>
    <s v="LD800"/>
    <s v="LF806"/>
    <m/>
    <m/>
    <m/>
    <m/>
    <m/>
    <m/>
    <x v="274"/>
    <n v="4591"/>
    <s v="47100"/>
    <x v="30"/>
    <x v="1"/>
    <s v="Non-executive"/>
    <s v="D804"/>
    <x v="6"/>
    <n v="296.58"/>
    <n v="0"/>
    <n v="0"/>
    <n v="0"/>
    <n v="0"/>
    <n v="0"/>
    <n v="0"/>
    <n v="0"/>
    <n v="0"/>
    <n v="0"/>
    <n v="0"/>
    <n v="0"/>
    <n v="0"/>
    <n v="0"/>
    <n v="0"/>
    <n v="0"/>
    <n v="0"/>
    <n v="0"/>
    <n v="0.44"/>
    <n v="0"/>
    <n v="0"/>
    <n v="0"/>
    <n v="0"/>
    <n v="0"/>
    <n v="0"/>
    <n v="18.38"/>
    <n v="0"/>
    <n v="0"/>
    <n v="0"/>
    <n v="0"/>
    <n v="0"/>
    <n v="1.1100000000000001"/>
    <n v="3.87"/>
    <n v="0"/>
    <n v="0.79"/>
    <n v="4.3099999999999996"/>
    <n v="14.82"/>
    <n v="8.5"/>
    <n v="0"/>
    <n v="0"/>
    <n v="0"/>
    <n v="0"/>
    <n v="0"/>
    <n v="0"/>
    <n v="0"/>
    <n v="0"/>
    <n v="0"/>
    <n v="348.8"/>
    <n v="348.8"/>
    <n v="0"/>
    <n v="0"/>
    <n v="0"/>
    <n v="0"/>
    <n v="0"/>
  </r>
  <r>
    <n v="25"/>
    <d v="2012-11-18T00:00:00"/>
    <d v="2012-12-01T00:00:00"/>
    <x v="51"/>
    <s v="G2N"/>
    <s v="GD10000000"/>
    <s v="GD0"/>
    <n v="13"/>
    <n v="100"/>
    <s v="LD800"/>
    <s v="LF806"/>
    <m/>
    <m/>
    <m/>
    <m/>
    <m/>
    <m/>
    <x v="279"/>
    <n v="13723"/>
    <s v="47142"/>
    <x v="143"/>
    <x v="1"/>
    <s v="Non-executive"/>
    <s v="D804"/>
    <x v="6"/>
    <n v="1001.84"/>
    <n v="0"/>
    <n v="0"/>
    <n v="0"/>
    <n v="0"/>
    <n v="0"/>
    <n v="0"/>
    <n v="0"/>
    <n v="0"/>
    <n v="0"/>
    <n v="0"/>
    <n v="0"/>
    <n v="0"/>
    <n v="0"/>
    <n v="0"/>
    <n v="0"/>
    <n v="0"/>
    <n v="0"/>
    <n v="0.73"/>
    <n v="116.06"/>
    <n v="0"/>
    <n v="0"/>
    <n v="0"/>
    <n v="0"/>
    <n v="0"/>
    <n v="59.71"/>
    <n v="0"/>
    <n v="0"/>
    <n v="0"/>
    <n v="0"/>
    <n v="0"/>
    <n v="0.98"/>
    <n v="2.9"/>
    <n v="0"/>
    <n v="0"/>
    <n v="13.96"/>
    <n v="50.08"/>
    <n v="0"/>
    <n v="6.14"/>
    <n v="0"/>
    <n v="0"/>
    <n v="0"/>
    <n v="0"/>
    <n v="0"/>
    <n v="0"/>
    <n v="0"/>
    <n v="0"/>
    <n v="1252.4000000000001"/>
    <n v="1252.4000000000003"/>
    <n v="0"/>
    <n v="0"/>
    <n v="0"/>
    <n v="0"/>
    <n v="0"/>
  </r>
  <r>
    <n v="25"/>
    <d v="2012-11-18T00:00:00"/>
    <d v="2012-12-01T00:00:00"/>
    <x v="51"/>
    <s v="G2N"/>
    <s v="GD10000000"/>
    <s v="GD0"/>
    <n v="13"/>
    <n v="100"/>
    <s v="LD800"/>
    <s v="LF806"/>
    <m/>
    <m/>
    <m/>
    <m/>
    <m/>
    <m/>
    <x v="282"/>
    <n v="18879"/>
    <s v="47299"/>
    <x v="15"/>
    <x v="1"/>
    <s v="Non-executive"/>
    <s v="D804"/>
    <x v="6"/>
    <n v="1072.29"/>
    <n v="0"/>
    <n v="0"/>
    <n v="0"/>
    <n v="0"/>
    <n v="0"/>
    <n v="0"/>
    <n v="0"/>
    <n v="0"/>
    <n v="0"/>
    <n v="0"/>
    <n v="0"/>
    <n v="0"/>
    <n v="0"/>
    <n v="0"/>
    <n v="0"/>
    <n v="0"/>
    <n v="0"/>
    <n v="0"/>
    <n v="136.72999999999999"/>
    <n v="0"/>
    <n v="0"/>
    <n v="0"/>
    <n v="0"/>
    <n v="0"/>
    <n v="0"/>
    <n v="0"/>
    <n v="0"/>
    <n v="0"/>
    <n v="75.06"/>
    <n v="0"/>
    <n v="0.99"/>
    <n v="2.9"/>
    <n v="0"/>
    <n v="0"/>
    <n v="14.6"/>
    <n v="0"/>
    <n v="0"/>
    <n v="0"/>
    <n v="0"/>
    <n v="0"/>
    <n v="0"/>
    <n v="0"/>
    <n v="0"/>
    <n v="0"/>
    <n v="0"/>
    <n v="0"/>
    <n v="1302.57"/>
    <n v="1302.57"/>
    <n v="0"/>
    <n v="0"/>
    <n v="0"/>
    <n v="0"/>
    <n v="0"/>
  </r>
  <r>
    <n v="25"/>
    <d v="2012-11-18T00:00:00"/>
    <d v="2012-12-01T00:00:00"/>
    <x v="51"/>
    <s v="G2N"/>
    <s v="GD10000000"/>
    <s v="GD0"/>
    <n v="13"/>
    <n v="8200"/>
    <s v="GD800"/>
    <s v="DISB5"/>
    <s v="000DIS"/>
    <n v="15"/>
    <s v="32CCDF"/>
    <n v="13"/>
    <m/>
    <m/>
    <x v="274"/>
    <n v="4591"/>
    <s v="47100"/>
    <x v="30"/>
    <x v="1"/>
    <s v="Non-executive"/>
    <s v="D804"/>
    <x v="6"/>
    <n v="287.89"/>
    <n v="0"/>
    <n v="0"/>
    <n v="0"/>
    <n v="0"/>
    <n v="0"/>
    <n v="0"/>
    <n v="0"/>
    <n v="0"/>
    <n v="0"/>
    <n v="0"/>
    <n v="0"/>
    <n v="0"/>
    <n v="0"/>
    <n v="0"/>
    <n v="0"/>
    <n v="0"/>
    <n v="0"/>
    <n v="0.43"/>
    <n v="0"/>
    <n v="0"/>
    <n v="0"/>
    <n v="0"/>
    <n v="0"/>
    <n v="0"/>
    <n v="17.850000000000001"/>
    <n v="0"/>
    <n v="0"/>
    <n v="0"/>
    <n v="0"/>
    <n v="0"/>
    <n v="1.08"/>
    <n v="3.76"/>
    <n v="0"/>
    <n v="0.76"/>
    <n v="4.17"/>
    <n v="14.4"/>
    <n v="8.25"/>
    <n v="0"/>
    <n v="0"/>
    <n v="0"/>
    <n v="0"/>
    <n v="0"/>
    <n v="0"/>
    <n v="0"/>
    <n v="0"/>
    <n v="0"/>
    <n v="338.59"/>
    <n v="338.59"/>
    <n v="0"/>
    <n v="0"/>
    <n v="0"/>
    <n v="0"/>
    <n v="0"/>
  </r>
  <r>
    <n v="25"/>
    <d v="2012-11-18T00:00:00"/>
    <d v="2012-12-01T00:00:00"/>
    <x v="51"/>
    <s v="G2N"/>
    <s v="GD10000000"/>
    <s v="GD0"/>
    <n v="13"/>
    <n v="8200"/>
    <s v="GD800"/>
    <s v="DISB5"/>
    <s v="000DIS"/>
    <n v="15"/>
    <s v="32CCDF"/>
    <n v="13"/>
    <m/>
    <m/>
    <x v="279"/>
    <n v="13723"/>
    <s v="47142"/>
    <x v="143"/>
    <x v="1"/>
    <s v="Non-executive"/>
    <s v="D804"/>
    <x v="6"/>
    <n v="1032.23"/>
    <n v="0"/>
    <n v="0"/>
    <n v="0"/>
    <n v="0"/>
    <n v="0"/>
    <n v="0"/>
    <n v="0"/>
    <n v="0"/>
    <n v="0"/>
    <n v="0"/>
    <n v="0"/>
    <n v="0"/>
    <n v="0"/>
    <n v="0"/>
    <n v="0"/>
    <n v="0"/>
    <n v="0"/>
    <n v="0.74"/>
    <n v="119.58"/>
    <n v="0"/>
    <n v="0"/>
    <n v="0"/>
    <n v="0"/>
    <n v="0"/>
    <n v="61.53"/>
    <n v="0"/>
    <n v="0"/>
    <n v="0"/>
    <n v="0"/>
    <n v="0"/>
    <n v="1.02"/>
    <n v="2.98"/>
    <n v="0"/>
    <n v="0"/>
    <n v="14.39"/>
    <n v="51.62"/>
    <n v="0"/>
    <n v="6.34"/>
    <n v="0"/>
    <n v="0"/>
    <n v="0"/>
    <n v="0"/>
    <n v="0"/>
    <n v="0"/>
    <n v="0"/>
    <n v="0"/>
    <n v="1290.43"/>
    <n v="1290.4299999999998"/>
    <n v="0"/>
    <n v="0"/>
    <n v="0"/>
    <n v="0"/>
    <n v="0"/>
  </r>
  <r>
    <n v="25"/>
    <d v="2012-11-18T00:00:00"/>
    <d v="2012-12-01T00:00:00"/>
    <x v="51"/>
    <s v="G2N"/>
    <s v="GD10000000"/>
    <s v="GD0"/>
    <n v="13"/>
    <n v="8200"/>
    <s v="GD800"/>
    <s v="DISB5"/>
    <s v="000DIS"/>
    <n v="15"/>
    <s v="32CCDF"/>
    <n v="13"/>
    <m/>
    <m/>
    <x v="282"/>
    <n v="18879"/>
    <s v="47299"/>
    <x v="15"/>
    <x v="1"/>
    <s v="Non-executive"/>
    <s v="D804"/>
    <x v="6"/>
    <n v="1104.81"/>
    <n v="0"/>
    <n v="0"/>
    <n v="0"/>
    <n v="0"/>
    <n v="0"/>
    <n v="0"/>
    <n v="0"/>
    <n v="0"/>
    <n v="0"/>
    <n v="0"/>
    <n v="0"/>
    <n v="0"/>
    <n v="0"/>
    <n v="0"/>
    <n v="0"/>
    <n v="0"/>
    <n v="0"/>
    <n v="0"/>
    <n v="140.88"/>
    <n v="0"/>
    <n v="0"/>
    <n v="0"/>
    <n v="0"/>
    <n v="0"/>
    <n v="0"/>
    <n v="0"/>
    <n v="0"/>
    <n v="0"/>
    <n v="77.34"/>
    <n v="0"/>
    <n v="1.02"/>
    <n v="2.98"/>
    <n v="0"/>
    <n v="0"/>
    <n v="15.04"/>
    <n v="0"/>
    <n v="0"/>
    <n v="0"/>
    <n v="0"/>
    <n v="0"/>
    <n v="0"/>
    <n v="0"/>
    <n v="0"/>
    <n v="0"/>
    <n v="0"/>
    <n v="0"/>
    <n v="1342.07"/>
    <n v="1342.07"/>
    <n v="0"/>
    <n v="0"/>
    <n v="0"/>
    <n v="0"/>
    <n v="0"/>
  </r>
  <r>
    <n v="26"/>
    <d v="2012-12-02T00:00:00"/>
    <d v="2012-12-15T00:00:00"/>
    <x v="7"/>
    <s v="G1N"/>
    <s v="GD10000000"/>
    <s v="GD0"/>
    <n v="13"/>
    <n v="100"/>
    <s v="LD100"/>
    <s v="LF102"/>
    <m/>
    <m/>
    <m/>
    <m/>
    <m/>
    <m/>
    <x v="411"/>
    <n v="50121"/>
    <s v="73591"/>
    <x v="169"/>
    <x v="1"/>
    <s v="Non-executive"/>
    <s v="D804"/>
    <x v="6"/>
    <n v="3426.88"/>
    <n v="0"/>
    <n v="0"/>
    <n v="0"/>
    <n v="0"/>
    <n v="0"/>
    <n v="0"/>
    <n v="0"/>
    <n v="0"/>
    <n v="0"/>
    <n v="0"/>
    <n v="0"/>
    <n v="0"/>
    <n v="0"/>
    <n v="0"/>
    <n v="0"/>
    <n v="0"/>
    <n v="0"/>
    <n v="2.48"/>
    <n v="178.92"/>
    <n v="0"/>
    <n v="0"/>
    <n v="0"/>
    <n v="0"/>
    <n v="0"/>
    <n v="208.77"/>
    <n v="0"/>
    <n v="0"/>
    <n v="0"/>
    <n v="0"/>
    <n v="0"/>
    <n v="2.71"/>
    <n v="6.19"/>
    <n v="0"/>
    <n v="0"/>
    <n v="48.82"/>
    <n v="171.34"/>
    <n v="0"/>
    <n v="9.5399999999999991"/>
    <n v="0"/>
    <n v="0"/>
    <n v="0"/>
    <n v="0"/>
    <n v="0"/>
    <n v="0"/>
    <n v="0"/>
    <n v="0"/>
    <n v="4055.65"/>
    <n v="4055.6500000000005"/>
    <n v="0"/>
    <n v="0"/>
    <n v="0"/>
    <n v="0"/>
    <n v="0"/>
  </r>
  <r>
    <n v="26"/>
    <d v="2012-12-02T00:00:00"/>
    <d v="2012-12-15T00:00:00"/>
    <x v="7"/>
    <s v="G1N"/>
    <s v="AT07400900"/>
    <s v="GD0"/>
    <n v="13"/>
    <n v="100"/>
    <s v="LD10F"/>
    <s v="L120F"/>
    <m/>
    <m/>
    <m/>
    <m/>
    <m/>
    <m/>
    <x v="32"/>
    <n v="62606"/>
    <s v="63272"/>
    <x v="1"/>
    <x v="1"/>
    <s v="Non-executive"/>
    <s v="D804"/>
    <x v="6"/>
    <n v="2388.8000000000002"/>
    <n v="0"/>
    <n v="0"/>
    <n v="0"/>
    <n v="0"/>
    <n v="0"/>
    <n v="0"/>
    <n v="0"/>
    <n v="0"/>
    <n v="0"/>
    <n v="0"/>
    <n v="0"/>
    <n v="0"/>
    <n v="0"/>
    <n v="0"/>
    <n v="0"/>
    <n v="0"/>
    <n v="0"/>
    <n v="1.74"/>
    <n v="439.49"/>
    <n v="0"/>
    <n v="0"/>
    <n v="0"/>
    <n v="0"/>
    <n v="0"/>
    <n v="136.97999999999999"/>
    <n v="0"/>
    <n v="0"/>
    <n v="0"/>
    <n v="0"/>
    <n v="0"/>
    <n v="2.54"/>
    <n v="5.26"/>
    <n v="0"/>
    <n v="0"/>
    <n v="32.04"/>
    <n v="119.45"/>
    <n v="0"/>
    <n v="23.44"/>
    <n v="0"/>
    <n v="0"/>
    <n v="0"/>
    <n v="0"/>
    <n v="0"/>
    <n v="0"/>
    <n v="0"/>
    <n v="0"/>
    <n v="3149.74"/>
    <n v="3149.74"/>
    <n v="0"/>
    <n v="0"/>
    <n v="0"/>
    <n v="0"/>
    <n v="0"/>
  </r>
  <r>
    <n v="26"/>
    <d v="2012-12-02T00:00:00"/>
    <d v="2012-12-15T00:00:00"/>
    <x v="7"/>
    <s v="G1N"/>
    <s v="GD10000000"/>
    <s v="GD0"/>
    <n v="13"/>
    <n v="100"/>
    <s v="LD800"/>
    <s v="LF804"/>
    <m/>
    <m/>
    <m/>
    <m/>
    <m/>
    <m/>
    <x v="152"/>
    <n v="66802"/>
    <s v="47069"/>
    <x v="17"/>
    <x v="1"/>
    <s v="Non-executive"/>
    <s v="D804"/>
    <x v="6"/>
    <n v="1031.1600000000001"/>
    <n v="0"/>
    <n v="0"/>
    <n v="0"/>
    <n v="0"/>
    <n v="0"/>
    <n v="0"/>
    <n v="0"/>
    <n v="0"/>
    <n v="0"/>
    <n v="0"/>
    <n v="0"/>
    <n v="0"/>
    <n v="0"/>
    <n v="0"/>
    <n v="0"/>
    <n v="0"/>
    <n v="0"/>
    <n v="0.75"/>
    <n v="52.8"/>
    <n v="0"/>
    <n v="0"/>
    <n v="0"/>
    <n v="0"/>
    <n v="0"/>
    <n v="0"/>
    <n v="0"/>
    <n v="0"/>
    <n v="0"/>
    <n v="0"/>
    <n v="0"/>
    <n v="0.9"/>
    <n v="2.04"/>
    <n v="0"/>
    <n v="0"/>
    <n v="14.95"/>
    <n v="0"/>
    <n v="0"/>
    <n v="2.44"/>
    <n v="0"/>
    <n v="0"/>
    <n v="0"/>
    <n v="0"/>
    <n v="0"/>
    <n v="0"/>
    <n v="0"/>
    <n v="0"/>
    <n v="1105.04"/>
    <n v="1105.0400000000002"/>
    <n v="0"/>
    <n v="0"/>
    <n v="0"/>
    <n v="0"/>
    <n v="0"/>
  </r>
  <r>
    <n v="26"/>
    <d v="2012-12-02T00:00:00"/>
    <d v="2012-12-15T00:00:00"/>
    <x v="7"/>
    <s v="G1N"/>
    <s v="GD10000000"/>
    <s v="GD0"/>
    <n v="13"/>
    <n v="100"/>
    <s v="LD800"/>
    <s v="LF804"/>
    <m/>
    <m/>
    <m/>
    <m/>
    <m/>
    <m/>
    <x v="45"/>
    <n v="68323"/>
    <s v="48095"/>
    <x v="144"/>
    <x v="1"/>
    <s v="Non-executive"/>
    <s v="D804"/>
    <x v="6"/>
    <n v="2961.38"/>
    <n v="0"/>
    <n v="0"/>
    <n v="0"/>
    <n v="0"/>
    <n v="0"/>
    <n v="0"/>
    <n v="0"/>
    <n v="0"/>
    <n v="0"/>
    <n v="0"/>
    <n v="0"/>
    <n v="0"/>
    <n v="0"/>
    <n v="0"/>
    <n v="0"/>
    <n v="0"/>
    <n v="0"/>
    <n v="2.14"/>
    <n v="160.02000000000001"/>
    <n v="0"/>
    <n v="0"/>
    <n v="0"/>
    <n v="0"/>
    <n v="0"/>
    <n v="180.3"/>
    <n v="0"/>
    <n v="0"/>
    <n v="0"/>
    <n v="0"/>
    <n v="0"/>
    <n v="2.71"/>
    <n v="6.19"/>
    <n v="0"/>
    <n v="0"/>
    <n v="42.17"/>
    <n v="0"/>
    <n v="0"/>
    <n v="8.5299999999999994"/>
    <n v="0"/>
    <n v="0"/>
    <n v="0"/>
    <n v="0"/>
    <n v="0"/>
    <n v="0"/>
    <n v="0"/>
    <n v="0"/>
    <n v="3363.44"/>
    <n v="3363.4400000000005"/>
    <n v="0"/>
    <n v="0"/>
    <n v="0"/>
    <n v="0"/>
    <n v="0"/>
  </r>
  <r>
    <n v="26"/>
    <d v="2012-12-02T00:00:00"/>
    <d v="2012-12-15T00:00:00"/>
    <x v="7"/>
    <s v="G1N"/>
    <s v="GD10000000"/>
    <s v="GD0"/>
    <n v="13"/>
    <n v="100"/>
    <s v="LD800"/>
    <s v="LF804"/>
    <m/>
    <m/>
    <m/>
    <m/>
    <m/>
    <m/>
    <x v="153"/>
    <n v="69121"/>
    <s v="51208"/>
    <x v="86"/>
    <x v="1"/>
    <s v="Non-executive"/>
    <s v="D804"/>
    <x v="6"/>
    <n v="1125.32"/>
    <n v="0"/>
    <n v="0"/>
    <n v="0"/>
    <n v="0"/>
    <n v="0"/>
    <n v="0"/>
    <n v="0"/>
    <n v="0"/>
    <n v="0"/>
    <n v="0"/>
    <n v="0"/>
    <n v="0"/>
    <n v="0"/>
    <n v="0"/>
    <n v="0"/>
    <n v="0"/>
    <n v="0"/>
    <n v="0.82"/>
    <n v="178.16"/>
    <n v="0"/>
    <n v="0"/>
    <n v="0"/>
    <n v="0"/>
    <n v="0"/>
    <n v="69.77"/>
    <n v="0"/>
    <n v="0"/>
    <n v="0"/>
    <n v="0"/>
    <n v="0"/>
    <n v="1.24"/>
    <n v="4.33"/>
    <n v="0"/>
    <n v="0"/>
    <n v="16.32"/>
    <n v="0"/>
    <n v="0"/>
    <n v="9.5"/>
    <n v="0"/>
    <n v="0"/>
    <n v="0"/>
    <n v="0"/>
    <n v="0"/>
    <n v="0"/>
    <n v="0"/>
    <n v="0"/>
    <n v="1405.46"/>
    <n v="1405.4599999999998"/>
    <n v="0"/>
    <n v="0"/>
    <n v="0"/>
    <n v="0"/>
    <n v="0"/>
  </r>
  <r>
    <n v="26"/>
    <d v="2012-12-02T00:00:00"/>
    <d v="2012-12-15T00:00:00"/>
    <x v="7"/>
    <s v="G1N"/>
    <s v="GD10000000"/>
    <s v="GD0"/>
    <n v="13"/>
    <n v="100"/>
    <s v="LD800"/>
    <s v="LF804"/>
    <m/>
    <m/>
    <m/>
    <m/>
    <m/>
    <m/>
    <x v="336"/>
    <n v="70673"/>
    <s v="47362"/>
    <x v="15"/>
    <x v="1"/>
    <s v="Non-executive"/>
    <s v="D804"/>
    <x v="6"/>
    <n v="685.16"/>
    <n v="0"/>
    <n v="0"/>
    <n v="0"/>
    <n v="0"/>
    <n v="0"/>
    <n v="0"/>
    <n v="0"/>
    <n v="0"/>
    <n v="0"/>
    <n v="0"/>
    <n v="0"/>
    <n v="0"/>
    <n v="0"/>
    <n v="0"/>
    <n v="0"/>
    <n v="0"/>
    <n v="0"/>
    <n v="0.5"/>
    <n v="0"/>
    <n v="0"/>
    <n v="0"/>
    <n v="0"/>
    <n v="0"/>
    <n v="0"/>
    <n v="42.48"/>
    <n v="0"/>
    <n v="0"/>
    <n v="0"/>
    <n v="0"/>
    <n v="0"/>
    <n v="0.9"/>
    <n v="2.04"/>
    <n v="0"/>
    <n v="0"/>
    <n v="9.94"/>
    <n v="0"/>
    <n v="0"/>
    <n v="0"/>
    <n v="0"/>
    <n v="0"/>
    <n v="0"/>
    <n v="0"/>
    <n v="0"/>
    <n v="0"/>
    <n v="0"/>
    <n v="0"/>
    <n v="741.02"/>
    <n v="741.02"/>
    <n v="0"/>
    <n v="0"/>
    <n v="0"/>
    <n v="0"/>
    <n v="0"/>
  </r>
  <r>
    <n v="26"/>
    <d v="2012-12-02T00:00:00"/>
    <d v="2012-12-15T00:00:00"/>
    <x v="7"/>
    <s v="G1N"/>
    <s v="GD10000000"/>
    <s v="GD0"/>
    <n v="13"/>
    <n v="100"/>
    <s v="LD800"/>
    <s v="LF806"/>
    <m/>
    <m/>
    <m/>
    <m/>
    <m/>
    <m/>
    <x v="154"/>
    <n v="6618"/>
    <s v="47140"/>
    <x v="87"/>
    <x v="1"/>
    <s v="Non-executive"/>
    <s v="D804"/>
    <x v="6"/>
    <n v="3632.46"/>
    <n v="0"/>
    <n v="0"/>
    <n v="0"/>
    <n v="0"/>
    <n v="0"/>
    <n v="0"/>
    <n v="0"/>
    <n v="0"/>
    <n v="0"/>
    <n v="0"/>
    <n v="0"/>
    <n v="0"/>
    <n v="0"/>
    <n v="0"/>
    <n v="0"/>
    <n v="0"/>
    <n v="0"/>
    <n v="2.62"/>
    <n v="0"/>
    <n v="0"/>
    <n v="0"/>
    <n v="0"/>
    <n v="0"/>
    <n v="0"/>
    <n v="225.21"/>
    <n v="0"/>
    <n v="0"/>
    <n v="0"/>
    <n v="0"/>
    <n v="0"/>
    <n v="3.27"/>
    <n v="11.39"/>
    <n v="0"/>
    <n v="0"/>
    <n v="52.67"/>
    <n v="181.62"/>
    <n v="0"/>
    <n v="0"/>
    <n v="0"/>
    <n v="0"/>
    <n v="0"/>
    <n v="0"/>
    <n v="0"/>
    <n v="0"/>
    <n v="0"/>
    <n v="0"/>
    <n v="4109.24"/>
    <n v="4109.24"/>
    <n v="0"/>
    <n v="0"/>
    <n v="0"/>
    <n v="0"/>
    <n v="0"/>
  </r>
  <r>
    <n v="26"/>
    <d v="2012-12-02T00:00:00"/>
    <d v="2012-12-15T00:00:00"/>
    <x v="7"/>
    <s v="G1N"/>
    <s v="GD10000000"/>
    <s v="GD0"/>
    <n v="13"/>
    <n v="100"/>
    <s v="LD800"/>
    <s v="LF806"/>
    <m/>
    <m/>
    <m/>
    <m/>
    <m/>
    <m/>
    <x v="152"/>
    <n v="66802"/>
    <s v="47069"/>
    <x v="17"/>
    <x v="1"/>
    <s v="Non-executive"/>
    <s v="D804"/>
    <x v="6"/>
    <n v="1062.3800000000001"/>
    <n v="0"/>
    <n v="0"/>
    <n v="0"/>
    <n v="0"/>
    <n v="0"/>
    <n v="0"/>
    <n v="0"/>
    <n v="0"/>
    <n v="0"/>
    <n v="0"/>
    <n v="0"/>
    <n v="0"/>
    <n v="0"/>
    <n v="0"/>
    <n v="0"/>
    <n v="0"/>
    <n v="0"/>
    <n v="0.77"/>
    <n v="54.42"/>
    <n v="0"/>
    <n v="0"/>
    <n v="0"/>
    <n v="0"/>
    <n v="0"/>
    <n v="0"/>
    <n v="0"/>
    <n v="0"/>
    <n v="0"/>
    <n v="0"/>
    <n v="0"/>
    <n v="0.91"/>
    <n v="2.11"/>
    <n v="0"/>
    <n v="0"/>
    <n v="15.41"/>
    <n v="0"/>
    <n v="0"/>
    <n v="2.5299999999999998"/>
    <n v="0"/>
    <n v="0"/>
    <n v="0"/>
    <n v="0"/>
    <n v="0"/>
    <n v="0"/>
    <n v="0"/>
    <n v="0"/>
    <n v="1138.53"/>
    <n v="1138.5300000000002"/>
    <n v="0"/>
    <n v="0"/>
    <n v="0"/>
    <n v="0"/>
    <n v="0"/>
  </r>
  <r>
    <n v="26"/>
    <d v="2012-12-02T00:00:00"/>
    <d v="2012-12-15T00:00:00"/>
    <x v="7"/>
    <s v="G1N"/>
    <s v="GD10000000"/>
    <s v="GD0"/>
    <n v="13"/>
    <n v="100"/>
    <s v="LD800"/>
    <s v="LF806"/>
    <m/>
    <m/>
    <m/>
    <m/>
    <m/>
    <m/>
    <x v="153"/>
    <n v="69121"/>
    <s v="51208"/>
    <x v="86"/>
    <x v="1"/>
    <s v="Non-executive"/>
    <s v="D804"/>
    <x v="6"/>
    <n v="1095.71"/>
    <n v="0"/>
    <n v="0"/>
    <n v="0"/>
    <n v="0"/>
    <n v="0"/>
    <n v="0"/>
    <n v="0"/>
    <n v="0"/>
    <n v="0"/>
    <n v="0"/>
    <n v="0"/>
    <n v="0"/>
    <n v="0"/>
    <n v="0"/>
    <n v="0"/>
    <n v="0"/>
    <n v="0"/>
    <n v="0.78"/>
    <n v="173.47"/>
    <n v="0"/>
    <n v="0"/>
    <n v="0"/>
    <n v="0"/>
    <n v="0"/>
    <n v="67.94"/>
    <n v="0"/>
    <n v="0"/>
    <n v="0"/>
    <n v="0"/>
    <n v="0"/>
    <n v="1.21"/>
    <n v="4.22"/>
    <n v="0"/>
    <n v="0"/>
    <n v="15.88"/>
    <n v="0"/>
    <n v="0"/>
    <n v="9.25"/>
    <n v="0"/>
    <n v="0"/>
    <n v="0"/>
    <n v="0"/>
    <n v="0"/>
    <n v="0"/>
    <n v="0"/>
    <n v="0"/>
    <n v="1368.46"/>
    <n v="1368.4600000000003"/>
    <n v="0"/>
    <n v="0"/>
    <n v="0"/>
    <n v="0"/>
    <n v="0"/>
  </r>
  <r>
    <n v="26"/>
    <d v="2012-12-02T00:00:00"/>
    <d v="2012-12-15T00:00:00"/>
    <x v="7"/>
    <s v="G1N"/>
    <s v="GD10000000"/>
    <s v="GD0"/>
    <n v="13"/>
    <n v="100"/>
    <s v="LD800"/>
    <s v="LF806"/>
    <m/>
    <m/>
    <m/>
    <m/>
    <m/>
    <m/>
    <x v="336"/>
    <n v="70673"/>
    <s v="47362"/>
    <x v="15"/>
    <x v="1"/>
    <s v="Non-executive"/>
    <s v="D804"/>
    <x v="6"/>
    <n v="705.92"/>
    <n v="0"/>
    <n v="0"/>
    <n v="0"/>
    <n v="0"/>
    <n v="0"/>
    <n v="0"/>
    <n v="0"/>
    <n v="0"/>
    <n v="0"/>
    <n v="0"/>
    <n v="0"/>
    <n v="0"/>
    <n v="0"/>
    <n v="0"/>
    <n v="0"/>
    <n v="0"/>
    <n v="0"/>
    <n v="0.51"/>
    <n v="0"/>
    <n v="0"/>
    <n v="0"/>
    <n v="0"/>
    <n v="0"/>
    <n v="0"/>
    <n v="43.76"/>
    <n v="0"/>
    <n v="0"/>
    <n v="0"/>
    <n v="0"/>
    <n v="0"/>
    <n v="0.91"/>
    <n v="2.11"/>
    <n v="0"/>
    <n v="0"/>
    <n v="10.220000000000001"/>
    <n v="0"/>
    <n v="0"/>
    <n v="0"/>
    <n v="0"/>
    <n v="0"/>
    <n v="0"/>
    <n v="0"/>
    <n v="0"/>
    <n v="0"/>
    <n v="0"/>
    <n v="0"/>
    <n v="763.43"/>
    <n v="763.43"/>
    <n v="0"/>
    <n v="0"/>
    <n v="0"/>
    <n v="0"/>
    <n v="0"/>
  </r>
  <r>
    <n v="26"/>
    <d v="2012-12-02T00:00:00"/>
    <d v="2012-12-15T00:00:00"/>
    <x v="7"/>
    <s v="G1N"/>
    <s v="GD10000000"/>
    <s v="GD0"/>
    <n v="13"/>
    <n v="8200"/>
    <s v="GD100"/>
    <s v="G102T"/>
    <m/>
    <m/>
    <s v="INDRCT"/>
    <n v="13"/>
    <m/>
    <m/>
    <x v="293"/>
    <n v="70037"/>
    <s v="73437"/>
    <x v="146"/>
    <x v="1"/>
    <s v="Non-executive"/>
    <s v="D804"/>
    <x v="6"/>
    <n v="4807.7"/>
    <n v="0"/>
    <n v="0"/>
    <n v="0"/>
    <n v="0"/>
    <n v="0"/>
    <n v="0"/>
    <n v="0"/>
    <n v="0"/>
    <n v="0"/>
    <n v="0"/>
    <n v="0"/>
    <n v="0"/>
    <n v="0"/>
    <n v="0"/>
    <n v="0"/>
    <n v="0"/>
    <n v="0"/>
    <n v="3.43"/>
    <n v="517.04999999999995"/>
    <n v="0"/>
    <n v="0"/>
    <n v="0"/>
    <n v="0"/>
    <n v="0"/>
    <n v="277.79000000000002"/>
    <n v="0"/>
    <n v="0"/>
    <n v="0"/>
    <n v="0"/>
    <n v="0"/>
    <n v="3.27"/>
    <n v="11.39"/>
    <n v="0"/>
    <n v="0"/>
    <n v="64.97"/>
    <n v="0"/>
    <n v="0"/>
    <n v="27.58"/>
    <n v="0"/>
    <n v="0"/>
    <n v="0"/>
    <n v="0"/>
    <n v="0"/>
    <n v="0"/>
    <n v="0"/>
    <n v="0"/>
    <n v="5713.18"/>
    <n v="5713.1800000000012"/>
    <n v="0"/>
    <n v="0"/>
    <n v="0"/>
    <n v="0"/>
    <n v="0"/>
  </r>
  <r>
    <n v="26"/>
    <d v="2012-12-02T00:00:00"/>
    <d v="2012-12-15T00:00:00"/>
    <x v="7"/>
    <s v="G1N"/>
    <s v="AT07400900"/>
    <s v="GD0"/>
    <n v="13"/>
    <n v="8200"/>
    <s v="GD800"/>
    <s v="DISB5"/>
    <s v="000DIS"/>
    <n v="15"/>
    <s v="32CCDF"/>
    <n v="13"/>
    <m/>
    <m/>
    <x v="32"/>
    <n v="62606"/>
    <s v="63272"/>
    <x v="1"/>
    <x v="1"/>
    <s v="Non-executive"/>
    <s v="D804"/>
    <x v="6"/>
    <n v="421.55"/>
    <n v="0"/>
    <n v="0"/>
    <n v="0"/>
    <n v="0"/>
    <n v="0"/>
    <n v="0"/>
    <n v="0"/>
    <n v="0"/>
    <n v="0"/>
    <n v="0"/>
    <n v="0"/>
    <n v="0"/>
    <n v="0"/>
    <n v="0"/>
    <n v="0"/>
    <n v="0"/>
    <n v="0"/>
    <n v="0.31"/>
    <n v="77.56"/>
    <n v="0"/>
    <n v="0"/>
    <n v="0"/>
    <n v="0"/>
    <n v="0"/>
    <n v="24.17"/>
    <n v="0"/>
    <n v="0"/>
    <n v="0"/>
    <n v="0"/>
    <n v="0"/>
    <n v="0.45"/>
    <n v="0.93"/>
    <n v="0"/>
    <n v="0"/>
    <n v="5.65"/>
    <n v="21.07"/>
    <n v="0"/>
    <n v="4.1399999999999997"/>
    <n v="0"/>
    <n v="0"/>
    <n v="0"/>
    <n v="0"/>
    <n v="0"/>
    <n v="0"/>
    <n v="0"/>
    <n v="0"/>
    <n v="555.83000000000004"/>
    <n v="555.83000000000004"/>
    <n v="0"/>
    <n v="0"/>
    <n v="0"/>
    <n v="0"/>
    <n v="0"/>
  </r>
  <r>
    <n v="26"/>
    <d v="2012-12-02T00:00:00"/>
    <d v="2012-12-15T00:00:00"/>
    <x v="7"/>
    <s v="G1N"/>
    <s v="GD10000000"/>
    <s v="GD0"/>
    <n v="13"/>
    <n v="8200"/>
    <s v="GD800"/>
    <s v="DISB5"/>
    <s v="000DIS"/>
    <n v="15"/>
    <s v="32CCDF"/>
    <n v="13"/>
    <m/>
    <m/>
    <x v="152"/>
    <n v="66802"/>
    <s v="47069"/>
    <x v="17"/>
    <x v="1"/>
    <s v="Non-executive"/>
    <s v="D804"/>
    <x v="6"/>
    <n v="1031.1600000000001"/>
    <n v="0"/>
    <n v="0"/>
    <n v="0"/>
    <n v="0"/>
    <n v="0"/>
    <n v="0"/>
    <n v="0"/>
    <n v="0"/>
    <n v="0"/>
    <n v="0"/>
    <n v="0"/>
    <n v="0"/>
    <n v="0"/>
    <n v="0"/>
    <n v="0"/>
    <n v="0"/>
    <n v="0"/>
    <n v="0.75"/>
    <n v="52.8"/>
    <n v="0"/>
    <n v="0"/>
    <n v="0"/>
    <n v="0"/>
    <n v="0"/>
    <n v="0"/>
    <n v="0"/>
    <n v="0"/>
    <n v="0"/>
    <n v="0"/>
    <n v="0"/>
    <n v="0.9"/>
    <n v="2.04"/>
    <n v="0"/>
    <n v="0"/>
    <n v="14.95"/>
    <n v="0"/>
    <n v="0"/>
    <n v="2.44"/>
    <n v="0"/>
    <n v="0"/>
    <n v="0"/>
    <n v="0"/>
    <n v="0"/>
    <n v="0"/>
    <n v="0"/>
    <n v="0"/>
    <n v="1105.04"/>
    <n v="1105.0400000000002"/>
    <n v="0"/>
    <n v="0"/>
    <n v="0"/>
    <n v="0"/>
    <n v="0"/>
  </r>
  <r>
    <n v="26"/>
    <d v="2012-12-02T00:00:00"/>
    <d v="2012-12-15T00:00:00"/>
    <x v="7"/>
    <s v="G1N"/>
    <s v="GD10000000"/>
    <s v="GD0"/>
    <n v="13"/>
    <n v="8200"/>
    <s v="GD800"/>
    <s v="DISB5"/>
    <s v="000DIS"/>
    <n v="15"/>
    <s v="32CCDF"/>
    <n v="13"/>
    <m/>
    <m/>
    <x v="153"/>
    <n v="69121"/>
    <s v="51208"/>
    <x v="86"/>
    <x v="1"/>
    <s v="Non-executive"/>
    <s v="D804"/>
    <x v="6"/>
    <n v="740.35"/>
    <n v="0"/>
    <n v="0"/>
    <n v="0"/>
    <n v="0"/>
    <n v="0"/>
    <n v="0"/>
    <n v="0"/>
    <n v="0"/>
    <n v="0"/>
    <n v="0"/>
    <n v="0"/>
    <n v="0"/>
    <n v="0"/>
    <n v="0"/>
    <n v="0"/>
    <n v="0"/>
    <n v="0"/>
    <n v="0.54"/>
    <n v="117.21"/>
    <n v="0"/>
    <n v="0"/>
    <n v="0"/>
    <n v="0"/>
    <n v="0"/>
    <n v="45.9"/>
    <n v="0"/>
    <n v="0"/>
    <n v="0"/>
    <n v="0"/>
    <n v="0"/>
    <n v="0.82"/>
    <n v="2.84"/>
    <n v="0"/>
    <n v="0"/>
    <n v="10.74"/>
    <n v="0"/>
    <n v="0"/>
    <n v="6.26"/>
    <n v="0"/>
    <n v="0"/>
    <n v="0"/>
    <n v="0"/>
    <n v="0"/>
    <n v="0"/>
    <n v="0"/>
    <n v="0"/>
    <n v="924.66"/>
    <n v="924.66000000000008"/>
    <n v="0"/>
    <n v="0"/>
    <n v="0"/>
    <n v="0"/>
    <n v="0"/>
  </r>
  <r>
    <n v="26"/>
    <d v="2012-12-02T00:00:00"/>
    <d v="2012-12-15T00:00:00"/>
    <x v="7"/>
    <s v="G1N"/>
    <s v="GD10000000"/>
    <s v="GD0"/>
    <n v="13"/>
    <n v="8200"/>
    <s v="GD800"/>
    <s v="DISB5"/>
    <s v="000DIS"/>
    <n v="15"/>
    <s v="32CCDF"/>
    <n v="13"/>
    <m/>
    <m/>
    <x v="336"/>
    <n v="70673"/>
    <s v="47362"/>
    <x v="15"/>
    <x v="1"/>
    <s v="Non-executive"/>
    <s v="D804"/>
    <x v="6"/>
    <n v="685.18"/>
    <n v="0"/>
    <n v="0"/>
    <n v="0"/>
    <n v="0"/>
    <n v="0"/>
    <n v="0"/>
    <n v="0"/>
    <n v="0"/>
    <n v="0"/>
    <n v="0"/>
    <n v="0"/>
    <n v="0"/>
    <n v="0"/>
    <n v="0"/>
    <n v="0"/>
    <n v="0"/>
    <n v="0"/>
    <n v="0.5"/>
    <n v="0"/>
    <n v="0"/>
    <n v="0"/>
    <n v="0"/>
    <n v="0"/>
    <n v="0"/>
    <n v="42.48"/>
    <n v="0"/>
    <n v="0"/>
    <n v="0"/>
    <n v="0"/>
    <n v="0"/>
    <n v="0.9"/>
    <n v="2.04"/>
    <n v="0"/>
    <n v="0"/>
    <n v="9.94"/>
    <n v="0"/>
    <n v="0"/>
    <n v="0"/>
    <n v="0"/>
    <n v="0"/>
    <n v="0"/>
    <n v="0"/>
    <n v="0"/>
    <n v="0"/>
    <n v="0"/>
    <n v="0"/>
    <n v="741.04"/>
    <n v="741.04"/>
    <n v="0"/>
    <n v="0"/>
    <n v="0"/>
    <n v="0"/>
    <n v="0"/>
  </r>
  <r>
    <n v="26"/>
    <d v="2012-12-02T00:00:00"/>
    <d v="2012-12-15T00:00:00"/>
    <x v="8"/>
    <s v="G2N"/>
    <s v="GD10000000"/>
    <s v="GD0"/>
    <n v="13"/>
    <n v="100"/>
    <s v="LD800"/>
    <s v="LF804"/>
    <m/>
    <m/>
    <m/>
    <m/>
    <m/>
    <m/>
    <x v="274"/>
    <n v="4591"/>
    <s v="47100"/>
    <x v="30"/>
    <x v="1"/>
    <s v="Non-executive"/>
    <s v="D804"/>
    <x v="6"/>
    <n v="863.64"/>
    <n v="0"/>
    <n v="0"/>
    <n v="0"/>
    <n v="0"/>
    <n v="0"/>
    <n v="0"/>
    <n v="0"/>
    <n v="0"/>
    <n v="0"/>
    <n v="0"/>
    <n v="0"/>
    <n v="0"/>
    <n v="0"/>
    <n v="0"/>
    <n v="0"/>
    <n v="0"/>
    <n v="0"/>
    <n v="0.42"/>
    <n v="0"/>
    <n v="0"/>
    <n v="0"/>
    <n v="0"/>
    <n v="0"/>
    <n v="0"/>
    <n v="53.55"/>
    <n v="0"/>
    <n v="0"/>
    <n v="0"/>
    <n v="0"/>
    <n v="0"/>
    <n v="1.08"/>
    <n v="3.76"/>
    <n v="0"/>
    <n v="0.76"/>
    <n v="12.51"/>
    <n v="43.17"/>
    <n v="0"/>
    <n v="0"/>
    <n v="0"/>
    <n v="0"/>
    <n v="0"/>
    <n v="0"/>
    <n v="0"/>
    <n v="0"/>
    <n v="0"/>
    <n v="0"/>
    <n v="978.89"/>
    <n v="978.88999999999987"/>
    <n v="0"/>
    <n v="0"/>
    <n v="0"/>
    <n v="0"/>
    <n v="0"/>
  </r>
  <r>
    <n v="26"/>
    <d v="2012-12-02T00:00:00"/>
    <d v="2012-12-15T00:00:00"/>
    <x v="8"/>
    <s v="G2N"/>
    <s v="GD10000000"/>
    <s v="GD0"/>
    <n v="13"/>
    <n v="100"/>
    <s v="LD800"/>
    <s v="LF804"/>
    <m/>
    <m/>
    <m/>
    <m/>
    <m/>
    <m/>
    <x v="275"/>
    <n v="5094"/>
    <s v="70873"/>
    <x v="141"/>
    <x v="1"/>
    <s v="Non-executive"/>
    <s v="D804"/>
    <x v="6"/>
    <n v="3164.84"/>
    <n v="0"/>
    <n v="0"/>
    <n v="0"/>
    <n v="0"/>
    <n v="0"/>
    <n v="0"/>
    <n v="0"/>
    <n v="0"/>
    <n v="0"/>
    <n v="0"/>
    <n v="0"/>
    <n v="0"/>
    <n v="0"/>
    <n v="0"/>
    <n v="0"/>
    <n v="0"/>
    <n v="0"/>
    <n v="2.2999999999999998"/>
    <n v="160.02000000000001"/>
    <n v="0"/>
    <n v="0"/>
    <n v="0"/>
    <n v="0"/>
    <n v="0"/>
    <n v="186.95"/>
    <n v="0"/>
    <n v="0"/>
    <n v="0"/>
    <n v="0"/>
    <n v="0"/>
    <n v="3.27"/>
    <n v="11.39"/>
    <n v="0"/>
    <n v="2.31"/>
    <n v="43.72"/>
    <n v="158.24"/>
    <n v="0"/>
    <n v="8.5299999999999994"/>
    <n v="0"/>
    <n v="0"/>
    <n v="0"/>
    <n v="0"/>
    <n v="0"/>
    <n v="0"/>
    <n v="0"/>
    <n v="0"/>
    <n v="3741.57"/>
    <n v="3741.57"/>
    <n v="0"/>
    <n v="0"/>
    <n v="0"/>
    <n v="0"/>
    <n v="0"/>
  </r>
  <r>
    <n v="26"/>
    <d v="2012-12-02T00:00:00"/>
    <d v="2012-12-15T00:00:00"/>
    <x v="8"/>
    <s v="G2N"/>
    <s v="GD10000000"/>
    <s v="GD0"/>
    <n v="13"/>
    <n v="100"/>
    <s v="LD800"/>
    <s v="LF804"/>
    <m/>
    <m/>
    <m/>
    <m/>
    <m/>
    <m/>
    <x v="276"/>
    <n v="5818"/>
    <s v="70876"/>
    <x v="141"/>
    <x v="1"/>
    <s v="Non-executive"/>
    <s v="D804"/>
    <x v="6"/>
    <n v="3326.23"/>
    <n v="0"/>
    <n v="0"/>
    <n v="0"/>
    <n v="0"/>
    <n v="0"/>
    <n v="0"/>
    <n v="0"/>
    <n v="0"/>
    <n v="0"/>
    <n v="0"/>
    <n v="0"/>
    <n v="0"/>
    <n v="0"/>
    <n v="0"/>
    <n v="0"/>
    <n v="0"/>
    <n v="0"/>
    <n v="2.4"/>
    <n v="468.84"/>
    <n v="0"/>
    <n v="0"/>
    <n v="0"/>
    <n v="0"/>
    <n v="0"/>
    <n v="192.11"/>
    <n v="0"/>
    <n v="0"/>
    <n v="0"/>
    <n v="0"/>
    <n v="0"/>
    <n v="3.27"/>
    <n v="11.39"/>
    <n v="0"/>
    <n v="2.31"/>
    <n v="44.93"/>
    <n v="166.31"/>
    <n v="0"/>
    <n v="25.01"/>
    <n v="0"/>
    <n v="0"/>
    <n v="0"/>
    <n v="0"/>
    <n v="0"/>
    <n v="0"/>
    <n v="0"/>
    <n v="0"/>
    <n v="4242.8"/>
    <n v="4242.8"/>
    <n v="0"/>
    <n v="0"/>
    <n v="0"/>
    <n v="0"/>
    <n v="0"/>
  </r>
  <r>
    <n v="26"/>
    <d v="2012-12-02T00:00:00"/>
    <d v="2012-12-15T00:00:00"/>
    <x v="8"/>
    <s v="G2N"/>
    <s v="GD10000000"/>
    <s v="GD0"/>
    <n v="13"/>
    <n v="100"/>
    <s v="LD800"/>
    <s v="LF804"/>
    <m/>
    <m/>
    <m/>
    <m/>
    <m/>
    <m/>
    <x v="277"/>
    <n v="10426"/>
    <s v="70872"/>
    <x v="141"/>
    <x v="1"/>
    <s v="Non-executive"/>
    <s v="D804"/>
    <x v="6"/>
    <n v="3164.84"/>
    <n v="0"/>
    <n v="0"/>
    <n v="0"/>
    <n v="0"/>
    <n v="0"/>
    <n v="0"/>
    <n v="0"/>
    <n v="0"/>
    <n v="0"/>
    <n v="0"/>
    <n v="0"/>
    <n v="0"/>
    <n v="0"/>
    <n v="0"/>
    <n v="0"/>
    <n v="0"/>
    <n v="0"/>
    <n v="6.37"/>
    <n v="414.35"/>
    <n v="0"/>
    <n v="0"/>
    <n v="0"/>
    <n v="0"/>
    <n v="0"/>
    <n v="0"/>
    <n v="0"/>
    <n v="0"/>
    <n v="0"/>
    <n v="221.54"/>
    <n v="0"/>
    <n v="2.99"/>
    <n v="8.7799999999999994"/>
    <n v="0"/>
    <n v="2.31"/>
    <n v="0"/>
    <n v="0"/>
    <n v="0"/>
    <n v="0"/>
    <n v="0"/>
    <n v="0"/>
    <n v="0"/>
    <n v="0"/>
    <n v="0"/>
    <n v="0"/>
    <n v="0"/>
    <n v="0"/>
    <n v="3821.18"/>
    <n v="3821.18"/>
    <n v="0"/>
    <n v="0"/>
    <n v="0"/>
    <n v="0"/>
    <n v="0"/>
  </r>
  <r>
    <n v="26"/>
    <d v="2012-12-02T00:00:00"/>
    <d v="2012-12-15T00:00:00"/>
    <x v="8"/>
    <s v="G2N"/>
    <s v="GD10000000"/>
    <s v="GD0"/>
    <n v="13"/>
    <n v="100"/>
    <s v="LD800"/>
    <s v="LF804"/>
    <m/>
    <m/>
    <m/>
    <m/>
    <m/>
    <m/>
    <x v="278"/>
    <n v="12916"/>
    <s v="48100"/>
    <x v="142"/>
    <x v="1"/>
    <s v="Non-executive"/>
    <s v="D804"/>
    <x v="6"/>
    <n v="3003.46"/>
    <n v="0"/>
    <n v="0"/>
    <n v="0"/>
    <n v="0"/>
    <n v="0"/>
    <n v="0"/>
    <n v="0"/>
    <n v="0"/>
    <n v="0"/>
    <n v="0"/>
    <n v="0"/>
    <n v="0"/>
    <n v="0"/>
    <n v="0"/>
    <n v="0"/>
    <n v="0"/>
    <n v="0"/>
    <n v="6.07"/>
    <n v="414.35"/>
    <n v="0"/>
    <n v="0"/>
    <n v="0"/>
    <n v="0"/>
    <n v="0"/>
    <n v="0"/>
    <n v="0"/>
    <n v="0"/>
    <n v="0"/>
    <n v="210.24"/>
    <n v="0"/>
    <n v="2.99"/>
    <n v="8.7799999999999994"/>
    <n v="0"/>
    <n v="2.31"/>
    <n v="40.53"/>
    <n v="0"/>
    <n v="0"/>
    <n v="0"/>
    <n v="0"/>
    <n v="0"/>
    <n v="0"/>
    <n v="0"/>
    <n v="0"/>
    <n v="0"/>
    <n v="0"/>
    <n v="0"/>
    <n v="3688.73"/>
    <n v="3688.73"/>
    <n v="0"/>
    <n v="0"/>
    <n v="0"/>
    <n v="0"/>
    <n v="0"/>
  </r>
  <r>
    <n v="26"/>
    <d v="2012-12-02T00:00:00"/>
    <d v="2012-12-15T00:00:00"/>
    <x v="8"/>
    <s v="G2N"/>
    <s v="GD10000000"/>
    <s v="GD0"/>
    <n v="13"/>
    <n v="100"/>
    <s v="LD800"/>
    <s v="LF804"/>
    <m/>
    <m/>
    <m/>
    <m/>
    <m/>
    <m/>
    <x v="279"/>
    <n v="13723"/>
    <s v="47142"/>
    <x v="143"/>
    <x v="1"/>
    <s v="Non-executive"/>
    <s v="D804"/>
    <x v="6"/>
    <n v="1001.86"/>
    <n v="0"/>
    <n v="0"/>
    <n v="0"/>
    <n v="0"/>
    <n v="0"/>
    <n v="0"/>
    <n v="0"/>
    <n v="0"/>
    <n v="0"/>
    <n v="0"/>
    <n v="0"/>
    <n v="0"/>
    <n v="0"/>
    <n v="0"/>
    <n v="0"/>
    <n v="0"/>
    <n v="0"/>
    <n v="0.72"/>
    <n v="116.06"/>
    <n v="0"/>
    <n v="0"/>
    <n v="0"/>
    <n v="0"/>
    <n v="0"/>
    <n v="59.72"/>
    <n v="0"/>
    <n v="0"/>
    <n v="0"/>
    <n v="0"/>
    <n v="0"/>
    <n v="0.98"/>
    <n v="2.9"/>
    <n v="0"/>
    <n v="0"/>
    <n v="13.97"/>
    <n v="50.1"/>
    <n v="0"/>
    <n v="6.15"/>
    <n v="0"/>
    <n v="0"/>
    <n v="0"/>
    <n v="0"/>
    <n v="0"/>
    <n v="0"/>
    <n v="0"/>
    <n v="0"/>
    <n v="1252.46"/>
    <n v="1252.4600000000003"/>
    <n v="0"/>
    <n v="0"/>
    <n v="0"/>
    <n v="0"/>
    <n v="0"/>
  </r>
  <r>
    <n v="26"/>
    <d v="2012-12-02T00:00:00"/>
    <d v="2012-12-15T00:00:00"/>
    <x v="8"/>
    <s v="G2N"/>
    <s v="GD10000000"/>
    <s v="GD0"/>
    <n v="13"/>
    <n v="100"/>
    <s v="LD800"/>
    <s v="LF804"/>
    <m/>
    <m/>
    <m/>
    <m/>
    <m/>
    <m/>
    <x v="281"/>
    <n v="18629"/>
    <s v="47102"/>
    <x v="76"/>
    <x v="1"/>
    <s v="Non-executive"/>
    <s v="D804"/>
    <x v="6"/>
    <n v="1417.87"/>
    <n v="0"/>
    <n v="0"/>
    <n v="0"/>
    <n v="0"/>
    <n v="0"/>
    <n v="0"/>
    <n v="0"/>
    <n v="0"/>
    <n v="0"/>
    <n v="0"/>
    <n v="0"/>
    <n v="0"/>
    <n v="0"/>
    <n v="0"/>
    <n v="0"/>
    <n v="0"/>
    <n v="0"/>
    <n v="1.1599999999999999"/>
    <n v="160.02000000000001"/>
    <n v="0"/>
    <n v="0"/>
    <n v="0"/>
    <n v="0"/>
    <n v="0"/>
    <n v="84.6"/>
    <n v="0"/>
    <n v="0"/>
    <n v="0"/>
    <n v="0"/>
    <n v="0"/>
    <n v="2.71"/>
    <n v="6.19"/>
    <n v="0"/>
    <n v="2.31"/>
    <n v="19.79"/>
    <n v="70.89"/>
    <n v="0"/>
    <n v="8.5299999999999994"/>
    <n v="0"/>
    <n v="0"/>
    <n v="0"/>
    <n v="0"/>
    <n v="0"/>
    <n v="0"/>
    <n v="0"/>
    <n v="0"/>
    <n v="1774.07"/>
    <n v="1774.07"/>
    <n v="0"/>
    <n v="0"/>
    <n v="0"/>
    <n v="0"/>
    <n v="0"/>
  </r>
  <r>
    <n v="26"/>
    <d v="2012-12-02T00:00:00"/>
    <d v="2012-12-15T00:00:00"/>
    <x v="8"/>
    <s v="G2N"/>
    <s v="GD10000000"/>
    <s v="GD0"/>
    <n v="13"/>
    <n v="100"/>
    <s v="LD800"/>
    <s v="LF804"/>
    <m/>
    <m/>
    <m/>
    <m/>
    <m/>
    <m/>
    <x v="282"/>
    <n v="18879"/>
    <s v="47299"/>
    <x v="15"/>
    <x v="1"/>
    <s v="Non-executive"/>
    <s v="D804"/>
    <x v="6"/>
    <n v="1072.3"/>
    <n v="0"/>
    <n v="0"/>
    <n v="0"/>
    <n v="0"/>
    <n v="0"/>
    <n v="0"/>
    <n v="0"/>
    <n v="0"/>
    <n v="0"/>
    <n v="0"/>
    <n v="0"/>
    <n v="0"/>
    <n v="0"/>
    <n v="0"/>
    <n v="0"/>
    <n v="0"/>
    <n v="0"/>
    <n v="0"/>
    <n v="136.74"/>
    <n v="0"/>
    <n v="0"/>
    <n v="0"/>
    <n v="0"/>
    <n v="0"/>
    <n v="0"/>
    <n v="0"/>
    <n v="0"/>
    <n v="0"/>
    <n v="75.06"/>
    <n v="0"/>
    <n v="0.99"/>
    <n v="2.9"/>
    <n v="0"/>
    <n v="0"/>
    <n v="14.6"/>
    <n v="0"/>
    <n v="0"/>
    <n v="0"/>
    <n v="0"/>
    <n v="0"/>
    <n v="0"/>
    <n v="0"/>
    <n v="0"/>
    <n v="0"/>
    <n v="0"/>
    <n v="0"/>
    <n v="1302.5899999999999"/>
    <n v="1302.5899999999999"/>
    <n v="0"/>
    <n v="0"/>
    <n v="0"/>
    <n v="0"/>
    <n v="0"/>
  </r>
  <r>
    <n v="26"/>
    <d v="2012-12-02T00:00:00"/>
    <d v="2012-12-15T00:00:00"/>
    <x v="8"/>
    <s v="G2N"/>
    <s v="GD10000000"/>
    <s v="GD0"/>
    <n v="13"/>
    <n v="100"/>
    <s v="LD800"/>
    <s v="LF804"/>
    <m/>
    <m/>
    <m/>
    <m/>
    <m/>
    <m/>
    <x v="283"/>
    <n v="23946"/>
    <s v="70874"/>
    <x v="141"/>
    <x v="1"/>
    <s v="Non-executive"/>
    <s v="D804"/>
    <x v="6"/>
    <n v="3164.84"/>
    <n v="0"/>
    <n v="0"/>
    <n v="0"/>
    <n v="0"/>
    <n v="0"/>
    <n v="0"/>
    <n v="0"/>
    <n v="0"/>
    <n v="0"/>
    <n v="0"/>
    <n v="0"/>
    <n v="0"/>
    <n v="0"/>
    <n v="0"/>
    <n v="0"/>
    <n v="0"/>
    <n v="0"/>
    <n v="2.2999999999999998"/>
    <n v="467.72"/>
    <n v="0"/>
    <n v="0"/>
    <n v="0"/>
    <n v="0"/>
    <n v="0"/>
    <n v="181.78"/>
    <n v="0"/>
    <n v="0"/>
    <n v="0"/>
    <n v="0"/>
    <n v="0"/>
    <n v="2.99"/>
    <n v="8.7799999999999994"/>
    <n v="0"/>
    <n v="2.31"/>
    <n v="42.51"/>
    <n v="158.24"/>
    <n v="0"/>
    <n v="24.95"/>
    <n v="0"/>
    <n v="0"/>
    <n v="0"/>
    <n v="0"/>
    <n v="0"/>
    <n v="0"/>
    <n v="0"/>
    <n v="0"/>
    <n v="4056.42"/>
    <n v="4056.420000000001"/>
    <n v="0"/>
    <n v="0"/>
    <n v="0"/>
    <n v="0"/>
    <n v="0"/>
  </r>
  <r>
    <n v="26"/>
    <d v="2012-12-02T00:00:00"/>
    <d v="2012-12-15T00:00:00"/>
    <x v="8"/>
    <s v="G2N"/>
    <s v="GD10000000"/>
    <s v="GD0"/>
    <n v="13"/>
    <n v="100"/>
    <s v="LD800"/>
    <s v="LF804"/>
    <m/>
    <m/>
    <m/>
    <m/>
    <m/>
    <m/>
    <x v="284"/>
    <n v="25053"/>
    <s v="70707"/>
    <x v="111"/>
    <x v="1"/>
    <s v="Non-executive"/>
    <s v="D804"/>
    <x v="6"/>
    <n v="4025.74"/>
    <n v="0"/>
    <n v="0"/>
    <n v="0"/>
    <n v="0"/>
    <n v="0"/>
    <n v="0"/>
    <n v="0"/>
    <n v="0"/>
    <n v="0"/>
    <n v="0"/>
    <n v="0"/>
    <n v="0"/>
    <n v="0"/>
    <n v="0"/>
    <n v="0"/>
    <n v="0"/>
    <n v="0"/>
    <n v="8.02"/>
    <n v="414.35"/>
    <n v="0"/>
    <n v="0"/>
    <n v="0"/>
    <n v="0"/>
    <n v="0"/>
    <n v="0"/>
    <n v="0"/>
    <n v="0"/>
    <n v="0"/>
    <n v="281.8"/>
    <n v="0"/>
    <n v="2.99"/>
    <n v="8.7799999999999994"/>
    <n v="0"/>
    <n v="0"/>
    <n v="0"/>
    <n v="0"/>
    <n v="0"/>
    <n v="0"/>
    <n v="0"/>
    <n v="0"/>
    <n v="0"/>
    <n v="0"/>
    <n v="0"/>
    <n v="0"/>
    <n v="0"/>
    <n v="0"/>
    <n v="4741.68"/>
    <n v="4741.6799999999994"/>
    <n v="0"/>
    <n v="0"/>
    <n v="0"/>
    <n v="0"/>
    <n v="0"/>
  </r>
  <r>
    <n v="26"/>
    <d v="2012-12-02T00:00:00"/>
    <d v="2012-12-15T00:00:00"/>
    <x v="8"/>
    <s v="G2N"/>
    <s v="GD10000000"/>
    <s v="GD0"/>
    <n v="13"/>
    <n v="100"/>
    <s v="LD800"/>
    <s v="LF804"/>
    <m/>
    <m/>
    <m/>
    <m/>
    <m/>
    <m/>
    <x v="285"/>
    <n v="27428"/>
    <s v="48093"/>
    <x v="13"/>
    <x v="1"/>
    <s v="Non-executive"/>
    <s v="D804"/>
    <x v="6"/>
    <n v="0"/>
    <n v="0"/>
    <n v="0"/>
    <n v="0"/>
    <n v="0"/>
    <n v="1744.74"/>
    <n v="0"/>
    <n v="0"/>
    <n v="0"/>
    <n v="0"/>
    <n v="0"/>
    <n v="0"/>
    <n v="0"/>
    <n v="0"/>
    <n v="0"/>
    <n v="0"/>
    <n v="0"/>
    <n v="0"/>
    <n v="1.3"/>
    <n v="467.72"/>
    <n v="0"/>
    <n v="0"/>
    <n v="0"/>
    <n v="0"/>
    <n v="0"/>
    <n v="98.51"/>
    <n v="0"/>
    <n v="0"/>
    <n v="0"/>
    <n v="0"/>
    <n v="0"/>
    <n v="3.27"/>
    <n v="11.39"/>
    <n v="0"/>
    <n v="2.31"/>
    <n v="23.04"/>
    <n v="87.24"/>
    <n v="0"/>
    <n v="24.95"/>
    <n v="0"/>
    <n v="0"/>
    <n v="0"/>
    <n v="0"/>
    <n v="0"/>
    <n v="0"/>
    <n v="0"/>
    <n v="0"/>
    <n v="2464.4699999999998"/>
    <n v="2464.4699999999998"/>
    <n v="0"/>
    <n v="0"/>
    <n v="0"/>
    <n v="0"/>
    <n v="0"/>
  </r>
  <r>
    <n v="26"/>
    <d v="2012-12-02T00:00:00"/>
    <d v="2012-12-15T00:00:00"/>
    <x v="8"/>
    <s v="G2N"/>
    <s v="GD10000000"/>
    <s v="GD0"/>
    <n v="13"/>
    <n v="100"/>
    <s v="LD800"/>
    <s v="LF804"/>
    <m/>
    <m/>
    <m/>
    <m/>
    <m/>
    <m/>
    <x v="286"/>
    <n v="33249"/>
    <s v="48101"/>
    <x v="142"/>
    <x v="1"/>
    <s v="Non-executive"/>
    <s v="D804"/>
    <x v="6"/>
    <n v="0"/>
    <n v="0"/>
    <n v="0"/>
    <n v="0"/>
    <n v="0"/>
    <n v="2922.78"/>
    <n v="0"/>
    <n v="0"/>
    <n v="0"/>
    <n v="0"/>
    <n v="0"/>
    <n v="0"/>
    <n v="0"/>
    <n v="0"/>
    <n v="0"/>
    <n v="0"/>
    <n v="0"/>
    <n v="0"/>
    <n v="0"/>
    <n v="510.24"/>
    <n v="0"/>
    <n v="0"/>
    <n v="0"/>
    <n v="0"/>
    <n v="0"/>
    <n v="170.67"/>
    <n v="0"/>
    <n v="0"/>
    <n v="0"/>
    <n v="0"/>
    <n v="0"/>
    <n v="2.71"/>
    <n v="6.19"/>
    <n v="0"/>
    <n v="2.31"/>
    <n v="39.909999999999997"/>
    <n v="146.13999999999999"/>
    <n v="0"/>
    <n v="27.21"/>
    <n v="0"/>
    <n v="0"/>
    <n v="0"/>
    <n v="0"/>
    <n v="0"/>
    <n v="0"/>
    <n v="0"/>
    <n v="0"/>
    <n v="3828.16"/>
    <n v="3828.1600000000003"/>
    <n v="0"/>
    <n v="0"/>
    <n v="0"/>
    <n v="0"/>
    <n v="0"/>
  </r>
  <r>
    <n v="26"/>
    <d v="2012-12-02T00:00:00"/>
    <d v="2012-12-15T00:00:00"/>
    <x v="8"/>
    <s v="G2N"/>
    <s v="GD10000000"/>
    <s v="GD0"/>
    <n v="13"/>
    <n v="100"/>
    <s v="LD800"/>
    <s v="LF804"/>
    <m/>
    <m/>
    <m/>
    <m/>
    <m/>
    <m/>
    <x v="287"/>
    <n v="33253"/>
    <s v="48104"/>
    <x v="142"/>
    <x v="1"/>
    <s v="Non-executive"/>
    <s v="D804"/>
    <x v="6"/>
    <n v="2922.77"/>
    <n v="0"/>
    <n v="0"/>
    <n v="0"/>
    <n v="0"/>
    <n v="0"/>
    <n v="0"/>
    <n v="0"/>
    <n v="0"/>
    <n v="0"/>
    <n v="0"/>
    <n v="0"/>
    <n v="0"/>
    <n v="0"/>
    <n v="0"/>
    <n v="0"/>
    <n v="0"/>
    <n v="0"/>
    <n v="2.1"/>
    <n v="517.04999999999995"/>
    <n v="0"/>
    <n v="0"/>
    <n v="0"/>
    <n v="0"/>
    <n v="0"/>
    <n v="170.52"/>
    <n v="0"/>
    <n v="0"/>
    <n v="0"/>
    <n v="0"/>
    <n v="0"/>
    <n v="2.71"/>
    <n v="6.19"/>
    <n v="0"/>
    <n v="2.31"/>
    <n v="39.880000000000003"/>
    <n v="146.13999999999999"/>
    <n v="0"/>
    <n v="27.58"/>
    <n v="0"/>
    <n v="0"/>
    <n v="0"/>
    <n v="0"/>
    <n v="0"/>
    <n v="0"/>
    <n v="0"/>
    <n v="0"/>
    <n v="3837.25"/>
    <n v="3837.25"/>
    <n v="0"/>
    <n v="0"/>
    <n v="0"/>
    <n v="0"/>
    <n v="0"/>
  </r>
  <r>
    <n v="26"/>
    <d v="2012-12-02T00:00:00"/>
    <d v="2012-12-15T00:00:00"/>
    <x v="8"/>
    <s v="G2N"/>
    <s v="GD10000000"/>
    <s v="GD0"/>
    <n v="13"/>
    <n v="100"/>
    <s v="LD800"/>
    <s v="LF806"/>
    <m/>
    <m/>
    <m/>
    <m/>
    <m/>
    <m/>
    <x v="274"/>
    <n v="4591"/>
    <s v="47100"/>
    <x v="30"/>
    <x v="1"/>
    <s v="Non-executive"/>
    <s v="D804"/>
    <x v="6"/>
    <n v="889.82"/>
    <n v="0"/>
    <n v="0"/>
    <n v="0"/>
    <n v="0"/>
    <n v="0"/>
    <n v="0"/>
    <n v="0"/>
    <n v="0"/>
    <n v="0"/>
    <n v="0"/>
    <n v="0"/>
    <n v="0"/>
    <n v="0"/>
    <n v="0"/>
    <n v="0"/>
    <n v="0"/>
    <n v="0"/>
    <n v="0.46"/>
    <n v="0"/>
    <n v="0"/>
    <n v="0"/>
    <n v="0"/>
    <n v="0"/>
    <n v="0"/>
    <n v="55.16"/>
    <n v="0"/>
    <n v="0"/>
    <n v="0"/>
    <n v="0"/>
    <n v="0"/>
    <n v="1.1100000000000001"/>
    <n v="3.87"/>
    <n v="0"/>
    <n v="0.79"/>
    <n v="12.93"/>
    <n v="44.52"/>
    <n v="0"/>
    <n v="0"/>
    <n v="0"/>
    <n v="0"/>
    <n v="0"/>
    <n v="0"/>
    <n v="0"/>
    <n v="0"/>
    <n v="0"/>
    <n v="0"/>
    <n v="1008.66"/>
    <n v="1008.66"/>
    <n v="0"/>
    <n v="0"/>
    <n v="0"/>
    <n v="0"/>
    <n v="0"/>
  </r>
  <r>
    <n v="26"/>
    <d v="2012-12-02T00:00:00"/>
    <d v="2012-12-15T00:00:00"/>
    <x v="8"/>
    <s v="G2N"/>
    <s v="GD10000000"/>
    <s v="GD0"/>
    <n v="13"/>
    <n v="100"/>
    <s v="LD800"/>
    <s v="LF806"/>
    <m/>
    <m/>
    <m/>
    <m/>
    <m/>
    <m/>
    <x v="279"/>
    <n v="13723"/>
    <s v="47142"/>
    <x v="143"/>
    <x v="1"/>
    <s v="Non-executive"/>
    <s v="D804"/>
    <x v="6"/>
    <n v="1001.84"/>
    <n v="0"/>
    <n v="0"/>
    <n v="0"/>
    <n v="0"/>
    <n v="0"/>
    <n v="0"/>
    <n v="0"/>
    <n v="0"/>
    <n v="0"/>
    <n v="0"/>
    <n v="0"/>
    <n v="0"/>
    <n v="0"/>
    <n v="0"/>
    <n v="0"/>
    <n v="0"/>
    <n v="0"/>
    <n v="0.72"/>
    <n v="116.07"/>
    <n v="0"/>
    <n v="0"/>
    <n v="0"/>
    <n v="0"/>
    <n v="0"/>
    <n v="59.71"/>
    <n v="0"/>
    <n v="0"/>
    <n v="0"/>
    <n v="0"/>
    <n v="0"/>
    <n v="0.99"/>
    <n v="2.89"/>
    <n v="0"/>
    <n v="0"/>
    <n v="13.96"/>
    <n v="50.09"/>
    <n v="0"/>
    <n v="6.15"/>
    <n v="0"/>
    <n v="0"/>
    <n v="0"/>
    <n v="0"/>
    <n v="0"/>
    <n v="0"/>
    <n v="0"/>
    <n v="0"/>
    <n v="1252.42"/>
    <n v="1252.4200000000003"/>
    <n v="0"/>
    <n v="0"/>
    <n v="0"/>
    <n v="0"/>
    <n v="0"/>
  </r>
  <r>
    <n v="26"/>
    <d v="2012-12-02T00:00:00"/>
    <d v="2012-12-15T00:00:00"/>
    <x v="8"/>
    <s v="G2N"/>
    <s v="GD10000000"/>
    <s v="GD0"/>
    <n v="13"/>
    <n v="100"/>
    <s v="LD800"/>
    <s v="LF806"/>
    <m/>
    <m/>
    <m/>
    <m/>
    <m/>
    <m/>
    <x v="282"/>
    <n v="18879"/>
    <s v="47299"/>
    <x v="15"/>
    <x v="1"/>
    <s v="Non-executive"/>
    <s v="D804"/>
    <x v="6"/>
    <n v="1072.27"/>
    <n v="0"/>
    <n v="0"/>
    <n v="0"/>
    <n v="0"/>
    <n v="0"/>
    <n v="0"/>
    <n v="0"/>
    <n v="0"/>
    <n v="0"/>
    <n v="0"/>
    <n v="0"/>
    <n v="0"/>
    <n v="0"/>
    <n v="0"/>
    <n v="0"/>
    <n v="0"/>
    <n v="0"/>
    <n v="0"/>
    <n v="136.72999999999999"/>
    <n v="0"/>
    <n v="0"/>
    <n v="0"/>
    <n v="0"/>
    <n v="0"/>
    <n v="0"/>
    <n v="0"/>
    <n v="0"/>
    <n v="0"/>
    <n v="75.06"/>
    <n v="0"/>
    <n v="0.98"/>
    <n v="2.9"/>
    <n v="0"/>
    <n v="0"/>
    <n v="14.6"/>
    <n v="0"/>
    <n v="0"/>
    <n v="0"/>
    <n v="0"/>
    <n v="0"/>
    <n v="0"/>
    <n v="0"/>
    <n v="0"/>
    <n v="0"/>
    <n v="0"/>
    <n v="0"/>
    <n v="1302.54"/>
    <n v="1302.54"/>
    <n v="0"/>
    <n v="0"/>
    <n v="0"/>
    <n v="0"/>
    <n v="0"/>
  </r>
  <r>
    <n v="26"/>
    <d v="2012-12-02T00:00:00"/>
    <d v="2012-12-15T00:00:00"/>
    <x v="8"/>
    <s v="G2N"/>
    <s v="GD10000000"/>
    <s v="GD0"/>
    <n v="13"/>
    <n v="8200"/>
    <s v="GD800"/>
    <s v="DISB5"/>
    <s v="000DIS"/>
    <n v="15"/>
    <s v="32CCDF"/>
    <n v="13"/>
    <m/>
    <m/>
    <x v="274"/>
    <n v="4591"/>
    <s v="47100"/>
    <x v="30"/>
    <x v="1"/>
    <s v="Non-executive"/>
    <s v="D804"/>
    <x v="6"/>
    <n v="863.65"/>
    <n v="0"/>
    <n v="0"/>
    <n v="0"/>
    <n v="0"/>
    <n v="0"/>
    <n v="0"/>
    <n v="0"/>
    <n v="0"/>
    <n v="0"/>
    <n v="0"/>
    <n v="0"/>
    <n v="0"/>
    <n v="0"/>
    <n v="0"/>
    <n v="0"/>
    <n v="0"/>
    <n v="0"/>
    <n v="0.42"/>
    <n v="0"/>
    <n v="0"/>
    <n v="0"/>
    <n v="0"/>
    <n v="0"/>
    <n v="0"/>
    <n v="53.55"/>
    <n v="0"/>
    <n v="0"/>
    <n v="0"/>
    <n v="0"/>
    <n v="0"/>
    <n v="1.08"/>
    <n v="3.76"/>
    <n v="0"/>
    <n v="0.76"/>
    <n v="12.51"/>
    <n v="43.17"/>
    <n v="0"/>
    <n v="0"/>
    <n v="0"/>
    <n v="0"/>
    <n v="0"/>
    <n v="0"/>
    <n v="0"/>
    <n v="0"/>
    <n v="0"/>
    <n v="0"/>
    <n v="978.9"/>
    <n v="978.89999999999986"/>
    <n v="0"/>
    <n v="0"/>
    <n v="0"/>
    <n v="0"/>
    <n v="0"/>
  </r>
  <r>
    <n v="26"/>
    <d v="2012-12-02T00:00:00"/>
    <d v="2012-12-15T00:00:00"/>
    <x v="8"/>
    <s v="G2N"/>
    <s v="GD10000000"/>
    <s v="GD0"/>
    <n v="13"/>
    <n v="8200"/>
    <s v="GD800"/>
    <s v="DISB5"/>
    <s v="000DIS"/>
    <n v="15"/>
    <s v="32CCDF"/>
    <n v="13"/>
    <m/>
    <m/>
    <x v="279"/>
    <n v="13723"/>
    <s v="47142"/>
    <x v="143"/>
    <x v="1"/>
    <s v="Non-executive"/>
    <s v="D804"/>
    <x v="6"/>
    <n v="1032.22"/>
    <n v="0"/>
    <n v="0"/>
    <n v="0"/>
    <n v="0"/>
    <n v="0"/>
    <n v="0"/>
    <n v="0"/>
    <n v="0"/>
    <n v="0"/>
    <n v="0"/>
    <n v="0"/>
    <n v="0"/>
    <n v="0"/>
    <n v="0"/>
    <n v="0"/>
    <n v="0"/>
    <n v="0"/>
    <n v="0.75"/>
    <n v="119.58"/>
    <n v="0"/>
    <n v="0"/>
    <n v="0"/>
    <n v="0"/>
    <n v="0"/>
    <n v="61.52"/>
    <n v="0"/>
    <n v="0"/>
    <n v="0"/>
    <n v="0"/>
    <n v="0"/>
    <n v="1.02"/>
    <n v="2.99"/>
    <n v="0"/>
    <n v="0"/>
    <n v="14.39"/>
    <n v="51.61"/>
    <n v="0"/>
    <n v="6.33"/>
    <n v="0"/>
    <n v="0"/>
    <n v="0"/>
    <n v="0"/>
    <n v="0"/>
    <n v="0"/>
    <n v="0"/>
    <n v="0"/>
    <n v="1290.4100000000001"/>
    <n v="1290.4099999999999"/>
    <n v="0"/>
    <n v="0"/>
    <n v="0"/>
    <n v="0"/>
    <n v="0"/>
  </r>
  <r>
    <n v="26"/>
    <d v="2012-12-02T00:00:00"/>
    <d v="2012-12-15T00:00:00"/>
    <x v="8"/>
    <s v="G2N"/>
    <s v="GD10000000"/>
    <s v="GD0"/>
    <n v="13"/>
    <n v="8200"/>
    <s v="GD800"/>
    <s v="DISB5"/>
    <s v="000DIS"/>
    <n v="15"/>
    <s v="32CCDF"/>
    <n v="13"/>
    <m/>
    <m/>
    <x v="282"/>
    <n v="18879"/>
    <s v="47299"/>
    <x v="15"/>
    <x v="1"/>
    <s v="Non-executive"/>
    <s v="D804"/>
    <x v="6"/>
    <n v="1104.8"/>
    <n v="0"/>
    <n v="0"/>
    <n v="0"/>
    <n v="0"/>
    <n v="0"/>
    <n v="0"/>
    <n v="0"/>
    <n v="0"/>
    <n v="0"/>
    <n v="0"/>
    <n v="0"/>
    <n v="0"/>
    <n v="0"/>
    <n v="0"/>
    <n v="0"/>
    <n v="0"/>
    <n v="0"/>
    <n v="0"/>
    <n v="140.88"/>
    <n v="0"/>
    <n v="0"/>
    <n v="0"/>
    <n v="0"/>
    <n v="0"/>
    <n v="0"/>
    <n v="0"/>
    <n v="0"/>
    <n v="0"/>
    <n v="77.34"/>
    <n v="0"/>
    <n v="1.02"/>
    <n v="2.98"/>
    <n v="0"/>
    <n v="0"/>
    <n v="15.04"/>
    <n v="0"/>
    <n v="0"/>
    <n v="0"/>
    <n v="0"/>
    <n v="0"/>
    <n v="0"/>
    <n v="0"/>
    <n v="0"/>
    <n v="0"/>
    <n v="0"/>
    <n v="0"/>
    <n v="1342.06"/>
    <n v="1342.0599999999997"/>
    <n v="0"/>
    <n v="0"/>
    <n v="0"/>
    <n v="0"/>
    <n v="0"/>
  </r>
  <r>
    <n v="1"/>
    <d v="2012-12-16T00:00:00"/>
    <d v="2012-12-29T00:00:00"/>
    <x v="9"/>
    <s v="G1N"/>
    <s v="GD10000000"/>
    <s v="GD0"/>
    <n v="13"/>
    <n v="100"/>
    <s v="LD100"/>
    <s v="LF102"/>
    <m/>
    <m/>
    <m/>
    <m/>
    <m/>
    <m/>
    <x v="411"/>
    <n v="50121"/>
    <s v="73591"/>
    <x v="169"/>
    <x v="1"/>
    <s v="Non-executive"/>
    <s v="D804"/>
    <x v="6"/>
    <n v="3255.54"/>
    <n v="0"/>
    <n v="0"/>
    <n v="0"/>
    <n v="0"/>
    <n v="0"/>
    <n v="0"/>
    <n v="0"/>
    <n v="0"/>
    <n v="0"/>
    <n v="0"/>
    <n v="0"/>
    <n v="0"/>
    <n v="0"/>
    <n v="0"/>
    <n v="0"/>
    <n v="0"/>
    <n v="0"/>
    <n v="2.48"/>
    <n v="178.92"/>
    <n v="0"/>
    <n v="0"/>
    <n v="0"/>
    <n v="0"/>
    <n v="0"/>
    <n v="198.15"/>
    <n v="0"/>
    <n v="0"/>
    <n v="0"/>
    <n v="0"/>
    <n v="0"/>
    <n v="2.71"/>
    <n v="6.19"/>
    <n v="0"/>
    <n v="0"/>
    <n v="46.34"/>
    <n v="162.78"/>
    <n v="0"/>
    <n v="9.5399999999999991"/>
    <n v="0"/>
    <n v="0"/>
    <n v="0"/>
    <n v="0"/>
    <n v="0"/>
    <n v="0"/>
    <n v="0"/>
    <n v="0"/>
    <n v="3862.65"/>
    <n v="3862.6500000000005"/>
    <n v="0"/>
    <n v="0"/>
    <n v="0"/>
    <n v="0"/>
    <n v="0"/>
  </r>
  <r>
    <n v="1"/>
    <d v="2012-12-16T00:00:00"/>
    <d v="2012-12-29T00:00:00"/>
    <x v="9"/>
    <s v="G1N"/>
    <s v="AT07400900"/>
    <s v="GD0"/>
    <n v="13"/>
    <n v="100"/>
    <s v="LD10F"/>
    <s v="L120F"/>
    <m/>
    <m/>
    <m/>
    <m/>
    <m/>
    <m/>
    <x v="32"/>
    <n v="62606"/>
    <s v="63272"/>
    <x v="1"/>
    <x v="1"/>
    <s v="Non-executive"/>
    <s v="D804"/>
    <x v="6"/>
    <n v="2388.8000000000002"/>
    <n v="0"/>
    <n v="0"/>
    <n v="0"/>
    <n v="0"/>
    <n v="0"/>
    <n v="0"/>
    <n v="0"/>
    <n v="0"/>
    <n v="0"/>
    <n v="0"/>
    <n v="0"/>
    <n v="0"/>
    <n v="0"/>
    <n v="0"/>
    <n v="0"/>
    <n v="0"/>
    <n v="0"/>
    <n v="1.74"/>
    <n v="439.5"/>
    <n v="0"/>
    <n v="0"/>
    <n v="0"/>
    <n v="0"/>
    <n v="0"/>
    <n v="136.97999999999999"/>
    <n v="0"/>
    <n v="0"/>
    <n v="0"/>
    <n v="0"/>
    <n v="0"/>
    <n v="2.54"/>
    <n v="5.26"/>
    <n v="0"/>
    <n v="0"/>
    <n v="32.04"/>
    <n v="119.45"/>
    <n v="0"/>
    <n v="23.44"/>
    <n v="0"/>
    <n v="0"/>
    <n v="0"/>
    <n v="0"/>
    <n v="0"/>
    <n v="0"/>
    <n v="0"/>
    <n v="0"/>
    <n v="3149.75"/>
    <n v="3149.75"/>
    <n v="0"/>
    <n v="0"/>
    <n v="0"/>
    <n v="0"/>
    <n v="0"/>
  </r>
  <r>
    <n v="1"/>
    <d v="2012-12-16T00:00:00"/>
    <d v="2012-12-29T00:00:00"/>
    <x v="9"/>
    <s v="G1N"/>
    <s v="GD10000000"/>
    <s v="GD0"/>
    <n v="13"/>
    <n v="100"/>
    <s v="LD800"/>
    <s v="LF804"/>
    <m/>
    <m/>
    <m/>
    <m/>
    <m/>
    <m/>
    <x v="152"/>
    <n v="66802"/>
    <s v="47069"/>
    <x v="17"/>
    <x v="1"/>
    <s v="Non-executive"/>
    <s v="D804"/>
    <x v="6"/>
    <n v="1031.17"/>
    <n v="0"/>
    <n v="0"/>
    <n v="0"/>
    <n v="0"/>
    <n v="0"/>
    <n v="0"/>
    <n v="0"/>
    <n v="0"/>
    <n v="0"/>
    <n v="0"/>
    <n v="0"/>
    <n v="0"/>
    <n v="0"/>
    <n v="0"/>
    <n v="0"/>
    <n v="0"/>
    <n v="0"/>
    <n v="0.75"/>
    <n v="52.8"/>
    <n v="0"/>
    <n v="0"/>
    <n v="0"/>
    <n v="0"/>
    <n v="0"/>
    <n v="0"/>
    <n v="0"/>
    <n v="0"/>
    <n v="0"/>
    <n v="0"/>
    <n v="0"/>
    <n v="0.9"/>
    <n v="2.04"/>
    <n v="0"/>
    <n v="0"/>
    <n v="14.92"/>
    <n v="0"/>
    <n v="0"/>
    <n v="2.44"/>
    <n v="0"/>
    <n v="0"/>
    <n v="0"/>
    <n v="0"/>
    <n v="0"/>
    <n v="0"/>
    <n v="0"/>
    <n v="0"/>
    <n v="1105.02"/>
    <n v="1105.0200000000002"/>
    <n v="0"/>
    <n v="0"/>
    <n v="0"/>
    <n v="0"/>
    <n v="0"/>
  </r>
  <r>
    <n v="1"/>
    <d v="2012-12-16T00:00:00"/>
    <d v="2012-12-29T00:00:00"/>
    <x v="9"/>
    <s v="G1N"/>
    <s v="GD10000000"/>
    <s v="GD0"/>
    <n v="13"/>
    <n v="100"/>
    <s v="LD800"/>
    <s v="LF804"/>
    <m/>
    <m/>
    <m/>
    <m/>
    <m/>
    <m/>
    <x v="45"/>
    <n v="68323"/>
    <s v="48095"/>
    <x v="144"/>
    <x v="1"/>
    <s v="Non-executive"/>
    <s v="D804"/>
    <x v="6"/>
    <n v="2961.39"/>
    <n v="0"/>
    <n v="0"/>
    <n v="0"/>
    <n v="0"/>
    <n v="0"/>
    <n v="0"/>
    <n v="0"/>
    <n v="0"/>
    <n v="0"/>
    <n v="0"/>
    <n v="0"/>
    <n v="0"/>
    <n v="0"/>
    <n v="0"/>
    <n v="0"/>
    <n v="0"/>
    <n v="0"/>
    <n v="2.14"/>
    <n v="160.02000000000001"/>
    <n v="0"/>
    <n v="0"/>
    <n v="0"/>
    <n v="0"/>
    <n v="0"/>
    <n v="180.3"/>
    <n v="0"/>
    <n v="0"/>
    <n v="0"/>
    <n v="0"/>
    <n v="0"/>
    <n v="2.71"/>
    <n v="6.19"/>
    <n v="0"/>
    <n v="0"/>
    <n v="42.17"/>
    <n v="0"/>
    <n v="0"/>
    <n v="8.5299999999999994"/>
    <n v="0"/>
    <n v="0"/>
    <n v="0"/>
    <n v="0"/>
    <n v="0"/>
    <n v="0"/>
    <n v="0"/>
    <n v="0"/>
    <n v="3363.45"/>
    <n v="3363.4500000000003"/>
    <n v="0"/>
    <n v="0"/>
    <n v="0"/>
    <n v="0"/>
    <n v="0"/>
  </r>
  <r>
    <n v="1"/>
    <d v="2012-12-16T00:00:00"/>
    <d v="2012-12-29T00:00:00"/>
    <x v="9"/>
    <s v="G1N"/>
    <s v="GD10000000"/>
    <s v="GD0"/>
    <n v="13"/>
    <n v="100"/>
    <s v="LD800"/>
    <s v="LF804"/>
    <m/>
    <m/>
    <m/>
    <m/>
    <m/>
    <m/>
    <x v="153"/>
    <n v="69121"/>
    <s v="51208"/>
    <x v="86"/>
    <x v="1"/>
    <s v="Non-executive"/>
    <s v="D804"/>
    <x v="6"/>
    <n v="1125.32"/>
    <n v="0"/>
    <n v="0"/>
    <n v="0"/>
    <n v="0"/>
    <n v="0"/>
    <n v="0"/>
    <n v="0"/>
    <n v="0"/>
    <n v="0"/>
    <n v="0"/>
    <n v="0"/>
    <n v="0"/>
    <n v="0"/>
    <n v="0"/>
    <n v="0"/>
    <n v="0"/>
    <n v="0"/>
    <n v="0.82"/>
    <n v="178.16"/>
    <n v="0"/>
    <n v="0"/>
    <n v="0"/>
    <n v="0"/>
    <n v="0"/>
    <n v="69.77"/>
    <n v="0"/>
    <n v="0"/>
    <n v="0"/>
    <n v="0"/>
    <n v="0"/>
    <n v="1.24"/>
    <n v="4.33"/>
    <n v="0"/>
    <n v="0"/>
    <n v="16.32"/>
    <n v="0"/>
    <n v="0"/>
    <n v="9.5"/>
    <n v="0"/>
    <n v="0"/>
    <n v="0"/>
    <n v="0"/>
    <n v="0"/>
    <n v="0"/>
    <n v="0"/>
    <n v="0"/>
    <n v="1405.46"/>
    <n v="1405.4599999999998"/>
    <n v="0"/>
    <n v="0"/>
    <n v="0"/>
    <n v="0"/>
    <n v="0"/>
  </r>
  <r>
    <n v="1"/>
    <d v="2012-12-16T00:00:00"/>
    <d v="2012-12-29T00:00:00"/>
    <x v="9"/>
    <s v="G1N"/>
    <s v="GD10000000"/>
    <s v="GD0"/>
    <n v="13"/>
    <n v="100"/>
    <s v="LD800"/>
    <s v="LF804"/>
    <m/>
    <m/>
    <m/>
    <m/>
    <m/>
    <m/>
    <x v="336"/>
    <n v="70673"/>
    <s v="47362"/>
    <x v="15"/>
    <x v="1"/>
    <s v="Non-executive"/>
    <s v="D804"/>
    <x v="6"/>
    <n v="685.18"/>
    <n v="0"/>
    <n v="0"/>
    <n v="0"/>
    <n v="0"/>
    <n v="0"/>
    <n v="0"/>
    <n v="0"/>
    <n v="0"/>
    <n v="0"/>
    <n v="0"/>
    <n v="0"/>
    <n v="0"/>
    <n v="0"/>
    <n v="0"/>
    <n v="0"/>
    <n v="0"/>
    <n v="0"/>
    <n v="0.5"/>
    <n v="0"/>
    <n v="0"/>
    <n v="0"/>
    <n v="0"/>
    <n v="0"/>
    <n v="0"/>
    <n v="42.48"/>
    <n v="0"/>
    <n v="0"/>
    <n v="0"/>
    <n v="0"/>
    <n v="0"/>
    <n v="0.9"/>
    <n v="2.04"/>
    <n v="0"/>
    <n v="0"/>
    <n v="9.94"/>
    <n v="0"/>
    <n v="0"/>
    <n v="0"/>
    <n v="0"/>
    <n v="0"/>
    <n v="0"/>
    <n v="0"/>
    <n v="0"/>
    <n v="0"/>
    <n v="0"/>
    <n v="0"/>
    <n v="741.04"/>
    <n v="741.04"/>
    <n v="0"/>
    <n v="0"/>
    <n v="0"/>
    <n v="0"/>
    <n v="0"/>
  </r>
  <r>
    <n v="1"/>
    <d v="2012-12-16T00:00:00"/>
    <d v="2012-12-29T00:00:00"/>
    <x v="9"/>
    <s v="G1N"/>
    <s v="GD10000000"/>
    <s v="GD0"/>
    <n v="13"/>
    <n v="100"/>
    <s v="LD800"/>
    <s v="LF806"/>
    <m/>
    <m/>
    <m/>
    <m/>
    <m/>
    <m/>
    <x v="154"/>
    <n v="6618"/>
    <s v="47140"/>
    <x v="87"/>
    <x v="1"/>
    <s v="Non-executive"/>
    <s v="D804"/>
    <x v="6"/>
    <n v="3632.47"/>
    <n v="0"/>
    <n v="0"/>
    <n v="0"/>
    <n v="0"/>
    <n v="0"/>
    <n v="0"/>
    <n v="0"/>
    <n v="0"/>
    <n v="0"/>
    <n v="0"/>
    <n v="0"/>
    <n v="0"/>
    <n v="0"/>
    <n v="0"/>
    <n v="0"/>
    <n v="0"/>
    <n v="0"/>
    <n v="2.62"/>
    <n v="0"/>
    <n v="0"/>
    <n v="0"/>
    <n v="0"/>
    <n v="0"/>
    <n v="0"/>
    <n v="225.21"/>
    <n v="0"/>
    <n v="0"/>
    <n v="0"/>
    <n v="0"/>
    <n v="0"/>
    <n v="3.27"/>
    <n v="11.39"/>
    <n v="0"/>
    <n v="0"/>
    <n v="52.67"/>
    <n v="181.62"/>
    <n v="0"/>
    <n v="0"/>
    <n v="0"/>
    <n v="0"/>
    <n v="0"/>
    <n v="0"/>
    <n v="0"/>
    <n v="0"/>
    <n v="0"/>
    <n v="0"/>
    <n v="4109.25"/>
    <n v="4109.25"/>
    <n v="0"/>
    <n v="0"/>
    <n v="0"/>
    <n v="0"/>
    <n v="0"/>
  </r>
  <r>
    <n v="1"/>
    <d v="2012-12-16T00:00:00"/>
    <d v="2012-12-29T00:00:00"/>
    <x v="9"/>
    <s v="G1N"/>
    <s v="GD10000000"/>
    <s v="GD0"/>
    <n v="13"/>
    <n v="100"/>
    <s v="LD800"/>
    <s v="LF806"/>
    <m/>
    <m/>
    <m/>
    <m/>
    <m/>
    <m/>
    <x v="152"/>
    <n v="66802"/>
    <s v="47069"/>
    <x v="17"/>
    <x v="1"/>
    <s v="Non-executive"/>
    <s v="D804"/>
    <x v="6"/>
    <n v="1062.3599999999999"/>
    <n v="0"/>
    <n v="0"/>
    <n v="0"/>
    <n v="0"/>
    <n v="0"/>
    <n v="0"/>
    <n v="0"/>
    <n v="0"/>
    <n v="0"/>
    <n v="0"/>
    <n v="0"/>
    <n v="0"/>
    <n v="0"/>
    <n v="0"/>
    <n v="0"/>
    <n v="0"/>
    <n v="0"/>
    <n v="0.77"/>
    <n v="54.42"/>
    <n v="0"/>
    <n v="0"/>
    <n v="0"/>
    <n v="0"/>
    <n v="0"/>
    <n v="0"/>
    <n v="0"/>
    <n v="0"/>
    <n v="0"/>
    <n v="0"/>
    <n v="0"/>
    <n v="0.91"/>
    <n v="2.11"/>
    <n v="0"/>
    <n v="0"/>
    <n v="15.36"/>
    <n v="0"/>
    <n v="0"/>
    <n v="2.5299999999999998"/>
    <n v="0"/>
    <n v="0"/>
    <n v="0"/>
    <n v="0"/>
    <n v="0"/>
    <n v="0"/>
    <n v="0"/>
    <n v="0"/>
    <n v="1138.46"/>
    <n v="1138.4599999999998"/>
    <n v="0"/>
    <n v="0"/>
    <n v="0"/>
    <n v="0"/>
    <n v="0"/>
  </r>
  <r>
    <n v="1"/>
    <d v="2012-12-16T00:00:00"/>
    <d v="2012-12-29T00:00:00"/>
    <x v="9"/>
    <s v="G1N"/>
    <s v="GD10000000"/>
    <s v="GD0"/>
    <n v="13"/>
    <n v="100"/>
    <s v="LD800"/>
    <s v="LF806"/>
    <m/>
    <m/>
    <m/>
    <m/>
    <m/>
    <m/>
    <x v="153"/>
    <n v="69121"/>
    <s v="51208"/>
    <x v="86"/>
    <x v="1"/>
    <s v="Non-executive"/>
    <s v="D804"/>
    <x v="6"/>
    <n v="1095.71"/>
    <n v="0"/>
    <n v="0"/>
    <n v="0"/>
    <n v="0"/>
    <n v="0"/>
    <n v="0"/>
    <n v="0"/>
    <n v="0"/>
    <n v="0"/>
    <n v="0"/>
    <n v="0"/>
    <n v="0"/>
    <n v="0"/>
    <n v="0"/>
    <n v="0"/>
    <n v="0"/>
    <n v="0"/>
    <n v="0.78"/>
    <n v="173.47"/>
    <n v="0"/>
    <n v="0"/>
    <n v="0"/>
    <n v="0"/>
    <n v="0"/>
    <n v="67.94"/>
    <n v="0"/>
    <n v="0"/>
    <n v="0"/>
    <n v="0"/>
    <n v="0"/>
    <n v="1.21"/>
    <n v="4.21"/>
    <n v="0"/>
    <n v="0"/>
    <n v="15.88"/>
    <n v="0"/>
    <n v="0"/>
    <n v="9.26"/>
    <n v="0"/>
    <n v="0"/>
    <n v="0"/>
    <n v="0"/>
    <n v="0"/>
    <n v="0"/>
    <n v="0"/>
    <n v="0"/>
    <n v="1368.46"/>
    <n v="1368.4600000000003"/>
    <n v="0"/>
    <n v="0"/>
    <n v="0"/>
    <n v="0"/>
    <n v="0"/>
  </r>
  <r>
    <n v="1"/>
    <d v="2012-12-16T00:00:00"/>
    <d v="2012-12-29T00:00:00"/>
    <x v="9"/>
    <s v="G1N"/>
    <s v="GD10000000"/>
    <s v="GD0"/>
    <n v="13"/>
    <n v="100"/>
    <s v="LD800"/>
    <s v="LF806"/>
    <m/>
    <m/>
    <m/>
    <m/>
    <m/>
    <m/>
    <x v="336"/>
    <n v="70673"/>
    <s v="47362"/>
    <x v="15"/>
    <x v="1"/>
    <s v="Non-executive"/>
    <s v="D804"/>
    <x v="6"/>
    <n v="705.92"/>
    <n v="0"/>
    <n v="0"/>
    <n v="0"/>
    <n v="0"/>
    <n v="0"/>
    <n v="0"/>
    <n v="0"/>
    <n v="0"/>
    <n v="0"/>
    <n v="0"/>
    <n v="0"/>
    <n v="0"/>
    <n v="0"/>
    <n v="0"/>
    <n v="0"/>
    <n v="0"/>
    <n v="0"/>
    <n v="0.51"/>
    <n v="0"/>
    <n v="0"/>
    <n v="0"/>
    <n v="0"/>
    <n v="0"/>
    <n v="0"/>
    <n v="43.77"/>
    <n v="0"/>
    <n v="0"/>
    <n v="0"/>
    <n v="0"/>
    <n v="0"/>
    <n v="0.91"/>
    <n v="2.11"/>
    <n v="0"/>
    <n v="0"/>
    <n v="10.23"/>
    <n v="0"/>
    <n v="0"/>
    <n v="0"/>
    <n v="0"/>
    <n v="0"/>
    <n v="0"/>
    <n v="0"/>
    <n v="0"/>
    <n v="0"/>
    <n v="0"/>
    <n v="0"/>
    <n v="763.45"/>
    <n v="763.44999999999993"/>
    <n v="0"/>
    <n v="0"/>
    <n v="0"/>
    <n v="0"/>
    <n v="0"/>
  </r>
  <r>
    <n v="1"/>
    <d v="2012-12-16T00:00:00"/>
    <d v="2012-12-29T00:00:00"/>
    <x v="9"/>
    <s v="G1N"/>
    <s v="GD10000000"/>
    <s v="GD0"/>
    <n v="13"/>
    <n v="8200"/>
    <s v="GD100"/>
    <s v="G102T"/>
    <m/>
    <m/>
    <s v="INDRCT"/>
    <n v="13"/>
    <m/>
    <m/>
    <x v="293"/>
    <n v="70037"/>
    <s v="73437"/>
    <x v="146"/>
    <x v="1"/>
    <s v="Non-executive"/>
    <s v="D804"/>
    <x v="6"/>
    <n v="4807.7"/>
    <n v="0"/>
    <n v="0"/>
    <n v="0"/>
    <n v="0"/>
    <n v="0"/>
    <n v="0"/>
    <n v="0"/>
    <n v="0"/>
    <n v="0"/>
    <n v="0"/>
    <n v="0"/>
    <n v="0"/>
    <n v="0"/>
    <n v="0"/>
    <n v="0"/>
    <n v="0"/>
    <n v="0"/>
    <n v="3.43"/>
    <n v="517.04999999999995"/>
    <n v="0"/>
    <n v="0"/>
    <n v="0"/>
    <n v="0"/>
    <n v="0"/>
    <n v="277.85000000000002"/>
    <n v="0"/>
    <n v="0"/>
    <n v="0"/>
    <n v="0"/>
    <n v="0"/>
    <n v="3.27"/>
    <n v="11.39"/>
    <n v="0"/>
    <n v="0"/>
    <n v="64.98"/>
    <n v="0"/>
    <n v="0"/>
    <n v="27.58"/>
    <n v="0"/>
    <n v="0"/>
    <n v="0"/>
    <n v="0"/>
    <n v="0"/>
    <n v="0"/>
    <n v="0"/>
    <n v="0"/>
    <n v="5713.25"/>
    <n v="5713.2500000000009"/>
    <n v="0"/>
    <n v="0"/>
    <n v="0"/>
    <n v="0"/>
    <n v="0"/>
  </r>
  <r>
    <n v="1"/>
    <d v="2012-12-16T00:00:00"/>
    <d v="2012-12-29T00:00:00"/>
    <x v="9"/>
    <s v="G1N"/>
    <s v="AT07400900"/>
    <s v="GD0"/>
    <n v="13"/>
    <n v="8200"/>
    <s v="GD800"/>
    <s v="DISB5"/>
    <s v="000DIS"/>
    <n v="15"/>
    <s v="32CCDF"/>
    <n v="13"/>
    <m/>
    <m/>
    <x v="32"/>
    <n v="62606"/>
    <s v="63272"/>
    <x v="1"/>
    <x v="1"/>
    <s v="Non-executive"/>
    <s v="D804"/>
    <x v="6"/>
    <n v="421.54"/>
    <n v="0"/>
    <n v="0"/>
    <n v="0"/>
    <n v="0"/>
    <n v="0"/>
    <n v="0"/>
    <n v="0"/>
    <n v="0"/>
    <n v="0"/>
    <n v="0"/>
    <n v="0"/>
    <n v="0"/>
    <n v="0"/>
    <n v="0"/>
    <n v="0"/>
    <n v="0"/>
    <n v="0"/>
    <n v="0.31"/>
    <n v="77.55"/>
    <n v="0"/>
    <n v="0"/>
    <n v="0"/>
    <n v="0"/>
    <n v="0"/>
    <n v="24.17"/>
    <n v="0"/>
    <n v="0"/>
    <n v="0"/>
    <n v="0"/>
    <n v="0"/>
    <n v="0.45"/>
    <n v="0.93"/>
    <n v="0"/>
    <n v="0"/>
    <n v="5.65"/>
    <n v="21.07"/>
    <n v="0"/>
    <n v="4.1399999999999997"/>
    <n v="0"/>
    <n v="0"/>
    <n v="0"/>
    <n v="0"/>
    <n v="0"/>
    <n v="0"/>
    <n v="0"/>
    <n v="0"/>
    <n v="555.80999999999995"/>
    <n v="555.81000000000006"/>
    <n v="0"/>
    <n v="0"/>
    <n v="0"/>
    <n v="0"/>
    <n v="0"/>
  </r>
  <r>
    <n v="1"/>
    <d v="2012-12-16T00:00:00"/>
    <d v="2012-12-29T00:00:00"/>
    <x v="9"/>
    <s v="G1N"/>
    <s v="GD10000000"/>
    <s v="GD0"/>
    <n v="13"/>
    <n v="8200"/>
    <s v="GD800"/>
    <s v="DISB5"/>
    <s v="000DIS"/>
    <n v="15"/>
    <s v="32CCDF"/>
    <n v="13"/>
    <m/>
    <m/>
    <x v="152"/>
    <n v="66802"/>
    <s v="47069"/>
    <x v="17"/>
    <x v="1"/>
    <s v="Non-executive"/>
    <s v="D804"/>
    <x v="6"/>
    <n v="1031.17"/>
    <n v="0"/>
    <n v="0"/>
    <n v="0"/>
    <n v="0"/>
    <n v="0"/>
    <n v="0"/>
    <n v="0"/>
    <n v="0"/>
    <n v="0"/>
    <n v="0"/>
    <n v="0"/>
    <n v="0"/>
    <n v="0"/>
    <n v="0"/>
    <n v="0"/>
    <n v="0"/>
    <n v="0"/>
    <n v="0.75"/>
    <n v="52.8"/>
    <n v="0"/>
    <n v="0"/>
    <n v="0"/>
    <n v="0"/>
    <n v="0"/>
    <n v="0"/>
    <n v="0"/>
    <n v="0"/>
    <n v="0"/>
    <n v="0"/>
    <n v="0"/>
    <n v="0.9"/>
    <n v="2.04"/>
    <n v="0"/>
    <n v="0"/>
    <n v="14.92"/>
    <n v="0"/>
    <n v="0"/>
    <n v="2.44"/>
    <n v="0"/>
    <n v="0"/>
    <n v="0"/>
    <n v="0"/>
    <n v="0"/>
    <n v="0"/>
    <n v="0"/>
    <n v="0"/>
    <n v="1105.02"/>
    <n v="1105.0200000000002"/>
    <n v="0"/>
    <n v="0"/>
    <n v="0"/>
    <n v="0"/>
    <n v="0"/>
  </r>
  <r>
    <n v="1"/>
    <d v="2012-12-16T00:00:00"/>
    <d v="2012-12-29T00:00:00"/>
    <x v="9"/>
    <s v="G1N"/>
    <s v="GD10000000"/>
    <s v="GD0"/>
    <n v="13"/>
    <n v="8200"/>
    <s v="GD800"/>
    <s v="DISB5"/>
    <s v="000DIS"/>
    <n v="15"/>
    <s v="32CCDF"/>
    <n v="13"/>
    <m/>
    <m/>
    <x v="153"/>
    <n v="69121"/>
    <s v="51208"/>
    <x v="86"/>
    <x v="1"/>
    <s v="Non-executive"/>
    <s v="D804"/>
    <x v="6"/>
    <n v="740.36"/>
    <n v="0"/>
    <n v="0"/>
    <n v="0"/>
    <n v="0"/>
    <n v="0"/>
    <n v="0"/>
    <n v="0"/>
    <n v="0"/>
    <n v="0"/>
    <n v="0"/>
    <n v="0"/>
    <n v="0"/>
    <n v="0"/>
    <n v="0"/>
    <n v="0"/>
    <n v="0"/>
    <n v="0"/>
    <n v="0.54"/>
    <n v="117.21"/>
    <n v="0"/>
    <n v="0"/>
    <n v="0"/>
    <n v="0"/>
    <n v="0"/>
    <n v="45.9"/>
    <n v="0"/>
    <n v="0"/>
    <n v="0"/>
    <n v="0"/>
    <n v="0"/>
    <n v="0.82"/>
    <n v="2.85"/>
    <n v="0"/>
    <n v="0"/>
    <n v="10.74"/>
    <n v="0"/>
    <n v="0"/>
    <n v="6.25"/>
    <n v="0"/>
    <n v="0"/>
    <n v="0"/>
    <n v="0"/>
    <n v="0"/>
    <n v="0"/>
    <n v="0"/>
    <n v="0"/>
    <n v="924.67"/>
    <n v="924.67000000000007"/>
    <n v="0"/>
    <n v="0"/>
    <n v="0"/>
    <n v="0"/>
    <n v="0"/>
  </r>
  <r>
    <n v="1"/>
    <d v="2012-12-16T00:00:00"/>
    <d v="2012-12-29T00:00:00"/>
    <x v="9"/>
    <s v="G1N"/>
    <s v="GD10000000"/>
    <s v="GD0"/>
    <n v="13"/>
    <n v="8200"/>
    <s v="GD800"/>
    <s v="DISB5"/>
    <s v="000DIS"/>
    <n v="15"/>
    <s v="32CCDF"/>
    <n v="13"/>
    <m/>
    <m/>
    <x v="336"/>
    <n v="70673"/>
    <s v="47362"/>
    <x v="15"/>
    <x v="1"/>
    <s v="Non-executive"/>
    <s v="D804"/>
    <x v="6"/>
    <n v="685.18"/>
    <n v="0"/>
    <n v="0"/>
    <n v="0"/>
    <n v="0"/>
    <n v="0"/>
    <n v="0"/>
    <n v="0"/>
    <n v="0"/>
    <n v="0"/>
    <n v="0"/>
    <n v="0"/>
    <n v="0"/>
    <n v="0"/>
    <n v="0"/>
    <n v="0"/>
    <n v="0"/>
    <n v="0"/>
    <n v="0.5"/>
    <n v="0"/>
    <n v="0"/>
    <n v="0"/>
    <n v="0"/>
    <n v="0"/>
    <n v="0"/>
    <n v="42.48"/>
    <n v="0"/>
    <n v="0"/>
    <n v="0"/>
    <n v="0"/>
    <n v="0"/>
    <n v="0.9"/>
    <n v="2.04"/>
    <n v="0"/>
    <n v="0"/>
    <n v="9.94"/>
    <n v="0"/>
    <n v="0"/>
    <n v="0"/>
    <n v="0"/>
    <n v="0"/>
    <n v="0"/>
    <n v="0"/>
    <n v="0"/>
    <n v="0"/>
    <n v="0"/>
    <n v="0"/>
    <n v="741.04"/>
    <n v="741.04"/>
    <n v="0"/>
    <n v="0"/>
    <n v="0"/>
    <n v="0"/>
    <n v="0"/>
  </r>
  <r>
    <n v="1"/>
    <d v="2012-12-16T00:00:00"/>
    <d v="2012-12-29T00:00:00"/>
    <x v="10"/>
    <s v="G2N"/>
    <s v="GD10000000"/>
    <s v="GD0"/>
    <n v="13"/>
    <n v="100"/>
    <s v="LD800"/>
    <s v="LF804"/>
    <m/>
    <m/>
    <m/>
    <m/>
    <m/>
    <m/>
    <x v="274"/>
    <n v="4591"/>
    <s v="47100"/>
    <x v="30"/>
    <x v="1"/>
    <s v="Non-executive"/>
    <s v="D804"/>
    <x v="6"/>
    <n v="575.77"/>
    <n v="0"/>
    <n v="0"/>
    <n v="0"/>
    <n v="0"/>
    <n v="0"/>
    <n v="0"/>
    <n v="0"/>
    <n v="0"/>
    <n v="0"/>
    <n v="0"/>
    <n v="0"/>
    <n v="0"/>
    <n v="0"/>
    <n v="0"/>
    <n v="0"/>
    <n v="0"/>
    <n v="0"/>
    <n v="0.42"/>
    <n v="0"/>
    <n v="0"/>
    <n v="0"/>
    <n v="0"/>
    <n v="0"/>
    <n v="0"/>
    <n v="35.700000000000003"/>
    <n v="0"/>
    <n v="0"/>
    <n v="0"/>
    <n v="0"/>
    <n v="0"/>
    <n v="1.08"/>
    <n v="3.76"/>
    <n v="0"/>
    <n v="0.76"/>
    <n v="8.34"/>
    <n v="28.79"/>
    <n v="8.25"/>
    <n v="0"/>
    <n v="0"/>
    <n v="0"/>
    <n v="0"/>
    <n v="0"/>
    <n v="0"/>
    <n v="0"/>
    <n v="0"/>
    <n v="0"/>
    <n v="662.87"/>
    <n v="662.87"/>
    <n v="0"/>
    <n v="0"/>
    <n v="0"/>
    <n v="0"/>
    <n v="0"/>
  </r>
  <r>
    <n v="1"/>
    <d v="2012-12-16T00:00:00"/>
    <d v="2012-12-29T00:00:00"/>
    <x v="10"/>
    <s v="G2N"/>
    <s v="GD10000000"/>
    <s v="GD0"/>
    <n v="13"/>
    <n v="100"/>
    <s v="LD800"/>
    <s v="LF804"/>
    <m/>
    <m/>
    <m/>
    <m/>
    <m/>
    <m/>
    <x v="275"/>
    <n v="5094"/>
    <s v="70873"/>
    <x v="141"/>
    <x v="1"/>
    <s v="Non-executive"/>
    <s v="D804"/>
    <x v="6"/>
    <n v="3164.83"/>
    <n v="0"/>
    <n v="0"/>
    <n v="0"/>
    <n v="0"/>
    <n v="0"/>
    <n v="0"/>
    <n v="0"/>
    <n v="0"/>
    <n v="0"/>
    <n v="0"/>
    <n v="0"/>
    <n v="0"/>
    <n v="0"/>
    <n v="0"/>
    <n v="0"/>
    <n v="0"/>
    <n v="0"/>
    <n v="2.2999999999999998"/>
    <n v="160.02000000000001"/>
    <n v="0"/>
    <n v="0"/>
    <n v="0"/>
    <n v="0"/>
    <n v="0"/>
    <n v="191"/>
    <n v="0"/>
    <n v="0"/>
    <n v="0"/>
    <n v="0"/>
    <n v="0"/>
    <n v="3.27"/>
    <n v="11.39"/>
    <n v="0"/>
    <n v="2.31"/>
    <n v="44.67"/>
    <n v="158.24"/>
    <n v="25"/>
    <n v="8.5299999999999994"/>
    <n v="0"/>
    <n v="0"/>
    <n v="0"/>
    <n v="0"/>
    <n v="0"/>
    <n v="0"/>
    <n v="0"/>
    <n v="0"/>
    <n v="3771.56"/>
    <n v="3771.56"/>
    <n v="0"/>
    <n v="0"/>
    <n v="0"/>
    <n v="0"/>
    <n v="0"/>
  </r>
  <r>
    <n v="1"/>
    <d v="2012-12-16T00:00:00"/>
    <d v="2012-12-29T00:00:00"/>
    <x v="10"/>
    <s v="G2N"/>
    <s v="GD10000000"/>
    <s v="GD0"/>
    <n v="13"/>
    <n v="100"/>
    <s v="LD800"/>
    <s v="LF804"/>
    <m/>
    <m/>
    <m/>
    <m/>
    <m/>
    <m/>
    <x v="276"/>
    <n v="5818"/>
    <s v="70876"/>
    <x v="141"/>
    <x v="1"/>
    <s v="Non-executive"/>
    <s v="D804"/>
    <x v="6"/>
    <n v="3326.23"/>
    <n v="0"/>
    <n v="0"/>
    <n v="0"/>
    <n v="0"/>
    <n v="0"/>
    <n v="0"/>
    <n v="0"/>
    <n v="0"/>
    <n v="0"/>
    <n v="0"/>
    <n v="0"/>
    <n v="0"/>
    <n v="0"/>
    <n v="0"/>
    <n v="0"/>
    <n v="0"/>
    <n v="0"/>
    <n v="2.4"/>
    <n v="468.84"/>
    <n v="0"/>
    <n v="0"/>
    <n v="0"/>
    <n v="0"/>
    <n v="0"/>
    <n v="192.11"/>
    <n v="0"/>
    <n v="0"/>
    <n v="0"/>
    <n v="0"/>
    <n v="0"/>
    <n v="3.27"/>
    <n v="11.39"/>
    <n v="0"/>
    <n v="2.31"/>
    <n v="44.93"/>
    <n v="166.31"/>
    <n v="0"/>
    <n v="25.01"/>
    <n v="0"/>
    <n v="0"/>
    <n v="0"/>
    <n v="0"/>
    <n v="0"/>
    <n v="0"/>
    <n v="0"/>
    <n v="0"/>
    <n v="4242.8"/>
    <n v="4242.8"/>
    <n v="0"/>
    <n v="0"/>
    <n v="0"/>
    <n v="0"/>
    <n v="0"/>
  </r>
  <r>
    <n v="1"/>
    <d v="2012-12-16T00:00:00"/>
    <d v="2012-12-29T00:00:00"/>
    <x v="10"/>
    <s v="G2N"/>
    <s v="GD10000000"/>
    <s v="GD0"/>
    <n v="13"/>
    <n v="100"/>
    <s v="LD800"/>
    <s v="LF804"/>
    <m/>
    <m/>
    <m/>
    <m/>
    <m/>
    <m/>
    <x v="277"/>
    <n v="10426"/>
    <s v="70872"/>
    <x v="141"/>
    <x v="1"/>
    <s v="Non-executive"/>
    <s v="D804"/>
    <x v="6"/>
    <n v="3164.83"/>
    <n v="0"/>
    <n v="0"/>
    <n v="0"/>
    <n v="0"/>
    <n v="0"/>
    <n v="0"/>
    <n v="0"/>
    <n v="0"/>
    <n v="0"/>
    <n v="0"/>
    <n v="0"/>
    <n v="0"/>
    <n v="0"/>
    <n v="0"/>
    <n v="0"/>
    <n v="0"/>
    <n v="0"/>
    <n v="6.37"/>
    <n v="414.35"/>
    <n v="0"/>
    <n v="0"/>
    <n v="0"/>
    <n v="0"/>
    <n v="0"/>
    <n v="0"/>
    <n v="0"/>
    <n v="0"/>
    <n v="0"/>
    <n v="221.54"/>
    <n v="0"/>
    <n v="2.99"/>
    <n v="8.7799999999999994"/>
    <n v="0"/>
    <n v="2.31"/>
    <n v="0"/>
    <n v="0"/>
    <n v="25"/>
    <n v="0"/>
    <n v="0"/>
    <n v="0"/>
    <n v="0"/>
    <n v="0"/>
    <n v="0"/>
    <n v="0"/>
    <n v="0"/>
    <n v="0"/>
    <n v="3846.17"/>
    <n v="3846.1699999999996"/>
    <n v="0"/>
    <n v="0"/>
    <n v="0"/>
    <n v="0"/>
    <n v="0"/>
  </r>
  <r>
    <n v="1"/>
    <d v="2012-12-16T00:00:00"/>
    <d v="2012-12-29T00:00:00"/>
    <x v="10"/>
    <s v="G2N"/>
    <s v="GD10000000"/>
    <s v="GD0"/>
    <n v="13"/>
    <n v="100"/>
    <s v="LD800"/>
    <s v="LF804"/>
    <m/>
    <m/>
    <m/>
    <m/>
    <m/>
    <m/>
    <x v="278"/>
    <n v="12916"/>
    <s v="48100"/>
    <x v="142"/>
    <x v="1"/>
    <s v="Non-executive"/>
    <s v="D804"/>
    <x v="6"/>
    <n v="3003.47"/>
    <n v="0"/>
    <n v="0"/>
    <n v="0"/>
    <n v="0"/>
    <n v="0"/>
    <n v="0"/>
    <n v="0"/>
    <n v="0"/>
    <n v="0"/>
    <n v="0"/>
    <n v="0"/>
    <n v="0"/>
    <n v="0"/>
    <n v="0"/>
    <n v="0"/>
    <n v="0"/>
    <n v="0"/>
    <n v="6.07"/>
    <n v="414.35"/>
    <n v="0"/>
    <n v="0"/>
    <n v="0"/>
    <n v="0"/>
    <n v="0"/>
    <n v="0"/>
    <n v="0"/>
    <n v="0"/>
    <n v="0"/>
    <n v="210.24"/>
    <n v="0"/>
    <n v="2.99"/>
    <n v="8.7799999999999994"/>
    <n v="0"/>
    <n v="2.31"/>
    <n v="40.53"/>
    <n v="0"/>
    <n v="25"/>
    <n v="0"/>
    <n v="0"/>
    <n v="0"/>
    <n v="0"/>
    <n v="0"/>
    <n v="0"/>
    <n v="0"/>
    <n v="0"/>
    <n v="0"/>
    <n v="3713.74"/>
    <n v="3713.7400000000002"/>
    <n v="0"/>
    <n v="0"/>
    <n v="0"/>
    <n v="0"/>
    <n v="0"/>
  </r>
  <r>
    <n v="1"/>
    <d v="2012-12-16T00:00:00"/>
    <d v="2012-12-29T00:00:00"/>
    <x v="10"/>
    <s v="G2N"/>
    <s v="GD10000000"/>
    <s v="GD0"/>
    <n v="13"/>
    <n v="100"/>
    <s v="LD800"/>
    <s v="LF804"/>
    <m/>
    <m/>
    <m/>
    <m/>
    <m/>
    <m/>
    <x v="279"/>
    <n v="13723"/>
    <s v="47142"/>
    <x v="143"/>
    <x v="1"/>
    <s v="Non-executive"/>
    <s v="D804"/>
    <x v="6"/>
    <n v="1001.87"/>
    <n v="0"/>
    <n v="0"/>
    <n v="0"/>
    <n v="0"/>
    <n v="0"/>
    <n v="0"/>
    <n v="0"/>
    <n v="0"/>
    <n v="0"/>
    <n v="0"/>
    <n v="0"/>
    <n v="0"/>
    <n v="0"/>
    <n v="0"/>
    <n v="0"/>
    <n v="0"/>
    <n v="0"/>
    <n v="0.72"/>
    <n v="116.06"/>
    <n v="0"/>
    <n v="0"/>
    <n v="0"/>
    <n v="0"/>
    <n v="0"/>
    <n v="59.72"/>
    <n v="0"/>
    <n v="0"/>
    <n v="0"/>
    <n v="0"/>
    <n v="0"/>
    <n v="0.99"/>
    <n v="2.9"/>
    <n v="0"/>
    <n v="0"/>
    <n v="13.96"/>
    <n v="50.1"/>
    <n v="0"/>
    <n v="6.15"/>
    <n v="0"/>
    <n v="0"/>
    <n v="0"/>
    <n v="0"/>
    <n v="0"/>
    <n v="0"/>
    <n v="0"/>
    <n v="0"/>
    <n v="1252.47"/>
    <n v="1252.4700000000003"/>
    <n v="0"/>
    <n v="0"/>
    <n v="0"/>
    <n v="0"/>
    <n v="0"/>
  </r>
  <r>
    <n v="1"/>
    <d v="2012-12-16T00:00:00"/>
    <d v="2012-12-29T00:00:00"/>
    <x v="10"/>
    <s v="G2N"/>
    <s v="GD10000000"/>
    <s v="GD0"/>
    <n v="13"/>
    <n v="100"/>
    <s v="LD800"/>
    <s v="LF804"/>
    <m/>
    <m/>
    <m/>
    <m/>
    <m/>
    <m/>
    <x v="281"/>
    <n v="18629"/>
    <s v="47102"/>
    <x v="76"/>
    <x v="1"/>
    <s v="Non-executive"/>
    <s v="D804"/>
    <x v="6"/>
    <n v="1575.42"/>
    <n v="0"/>
    <n v="0"/>
    <n v="0"/>
    <n v="0"/>
    <n v="0"/>
    <n v="0"/>
    <n v="0"/>
    <n v="0"/>
    <n v="0"/>
    <n v="0"/>
    <n v="0"/>
    <n v="0"/>
    <n v="0"/>
    <n v="0"/>
    <n v="0"/>
    <n v="0"/>
    <n v="0"/>
    <n v="1.1599999999999999"/>
    <n v="160.02000000000001"/>
    <n v="0"/>
    <n v="0"/>
    <n v="0"/>
    <n v="0"/>
    <n v="0"/>
    <n v="94.37"/>
    <n v="0"/>
    <n v="0"/>
    <n v="0"/>
    <n v="0"/>
    <n v="0"/>
    <n v="2.71"/>
    <n v="6.19"/>
    <n v="0"/>
    <n v="2.31"/>
    <n v="22.07"/>
    <n v="78.77"/>
    <n v="25"/>
    <n v="8.5299999999999994"/>
    <n v="0"/>
    <n v="0"/>
    <n v="0"/>
    <n v="0"/>
    <n v="0"/>
    <n v="0"/>
    <n v="0"/>
    <n v="0"/>
    <n v="1976.55"/>
    <n v="1976.5500000000002"/>
    <n v="0"/>
    <n v="0"/>
    <n v="0"/>
    <n v="0"/>
    <n v="0"/>
  </r>
  <r>
    <n v="1"/>
    <d v="2012-12-16T00:00:00"/>
    <d v="2012-12-29T00:00:00"/>
    <x v="10"/>
    <s v="G2N"/>
    <s v="GD10000000"/>
    <s v="GD0"/>
    <n v="13"/>
    <n v="100"/>
    <s v="LD800"/>
    <s v="LF804"/>
    <m/>
    <m/>
    <m/>
    <m/>
    <m/>
    <m/>
    <x v="282"/>
    <n v="18879"/>
    <s v="47299"/>
    <x v="15"/>
    <x v="1"/>
    <s v="Non-executive"/>
    <s v="D804"/>
    <x v="6"/>
    <n v="1072.31"/>
    <n v="0"/>
    <n v="0"/>
    <n v="0"/>
    <n v="0"/>
    <n v="0"/>
    <n v="0"/>
    <n v="0"/>
    <n v="0"/>
    <n v="0"/>
    <n v="0"/>
    <n v="0"/>
    <n v="0"/>
    <n v="0"/>
    <n v="0"/>
    <n v="0"/>
    <n v="0"/>
    <n v="0"/>
    <n v="0"/>
    <n v="136.74"/>
    <n v="0"/>
    <n v="0"/>
    <n v="0"/>
    <n v="0"/>
    <n v="0"/>
    <n v="0"/>
    <n v="0"/>
    <n v="0"/>
    <n v="0"/>
    <n v="75.06"/>
    <n v="0"/>
    <n v="0.99"/>
    <n v="2.9"/>
    <n v="0"/>
    <n v="0"/>
    <n v="14.38"/>
    <n v="0"/>
    <n v="0"/>
    <n v="0"/>
    <n v="0"/>
    <n v="0"/>
    <n v="0"/>
    <n v="0"/>
    <n v="0"/>
    <n v="0"/>
    <n v="0"/>
    <n v="0"/>
    <n v="1302.3800000000001"/>
    <n v="1302.3800000000001"/>
    <n v="0"/>
    <n v="0"/>
    <n v="0"/>
    <n v="0"/>
    <n v="0"/>
  </r>
  <r>
    <n v="1"/>
    <d v="2012-12-16T00:00:00"/>
    <d v="2012-12-29T00:00:00"/>
    <x v="10"/>
    <s v="G2N"/>
    <s v="GD10000000"/>
    <s v="GD0"/>
    <n v="13"/>
    <n v="100"/>
    <s v="LD800"/>
    <s v="LF804"/>
    <m/>
    <m/>
    <m/>
    <m/>
    <m/>
    <m/>
    <x v="283"/>
    <n v="23946"/>
    <s v="70874"/>
    <x v="141"/>
    <x v="1"/>
    <s v="Non-executive"/>
    <s v="D804"/>
    <x v="6"/>
    <n v="3164.83"/>
    <n v="0"/>
    <n v="0"/>
    <n v="0"/>
    <n v="0"/>
    <n v="0"/>
    <n v="0"/>
    <n v="0"/>
    <n v="0"/>
    <n v="0"/>
    <n v="0"/>
    <n v="0"/>
    <n v="0"/>
    <n v="0"/>
    <n v="0"/>
    <n v="0"/>
    <n v="0"/>
    <n v="0"/>
    <n v="2.2999999999999998"/>
    <n v="467.72"/>
    <n v="0"/>
    <n v="0"/>
    <n v="0"/>
    <n v="0"/>
    <n v="0"/>
    <n v="186.55"/>
    <n v="0"/>
    <n v="0"/>
    <n v="0"/>
    <n v="0"/>
    <n v="0"/>
    <n v="2.99"/>
    <n v="8.7799999999999994"/>
    <n v="0"/>
    <n v="2.31"/>
    <n v="43.63"/>
    <n v="158.24"/>
    <n v="25"/>
    <n v="24.95"/>
    <n v="0"/>
    <n v="0"/>
    <n v="0"/>
    <n v="0"/>
    <n v="0"/>
    <n v="0"/>
    <n v="0"/>
    <n v="0"/>
    <n v="4087.3"/>
    <n v="4087.3"/>
    <n v="0"/>
    <n v="0"/>
    <n v="0"/>
    <n v="0"/>
    <n v="0"/>
  </r>
  <r>
    <n v="1"/>
    <d v="2012-12-16T00:00:00"/>
    <d v="2012-12-29T00:00:00"/>
    <x v="10"/>
    <s v="G2N"/>
    <s v="GD10000000"/>
    <s v="GD0"/>
    <n v="13"/>
    <n v="100"/>
    <s v="LD800"/>
    <s v="LF804"/>
    <m/>
    <m/>
    <m/>
    <m/>
    <m/>
    <m/>
    <x v="284"/>
    <n v="25053"/>
    <s v="70707"/>
    <x v="111"/>
    <x v="1"/>
    <s v="Non-executive"/>
    <s v="D804"/>
    <x v="6"/>
    <n v="4025.73"/>
    <n v="0"/>
    <n v="0"/>
    <n v="0"/>
    <n v="0"/>
    <n v="0"/>
    <n v="0"/>
    <n v="0"/>
    <n v="0"/>
    <n v="0"/>
    <n v="0"/>
    <n v="0"/>
    <n v="0"/>
    <n v="0"/>
    <n v="0"/>
    <n v="0"/>
    <n v="0"/>
    <n v="0"/>
    <n v="8.02"/>
    <n v="414.35"/>
    <n v="0"/>
    <n v="0"/>
    <n v="0"/>
    <n v="0"/>
    <n v="0"/>
    <n v="0"/>
    <n v="0"/>
    <n v="0"/>
    <n v="0"/>
    <n v="281.8"/>
    <n v="0"/>
    <n v="2.99"/>
    <n v="8.7799999999999994"/>
    <n v="0"/>
    <n v="0"/>
    <n v="0"/>
    <n v="0"/>
    <n v="0"/>
    <n v="0"/>
    <n v="0"/>
    <n v="0"/>
    <n v="0"/>
    <n v="0"/>
    <n v="0"/>
    <n v="0"/>
    <n v="0"/>
    <n v="0"/>
    <n v="4741.67"/>
    <n v="4741.67"/>
    <n v="0"/>
    <n v="0"/>
    <n v="0"/>
    <n v="0"/>
    <n v="0"/>
  </r>
  <r>
    <n v="1"/>
    <d v="2012-12-16T00:00:00"/>
    <d v="2012-12-29T00:00:00"/>
    <x v="10"/>
    <s v="G2N"/>
    <s v="GD10000000"/>
    <s v="GD0"/>
    <n v="13"/>
    <n v="100"/>
    <s v="LD800"/>
    <s v="LF804"/>
    <m/>
    <m/>
    <m/>
    <m/>
    <m/>
    <m/>
    <x v="285"/>
    <n v="27428"/>
    <s v="48093"/>
    <x v="13"/>
    <x v="1"/>
    <s v="Non-executive"/>
    <s v="D804"/>
    <x v="6"/>
    <n v="0"/>
    <n v="0"/>
    <n v="0"/>
    <n v="0"/>
    <n v="0"/>
    <n v="1744.73"/>
    <n v="0"/>
    <n v="0"/>
    <n v="0"/>
    <n v="0"/>
    <n v="0"/>
    <n v="0"/>
    <n v="0"/>
    <n v="0"/>
    <n v="0"/>
    <n v="0"/>
    <n v="0"/>
    <n v="0"/>
    <n v="1.3"/>
    <n v="467.72"/>
    <n v="0"/>
    <n v="0"/>
    <n v="0"/>
    <n v="0"/>
    <n v="0"/>
    <n v="98.51"/>
    <n v="0"/>
    <n v="0"/>
    <n v="0"/>
    <n v="0"/>
    <n v="0"/>
    <n v="3.27"/>
    <n v="11.39"/>
    <n v="0"/>
    <n v="2.31"/>
    <n v="23.04"/>
    <n v="87.24"/>
    <n v="0"/>
    <n v="24.95"/>
    <n v="0"/>
    <n v="0"/>
    <n v="0"/>
    <n v="0"/>
    <n v="0"/>
    <n v="0"/>
    <n v="0"/>
    <n v="0"/>
    <n v="2464.46"/>
    <n v="2464.4599999999996"/>
    <n v="0"/>
    <n v="0"/>
    <n v="0"/>
    <n v="0"/>
    <n v="0"/>
  </r>
  <r>
    <n v="1"/>
    <d v="2012-12-16T00:00:00"/>
    <d v="2012-12-29T00:00:00"/>
    <x v="10"/>
    <s v="G2N"/>
    <s v="GD10000000"/>
    <s v="GD0"/>
    <n v="13"/>
    <n v="100"/>
    <s v="LD800"/>
    <s v="LF804"/>
    <m/>
    <m/>
    <m/>
    <m/>
    <m/>
    <m/>
    <x v="286"/>
    <n v="33249"/>
    <s v="48101"/>
    <x v="142"/>
    <x v="1"/>
    <s v="Non-executive"/>
    <s v="D804"/>
    <x v="6"/>
    <n v="0"/>
    <n v="0"/>
    <n v="0"/>
    <n v="0"/>
    <n v="0"/>
    <n v="2922.77"/>
    <n v="0"/>
    <n v="0"/>
    <n v="0"/>
    <n v="0"/>
    <n v="0"/>
    <n v="0"/>
    <n v="0"/>
    <n v="0"/>
    <n v="0"/>
    <n v="0"/>
    <n v="0"/>
    <n v="0"/>
    <n v="0"/>
    <n v="510.24"/>
    <n v="0"/>
    <n v="0"/>
    <n v="0"/>
    <n v="0"/>
    <n v="0"/>
    <n v="170.67"/>
    <n v="0"/>
    <n v="0"/>
    <n v="0"/>
    <n v="0"/>
    <n v="0"/>
    <n v="2.71"/>
    <n v="6.19"/>
    <n v="0"/>
    <n v="2.31"/>
    <n v="39.909999999999997"/>
    <n v="146.13999999999999"/>
    <n v="0"/>
    <n v="27.21"/>
    <n v="0"/>
    <n v="0"/>
    <n v="0"/>
    <n v="0"/>
    <n v="0"/>
    <n v="0"/>
    <n v="0"/>
    <n v="0"/>
    <n v="3828.15"/>
    <n v="3828.15"/>
    <n v="0"/>
    <n v="0"/>
    <n v="0"/>
    <n v="0"/>
    <n v="0"/>
  </r>
  <r>
    <n v="1"/>
    <d v="2012-12-16T00:00:00"/>
    <d v="2012-12-29T00:00:00"/>
    <x v="10"/>
    <s v="G2N"/>
    <s v="GD10000000"/>
    <s v="GD0"/>
    <n v="13"/>
    <n v="100"/>
    <s v="LD800"/>
    <s v="LF804"/>
    <m/>
    <m/>
    <m/>
    <m/>
    <m/>
    <m/>
    <x v="287"/>
    <n v="33253"/>
    <s v="48104"/>
    <x v="142"/>
    <x v="1"/>
    <s v="Non-executive"/>
    <s v="D804"/>
    <x v="6"/>
    <n v="2922.78"/>
    <n v="0"/>
    <n v="0"/>
    <n v="0"/>
    <n v="0"/>
    <n v="0"/>
    <n v="0"/>
    <n v="0"/>
    <n v="0"/>
    <n v="0"/>
    <n v="0"/>
    <n v="0"/>
    <n v="0"/>
    <n v="0"/>
    <n v="0"/>
    <n v="0"/>
    <n v="0"/>
    <n v="0"/>
    <n v="2.1"/>
    <n v="517.04999999999995"/>
    <n v="0"/>
    <n v="0"/>
    <n v="0"/>
    <n v="0"/>
    <n v="0"/>
    <n v="170.53"/>
    <n v="0"/>
    <n v="0"/>
    <n v="0"/>
    <n v="0"/>
    <n v="0"/>
    <n v="2.71"/>
    <n v="6.19"/>
    <n v="0"/>
    <n v="2.31"/>
    <n v="39.880000000000003"/>
    <n v="146.13999999999999"/>
    <n v="25"/>
    <n v="27.58"/>
    <n v="0"/>
    <n v="0"/>
    <n v="0"/>
    <n v="0"/>
    <n v="0"/>
    <n v="0"/>
    <n v="0"/>
    <n v="0"/>
    <n v="3862.27"/>
    <n v="3862.2700000000004"/>
    <n v="0"/>
    <n v="0"/>
    <n v="0"/>
    <n v="0"/>
    <n v="0"/>
  </r>
  <r>
    <n v="1"/>
    <d v="2012-12-16T00:00:00"/>
    <d v="2012-12-29T00:00:00"/>
    <x v="10"/>
    <s v="G2N"/>
    <s v="GD10000000"/>
    <s v="GD0"/>
    <n v="13"/>
    <n v="100"/>
    <s v="LD800"/>
    <s v="LF806"/>
    <m/>
    <m/>
    <m/>
    <m/>
    <m/>
    <m/>
    <x v="274"/>
    <n v="4591"/>
    <s v="47100"/>
    <x v="30"/>
    <x v="1"/>
    <s v="Non-executive"/>
    <s v="D804"/>
    <x v="6"/>
    <n v="593.21"/>
    <n v="0"/>
    <n v="0"/>
    <n v="0"/>
    <n v="0"/>
    <n v="0"/>
    <n v="0"/>
    <n v="0"/>
    <n v="0"/>
    <n v="0"/>
    <n v="0"/>
    <n v="0"/>
    <n v="0"/>
    <n v="0"/>
    <n v="0"/>
    <n v="0"/>
    <n v="0"/>
    <n v="0"/>
    <n v="0.44"/>
    <n v="0"/>
    <n v="0"/>
    <n v="0"/>
    <n v="0"/>
    <n v="0"/>
    <n v="0"/>
    <n v="36.78"/>
    <n v="0"/>
    <n v="0"/>
    <n v="0"/>
    <n v="0"/>
    <n v="0"/>
    <n v="1.1100000000000001"/>
    <n v="3.87"/>
    <n v="0"/>
    <n v="0.78"/>
    <n v="8.6"/>
    <n v="29.66"/>
    <n v="8.5"/>
    <n v="0"/>
    <n v="0"/>
    <n v="0"/>
    <n v="0"/>
    <n v="0"/>
    <n v="0"/>
    <n v="0"/>
    <n v="0"/>
    <n v="0"/>
    <n v="682.95"/>
    <n v="682.95"/>
    <n v="0"/>
    <n v="0"/>
    <n v="0"/>
    <n v="0"/>
    <n v="0"/>
  </r>
  <r>
    <n v="1"/>
    <d v="2012-12-16T00:00:00"/>
    <d v="2012-12-29T00:00:00"/>
    <x v="10"/>
    <s v="G2N"/>
    <s v="GD10000000"/>
    <s v="GD0"/>
    <n v="13"/>
    <n v="100"/>
    <s v="LD800"/>
    <s v="LF806"/>
    <m/>
    <m/>
    <m/>
    <m/>
    <m/>
    <m/>
    <x v="279"/>
    <n v="13723"/>
    <s v="47142"/>
    <x v="143"/>
    <x v="1"/>
    <s v="Non-executive"/>
    <s v="D804"/>
    <x v="6"/>
    <n v="1001.85"/>
    <n v="0"/>
    <n v="0"/>
    <n v="0"/>
    <n v="0"/>
    <n v="0"/>
    <n v="0"/>
    <n v="0"/>
    <n v="0"/>
    <n v="0"/>
    <n v="0"/>
    <n v="0"/>
    <n v="0"/>
    <n v="0"/>
    <n v="0"/>
    <n v="0"/>
    <n v="0"/>
    <n v="0"/>
    <n v="0.72"/>
    <n v="116.06"/>
    <n v="0"/>
    <n v="0"/>
    <n v="0"/>
    <n v="0"/>
    <n v="0"/>
    <n v="59.72"/>
    <n v="0"/>
    <n v="0"/>
    <n v="0"/>
    <n v="0"/>
    <n v="0"/>
    <n v="0.99"/>
    <n v="2.9"/>
    <n v="0"/>
    <n v="0"/>
    <n v="13.96"/>
    <n v="50.1"/>
    <n v="0"/>
    <n v="6.15"/>
    <n v="0"/>
    <n v="0"/>
    <n v="0"/>
    <n v="0"/>
    <n v="0"/>
    <n v="0"/>
    <n v="0"/>
    <n v="0"/>
    <n v="1252.45"/>
    <n v="1252.4500000000003"/>
    <n v="0"/>
    <n v="0"/>
    <n v="0"/>
    <n v="0"/>
    <n v="0"/>
  </r>
  <r>
    <n v="1"/>
    <d v="2012-12-16T00:00:00"/>
    <d v="2012-12-29T00:00:00"/>
    <x v="10"/>
    <s v="G2N"/>
    <s v="GD10000000"/>
    <s v="GD0"/>
    <n v="13"/>
    <n v="100"/>
    <s v="LD800"/>
    <s v="LF806"/>
    <m/>
    <m/>
    <m/>
    <m/>
    <m/>
    <m/>
    <x v="282"/>
    <n v="18879"/>
    <s v="47299"/>
    <x v="15"/>
    <x v="1"/>
    <s v="Non-executive"/>
    <s v="D804"/>
    <x v="6"/>
    <n v="1072.3"/>
    <n v="0"/>
    <n v="0"/>
    <n v="0"/>
    <n v="0"/>
    <n v="0"/>
    <n v="0"/>
    <n v="0"/>
    <n v="0"/>
    <n v="0"/>
    <n v="0"/>
    <n v="0"/>
    <n v="0"/>
    <n v="0"/>
    <n v="0"/>
    <n v="0"/>
    <n v="0"/>
    <n v="0"/>
    <n v="0"/>
    <n v="136.74"/>
    <n v="0"/>
    <n v="0"/>
    <n v="0"/>
    <n v="0"/>
    <n v="0"/>
    <n v="0"/>
    <n v="0"/>
    <n v="0"/>
    <n v="0"/>
    <n v="75.06"/>
    <n v="0"/>
    <n v="0.98"/>
    <n v="2.9"/>
    <n v="0"/>
    <n v="0"/>
    <n v="14.38"/>
    <n v="0"/>
    <n v="0"/>
    <n v="0"/>
    <n v="0"/>
    <n v="0"/>
    <n v="0"/>
    <n v="0"/>
    <n v="0"/>
    <n v="0"/>
    <n v="0"/>
    <n v="0"/>
    <n v="1302.3599999999999"/>
    <n v="1302.3600000000001"/>
    <n v="0"/>
    <n v="0"/>
    <n v="0"/>
    <n v="0"/>
    <n v="0"/>
  </r>
  <r>
    <n v="1"/>
    <d v="2012-12-16T00:00:00"/>
    <d v="2012-12-29T00:00:00"/>
    <x v="10"/>
    <s v="G2N"/>
    <s v="GD10000000"/>
    <s v="GD0"/>
    <n v="13"/>
    <n v="8200"/>
    <s v="GD800"/>
    <s v="DS4B5"/>
    <s v="000DIS"/>
    <n v="15"/>
    <s v="32CCDD"/>
    <n v="13"/>
    <m/>
    <m/>
    <x v="274"/>
    <n v="4591"/>
    <s v="47100"/>
    <x v="30"/>
    <x v="1"/>
    <s v="Non-executive"/>
    <s v="D804"/>
    <x v="6"/>
    <n v="575.75"/>
    <n v="0"/>
    <n v="0"/>
    <n v="0"/>
    <n v="0"/>
    <n v="0"/>
    <n v="0"/>
    <n v="0"/>
    <n v="0"/>
    <n v="0"/>
    <n v="0"/>
    <n v="0"/>
    <n v="0"/>
    <n v="0"/>
    <n v="0"/>
    <n v="0"/>
    <n v="0"/>
    <n v="0"/>
    <n v="0.44"/>
    <n v="0"/>
    <n v="0"/>
    <n v="0"/>
    <n v="0"/>
    <n v="0"/>
    <n v="0"/>
    <n v="35.69"/>
    <n v="0"/>
    <n v="0"/>
    <n v="0"/>
    <n v="0"/>
    <n v="0"/>
    <n v="1.08"/>
    <n v="3.76"/>
    <n v="0"/>
    <n v="0.77"/>
    <n v="8.36"/>
    <n v="28.79"/>
    <n v="8.25"/>
    <n v="0"/>
    <n v="0"/>
    <n v="0"/>
    <n v="0"/>
    <n v="0"/>
    <n v="0"/>
    <n v="0"/>
    <n v="0"/>
    <n v="0"/>
    <n v="662.89"/>
    <n v="662.8900000000001"/>
    <n v="0"/>
    <n v="0"/>
    <n v="0"/>
    <n v="0"/>
    <n v="0"/>
  </r>
  <r>
    <n v="1"/>
    <d v="2012-12-16T00:00:00"/>
    <d v="2012-12-29T00:00:00"/>
    <x v="10"/>
    <s v="G2N"/>
    <s v="GD10000000"/>
    <s v="GD0"/>
    <n v="13"/>
    <n v="8200"/>
    <s v="GD800"/>
    <s v="DS4B5"/>
    <s v="000DIS"/>
    <n v="15"/>
    <s v="32CCDD"/>
    <n v="13"/>
    <m/>
    <m/>
    <x v="279"/>
    <n v="13723"/>
    <s v="47142"/>
    <x v="143"/>
    <x v="1"/>
    <s v="Non-executive"/>
    <s v="D804"/>
    <x v="6"/>
    <n v="1032.2"/>
    <n v="0"/>
    <n v="0"/>
    <n v="0"/>
    <n v="0"/>
    <n v="0"/>
    <n v="0"/>
    <n v="0"/>
    <n v="0"/>
    <n v="0"/>
    <n v="0"/>
    <n v="0"/>
    <n v="0"/>
    <n v="0"/>
    <n v="0"/>
    <n v="0"/>
    <n v="0"/>
    <n v="0"/>
    <n v="0.75"/>
    <n v="119.59"/>
    <n v="0"/>
    <n v="0"/>
    <n v="0"/>
    <n v="0"/>
    <n v="0"/>
    <n v="61.52"/>
    <n v="0"/>
    <n v="0"/>
    <n v="0"/>
    <n v="0"/>
    <n v="0"/>
    <n v="1.01"/>
    <n v="2.98"/>
    <n v="0"/>
    <n v="0"/>
    <n v="14.4"/>
    <n v="51.6"/>
    <n v="0"/>
    <n v="6.33"/>
    <n v="0"/>
    <n v="0"/>
    <n v="0"/>
    <n v="0"/>
    <n v="0"/>
    <n v="0"/>
    <n v="0"/>
    <n v="0"/>
    <n v="1290.3800000000001"/>
    <n v="1290.3799999999999"/>
    <n v="0"/>
    <n v="0"/>
    <n v="0"/>
    <n v="0"/>
    <n v="0"/>
  </r>
  <r>
    <n v="1"/>
    <d v="2012-12-16T00:00:00"/>
    <d v="2012-12-29T00:00:00"/>
    <x v="10"/>
    <s v="G2N"/>
    <s v="GD10000000"/>
    <s v="GD0"/>
    <n v="13"/>
    <n v="8200"/>
    <s v="GD800"/>
    <s v="DS4B5"/>
    <s v="000DIS"/>
    <n v="15"/>
    <s v="32CCDD"/>
    <n v="13"/>
    <m/>
    <m/>
    <x v="282"/>
    <n v="18879"/>
    <s v="47299"/>
    <x v="15"/>
    <x v="1"/>
    <s v="Non-executive"/>
    <s v="D804"/>
    <x v="6"/>
    <n v="1104.79"/>
    <n v="0"/>
    <n v="0"/>
    <n v="0"/>
    <n v="0"/>
    <n v="0"/>
    <n v="0"/>
    <n v="0"/>
    <n v="0"/>
    <n v="0"/>
    <n v="0"/>
    <n v="0"/>
    <n v="0"/>
    <n v="0"/>
    <n v="0"/>
    <n v="0"/>
    <n v="0"/>
    <n v="0"/>
    <n v="0"/>
    <n v="140.87"/>
    <n v="0"/>
    <n v="0"/>
    <n v="0"/>
    <n v="0"/>
    <n v="0"/>
    <n v="0"/>
    <n v="0"/>
    <n v="0"/>
    <n v="0"/>
    <n v="77.34"/>
    <n v="0"/>
    <n v="1.02"/>
    <n v="2.98"/>
    <n v="0"/>
    <n v="0"/>
    <n v="14.81"/>
    <n v="0"/>
    <n v="0"/>
    <n v="0"/>
    <n v="0"/>
    <n v="0"/>
    <n v="0"/>
    <n v="0"/>
    <n v="0"/>
    <n v="0"/>
    <n v="0"/>
    <n v="0"/>
    <n v="1341.81"/>
    <n v="1341.8099999999997"/>
    <n v="0"/>
    <n v="0"/>
    <n v="0"/>
    <n v="0"/>
    <n v="0"/>
  </r>
  <r>
    <n v="2"/>
    <d v="2012-12-30T00:00:00"/>
    <d v="2013-01-12T00:00:00"/>
    <x v="11"/>
    <s v="G1N"/>
    <s v="GD10000000"/>
    <s v="GD0"/>
    <n v="13"/>
    <n v="100"/>
    <s v="LD100"/>
    <s v="LF102"/>
    <m/>
    <m/>
    <m/>
    <m/>
    <m/>
    <m/>
    <x v="411"/>
    <n v="50121"/>
    <s v="73591"/>
    <x v="169"/>
    <x v="1"/>
    <s v="Non-executive"/>
    <s v="D804"/>
    <x v="6"/>
    <n v="3426.89"/>
    <n v="0"/>
    <n v="0"/>
    <n v="0"/>
    <n v="0"/>
    <n v="0"/>
    <n v="0"/>
    <n v="0"/>
    <n v="0"/>
    <n v="0"/>
    <n v="0"/>
    <n v="0"/>
    <n v="0"/>
    <n v="0"/>
    <n v="0"/>
    <n v="0"/>
    <n v="0"/>
    <n v="0"/>
    <n v="2.48"/>
    <n v="178.92"/>
    <n v="0"/>
    <n v="0"/>
    <n v="0"/>
    <n v="0"/>
    <n v="0"/>
    <n v="208.77"/>
    <n v="0"/>
    <n v="0"/>
    <n v="0"/>
    <n v="0"/>
    <n v="0"/>
    <n v="2.71"/>
    <n v="6.19"/>
    <n v="0"/>
    <n v="0"/>
    <n v="48.83"/>
    <n v="171.34"/>
    <n v="0"/>
    <n v="9.5399999999999991"/>
    <n v="0"/>
    <n v="0"/>
    <n v="0"/>
    <n v="0"/>
    <n v="0"/>
    <n v="0"/>
    <n v="0"/>
    <n v="0"/>
    <n v="4055.67"/>
    <n v="4055.67"/>
    <n v="0"/>
    <n v="0"/>
    <n v="0"/>
    <n v="0"/>
    <n v="0"/>
  </r>
  <r>
    <n v="2"/>
    <d v="2012-12-30T00:00:00"/>
    <d v="2013-01-12T00:00:00"/>
    <x v="11"/>
    <s v="G1N"/>
    <s v="AT07400900"/>
    <s v="GD0"/>
    <n v="13"/>
    <n v="100"/>
    <s v="LD10F"/>
    <s v="L120F"/>
    <m/>
    <m/>
    <m/>
    <m/>
    <m/>
    <m/>
    <x v="32"/>
    <n v="62606"/>
    <s v="63272"/>
    <x v="1"/>
    <x v="1"/>
    <s v="Non-executive"/>
    <s v="D804"/>
    <x v="6"/>
    <n v="2388.8000000000002"/>
    <n v="0"/>
    <n v="0"/>
    <n v="0"/>
    <n v="0"/>
    <n v="0"/>
    <n v="0"/>
    <n v="0"/>
    <n v="0"/>
    <n v="0"/>
    <n v="0"/>
    <n v="0"/>
    <n v="0"/>
    <n v="0"/>
    <n v="0"/>
    <n v="0"/>
    <n v="0"/>
    <n v="0"/>
    <n v="1.74"/>
    <n v="439.49"/>
    <n v="0"/>
    <n v="0"/>
    <n v="0"/>
    <n v="0"/>
    <n v="0"/>
    <n v="136.97999999999999"/>
    <n v="0"/>
    <n v="0"/>
    <n v="0"/>
    <n v="0"/>
    <n v="0"/>
    <n v="2.54"/>
    <n v="5.26"/>
    <n v="0"/>
    <n v="0"/>
    <n v="32.03"/>
    <n v="119.45"/>
    <n v="0"/>
    <n v="23.44"/>
    <n v="0"/>
    <n v="0"/>
    <n v="0"/>
    <n v="0"/>
    <n v="0"/>
    <n v="0"/>
    <n v="0"/>
    <n v="0"/>
    <n v="3149.73"/>
    <n v="3149.73"/>
    <n v="0"/>
    <n v="0"/>
    <n v="0"/>
    <n v="0"/>
    <n v="0"/>
  </r>
  <r>
    <n v="2"/>
    <d v="2012-12-30T00:00:00"/>
    <d v="2013-01-12T00:00:00"/>
    <x v="11"/>
    <s v="G1N"/>
    <s v="GD10000000"/>
    <s v="GD0"/>
    <n v="13"/>
    <n v="100"/>
    <s v="LD800"/>
    <s v="LF804"/>
    <m/>
    <m/>
    <m/>
    <m/>
    <m/>
    <m/>
    <x v="152"/>
    <n v="66802"/>
    <s v="47069"/>
    <x v="17"/>
    <x v="1"/>
    <s v="Non-executive"/>
    <s v="D804"/>
    <x v="6"/>
    <n v="1031.17"/>
    <n v="0"/>
    <n v="0"/>
    <n v="0"/>
    <n v="0"/>
    <n v="0"/>
    <n v="0"/>
    <n v="0"/>
    <n v="0"/>
    <n v="0"/>
    <n v="0"/>
    <n v="0"/>
    <n v="0"/>
    <n v="0"/>
    <n v="0"/>
    <n v="0"/>
    <n v="0"/>
    <n v="0"/>
    <n v="0.75"/>
    <n v="52.8"/>
    <n v="0"/>
    <n v="0"/>
    <n v="0"/>
    <n v="0"/>
    <n v="0"/>
    <n v="0"/>
    <n v="0"/>
    <n v="0"/>
    <n v="0"/>
    <n v="0"/>
    <n v="0"/>
    <n v="0.9"/>
    <n v="2.04"/>
    <n v="0"/>
    <n v="0"/>
    <n v="14.91"/>
    <n v="0"/>
    <n v="0"/>
    <n v="2.44"/>
    <n v="0"/>
    <n v="0"/>
    <n v="0"/>
    <n v="0"/>
    <n v="0"/>
    <n v="0"/>
    <n v="0"/>
    <n v="0"/>
    <n v="1105.01"/>
    <n v="1105.0100000000002"/>
    <n v="0"/>
    <n v="0"/>
    <n v="0"/>
    <n v="0"/>
    <n v="0"/>
  </r>
  <r>
    <n v="2"/>
    <d v="2012-12-30T00:00:00"/>
    <d v="2013-01-12T00:00:00"/>
    <x v="11"/>
    <s v="G1N"/>
    <s v="GD10000000"/>
    <s v="GD0"/>
    <n v="13"/>
    <n v="100"/>
    <s v="LD800"/>
    <s v="LF804"/>
    <m/>
    <m/>
    <m/>
    <m/>
    <m/>
    <m/>
    <x v="45"/>
    <n v="68323"/>
    <s v="48095"/>
    <x v="144"/>
    <x v="1"/>
    <s v="Non-executive"/>
    <s v="D804"/>
    <x v="6"/>
    <n v="2961.39"/>
    <n v="0"/>
    <n v="0"/>
    <n v="0"/>
    <n v="0"/>
    <n v="0"/>
    <n v="0"/>
    <n v="0"/>
    <n v="0"/>
    <n v="0"/>
    <n v="0"/>
    <n v="0"/>
    <n v="0"/>
    <n v="0"/>
    <n v="0"/>
    <n v="0"/>
    <n v="0"/>
    <n v="0"/>
    <n v="2.14"/>
    <n v="160.02000000000001"/>
    <n v="0"/>
    <n v="0"/>
    <n v="0"/>
    <n v="0"/>
    <n v="0"/>
    <n v="180.3"/>
    <n v="0"/>
    <n v="0"/>
    <n v="0"/>
    <n v="0"/>
    <n v="0"/>
    <n v="2.71"/>
    <n v="6.19"/>
    <n v="0"/>
    <n v="0"/>
    <n v="42.16"/>
    <n v="0"/>
    <n v="0"/>
    <n v="8.5299999999999994"/>
    <n v="0"/>
    <n v="0"/>
    <n v="0"/>
    <n v="0"/>
    <n v="0"/>
    <n v="0"/>
    <n v="0"/>
    <n v="0"/>
    <n v="3363.44"/>
    <n v="3363.44"/>
    <n v="0"/>
    <n v="0"/>
    <n v="0"/>
    <n v="0"/>
    <n v="0"/>
  </r>
  <r>
    <n v="2"/>
    <d v="2012-12-30T00:00:00"/>
    <d v="2013-01-12T00:00:00"/>
    <x v="11"/>
    <s v="G1N"/>
    <s v="GD10000000"/>
    <s v="GD0"/>
    <n v="13"/>
    <n v="100"/>
    <s v="LD800"/>
    <s v="LF804"/>
    <m/>
    <m/>
    <m/>
    <m/>
    <m/>
    <m/>
    <x v="153"/>
    <n v="69121"/>
    <s v="51208"/>
    <x v="86"/>
    <x v="1"/>
    <s v="Non-executive"/>
    <s v="D804"/>
    <x v="6"/>
    <n v="1125.33"/>
    <n v="0"/>
    <n v="0"/>
    <n v="0"/>
    <n v="0"/>
    <n v="0"/>
    <n v="0"/>
    <n v="0"/>
    <n v="0"/>
    <n v="0"/>
    <n v="0"/>
    <n v="0"/>
    <n v="0"/>
    <n v="0"/>
    <n v="0"/>
    <n v="0"/>
    <n v="0"/>
    <n v="0"/>
    <n v="0.82"/>
    <n v="178.16"/>
    <n v="0"/>
    <n v="0"/>
    <n v="0"/>
    <n v="0"/>
    <n v="0"/>
    <n v="69.77"/>
    <n v="0"/>
    <n v="0"/>
    <n v="0"/>
    <n v="0"/>
    <n v="0"/>
    <n v="1.24"/>
    <n v="4.33"/>
    <n v="0"/>
    <n v="0"/>
    <n v="16.32"/>
    <n v="0"/>
    <n v="0"/>
    <n v="9.5"/>
    <n v="0"/>
    <n v="0"/>
    <n v="0"/>
    <n v="0"/>
    <n v="0"/>
    <n v="0"/>
    <n v="0"/>
    <n v="0"/>
    <n v="1405.47"/>
    <n v="1405.4699999999998"/>
    <n v="0"/>
    <n v="0"/>
    <n v="0"/>
    <n v="0"/>
    <n v="0"/>
  </r>
  <r>
    <n v="2"/>
    <d v="2012-12-30T00:00:00"/>
    <d v="2013-01-12T00:00:00"/>
    <x v="11"/>
    <s v="G1N"/>
    <s v="GD10000000"/>
    <s v="GD0"/>
    <n v="13"/>
    <n v="100"/>
    <s v="LD800"/>
    <s v="LF804"/>
    <m/>
    <m/>
    <m/>
    <m/>
    <m/>
    <m/>
    <x v="336"/>
    <n v="70673"/>
    <s v="47362"/>
    <x v="15"/>
    <x v="1"/>
    <s v="Non-executive"/>
    <s v="D804"/>
    <x v="6"/>
    <n v="685.19"/>
    <n v="0"/>
    <n v="0"/>
    <n v="0"/>
    <n v="0"/>
    <n v="0"/>
    <n v="0"/>
    <n v="0"/>
    <n v="0"/>
    <n v="0"/>
    <n v="0"/>
    <n v="0"/>
    <n v="0"/>
    <n v="0"/>
    <n v="0"/>
    <n v="0"/>
    <n v="0"/>
    <n v="0"/>
    <n v="0.5"/>
    <n v="0"/>
    <n v="0"/>
    <n v="0"/>
    <n v="0"/>
    <n v="0"/>
    <n v="0"/>
    <n v="42.48"/>
    <n v="0"/>
    <n v="0"/>
    <n v="0"/>
    <n v="0"/>
    <n v="0"/>
    <n v="0.9"/>
    <n v="2.04"/>
    <n v="0"/>
    <n v="0"/>
    <n v="9.94"/>
    <n v="0"/>
    <n v="0"/>
    <n v="0"/>
    <n v="0"/>
    <n v="0"/>
    <n v="0"/>
    <n v="0"/>
    <n v="0"/>
    <n v="0"/>
    <n v="0"/>
    <n v="0"/>
    <n v="741.05"/>
    <n v="741.05000000000007"/>
    <n v="0"/>
    <n v="0"/>
    <n v="0"/>
    <n v="0"/>
    <n v="0"/>
  </r>
  <r>
    <n v="2"/>
    <d v="2012-12-30T00:00:00"/>
    <d v="2013-01-12T00:00:00"/>
    <x v="11"/>
    <s v="G1N"/>
    <s v="GD10000000"/>
    <s v="GD0"/>
    <n v="13"/>
    <n v="100"/>
    <s v="LD800"/>
    <s v="LF806"/>
    <m/>
    <m/>
    <m/>
    <m/>
    <m/>
    <m/>
    <x v="154"/>
    <n v="6618"/>
    <s v="47140"/>
    <x v="87"/>
    <x v="1"/>
    <s v="Non-executive"/>
    <s v="D804"/>
    <x v="6"/>
    <n v="3632.46"/>
    <n v="0"/>
    <n v="0"/>
    <n v="0"/>
    <n v="0"/>
    <n v="0"/>
    <n v="0"/>
    <n v="0"/>
    <n v="0"/>
    <n v="0"/>
    <n v="0"/>
    <n v="0"/>
    <n v="0"/>
    <n v="0"/>
    <n v="0"/>
    <n v="0"/>
    <n v="0"/>
    <n v="0"/>
    <n v="2.62"/>
    <n v="0"/>
    <n v="0"/>
    <n v="0"/>
    <n v="0"/>
    <n v="0"/>
    <n v="0"/>
    <n v="225.22"/>
    <n v="0"/>
    <n v="0"/>
    <n v="0"/>
    <n v="0"/>
    <n v="0"/>
    <n v="3.27"/>
    <n v="11.39"/>
    <n v="0"/>
    <n v="0"/>
    <n v="52.67"/>
    <n v="181.62"/>
    <n v="0"/>
    <n v="0"/>
    <n v="0"/>
    <n v="0"/>
    <n v="0"/>
    <n v="0"/>
    <n v="0"/>
    <n v="0"/>
    <n v="0"/>
    <n v="0"/>
    <n v="4109.25"/>
    <n v="4109.25"/>
    <n v="0"/>
    <n v="0"/>
    <n v="0"/>
    <n v="0"/>
    <n v="0"/>
  </r>
  <r>
    <n v="2"/>
    <d v="2012-12-30T00:00:00"/>
    <d v="2013-01-12T00:00:00"/>
    <x v="11"/>
    <s v="G1N"/>
    <s v="GD10000000"/>
    <s v="GD0"/>
    <n v="13"/>
    <n v="100"/>
    <s v="LD800"/>
    <s v="LF806"/>
    <m/>
    <m/>
    <m/>
    <m/>
    <m/>
    <m/>
    <x v="152"/>
    <n v="66802"/>
    <s v="47069"/>
    <x v="17"/>
    <x v="1"/>
    <s v="Non-executive"/>
    <s v="D804"/>
    <x v="6"/>
    <n v="1062.4000000000001"/>
    <n v="0"/>
    <n v="0"/>
    <n v="0"/>
    <n v="0"/>
    <n v="0"/>
    <n v="0"/>
    <n v="0"/>
    <n v="0"/>
    <n v="0"/>
    <n v="0"/>
    <n v="0"/>
    <n v="0"/>
    <n v="0"/>
    <n v="0"/>
    <n v="0"/>
    <n v="0"/>
    <n v="0"/>
    <n v="0.77"/>
    <n v="54.4"/>
    <n v="0"/>
    <n v="0"/>
    <n v="0"/>
    <n v="0"/>
    <n v="0"/>
    <n v="0"/>
    <n v="0"/>
    <n v="0"/>
    <n v="0"/>
    <n v="0"/>
    <n v="0"/>
    <n v="0.92"/>
    <n v="2.1"/>
    <n v="0"/>
    <n v="0"/>
    <n v="15.37"/>
    <n v="0"/>
    <n v="0"/>
    <n v="2.52"/>
    <n v="0"/>
    <n v="0"/>
    <n v="0"/>
    <n v="0"/>
    <n v="0"/>
    <n v="0"/>
    <n v="0"/>
    <n v="0"/>
    <n v="1138.48"/>
    <n v="1138.48"/>
    <n v="0"/>
    <n v="0"/>
    <n v="0"/>
    <n v="0"/>
    <n v="0"/>
  </r>
  <r>
    <n v="2"/>
    <d v="2012-12-30T00:00:00"/>
    <d v="2013-01-12T00:00:00"/>
    <x v="11"/>
    <s v="G1N"/>
    <s v="GD10000000"/>
    <s v="GD0"/>
    <n v="13"/>
    <n v="100"/>
    <s v="LD800"/>
    <s v="LF806"/>
    <m/>
    <m/>
    <m/>
    <m/>
    <m/>
    <m/>
    <x v="153"/>
    <n v="69121"/>
    <s v="51208"/>
    <x v="86"/>
    <x v="1"/>
    <s v="Non-executive"/>
    <s v="D804"/>
    <x v="6"/>
    <n v="1095.72"/>
    <n v="0"/>
    <n v="0"/>
    <n v="0"/>
    <n v="0"/>
    <n v="0"/>
    <n v="0"/>
    <n v="0"/>
    <n v="0"/>
    <n v="0"/>
    <n v="0"/>
    <n v="0"/>
    <n v="0"/>
    <n v="0"/>
    <n v="0"/>
    <n v="0"/>
    <n v="0"/>
    <n v="0"/>
    <n v="0.79"/>
    <n v="173.47"/>
    <n v="0"/>
    <n v="0"/>
    <n v="0"/>
    <n v="0"/>
    <n v="0"/>
    <n v="67.94"/>
    <n v="0"/>
    <n v="0"/>
    <n v="0"/>
    <n v="0"/>
    <n v="0"/>
    <n v="1.21"/>
    <n v="4.21"/>
    <n v="0"/>
    <n v="0"/>
    <n v="15.89"/>
    <n v="0"/>
    <n v="0"/>
    <n v="9.25"/>
    <n v="0"/>
    <n v="0"/>
    <n v="0"/>
    <n v="0"/>
    <n v="0"/>
    <n v="0"/>
    <n v="0"/>
    <n v="0"/>
    <n v="1368.48"/>
    <n v="1368.4800000000002"/>
    <n v="0"/>
    <n v="0"/>
    <n v="0"/>
    <n v="0"/>
    <n v="0"/>
  </r>
  <r>
    <n v="2"/>
    <d v="2012-12-30T00:00:00"/>
    <d v="2013-01-12T00:00:00"/>
    <x v="11"/>
    <s v="G1N"/>
    <s v="GD10000000"/>
    <s v="GD0"/>
    <n v="13"/>
    <n v="100"/>
    <s v="LD800"/>
    <s v="LF806"/>
    <m/>
    <m/>
    <m/>
    <m/>
    <m/>
    <m/>
    <x v="336"/>
    <n v="70673"/>
    <s v="47362"/>
    <x v="15"/>
    <x v="1"/>
    <s v="Non-executive"/>
    <s v="D804"/>
    <x v="6"/>
    <n v="705.93"/>
    <n v="0"/>
    <n v="0"/>
    <n v="0"/>
    <n v="0"/>
    <n v="0"/>
    <n v="0"/>
    <n v="0"/>
    <n v="0"/>
    <n v="0"/>
    <n v="0"/>
    <n v="0"/>
    <n v="0"/>
    <n v="0"/>
    <n v="0"/>
    <n v="0"/>
    <n v="0"/>
    <n v="0"/>
    <n v="0.5"/>
    <n v="0"/>
    <n v="0"/>
    <n v="0"/>
    <n v="0"/>
    <n v="0"/>
    <n v="0"/>
    <n v="43.76"/>
    <n v="0"/>
    <n v="0"/>
    <n v="0"/>
    <n v="0"/>
    <n v="0"/>
    <n v="0.92"/>
    <n v="2.1"/>
    <n v="0"/>
    <n v="0"/>
    <n v="10.24"/>
    <n v="0"/>
    <n v="0"/>
    <n v="0"/>
    <n v="0"/>
    <n v="0"/>
    <n v="0"/>
    <n v="0"/>
    <n v="0"/>
    <n v="0"/>
    <n v="0"/>
    <n v="0"/>
    <n v="763.45"/>
    <n v="763.44999999999993"/>
    <n v="0"/>
    <n v="0"/>
    <n v="0"/>
    <n v="0"/>
    <n v="0"/>
  </r>
  <r>
    <n v="2"/>
    <d v="2012-12-30T00:00:00"/>
    <d v="2013-01-12T00:00:00"/>
    <x v="11"/>
    <s v="G1N"/>
    <s v="GD10000000"/>
    <s v="GD0"/>
    <n v="13"/>
    <n v="8200"/>
    <s v="GD100"/>
    <s v="G102T"/>
    <m/>
    <m/>
    <s v="INDRCT"/>
    <n v="13"/>
    <m/>
    <m/>
    <x v="293"/>
    <n v="70037"/>
    <s v="73437"/>
    <x v="146"/>
    <x v="1"/>
    <s v="Non-executive"/>
    <s v="D804"/>
    <x v="6"/>
    <n v="4807.7"/>
    <n v="0"/>
    <n v="0"/>
    <n v="0"/>
    <n v="0"/>
    <n v="0"/>
    <n v="0"/>
    <n v="0"/>
    <n v="0"/>
    <n v="0"/>
    <n v="0"/>
    <n v="0"/>
    <n v="0"/>
    <n v="0"/>
    <n v="0"/>
    <n v="0"/>
    <n v="0"/>
    <n v="0"/>
    <n v="3.43"/>
    <n v="517.04999999999995"/>
    <n v="0"/>
    <n v="0"/>
    <n v="0"/>
    <n v="0"/>
    <n v="0"/>
    <n v="277.86"/>
    <n v="0"/>
    <n v="0"/>
    <n v="0"/>
    <n v="0"/>
    <n v="0"/>
    <n v="3.27"/>
    <n v="11.39"/>
    <n v="0"/>
    <n v="0"/>
    <n v="64.98"/>
    <n v="0"/>
    <n v="0"/>
    <n v="27.58"/>
    <n v="0"/>
    <n v="0"/>
    <n v="0"/>
    <n v="0"/>
    <n v="0"/>
    <n v="0"/>
    <n v="0"/>
    <n v="0"/>
    <n v="5713.26"/>
    <n v="5713.26"/>
    <n v="0"/>
    <n v="0"/>
    <n v="0"/>
    <n v="0"/>
    <n v="0"/>
  </r>
  <r>
    <n v="2"/>
    <d v="2012-12-30T00:00:00"/>
    <d v="2013-01-12T00:00:00"/>
    <x v="11"/>
    <s v="G1N"/>
    <s v="AT07400900"/>
    <s v="GD0"/>
    <n v="13"/>
    <n v="8200"/>
    <s v="GD800"/>
    <s v="DS4B5"/>
    <s v="000DIS"/>
    <n v="15"/>
    <s v="32CCDD"/>
    <n v="13"/>
    <m/>
    <m/>
    <x v="32"/>
    <n v="62606"/>
    <s v="63272"/>
    <x v="1"/>
    <x v="1"/>
    <s v="Non-executive"/>
    <s v="D804"/>
    <x v="6"/>
    <n v="421.54"/>
    <n v="0"/>
    <n v="0"/>
    <n v="0"/>
    <n v="0"/>
    <n v="0"/>
    <n v="0"/>
    <n v="0"/>
    <n v="0"/>
    <n v="0"/>
    <n v="0"/>
    <n v="0"/>
    <n v="0"/>
    <n v="0"/>
    <n v="0"/>
    <n v="0"/>
    <n v="0"/>
    <n v="0"/>
    <n v="0.31"/>
    <n v="77.56"/>
    <n v="0"/>
    <n v="0"/>
    <n v="0"/>
    <n v="0"/>
    <n v="0"/>
    <n v="24.17"/>
    <n v="0"/>
    <n v="0"/>
    <n v="0"/>
    <n v="0"/>
    <n v="0"/>
    <n v="0.45"/>
    <n v="0.93"/>
    <n v="0"/>
    <n v="0"/>
    <n v="5.66"/>
    <n v="21.07"/>
    <n v="0"/>
    <n v="4.1399999999999997"/>
    <n v="0"/>
    <n v="0"/>
    <n v="0"/>
    <n v="0"/>
    <n v="0"/>
    <n v="0"/>
    <n v="0"/>
    <n v="0"/>
    <n v="555.83000000000004"/>
    <n v="555.83000000000004"/>
    <n v="0"/>
    <n v="0"/>
    <n v="0"/>
    <n v="0"/>
    <n v="0"/>
  </r>
  <r>
    <n v="2"/>
    <d v="2012-12-30T00:00:00"/>
    <d v="2013-01-12T00:00:00"/>
    <x v="11"/>
    <s v="G1N"/>
    <s v="GD10000000"/>
    <s v="GD0"/>
    <n v="13"/>
    <n v="8200"/>
    <s v="GD800"/>
    <s v="DS4B5"/>
    <s v="000DIS"/>
    <n v="15"/>
    <s v="32CCDD"/>
    <n v="13"/>
    <m/>
    <m/>
    <x v="152"/>
    <n v="66802"/>
    <s v="47069"/>
    <x v="17"/>
    <x v="1"/>
    <s v="Non-executive"/>
    <s v="D804"/>
    <x v="6"/>
    <n v="1031.1300000000001"/>
    <n v="0"/>
    <n v="0"/>
    <n v="0"/>
    <n v="0"/>
    <n v="0"/>
    <n v="0"/>
    <n v="0"/>
    <n v="0"/>
    <n v="0"/>
    <n v="0"/>
    <n v="0"/>
    <n v="0"/>
    <n v="0"/>
    <n v="0"/>
    <n v="0"/>
    <n v="0"/>
    <n v="0"/>
    <n v="0.75"/>
    <n v="52.82"/>
    <n v="0"/>
    <n v="0"/>
    <n v="0"/>
    <n v="0"/>
    <n v="0"/>
    <n v="0"/>
    <n v="0"/>
    <n v="0"/>
    <n v="0"/>
    <n v="0"/>
    <n v="0"/>
    <n v="0.89"/>
    <n v="2.0499999999999998"/>
    <n v="0"/>
    <n v="0"/>
    <n v="14.91"/>
    <n v="0"/>
    <n v="0"/>
    <n v="2.4500000000000002"/>
    <n v="0"/>
    <n v="0"/>
    <n v="0"/>
    <n v="0"/>
    <n v="0"/>
    <n v="0"/>
    <n v="0"/>
    <n v="0"/>
    <n v="1105"/>
    <n v="1105.0000000000002"/>
    <n v="0"/>
    <n v="0"/>
    <n v="0"/>
    <n v="0"/>
    <n v="0"/>
  </r>
  <r>
    <n v="2"/>
    <d v="2012-12-30T00:00:00"/>
    <d v="2013-01-12T00:00:00"/>
    <x v="11"/>
    <s v="G1N"/>
    <s v="GD10000000"/>
    <s v="GD0"/>
    <n v="13"/>
    <n v="8200"/>
    <s v="GD800"/>
    <s v="DS4B5"/>
    <s v="000DIS"/>
    <n v="15"/>
    <s v="32CCDD"/>
    <n v="13"/>
    <m/>
    <m/>
    <x v="153"/>
    <n v="69121"/>
    <s v="51208"/>
    <x v="86"/>
    <x v="1"/>
    <s v="Non-executive"/>
    <s v="D804"/>
    <x v="6"/>
    <n v="740.34"/>
    <n v="0"/>
    <n v="0"/>
    <n v="0"/>
    <n v="0"/>
    <n v="0"/>
    <n v="0"/>
    <n v="0"/>
    <n v="0"/>
    <n v="0"/>
    <n v="0"/>
    <n v="0"/>
    <n v="0"/>
    <n v="0"/>
    <n v="0"/>
    <n v="0"/>
    <n v="0"/>
    <n v="0"/>
    <n v="0.53"/>
    <n v="117.21"/>
    <n v="0"/>
    <n v="0"/>
    <n v="0"/>
    <n v="0"/>
    <n v="0"/>
    <n v="45.89"/>
    <n v="0"/>
    <n v="0"/>
    <n v="0"/>
    <n v="0"/>
    <n v="0"/>
    <n v="0.82"/>
    <n v="2.85"/>
    <n v="0"/>
    <n v="0"/>
    <n v="10.73"/>
    <n v="0"/>
    <n v="0"/>
    <n v="6.26"/>
    <n v="0"/>
    <n v="0"/>
    <n v="0"/>
    <n v="0"/>
    <n v="0"/>
    <n v="0"/>
    <n v="0"/>
    <n v="0"/>
    <n v="924.63"/>
    <n v="924.63000000000011"/>
    <n v="0"/>
    <n v="0"/>
    <n v="0"/>
    <n v="0"/>
    <n v="0"/>
  </r>
  <r>
    <n v="2"/>
    <d v="2012-12-30T00:00:00"/>
    <d v="2013-01-12T00:00:00"/>
    <x v="11"/>
    <s v="G1N"/>
    <s v="GD10000000"/>
    <s v="GD0"/>
    <n v="13"/>
    <n v="8200"/>
    <s v="GD800"/>
    <s v="DS4B5"/>
    <s v="000DIS"/>
    <n v="15"/>
    <s v="32CCDD"/>
    <n v="13"/>
    <m/>
    <m/>
    <x v="336"/>
    <n v="70673"/>
    <s v="47362"/>
    <x v="15"/>
    <x v="1"/>
    <s v="Non-executive"/>
    <s v="D804"/>
    <x v="6"/>
    <n v="685.15"/>
    <n v="0"/>
    <n v="0"/>
    <n v="0"/>
    <n v="0"/>
    <n v="0"/>
    <n v="0"/>
    <n v="0"/>
    <n v="0"/>
    <n v="0"/>
    <n v="0"/>
    <n v="0"/>
    <n v="0"/>
    <n v="0"/>
    <n v="0"/>
    <n v="0"/>
    <n v="0"/>
    <n v="0"/>
    <n v="0.51"/>
    <n v="0"/>
    <n v="0"/>
    <n v="0"/>
    <n v="0"/>
    <n v="0"/>
    <n v="0"/>
    <n v="42.49"/>
    <n v="0"/>
    <n v="0"/>
    <n v="0"/>
    <n v="0"/>
    <n v="0"/>
    <n v="0.89"/>
    <n v="2.0499999999999998"/>
    <n v="0"/>
    <n v="0"/>
    <n v="9.92"/>
    <n v="0"/>
    <n v="0"/>
    <n v="0"/>
    <n v="0"/>
    <n v="0"/>
    <n v="0"/>
    <n v="0"/>
    <n v="0"/>
    <n v="0"/>
    <n v="0"/>
    <n v="0"/>
    <n v="741.01"/>
    <n v="741.00999999999988"/>
    <n v="0"/>
    <n v="0"/>
    <n v="0"/>
    <n v="0"/>
    <n v="0"/>
  </r>
  <r>
    <n v="2"/>
    <d v="2012-12-30T00:00:00"/>
    <d v="2013-01-12T00:00:00"/>
    <x v="12"/>
    <s v="G2N"/>
    <s v="GD10000000"/>
    <s v="GD0"/>
    <n v="13"/>
    <n v="100"/>
    <s v="LD800"/>
    <s v="LF804"/>
    <m/>
    <m/>
    <m/>
    <m/>
    <m/>
    <m/>
    <x v="274"/>
    <n v="4591"/>
    <s v="47100"/>
    <x v="30"/>
    <x v="1"/>
    <s v="Non-executive"/>
    <s v="D804"/>
    <x v="6"/>
    <n v="575.78"/>
    <n v="0"/>
    <n v="0"/>
    <n v="0"/>
    <n v="0"/>
    <n v="0"/>
    <n v="0"/>
    <n v="0"/>
    <n v="0"/>
    <n v="0"/>
    <n v="0"/>
    <n v="0"/>
    <n v="0"/>
    <n v="0"/>
    <n v="0"/>
    <n v="0"/>
    <n v="0"/>
    <n v="0"/>
    <n v="0.42"/>
    <n v="0"/>
    <n v="0"/>
    <n v="0"/>
    <n v="0"/>
    <n v="0"/>
    <n v="0"/>
    <n v="35.700000000000003"/>
    <n v="0"/>
    <n v="0"/>
    <n v="0"/>
    <n v="0"/>
    <n v="0"/>
    <n v="1.08"/>
    <n v="3.76"/>
    <n v="0"/>
    <n v="0.76"/>
    <n v="8.34"/>
    <n v="28.79"/>
    <n v="0"/>
    <n v="0"/>
    <n v="0"/>
    <n v="0"/>
    <n v="0"/>
    <n v="0"/>
    <n v="0"/>
    <n v="0"/>
    <n v="0"/>
    <n v="0"/>
    <n v="654.63"/>
    <n v="654.63"/>
    <n v="0"/>
    <n v="0"/>
    <n v="0"/>
    <n v="0"/>
    <n v="0"/>
  </r>
  <r>
    <n v="2"/>
    <d v="2012-12-30T00:00:00"/>
    <d v="2013-01-12T00:00:00"/>
    <x v="12"/>
    <s v="G2N"/>
    <s v="GD10000000"/>
    <s v="GD0"/>
    <n v="13"/>
    <n v="100"/>
    <s v="LD800"/>
    <s v="LF804"/>
    <m/>
    <m/>
    <m/>
    <m/>
    <m/>
    <m/>
    <x v="275"/>
    <n v="5094"/>
    <s v="70873"/>
    <x v="141"/>
    <x v="1"/>
    <s v="Non-executive"/>
    <s v="D804"/>
    <x v="6"/>
    <n v="3164.83"/>
    <n v="0"/>
    <n v="0"/>
    <n v="0"/>
    <n v="0"/>
    <n v="0"/>
    <n v="0"/>
    <n v="0"/>
    <n v="0"/>
    <n v="0"/>
    <n v="0"/>
    <n v="0"/>
    <n v="0"/>
    <n v="0"/>
    <n v="0"/>
    <n v="0"/>
    <n v="0"/>
    <n v="0"/>
    <n v="2.2999999999999998"/>
    <n v="160.02000000000001"/>
    <n v="0"/>
    <n v="0"/>
    <n v="0"/>
    <n v="0"/>
    <n v="0"/>
    <n v="191.01"/>
    <n v="0"/>
    <n v="0"/>
    <n v="0"/>
    <n v="0"/>
    <n v="0"/>
    <n v="3.27"/>
    <n v="11.39"/>
    <n v="0"/>
    <n v="2.31"/>
    <n v="44.67"/>
    <n v="158.24"/>
    <n v="0"/>
    <n v="8.5299999999999994"/>
    <n v="0"/>
    <n v="0"/>
    <n v="0"/>
    <n v="0"/>
    <n v="0"/>
    <n v="0"/>
    <n v="0"/>
    <n v="0"/>
    <n v="3746.57"/>
    <n v="3746.57"/>
    <n v="0"/>
    <n v="0"/>
    <n v="0"/>
    <n v="0"/>
    <n v="0"/>
  </r>
  <r>
    <n v="2"/>
    <d v="2012-12-30T00:00:00"/>
    <d v="2013-01-12T00:00:00"/>
    <x v="12"/>
    <s v="G2N"/>
    <s v="GD10000000"/>
    <s v="GD0"/>
    <n v="13"/>
    <n v="100"/>
    <s v="LD800"/>
    <s v="LF804"/>
    <m/>
    <m/>
    <m/>
    <m/>
    <m/>
    <m/>
    <x v="276"/>
    <n v="5818"/>
    <s v="70876"/>
    <x v="141"/>
    <x v="1"/>
    <s v="Non-executive"/>
    <s v="D804"/>
    <x v="6"/>
    <n v="3326.23"/>
    <n v="0"/>
    <n v="0"/>
    <n v="0"/>
    <n v="0"/>
    <n v="0"/>
    <n v="0"/>
    <n v="0"/>
    <n v="0"/>
    <n v="0"/>
    <n v="0"/>
    <n v="0"/>
    <n v="0"/>
    <n v="0"/>
    <n v="0"/>
    <n v="0"/>
    <n v="0"/>
    <n v="0"/>
    <n v="2.4"/>
    <n v="468.84"/>
    <n v="0"/>
    <n v="0"/>
    <n v="0"/>
    <n v="0"/>
    <n v="0"/>
    <n v="192.11"/>
    <n v="0"/>
    <n v="0"/>
    <n v="0"/>
    <n v="0"/>
    <n v="0"/>
    <n v="3.27"/>
    <n v="11.39"/>
    <n v="0"/>
    <n v="2.31"/>
    <n v="44.93"/>
    <n v="166.31"/>
    <n v="0"/>
    <n v="25.01"/>
    <n v="0"/>
    <n v="0"/>
    <n v="0"/>
    <n v="0"/>
    <n v="0"/>
    <n v="0"/>
    <n v="0"/>
    <n v="0"/>
    <n v="4242.8"/>
    <n v="4242.8"/>
    <n v="0"/>
    <n v="0"/>
    <n v="0"/>
    <n v="0"/>
    <n v="0"/>
  </r>
  <r>
    <n v="2"/>
    <d v="2012-12-30T00:00:00"/>
    <d v="2013-01-12T00:00:00"/>
    <x v="12"/>
    <s v="G2N"/>
    <s v="GD10000000"/>
    <s v="GD0"/>
    <n v="13"/>
    <n v="100"/>
    <s v="LD800"/>
    <s v="LF804"/>
    <m/>
    <m/>
    <m/>
    <m/>
    <m/>
    <m/>
    <x v="277"/>
    <n v="10426"/>
    <s v="70872"/>
    <x v="141"/>
    <x v="1"/>
    <s v="Non-executive"/>
    <s v="D804"/>
    <x v="6"/>
    <n v="3164.84"/>
    <n v="0"/>
    <n v="0"/>
    <n v="0"/>
    <n v="0"/>
    <n v="0"/>
    <n v="0"/>
    <n v="0"/>
    <n v="0"/>
    <n v="0"/>
    <n v="0"/>
    <n v="0"/>
    <n v="0"/>
    <n v="0"/>
    <n v="0"/>
    <n v="0"/>
    <n v="0"/>
    <n v="0"/>
    <n v="6.37"/>
    <n v="414.35"/>
    <n v="0"/>
    <n v="0"/>
    <n v="0"/>
    <n v="0"/>
    <n v="0"/>
    <n v="0"/>
    <n v="0"/>
    <n v="0"/>
    <n v="0"/>
    <n v="221.54"/>
    <n v="0"/>
    <n v="2.99"/>
    <n v="8.7799999999999994"/>
    <n v="0"/>
    <n v="2.31"/>
    <n v="0"/>
    <n v="0"/>
    <n v="0"/>
    <n v="0"/>
    <n v="0"/>
    <n v="0"/>
    <n v="0"/>
    <n v="0"/>
    <n v="0"/>
    <n v="0"/>
    <n v="0"/>
    <n v="0"/>
    <n v="3821.18"/>
    <n v="3821.18"/>
    <n v="0"/>
    <n v="0"/>
    <n v="0"/>
    <n v="0"/>
    <n v="0"/>
  </r>
  <r>
    <n v="2"/>
    <d v="2012-12-30T00:00:00"/>
    <d v="2013-01-12T00:00:00"/>
    <x v="12"/>
    <s v="G2N"/>
    <s v="GD10000000"/>
    <s v="GD0"/>
    <n v="13"/>
    <n v="100"/>
    <s v="LD800"/>
    <s v="LF804"/>
    <m/>
    <m/>
    <m/>
    <m/>
    <m/>
    <m/>
    <x v="278"/>
    <n v="12916"/>
    <s v="48100"/>
    <x v="142"/>
    <x v="1"/>
    <s v="Non-executive"/>
    <s v="D804"/>
    <x v="6"/>
    <n v="3003.46"/>
    <n v="0"/>
    <n v="0"/>
    <n v="0"/>
    <n v="0"/>
    <n v="0"/>
    <n v="0"/>
    <n v="0"/>
    <n v="0"/>
    <n v="0"/>
    <n v="0"/>
    <n v="0"/>
    <n v="0"/>
    <n v="0"/>
    <n v="0"/>
    <n v="0"/>
    <n v="0"/>
    <n v="0"/>
    <n v="6.07"/>
    <n v="414.35"/>
    <n v="0"/>
    <n v="0"/>
    <n v="0"/>
    <n v="0"/>
    <n v="0"/>
    <n v="0"/>
    <n v="0"/>
    <n v="0"/>
    <n v="0"/>
    <n v="210.24"/>
    <n v="0"/>
    <n v="2.99"/>
    <n v="8.7799999999999994"/>
    <n v="0"/>
    <n v="2.31"/>
    <n v="40.520000000000003"/>
    <n v="0"/>
    <n v="0"/>
    <n v="0"/>
    <n v="0"/>
    <n v="0"/>
    <n v="0"/>
    <n v="0"/>
    <n v="0"/>
    <n v="0"/>
    <n v="0"/>
    <n v="0"/>
    <n v="3688.72"/>
    <n v="3688.72"/>
    <n v="0"/>
    <n v="0"/>
    <n v="0"/>
    <n v="0"/>
    <n v="0"/>
  </r>
  <r>
    <n v="2"/>
    <d v="2012-12-30T00:00:00"/>
    <d v="2013-01-12T00:00:00"/>
    <x v="12"/>
    <s v="G2N"/>
    <s v="GD10000000"/>
    <s v="GD0"/>
    <n v="13"/>
    <n v="100"/>
    <s v="LD800"/>
    <s v="LF804"/>
    <m/>
    <m/>
    <m/>
    <m/>
    <m/>
    <m/>
    <x v="279"/>
    <n v="13723"/>
    <s v="47142"/>
    <x v="143"/>
    <x v="1"/>
    <s v="Non-executive"/>
    <s v="D804"/>
    <x v="6"/>
    <n v="1001.87"/>
    <n v="0"/>
    <n v="0"/>
    <n v="0"/>
    <n v="0"/>
    <n v="0"/>
    <n v="0"/>
    <n v="0"/>
    <n v="0"/>
    <n v="0"/>
    <n v="0"/>
    <n v="0"/>
    <n v="0"/>
    <n v="0"/>
    <n v="0"/>
    <n v="0"/>
    <n v="0"/>
    <n v="0"/>
    <n v="0.72"/>
    <n v="116.06"/>
    <n v="0"/>
    <n v="0"/>
    <n v="0"/>
    <n v="0"/>
    <n v="0"/>
    <n v="59.72"/>
    <n v="0"/>
    <n v="0"/>
    <n v="0"/>
    <n v="0"/>
    <n v="0"/>
    <n v="0.98"/>
    <n v="2.9"/>
    <n v="0"/>
    <n v="0"/>
    <n v="13.97"/>
    <n v="50.1"/>
    <n v="0"/>
    <n v="6.15"/>
    <n v="0"/>
    <n v="0"/>
    <n v="0"/>
    <n v="0"/>
    <n v="0"/>
    <n v="0"/>
    <n v="0"/>
    <n v="0"/>
    <n v="1252.47"/>
    <n v="1252.4700000000003"/>
    <n v="0"/>
    <n v="0"/>
    <n v="0"/>
    <n v="0"/>
    <n v="0"/>
  </r>
  <r>
    <n v="2"/>
    <d v="2012-12-30T00:00:00"/>
    <d v="2013-01-12T00:00:00"/>
    <x v="12"/>
    <s v="G2N"/>
    <s v="GD10000000"/>
    <s v="GD0"/>
    <n v="13"/>
    <n v="100"/>
    <s v="LD800"/>
    <s v="LF804"/>
    <m/>
    <m/>
    <m/>
    <m/>
    <m/>
    <m/>
    <x v="281"/>
    <n v="18629"/>
    <s v="47102"/>
    <x v="76"/>
    <x v="1"/>
    <s v="Non-executive"/>
    <s v="D804"/>
    <x v="6"/>
    <n v="1417.87"/>
    <n v="0"/>
    <n v="0"/>
    <n v="0"/>
    <n v="0"/>
    <n v="0"/>
    <n v="0"/>
    <n v="0"/>
    <n v="0"/>
    <n v="0"/>
    <n v="0"/>
    <n v="0"/>
    <n v="0"/>
    <n v="0"/>
    <n v="0"/>
    <n v="0"/>
    <n v="0"/>
    <n v="0"/>
    <n v="1.1599999999999999"/>
    <n v="160.02000000000001"/>
    <n v="0"/>
    <n v="0"/>
    <n v="0"/>
    <n v="0"/>
    <n v="0"/>
    <n v="84.6"/>
    <n v="0"/>
    <n v="0"/>
    <n v="0"/>
    <n v="0"/>
    <n v="0"/>
    <n v="2.71"/>
    <n v="6.19"/>
    <n v="0"/>
    <n v="2.31"/>
    <n v="19.79"/>
    <n v="70.89"/>
    <n v="0"/>
    <n v="8.5299999999999994"/>
    <n v="0"/>
    <n v="0"/>
    <n v="0"/>
    <n v="0"/>
    <n v="0"/>
    <n v="0"/>
    <n v="0"/>
    <n v="0"/>
    <n v="1774.07"/>
    <n v="1774.07"/>
    <n v="0"/>
    <n v="0"/>
    <n v="0"/>
    <n v="0"/>
    <n v="0"/>
  </r>
  <r>
    <n v="2"/>
    <d v="2012-12-30T00:00:00"/>
    <d v="2013-01-12T00:00:00"/>
    <x v="12"/>
    <s v="G2N"/>
    <s v="GD10000000"/>
    <s v="GD0"/>
    <n v="13"/>
    <n v="100"/>
    <s v="LD800"/>
    <s v="LF804"/>
    <m/>
    <m/>
    <m/>
    <m/>
    <m/>
    <m/>
    <x v="282"/>
    <n v="18879"/>
    <s v="47299"/>
    <x v="15"/>
    <x v="1"/>
    <s v="Non-executive"/>
    <s v="D804"/>
    <x v="6"/>
    <n v="1072.3399999999999"/>
    <n v="0"/>
    <n v="0"/>
    <n v="0"/>
    <n v="0"/>
    <n v="0"/>
    <n v="0"/>
    <n v="0"/>
    <n v="0"/>
    <n v="0"/>
    <n v="0"/>
    <n v="0"/>
    <n v="0"/>
    <n v="0"/>
    <n v="0"/>
    <n v="0"/>
    <n v="0"/>
    <n v="0"/>
    <n v="0"/>
    <n v="136.74"/>
    <n v="0"/>
    <n v="0"/>
    <n v="0"/>
    <n v="0"/>
    <n v="0"/>
    <n v="0"/>
    <n v="0"/>
    <n v="0"/>
    <n v="0"/>
    <n v="75.06"/>
    <n v="0"/>
    <n v="0.98"/>
    <n v="2.9"/>
    <n v="0"/>
    <n v="0"/>
    <n v="14.39"/>
    <n v="0"/>
    <n v="0"/>
    <n v="0"/>
    <n v="0"/>
    <n v="0"/>
    <n v="0"/>
    <n v="0"/>
    <n v="0"/>
    <n v="0"/>
    <n v="0"/>
    <n v="0"/>
    <n v="1302.4100000000001"/>
    <n v="1302.4100000000001"/>
    <n v="0"/>
    <n v="0"/>
    <n v="0"/>
    <n v="0"/>
    <n v="0"/>
  </r>
  <r>
    <n v="2"/>
    <d v="2012-12-30T00:00:00"/>
    <d v="2013-01-12T00:00:00"/>
    <x v="12"/>
    <s v="G2N"/>
    <s v="GD10000000"/>
    <s v="GD0"/>
    <n v="13"/>
    <n v="100"/>
    <s v="LD800"/>
    <s v="LF804"/>
    <m/>
    <m/>
    <m/>
    <m/>
    <m/>
    <m/>
    <x v="283"/>
    <n v="23946"/>
    <s v="70874"/>
    <x v="141"/>
    <x v="1"/>
    <s v="Non-executive"/>
    <s v="D804"/>
    <x v="6"/>
    <n v="3164.84"/>
    <n v="0"/>
    <n v="0"/>
    <n v="0"/>
    <n v="0"/>
    <n v="0"/>
    <n v="0"/>
    <n v="0"/>
    <n v="0"/>
    <n v="0"/>
    <n v="0"/>
    <n v="0"/>
    <n v="0"/>
    <n v="0"/>
    <n v="0"/>
    <n v="0"/>
    <n v="0"/>
    <n v="0"/>
    <n v="2.2999999999999998"/>
    <n v="467.72"/>
    <n v="0"/>
    <n v="0"/>
    <n v="0"/>
    <n v="0"/>
    <n v="0"/>
    <n v="186.56"/>
    <n v="0"/>
    <n v="0"/>
    <n v="0"/>
    <n v="0"/>
    <n v="0"/>
    <n v="2.99"/>
    <n v="8.7799999999999994"/>
    <n v="0"/>
    <n v="2.31"/>
    <n v="43.63"/>
    <n v="158.24"/>
    <n v="0"/>
    <n v="24.95"/>
    <n v="0"/>
    <n v="0"/>
    <n v="0"/>
    <n v="0"/>
    <n v="0"/>
    <n v="0"/>
    <n v="0"/>
    <n v="0"/>
    <n v="4062.32"/>
    <n v="4062.3200000000006"/>
    <n v="0"/>
    <n v="0"/>
    <n v="0"/>
    <n v="0"/>
    <n v="0"/>
  </r>
  <r>
    <n v="2"/>
    <d v="2012-12-30T00:00:00"/>
    <d v="2013-01-12T00:00:00"/>
    <x v="12"/>
    <s v="G2N"/>
    <s v="GD10000000"/>
    <s v="GD0"/>
    <n v="13"/>
    <n v="100"/>
    <s v="LD800"/>
    <s v="LF804"/>
    <m/>
    <m/>
    <m/>
    <m/>
    <m/>
    <m/>
    <x v="284"/>
    <n v="25053"/>
    <s v="70707"/>
    <x v="111"/>
    <x v="1"/>
    <s v="Non-executive"/>
    <s v="D804"/>
    <x v="6"/>
    <n v="4025.73"/>
    <n v="0"/>
    <n v="0"/>
    <n v="0"/>
    <n v="0"/>
    <n v="0"/>
    <n v="0"/>
    <n v="0"/>
    <n v="0"/>
    <n v="0"/>
    <n v="0"/>
    <n v="0"/>
    <n v="0"/>
    <n v="0"/>
    <n v="0"/>
    <n v="0"/>
    <n v="0"/>
    <n v="0"/>
    <n v="8.02"/>
    <n v="414.35"/>
    <n v="0"/>
    <n v="0"/>
    <n v="0"/>
    <n v="0"/>
    <n v="0"/>
    <n v="0"/>
    <n v="0"/>
    <n v="0"/>
    <n v="0"/>
    <n v="281.8"/>
    <n v="0"/>
    <n v="2.99"/>
    <n v="8.7799999999999994"/>
    <n v="0"/>
    <n v="0"/>
    <n v="0"/>
    <n v="0"/>
    <n v="0"/>
    <n v="0"/>
    <n v="0"/>
    <n v="0"/>
    <n v="0"/>
    <n v="0"/>
    <n v="0"/>
    <n v="0"/>
    <n v="0"/>
    <n v="0"/>
    <n v="4741.67"/>
    <n v="4741.67"/>
    <n v="0"/>
    <n v="0"/>
    <n v="0"/>
    <n v="0"/>
    <n v="0"/>
  </r>
  <r>
    <n v="2"/>
    <d v="2012-12-30T00:00:00"/>
    <d v="2013-01-12T00:00:00"/>
    <x v="12"/>
    <s v="G2N"/>
    <s v="GD10000000"/>
    <s v="GD0"/>
    <n v="13"/>
    <n v="100"/>
    <s v="LD800"/>
    <s v="LF804"/>
    <m/>
    <m/>
    <m/>
    <m/>
    <m/>
    <m/>
    <x v="285"/>
    <n v="27428"/>
    <s v="48093"/>
    <x v="13"/>
    <x v="1"/>
    <s v="Non-executive"/>
    <s v="D804"/>
    <x v="6"/>
    <n v="0"/>
    <n v="0"/>
    <n v="0"/>
    <n v="0"/>
    <n v="0"/>
    <n v="1744.73"/>
    <n v="0"/>
    <n v="0"/>
    <n v="0"/>
    <n v="0"/>
    <n v="0"/>
    <n v="0"/>
    <n v="0"/>
    <n v="0"/>
    <n v="0"/>
    <n v="0"/>
    <n v="0"/>
    <n v="0"/>
    <n v="1.3"/>
    <n v="467.72"/>
    <n v="0"/>
    <n v="0"/>
    <n v="0"/>
    <n v="0"/>
    <n v="0"/>
    <n v="98.5"/>
    <n v="0"/>
    <n v="0"/>
    <n v="0"/>
    <n v="0"/>
    <n v="0"/>
    <n v="3.27"/>
    <n v="11.39"/>
    <n v="0"/>
    <n v="2.31"/>
    <n v="23.04"/>
    <n v="87.24"/>
    <n v="0"/>
    <n v="24.95"/>
    <n v="0"/>
    <n v="0"/>
    <n v="0"/>
    <n v="0"/>
    <n v="0"/>
    <n v="0"/>
    <n v="0"/>
    <n v="0"/>
    <n v="2464.4499999999998"/>
    <n v="2464.4499999999994"/>
    <n v="0"/>
    <n v="0"/>
    <n v="0"/>
    <n v="0"/>
    <n v="0"/>
  </r>
  <r>
    <n v="2"/>
    <d v="2012-12-30T00:00:00"/>
    <d v="2013-01-12T00:00:00"/>
    <x v="12"/>
    <s v="G2N"/>
    <s v="GD10000000"/>
    <s v="GD0"/>
    <n v="13"/>
    <n v="100"/>
    <s v="LD800"/>
    <s v="LF804"/>
    <m/>
    <m/>
    <m/>
    <m/>
    <m/>
    <m/>
    <x v="286"/>
    <n v="33249"/>
    <s v="48101"/>
    <x v="142"/>
    <x v="1"/>
    <s v="Non-executive"/>
    <s v="D804"/>
    <x v="6"/>
    <n v="0"/>
    <n v="0"/>
    <n v="0"/>
    <n v="0"/>
    <n v="0"/>
    <n v="2922.77"/>
    <n v="0"/>
    <n v="0"/>
    <n v="0"/>
    <n v="0"/>
    <n v="0"/>
    <n v="0"/>
    <n v="0"/>
    <n v="0"/>
    <n v="0"/>
    <n v="0"/>
    <n v="0"/>
    <n v="0"/>
    <n v="0"/>
    <n v="510.24"/>
    <n v="0"/>
    <n v="0"/>
    <n v="0"/>
    <n v="0"/>
    <n v="0"/>
    <n v="170.66"/>
    <n v="0"/>
    <n v="0"/>
    <n v="0"/>
    <n v="0"/>
    <n v="0"/>
    <n v="2.71"/>
    <n v="6.19"/>
    <n v="0"/>
    <n v="2.31"/>
    <n v="39.92"/>
    <n v="146.13999999999999"/>
    <n v="0"/>
    <n v="27.21"/>
    <n v="0"/>
    <n v="0"/>
    <n v="0"/>
    <n v="0"/>
    <n v="0"/>
    <n v="0"/>
    <n v="0"/>
    <n v="0"/>
    <n v="3828.15"/>
    <n v="3828.15"/>
    <n v="0"/>
    <n v="0"/>
    <n v="0"/>
    <n v="0"/>
    <n v="0"/>
  </r>
  <r>
    <n v="2"/>
    <d v="2012-12-30T00:00:00"/>
    <d v="2013-01-12T00:00:00"/>
    <x v="12"/>
    <s v="G2N"/>
    <s v="GD10000000"/>
    <s v="GD0"/>
    <n v="13"/>
    <n v="100"/>
    <s v="LD800"/>
    <s v="LF804"/>
    <m/>
    <m/>
    <m/>
    <m/>
    <m/>
    <m/>
    <x v="287"/>
    <n v="33253"/>
    <s v="48104"/>
    <x v="142"/>
    <x v="1"/>
    <s v="Non-executive"/>
    <s v="D804"/>
    <x v="6"/>
    <n v="2922.78"/>
    <n v="0"/>
    <n v="0"/>
    <n v="0"/>
    <n v="0"/>
    <n v="0"/>
    <n v="0"/>
    <n v="0"/>
    <n v="0"/>
    <n v="0"/>
    <n v="0"/>
    <n v="0"/>
    <n v="0"/>
    <n v="0"/>
    <n v="0"/>
    <n v="0"/>
    <n v="0"/>
    <n v="0"/>
    <n v="2.1"/>
    <n v="517.04999999999995"/>
    <n v="0"/>
    <n v="0"/>
    <n v="0"/>
    <n v="0"/>
    <n v="0"/>
    <n v="170.52"/>
    <n v="0"/>
    <n v="0"/>
    <n v="0"/>
    <n v="0"/>
    <n v="0"/>
    <n v="2.71"/>
    <n v="6.19"/>
    <n v="0"/>
    <n v="2.31"/>
    <n v="39.880000000000003"/>
    <n v="146.13999999999999"/>
    <n v="0"/>
    <n v="27.58"/>
    <n v="0"/>
    <n v="0"/>
    <n v="0"/>
    <n v="0"/>
    <n v="0"/>
    <n v="0"/>
    <n v="0"/>
    <n v="0"/>
    <n v="3837.26"/>
    <n v="3837.26"/>
    <n v="0"/>
    <n v="0"/>
    <n v="0"/>
    <n v="0"/>
    <n v="0"/>
  </r>
  <r>
    <n v="2"/>
    <d v="2012-12-30T00:00:00"/>
    <d v="2013-01-12T00:00:00"/>
    <x v="12"/>
    <s v="G2N"/>
    <s v="GD10000000"/>
    <s v="GD0"/>
    <n v="13"/>
    <n v="100"/>
    <s v="LD800"/>
    <s v="LF806"/>
    <m/>
    <m/>
    <m/>
    <m/>
    <m/>
    <m/>
    <x v="274"/>
    <n v="4591"/>
    <s v="47100"/>
    <x v="30"/>
    <x v="1"/>
    <s v="Non-executive"/>
    <s v="D804"/>
    <x v="6"/>
    <n v="593.21"/>
    <n v="0"/>
    <n v="0"/>
    <n v="0"/>
    <n v="0"/>
    <n v="0"/>
    <n v="0"/>
    <n v="0"/>
    <n v="0"/>
    <n v="0"/>
    <n v="0"/>
    <n v="0"/>
    <n v="0"/>
    <n v="0"/>
    <n v="0"/>
    <n v="0"/>
    <n v="0"/>
    <n v="0"/>
    <n v="0.44"/>
    <n v="0"/>
    <n v="0"/>
    <n v="0"/>
    <n v="0"/>
    <n v="0"/>
    <n v="0"/>
    <n v="36.78"/>
    <n v="0"/>
    <n v="0"/>
    <n v="0"/>
    <n v="0"/>
    <n v="0"/>
    <n v="1.1100000000000001"/>
    <n v="3.87"/>
    <n v="0"/>
    <n v="0.78"/>
    <n v="8.6"/>
    <n v="29.66"/>
    <n v="0"/>
    <n v="0"/>
    <n v="0"/>
    <n v="0"/>
    <n v="0"/>
    <n v="0"/>
    <n v="0"/>
    <n v="0"/>
    <n v="0"/>
    <n v="0"/>
    <n v="674.45"/>
    <n v="674.45"/>
    <n v="0"/>
    <n v="0"/>
    <n v="0"/>
    <n v="0"/>
    <n v="0"/>
  </r>
  <r>
    <n v="2"/>
    <d v="2012-12-30T00:00:00"/>
    <d v="2013-01-12T00:00:00"/>
    <x v="12"/>
    <s v="G2N"/>
    <s v="GD10000000"/>
    <s v="GD0"/>
    <n v="13"/>
    <n v="100"/>
    <s v="LD800"/>
    <s v="LF806"/>
    <m/>
    <m/>
    <m/>
    <m/>
    <m/>
    <m/>
    <x v="279"/>
    <n v="13723"/>
    <s v="47142"/>
    <x v="143"/>
    <x v="1"/>
    <s v="Non-executive"/>
    <s v="D804"/>
    <x v="6"/>
    <n v="1001.84"/>
    <n v="0"/>
    <n v="0"/>
    <n v="0"/>
    <n v="0"/>
    <n v="0"/>
    <n v="0"/>
    <n v="0"/>
    <n v="0"/>
    <n v="0"/>
    <n v="0"/>
    <n v="0"/>
    <n v="0"/>
    <n v="0"/>
    <n v="0"/>
    <n v="0"/>
    <n v="0"/>
    <n v="0"/>
    <n v="0.72"/>
    <n v="116.06"/>
    <n v="0"/>
    <n v="0"/>
    <n v="0"/>
    <n v="0"/>
    <n v="0"/>
    <n v="59.72"/>
    <n v="0"/>
    <n v="0"/>
    <n v="0"/>
    <n v="0"/>
    <n v="0"/>
    <n v="0.98"/>
    <n v="2.9"/>
    <n v="0"/>
    <n v="0"/>
    <n v="13.97"/>
    <n v="50.1"/>
    <n v="0"/>
    <n v="6.15"/>
    <n v="0"/>
    <n v="0"/>
    <n v="0"/>
    <n v="0"/>
    <n v="0"/>
    <n v="0"/>
    <n v="0"/>
    <n v="0"/>
    <n v="1252.44"/>
    <n v="1252.4400000000003"/>
    <n v="0"/>
    <n v="0"/>
    <n v="0"/>
    <n v="0"/>
    <n v="0"/>
  </r>
  <r>
    <n v="2"/>
    <d v="2012-12-30T00:00:00"/>
    <d v="2013-01-12T00:00:00"/>
    <x v="12"/>
    <s v="G2N"/>
    <s v="GD10000000"/>
    <s v="GD0"/>
    <n v="13"/>
    <n v="100"/>
    <s v="LD800"/>
    <s v="LF806"/>
    <m/>
    <m/>
    <m/>
    <m/>
    <m/>
    <m/>
    <x v="282"/>
    <n v="18879"/>
    <s v="47299"/>
    <x v="15"/>
    <x v="1"/>
    <s v="Non-executive"/>
    <s v="D804"/>
    <x v="6"/>
    <n v="1072.3"/>
    <n v="0"/>
    <n v="0"/>
    <n v="0"/>
    <n v="0"/>
    <n v="0"/>
    <n v="0"/>
    <n v="0"/>
    <n v="0"/>
    <n v="0"/>
    <n v="0"/>
    <n v="0"/>
    <n v="0"/>
    <n v="0"/>
    <n v="0"/>
    <n v="0"/>
    <n v="0"/>
    <n v="0"/>
    <n v="0"/>
    <n v="136.74"/>
    <n v="0"/>
    <n v="0"/>
    <n v="0"/>
    <n v="0"/>
    <n v="0"/>
    <n v="0"/>
    <n v="0"/>
    <n v="0"/>
    <n v="0"/>
    <n v="75.06"/>
    <n v="0"/>
    <n v="0.98"/>
    <n v="2.9"/>
    <n v="0"/>
    <n v="0"/>
    <n v="14.38"/>
    <n v="0"/>
    <n v="0"/>
    <n v="0"/>
    <n v="0"/>
    <n v="0"/>
    <n v="0"/>
    <n v="0"/>
    <n v="0"/>
    <n v="0"/>
    <n v="0"/>
    <n v="0"/>
    <n v="1302.3599999999999"/>
    <n v="1302.3600000000001"/>
    <n v="0"/>
    <n v="0"/>
    <n v="0"/>
    <n v="0"/>
    <n v="0"/>
  </r>
  <r>
    <n v="2"/>
    <d v="2012-12-30T00:00:00"/>
    <d v="2013-01-12T00:00:00"/>
    <x v="12"/>
    <s v="G2N"/>
    <s v="GD10000000"/>
    <s v="GD0"/>
    <n v="13"/>
    <n v="8200"/>
    <s v="GD800"/>
    <s v="DS4B5"/>
    <s v="000DIS"/>
    <n v="15"/>
    <s v="32CCDD"/>
    <n v="13"/>
    <m/>
    <m/>
    <x v="274"/>
    <n v="4591"/>
    <s v="47100"/>
    <x v="30"/>
    <x v="1"/>
    <s v="Non-executive"/>
    <s v="D804"/>
    <x v="6"/>
    <n v="575.74"/>
    <n v="0"/>
    <n v="0"/>
    <n v="0"/>
    <n v="0"/>
    <n v="0"/>
    <n v="0"/>
    <n v="0"/>
    <n v="0"/>
    <n v="0"/>
    <n v="0"/>
    <n v="0"/>
    <n v="0"/>
    <n v="0"/>
    <n v="0"/>
    <n v="0"/>
    <n v="0"/>
    <n v="0"/>
    <n v="0.44"/>
    <n v="0"/>
    <n v="0"/>
    <n v="0"/>
    <n v="0"/>
    <n v="0"/>
    <n v="0"/>
    <n v="35.700000000000003"/>
    <n v="0"/>
    <n v="0"/>
    <n v="0"/>
    <n v="0"/>
    <n v="0"/>
    <n v="1.08"/>
    <n v="3.76"/>
    <n v="0"/>
    <n v="0.77"/>
    <n v="8.36"/>
    <n v="28.79"/>
    <n v="0"/>
    <n v="0"/>
    <n v="0"/>
    <n v="0"/>
    <n v="0"/>
    <n v="0"/>
    <n v="0"/>
    <n v="0"/>
    <n v="0"/>
    <n v="0"/>
    <n v="654.64"/>
    <n v="654.6400000000001"/>
    <n v="0"/>
    <n v="0"/>
    <n v="0"/>
    <n v="0"/>
    <n v="0"/>
  </r>
  <r>
    <n v="2"/>
    <d v="2012-12-30T00:00:00"/>
    <d v="2013-01-12T00:00:00"/>
    <x v="12"/>
    <s v="G2N"/>
    <s v="GD10000000"/>
    <s v="GD0"/>
    <n v="13"/>
    <n v="8200"/>
    <s v="GD800"/>
    <s v="DS4B5"/>
    <s v="000DIS"/>
    <n v="15"/>
    <s v="32CCDD"/>
    <n v="13"/>
    <m/>
    <m/>
    <x v="279"/>
    <n v="13723"/>
    <s v="47142"/>
    <x v="143"/>
    <x v="1"/>
    <s v="Non-executive"/>
    <s v="D804"/>
    <x v="6"/>
    <n v="1032.21"/>
    <n v="0"/>
    <n v="0"/>
    <n v="0"/>
    <n v="0"/>
    <n v="0"/>
    <n v="0"/>
    <n v="0"/>
    <n v="0"/>
    <n v="0"/>
    <n v="0"/>
    <n v="0"/>
    <n v="0"/>
    <n v="0"/>
    <n v="0"/>
    <n v="0"/>
    <n v="0"/>
    <n v="0"/>
    <n v="0.75"/>
    <n v="119.59"/>
    <n v="0"/>
    <n v="0"/>
    <n v="0"/>
    <n v="0"/>
    <n v="0"/>
    <n v="61.52"/>
    <n v="0"/>
    <n v="0"/>
    <n v="0"/>
    <n v="0"/>
    <n v="0"/>
    <n v="1.03"/>
    <n v="2.98"/>
    <n v="0"/>
    <n v="0"/>
    <n v="14.38"/>
    <n v="51.6"/>
    <n v="0"/>
    <n v="6.33"/>
    <n v="0"/>
    <n v="0"/>
    <n v="0"/>
    <n v="0"/>
    <n v="0"/>
    <n v="0"/>
    <n v="0"/>
    <n v="0"/>
    <n v="1290.3900000000001"/>
    <n v="1290.3899999999999"/>
    <n v="0"/>
    <n v="0"/>
    <n v="0"/>
    <n v="0"/>
    <n v="0"/>
  </r>
  <r>
    <n v="2"/>
    <d v="2012-12-30T00:00:00"/>
    <d v="2013-01-12T00:00:00"/>
    <x v="12"/>
    <s v="G2N"/>
    <s v="GD10000000"/>
    <s v="GD0"/>
    <n v="13"/>
    <n v="8200"/>
    <s v="GD800"/>
    <s v="DS4B5"/>
    <s v="000DIS"/>
    <n v="15"/>
    <s v="32CCDD"/>
    <n v="13"/>
    <m/>
    <m/>
    <x v="282"/>
    <n v="18879"/>
    <s v="47299"/>
    <x v="15"/>
    <x v="1"/>
    <s v="Non-executive"/>
    <s v="D804"/>
    <x v="6"/>
    <n v="1104.76"/>
    <n v="0"/>
    <n v="0"/>
    <n v="0"/>
    <n v="0"/>
    <n v="0"/>
    <n v="0"/>
    <n v="0"/>
    <n v="0"/>
    <n v="0"/>
    <n v="0"/>
    <n v="0"/>
    <n v="0"/>
    <n v="0"/>
    <n v="0"/>
    <n v="0"/>
    <n v="0"/>
    <n v="0"/>
    <n v="0"/>
    <n v="140.87"/>
    <n v="0"/>
    <n v="0"/>
    <n v="0"/>
    <n v="0"/>
    <n v="0"/>
    <n v="0"/>
    <n v="0"/>
    <n v="0"/>
    <n v="0"/>
    <n v="77.34"/>
    <n v="0"/>
    <n v="1.03"/>
    <n v="2.98"/>
    <n v="0"/>
    <n v="0"/>
    <n v="14.8"/>
    <n v="0"/>
    <n v="0"/>
    <n v="0"/>
    <n v="0"/>
    <n v="0"/>
    <n v="0"/>
    <n v="0"/>
    <n v="0"/>
    <n v="0"/>
    <n v="0"/>
    <n v="0"/>
    <n v="1341.78"/>
    <n v="1341.78"/>
    <n v="0"/>
    <n v="0"/>
    <n v="0"/>
    <n v="0"/>
    <n v="0"/>
  </r>
  <r>
    <n v="3"/>
    <d v="2013-01-13T00:00:00"/>
    <d v="2013-01-26T00:00:00"/>
    <x v="13"/>
    <s v="G1N"/>
    <s v="GD10000000"/>
    <s v="GD0"/>
    <n v="13"/>
    <n v="100"/>
    <s v="LD100"/>
    <s v="LF102"/>
    <m/>
    <m/>
    <m/>
    <m/>
    <m/>
    <m/>
    <x v="411"/>
    <n v="50121"/>
    <s v="73591"/>
    <x v="169"/>
    <x v="1"/>
    <s v="Non-executive"/>
    <s v="D804"/>
    <x v="6"/>
    <n v="3426.88"/>
    <n v="0"/>
    <n v="0"/>
    <n v="0"/>
    <n v="0"/>
    <n v="0"/>
    <n v="0"/>
    <n v="0"/>
    <n v="0"/>
    <n v="0"/>
    <n v="0"/>
    <n v="0"/>
    <n v="0"/>
    <n v="0"/>
    <n v="0"/>
    <n v="0"/>
    <n v="0"/>
    <n v="0"/>
    <n v="1.8"/>
    <n v="195.92"/>
    <n v="0"/>
    <n v="0"/>
    <n v="0"/>
    <n v="0"/>
    <n v="0"/>
    <n v="208.41"/>
    <n v="0"/>
    <n v="0"/>
    <n v="0"/>
    <n v="0"/>
    <n v="0"/>
    <n v="2.71"/>
    <n v="6.48"/>
    <n v="0"/>
    <n v="0"/>
    <n v="48.74"/>
    <n v="171.34"/>
    <n v="0"/>
    <n v="9.5399999999999991"/>
    <n v="0"/>
    <n v="0"/>
    <n v="0"/>
    <n v="0"/>
    <n v="0"/>
    <n v="0"/>
    <n v="0"/>
    <n v="0"/>
    <n v="4071.82"/>
    <n v="4071.82"/>
    <n v="0"/>
    <n v="0"/>
    <n v="0"/>
    <n v="0"/>
    <n v="0"/>
  </r>
  <r>
    <n v="3"/>
    <d v="2013-01-13T00:00:00"/>
    <d v="2013-01-26T00:00:00"/>
    <x v="13"/>
    <s v="G1N"/>
    <s v="AT07400900"/>
    <s v="GD0"/>
    <n v="13"/>
    <n v="100"/>
    <s v="LD10F"/>
    <s v="L120F"/>
    <m/>
    <m/>
    <m/>
    <m/>
    <m/>
    <m/>
    <x v="32"/>
    <n v="62606"/>
    <s v="63272"/>
    <x v="1"/>
    <x v="1"/>
    <s v="Non-executive"/>
    <s v="D804"/>
    <x v="6"/>
    <n v="2388.8000000000002"/>
    <n v="0"/>
    <n v="0"/>
    <n v="0"/>
    <n v="0"/>
    <n v="0"/>
    <n v="0"/>
    <n v="0"/>
    <n v="0"/>
    <n v="0"/>
    <n v="0"/>
    <n v="0"/>
    <n v="0"/>
    <n v="0"/>
    <n v="0"/>
    <n v="0"/>
    <n v="0"/>
    <n v="0"/>
    <n v="1.26"/>
    <n v="481.25"/>
    <n v="0"/>
    <n v="0"/>
    <n v="0"/>
    <n v="0"/>
    <n v="0"/>
    <n v="136.11000000000001"/>
    <n v="0"/>
    <n v="0"/>
    <n v="0"/>
    <n v="0"/>
    <n v="0"/>
    <n v="2.54"/>
    <n v="5.26"/>
    <n v="0"/>
    <n v="0"/>
    <n v="31.83"/>
    <n v="119.44"/>
    <n v="0"/>
    <n v="23.44"/>
    <n v="0"/>
    <n v="0"/>
    <n v="0"/>
    <n v="0"/>
    <n v="0"/>
    <n v="0"/>
    <n v="0"/>
    <n v="0"/>
    <n v="3189.93"/>
    <n v="3189.9300000000007"/>
    <n v="0"/>
    <n v="0"/>
    <n v="0"/>
    <n v="0"/>
    <n v="0"/>
  </r>
  <r>
    <n v="3"/>
    <d v="2013-01-13T00:00:00"/>
    <d v="2013-01-26T00:00:00"/>
    <x v="13"/>
    <s v="G1N"/>
    <s v="GD10000000"/>
    <s v="GD0"/>
    <n v="13"/>
    <n v="100"/>
    <s v="LD800"/>
    <s v="LF804"/>
    <m/>
    <m/>
    <m/>
    <m/>
    <m/>
    <m/>
    <x v="152"/>
    <n v="66802"/>
    <s v="47069"/>
    <x v="17"/>
    <x v="1"/>
    <s v="Non-executive"/>
    <s v="D804"/>
    <x v="6"/>
    <n v="1031.1600000000001"/>
    <n v="0"/>
    <n v="0"/>
    <n v="0"/>
    <n v="0"/>
    <n v="0"/>
    <n v="0"/>
    <n v="0"/>
    <n v="0"/>
    <n v="0"/>
    <n v="0"/>
    <n v="0"/>
    <n v="0"/>
    <n v="0"/>
    <n v="0"/>
    <n v="0"/>
    <n v="0"/>
    <n v="0"/>
    <n v="0.54"/>
    <n v="57.4"/>
    <n v="0"/>
    <n v="0"/>
    <n v="0"/>
    <n v="0"/>
    <n v="0"/>
    <n v="0"/>
    <n v="0"/>
    <n v="0"/>
    <n v="0"/>
    <n v="0"/>
    <n v="0"/>
    <n v="0.9"/>
    <n v="2.14"/>
    <n v="0"/>
    <n v="0"/>
    <n v="14.92"/>
    <n v="0"/>
    <n v="0"/>
    <n v="2.44"/>
    <n v="0"/>
    <n v="0"/>
    <n v="0"/>
    <n v="0"/>
    <n v="0"/>
    <n v="0"/>
    <n v="0"/>
    <n v="0"/>
    <n v="1109.5"/>
    <n v="1109.5000000000005"/>
    <n v="0"/>
    <n v="0"/>
    <n v="0"/>
    <n v="0"/>
    <n v="0"/>
  </r>
  <r>
    <n v="3"/>
    <d v="2013-01-13T00:00:00"/>
    <d v="2013-01-26T00:00:00"/>
    <x v="13"/>
    <s v="G1N"/>
    <s v="GD10000000"/>
    <s v="GD0"/>
    <n v="13"/>
    <n v="100"/>
    <s v="LD800"/>
    <s v="LF804"/>
    <m/>
    <m/>
    <m/>
    <m/>
    <m/>
    <m/>
    <x v="45"/>
    <n v="68323"/>
    <s v="48095"/>
    <x v="144"/>
    <x v="1"/>
    <s v="Non-executive"/>
    <s v="D804"/>
    <x v="6"/>
    <n v="2961.38"/>
    <n v="0"/>
    <n v="0"/>
    <n v="0"/>
    <n v="0"/>
    <n v="0"/>
    <n v="0"/>
    <n v="0"/>
    <n v="0"/>
    <n v="0"/>
    <n v="0"/>
    <n v="0"/>
    <n v="0"/>
    <n v="0"/>
    <n v="0"/>
    <n v="0"/>
    <n v="0"/>
    <n v="0"/>
    <n v="1.54"/>
    <n v="173.94"/>
    <n v="0"/>
    <n v="0"/>
    <n v="0"/>
    <n v="0"/>
    <n v="0"/>
    <n v="180.01"/>
    <n v="0"/>
    <n v="0"/>
    <n v="0"/>
    <n v="0"/>
    <n v="0"/>
    <n v="2.71"/>
    <n v="6.48"/>
    <n v="0"/>
    <n v="0"/>
    <n v="42.1"/>
    <n v="0"/>
    <n v="0"/>
    <n v="8.5299999999999994"/>
    <n v="0"/>
    <n v="0"/>
    <n v="0"/>
    <n v="0"/>
    <n v="0"/>
    <n v="0"/>
    <n v="0"/>
    <n v="0"/>
    <n v="3376.69"/>
    <n v="3376.69"/>
    <n v="0"/>
    <n v="0"/>
    <n v="0"/>
    <n v="0"/>
    <n v="0"/>
  </r>
  <r>
    <n v="3"/>
    <d v="2013-01-13T00:00:00"/>
    <d v="2013-01-26T00:00:00"/>
    <x v="13"/>
    <s v="G1N"/>
    <s v="GD10000000"/>
    <s v="GD0"/>
    <n v="13"/>
    <n v="100"/>
    <s v="LD800"/>
    <s v="LF804"/>
    <m/>
    <m/>
    <m/>
    <m/>
    <m/>
    <m/>
    <x v="153"/>
    <n v="69121"/>
    <s v="51208"/>
    <x v="86"/>
    <x v="1"/>
    <s v="Non-executive"/>
    <s v="D804"/>
    <x v="6"/>
    <n v="1125.32"/>
    <n v="0"/>
    <n v="0"/>
    <n v="0"/>
    <n v="0"/>
    <n v="0"/>
    <n v="0"/>
    <n v="0"/>
    <n v="0"/>
    <n v="0"/>
    <n v="0"/>
    <n v="0"/>
    <n v="0"/>
    <n v="0"/>
    <n v="0"/>
    <n v="0"/>
    <n v="0"/>
    <n v="0"/>
    <n v="0.57999999999999996"/>
    <n v="215.14"/>
    <n v="0"/>
    <n v="0"/>
    <n v="0"/>
    <n v="0"/>
    <n v="0"/>
    <n v="63.64"/>
    <n v="0"/>
    <n v="0"/>
    <n v="0"/>
    <n v="0"/>
    <n v="0"/>
    <n v="1.24"/>
    <n v="4.33"/>
    <n v="0"/>
    <n v="0"/>
    <n v="14.88"/>
    <n v="0"/>
    <n v="0"/>
    <n v="9.5"/>
    <n v="0"/>
    <n v="0"/>
    <n v="0"/>
    <n v="0"/>
    <n v="0"/>
    <n v="0"/>
    <n v="0"/>
    <n v="0"/>
    <n v="1434.63"/>
    <n v="1434.63"/>
    <n v="0"/>
    <n v="0"/>
    <n v="0"/>
    <n v="0"/>
    <n v="0"/>
  </r>
  <r>
    <n v="3"/>
    <d v="2013-01-13T00:00:00"/>
    <d v="2013-01-26T00:00:00"/>
    <x v="13"/>
    <s v="G1N"/>
    <s v="GD10000000"/>
    <s v="GD0"/>
    <n v="13"/>
    <n v="100"/>
    <s v="LD800"/>
    <s v="LF804"/>
    <m/>
    <m/>
    <m/>
    <m/>
    <m/>
    <m/>
    <x v="336"/>
    <n v="70673"/>
    <s v="47362"/>
    <x v="15"/>
    <x v="1"/>
    <s v="Non-executive"/>
    <s v="D804"/>
    <x v="6"/>
    <n v="685.18"/>
    <n v="0"/>
    <n v="0"/>
    <n v="0"/>
    <n v="0"/>
    <n v="0"/>
    <n v="0"/>
    <n v="0"/>
    <n v="0"/>
    <n v="0"/>
    <n v="0"/>
    <n v="0"/>
    <n v="0"/>
    <n v="0"/>
    <n v="0"/>
    <n v="0"/>
    <n v="0"/>
    <n v="0"/>
    <n v="0.36"/>
    <n v="0"/>
    <n v="0"/>
    <n v="0"/>
    <n v="0"/>
    <n v="0"/>
    <n v="0"/>
    <n v="42.48"/>
    <n v="0"/>
    <n v="0"/>
    <n v="0"/>
    <n v="0"/>
    <n v="0"/>
    <n v="1.08"/>
    <n v="3.94"/>
    <n v="0"/>
    <n v="0"/>
    <n v="9.94"/>
    <n v="0"/>
    <n v="0"/>
    <n v="0"/>
    <n v="0"/>
    <n v="0"/>
    <n v="0"/>
    <n v="0"/>
    <n v="0"/>
    <n v="0"/>
    <n v="0"/>
    <n v="0"/>
    <n v="742.98"/>
    <n v="742.98000000000013"/>
    <n v="0"/>
    <n v="0"/>
    <n v="0"/>
    <n v="0"/>
    <n v="0"/>
  </r>
  <r>
    <n v="3"/>
    <d v="2013-01-13T00:00:00"/>
    <d v="2013-01-26T00:00:00"/>
    <x v="13"/>
    <s v="G1N"/>
    <s v="GD10000000"/>
    <s v="GD0"/>
    <n v="13"/>
    <n v="100"/>
    <s v="LD800"/>
    <s v="LF806"/>
    <m/>
    <m/>
    <m/>
    <m/>
    <m/>
    <m/>
    <x v="154"/>
    <n v="6618"/>
    <s v="47140"/>
    <x v="87"/>
    <x v="1"/>
    <s v="Non-executive"/>
    <s v="D804"/>
    <x v="6"/>
    <n v="3632.47"/>
    <n v="0"/>
    <n v="0"/>
    <n v="0"/>
    <n v="0"/>
    <n v="0"/>
    <n v="0"/>
    <n v="0"/>
    <n v="0"/>
    <n v="0"/>
    <n v="0"/>
    <n v="0"/>
    <n v="0"/>
    <n v="0"/>
    <n v="0"/>
    <n v="0"/>
    <n v="0"/>
    <n v="0"/>
    <n v="1.89"/>
    <n v="0"/>
    <n v="0"/>
    <n v="0"/>
    <n v="0"/>
    <n v="0"/>
    <n v="0"/>
    <n v="225.21"/>
    <n v="0"/>
    <n v="0"/>
    <n v="0"/>
    <n v="0"/>
    <n v="0"/>
    <n v="3.27"/>
    <n v="11.93"/>
    <n v="0"/>
    <n v="0"/>
    <n v="52.67"/>
    <n v="181.62"/>
    <n v="0"/>
    <n v="0"/>
    <n v="0"/>
    <n v="0"/>
    <n v="0"/>
    <n v="0"/>
    <n v="0"/>
    <n v="0"/>
    <n v="0"/>
    <n v="0"/>
    <n v="4109.0600000000004"/>
    <n v="4109.0599999999995"/>
    <n v="0"/>
    <n v="0"/>
    <n v="0"/>
    <n v="0"/>
    <n v="0"/>
  </r>
  <r>
    <n v="3"/>
    <d v="2013-01-13T00:00:00"/>
    <d v="2013-01-26T00:00:00"/>
    <x v="13"/>
    <s v="G1N"/>
    <s v="GD10000000"/>
    <s v="GD0"/>
    <n v="13"/>
    <n v="100"/>
    <s v="LD800"/>
    <s v="LF806"/>
    <m/>
    <m/>
    <m/>
    <m/>
    <m/>
    <m/>
    <x v="152"/>
    <n v="66802"/>
    <s v="47069"/>
    <x v="17"/>
    <x v="1"/>
    <s v="Non-executive"/>
    <s v="D804"/>
    <x v="6"/>
    <n v="1062.4000000000001"/>
    <n v="0"/>
    <n v="0"/>
    <n v="0"/>
    <n v="0"/>
    <n v="0"/>
    <n v="0"/>
    <n v="0"/>
    <n v="0"/>
    <n v="0"/>
    <n v="0"/>
    <n v="0"/>
    <n v="0"/>
    <n v="0"/>
    <n v="0"/>
    <n v="0"/>
    <n v="0"/>
    <n v="0"/>
    <n v="0.56000000000000005"/>
    <n v="59.14"/>
    <n v="0"/>
    <n v="0"/>
    <n v="0"/>
    <n v="0"/>
    <n v="0"/>
    <n v="0"/>
    <n v="0"/>
    <n v="0"/>
    <n v="0"/>
    <n v="0"/>
    <n v="0"/>
    <n v="0.92"/>
    <n v="2.2000000000000002"/>
    <n v="0"/>
    <n v="0"/>
    <n v="15.36"/>
    <n v="0"/>
    <n v="0"/>
    <n v="2.52"/>
    <n v="0"/>
    <n v="0"/>
    <n v="0"/>
    <n v="0"/>
    <n v="0"/>
    <n v="0"/>
    <n v="0"/>
    <n v="0"/>
    <n v="1143.0999999999999"/>
    <n v="1143.1000000000001"/>
    <n v="0"/>
    <n v="0"/>
    <n v="0"/>
    <n v="0"/>
    <n v="0"/>
  </r>
  <r>
    <n v="3"/>
    <d v="2013-01-13T00:00:00"/>
    <d v="2013-01-26T00:00:00"/>
    <x v="13"/>
    <s v="G1N"/>
    <s v="GD10000000"/>
    <s v="GD0"/>
    <n v="13"/>
    <n v="100"/>
    <s v="LD800"/>
    <s v="LF806"/>
    <m/>
    <m/>
    <m/>
    <m/>
    <m/>
    <m/>
    <x v="153"/>
    <n v="69121"/>
    <s v="51208"/>
    <x v="86"/>
    <x v="1"/>
    <s v="Non-executive"/>
    <s v="D804"/>
    <x v="6"/>
    <n v="1095.71"/>
    <n v="0"/>
    <n v="0"/>
    <n v="0"/>
    <n v="0"/>
    <n v="0"/>
    <n v="0"/>
    <n v="0"/>
    <n v="0"/>
    <n v="0"/>
    <n v="0"/>
    <n v="0"/>
    <n v="0"/>
    <n v="0"/>
    <n v="0"/>
    <n v="0"/>
    <n v="0"/>
    <n v="0"/>
    <n v="0.56000000000000005"/>
    <n v="209.48"/>
    <n v="0"/>
    <n v="0"/>
    <n v="0"/>
    <n v="0"/>
    <n v="0"/>
    <n v="61.96"/>
    <n v="0"/>
    <n v="0"/>
    <n v="0"/>
    <n v="0"/>
    <n v="0"/>
    <n v="1.21"/>
    <n v="4.22"/>
    <n v="0"/>
    <n v="0"/>
    <n v="14.49"/>
    <n v="0"/>
    <n v="0"/>
    <n v="9.25"/>
    <n v="0"/>
    <n v="0"/>
    <n v="0"/>
    <n v="0"/>
    <n v="0"/>
    <n v="0"/>
    <n v="0"/>
    <n v="0"/>
    <n v="1396.88"/>
    <n v="1396.88"/>
    <n v="0"/>
    <n v="0"/>
    <n v="0"/>
    <n v="0"/>
    <n v="0"/>
  </r>
  <r>
    <n v="3"/>
    <d v="2013-01-13T00:00:00"/>
    <d v="2013-01-26T00:00:00"/>
    <x v="13"/>
    <s v="G1N"/>
    <s v="GD10000000"/>
    <s v="GD0"/>
    <n v="13"/>
    <n v="100"/>
    <s v="LD800"/>
    <s v="LF806"/>
    <m/>
    <m/>
    <m/>
    <m/>
    <m/>
    <m/>
    <x v="336"/>
    <n v="70673"/>
    <s v="47362"/>
    <x v="15"/>
    <x v="1"/>
    <s v="Non-executive"/>
    <s v="D804"/>
    <x v="6"/>
    <n v="705.92"/>
    <n v="0"/>
    <n v="0"/>
    <n v="0"/>
    <n v="0"/>
    <n v="0"/>
    <n v="0"/>
    <n v="0"/>
    <n v="0"/>
    <n v="0"/>
    <n v="0"/>
    <n v="0"/>
    <n v="0"/>
    <n v="0"/>
    <n v="0"/>
    <n v="0"/>
    <n v="0"/>
    <n v="0"/>
    <n v="0.37"/>
    <n v="0"/>
    <n v="0"/>
    <n v="0"/>
    <n v="0"/>
    <n v="0"/>
    <n v="0"/>
    <n v="43.77"/>
    <n v="0"/>
    <n v="0"/>
    <n v="0"/>
    <n v="0"/>
    <n v="0"/>
    <n v="1.1100000000000001"/>
    <n v="4.0599999999999996"/>
    <n v="0"/>
    <n v="0"/>
    <n v="10.24"/>
    <n v="0"/>
    <n v="0"/>
    <n v="0"/>
    <n v="0"/>
    <n v="0"/>
    <n v="0"/>
    <n v="0"/>
    <n v="0"/>
    <n v="0"/>
    <n v="0"/>
    <n v="0"/>
    <n v="765.47"/>
    <n v="765.46999999999991"/>
    <n v="0"/>
    <n v="0"/>
    <n v="0"/>
    <n v="0"/>
    <n v="0"/>
  </r>
  <r>
    <n v="3"/>
    <d v="2013-01-13T00:00:00"/>
    <d v="2013-01-26T00:00:00"/>
    <x v="13"/>
    <s v="G1N"/>
    <s v="GD10000000"/>
    <s v="GD0"/>
    <n v="13"/>
    <n v="8200"/>
    <s v="GD100"/>
    <s v="G102T"/>
    <m/>
    <m/>
    <s v="INDRCT"/>
    <n v="13"/>
    <m/>
    <m/>
    <x v="293"/>
    <n v="70037"/>
    <s v="73437"/>
    <x v="146"/>
    <x v="1"/>
    <s v="Non-executive"/>
    <s v="D804"/>
    <x v="6"/>
    <n v="4807.7"/>
    <n v="0"/>
    <n v="0"/>
    <n v="0"/>
    <n v="0"/>
    <n v="0"/>
    <n v="0"/>
    <n v="0"/>
    <n v="0"/>
    <n v="0"/>
    <n v="0"/>
    <n v="0"/>
    <n v="0"/>
    <n v="0"/>
    <n v="0"/>
    <n v="0"/>
    <n v="0"/>
    <n v="0"/>
    <n v="2.48"/>
    <n v="499.9"/>
    <n v="0"/>
    <n v="0"/>
    <n v="0"/>
    <n v="0"/>
    <n v="0"/>
    <n v="278.2"/>
    <n v="0"/>
    <n v="0"/>
    <n v="0"/>
    <n v="0"/>
    <n v="0"/>
    <n v="3.27"/>
    <n v="11.93"/>
    <n v="0"/>
    <n v="0"/>
    <n v="65.069999999999993"/>
    <n v="0"/>
    <n v="0"/>
    <n v="27.58"/>
    <n v="0"/>
    <n v="0"/>
    <n v="0"/>
    <n v="0"/>
    <n v="0"/>
    <n v="0"/>
    <n v="0"/>
    <n v="0"/>
    <n v="5696.13"/>
    <n v="5696.1299999999992"/>
    <n v="0"/>
    <n v="0"/>
    <n v="0"/>
    <n v="0"/>
    <n v="0"/>
  </r>
  <r>
    <n v="3"/>
    <d v="2013-01-13T00:00:00"/>
    <d v="2013-01-26T00:00:00"/>
    <x v="13"/>
    <s v="G1N"/>
    <s v="AT07400900"/>
    <s v="GD0"/>
    <n v="13"/>
    <n v="8200"/>
    <s v="GD800"/>
    <s v="DS4B5"/>
    <s v="000DIS"/>
    <n v="15"/>
    <s v="32CCDD"/>
    <n v="13"/>
    <m/>
    <m/>
    <x v="32"/>
    <n v="62606"/>
    <s v="63272"/>
    <x v="1"/>
    <x v="1"/>
    <s v="Non-executive"/>
    <s v="D804"/>
    <x v="6"/>
    <n v="421.54"/>
    <n v="0"/>
    <n v="0"/>
    <n v="0"/>
    <n v="0"/>
    <n v="0"/>
    <n v="0"/>
    <n v="0"/>
    <n v="0"/>
    <n v="0"/>
    <n v="0"/>
    <n v="0"/>
    <n v="0"/>
    <n v="0"/>
    <n v="0"/>
    <n v="0"/>
    <n v="0"/>
    <n v="0"/>
    <n v="0.22"/>
    <n v="84.92"/>
    <n v="0"/>
    <n v="0"/>
    <n v="0"/>
    <n v="0"/>
    <n v="0"/>
    <n v="24.02"/>
    <n v="0"/>
    <n v="0"/>
    <n v="0"/>
    <n v="0"/>
    <n v="0"/>
    <n v="0.45"/>
    <n v="0.93"/>
    <n v="0"/>
    <n v="0"/>
    <n v="5.62"/>
    <n v="21.08"/>
    <n v="0"/>
    <n v="4.1399999999999997"/>
    <n v="0"/>
    <n v="0"/>
    <n v="0"/>
    <n v="0"/>
    <n v="0"/>
    <n v="0"/>
    <n v="0"/>
    <n v="0"/>
    <n v="562.91999999999996"/>
    <n v="562.92000000000007"/>
    <n v="0"/>
    <n v="0"/>
    <n v="0"/>
    <n v="0"/>
    <n v="0"/>
  </r>
  <r>
    <n v="3"/>
    <d v="2013-01-13T00:00:00"/>
    <d v="2013-01-26T00:00:00"/>
    <x v="13"/>
    <s v="G1N"/>
    <s v="GD10000000"/>
    <s v="GD0"/>
    <n v="13"/>
    <n v="8200"/>
    <s v="GD800"/>
    <s v="DS4B5"/>
    <s v="000DIS"/>
    <n v="15"/>
    <s v="32CCDD"/>
    <n v="13"/>
    <m/>
    <m/>
    <x v="152"/>
    <n v="66802"/>
    <s v="47069"/>
    <x v="17"/>
    <x v="1"/>
    <s v="Non-executive"/>
    <s v="D804"/>
    <x v="6"/>
    <n v="1031.1400000000001"/>
    <n v="0"/>
    <n v="0"/>
    <n v="0"/>
    <n v="0"/>
    <n v="0"/>
    <n v="0"/>
    <n v="0"/>
    <n v="0"/>
    <n v="0"/>
    <n v="0"/>
    <n v="0"/>
    <n v="0"/>
    <n v="0"/>
    <n v="0"/>
    <n v="0"/>
    <n v="0"/>
    <n v="0"/>
    <n v="0.54"/>
    <n v="57.4"/>
    <n v="0"/>
    <n v="0"/>
    <n v="0"/>
    <n v="0"/>
    <n v="0"/>
    <n v="0"/>
    <n v="0"/>
    <n v="0"/>
    <n v="0"/>
    <n v="0"/>
    <n v="0"/>
    <n v="0.89"/>
    <n v="2.14"/>
    <n v="0"/>
    <n v="0"/>
    <n v="14.92"/>
    <n v="0"/>
    <n v="0"/>
    <n v="2.4500000000000002"/>
    <n v="0"/>
    <n v="0"/>
    <n v="0"/>
    <n v="0"/>
    <n v="0"/>
    <n v="0"/>
    <n v="0"/>
    <n v="0"/>
    <n v="1109.48"/>
    <n v="1109.4800000000005"/>
    <n v="0"/>
    <n v="0"/>
    <n v="0"/>
    <n v="0"/>
    <n v="0"/>
  </r>
  <r>
    <n v="3"/>
    <d v="2013-01-13T00:00:00"/>
    <d v="2013-01-26T00:00:00"/>
    <x v="13"/>
    <s v="G1N"/>
    <s v="GD10000000"/>
    <s v="GD0"/>
    <n v="13"/>
    <n v="8200"/>
    <s v="GD800"/>
    <s v="DS4B5"/>
    <s v="000DIS"/>
    <n v="15"/>
    <s v="32CCDD"/>
    <n v="13"/>
    <m/>
    <m/>
    <x v="153"/>
    <n v="69121"/>
    <s v="51208"/>
    <x v="86"/>
    <x v="1"/>
    <s v="Non-executive"/>
    <s v="D804"/>
    <x v="6"/>
    <n v="740.35"/>
    <n v="0"/>
    <n v="0"/>
    <n v="0"/>
    <n v="0"/>
    <n v="0"/>
    <n v="0"/>
    <n v="0"/>
    <n v="0"/>
    <n v="0"/>
    <n v="0"/>
    <n v="0"/>
    <n v="0"/>
    <n v="0"/>
    <n v="0"/>
    <n v="0"/>
    <n v="0"/>
    <n v="0"/>
    <n v="0.4"/>
    <n v="141.55000000000001"/>
    <n v="0"/>
    <n v="0"/>
    <n v="0"/>
    <n v="0"/>
    <n v="0"/>
    <n v="41.88"/>
    <n v="0"/>
    <n v="0"/>
    <n v="0"/>
    <n v="0"/>
    <n v="0"/>
    <n v="0.82"/>
    <n v="2.84"/>
    <n v="0"/>
    <n v="0"/>
    <n v="9.8000000000000007"/>
    <n v="0"/>
    <n v="0"/>
    <n v="6.26"/>
    <n v="0"/>
    <n v="0"/>
    <n v="0"/>
    <n v="0"/>
    <n v="0"/>
    <n v="0"/>
    <n v="0"/>
    <n v="0"/>
    <n v="943.9"/>
    <n v="943.9"/>
    <n v="0"/>
    <n v="0"/>
    <n v="0"/>
    <n v="0"/>
    <n v="0"/>
  </r>
  <r>
    <n v="3"/>
    <d v="2013-01-13T00:00:00"/>
    <d v="2013-01-26T00:00:00"/>
    <x v="13"/>
    <s v="G1N"/>
    <s v="GD10000000"/>
    <s v="GD0"/>
    <n v="13"/>
    <n v="8200"/>
    <s v="GD800"/>
    <s v="DS4B5"/>
    <s v="000DIS"/>
    <n v="15"/>
    <s v="32CCDD"/>
    <n v="13"/>
    <m/>
    <m/>
    <x v="336"/>
    <n v="70673"/>
    <s v="47362"/>
    <x v="15"/>
    <x v="1"/>
    <s v="Non-executive"/>
    <s v="D804"/>
    <x v="6"/>
    <n v="685.17"/>
    <n v="0"/>
    <n v="0"/>
    <n v="0"/>
    <n v="0"/>
    <n v="0"/>
    <n v="0"/>
    <n v="0"/>
    <n v="0"/>
    <n v="0"/>
    <n v="0"/>
    <n v="0"/>
    <n v="0"/>
    <n v="0"/>
    <n v="0"/>
    <n v="0"/>
    <n v="0"/>
    <n v="0"/>
    <n v="0.36"/>
    <n v="0"/>
    <n v="0"/>
    <n v="0"/>
    <n v="0"/>
    <n v="0"/>
    <n v="0"/>
    <n v="42.48"/>
    <n v="0"/>
    <n v="0"/>
    <n v="0"/>
    <n v="0"/>
    <n v="0"/>
    <n v="1.08"/>
    <n v="3.93"/>
    <n v="0"/>
    <n v="0"/>
    <n v="9.93"/>
    <n v="0"/>
    <n v="0"/>
    <n v="0"/>
    <n v="0"/>
    <n v="0"/>
    <n v="0"/>
    <n v="0"/>
    <n v="0"/>
    <n v="0"/>
    <n v="0"/>
    <n v="0"/>
    <n v="742.95"/>
    <n v="742.94999999999993"/>
    <n v="0"/>
    <n v="0"/>
    <n v="0"/>
    <n v="0"/>
    <n v="0"/>
  </r>
  <r>
    <n v="3"/>
    <d v="2013-01-13T00:00:00"/>
    <d v="2013-01-26T00:00:00"/>
    <x v="14"/>
    <s v="G2N"/>
    <s v="GD10000000"/>
    <s v="GD0"/>
    <n v="13"/>
    <n v="100"/>
    <s v="LD800"/>
    <s v="LF804"/>
    <m/>
    <m/>
    <m/>
    <m/>
    <m/>
    <m/>
    <x v="274"/>
    <n v="4591"/>
    <s v="47100"/>
    <x v="30"/>
    <x v="1"/>
    <s v="Non-executive"/>
    <s v="D804"/>
    <x v="6"/>
    <n v="575.77"/>
    <n v="0"/>
    <n v="0"/>
    <n v="0"/>
    <n v="0"/>
    <n v="0"/>
    <n v="0"/>
    <n v="0"/>
    <n v="0"/>
    <n v="0"/>
    <n v="0"/>
    <n v="0"/>
    <n v="0"/>
    <n v="0"/>
    <n v="0"/>
    <n v="0"/>
    <n v="0"/>
    <n v="0"/>
    <n v="0.32"/>
    <n v="0"/>
    <n v="0"/>
    <n v="0"/>
    <n v="0"/>
    <n v="0"/>
    <n v="0"/>
    <n v="35.700000000000003"/>
    <n v="0"/>
    <n v="0"/>
    <n v="0"/>
    <n v="0"/>
    <n v="0"/>
    <n v="1.08"/>
    <n v="3.94"/>
    <n v="0"/>
    <n v="0.76"/>
    <n v="8.34"/>
    <n v="28.79"/>
    <n v="8.25"/>
    <n v="0"/>
    <n v="0"/>
    <n v="0"/>
    <n v="0"/>
    <n v="0"/>
    <n v="0"/>
    <n v="0"/>
    <n v="0"/>
    <n v="0"/>
    <n v="662.95"/>
    <n v="662.95000000000016"/>
    <n v="0"/>
    <n v="0"/>
    <n v="0"/>
    <n v="0"/>
    <n v="0"/>
  </r>
  <r>
    <n v="3"/>
    <d v="2013-01-13T00:00:00"/>
    <d v="2013-01-26T00:00:00"/>
    <x v="14"/>
    <s v="G2N"/>
    <s v="GD10000000"/>
    <s v="GD0"/>
    <n v="13"/>
    <n v="100"/>
    <s v="LD800"/>
    <s v="LF804"/>
    <m/>
    <m/>
    <m/>
    <m/>
    <m/>
    <m/>
    <x v="275"/>
    <n v="5094"/>
    <s v="70873"/>
    <x v="141"/>
    <x v="1"/>
    <s v="Non-executive"/>
    <s v="D804"/>
    <x v="6"/>
    <n v="3164.84"/>
    <n v="0"/>
    <n v="0"/>
    <n v="0"/>
    <n v="0"/>
    <n v="0"/>
    <n v="0"/>
    <n v="0"/>
    <n v="0"/>
    <n v="0"/>
    <n v="0"/>
    <n v="0"/>
    <n v="0"/>
    <n v="0"/>
    <n v="0"/>
    <n v="0"/>
    <n v="0"/>
    <n v="0"/>
    <n v="1.66"/>
    <n v="173.94"/>
    <n v="0"/>
    <n v="0"/>
    <n v="0"/>
    <n v="0"/>
    <n v="0"/>
    <n v="190.72"/>
    <n v="0"/>
    <n v="0"/>
    <n v="0"/>
    <n v="0"/>
    <n v="0"/>
    <n v="3.27"/>
    <n v="11.93"/>
    <n v="0"/>
    <n v="2.31"/>
    <n v="44.6"/>
    <n v="158.24"/>
    <n v="25"/>
    <n v="8.5299999999999994"/>
    <n v="0"/>
    <n v="0"/>
    <n v="0"/>
    <n v="0"/>
    <n v="0"/>
    <n v="0"/>
    <n v="0"/>
    <n v="0"/>
    <n v="3785.04"/>
    <n v="3785.0399999999995"/>
    <n v="0"/>
    <n v="0"/>
    <n v="0"/>
    <n v="0"/>
    <n v="0"/>
  </r>
  <r>
    <n v="3"/>
    <d v="2013-01-13T00:00:00"/>
    <d v="2013-01-26T00:00:00"/>
    <x v="14"/>
    <s v="G2N"/>
    <s v="GD10000000"/>
    <s v="GD0"/>
    <n v="13"/>
    <n v="100"/>
    <s v="LD800"/>
    <s v="LF804"/>
    <m/>
    <m/>
    <m/>
    <m/>
    <m/>
    <m/>
    <x v="276"/>
    <n v="5818"/>
    <s v="70876"/>
    <x v="141"/>
    <x v="1"/>
    <s v="Non-executive"/>
    <s v="D804"/>
    <x v="6"/>
    <n v="3326.23"/>
    <n v="0"/>
    <n v="0"/>
    <n v="0"/>
    <n v="0"/>
    <n v="0"/>
    <n v="0"/>
    <n v="0"/>
    <n v="0"/>
    <n v="0"/>
    <n v="0"/>
    <n v="0"/>
    <n v="0"/>
    <n v="0"/>
    <n v="0"/>
    <n v="0"/>
    <n v="0"/>
    <n v="0"/>
    <n v="1.74"/>
    <n v="509.64"/>
    <n v="0"/>
    <n v="0"/>
    <n v="0"/>
    <n v="0"/>
    <n v="0"/>
    <n v="191.27"/>
    <n v="0"/>
    <n v="0"/>
    <n v="0"/>
    <n v="0"/>
    <n v="0"/>
    <n v="3.27"/>
    <n v="11.39"/>
    <n v="0"/>
    <n v="2.31"/>
    <n v="44.73"/>
    <n v="166.31"/>
    <n v="0"/>
    <n v="25.01"/>
    <n v="0"/>
    <n v="0"/>
    <n v="0"/>
    <n v="0"/>
    <n v="0"/>
    <n v="0"/>
    <n v="0"/>
    <n v="0"/>
    <n v="4281.8999999999996"/>
    <n v="4281.8999999999996"/>
    <n v="0"/>
    <n v="0"/>
    <n v="0"/>
    <n v="0"/>
    <n v="0"/>
  </r>
  <r>
    <n v="3"/>
    <d v="2013-01-13T00:00:00"/>
    <d v="2013-01-26T00:00:00"/>
    <x v="14"/>
    <s v="G2N"/>
    <s v="GD10000000"/>
    <s v="GD0"/>
    <n v="13"/>
    <n v="100"/>
    <s v="LD800"/>
    <s v="LF804"/>
    <m/>
    <m/>
    <m/>
    <m/>
    <m/>
    <m/>
    <x v="277"/>
    <n v="10426"/>
    <s v="70872"/>
    <x v="141"/>
    <x v="1"/>
    <s v="Non-executive"/>
    <s v="D804"/>
    <x v="6"/>
    <n v="3164.83"/>
    <n v="0"/>
    <n v="0"/>
    <n v="0"/>
    <n v="0"/>
    <n v="0"/>
    <n v="0"/>
    <n v="0"/>
    <n v="0"/>
    <n v="0"/>
    <n v="0"/>
    <n v="0"/>
    <n v="0"/>
    <n v="0"/>
    <n v="0"/>
    <n v="0"/>
    <n v="0"/>
    <n v="0"/>
    <n v="6.37"/>
    <n v="424.95"/>
    <n v="0"/>
    <n v="0"/>
    <n v="0"/>
    <n v="0"/>
    <n v="0"/>
    <n v="0"/>
    <n v="0"/>
    <n v="0"/>
    <n v="0"/>
    <n v="221.54"/>
    <n v="0"/>
    <n v="2.99"/>
    <n v="9.1999999999999993"/>
    <n v="0"/>
    <n v="2.31"/>
    <n v="0"/>
    <n v="0"/>
    <n v="25"/>
    <n v="0"/>
    <n v="0"/>
    <n v="0"/>
    <n v="0"/>
    <n v="0"/>
    <n v="0"/>
    <n v="0"/>
    <n v="0"/>
    <n v="0"/>
    <n v="3857.19"/>
    <n v="3857.1899999999991"/>
    <n v="0"/>
    <n v="0"/>
    <n v="0"/>
    <n v="0"/>
    <n v="0"/>
  </r>
  <r>
    <n v="3"/>
    <d v="2013-01-13T00:00:00"/>
    <d v="2013-01-26T00:00:00"/>
    <x v="14"/>
    <s v="G2N"/>
    <s v="GD10000000"/>
    <s v="GD0"/>
    <n v="13"/>
    <n v="100"/>
    <s v="LD800"/>
    <s v="LF804"/>
    <m/>
    <m/>
    <m/>
    <m/>
    <m/>
    <m/>
    <x v="278"/>
    <n v="12916"/>
    <s v="48100"/>
    <x v="142"/>
    <x v="1"/>
    <s v="Non-executive"/>
    <s v="D804"/>
    <x v="6"/>
    <n v="3003.46"/>
    <n v="0"/>
    <n v="0"/>
    <n v="0"/>
    <n v="0"/>
    <n v="0"/>
    <n v="0"/>
    <n v="0"/>
    <n v="0"/>
    <n v="0"/>
    <n v="0"/>
    <n v="0"/>
    <n v="0"/>
    <n v="0"/>
    <n v="0"/>
    <n v="0"/>
    <n v="0"/>
    <n v="0"/>
    <n v="6.07"/>
    <n v="424.95"/>
    <n v="0"/>
    <n v="0"/>
    <n v="0"/>
    <n v="0"/>
    <n v="0"/>
    <n v="0"/>
    <n v="0"/>
    <n v="0"/>
    <n v="0"/>
    <n v="210.24"/>
    <n v="0"/>
    <n v="2.99"/>
    <n v="8.7799999999999994"/>
    <n v="0"/>
    <n v="2.31"/>
    <n v="39.64"/>
    <n v="0"/>
    <n v="25"/>
    <n v="0"/>
    <n v="0"/>
    <n v="0"/>
    <n v="0"/>
    <n v="0"/>
    <n v="0"/>
    <n v="0"/>
    <n v="0"/>
    <n v="0"/>
    <n v="3723.44"/>
    <n v="3723.44"/>
    <n v="0"/>
    <n v="0"/>
    <n v="0"/>
    <n v="0"/>
    <n v="0"/>
  </r>
  <r>
    <n v="3"/>
    <d v="2013-01-13T00:00:00"/>
    <d v="2013-01-26T00:00:00"/>
    <x v="14"/>
    <s v="G2N"/>
    <s v="GD10000000"/>
    <s v="GD0"/>
    <n v="13"/>
    <n v="100"/>
    <s v="LD800"/>
    <s v="LF804"/>
    <m/>
    <m/>
    <m/>
    <m/>
    <m/>
    <m/>
    <x v="279"/>
    <n v="13723"/>
    <s v="47142"/>
    <x v="143"/>
    <x v="1"/>
    <s v="Non-executive"/>
    <s v="D804"/>
    <x v="6"/>
    <n v="1001.86"/>
    <n v="0"/>
    <n v="0"/>
    <n v="0"/>
    <n v="0"/>
    <n v="0"/>
    <n v="0"/>
    <n v="0"/>
    <n v="0"/>
    <n v="0"/>
    <n v="0"/>
    <n v="0"/>
    <n v="0"/>
    <n v="0"/>
    <n v="0"/>
    <n v="0"/>
    <n v="0"/>
    <n v="0"/>
    <n v="0.52"/>
    <n v="127.1"/>
    <n v="0"/>
    <n v="0"/>
    <n v="0"/>
    <n v="0"/>
    <n v="0"/>
    <n v="59.48"/>
    <n v="0"/>
    <n v="0"/>
    <n v="0"/>
    <n v="0"/>
    <n v="0"/>
    <n v="0.99"/>
    <n v="3.04"/>
    <n v="0"/>
    <n v="0"/>
    <n v="13.92"/>
    <n v="50.1"/>
    <n v="0"/>
    <n v="6.15"/>
    <n v="0"/>
    <n v="0"/>
    <n v="0"/>
    <n v="0"/>
    <n v="0"/>
    <n v="0"/>
    <n v="0"/>
    <n v="0"/>
    <n v="1263.1600000000001"/>
    <n v="1263.1600000000001"/>
    <n v="0"/>
    <n v="0"/>
    <n v="0"/>
    <n v="0"/>
    <n v="0"/>
  </r>
  <r>
    <n v="3"/>
    <d v="2013-01-13T00:00:00"/>
    <d v="2013-01-26T00:00:00"/>
    <x v="14"/>
    <s v="G2N"/>
    <s v="GD10000000"/>
    <s v="GD0"/>
    <n v="13"/>
    <n v="100"/>
    <s v="LD800"/>
    <s v="LF804"/>
    <m/>
    <m/>
    <m/>
    <m/>
    <m/>
    <m/>
    <x v="281"/>
    <n v="18629"/>
    <s v="47102"/>
    <x v="76"/>
    <x v="1"/>
    <s v="Non-executive"/>
    <s v="D804"/>
    <x v="6"/>
    <n v="1732.96"/>
    <n v="0"/>
    <n v="0"/>
    <n v="0"/>
    <n v="0"/>
    <n v="0"/>
    <n v="0"/>
    <n v="0"/>
    <n v="0"/>
    <n v="0"/>
    <n v="0"/>
    <n v="0"/>
    <n v="0"/>
    <n v="0"/>
    <n v="0"/>
    <n v="0"/>
    <n v="0"/>
    <n v="0"/>
    <n v="0.84"/>
    <n v="173.94"/>
    <n v="0"/>
    <n v="0"/>
    <n v="0"/>
    <n v="0"/>
    <n v="0"/>
    <n v="103.85"/>
    <n v="0"/>
    <n v="0"/>
    <n v="0"/>
    <n v="0"/>
    <n v="0"/>
    <n v="2.71"/>
    <n v="6.48"/>
    <n v="0"/>
    <n v="2.31"/>
    <n v="24.28"/>
    <n v="86.65"/>
    <n v="25"/>
    <n v="8.5299999999999994"/>
    <n v="0"/>
    <n v="0"/>
    <n v="0"/>
    <n v="0"/>
    <n v="0"/>
    <n v="0"/>
    <n v="0"/>
    <n v="0"/>
    <n v="2167.5500000000002"/>
    <n v="2167.5500000000002"/>
    <n v="0"/>
    <n v="0"/>
    <n v="0"/>
    <n v="0"/>
    <n v="0"/>
  </r>
  <r>
    <n v="3"/>
    <d v="2013-01-13T00:00:00"/>
    <d v="2013-01-26T00:00:00"/>
    <x v="14"/>
    <s v="G2N"/>
    <s v="GD10000000"/>
    <s v="GD0"/>
    <n v="13"/>
    <n v="100"/>
    <s v="LD800"/>
    <s v="LF804"/>
    <m/>
    <m/>
    <m/>
    <m/>
    <m/>
    <m/>
    <x v="282"/>
    <n v="18879"/>
    <s v="47299"/>
    <x v="15"/>
    <x v="1"/>
    <s v="Non-executive"/>
    <s v="D804"/>
    <x v="6"/>
    <n v="1072.3"/>
    <n v="0"/>
    <n v="0"/>
    <n v="0"/>
    <n v="0"/>
    <n v="0"/>
    <n v="0"/>
    <n v="0"/>
    <n v="0"/>
    <n v="0"/>
    <n v="0"/>
    <n v="0"/>
    <n v="0"/>
    <n v="0"/>
    <n v="0"/>
    <n v="0"/>
    <n v="0"/>
    <n v="0"/>
    <n v="0"/>
    <n v="140.24"/>
    <n v="0"/>
    <n v="0"/>
    <n v="0"/>
    <n v="0"/>
    <n v="0"/>
    <n v="0"/>
    <n v="0"/>
    <n v="0"/>
    <n v="0"/>
    <n v="75.06"/>
    <n v="0"/>
    <n v="0.98"/>
    <n v="3.04"/>
    <n v="0"/>
    <n v="0"/>
    <n v="14.36"/>
    <n v="0"/>
    <n v="0"/>
    <n v="0"/>
    <n v="0"/>
    <n v="0"/>
    <n v="0"/>
    <n v="0"/>
    <n v="0"/>
    <n v="0"/>
    <n v="0"/>
    <n v="0"/>
    <n v="1305.98"/>
    <n v="1305.9799999999998"/>
    <n v="0"/>
    <n v="0"/>
    <n v="0"/>
    <n v="0"/>
    <n v="0"/>
  </r>
  <r>
    <n v="3"/>
    <d v="2013-01-13T00:00:00"/>
    <d v="2013-01-26T00:00:00"/>
    <x v="14"/>
    <s v="G2N"/>
    <s v="GD10000000"/>
    <s v="GD0"/>
    <n v="13"/>
    <n v="100"/>
    <s v="LD800"/>
    <s v="LF804"/>
    <m/>
    <m/>
    <m/>
    <m/>
    <m/>
    <m/>
    <x v="283"/>
    <n v="23946"/>
    <s v="70874"/>
    <x v="141"/>
    <x v="1"/>
    <s v="Non-executive"/>
    <s v="D804"/>
    <x v="6"/>
    <n v="3164.84"/>
    <n v="0"/>
    <n v="0"/>
    <n v="0"/>
    <n v="0"/>
    <n v="0"/>
    <n v="0"/>
    <n v="0"/>
    <n v="0"/>
    <n v="0"/>
    <n v="0"/>
    <n v="0"/>
    <n v="0"/>
    <n v="0"/>
    <n v="0"/>
    <n v="0"/>
    <n v="0"/>
    <n v="0"/>
    <n v="1.66"/>
    <n v="499.9"/>
    <n v="0"/>
    <n v="0"/>
    <n v="0"/>
    <n v="0"/>
    <n v="0"/>
    <n v="185.89"/>
    <n v="0"/>
    <n v="0"/>
    <n v="0"/>
    <n v="0"/>
    <n v="0"/>
    <n v="2.99"/>
    <n v="9.1999999999999993"/>
    <n v="0"/>
    <n v="2.31"/>
    <n v="43.47"/>
    <n v="158.24"/>
    <n v="25"/>
    <n v="24.95"/>
    <n v="0"/>
    <n v="0"/>
    <n v="0"/>
    <n v="0"/>
    <n v="0"/>
    <n v="0"/>
    <n v="0"/>
    <n v="0"/>
    <n v="4118.45"/>
    <n v="4118.4499999999989"/>
    <n v="0"/>
    <n v="0"/>
    <n v="0"/>
    <n v="0"/>
    <n v="0"/>
  </r>
  <r>
    <n v="3"/>
    <d v="2013-01-13T00:00:00"/>
    <d v="2013-01-26T00:00:00"/>
    <x v="14"/>
    <s v="G2N"/>
    <s v="GD10000000"/>
    <s v="GD0"/>
    <n v="13"/>
    <n v="100"/>
    <s v="LD800"/>
    <s v="LF804"/>
    <m/>
    <m/>
    <m/>
    <m/>
    <m/>
    <m/>
    <x v="284"/>
    <n v="25053"/>
    <s v="70707"/>
    <x v="111"/>
    <x v="1"/>
    <s v="Non-executive"/>
    <s v="D804"/>
    <x v="6"/>
    <n v="4025.73"/>
    <n v="0"/>
    <n v="0"/>
    <n v="0"/>
    <n v="0"/>
    <n v="0"/>
    <n v="0"/>
    <n v="0"/>
    <n v="0"/>
    <n v="0"/>
    <n v="0"/>
    <n v="0"/>
    <n v="0"/>
    <n v="0"/>
    <n v="0"/>
    <n v="0"/>
    <n v="0"/>
    <n v="0"/>
    <n v="8.02"/>
    <n v="424.95"/>
    <n v="0"/>
    <n v="0"/>
    <n v="0"/>
    <n v="0"/>
    <n v="0"/>
    <n v="0"/>
    <n v="0"/>
    <n v="0"/>
    <n v="0"/>
    <n v="281.8"/>
    <n v="0"/>
    <n v="2.99"/>
    <n v="9.1999999999999993"/>
    <n v="0"/>
    <n v="0"/>
    <n v="0"/>
    <n v="0"/>
    <n v="0"/>
    <n v="0"/>
    <n v="0"/>
    <n v="0"/>
    <n v="0"/>
    <n v="0"/>
    <n v="0"/>
    <n v="0"/>
    <n v="0"/>
    <n v="0"/>
    <n v="4752.6899999999996"/>
    <n v="4752.6899999999996"/>
    <n v="0"/>
    <n v="0"/>
    <n v="0"/>
    <n v="0"/>
    <n v="0"/>
  </r>
  <r>
    <n v="3"/>
    <d v="2013-01-13T00:00:00"/>
    <d v="2013-01-26T00:00:00"/>
    <x v="14"/>
    <s v="G2N"/>
    <s v="GD10000000"/>
    <s v="GD0"/>
    <n v="13"/>
    <n v="100"/>
    <s v="LD800"/>
    <s v="LF804"/>
    <m/>
    <m/>
    <m/>
    <m/>
    <m/>
    <m/>
    <x v="285"/>
    <n v="27428"/>
    <s v="48093"/>
    <x v="13"/>
    <x v="1"/>
    <s v="Non-executive"/>
    <s v="D804"/>
    <x v="6"/>
    <n v="872.36"/>
    <n v="0"/>
    <n v="0"/>
    <n v="0"/>
    <n v="0"/>
    <n v="872.37"/>
    <n v="0"/>
    <n v="0"/>
    <n v="0"/>
    <n v="0"/>
    <n v="0"/>
    <n v="0"/>
    <n v="0"/>
    <n v="0"/>
    <n v="0"/>
    <n v="0"/>
    <n v="0"/>
    <n v="0"/>
    <n v="0.94"/>
    <n v="499.9"/>
    <n v="0"/>
    <n v="0"/>
    <n v="0"/>
    <n v="0"/>
    <n v="0"/>
    <n v="97.85"/>
    <n v="0"/>
    <n v="0"/>
    <n v="0"/>
    <n v="0"/>
    <n v="0"/>
    <n v="3.27"/>
    <n v="11.93"/>
    <n v="0"/>
    <n v="2.31"/>
    <n v="22.88"/>
    <n v="87.24"/>
    <n v="0"/>
    <n v="24.95"/>
    <n v="0"/>
    <n v="0"/>
    <n v="0"/>
    <n v="0"/>
    <n v="0"/>
    <n v="0"/>
    <n v="0"/>
    <n v="0"/>
    <n v="2496"/>
    <n v="2495.9999999999995"/>
    <n v="0"/>
    <n v="0"/>
    <n v="0"/>
    <n v="0"/>
    <n v="0"/>
  </r>
  <r>
    <n v="3"/>
    <d v="2013-01-13T00:00:00"/>
    <d v="2013-01-26T00:00:00"/>
    <x v="14"/>
    <s v="G2N"/>
    <s v="GD10000000"/>
    <s v="GD0"/>
    <n v="13"/>
    <n v="100"/>
    <s v="LD800"/>
    <s v="LF804"/>
    <m/>
    <m/>
    <m/>
    <m/>
    <m/>
    <m/>
    <x v="286"/>
    <n v="33249"/>
    <s v="48101"/>
    <x v="142"/>
    <x v="1"/>
    <s v="Non-executive"/>
    <s v="D804"/>
    <x v="6"/>
    <n v="0"/>
    <n v="0"/>
    <n v="0"/>
    <n v="0"/>
    <n v="0"/>
    <n v="2922.77"/>
    <n v="0"/>
    <n v="0"/>
    <n v="0"/>
    <n v="0"/>
    <n v="0"/>
    <n v="0"/>
    <n v="0"/>
    <n v="0"/>
    <n v="0"/>
    <n v="0"/>
    <n v="0"/>
    <n v="0"/>
    <n v="0"/>
    <n v="551.05999999999995"/>
    <n v="0"/>
    <n v="0"/>
    <n v="0"/>
    <n v="0"/>
    <n v="0"/>
    <n v="165.4"/>
    <n v="0"/>
    <n v="0"/>
    <n v="0"/>
    <n v="0"/>
    <n v="0"/>
    <n v="2.71"/>
    <n v="11.39"/>
    <n v="0"/>
    <n v="2.31"/>
    <n v="38.68"/>
    <n v="146.13999999999999"/>
    <n v="0"/>
    <n v="27.21"/>
    <n v="0"/>
    <n v="0"/>
    <n v="0"/>
    <n v="0"/>
    <n v="0"/>
    <n v="0"/>
    <n v="0"/>
    <n v="0"/>
    <n v="3867.67"/>
    <n v="3867.6699999999996"/>
    <n v="0"/>
    <n v="0"/>
    <n v="0"/>
    <n v="0"/>
    <n v="0"/>
  </r>
  <r>
    <n v="3"/>
    <d v="2013-01-13T00:00:00"/>
    <d v="2013-01-26T00:00:00"/>
    <x v="14"/>
    <s v="G2N"/>
    <s v="GD10000000"/>
    <s v="GD0"/>
    <n v="13"/>
    <n v="100"/>
    <s v="LD800"/>
    <s v="LF804"/>
    <m/>
    <m/>
    <m/>
    <m/>
    <m/>
    <m/>
    <x v="287"/>
    <n v="33253"/>
    <s v="48104"/>
    <x v="142"/>
    <x v="1"/>
    <s v="Non-executive"/>
    <s v="D804"/>
    <x v="6"/>
    <n v="2922.78"/>
    <n v="0"/>
    <n v="0"/>
    <n v="0"/>
    <n v="0"/>
    <n v="0"/>
    <n v="0"/>
    <n v="0"/>
    <n v="0"/>
    <n v="0"/>
    <n v="0"/>
    <n v="0"/>
    <n v="0"/>
    <n v="0"/>
    <n v="0"/>
    <n v="0"/>
    <n v="0"/>
    <n v="0"/>
    <n v="1.52"/>
    <n v="566.16999999999996"/>
    <n v="0"/>
    <n v="0"/>
    <n v="0"/>
    <n v="0"/>
    <n v="0"/>
    <n v="169.52"/>
    <n v="0"/>
    <n v="0"/>
    <n v="0"/>
    <n v="0"/>
    <n v="0"/>
    <n v="2.71"/>
    <n v="6.48"/>
    <n v="0"/>
    <n v="2.31"/>
    <n v="39.65"/>
    <n v="146.13999999999999"/>
    <n v="25"/>
    <n v="27.58"/>
    <n v="0"/>
    <n v="0"/>
    <n v="0"/>
    <n v="0"/>
    <n v="0"/>
    <n v="0"/>
    <n v="0"/>
    <n v="0"/>
    <n v="3909.86"/>
    <n v="3909.86"/>
    <n v="0"/>
    <n v="0"/>
    <n v="0"/>
    <n v="0"/>
    <n v="0"/>
  </r>
  <r>
    <n v="3"/>
    <d v="2013-01-13T00:00:00"/>
    <d v="2013-01-26T00:00:00"/>
    <x v="14"/>
    <s v="G2N"/>
    <s v="GD10000000"/>
    <s v="GD0"/>
    <n v="13"/>
    <n v="100"/>
    <s v="LD800"/>
    <s v="LF806"/>
    <m/>
    <m/>
    <m/>
    <m/>
    <m/>
    <m/>
    <x v="274"/>
    <n v="4591"/>
    <s v="47100"/>
    <x v="30"/>
    <x v="1"/>
    <s v="Non-executive"/>
    <s v="D804"/>
    <x v="6"/>
    <n v="593.21"/>
    <n v="0"/>
    <n v="0"/>
    <n v="0"/>
    <n v="0"/>
    <n v="0"/>
    <n v="0"/>
    <n v="0"/>
    <n v="0"/>
    <n v="0"/>
    <n v="0"/>
    <n v="0"/>
    <n v="0"/>
    <n v="0"/>
    <n v="0"/>
    <n v="0"/>
    <n v="0"/>
    <n v="0"/>
    <n v="0.32"/>
    <n v="0"/>
    <n v="0"/>
    <n v="0"/>
    <n v="0"/>
    <n v="0"/>
    <n v="0"/>
    <n v="36.78"/>
    <n v="0"/>
    <n v="0"/>
    <n v="0"/>
    <n v="0"/>
    <n v="0"/>
    <n v="1.1100000000000001"/>
    <n v="4.0599999999999996"/>
    <n v="0"/>
    <n v="0.78"/>
    <n v="8.6"/>
    <n v="29.66"/>
    <n v="8.5"/>
    <n v="0"/>
    <n v="0"/>
    <n v="0"/>
    <n v="0"/>
    <n v="0"/>
    <n v="0"/>
    <n v="0"/>
    <n v="0"/>
    <n v="0"/>
    <n v="683.02"/>
    <n v="683.02"/>
    <n v="0"/>
    <n v="0"/>
    <n v="0"/>
    <n v="0"/>
    <n v="0"/>
  </r>
  <r>
    <n v="3"/>
    <d v="2013-01-13T00:00:00"/>
    <d v="2013-01-26T00:00:00"/>
    <x v="14"/>
    <s v="G2N"/>
    <s v="GD10000000"/>
    <s v="GD0"/>
    <n v="13"/>
    <n v="100"/>
    <s v="LD800"/>
    <s v="LF806"/>
    <m/>
    <m/>
    <m/>
    <m/>
    <m/>
    <m/>
    <x v="279"/>
    <n v="13723"/>
    <s v="47142"/>
    <x v="143"/>
    <x v="1"/>
    <s v="Non-executive"/>
    <s v="D804"/>
    <x v="6"/>
    <n v="1001.84"/>
    <n v="0"/>
    <n v="0"/>
    <n v="0"/>
    <n v="0"/>
    <n v="0"/>
    <n v="0"/>
    <n v="0"/>
    <n v="0"/>
    <n v="0"/>
    <n v="0"/>
    <n v="0"/>
    <n v="0"/>
    <n v="0"/>
    <n v="0"/>
    <n v="0"/>
    <n v="0"/>
    <n v="0"/>
    <n v="0.52"/>
    <n v="127.08"/>
    <n v="0"/>
    <n v="0"/>
    <n v="0"/>
    <n v="0"/>
    <n v="0"/>
    <n v="59.48"/>
    <n v="0"/>
    <n v="0"/>
    <n v="0"/>
    <n v="0"/>
    <n v="0"/>
    <n v="0.98"/>
    <n v="3.04"/>
    <n v="0"/>
    <n v="0"/>
    <n v="13.92"/>
    <n v="50.1"/>
    <n v="0"/>
    <n v="6.15"/>
    <n v="0"/>
    <n v="0"/>
    <n v="0"/>
    <n v="0"/>
    <n v="0"/>
    <n v="0"/>
    <n v="0"/>
    <n v="0"/>
    <n v="1263.1099999999999"/>
    <n v="1263.1100000000001"/>
    <n v="0"/>
    <n v="0"/>
    <n v="0"/>
    <n v="0"/>
    <n v="0"/>
  </r>
  <r>
    <n v="3"/>
    <d v="2013-01-13T00:00:00"/>
    <d v="2013-01-26T00:00:00"/>
    <x v="14"/>
    <s v="G2N"/>
    <s v="GD10000000"/>
    <s v="GD0"/>
    <n v="13"/>
    <n v="100"/>
    <s v="LD800"/>
    <s v="LF806"/>
    <m/>
    <m/>
    <m/>
    <m/>
    <m/>
    <m/>
    <x v="282"/>
    <n v="18879"/>
    <s v="47299"/>
    <x v="15"/>
    <x v="1"/>
    <s v="Non-executive"/>
    <s v="D804"/>
    <x v="6"/>
    <n v="1072.3"/>
    <n v="0"/>
    <n v="0"/>
    <n v="0"/>
    <n v="0"/>
    <n v="0"/>
    <n v="0"/>
    <n v="0"/>
    <n v="0"/>
    <n v="0"/>
    <n v="0"/>
    <n v="0"/>
    <n v="0"/>
    <n v="0"/>
    <n v="0"/>
    <n v="0"/>
    <n v="0"/>
    <n v="0"/>
    <n v="0"/>
    <n v="140.24"/>
    <n v="0"/>
    <n v="0"/>
    <n v="0"/>
    <n v="0"/>
    <n v="0"/>
    <n v="0"/>
    <n v="0"/>
    <n v="0"/>
    <n v="0"/>
    <n v="75.06"/>
    <n v="0"/>
    <n v="0.98"/>
    <n v="3.04"/>
    <n v="0"/>
    <n v="0"/>
    <n v="14.36"/>
    <n v="0"/>
    <n v="0"/>
    <n v="0"/>
    <n v="0"/>
    <n v="0"/>
    <n v="0"/>
    <n v="0"/>
    <n v="0"/>
    <n v="0"/>
    <n v="0"/>
    <n v="0"/>
    <n v="1305.98"/>
    <n v="1305.9799999999998"/>
    <n v="0"/>
    <n v="0"/>
    <n v="0"/>
    <n v="0"/>
    <n v="0"/>
  </r>
  <r>
    <n v="3"/>
    <d v="2013-01-13T00:00:00"/>
    <d v="2013-01-26T00:00:00"/>
    <x v="14"/>
    <s v="G2N"/>
    <s v="GD10000000"/>
    <s v="GD0"/>
    <n v="13"/>
    <n v="8200"/>
    <s v="GD800"/>
    <s v="DS4B5"/>
    <s v="000DIS"/>
    <n v="15"/>
    <s v="32CCDD"/>
    <n v="13"/>
    <m/>
    <m/>
    <x v="274"/>
    <n v="4591"/>
    <s v="47100"/>
    <x v="30"/>
    <x v="1"/>
    <s v="Non-executive"/>
    <s v="D804"/>
    <x v="6"/>
    <n v="575.75"/>
    <n v="0"/>
    <n v="0"/>
    <n v="0"/>
    <n v="0"/>
    <n v="0"/>
    <n v="0"/>
    <n v="0"/>
    <n v="0"/>
    <n v="0"/>
    <n v="0"/>
    <n v="0"/>
    <n v="0"/>
    <n v="0"/>
    <n v="0"/>
    <n v="0"/>
    <n v="0"/>
    <n v="0"/>
    <n v="0.3"/>
    <n v="0"/>
    <n v="0"/>
    <n v="0"/>
    <n v="0"/>
    <n v="0"/>
    <n v="0"/>
    <n v="35.69"/>
    <n v="0"/>
    <n v="0"/>
    <n v="0"/>
    <n v="0"/>
    <n v="0"/>
    <n v="1.08"/>
    <n v="3.93"/>
    <n v="0"/>
    <n v="0.77"/>
    <n v="8.36"/>
    <n v="28.79"/>
    <n v="8.25"/>
    <n v="0"/>
    <n v="0"/>
    <n v="0"/>
    <n v="0"/>
    <n v="0"/>
    <n v="0"/>
    <n v="0"/>
    <n v="0"/>
    <n v="0"/>
    <n v="662.92"/>
    <n v="662.92"/>
    <n v="0"/>
    <n v="0"/>
    <n v="0"/>
    <n v="0"/>
    <n v="0"/>
  </r>
  <r>
    <n v="3"/>
    <d v="2013-01-13T00:00:00"/>
    <d v="2013-01-26T00:00:00"/>
    <x v="14"/>
    <s v="G2N"/>
    <s v="GD10000000"/>
    <s v="GD0"/>
    <n v="13"/>
    <n v="8200"/>
    <s v="GD800"/>
    <s v="DS4B5"/>
    <s v="000DIS"/>
    <n v="15"/>
    <s v="32CCDD"/>
    <n v="13"/>
    <m/>
    <m/>
    <x v="279"/>
    <n v="13723"/>
    <s v="47142"/>
    <x v="143"/>
    <x v="1"/>
    <s v="Non-executive"/>
    <s v="D804"/>
    <x v="6"/>
    <n v="1032.22"/>
    <n v="0"/>
    <n v="0"/>
    <n v="0"/>
    <n v="0"/>
    <n v="0"/>
    <n v="0"/>
    <n v="0"/>
    <n v="0"/>
    <n v="0"/>
    <n v="0"/>
    <n v="0"/>
    <n v="0"/>
    <n v="0"/>
    <n v="0"/>
    <n v="0"/>
    <n v="0"/>
    <n v="0"/>
    <n v="0.54"/>
    <n v="130.94"/>
    <n v="0"/>
    <n v="0"/>
    <n v="0"/>
    <n v="0"/>
    <n v="0"/>
    <n v="61.3"/>
    <n v="0"/>
    <n v="0"/>
    <n v="0"/>
    <n v="0"/>
    <n v="0"/>
    <n v="1.02"/>
    <n v="3.12"/>
    <n v="0"/>
    <n v="0"/>
    <n v="14.32"/>
    <n v="51.6"/>
    <n v="0"/>
    <n v="6.33"/>
    <n v="0"/>
    <n v="0"/>
    <n v="0"/>
    <n v="0"/>
    <n v="0"/>
    <n v="0"/>
    <n v="0"/>
    <n v="0"/>
    <n v="1301.3900000000001"/>
    <n v="1301.3899999999996"/>
    <n v="0"/>
    <n v="0"/>
    <n v="0"/>
    <n v="0"/>
    <n v="0"/>
  </r>
  <r>
    <n v="3"/>
    <d v="2013-01-13T00:00:00"/>
    <d v="2013-01-26T00:00:00"/>
    <x v="14"/>
    <s v="G2N"/>
    <s v="GD10000000"/>
    <s v="GD0"/>
    <n v="13"/>
    <n v="8200"/>
    <s v="GD800"/>
    <s v="DS4B5"/>
    <s v="000DIS"/>
    <n v="15"/>
    <s v="32CCDD"/>
    <n v="13"/>
    <m/>
    <m/>
    <x v="282"/>
    <n v="18879"/>
    <s v="47299"/>
    <x v="15"/>
    <x v="1"/>
    <s v="Non-executive"/>
    <s v="D804"/>
    <x v="6"/>
    <n v="1104.79"/>
    <n v="0"/>
    <n v="0"/>
    <n v="0"/>
    <n v="0"/>
    <n v="0"/>
    <n v="0"/>
    <n v="0"/>
    <n v="0"/>
    <n v="0"/>
    <n v="0"/>
    <n v="0"/>
    <n v="0"/>
    <n v="0"/>
    <n v="0"/>
    <n v="0"/>
    <n v="0"/>
    <n v="0"/>
    <n v="0"/>
    <n v="144.47"/>
    <n v="0"/>
    <n v="0"/>
    <n v="0"/>
    <n v="0"/>
    <n v="0"/>
    <n v="0"/>
    <n v="0"/>
    <n v="0"/>
    <n v="0"/>
    <n v="77.34"/>
    <n v="0"/>
    <n v="1.03"/>
    <n v="3.12"/>
    <n v="0"/>
    <n v="0"/>
    <n v="14.82"/>
    <n v="0"/>
    <n v="0"/>
    <n v="0"/>
    <n v="0"/>
    <n v="0"/>
    <n v="0"/>
    <n v="0"/>
    <n v="0"/>
    <n v="0"/>
    <n v="0"/>
    <n v="0"/>
    <n v="1345.57"/>
    <n v="1345.5699999999997"/>
    <n v="0"/>
    <n v="0"/>
    <n v="0"/>
    <n v="0"/>
    <n v="0"/>
  </r>
  <r>
    <n v="4"/>
    <d v="2013-01-27T00:00:00"/>
    <d v="2013-02-09T00:00:00"/>
    <x v="15"/>
    <s v="G1N"/>
    <s v="GD10000000"/>
    <s v="GD0"/>
    <n v="13"/>
    <n v="100"/>
    <s v="LD100"/>
    <s v="LF102"/>
    <m/>
    <m/>
    <m/>
    <m/>
    <m/>
    <m/>
    <x v="411"/>
    <n v="50121"/>
    <s v="73591"/>
    <x v="169"/>
    <x v="1"/>
    <s v="Non-executive"/>
    <s v="D804"/>
    <x v="6"/>
    <n v="3426.88"/>
    <n v="0"/>
    <n v="0"/>
    <n v="0"/>
    <n v="0"/>
    <n v="0"/>
    <n v="0"/>
    <n v="0"/>
    <n v="0"/>
    <n v="0"/>
    <n v="0"/>
    <n v="0"/>
    <n v="0"/>
    <n v="0"/>
    <n v="0"/>
    <n v="0"/>
    <n v="0"/>
    <n v="0"/>
    <n v="1.8"/>
    <n v="195.92"/>
    <n v="0"/>
    <n v="0"/>
    <n v="0"/>
    <n v="0"/>
    <n v="0"/>
    <n v="208.42"/>
    <n v="0"/>
    <n v="0"/>
    <n v="0"/>
    <n v="0"/>
    <n v="0"/>
    <n v="2.71"/>
    <n v="6.48"/>
    <n v="0"/>
    <n v="0"/>
    <n v="48.74"/>
    <n v="171.34"/>
    <n v="0"/>
    <n v="9.5399999999999991"/>
    <n v="0"/>
    <n v="0"/>
    <n v="0"/>
    <n v="0"/>
    <n v="0"/>
    <n v="0"/>
    <n v="0"/>
    <n v="0"/>
    <n v="4071.83"/>
    <n v="4071.8300000000004"/>
    <n v="0"/>
    <n v="0"/>
    <n v="0"/>
    <n v="0"/>
    <n v="0"/>
  </r>
  <r>
    <n v="4"/>
    <d v="2013-01-27T00:00:00"/>
    <d v="2013-02-09T00:00:00"/>
    <x v="15"/>
    <s v="G1N"/>
    <s v="AT07400900"/>
    <s v="GD0"/>
    <n v="13"/>
    <n v="100"/>
    <s v="LD10F"/>
    <s v="L120F"/>
    <m/>
    <m/>
    <m/>
    <m/>
    <m/>
    <m/>
    <x v="32"/>
    <n v="62606"/>
    <s v="63272"/>
    <x v="1"/>
    <x v="1"/>
    <s v="Non-executive"/>
    <s v="D804"/>
    <x v="6"/>
    <n v="2388.8000000000002"/>
    <n v="0"/>
    <n v="0"/>
    <n v="0"/>
    <n v="0"/>
    <n v="0"/>
    <n v="0"/>
    <n v="0"/>
    <n v="0"/>
    <n v="0"/>
    <n v="0"/>
    <n v="0"/>
    <n v="0"/>
    <n v="0"/>
    <n v="0"/>
    <n v="0"/>
    <n v="0"/>
    <n v="0"/>
    <n v="1.26"/>
    <n v="481.24"/>
    <n v="0"/>
    <n v="0"/>
    <n v="0"/>
    <n v="0"/>
    <n v="0"/>
    <n v="136.12"/>
    <n v="0"/>
    <n v="0"/>
    <n v="0"/>
    <n v="0"/>
    <n v="0"/>
    <n v="2.54"/>
    <n v="5.26"/>
    <n v="0"/>
    <n v="0"/>
    <n v="31.83"/>
    <n v="119.45"/>
    <n v="0"/>
    <n v="23.44"/>
    <n v="0"/>
    <n v="0"/>
    <n v="0"/>
    <n v="0"/>
    <n v="0"/>
    <n v="0"/>
    <n v="0"/>
    <n v="0"/>
    <n v="3189.94"/>
    <n v="3189.94"/>
    <n v="0"/>
    <n v="0"/>
    <n v="0"/>
    <n v="0"/>
    <n v="0"/>
  </r>
  <r>
    <n v="4"/>
    <d v="2013-01-27T00:00:00"/>
    <d v="2013-02-09T00:00:00"/>
    <x v="15"/>
    <s v="G1N"/>
    <s v="GD10000000"/>
    <s v="GD0"/>
    <n v="13"/>
    <n v="100"/>
    <s v="LD800"/>
    <s v="LF804"/>
    <m/>
    <m/>
    <m/>
    <m/>
    <m/>
    <m/>
    <x v="152"/>
    <n v="66802"/>
    <s v="47069"/>
    <x v="17"/>
    <x v="1"/>
    <s v="Non-executive"/>
    <s v="D804"/>
    <x v="6"/>
    <n v="1031.1600000000001"/>
    <n v="0"/>
    <n v="0"/>
    <n v="0"/>
    <n v="0"/>
    <n v="0"/>
    <n v="0"/>
    <n v="0"/>
    <n v="0"/>
    <n v="0"/>
    <n v="0"/>
    <n v="0"/>
    <n v="0"/>
    <n v="0"/>
    <n v="0"/>
    <n v="0"/>
    <n v="0"/>
    <n v="0"/>
    <n v="0.54"/>
    <n v="57.4"/>
    <n v="0"/>
    <n v="0"/>
    <n v="0"/>
    <n v="0"/>
    <n v="0"/>
    <n v="0"/>
    <n v="0"/>
    <n v="0"/>
    <n v="0"/>
    <n v="0"/>
    <n v="0"/>
    <n v="0.9"/>
    <n v="2.14"/>
    <n v="0"/>
    <n v="0"/>
    <n v="14.92"/>
    <n v="0"/>
    <n v="0"/>
    <n v="2.44"/>
    <n v="0"/>
    <n v="0"/>
    <n v="0"/>
    <n v="0"/>
    <n v="0"/>
    <n v="0"/>
    <n v="0"/>
    <n v="0"/>
    <n v="1109.5"/>
    <n v="1109.5000000000005"/>
    <n v="0"/>
    <n v="0"/>
    <n v="0"/>
    <n v="0"/>
    <n v="0"/>
  </r>
  <r>
    <n v="4"/>
    <d v="2013-01-27T00:00:00"/>
    <d v="2013-02-09T00:00:00"/>
    <x v="15"/>
    <s v="G1N"/>
    <s v="GD10000000"/>
    <s v="GD0"/>
    <n v="13"/>
    <n v="100"/>
    <s v="LD800"/>
    <s v="LF804"/>
    <m/>
    <m/>
    <m/>
    <m/>
    <m/>
    <m/>
    <x v="45"/>
    <n v="68323"/>
    <s v="48095"/>
    <x v="144"/>
    <x v="1"/>
    <s v="Non-executive"/>
    <s v="D804"/>
    <x v="6"/>
    <n v="2961.38"/>
    <n v="0"/>
    <n v="0"/>
    <n v="0"/>
    <n v="0"/>
    <n v="0"/>
    <n v="0"/>
    <n v="0"/>
    <n v="0"/>
    <n v="0"/>
    <n v="0"/>
    <n v="0"/>
    <n v="0"/>
    <n v="0"/>
    <n v="0"/>
    <n v="0"/>
    <n v="0"/>
    <n v="0"/>
    <n v="1.54"/>
    <n v="173.94"/>
    <n v="0"/>
    <n v="0"/>
    <n v="0"/>
    <n v="0"/>
    <n v="0"/>
    <n v="180.01"/>
    <n v="0"/>
    <n v="0"/>
    <n v="0"/>
    <n v="0"/>
    <n v="0"/>
    <n v="2.71"/>
    <n v="6.48"/>
    <n v="0"/>
    <n v="0"/>
    <n v="42.1"/>
    <n v="0"/>
    <n v="0"/>
    <n v="8.5299999999999994"/>
    <n v="0"/>
    <n v="0"/>
    <n v="0"/>
    <n v="0"/>
    <n v="0"/>
    <n v="0"/>
    <n v="0"/>
    <n v="0"/>
    <n v="3376.69"/>
    <n v="3376.69"/>
    <n v="0"/>
    <n v="0"/>
    <n v="0"/>
    <n v="0"/>
    <n v="0"/>
  </r>
  <r>
    <n v="4"/>
    <d v="2013-01-27T00:00:00"/>
    <d v="2013-02-09T00:00:00"/>
    <x v="15"/>
    <s v="G1N"/>
    <s v="GD10000000"/>
    <s v="GD0"/>
    <n v="13"/>
    <n v="100"/>
    <s v="LD800"/>
    <s v="LF804"/>
    <m/>
    <m/>
    <m/>
    <m/>
    <m/>
    <m/>
    <x v="153"/>
    <n v="69121"/>
    <s v="51208"/>
    <x v="86"/>
    <x v="1"/>
    <s v="Non-executive"/>
    <s v="D804"/>
    <x v="6"/>
    <n v="1125.32"/>
    <n v="0"/>
    <n v="0"/>
    <n v="0"/>
    <n v="0"/>
    <n v="0"/>
    <n v="0"/>
    <n v="0"/>
    <n v="0"/>
    <n v="0"/>
    <n v="0"/>
    <n v="0"/>
    <n v="0"/>
    <n v="0"/>
    <n v="0"/>
    <n v="0"/>
    <n v="0"/>
    <n v="0"/>
    <n v="0.57999999999999996"/>
    <n v="215.14"/>
    <n v="0"/>
    <n v="0"/>
    <n v="0"/>
    <n v="0"/>
    <n v="0"/>
    <n v="63.64"/>
    <n v="0"/>
    <n v="0"/>
    <n v="0"/>
    <n v="0"/>
    <n v="0"/>
    <n v="1.24"/>
    <n v="4.33"/>
    <n v="0"/>
    <n v="0"/>
    <n v="14.88"/>
    <n v="0"/>
    <n v="0"/>
    <n v="9.5"/>
    <n v="0"/>
    <n v="0"/>
    <n v="0"/>
    <n v="0"/>
    <n v="0"/>
    <n v="0"/>
    <n v="0"/>
    <n v="0"/>
    <n v="1434.63"/>
    <n v="1434.63"/>
    <n v="0"/>
    <n v="0"/>
    <n v="0"/>
    <n v="0"/>
    <n v="0"/>
  </r>
  <r>
    <n v="4"/>
    <d v="2013-01-27T00:00:00"/>
    <d v="2013-02-09T00:00:00"/>
    <x v="15"/>
    <s v="G1N"/>
    <s v="GD10000000"/>
    <s v="GD0"/>
    <n v="13"/>
    <n v="100"/>
    <s v="LD800"/>
    <s v="LF804"/>
    <m/>
    <m/>
    <m/>
    <m/>
    <m/>
    <m/>
    <x v="336"/>
    <n v="70673"/>
    <s v="47362"/>
    <x v="15"/>
    <x v="1"/>
    <s v="Non-executive"/>
    <s v="D804"/>
    <x v="6"/>
    <n v="685.18"/>
    <n v="0"/>
    <n v="0"/>
    <n v="0"/>
    <n v="0"/>
    <n v="0"/>
    <n v="0"/>
    <n v="0"/>
    <n v="0"/>
    <n v="0"/>
    <n v="0"/>
    <n v="0"/>
    <n v="0"/>
    <n v="0"/>
    <n v="0"/>
    <n v="0"/>
    <n v="0"/>
    <n v="0"/>
    <n v="0.36"/>
    <n v="0"/>
    <n v="0"/>
    <n v="0"/>
    <n v="0"/>
    <n v="0"/>
    <n v="0"/>
    <n v="42.48"/>
    <n v="0"/>
    <n v="0"/>
    <n v="0"/>
    <n v="0"/>
    <n v="0"/>
    <n v="1.0900000000000001"/>
    <n v="3.94"/>
    <n v="0"/>
    <n v="0"/>
    <n v="9.94"/>
    <n v="0"/>
    <n v="0"/>
    <n v="0"/>
    <n v="0"/>
    <n v="0"/>
    <n v="0"/>
    <n v="0"/>
    <n v="0"/>
    <n v="0"/>
    <n v="0"/>
    <n v="0"/>
    <n v="742.99"/>
    <n v="742.99000000000012"/>
    <n v="0"/>
    <n v="0"/>
    <n v="0"/>
    <n v="0"/>
    <n v="0"/>
  </r>
  <r>
    <n v="4"/>
    <d v="2013-01-27T00:00:00"/>
    <d v="2013-02-09T00:00:00"/>
    <x v="15"/>
    <s v="G1N"/>
    <s v="GD10000000"/>
    <s v="GD0"/>
    <n v="13"/>
    <n v="100"/>
    <s v="LD800"/>
    <s v="LF806"/>
    <m/>
    <m/>
    <m/>
    <m/>
    <m/>
    <m/>
    <x v="154"/>
    <n v="6618"/>
    <s v="47140"/>
    <x v="87"/>
    <x v="1"/>
    <s v="Non-executive"/>
    <s v="D804"/>
    <x v="6"/>
    <n v="3632.46"/>
    <n v="0"/>
    <n v="0"/>
    <n v="0"/>
    <n v="0"/>
    <n v="0"/>
    <n v="0"/>
    <n v="0"/>
    <n v="0"/>
    <n v="0"/>
    <n v="0"/>
    <n v="0"/>
    <n v="0"/>
    <n v="0"/>
    <n v="0"/>
    <n v="0"/>
    <n v="0"/>
    <n v="0"/>
    <n v="1.89"/>
    <n v="0"/>
    <n v="0"/>
    <n v="0"/>
    <n v="0"/>
    <n v="0"/>
    <n v="0"/>
    <n v="225.21"/>
    <n v="0"/>
    <n v="0"/>
    <n v="0"/>
    <n v="0"/>
    <n v="0"/>
    <n v="3.27"/>
    <n v="11.93"/>
    <n v="0"/>
    <n v="0"/>
    <n v="52.67"/>
    <n v="181.62"/>
    <n v="0"/>
    <n v="0"/>
    <n v="0"/>
    <n v="0"/>
    <n v="0"/>
    <n v="0"/>
    <n v="0"/>
    <n v="0"/>
    <n v="0"/>
    <n v="0"/>
    <n v="4109.05"/>
    <n v="4109.05"/>
    <n v="0"/>
    <n v="0"/>
    <n v="0"/>
    <n v="0"/>
    <n v="0"/>
  </r>
  <r>
    <n v="4"/>
    <d v="2013-01-27T00:00:00"/>
    <d v="2013-02-09T00:00:00"/>
    <x v="15"/>
    <s v="G1N"/>
    <s v="GD10000000"/>
    <s v="GD0"/>
    <n v="13"/>
    <n v="100"/>
    <s v="LD800"/>
    <s v="LF806"/>
    <m/>
    <m/>
    <m/>
    <m/>
    <m/>
    <m/>
    <x v="152"/>
    <n v="66802"/>
    <s v="47069"/>
    <x v="17"/>
    <x v="1"/>
    <s v="Non-executive"/>
    <s v="D804"/>
    <x v="6"/>
    <n v="1062.4000000000001"/>
    <n v="0"/>
    <n v="0"/>
    <n v="0"/>
    <n v="0"/>
    <n v="0"/>
    <n v="0"/>
    <n v="0"/>
    <n v="0"/>
    <n v="0"/>
    <n v="0"/>
    <n v="0"/>
    <n v="0"/>
    <n v="0"/>
    <n v="0"/>
    <n v="0"/>
    <n v="0"/>
    <n v="0"/>
    <n v="0.56000000000000005"/>
    <n v="59.14"/>
    <n v="0"/>
    <n v="0"/>
    <n v="0"/>
    <n v="0"/>
    <n v="0"/>
    <n v="0"/>
    <n v="0"/>
    <n v="0"/>
    <n v="0"/>
    <n v="0"/>
    <n v="0"/>
    <n v="0.92"/>
    <n v="2.21"/>
    <n v="0"/>
    <n v="0"/>
    <n v="15.37"/>
    <n v="0"/>
    <n v="0"/>
    <n v="2.52"/>
    <n v="0"/>
    <n v="0"/>
    <n v="0"/>
    <n v="0"/>
    <n v="0"/>
    <n v="0"/>
    <n v="0"/>
    <n v="0"/>
    <n v="1143.1199999999999"/>
    <n v="1143.1200000000001"/>
    <n v="0"/>
    <n v="0"/>
    <n v="0"/>
    <n v="0"/>
    <n v="0"/>
  </r>
  <r>
    <n v="4"/>
    <d v="2013-01-27T00:00:00"/>
    <d v="2013-02-09T00:00:00"/>
    <x v="15"/>
    <s v="G1N"/>
    <s v="GD10000000"/>
    <s v="GD0"/>
    <n v="13"/>
    <n v="100"/>
    <s v="LD800"/>
    <s v="LF806"/>
    <m/>
    <m/>
    <m/>
    <m/>
    <m/>
    <m/>
    <x v="153"/>
    <n v="69121"/>
    <s v="51208"/>
    <x v="86"/>
    <x v="1"/>
    <s v="Non-executive"/>
    <s v="D804"/>
    <x v="6"/>
    <n v="1095.73"/>
    <n v="0"/>
    <n v="0"/>
    <n v="0"/>
    <n v="0"/>
    <n v="0"/>
    <n v="0"/>
    <n v="0"/>
    <n v="0"/>
    <n v="0"/>
    <n v="0"/>
    <n v="0"/>
    <n v="0"/>
    <n v="0"/>
    <n v="0"/>
    <n v="0"/>
    <n v="0"/>
    <n v="0"/>
    <n v="0.56000000000000005"/>
    <n v="209.49"/>
    <n v="0"/>
    <n v="0"/>
    <n v="0"/>
    <n v="0"/>
    <n v="0"/>
    <n v="61.96"/>
    <n v="0"/>
    <n v="0"/>
    <n v="0"/>
    <n v="0"/>
    <n v="0"/>
    <n v="1.21"/>
    <n v="4.21"/>
    <n v="0"/>
    <n v="0"/>
    <n v="14.5"/>
    <n v="0"/>
    <n v="0"/>
    <n v="9.25"/>
    <n v="0"/>
    <n v="0"/>
    <n v="0"/>
    <n v="0"/>
    <n v="0"/>
    <n v="0"/>
    <n v="0"/>
    <n v="0"/>
    <n v="1396.91"/>
    <n v="1396.91"/>
    <n v="0"/>
    <n v="0"/>
    <n v="0"/>
    <n v="0"/>
    <n v="0"/>
  </r>
  <r>
    <n v="4"/>
    <d v="2013-01-27T00:00:00"/>
    <d v="2013-02-09T00:00:00"/>
    <x v="15"/>
    <s v="G1N"/>
    <s v="GD10000000"/>
    <s v="GD0"/>
    <n v="13"/>
    <n v="100"/>
    <s v="LD800"/>
    <s v="LF806"/>
    <m/>
    <m/>
    <m/>
    <m/>
    <m/>
    <m/>
    <x v="336"/>
    <n v="70673"/>
    <s v="47362"/>
    <x v="15"/>
    <x v="1"/>
    <s v="Non-executive"/>
    <s v="D804"/>
    <x v="6"/>
    <n v="705.94"/>
    <n v="0"/>
    <n v="0"/>
    <n v="0"/>
    <n v="0"/>
    <n v="0"/>
    <n v="0"/>
    <n v="0"/>
    <n v="0"/>
    <n v="0"/>
    <n v="0"/>
    <n v="0"/>
    <n v="0"/>
    <n v="0"/>
    <n v="0"/>
    <n v="0"/>
    <n v="0"/>
    <n v="0"/>
    <n v="0.36"/>
    <n v="0"/>
    <n v="0"/>
    <n v="0"/>
    <n v="0"/>
    <n v="0"/>
    <n v="0"/>
    <n v="43.76"/>
    <n v="0"/>
    <n v="0"/>
    <n v="0"/>
    <n v="0"/>
    <n v="0"/>
    <n v="1.1100000000000001"/>
    <n v="4.0599999999999996"/>
    <n v="0"/>
    <n v="0"/>
    <n v="10.24"/>
    <n v="0"/>
    <n v="0"/>
    <n v="0"/>
    <n v="0"/>
    <n v="0"/>
    <n v="0"/>
    <n v="0"/>
    <n v="0"/>
    <n v="0"/>
    <n v="0"/>
    <n v="0"/>
    <n v="765.47"/>
    <n v="765.47"/>
    <n v="0"/>
    <n v="0"/>
    <n v="0"/>
    <n v="0"/>
    <n v="0"/>
  </r>
  <r>
    <n v="4"/>
    <d v="2013-01-27T00:00:00"/>
    <d v="2013-02-09T00:00:00"/>
    <x v="15"/>
    <s v="G1N"/>
    <s v="GD10000000"/>
    <s v="GD0"/>
    <n v="13"/>
    <n v="8200"/>
    <s v="GD100"/>
    <s v="G102T"/>
    <m/>
    <m/>
    <s v="INDRCT"/>
    <n v="13"/>
    <m/>
    <m/>
    <x v="293"/>
    <n v="70037"/>
    <s v="73437"/>
    <x v="146"/>
    <x v="1"/>
    <s v="Non-executive"/>
    <s v="D804"/>
    <x v="6"/>
    <n v="4807.7"/>
    <n v="0"/>
    <n v="0"/>
    <n v="0"/>
    <n v="0"/>
    <n v="0"/>
    <n v="0"/>
    <n v="0"/>
    <n v="0"/>
    <n v="0"/>
    <n v="0"/>
    <n v="0"/>
    <n v="0"/>
    <n v="0"/>
    <n v="0"/>
    <n v="0"/>
    <n v="0"/>
    <n v="0"/>
    <n v="2.48"/>
    <n v="499.9"/>
    <n v="0"/>
    <n v="0"/>
    <n v="0"/>
    <n v="0"/>
    <n v="0"/>
    <n v="278.20999999999998"/>
    <n v="0"/>
    <n v="0"/>
    <n v="0"/>
    <n v="0"/>
    <n v="0"/>
    <n v="3.27"/>
    <n v="11.93"/>
    <n v="0"/>
    <n v="0"/>
    <n v="65.06"/>
    <n v="0"/>
    <n v="0"/>
    <n v="27.58"/>
    <n v="0"/>
    <n v="0"/>
    <n v="0"/>
    <n v="0"/>
    <n v="0"/>
    <n v="0"/>
    <n v="0"/>
    <n v="0"/>
    <n v="5696.13"/>
    <n v="5696.13"/>
    <n v="0"/>
    <n v="0"/>
    <n v="0"/>
    <n v="0"/>
    <n v="0"/>
  </r>
  <r>
    <n v="4"/>
    <d v="2013-01-27T00:00:00"/>
    <d v="2013-02-09T00:00:00"/>
    <x v="15"/>
    <s v="G1N"/>
    <s v="AT07400900"/>
    <s v="GD0"/>
    <n v="13"/>
    <n v="8200"/>
    <s v="GD800"/>
    <s v="DS4B5"/>
    <s v="000DIS"/>
    <n v="15"/>
    <s v="32CCDD"/>
    <n v="13"/>
    <m/>
    <m/>
    <x v="32"/>
    <n v="62606"/>
    <s v="63272"/>
    <x v="1"/>
    <x v="1"/>
    <s v="Non-executive"/>
    <s v="D804"/>
    <x v="6"/>
    <n v="421.55"/>
    <n v="0"/>
    <n v="0"/>
    <n v="0"/>
    <n v="0"/>
    <n v="0"/>
    <n v="0"/>
    <n v="0"/>
    <n v="0"/>
    <n v="0"/>
    <n v="0"/>
    <n v="0"/>
    <n v="0"/>
    <n v="0"/>
    <n v="0"/>
    <n v="0"/>
    <n v="0"/>
    <n v="0"/>
    <n v="0.22"/>
    <n v="84.93"/>
    <n v="0"/>
    <n v="0"/>
    <n v="0"/>
    <n v="0"/>
    <n v="0"/>
    <n v="24.02"/>
    <n v="0"/>
    <n v="0"/>
    <n v="0"/>
    <n v="0"/>
    <n v="0"/>
    <n v="0.45"/>
    <n v="0.93"/>
    <n v="0"/>
    <n v="0"/>
    <n v="5.62"/>
    <n v="21.07"/>
    <n v="0"/>
    <n v="4.1399999999999997"/>
    <n v="0"/>
    <n v="0"/>
    <n v="0"/>
    <n v="0"/>
    <n v="0"/>
    <n v="0"/>
    <n v="0"/>
    <n v="0"/>
    <n v="562.92999999999995"/>
    <n v="562.93000000000006"/>
    <n v="0"/>
    <n v="0"/>
    <n v="0"/>
    <n v="0"/>
    <n v="0"/>
  </r>
  <r>
    <n v="4"/>
    <d v="2013-01-27T00:00:00"/>
    <d v="2013-02-09T00:00:00"/>
    <x v="15"/>
    <s v="G1N"/>
    <s v="GD10000000"/>
    <s v="GD0"/>
    <n v="13"/>
    <n v="8200"/>
    <s v="GD800"/>
    <s v="DS4B5"/>
    <s v="000DIS"/>
    <n v="15"/>
    <s v="32CCDD"/>
    <n v="13"/>
    <m/>
    <m/>
    <x v="152"/>
    <n v="66802"/>
    <s v="47069"/>
    <x v="17"/>
    <x v="1"/>
    <s v="Non-executive"/>
    <s v="D804"/>
    <x v="6"/>
    <n v="1031.1400000000001"/>
    <n v="0"/>
    <n v="0"/>
    <n v="0"/>
    <n v="0"/>
    <n v="0"/>
    <n v="0"/>
    <n v="0"/>
    <n v="0"/>
    <n v="0"/>
    <n v="0"/>
    <n v="0"/>
    <n v="0"/>
    <n v="0"/>
    <n v="0"/>
    <n v="0"/>
    <n v="0"/>
    <n v="0"/>
    <n v="0.54"/>
    <n v="57.4"/>
    <n v="0"/>
    <n v="0"/>
    <n v="0"/>
    <n v="0"/>
    <n v="0"/>
    <n v="0"/>
    <n v="0"/>
    <n v="0"/>
    <n v="0"/>
    <n v="0"/>
    <n v="0"/>
    <n v="0.89"/>
    <n v="2.13"/>
    <n v="0"/>
    <n v="0"/>
    <n v="14.91"/>
    <n v="0"/>
    <n v="0"/>
    <n v="2.4500000000000002"/>
    <n v="0"/>
    <n v="0"/>
    <n v="0"/>
    <n v="0"/>
    <n v="0"/>
    <n v="0"/>
    <n v="0"/>
    <n v="0"/>
    <n v="1109.46"/>
    <n v="1109.4600000000005"/>
    <n v="0"/>
    <n v="0"/>
    <n v="0"/>
    <n v="0"/>
    <n v="0"/>
  </r>
  <r>
    <n v="4"/>
    <d v="2013-01-27T00:00:00"/>
    <d v="2013-02-09T00:00:00"/>
    <x v="15"/>
    <s v="G1N"/>
    <s v="GD10000000"/>
    <s v="GD0"/>
    <n v="13"/>
    <n v="8200"/>
    <s v="GD800"/>
    <s v="DS4B5"/>
    <s v="000DIS"/>
    <n v="15"/>
    <s v="32CCDD"/>
    <n v="13"/>
    <m/>
    <m/>
    <x v="153"/>
    <n v="69121"/>
    <s v="51208"/>
    <x v="86"/>
    <x v="1"/>
    <s v="Non-executive"/>
    <s v="D804"/>
    <x v="6"/>
    <n v="740.33"/>
    <n v="0"/>
    <n v="0"/>
    <n v="0"/>
    <n v="0"/>
    <n v="0"/>
    <n v="0"/>
    <n v="0"/>
    <n v="0"/>
    <n v="0"/>
    <n v="0"/>
    <n v="0"/>
    <n v="0"/>
    <n v="0"/>
    <n v="0"/>
    <n v="0"/>
    <n v="0"/>
    <n v="0"/>
    <n v="0.4"/>
    <n v="141.54"/>
    <n v="0"/>
    <n v="0"/>
    <n v="0"/>
    <n v="0"/>
    <n v="0"/>
    <n v="41.88"/>
    <n v="0"/>
    <n v="0"/>
    <n v="0"/>
    <n v="0"/>
    <n v="0"/>
    <n v="0.82"/>
    <n v="2.85"/>
    <n v="0"/>
    <n v="0"/>
    <n v="9.7899999999999991"/>
    <n v="0"/>
    <n v="0"/>
    <n v="6.26"/>
    <n v="0"/>
    <n v="0"/>
    <n v="0"/>
    <n v="0"/>
    <n v="0"/>
    <n v="0"/>
    <n v="0"/>
    <n v="0"/>
    <n v="943.87"/>
    <n v="943.87"/>
    <n v="0"/>
    <n v="0"/>
    <n v="0"/>
    <n v="0"/>
    <n v="0"/>
  </r>
  <r>
    <n v="4"/>
    <d v="2013-01-27T00:00:00"/>
    <d v="2013-02-09T00:00:00"/>
    <x v="15"/>
    <s v="G1N"/>
    <s v="GD10000000"/>
    <s v="GD0"/>
    <n v="13"/>
    <n v="8200"/>
    <s v="GD800"/>
    <s v="DS4B5"/>
    <s v="000DIS"/>
    <n v="15"/>
    <s v="32CCDD"/>
    <n v="13"/>
    <m/>
    <m/>
    <x v="336"/>
    <n v="70673"/>
    <s v="47362"/>
    <x v="15"/>
    <x v="1"/>
    <s v="Non-executive"/>
    <s v="D804"/>
    <x v="6"/>
    <n v="685.15"/>
    <n v="0"/>
    <n v="0"/>
    <n v="0"/>
    <n v="0"/>
    <n v="0"/>
    <n v="0"/>
    <n v="0"/>
    <n v="0"/>
    <n v="0"/>
    <n v="0"/>
    <n v="0"/>
    <n v="0"/>
    <n v="0"/>
    <n v="0"/>
    <n v="0"/>
    <n v="0"/>
    <n v="0"/>
    <n v="0.37"/>
    <n v="0"/>
    <n v="0"/>
    <n v="0"/>
    <n v="0"/>
    <n v="0"/>
    <n v="0"/>
    <n v="42.49"/>
    <n v="0"/>
    <n v="0"/>
    <n v="0"/>
    <n v="0"/>
    <n v="0"/>
    <n v="1.07"/>
    <n v="3.93"/>
    <n v="0"/>
    <n v="0"/>
    <n v="9.92"/>
    <n v="0"/>
    <n v="0"/>
    <n v="0"/>
    <n v="0"/>
    <n v="0"/>
    <n v="0"/>
    <n v="0"/>
    <n v="0"/>
    <n v="0"/>
    <n v="0"/>
    <n v="0"/>
    <n v="742.93"/>
    <n v="742.93"/>
    <n v="0"/>
    <n v="0"/>
    <n v="0"/>
    <n v="0"/>
    <n v="0"/>
  </r>
  <r>
    <n v="4"/>
    <d v="2013-01-27T00:00:00"/>
    <d v="2013-02-09T00:00:00"/>
    <x v="16"/>
    <s v="G2N"/>
    <s v="GD10000000"/>
    <s v="GD0"/>
    <n v="13"/>
    <n v="100"/>
    <s v="LD800"/>
    <s v="LF804"/>
    <m/>
    <m/>
    <m/>
    <m/>
    <m/>
    <m/>
    <x v="274"/>
    <n v="4591"/>
    <s v="47100"/>
    <x v="30"/>
    <x v="1"/>
    <s v="Non-executive"/>
    <s v="D804"/>
    <x v="6"/>
    <n v="575.78"/>
    <n v="0"/>
    <n v="0"/>
    <n v="0"/>
    <n v="0"/>
    <n v="0"/>
    <n v="0"/>
    <n v="0"/>
    <n v="0"/>
    <n v="0"/>
    <n v="0"/>
    <n v="0"/>
    <n v="0"/>
    <n v="0"/>
    <n v="0"/>
    <n v="0"/>
    <n v="0"/>
    <n v="0"/>
    <n v="0.31"/>
    <n v="0"/>
    <n v="0"/>
    <n v="0"/>
    <n v="0"/>
    <n v="0"/>
    <n v="0"/>
    <n v="35.700000000000003"/>
    <n v="0"/>
    <n v="0"/>
    <n v="0"/>
    <n v="0"/>
    <n v="0"/>
    <n v="1.08"/>
    <n v="3.94"/>
    <n v="0"/>
    <n v="0.76"/>
    <n v="8.34"/>
    <n v="28.79"/>
    <n v="0"/>
    <n v="0"/>
    <n v="0"/>
    <n v="0"/>
    <n v="0"/>
    <n v="0"/>
    <n v="0"/>
    <n v="0"/>
    <n v="0"/>
    <n v="0"/>
    <n v="654.70000000000005"/>
    <n v="654.70000000000005"/>
    <n v="0"/>
    <n v="0"/>
    <n v="0"/>
    <n v="0"/>
    <n v="0"/>
  </r>
  <r>
    <n v="4"/>
    <d v="2013-01-27T00:00:00"/>
    <d v="2013-02-09T00:00:00"/>
    <x v="16"/>
    <s v="G2N"/>
    <s v="GD10000000"/>
    <s v="GD0"/>
    <n v="13"/>
    <n v="100"/>
    <s v="LD800"/>
    <s v="LF804"/>
    <m/>
    <m/>
    <m/>
    <m/>
    <m/>
    <m/>
    <x v="275"/>
    <n v="5094"/>
    <s v="70873"/>
    <x v="141"/>
    <x v="1"/>
    <s v="Non-executive"/>
    <s v="D804"/>
    <x v="6"/>
    <n v="3164.84"/>
    <n v="0"/>
    <n v="0"/>
    <n v="0"/>
    <n v="0"/>
    <n v="0"/>
    <n v="0"/>
    <n v="0"/>
    <n v="0"/>
    <n v="0"/>
    <n v="0"/>
    <n v="0"/>
    <n v="0"/>
    <n v="0"/>
    <n v="0"/>
    <n v="0"/>
    <n v="0"/>
    <n v="0"/>
    <n v="1.66"/>
    <n v="173.94"/>
    <n v="0"/>
    <n v="0"/>
    <n v="0"/>
    <n v="0"/>
    <n v="0"/>
    <n v="190.71"/>
    <n v="0"/>
    <n v="0"/>
    <n v="0"/>
    <n v="0"/>
    <n v="0"/>
    <n v="3.27"/>
    <n v="11.93"/>
    <n v="0"/>
    <n v="2.31"/>
    <n v="44.61"/>
    <n v="158.24"/>
    <n v="0"/>
    <n v="8.5299999999999994"/>
    <n v="0"/>
    <n v="0"/>
    <n v="0"/>
    <n v="0"/>
    <n v="0"/>
    <n v="0"/>
    <n v="0"/>
    <n v="0"/>
    <n v="3760.04"/>
    <n v="3760.0400000000004"/>
    <n v="0"/>
    <n v="0"/>
    <n v="0"/>
    <n v="0"/>
    <n v="0"/>
  </r>
  <r>
    <n v="4"/>
    <d v="2013-01-27T00:00:00"/>
    <d v="2013-02-09T00:00:00"/>
    <x v="16"/>
    <s v="G2N"/>
    <s v="GD10000000"/>
    <s v="GD0"/>
    <n v="13"/>
    <n v="100"/>
    <s v="LD800"/>
    <s v="LF804"/>
    <m/>
    <m/>
    <m/>
    <m/>
    <m/>
    <m/>
    <x v="276"/>
    <n v="5818"/>
    <s v="70876"/>
    <x v="141"/>
    <x v="1"/>
    <s v="Non-executive"/>
    <s v="D804"/>
    <x v="6"/>
    <n v="3326.23"/>
    <n v="0"/>
    <n v="0"/>
    <n v="0"/>
    <n v="0"/>
    <n v="0"/>
    <n v="0"/>
    <n v="0"/>
    <n v="0"/>
    <n v="0"/>
    <n v="0"/>
    <n v="0"/>
    <n v="0"/>
    <n v="0"/>
    <n v="0"/>
    <n v="0"/>
    <n v="0"/>
    <n v="0"/>
    <n v="1.74"/>
    <n v="509.64"/>
    <n v="0"/>
    <n v="0"/>
    <n v="0"/>
    <n v="0"/>
    <n v="0"/>
    <n v="191.26"/>
    <n v="0"/>
    <n v="0"/>
    <n v="0"/>
    <n v="0"/>
    <n v="0"/>
    <n v="3.27"/>
    <n v="11.39"/>
    <n v="0"/>
    <n v="2.31"/>
    <n v="44.73"/>
    <n v="166.31"/>
    <n v="0"/>
    <n v="25.01"/>
    <n v="0"/>
    <n v="0"/>
    <n v="0"/>
    <n v="0"/>
    <n v="0"/>
    <n v="0"/>
    <n v="0"/>
    <n v="0"/>
    <n v="4281.8900000000003"/>
    <n v="4281.8900000000003"/>
    <n v="0"/>
    <n v="0"/>
    <n v="0"/>
    <n v="0"/>
    <n v="0"/>
  </r>
  <r>
    <n v="4"/>
    <d v="2013-01-27T00:00:00"/>
    <d v="2013-02-09T00:00:00"/>
    <x v="16"/>
    <s v="G2N"/>
    <s v="GD10000000"/>
    <s v="GD0"/>
    <n v="13"/>
    <n v="100"/>
    <s v="LD800"/>
    <s v="LF804"/>
    <m/>
    <m/>
    <m/>
    <m/>
    <m/>
    <m/>
    <x v="277"/>
    <n v="10426"/>
    <s v="70872"/>
    <x v="141"/>
    <x v="1"/>
    <s v="Non-executive"/>
    <s v="D804"/>
    <x v="6"/>
    <n v="3164.84"/>
    <n v="0"/>
    <n v="0"/>
    <n v="0"/>
    <n v="0"/>
    <n v="0"/>
    <n v="0"/>
    <n v="0"/>
    <n v="0"/>
    <n v="0"/>
    <n v="0"/>
    <n v="0"/>
    <n v="0"/>
    <n v="0"/>
    <n v="0"/>
    <n v="0"/>
    <n v="0"/>
    <n v="0"/>
    <n v="6.37"/>
    <n v="424.95"/>
    <n v="0"/>
    <n v="0"/>
    <n v="0"/>
    <n v="0"/>
    <n v="0"/>
    <n v="0"/>
    <n v="0"/>
    <n v="0"/>
    <n v="0"/>
    <n v="221.54"/>
    <n v="0"/>
    <n v="2.99"/>
    <n v="9.1999999999999993"/>
    <n v="0"/>
    <n v="2.31"/>
    <n v="0"/>
    <n v="0"/>
    <n v="0"/>
    <n v="0"/>
    <n v="0"/>
    <n v="0"/>
    <n v="0"/>
    <n v="0"/>
    <n v="0"/>
    <n v="0"/>
    <n v="0"/>
    <n v="0"/>
    <n v="3832.2"/>
    <n v="3832.1999999999994"/>
    <n v="0"/>
    <n v="0"/>
    <n v="0"/>
    <n v="0"/>
    <n v="0"/>
  </r>
  <r>
    <n v="4"/>
    <d v="2013-01-27T00:00:00"/>
    <d v="2013-02-09T00:00:00"/>
    <x v="16"/>
    <s v="G2N"/>
    <s v="GD10000000"/>
    <s v="GD0"/>
    <n v="13"/>
    <n v="100"/>
    <s v="LD800"/>
    <s v="LF804"/>
    <m/>
    <m/>
    <m/>
    <m/>
    <m/>
    <m/>
    <x v="278"/>
    <n v="12916"/>
    <s v="48100"/>
    <x v="142"/>
    <x v="1"/>
    <s v="Non-executive"/>
    <s v="D804"/>
    <x v="6"/>
    <n v="3003.46"/>
    <n v="0"/>
    <n v="0"/>
    <n v="0"/>
    <n v="0"/>
    <n v="0"/>
    <n v="0"/>
    <n v="0"/>
    <n v="0"/>
    <n v="0"/>
    <n v="0"/>
    <n v="0"/>
    <n v="0"/>
    <n v="0"/>
    <n v="0"/>
    <n v="0"/>
    <n v="0"/>
    <n v="0"/>
    <n v="6.07"/>
    <n v="424.95"/>
    <n v="0"/>
    <n v="0"/>
    <n v="0"/>
    <n v="0"/>
    <n v="0"/>
    <n v="0"/>
    <n v="0"/>
    <n v="0"/>
    <n v="0"/>
    <n v="210.24"/>
    <n v="0"/>
    <n v="2.99"/>
    <n v="8.7799999999999994"/>
    <n v="0"/>
    <n v="2.31"/>
    <n v="39.64"/>
    <n v="0"/>
    <n v="0"/>
    <n v="0"/>
    <n v="0"/>
    <n v="0"/>
    <n v="0"/>
    <n v="0"/>
    <n v="0"/>
    <n v="0"/>
    <n v="0"/>
    <n v="0"/>
    <n v="3698.44"/>
    <n v="3698.44"/>
    <n v="0"/>
    <n v="0"/>
    <n v="0"/>
    <n v="0"/>
    <n v="0"/>
  </r>
  <r>
    <n v="4"/>
    <d v="2013-01-27T00:00:00"/>
    <d v="2013-02-09T00:00:00"/>
    <x v="16"/>
    <s v="G2N"/>
    <s v="GD10000000"/>
    <s v="GD0"/>
    <n v="13"/>
    <n v="100"/>
    <s v="LD800"/>
    <s v="LF804"/>
    <m/>
    <m/>
    <m/>
    <m/>
    <m/>
    <m/>
    <x v="279"/>
    <n v="13723"/>
    <s v="47142"/>
    <x v="143"/>
    <x v="1"/>
    <s v="Non-executive"/>
    <s v="D804"/>
    <x v="6"/>
    <n v="1001.86"/>
    <n v="0"/>
    <n v="0"/>
    <n v="0"/>
    <n v="0"/>
    <n v="0"/>
    <n v="0"/>
    <n v="0"/>
    <n v="0"/>
    <n v="0"/>
    <n v="0"/>
    <n v="0"/>
    <n v="0"/>
    <n v="0"/>
    <n v="0"/>
    <n v="0"/>
    <n v="0"/>
    <n v="0"/>
    <n v="0.52"/>
    <n v="127.1"/>
    <n v="0"/>
    <n v="0"/>
    <n v="0"/>
    <n v="0"/>
    <n v="0"/>
    <n v="59.49"/>
    <n v="0"/>
    <n v="0"/>
    <n v="0"/>
    <n v="0"/>
    <n v="0"/>
    <n v="0.98"/>
    <n v="3.04"/>
    <n v="0"/>
    <n v="0"/>
    <n v="13.92"/>
    <n v="50.1"/>
    <n v="0"/>
    <n v="6.15"/>
    <n v="0"/>
    <n v="0"/>
    <n v="0"/>
    <n v="0"/>
    <n v="0"/>
    <n v="0"/>
    <n v="0"/>
    <n v="0"/>
    <n v="1263.1600000000001"/>
    <n v="1263.1600000000001"/>
    <n v="0"/>
    <n v="0"/>
    <n v="0"/>
    <n v="0"/>
    <n v="0"/>
  </r>
  <r>
    <n v="4"/>
    <d v="2013-01-27T00:00:00"/>
    <d v="2013-02-09T00:00:00"/>
    <x v="16"/>
    <s v="G2N"/>
    <s v="GD10000000"/>
    <s v="GD0"/>
    <n v="13"/>
    <n v="100"/>
    <s v="LD800"/>
    <s v="LF804"/>
    <m/>
    <m/>
    <m/>
    <m/>
    <m/>
    <m/>
    <x v="281"/>
    <n v="18629"/>
    <s v="47102"/>
    <x v="76"/>
    <x v="1"/>
    <s v="Non-executive"/>
    <s v="D804"/>
    <x v="6"/>
    <n v="1575.43"/>
    <n v="0"/>
    <n v="0"/>
    <n v="0"/>
    <n v="0"/>
    <n v="0"/>
    <n v="0"/>
    <n v="0"/>
    <n v="0"/>
    <n v="0"/>
    <n v="0"/>
    <n v="0"/>
    <n v="0"/>
    <n v="0"/>
    <n v="0"/>
    <n v="0"/>
    <n v="0"/>
    <n v="0"/>
    <n v="0.84"/>
    <n v="173.94"/>
    <n v="0"/>
    <n v="0"/>
    <n v="0"/>
    <n v="0"/>
    <n v="0"/>
    <n v="94.08"/>
    <n v="0"/>
    <n v="0"/>
    <n v="0"/>
    <n v="0"/>
    <n v="0"/>
    <n v="2.71"/>
    <n v="6.48"/>
    <n v="0"/>
    <n v="2.31"/>
    <n v="22.01"/>
    <n v="78.77"/>
    <n v="0"/>
    <n v="8.5299999999999994"/>
    <n v="0"/>
    <n v="0"/>
    <n v="0"/>
    <n v="0"/>
    <n v="0"/>
    <n v="0"/>
    <n v="0"/>
    <n v="0"/>
    <n v="1965.1"/>
    <n v="1965.1"/>
    <n v="0"/>
    <n v="0"/>
    <n v="0"/>
    <n v="0"/>
    <n v="0"/>
  </r>
  <r>
    <n v="4"/>
    <d v="2013-01-27T00:00:00"/>
    <d v="2013-02-09T00:00:00"/>
    <x v="16"/>
    <s v="G2N"/>
    <s v="GD10000000"/>
    <s v="GD0"/>
    <n v="13"/>
    <n v="100"/>
    <s v="LD800"/>
    <s v="LF804"/>
    <m/>
    <m/>
    <m/>
    <m/>
    <m/>
    <m/>
    <x v="283"/>
    <n v="23946"/>
    <s v="70874"/>
    <x v="141"/>
    <x v="1"/>
    <s v="Non-executive"/>
    <s v="D804"/>
    <x v="6"/>
    <n v="3164.84"/>
    <n v="0"/>
    <n v="0"/>
    <n v="0"/>
    <n v="0"/>
    <n v="0"/>
    <n v="0"/>
    <n v="0"/>
    <n v="0"/>
    <n v="0"/>
    <n v="0"/>
    <n v="0"/>
    <n v="0"/>
    <n v="0"/>
    <n v="0"/>
    <n v="0"/>
    <n v="0"/>
    <n v="0"/>
    <n v="1.66"/>
    <n v="499.9"/>
    <n v="0"/>
    <n v="0"/>
    <n v="0"/>
    <n v="0"/>
    <n v="0"/>
    <n v="185.88"/>
    <n v="0"/>
    <n v="0"/>
    <n v="0"/>
    <n v="0"/>
    <n v="0"/>
    <n v="2.99"/>
    <n v="9.1999999999999993"/>
    <n v="0"/>
    <n v="2.31"/>
    <n v="43.48"/>
    <n v="158.24"/>
    <n v="0"/>
    <n v="24.95"/>
    <n v="0"/>
    <n v="0"/>
    <n v="0"/>
    <n v="0"/>
    <n v="0"/>
    <n v="0"/>
    <n v="0"/>
    <n v="0"/>
    <n v="4093.45"/>
    <n v="4093.45"/>
    <n v="0"/>
    <n v="0"/>
    <n v="0"/>
    <n v="0"/>
    <n v="0"/>
  </r>
  <r>
    <n v="4"/>
    <d v="2013-01-27T00:00:00"/>
    <d v="2013-02-09T00:00:00"/>
    <x v="16"/>
    <s v="G2N"/>
    <s v="GD10000000"/>
    <s v="GD0"/>
    <n v="13"/>
    <n v="100"/>
    <s v="LD800"/>
    <s v="LF804"/>
    <m/>
    <m/>
    <m/>
    <m/>
    <m/>
    <m/>
    <x v="284"/>
    <n v="25053"/>
    <s v="70707"/>
    <x v="111"/>
    <x v="1"/>
    <s v="Non-executive"/>
    <s v="D804"/>
    <x v="6"/>
    <n v="4025.73"/>
    <n v="0"/>
    <n v="0"/>
    <n v="0"/>
    <n v="0"/>
    <n v="0"/>
    <n v="0"/>
    <n v="0"/>
    <n v="0"/>
    <n v="0"/>
    <n v="0"/>
    <n v="0"/>
    <n v="0"/>
    <n v="0"/>
    <n v="0"/>
    <n v="0"/>
    <n v="0"/>
    <n v="0"/>
    <n v="8.02"/>
    <n v="424.95"/>
    <n v="0"/>
    <n v="0"/>
    <n v="0"/>
    <n v="0"/>
    <n v="0"/>
    <n v="0"/>
    <n v="0"/>
    <n v="0"/>
    <n v="0"/>
    <n v="281.8"/>
    <n v="0"/>
    <n v="2.99"/>
    <n v="9.1999999999999993"/>
    <n v="0"/>
    <n v="0"/>
    <n v="0"/>
    <n v="0"/>
    <n v="0"/>
    <n v="0"/>
    <n v="0"/>
    <n v="0"/>
    <n v="0"/>
    <n v="0"/>
    <n v="0"/>
    <n v="0"/>
    <n v="0"/>
    <n v="0"/>
    <n v="4752.6899999999996"/>
    <n v="4752.6899999999996"/>
    <n v="0"/>
    <n v="0"/>
    <n v="0"/>
    <n v="0"/>
    <n v="0"/>
  </r>
  <r>
    <n v="4"/>
    <d v="2013-01-27T00:00:00"/>
    <d v="2013-02-09T00:00:00"/>
    <x v="16"/>
    <s v="G2N"/>
    <s v="GD10000000"/>
    <s v="GD0"/>
    <n v="13"/>
    <n v="100"/>
    <s v="LD800"/>
    <s v="LF804"/>
    <m/>
    <m/>
    <m/>
    <m/>
    <m/>
    <m/>
    <x v="285"/>
    <n v="27428"/>
    <s v="48093"/>
    <x v="13"/>
    <x v="1"/>
    <s v="Non-executive"/>
    <s v="D804"/>
    <x v="6"/>
    <n v="1744.74"/>
    <n v="0"/>
    <n v="0"/>
    <n v="0"/>
    <n v="0"/>
    <n v="0"/>
    <n v="0"/>
    <n v="0"/>
    <n v="0"/>
    <n v="0"/>
    <n v="0"/>
    <n v="0"/>
    <n v="0"/>
    <n v="0"/>
    <n v="0"/>
    <n v="0"/>
    <n v="0"/>
    <n v="0"/>
    <n v="0.94"/>
    <n v="499.9"/>
    <n v="0"/>
    <n v="0"/>
    <n v="0"/>
    <n v="0"/>
    <n v="0"/>
    <n v="97.84"/>
    <n v="0"/>
    <n v="0"/>
    <n v="0"/>
    <n v="0"/>
    <n v="0"/>
    <n v="3.27"/>
    <n v="11.93"/>
    <n v="0"/>
    <n v="2.31"/>
    <n v="22.88"/>
    <n v="87.24"/>
    <n v="0"/>
    <n v="24.95"/>
    <n v="0"/>
    <n v="0"/>
    <n v="0"/>
    <n v="0"/>
    <n v="0"/>
    <n v="0"/>
    <n v="0"/>
    <n v="0"/>
    <n v="2496"/>
    <n v="2495.9999999999995"/>
    <n v="0"/>
    <n v="0"/>
    <n v="0"/>
    <n v="0"/>
    <n v="0"/>
  </r>
  <r>
    <n v="4"/>
    <d v="2013-01-27T00:00:00"/>
    <d v="2013-02-09T00:00:00"/>
    <x v="16"/>
    <s v="G2N"/>
    <s v="GD10000000"/>
    <s v="GD0"/>
    <n v="13"/>
    <n v="100"/>
    <s v="LD800"/>
    <s v="LF804"/>
    <m/>
    <m/>
    <m/>
    <m/>
    <m/>
    <m/>
    <x v="286"/>
    <n v="33249"/>
    <s v="48101"/>
    <x v="142"/>
    <x v="1"/>
    <s v="Non-executive"/>
    <s v="D804"/>
    <x v="6"/>
    <n v="1461.38"/>
    <n v="0"/>
    <n v="0"/>
    <n v="0"/>
    <n v="0"/>
    <n v="1461.39"/>
    <n v="0"/>
    <n v="0"/>
    <n v="0"/>
    <n v="0"/>
    <n v="0"/>
    <n v="0"/>
    <n v="0"/>
    <n v="0"/>
    <n v="0"/>
    <n v="0"/>
    <n v="0"/>
    <n v="0"/>
    <n v="0"/>
    <n v="551.05999999999995"/>
    <n v="0"/>
    <n v="0"/>
    <n v="0"/>
    <n v="0"/>
    <n v="0"/>
    <n v="165.39"/>
    <n v="0"/>
    <n v="0"/>
    <n v="0"/>
    <n v="0"/>
    <n v="0"/>
    <n v="2.71"/>
    <n v="11.39"/>
    <n v="0"/>
    <n v="2.31"/>
    <n v="38.68"/>
    <n v="146.13999999999999"/>
    <n v="0"/>
    <n v="27.21"/>
    <n v="0"/>
    <n v="0"/>
    <n v="0"/>
    <n v="0"/>
    <n v="0"/>
    <n v="0"/>
    <n v="0"/>
    <n v="0"/>
    <n v="3867.66"/>
    <n v="3867.66"/>
    <n v="0"/>
    <n v="0"/>
    <n v="0"/>
    <n v="0"/>
    <n v="0"/>
  </r>
  <r>
    <n v="4"/>
    <d v="2013-01-27T00:00:00"/>
    <d v="2013-02-09T00:00:00"/>
    <x v="16"/>
    <s v="G2N"/>
    <s v="GD10000000"/>
    <s v="GD0"/>
    <n v="13"/>
    <n v="100"/>
    <s v="LD800"/>
    <s v="LF804"/>
    <m/>
    <m/>
    <m/>
    <m/>
    <m/>
    <m/>
    <x v="287"/>
    <n v="33253"/>
    <s v="48104"/>
    <x v="142"/>
    <x v="1"/>
    <s v="Non-executive"/>
    <s v="D804"/>
    <x v="6"/>
    <n v="2922.77"/>
    <n v="0"/>
    <n v="0"/>
    <n v="0"/>
    <n v="0"/>
    <n v="0"/>
    <n v="0"/>
    <n v="0"/>
    <n v="0"/>
    <n v="0"/>
    <n v="0"/>
    <n v="0"/>
    <n v="0"/>
    <n v="0"/>
    <n v="0"/>
    <n v="0"/>
    <n v="0"/>
    <n v="0"/>
    <n v="1.52"/>
    <n v="566.16999999999996"/>
    <n v="0"/>
    <n v="0"/>
    <n v="0"/>
    <n v="0"/>
    <n v="0"/>
    <n v="169.51"/>
    <n v="0"/>
    <n v="0"/>
    <n v="0"/>
    <n v="0"/>
    <n v="0"/>
    <n v="2.71"/>
    <n v="6.48"/>
    <n v="0"/>
    <n v="2.31"/>
    <n v="39.64"/>
    <n v="146.13999999999999"/>
    <n v="0"/>
    <n v="27.58"/>
    <n v="0"/>
    <n v="0"/>
    <n v="0"/>
    <n v="0"/>
    <n v="0"/>
    <n v="0"/>
    <n v="0"/>
    <n v="0"/>
    <n v="3884.83"/>
    <n v="3884.83"/>
    <n v="0"/>
    <n v="0"/>
    <n v="0"/>
    <n v="0"/>
    <n v="0"/>
  </r>
  <r>
    <n v="4"/>
    <d v="2013-01-27T00:00:00"/>
    <d v="2013-02-09T00:00:00"/>
    <x v="16"/>
    <s v="G2N"/>
    <s v="GD10000000"/>
    <s v="GD0"/>
    <n v="13"/>
    <n v="100"/>
    <s v="LD800"/>
    <s v="LF806"/>
    <m/>
    <m/>
    <m/>
    <m/>
    <m/>
    <m/>
    <x v="274"/>
    <n v="4591"/>
    <s v="47100"/>
    <x v="30"/>
    <x v="1"/>
    <s v="Non-executive"/>
    <s v="D804"/>
    <x v="6"/>
    <n v="593.21"/>
    <n v="0"/>
    <n v="0"/>
    <n v="0"/>
    <n v="0"/>
    <n v="0"/>
    <n v="0"/>
    <n v="0"/>
    <n v="0"/>
    <n v="0"/>
    <n v="0"/>
    <n v="0"/>
    <n v="0"/>
    <n v="0"/>
    <n v="0"/>
    <n v="0"/>
    <n v="0"/>
    <n v="0"/>
    <n v="0.32"/>
    <n v="0"/>
    <n v="0"/>
    <n v="0"/>
    <n v="0"/>
    <n v="0"/>
    <n v="0"/>
    <n v="36.770000000000003"/>
    <n v="0"/>
    <n v="0"/>
    <n v="0"/>
    <n v="0"/>
    <n v="0"/>
    <n v="1.1100000000000001"/>
    <n v="4.0599999999999996"/>
    <n v="0"/>
    <n v="0.78"/>
    <n v="8.6"/>
    <n v="29.66"/>
    <n v="0"/>
    <n v="0"/>
    <n v="0"/>
    <n v="0"/>
    <n v="0"/>
    <n v="0"/>
    <n v="0"/>
    <n v="0"/>
    <n v="0"/>
    <n v="0"/>
    <n v="674.51"/>
    <n v="674.51"/>
    <n v="0"/>
    <n v="0"/>
    <n v="0"/>
    <n v="0"/>
    <n v="0"/>
  </r>
  <r>
    <n v="4"/>
    <d v="2013-01-27T00:00:00"/>
    <d v="2013-02-09T00:00:00"/>
    <x v="16"/>
    <s v="G2N"/>
    <s v="GD10000000"/>
    <s v="GD0"/>
    <n v="13"/>
    <n v="100"/>
    <s v="LD800"/>
    <s v="LF806"/>
    <m/>
    <m/>
    <m/>
    <m/>
    <m/>
    <m/>
    <x v="279"/>
    <n v="13723"/>
    <s v="47142"/>
    <x v="143"/>
    <x v="1"/>
    <s v="Non-executive"/>
    <s v="D804"/>
    <x v="6"/>
    <n v="1001.86"/>
    <n v="0"/>
    <n v="0"/>
    <n v="0"/>
    <n v="0"/>
    <n v="0"/>
    <n v="0"/>
    <n v="0"/>
    <n v="0"/>
    <n v="0"/>
    <n v="0"/>
    <n v="0"/>
    <n v="0"/>
    <n v="0"/>
    <n v="0"/>
    <n v="0"/>
    <n v="0"/>
    <n v="0"/>
    <n v="0.52"/>
    <n v="127.1"/>
    <n v="0"/>
    <n v="0"/>
    <n v="0"/>
    <n v="0"/>
    <n v="0"/>
    <n v="59.49"/>
    <n v="0"/>
    <n v="0"/>
    <n v="0"/>
    <n v="0"/>
    <n v="0"/>
    <n v="0.98"/>
    <n v="3.04"/>
    <n v="0"/>
    <n v="0"/>
    <n v="13.92"/>
    <n v="50.1"/>
    <n v="0"/>
    <n v="6.15"/>
    <n v="0"/>
    <n v="0"/>
    <n v="0"/>
    <n v="0"/>
    <n v="0"/>
    <n v="0"/>
    <n v="0"/>
    <n v="0"/>
    <n v="1263.1600000000001"/>
    <n v="1263.1600000000001"/>
    <n v="0"/>
    <n v="0"/>
    <n v="0"/>
    <n v="0"/>
    <n v="0"/>
  </r>
  <r>
    <n v="4"/>
    <d v="2013-01-27T00:00:00"/>
    <d v="2013-02-09T00:00:00"/>
    <x v="16"/>
    <s v="G2N"/>
    <s v="GD10000000"/>
    <s v="GD0"/>
    <n v="13"/>
    <n v="8200"/>
    <s v="GD800"/>
    <s v="DS4B5"/>
    <s v="000DIS"/>
    <n v="15"/>
    <s v="32CCDD"/>
    <n v="13"/>
    <m/>
    <m/>
    <x v="274"/>
    <n v="4591"/>
    <s v="47100"/>
    <x v="30"/>
    <x v="1"/>
    <s v="Non-executive"/>
    <s v="D804"/>
    <x v="6"/>
    <n v="575.75"/>
    <n v="0"/>
    <n v="0"/>
    <n v="0"/>
    <n v="0"/>
    <n v="0"/>
    <n v="0"/>
    <n v="0"/>
    <n v="0"/>
    <n v="0"/>
    <n v="0"/>
    <n v="0"/>
    <n v="0"/>
    <n v="0"/>
    <n v="0"/>
    <n v="0"/>
    <n v="0"/>
    <n v="0"/>
    <n v="0.31"/>
    <n v="0"/>
    <n v="0"/>
    <n v="0"/>
    <n v="0"/>
    <n v="0"/>
    <n v="0"/>
    <n v="35.700000000000003"/>
    <n v="0"/>
    <n v="0"/>
    <n v="0"/>
    <n v="0"/>
    <n v="0"/>
    <n v="1.08"/>
    <n v="3.93"/>
    <n v="0"/>
    <n v="0.77"/>
    <n v="8.35"/>
    <n v="28.79"/>
    <n v="0"/>
    <n v="0"/>
    <n v="0"/>
    <n v="0"/>
    <n v="0"/>
    <n v="0"/>
    <n v="0"/>
    <n v="0"/>
    <n v="0"/>
    <n v="0"/>
    <n v="654.67999999999995"/>
    <n v="654.67999999999995"/>
    <n v="0"/>
    <n v="0"/>
    <n v="0"/>
    <n v="0"/>
    <n v="0"/>
  </r>
  <r>
    <n v="4"/>
    <d v="2013-01-27T00:00:00"/>
    <d v="2013-02-09T00:00:00"/>
    <x v="16"/>
    <s v="G2N"/>
    <s v="GD10000000"/>
    <s v="GD0"/>
    <n v="13"/>
    <n v="8200"/>
    <s v="GD800"/>
    <s v="DS4B5"/>
    <s v="000DIS"/>
    <n v="15"/>
    <s v="32CCDD"/>
    <n v="13"/>
    <m/>
    <m/>
    <x v="279"/>
    <n v="13723"/>
    <s v="47142"/>
    <x v="143"/>
    <x v="1"/>
    <s v="Non-executive"/>
    <s v="D804"/>
    <x v="6"/>
    <n v="1032.21"/>
    <n v="0"/>
    <n v="0"/>
    <n v="0"/>
    <n v="0"/>
    <n v="0"/>
    <n v="0"/>
    <n v="0"/>
    <n v="0"/>
    <n v="0"/>
    <n v="0"/>
    <n v="0"/>
    <n v="0"/>
    <n v="0"/>
    <n v="0"/>
    <n v="0"/>
    <n v="0"/>
    <n v="0"/>
    <n v="0.54"/>
    <n v="130.91999999999999"/>
    <n v="0"/>
    <n v="0"/>
    <n v="0"/>
    <n v="0"/>
    <n v="0"/>
    <n v="61.29"/>
    <n v="0"/>
    <n v="0"/>
    <n v="0"/>
    <n v="0"/>
    <n v="0"/>
    <n v="1.03"/>
    <n v="3.12"/>
    <n v="0"/>
    <n v="0"/>
    <n v="14.32"/>
    <n v="51.6"/>
    <n v="0"/>
    <n v="6.33"/>
    <n v="0"/>
    <n v="0"/>
    <n v="0"/>
    <n v="0"/>
    <n v="0"/>
    <n v="0"/>
    <n v="0"/>
    <n v="0"/>
    <n v="1301.3599999999999"/>
    <n v="1301.3599999999997"/>
    <n v="0"/>
    <n v="0"/>
    <n v="0"/>
    <n v="0"/>
    <n v="0"/>
  </r>
  <r>
    <n v="5"/>
    <d v="2013-02-10T00:00:00"/>
    <d v="2013-02-23T00:00:00"/>
    <x v="17"/>
    <s v="G1N"/>
    <s v="GD10000000"/>
    <s v="GD0"/>
    <n v="13"/>
    <n v="100"/>
    <s v="LD100"/>
    <s v="LF102"/>
    <m/>
    <m/>
    <m/>
    <m/>
    <m/>
    <m/>
    <x v="411"/>
    <n v="50121"/>
    <s v="73591"/>
    <x v="169"/>
    <x v="1"/>
    <s v="Non-executive"/>
    <s v="D804"/>
    <x v="6"/>
    <n v="3426.88"/>
    <n v="0"/>
    <n v="0"/>
    <n v="0"/>
    <n v="0"/>
    <n v="0"/>
    <n v="0"/>
    <n v="0"/>
    <n v="0"/>
    <n v="0"/>
    <n v="0"/>
    <n v="0"/>
    <n v="0"/>
    <n v="0"/>
    <n v="0"/>
    <n v="0"/>
    <n v="0"/>
    <n v="0"/>
    <n v="1.8"/>
    <n v="195.92"/>
    <n v="0"/>
    <n v="0"/>
    <n v="0"/>
    <n v="0"/>
    <n v="0"/>
    <n v="208.42"/>
    <n v="0"/>
    <n v="0"/>
    <n v="0"/>
    <n v="0"/>
    <n v="0"/>
    <n v="2.71"/>
    <n v="6.48"/>
    <n v="0"/>
    <n v="0"/>
    <n v="48.74"/>
    <n v="171.34"/>
    <n v="0"/>
    <n v="9.5399999999999991"/>
    <n v="0"/>
    <n v="0"/>
    <n v="0"/>
    <n v="0"/>
    <n v="0"/>
    <n v="0"/>
    <n v="0"/>
    <n v="0"/>
    <n v="4071.83"/>
    <n v="4071.8300000000004"/>
    <n v="0"/>
    <n v="0"/>
    <n v="0"/>
    <n v="0"/>
    <n v="0"/>
  </r>
  <r>
    <n v="5"/>
    <d v="2013-02-10T00:00:00"/>
    <d v="2013-02-23T00:00:00"/>
    <x v="17"/>
    <s v="G1N"/>
    <s v="AT07400900"/>
    <s v="GD0"/>
    <n v="13"/>
    <n v="100"/>
    <s v="LD10F"/>
    <s v="L120F"/>
    <m/>
    <m/>
    <m/>
    <m/>
    <m/>
    <m/>
    <x v="32"/>
    <n v="62606"/>
    <s v="63272"/>
    <x v="1"/>
    <x v="1"/>
    <s v="Non-executive"/>
    <s v="D804"/>
    <x v="6"/>
    <n v="2388.8000000000002"/>
    <n v="0"/>
    <n v="0"/>
    <n v="0"/>
    <n v="0"/>
    <n v="0"/>
    <n v="0"/>
    <n v="0"/>
    <n v="0"/>
    <n v="0"/>
    <n v="0"/>
    <n v="0"/>
    <n v="0"/>
    <n v="0"/>
    <n v="0"/>
    <n v="0"/>
    <n v="0"/>
    <n v="0"/>
    <n v="1.26"/>
    <n v="481.24"/>
    <n v="0"/>
    <n v="0"/>
    <n v="0"/>
    <n v="0"/>
    <n v="0"/>
    <n v="136.12"/>
    <n v="0"/>
    <n v="0"/>
    <n v="0"/>
    <n v="0"/>
    <n v="0"/>
    <n v="2.54"/>
    <n v="5.26"/>
    <n v="0"/>
    <n v="0"/>
    <n v="31.83"/>
    <n v="119.45"/>
    <n v="0"/>
    <n v="23.44"/>
    <n v="0"/>
    <n v="0"/>
    <n v="0"/>
    <n v="0"/>
    <n v="0"/>
    <n v="0"/>
    <n v="0"/>
    <n v="0"/>
    <n v="3189.94"/>
    <n v="3189.94"/>
    <n v="0"/>
    <n v="0"/>
    <n v="0"/>
    <n v="0"/>
    <n v="0"/>
  </r>
  <r>
    <n v="5"/>
    <d v="2013-02-10T00:00:00"/>
    <d v="2013-02-23T00:00:00"/>
    <x v="17"/>
    <s v="G1N"/>
    <s v="GD10000000"/>
    <s v="GD0"/>
    <n v="13"/>
    <n v="100"/>
    <s v="LD800"/>
    <s v="LF804"/>
    <m/>
    <m/>
    <m/>
    <m/>
    <m/>
    <m/>
    <x v="152"/>
    <n v="66802"/>
    <s v="47069"/>
    <x v="17"/>
    <x v="1"/>
    <s v="Non-executive"/>
    <s v="D804"/>
    <x v="6"/>
    <n v="1031.1600000000001"/>
    <n v="0"/>
    <n v="0"/>
    <n v="0"/>
    <n v="0"/>
    <n v="0"/>
    <n v="0"/>
    <n v="0"/>
    <n v="0"/>
    <n v="0"/>
    <n v="0"/>
    <n v="0"/>
    <n v="0"/>
    <n v="0"/>
    <n v="0"/>
    <n v="0"/>
    <n v="0"/>
    <n v="0"/>
    <n v="0.54"/>
    <n v="57.4"/>
    <n v="0"/>
    <n v="0"/>
    <n v="0"/>
    <n v="0"/>
    <n v="0"/>
    <n v="0"/>
    <n v="0"/>
    <n v="0"/>
    <n v="0"/>
    <n v="0"/>
    <n v="0"/>
    <n v="0.9"/>
    <n v="2.14"/>
    <n v="0"/>
    <n v="0"/>
    <n v="14.91"/>
    <n v="0"/>
    <n v="0"/>
    <n v="2.44"/>
    <n v="0"/>
    <n v="0"/>
    <n v="0"/>
    <n v="0"/>
    <n v="0"/>
    <n v="0"/>
    <n v="0"/>
    <n v="0"/>
    <n v="1109.49"/>
    <n v="1109.4900000000005"/>
    <n v="0"/>
    <n v="0"/>
    <n v="0"/>
    <n v="0"/>
    <n v="0"/>
  </r>
  <r>
    <n v="5"/>
    <d v="2013-02-10T00:00:00"/>
    <d v="2013-02-23T00:00:00"/>
    <x v="17"/>
    <s v="G1N"/>
    <s v="GD10000000"/>
    <s v="GD0"/>
    <n v="13"/>
    <n v="100"/>
    <s v="LD800"/>
    <s v="LF804"/>
    <m/>
    <m/>
    <m/>
    <m/>
    <m/>
    <m/>
    <x v="45"/>
    <n v="68323"/>
    <s v="48095"/>
    <x v="144"/>
    <x v="1"/>
    <s v="Non-executive"/>
    <s v="D804"/>
    <x v="6"/>
    <n v="2961.38"/>
    <n v="0"/>
    <n v="0"/>
    <n v="0"/>
    <n v="0"/>
    <n v="0"/>
    <n v="0"/>
    <n v="0"/>
    <n v="0"/>
    <n v="0"/>
    <n v="0"/>
    <n v="0"/>
    <n v="0"/>
    <n v="0"/>
    <n v="0"/>
    <n v="0"/>
    <n v="0"/>
    <n v="0"/>
    <n v="1.54"/>
    <n v="173.94"/>
    <n v="0"/>
    <n v="0"/>
    <n v="0"/>
    <n v="0"/>
    <n v="0"/>
    <n v="180.01"/>
    <n v="0"/>
    <n v="0"/>
    <n v="0"/>
    <n v="0"/>
    <n v="0"/>
    <n v="2.71"/>
    <n v="6.48"/>
    <n v="0"/>
    <n v="0"/>
    <n v="42.1"/>
    <n v="0"/>
    <n v="0"/>
    <n v="8.5299999999999994"/>
    <n v="0"/>
    <n v="0"/>
    <n v="0"/>
    <n v="0"/>
    <n v="0"/>
    <n v="0"/>
    <n v="0"/>
    <n v="0"/>
    <n v="3376.69"/>
    <n v="3376.69"/>
    <n v="0"/>
    <n v="0"/>
    <n v="0"/>
    <n v="0"/>
    <n v="0"/>
  </r>
  <r>
    <n v="5"/>
    <d v="2013-02-10T00:00:00"/>
    <d v="2013-02-23T00:00:00"/>
    <x v="17"/>
    <s v="G1N"/>
    <s v="GD10000000"/>
    <s v="GD0"/>
    <n v="13"/>
    <n v="100"/>
    <s v="LD800"/>
    <s v="LF804"/>
    <m/>
    <m/>
    <m/>
    <m/>
    <m/>
    <m/>
    <x v="153"/>
    <n v="69121"/>
    <s v="51208"/>
    <x v="86"/>
    <x v="1"/>
    <s v="Non-executive"/>
    <s v="D804"/>
    <x v="6"/>
    <n v="1125.32"/>
    <n v="0"/>
    <n v="0"/>
    <n v="0"/>
    <n v="0"/>
    <n v="0"/>
    <n v="0"/>
    <n v="0"/>
    <n v="0"/>
    <n v="0"/>
    <n v="0"/>
    <n v="0"/>
    <n v="0"/>
    <n v="0"/>
    <n v="0"/>
    <n v="0"/>
    <n v="0"/>
    <n v="0"/>
    <n v="0.57999999999999996"/>
    <n v="215.14"/>
    <n v="0"/>
    <n v="0"/>
    <n v="0"/>
    <n v="0"/>
    <n v="0"/>
    <n v="63.64"/>
    <n v="0"/>
    <n v="0"/>
    <n v="0"/>
    <n v="0"/>
    <n v="0"/>
    <n v="1.24"/>
    <n v="4.33"/>
    <n v="0"/>
    <n v="0"/>
    <n v="14.88"/>
    <n v="0"/>
    <n v="0"/>
    <n v="9.5"/>
    <n v="0"/>
    <n v="0"/>
    <n v="0"/>
    <n v="0"/>
    <n v="0"/>
    <n v="0"/>
    <n v="0"/>
    <n v="0"/>
    <n v="1434.63"/>
    <n v="1434.63"/>
    <n v="0"/>
    <n v="0"/>
    <n v="0"/>
    <n v="0"/>
    <n v="0"/>
  </r>
  <r>
    <n v="5"/>
    <d v="2013-02-10T00:00:00"/>
    <d v="2013-02-23T00:00:00"/>
    <x v="17"/>
    <s v="G1N"/>
    <s v="GD10000000"/>
    <s v="GD0"/>
    <n v="13"/>
    <n v="100"/>
    <s v="LD800"/>
    <s v="LF804"/>
    <m/>
    <m/>
    <m/>
    <m/>
    <m/>
    <m/>
    <x v="336"/>
    <n v="70673"/>
    <s v="47362"/>
    <x v="15"/>
    <x v="1"/>
    <s v="Non-executive"/>
    <s v="D804"/>
    <x v="6"/>
    <n v="685.17"/>
    <n v="0"/>
    <n v="0"/>
    <n v="0"/>
    <n v="0"/>
    <n v="0"/>
    <n v="0"/>
    <n v="0"/>
    <n v="0"/>
    <n v="0"/>
    <n v="0"/>
    <n v="0"/>
    <n v="0"/>
    <n v="0"/>
    <n v="0"/>
    <n v="0"/>
    <n v="0"/>
    <n v="0"/>
    <n v="0.36"/>
    <n v="0"/>
    <n v="0"/>
    <n v="0"/>
    <n v="0"/>
    <n v="0"/>
    <n v="0"/>
    <n v="42.48"/>
    <n v="0"/>
    <n v="0"/>
    <n v="0"/>
    <n v="0"/>
    <n v="0"/>
    <n v="1.08"/>
    <n v="3.94"/>
    <n v="0"/>
    <n v="0"/>
    <n v="9.94"/>
    <n v="0"/>
    <n v="0"/>
    <n v="0"/>
    <n v="0"/>
    <n v="0"/>
    <n v="0"/>
    <n v="0"/>
    <n v="0"/>
    <n v="0"/>
    <n v="0"/>
    <n v="0"/>
    <n v="742.97"/>
    <n v="742.97000000000014"/>
    <n v="0"/>
    <n v="0"/>
    <n v="0"/>
    <n v="0"/>
    <n v="0"/>
  </r>
  <r>
    <n v="5"/>
    <d v="2013-02-10T00:00:00"/>
    <d v="2013-02-23T00:00:00"/>
    <x v="17"/>
    <s v="G1N"/>
    <s v="GD10000000"/>
    <s v="GD0"/>
    <n v="13"/>
    <n v="100"/>
    <s v="LD800"/>
    <s v="LF806"/>
    <m/>
    <m/>
    <m/>
    <m/>
    <m/>
    <m/>
    <x v="154"/>
    <n v="6618"/>
    <s v="47140"/>
    <x v="87"/>
    <x v="1"/>
    <s v="Non-executive"/>
    <s v="D804"/>
    <x v="6"/>
    <n v="3632.45"/>
    <n v="0"/>
    <n v="0"/>
    <n v="0"/>
    <n v="0"/>
    <n v="0"/>
    <n v="0"/>
    <n v="0"/>
    <n v="0"/>
    <n v="0"/>
    <n v="0"/>
    <n v="0"/>
    <n v="0"/>
    <n v="0"/>
    <n v="0"/>
    <n v="0"/>
    <n v="0"/>
    <n v="0"/>
    <n v="1.89"/>
    <n v="0"/>
    <n v="0"/>
    <n v="0"/>
    <n v="0"/>
    <n v="0"/>
    <n v="0"/>
    <n v="225.21"/>
    <n v="0"/>
    <n v="0"/>
    <n v="0"/>
    <n v="0"/>
    <n v="0"/>
    <n v="3.27"/>
    <n v="11.93"/>
    <n v="0"/>
    <n v="0"/>
    <n v="52.67"/>
    <n v="181.62"/>
    <n v="0"/>
    <n v="0"/>
    <n v="0"/>
    <n v="0"/>
    <n v="0"/>
    <n v="0"/>
    <n v="0"/>
    <n v="0"/>
    <n v="0"/>
    <n v="0"/>
    <n v="4109.04"/>
    <n v="4109.04"/>
    <n v="0"/>
    <n v="0"/>
    <n v="0"/>
    <n v="0"/>
    <n v="0"/>
  </r>
  <r>
    <n v="5"/>
    <d v="2013-02-10T00:00:00"/>
    <d v="2013-02-23T00:00:00"/>
    <x v="17"/>
    <s v="G1N"/>
    <s v="GD10000000"/>
    <s v="GD0"/>
    <n v="13"/>
    <n v="100"/>
    <s v="LD800"/>
    <s v="LF806"/>
    <m/>
    <m/>
    <m/>
    <m/>
    <m/>
    <m/>
    <x v="152"/>
    <n v="66802"/>
    <s v="47069"/>
    <x v="17"/>
    <x v="1"/>
    <s v="Non-executive"/>
    <s v="D804"/>
    <x v="6"/>
    <n v="1062.4000000000001"/>
    <n v="0"/>
    <n v="0"/>
    <n v="0"/>
    <n v="0"/>
    <n v="0"/>
    <n v="0"/>
    <n v="0"/>
    <n v="0"/>
    <n v="0"/>
    <n v="0"/>
    <n v="0"/>
    <n v="0"/>
    <n v="0"/>
    <n v="0"/>
    <n v="0"/>
    <n v="0"/>
    <n v="0"/>
    <n v="0.56000000000000005"/>
    <n v="59.14"/>
    <n v="0"/>
    <n v="0"/>
    <n v="0"/>
    <n v="0"/>
    <n v="0"/>
    <n v="0"/>
    <n v="0"/>
    <n v="0"/>
    <n v="0"/>
    <n v="0"/>
    <n v="0"/>
    <n v="0.92"/>
    <n v="2.2000000000000002"/>
    <n v="0"/>
    <n v="0"/>
    <n v="15.36"/>
    <n v="0"/>
    <n v="0"/>
    <n v="2.52"/>
    <n v="0"/>
    <n v="0"/>
    <n v="0"/>
    <n v="0"/>
    <n v="0"/>
    <n v="0"/>
    <n v="0"/>
    <n v="0"/>
    <n v="1143.0999999999999"/>
    <n v="1143.1000000000001"/>
    <n v="0"/>
    <n v="0"/>
    <n v="0"/>
    <n v="0"/>
    <n v="0"/>
  </r>
  <r>
    <n v="5"/>
    <d v="2013-02-10T00:00:00"/>
    <d v="2013-02-23T00:00:00"/>
    <x v="17"/>
    <s v="G1N"/>
    <s v="GD10000000"/>
    <s v="GD0"/>
    <n v="13"/>
    <n v="100"/>
    <s v="LD800"/>
    <s v="LF806"/>
    <m/>
    <m/>
    <m/>
    <m/>
    <m/>
    <m/>
    <x v="153"/>
    <n v="69121"/>
    <s v="51208"/>
    <x v="86"/>
    <x v="1"/>
    <s v="Non-executive"/>
    <s v="D804"/>
    <x v="6"/>
    <n v="1095.71"/>
    <n v="0"/>
    <n v="0"/>
    <n v="0"/>
    <n v="0"/>
    <n v="0"/>
    <n v="0"/>
    <n v="0"/>
    <n v="0"/>
    <n v="0"/>
    <n v="0"/>
    <n v="0"/>
    <n v="0"/>
    <n v="0"/>
    <n v="0"/>
    <n v="0"/>
    <n v="0"/>
    <n v="0"/>
    <n v="0.56000000000000005"/>
    <n v="209.48"/>
    <n v="0"/>
    <n v="0"/>
    <n v="0"/>
    <n v="0"/>
    <n v="0"/>
    <n v="61.96"/>
    <n v="0"/>
    <n v="0"/>
    <n v="0"/>
    <n v="0"/>
    <n v="0"/>
    <n v="1.21"/>
    <n v="4.22"/>
    <n v="0"/>
    <n v="0"/>
    <n v="14.48"/>
    <n v="0"/>
    <n v="0"/>
    <n v="9.26"/>
    <n v="0"/>
    <n v="0"/>
    <n v="0"/>
    <n v="0"/>
    <n v="0"/>
    <n v="0"/>
    <n v="0"/>
    <n v="0"/>
    <n v="1396.88"/>
    <n v="1396.88"/>
    <n v="0"/>
    <n v="0"/>
    <n v="0"/>
    <n v="0"/>
    <n v="0"/>
  </r>
  <r>
    <n v="5"/>
    <d v="2013-02-10T00:00:00"/>
    <d v="2013-02-23T00:00:00"/>
    <x v="17"/>
    <s v="G1N"/>
    <s v="GD10000000"/>
    <s v="GD0"/>
    <n v="13"/>
    <n v="100"/>
    <s v="LD800"/>
    <s v="LF806"/>
    <m/>
    <m/>
    <m/>
    <m/>
    <m/>
    <m/>
    <x v="336"/>
    <n v="70673"/>
    <s v="47362"/>
    <x v="15"/>
    <x v="1"/>
    <s v="Non-executive"/>
    <s v="D804"/>
    <x v="6"/>
    <n v="705.93"/>
    <n v="0"/>
    <n v="0"/>
    <n v="0"/>
    <n v="0"/>
    <n v="0"/>
    <n v="0"/>
    <n v="0"/>
    <n v="0"/>
    <n v="0"/>
    <n v="0"/>
    <n v="0"/>
    <n v="0"/>
    <n v="0"/>
    <n v="0"/>
    <n v="0"/>
    <n v="0"/>
    <n v="0"/>
    <n v="0.37"/>
    <n v="0"/>
    <n v="0"/>
    <n v="0"/>
    <n v="0"/>
    <n v="0"/>
    <n v="0"/>
    <n v="43.76"/>
    <n v="0"/>
    <n v="0"/>
    <n v="0"/>
    <n v="0"/>
    <n v="0"/>
    <n v="1.1200000000000001"/>
    <n v="4.0599999999999996"/>
    <n v="0"/>
    <n v="0"/>
    <n v="10.24"/>
    <n v="0"/>
    <n v="0"/>
    <n v="0"/>
    <n v="0"/>
    <n v="0"/>
    <n v="0"/>
    <n v="0"/>
    <n v="0"/>
    <n v="0"/>
    <n v="0"/>
    <n v="0"/>
    <n v="765.48"/>
    <n v="765.4799999999999"/>
    <n v="0"/>
    <n v="0"/>
    <n v="0"/>
    <n v="0"/>
    <n v="0"/>
  </r>
  <r>
    <n v="5"/>
    <d v="2013-02-10T00:00:00"/>
    <d v="2013-02-23T00:00:00"/>
    <x v="17"/>
    <s v="G1N"/>
    <s v="GD10000000"/>
    <s v="GD0"/>
    <n v="13"/>
    <n v="8200"/>
    <s v="GD100"/>
    <s v="G102T"/>
    <m/>
    <m/>
    <s v="INDRCT"/>
    <n v="13"/>
    <m/>
    <m/>
    <x v="293"/>
    <n v="70037"/>
    <s v="73437"/>
    <x v="146"/>
    <x v="1"/>
    <s v="Non-executive"/>
    <s v="D804"/>
    <x v="6"/>
    <n v="4807.7"/>
    <n v="0"/>
    <n v="0"/>
    <n v="0"/>
    <n v="0"/>
    <n v="0"/>
    <n v="0"/>
    <n v="0"/>
    <n v="0"/>
    <n v="0"/>
    <n v="0"/>
    <n v="0"/>
    <n v="0"/>
    <n v="0"/>
    <n v="0"/>
    <n v="0"/>
    <n v="0"/>
    <n v="0"/>
    <n v="2.48"/>
    <n v="499.9"/>
    <n v="0"/>
    <n v="0"/>
    <n v="0"/>
    <n v="0"/>
    <n v="0"/>
    <n v="278.20999999999998"/>
    <n v="0"/>
    <n v="0"/>
    <n v="0"/>
    <n v="0"/>
    <n v="0"/>
    <n v="3.27"/>
    <n v="11.93"/>
    <n v="0"/>
    <n v="0"/>
    <n v="65.069999999999993"/>
    <n v="0"/>
    <n v="0"/>
    <n v="27.58"/>
    <n v="0"/>
    <n v="0"/>
    <n v="0"/>
    <n v="0"/>
    <n v="0"/>
    <n v="0"/>
    <n v="0"/>
    <n v="0"/>
    <n v="5696.14"/>
    <n v="5696.1399999999994"/>
    <n v="0"/>
    <n v="0"/>
    <n v="0"/>
    <n v="0"/>
    <n v="0"/>
  </r>
  <r>
    <n v="5"/>
    <d v="2013-02-10T00:00:00"/>
    <d v="2013-02-23T00:00:00"/>
    <x v="17"/>
    <s v="G1N"/>
    <s v="AT07400900"/>
    <s v="GD0"/>
    <n v="13"/>
    <n v="8200"/>
    <s v="GD800"/>
    <s v="DS4B5"/>
    <s v="000DIS"/>
    <n v="15"/>
    <s v="32CCDD"/>
    <n v="13"/>
    <m/>
    <m/>
    <x v="32"/>
    <n v="62606"/>
    <s v="63272"/>
    <x v="1"/>
    <x v="1"/>
    <s v="Non-executive"/>
    <s v="D804"/>
    <x v="6"/>
    <n v="421.55"/>
    <n v="0"/>
    <n v="0"/>
    <n v="0"/>
    <n v="0"/>
    <n v="0"/>
    <n v="0"/>
    <n v="0"/>
    <n v="0"/>
    <n v="0"/>
    <n v="0"/>
    <n v="0"/>
    <n v="0"/>
    <n v="0"/>
    <n v="0"/>
    <n v="0"/>
    <n v="0"/>
    <n v="0"/>
    <n v="0.22"/>
    <n v="84.93"/>
    <n v="0"/>
    <n v="0"/>
    <n v="0"/>
    <n v="0"/>
    <n v="0"/>
    <n v="24.02"/>
    <n v="0"/>
    <n v="0"/>
    <n v="0"/>
    <n v="0"/>
    <n v="0"/>
    <n v="0.45"/>
    <n v="0.93"/>
    <n v="0"/>
    <n v="0"/>
    <n v="5.62"/>
    <n v="21.07"/>
    <n v="0"/>
    <n v="4.1399999999999997"/>
    <n v="0"/>
    <n v="0"/>
    <n v="0"/>
    <n v="0"/>
    <n v="0"/>
    <n v="0"/>
    <n v="0"/>
    <n v="0"/>
    <n v="562.92999999999995"/>
    <n v="562.93000000000006"/>
    <n v="0"/>
    <n v="0"/>
    <n v="0"/>
    <n v="0"/>
    <n v="0"/>
  </r>
  <r>
    <n v="5"/>
    <d v="2013-02-10T00:00:00"/>
    <d v="2013-02-23T00:00:00"/>
    <x v="17"/>
    <s v="G1N"/>
    <s v="GD10000000"/>
    <s v="GD0"/>
    <n v="13"/>
    <n v="8200"/>
    <s v="GD800"/>
    <s v="DS4B5"/>
    <s v="000DIS"/>
    <n v="15"/>
    <s v="32CCDD"/>
    <n v="13"/>
    <m/>
    <m/>
    <x v="152"/>
    <n v="66802"/>
    <s v="47069"/>
    <x v="17"/>
    <x v="1"/>
    <s v="Non-executive"/>
    <s v="D804"/>
    <x v="6"/>
    <n v="1031.1400000000001"/>
    <n v="0"/>
    <n v="0"/>
    <n v="0"/>
    <n v="0"/>
    <n v="0"/>
    <n v="0"/>
    <n v="0"/>
    <n v="0"/>
    <n v="0"/>
    <n v="0"/>
    <n v="0"/>
    <n v="0"/>
    <n v="0"/>
    <n v="0"/>
    <n v="0"/>
    <n v="0"/>
    <n v="0"/>
    <n v="0.54"/>
    <n v="57.4"/>
    <n v="0"/>
    <n v="0"/>
    <n v="0"/>
    <n v="0"/>
    <n v="0"/>
    <n v="0"/>
    <n v="0"/>
    <n v="0"/>
    <n v="0"/>
    <n v="0"/>
    <n v="0"/>
    <n v="0.89"/>
    <n v="2.14"/>
    <n v="0"/>
    <n v="0"/>
    <n v="14.92"/>
    <n v="0"/>
    <n v="0"/>
    <n v="2.4500000000000002"/>
    <n v="0"/>
    <n v="0"/>
    <n v="0"/>
    <n v="0"/>
    <n v="0"/>
    <n v="0"/>
    <n v="0"/>
    <n v="0"/>
    <n v="1109.48"/>
    <n v="1109.4800000000005"/>
    <n v="0"/>
    <n v="0"/>
    <n v="0"/>
    <n v="0"/>
    <n v="0"/>
  </r>
  <r>
    <n v="5"/>
    <d v="2013-02-10T00:00:00"/>
    <d v="2013-02-23T00:00:00"/>
    <x v="17"/>
    <s v="G1N"/>
    <s v="GD10000000"/>
    <s v="GD0"/>
    <n v="13"/>
    <n v="8200"/>
    <s v="GD800"/>
    <s v="DS4B5"/>
    <s v="000DIS"/>
    <n v="15"/>
    <s v="32CCDD"/>
    <n v="13"/>
    <m/>
    <m/>
    <x v="153"/>
    <n v="69121"/>
    <s v="51208"/>
    <x v="86"/>
    <x v="1"/>
    <s v="Non-executive"/>
    <s v="D804"/>
    <x v="6"/>
    <n v="740.35"/>
    <n v="0"/>
    <n v="0"/>
    <n v="0"/>
    <n v="0"/>
    <n v="0"/>
    <n v="0"/>
    <n v="0"/>
    <n v="0"/>
    <n v="0"/>
    <n v="0"/>
    <n v="0"/>
    <n v="0"/>
    <n v="0"/>
    <n v="0"/>
    <n v="0"/>
    <n v="0"/>
    <n v="0"/>
    <n v="0.4"/>
    <n v="141.55000000000001"/>
    <n v="0"/>
    <n v="0"/>
    <n v="0"/>
    <n v="0"/>
    <n v="0"/>
    <n v="41.87"/>
    <n v="0"/>
    <n v="0"/>
    <n v="0"/>
    <n v="0"/>
    <n v="0"/>
    <n v="0.82"/>
    <n v="2.84"/>
    <n v="0"/>
    <n v="0"/>
    <n v="9.8000000000000007"/>
    <n v="0"/>
    <n v="0"/>
    <n v="6.25"/>
    <n v="0"/>
    <n v="0"/>
    <n v="0"/>
    <n v="0"/>
    <n v="0"/>
    <n v="0"/>
    <n v="0"/>
    <n v="0"/>
    <n v="943.88"/>
    <n v="943.88"/>
    <n v="0"/>
    <n v="0"/>
    <n v="0"/>
    <n v="0"/>
    <n v="0"/>
  </r>
  <r>
    <n v="5"/>
    <d v="2013-02-10T00:00:00"/>
    <d v="2013-02-23T00:00:00"/>
    <x v="17"/>
    <s v="G1N"/>
    <s v="GD10000000"/>
    <s v="GD0"/>
    <n v="13"/>
    <n v="8200"/>
    <s v="GD800"/>
    <s v="DS4B5"/>
    <s v="000DIS"/>
    <n v="15"/>
    <s v="32CCDD"/>
    <n v="13"/>
    <m/>
    <m/>
    <x v="336"/>
    <n v="70673"/>
    <s v="47362"/>
    <x v="15"/>
    <x v="1"/>
    <s v="Non-executive"/>
    <s v="D804"/>
    <x v="6"/>
    <n v="685.17"/>
    <n v="0"/>
    <n v="0"/>
    <n v="0"/>
    <n v="0"/>
    <n v="0"/>
    <n v="0"/>
    <n v="0"/>
    <n v="0"/>
    <n v="0"/>
    <n v="0"/>
    <n v="0"/>
    <n v="0"/>
    <n v="0"/>
    <n v="0"/>
    <n v="0"/>
    <n v="0"/>
    <n v="0"/>
    <n v="0.36"/>
    <n v="0"/>
    <n v="0"/>
    <n v="0"/>
    <n v="0"/>
    <n v="0"/>
    <n v="0"/>
    <n v="42.48"/>
    <n v="0"/>
    <n v="0"/>
    <n v="0"/>
    <n v="0"/>
    <n v="0"/>
    <n v="1.07"/>
    <n v="3.93"/>
    <n v="0"/>
    <n v="0"/>
    <n v="9.93"/>
    <n v="0"/>
    <n v="0"/>
    <n v="0"/>
    <n v="0"/>
    <n v="0"/>
    <n v="0"/>
    <n v="0"/>
    <n v="0"/>
    <n v="0"/>
    <n v="0"/>
    <n v="0"/>
    <n v="742.94"/>
    <n v="742.93999999999994"/>
    <n v="0"/>
    <n v="0"/>
    <n v="0"/>
    <n v="0"/>
    <n v="0"/>
  </r>
  <r>
    <n v="5"/>
    <d v="2013-02-10T00:00:00"/>
    <d v="2013-02-23T00:00:00"/>
    <x v="18"/>
    <s v="G2N"/>
    <s v="GD10000000"/>
    <s v="GD0"/>
    <n v="13"/>
    <n v="100"/>
    <s v="LD800"/>
    <s v="LF804"/>
    <m/>
    <m/>
    <m/>
    <m/>
    <m/>
    <m/>
    <x v="274"/>
    <n v="4591"/>
    <s v="47100"/>
    <x v="30"/>
    <x v="1"/>
    <s v="Non-executive"/>
    <s v="D804"/>
    <x v="6"/>
    <n v="575.77"/>
    <n v="0"/>
    <n v="0"/>
    <n v="0"/>
    <n v="0"/>
    <n v="0"/>
    <n v="0"/>
    <n v="0"/>
    <n v="0"/>
    <n v="0"/>
    <n v="0"/>
    <n v="0"/>
    <n v="0"/>
    <n v="0"/>
    <n v="0"/>
    <n v="0"/>
    <n v="0"/>
    <n v="0"/>
    <n v="0.32"/>
    <n v="0"/>
    <n v="0"/>
    <n v="0"/>
    <n v="0"/>
    <n v="0"/>
    <n v="0"/>
    <n v="35.700000000000003"/>
    <n v="0"/>
    <n v="0"/>
    <n v="0"/>
    <n v="0"/>
    <n v="0"/>
    <n v="1.08"/>
    <n v="3.94"/>
    <n v="0"/>
    <n v="0.76"/>
    <n v="8.34"/>
    <n v="28.79"/>
    <n v="8.25"/>
    <n v="0"/>
    <n v="0"/>
    <n v="0"/>
    <n v="0"/>
    <n v="0"/>
    <n v="0"/>
    <n v="0"/>
    <n v="0"/>
    <n v="0"/>
    <n v="662.95"/>
    <n v="662.95000000000016"/>
    <n v="0"/>
    <n v="0"/>
    <n v="0"/>
    <n v="0"/>
    <n v="0"/>
  </r>
  <r>
    <n v="5"/>
    <d v="2013-02-10T00:00:00"/>
    <d v="2013-02-23T00:00:00"/>
    <x v="18"/>
    <s v="G2N"/>
    <s v="GD10000000"/>
    <s v="GD0"/>
    <n v="13"/>
    <n v="100"/>
    <s v="LD800"/>
    <s v="LF804"/>
    <m/>
    <m/>
    <m/>
    <m/>
    <m/>
    <m/>
    <x v="275"/>
    <n v="5094"/>
    <s v="70873"/>
    <x v="141"/>
    <x v="1"/>
    <s v="Non-executive"/>
    <s v="D804"/>
    <x v="6"/>
    <n v="3164.84"/>
    <n v="0"/>
    <n v="0"/>
    <n v="0"/>
    <n v="0"/>
    <n v="0"/>
    <n v="0"/>
    <n v="0"/>
    <n v="0"/>
    <n v="0"/>
    <n v="0"/>
    <n v="0"/>
    <n v="0"/>
    <n v="0"/>
    <n v="0"/>
    <n v="0"/>
    <n v="0"/>
    <n v="0"/>
    <n v="1.66"/>
    <n v="173.94"/>
    <n v="0"/>
    <n v="0"/>
    <n v="0"/>
    <n v="0"/>
    <n v="0"/>
    <n v="190.72"/>
    <n v="0"/>
    <n v="0"/>
    <n v="0"/>
    <n v="0"/>
    <n v="0"/>
    <n v="3.27"/>
    <n v="11.93"/>
    <n v="0"/>
    <n v="2.31"/>
    <n v="44.6"/>
    <n v="158.24"/>
    <n v="25"/>
    <n v="8.5299999999999994"/>
    <n v="0"/>
    <n v="0"/>
    <n v="0"/>
    <n v="0"/>
    <n v="0"/>
    <n v="0"/>
    <n v="0"/>
    <n v="0"/>
    <n v="3785.04"/>
    <n v="3785.0399999999995"/>
    <n v="0"/>
    <n v="0"/>
    <n v="0"/>
    <n v="0"/>
    <n v="0"/>
  </r>
  <r>
    <n v="5"/>
    <d v="2013-02-10T00:00:00"/>
    <d v="2013-02-23T00:00:00"/>
    <x v="18"/>
    <s v="G2N"/>
    <s v="GD10000000"/>
    <s v="GD0"/>
    <n v="13"/>
    <n v="100"/>
    <s v="LD800"/>
    <s v="LF804"/>
    <m/>
    <m/>
    <m/>
    <m/>
    <m/>
    <m/>
    <x v="276"/>
    <n v="5818"/>
    <s v="70876"/>
    <x v="141"/>
    <x v="1"/>
    <s v="Non-executive"/>
    <s v="D804"/>
    <x v="6"/>
    <n v="3326.23"/>
    <n v="0"/>
    <n v="0"/>
    <n v="0"/>
    <n v="0"/>
    <n v="0"/>
    <n v="0"/>
    <n v="0"/>
    <n v="0"/>
    <n v="0"/>
    <n v="0"/>
    <n v="0"/>
    <n v="0"/>
    <n v="0"/>
    <n v="0"/>
    <n v="0"/>
    <n v="0"/>
    <n v="0"/>
    <n v="1.74"/>
    <n v="509.64"/>
    <n v="0"/>
    <n v="0"/>
    <n v="0"/>
    <n v="0"/>
    <n v="0"/>
    <n v="191.27"/>
    <n v="0"/>
    <n v="0"/>
    <n v="0"/>
    <n v="0"/>
    <n v="0"/>
    <n v="3.27"/>
    <n v="11.39"/>
    <n v="0"/>
    <n v="2.31"/>
    <n v="44.73"/>
    <n v="166.31"/>
    <n v="0"/>
    <n v="25.01"/>
    <n v="0"/>
    <n v="0"/>
    <n v="0"/>
    <n v="0"/>
    <n v="0"/>
    <n v="0"/>
    <n v="0"/>
    <n v="0"/>
    <n v="4281.8999999999996"/>
    <n v="4281.8999999999996"/>
    <n v="0"/>
    <n v="0"/>
    <n v="0"/>
    <n v="0"/>
    <n v="0"/>
  </r>
  <r>
    <n v="5"/>
    <d v="2013-02-10T00:00:00"/>
    <d v="2013-02-23T00:00:00"/>
    <x v="18"/>
    <s v="G2N"/>
    <s v="GD10000000"/>
    <s v="GD0"/>
    <n v="13"/>
    <n v="100"/>
    <s v="LD800"/>
    <s v="LF804"/>
    <m/>
    <m/>
    <m/>
    <m/>
    <m/>
    <m/>
    <x v="277"/>
    <n v="10426"/>
    <s v="70872"/>
    <x v="141"/>
    <x v="1"/>
    <s v="Non-executive"/>
    <s v="D804"/>
    <x v="6"/>
    <n v="3164.83"/>
    <n v="0"/>
    <n v="0"/>
    <n v="0"/>
    <n v="0"/>
    <n v="0"/>
    <n v="0"/>
    <n v="0"/>
    <n v="0"/>
    <n v="0"/>
    <n v="0"/>
    <n v="0"/>
    <n v="0"/>
    <n v="0"/>
    <n v="0"/>
    <n v="0"/>
    <n v="0"/>
    <n v="0"/>
    <n v="6.37"/>
    <n v="424.95"/>
    <n v="0"/>
    <n v="0"/>
    <n v="0"/>
    <n v="0"/>
    <n v="0"/>
    <n v="0"/>
    <n v="0"/>
    <n v="0"/>
    <n v="0"/>
    <n v="221.54"/>
    <n v="0"/>
    <n v="2.99"/>
    <n v="9.1999999999999993"/>
    <n v="0"/>
    <n v="2.31"/>
    <n v="0"/>
    <n v="0"/>
    <n v="25"/>
    <n v="0"/>
    <n v="0"/>
    <n v="0"/>
    <n v="0"/>
    <n v="0"/>
    <n v="0"/>
    <n v="0"/>
    <n v="0"/>
    <n v="0"/>
    <n v="3857.19"/>
    <n v="3857.1899999999991"/>
    <n v="0"/>
    <n v="0"/>
    <n v="0"/>
    <n v="0"/>
    <n v="0"/>
  </r>
  <r>
    <n v="5"/>
    <d v="2013-02-10T00:00:00"/>
    <d v="2013-02-23T00:00:00"/>
    <x v="18"/>
    <s v="G2N"/>
    <s v="GD10000000"/>
    <s v="GD0"/>
    <n v="13"/>
    <n v="100"/>
    <s v="LD800"/>
    <s v="LF804"/>
    <m/>
    <m/>
    <m/>
    <m/>
    <m/>
    <m/>
    <x v="278"/>
    <n v="12916"/>
    <s v="48100"/>
    <x v="142"/>
    <x v="1"/>
    <s v="Non-executive"/>
    <s v="D804"/>
    <x v="6"/>
    <n v="3003.46"/>
    <n v="0"/>
    <n v="0"/>
    <n v="0"/>
    <n v="0"/>
    <n v="0"/>
    <n v="0"/>
    <n v="0"/>
    <n v="0"/>
    <n v="0"/>
    <n v="0"/>
    <n v="0"/>
    <n v="0"/>
    <n v="0"/>
    <n v="0"/>
    <n v="0"/>
    <n v="0"/>
    <n v="0"/>
    <n v="6.07"/>
    <n v="424.95"/>
    <n v="0"/>
    <n v="0"/>
    <n v="0"/>
    <n v="0"/>
    <n v="0"/>
    <n v="0"/>
    <n v="0"/>
    <n v="0"/>
    <n v="0"/>
    <n v="210.24"/>
    <n v="0"/>
    <n v="2.99"/>
    <n v="8.7799999999999994"/>
    <n v="0"/>
    <n v="2.31"/>
    <n v="39.64"/>
    <n v="0"/>
    <n v="25"/>
    <n v="0"/>
    <n v="0"/>
    <n v="0"/>
    <n v="0"/>
    <n v="0"/>
    <n v="0"/>
    <n v="0"/>
    <n v="0"/>
    <n v="0"/>
    <n v="3723.44"/>
    <n v="3723.44"/>
    <n v="0"/>
    <n v="0"/>
    <n v="0"/>
    <n v="0"/>
    <n v="0"/>
  </r>
  <r>
    <n v="5"/>
    <d v="2013-02-10T00:00:00"/>
    <d v="2013-02-23T00:00:00"/>
    <x v="18"/>
    <s v="G2N"/>
    <s v="GD10000000"/>
    <s v="GD0"/>
    <n v="13"/>
    <n v="100"/>
    <s v="LD800"/>
    <s v="LF804"/>
    <m/>
    <m/>
    <m/>
    <m/>
    <m/>
    <m/>
    <x v="279"/>
    <n v="13723"/>
    <s v="47142"/>
    <x v="143"/>
    <x v="1"/>
    <s v="Non-executive"/>
    <s v="D804"/>
    <x v="6"/>
    <n v="1001.88"/>
    <n v="0"/>
    <n v="0"/>
    <n v="0"/>
    <n v="0"/>
    <n v="0"/>
    <n v="0"/>
    <n v="0"/>
    <n v="0"/>
    <n v="0"/>
    <n v="0"/>
    <n v="0"/>
    <n v="0"/>
    <n v="0"/>
    <n v="0"/>
    <n v="0"/>
    <n v="0"/>
    <n v="0"/>
    <n v="0.52"/>
    <n v="127.1"/>
    <n v="0"/>
    <n v="0"/>
    <n v="0"/>
    <n v="0"/>
    <n v="0"/>
    <n v="59.49"/>
    <n v="0"/>
    <n v="0"/>
    <n v="0"/>
    <n v="0"/>
    <n v="0"/>
    <n v="0.99"/>
    <n v="3.04"/>
    <n v="0"/>
    <n v="0"/>
    <n v="13.92"/>
    <n v="50.1"/>
    <n v="0"/>
    <n v="6.15"/>
    <n v="0"/>
    <n v="0"/>
    <n v="0"/>
    <n v="0"/>
    <n v="0"/>
    <n v="0"/>
    <n v="0"/>
    <n v="0"/>
    <n v="1263.19"/>
    <n v="1263.19"/>
    <n v="0"/>
    <n v="0"/>
    <n v="0"/>
    <n v="0"/>
    <n v="0"/>
  </r>
  <r>
    <n v="5"/>
    <d v="2013-02-10T00:00:00"/>
    <d v="2013-02-23T00:00:00"/>
    <x v="18"/>
    <s v="G2N"/>
    <s v="GD10000000"/>
    <s v="GD0"/>
    <n v="13"/>
    <n v="100"/>
    <s v="LD800"/>
    <s v="LF804"/>
    <m/>
    <m/>
    <m/>
    <m/>
    <m/>
    <m/>
    <x v="281"/>
    <n v="18629"/>
    <s v="47102"/>
    <x v="76"/>
    <x v="1"/>
    <s v="Non-executive"/>
    <s v="D804"/>
    <x v="6"/>
    <n v="1575.42"/>
    <n v="0"/>
    <n v="0"/>
    <n v="0"/>
    <n v="0"/>
    <n v="0"/>
    <n v="0"/>
    <n v="0"/>
    <n v="0"/>
    <n v="0"/>
    <n v="0"/>
    <n v="0"/>
    <n v="0"/>
    <n v="0"/>
    <n v="0"/>
    <n v="0"/>
    <n v="0"/>
    <n v="0"/>
    <n v="0.84"/>
    <n v="173.94"/>
    <n v="0"/>
    <n v="0"/>
    <n v="0"/>
    <n v="0"/>
    <n v="0"/>
    <n v="94.08"/>
    <n v="0"/>
    <n v="0"/>
    <n v="0"/>
    <n v="0"/>
    <n v="0"/>
    <n v="2.71"/>
    <n v="6.48"/>
    <n v="0"/>
    <n v="2.31"/>
    <n v="22"/>
    <n v="78.77"/>
    <n v="25"/>
    <n v="8.5299999999999994"/>
    <n v="0"/>
    <n v="0"/>
    <n v="0"/>
    <n v="0"/>
    <n v="0"/>
    <n v="0"/>
    <n v="0"/>
    <n v="0"/>
    <n v="1990.08"/>
    <n v="1990.08"/>
    <n v="0"/>
    <n v="0"/>
    <n v="0"/>
    <n v="0"/>
    <n v="0"/>
  </r>
  <r>
    <n v="5"/>
    <d v="2013-02-10T00:00:00"/>
    <d v="2013-02-23T00:00:00"/>
    <x v="18"/>
    <s v="G2N"/>
    <s v="GD10000000"/>
    <s v="GD0"/>
    <n v="13"/>
    <n v="100"/>
    <s v="LD800"/>
    <s v="LF804"/>
    <m/>
    <m/>
    <m/>
    <m/>
    <m/>
    <m/>
    <x v="283"/>
    <n v="23946"/>
    <s v="70874"/>
    <x v="141"/>
    <x v="1"/>
    <s v="Non-executive"/>
    <s v="D804"/>
    <x v="6"/>
    <n v="3164.83"/>
    <n v="0"/>
    <n v="0"/>
    <n v="0"/>
    <n v="0"/>
    <n v="0"/>
    <n v="0"/>
    <n v="0"/>
    <n v="0"/>
    <n v="0"/>
    <n v="0"/>
    <n v="0"/>
    <n v="0"/>
    <n v="0"/>
    <n v="0"/>
    <n v="0"/>
    <n v="0"/>
    <n v="0"/>
    <n v="1.66"/>
    <n v="499.9"/>
    <n v="0"/>
    <n v="0"/>
    <n v="0"/>
    <n v="0"/>
    <n v="0"/>
    <n v="185.89"/>
    <n v="0"/>
    <n v="0"/>
    <n v="0"/>
    <n v="0"/>
    <n v="0"/>
    <n v="2.99"/>
    <n v="9.1999999999999993"/>
    <n v="0"/>
    <n v="2.31"/>
    <n v="43.47"/>
    <n v="158.24"/>
    <n v="25"/>
    <n v="24.95"/>
    <n v="0"/>
    <n v="0"/>
    <n v="0"/>
    <n v="0"/>
    <n v="0"/>
    <n v="0"/>
    <n v="0"/>
    <n v="0"/>
    <n v="4118.4399999999996"/>
    <n v="4118.4399999999987"/>
    <n v="0"/>
    <n v="0"/>
    <n v="0"/>
    <n v="0"/>
    <n v="0"/>
  </r>
  <r>
    <n v="5"/>
    <d v="2013-02-10T00:00:00"/>
    <d v="2013-02-23T00:00:00"/>
    <x v="18"/>
    <s v="G2N"/>
    <s v="GD10000000"/>
    <s v="GD0"/>
    <n v="13"/>
    <n v="100"/>
    <s v="LD800"/>
    <s v="LF804"/>
    <m/>
    <m/>
    <m/>
    <m/>
    <m/>
    <m/>
    <x v="284"/>
    <n v="25053"/>
    <s v="70707"/>
    <x v="111"/>
    <x v="1"/>
    <s v="Non-executive"/>
    <s v="D804"/>
    <x v="6"/>
    <n v="4025.72"/>
    <n v="0"/>
    <n v="0"/>
    <n v="0"/>
    <n v="0"/>
    <n v="0"/>
    <n v="0"/>
    <n v="0"/>
    <n v="0"/>
    <n v="0"/>
    <n v="0"/>
    <n v="0"/>
    <n v="0"/>
    <n v="0"/>
    <n v="0"/>
    <n v="0"/>
    <n v="0"/>
    <n v="0"/>
    <n v="8.02"/>
    <n v="424.95"/>
    <n v="0"/>
    <n v="0"/>
    <n v="0"/>
    <n v="0"/>
    <n v="0"/>
    <n v="0"/>
    <n v="0"/>
    <n v="0"/>
    <n v="0"/>
    <n v="281.8"/>
    <n v="0"/>
    <n v="2.99"/>
    <n v="9.1999999999999993"/>
    <n v="0"/>
    <n v="0"/>
    <n v="0"/>
    <n v="0"/>
    <n v="0"/>
    <n v="0"/>
    <n v="0"/>
    <n v="0"/>
    <n v="0"/>
    <n v="0"/>
    <n v="0"/>
    <n v="0"/>
    <n v="0"/>
    <n v="0"/>
    <n v="4752.68"/>
    <n v="4752.6799999999994"/>
    <n v="0"/>
    <n v="0"/>
    <n v="0"/>
    <n v="0"/>
    <n v="0"/>
  </r>
  <r>
    <n v="5"/>
    <d v="2013-02-10T00:00:00"/>
    <d v="2013-02-23T00:00:00"/>
    <x v="18"/>
    <s v="G2N"/>
    <s v="GD10000000"/>
    <s v="GD0"/>
    <n v="13"/>
    <n v="100"/>
    <s v="LD800"/>
    <s v="LF804"/>
    <m/>
    <m/>
    <m/>
    <m/>
    <m/>
    <m/>
    <x v="285"/>
    <n v="27428"/>
    <s v="48093"/>
    <x v="13"/>
    <x v="1"/>
    <s v="Non-executive"/>
    <s v="D804"/>
    <x v="6"/>
    <n v="1744.73"/>
    <n v="0"/>
    <n v="0"/>
    <n v="0"/>
    <n v="0"/>
    <n v="0"/>
    <n v="0"/>
    <n v="0"/>
    <n v="0"/>
    <n v="0"/>
    <n v="0"/>
    <n v="0"/>
    <n v="0"/>
    <n v="0"/>
    <n v="0"/>
    <n v="0"/>
    <n v="0"/>
    <n v="0"/>
    <n v="0.94"/>
    <n v="499.9"/>
    <n v="0"/>
    <n v="0"/>
    <n v="0"/>
    <n v="0"/>
    <n v="0"/>
    <n v="97.84"/>
    <n v="0"/>
    <n v="0"/>
    <n v="0"/>
    <n v="0"/>
    <n v="0"/>
    <n v="3.27"/>
    <n v="11.93"/>
    <n v="0"/>
    <n v="2.31"/>
    <n v="22.88"/>
    <n v="87.24"/>
    <n v="0"/>
    <n v="24.95"/>
    <n v="0"/>
    <n v="0"/>
    <n v="0"/>
    <n v="0"/>
    <n v="0"/>
    <n v="0"/>
    <n v="0"/>
    <n v="0"/>
    <n v="2495.9899999999998"/>
    <n v="2495.9899999999998"/>
    <n v="0"/>
    <n v="0"/>
    <n v="0"/>
    <n v="0"/>
    <n v="0"/>
  </r>
  <r>
    <n v="5"/>
    <d v="2013-02-10T00:00:00"/>
    <d v="2013-02-23T00:00:00"/>
    <x v="18"/>
    <s v="G2N"/>
    <s v="GD10000000"/>
    <s v="GD0"/>
    <n v="13"/>
    <n v="100"/>
    <s v="LD800"/>
    <s v="LF804"/>
    <m/>
    <m/>
    <m/>
    <m/>
    <m/>
    <m/>
    <x v="286"/>
    <n v="33249"/>
    <s v="48101"/>
    <x v="142"/>
    <x v="1"/>
    <s v="Non-executive"/>
    <s v="D804"/>
    <x v="6"/>
    <n v="2922.77"/>
    <n v="0"/>
    <n v="0"/>
    <n v="0"/>
    <n v="0"/>
    <n v="0"/>
    <n v="0"/>
    <n v="0"/>
    <n v="0"/>
    <n v="0"/>
    <n v="0"/>
    <n v="0"/>
    <n v="0"/>
    <n v="0"/>
    <n v="0"/>
    <n v="0"/>
    <n v="0"/>
    <n v="0"/>
    <n v="0"/>
    <n v="551.05999999999995"/>
    <n v="0"/>
    <n v="0"/>
    <n v="0"/>
    <n v="0"/>
    <n v="0"/>
    <n v="165.4"/>
    <n v="0"/>
    <n v="0"/>
    <n v="0"/>
    <n v="0"/>
    <n v="0"/>
    <n v="2.71"/>
    <n v="11.39"/>
    <n v="0"/>
    <n v="2.31"/>
    <n v="38.68"/>
    <n v="146.13999999999999"/>
    <n v="0"/>
    <n v="27.21"/>
    <n v="0"/>
    <n v="0"/>
    <n v="0"/>
    <n v="0"/>
    <n v="0"/>
    <n v="0"/>
    <n v="0"/>
    <n v="0"/>
    <n v="3867.67"/>
    <n v="3867.6699999999996"/>
    <n v="0"/>
    <n v="0"/>
    <n v="0"/>
    <n v="0"/>
    <n v="0"/>
  </r>
  <r>
    <n v="5"/>
    <d v="2013-02-10T00:00:00"/>
    <d v="2013-02-23T00:00:00"/>
    <x v="18"/>
    <s v="G2N"/>
    <s v="GD10000000"/>
    <s v="GD0"/>
    <n v="13"/>
    <n v="100"/>
    <s v="LD800"/>
    <s v="LF804"/>
    <m/>
    <m/>
    <m/>
    <m/>
    <m/>
    <m/>
    <x v="287"/>
    <n v="33253"/>
    <s v="48104"/>
    <x v="142"/>
    <x v="1"/>
    <s v="Non-executive"/>
    <s v="D804"/>
    <x v="6"/>
    <n v="2922.77"/>
    <n v="0"/>
    <n v="0"/>
    <n v="0"/>
    <n v="0"/>
    <n v="0"/>
    <n v="0"/>
    <n v="0"/>
    <n v="0"/>
    <n v="0"/>
    <n v="0"/>
    <n v="0"/>
    <n v="0"/>
    <n v="0"/>
    <n v="0"/>
    <n v="0"/>
    <n v="0"/>
    <n v="0"/>
    <n v="1.52"/>
    <n v="566.16999999999996"/>
    <n v="0"/>
    <n v="0"/>
    <n v="0"/>
    <n v="0"/>
    <n v="0"/>
    <n v="169.51"/>
    <n v="0"/>
    <n v="0"/>
    <n v="0"/>
    <n v="0"/>
    <n v="0"/>
    <n v="2.71"/>
    <n v="6.48"/>
    <n v="0"/>
    <n v="2.31"/>
    <n v="39.64"/>
    <n v="146.13999999999999"/>
    <n v="25"/>
    <n v="27.58"/>
    <n v="0"/>
    <n v="0"/>
    <n v="0"/>
    <n v="0"/>
    <n v="0"/>
    <n v="0"/>
    <n v="0"/>
    <n v="0"/>
    <n v="3909.83"/>
    <n v="3909.83"/>
    <n v="0"/>
    <n v="0"/>
    <n v="0"/>
    <n v="0"/>
    <n v="0"/>
  </r>
  <r>
    <n v="5"/>
    <d v="2013-02-10T00:00:00"/>
    <d v="2013-02-23T00:00:00"/>
    <x v="18"/>
    <s v="G2N"/>
    <s v="GD10000000"/>
    <s v="GD0"/>
    <n v="13"/>
    <n v="100"/>
    <s v="LD800"/>
    <s v="LF806"/>
    <m/>
    <m/>
    <m/>
    <m/>
    <m/>
    <m/>
    <x v="274"/>
    <n v="4591"/>
    <s v="47100"/>
    <x v="30"/>
    <x v="1"/>
    <s v="Non-executive"/>
    <s v="D804"/>
    <x v="6"/>
    <n v="593.21"/>
    <n v="0"/>
    <n v="0"/>
    <n v="0"/>
    <n v="0"/>
    <n v="0"/>
    <n v="0"/>
    <n v="0"/>
    <n v="0"/>
    <n v="0"/>
    <n v="0"/>
    <n v="0"/>
    <n v="0"/>
    <n v="0"/>
    <n v="0"/>
    <n v="0"/>
    <n v="0"/>
    <n v="0"/>
    <n v="0.32"/>
    <n v="0"/>
    <n v="0"/>
    <n v="0"/>
    <n v="0"/>
    <n v="0"/>
    <n v="0"/>
    <n v="36.78"/>
    <n v="0"/>
    <n v="0"/>
    <n v="0"/>
    <n v="0"/>
    <n v="0"/>
    <n v="1.1100000000000001"/>
    <n v="4.0599999999999996"/>
    <n v="0"/>
    <n v="0.78"/>
    <n v="8.6"/>
    <n v="29.66"/>
    <n v="8.5"/>
    <n v="0"/>
    <n v="0"/>
    <n v="0"/>
    <n v="0"/>
    <n v="0"/>
    <n v="0"/>
    <n v="0"/>
    <n v="0"/>
    <n v="0"/>
    <n v="683.02"/>
    <n v="683.02"/>
    <n v="0"/>
    <n v="0"/>
    <n v="0"/>
    <n v="0"/>
    <n v="0"/>
  </r>
  <r>
    <n v="5"/>
    <d v="2013-02-10T00:00:00"/>
    <d v="2013-02-23T00:00:00"/>
    <x v="18"/>
    <s v="G2N"/>
    <s v="GD10000000"/>
    <s v="GD0"/>
    <n v="13"/>
    <n v="100"/>
    <s v="LD800"/>
    <s v="LF806"/>
    <m/>
    <m/>
    <m/>
    <m/>
    <m/>
    <m/>
    <x v="279"/>
    <n v="13723"/>
    <s v="47142"/>
    <x v="143"/>
    <x v="1"/>
    <s v="Non-executive"/>
    <s v="D804"/>
    <x v="6"/>
    <n v="1001.85"/>
    <n v="0"/>
    <n v="0"/>
    <n v="0"/>
    <n v="0"/>
    <n v="0"/>
    <n v="0"/>
    <n v="0"/>
    <n v="0"/>
    <n v="0"/>
    <n v="0"/>
    <n v="0"/>
    <n v="0"/>
    <n v="0"/>
    <n v="0"/>
    <n v="0"/>
    <n v="0"/>
    <n v="0"/>
    <n v="0.52"/>
    <n v="127.08"/>
    <n v="0"/>
    <n v="0"/>
    <n v="0"/>
    <n v="0"/>
    <n v="0"/>
    <n v="59.49"/>
    <n v="0"/>
    <n v="0"/>
    <n v="0"/>
    <n v="0"/>
    <n v="0"/>
    <n v="0.98"/>
    <n v="3.04"/>
    <n v="0"/>
    <n v="0"/>
    <n v="13.92"/>
    <n v="50.1"/>
    <n v="0"/>
    <n v="6.15"/>
    <n v="0"/>
    <n v="0"/>
    <n v="0"/>
    <n v="0"/>
    <n v="0"/>
    <n v="0"/>
    <n v="0"/>
    <n v="0"/>
    <n v="1263.1300000000001"/>
    <n v="1263.1300000000001"/>
    <n v="0"/>
    <n v="0"/>
    <n v="0"/>
    <n v="0"/>
    <n v="0"/>
  </r>
  <r>
    <n v="5"/>
    <d v="2013-02-10T00:00:00"/>
    <d v="2013-02-23T00:00:00"/>
    <x v="18"/>
    <s v="G2N"/>
    <s v="GD10000000"/>
    <s v="GD0"/>
    <n v="13"/>
    <n v="8200"/>
    <s v="GD800"/>
    <s v="DS4B5"/>
    <s v="000DIS"/>
    <n v="15"/>
    <s v="32CCDD"/>
    <n v="13"/>
    <m/>
    <m/>
    <x v="274"/>
    <n v="4591"/>
    <s v="47100"/>
    <x v="30"/>
    <x v="1"/>
    <s v="Non-executive"/>
    <s v="D804"/>
    <x v="6"/>
    <n v="575.75"/>
    <n v="0"/>
    <n v="0"/>
    <n v="0"/>
    <n v="0"/>
    <n v="0"/>
    <n v="0"/>
    <n v="0"/>
    <n v="0"/>
    <n v="0"/>
    <n v="0"/>
    <n v="0"/>
    <n v="0"/>
    <n v="0"/>
    <n v="0"/>
    <n v="0"/>
    <n v="0"/>
    <n v="0"/>
    <n v="0.3"/>
    <n v="0"/>
    <n v="0"/>
    <n v="0"/>
    <n v="0"/>
    <n v="0"/>
    <n v="0"/>
    <n v="35.700000000000003"/>
    <n v="0"/>
    <n v="0"/>
    <n v="0"/>
    <n v="0"/>
    <n v="0"/>
    <n v="1.08"/>
    <n v="3.93"/>
    <n v="0"/>
    <n v="0.77"/>
    <n v="8.36"/>
    <n v="28.79"/>
    <n v="8.25"/>
    <n v="0"/>
    <n v="0"/>
    <n v="0"/>
    <n v="0"/>
    <n v="0"/>
    <n v="0"/>
    <n v="0"/>
    <n v="0"/>
    <n v="0"/>
    <n v="662.93"/>
    <n v="662.93"/>
    <n v="0"/>
    <n v="0"/>
    <n v="0"/>
    <n v="0"/>
    <n v="0"/>
  </r>
  <r>
    <n v="5"/>
    <d v="2013-02-10T00:00:00"/>
    <d v="2013-02-23T00:00:00"/>
    <x v="18"/>
    <s v="G2N"/>
    <s v="GD10000000"/>
    <s v="GD0"/>
    <n v="13"/>
    <n v="8200"/>
    <s v="GD800"/>
    <s v="DS4B5"/>
    <s v="000DIS"/>
    <n v="15"/>
    <s v="32CCDD"/>
    <n v="13"/>
    <m/>
    <m/>
    <x v="279"/>
    <n v="13723"/>
    <s v="47142"/>
    <x v="143"/>
    <x v="1"/>
    <s v="Non-executive"/>
    <s v="D804"/>
    <x v="6"/>
    <n v="1032.2"/>
    <n v="0"/>
    <n v="0"/>
    <n v="0"/>
    <n v="0"/>
    <n v="0"/>
    <n v="0"/>
    <n v="0"/>
    <n v="0"/>
    <n v="0"/>
    <n v="0"/>
    <n v="0"/>
    <n v="0"/>
    <n v="0"/>
    <n v="0"/>
    <n v="0"/>
    <n v="0"/>
    <n v="0"/>
    <n v="0.54"/>
    <n v="130.94"/>
    <n v="0"/>
    <n v="0"/>
    <n v="0"/>
    <n v="0"/>
    <n v="0"/>
    <n v="61.29"/>
    <n v="0"/>
    <n v="0"/>
    <n v="0"/>
    <n v="0"/>
    <n v="0"/>
    <n v="1.02"/>
    <n v="3.12"/>
    <n v="0"/>
    <n v="0"/>
    <n v="14.32"/>
    <n v="51.6"/>
    <n v="0"/>
    <n v="6.33"/>
    <n v="0"/>
    <n v="0"/>
    <n v="0"/>
    <n v="0"/>
    <n v="0"/>
    <n v="0"/>
    <n v="0"/>
    <n v="0"/>
    <n v="1301.3599999999999"/>
    <n v="1301.3599999999997"/>
    <n v="0"/>
    <n v="0"/>
    <n v="0"/>
    <n v="0"/>
    <n v="0"/>
  </r>
  <r>
    <n v="6"/>
    <d v="2013-02-24T00:00:00"/>
    <d v="2013-03-09T00:00:00"/>
    <x v="19"/>
    <s v="G1N"/>
    <s v="GD10000000"/>
    <s v="GD0"/>
    <n v="13"/>
    <n v="100"/>
    <s v="LD100"/>
    <s v="LF102"/>
    <m/>
    <m/>
    <m/>
    <m/>
    <m/>
    <m/>
    <x v="411"/>
    <n v="50121"/>
    <s v="73591"/>
    <x v="169"/>
    <x v="1"/>
    <s v="Non-executive"/>
    <s v="D804"/>
    <x v="6"/>
    <n v="3255.53"/>
    <n v="0"/>
    <n v="0"/>
    <n v="0"/>
    <n v="0"/>
    <n v="0"/>
    <n v="0"/>
    <n v="0"/>
    <n v="0"/>
    <n v="0"/>
    <n v="0"/>
    <n v="0"/>
    <n v="0"/>
    <n v="0"/>
    <n v="0"/>
    <n v="0"/>
    <n v="0"/>
    <n v="0"/>
    <n v="1.72"/>
    <n v="186.12"/>
    <n v="0"/>
    <n v="0"/>
    <n v="0"/>
    <n v="0"/>
    <n v="0"/>
    <n v="197.99"/>
    <n v="0"/>
    <n v="0"/>
    <n v="0"/>
    <n v="0"/>
    <n v="0"/>
    <n v="2.57"/>
    <n v="6.15"/>
    <n v="0"/>
    <n v="0"/>
    <n v="46.31"/>
    <n v="162.78"/>
    <n v="0"/>
    <n v="9.06"/>
    <n v="0"/>
    <n v="0"/>
    <n v="0"/>
    <n v="0"/>
    <n v="0"/>
    <n v="0"/>
    <n v="0"/>
    <n v="0"/>
    <n v="3868.23"/>
    <n v="3868.23"/>
    <n v="0"/>
    <n v="0"/>
    <n v="0"/>
    <n v="0"/>
    <n v="0"/>
  </r>
  <r>
    <n v="6"/>
    <d v="2013-02-24T00:00:00"/>
    <d v="2013-03-09T00:00:00"/>
    <x v="19"/>
    <s v="G1N"/>
    <s v="AT07400900"/>
    <s v="GD0"/>
    <n v="13"/>
    <n v="100"/>
    <s v="LD10F"/>
    <s v="L120F"/>
    <m/>
    <m/>
    <m/>
    <m/>
    <m/>
    <m/>
    <x v="32"/>
    <n v="62606"/>
    <s v="63272"/>
    <x v="1"/>
    <x v="1"/>
    <s v="Non-executive"/>
    <s v="D804"/>
    <x v="6"/>
    <n v="2388.8000000000002"/>
    <n v="0"/>
    <n v="0"/>
    <n v="0"/>
    <n v="0"/>
    <n v="0"/>
    <n v="0"/>
    <n v="0"/>
    <n v="0"/>
    <n v="0"/>
    <n v="0"/>
    <n v="0"/>
    <n v="0"/>
    <n v="0"/>
    <n v="0"/>
    <n v="0"/>
    <n v="0"/>
    <n v="0"/>
    <n v="1.26"/>
    <n v="481.24"/>
    <n v="0"/>
    <n v="0"/>
    <n v="0"/>
    <n v="0"/>
    <n v="0"/>
    <n v="136.11000000000001"/>
    <n v="0"/>
    <n v="0"/>
    <n v="0"/>
    <n v="0"/>
    <n v="0"/>
    <n v="2.54"/>
    <n v="5.26"/>
    <n v="0"/>
    <n v="0"/>
    <n v="31.84"/>
    <n v="119.43"/>
    <n v="0"/>
    <n v="23.44"/>
    <n v="0"/>
    <n v="0"/>
    <n v="0"/>
    <n v="0"/>
    <n v="0"/>
    <n v="0"/>
    <n v="0"/>
    <n v="0"/>
    <n v="3189.92"/>
    <n v="3189.9200000000005"/>
    <n v="0"/>
    <n v="0"/>
    <n v="0"/>
    <n v="0"/>
    <n v="0"/>
  </r>
  <r>
    <n v="6"/>
    <d v="2013-02-24T00:00:00"/>
    <d v="2013-03-09T00:00:00"/>
    <x v="19"/>
    <s v="G1N"/>
    <s v="GD10000000"/>
    <s v="GD0"/>
    <n v="13"/>
    <n v="100"/>
    <s v="LD800"/>
    <s v="LF804"/>
    <m/>
    <m/>
    <m/>
    <m/>
    <m/>
    <m/>
    <x v="152"/>
    <n v="66802"/>
    <s v="47069"/>
    <x v="17"/>
    <x v="1"/>
    <s v="Non-executive"/>
    <s v="D804"/>
    <x v="6"/>
    <n v="1031.17"/>
    <n v="0"/>
    <n v="0"/>
    <n v="0"/>
    <n v="0"/>
    <n v="0"/>
    <n v="0"/>
    <n v="0"/>
    <n v="0"/>
    <n v="0"/>
    <n v="0"/>
    <n v="0"/>
    <n v="0"/>
    <n v="0"/>
    <n v="0"/>
    <n v="0"/>
    <n v="0"/>
    <n v="0"/>
    <n v="0.54"/>
    <n v="57.4"/>
    <n v="0"/>
    <n v="0"/>
    <n v="0"/>
    <n v="0"/>
    <n v="0"/>
    <n v="0"/>
    <n v="0"/>
    <n v="0"/>
    <n v="0"/>
    <n v="0"/>
    <n v="0"/>
    <n v="0.9"/>
    <n v="2.14"/>
    <n v="0"/>
    <n v="0"/>
    <n v="14.92"/>
    <n v="0"/>
    <n v="0"/>
    <n v="2.44"/>
    <n v="0"/>
    <n v="0"/>
    <n v="0"/>
    <n v="0"/>
    <n v="0"/>
    <n v="0"/>
    <n v="0"/>
    <n v="0"/>
    <n v="1109.51"/>
    <n v="1109.5100000000004"/>
    <n v="0"/>
    <n v="0"/>
    <n v="0"/>
    <n v="0"/>
    <n v="0"/>
  </r>
  <r>
    <n v="6"/>
    <d v="2013-02-24T00:00:00"/>
    <d v="2013-03-09T00:00:00"/>
    <x v="19"/>
    <s v="G1N"/>
    <s v="GD10000000"/>
    <s v="GD0"/>
    <n v="13"/>
    <n v="100"/>
    <s v="LD800"/>
    <s v="LF804"/>
    <m/>
    <m/>
    <m/>
    <m/>
    <m/>
    <m/>
    <x v="45"/>
    <n v="68323"/>
    <s v="48095"/>
    <x v="144"/>
    <x v="1"/>
    <s v="Non-executive"/>
    <s v="D804"/>
    <x v="6"/>
    <n v="2961.38"/>
    <n v="0"/>
    <n v="0"/>
    <n v="0"/>
    <n v="0"/>
    <n v="0"/>
    <n v="0"/>
    <n v="0"/>
    <n v="0"/>
    <n v="0"/>
    <n v="0"/>
    <n v="0"/>
    <n v="0"/>
    <n v="0"/>
    <n v="0"/>
    <n v="0"/>
    <n v="0"/>
    <n v="0"/>
    <n v="1.54"/>
    <n v="173.94"/>
    <n v="0"/>
    <n v="0"/>
    <n v="0"/>
    <n v="0"/>
    <n v="0"/>
    <n v="180.01"/>
    <n v="0"/>
    <n v="0"/>
    <n v="0"/>
    <n v="0"/>
    <n v="0"/>
    <n v="2.71"/>
    <n v="6.48"/>
    <n v="0"/>
    <n v="0"/>
    <n v="42.1"/>
    <n v="0"/>
    <n v="0"/>
    <n v="8.5299999999999994"/>
    <n v="0"/>
    <n v="0"/>
    <n v="0"/>
    <n v="0"/>
    <n v="0"/>
    <n v="0"/>
    <n v="0"/>
    <n v="0"/>
    <n v="3376.69"/>
    <n v="3376.69"/>
    <n v="0"/>
    <n v="0"/>
    <n v="0"/>
    <n v="0"/>
    <n v="0"/>
  </r>
  <r>
    <n v="6"/>
    <d v="2013-02-24T00:00:00"/>
    <d v="2013-03-09T00:00:00"/>
    <x v="19"/>
    <s v="G1N"/>
    <s v="GD10000000"/>
    <s v="GD0"/>
    <n v="13"/>
    <n v="100"/>
    <s v="LD800"/>
    <s v="LF804"/>
    <m/>
    <m/>
    <m/>
    <m/>
    <m/>
    <m/>
    <x v="153"/>
    <n v="69121"/>
    <s v="51208"/>
    <x v="86"/>
    <x v="1"/>
    <s v="Non-executive"/>
    <s v="D804"/>
    <x v="6"/>
    <n v="1125.32"/>
    <n v="0"/>
    <n v="0"/>
    <n v="0"/>
    <n v="0"/>
    <n v="0"/>
    <n v="0"/>
    <n v="0"/>
    <n v="0"/>
    <n v="0"/>
    <n v="0"/>
    <n v="0"/>
    <n v="0"/>
    <n v="0"/>
    <n v="0"/>
    <n v="0"/>
    <n v="0"/>
    <n v="0"/>
    <n v="0.57999999999999996"/>
    <n v="215.14"/>
    <n v="0"/>
    <n v="0"/>
    <n v="0"/>
    <n v="0"/>
    <n v="0"/>
    <n v="63.64"/>
    <n v="0"/>
    <n v="0"/>
    <n v="0"/>
    <n v="0"/>
    <n v="0"/>
    <n v="1.24"/>
    <n v="4.33"/>
    <n v="0"/>
    <n v="0"/>
    <n v="14.89"/>
    <n v="0"/>
    <n v="0"/>
    <n v="9.51"/>
    <n v="0"/>
    <n v="0"/>
    <n v="0"/>
    <n v="0"/>
    <n v="0"/>
    <n v="0"/>
    <n v="0"/>
    <n v="0"/>
    <n v="1434.65"/>
    <n v="1434.65"/>
    <n v="0"/>
    <n v="0"/>
    <n v="0"/>
    <n v="0"/>
    <n v="0"/>
  </r>
  <r>
    <n v="6"/>
    <d v="2013-02-24T00:00:00"/>
    <d v="2013-03-09T00:00:00"/>
    <x v="19"/>
    <s v="G1N"/>
    <s v="GD10000000"/>
    <s v="GD0"/>
    <n v="13"/>
    <n v="100"/>
    <s v="LD800"/>
    <s v="LF804"/>
    <m/>
    <m/>
    <m/>
    <m/>
    <m/>
    <m/>
    <x v="336"/>
    <n v="70673"/>
    <s v="47362"/>
    <x v="15"/>
    <x v="1"/>
    <s v="Non-executive"/>
    <s v="D804"/>
    <x v="6"/>
    <n v="1370.34"/>
    <n v="0"/>
    <n v="0"/>
    <n v="0"/>
    <n v="0"/>
    <n v="0"/>
    <n v="0"/>
    <n v="0"/>
    <n v="0"/>
    <n v="0"/>
    <n v="0"/>
    <n v="0"/>
    <n v="0"/>
    <n v="0"/>
    <n v="0"/>
    <n v="0"/>
    <n v="0"/>
    <n v="0"/>
    <n v="0.72"/>
    <n v="0"/>
    <n v="0"/>
    <n v="0"/>
    <n v="0"/>
    <n v="0"/>
    <n v="0"/>
    <n v="84.96"/>
    <n v="0"/>
    <n v="0"/>
    <n v="0"/>
    <n v="0"/>
    <n v="0"/>
    <n v="2.16"/>
    <n v="7.87"/>
    <n v="0"/>
    <n v="0"/>
    <n v="19.87"/>
    <n v="0"/>
    <n v="0"/>
    <n v="0"/>
    <n v="0"/>
    <n v="0"/>
    <n v="0"/>
    <n v="0"/>
    <n v="0"/>
    <n v="0"/>
    <n v="0"/>
    <n v="0"/>
    <n v="1485.92"/>
    <n v="1485.9199999999998"/>
    <n v="0"/>
    <n v="0"/>
    <n v="0"/>
    <n v="0"/>
    <n v="0"/>
  </r>
  <r>
    <n v="6"/>
    <d v="2013-02-24T00:00:00"/>
    <d v="2013-03-09T00:00:00"/>
    <x v="19"/>
    <s v="G1N"/>
    <s v="GD10000000"/>
    <s v="GD0"/>
    <n v="13"/>
    <n v="100"/>
    <s v="LD800"/>
    <s v="LF806"/>
    <m/>
    <m/>
    <m/>
    <m/>
    <m/>
    <m/>
    <x v="152"/>
    <n v="66802"/>
    <s v="47069"/>
    <x v="17"/>
    <x v="1"/>
    <s v="Non-executive"/>
    <s v="D804"/>
    <x v="6"/>
    <n v="1062.4000000000001"/>
    <n v="0"/>
    <n v="0"/>
    <n v="0"/>
    <n v="0"/>
    <n v="0"/>
    <n v="0"/>
    <n v="0"/>
    <n v="0"/>
    <n v="0"/>
    <n v="0"/>
    <n v="0"/>
    <n v="0"/>
    <n v="0"/>
    <n v="0"/>
    <n v="0"/>
    <n v="0"/>
    <n v="0"/>
    <n v="0.56000000000000005"/>
    <n v="59.14"/>
    <n v="0"/>
    <n v="0"/>
    <n v="0"/>
    <n v="0"/>
    <n v="0"/>
    <n v="0"/>
    <n v="0"/>
    <n v="0"/>
    <n v="0"/>
    <n v="0"/>
    <n v="0"/>
    <n v="0.92"/>
    <n v="2.21"/>
    <n v="0"/>
    <n v="0"/>
    <n v="15.37"/>
    <n v="0"/>
    <n v="0"/>
    <n v="2.52"/>
    <n v="0"/>
    <n v="0"/>
    <n v="0"/>
    <n v="0"/>
    <n v="0"/>
    <n v="0"/>
    <n v="0"/>
    <n v="0"/>
    <n v="1143.1199999999999"/>
    <n v="1143.1200000000001"/>
    <n v="0"/>
    <n v="0"/>
    <n v="0"/>
    <n v="0"/>
    <n v="0"/>
  </r>
  <r>
    <n v="6"/>
    <d v="2013-02-24T00:00:00"/>
    <d v="2013-03-09T00:00:00"/>
    <x v="19"/>
    <s v="G1N"/>
    <s v="GD10000000"/>
    <s v="GD0"/>
    <n v="13"/>
    <n v="100"/>
    <s v="LD800"/>
    <s v="LF806"/>
    <m/>
    <m/>
    <m/>
    <m/>
    <m/>
    <m/>
    <x v="153"/>
    <n v="69121"/>
    <s v="51208"/>
    <x v="86"/>
    <x v="1"/>
    <s v="Non-executive"/>
    <s v="D804"/>
    <x v="6"/>
    <n v="1095.71"/>
    <n v="0"/>
    <n v="0"/>
    <n v="0"/>
    <n v="0"/>
    <n v="0"/>
    <n v="0"/>
    <n v="0"/>
    <n v="0"/>
    <n v="0"/>
    <n v="0"/>
    <n v="0"/>
    <n v="0"/>
    <n v="0"/>
    <n v="0"/>
    <n v="0"/>
    <n v="0"/>
    <n v="0"/>
    <n v="0.56000000000000005"/>
    <n v="209.49"/>
    <n v="0"/>
    <n v="0"/>
    <n v="0"/>
    <n v="0"/>
    <n v="0"/>
    <n v="61.96"/>
    <n v="0"/>
    <n v="0"/>
    <n v="0"/>
    <n v="0"/>
    <n v="0"/>
    <n v="1.2"/>
    <n v="4.22"/>
    <n v="0"/>
    <n v="0"/>
    <n v="14.49"/>
    <n v="0"/>
    <n v="0"/>
    <n v="9.25"/>
    <n v="0"/>
    <n v="0"/>
    <n v="0"/>
    <n v="0"/>
    <n v="0"/>
    <n v="0"/>
    <n v="0"/>
    <n v="0"/>
    <n v="1396.88"/>
    <n v="1396.88"/>
    <n v="0"/>
    <n v="0"/>
    <n v="0"/>
    <n v="0"/>
    <n v="0"/>
  </r>
  <r>
    <n v="6"/>
    <d v="2013-02-24T00:00:00"/>
    <d v="2013-03-09T00:00:00"/>
    <x v="19"/>
    <s v="G1N"/>
    <s v="GD10000000"/>
    <s v="GD0"/>
    <n v="13"/>
    <n v="100"/>
    <s v="LD800"/>
    <s v="LF806"/>
    <m/>
    <m/>
    <m/>
    <m/>
    <m/>
    <m/>
    <x v="336"/>
    <n v="70673"/>
    <s v="47362"/>
    <x v="15"/>
    <x v="1"/>
    <s v="Non-executive"/>
    <s v="D804"/>
    <x v="6"/>
    <n v="705.93"/>
    <n v="0"/>
    <n v="0"/>
    <n v="0"/>
    <n v="0"/>
    <n v="0"/>
    <n v="0"/>
    <n v="0"/>
    <n v="0"/>
    <n v="0"/>
    <n v="0"/>
    <n v="0"/>
    <n v="0"/>
    <n v="0"/>
    <n v="0"/>
    <n v="0"/>
    <n v="0"/>
    <n v="0"/>
    <n v="0.37"/>
    <n v="0"/>
    <n v="0"/>
    <n v="0"/>
    <n v="0"/>
    <n v="0"/>
    <n v="0"/>
    <n v="43.77"/>
    <n v="0"/>
    <n v="0"/>
    <n v="0"/>
    <n v="0"/>
    <n v="0"/>
    <n v="1.1100000000000001"/>
    <n v="4.0599999999999996"/>
    <n v="0"/>
    <n v="0"/>
    <n v="10.24"/>
    <n v="0"/>
    <n v="0"/>
    <n v="0"/>
    <n v="0"/>
    <n v="0"/>
    <n v="0"/>
    <n v="0"/>
    <n v="0"/>
    <n v="0"/>
    <n v="0"/>
    <n v="0"/>
    <n v="765.48"/>
    <n v="765.4799999999999"/>
    <n v="0"/>
    <n v="0"/>
    <n v="0"/>
    <n v="0"/>
    <n v="0"/>
  </r>
  <r>
    <n v="6"/>
    <d v="2013-02-24T00:00:00"/>
    <d v="2013-03-09T00:00:00"/>
    <x v="19"/>
    <s v="G1N"/>
    <s v="GD10000000"/>
    <s v="GD0"/>
    <n v="13"/>
    <n v="8200"/>
    <s v="GD100"/>
    <s v="G102T"/>
    <m/>
    <m/>
    <s v="INDRCT"/>
    <n v="13"/>
    <m/>
    <m/>
    <x v="293"/>
    <n v="70037"/>
    <s v="73437"/>
    <x v="146"/>
    <x v="1"/>
    <s v="Non-executive"/>
    <s v="D804"/>
    <x v="6"/>
    <n v="4567.32"/>
    <n v="0"/>
    <n v="0"/>
    <n v="0"/>
    <n v="0"/>
    <n v="0"/>
    <n v="0"/>
    <n v="0"/>
    <n v="0"/>
    <n v="0"/>
    <n v="0"/>
    <n v="0"/>
    <n v="0"/>
    <n v="0"/>
    <n v="0"/>
    <n v="0"/>
    <n v="0"/>
    <n v="0"/>
    <n v="2.36"/>
    <n v="474.9"/>
    <n v="0"/>
    <n v="0"/>
    <n v="0"/>
    <n v="0"/>
    <n v="0"/>
    <n v="264.29000000000002"/>
    <n v="0"/>
    <n v="0"/>
    <n v="0"/>
    <n v="0"/>
    <n v="0"/>
    <n v="3.11"/>
    <n v="11.34"/>
    <n v="0"/>
    <n v="0"/>
    <n v="61.81"/>
    <n v="0"/>
    <n v="0"/>
    <n v="26.2"/>
    <n v="0"/>
    <n v="0"/>
    <n v="0"/>
    <n v="0"/>
    <n v="0"/>
    <n v="0"/>
    <n v="0"/>
    <n v="0"/>
    <n v="5411.33"/>
    <n v="5411.329999999999"/>
    <n v="0"/>
    <n v="0"/>
    <n v="0"/>
    <n v="0"/>
    <n v="0"/>
  </r>
  <r>
    <n v="6"/>
    <d v="2013-02-24T00:00:00"/>
    <d v="2013-03-09T00:00:00"/>
    <x v="19"/>
    <s v="G1N"/>
    <s v="AT07400900"/>
    <s v="GD0"/>
    <n v="13"/>
    <n v="8200"/>
    <s v="GD800"/>
    <s v="DS4B5"/>
    <s v="000DIS"/>
    <n v="15"/>
    <s v="32CCDD"/>
    <n v="13"/>
    <m/>
    <m/>
    <x v="32"/>
    <n v="62606"/>
    <s v="63272"/>
    <x v="1"/>
    <x v="1"/>
    <s v="Non-executive"/>
    <s v="D804"/>
    <x v="6"/>
    <n v="421.54"/>
    <n v="0"/>
    <n v="0"/>
    <n v="0"/>
    <n v="0"/>
    <n v="0"/>
    <n v="0"/>
    <n v="0"/>
    <n v="0"/>
    <n v="0"/>
    <n v="0"/>
    <n v="0"/>
    <n v="0"/>
    <n v="0"/>
    <n v="0"/>
    <n v="0"/>
    <n v="0"/>
    <n v="0"/>
    <n v="0.22"/>
    <n v="84.93"/>
    <n v="0"/>
    <n v="0"/>
    <n v="0"/>
    <n v="0"/>
    <n v="0"/>
    <n v="24.02"/>
    <n v="0"/>
    <n v="0"/>
    <n v="0"/>
    <n v="0"/>
    <n v="0"/>
    <n v="0.45"/>
    <n v="0.93"/>
    <n v="0"/>
    <n v="0"/>
    <n v="5.61"/>
    <n v="21.09"/>
    <n v="0"/>
    <n v="4.1399999999999997"/>
    <n v="0"/>
    <n v="0"/>
    <n v="0"/>
    <n v="0"/>
    <n v="0"/>
    <n v="0"/>
    <n v="0"/>
    <n v="0"/>
    <n v="562.92999999999995"/>
    <n v="562.93000000000006"/>
    <n v="0"/>
    <n v="0"/>
    <n v="0"/>
    <n v="0"/>
    <n v="0"/>
  </r>
  <r>
    <n v="6"/>
    <d v="2013-02-24T00:00:00"/>
    <d v="2013-03-09T00:00:00"/>
    <x v="19"/>
    <s v="G1N"/>
    <s v="GD10000000"/>
    <s v="GD0"/>
    <n v="13"/>
    <n v="8200"/>
    <s v="GD800"/>
    <s v="DS4B5"/>
    <s v="000DIS"/>
    <n v="15"/>
    <s v="32CCDD"/>
    <n v="13"/>
    <m/>
    <m/>
    <x v="154"/>
    <n v="6618"/>
    <s v="47140"/>
    <x v="87"/>
    <x v="1"/>
    <s v="Non-executive"/>
    <s v="D804"/>
    <x v="6"/>
    <n v="3632.46"/>
    <n v="0"/>
    <n v="0"/>
    <n v="0"/>
    <n v="0"/>
    <n v="0"/>
    <n v="0"/>
    <n v="0"/>
    <n v="0"/>
    <n v="0"/>
    <n v="0"/>
    <n v="0"/>
    <n v="0"/>
    <n v="0"/>
    <n v="0"/>
    <n v="0"/>
    <n v="0"/>
    <n v="0"/>
    <n v="1.89"/>
    <n v="0"/>
    <n v="0"/>
    <n v="0"/>
    <n v="0"/>
    <n v="0"/>
    <n v="0"/>
    <n v="225.22"/>
    <n v="0"/>
    <n v="0"/>
    <n v="0"/>
    <n v="0"/>
    <n v="0"/>
    <n v="3.27"/>
    <n v="11.93"/>
    <n v="0"/>
    <n v="0"/>
    <n v="52.67"/>
    <n v="181.62"/>
    <n v="0"/>
    <n v="0"/>
    <n v="0"/>
    <n v="0"/>
    <n v="0"/>
    <n v="0"/>
    <n v="0"/>
    <n v="0"/>
    <n v="0"/>
    <n v="0"/>
    <n v="4109.0600000000004"/>
    <n v="4109.0599999999995"/>
    <n v="0"/>
    <n v="0"/>
    <n v="0"/>
    <n v="0"/>
    <n v="0"/>
  </r>
  <r>
    <n v="6"/>
    <d v="2013-02-24T00:00:00"/>
    <d v="2013-03-09T00:00:00"/>
    <x v="19"/>
    <s v="G1N"/>
    <s v="GD10000000"/>
    <s v="GD0"/>
    <n v="13"/>
    <n v="8200"/>
    <s v="GD800"/>
    <s v="DS4B5"/>
    <s v="000DIS"/>
    <n v="15"/>
    <s v="32CCDD"/>
    <n v="13"/>
    <m/>
    <m/>
    <x v="411"/>
    <n v="50121"/>
    <s v="73591"/>
    <x v="169"/>
    <x v="1"/>
    <s v="Non-executive"/>
    <s v="D804"/>
    <x v="6"/>
    <n v="171.35"/>
    <n v="0"/>
    <n v="0"/>
    <n v="0"/>
    <n v="0"/>
    <n v="0"/>
    <n v="0"/>
    <n v="0"/>
    <n v="0"/>
    <n v="0"/>
    <n v="0"/>
    <n v="0"/>
    <n v="0"/>
    <n v="0"/>
    <n v="0"/>
    <n v="0"/>
    <n v="0"/>
    <n v="0"/>
    <n v="0.08"/>
    <n v="9.8000000000000007"/>
    <n v="0"/>
    <n v="0"/>
    <n v="0"/>
    <n v="0"/>
    <n v="0"/>
    <n v="10.42"/>
    <n v="0"/>
    <n v="0"/>
    <n v="0"/>
    <n v="0"/>
    <n v="0"/>
    <n v="0.14000000000000001"/>
    <n v="0.33"/>
    <n v="0"/>
    <n v="0"/>
    <n v="2.44"/>
    <n v="8.56"/>
    <n v="0"/>
    <n v="0.48"/>
    <n v="0"/>
    <n v="0"/>
    <n v="0"/>
    <n v="0"/>
    <n v="0"/>
    <n v="0"/>
    <n v="0"/>
    <n v="0"/>
    <n v="203.6"/>
    <n v="203.6"/>
    <n v="0"/>
    <n v="0"/>
    <n v="0"/>
    <n v="0"/>
    <n v="0"/>
  </r>
  <r>
    <n v="6"/>
    <d v="2013-02-24T00:00:00"/>
    <d v="2013-03-09T00:00:00"/>
    <x v="19"/>
    <s v="G1N"/>
    <s v="GD10000000"/>
    <s v="GD0"/>
    <n v="13"/>
    <n v="8200"/>
    <s v="GD800"/>
    <s v="DS4B5"/>
    <s v="000DIS"/>
    <n v="15"/>
    <s v="32CCDD"/>
    <n v="13"/>
    <m/>
    <m/>
    <x v="152"/>
    <n v="66802"/>
    <s v="47069"/>
    <x v="17"/>
    <x v="1"/>
    <s v="Non-executive"/>
    <s v="D804"/>
    <x v="6"/>
    <n v="1031.1300000000001"/>
    <n v="0"/>
    <n v="0"/>
    <n v="0"/>
    <n v="0"/>
    <n v="0"/>
    <n v="0"/>
    <n v="0"/>
    <n v="0"/>
    <n v="0"/>
    <n v="0"/>
    <n v="0"/>
    <n v="0"/>
    <n v="0"/>
    <n v="0"/>
    <n v="0"/>
    <n v="0"/>
    <n v="0"/>
    <n v="0.54"/>
    <n v="57.4"/>
    <n v="0"/>
    <n v="0"/>
    <n v="0"/>
    <n v="0"/>
    <n v="0"/>
    <n v="0"/>
    <n v="0"/>
    <n v="0"/>
    <n v="0"/>
    <n v="0"/>
    <n v="0"/>
    <n v="0.89"/>
    <n v="2.13"/>
    <n v="0"/>
    <n v="0"/>
    <n v="14.91"/>
    <n v="0"/>
    <n v="0"/>
    <n v="2.4500000000000002"/>
    <n v="0"/>
    <n v="0"/>
    <n v="0"/>
    <n v="0"/>
    <n v="0"/>
    <n v="0"/>
    <n v="0"/>
    <n v="0"/>
    <n v="1109.45"/>
    <n v="1109.4500000000005"/>
    <n v="0"/>
    <n v="0"/>
    <n v="0"/>
    <n v="0"/>
    <n v="0"/>
  </r>
  <r>
    <n v="6"/>
    <d v="2013-02-24T00:00:00"/>
    <d v="2013-03-09T00:00:00"/>
    <x v="19"/>
    <s v="G1N"/>
    <s v="GD10000000"/>
    <s v="GD0"/>
    <n v="13"/>
    <n v="8200"/>
    <s v="GD800"/>
    <s v="DS4B5"/>
    <s v="000DIS"/>
    <n v="15"/>
    <s v="32CCDD"/>
    <n v="13"/>
    <m/>
    <m/>
    <x v="153"/>
    <n v="69121"/>
    <s v="51208"/>
    <x v="86"/>
    <x v="1"/>
    <s v="Non-executive"/>
    <s v="D804"/>
    <x v="6"/>
    <n v="740.35"/>
    <n v="0"/>
    <n v="0"/>
    <n v="0"/>
    <n v="0"/>
    <n v="0"/>
    <n v="0"/>
    <n v="0"/>
    <n v="0"/>
    <n v="0"/>
    <n v="0"/>
    <n v="0"/>
    <n v="0"/>
    <n v="0"/>
    <n v="0"/>
    <n v="0"/>
    <n v="0"/>
    <n v="0"/>
    <n v="0.4"/>
    <n v="141.54"/>
    <n v="0"/>
    <n v="0"/>
    <n v="0"/>
    <n v="0"/>
    <n v="0"/>
    <n v="41.88"/>
    <n v="0"/>
    <n v="0"/>
    <n v="0"/>
    <n v="0"/>
    <n v="0"/>
    <n v="0.83"/>
    <n v="2.84"/>
    <n v="0"/>
    <n v="0"/>
    <n v="9.7899999999999991"/>
    <n v="0"/>
    <n v="0"/>
    <n v="6.25"/>
    <n v="0"/>
    <n v="0"/>
    <n v="0"/>
    <n v="0"/>
    <n v="0"/>
    <n v="0"/>
    <n v="0"/>
    <n v="0"/>
    <n v="943.88"/>
    <n v="943.88"/>
    <n v="0"/>
    <n v="0"/>
    <n v="0"/>
    <n v="0"/>
    <n v="0"/>
  </r>
  <r>
    <n v="6"/>
    <d v="2013-02-24T00:00:00"/>
    <d v="2013-03-09T00:00:00"/>
    <x v="19"/>
    <s v="G1N"/>
    <s v="GD10000000"/>
    <s v="GD0"/>
    <n v="13"/>
    <n v="8200"/>
    <s v="GD800"/>
    <s v="DS4B5"/>
    <s v="000DIS"/>
    <n v="15"/>
    <s v="32CCDD"/>
    <n v="13"/>
    <m/>
    <m/>
    <x v="293"/>
    <n v="70037"/>
    <s v="73437"/>
    <x v="146"/>
    <x v="1"/>
    <s v="Non-executive"/>
    <s v="D804"/>
    <x v="6"/>
    <n v="240.38"/>
    <n v="0"/>
    <n v="0"/>
    <n v="0"/>
    <n v="0"/>
    <n v="0"/>
    <n v="0"/>
    <n v="0"/>
    <n v="0"/>
    <n v="0"/>
    <n v="0"/>
    <n v="0"/>
    <n v="0"/>
    <n v="0"/>
    <n v="0"/>
    <n v="0"/>
    <n v="0"/>
    <n v="0"/>
    <n v="0.12"/>
    <n v="25"/>
    <n v="0"/>
    <n v="0"/>
    <n v="0"/>
    <n v="0"/>
    <n v="0"/>
    <n v="13.92"/>
    <n v="0"/>
    <n v="0"/>
    <n v="0"/>
    <n v="0"/>
    <n v="0"/>
    <n v="0.16"/>
    <n v="0.59"/>
    <n v="0"/>
    <n v="0"/>
    <n v="3.25"/>
    <n v="0"/>
    <n v="0"/>
    <n v="1.38"/>
    <n v="0"/>
    <n v="0"/>
    <n v="0"/>
    <n v="0"/>
    <n v="0"/>
    <n v="0"/>
    <n v="0"/>
    <n v="0"/>
    <n v="284.8"/>
    <n v="284.8"/>
    <n v="0"/>
    <n v="0"/>
    <n v="0"/>
    <n v="0"/>
    <n v="0"/>
  </r>
  <r>
    <n v="6"/>
    <d v="2013-02-24T00:00:00"/>
    <d v="2013-03-09T00:00:00"/>
    <x v="20"/>
    <s v="G2N"/>
    <s v="GD10000000"/>
    <s v="GD0"/>
    <n v="13"/>
    <n v="100"/>
    <s v="LD100"/>
    <s v="LF102"/>
    <m/>
    <m/>
    <m/>
    <m/>
    <m/>
    <m/>
    <x v="274"/>
    <n v="4591"/>
    <s v="47100"/>
    <x v="30"/>
    <x v="1"/>
    <s v="Non-executive"/>
    <s v="D804"/>
    <x v="6"/>
    <n v="87.22"/>
    <n v="0"/>
    <n v="0"/>
    <n v="0"/>
    <n v="0"/>
    <n v="0"/>
    <n v="0"/>
    <n v="0"/>
    <n v="0"/>
    <n v="0"/>
    <n v="0"/>
    <n v="0"/>
    <n v="0"/>
    <n v="0"/>
    <n v="0"/>
    <n v="0"/>
    <n v="0"/>
    <n v="0"/>
    <n v="0.05"/>
    <n v="0"/>
    <n v="0"/>
    <n v="0"/>
    <n v="0"/>
    <n v="0"/>
    <n v="0"/>
    <n v="5.4"/>
    <n v="0"/>
    <n v="0"/>
    <n v="0"/>
    <n v="0"/>
    <n v="0"/>
    <n v="0.16"/>
    <n v="0.6"/>
    <n v="0"/>
    <n v="0.12"/>
    <n v="1.26"/>
    <n v="4.3600000000000003"/>
    <n v="0"/>
    <n v="0"/>
    <n v="0"/>
    <n v="0"/>
    <n v="0"/>
    <n v="0"/>
    <n v="0"/>
    <n v="0"/>
    <n v="0"/>
    <n v="0"/>
    <n v="99.17"/>
    <n v="99.17"/>
    <n v="0"/>
    <n v="0"/>
    <n v="0"/>
    <n v="0"/>
    <n v="0"/>
  </r>
  <r>
    <n v="6"/>
    <d v="2013-02-24T00:00:00"/>
    <d v="2013-03-09T00:00:00"/>
    <x v="20"/>
    <s v="G2N"/>
    <s v="GD10000000"/>
    <s v="GD0"/>
    <n v="13"/>
    <n v="100"/>
    <s v="LD800"/>
    <s v="LF804"/>
    <m/>
    <m/>
    <m/>
    <m/>
    <m/>
    <m/>
    <x v="274"/>
    <n v="4591"/>
    <s v="47100"/>
    <x v="30"/>
    <x v="1"/>
    <s v="Non-executive"/>
    <s v="D804"/>
    <x v="6"/>
    <n v="174.48"/>
    <n v="0"/>
    <n v="0"/>
    <n v="0"/>
    <n v="0"/>
    <n v="0"/>
    <n v="0"/>
    <n v="0"/>
    <n v="0"/>
    <n v="0"/>
    <n v="0"/>
    <n v="0"/>
    <n v="0"/>
    <n v="0"/>
    <n v="0"/>
    <n v="0"/>
    <n v="0"/>
    <n v="0"/>
    <n v="0.09"/>
    <n v="0"/>
    <n v="0"/>
    <n v="0"/>
    <n v="0"/>
    <n v="0"/>
    <n v="0"/>
    <n v="10.82"/>
    <n v="0"/>
    <n v="0"/>
    <n v="0"/>
    <n v="0"/>
    <n v="0"/>
    <n v="0.33"/>
    <n v="1.2"/>
    <n v="0"/>
    <n v="0.23"/>
    <n v="2.5299999999999998"/>
    <n v="8.73"/>
    <n v="0"/>
    <n v="0"/>
    <n v="0"/>
    <n v="0"/>
    <n v="0"/>
    <n v="0"/>
    <n v="0"/>
    <n v="0"/>
    <n v="0"/>
    <n v="0"/>
    <n v="198.41"/>
    <n v="198.40999999999997"/>
    <n v="0"/>
    <n v="0"/>
    <n v="0"/>
    <n v="0"/>
    <n v="0"/>
  </r>
  <r>
    <n v="6"/>
    <d v="2013-02-24T00:00:00"/>
    <d v="2013-03-09T00:00:00"/>
    <x v="20"/>
    <s v="G2N"/>
    <s v="GD10000000"/>
    <s v="GD0"/>
    <n v="13"/>
    <n v="100"/>
    <s v="LD800"/>
    <s v="LF804"/>
    <m/>
    <m/>
    <m/>
    <m/>
    <m/>
    <m/>
    <x v="275"/>
    <n v="5094"/>
    <s v="70873"/>
    <x v="141"/>
    <x v="1"/>
    <s v="Non-executive"/>
    <s v="D804"/>
    <x v="6"/>
    <n v="3164.84"/>
    <n v="0"/>
    <n v="0"/>
    <n v="0"/>
    <n v="0"/>
    <n v="0"/>
    <n v="0"/>
    <n v="0"/>
    <n v="0"/>
    <n v="0"/>
    <n v="0"/>
    <n v="0"/>
    <n v="0"/>
    <n v="0"/>
    <n v="0"/>
    <n v="0"/>
    <n v="0"/>
    <n v="0"/>
    <n v="1.66"/>
    <n v="173.94"/>
    <n v="0"/>
    <n v="0"/>
    <n v="0"/>
    <n v="0"/>
    <n v="0"/>
    <n v="190.72"/>
    <n v="0"/>
    <n v="0"/>
    <n v="0"/>
    <n v="0"/>
    <n v="0"/>
    <n v="3.27"/>
    <n v="11.93"/>
    <n v="0"/>
    <n v="2.31"/>
    <n v="44.6"/>
    <n v="158.24"/>
    <n v="0"/>
    <n v="8.5299999999999994"/>
    <n v="0"/>
    <n v="0"/>
    <n v="0"/>
    <n v="0"/>
    <n v="0"/>
    <n v="0"/>
    <n v="0"/>
    <n v="0"/>
    <n v="3760.04"/>
    <n v="3760.0399999999995"/>
    <n v="0"/>
    <n v="0"/>
    <n v="0"/>
    <n v="0"/>
    <n v="0"/>
  </r>
  <r>
    <n v="6"/>
    <d v="2013-02-24T00:00:00"/>
    <d v="2013-03-09T00:00:00"/>
    <x v="20"/>
    <s v="G2N"/>
    <s v="GD10000000"/>
    <s v="GD0"/>
    <n v="13"/>
    <n v="100"/>
    <s v="LD800"/>
    <s v="LF804"/>
    <m/>
    <m/>
    <m/>
    <m/>
    <m/>
    <m/>
    <x v="276"/>
    <n v="5818"/>
    <s v="70876"/>
    <x v="141"/>
    <x v="1"/>
    <s v="Non-executive"/>
    <s v="D804"/>
    <x v="6"/>
    <n v="3326.23"/>
    <n v="0"/>
    <n v="0"/>
    <n v="0"/>
    <n v="0"/>
    <n v="0"/>
    <n v="0"/>
    <n v="0"/>
    <n v="0"/>
    <n v="0"/>
    <n v="0"/>
    <n v="0"/>
    <n v="0"/>
    <n v="0"/>
    <n v="0"/>
    <n v="0"/>
    <n v="0"/>
    <n v="0"/>
    <n v="1.74"/>
    <n v="509.64"/>
    <n v="0"/>
    <n v="0"/>
    <n v="0"/>
    <n v="0"/>
    <n v="0"/>
    <n v="191.27"/>
    <n v="0"/>
    <n v="0"/>
    <n v="0"/>
    <n v="0"/>
    <n v="0"/>
    <n v="3.27"/>
    <n v="11.39"/>
    <n v="0"/>
    <n v="2.31"/>
    <n v="44.73"/>
    <n v="166.31"/>
    <n v="0"/>
    <n v="25.01"/>
    <n v="0"/>
    <n v="0"/>
    <n v="0"/>
    <n v="0"/>
    <n v="0"/>
    <n v="0"/>
    <n v="0"/>
    <n v="0"/>
    <n v="4281.8999999999996"/>
    <n v="4281.8999999999996"/>
    <n v="0"/>
    <n v="0"/>
    <n v="0"/>
    <n v="0"/>
    <n v="0"/>
  </r>
  <r>
    <n v="6"/>
    <d v="2013-02-24T00:00:00"/>
    <d v="2013-03-09T00:00:00"/>
    <x v="20"/>
    <s v="G2N"/>
    <s v="GD10000000"/>
    <s v="GD0"/>
    <n v="13"/>
    <n v="100"/>
    <s v="LD800"/>
    <s v="LF804"/>
    <m/>
    <m/>
    <m/>
    <m/>
    <m/>
    <m/>
    <x v="277"/>
    <n v="10426"/>
    <s v="70872"/>
    <x v="141"/>
    <x v="1"/>
    <s v="Non-executive"/>
    <s v="D804"/>
    <x v="6"/>
    <n v="3164.84"/>
    <n v="0"/>
    <n v="0"/>
    <n v="0"/>
    <n v="0"/>
    <n v="0"/>
    <n v="0"/>
    <n v="0"/>
    <n v="0"/>
    <n v="0"/>
    <n v="0"/>
    <n v="0"/>
    <n v="0"/>
    <n v="0"/>
    <n v="0"/>
    <n v="0"/>
    <n v="0"/>
    <n v="0"/>
    <n v="6.37"/>
    <n v="424.95"/>
    <n v="0"/>
    <n v="0"/>
    <n v="0"/>
    <n v="0"/>
    <n v="0"/>
    <n v="0"/>
    <n v="0"/>
    <n v="0"/>
    <n v="0"/>
    <n v="221.54"/>
    <n v="0"/>
    <n v="2.99"/>
    <n v="9.1999999999999993"/>
    <n v="0"/>
    <n v="2.31"/>
    <n v="0"/>
    <n v="0"/>
    <n v="0"/>
    <n v="0"/>
    <n v="0"/>
    <n v="0"/>
    <n v="0"/>
    <n v="0"/>
    <n v="0"/>
    <n v="0"/>
    <n v="0"/>
    <n v="0"/>
    <n v="3832.2"/>
    <n v="3832.1999999999994"/>
    <n v="0"/>
    <n v="0"/>
    <n v="0"/>
    <n v="0"/>
    <n v="0"/>
  </r>
  <r>
    <n v="6"/>
    <d v="2013-02-24T00:00:00"/>
    <d v="2013-03-09T00:00:00"/>
    <x v="20"/>
    <s v="G2N"/>
    <s v="GD10000000"/>
    <s v="GD0"/>
    <n v="13"/>
    <n v="100"/>
    <s v="LD800"/>
    <s v="LF804"/>
    <m/>
    <m/>
    <m/>
    <m/>
    <m/>
    <m/>
    <x v="278"/>
    <n v="12916"/>
    <s v="48100"/>
    <x v="142"/>
    <x v="1"/>
    <s v="Non-executive"/>
    <s v="D804"/>
    <x v="6"/>
    <n v="3003.46"/>
    <n v="0"/>
    <n v="0"/>
    <n v="0"/>
    <n v="0"/>
    <n v="0"/>
    <n v="0"/>
    <n v="0"/>
    <n v="0"/>
    <n v="0"/>
    <n v="0"/>
    <n v="0"/>
    <n v="0"/>
    <n v="0"/>
    <n v="0"/>
    <n v="0"/>
    <n v="0"/>
    <n v="0"/>
    <n v="6.07"/>
    <n v="424.95"/>
    <n v="0"/>
    <n v="0"/>
    <n v="0"/>
    <n v="0"/>
    <n v="0"/>
    <n v="0"/>
    <n v="0"/>
    <n v="0"/>
    <n v="0"/>
    <n v="210.24"/>
    <n v="0"/>
    <n v="2.99"/>
    <n v="8.7799999999999994"/>
    <n v="0"/>
    <n v="2.31"/>
    <n v="39.64"/>
    <n v="0"/>
    <n v="0"/>
    <n v="0"/>
    <n v="0"/>
    <n v="0"/>
    <n v="0"/>
    <n v="0"/>
    <n v="0"/>
    <n v="0"/>
    <n v="0"/>
    <n v="0"/>
    <n v="3698.44"/>
    <n v="3698.44"/>
    <n v="0"/>
    <n v="0"/>
    <n v="0"/>
    <n v="0"/>
    <n v="0"/>
  </r>
  <r>
    <n v="6"/>
    <d v="2013-02-24T00:00:00"/>
    <d v="2013-03-09T00:00:00"/>
    <x v="20"/>
    <s v="G2N"/>
    <s v="GD10000000"/>
    <s v="GD0"/>
    <n v="13"/>
    <n v="100"/>
    <s v="LD800"/>
    <s v="LF804"/>
    <m/>
    <m/>
    <m/>
    <m/>
    <m/>
    <m/>
    <x v="279"/>
    <n v="13723"/>
    <s v="47142"/>
    <x v="143"/>
    <x v="1"/>
    <s v="Non-executive"/>
    <s v="D804"/>
    <x v="6"/>
    <n v="1001.86"/>
    <n v="0"/>
    <n v="0"/>
    <n v="0"/>
    <n v="0"/>
    <n v="0"/>
    <n v="0"/>
    <n v="0"/>
    <n v="0"/>
    <n v="0"/>
    <n v="0"/>
    <n v="0"/>
    <n v="0"/>
    <n v="0"/>
    <n v="0"/>
    <n v="0"/>
    <n v="0"/>
    <n v="0"/>
    <n v="0.52"/>
    <n v="127.1"/>
    <n v="0"/>
    <n v="0"/>
    <n v="0"/>
    <n v="0"/>
    <n v="0"/>
    <n v="59.49"/>
    <n v="0"/>
    <n v="0"/>
    <n v="0"/>
    <n v="0"/>
    <n v="0"/>
    <n v="0.98"/>
    <n v="3.04"/>
    <n v="0"/>
    <n v="0"/>
    <n v="13.92"/>
    <n v="50.1"/>
    <n v="0"/>
    <n v="6.15"/>
    <n v="0"/>
    <n v="0"/>
    <n v="0"/>
    <n v="0"/>
    <n v="0"/>
    <n v="0"/>
    <n v="0"/>
    <n v="0"/>
    <n v="1263.1600000000001"/>
    <n v="1263.1600000000001"/>
    <n v="0"/>
    <n v="0"/>
    <n v="0"/>
    <n v="0"/>
    <n v="0"/>
  </r>
  <r>
    <n v="6"/>
    <d v="2013-02-24T00:00:00"/>
    <d v="2013-03-09T00:00:00"/>
    <x v="20"/>
    <s v="G2N"/>
    <s v="GD10000000"/>
    <s v="GD0"/>
    <n v="13"/>
    <n v="100"/>
    <s v="LD800"/>
    <s v="LF804"/>
    <m/>
    <m/>
    <m/>
    <m/>
    <m/>
    <m/>
    <x v="281"/>
    <n v="18629"/>
    <s v="47102"/>
    <x v="76"/>
    <x v="1"/>
    <s v="Non-executive"/>
    <s v="D804"/>
    <x v="6"/>
    <n v="1417.87"/>
    <n v="0"/>
    <n v="0"/>
    <n v="0"/>
    <n v="0"/>
    <n v="0"/>
    <n v="0"/>
    <n v="0"/>
    <n v="0"/>
    <n v="0"/>
    <n v="0"/>
    <n v="0"/>
    <n v="0"/>
    <n v="0"/>
    <n v="0"/>
    <n v="0"/>
    <n v="0"/>
    <n v="0"/>
    <n v="0.84"/>
    <n v="173.94"/>
    <n v="0"/>
    <n v="0"/>
    <n v="0"/>
    <n v="0"/>
    <n v="0"/>
    <n v="84.31"/>
    <n v="0"/>
    <n v="0"/>
    <n v="0"/>
    <n v="0"/>
    <n v="0"/>
    <n v="2.71"/>
    <n v="6.48"/>
    <n v="0"/>
    <n v="2.31"/>
    <n v="19.72"/>
    <n v="70.89"/>
    <n v="0"/>
    <n v="8.5299999999999994"/>
    <n v="0"/>
    <n v="0"/>
    <n v="0"/>
    <n v="0"/>
    <n v="0"/>
    <n v="0"/>
    <n v="0"/>
    <n v="0"/>
    <n v="1787.6"/>
    <n v="1787.6"/>
    <n v="0"/>
    <n v="0"/>
    <n v="0"/>
    <n v="0"/>
    <n v="0"/>
  </r>
  <r>
    <n v="6"/>
    <d v="2013-02-24T00:00:00"/>
    <d v="2013-03-09T00:00:00"/>
    <x v="20"/>
    <s v="G2N"/>
    <s v="GD10000000"/>
    <s v="GD0"/>
    <n v="13"/>
    <n v="100"/>
    <s v="LD800"/>
    <s v="LF804"/>
    <m/>
    <m/>
    <m/>
    <m/>
    <m/>
    <m/>
    <x v="283"/>
    <n v="23946"/>
    <s v="70874"/>
    <x v="141"/>
    <x v="1"/>
    <s v="Non-executive"/>
    <s v="D804"/>
    <x v="6"/>
    <n v="3164.84"/>
    <n v="0"/>
    <n v="0"/>
    <n v="0"/>
    <n v="0"/>
    <n v="0"/>
    <n v="0"/>
    <n v="0"/>
    <n v="0"/>
    <n v="0"/>
    <n v="0"/>
    <n v="0"/>
    <n v="0"/>
    <n v="0"/>
    <n v="0"/>
    <n v="0"/>
    <n v="0"/>
    <n v="0"/>
    <n v="1.66"/>
    <n v="499.9"/>
    <n v="0"/>
    <n v="0"/>
    <n v="0"/>
    <n v="0"/>
    <n v="0"/>
    <n v="185.89"/>
    <n v="0"/>
    <n v="0"/>
    <n v="0"/>
    <n v="0"/>
    <n v="0"/>
    <n v="2.99"/>
    <n v="9.1999999999999993"/>
    <n v="0"/>
    <n v="2.31"/>
    <n v="43.47"/>
    <n v="158.24"/>
    <n v="0"/>
    <n v="24.95"/>
    <n v="0"/>
    <n v="0"/>
    <n v="0"/>
    <n v="0"/>
    <n v="0"/>
    <n v="0"/>
    <n v="0"/>
    <n v="0"/>
    <n v="4093.45"/>
    <n v="4093.4499999999989"/>
    <n v="0"/>
    <n v="0"/>
    <n v="0"/>
    <n v="0"/>
    <n v="0"/>
  </r>
  <r>
    <n v="6"/>
    <d v="2013-02-24T00:00:00"/>
    <d v="2013-03-09T00:00:00"/>
    <x v="20"/>
    <s v="G2N"/>
    <s v="GD10000000"/>
    <s v="GD0"/>
    <n v="13"/>
    <n v="100"/>
    <s v="LD800"/>
    <s v="LF804"/>
    <m/>
    <m/>
    <m/>
    <m/>
    <m/>
    <m/>
    <x v="284"/>
    <n v="25053"/>
    <s v="70707"/>
    <x v="111"/>
    <x v="1"/>
    <s v="Non-executive"/>
    <s v="D804"/>
    <x v="6"/>
    <n v="2012.87"/>
    <n v="0"/>
    <n v="0"/>
    <n v="0"/>
    <n v="0"/>
    <n v="0"/>
    <n v="0"/>
    <n v="0"/>
    <n v="0"/>
    <n v="0"/>
    <n v="0"/>
    <n v="0"/>
    <n v="0"/>
    <n v="0"/>
    <n v="0"/>
    <n v="0"/>
    <n v="0"/>
    <n v="0"/>
    <n v="8.02"/>
    <n v="424.95"/>
    <n v="0"/>
    <n v="0"/>
    <n v="0"/>
    <n v="0"/>
    <n v="0"/>
    <n v="0"/>
    <n v="0"/>
    <n v="0"/>
    <n v="0"/>
    <n v="140.9"/>
    <n v="0"/>
    <n v="2.99"/>
    <n v="9.1999999999999993"/>
    <n v="0"/>
    <n v="0"/>
    <n v="0"/>
    <n v="0"/>
    <n v="0"/>
    <n v="0"/>
    <n v="0"/>
    <n v="0"/>
    <n v="0"/>
    <n v="0"/>
    <n v="0"/>
    <n v="0"/>
    <n v="0"/>
    <n v="0"/>
    <n v="2598.9299999999998"/>
    <n v="2598.9299999999994"/>
    <n v="0"/>
    <n v="0"/>
    <n v="0"/>
    <n v="0"/>
    <n v="0"/>
  </r>
  <r>
    <n v="6"/>
    <d v="2013-02-24T00:00:00"/>
    <d v="2013-03-09T00:00:00"/>
    <x v="20"/>
    <s v="G2N"/>
    <s v="GD10000000"/>
    <s v="GD0"/>
    <n v="13"/>
    <n v="100"/>
    <s v="LD800"/>
    <s v="LF804"/>
    <m/>
    <m/>
    <m/>
    <m/>
    <m/>
    <m/>
    <x v="285"/>
    <n v="27428"/>
    <s v="48093"/>
    <x v="13"/>
    <x v="1"/>
    <s v="Non-executive"/>
    <s v="D804"/>
    <x v="6"/>
    <n v="1744.73"/>
    <n v="0"/>
    <n v="0"/>
    <n v="0"/>
    <n v="0"/>
    <n v="0"/>
    <n v="0"/>
    <n v="0"/>
    <n v="0"/>
    <n v="0"/>
    <n v="0"/>
    <n v="0"/>
    <n v="0"/>
    <n v="0"/>
    <n v="0"/>
    <n v="0"/>
    <n v="0"/>
    <n v="0"/>
    <n v="0.94"/>
    <n v="499.9"/>
    <n v="0"/>
    <n v="0"/>
    <n v="0"/>
    <n v="0"/>
    <n v="0"/>
    <n v="97.84"/>
    <n v="0"/>
    <n v="0"/>
    <n v="0"/>
    <n v="0"/>
    <n v="0"/>
    <n v="3.27"/>
    <n v="11.93"/>
    <n v="0"/>
    <n v="2.31"/>
    <n v="22.89"/>
    <n v="87.24"/>
    <n v="0"/>
    <n v="24.95"/>
    <n v="0"/>
    <n v="0"/>
    <n v="0"/>
    <n v="0"/>
    <n v="0"/>
    <n v="0"/>
    <n v="0"/>
    <n v="0"/>
    <n v="2496"/>
    <n v="2495.9999999999995"/>
    <n v="0"/>
    <n v="0"/>
    <n v="0"/>
    <n v="0"/>
    <n v="0"/>
  </r>
  <r>
    <n v="6"/>
    <d v="2013-02-24T00:00:00"/>
    <d v="2013-03-09T00:00:00"/>
    <x v="20"/>
    <s v="G2N"/>
    <s v="GD10000000"/>
    <s v="GD0"/>
    <n v="13"/>
    <n v="100"/>
    <s v="LD800"/>
    <s v="LF804"/>
    <m/>
    <m/>
    <m/>
    <m/>
    <m/>
    <m/>
    <x v="286"/>
    <n v="33249"/>
    <s v="48101"/>
    <x v="142"/>
    <x v="1"/>
    <s v="Non-executive"/>
    <s v="D804"/>
    <x v="6"/>
    <n v="2922.77"/>
    <n v="0"/>
    <n v="0"/>
    <n v="0"/>
    <n v="0"/>
    <n v="0"/>
    <n v="0"/>
    <n v="0"/>
    <n v="0"/>
    <n v="0"/>
    <n v="0"/>
    <n v="0"/>
    <n v="0"/>
    <n v="0"/>
    <n v="0"/>
    <n v="0"/>
    <n v="0"/>
    <n v="0"/>
    <n v="0"/>
    <n v="551.05999999999995"/>
    <n v="0"/>
    <n v="0"/>
    <n v="0"/>
    <n v="0"/>
    <n v="0"/>
    <n v="165.4"/>
    <n v="0"/>
    <n v="0"/>
    <n v="0"/>
    <n v="0"/>
    <n v="0"/>
    <n v="2.71"/>
    <n v="11.39"/>
    <n v="0"/>
    <n v="2.31"/>
    <n v="38.68"/>
    <n v="146.13999999999999"/>
    <n v="0"/>
    <n v="27.21"/>
    <n v="0"/>
    <n v="0"/>
    <n v="0"/>
    <n v="0"/>
    <n v="0"/>
    <n v="0"/>
    <n v="0"/>
    <n v="0"/>
    <n v="3867.67"/>
    <n v="3867.6699999999996"/>
    <n v="0"/>
    <n v="0"/>
    <n v="0"/>
    <n v="0"/>
    <n v="0"/>
  </r>
  <r>
    <n v="6"/>
    <d v="2013-02-24T00:00:00"/>
    <d v="2013-03-09T00:00:00"/>
    <x v="20"/>
    <s v="G2N"/>
    <s v="GD10000000"/>
    <s v="GD0"/>
    <n v="13"/>
    <n v="100"/>
    <s v="LD800"/>
    <s v="LF804"/>
    <m/>
    <m/>
    <m/>
    <m/>
    <m/>
    <m/>
    <x v="287"/>
    <n v="33253"/>
    <s v="48104"/>
    <x v="142"/>
    <x v="1"/>
    <s v="Non-executive"/>
    <s v="D804"/>
    <x v="6"/>
    <n v="2922.77"/>
    <n v="0"/>
    <n v="0"/>
    <n v="0"/>
    <n v="0"/>
    <n v="0"/>
    <n v="0"/>
    <n v="0"/>
    <n v="0"/>
    <n v="0"/>
    <n v="0"/>
    <n v="0"/>
    <n v="0"/>
    <n v="0"/>
    <n v="0"/>
    <n v="0"/>
    <n v="0"/>
    <n v="0"/>
    <n v="1.52"/>
    <n v="566.16999999999996"/>
    <n v="0"/>
    <n v="0"/>
    <n v="0"/>
    <n v="0"/>
    <n v="0"/>
    <n v="169.51"/>
    <n v="0"/>
    <n v="0"/>
    <n v="0"/>
    <n v="0"/>
    <n v="0"/>
    <n v="2.71"/>
    <n v="6.48"/>
    <n v="0"/>
    <n v="2.31"/>
    <n v="39.65"/>
    <n v="146.13999999999999"/>
    <n v="0"/>
    <n v="27.58"/>
    <n v="0"/>
    <n v="0"/>
    <n v="0"/>
    <n v="0"/>
    <n v="0"/>
    <n v="0"/>
    <n v="0"/>
    <n v="0"/>
    <n v="3884.84"/>
    <n v="3884.84"/>
    <n v="0"/>
    <n v="0"/>
    <n v="0"/>
    <n v="0"/>
    <n v="0"/>
  </r>
  <r>
    <n v="6"/>
    <d v="2013-02-24T00:00:00"/>
    <d v="2013-03-09T00:00:00"/>
    <x v="20"/>
    <s v="G2N"/>
    <s v="GD10000000"/>
    <s v="GD0"/>
    <n v="13"/>
    <n v="100"/>
    <s v="LD800"/>
    <s v="LF806"/>
    <m/>
    <m/>
    <m/>
    <m/>
    <m/>
    <m/>
    <x v="274"/>
    <n v="4591"/>
    <s v="47100"/>
    <x v="30"/>
    <x v="1"/>
    <s v="Non-executive"/>
    <s v="D804"/>
    <x v="6"/>
    <n v="418.73"/>
    <n v="0"/>
    <n v="0"/>
    <n v="0"/>
    <n v="0"/>
    <n v="0"/>
    <n v="0"/>
    <n v="0"/>
    <n v="0"/>
    <n v="0"/>
    <n v="0"/>
    <n v="0"/>
    <n v="0"/>
    <n v="0"/>
    <n v="0"/>
    <n v="0"/>
    <n v="0"/>
    <n v="0"/>
    <n v="0.22"/>
    <n v="0"/>
    <n v="0"/>
    <n v="0"/>
    <n v="0"/>
    <n v="0"/>
    <n v="0"/>
    <n v="25.96"/>
    <n v="0"/>
    <n v="0"/>
    <n v="0"/>
    <n v="0"/>
    <n v="0"/>
    <n v="0.78"/>
    <n v="2.86"/>
    <n v="0"/>
    <n v="0.56000000000000005"/>
    <n v="6.08"/>
    <n v="20.94"/>
    <n v="0"/>
    <n v="0"/>
    <n v="0"/>
    <n v="0"/>
    <n v="0"/>
    <n v="0"/>
    <n v="0"/>
    <n v="0"/>
    <n v="0"/>
    <n v="0"/>
    <n v="476.13"/>
    <n v="476.13"/>
    <n v="0"/>
    <n v="0"/>
    <n v="0"/>
    <n v="0"/>
    <n v="0"/>
  </r>
  <r>
    <n v="6"/>
    <d v="2013-02-24T00:00:00"/>
    <d v="2013-03-09T00:00:00"/>
    <x v="20"/>
    <s v="G2N"/>
    <s v="GD10000000"/>
    <s v="GD0"/>
    <n v="13"/>
    <n v="100"/>
    <s v="LD800"/>
    <s v="LF806"/>
    <m/>
    <m/>
    <m/>
    <m/>
    <m/>
    <m/>
    <x v="279"/>
    <n v="13723"/>
    <s v="47142"/>
    <x v="143"/>
    <x v="1"/>
    <s v="Non-executive"/>
    <s v="D804"/>
    <x v="6"/>
    <n v="1001.85"/>
    <n v="0"/>
    <n v="0"/>
    <n v="0"/>
    <n v="0"/>
    <n v="0"/>
    <n v="0"/>
    <n v="0"/>
    <n v="0"/>
    <n v="0"/>
    <n v="0"/>
    <n v="0"/>
    <n v="0"/>
    <n v="0"/>
    <n v="0"/>
    <n v="0"/>
    <n v="0"/>
    <n v="0"/>
    <n v="0.52"/>
    <n v="127.09"/>
    <n v="0"/>
    <n v="0"/>
    <n v="0"/>
    <n v="0"/>
    <n v="0"/>
    <n v="59.49"/>
    <n v="0"/>
    <n v="0"/>
    <n v="0"/>
    <n v="0"/>
    <n v="0"/>
    <n v="0.98"/>
    <n v="3.04"/>
    <n v="0"/>
    <n v="0"/>
    <n v="13.92"/>
    <n v="50.1"/>
    <n v="0"/>
    <n v="6.15"/>
    <n v="0"/>
    <n v="0"/>
    <n v="0"/>
    <n v="0"/>
    <n v="0"/>
    <n v="0"/>
    <n v="0"/>
    <n v="0"/>
    <n v="1263.1400000000001"/>
    <n v="1263.1400000000001"/>
    <n v="0"/>
    <n v="0"/>
    <n v="0"/>
    <n v="0"/>
    <n v="0"/>
  </r>
  <r>
    <n v="6"/>
    <d v="2013-02-24T00:00:00"/>
    <d v="2013-03-09T00:00:00"/>
    <x v="20"/>
    <s v="G2N"/>
    <s v="GD10000000"/>
    <s v="GD0"/>
    <n v="13"/>
    <n v="8200"/>
    <s v="GD10F"/>
    <s v="G120T"/>
    <m/>
    <m/>
    <s v="INDRCT"/>
    <n v="13"/>
    <m/>
    <m/>
    <x v="274"/>
    <n v="4591"/>
    <s v="47100"/>
    <x v="30"/>
    <x v="1"/>
    <s v="Non-executive"/>
    <s v="D804"/>
    <x v="6"/>
    <n v="87.22"/>
    <n v="0"/>
    <n v="0"/>
    <n v="0"/>
    <n v="0"/>
    <n v="0"/>
    <n v="0"/>
    <n v="0"/>
    <n v="0"/>
    <n v="0"/>
    <n v="0"/>
    <n v="0"/>
    <n v="0"/>
    <n v="0"/>
    <n v="0"/>
    <n v="0"/>
    <n v="0"/>
    <n v="0"/>
    <n v="0.05"/>
    <n v="0"/>
    <n v="0"/>
    <n v="0"/>
    <n v="0"/>
    <n v="0"/>
    <n v="0"/>
    <n v="5.4"/>
    <n v="0"/>
    <n v="0"/>
    <n v="0"/>
    <n v="0"/>
    <n v="0"/>
    <n v="0.16"/>
    <n v="0.6"/>
    <n v="0"/>
    <n v="0.12"/>
    <n v="1.26"/>
    <n v="4.3600000000000003"/>
    <n v="0"/>
    <n v="0"/>
    <n v="0"/>
    <n v="0"/>
    <n v="0"/>
    <n v="0"/>
    <n v="0"/>
    <n v="0"/>
    <n v="0"/>
    <n v="0"/>
    <n v="99.17"/>
    <n v="99.17"/>
    <n v="0"/>
    <n v="0"/>
    <n v="0"/>
    <n v="0"/>
    <n v="0"/>
  </r>
  <r>
    <n v="6"/>
    <d v="2013-02-24T00:00:00"/>
    <d v="2013-03-09T00:00:00"/>
    <x v="20"/>
    <s v="G2N"/>
    <s v="GD10000000"/>
    <s v="GD0"/>
    <n v="13"/>
    <n v="8200"/>
    <s v="GD800"/>
    <s v="DS4B5"/>
    <s v="000DIS"/>
    <n v="15"/>
    <s v="32CCDD"/>
    <n v="13"/>
    <m/>
    <m/>
    <x v="274"/>
    <n v="4591"/>
    <s v="47100"/>
    <x v="30"/>
    <x v="1"/>
    <s v="Non-executive"/>
    <s v="D804"/>
    <x v="6"/>
    <n v="977.07"/>
    <n v="0"/>
    <n v="0"/>
    <n v="0"/>
    <n v="0"/>
    <n v="0"/>
    <n v="0"/>
    <n v="0"/>
    <n v="0"/>
    <n v="0"/>
    <n v="0"/>
    <n v="0"/>
    <n v="0"/>
    <n v="0"/>
    <n v="0"/>
    <n v="0"/>
    <n v="0"/>
    <n v="0"/>
    <n v="0.53"/>
    <n v="0"/>
    <n v="0"/>
    <n v="0"/>
    <n v="0"/>
    <n v="0"/>
    <n v="0"/>
    <n v="60.59"/>
    <n v="0"/>
    <n v="0"/>
    <n v="0"/>
    <n v="0"/>
    <n v="0"/>
    <n v="1.84"/>
    <n v="6.67"/>
    <n v="0"/>
    <n v="1.28"/>
    <n v="14.17"/>
    <n v="48.85"/>
    <n v="0"/>
    <n v="0"/>
    <n v="0"/>
    <n v="0"/>
    <n v="0"/>
    <n v="0"/>
    <n v="0"/>
    <n v="0"/>
    <n v="0"/>
    <n v="0"/>
    <n v="1111"/>
    <n v="1111"/>
    <n v="0"/>
    <n v="0"/>
    <n v="0"/>
    <n v="0"/>
    <n v="0"/>
  </r>
  <r>
    <n v="6"/>
    <d v="2013-02-24T00:00:00"/>
    <d v="2013-03-09T00:00:00"/>
    <x v="20"/>
    <s v="G2N"/>
    <s v="GD10000000"/>
    <s v="GD0"/>
    <n v="13"/>
    <n v="8200"/>
    <s v="GD800"/>
    <s v="DS4B5"/>
    <s v="000DIS"/>
    <n v="15"/>
    <s v="32CCDD"/>
    <n v="13"/>
    <m/>
    <m/>
    <x v="279"/>
    <n v="13723"/>
    <s v="47142"/>
    <x v="143"/>
    <x v="1"/>
    <s v="Non-executive"/>
    <s v="D804"/>
    <x v="6"/>
    <n v="1032.22"/>
    <n v="0"/>
    <n v="0"/>
    <n v="0"/>
    <n v="0"/>
    <n v="0"/>
    <n v="0"/>
    <n v="0"/>
    <n v="0"/>
    <n v="0"/>
    <n v="0"/>
    <n v="0"/>
    <n v="0"/>
    <n v="0"/>
    <n v="0"/>
    <n v="0"/>
    <n v="0"/>
    <n v="0"/>
    <n v="0.54"/>
    <n v="130.93"/>
    <n v="0"/>
    <n v="0"/>
    <n v="0"/>
    <n v="0"/>
    <n v="0"/>
    <n v="61.29"/>
    <n v="0"/>
    <n v="0"/>
    <n v="0"/>
    <n v="0"/>
    <n v="0"/>
    <n v="1.03"/>
    <n v="3.12"/>
    <n v="0"/>
    <n v="0"/>
    <n v="14.32"/>
    <n v="51.6"/>
    <n v="0"/>
    <n v="6.33"/>
    <n v="0"/>
    <n v="0"/>
    <n v="0"/>
    <n v="0"/>
    <n v="0"/>
    <n v="0"/>
    <n v="0"/>
    <n v="0"/>
    <n v="1301.3800000000001"/>
    <n v="1301.3799999999997"/>
    <n v="0"/>
    <n v="0"/>
    <n v="0"/>
    <n v="0"/>
    <n v="0"/>
  </r>
  <r>
    <n v="7"/>
    <d v="2013-03-10T00:00:00"/>
    <d v="2013-03-23T00:00:00"/>
    <x v="21"/>
    <s v="G1N"/>
    <s v="GD10000000"/>
    <s v="GD0"/>
    <n v="13"/>
    <n v="100"/>
    <s v="LD100"/>
    <s v="LF102"/>
    <m/>
    <m/>
    <m/>
    <m/>
    <m/>
    <m/>
    <x v="411"/>
    <n v="50121"/>
    <s v="73591"/>
    <x v="169"/>
    <x v="1"/>
    <s v="Non-executive"/>
    <s v="D804"/>
    <x v="6"/>
    <n v="3255.55"/>
    <n v="0"/>
    <n v="0"/>
    <n v="0"/>
    <n v="0"/>
    <n v="0"/>
    <n v="0"/>
    <n v="0"/>
    <n v="0"/>
    <n v="0"/>
    <n v="0"/>
    <n v="0"/>
    <n v="0"/>
    <n v="0"/>
    <n v="0"/>
    <n v="0"/>
    <n v="0"/>
    <n v="0"/>
    <n v="1.72"/>
    <n v="186.12"/>
    <n v="0"/>
    <n v="0"/>
    <n v="0"/>
    <n v="0"/>
    <n v="0"/>
    <n v="198"/>
    <n v="0"/>
    <n v="0"/>
    <n v="0"/>
    <n v="0"/>
    <n v="0"/>
    <n v="2.57"/>
    <n v="6.16"/>
    <n v="0"/>
    <n v="0"/>
    <n v="46.3"/>
    <n v="162.78"/>
    <n v="0"/>
    <n v="9.06"/>
    <n v="0"/>
    <n v="0"/>
    <n v="0"/>
    <n v="0"/>
    <n v="0"/>
    <n v="0"/>
    <n v="0"/>
    <n v="0"/>
    <n v="3868.26"/>
    <n v="3868.26"/>
    <n v="0"/>
    <n v="0"/>
    <n v="0"/>
    <n v="0"/>
    <n v="0"/>
  </r>
  <r>
    <n v="7"/>
    <d v="2013-03-10T00:00:00"/>
    <d v="2013-03-23T00:00:00"/>
    <x v="21"/>
    <s v="G1N"/>
    <s v="AT07400900"/>
    <s v="GD0"/>
    <n v="13"/>
    <n v="100"/>
    <s v="LD10F"/>
    <s v="L120F"/>
    <m/>
    <m/>
    <m/>
    <m/>
    <m/>
    <m/>
    <x v="32"/>
    <n v="62606"/>
    <s v="63272"/>
    <x v="1"/>
    <x v="1"/>
    <s v="Non-executive"/>
    <s v="D804"/>
    <x v="6"/>
    <n v="2388.8000000000002"/>
    <n v="0"/>
    <n v="0"/>
    <n v="0"/>
    <n v="0"/>
    <n v="0"/>
    <n v="0"/>
    <n v="0"/>
    <n v="0"/>
    <n v="0"/>
    <n v="0"/>
    <n v="0"/>
    <n v="0"/>
    <n v="0"/>
    <n v="0"/>
    <n v="0"/>
    <n v="0"/>
    <n v="0"/>
    <n v="1.26"/>
    <n v="481.24"/>
    <n v="0"/>
    <n v="0"/>
    <n v="0"/>
    <n v="0"/>
    <n v="0"/>
    <n v="136.12"/>
    <n v="0"/>
    <n v="0"/>
    <n v="0"/>
    <n v="0"/>
    <n v="0"/>
    <n v="2.54"/>
    <n v="5.26"/>
    <n v="0"/>
    <n v="0"/>
    <n v="31.83"/>
    <n v="119.45"/>
    <n v="0"/>
    <n v="23.44"/>
    <n v="0"/>
    <n v="0"/>
    <n v="0"/>
    <n v="0"/>
    <n v="0"/>
    <n v="0"/>
    <n v="0"/>
    <n v="0"/>
    <n v="3189.94"/>
    <n v="3189.94"/>
    <n v="0"/>
    <n v="0"/>
    <n v="0"/>
    <n v="0"/>
    <n v="0"/>
  </r>
  <r>
    <n v="7"/>
    <d v="2013-03-10T00:00:00"/>
    <d v="2013-03-23T00:00:00"/>
    <x v="21"/>
    <s v="G1N"/>
    <s v="GD10000000"/>
    <s v="GD0"/>
    <n v="13"/>
    <n v="100"/>
    <s v="LD800"/>
    <s v="LF804"/>
    <m/>
    <m/>
    <m/>
    <m/>
    <m/>
    <m/>
    <x v="152"/>
    <n v="66802"/>
    <s v="47069"/>
    <x v="17"/>
    <x v="1"/>
    <s v="Non-executive"/>
    <s v="D804"/>
    <x v="6"/>
    <n v="1031.1600000000001"/>
    <n v="0"/>
    <n v="0"/>
    <n v="0"/>
    <n v="0"/>
    <n v="0"/>
    <n v="0"/>
    <n v="0"/>
    <n v="0"/>
    <n v="0"/>
    <n v="0"/>
    <n v="0"/>
    <n v="0"/>
    <n v="0"/>
    <n v="0"/>
    <n v="0"/>
    <n v="0"/>
    <n v="0"/>
    <n v="0.54"/>
    <n v="57.4"/>
    <n v="0"/>
    <n v="0"/>
    <n v="0"/>
    <n v="0"/>
    <n v="0"/>
    <n v="0"/>
    <n v="0"/>
    <n v="0"/>
    <n v="0"/>
    <n v="0"/>
    <n v="0"/>
    <n v="0.9"/>
    <n v="2.14"/>
    <n v="0"/>
    <n v="0"/>
    <n v="14.92"/>
    <n v="0"/>
    <n v="0"/>
    <n v="2.44"/>
    <n v="0"/>
    <n v="0"/>
    <n v="0"/>
    <n v="0"/>
    <n v="0"/>
    <n v="0"/>
    <n v="0"/>
    <n v="0"/>
    <n v="1109.5"/>
    <n v="1109.5000000000005"/>
    <n v="0"/>
    <n v="0"/>
    <n v="0"/>
    <n v="0"/>
    <n v="0"/>
  </r>
  <r>
    <n v="7"/>
    <d v="2013-03-10T00:00:00"/>
    <d v="2013-03-23T00:00:00"/>
    <x v="21"/>
    <s v="G1N"/>
    <s v="GD10000000"/>
    <s v="GD0"/>
    <n v="13"/>
    <n v="100"/>
    <s v="LD800"/>
    <s v="LF804"/>
    <m/>
    <m/>
    <m/>
    <m/>
    <m/>
    <m/>
    <x v="45"/>
    <n v="68323"/>
    <s v="48095"/>
    <x v="144"/>
    <x v="1"/>
    <s v="Non-executive"/>
    <s v="D804"/>
    <x v="6"/>
    <n v="2961.38"/>
    <n v="0"/>
    <n v="0"/>
    <n v="0"/>
    <n v="0"/>
    <n v="0"/>
    <n v="0"/>
    <n v="0"/>
    <n v="0"/>
    <n v="0"/>
    <n v="0"/>
    <n v="0"/>
    <n v="0"/>
    <n v="0"/>
    <n v="0"/>
    <n v="0"/>
    <n v="0"/>
    <n v="0"/>
    <n v="1.54"/>
    <n v="173.94"/>
    <n v="0"/>
    <n v="0"/>
    <n v="0"/>
    <n v="0"/>
    <n v="0"/>
    <n v="180.01"/>
    <n v="0"/>
    <n v="0"/>
    <n v="0"/>
    <n v="0"/>
    <n v="0"/>
    <n v="2.71"/>
    <n v="6.48"/>
    <n v="0"/>
    <n v="0"/>
    <n v="42.1"/>
    <n v="0"/>
    <n v="0"/>
    <n v="8.5299999999999994"/>
    <n v="0"/>
    <n v="0"/>
    <n v="0"/>
    <n v="0"/>
    <n v="0"/>
    <n v="0"/>
    <n v="0"/>
    <n v="0"/>
    <n v="3376.69"/>
    <n v="3376.69"/>
    <n v="0"/>
    <n v="0"/>
    <n v="0"/>
    <n v="0"/>
    <n v="0"/>
  </r>
  <r>
    <n v="7"/>
    <d v="2013-03-10T00:00:00"/>
    <d v="2013-03-23T00:00:00"/>
    <x v="21"/>
    <s v="G1N"/>
    <s v="GD10000000"/>
    <s v="GD0"/>
    <n v="13"/>
    <n v="100"/>
    <s v="LD800"/>
    <s v="LF804"/>
    <m/>
    <m/>
    <m/>
    <m/>
    <m/>
    <m/>
    <x v="153"/>
    <n v="69121"/>
    <s v="51208"/>
    <x v="86"/>
    <x v="1"/>
    <s v="Non-executive"/>
    <s v="D804"/>
    <x v="6"/>
    <n v="1125.32"/>
    <n v="0"/>
    <n v="0"/>
    <n v="0"/>
    <n v="0"/>
    <n v="0"/>
    <n v="0"/>
    <n v="0"/>
    <n v="0"/>
    <n v="0"/>
    <n v="0"/>
    <n v="0"/>
    <n v="0"/>
    <n v="0"/>
    <n v="0"/>
    <n v="0"/>
    <n v="0"/>
    <n v="0"/>
    <n v="0.57999999999999996"/>
    <n v="215.14"/>
    <n v="0"/>
    <n v="0"/>
    <n v="0"/>
    <n v="0"/>
    <n v="0"/>
    <n v="63.64"/>
    <n v="0"/>
    <n v="0"/>
    <n v="0"/>
    <n v="0"/>
    <n v="0"/>
    <n v="1.24"/>
    <n v="4.33"/>
    <n v="0"/>
    <n v="0"/>
    <n v="14.88"/>
    <n v="0"/>
    <n v="0"/>
    <n v="9.5"/>
    <n v="0"/>
    <n v="0"/>
    <n v="0"/>
    <n v="0"/>
    <n v="0"/>
    <n v="0"/>
    <n v="0"/>
    <n v="0"/>
    <n v="1434.63"/>
    <n v="1434.63"/>
    <n v="0"/>
    <n v="0"/>
    <n v="0"/>
    <n v="0"/>
    <n v="0"/>
  </r>
  <r>
    <n v="7"/>
    <d v="2013-03-10T00:00:00"/>
    <d v="2013-03-23T00:00:00"/>
    <x v="21"/>
    <s v="G1N"/>
    <s v="GD10000000"/>
    <s v="GD0"/>
    <n v="13"/>
    <n v="100"/>
    <s v="LD800"/>
    <s v="LF804"/>
    <m/>
    <m/>
    <m/>
    <m/>
    <m/>
    <m/>
    <x v="336"/>
    <n v="70673"/>
    <s v="47362"/>
    <x v="15"/>
    <x v="1"/>
    <s v="Non-executive"/>
    <s v="D804"/>
    <x v="6"/>
    <n v="1370.34"/>
    <n v="0"/>
    <n v="0"/>
    <n v="0"/>
    <n v="0"/>
    <n v="0"/>
    <n v="0"/>
    <n v="0"/>
    <n v="0"/>
    <n v="0"/>
    <n v="0"/>
    <n v="0"/>
    <n v="0"/>
    <n v="0"/>
    <n v="0"/>
    <n v="0"/>
    <n v="0"/>
    <n v="0"/>
    <n v="0.72"/>
    <n v="0"/>
    <n v="0"/>
    <n v="0"/>
    <n v="0"/>
    <n v="0"/>
    <n v="0"/>
    <n v="84.96"/>
    <n v="0"/>
    <n v="0"/>
    <n v="0"/>
    <n v="0"/>
    <n v="0"/>
    <n v="2.16"/>
    <n v="7.87"/>
    <n v="0"/>
    <n v="0"/>
    <n v="19.86"/>
    <n v="68.510000000000005"/>
    <n v="0"/>
    <n v="0"/>
    <n v="0"/>
    <n v="0"/>
    <n v="0"/>
    <n v="0"/>
    <n v="0"/>
    <n v="0"/>
    <n v="0"/>
    <n v="0"/>
    <n v="1554.42"/>
    <n v="1554.4199999999998"/>
    <n v="0"/>
    <n v="0"/>
    <n v="0"/>
    <n v="0"/>
    <n v="0"/>
  </r>
  <r>
    <n v="7"/>
    <d v="2013-03-10T00:00:00"/>
    <d v="2013-03-23T00:00:00"/>
    <x v="21"/>
    <s v="G1N"/>
    <s v="GD10000000"/>
    <s v="GD0"/>
    <n v="13"/>
    <n v="100"/>
    <s v="LD800"/>
    <s v="LF806"/>
    <m/>
    <m/>
    <m/>
    <m/>
    <m/>
    <m/>
    <x v="152"/>
    <n v="66802"/>
    <s v="47069"/>
    <x v="17"/>
    <x v="1"/>
    <s v="Non-executive"/>
    <s v="D804"/>
    <x v="6"/>
    <n v="1062.4000000000001"/>
    <n v="0"/>
    <n v="0"/>
    <n v="0"/>
    <n v="0"/>
    <n v="0"/>
    <n v="0"/>
    <n v="0"/>
    <n v="0"/>
    <n v="0"/>
    <n v="0"/>
    <n v="0"/>
    <n v="0"/>
    <n v="0"/>
    <n v="0"/>
    <n v="0"/>
    <n v="0"/>
    <n v="0"/>
    <n v="0.56000000000000005"/>
    <n v="59.14"/>
    <n v="0"/>
    <n v="0"/>
    <n v="0"/>
    <n v="0"/>
    <n v="0"/>
    <n v="0"/>
    <n v="0"/>
    <n v="0"/>
    <n v="0"/>
    <n v="0"/>
    <n v="0"/>
    <n v="0.92"/>
    <n v="2.2000000000000002"/>
    <n v="0"/>
    <n v="0"/>
    <n v="15.36"/>
    <n v="0"/>
    <n v="0"/>
    <n v="2.52"/>
    <n v="0"/>
    <n v="0"/>
    <n v="0"/>
    <n v="0"/>
    <n v="0"/>
    <n v="0"/>
    <n v="0"/>
    <n v="0"/>
    <n v="1143.0999999999999"/>
    <n v="1143.1000000000001"/>
    <n v="0"/>
    <n v="0"/>
    <n v="0"/>
    <n v="0"/>
    <n v="0"/>
  </r>
  <r>
    <n v="7"/>
    <d v="2013-03-10T00:00:00"/>
    <d v="2013-03-23T00:00:00"/>
    <x v="21"/>
    <s v="G1N"/>
    <s v="GD10000000"/>
    <s v="GD0"/>
    <n v="13"/>
    <n v="100"/>
    <s v="LD800"/>
    <s v="LF806"/>
    <m/>
    <m/>
    <m/>
    <m/>
    <m/>
    <m/>
    <x v="153"/>
    <n v="69121"/>
    <s v="51208"/>
    <x v="86"/>
    <x v="1"/>
    <s v="Non-executive"/>
    <s v="D804"/>
    <x v="6"/>
    <n v="1095.72"/>
    <n v="0"/>
    <n v="0"/>
    <n v="0"/>
    <n v="0"/>
    <n v="0"/>
    <n v="0"/>
    <n v="0"/>
    <n v="0"/>
    <n v="0"/>
    <n v="0"/>
    <n v="0"/>
    <n v="0"/>
    <n v="0"/>
    <n v="0"/>
    <n v="0"/>
    <n v="0"/>
    <n v="0"/>
    <n v="0.56000000000000005"/>
    <n v="209.48"/>
    <n v="0"/>
    <n v="0"/>
    <n v="0"/>
    <n v="0"/>
    <n v="0"/>
    <n v="61.96"/>
    <n v="0"/>
    <n v="0"/>
    <n v="0"/>
    <n v="0"/>
    <n v="0"/>
    <n v="1.21"/>
    <n v="4.22"/>
    <n v="0"/>
    <n v="0"/>
    <n v="14.49"/>
    <n v="0"/>
    <n v="0"/>
    <n v="9.26"/>
    <n v="0"/>
    <n v="0"/>
    <n v="0"/>
    <n v="0"/>
    <n v="0"/>
    <n v="0"/>
    <n v="0"/>
    <n v="0"/>
    <n v="1396.9"/>
    <n v="1396.9"/>
    <n v="0"/>
    <n v="0"/>
    <n v="0"/>
    <n v="0"/>
    <n v="0"/>
  </r>
  <r>
    <n v="7"/>
    <d v="2013-03-10T00:00:00"/>
    <d v="2013-03-23T00:00:00"/>
    <x v="21"/>
    <s v="G1N"/>
    <s v="GD10000000"/>
    <s v="GD0"/>
    <n v="13"/>
    <n v="100"/>
    <s v="LD800"/>
    <s v="LF806"/>
    <m/>
    <m/>
    <m/>
    <m/>
    <m/>
    <m/>
    <x v="336"/>
    <n v="70673"/>
    <s v="47362"/>
    <x v="15"/>
    <x v="1"/>
    <s v="Non-executive"/>
    <s v="D804"/>
    <x v="6"/>
    <n v="705.92"/>
    <n v="0"/>
    <n v="0"/>
    <n v="0"/>
    <n v="0"/>
    <n v="0"/>
    <n v="0"/>
    <n v="0"/>
    <n v="0"/>
    <n v="0"/>
    <n v="0"/>
    <n v="0"/>
    <n v="0"/>
    <n v="0"/>
    <n v="0"/>
    <n v="0"/>
    <n v="0"/>
    <n v="0"/>
    <n v="0.37"/>
    <n v="0"/>
    <n v="0"/>
    <n v="0"/>
    <n v="0"/>
    <n v="0"/>
    <n v="0"/>
    <n v="43.77"/>
    <n v="0"/>
    <n v="0"/>
    <n v="0"/>
    <n v="0"/>
    <n v="0"/>
    <n v="1.1100000000000001"/>
    <n v="4.0599999999999996"/>
    <n v="0"/>
    <n v="0"/>
    <n v="10.24"/>
    <n v="35.299999999999997"/>
    <n v="0"/>
    <n v="0"/>
    <n v="0"/>
    <n v="0"/>
    <n v="0"/>
    <n v="0"/>
    <n v="0"/>
    <n v="0"/>
    <n v="0"/>
    <n v="0"/>
    <n v="800.77"/>
    <n v="800.76999999999987"/>
    <n v="0"/>
    <n v="0"/>
    <n v="0"/>
    <n v="0"/>
    <n v="0"/>
  </r>
  <r>
    <n v="7"/>
    <d v="2013-03-10T00:00:00"/>
    <d v="2013-03-23T00:00:00"/>
    <x v="21"/>
    <s v="G1N"/>
    <s v="GD10000000"/>
    <s v="GD0"/>
    <n v="13"/>
    <n v="8200"/>
    <s v="GD100"/>
    <s v="G102T"/>
    <m/>
    <m/>
    <s v="INDRCT"/>
    <n v="13"/>
    <m/>
    <m/>
    <x v="293"/>
    <n v="70037"/>
    <s v="73437"/>
    <x v="146"/>
    <x v="1"/>
    <s v="Non-executive"/>
    <s v="D804"/>
    <x v="6"/>
    <n v="4567.32"/>
    <n v="0"/>
    <n v="0"/>
    <n v="0"/>
    <n v="0"/>
    <n v="0"/>
    <n v="0"/>
    <n v="0"/>
    <n v="0"/>
    <n v="0"/>
    <n v="0"/>
    <n v="0"/>
    <n v="0"/>
    <n v="0"/>
    <n v="0"/>
    <n v="0"/>
    <n v="0"/>
    <n v="0"/>
    <n v="2.36"/>
    <n v="474.9"/>
    <n v="0"/>
    <n v="0"/>
    <n v="0"/>
    <n v="0"/>
    <n v="0"/>
    <n v="264.3"/>
    <n v="0"/>
    <n v="0"/>
    <n v="0"/>
    <n v="0"/>
    <n v="0"/>
    <n v="3.11"/>
    <n v="11.33"/>
    <n v="0"/>
    <n v="0"/>
    <n v="61.81"/>
    <n v="0"/>
    <n v="0"/>
    <n v="26.2"/>
    <n v="0"/>
    <n v="0"/>
    <n v="0"/>
    <n v="0"/>
    <n v="0"/>
    <n v="0"/>
    <n v="0"/>
    <n v="0"/>
    <n v="5411.33"/>
    <n v="5411.329999999999"/>
    <n v="0"/>
    <n v="0"/>
    <n v="0"/>
    <n v="0"/>
    <n v="0"/>
  </r>
  <r>
    <n v="7"/>
    <d v="2013-03-10T00:00:00"/>
    <d v="2013-03-23T00:00:00"/>
    <x v="21"/>
    <s v="G1N"/>
    <s v="AT07400900"/>
    <s v="GD0"/>
    <n v="13"/>
    <n v="8200"/>
    <s v="GD800"/>
    <s v="DS4B5"/>
    <s v="000DIS"/>
    <n v="15"/>
    <s v="32CCDD"/>
    <n v="13"/>
    <m/>
    <m/>
    <x v="32"/>
    <n v="62606"/>
    <s v="63272"/>
    <x v="1"/>
    <x v="1"/>
    <s v="Non-executive"/>
    <s v="D804"/>
    <x v="6"/>
    <n v="421.55"/>
    <n v="0"/>
    <n v="0"/>
    <n v="0"/>
    <n v="0"/>
    <n v="0"/>
    <n v="0"/>
    <n v="0"/>
    <n v="0"/>
    <n v="0"/>
    <n v="0"/>
    <n v="0"/>
    <n v="0"/>
    <n v="0"/>
    <n v="0"/>
    <n v="0"/>
    <n v="0"/>
    <n v="0"/>
    <n v="0.22"/>
    <n v="84.93"/>
    <n v="0"/>
    <n v="0"/>
    <n v="0"/>
    <n v="0"/>
    <n v="0"/>
    <n v="24.02"/>
    <n v="0"/>
    <n v="0"/>
    <n v="0"/>
    <n v="0"/>
    <n v="0"/>
    <n v="0.45"/>
    <n v="0.93"/>
    <n v="0"/>
    <n v="0"/>
    <n v="5.62"/>
    <n v="21.07"/>
    <n v="0"/>
    <n v="4.1399999999999997"/>
    <n v="0"/>
    <n v="0"/>
    <n v="0"/>
    <n v="0"/>
    <n v="0"/>
    <n v="0"/>
    <n v="0"/>
    <n v="0"/>
    <n v="562.92999999999995"/>
    <n v="562.93000000000006"/>
    <n v="0"/>
    <n v="0"/>
    <n v="0"/>
    <n v="0"/>
    <n v="0"/>
  </r>
  <r>
    <n v="7"/>
    <d v="2013-03-10T00:00:00"/>
    <d v="2013-03-23T00:00:00"/>
    <x v="21"/>
    <s v="G1N"/>
    <s v="GD10000000"/>
    <s v="GD0"/>
    <n v="13"/>
    <n v="8200"/>
    <s v="GD800"/>
    <s v="DS4B5"/>
    <s v="000DIS"/>
    <n v="15"/>
    <s v="32CCDD"/>
    <n v="13"/>
    <m/>
    <m/>
    <x v="154"/>
    <n v="6618"/>
    <s v="47140"/>
    <x v="87"/>
    <x v="1"/>
    <s v="Non-executive"/>
    <s v="D804"/>
    <x v="6"/>
    <n v="3632.46"/>
    <n v="0"/>
    <n v="0"/>
    <n v="0"/>
    <n v="0"/>
    <n v="0"/>
    <n v="0"/>
    <n v="0"/>
    <n v="0"/>
    <n v="0"/>
    <n v="0"/>
    <n v="0"/>
    <n v="0"/>
    <n v="0"/>
    <n v="0"/>
    <n v="0"/>
    <n v="0"/>
    <n v="0"/>
    <n v="1.89"/>
    <n v="0"/>
    <n v="0"/>
    <n v="0"/>
    <n v="0"/>
    <n v="0"/>
    <n v="0"/>
    <n v="225.21"/>
    <n v="0"/>
    <n v="0"/>
    <n v="0"/>
    <n v="0"/>
    <n v="0"/>
    <n v="3.27"/>
    <n v="11.93"/>
    <n v="0"/>
    <n v="0"/>
    <n v="52.67"/>
    <n v="181.62"/>
    <n v="0"/>
    <n v="0"/>
    <n v="0"/>
    <n v="0"/>
    <n v="0"/>
    <n v="0"/>
    <n v="0"/>
    <n v="0"/>
    <n v="0"/>
    <n v="0"/>
    <n v="4109.05"/>
    <n v="4109.05"/>
    <n v="0"/>
    <n v="0"/>
    <n v="0"/>
    <n v="0"/>
    <n v="0"/>
  </r>
  <r>
    <n v="7"/>
    <d v="2013-03-10T00:00:00"/>
    <d v="2013-03-23T00:00:00"/>
    <x v="21"/>
    <s v="G1N"/>
    <s v="GD10000000"/>
    <s v="GD0"/>
    <n v="13"/>
    <n v="8200"/>
    <s v="GD800"/>
    <s v="DS4B5"/>
    <s v="000DIS"/>
    <n v="15"/>
    <s v="32CCDD"/>
    <n v="13"/>
    <m/>
    <m/>
    <x v="411"/>
    <n v="50121"/>
    <s v="73591"/>
    <x v="169"/>
    <x v="1"/>
    <s v="Non-executive"/>
    <s v="D804"/>
    <x v="6"/>
    <n v="171.34"/>
    <n v="0"/>
    <n v="0"/>
    <n v="0"/>
    <n v="0"/>
    <n v="0"/>
    <n v="0"/>
    <n v="0"/>
    <n v="0"/>
    <n v="0"/>
    <n v="0"/>
    <n v="0"/>
    <n v="0"/>
    <n v="0"/>
    <n v="0"/>
    <n v="0"/>
    <n v="0"/>
    <n v="0"/>
    <n v="0.08"/>
    <n v="9.8000000000000007"/>
    <n v="0"/>
    <n v="0"/>
    <n v="0"/>
    <n v="0"/>
    <n v="0"/>
    <n v="10.42"/>
    <n v="0"/>
    <n v="0"/>
    <n v="0"/>
    <n v="0"/>
    <n v="0"/>
    <n v="0.14000000000000001"/>
    <n v="0.32"/>
    <n v="0"/>
    <n v="0"/>
    <n v="2.44"/>
    <n v="8.56"/>
    <n v="0"/>
    <n v="0.48"/>
    <n v="0"/>
    <n v="0"/>
    <n v="0"/>
    <n v="0"/>
    <n v="0"/>
    <n v="0"/>
    <n v="0"/>
    <n v="0"/>
    <n v="203.58"/>
    <n v="203.57999999999998"/>
    <n v="0"/>
    <n v="0"/>
    <n v="0"/>
    <n v="0"/>
    <n v="0"/>
  </r>
  <r>
    <n v="7"/>
    <d v="2013-03-10T00:00:00"/>
    <d v="2013-03-23T00:00:00"/>
    <x v="21"/>
    <s v="G1N"/>
    <s v="GD10000000"/>
    <s v="GD0"/>
    <n v="13"/>
    <n v="8200"/>
    <s v="GD800"/>
    <s v="DS4B5"/>
    <s v="000DIS"/>
    <n v="15"/>
    <s v="32CCDD"/>
    <n v="13"/>
    <m/>
    <m/>
    <x v="152"/>
    <n v="66802"/>
    <s v="47069"/>
    <x v="17"/>
    <x v="1"/>
    <s v="Non-executive"/>
    <s v="D804"/>
    <x v="6"/>
    <n v="1031.1400000000001"/>
    <n v="0"/>
    <n v="0"/>
    <n v="0"/>
    <n v="0"/>
    <n v="0"/>
    <n v="0"/>
    <n v="0"/>
    <n v="0"/>
    <n v="0"/>
    <n v="0"/>
    <n v="0"/>
    <n v="0"/>
    <n v="0"/>
    <n v="0"/>
    <n v="0"/>
    <n v="0"/>
    <n v="0"/>
    <n v="0.54"/>
    <n v="57.4"/>
    <n v="0"/>
    <n v="0"/>
    <n v="0"/>
    <n v="0"/>
    <n v="0"/>
    <n v="0"/>
    <n v="0"/>
    <n v="0"/>
    <n v="0"/>
    <n v="0"/>
    <n v="0"/>
    <n v="0.89"/>
    <n v="2.14"/>
    <n v="0"/>
    <n v="0"/>
    <n v="14.92"/>
    <n v="0"/>
    <n v="0"/>
    <n v="2.4500000000000002"/>
    <n v="0"/>
    <n v="0"/>
    <n v="0"/>
    <n v="0"/>
    <n v="0"/>
    <n v="0"/>
    <n v="0"/>
    <n v="0"/>
    <n v="1109.48"/>
    <n v="1109.4800000000005"/>
    <n v="0"/>
    <n v="0"/>
    <n v="0"/>
    <n v="0"/>
    <n v="0"/>
  </r>
  <r>
    <n v="7"/>
    <d v="2013-03-10T00:00:00"/>
    <d v="2013-03-23T00:00:00"/>
    <x v="21"/>
    <s v="G1N"/>
    <s v="GD10000000"/>
    <s v="GD0"/>
    <n v="13"/>
    <n v="8200"/>
    <s v="GD800"/>
    <s v="DS4B5"/>
    <s v="000DIS"/>
    <n v="15"/>
    <s v="32CCDD"/>
    <n v="13"/>
    <m/>
    <m/>
    <x v="153"/>
    <n v="69121"/>
    <s v="51208"/>
    <x v="86"/>
    <x v="1"/>
    <s v="Non-executive"/>
    <s v="D804"/>
    <x v="6"/>
    <n v="740.34"/>
    <n v="0"/>
    <n v="0"/>
    <n v="0"/>
    <n v="0"/>
    <n v="0"/>
    <n v="0"/>
    <n v="0"/>
    <n v="0"/>
    <n v="0"/>
    <n v="0"/>
    <n v="0"/>
    <n v="0"/>
    <n v="0"/>
    <n v="0"/>
    <n v="0"/>
    <n v="0"/>
    <n v="0"/>
    <n v="0.4"/>
    <n v="141.55000000000001"/>
    <n v="0"/>
    <n v="0"/>
    <n v="0"/>
    <n v="0"/>
    <n v="0"/>
    <n v="41.88"/>
    <n v="0"/>
    <n v="0"/>
    <n v="0"/>
    <n v="0"/>
    <n v="0"/>
    <n v="0.82"/>
    <n v="2.84"/>
    <n v="0"/>
    <n v="0"/>
    <n v="9.8000000000000007"/>
    <n v="0"/>
    <n v="0"/>
    <n v="6.25"/>
    <n v="0"/>
    <n v="0"/>
    <n v="0"/>
    <n v="0"/>
    <n v="0"/>
    <n v="0"/>
    <n v="0"/>
    <n v="0"/>
    <n v="943.88"/>
    <n v="943.88"/>
    <n v="0"/>
    <n v="0"/>
    <n v="0"/>
    <n v="0"/>
    <n v="0"/>
  </r>
  <r>
    <n v="7"/>
    <d v="2013-03-10T00:00:00"/>
    <d v="2013-03-23T00:00:00"/>
    <x v="21"/>
    <s v="G1N"/>
    <s v="GD10000000"/>
    <s v="GD0"/>
    <n v="13"/>
    <n v="8200"/>
    <s v="GD800"/>
    <s v="DS4B5"/>
    <s v="000DIS"/>
    <n v="15"/>
    <s v="32CCDD"/>
    <n v="13"/>
    <m/>
    <m/>
    <x v="293"/>
    <n v="70037"/>
    <s v="73437"/>
    <x v="146"/>
    <x v="1"/>
    <s v="Non-executive"/>
    <s v="D804"/>
    <x v="6"/>
    <n v="240.38"/>
    <n v="0"/>
    <n v="0"/>
    <n v="0"/>
    <n v="0"/>
    <n v="0"/>
    <n v="0"/>
    <n v="0"/>
    <n v="0"/>
    <n v="0"/>
    <n v="0"/>
    <n v="0"/>
    <n v="0"/>
    <n v="0"/>
    <n v="0"/>
    <n v="0"/>
    <n v="0"/>
    <n v="0"/>
    <n v="0.12"/>
    <n v="25"/>
    <n v="0"/>
    <n v="0"/>
    <n v="0"/>
    <n v="0"/>
    <n v="0"/>
    <n v="13.91"/>
    <n v="0"/>
    <n v="0"/>
    <n v="0"/>
    <n v="0"/>
    <n v="0"/>
    <n v="0.16"/>
    <n v="0.6"/>
    <n v="0"/>
    <n v="0"/>
    <n v="3.26"/>
    <n v="0"/>
    <n v="0"/>
    <n v="1.38"/>
    <n v="0"/>
    <n v="0"/>
    <n v="0"/>
    <n v="0"/>
    <n v="0"/>
    <n v="0"/>
    <n v="0"/>
    <n v="0"/>
    <n v="284.81"/>
    <n v="284.81000000000006"/>
    <n v="0"/>
    <n v="0"/>
    <n v="0"/>
    <n v="0"/>
    <n v="0"/>
  </r>
  <r>
    <n v="7"/>
    <d v="2013-03-10T00:00:00"/>
    <d v="2013-03-23T00:00:00"/>
    <x v="22"/>
    <s v="G2N"/>
    <s v="GD10000000"/>
    <s v="GD0"/>
    <n v="13"/>
    <n v="100"/>
    <s v="LD100"/>
    <s v="LF102"/>
    <m/>
    <m/>
    <m/>
    <m/>
    <m/>
    <m/>
    <x v="274"/>
    <n v="4591"/>
    <s v="47100"/>
    <x v="30"/>
    <x v="1"/>
    <s v="Non-executive"/>
    <s v="D804"/>
    <x v="6"/>
    <n v="87.23"/>
    <n v="0"/>
    <n v="0"/>
    <n v="0"/>
    <n v="0"/>
    <n v="0"/>
    <n v="0"/>
    <n v="0"/>
    <n v="0"/>
    <n v="0"/>
    <n v="0"/>
    <n v="0"/>
    <n v="0"/>
    <n v="0"/>
    <n v="0"/>
    <n v="0"/>
    <n v="0"/>
    <n v="0"/>
    <n v="0.04"/>
    <n v="0"/>
    <n v="0"/>
    <n v="0"/>
    <n v="0"/>
    <n v="0"/>
    <n v="0"/>
    <n v="5.4"/>
    <n v="0"/>
    <n v="0"/>
    <n v="0"/>
    <n v="0"/>
    <n v="0"/>
    <n v="0.16"/>
    <n v="0.6"/>
    <n v="0"/>
    <n v="0.12"/>
    <n v="1.26"/>
    <n v="4.3600000000000003"/>
    <n v="1.25"/>
    <n v="0"/>
    <n v="0"/>
    <n v="0"/>
    <n v="0"/>
    <n v="0"/>
    <n v="0"/>
    <n v="0"/>
    <n v="0"/>
    <n v="0"/>
    <n v="100.42"/>
    <n v="100.42000000000002"/>
    <n v="0"/>
    <n v="0"/>
    <n v="0"/>
    <n v="0"/>
    <n v="0"/>
  </r>
  <r>
    <n v="7"/>
    <d v="2013-03-10T00:00:00"/>
    <d v="2013-03-23T00:00:00"/>
    <x v="22"/>
    <s v="G2N"/>
    <s v="GD10000000"/>
    <s v="GD0"/>
    <n v="13"/>
    <n v="100"/>
    <s v="LD800"/>
    <s v="LF804"/>
    <m/>
    <m/>
    <m/>
    <m/>
    <m/>
    <m/>
    <x v="274"/>
    <n v="4591"/>
    <s v="47100"/>
    <x v="30"/>
    <x v="1"/>
    <s v="Non-executive"/>
    <s v="D804"/>
    <x v="6"/>
    <n v="174.48"/>
    <n v="0"/>
    <n v="0"/>
    <n v="0"/>
    <n v="0"/>
    <n v="0"/>
    <n v="0"/>
    <n v="0"/>
    <n v="0"/>
    <n v="0"/>
    <n v="0"/>
    <n v="0"/>
    <n v="0"/>
    <n v="0"/>
    <n v="0"/>
    <n v="0"/>
    <n v="0"/>
    <n v="0"/>
    <n v="0.1"/>
    <n v="0"/>
    <n v="0"/>
    <n v="0"/>
    <n v="0"/>
    <n v="0"/>
    <n v="0"/>
    <n v="10.82"/>
    <n v="0"/>
    <n v="0"/>
    <n v="0"/>
    <n v="0"/>
    <n v="0"/>
    <n v="0.32"/>
    <n v="1.2"/>
    <n v="0"/>
    <n v="0.24"/>
    <n v="2.54"/>
    <n v="8.7200000000000006"/>
    <n v="2.5"/>
    <n v="0"/>
    <n v="0"/>
    <n v="0"/>
    <n v="0"/>
    <n v="0"/>
    <n v="0"/>
    <n v="0"/>
    <n v="0"/>
    <n v="0"/>
    <n v="200.92"/>
    <n v="200.91999999999996"/>
    <n v="0"/>
    <n v="0"/>
    <n v="0"/>
    <n v="0"/>
    <n v="0"/>
  </r>
  <r>
    <n v="7"/>
    <d v="2013-03-10T00:00:00"/>
    <d v="2013-03-23T00:00:00"/>
    <x v="22"/>
    <s v="G2N"/>
    <s v="GD10000000"/>
    <s v="GD0"/>
    <n v="13"/>
    <n v="100"/>
    <s v="LD800"/>
    <s v="LF804"/>
    <m/>
    <m/>
    <m/>
    <m/>
    <m/>
    <m/>
    <x v="275"/>
    <n v="5094"/>
    <s v="70873"/>
    <x v="141"/>
    <x v="1"/>
    <s v="Non-executive"/>
    <s v="D804"/>
    <x v="6"/>
    <n v="3164.84"/>
    <n v="0"/>
    <n v="0"/>
    <n v="0"/>
    <n v="0"/>
    <n v="0"/>
    <n v="0"/>
    <n v="0"/>
    <n v="0"/>
    <n v="0"/>
    <n v="0"/>
    <n v="0"/>
    <n v="0"/>
    <n v="0"/>
    <n v="0"/>
    <n v="0"/>
    <n v="0"/>
    <n v="0"/>
    <n v="1.66"/>
    <n v="173.94"/>
    <n v="0"/>
    <n v="0"/>
    <n v="0"/>
    <n v="0"/>
    <n v="0"/>
    <n v="190.72"/>
    <n v="0"/>
    <n v="0"/>
    <n v="0"/>
    <n v="0"/>
    <n v="0"/>
    <n v="3.27"/>
    <n v="11.93"/>
    <n v="0"/>
    <n v="2.31"/>
    <n v="44.61"/>
    <n v="158.24"/>
    <n v="25"/>
    <n v="8.5299999999999994"/>
    <n v="0"/>
    <n v="0"/>
    <n v="0"/>
    <n v="0"/>
    <n v="0"/>
    <n v="0"/>
    <n v="0"/>
    <n v="0"/>
    <n v="3785.05"/>
    <n v="3785.0499999999997"/>
    <n v="0"/>
    <n v="0"/>
    <n v="0"/>
    <n v="0"/>
    <n v="0"/>
  </r>
  <r>
    <n v="7"/>
    <d v="2013-03-10T00:00:00"/>
    <d v="2013-03-23T00:00:00"/>
    <x v="22"/>
    <s v="G2N"/>
    <s v="GD10000000"/>
    <s v="GD0"/>
    <n v="13"/>
    <n v="100"/>
    <s v="LD800"/>
    <s v="LF804"/>
    <m/>
    <m/>
    <m/>
    <m/>
    <m/>
    <m/>
    <x v="276"/>
    <n v="5818"/>
    <s v="70876"/>
    <x v="141"/>
    <x v="1"/>
    <s v="Non-executive"/>
    <s v="D804"/>
    <x v="6"/>
    <n v="3326.23"/>
    <n v="0"/>
    <n v="0"/>
    <n v="0"/>
    <n v="0"/>
    <n v="0"/>
    <n v="0"/>
    <n v="0"/>
    <n v="0"/>
    <n v="0"/>
    <n v="0"/>
    <n v="0"/>
    <n v="0"/>
    <n v="0"/>
    <n v="0"/>
    <n v="0"/>
    <n v="0"/>
    <n v="0"/>
    <n v="1.74"/>
    <n v="509.64"/>
    <n v="0"/>
    <n v="0"/>
    <n v="0"/>
    <n v="0"/>
    <n v="0"/>
    <n v="191.26"/>
    <n v="0"/>
    <n v="0"/>
    <n v="0"/>
    <n v="0"/>
    <n v="0"/>
    <n v="3.27"/>
    <n v="11.39"/>
    <n v="0"/>
    <n v="2.31"/>
    <n v="44.74"/>
    <n v="166.31"/>
    <n v="0"/>
    <n v="25.01"/>
    <n v="0"/>
    <n v="0"/>
    <n v="0"/>
    <n v="0"/>
    <n v="0"/>
    <n v="0"/>
    <n v="0"/>
    <n v="0"/>
    <n v="4281.8999999999996"/>
    <n v="4281.8999999999996"/>
    <n v="0"/>
    <n v="0"/>
    <n v="0"/>
    <n v="0"/>
    <n v="0"/>
  </r>
  <r>
    <n v="7"/>
    <d v="2013-03-10T00:00:00"/>
    <d v="2013-03-23T00:00:00"/>
    <x v="22"/>
    <s v="G2N"/>
    <s v="GD10000000"/>
    <s v="GD0"/>
    <n v="13"/>
    <n v="100"/>
    <s v="LD800"/>
    <s v="LF804"/>
    <m/>
    <m/>
    <m/>
    <m/>
    <m/>
    <m/>
    <x v="277"/>
    <n v="10426"/>
    <s v="70872"/>
    <x v="141"/>
    <x v="1"/>
    <s v="Non-executive"/>
    <s v="D804"/>
    <x v="6"/>
    <n v="3164.84"/>
    <n v="0"/>
    <n v="0"/>
    <n v="0"/>
    <n v="0"/>
    <n v="0"/>
    <n v="0"/>
    <n v="0"/>
    <n v="0"/>
    <n v="0"/>
    <n v="0"/>
    <n v="0"/>
    <n v="0"/>
    <n v="0"/>
    <n v="0"/>
    <n v="0"/>
    <n v="0"/>
    <n v="0"/>
    <n v="6.37"/>
    <n v="424.95"/>
    <n v="0"/>
    <n v="0"/>
    <n v="0"/>
    <n v="0"/>
    <n v="0"/>
    <n v="0"/>
    <n v="0"/>
    <n v="0"/>
    <n v="0"/>
    <n v="221.54"/>
    <n v="0"/>
    <n v="2.99"/>
    <n v="9.1999999999999993"/>
    <n v="0"/>
    <n v="2.31"/>
    <n v="0"/>
    <n v="0"/>
    <n v="25"/>
    <n v="0"/>
    <n v="0"/>
    <n v="0"/>
    <n v="0"/>
    <n v="0"/>
    <n v="0"/>
    <n v="0"/>
    <n v="0"/>
    <n v="0"/>
    <n v="3857.2"/>
    <n v="3857.1999999999994"/>
    <n v="0"/>
    <n v="0"/>
    <n v="0"/>
    <n v="0"/>
    <n v="0"/>
  </r>
  <r>
    <n v="7"/>
    <d v="2013-03-10T00:00:00"/>
    <d v="2013-03-23T00:00:00"/>
    <x v="22"/>
    <s v="G2N"/>
    <s v="GD10000000"/>
    <s v="GD0"/>
    <n v="13"/>
    <n v="100"/>
    <s v="LD800"/>
    <s v="LF804"/>
    <m/>
    <m/>
    <m/>
    <m/>
    <m/>
    <m/>
    <x v="278"/>
    <n v="12916"/>
    <s v="48100"/>
    <x v="142"/>
    <x v="1"/>
    <s v="Non-executive"/>
    <s v="D804"/>
    <x v="6"/>
    <n v="3003.46"/>
    <n v="0"/>
    <n v="0"/>
    <n v="0"/>
    <n v="0"/>
    <n v="0"/>
    <n v="0"/>
    <n v="0"/>
    <n v="0"/>
    <n v="0"/>
    <n v="0"/>
    <n v="0"/>
    <n v="0"/>
    <n v="0"/>
    <n v="0"/>
    <n v="0"/>
    <n v="0"/>
    <n v="0"/>
    <n v="6.07"/>
    <n v="424.95"/>
    <n v="0"/>
    <n v="0"/>
    <n v="0"/>
    <n v="0"/>
    <n v="0"/>
    <n v="0"/>
    <n v="0"/>
    <n v="0"/>
    <n v="0"/>
    <n v="210.24"/>
    <n v="0"/>
    <n v="2.99"/>
    <n v="8.7799999999999994"/>
    <n v="0"/>
    <n v="2.31"/>
    <n v="39.64"/>
    <n v="0"/>
    <n v="25"/>
    <n v="0"/>
    <n v="0"/>
    <n v="0"/>
    <n v="0"/>
    <n v="0"/>
    <n v="0"/>
    <n v="0"/>
    <n v="0"/>
    <n v="0"/>
    <n v="3723.44"/>
    <n v="3723.44"/>
    <n v="0"/>
    <n v="0"/>
    <n v="0"/>
    <n v="0"/>
    <n v="0"/>
  </r>
  <r>
    <n v="7"/>
    <d v="2013-03-10T00:00:00"/>
    <d v="2013-03-23T00:00:00"/>
    <x v="22"/>
    <s v="G2N"/>
    <s v="GD10000000"/>
    <s v="GD0"/>
    <n v="13"/>
    <n v="100"/>
    <s v="LD800"/>
    <s v="LF804"/>
    <m/>
    <m/>
    <m/>
    <m/>
    <m/>
    <m/>
    <x v="279"/>
    <n v="13723"/>
    <s v="47142"/>
    <x v="143"/>
    <x v="1"/>
    <s v="Non-executive"/>
    <s v="D804"/>
    <x v="6"/>
    <n v="1001.86"/>
    <n v="0"/>
    <n v="0"/>
    <n v="0"/>
    <n v="0"/>
    <n v="0"/>
    <n v="0"/>
    <n v="0"/>
    <n v="0"/>
    <n v="0"/>
    <n v="0"/>
    <n v="0"/>
    <n v="0"/>
    <n v="0"/>
    <n v="0"/>
    <n v="0"/>
    <n v="0"/>
    <n v="0"/>
    <n v="0.52"/>
    <n v="127.1"/>
    <n v="0"/>
    <n v="0"/>
    <n v="0"/>
    <n v="0"/>
    <n v="0"/>
    <n v="59.49"/>
    <n v="0"/>
    <n v="0"/>
    <n v="0"/>
    <n v="0"/>
    <n v="0"/>
    <n v="0.99"/>
    <n v="3.04"/>
    <n v="0"/>
    <n v="0"/>
    <n v="13.92"/>
    <n v="50.1"/>
    <n v="0"/>
    <n v="6.15"/>
    <n v="0"/>
    <n v="0"/>
    <n v="0"/>
    <n v="0"/>
    <n v="0"/>
    <n v="0"/>
    <n v="0"/>
    <n v="0"/>
    <n v="1263.17"/>
    <n v="1263.17"/>
    <n v="0"/>
    <n v="0"/>
    <n v="0"/>
    <n v="0"/>
    <n v="0"/>
  </r>
  <r>
    <n v="7"/>
    <d v="2013-03-10T00:00:00"/>
    <d v="2013-03-23T00:00:00"/>
    <x v="22"/>
    <s v="G2N"/>
    <s v="GD10000000"/>
    <s v="GD0"/>
    <n v="13"/>
    <n v="100"/>
    <s v="LD800"/>
    <s v="LF804"/>
    <m/>
    <m/>
    <m/>
    <m/>
    <m/>
    <m/>
    <x v="281"/>
    <n v="18629"/>
    <s v="47102"/>
    <x v="76"/>
    <x v="1"/>
    <s v="Non-executive"/>
    <s v="D804"/>
    <x v="6"/>
    <n v="1575.42"/>
    <n v="0"/>
    <n v="0"/>
    <n v="0"/>
    <n v="0"/>
    <n v="0"/>
    <n v="0"/>
    <n v="0"/>
    <n v="0"/>
    <n v="0"/>
    <n v="0"/>
    <n v="0"/>
    <n v="0"/>
    <n v="0"/>
    <n v="0"/>
    <n v="0"/>
    <n v="0"/>
    <n v="0"/>
    <n v="0.84"/>
    <n v="173.94"/>
    <n v="0"/>
    <n v="0"/>
    <n v="0"/>
    <n v="0"/>
    <n v="0"/>
    <n v="94.09"/>
    <n v="0"/>
    <n v="0"/>
    <n v="0"/>
    <n v="0"/>
    <n v="0"/>
    <n v="2.71"/>
    <n v="6.48"/>
    <n v="0"/>
    <n v="2.31"/>
    <n v="22"/>
    <n v="78.77"/>
    <n v="25"/>
    <n v="8.5299999999999994"/>
    <n v="0"/>
    <n v="0"/>
    <n v="0"/>
    <n v="0"/>
    <n v="0"/>
    <n v="0"/>
    <n v="0"/>
    <n v="0"/>
    <n v="1990.09"/>
    <n v="1990.09"/>
    <n v="0"/>
    <n v="0"/>
    <n v="0"/>
    <n v="0"/>
    <n v="0"/>
  </r>
  <r>
    <n v="7"/>
    <d v="2013-03-10T00:00:00"/>
    <d v="2013-03-23T00:00:00"/>
    <x v="22"/>
    <s v="G2N"/>
    <s v="GD10000000"/>
    <s v="GD0"/>
    <n v="13"/>
    <n v="100"/>
    <s v="LD800"/>
    <s v="LF804"/>
    <m/>
    <m/>
    <m/>
    <m/>
    <m/>
    <m/>
    <x v="283"/>
    <n v="23946"/>
    <s v="70874"/>
    <x v="141"/>
    <x v="1"/>
    <s v="Non-executive"/>
    <s v="D804"/>
    <x v="6"/>
    <n v="3164.84"/>
    <n v="0"/>
    <n v="0"/>
    <n v="0"/>
    <n v="0"/>
    <n v="0"/>
    <n v="0"/>
    <n v="0"/>
    <n v="0"/>
    <n v="0"/>
    <n v="0"/>
    <n v="0"/>
    <n v="0"/>
    <n v="0"/>
    <n v="0"/>
    <n v="0"/>
    <n v="0"/>
    <n v="0"/>
    <n v="1.66"/>
    <n v="499.9"/>
    <n v="0"/>
    <n v="0"/>
    <n v="0"/>
    <n v="0"/>
    <n v="0"/>
    <n v="185.89"/>
    <n v="0"/>
    <n v="0"/>
    <n v="0"/>
    <n v="0"/>
    <n v="0"/>
    <n v="2.99"/>
    <n v="9.1999999999999993"/>
    <n v="0"/>
    <n v="2.31"/>
    <n v="43.48"/>
    <n v="158.24"/>
    <n v="25"/>
    <n v="24.95"/>
    <n v="0"/>
    <n v="0"/>
    <n v="0"/>
    <n v="0"/>
    <n v="0"/>
    <n v="0"/>
    <n v="0"/>
    <n v="0"/>
    <n v="4118.46"/>
    <n v="4118.4599999999991"/>
    <n v="0"/>
    <n v="0"/>
    <n v="0"/>
    <n v="0"/>
    <n v="0"/>
  </r>
  <r>
    <n v="7"/>
    <d v="2013-03-10T00:00:00"/>
    <d v="2013-03-23T00:00:00"/>
    <x v="22"/>
    <s v="G2N"/>
    <s v="GD10000000"/>
    <s v="GD0"/>
    <n v="13"/>
    <n v="100"/>
    <s v="LD800"/>
    <s v="LF804"/>
    <m/>
    <m/>
    <m/>
    <m/>
    <m/>
    <m/>
    <x v="284"/>
    <n v="25053"/>
    <s v="70707"/>
    <x v="111"/>
    <x v="1"/>
    <s v="Non-executive"/>
    <s v="D804"/>
    <x v="6"/>
    <n v="1610.29"/>
    <n v="0"/>
    <n v="0"/>
    <n v="0"/>
    <n v="0"/>
    <n v="0"/>
    <n v="0"/>
    <n v="0"/>
    <n v="0"/>
    <n v="0"/>
    <n v="0"/>
    <n v="0"/>
    <n v="0"/>
    <n v="0"/>
    <n v="0"/>
    <n v="0"/>
    <n v="0"/>
    <n v="0"/>
    <n v="8.02"/>
    <n v="424.95"/>
    <n v="0"/>
    <n v="0"/>
    <n v="0"/>
    <n v="0"/>
    <n v="0"/>
    <n v="0"/>
    <n v="0"/>
    <n v="0"/>
    <n v="0"/>
    <n v="112.72"/>
    <n v="0"/>
    <n v="2.99"/>
    <n v="9.1999999999999993"/>
    <n v="0"/>
    <n v="0"/>
    <n v="0"/>
    <n v="0"/>
    <n v="0"/>
    <n v="0"/>
    <n v="0"/>
    <n v="0"/>
    <n v="0"/>
    <n v="0"/>
    <n v="0"/>
    <n v="0"/>
    <n v="0"/>
    <n v="0"/>
    <n v="2168.17"/>
    <n v="2168.1699999999996"/>
    <n v="0"/>
    <n v="0"/>
    <n v="0"/>
    <n v="0"/>
    <n v="0"/>
  </r>
  <r>
    <n v="7"/>
    <d v="2013-03-10T00:00:00"/>
    <d v="2013-03-23T00:00:00"/>
    <x v="22"/>
    <s v="G2N"/>
    <s v="GD10000000"/>
    <s v="GD0"/>
    <n v="13"/>
    <n v="100"/>
    <s v="LD800"/>
    <s v="LF804"/>
    <m/>
    <m/>
    <m/>
    <m/>
    <m/>
    <m/>
    <x v="285"/>
    <n v="27428"/>
    <s v="48093"/>
    <x v="13"/>
    <x v="1"/>
    <s v="Non-executive"/>
    <s v="D804"/>
    <x v="6"/>
    <n v="1744.74"/>
    <n v="0"/>
    <n v="0"/>
    <n v="0"/>
    <n v="0"/>
    <n v="0"/>
    <n v="0"/>
    <n v="0"/>
    <n v="0"/>
    <n v="0"/>
    <n v="0"/>
    <n v="0"/>
    <n v="0"/>
    <n v="0"/>
    <n v="0"/>
    <n v="0"/>
    <n v="0"/>
    <n v="0"/>
    <n v="0.94"/>
    <n v="499.9"/>
    <n v="0"/>
    <n v="0"/>
    <n v="0"/>
    <n v="0"/>
    <n v="0"/>
    <n v="97.85"/>
    <n v="0"/>
    <n v="0"/>
    <n v="0"/>
    <n v="0"/>
    <n v="0"/>
    <n v="3.27"/>
    <n v="11.93"/>
    <n v="0"/>
    <n v="2.31"/>
    <n v="22.88"/>
    <n v="87.24"/>
    <n v="0"/>
    <n v="24.95"/>
    <n v="0"/>
    <n v="0"/>
    <n v="0"/>
    <n v="0"/>
    <n v="0"/>
    <n v="0"/>
    <n v="0"/>
    <n v="0"/>
    <n v="2496.0100000000002"/>
    <n v="2496.0099999999993"/>
    <n v="0"/>
    <n v="0"/>
    <n v="0"/>
    <n v="0"/>
    <n v="0"/>
  </r>
  <r>
    <n v="7"/>
    <d v="2013-03-10T00:00:00"/>
    <d v="2013-03-23T00:00:00"/>
    <x v="22"/>
    <s v="G2N"/>
    <s v="GD10000000"/>
    <s v="GD0"/>
    <n v="13"/>
    <n v="100"/>
    <s v="LD800"/>
    <s v="LF804"/>
    <m/>
    <m/>
    <m/>
    <m/>
    <m/>
    <m/>
    <x v="286"/>
    <n v="33249"/>
    <s v="48101"/>
    <x v="142"/>
    <x v="1"/>
    <s v="Non-executive"/>
    <s v="D804"/>
    <x v="6"/>
    <n v="2922.76"/>
    <n v="0"/>
    <n v="0"/>
    <n v="0"/>
    <n v="0"/>
    <n v="0"/>
    <n v="0"/>
    <n v="0"/>
    <n v="0"/>
    <n v="0"/>
    <n v="0"/>
    <n v="0"/>
    <n v="0"/>
    <n v="0"/>
    <n v="0"/>
    <n v="0"/>
    <n v="0"/>
    <n v="0"/>
    <n v="0"/>
    <n v="551.05999999999995"/>
    <n v="0"/>
    <n v="0"/>
    <n v="0"/>
    <n v="0"/>
    <n v="0"/>
    <n v="165.39"/>
    <n v="0"/>
    <n v="0"/>
    <n v="0"/>
    <n v="0"/>
    <n v="0"/>
    <n v="2.71"/>
    <n v="11.39"/>
    <n v="0"/>
    <n v="2.31"/>
    <n v="38.68"/>
    <n v="146.13999999999999"/>
    <n v="0"/>
    <n v="27.21"/>
    <n v="0"/>
    <n v="0"/>
    <n v="0"/>
    <n v="0"/>
    <n v="0"/>
    <n v="0"/>
    <n v="0"/>
    <n v="0"/>
    <n v="3867.65"/>
    <n v="3867.6499999999996"/>
    <n v="0"/>
    <n v="0"/>
    <n v="0"/>
    <n v="0"/>
    <n v="0"/>
  </r>
  <r>
    <n v="7"/>
    <d v="2013-03-10T00:00:00"/>
    <d v="2013-03-23T00:00:00"/>
    <x v="22"/>
    <s v="G2N"/>
    <s v="GD10000000"/>
    <s v="GD0"/>
    <n v="13"/>
    <n v="100"/>
    <s v="LD800"/>
    <s v="LF804"/>
    <m/>
    <m/>
    <m/>
    <m/>
    <m/>
    <m/>
    <x v="287"/>
    <n v="33253"/>
    <s v="48104"/>
    <x v="142"/>
    <x v="1"/>
    <s v="Non-executive"/>
    <s v="D804"/>
    <x v="6"/>
    <n v="2922.76"/>
    <n v="0"/>
    <n v="0"/>
    <n v="0"/>
    <n v="0"/>
    <n v="0"/>
    <n v="0"/>
    <n v="0"/>
    <n v="0"/>
    <n v="0"/>
    <n v="0"/>
    <n v="0"/>
    <n v="0"/>
    <n v="0"/>
    <n v="0"/>
    <n v="0"/>
    <n v="0"/>
    <n v="0"/>
    <n v="1.52"/>
    <n v="566.16999999999996"/>
    <n v="0"/>
    <n v="0"/>
    <n v="0"/>
    <n v="0"/>
    <n v="0"/>
    <n v="169.51"/>
    <n v="0"/>
    <n v="0"/>
    <n v="0"/>
    <n v="0"/>
    <n v="0"/>
    <n v="2.71"/>
    <n v="6.48"/>
    <n v="0"/>
    <n v="2.31"/>
    <n v="39.64"/>
    <n v="146.13999999999999"/>
    <n v="25"/>
    <n v="27.58"/>
    <n v="0"/>
    <n v="0"/>
    <n v="0"/>
    <n v="0"/>
    <n v="0"/>
    <n v="0"/>
    <n v="0"/>
    <n v="0"/>
    <n v="3909.82"/>
    <n v="3909.8199999999997"/>
    <n v="0"/>
    <n v="0"/>
    <n v="0"/>
    <n v="0"/>
    <n v="0"/>
  </r>
  <r>
    <n v="7"/>
    <d v="2013-03-10T00:00:00"/>
    <d v="2013-03-23T00:00:00"/>
    <x v="22"/>
    <s v="G2N"/>
    <s v="GD10000000"/>
    <s v="GD0"/>
    <n v="13"/>
    <n v="100"/>
    <s v="LD800"/>
    <s v="LF806"/>
    <m/>
    <m/>
    <m/>
    <m/>
    <m/>
    <m/>
    <x v="274"/>
    <n v="4591"/>
    <s v="47100"/>
    <x v="30"/>
    <x v="1"/>
    <s v="Non-executive"/>
    <s v="D804"/>
    <x v="6"/>
    <n v="418.73"/>
    <n v="0"/>
    <n v="0"/>
    <n v="0"/>
    <n v="0"/>
    <n v="0"/>
    <n v="0"/>
    <n v="0"/>
    <n v="0"/>
    <n v="0"/>
    <n v="0"/>
    <n v="0"/>
    <n v="0"/>
    <n v="0"/>
    <n v="0"/>
    <n v="0"/>
    <n v="0"/>
    <n v="0"/>
    <n v="0.22"/>
    <n v="0"/>
    <n v="0"/>
    <n v="0"/>
    <n v="0"/>
    <n v="0"/>
    <n v="0"/>
    <n v="25.96"/>
    <n v="0"/>
    <n v="0"/>
    <n v="0"/>
    <n v="0"/>
    <n v="0"/>
    <n v="0.78"/>
    <n v="2.86"/>
    <n v="0"/>
    <n v="0.56000000000000005"/>
    <n v="6.08"/>
    <n v="20.94"/>
    <n v="6"/>
    <n v="0"/>
    <n v="0"/>
    <n v="0"/>
    <n v="0"/>
    <n v="0"/>
    <n v="0"/>
    <n v="0"/>
    <n v="0"/>
    <n v="0"/>
    <n v="482.13"/>
    <n v="482.13"/>
    <n v="0"/>
    <n v="0"/>
    <n v="0"/>
    <n v="0"/>
    <n v="0"/>
  </r>
  <r>
    <n v="7"/>
    <d v="2013-03-10T00:00:00"/>
    <d v="2013-03-23T00:00:00"/>
    <x v="22"/>
    <s v="G2N"/>
    <s v="GD10000000"/>
    <s v="GD0"/>
    <n v="13"/>
    <n v="100"/>
    <s v="LD800"/>
    <s v="LF806"/>
    <m/>
    <m/>
    <m/>
    <m/>
    <m/>
    <m/>
    <x v="279"/>
    <n v="13723"/>
    <s v="47142"/>
    <x v="143"/>
    <x v="1"/>
    <s v="Non-executive"/>
    <s v="D804"/>
    <x v="6"/>
    <n v="1001.85"/>
    <n v="0"/>
    <n v="0"/>
    <n v="0"/>
    <n v="0"/>
    <n v="0"/>
    <n v="0"/>
    <n v="0"/>
    <n v="0"/>
    <n v="0"/>
    <n v="0"/>
    <n v="0"/>
    <n v="0"/>
    <n v="0"/>
    <n v="0"/>
    <n v="0"/>
    <n v="0"/>
    <n v="0"/>
    <n v="0.52"/>
    <n v="127.09"/>
    <n v="0"/>
    <n v="0"/>
    <n v="0"/>
    <n v="0"/>
    <n v="0"/>
    <n v="59.49"/>
    <n v="0"/>
    <n v="0"/>
    <n v="0"/>
    <n v="0"/>
    <n v="0"/>
    <n v="0.99"/>
    <n v="3.04"/>
    <n v="0"/>
    <n v="0"/>
    <n v="13.92"/>
    <n v="50.1"/>
    <n v="0"/>
    <n v="6.15"/>
    <n v="0"/>
    <n v="0"/>
    <n v="0"/>
    <n v="0"/>
    <n v="0"/>
    <n v="0"/>
    <n v="0"/>
    <n v="0"/>
    <n v="1263.1500000000001"/>
    <n v="1263.1500000000001"/>
    <n v="0"/>
    <n v="0"/>
    <n v="0"/>
    <n v="0"/>
    <n v="0"/>
  </r>
  <r>
    <n v="7"/>
    <d v="2013-03-10T00:00:00"/>
    <d v="2013-03-23T00:00:00"/>
    <x v="22"/>
    <s v="G2N"/>
    <s v="GD10000000"/>
    <s v="GD0"/>
    <n v="13"/>
    <n v="8200"/>
    <s v="GD10F"/>
    <s v="G120T"/>
    <m/>
    <m/>
    <s v="INDRCT"/>
    <n v="13"/>
    <m/>
    <m/>
    <x v="274"/>
    <n v="4591"/>
    <s v="47100"/>
    <x v="30"/>
    <x v="1"/>
    <s v="Non-executive"/>
    <s v="D804"/>
    <x v="6"/>
    <n v="87.23"/>
    <n v="0"/>
    <n v="0"/>
    <n v="0"/>
    <n v="0"/>
    <n v="0"/>
    <n v="0"/>
    <n v="0"/>
    <n v="0"/>
    <n v="0"/>
    <n v="0"/>
    <n v="0"/>
    <n v="0"/>
    <n v="0"/>
    <n v="0"/>
    <n v="0"/>
    <n v="0"/>
    <n v="0"/>
    <n v="0.04"/>
    <n v="0"/>
    <n v="0"/>
    <n v="0"/>
    <n v="0"/>
    <n v="0"/>
    <n v="0"/>
    <n v="5.4"/>
    <n v="0"/>
    <n v="0"/>
    <n v="0"/>
    <n v="0"/>
    <n v="0"/>
    <n v="0.16"/>
    <n v="0.6"/>
    <n v="0"/>
    <n v="0.12"/>
    <n v="1.26"/>
    <n v="4.3600000000000003"/>
    <n v="1.25"/>
    <n v="0"/>
    <n v="0"/>
    <n v="0"/>
    <n v="0"/>
    <n v="0"/>
    <n v="0"/>
    <n v="0"/>
    <n v="0"/>
    <n v="0"/>
    <n v="100.42"/>
    <n v="100.42000000000002"/>
    <n v="0"/>
    <n v="0"/>
    <n v="0"/>
    <n v="0"/>
    <n v="0"/>
  </r>
  <r>
    <n v="7"/>
    <d v="2013-03-10T00:00:00"/>
    <d v="2013-03-23T00:00:00"/>
    <x v="22"/>
    <s v="G2N"/>
    <s v="GD10000000"/>
    <s v="GD0"/>
    <n v="13"/>
    <n v="8200"/>
    <s v="GD800"/>
    <s v="DS4B5"/>
    <s v="000DIS"/>
    <n v="15"/>
    <s v="32CCDD"/>
    <n v="13"/>
    <m/>
    <m/>
    <x v="274"/>
    <n v="4591"/>
    <s v="47100"/>
    <x v="30"/>
    <x v="1"/>
    <s v="Non-executive"/>
    <s v="D804"/>
    <x v="6"/>
    <n v="977.06"/>
    <n v="0"/>
    <n v="0"/>
    <n v="0"/>
    <n v="0"/>
    <n v="0"/>
    <n v="0"/>
    <n v="0"/>
    <n v="0"/>
    <n v="0"/>
    <n v="0"/>
    <n v="0"/>
    <n v="0"/>
    <n v="0"/>
    <n v="0"/>
    <n v="0"/>
    <n v="0"/>
    <n v="0"/>
    <n v="0.54"/>
    <n v="0"/>
    <n v="0"/>
    <n v="0"/>
    <n v="0"/>
    <n v="0"/>
    <n v="0"/>
    <n v="60.59"/>
    <n v="0"/>
    <n v="0"/>
    <n v="0"/>
    <n v="0"/>
    <n v="0"/>
    <n v="1.85"/>
    <n v="6.67"/>
    <n v="0"/>
    <n v="1.27"/>
    <n v="14.16"/>
    <n v="48.86"/>
    <n v="14"/>
    <n v="0"/>
    <n v="0"/>
    <n v="0"/>
    <n v="0"/>
    <n v="0"/>
    <n v="0"/>
    <n v="0"/>
    <n v="0"/>
    <n v="0"/>
    <n v="1125"/>
    <n v="1124.9999999999998"/>
    <n v="0"/>
    <n v="0"/>
    <n v="0"/>
    <n v="0"/>
    <n v="0"/>
  </r>
  <r>
    <n v="7"/>
    <d v="2013-03-10T00:00:00"/>
    <d v="2013-03-23T00:00:00"/>
    <x v="22"/>
    <s v="G2N"/>
    <s v="GD10000000"/>
    <s v="GD0"/>
    <n v="13"/>
    <n v="8200"/>
    <s v="GD800"/>
    <s v="DS4B5"/>
    <s v="000DIS"/>
    <n v="15"/>
    <s v="32CCDD"/>
    <n v="13"/>
    <m/>
    <m/>
    <x v="279"/>
    <n v="13723"/>
    <s v="47142"/>
    <x v="143"/>
    <x v="1"/>
    <s v="Non-executive"/>
    <s v="D804"/>
    <x v="6"/>
    <n v="1032.21"/>
    <n v="0"/>
    <n v="0"/>
    <n v="0"/>
    <n v="0"/>
    <n v="0"/>
    <n v="0"/>
    <n v="0"/>
    <n v="0"/>
    <n v="0"/>
    <n v="0"/>
    <n v="0"/>
    <n v="0"/>
    <n v="0"/>
    <n v="0"/>
    <n v="0"/>
    <n v="0"/>
    <n v="0"/>
    <n v="0.54"/>
    <n v="130.93"/>
    <n v="0"/>
    <n v="0"/>
    <n v="0"/>
    <n v="0"/>
    <n v="0"/>
    <n v="61.29"/>
    <n v="0"/>
    <n v="0"/>
    <n v="0"/>
    <n v="0"/>
    <n v="0"/>
    <n v="1.01"/>
    <n v="3.12"/>
    <n v="0"/>
    <n v="0"/>
    <n v="14.32"/>
    <n v="51.6"/>
    <n v="0"/>
    <n v="6.33"/>
    <n v="0"/>
    <n v="0"/>
    <n v="0"/>
    <n v="0"/>
    <n v="0"/>
    <n v="0"/>
    <n v="0"/>
    <n v="0"/>
    <n v="1301.3499999999999"/>
    <n v="1301.3499999999997"/>
    <n v="0"/>
    <n v="0"/>
    <n v="0"/>
    <n v="0"/>
    <n v="0"/>
  </r>
  <r>
    <n v="8"/>
    <d v="2013-03-24T00:00:00"/>
    <d v="2013-04-06T00:00:00"/>
    <x v="23"/>
    <s v="G1N"/>
    <s v="AT07400900"/>
    <s v="GD0"/>
    <n v="13"/>
    <n v="100"/>
    <s v="LD10F"/>
    <s v="L120F"/>
    <m/>
    <m/>
    <m/>
    <m/>
    <m/>
    <m/>
    <x v="32"/>
    <n v="62606"/>
    <s v="63272"/>
    <x v="1"/>
    <x v="1"/>
    <s v="Non-executive"/>
    <s v="D804"/>
    <x v="6"/>
    <n v="2388.8000000000002"/>
    <n v="0"/>
    <n v="0"/>
    <n v="0"/>
    <n v="0"/>
    <n v="0"/>
    <n v="0"/>
    <n v="0"/>
    <n v="0"/>
    <n v="0"/>
    <n v="0"/>
    <n v="0"/>
    <n v="0"/>
    <n v="0"/>
    <n v="0"/>
    <n v="0"/>
    <n v="0"/>
    <n v="0"/>
    <n v="1.25"/>
    <n v="481.26"/>
    <n v="0"/>
    <n v="0"/>
    <n v="0"/>
    <n v="0"/>
    <n v="0"/>
    <n v="136.11000000000001"/>
    <n v="0"/>
    <n v="0"/>
    <n v="0"/>
    <n v="0"/>
    <n v="0"/>
    <n v="2.5299999999999998"/>
    <n v="5.26"/>
    <n v="0"/>
    <n v="0"/>
    <n v="31.83"/>
    <n v="119.45"/>
    <n v="0"/>
    <n v="23.45"/>
    <n v="0"/>
    <n v="0"/>
    <n v="0"/>
    <n v="0"/>
    <n v="0"/>
    <n v="0"/>
    <n v="0"/>
    <n v="0"/>
    <n v="3189.94"/>
    <n v="3189.9400000000005"/>
    <n v="0"/>
    <n v="0"/>
    <n v="0"/>
    <n v="0"/>
    <n v="0"/>
  </r>
  <r>
    <n v="8"/>
    <d v="2013-03-24T00:00:00"/>
    <d v="2013-04-06T00:00:00"/>
    <x v="23"/>
    <s v="G1N"/>
    <s v="GD10000000"/>
    <s v="GD0"/>
    <n v="13"/>
    <n v="100"/>
    <s v="LD800"/>
    <s v="LF804"/>
    <m/>
    <m/>
    <m/>
    <m/>
    <m/>
    <m/>
    <x v="152"/>
    <n v="66802"/>
    <s v="47069"/>
    <x v="17"/>
    <x v="1"/>
    <s v="Non-executive"/>
    <s v="D804"/>
    <x v="6"/>
    <n v="1031.17"/>
    <n v="0"/>
    <n v="0"/>
    <n v="0"/>
    <n v="0"/>
    <n v="0"/>
    <n v="0"/>
    <n v="0"/>
    <n v="0"/>
    <n v="0"/>
    <n v="0"/>
    <n v="0"/>
    <n v="0"/>
    <n v="0"/>
    <n v="0"/>
    <n v="0"/>
    <n v="0"/>
    <n v="0"/>
    <n v="0.54"/>
    <n v="57.4"/>
    <n v="0"/>
    <n v="0"/>
    <n v="0"/>
    <n v="0"/>
    <n v="0"/>
    <n v="0"/>
    <n v="0"/>
    <n v="0"/>
    <n v="0"/>
    <n v="0"/>
    <n v="0"/>
    <n v="0.89"/>
    <n v="2.14"/>
    <n v="0"/>
    <n v="0"/>
    <n v="14.92"/>
    <n v="0"/>
    <n v="0"/>
    <n v="2.44"/>
    <n v="0"/>
    <n v="0"/>
    <n v="0"/>
    <n v="0"/>
    <n v="0"/>
    <n v="0"/>
    <n v="0"/>
    <n v="0"/>
    <n v="1109.5"/>
    <n v="1109.5000000000005"/>
    <n v="0"/>
    <n v="0"/>
    <n v="0"/>
    <n v="0"/>
    <n v="0"/>
  </r>
  <r>
    <n v="8"/>
    <d v="2013-03-24T00:00:00"/>
    <d v="2013-04-06T00:00:00"/>
    <x v="23"/>
    <s v="G1N"/>
    <s v="GD10000000"/>
    <s v="GD0"/>
    <n v="13"/>
    <n v="100"/>
    <s v="LD800"/>
    <s v="LF804"/>
    <m/>
    <m/>
    <m/>
    <m/>
    <m/>
    <m/>
    <x v="45"/>
    <n v="68323"/>
    <s v="48095"/>
    <x v="144"/>
    <x v="1"/>
    <s v="Non-executive"/>
    <s v="D804"/>
    <x v="6"/>
    <n v="2961.38"/>
    <n v="0"/>
    <n v="0"/>
    <n v="0"/>
    <n v="0"/>
    <n v="0"/>
    <n v="0"/>
    <n v="0"/>
    <n v="0"/>
    <n v="0"/>
    <n v="0"/>
    <n v="0"/>
    <n v="0"/>
    <n v="0"/>
    <n v="0"/>
    <n v="0"/>
    <n v="0"/>
    <n v="0"/>
    <n v="1.54"/>
    <n v="173.94"/>
    <n v="0"/>
    <n v="0"/>
    <n v="0"/>
    <n v="0"/>
    <n v="0"/>
    <n v="180.01"/>
    <n v="0"/>
    <n v="0"/>
    <n v="0"/>
    <n v="0"/>
    <n v="0"/>
    <n v="2.71"/>
    <n v="6.48"/>
    <n v="0"/>
    <n v="0"/>
    <n v="42.1"/>
    <n v="0"/>
    <n v="0"/>
    <n v="8.5299999999999994"/>
    <n v="0"/>
    <n v="0"/>
    <n v="0"/>
    <n v="0"/>
    <n v="0"/>
    <n v="0"/>
    <n v="0"/>
    <n v="0"/>
    <n v="3376.69"/>
    <n v="3376.69"/>
    <n v="0"/>
    <n v="0"/>
    <n v="0"/>
    <n v="0"/>
    <n v="0"/>
  </r>
  <r>
    <n v="8"/>
    <d v="2013-03-24T00:00:00"/>
    <d v="2013-04-06T00:00:00"/>
    <x v="23"/>
    <s v="G1N"/>
    <s v="GD10000000"/>
    <s v="GD0"/>
    <n v="13"/>
    <n v="100"/>
    <s v="LD800"/>
    <s v="LF804"/>
    <m/>
    <m/>
    <m/>
    <m/>
    <m/>
    <m/>
    <x v="153"/>
    <n v="69121"/>
    <s v="51208"/>
    <x v="86"/>
    <x v="1"/>
    <s v="Non-executive"/>
    <s v="D804"/>
    <x v="6"/>
    <n v="1125.32"/>
    <n v="0"/>
    <n v="0"/>
    <n v="0"/>
    <n v="0"/>
    <n v="0"/>
    <n v="0"/>
    <n v="0"/>
    <n v="0"/>
    <n v="0"/>
    <n v="0"/>
    <n v="0"/>
    <n v="0"/>
    <n v="0"/>
    <n v="0"/>
    <n v="0"/>
    <n v="0"/>
    <n v="0"/>
    <n v="0.57999999999999996"/>
    <n v="215.14"/>
    <n v="0"/>
    <n v="0"/>
    <n v="0"/>
    <n v="0"/>
    <n v="0"/>
    <n v="63.64"/>
    <n v="0"/>
    <n v="0"/>
    <n v="0"/>
    <n v="0"/>
    <n v="0"/>
    <n v="1.24"/>
    <n v="4.33"/>
    <n v="0"/>
    <n v="0"/>
    <n v="14.88"/>
    <n v="0"/>
    <n v="0"/>
    <n v="9.5"/>
    <n v="0"/>
    <n v="0"/>
    <n v="0"/>
    <n v="0"/>
    <n v="0"/>
    <n v="0"/>
    <n v="0"/>
    <n v="0"/>
    <n v="1434.63"/>
    <n v="1434.63"/>
    <n v="0"/>
    <n v="0"/>
    <n v="0"/>
    <n v="0"/>
    <n v="0"/>
  </r>
  <r>
    <n v="8"/>
    <d v="2013-03-24T00:00:00"/>
    <d v="2013-04-06T00:00:00"/>
    <x v="23"/>
    <s v="G1N"/>
    <s v="GD10000000"/>
    <s v="GD0"/>
    <n v="13"/>
    <n v="100"/>
    <s v="LD800"/>
    <s v="LF806"/>
    <m/>
    <m/>
    <m/>
    <m/>
    <m/>
    <m/>
    <x v="152"/>
    <n v="66802"/>
    <s v="47069"/>
    <x v="17"/>
    <x v="1"/>
    <s v="Non-executive"/>
    <s v="D804"/>
    <x v="6"/>
    <n v="1062.3900000000001"/>
    <n v="0"/>
    <n v="0"/>
    <n v="0"/>
    <n v="0"/>
    <n v="0"/>
    <n v="0"/>
    <n v="0"/>
    <n v="0"/>
    <n v="0"/>
    <n v="0"/>
    <n v="0"/>
    <n v="0"/>
    <n v="0"/>
    <n v="0"/>
    <n v="0"/>
    <n v="0"/>
    <n v="0"/>
    <n v="0.56000000000000005"/>
    <n v="59.14"/>
    <n v="0"/>
    <n v="0"/>
    <n v="0"/>
    <n v="0"/>
    <n v="0"/>
    <n v="0"/>
    <n v="0"/>
    <n v="0"/>
    <n v="0"/>
    <n v="0"/>
    <n v="0"/>
    <n v="0.91"/>
    <n v="2.21"/>
    <n v="0"/>
    <n v="0"/>
    <n v="15.36"/>
    <n v="0"/>
    <n v="0"/>
    <n v="2.52"/>
    <n v="0"/>
    <n v="0"/>
    <n v="0"/>
    <n v="0"/>
    <n v="0"/>
    <n v="0"/>
    <n v="0"/>
    <n v="0"/>
    <n v="1143.0899999999999"/>
    <n v="1143.0900000000001"/>
    <n v="0"/>
    <n v="0"/>
    <n v="0"/>
    <n v="0"/>
    <n v="0"/>
  </r>
  <r>
    <n v="8"/>
    <d v="2013-03-24T00:00:00"/>
    <d v="2013-04-06T00:00:00"/>
    <x v="23"/>
    <s v="G1N"/>
    <s v="GD10000000"/>
    <s v="GD0"/>
    <n v="13"/>
    <n v="100"/>
    <s v="LD800"/>
    <s v="LF806"/>
    <m/>
    <m/>
    <m/>
    <m/>
    <m/>
    <m/>
    <x v="153"/>
    <n v="69121"/>
    <s v="51208"/>
    <x v="86"/>
    <x v="1"/>
    <s v="Non-executive"/>
    <s v="D804"/>
    <x v="6"/>
    <n v="1095.71"/>
    <n v="0"/>
    <n v="0"/>
    <n v="0"/>
    <n v="0"/>
    <n v="0"/>
    <n v="0"/>
    <n v="0"/>
    <n v="0"/>
    <n v="0"/>
    <n v="0"/>
    <n v="0"/>
    <n v="0"/>
    <n v="0"/>
    <n v="0"/>
    <n v="0"/>
    <n v="0"/>
    <n v="0"/>
    <n v="0.56000000000000005"/>
    <n v="209.48"/>
    <n v="0"/>
    <n v="0"/>
    <n v="0"/>
    <n v="0"/>
    <n v="0"/>
    <n v="61.97"/>
    <n v="0"/>
    <n v="0"/>
    <n v="0"/>
    <n v="0"/>
    <n v="0"/>
    <n v="1.22"/>
    <n v="4.22"/>
    <n v="0"/>
    <n v="0"/>
    <n v="14.5"/>
    <n v="0"/>
    <n v="0"/>
    <n v="9.25"/>
    <n v="0"/>
    <n v="0"/>
    <n v="0"/>
    <n v="0"/>
    <n v="0"/>
    <n v="0"/>
    <n v="0"/>
    <n v="0"/>
    <n v="1396.91"/>
    <n v="1396.91"/>
    <n v="0"/>
    <n v="0"/>
    <n v="0"/>
    <n v="0"/>
    <n v="0"/>
  </r>
  <r>
    <n v="8"/>
    <d v="2013-03-24T00:00:00"/>
    <d v="2013-04-06T00:00:00"/>
    <x v="23"/>
    <s v="G1N"/>
    <s v="GD10000000"/>
    <s v="GD0"/>
    <n v="13"/>
    <n v="8200"/>
    <s v="GD100"/>
    <s v="G102T"/>
    <m/>
    <m/>
    <s v="INDRCT"/>
    <n v="13"/>
    <m/>
    <m/>
    <x v="293"/>
    <n v="70037"/>
    <s v="73437"/>
    <x v="146"/>
    <x v="1"/>
    <s v="Non-executive"/>
    <s v="D804"/>
    <x v="6"/>
    <n v="4567.3"/>
    <n v="0"/>
    <n v="0"/>
    <n v="0"/>
    <n v="0"/>
    <n v="0"/>
    <n v="0"/>
    <n v="0"/>
    <n v="0"/>
    <n v="0"/>
    <n v="0"/>
    <n v="0"/>
    <n v="0"/>
    <n v="0"/>
    <n v="0"/>
    <n v="0"/>
    <n v="0"/>
    <n v="0"/>
    <n v="2.36"/>
    <n v="474.9"/>
    <n v="0"/>
    <n v="0"/>
    <n v="0"/>
    <n v="0"/>
    <n v="0"/>
    <n v="264.3"/>
    <n v="0"/>
    <n v="0"/>
    <n v="0"/>
    <n v="0"/>
    <n v="0"/>
    <n v="3.11"/>
    <n v="11.33"/>
    <n v="0"/>
    <n v="0"/>
    <n v="61.81"/>
    <n v="0"/>
    <n v="0"/>
    <n v="26.2"/>
    <n v="0"/>
    <n v="0"/>
    <n v="0"/>
    <n v="0"/>
    <n v="0"/>
    <n v="0"/>
    <n v="0"/>
    <n v="0"/>
    <n v="5411.31"/>
    <n v="5411.3099999999995"/>
    <n v="0"/>
    <n v="0"/>
    <n v="0"/>
    <n v="0"/>
    <n v="0"/>
  </r>
  <r>
    <n v="8"/>
    <d v="2013-03-24T00:00:00"/>
    <d v="2013-04-06T00:00:00"/>
    <x v="23"/>
    <s v="G1N"/>
    <s v="AT07400900"/>
    <s v="GD0"/>
    <n v="13"/>
    <n v="8200"/>
    <s v="GD800"/>
    <s v="DS4B5"/>
    <s v="000DIS"/>
    <n v="15"/>
    <s v="32CCDD"/>
    <n v="13"/>
    <m/>
    <m/>
    <x v="32"/>
    <n v="62606"/>
    <s v="63272"/>
    <x v="1"/>
    <x v="1"/>
    <s v="Non-executive"/>
    <s v="D804"/>
    <x v="6"/>
    <n v="421.54"/>
    <n v="0"/>
    <n v="0"/>
    <n v="0"/>
    <n v="0"/>
    <n v="0"/>
    <n v="0"/>
    <n v="0"/>
    <n v="0"/>
    <n v="0"/>
    <n v="0"/>
    <n v="0"/>
    <n v="0"/>
    <n v="0"/>
    <n v="0"/>
    <n v="0"/>
    <n v="0"/>
    <n v="0"/>
    <n v="0.23"/>
    <n v="84.91"/>
    <n v="0"/>
    <n v="0"/>
    <n v="0"/>
    <n v="0"/>
    <n v="0"/>
    <n v="24.02"/>
    <n v="0"/>
    <n v="0"/>
    <n v="0"/>
    <n v="0"/>
    <n v="0"/>
    <n v="0.46"/>
    <n v="0.93"/>
    <n v="0"/>
    <n v="0"/>
    <n v="5.62"/>
    <n v="21.07"/>
    <n v="0"/>
    <n v="4.13"/>
    <n v="0"/>
    <n v="0"/>
    <n v="0"/>
    <n v="0"/>
    <n v="0"/>
    <n v="0"/>
    <n v="0"/>
    <n v="0"/>
    <n v="562.91"/>
    <n v="562.91000000000008"/>
    <n v="0"/>
    <n v="0"/>
    <n v="0"/>
    <n v="0"/>
    <n v="0"/>
  </r>
  <r>
    <n v="8"/>
    <d v="2013-03-24T00:00:00"/>
    <d v="2013-04-06T00:00:00"/>
    <x v="23"/>
    <s v="G1N"/>
    <s v="GD10000000"/>
    <s v="GD0"/>
    <n v="13"/>
    <n v="8200"/>
    <s v="GD800"/>
    <s v="DS4B5"/>
    <s v="000DIS"/>
    <n v="15"/>
    <s v="32CCDD"/>
    <n v="13"/>
    <m/>
    <m/>
    <x v="154"/>
    <n v="6618"/>
    <s v="47140"/>
    <x v="87"/>
    <x v="1"/>
    <s v="Non-executive"/>
    <s v="D804"/>
    <x v="6"/>
    <n v="3632.46"/>
    <n v="0"/>
    <n v="0"/>
    <n v="0"/>
    <n v="0"/>
    <n v="0"/>
    <n v="0"/>
    <n v="0"/>
    <n v="0"/>
    <n v="0"/>
    <n v="0"/>
    <n v="0"/>
    <n v="0"/>
    <n v="0"/>
    <n v="0"/>
    <n v="0"/>
    <n v="0"/>
    <n v="0"/>
    <n v="1.89"/>
    <n v="0"/>
    <n v="0"/>
    <n v="0"/>
    <n v="0"/>
    <n v="0"/>
    <n v="0"/>
    <n v="225.21"/>
    <n v="0"/>
    <n v="0"/>
    <n v="0"/>
    <n v="0"/>
    <n v="0"/>
    <n v="3.27"/>
    <n v="11.93"/>
    <n v="0"/>
    <n v="0"/>
    <n v="52.68"/>
    <n v="181.62"/>
    <n v="0"/>
    <n v="0"/>
    <n v="0"/>
    <n v="0"/>
    <n v="0"/>
    <n v="0"/>
    <n v="0"/>
    <n v="0"/>
    <n v="0"/>
    <n v="0"/>
    <n v="4109.0600000000004"/>
    <n v="4109.0599999999995"/>
    <n v="0"/>
    <n v="0"/>
    <n v="0"/>
    <n v="0"/>
    <n v="0"/>
  </r>
  <r>
    <n v="8"/>
    <d v="2013-03-24T00:00:00"/>
    <d v="2013-04-06T00:00:00"/>
    <x v="23"/>
    <s v="G1N"/>
    <s v="GD10000000"/>
    <s v="GD0"/>
    <n v="13"/>
    <n v="8200"/>
    <s v="GD800"/>
    <s v="DS4B5"/>
    <s v="000DIS"/>
    <n v="15"/>
    <s v="32CCDD"/>
    <n v="13"/>
    <m/>
    <m/>
    <x v="152"/>
    <n v="66802"/>
    <s v="47069"/>
    <x v="17"/>
    <x v="1"/>
    <s v="Non-executive"/>
    <s v="D804"/>
    <x v="6"/>
    <n v="1031.1400000000001"/>
    <n v="0"/>
    <n v="0"/>
    <n v="0"/>
    <n v="0"/>
    <n v="0"/>
    <n v="0"/>
    <n v="0"/>
    <n v="0"/>
    <n v="0"/>
    <n v="0"/>
    <n v="0"/>
    <n v="0"/>
    <n v="0"/>
    <n v="0"/>
    <n v="0"/>
    <n v="0"/>
    <n v="0"/>
    <n v="0.54"/>
    <n v="57.4"/>
    <n v="0"/>
    <n v="0"/>
    <n v="0"/>
    <n v="0"/>
    <n v="0"/>
    <n v="0"/>
    <n v="0"/>
    <n v="0"/>
    <n v="0"/>
    <n v="0"/>
    <n v="0"/>
    <n v="0.91"/>
    <n v="2.13"/>
    <n v="0"/>
    <n v="0"/>
    <n v="14.91"/>
    <n v="0"/>
    <n v="0"/>
    <n v="2.4500000000000002"/>
    <n v="0"/>
    <n v="0"/>
    <n v="0"/>
    <n v="0"/>
    <n v="0"/>
    <n v="0"/>
    <n v="0"/>
    <n v="0"/>
    <n v="1109.48"/>
    <n v="1109.4800000000005"/>
    <n v="0"/>
    <n v="0"/>
    <n v="0"/>
    <n v="0"/>
    <n v="0"/>
  </r>
  <r>
    <n v="8"/>
    <d v="2013-03-24T00:00:00"/>
    <d v="2013-04-06T00:00:00"/>
    <x v="23"/>
    <s v="G1N"/>
    <s v="GD10000000"/>
    <s v="GD0"/>
    <n v="13"/>
    <n v="8200"/>
    <s v="GD800"/>
    <s v="DS4B5"/>
    <s v="000DIS"/>
    <n v="15"/>
    <s v="32CCDD"/>
    <n v="13"/>
    <m/>
    <m/>
    <x v="153"/>
    <n v="69121"/>
    <s v="51208"/>
    <x v="86"/>
    <x v="1"/>
    <s v="Non-executive"/>
    <s v="D804"/>
    <x v="6"/>
    <n v="740.35"/>
    <n v="0"/>
    <n v="0"/>
    <n v="0"/>
    <n v="0"/>
    <n v="0"/>
    <n v="0"/>
    <n v="0"/>
    <n v="0"/>
    <n v="0"/>
    <n v="0"/>
    <n v="0"/>
    <n v="0"/>
    <n v="0"/>
    <n v="0"/>
    <n v="0"/>
    <n v="0"/>
    <n v="0"/>
    <n v="0.4"/>
    <n v="141.55000000000001"/>
    <n v="0"/>
    <n v="0"/>
    <n v="0"/>
    <n v="0"/>
    <n v="0"/>
    <n v="41.87"/>
    <n v="0"/>
    <n v="0"/>
    <n v="0"/>
    <n v="0"/>
    <n v="0"/>
    <n v="0.81"/>
    <n v="2.84"/>
    <n v="0"/>
    <n v="0"/>
    <n v="9.7899999999999991"/>
    <n v="0"/>
    <n v="0"/>
    <n v="6.26"/>
    <n v="0"/>
    <n v="0"/>
    <n v="0"/>
    <n v="0"/>
    <n v="0"/>
    <n v="0"/>
    <n v="0"/>
    <n v="0"/>
    <n v="943.87"/>
    <n v="943.86999999999989"/>
    <n v="0"/>
    <n v="0"/>
    <n v="0"/>
    <n v="0"/>
    <n v="0"/>
  </r>
  <r>
    <n v="8"/>
    <d v="2013-03-24T00:00:00"/>
    <d v="2013-04-06T00:00:00"/>
    <x v="23"/>
    <s v="G1N"/>
    <s v="GD10000000"/>
    <s v="GD0"/>
    <n v="13"/>
    <n v="8200"/>
    <s v="GD800"/>
    <s v="DS4B5"/>
    <s v="000DIS"/>
    <n v="15"/>
    <s v="32CCDD"/>
    <n v="13"/>
    <m/>
    <m/>
    <x v="293"/>
    <n v="70037"/>
    <s v="73437"/>
    <x v="146"/>
    <x v="1"/>
    <s v="Non-executive"/>
    <s v="D804"/>
    <x v="6"/>
    <n v="240.39"/>
    <n v="0"/>
    <n v="0"/>
    <n v="0"/>
    <n v="0"/>
    <n v="0"/>
    <n v="0"/>
    <n v="0"/>
    <n v="0"/>
    <n v="0"/>
    <n v="0"/>
    <n v="0"/>
    <n v="0"/>
    <n v="0"/>
    <n v="0"/>
    <n v="0"/>
    <n v="0"/>
    <n v="0"/>
    <n v="0.12"/>
    <n v="25"/>
    <n v="0"/>
    <n v="0"/>
    <n v="0"/>
    <n v="0"/>
    <n v="0"/>
    <n v="13.9"/>
    <n v="0"/>
    <n v="0"/>
    <n v="0"/>
    <n v="0"/>
    <n v="0"/>
    <n v="0.16"/>
    <n v="0.6"/>
    <n v="0"/>
    <n v="0"/>
    <n v="3.25"/>
    <n v="0"/>
    <n v="0"/>
    <n v="1.38"/>
    <n v="0"/>
    <n v="0"/>
    <n v="0"/>
    <n v="0"/>
    <n v="0"/>
    <n v="0"/>
    <n v="0"/>
    <n v="0"/>
    <n v="284.8"/>
    <n v="284.8"/>
    <n v="0"/>
    <n v="0"/>
    <n v="0"/>
    <n v="0"/>
    <n v="0"/>
  </r>
  <r>
    <n v="8"/>
    <d v="2013-03-24T00:00:00"/>
    <d v="2013-04-06T00:00:00"/>
    <x v="24"/>
    <s v="G2N"/>
    <s v="GD10000000"/>
    <s v="GD0"/>
    <n v="13"/>
    <n v="100"/>
    <s v="LD100"/>
    <s v="LF102"/>
    <m/>
    <m/>
    <m/>
    <m/>
    <m/>
    <m/>
    <x v="274"/>
    <n v="4591"/>
    <s v="47100"/>
    <x v="30"/>
    <x v="1"/>
    <s v="Non-executive"/>
    <s v="D804"/>
    <x v="6"/>
    <n v="89.74"/>
    <n v="0"/>
    <n v="0"/>
    <n v="0"/>
    <n v="0"/>
    <n v="0"/>
    <n v="0"/>
    <n v="0"/>
    <n v="0"/>
    <n v="0"/>
    <n v="0"/>
    <n v="0"/>
    <n v="0"/>
    <n v="0"/>
    <n v="0"/>
    <n v="0"/>
    <n v="0"/>
    <n v="0"/>
    <n v="0.04"/>
    <n v="0"/>
    <n v="0"/>
    <n v="0"/>
    <n v="0"/>
    <n v="0"/>
    <n v="0"/>
    <n v="5.56"/>
    <n v="0"/>
    <n v="0"/>
    <n v="0"/>
    <n v="0"/>
    <n v="0"/>
    <n v="0.16"/>
    <n v="0.6"/>
    <n v="0"/>
    <n v="0.12"/>
    <n v="1.3"/>
    <n v="4.4800000000000004"/>
    <n v="0"/>
    <n v="0"/>
    <n v="0"/>
    <n v="0"/>
    <n v="0"/>
    <n v="0"/>
    <n v="0"/>
    <n v="0"/>
    <n v="0"/>
    <n v="0"/>
    <n v="102"/>
    <n v="102"/>
    <n v="0"/>
    <n v="0"/>
    <n v="0"/>
    <n v="0"/>
    <n v="0"/>
  </r>
  <r>
    <n v="8"/>
    <d v="2013-03-24T00:00:00"/>
    <d v="2013-04-06T00:00:00"/>
    <x v="24"/>
    <s v="G2N"/>
    <s v="GD10000000"/>
    <s v="GD0"/>
    <n v="13"/>
    <n v="100"/>
    <s v="LD800"/>
    <s v="LF804"/>
    <m/>
    <m/>
    <m/>
    <m/>
    <m/>
    <m/>
    <x v="274"/>
    <n v="4591"/>
    <s v="47100"/>
    <x v="30"/>
    <x v="1"/>
    <s v="Non-executive"/>
    <s v="D804"/>
    <x v="6"/>
    <n v="179.49"/>
    <n v="0"/>
    <n v="0"/>
    <n v="0"/>
    <n v="0"/>
    <n v="0"/>
    <n v="0"/>
    <n v="0"/>
    <n v="0"/>
    <n v="0"/>
    <n v="0"/>
    <n v="0"/>
    <n v="0"/>
    <n v="0"/>
    <n v="0"/>
    <n v="0"/>
    <n v="0"/>
    <n v="0"/>
    <n v="0.1"/>
    <n v="0"/>
    <n v="0"/>
    <n v="0"/>
    <n v="0"/>
    <n v="0"/>
    <n v="0"/>
    <n v="11.13"/>
    <n v="0"/>
    <n v="0"/>
    <n v="0"/>
    <n v="0"/>
    <n v="0"/>
    <n v="0.32"/>
    <n v="1.2"/>
    <n v="0"/>
    <n v="0.24"/>
    <n v="2.61"/>
    <n v="8.98"/>
    <n v="0"/>
    <n v="0"/>
    <n v="0"/>
    <n v="0"/>
    <n v="0"/>
    <n v="0"/>
    <n v="0"/>
    <n v="0"/>
    <n v="0"/>
    <n v="0"/>
    <n v="204.07"/>
    <n v="204.07"/>
    <n v="0"/>
    <n v="0"/>
    <n v="0"/>
    <n v="0"/>
    <n v="0"/>
  </r>
  <r>
    <n v="8"/>
    <d v="2013-03-24T00:00:00"/>
    <d v="2013-04-06T00:00:00"/>
    <x v="24"/>
    <s v="G2N"/>
    <s v="GD10000000"/>
    <s v="GD0"/>
    <n v="13"/>
    <n v="100"/>
    <s v="LD800"/>
    <s v="LF804"/>
    <m/>
    <m/>
    <m/>
    <m/>
    <m/>
    <m/>
    <x v="275"/>
    <n v="5094"/>
    <s v="70873"/>
    <x v="141"/>
    <x v="1"/>
    <s v="Non-executive"/>
    <s v="D804"/>
    <x v="6"/>
    <n v="3164.84"/>
    <n v="0"/>
    <n v="0"/>
    <n v="0"/>
    <n v="0"/>
    <n v="0"/>
    <n v="0"/>
    <n v="0"/>
    <n v="0"/>
    <n v="0"/>
    <n v="0"/>
    <n v="0"/>
    <n v="0"/>
    <n v="0"/>
    <n v="0"/>
    <n v="0"/>
    <n v="0"/>
    <n v="0"/>
    <n v="1.66"/>
    <n v="173.94"/>
    <n v="0"/>
    <n v="0"/>
    <n v="0"/>
    <n v="0"/>
    <n v="0"/>
    <n v="190.71"/>
    <n v="0"/>
    <n v="0"/>
    <n v="0"/>
    <n v="0"/>
    <n v="0"/>
    <n v="3.27"/>
    <n v="11.93"/>
    <n v="0"/>
    <n v="2.31"/>
    <n v="44.6"/>
    <n v="158.24"/>
    <n v="0"/>
    <n v="8.5299999999999994"/>
    <n v="0"/>
    <n v="0"/>
    <n v="0"/>
    <n v="0"/>
    <n v="0"/>
    <n v="0"/>
    <n v="0"/>
    <n v="0"/>
    <n v="3760.03"/>
    <n v="3760.03"/>
    <n v="0"/>
    <n v="0"/>
    <n v="0"/>
    <n v="0"/>
    <n v="0"/>
  </r>
  <r>
    <n v="8"/>
    <d v="2013-03-24T00:00:00"/>
    <d v="2013-04-06T00:00:00"/>
    <x v="24"/>
    <s v="G2N"/>
    <s v="GD10000000"/>
    <s v="GD0"/>
    <n v="13"/>
    <n v="100"/>
    <s v="LD800"/>
    <s v="LF804"/>
    <m/>
    <m/>
    <m/>
    <m/>
    <m/>
    <m/>
    <x v="276"/>
    <n v="5818"/>
    <s v="70876"/>
    <x v="141"/>
    <x v="1"/>
    <s v="Non-executive"/>
    <s v="D804"/>
    <x v="6"/>
    <n v="3326.24"/>
    <n v="0"/>
    <n v="0"/>
    <n v="0"/>
    <n v="0"/>
    <n v="0"/>
    <n v="0"/>
    <n v="0"/>
    <n v="0"/>
    <n v="0"/>
    <n v="0"/>
    <n v="0"/>
    <n v="0"/>
    <n v="0"/>
    <n v="0"/>
    <n v="0"/>
    <n v="0"/>
    <n v="0"/>
    <n v="1.74"/>
    <n v="509.64"/>
    <n v="0"/>
    <n v="0"/>
    <n v="0"/>
    <n v="0"/>
    <n v="0"/>
    <n v="191.27"/>
    <n v="0"/>
    <n v="0"/>
    <n v="0"/>
    <n v="0"/>
    <n v="0"/>
    <n v="3.27"/>
    <n v="11.39"/>
    <n v="0"/>
    <n v="2.31"/>
    <n v="44.73"/>
    <n v="166.31"/>
    <n v="0"/>
    <n v="25.01"/>
    <n v="0"/>
    <n v="0"/>
    <n v="0"/>
    <n v="0"/>
    <n v="0"/>
    <n v="0"/>
    <n v="0"/>
    <n v="0"/>
    <n v="4281.91"/>
    <n v="4281.91"/>
    <n v="0"/>
    <n v="0"/>
    <n v="0"/>
    <n v="0"/>
    <n v="0"/>
  </r>
  <r>
    <n v="8"/>
    <d v="2013-03-24T00:00:00"/>
    <d v="2013-04-06T00:00:00"/>
    <x v="24"/>
    <s v="G2N"/>
    <s v="GD10000000"/>
    <s v="GD0"/>
    <n v="13"/>
    <n v="100"/>
    <s v="LD800"/>
    <s v="LF804"/>
    <m/>
    <m/>
    <m/>
    <m/>
    <m/>
    <m/>
    <x v="277"/>
    <n v="10426"/>
    <s v="70872"/>
    <x v="141"/>
    <x v="1"/>
    <s v="Non-executive"/>
    <s v="D804"/>
    <x v="6"/>
    <n v="3164.84"/>
    <n v="0"/>
    <n v="0"/>
    <n v="0"/>
    <n v="0"/>
    <n v="0"/>
    <n v="0"/>
    <n v="0"/>
    <n v="0"/>
    <n v="0"/>
    <n v="0"/>
    <n v="0"/>
    <n v="0"/>
    <n v="0"/>
    <n v="0"/>
    <n v="0"/>
    <n v="0"/>
    <n v="0"/>
    <n v="6.37"/>
    <n v="424.95"/>
    <n v="0"/>
    <n v="0"/>
    <n v="0"/>
    <n v="0"/>
    <n v="0"/>
    <n v="0"/>
    <n v="0"/>
    <n v="0"/>
    <n v="0"/>
    <n v="221.54"/>
    <n v="0"/>
    <n v="2.99"/>
    <n v="9.1999999999999993"/>
    <n v="0"/>
    <n v="2.31"/>
    <n v="0"/>
    <n v="0"/>
    <n v="0"/>
    <n v="0"/>
    <n v="0"/>
    <n v="0"/>
    <n v="0"/>
    <n v="0"/>
    <n v="0"/>
    <n v="0"/>
    <n v="0"/>
    <n v="0"/>
    <n v="3832.2"/>
    <n v="3832.1999999999994"/>
    <n v="0"/>
    <n v="0"/>
    <n v="0"/>
    <n v="0"/>
    <n v="0"/>
  </r>
  <r>
    <n v="8"/>
    <d v="2013-03-24T00:00:00"/>
    <d v="2013-04-06T00:00:00"/>
    <x v="24"/>
    <s v="G2N"/>
    <s v="GD10000000"/>
    <s v="GD0"/>
    <n v="13"/>
    <n v="100"/>
    <s v="LD800"/>
    <s v="LF804"/>
    <m/>
    <m/>
    <m/>
    <m/>
    <m/>
    <m/>
    <x v="278"/>
    <n v="12916"/>
    <s v="48100"/>
    <x v="142"/>
    <x v="1"/>
    <s v="Non-executive"/>
    <s v="D804"/>
    <x v="6"/>
    <n v="3003.46"/>
    <n v="0"/>
    <n v="0"/>
    <n v="0"/>
    <n v="0"/>
    <n v="0"/>
    <n v="0"/>
    <n v="0"/>
    <n v="0"/>
    <n v="0"/>
    <n v="0"/>
    <n v="0"/>
    <n v="0"/>
    <n v="0"/>
    <n v="0"/>
    <n v="0"/>
    <n v="0"/>
    <n v="0"/>
    <n v="6.07"/>
    <n v="424.95"/>
    <n v="0"/>
    <n v="0"/>
    <n v="0"/>
    <n v="0"/>
    <n v="0"/>
    <n v="0"/>
    <n v="0"/>
    <n v="0"/>
    <n v="0"/>
    <n v="210.24"/>
    <n v="0"/>
    <n v="2.99"/>
    <n v="8.7799999999999994"/>
    <n v="0"/>
    <n v="2.31"/>
    <n v="39.64"/>
    <n v="0"/>
    <n v="0"/>
    <n v="0"/>
    <n v="0"/>
    <n v="0"/>
    <n v="0"/>
    <n v="0"/>
    <n v="0"/>
    <n v="0"/>
    <n v="0"/>
    <n v="0"/>
    <n v="3698.44"/>
    <n v="3698.44"/>
    <n v="0"/>
    <n v="0"/>
    <n v="0"/>
    <n v="0"/>
    <n v="0"/>
  </r>
  <r>
    <n v="8"/>
    <d v="2013-03-24T00:00:00"/>
    <d v="2013-04-06T00:00:00"/>
    <x v="24"/>
    <s v="G2N"/>
    <s v="GD10000000"/>
    <s v="GD0"/>
    <n v="13"/>
    <n v="100"/>
    <s v="LD800"/>
    <s v="LF804"/>
    <m/>
    <m/>
    <m/>
    <m/>
    <m/>
    <m/>
    <x v="279"/>
    <n v="13723"/>
    <s v="47142"/>
    <x v="143"/>
    <x v="1"/>
    <s v="Non-executive"/>
    <s v="D804"/>
    <x v="6"/>
    <n v="1001.87"/>
    <n v="0"/>
    <n v="0"/>
    <n v="0"/>
    <n v="0"/>
    <n v="0"/>
    <n v="0"/>
    <n v="0"/>
    <n v="0"/>
    <n v="0"/>
    <n v="0"/>
    <n v="0"/>
    <n v="0"/>
    <n v="0"/>
    <n v="0"/>
    <n v="0"/>
    <n v="0"/>
    <n v="0"/>
    <n v="0.52"/>
    <n v="127.1"/>
    <n v="0"/>
    <n v="0"/>
    <n v="0"/>
    <n v="0"/>
    <n v="0"/>
    <n v="59.49"/>
    <n v="0"/>
    <n v="0"/>
    <n v="0"/>
    <n v="0"/>
    <n v="0"/>
    <n v="0.99"/>
    <n v="3.04"/>
    <n v="0"/>
    <n v="0"/>
    <n v="13.91"/>
    <n v="50.1"/>
    <n v="0"/>
    <n v="6.15"/>
    <n v="0"/>
    <n v="0"/>
    <n v="0"/>
    <n v="0"/>
    <n v="0"/>
    <n v="0"/>
    <n v="0"/>
    <n v="0"/>
    <n v="1263.17"/>
    <n v="1263.17"/>
    <n v="0"/>
    <n v="0"/>
    <n v="0"/>
    <n v="0"/>
    <n v="0"/>
  </r>
  <r>
    <n v="8"/>
    <d v="2013-03-24T00:00:00"/>
    <d v="2013-04-06T00:00:00"/>
    <x v="24"/>
    <s v="G2N"/>
    <s v="GD10000000"/>
    <s v="GD0"/>
    <n v="13"/>
    <n v="100"/>
    <s v="LD800"/>
    <s v="LF804"/>
    <m/>
    <m/>
    <m/>
    <m/>
    <m/>
    <m/>
    <x v="281"/>
    <n v="18629"/>
    <s v="47102"/>
    <x v="76"/>
    <x v="1"/>
    <s v="Non-executive"/>
    <s v="D804"/>
    <x v="6"/>
    <n v="1575.42"/>
    <n v="0"/>
    <n v="0"/>
    <n v="0"/>
    <n v="0"/>
    <n v="0"/>
    <n v="0"/>
    <n v="0"/>
    <n v="0"/>
    <n v="0"/>
    <n v="0"/>
    <n v="0"/>
    <n v="0"/>
    <n v="0"/>
    <n v="0"/>
    <n v="0"/>
    <n v="0"/>
    <n v="0"/>
    <n v="0.84"/>
    <n v="173.94"/>
    <n v="0"/>
    <n v="0"/>
    <n v="0"/>
    <n v="0"/>
    <n v="0"/>
    <n v="94.08"/>
    <n v="0"/>
    <n v="0"/>
    <n v="0"/>
    <n v="0"/>
    <n v="0"/>
    <n v="2.71"/>
    <n v="6.48"/>
    <n v="0"/>
    <n v="2.31"/>
    <n v="22"/>
    <n v="78.77"/>
    <n v="0"/>
    <n v="8.5299999999999994"/>
    <n v="0"/>
    <n v="0"/>
    <n v="0"/>
    <n v="0"/>
    <n v="0"/>
    <n v="0"/>
    <n v="0"/>
    <n v="0"/>
    <n v="1965.08"/>
    <n v="1965.08"/>
    <n v="0"/>
    <n v="0"/>
    <n v="0"/>
    <n v="0"/>
    <n v="0"/>
  </r>
  <r>
    <n v="8"/>
    <d v="2013-03-24T00:00:00"/>
    <d v="2013-04-06T00:00:00"/>
    <x v="24"/>
    <s v="G2N"/>
    <s v="GD10000000"/>
    <s v="GD0"/>
    <n v="13"/>
    <n v="100"/>
    <s v="LD800"/>
    <s v="LF804"/>
    <m/>
    <m/>
    <m/>
    <m/>
    <m/>
    <m/>
    <x v="283"/>
    <n v="23946"/>
    <s v="70874"/>
    <x v="141"/>
    <x v="1"/>
    <s v="Non-executive"/>
    <s v="D804"/>
    <x v="6"/>
    <n v="3164.84"/>
    <n v="0"/>
    <n v="0"/>
    <n v="0"/>
    <n v="0"/>
    <n v="0"/>
    <n v="0"/>
    <n v="0"/>
    <n v="0"/>
    <n v="0"/>
    <n v="0"/>
    <n v="0"/>
    <n v="0"/>
    <n v="0"/>
    <n v="0"/>
    <n v="0"/>
    <n v="0"/>
    <n v="0"/>
    <n v="1.66"/>
    <n v="499.9"/>
    <n v="0"/>
    <n v="0"/>
    <n v="0"/>
    <n v="0"/>
    <n v="0"/>
    <n v="185.89"/>
    <n v="0"/>
    <n v="0"/>
    <n v="0"/>
    <n v="0"/>
    <n v="0"/>
    <n v="2.99"/>
    <n v="9.1999999999999993"/>
    <n v="0"/>
    <n v="2.31"/>
    <n v="43.47"/>
    <n v="158.24"/>
    <n v="0"/>
    <n v="24.95"/>
    <n v="0"/>
    <n v="0"/>
    <n v="0"/>
    <n v="0"/>
    <n v="0"/>
    <n v="0"/>
    <n v="0"/>
    <n v="0"/>
    <n v="4093.45"/>
    <n v="4093.4499999999989"/>
    <n v="0"/>
    <n v="0"/>
    <n v="0"/>
    <n v="0"/>
    <n v="0"/>
  </r>
  <r>
    <n v="8"/>
    <d v="2013-03-24T00:00:00"/>
    <d v="2013-04-06T00:00:00"/>
    <x v="24"/>
    <s v="G2N"/>
    <s v="GD10000000"/>
    <s v="GD0"/>
    <n v="13"/>
    <n v="100"/>
    <s v="LD800"/>
    <s v="LF804"/>
    <m/>
    <m/>
    <m/>
    <m/>
    <m/>
    <m/>
    <x v="284"/>
    <n v="25053"/>
    <s v="70707"/>
    <x v="111"/>
    <x v="1"/>
    <s v="Non-executive"/>
    <s v="D804"/>
    <x v="6"/>
    <n v="4025.73"/>
    <n v="0"/>
    <n v="0"/>
    <n v="0"/>
    <n v="0"/>
    <n v="0"/>
    <n v="0"/>
    <n v="0"/>
    <n v="0"/>
    <n v="0"/>
    <n v="0"/>
    <n v="0"/>
    <n v="0"/>
    <n v="0"/>
    <n v="0"/>
    <n v="0"/>
    <n v="0"/>
    <n v="0"/>
    <n v="8.02"/>
    <n v="424.95"/>
    <n v="0"/>
    <n v="0"/>
    <n v="0"/>
    <n v="0"/>
    <n v="0"/>
    <n v="0"/>
    <n v="0"/>
    <n v="0"/>
    <n v="0"/>
    <n v="281.8"/>
    <n v="0"/>
    <n v="2.99"/>
    <n v="9.1999999999999993"/>
    <n v="0"/>
    <n v="0"/>
    <n v="0"/>
    <n v="0"/>
    <n v="0"/>
    <n v="0"/>
    <n v="0"/>
    <n v="0"/>
    <n v="0"/>
    <n v="0"/>
    <n v="0"/>
    <n v="0"/>
    <n v="0"/>
    <n v="0"/>
    <n v="4752.6899999999996"/>
    <n v="4752.6899999999996"/>
    <n v="0"/>
    <n v="0"/>
    <n v="0"/>
    <n v="0"/>
    <n v="0"/>
  </r>
  <r>
    <n v="8"/>
    <d v="2013-03-24T00:00:00"/>
    <d v="2013-04-06T00:00:00"/>
    <x v="24"/>
    <s v="G2N"/>
    <s v="GD10000000"/>
    <s v="GD0"/>
    <n v="13"/>
    <n v="100"/>
    <s v="LD800"/>
    <s v="LF804"/>
    <m/>
    <m/>
    <m/>
    <m/>
    <m/>
    <m/>
    <x v="285"/>
    <n v="27428"/>
    <s v="48093"/>
    <x v="13"/>
    <x v="1"/>
    <s v="Non-executive"/>
    <s v="D804"/>
    <x v="6"/>
    <n v="1744.73"/>
    <n v="0"/>
    <n v="0"/>
    <n v="0"/>
    <n v="0"/>
    <n v="0"/>
    <n v="0"/>
    <n v="0"/>
    <n v="0"/>
    <n v="0"/>
    <n v="0"/>
    <n v="0"/>
    <n v="0"/>
    <n v="0"/>
    <n v="0"/>
    <n v="0"/>
    <n v="0"/>
    <n v="0"/>
    <n v="0.94"/>
    <n v="499.9"/>
    <n v="0"/>
    <n v="0"/>
    <n v="0"/>
    <n v="0"/>
    <n v="0"/>
    <n v="97.84"/>
    <n v="0"/>
    <n v="0"/>
    <n v="0"/>
    <n v="0"/>
    <n v="0"/>
    <n v="3.27"/>
    <n v="11.93"/>
    <n v="0"/>
    <n v="2.31"/>
    <n v="22.88"/>
    <n v="87.24"/>
    <n v="0"/>
    <n v="24.95"/>
    <n v="0"/>
    <n v="0"/>
    <n v="0"/>
    <n v="0"/>
    <n v="0"/>
    <n v="0"/>
    <n v="0"/>
    <n v="0"/>
    <n v="2495.9899999999998"/>
    <n v="2495.9899999999998"/>
    <n v="0"/>
    <n v="0"/>
    <n v="0"/>
    <n v="0"/>
    <n v="0"/>
  </r>
  <r>
    <n v="8"/>
    <d v="2013-03-24T00:00:00"/>
    <d v="2013-04-06T00:00:00"/>
    <x v="24"/>
    <s v="G2N"/>
    <s v="GD10000000"/>
    <s v="GD0"/>
    <n v="13"/>
    <n v="100"/>
    <s v="LD800"/>
    <s v="LF804"/>
    <m/>
    <m/>
    <m/>
    <m/>
    <m/>
    <m/>
    <x v="286"/>
    <n v="33249"/>
    <s v="48101"/>
    <x v="142"/>
    <x v="1"/>
    <s v="Non-executive"/>
    <s v="D804"/>
    <x v="6"/>
    <n v="2922.77"/>
    <n v="0"/>
    <n v="0"/>
    <n v="0"/>
    <n v="0"/>
    <n v="0"/>
    <n v="0"/>
    <n v="0"/>
    <n v="0"/>
    <n v="0"/>
    <n v="0"/>
    <n v="0"/>
    <n v="0"/>
    <n v="0"/>
    <n v="0"/>
    <n v="0"/>
    <n v="0"/>
    <n v="0"/>
    <n v="0"/>
    <n v="551.05999999999995"/>
    <n v="0"/>
    <n v="0"/>
    <n v="0"/>
    <n v="0"/>
    <n v="0"/>
    <n v="165.4"/>
    <n v="0"/>
    <n v="0"/>
    <n v="0"/>
    <n v="0"/>
    <n v="0"/>
    <n v="2.71"/>
    <n v="11.39"/>
    <n v="0"/>
    <n v="2.31"/>
    <n v="38.69"/>
    <n v="146.13999999999999"/>
    <n v="0"/>
    <n v="27.21"/>
    <n v="0"/>
    <n v="0"/>
    <n v="0"/>
    <n v="0"/>
    <n v="0"/>
    <n v="0"/>
    <n v="0"/>
    <n v="0"/>
    <n v="3867.68"/>
    <n v="3867.68"/>
    <n v="0"/>
    <n v="0"/>
    <n v="0"/>
    <n v="0"/>
    <n v="0"/>
  </r>
  <r>
    <n v="8"/>
    <d v="2013-03-24T00:00:00"/>
    <d v="2013-04-06T00:00:00"/>
    <x v="24"/>
    <s v="G2N"/>
    <s v="GD10000000"/>
    <s v="GD0"/>
    <n v="13"/>
    <n v="100"/>
    <s v="LD800"/>
    <s v="LF804"/>
    <m/>
    <m/>
    <m/>
    <m/>
    <m/>
    <m/>
    <x v="287"/>
    <n v="33253"/>
    <s v="48104"/>
    <x v="142"/>
    <x v="1"/>
    <s v="Non-executive"/>
    <s v="D804"/>
    <x v="6"/>
    <n v="2922.77"/>
    <n v="0"/>
    <n v="0"/>
    <n v="0"/>
    <n v="0"/>
    <n v="0"/>
    <n v="0"/>
    <n v="0"/>
    <n v="0"/>
    <n v="0"/>
    <n v="0"/>
    <n v="0"/>
    <n v="0"/>
    <n v="0"/>
    <n v="0"/>
    <n v="0"/>
    <n v="0"/>
    <n v="0"/>
    <n v="1.42"/>
    <n v="566.16999999999996"/>
    <n v="0"/>
    <n v="0"/>
    <n v="0"/>
    <n v="0"/>
    <n v="0"/>
    <n v="169.51"/>
    <n v="0"/>
    <n v="0"/>
    <n v="0"/>
    <n v="0"/>
    <n v="0"/>
    <n v="2.71"/>
    <n v="6.48"/>
    <n v="0"/>
    <n v="2.31"/>
    <n v="39.64"/>
    <n v="146.13999999999999"/>
    <n v="0"/>
    <n v="27.58"/>
    <n v="0"/>
    <n v="0"/>
    <n v="0"/>
    <n v="0"/>
    <n v="0"/>
    <n v="0"/>
    <n v="0"/>
    <n v="0"/>
    <n v="3884.73"/>
    <n v="3884.7299999999996"/>
    <n v="0"/>
    <n v="0"/>
    <n v="0"/>
    <n v="0"/>
    <n v="0"/>
  </r>
  <r>
    <n v="8"/>
    <d v="2013-03-24T00:00:00"/>
    <d v="2013-04-06T00:00:00"/>
    <x v="24"/>
    <s v="G2N"/>
    <s v="GD10000000"/>
    <s v="GD0"/>
    <n v="13"/>
    <n v="100"/>
    <s v="LD800"/>
    <s v="LF806"/>
    <m/>
    <m/>
    <m/>
    <m/>
    <m/>
    <m/>
    <x v="274"/>
    <n v="4591"/>
    <s v="47100"/>
    <x v="30"/>
    <x v="1"/>
    <s v="Non-executive"/>
    <s v="D804"/>
    <x v="6"/>
    <n v="430.76"/>
    <n v="0"/>
    <n v="0"/>
    <n v="0"/>
    <n v="0"/>
    <n v="0"/>
    <n v="0"/>
    <n v="0"/>
    <n v="0"/>
    <n v="0"/>
    <n v="0"/>
    <n v="0"/>
    <n v="0"/>
    <n v="0"/>
    <n v="0"/>
    <n v="0"/>
    <n v="0"/>
    <n v="0"/>
    <n v="0.24"/>
    <n v="0"/>
    <n v="0"/>
    <n v="0"/>
    <n v="0"/>
    <n v="0"/>
    <n v="0"/>
    <n v="26.71"/>
    <n v="0"/>
    <n v="0"/>
    <n v="0"/>
    <n v="0"/>
    <n v="0"/>
    <n v="0.79"/>
    <n v="2.86"/>
    <n v="0"/>
    <n v="0.56000000000000005"/>
    <n v="6.25"/>
    <n v="21.54"/>
    <n v="0"/>
    <n v="0"/>
    <n v="0"/>
    <n v="0"/>
    <n v="0"/>
    <n v="0"/>
    <n v="0"/>
    <n v="0"/>
    <n v="0"/>
    <n v="0"/>
    <n v="489.71"/>
    <n v="489.71000000000004"/>
    <n v="0"/>
    <n v="0"/>
    <n v="0"/>
    <n v="0"/>
    <n v="0"/>
  </r>
  <r>
    <n v="8"/>
    <d v="2013-03-24T00:00:00"/>
    <d v="2013-04-06T00:00:00"/>
    <x v="24"/>
    <s v="G2N"/>
    <s v="GD10000000"/>
    <s v="GD0"/>
    <n v="13"/>
    <n v="100"/>
    <s v="LD800"/>
    <s v="LF806"/>
    <m/>
    <m/>
    <m/>
    <m/>
    <m/>
    <m/>
    <x v="279"/>
    <n v="13723"/>
    <s v="47142"/>
    <x v="143"/>
    <x v="1"/>
    <s v="Non-executive"/>
    <s v="D804"/>
    <x v="6"/>
    <n v="1001.86"/>
    <n v="0"/>
    <n v="0"/>
    <n v="0"/>
    <n v="0"/>
    <n v="0"/>
    <n v="0"/>
    <n v="0"/>
    <n v="0"/>
    <n v="0"/>
    <n v="0"/>
    <n v="0"/>
    <n v="0"/>
    <n v="0"/>
    <n v="0"/>
    <n v="0"/>
    <n v="0"/>
    <n v="0"/>
    <n v="0.52"/>
    <n v="127.09"/>
    <n v="0"/>
    <n v="0"/>
    <n v="0"/>
    <n v="0"/>
    <n v="0"/>
    <n v="59.49"/>
    <n v="0"/>
    <n v="0"/>
    <n v="0"/>
    <n v="0"/>
    <n v="0"/>
    <n v="0.99"/>
    <n v="3.04"/>
    <n v="0"/>
    <n v="0"/>
    <n v="13.91"/>
    <n v="50.1"/>
    <n v="0"/>
    <n v="6.15"/>
    <n v="0"/>
    <n v="0"/>
    <n v="0"/>
    <n v="0"/>
    <n v="0"/>
    <n v="0"/>
    <n v="0"/>
    <n v="0"/>
    <n v="1263.1500000000001"/>
    <n v="1263.1500000000001"/>
    <n v="0"/>
    <n v="0"/>
    <n v="0"/>
    <n v="0"/>
    <n v="0"/>
  </r>
  <r>
    <n v="8"/>
    <d v="2013-03-24T00:00:00"/>
    <d v="2013-04-06T00:00:00"/>
    <x v="24"/>
    <s v="G2N"/>
    <s v="GD10000000"/>
    <s v="GD0"/>
    <n v="13"/>
    <n v="8200"/>
    <s v="GD10F"/>
    <s v="G120T"/>
    <m/>
    <m/>
    <s v="INDRCT"/>
    <n v="13"/>
    <m/>
    <m/>
    <x v="274"/>
    <n v="4591"/>
    <s v="47100"/>
    <x v="30"/>
    <x v="1"/>
    <s v="Non-executive"/>
    <s v="D804"/>
    <x v="6"/>
    <n v="89.74"/>
    <n v="0"/>
    <n v="0"/>
    <n v="0"/>
    <n v="0"/>
    <n v="0"/>
    <n v="0"/>
    <n v="0"/>
    <n v="0"/>
    <n v="0"/>
    <n v="0"/>
    <n v="0"/>
    <n v="0"/>
    <n v="0"/>
    <n v="0"/>
    <n v="0"/>
    <n v="0"/>
    <n v="0"/>
    <n v="0.04"/>
    <n v="0"/>
    <n v="0"/>
    <n v="0"/>
    <n v="0"/>
    <n v="0"/>
    <n v="0"/>
    <n v="5.56"/>
    <n v="0"/>
    <n v="0"/>
    <n v="0"/>
    <n v="0"/>
    <n v="0"/>
    <n v="0.16"/>
    <n v="0.6"/>
    <n v="0"/>
    <n v="0.12"/>
    <n v="1.3"/>
    <n v="4.4800000000000004"/>
    <n v="0"/>
    <n v="0"/>
    <n v="0"/>
    <n v="0"/>
    <n v="0"/>
    <n v="0"/>
    <n v="0"/>
    <n v="0"/>
    <n v="0"/>
    <n v="0"/>
    <n v="102"/>
    <n v="102"/>
    <n v="0"/>
    <n v="0"/>
    <n v="0"/>
    <n v="0"/>
    <n v="0"/>
  </r>
  <r>
    <n v="8"/>
    <d v="2013-03-24T00:00:00"/>
    <d v="2013-04-06T00:00:00"/>
    <x v="24"/>
    <s v="G2N"/>
    <s v="GD10000000"/>
    <s v="GD0"/>
    <n v="13"/>
    <n v="8200"/>
    <s v="GD800"/>
    <s v="DS4B5"/>
    <s v="000DIS"/>
    <n v="15"/>
    <s v="32CCDD"/>
    <n v="13"/>
    <m/>
    <m/>
    <x v="274"/>
    <n v="4591"/>
    <s v="47100"/>
    <x v="30"/>
    <x v="1"/>
    <s v="Non-executive"/>
    <s v="D804"/>
    <x v="6"/>
    <n v="1005.15"/>
    <n v="0"/>
    <n v="0"/>
    <n v="0"/>
    <n v="0"/>
    <n v="0"/>
    <n v="0"/>
    <n v="0"/>
    <n v="0"/>
    <n v="0"/>
    <n v="0"/>
    <n v="0"/>
    <n v="0"/>
    <n v="0"/>
    <n v="0"/>
    <n v="0"/>
    <n v="0"/>
    <n v="0"/>
    <n v="0.54"/>
    <n v="0"/>
    <n v="0"/>
    <n v="0"/>
    <n v="0"/>
    <n v="0"/>
    <n v="0"/>
    <n v="62.33"/>
    <n v="0"/>
    <n v="0"/>
    <n v="0"/>
    <n v="0"/>
    <n v="0"/>
    <n v="1.84"/>
    <n v="6.67"/>
    <n v="0"/>
    <n v="1.27"/>
    <n v="14.57"/>
    <n v="50.26"/>
    <n v="0"/>
    <n v="0"/>
    <n v="0"/>
    <n v="0"/>
    <n v="0"/>
    <n v="0"/>
    <n v="0"/>
    <n v="0"/>
    <n v="0"/>
    <n v="0"/>
    <n v="1142.6300000000001"/>
    <n v="1142.6299999999999"/>
    <n v="0"/>
    <n v="0"/>
    <n v="0"/>
    <n v="0"/>
    <n v="0"/>
  </r>
  <r>
    <n v="8"/>
    <d v="2013-03-24T00:00:00"/>
    <d v="2013-04-06T00:00:00"/>
    <x v="24"/>
    <s v="G2N"/>
    <s v="GD10000000"/>
    <s v="GD0"/>
    <n v="13"/>
    <n v="8200"/>
    <s v="GD800"/>
    <s v="DS4B5"/>
    <s v="000DIS"/>
    <n v="15"/>
    <s v="32CCDD"/>
    <n v="13"/>
    <m/>
    <m/>
    <x v="279"/>
    <n v="13723"/>
    <s v="47142"/>
    <x v="143"/>
    <x v="1"/>
    <s v="Non-executive"/>
    <s v="D804"/>
    <x v="6"/>
    <n v="1032.2"/>
    <n v="0"/>
    <n v="0"/>
    <n v="0"/>
    <n v="0"/>
    <n v="0"/>
    <n v="0"/>
    <n v="0"/>
    <n v="0"/>
    <n v="0"/>
    <n v="0"/>
    <n v="0"/>
    <n v="0"/>
    <n v="0"/>
    <n v="0"/>
    <n v="0"/>
    <n v="0"/>
    <n v="0"/>
    <n v="0.54"/>
    <n v="130.93"/>
    <n v="0"/>
    <n v="0"/>
    <n v="0"/>
    <n v="0"/>
    <n v="0"/>
    <n v="61.29"/>
    <n v="0"/>
    <n v="0"/>
    <n v="0"/>
    <n v="0"/>
    <n v="0"/>
    <n v="1.01"/>
    <n v="3.12"/>
    <n v="0"/>
    <n v="0"/>
    <n v="14.34"/>
    <n v="51.6"/>
    <n v="0"/>
    <n v="6.33"/>
    <n v="0"/>
    <n v="0"/>
    <n v="0"/>
    <n v="0"/>
    <n v="0"/>
    <n v="0"/>
    <n v="0"/>
    <n v="0"/>
    <n v="1301.3599999999999"/>
    <n v="1301.3599999999997"/>
    <n v="0"/>
    <n v="0"/>
    <n v="0"/>
    <n v="0"/>
    <n v="0"/>
  </r>
  <r>
    <n v="9"/>
    <d v="2013-04-07T00:00:00"/>
    <d v="2013-04-20T00:00:00"/>
    <x v="25"/>
    <s v="G1N"/>
    <s v="GD10000000"/>
    <s v="GD0"/>
    <n v="13"/>
    <n v="100"/>
    <s v="LD100"/>
    <s v="LF102"/>
    <m/>
    <m/>
    <m/>
    <m/>
    <m/>
    <m/>
    <x v="411"/>
    <n v="50121"/>
    <s v="73591"/>
    <x v="169"/>
    <x v="1"/>
    <s v="Non-executive"/>
    <s v="D804"/>
    <x v="6"/>
    <n v="6511.08"/>
    <n v="0"/>
    <n v="0"/>
    <n v="0"/>
    <n v="0"/>
    <n v="0"/>
    <n v="0"/>
    <n v="0"/>
    <n v="0"/>
    <n v="0"/>
    <n v="0"/>
    <n v="0"/>
    <n v="0"/>
    <n v="0"/>
    <n v="0"/>
    <n v="0"/>
    <n v="0"/>
    <n v="0"/>
    <n v="3.44"/>
    <n v="372.24"/>
    <n v="0"/>
    <n v="0"/>
    <n v="0"/>
    <n v="0"/>
    <n v="0"/>
    <n v="396"/>
    <n v="0"/>
    <n v="0"/>
    <n v="0"/>
    <n v="0"/>
    <n v="0"/>
    <n v="5.14"/>
    <n v="12.32"/>
    <n v="0"/>
    <n v="0"/>
    <n v="92.61"/>
    <n v="325.56"/>
    <n v="0"/>
    <n v="18.989999999999998"/>
    <n v="0"/>
    <n v="0"/>
    <n v="0"/>
    <n v="0"/>
    <n v="0"/>
    <n v="0"/>
    <n v="0"/>
    <n v="0"/>
    <n v="7737.38"/>
    <n v="7737.3799999999992"/>
    <n v="0"/>
    <n v="0"/>
    <n v="0"/>
    <n v="0"/>
    <n v="0"/>
  </r>
  <r>
    <n v="9"/>
    <d v="2013-04-07T00:00:00"/>
    <d v="2013-04-20T00:00:00"/>
    <x v="25"/>
    <s v="G1N"/>
    <s v="AT07400900"/>
    <s v="GD0"/>
    <n v="13"/>
    <n v="100"/>
    <s v="LD10F"/>
    <s v="L120F"/>
    <m/>
    <m/>
    <m/>
    <m/>
    <m/>
    <m/>
    <x v="32"/>
    <n v="62606"/>
    <s v="63272"/>
    <x v="1"/>
    <x v="1"/>
    <s v="Non-executive"/>
    <s v="D804"/>
    <x v="6"/>
    <n v="2388.8000000000002"/>
    <n v="0"/>
    <n v="0"/>
    <n v="0"/>
    <n v="0"/>
    <n v="0"/>
    <n v="0"/>
    <n v="0"/>
    <n v="0"/>
    <n v="0"/>
    <n v="0"/>
    <n v="0"/>
    <n v="0"/>
    <n v="0"/>
    <n v="0"/>
    <n v="0"/>
    <n v="0"/>
    <n v="0"/>
    <n v="1.26"/>
    <n v="481.24"/>
    <n v="0"/>
    <n v="0"/>
    <n v="0"/>
    <n v="0"/>
    <n v="0"/>
    <n v="136.12"/>
    <n v="0"/>
    <n v="0"/>
    <n v="0"/>
    <n v="0"/>
    <n v="0"/>
    <n v="2.54"/>
    <n v="5.26"/>
    <n v="0"/>
    <n v="0"/>
    <n v="31.83"/>
    <n v="119.45"/>
    <n v="0"/>
    <n v="25.67"/>
    <n v="0"/>
    <n v="0"/>
    <n v="0"/>
    <n v="0"/>
    <n v="0"/>
    <n v="0"/>
    <n v="0"/>
    <n v="0"/>
    <n v="3192.17"/>
    <n v="3192.17"/>
    <n v="0"/>
    <n v="0"/>
    <n v="0"/>
    <n v="0"/>
    <n v="0"/>
  </r>
  <r>
    <n v="9"/>
    <d v="2013-04-07T00:00:00"/>
    <d v="2013-04-20T00:00:00"/>
    <x v="25"/>
    <s v="G1N"/>
    <s v="GD10000000"/>
    <s v="GD0"/>
    <n v="13"/>
    <n v="100"/>
    <s v="LD800"/>
    <s v="LF804"/>
    <m/>
    <m/>
    <m/>
    <m/>
    <m/>
    <m/>
    <x v="152"/>
    <n v="66802"/>
    <s v="47069"/>
    <x v="17"/>
    <x v="1"/>
    <s v="Non-executive"/>
    <s v="D804"/>
    <x v="6"/>
    <n v="1031.1600000000001"/>
    <n v="0"/>
    <n v="0"/>
    <n v="0"/>
    <n v="0"/>
    <n v="0"/>
    <n v="0"/>
    <n v="0"/>
    <n v="0"/>
    <n v="0"/>
    <n v="0"/>
    <n v="0"/>
    <n v="0"/>
    <n v="0"/>
    <n v="0"/>
    <n v="0"/>
    <n v="0"/>
    <n v="0"/>
    <n v="0.54"/>
    <n v="57.4"/>
    <n v="0"/>
    <n v="0"/>
    <n v="0"/>
    <n v="0"/>
    <n v="0"/>
    <n v="0"/>
    <n v="0"/>
    <n v="0"/>
    <n v="0"/>
    <n v="0"/>
    <n v="0"/>
    <n v="0.9"/>
    <n v="2.14"/>
    <n v="0"/>
    <n v="0"/>
    <n v="14.92"/>
    <n v="0"/>
    <n v="0"/>
    <n v="3.06"/>
    <n v="0"/>
    <n v="0"/>
    <n v="0"/>
    <n v="0"/>
    <n v="0"/>
    <n v="0"/>
    <n v="0"/>
    <n v="0"/>
    <n v="1110.1199999999999"/>
    <n v="1110.1200000000003"/>
    <n v="0"/>
    <n v="0"/>
    <n v="0"/>
    <n v="0"/>
    <n v="0"/>
  </r>
  <r>
    <n v="9"/>
    <d v="2013-04-07T00:00:00"/>
    <d v="2013-04-20T00:00:00"/>
    <x v="25"/>
    <s v="G1N"/>
    <s v="GD10000000"/>
    <s v="GD0"/>
    <n v="13"/>
    <n v="100"/>
    <s v="LD800"/>
    <s v="LF804"/>
    <m/>
    <m/>
    <m/>
    <m/>
    <m/>
    <m/>
    <x v="45"/>
    <n v="68323"/>
    <s v="48095"/>
    <x v="144"/>
    <x v="1"/>
    <s v="Non-executive"/>
    <s v="D804"/>
    <x v="6"/>
    <n v="2961.38"/>
    <n v="0"/>
    <n v="0"/>
    <n v="0"/>
    <n v="0"/>
    <n v="0"/>
    <n v="0"/>
    <n v="0"/>
    <n v="0"/>
    <n v="0"/>
    <n v="0"/>
    <n v="0"/>
    <n v="0"/>
    <n v="0"/>
    <n v="0"/>
    <n v="0"/>
    <n v="0"/>
    <n v="0"/>
    <n v="1.54"/>
    <n v="173.94"/>
    <n v="0"/>
    <n v="0"/>
    <n v="0"/>
    <n v="0"/>
    <n v="0"/>
    <n v="180.01"/>
    <n v="0"/>
    <n v="0"/>
    <n v="0"/>
    <n v="0"/>
    <n v="0"/>
    <n v="2.71"/>
    <n v="6.48"/>
    <n v="0"/>
    <n v="0"/>
    <n v="42.1"/>
    <n v="0"/>
    <n v="0"/>
    <n v="9.2799999999999994"/>
    <n v="0"/>
    <n v="0"/>
    <n v="0"/>
    <n v="0"/>
    <n v="0"/>
    <n v="0"/>
    <n v="0"/>
    <n v="0"/>
    <n v="3377.44"/>
    <n v="3377.44"/>
    <n v="0"/>
    <n v="0"/>
    <n v="0"/>
    <n v="0"/>
    <n v="0"/>
  </r>
  <r>
    <n v="9"/>
    <d v="2013-04-07T00:00:00"/>
    <d v="2013-04-20T00:00:00"/>
    <x v="25"/>
    <s v="G1N"/>
    <s v="GD10000000"/>
    <s v="GD0"/>
    <n v="13"/>
    <n v="100"/>
    <s v="LD800"/>
    <s v="LF804"/>
    <m/>
    <m/>
    <m/>
    <m/>
    <m/>
    <m/>
    <x v="153"/>
    <n v="69121"/>
    <s v="51208"/>
    <x v="86"/>
    <x v="1"/>
    <s v="Non-executive"/>
    <s v="D804"/>
    <x v="6"/>
    <n v="1125.32"/>
    <n v="0"/>
    <n v="0"/>
    <n v="0"/>
    <n v="0"/>
    <n v="0"/>
    <n v="0"/>
    <n v="0"/>
    <n v="0"/>
    <n v="0"/>
    <n v="0"/>
    <n v="0"/>
    <n v="0"/>
    <n v="0"/>
    <n v="0"/>
    <n v="0"/>
    <n v="0"/>
    <n v="0"/>
    <n v="0.57999999999999996"/>
    <n v="215.14"/>
    <n v="0"/>
    <n v="0"/>
    <n v="0"/>
    <n v="0"/>
    <n v="0"/>
    <n v="63.64"/>
    <n v="0"/>
    <n v="0"/>
    <n v="0"/>
    <n v="0"/>
    <n v="0"/>
    <n v="1.24"/>
    <n v="4.33"/>
    <n v="0"/>
    <n v="0"/>
    <n v="14.88"/>
    <n v="0"/>
    <n v="0"/>
    <n v="9.5"/>
    <n v="0"/>
    <n v="0"/>
    <n v="0"/>
    <n v="0"/>
    <n v="0"/>
    <n v="0"/>
    <n v="0"/>
    <n v="0"/>
    <n v="1434.63"/>
    <n v="1434.63"/>
    <n v="0"/>
    <n v="0"/>
    <n v="0"/>
    <n v="0"/>
    <n v="0"/>
  </r>
  <r>
    <n v="9"/>
    <d v="2013-04-07T00:00:00"/>
    <d v="2013-04-20T00:00:00"/>
    <x v="25"/>
    <s v="G1N"/>
    <s v="GD10000000"/>
    <s v="GD0"/>
    <n v="13"/>
    <n v="100"/>
    <s v="LD800"/>
    <s v="LF806"/>
    <m/>
    <m/>
    <m/>
    <m/>
    <m/>
    <m/>
    <x v="152"/>
    <n v="66802"/>
    <s v="47069"/>
    <x v="17"/>
    <x v="1"/>
    <s v="Non-executive"/>
    <s v="D804"/>
    <x v="6"/>
    <n v="1062.4000000000001"/>
    <n v="0"/>
    <n v="0"/>
    <n v="0"/>
    <n v="0"/>
    <n v="0"/>
    <n v="0"/>
    <n v="0"/>
    <n v="0"/>
    <n v="0"/>
    <n v="0"/>
    <n v="0"/>
    <n v="0"/>
    <n v="0"/>
    <n v="0"/>
    <n v="0"/>
    <n v="0"/>
    <n v="0"/>
    <n v="0.56000000000000005"/>
    <n v="59.14"/>
    <n v="0"/>
    <n v="0"/>
    <n v="0"/>
    <n v="0"/>
    <n v="0"/>
    <n v="0"/>
    <n v="0"/>
    <n v="0"/>
    <n v="0"/>
    <n v="0"/>
    <n v="0"/>
    <n v="0.92"/>
    <n v="2.2000000000000002"/>
    <n v="0"/>
    <n v="0"/>
    <n v="15.36"/>
    <n v="0"/>
    <n v="0"/>
    <n v="3.16"/>
    <n v="0"/>
    <n v="0"/>
    <n v="0"/>
    <n v="0"/>
    <n v="0"/>
    <n v="0"/>
    <n v="0"/>
    <n v="0"/>
    <n v="1143.74"/>
    <n v="1143.7400000000002"/>
    <n v="0"/>
    <n v="0"/>
    <n v="0"/>
    <n v="0"/>
    <n v="0"/>
  </r>
  <r>
    <n v="9"/>
    <d v="2013-04-07T00:00:00"/>
    <d v="2013-04-20T00:00:00"/>
    <x v="25"/>
    <s v="G1N"/>
    <s v="GD10000000"/>
    <s v="GD0"/>
    <n v="13"/>
    <n v="100"/>
    <s v="LD800"/>
    <s v="LF806"/>
    <m/>
    <m/>
    <m/>
    <m/>
    <m/>
    <m/>
    <x v="153"/>
    <n v="69121"/>
    <s v="51208"/>
    <x v="86"/>
    <x v="1"/>
    <s v="Non-executive"/>
    <s v="D804"/>
    <x v="6"/>
    <n v="1095.71"/>
    <n v="0"/>
    <n v="0"/>
    <n v="0"/>
    <n v="0"/>
    <n v="0"/>
    <n v="0"/>
    <n v="0"/>
    <n v="0"/>
    <n v="0"/>
    <n v="0"/>
    <n v="0"/>
    <n v="0"/>
    <n v="0"/>
    <n v="0"/>
    <n v="0"/>
    <n v="0"/>
    <n v="0"/>
    <n v="0.56000000000000005"/>
    <n v="209.48"/>
    <n v="0"/>
    <n v="0"/>
    <n v="0"/>
    <n v="0"/>
    <n v="0"/>
    <n v="61.96"/>
    <n v="0"/>
    <n v="0"/>
    <n v="0"/>
    <n v="0"/>
    <n v="0"/>
    <n v="1.21"/>
    <n v="4.22"/>
    <n v="0"/>
    <n v="0"/>
    <n v="14.49"/>
    <n v="0"/>
    <n v="0"/>
    <n v="9.26"/>
    <n v="0"/>
    <n v="0"/>
    <n v="0"/>
    <n v="0"/>
    <n v="0"/>
    <n v="0"/>
    <n v="0"/>
    <n v="0"/>
    <n v="1396.89"/>
    <n v="1396.89"/>
    <n v="0"/>
    <n v="0"/>
    <n v="0"/>
    <n v="0"/>
    <n v="0"/>
  </r>
  <r>
    <n v="9"/>
    <d v="2013-04-07T00:00:00"/>
    <d v="2013-04-20T00:00:00"/>
    <x v="25"/>
    <s v="G1N"/>
    <s v="GD10000000"/>
    <s v="GD0"/>
    <n v="13"/>
    <n v="8200"/>
    <s v="GD100"/>
    <s v="G102T"/>
    <m/>
    <m/>
    <s v="INDRCT"/>
    <n v="13"/>
    <m/>
    <m/>
    <x v="293"/>
    <n v="70037"/>
    <s v="73437"/>
    <x v="146"/>
    <x v="1"/>
    <s v="Non-executive"/>
    <s v="D804"/>
    <x v="6"/>
    <n v="4567.32"/>
    <n v="0"/>
    <n v="0"/>
    <n v="0"/>
    <n v="0"/>
    <n v="0"/>
    <n v="0"/>
    <n v="0"/>
    <n v="0"/>
    <n v="0"/>
    <n v="0"/>
    <n v="0"/>
    <n v="0"/>
    <n v="0"/>
    <n v="0"/>
    <n v="0"/>
    <n v="0"/>
    <n v="0"/>
    <n v="2.36"/>
    <n v="474.9"/>
    <n v="0"/>
    <n v="0"/>
    <n v="0"/>
    <n v="0"/>
    <n v="0"/>
    <n v="264.3"/>
    <n v="0"/>
    <n v="0"/>
    <n v="0"/>
    <n v="0"/>
    <n v="0"/>
    <n v="3.11"/>
    <n v="11.33"/>
    <n v="0"/>
    <n v="0"/>
    <n v="61.81"/>
    <n v="0"/>
    <n v="0"/>
    <n v="26.2"/>
    <n v="0"/>
    <n v="0"/>
    <n v="0"/>
    <n v="0"/>
    <n v="0"/>
    <n v="0"/>
    <n v="0"/>
    <n v="0"/>
    <n v="5411.33"/>
    <n v="5411.329999999999"/>
    <n v="0"/>
    <n v="0"/>
    <n v="0"/>
    <n v="0"/>
    <n v="0"/>
  </r>
  <r>
    <n v="9"/>
    <d v="2013-04-07T00:00:00"/>
    <d v="2013-04-20T00:00:00"/>
    <x v="25"/>
    <s v="G1N"/>
    <s v="AT07400900"/>
    <s v="GD0"/>
    <n v="13"/>
    <n v="8200"/>
    <s v="GD800"/>
    <s v="DS4B5"/>
    <s v="000DIS"/>
    <n v="15"/>
    <s v="32CCDD"/>
    <n v="13"/>
    <m/>
    <m/>
    <x v="32"/>
    <n v="62606"/>
    <s v="63272"/>
    <x v="1"/>
    <x v="1"/>
    <s v="Non-executive"/>
    <s v="D804"/>
    <x v="6"/>
    <n v="421.55"/>
    <n v="0"/>
    <n v="0"/>
    <n v="0"/>
    <n v="0"/>
    <n v="0"/>
    <n v="0"/>
    <n v="0"/>
    <n v="0"/>
    <n v="0"/>
    <n v="0"/>
    <n v="0"/>
    <n v="0"/>
    <n v="0"/>
    <n v="0"/>
    <n v="0"/>
    <n v="0"/>
    <n v="0"/>
    <n v="0.22"/>
    <n v="84.93"/>
    <n v="0"/>
    <n v="0"/>
    <n v="0"/>
    <n v="0"/>
    <n v="0"/>
    <n v="24.02"/>
    <n v="0"/>
    <n v="0"/>
    <n v="0"/>
    <n v="0"/>
    <n v="0"/>
    <n v="0.45"/>
    <n v="0.93"/>
    <n v="0"/>
    <n v="0"/>
    <n v="5.62"/>
    <n v="21.07"/>
    <n v="0"/>
    <n v="4.53"/>
    <n v="0"/>
    <n v="0"/>
    <n v="0"/>
    <n v="0"/>
    <n v="0"/>
    <n v="0"/>
    <n v="0"/>
    <n v="0"/>
    <n v="563.32000000000005"/>
    <n v="563.32000000000005"/>
    <n v="0"/>
    <n v="0"/>
    <n v="0"/>
    <n v="0"/>
    <n v="0"/>
  </r>
  <r>
    <n v="9"/>
    <d v="2013-04-07T00:00:00"/>
    <d v="2013-04-20T00:00:00"/>
    <x v="25"/>
    <s v="G1N"/>
    <s v="GD10000000"/>
    <s v="GD0"/>
    <n v="13"/>
    <n v="8200"/>
    <s v="GD800"/>
    <s v="DS4B5"/>
    <s v="000DIS"/>
    <n v="15"/>
    <s v="32CCDD"/>
    <n v="13"/>
    <m/>
    <m/>
    <x v="154"/>
    <n v="6618"/>
    <s v="47140"/>
    <x v="87"/>
    <x v="1"/>
    <s v="Non-executive"/>
    <s v="D804"/>
    <x v="6"/>
    <n v="3632.45"/>
    <n v="0"/>
    <n v="0"/>
    <n v="0"/>
    <n v="0"/>
    <n v="0"/>
    <n v="0"/>
    <n v="0"/>
    <n v="0"/>
    <n v="0"/>
    <n v="0"/>
    <n v="0"/>
    <n v="0"/>
    <n v="0"/>
    <n v="0"/>
    <n v="0"/>
    <n v="0"/>
    <n v="0"/>
    <n v="1.89"/>
    <n v="0"/>
    <n v="0"/>
    <n v="0"/>
    <n v="0"/>
    <n v="0"/>
    <n v="0"/>
    <n v="225.21"/>
    <n v="0"/>
    <n v="0"/>
    <n v="0"/>
    <n v="0"/>
    <n v="0"/>
    <n v="3.27"/>
    <n v="11.93"/>
    <n v="0"/>
    <n v="0"/>
    <n v="52.67"/>
    <n v="181.62"/>
    <n v="0"/>
    <n v="0"/>
    <n v="0"/>
    <n v="0"/>
    <n v="0"/>
    <n v="0"/>
    <n v="0"/>
    <n v="0"/>
    <n v="0"/>
    <n v="0"/>
    <n v="4109.04"/>
    <n v="4109.04"/>
    <n v="0"/>
    <n v="0"/>
    <n v="0"/>
    <n v="0"/>
    <n v="0"/>
  </r>
  <r>
    <n v="9"/>
    <d v="2013-04-07T00:00:00"/>
    <d v="2013-04-20T00:00:00"/>
    <x v="25"/>
    <s v="G1N"/>
    <s v="GD10000000"/>
    <s v="GD0"/>
    <n v="13"/>
    <n v="8200"/>
    <s v="GD800"/>
    <s v="DS4B5"/>
    <s v="000DIS"/>
    <n v="15"/>
    <s v="32CCDD"/>
    <n v="13"/>
    <m/>
    <m/>
    <x v="411"/>
    <n v="50121"/>
    <s v="73591"/>
    <x v="169"/>
    <x v="1"/>
    <s v="Non-executive"/>
    <s v="D804"/>
    <x v="6"/>
    <n v="342.68"/>
    <n v="0"/>
    <n v="0"/>
    <n v="0"/>
    <n v="0"/>
    <n v="0"/>
    <n v="0"/>
    <n v="0"/>
    <n v="0"/>
    <n v="0"/>
    <n v="0"/>
    <n v="0"/>
    <n v="0"/>
    <n v="0"/>
    <n v="0"/>
    <n v="0"/>
    <n v="0"/>
    <n v="0"/>
    <n v="0.16"/>
    <n v="19.600000000000001"/>
    <n v="0"/>
    <n v="0"/>
    <n v="0"/>
    <n v="0"/>
    <n v="0"/>
    <n v="20.84"/>
    <n v="0"/>
    <n v="0"/>
    <n v="0"/>
    <n v="0"/>
    <n v="0"/>
    <n v="0.28000000000000003"/>
    <n v="0.64"/>
    <n v="0"/>
    <n v="0"/>
    <n v="4.88"/>
    <n v="17.12"/>
    <n v="0"/>
    <n v="1"/>
    <n v="0"/>
    <n v="0"/>
    <n v="0"/>
    <n v="0"/>
    <n v="0"/>
    <n v="0"/>
    <n v="0"/>
    <n v="0"/>
    <n v="407.2"/>
    <n v="407.2"/>
    <n v="0"/>
    <n v="0"/>
    <n v="0"/>
    <n v="0"/>
    <n v="0"/>
  </r>
  <r>
    <n v="9"/>
    <d v="2013-04-07T00:00:00"/>
    <d v="2013-04-20T00:00:00"/>
    <x v="25"/>
    <s v="G1N"/>
    <s v="GD10000000"/>
    <s v="GD0"/>
    <n v="13"/>
    <n v="8200"/>
    <s v="GD800"/>
    <s v="DS4B5"/>
    <s v="000DIS"/>
    <n v="15"/>
    <s v="32CCDD"/>
    <n v="13"/>
    <m/>
    <m/>
    <x v="152"/>
    <n v="66802"/>
    <s v="47069"/>
    <x v="17"/>
    <x v="1"/>
    <s v="Non-executive"/>
    <s v="D804"/>
    <x v="6"/>
    <n v="1031.1400000000001"/>
    <n v="0"/>
    <n v="0"/>
    <n v="0"/>
    <n v="0"/>
    <n v="0"/>
    <n v="0"/>
    <n v="0"/>
    <n v="0"/>
    <n v="0"/>
    <n v="0"/>
    <n v="0"/>
    <n v="0"/>
    <n v="0"/>
    <n v="0"/>
    <n v="0"/>
    <n v="0"/>
    <n v="0"/>
    <n v="0.54"/>
    <n v="57.4"/>
    <n v="0"/>
    <n v="0"/>
    <n v="0"/>
    <n v="0"/>
    <n v="0"/>
    <n v="0"/>
    <n v="0"/>
    <n v="0"/>
    <n v="0"/>
    <n v="0"/>
    <n v="0"/>
    <n v="0.89"/>
    <n v="2.14"/>
    <n v="0"/>
    <n v="0"/>
    <n v="14.92"/>
    <n v="0"/>
    <n v="0"/>
    <n v="3.06"/>
    <n v="0"/>
    <n v="0"/>
    <n v="0"/>
    <n v="0"/>
    <n v="0"/>
    <n v="0"/>
    <n v="0"/>
    <n v="0"/>
    <n v="1110.0899999999999"/>
    <n v="1110.0900000000004"/>
    <n v="0"/>
    <n v="0"/>
    <n v="0"/>
    <n v="0"/>
    <n v="0"/>
  </r>
  <r>
    <n v="9"/>
    <d v="2013-04-07T00:00:00"/>
    <d v="2013-04-20T00:00:00"/>
    <x v="25"/>
    <s v="G1N"/>
    <s v="GD10000000"/>
    <s v="GD0"/>
    <n v="13"/>
    <n v="8200"/>
    <s v="GD800"/>
    <s v="DS4B5"/>
    <s v="000DIS"/>
    <n v="15"/>
    <s v="32CCDD"/>
    <n v="13"/>
    <m/>
    <m/>
    <x v="153"/>
    <n v="69121"/>
    <s v="51208"/>
    <x v="86"/>
    <x v="1"/>
    <s v="Non-executive"/>
    <s v="D804"/>
    <x v="6"/>
    <n v="740.35"/>
    <n v="0"/>
    <n v="0"/>
    <n v="0"/>
    <n v="0"/>
    <n v="0"/>
    <n v="0"/>
    <n v="0"/>
    <n v="0"/>
    <n v="0"/>
    <n v="0"/>
    <n v="0"/>
    <n v="0"/>
    <n v="0"/>
    <n v="0"/>
    <n v="0"/>
    <n v="0"/>
    <n v="0"/>
    <n v="0.4"/>
    <n v="141.55000000000001"/>
    <n v="0"/>
    <n v="0"/>
    <n v="0"/>
    <n v="0"/>
    <n v="0"/>
    <n v="41.87"/>
    <n v="0"/>
    <n v="0"/>
    <n v="0"/>
    <n v="0"/>
    <n v="0"/>
    <n v="0.82"/>
    <n v="2.84"/>
    <n v="0"/>
    <n v="0"/>
    <n v="9.8000000000000007"/>
    <n v="0"/>
    <n v="0"/>
    <n v="6.25"/>
    <n v="0"/>
    <n v="0"/>
    <n v="0"/>
    <n v="0"/>
    <n v="0"/>
    <n v="0"/>
    <n v="0"/>
    <n v="0"/>
    <n v="943.88"/>
    <n v="943.88"/>
    <n v="0"/>
    <n v="0"/>
    <n v="0"/>
    <n v="0"/>
    <n v="0"/>
  </r>
  <r>
    <n v="9"/>
    <d v="2013-04-07T00:00:00"/>
    <d v="2013-04-20T00:00:00"/>
    <x v="25"/>
    <s v="G1N"/>
    <s v="GD10000000"/>
    <s v="GD0"/>
    <n v="13"/>
    <n v="8200"/>
    <s v="GD800"/>
    <s v="DS4B5"/>
    <s v="000DIS"/>
    <n v="15"/>
    <s v="32CCDD"/>
    <n v="13"/>
    <m/>
    <m/>
    <x v="293"/>
    <n v="70037"/>
    <s v="73437"/>
    <x v="146"/>
    <x v="1"/>
    <s v="Non-executive"/>
    <s v="D804"/>
    <x v="6"/>
    <n v="240.38"/>
    <n v="0"/>
    <n v="0"/>
    <n v="0"/>
    <n v="0"/>
    <n v="0"/>
    <n v="0"/>
    <n v="0"/>
    <n v="0"/>
    <n v="0"/>
    <n v="0"/>
    <n v="0"/>
    <n v="0"/>
    <n v="0"/>
    <n v="0"/>
    <n v="0"/>
    <n v="0"/>
    <n v="0"/>
    <n v="0.12"/>
    <n v="25"/>
    <n v="0"/>
    <n v="0"/>
    <n v="0"/>
    <n v="0"/>
    <n v="0"/>
    <n v="13.91"/>
    <n v="0"/>
    <n v="0"/>
    <n v="0"/>
    <n v="0"/>
    <n v="0"/>
    <n v="0.16"/>
    <n v="0.6"/>
    <n v="0"/>
    <n v="0"/>
    <n v="3.26"/>
    <n v="0"/>
    <n v="0"/>
    <n v="1.38"/>
    <n v="0"/>
    <n v="0"/>
    <n v="0"/>
    <n v="0"/>
    <n v="0"/>
    <n v="0"/>
    <n v="0"/>
    <n v="0"/>
    <n v="284.81"/>
    <n v="284.81000000000006"/>
    <n v="0"/>
    <n v="0"/>
    <n v="0"/>
    <n v="0"/>
    <n v="0"/>
  </r>
  <r>
    <n v="9"/>
    <d v="2013-04-07T00:00:00"/>
    <d v="2013-04-20T00:00:00"/>
    <x v="26"/>
    <s v="G2N"/>
    <s v="GD10000000"/>
    <s v="GD0"/>
    <n v="13"/>
    <n v="100"/>
    <s v="LD100"/>
    <s v="LF102"/>
    <m/>
    <m/>
    <m/>
    <m/>
    <m/>
    <m/>
    <x v="274"/>
    <n v="4591"/>
    <s v="47100"/>
    <x v="30"/>
    <x v="1"/>
    <s v="Non-executive"/>
    <s v="D804"/>
    <x v="6"/>
    <n v="89.74"/>
    <n v="0"/>
    <n v="0"/>
    <n v="0"/>
    <n v="0"/>
    <n v="0"/>
    <n v="0"/>
    <n v="0"/>
    <n v="0"/>
    <n v="0"/>
    <n v="0"/>
    <n v="0"/>
    <n v="0"/>
    <n v="0"/>
    <n v="0"/>
    <n v="0"/>
    <n v="0"/>
    <n v="0"/>
    <n v="0.04"/>
    <n v="0"/>
    <n v="0"/>
    <n v="0"/>
    <n v="0"/>
    <n v="0"/>
    <n v="0"/>
    <n v="5.56"/>
    <n v="0"/>
    <n v="0"/>
    <n v="0"/>
    <n v="0"/>
    <n v="0"/>
    <n v="0.16"/>
    <n v="0.6"/>
    <n v="0"/>
    <n v="0.12"/>
    <n v="1.3"/>
    <n v="4.4800000000000004"/>
    <n v="1.24"/>
    <n v="0"/>
    <n v="0"/>
    <n v="0"/>
    <n v="0"/>
    <n v="0"/>
    <n v="0"/>
    <n v="0"/>
    <n v="0"/>
    <n v="0"/>
    <n v="103.24"/>
    <n v="103.24"/>
    <n v="0"/>
    <n v="0"/>
    <n v="0"/>
    <n v="0"/>
    <n v="0"/>
  </r>
  <r>
    <n v="9"/>
    <d v="2013-04-07T00:00:00"/>
    <d v="2013-04-20T00:00:00"/>
    <x v="26"/>
    <s v="G2N"/>
    <s v="GD10000000"/>
    <s v="GD0"/>
    <n v="13"/>
    <n v="100"/>
    <s v="LD800"/>
    <s v="LF804"/>
    <m/>
    <m/>
    <m/>
    <m/>
    <m/>
    <m/>
    <x v="274"/>
    <n v="4591"/>
    <s v="47100"/>
    <x v="30"/>
    <x v="1"/>
    <s v="Non-executive"/>
    <s v="D804"/>
    <x v="6"/>
    <n v="179.49"/>
    <n v="0"/>
    <n v="0"/>
    <n v="0"/>
    <n v="0"/>
    <n v="0"/>
    <n v="0"/>
    <n v="0"/>
    <n v="0"/>
    <n v="0"/>
    <n v="0"/>
    <n v="0"/>
    <n v="0"/>
    <n v="0"/>
    <n v="0"/>
    <n v="0"/>
    <n v="0"/>
    <n v="0"/>
    <n v="0.1"/>
    <n v="0"/>
    <n v="0"/>
    <n v="0"/>
    <n v="0"/>
    <n v="0"/>
    <n v="0"/>
    <n v="11.12"/>
    <n v="0"/>
    <n v="0"/>
    <n v="0"/>
    <n v="0"/>
    <n v="0"/>
    <n v="0.32"/>
    <n v="1.2"/>
    <n v="0"/>
    <n v="0.24"/>
    <n v="2.6"/>
    <n v="8.98"/>
    <n v="2.5"/>
    <n v="0"/>
    <n v="0"/>
    <n v="0"/>
    <n v="0"/>
    <n v="0"/>
    <n v="0"/>
    <n v="0"/>
    <n v="0"/>
    <n v="0"/>
    <n v="206.55"/>
    <n v="206.54999999999998"/>
    <n v="0"/>
    <n v="0"/>
    <n v="0"/>
    <n v="0"/>
    <n v="0"/>
  </r>
  <r>
    <n v="9"/>
    <d v="2013-04-07T00:00:00"/>
    <d v="2013-04-20T00:00:00"/>
    <x v="26"/>
    <s v="G2N"/>
    <s v="GD10000000"/>
    <s v="GD0"/>
    <n v="13"/>
    <n v="100"/>
    <s v="LD800"/>
    <s v="LF804"/>
    <m/>
    <m/>
    <m/>
    <m/>
    <m/>
    <m/>
    <x v="275"/>
    <n v="5094"/>
    <s v="70873"/>
    <x v="141"/>
    <x v="1"/>
    <s v="Non-executive"/>
    <s v="D804"/>
    <x v="6"/>
    <n v="3164.84"/>
    <n v="0"/>
    <n v="0"/>
    <n v="0"/>
    <n v="0"/>
    <n v="0"/>
    <n v="0"/>
    <n v="0"/>
    <n v="0"/>
    <n v="0"/>
    <n v="0"/>
    <n v="0"/>
    <n v="0"/>
    <n v="0"/>
    <n v="0"/>
    <n v="0"/>
    <n v="0"/>
    <n v="0"/>
    <n v="1.66"/>
    <n v="173.94"/>
    <n v="0"/>
    <n v="0"/>
    <n v="0"/>
    <n v="0"/>
    <n v="0"/>
    <n v="190.72"/>
    <n v="0"/>
    <n v="0"/>
    <n v="0"/>
    <n v="0"/>
    <n v="0"/>
    <n v="3.27"/>
    <n v="11.93"/>
    <n v="0"/>
    <n v="2.31"/>
    <n v="44.6"/>
    <n v="158.24"/>
    <n v="25"/>
    <n v="9.2799999999999994"/>
    <n v="0"/>
    <n v="0"/>
    <n v="0"/>
    <n v="0"/>
    <n v="0"/>
    <n v="0"/>
    <n v="0"/>
    <n v="0"/>
    <n v="3785.79"/>
    <n v="3785.7899999999995"/>
    <n v="0"/>
    <n v="0"/>
    <n v="0"/>
    <n v="0"/>
    <n v="0"/>
  </r>
  <r>
    <n v="9"/>
    <d v="2013-04-07T00:00:00"/>
    <d v="2013-04-20T00:00:00"/>
    <x v="26"/>
    <s v="G2N"/>
    <s v="GD10000000"/>
    <s v="GD0"/>
    <n v="13"/>
    <n v="100"/>
    <s v="LD800"/>
    <s v="LF804"/>
    <m/>
    <m/>
    <m/>
    <m/>
    <m/>
    <m/>
    <x v="276"/>
    <n v="5818"/>
    <s v="70876"/>
    <x v="141"/>
    <x v="1"/>
    <s v="Non-executive"/>
    <s v="D804"/>
    <x v="6"/>
    <n v="3326.23"/>
    <n v="0"/>
    <n v="0"/>
    <n v="0"/>
    <n v="0"/>
    <n v="0"/>
    <n v="0"/>
    <n v="0"/>
    <n v="0"/>
    <n v="0"/>
    <n v="0"/>
    <n v="0"/>
    <n v="0"/>
    <n v="0"/>
    <n v="0"/>
    <n v="0"/>
    <n v="0"/>
    <n v="0"/>
    <n v="1.74"/>
    <n v="509.64"/>
    <n v="0"/>
    <n v="0"/>
    <n v="0"/>
    <n v="0"/>
    <n v="0"/>
    <n v="191.26"/>
    <n v="0"/>
    <n v="0"/>
    <n v="0"/>
    <n v="0"/>
    <n v="0"/>
    <n v="3.27"/>
    <n v="11.39"/>
    <n v="0"/>
    <n v="2.31"/>
    <n v="44.73"/>
    <n v="166.31"/>
    <n v="0"/>
    <n v="27.18"/>
    <n v="0"/>
    <n v="0"/>
    <n v="0"/>
    <n v="0"/>
    <n v="0"/>
    <n v="0"/>
    <n v="0"/>
    <n v="0"/>
    <n v="4284.0600000000004"/>
    <n v="4284.0600000000004"/>
    <n v="0"/>
    <n v="0"/>
    <n v="0"/>
    <n v="0"/>
    <n v="0"/>
  </r>
  <r>
    <n v="9"/>
    <d v="2013-04-07T00:00:00"/>
    <d v="2013-04-20T00:00:00"/>
    <x v="26"/>
    <s v="G2N"/>
    <s v="GD10000000"/>
    <s v="GD0"/>
    <n v="13"/>
    <n v="100"/>
    <s v="LD800"/>
    <s v="LF804"/>
    <m/>
    <m/>
    <m/>
    <m/>
    <m/>
    <m/>
    <x v="277"/>
    <n v="10426"/>
    <s v="70872"/>
    <x v="141"/>
    <x v="1"/>
    <s v="Non-executive"/>
    <s v="D804"/>
    <x v="6"/>
    <n v="3164.84"/>
    <n v="0"/>
    <n v="0"/>
    <n v="0"/>
    <n v="0"/>
    <n v="0"/>
    <n v="0"/>
    <n v="0"/>
    <n v="0"/>
    <n v="0"/>
    <n v="0"/>
    <n v="0"/>
    <n v="0"/>
    <n v="0"/>
    <n v="0"/>
    <n v="0"/>
    <n v="0"/>
    <n v="0"/>
    <n v="6.37"/>
    <n v="424.95"/>
    <n v="0"/>
    <n v="0"/>
    <n v="0"/>
    <n v="0"/>
    <n v="0"/>
    <n v="0"/>
    <n v="0"/>
    <n v="0"/>
    <n v="0"/>
    <n v="221.54"/>
    <n v="0"/>
    <n v="2.99"/>
    <n v="9.1999999999999993"/>
    <n v="0"/>
    <n v="2.31"/>
    <n v="0"/>
    <n v="0"/>
    <n v="25"/>
    <n v="0"/>
    <n v="0"/>
    <n v="0"/>
    <n v="0"/>
    <n v="0"/>
    <n v="0"/>
    <n v="0"/>
    <n v="0"/>
    <n v="0"/>
    <n v="3857.2"/>
    <n v="3857.1999999999994"/>
    <n v="0"/>
    <n v="0"/>
    <n v="0"/>
    <n v="0"/>
    <n v="0"/>
  </r>
  <r>
    <n v="9"/>
    <d v="2013-04-07T00:00:00"/>
    <d v="2013-04-20T00:00:00"/>
    <x v="26"/>
    <s v="G2N"/>
    <s v="GD10000000"/>
    <s v="GD0"/>
    <n v="13"/>
    <n v="100"/>
    <s v="LD800"/>
    <s v="LF804"/>
    <m/>
    <m/>
    <m/>
    <m/>
    <m/>
    <m/>
    <x v="278"/>
    <n v="12916"/>
    <s v="48100"/>
    <x v="142"/>
    <x v="1"/>
    <s v="Non-executive"/>
    <s v="D804"/>
    <x v="6"/>
    <n v="3003.46"/>
    <n v="0"/>
    <n v="0"/>
    <n v="0"/>
    <n v="0"/>
    <n v="0"/>
    <n v="0"/>
    <n v="0"/>
    <n v="0"/>
    <n v="0"/>
    <n v="0"/>
    <n v="0"/>
    <n v="0"/>
    <n v="0"/>
    <n v="0"/>
    <n v="0"/>
    <n v="0"/>
    <n v="0"/>
    <n v="6.07"/>
    <n v="424.95"/>
    <n v="0"/>
    <n v="0"/>
    <n v="0"/>
    <n v="0"/>
    <n v="0"/>
    <n v="0"/>
    <n v="0"/>
    <n v="0"/>
    <n v="0"/>
    <n v="210.24"/>
    <n v="0"/>
    <n v="2.99"/>
    <n v="8.7799999999999994"/>
    <n v="0"/>
    <n v="2.31"/>
    <n v="39.64"/>
    <n v="0"/>
    <n v="25"/>
    <n v="0"/>
    <n v="0"/>
    <n v="0"/>
    <n v="0"/>
    <n v="0"/>
    <n v="0"/>
    <n v="0"/>
    <n v="0"/>
    <n v="0"/>
    <n v="3723.44"/>
    <n v="3723.44"/>
    <n v="0"/>
    <n v="0"/>
    <n v="0"/>
    <n v="0"/>
    <n v="0"/>
  </r>
  <r>
    <n v="9"/>
    <d v="2013-04-07T00:00:00"/>
    <d v="2013-04-20T00:00:00"/>
    <x v="26"/>
    <s v="G2N"/>
    <s v="GD10000000"/>
    <s v="GD0"/>
    <n v="13"/>
    <n v="100"/>
    <s v="LD800"/>
    <s v="LF804"/>
    <m/>
    <m/>
    <m/>
    <m/>
    <m/>
    <m/>
    <x v="279"/>
    <n v="13723"/>
    <s v="47142"/>
    <x v="143"/>
    <x v="1"/>
    <s v="Non-executive"/>
    <s v="D804"/>
    <x v="6"/>
    <n v="1441.29"/>
    <n v="0"/>
    <n v="0"/>
    <n v="0"/>
    <n v="0"/>
    <n v="0"/>
    <n v="0"/>
    <n v="0"/>
    <n v="0"/>
    <n v="0"/>
    <n v="0"/>
    <n v="0"/>
    <n v="0"/>
    <n v="0"/>
    <n v="0"/>
    <n v="0"/>
    <n v="0"/>
    <n v="0"/>
    <n v="0.52"/>
    <n v="127.09"/>
    <n v="0"/>
    <n v="0"/>
    <n v="0"/>
    <n v="0"/>
    <n v="0"/>
    <n v="86.73"/>
    <n v="0"/>
    <n v="0"/>
    <n v="0"/>
    <n v="0"/>
    <n v="0"/>
    <n v="0.98"/>
    <n v="3.04"/>
    <n v="0"/>
    <n v="0"/>
    <n v="20.28"/>
    <n v="72.069999999999993"/>
    <n v="0"/>
    <n v="6.78"/>
    <n v="0"/>
    <n v="0"/>
    <n v="0"/>
    <n v="0"/>
    <n v="0"/>
    <n v="0"/>
    <n v="0"/>
    <n v="0"/>
    <n v="1758.78"/>
    <n v="1758.7799999999997"/>
    <n v="0"/>
    <n v="0"/>
    <n v="0"/>
    <n v="0"/>
    <n v="0"/>
  </r>
  <r>
    <n v="9"/>
    <d v="2013-04-07T00:00:00"/>
    <d v="2013-04-20T00:00:00"/>
    <x v="26"/>
    <s v="G2N"/>
    <s v="GD10000000"/>
    <s v="GD0"/>
    <n v="13"/>
    <n v="100"/>
    <s v="LD800"/>
    <s v="LF804"/>
    <m/>
    <m/>
    <m/>
    <m/>
    <m/>
    <m/>
    <x v="281"/>
    <n v="18629"/>
    <s v="47102"/>
    <x v="76"/>
    <x v="1"/>
    <s v="Non-executive"/>
    <s v="D804"/>
    <x v="6"/>
    <n v="1575.42"/>
    <n v="0"/>
    <n v="0"/>
    <n v="0"/>
    <n v="0"/>
    <n v="0"/>
    <n v="0"/>
    <n v="0"/>
    <n v="0"/>
    <n v="0"/>
    <n v="0"/>
    <n v="0"/>
    <n v="0"/>
    <n v="0"/>
    <n v="0"/>
    <n v="0"/>
    <n v="0"/>
    <n v="0"/>
    <n v="0.84"/>
    <n v="173.94"/>
    <n v="0"/>
    <n v="0"/>
    <n v="0"/>
    <n v="0"/>
    <n v="0"/>
    <n v="94.08"/>
    <n v="0"/>
    <n v="0"/>
    <n v="0"/>
    <n v="0"/>
    <n v="0"/>
    <n v="2.71"/>
    <n v="6.48"/>
    <n v="0"/>
    <n v="2.31"/>
    <n v="22.01"/>
    <n v="78.77"/>
    <n v="25"/>
    <n v="9.2799999999999994"/>
    <n v="0"/>
    <n v="0"/>
    <n v="0"/>
    <n v="0"/>
    <n v="0"/>
    <n v="0"/>
    <n v="0"/>
    <n v="0"/>
    <n v="1990.84"/>
    <n v="1990.84"/>
    <n v="0"/>
    <n v="0"/>
    <n v="0"/>
    <n v="0"/>
    <n v="0"/>
  </r>
  <r>
    <n v="9"/>
    <d v="2013-04-07T00:00:00"/>
    <d v="2013-04-20T00:00:00"/>
    <x v="26"/>
    <s v="G2N"/>
    <s v="GD10000000"/>
    <s v="GD0"/>
    <n v="13"/>
    <n v="100"/>
    <s v="LD800"/>
    <s v="LF804"/>
    <m/>
    <m/>
    <m/>
    <m/>
    <m/>
    <m/>
    <x v="283"/>
    <n v="23946"/>
    <s v="70874"/>
    <x v="141"/>
    <x v="1"/>
    <s v="Non-executive"/>
    <s v="D804"/>
    <x v="6"/>
    <n v="3164.83"/>
    <n v="0"/>
    <n v="0"/>
    <n v="0"/>
    <n v="0"/>
    <n v="0"/>
    <n v="0"/>
    <n v="0"/>
    <n v="0"/>
    <n v="0"/>
    <n v="0"/>
    <n v="0"/>
    <n v="0"/>
    <n v="0"/>
    <n v="0"/>
    <n v="0"/>
    <n v="0"/>
    <n v="0"/>
    <n v="1.66"/>
    <n v="499.9"/>
    <n v="0"/>
    <n v="0"/>
    <n v="0"/>
    <n v="0"/>
    <n v="0"/>
    <n v="185.89"/>
    <n v="0"/>
    <n v="0"/>
    <n v="0"/>
    <n v="0"/>
    <n v="0"/>
    <n v="2.99"/>
    <n v="9.1999999999999993"/>
    <n v="0"/>
    <n v="2.31"/>
    <n v="43.48"/>
    <n v="158.24"/>
    <n v="25"/>
    <n v="26.66"/>
    <n v="0"/>
    <n v="0"/>
    <n v="0"/>
    <n v="0"/>
    <n v="0"/>
    <n v="0"/>
    <n v="0"/>
    <n v="0"/>
    <n v="4120.16"/>
    <n v="4120.1599999999989"/>
    <n v="0"/>
    <n v="0"/>
    <n v="0"/>
    <n v="0"/>
    <n v="0"/>
  </r>
  <r>
    <n v="9"/>
    <d v="2013-04-07T00:00:00"/>
    <d v="2013-04-20T00:00:00"/>
    <x v="26"/>
    <s v="G2N"/>
    <s v="GD10000000"/>
    <s v="GD0"/>
    <n v="13"/>
    <n v="100"/>
    <s v="LD800"/>
    <s v="LF804"/>
    <m/>
    <m/>
    <m/>
    <m/>
    <m/>
    <m/>
    <x v="284"/>
    <n v="25053"/>
    <s v="70707"/>
    <x v="111"/>
    <x v="1"/>
    <s v="Non-executive"/>
    <s v="D804"/>
    <x v="6"/>
    <n v="4025.72"/>
    <n v="0"/>
    <n v="0"/>
    <n v="0"/>
    <n v="0"/>
    <n v="0"/>
    <n v="0"/>
    <n v="0"/>
    <n v="0"/>
    <n v="0"/>
    <n v="0"/>
    <n v="0"/>
    <n v="0"/>
    <n v="0"/>
    <n v="0"/>
    <n v="0"/>
    <n v="0"/>
    <n v="0"/>
    <n v="8.02"/>
    <n v="424.95"/>
    <n v="0"/>
    <n v="0"/>
    <n v="0"/>
    <n v="0"/>
    <n v="0"/>
    <n v="0"/>
    <n v="0"/>
    <n v="0"/>
    <n v="0"/>
    <n v="281.8"/>
    <n v="0"/>
    <n v="2.99"/>
    <n v="9.1999999999999993"/>
    <n v="0"/>
    <n v="0"/>
    <n v="0"/>
    <n v="0"/>
    <n v="0"/>
    <n v="0"/>
    <n v="0"/>
    <n v="0"/>
    <n v="0"/>
    <n v="0"/>
    <n v="0"/>
    <n v="0"/>
    <n v="0"/>
    <n v="0"/>
    <n v="4752.68"/>
    <n v="4752.6799999999994"/>
    <n v="0"/>
    <n v="0"/>
    <n v="0"/>
    <n v="0"/>
    <n v="0"/>
  </r>
  <r>
    <n v="9"/>
    <d v="2013-04-07T00:00:00"/>
    <d v="2013-04-20T00:00:00"/>
    <x v="26"/>
    <s v="G2N"/>
    <s v="GD10000000"/>
    <s v="GD0"/>
    <n v="13"/>
    <n v="100"/>
    <s v="LD800"/>
    <s v="LF804"/>
    <m/>
    <m/>
    <m/>
    <m/>
    <m/>
    <m/>
    <x v="285"/>
    <n v="27428"/>
    <s v="48093"/>
    <x v="13"/>
    <x v="1"/>
    <s v="Non-executive"/>
    <s v="D804"/>
    <x v="6"/>
    <n v="1744.73"/>
    <n v="0"/>
    <n v="0"/>
    <n v="0"/>
    <n v="0"/>
    <n v="0"/>
    <n v="0"/>
    <n v="0"/>
    <n v="0"/>
    <n v="0"/>
    <n v="0"/>
    <n v="0"/>
    <n v="0"/>
    <n v="0"/>
    <n v="0"/>
    <n v="0"/>
    <n v="0"/>
    <n v="0"/>
    <n v="0.94"/>
    <n v="499.9"/>
    <n v="0"/>
    <n v="0"/>
    <n v="0"/>
    <n v="0"/>
    <n v="0"/>
    <n v="97.84"/>
    <n v="0"/>
    <n v="0"/>
    <n v="0"/>
    <n v="0"/>
    <n v="0"/>
    <n v="3.27"/>
    <n v="11.93"/>
    <n v="0"/>
    <n v="2.31"/>
    <n v="22.88"/>
    <n v="87.24"/>
    <n v="0"/>
    <n v="26.66"/>
    <n v="0"/>
    <n v="0"/>
    <n v="0"/>
    <n v="0"/>
    <n v="0"/>
    <n v="0"/>
    <n v="0"/>
    <n v="0"/>
    <n v="2497.6999999999998"/>
    <n v="2497.6999999999998"/>
    <n v="0"/>
    <n v="0"/>
    <n v="0"/>
    <n v="0"/>
    <n v="0"/>
  </r>
  <r>
    <n v="9"/>
    <d v="2013-04-07T00:00:00"/>
    <d v="2013-04-20T00:00:00"/>
    <x v="26"/>
    <s v="G2N"/>
    <s v="GD10000000"/>
    <s v="GD0"/>
    <n v="13"/>
    <n v="100"/>
    <s v="LD800"/>
    <s v="LF804"/>
    <m/>
    <m/>
    <m/>
    <m/>
    <m/>
    <m/>
    <x v="286"/>
    <n v="33249"/>
    <s v="48101"/>
    <x v="142"/>
    <x v="1"/>
    <s v="Non-executive"/>
    <s v="D804"/>
    <x v="6"/>
    <n v="2922.78"/>
    <n v="0"/>
    <n v="0"/>
    <n v="0"/>
    <n v="0"/>
    <n v="0"/>
    <n v="0"/>
    <n v="0"/>
    <n v="0"/>
    <n v="0"/>
    <n v="0"/>
    <n v="0"/>
    <n v="0"/>
    <n v="0"/>
    <n v="0"/>
    <n v="0"/>
    <n v="0"/>
    <n v="0"/>
    <n v="0"/>
    <n v="551.05999999999995"/>
    <n v="0"/>
    <n v="0"/>
    <n v="0"/>
    <n v="0"/>
    <n v="0"/>
    <n v="165.39"/>
    <n v="0"/>
    <n v="0"/>
    <n v="0"/>
    <n v="0"/>
    <n v="0"/>
    <n v="2.71"/>
    <n v="11.39"/>
    <n v="0"/>
    <n v="2.31"/>
    <n v="38.68"/>
    <n v="146.13999999999999"/>
    <n v="0"/>
    <n v="29.39"/>
    <n v="0"/>
    <n v="0"/>
    <n v="0"/>
    <n v="0"/>
    <n v="0"/>
    <n v="0"/>
    <n v="0"/>
    <n v="0"/>
    <n v="3869.85"/>
    <n v="3869.8499999999995"/>
    <n v="0"/>
    <n v="0"/>
    <n v="0"/>
    <n v="0"/>
    <n v="0"/>
  </r>
  <r>
    <n v="9"/>
    <d v="2013-04-07T00:00:00"/>
    <d v="2013-04-20T00:00:00"/>
    <x v="26"/>
    <s v="G2N"/>
    <s v="GD10000000"/>
    <s v="GD0"/>
    <n v="13"/>
    <n v="100"/>
    <s v="LD800"/>
    <s v="LF806"/>
    <m/>
    <m/>
    <m/>
    <m/>
    <m/>
    <m/>
    <x v="274"/>
    <n v="4591"/>
    <s v="47100"/>
    <x v="30"/>
    <x v="1"/>
    <s v="Non-executive"/>
    <s v="D804"/>
    <x v="6"/>
    <n v="430.78"/>
    <n v="0"/>
    <n v="0"/>
    <n v="0"/>
    <n v="0"/>
    <n v="0"/>
    <n v="0"/>
    <n v="0"/>
    <n v="0"/>
    <n v="0"/>
    <n v="0"/>
    <n v="0"/>
    <n v="0"/>
    <n v="0"/>
    <n v="0"/>
    <n v="0"/>
    <n v="0"/>
    <n v="0"/>
    <n v="0.24"/>
    <n v="0"/>
    <n v="0"/>
    <n v="0"/>
    <n v="0"/>
    <n v="0"/>
    <n v="0"/>
    <n v="26.7"/>
    <n v="0"/>
    <n v="0"/>
    <n v="0"/>
    <n v="0"/>
    <n v="0"/>
    <n v="0.78"/>
    <n v="2.86"/>
    <n v="0"/>
    <n v="0.56000000000000005"/>
    <n v="6.24"/>
    <n v="21.54"/>
    <n v="6"/>
    <n v="0"/>
    <n v="0"/>
    <n v="0"/>
    <n v="0"/>
    <n v="0"/>
    <n v="0"/>
    <n v="0"/>
    <n v="0"/>
    <n v="0"/>
    <n v="495.7"/>
    <n v="495.7"/>
    <n v="0"/>
    <n v="0"/>
    <n v="0"/>
    <n v="0"/>
    <n v="0"/>
  </r>
  <r>
    <n v="9"/>
    <d v="2013-04-07T00:00:00"/>
    <d v="2013-04-20T00:00:00"/>
    <x v="26"/>
    <s v="G2N"/>
    <s v="GD10000000"/>
    <s v="GD0"/>
    <n v="13"/>
    <n v="100"/>
    <s v="LD800"/>
    <s v="LF806"/>
    <m/>
    <m/>
    <m/>
    <m/>
    <m/>
    <m/>
    <x v="279"/>
    <n v="13723"/>
    <s v="47142"/>
    <x v="143"/>
    <x v="1"/>
    <s v="Non-executive"/>
    <s v="D804"/>
    <x v="6"/>
    <n v="1441.27"/>
    <n v="0"/>
    <n v="0"/>
    <n v="0"/>
    <n v="0"/>
    <n v="0"/>
    <n v="0"/>
    <n v="0"/>
    <n v="0"/>
    <n v="0"/>
    <n v="0"/>
    <n v="0"/>
    <n v="0"/>
    <n v="0"/>
    <n v="0"/>
    <n v="0"/>
    <n v="0"/>
    <n v="0"/>
    <n v="0.52"/>
    <n v="127.09"/>
    <n v="0"/>
    <n v="0"/>
    <n v="0"/>
    <n v="0"/>
    <n v="0"/>
    <n v="86.73"/>
    <n v="0"/>
    <n v="0"/>
    <n v="0"/>
    <n v="0"/>
    <n v="0"/>
    <n v="0.98"/>
    <n v="3.04"/>
    <n v="0"/>
    <n v="0"/>
    <n v="20.28"/>
    <n v="72.069999999999993"/>
    <n v="0"/>
    <n v="6.78"/>
    <n v="0"/>
    <n v="0"/>
    <n v="0"/>
    <n v="0"/>
    <n v="0"/>
    <n v="0"/>
    <n v="0"/>
    <n v="0"/>
    <n v="1758.76"/>
    <n v="1758.7599999999998"/>
    <n v="0"/>
    <n v="0"/>
    <n v="0"/>
    <n v="0"/>
    <n v="0"/>
  </r>
  <r>
    <n v="9"/>
    <d v="2013-04-07T00:00:00"/>
    <d v="2013-04-20T00:00:00"/>
    <x v="26"/>
    <s v="G2N"/>
    <s v="GD10000000"/>
    <s v="GD0"/>
    <n v="13"/>
    <n v="8200"/>
    <s v="GD100"/>
    <s v="G102T"/>
    <m/>
    <m/>
    <s v="INDRCT"/>
    <n v="13"/>
    <m/>
    <m/>
    <x v="274"/>
    <n v="4591"/>
    <s v="47100"/>
    <x v="30"/>
    <x v="1"/>
    <s v="Non-executive"/>
    <s v="D804"/>
    <x v="6"/>
    <n v="89.74"/>
    <n v="0"/>
    <n v="0"/>
    <n v="0"/>
    <n v="0"/>
    <n v="0"/>
    <n v="0"/>
    <n v="0"/>
    <n v="0"/>
    <n v="0"/>
    <n v="0"/>
    <n v="0"/>
    <n v="0"/>
    <n v="0"/>
    <n v="0"/>
    <n v="0"/>
    <n v="0"/>
    <n v="0"/>
    <n v="0.04"/>
    <n v="0"/>
    <n v="0"/>
    <n v="0"/>
    <n v="0"/>
    <n v="0"/>
    <n v="0"/>
    <n v="5.56"/>
    <n v="0"/>
    <n v="0"/>
    <n v="0"/>
    <n v="0"/>
    <n v="0"/>
    <n v="0.16"/>
    <n v="0.6"/>
    <n v="0"/>
    <n v="0.12"/>
    <n v="1.3"/>
    <n v="4.4800000000000004"/>
    <n v="1.24"/>
    <n v="0"/>
    <n v="0"/>
    <n v="0"/>
    <n v="0"/>
    <n v="0"/>
    <n v="0"/>
    <n v="0"/>
    <n v="0"/>
    <n v="0"/>
    <n v="103.24"/>
    <n v="103.24"/>
    <n v="0"/>
    <n v="0"/>
    <n v="0"/>
    <n v="0"/>
    <n v="0"/>
  </r>
  <r>
    <n v="9"/>
    <d v="2013-04-07T00:00:00"/>
    <d v="2013-04-20T00:00:00"/>
    <x v="26"/>
    <s v="G2N"/>
    <s v="GD10000000"/>
    <s v="GD0"/>
    <n v="13"/>
    <n v="8200"/>
    <s v="GD800"/>
    <s v="DS4B5"/>
    <s v="000DIS"/>
    <n v="15"/>
    <s v="32CCDD"/>
    <n v="13"/>
    <m/>
    <m/>
    <x v="274"/>
    <n v="4591"/>
    <s v="47100"/>
    <x v="30"/>
    <x v="1"/>
    <s v="Non-executive"/>
    <s v="D804"/>
    <x v="6"/>
    <n v="1005.13"/>
    <n v="0"/>
    <n v="0"/>
    <n v="0"/>
    <n v="0"/>
    <n v="0"/>
    <n v="0"/>
    <n v="0"/>
    <n v="0"/>
    <n v="0"/>
    <n v="0"/>
    <n v="0"/>
    <n v="0"/>
    <n v="0"/>
    <n v="0"/>
    <n v="0"/>
    <n v="0"/>
    <n v="0"/>
    <n v="0.54"/>
    <n v="0"/>
    <n v="0"/>
    <n v="0"/>
    <n v="0"/>
    <n v="0"/>
    <n v="0"/>
    <n v="62.34"/>
    <n v="0"/>
    <n v="0"/>
    <n v="0"/>
    <n v="0"/>
    <n v="0"/>
    <n v="1.85"/>
    <n v="6.67"/>
    <n v="0"/>
    <n v="1.27"/>
    <n v="14.58"/>
    <n v="50.26"/>
    <n v="14.02"/>
    <n v="0"/>
    <n v="0"/>
    <n v="0"/>
    <n v="0"/>
    <n v="0"/>
    <n v="0"/>
    <n v="0"/>
    <n v="0"/>
    <n v="0"/>
    <n v="1156.6600000000001"/>
    <n v="1156.6599999999999"/>
    <n v="0"/>
    <n v="0"/>
    <n v="0"/>
    <n v="0"/>
    <n v="0"/>
  </r>
  <r>
    <n v="9"/>
    <d v="2013-04-07T00:00:00"/>
    <d v="2013-04-20T00:00:00"/>
    <x v="26"/>
    <s v="G2N"/>
    <s v="GD10000000"/>
    <s v="GD0"/>
    <n v="13"/>
    <n v="8200"/>
    <s v="GD800"/>
    <s v="DS4B5"/>
    <s v="000DIS"/>
    <n v="15"/>
    <s v="32CCDD"/>
    <n v="13"/>
    <m/>
    <m/>
    <x v="279"/>
    <n v="13723"/>
    <s v="47142"/>
    <x v="143"/>
    <x v="1"/>
    <s v="Non-executive"/>
    <s v="D804"/>
    <x v="6"/>
    <n v="1484.94"/>
    <n v="0"/>
    <n v="0"/>
    <n v="0"/>
    <n v="0"/>
    <n v="0"/>
    <n v="0"/>
    <n v="0"/>
    <n v="0"/>
    <n v="0"/>
    <n v="0"/>
    <n v="0"/>
    <n v="0"/>
    <n v="0"/>
    <n v="0"/>
    <n v="0"/>
    <n v="0"/>
    <n v="0"/>
    <n v="0.54"/>
    <n v="130.94"/>
    <n v="0"/>
    <n v="0"/>
    <n v="0"/>
    <n v="0"/>
    <n v="0"/>
    <n v="89.36"/>
    <n v="0"/>
    <n v="0"/>
    <n v="0"/>
    <n v="0"/>
    <n v="0"/>
    <n v="1.03"/>
    <n v="3.12"/>
    <n v="0"/>
    <n v="0"/>
    <n v="20.91"/>
    <n v="74.239999999999995"/>
    <n v="0"/>
    <n v="6.98"/>
    <n v="0"/>
    <n v="0"/>
    <n v="0"/>
    <n v="0"/>
    <n v="0"/>
    <n v="0"/>
    <n v="0"/>
    <n v="0"/>
    <n v="1812.06"/>
    <n v="1812.06"/>
    <n v="0"/>
    <n v="0"/>
    <n v="0"/>
    <n v="0"/>
    <n v="0"/>
  </r>
  <r>
    <n v="10"/>
    <d v="2013-04-21T00:00:00"/>
    <d v="2013-05-04T00:00:00"/>
    <x v="27"/>
    <s v="G1N"/>
    <s v="GD10000000"/>
    <s v="GD0"/>
    <n v="13"/>
    <n v="100"/>
    <s v="LD100"/>
    <s v="LF102"/>
    <m/>
    <m/>
    <m/>
    <m/>
    <m/>
    <m/>
    <x v="411"/>
    <n v="50121"/>
    <s v="73591"/>
    <x v="169"/>
    <x v="1"/>
    <s v="Non-executive"/>
    <s v="D804"/>
    <x v="6"/>
    <n v="3255.53"/>
    <n v="0"/>
    <n v="0"/>
    <n v="0"/>
    <n v="0"/>
    <n v="0"/>
    <n v="0"/>
    <n v="0"/>
    <n v="0"/>
    <n v="0"/>
    <n v="0"/>
    <n v="0"/>
    <n v="0"/>
    <n v="0"/>
    <n v="0"/>
    <n v="0"/>
    <n v="0"/>
    <n v="0"/>
    <n v="1.71"/>
    <n v="186.12"/>
    <n v="0"/>
    <n v="0"/>
    <n v="0"/>
    <n v="0"/>
    <n v="0"/>
    <n v="197.99"/>
    <n v="0"/>
    <n v="0"/>
    <n v="0"/>
    <n v="0"/>
    <n v="0"/>
    <n v="2.57"/>
    <n v="6.16"/>
    <n v="0"/>
    <n v="0"/>
    <n v="46.3"/>
    <n v="162.77000000000001"/>
    <n v="0"/>
    <n v="9.93"/>
    <n v="0"/>
    <n v="0"/>
    <n v="0"/>
    <n v="0"/>
    <n v="0"/>
    <n v="0"/>
    <n v="0"/>
    <n v="0"/>
    <n v="3869.08"/>
    <n v="3869.0800000000004"/>
    <n v="0"/>
    <n v="0"/>
    <n v="0"/>
    <n v="0"/>
    <n v="0"/>
  </r>
  <r>
    <n v="10"/>
    <d v="2013-04-21T00:00:00"/>
    <d v="2013-05-04T00:00:00"/>
    <x v="27"/>
    <s v="G1N"/>
    <s v="AT07400900"/>
    <s v="GD0"/>
    <n v="13"/>
    <n v="100"/>
    <s v="LD10F"/>
    <s v="L120F"/>
    <m/>
    <m/>
    <m/>
    <m/>
    <m/>
    <m/>
    <x v="32"/>
    <n v="62606"/>
    <s v="63272"/>
    <x v="1"/>
    <x v="1"/>
    <s v="Non-executive"/>
    <s v="D804"/>
    <x v="6"/>
    <n v="2388.79"/>
    <n v="0"/>
    <n v="0"/>
    <n v="0"/>
    <n v="0"/>
    <n v="0"/>
    <n v="0"/>
    <n v="0"/>
    <n v="0"/>
    <n v="0"/>
    <n v="0"/>
    <n v="0"/>
    <n v="0"/>
    <n v="0"/>
    <n v="0"/>
    <n v="0"/>
    <n v="0"/>
    <n v="0"/>
    <n v="1.26"/>
    <n v="481.24"/>
    <n v="0"/>
    <n v="0"/>
    <n v="0"/>
    <n v="0"/>
    <n v="0"/>
    <n v="136.11000000000001"/>
    <n v="0"/>
    <n v="0"/>
    <n v="0"/>
    <n v="0"/>
    <n v="0"/>
    <n v="2.54"/>
    <n v="5.26"/>
    <n v="0"/>
    <n v="0"/>
    <n v="31.83"/>
    <n v="119.44"/>
    <n v="0"/>
    <n v="25.67"/>
    <n v="0"/>
    <n v="0"/>
    <n v="0"/>
    <n v="0"/>
    <n v="0"/>
    <n v="0"/>
    <n v="0"/>
    <n v="0"/>
    <n v="3192.14"/>
    <n v="3192.1400000000003"/>
    <n v="0"/>
    <n v="0"/>
    <n v="0"/>
    <n v="0"/>
    <n v="0"/>
  </r>
  <r>
    <n v="10"/>
    <d v="2013-04-21T00:00:00"/>
    <d v="2013-05-04T00:00:00"/>
    <x v="27"/>
    <s v="G1N"/>
    <s v="GD10000000"/>
    <s v="GD0"/>
    <n v="13"/>
    <n v="100"/>
    <s v="LD800"/>
    <s v="LF804"/>
    <m/>
    <m/>
    <m/>
    <m/>
    <m/>
    <m/>
    <x v="152"/>
    <n v="66802"/>
    <s v="47069"/>
    <x v="17"/>
    <x v="1"/>
    <s v="Non-executive"/>
    <s v="D804"/>
    <x v="6"/>
    <n v="1031.1600000000001"/>
    <n v="0"/>
    <n v="0"/>
    <n v="0"/>
    <n v="0"/>
    <n v="0"/>
    <n v="0"/>
    <n v="0"/>
    <n v="0"/>
    <n v="0"/>
    <n v="0"/>
    <n v="0"/>
    <n v="0"/>
    <n v="0"/>
    <n v="0"/>
    <n v="0"/>
    <n v="0"/>
    <n v="0"/>
    <n v="0.55000000000000004"/>
    <n v="57.4"/>
    <n v="0"/>
    <n v="0"/>
    <n v="0"/>
    <n v="0"/>
    <n v="0"/>
    <n v="0"/>
    <n v="0"/>
    <n v="0"/>
    <n v="0"/>
    <n v="0"/>
    <n v="0"/>
    <n v="0.89"/>
    <n v="2.14"/>
    <n v="0"/>
    <n v="0"/>
    <n v="14.92"/>
    <n v="0"/>
    <n v="0"/>
    <n v="3.06"/>
    <n v="0"/>
    <n v="0"/>
    <n v="0"/>
    <n v="0"/>
    <n v="0"/>
    <n v="0"/>
    <n v="0"/>
    <n v="0"/>
    <n v="1110.1199999999999"/>
    <n v="1110.1200000000003"/>
    <n v="0"/>
    <n v="0"/>
    <n v="0"/>
    <n v="0"/>
    <n v="0"/>
  </r>
  <r>
    <n v="10"/>
    <d v="2013-04-21T00:00:00"/>
    <d v="2013-05-04T00:00:00"/>
    <x v="27"/>
    <s v="G1N"/>
    <s v="GD10000000"/>
    <s v="GD0"/>
    <n v="13"/>
    <n v="100"/>
    <s v="LD800"/>
    <s v="LF804"/>
    <m/>
    <m/>
    <m/>
    <m/>
    <m/>
    <m/>
    <x v="45"/>
    <n v="68323"/>
    <s v="48095"/>
    <x v="144"/>
    <x v="1"/>
    <s v="Non-executive"/>
    <s v="D804"/>
    <x v="6"/>
    <n v="2961.39"/>
    <n v="0"/>
    <n v="0"/>
    <n v="0"/>
    <n v="0"/>
    <n v="0"/>
    <n v="0"/>
    <n v="0"/>
    <n v="0"/>
    <n v="0"/>
    <n v="0"/>
    <n v="0"/>
    <n v="0"/>
    <n v="0"/>
    <n v="0"/>
    <n v="0"/>
    <n v="0"/>
    <n v="0"/>
    <n v="1.54"/>
    <n v="173.94"/>
    <n v="0"/>
    <n v="0"/>
    <n v="0"/>
    <n v="0"/>
    <n v="0"/>
    <n v="180.02"/>
    <n v="0"/>
    <n v="0"/>
    <n v="0"/>
    <n v="0"/>
    <n v="0"/>
    <n v="2.71"/>
    <n v="6.48"/>
    <n v="0"/>
    <n v="0"/>
    <n v="42.1"/>
    <n v="0"/>
    <n v="0"/>
    <n v="9.2799999999999994"/>
    <n v="0"/>
    <n v="0"/>
    <n v="0"/>
    <n v="0"/>
    <n v="0"/>
    <n v="0"/>
    <n v="0"/>
    <n v="0"/>
    <n v="3377.46"/>
    <n v="3377.46"/>
    <n v="0"/>
    <n v="0"/>
    <n v="0"/>
    <n v="0"/>
    <n v="0"/>
  </r>
  <r>
    <n v="10"/>
    <d v="2013-04-21T00:00:00"/>
    <d v="2013-05-04T00:00:00"/>
    <x v="27"/>
    <s v="G1N"/>
    <s v="GD10000000"/>
    <s v="GD0"/>
    <n v="13"/>
    <n v="100"/>
    <s v="LD800"/>
    <s v="LF804"/>
    <m/>
    <m/>
    <m/>
    <m/>
    <m/>
    <m/>
    <x v="153"/>
    <n v="69121"/>
    <s v="51208"/>
    <x v="86"/>
    <x v="1"/>
    <s v="Non-executive"/>
    <s v="D804"/>
    <x v="6"/>
    <n v="1125.33"/>
    <n v="0"/>
    <n v="0"/>
    <n v="0"/>
    <n v="0"/>
    <n v="0"/>
    <n v="0"/>
    <n v="0"/>
    <n v="0"/>
    <n v="0"/>
    <n v="0"/>
    <n v="0"/>
    <n v="0"/>
    <n v="0"/>
    <n v="0"/>
    <n v="0"/>
    <n v="0"/>
    <n v="0"/>
    <n v="0.59"/>
    <n v="215.14"/>
    <n v="0"/>
    <n v="0"/>
    <n v="0"/>
    <n v="0"/>
    <n v="0"/>
    <n v="63.64"/>
    <n v="0"/>
    <n v="0"/>
    <n v="0"/>
    <n v="0"/>
    <n v="0"/>
    <n v="1.25"/>
    <n v="4.33"/>
    <n v="0"/>
    <n v="0"/>
    <n v="14.88"/>
    <n v="0"/>
    <n v="0"/>
    <n v="9.51"/>
    <n v="0"/>
    <n v="0"/>
    <n v="0"/>
    <n v="0"/>
    <n v="0"/>
    <n v="0"/>
    <n v="0"/>
    <n v="0"/>
    <n v="1434.67"/>
    <n v="1434.67"/>
    <n v="0"/>
    <n v="0"/>
    <n v="0"/>
    <n v="0"/>
    <n v="0"/>
  </r>
  <r>
    <n v="10"/>
    <d v="2013-04-21T00:00:00"/>
    <d v="2013-05-04T00:00:00"/>
    <x v="27"/>
    <s v="G1N"/>
    <s v="GD10000000"/>
    <s v="GD0"/>
    <n v="13"/>
    <n v="100"/>
    <s v="LD800"/>
    <s v="LF806"/>
    <m/>
    <m/>
    <m/>
    <m/>
    <m/>
    <m/>
    <x v="152"/>
    <n v="66802"/>
    <s v="47069"/>
    <x v="17"/>
    <x v="1"/>
    <s v="Non-executive"/>
    <s v="D804"/>
    <x v="6"/>
    <n v="1062.4000000000001"/>
    <n v="0"/>
    <n v="0"/>
    <n v="0"/>
    <n v="0"/>
    <n v="0"/>
    <n v="0"/>
    <n v="0"/>
    <n v="0"/>
    <n v="0"/>
    <n v="0"/>
    <n v="0"/>
    <n v="0"/>
    <n v="0"/>
    <n v="0"/>
    <n v="0"/>
    <n v="0"/>
    <n v="0"/>
    <n v="0.56000000000000005"/>
    <n v="59.14"/>
    <n v="0"/>
    <n v="0"/>
    <n v="0"/>
    <n v="0"/>
    <n v="0"/>
    <n v="0"/>
    <n v="0"/>
    <n v="0"/>
    <n v="0"/>
    <n v="0"/>
    <n v="0"/>
    <n v="0.92"/>
    <n v="2.2000000000000002"/>
    <n v="0"/>
    <n v="0"/>
    <n v="15.36"/>
    <n v="0"/>
    <n v="0"/>
    <n v="3.16"/>
    <n v="0"/>
    <n v="0"/>
    <n v="0"/>
    <n v="0"/>
    <n v="0"/>
    <n v="0"/>
    <n v="0"/>
    <n v="0"/>
    <n v="1143.74"/>
    <n v="1143.7400000000002"/>
    <n v="0"/>
    <n v="0"/>
    <n v="0"/>
    <n v="0"/>
    <n v="0"/>
  </r>
  <r>
    <n v="10"/>
    <d v="2013-04-21T00:00:00"/>
    <d v="2013-05-04T00:00:00"/>
    <x v="27"/>
    <s v="G1N"/>
    <s v="GD10000000"/>
    <s v="GD0"/>
    <n v="13"/>
    <n v="100"/>
    <s v="LD800"/>
    <s v="LF806"/>
    <m/>
    <m/>
    <m/>
    <m/>
    <m/>
    <m/>
    <x v="153"/>
    <n v="69121"/>
    <s v="51208"/>
    <x v="86"/>
    <x v="1"/>
    <s v="Non-executive"/>
    <s v="D804"/>
    <x v="6"/>
    <n v="1095.73"/>
    <n v="0"/>
    <n v="0"/>
    <n v="0"/>
    <n v="0"/>
    <n v="0"/>
    <n v="0"/>
    <n v="0"/>
    <n v="0"/>
    <n v="0"/>
    <n v="0"/>
    <n v="0"/>
    <n v="0"/>
    <n v="0"/>
    <n v="0"/>
    <n v="0"/>
    <n v="0"/>
    <n v="0"/>
    <n v="0.56000000000000005"/>
    <n v="209.49"/>
    <n v="0"/>
    <n v="0"/>
    <n v="0"/>
    <n v="0"/>
    <n v="0"/>
    <n v="61.96"/>
    <n v="0"/>
    <n v="0"/>
    <n v="0"/>
    <n v="0"/>
    <n v="0"/>
    <n v="1.21"/>
    <n v="4.22"/>
    <n v="0"/>
    <n v="0"/>
    <n v="14.49"/>
    <n v="0"/>
    <n v="0"/>
    <n v="9.26"/>
    <n v="0"/>
    <n v="0"/>
    <n v="0"/>
    <n v="0"/>
    <n v="0"/>
    <n v="0"/>
    <n v="0"/>
    <n v="0"/>
    <n v="1396.92"/>
    <n v="1396.92"/>
    <n v="0"/>
    <n v="0"/>
    <n v="0"/>
    <n v="0"/>
    <n v="0"/>
  </r>
  <r>
    <n v="10"/>
    <d v="2013-04-21T00:00:00"/>
    <d v="2013-05-04T00:00:00"/>
    <x v="27"/>
    <s v="G1N"/>
    <s v="GD10000000"/>
    <s v="GD0"/>
    <n v="13"/>
    <n v="8200"/>
    <s v="GD100"/>
    <s v="G102T"/>
    <m/>
    <m/>
    <s v="INDRCT"/>
    <n v="13"/>
    <m/>
    <m/>
    <x v="293"/>
    <n v="70037"/>
    <s v="73437"/>
    <x v="146"/>
    <x v="1"/>
    <s v="Non-executive"/>
    <s v="D804"/>
    <x v="6"/>
    <n v="4567.32"/>
    <n v="0"/>
    <n v="0"/>
    <n v="0"/>
    <n v="0"/>
    <n v="0"/>
    <n v="0"/>
    <n v="0"/>
    <n v="0"/>
    <n v="0"/>
    <n v="0"/>
    <n v="0"/>
    <n v="0"/>
    <n v="0"/>
    <n v="0"/>
    <n v="0"/>
    <n v="0"/>
    <n v="0"/>
    <n v="2.35"/>
    <n v="474.9"/>
    <n v="0"/>
    <n v="0"/>
    <n v="0"/>
    <n v="0"/>
    <n v="0"/>
    <n v="264.31"/>
    <n v="0"/>
    <n v="0"/>
    <n v="0"/>
    <n v="0"/>
    <n v="0"/>
    <n v="3.11"/>
    <n v="11.33"/>
    <n v="0"/>
    <n v="0"/>
    <n v="61.8"/>
    <n v="0"/>
    <n v="0"/>
    <n v="26.2"/>
    <n v="0"/>
    <n v="0"/>
    <n v="0"/>
    <n v="0"/>
    <n v="0"/>
    <n v="0"/>
    <n v="0"/>
    <n v="0"/>
    <n v="5411.32"/>
    <n v="5411.32"/>
    <n v="0"/>
    <n v="0"/>
    <n v="0"/>
    <n v="0"/>
    <n v="0"/>
  </r>
  <r>
    <n v="10"/>
    <d v="2013-04-21T00:00:00"/>
    <d v="2013-05-04T00:00:00"/>
    <x v="27"/>
    <s v="G1N"/>
    <s v="AT07400900"/>
    <s v="GD0"/>
    <n v="13"/>
    <n v="8200"/>
    <s v="GD800"/>
    <s v="DS4B5"/>
    <s v="000DIS"/>
    <n v="15"/>
    <s v="32CCDD"/>
    <n v="13"/>
    <m/>
    <m/>
    <x v="32"/>
    <n v="62606"/>
    <s v="63272"/>
    <x v="1"/>
    <x v="1"/>
    <s v="Non-executive"/>
    <s v="D804"/>
    <x v="6"/>
    <n v="421.56"/>
    <n v="0"/>
    <n v="0"/>
    <n v="0"/>
    <n v="0"/>
    <n v="0"/>
    <n v="0"/>
    <n v="0"/>
    <n v="0"/>
    <n v="0"/>
    <n v="0"/>
    <n v="0"/>
    <n v="0"/>
    <n v="0"/>
    <n v="0"/>
    <n v="0"/>
    <n v="0"/>
    <n v="0"/>
    <n v="0.22"/>
    <n v="84.93"/>
    <n v="0"/>
    <n v="0"/>
    <n v="0"/>
    <n v="0"/>
    <n v="0"/>
    <n v="24.02"/>
    <n v="0"/>
    <n v="0"/>
    <n v="0"/>
    <n v="0"/>
    <n v="0"/>
    <n v="0.45"/>
    <n v="0.93"/>
    <n v="0"/>
    <n v="0"/>
    <n v="5.62"/>
    <n v="21.08"/>
    <n v="0"/>
    <n v="4.53"/>
    <n v="0"/>
    <n v="0"/>
    <n v="0"/>
    <n v="0"/>
    <n v="0"/>
    <n v="0"/>
    <n v="0"/>
    <n v="0"/>
    <n v="563.34"/>
    <n v="563.34"/>
    <n v="0"/>
    <n v="0"/>
    <n v="0"/>
    <n v="0"/>
    <n v="0"/>
  </r>
  <r>
    <n v="10"/>
    <d v="2013-04-21T00:00:00"/>
    <d v="2013-05-04T00:00:00"/>
    <x v="27"/>
    <s v="G1N"/>
    <s v="GD10000000"/>
    <s v="GD0"/>
    <n v="13"/>
    <n v="8200"/>
    <s v="GD800"/>
    <s v="DS4B5"/>
    <s v="000DIS"/>
    <n v="15"/>
    <s v="32CCDD"/>
    <n v="13"/>
    <m/>
    <m/>
    <x v="154"/>
    <n v="6618"/>
    <s v="47140"/>
    <x v="87"/>
    <x v="1"/>
    <s v="Non-executive"/>
    <s v="D804"/>
    <x v="6"/>
    <n v="3632.46"/>
    <n v="0"/>
    <n v="0"/>
    <n v="0"/>
    <n v="0"/>
    <n v="0"/>
    <n v="0"/>
    <n v="0"/>
    <n v="0"/>
    <n v="0"/>
    <n v="0"/>
    <n v="0"/>
    <n v="0"/>
    <n v="0"/>
    <n v="0"/>
    <n v="0"/>
    <n v="0"/>
    <n v="0"/>
    <n v="1.89"/>
    <n v="0"/>
    <n v="0"/>
    <n v="0"/>
    <n v="0"/>
    <n v="0"/>
    <n v="0"/>
    <n v="225.22"/>
    <n v="0"/>
    <n v="0"/>
    <n v="0"/>
    <n v="0"/>
    <n v="0"/>
    <n v="3.27"/>
    <n v="11.93"/>
    <n v="0"/>
    <n v="0"/>
    <n v="52.67"/>
    <n v="181.62"/>
    <n v="0"/>
    <n v="0"/>
    <n v="0"/>
    <n v="0"/>
    <n v="0"/>
    <n v="0"/>
    <n v="0"/>
    <n v="0"/>
    <n v="0"/>
    <n v="0"/>
    <n v="4109.0600000000004"/>
    <n v="4109.0599999999995"/>
    <n v="0"/>
    <n v="0"/>
    <n v="0"/>
    <n v="0"/>
    <n v="0"/>
  </r>
  <r>
    <n v="10"/>
    <d v="2013-04-21T00:00:00"/>
    <d v="2013-05-04T00:00:00"/>
    <x v="27"/>
    <s v="G1N"/>
    <s v="GD10000000"/>
    <s v="GD0"/>
    <n v="13"/>
    <n v="8200"/>
    <s v="GD800"/>
    <s v="DS4B5"/>
    <s v="000DIS"/>
    <n v="15"/>
    <s v="32CCDD"/>
    <n v="13"/>
    <m/>
    <m/>
    <x v="411"/>
    <n v="50121"/>
    <s v="73591"/>
    <x v="169"/>
    <x v="1"/>
    <s v="Non-executive"/>
    <s v="D804"/>
    <x v="6"/>
    <n v="171.35"/>
    <n v="0"/>
    <n v="0"/>
    <n v="0"/>
    <n v="0"/>
    <n v="0"/>
    <n v="0"/>
    <n v="0"/>
    <n v="0"/>
    <n v="0"/>
    <n v="0"/>
    <n v="0"/>
    <n v="0"/>
    <n v="0"/>
    <n v="0"/>
    <n v="0"/>
    <n v="0"/>
    <n v="0"/>
    <n v="0.09"/>
    <n v="9.8000000000000007"/>
    <n v="0"/>
    <n v="0"/>
    <n v="0"/>
    <n v="0"/>
    <n v="0"/>
    <n v="10.42"/>
    <n v="0"/>
    <n v="0"/>
    <n v="0"/>
    <n v="0"/>
    <n v="0"/>
    <n v="0.14000000000000001"/>
    <n v="0.32"/>
    <n v="0"/>
    <n v="0"/>
    <n v="2.44"/>
    <n v="8.57"/>
    <n v="0"/>
    <n v="0.52"/>
    <n v="0"/>
    <n v="0"/>
    <n v="0"/>
    <n v="0"/>
    <n v="0"/>
    <n v="0"/>
    <n v="0"/>
    <n v="0"/>
    <n v="203.65"/>
    <n v="203.64999999999998"/>
    <n v="0"/>
    <n v="0"/>
    <n v="0"/>
    <n v="0"/>
    <n v="0"/>
  </r>
  <r>
    <n v="10"/>
    <d v="2013-04-21T00:00:00"/>
    <d v="2013-05-04T00:00:00"/>
    <x v="27"/>
    <s v="G1N"/>
    <s v="GD10000000"/>
    <s v="GD0"/>
    <n v="13"/>
    <n v="8200"/>
    <s v="GD800"/>
    <s v="DS4B5"/>
    <s v="000DIS"/>
    <n v="15"/>
    <s v="32CCDD"/>
    <n v="13"/>
    <m/>
    <m/>
    <x v="152"/>
    <n v="66802"/>
    <s v="47069"/>
    <x v="17"/>
    <x v="1"/>
    <s v="Non-executive"/>
    <s v="D804"/>
    <x v="6"/>
    <n v="1031.1400000000001"/>
    <n v="0"/>
    <n v="0"/>
    <n v="0"/>
    <n v="0"/>
    <n v="0"/>
    <n v="0"/>
    <n v="0"/>
    <n v="0"/>
    <n v="0"/>
    <n v="0"/>
    <n v="0"/>
    <n v="0"/>
    <n v="0"/>
    <n v="0"/>
    <n v="0"/>
    <n v="0"/>
    <n v="0"/>
    <n v="0.53"/>
    <n v="57.4"/>
    <n v="0"/>
    <n v="0"/>
    <n v="0"/>
    <n v="0"/>
    <n v="0"/>
    <n v="0"/>
    <n v="0"/>
    <n v="0"/>
    <n v="0"/>
    <n v="0"/>
    <n v="0"/>
    <n v="0.9"/>
    <n v="2.14"/>
    <n v="0"/>
    <n v="0"/>
    <n v="14.92"/>
    <n v="0"/>
    <n v="0"/>
    <n v="3.06"/>
    <n v="0"/>
    <n v="0"/>
    <n v="0"/>
    <n v="0"/>
    <n v="0"/>
    <n v="0"/>
    <n v="0"/>
    <n v="0"/>
    <n v="1110.0899999999999"/>
    <n v="1110.0900000000004"/>
    <n v="0"/>
    <n v="0"/>
    <n v="0"/>
    <n v="0"/>
    <n v="0"/>
  </r>
  <r>
    <n v="10"/>
    <d v="2013-04-21T00:00:00"/>
    <d v="2013-05-04T00:00:00"/>
    <x v="27"/>
    <s v="G1N"/>
    <s v="GD10000000"/>
    <s v="GD0"/>
    <n v="13"/>
    <n v="8200"/>
    <s v="GD800"/>
    <s v="DS4B5"/>
    <s v="000DIS"/>
    <n v="15"/>
    <s v="32CCDD"/>
    <n v="13"/>
    <m/>
    <m/>
    <x v="153"/>
    <n v="69121"/>
    <s v="51208"/>
    <x v="86"/>
    <x v="1"/>
    <s v="Non-executive"/>
    <s v="D804"/>
    <x v="6"/>
    <n v="740.33"/>
    <n v="0"/>
    <n v="0"/>
    <n v="0"/>
    <n v="0"/>
    <n v="0"/>
    <n v="0"/>
    <n v="0"/>
    <n v="0"/>
    <n v="0"/>
    <n v="0"/>
    <n v="0"/>
    <n v="0"/>
    <n v="0"/>
    <n v="0"/>
    <n v="0"/>
    <n v="0"/>
    <n v="0"/>
    <n v="0.39"/>
    <n v="141.54"/>
    <n v="0"/>
    <n v="0"/>
    <n v="0"/>
    <n v="0"/>
    <n v="0"/>
    <n v="41.88"/>
    <n v="0"/>
    <n v="0"/>
    <n v="0"/>
    <n v="0"/>
    <n v="0"/>
    <n v="0.81"/>
    <n v="2.84"/>
    <n v="0"/>
    <n v="0"/>
    <n v="9.8000000000000007"/>
    <n v="0"/>
    <n v="0"/>
    <n v="6.24"/>
    <n v="0"/>
    <n v="0"/>
    <n v="0"/>
    <n v="0"/>
    <n v="0"/>
    <n v="0"/>
    <n v="0"/>
    <n v="0"/>
    <n v="943.83"/>
    <n v="943.82999999999993"/>
    <n v="0"/>
    <n v="0"/>
    <n v="0"/>
    <n v="0"/>
    <n v="0"/>
  </r>
  <r>
    <n v="10"/>
    <d v="2013-04-21T00:00:00"/>
    <d v="2013-05-04T00:00:00"/>
    <x v="27"/>
    <s v="G1N"/>
    <s v="GD10000000"/>
    <s v="GD0"/>
    <n v="13"/>
    <n v="8200"/>
    <s v="GD800"/>
    <s v="DS4B5"/>
    <s v="000DIS"/>
    <n v="15"/>
    <s v="32CCDD"/>
    <n v="13"/>
    <m/>
    <m/>
    <x v="293"/>
    <n v="70037"/>
    <s v="73437"/>
    <x v="146"/>
    <x v="1"/>
    <s v="Non-executive"/>
    <s v="D804"/>
    <x v="6"/>
    <n v="240.38"/>
    <n v="0"/>
    <n v="0"/>
    <n v="0"/>
    <n v="0"/>
    <n v="0"/>
    <n v="0"/>
    <n v="0"/>
    <n v="0"/>
    <n v="0"/>
    <n v="0"/>
    <n v="0"/>
    <n v="0"/>
    <n v="0"/>
    <n v="0"/>
    <n v="0"/>
    <n v="0"/>
    <n v="0"/>
    <n v="0.13"/>
    <n v="25"/>
    <n v="0"/>
    <n v="0"/>
    <n v="0"/>
    <n v="0"/>
    <n v="0"/>
    <n v="13.9"/>
    <n v="0"/>
    <n v="0"/>
    <n v="0"/>
    <n v="0"/>
    <n v="0"/>
    <n v="0.16"/>
    <n v="0.6"/>
    <n v="0"/>
    <n v="0"/>
    <n v="3.26"/>
    <n v="0"/>
    <n v="0"/>
    <n v="1.38"/>
    <n v="0"/>
    <n v="0"/>
    <n v="0"/>
    <n v="0"/>
    <n v="0"/>
    <n v="0"/>
    <n v="0"/>
    <n v="0"/>
    <n v="284.81"/>
    <n v="284.81"/>
    <n v="0"/>
    <n v="0"/>
    <n v="0"/>
    <n v="0"/>
    <n v="0"/>
  </r>
  <r>
    <n v="10"/>
    <d v="2013-04-21T00:00:00"/>
    <d v="2013-05-04T00:00:00"/>
    <x v="28"/>
    <s v="G2N"/>
    <s v="GD10000000"/>
    <s v="GD0"/>
    <n v="13"/>
    <n v="100"/>
    <s v="LD100"/>
    <s v="LF102"/>
    <m/>
    <m/>
    <m/>
    <m/>
    <m/>
    <m/>
    <x v="274"/>
    <n v="4591"/>
    <s v="47100"/>
    <x v="30"/>
    <x v="1"/>
    <s v="Non-executive"/>
    <s v="D804"/>
    <x v="6"/>
    <n v="89.75"/>
    <n v="0"/>
    <n v="0"/>
    <n v="0"/>
    <n v="0"/>
    <n v="0"/>
    <n v="0"/>
    <n v="0"/>
    <n v="0"/>
    <n v="0"/>
    <n v="0"/>
    <n v="0"/>
    <n v="0"/>
    <n v="0"/>
    <n v="0"/>
    <n v="0"/>
    <n v="0"/>
    <n v="0"/>
    <n v="0.04"/>
    <n v="0"/>
    <n v="0"/>
    <n v="0"/>
    <n v="0"/>
    <n v="0"/>
    <n v="0"/>
    <n v="5.56"/>
    <n v="0"/>
    <n v="0"/>
    <n v="0"/>
    <n v="0"/>
    <n v="0"/>
    <n v="0.17"/>
    <n v="0.6"/>
    <n v="0"/>
    <n v="0.12"/>
    <n v="1.3"/>
    <n v="4.4800000000000004"/>
    <n v="0"/>
    <n v="0"/>
    <n v="0"/>
    <n v="0"/>
    <n v="0"/>
    <n v="0"/>
    <n v="0"/>
    <n v="0"/>
    <n v="0"/>
    <n v="0"/>
    <n v="102.02"/>
    <n v="102.02000000000001"/>
    <n v="0"/>
    <n v="0"/>
    <n v="0"/>
    <n v="0"/>
    <n v="0"/>
  </r>
  <r>
    <n v="10"/>
    <d v="2013-04-21T00:00:00"/>
    <d v="2013-05-04T00:00:00"/>
    <x v="28"/>
    <s v="G2N"/>
    <s v="GD10000000"/>
    <s v="GD0"/>
    <n v="13"/>
    <n v="100"/>
    <s v="LD800"/>
    <s v="LF804"/>
    <m/>
    <m/>
    <m/>
    <m/>
    <m/>
    <m/>
    <x v="274"/>
    <n v="4591"/>
    <s v="47100"/>
    <x v="30"/>
    <x v="1"/>
    <s v="Non-executive"/>
    <s v="D804"/>
    <x v="6"/>
    <n v="179.5"/>
    <n v="0"/>
    <n v="0"/>
    <n v="0"/>
    <n v="0"/>
    <n v="0"/>
    <n v="0"/>
    <n v="0"/>
    <n v="0"/>
    <n v="0"/>
    <n v="0"/>
    <n v="0"/>
    <n v="0"/>
    <n v="0"/>
    <n v="0"/>
    <n v="0"/>
    <n v="0"/>
    <n v="0"/>
    <n v="0.1"/>
    <n v="0"/>
    <n v="0"/>
    <n v="0"/>
    <n v="0"/>
    <n v="0"/>
    <n v="0"/>
    <n v="11.13"/>
    <n v="0"/>
    <n v="0"/>
    <n v="0"/>
    <n v="0"/>
    <n v="0"/>
    <n v="0.32"/>
    <n v="1.2"/>
    <n v="0"/>
    <n v="0.24"/>
    <n v="2.6"/>
    <n v="8.9700000000000006"/>
    <n v="0"/>
    <n v="0"/>
    <n v="0"/>
    <n v="0"/>
    <n v="0"/>
    <n v="0"/>
    <n v="0"/>
    <n v="0"/>
    <n v="0"/>
    <n v="0"/>
    <n v="204.06"/>
    <n v="204.05999999999997"/>
    <n v="0"/>
    <n v="0"/>
    <n v="0"/>
    <n v="0"/>
    <n v="0"/>
  </r>
  <r>
    <n v="10"/>
    <d v="2013-04-21T00:00:00"/>
    <d v="2013-05-04T00:00:00"/>
    <x v="28"/>
    <s v="G2N"/>
    <s v="GD10000000"/>
    <s v="GD0"/>
    <n v="13"/>
    <n v="100"/>
    <s v="LD800"/>
    <s v="LF804"/>
    <m/>
    <m/>
    <m/>
    <m/>
    <m/>
    <m/>
    <x v="275"/>
    <n v="5094"/>
    <s v="70873"/>
    <x v="141"/>
    <x v="1"/>
    <s v="Non-executive"/>
    <s v="D804"/>
    <x v="6"/>
    <n v="3164.84"/>
    <n v="0"/>
    <n v="0"/>
    <n v="0"/>
    <n v="0"/>
    <n v="0"/>
    <n v="0"/>
    <n v="0"/>
    <n v="0"/>
    <n v="0"/>
    <n v="0"/>
    <n v="0"/>
    <n v="0"/>
    <n v="0"/>
    <n v="0"/>
    <n v="0"/>
    <n v="0"/>
    <n v="0"/>
    <n v="1.66"/>
    <n v="173.94"/>
    <n v="0"/>
    <n v="0"/>
    <n v="0"/>
    <n v="0"/>
    <n v="0"/>
    <n v="190.72"/>
    <n v="0"/>
    <n v="0"/>
    <n v="0"/>
    <n v="0"/>
    <n v="0"/>
    <n v="3.27"/>
    <n v="11.93"/>
    <n v="0"/>
    <n v="2.31"/>
    <n v="44.61"/>
    <n v="158.24"/>
    <n v="0"/>
    <n v="9.2799999999999994"/>
    <n v="0"/>
    <n v="0"/>
    <n v="0"/>
    <n v="0"/>
    <n v="0"/>
    <n v="0"/>
    <n v="0"/>
    <n v="0"/>
    <n v="3760.8"/>
    <n v="3760.7999999999997"/>
    <n v="0"/>
    <n v="0"/>
    <n v="0"/>
    <n v="0"/>
    <n v="0"/>
  </r>
  <r>
    <n v="10"/>
    <d v="2013-04-21T00:00:00"/>
    <d v="2013-05-04T00:00:00"/>
    <x v="28"/>
    <s v="G2N"/>
    <s v="GD10000000"/>
    <s v="GD0"/>
    <n v="13"/>
    <n v="100"/>
    <s v="LD800"/>
    <s v="LF804"/>
    <m/>
    <m/>
    <m/>
    <m/>
    <m/>
    <m/>
    <x v="276"/>
    <n v="5818"/>
    <s v="70876"/>
    <x v="141"/>
    <x v="1"/>
    <s v="Non-executive"/>
    <s v="D804"/>
    <x v="6"/>
    <n v="3326.24"/>
    <n v="0"/>
    <n v="0"/>
    <n v="0"/>
    <n v="0"/>
    <n v="0"/>
    <n v="0"/>
    <n v="0"/>
    <n v="0"/>
    <n v="0"/>
    <n v="0"/>
    <n v="0"/>
    <n v="0"/>
    <n v="0"/>
    <n v="0"/>
    <n v="0"/>
    <n v="0"/>
    <n v="0"/>
    <n v="1.74"/>
    <n v="509.64"/>
    <n v="0"/>
    <n v="0"/>
    <n v="0"/>
    <n v="0"/>
    <n v="0"/>
    <n v="191.27"/>
    <n v="0"/>
    <n v="0"/>
    <n v="0"/>
    <n v="0"/>
    <n v="0"/>
    <n v="3.27"/>
    <n v="11.39"/>
    <n v="0"/>
    <n v="2.31"/>
    <n v="44.73"/>
    <n v="166.31"/>
    <n v="0"/>
    <n v="27.18"/>
    <n v="0"/>
    <n v="0"/>
    <n v="0"/>
    <n v="0"/>
    <n v="0"/>
    <n v="0"/>
    <n v="0"/>
    <n v="0"/>
    <n v="4284.08"/>
    <n v="4284.08"/>
    <n v="0"/>
    <n v="0"/>
    <n v="0"/>
    <n v="0"/>
    <n v="0"/>
  </r>
  <r>
    <n v="10"/>
    <d v="2013-04-21T00:00:00"/>
    <d v="2013-05-04T00:00:00"/>
    <x v="28"/>
    <s v="G2N"/>
    <s v="GD10000000"/>
    <s v="GD0"/>
    <n v="13"/>
    <n v="100"/>
    <s v="LD800"/>
    <s v="LF804"/>
    <m/>
    <m/>
    <m/>
    <m/>
    <m/>
    <m/>
    <x v="277"/>
    <n v="10426"/>
    <s v="70872"/>
    <x v="141"/>
    <x v="1"/>
    <s v="Non-executive"/>
    <s v="D804"/>
    <x v="6"/>
    <n v="3164.84"/>
    <n v="0"/>
    <n v="0"/>
    <n v="0"/>
    <n v="0"/>
    <n v="0"/>
    <n v="0"/>
    <n v="0"/>
    <n v="0"/>
    <n v="0"/>
    <n v="0"/>
    <n v="0"/>
    <n v="0"/>
    <n v="0"/>
    <n v="0"/>
    <n v="0"/>
    <n v="0"/>
    <n v="0"/>
    <n v="6.37"/>
    <n v="424.95"/>
    <n v="0"/>
    <n v="0"/>
    <n v="0"/>
    <n v="0"/>
    <n v="0"/>
    <n v="0"/>
    <n v="0"/>
    <n v="0"/>
    <n v="0"/>
    <n v="221.54"/>
    <n v="0"/>
    <n v="2.99"/>
    <n v="9.1999999999999993"/>
    <n v="0"/>
    <n v="2.31"/>
    <n v="0"/>
    <n v="0"/>
    <n v="0"/>
    <n v="0"/>
    <n v="0"/>
    <n v="0"/>
    <n v="0"/>
    <n v="0"/>
    <n v="0"/>
    <n v="0"/>
    <n v="0"/>
    <n v="0"/>
    <n v="3832.2"/>
    <n v="3832.1999999999994"/>
    <n v="0"/>
    <n v="0"/>
    <n v="0"/>
    <n v="0"/>
    <n v="0"/>
  </r>
  <r>
    <n v="10"/>
    <d v="2013-04-21T00:00:00"/>
    <d v="2013-05-04T00:00:00"/>
    <x v="28"/>
    <s v="G2N"/>
    <s v="GD10000000"/>
    <s v="GD0"/>
    <n v="13"/>
    <n v="100"/>
    <s v="LD800"/>
    <s v="LF804"/>
    <m/>
    <m/>
    <m/>
    <m/>
    <m/>
    <m/>
    <x v="278"/>
    <n v="12916"/>
    <s v="48100"/>
    <x v="142"/>
    <x v="1"/>
    <s v="Non-executive"/>
    <s v="D804"/>
    <x v="6"/>
    <n v="3003.46"/>
    <n v="0"/>
    <n v="0"/>
    <n v="0"/>
    <n v="0"/>
    <n v="0"/>
    <n v="0"/>
    <n v="0"/>
    <n v="0"/>
    <n v="0"/>
    <n v="0"/>
    <n v="0"/>
    <n v="0"/>
    <n v="0"/>
    <n v="0"/>
    <n v="0"/>
    <n v="0"/>
    <n v="0"/>
    <n v="6.07"/>
    <n v="424.95"/>
    <n v="0"/>
    <n v="0"/>
    <n v="0"/>
    <n v="0"/>
    <n v="0"/>
    <n v="0"/>
    <n v="0"/>
    <n v="0"/>
    <n v="0"/>
    <n v="210.24"/>
    <n v="0"/>
    <n v="2.99"/>
    <n v="8.7799999999999994"/>
    <n v="0"/>
    <n v="2.31"/>
    <n v="39.64"/>
    <n v="0"/>
    <n v="0"/>
    <n v="0"/>
    <n v="0"/>
    <n v="0"/>
    <n v="0"/>
    <n v="0"/>
    <n v="0"/>
    <n v="0"/>
    <n v="0"/>
    <n v="0"/>
    <n v="3698.44"/>
    <n v="3698.44"/>
    <n v="0"/>
    <n v="0"/>
    <n v="0"/>
    <n v="0"/>
    <n v="0"/>
  </r>
  <r>
    <n v="10"/>
    <d v="2013-04-21T00:00:00"/>
    <d v="2013-05-04T00:00:00"/>
    <x v="28"/>
    <s v="G2N"/>
    <s v="GD10000000"/>
    <s v="GD0"/>
    <n v="13"/>
    <n v="100"/>
    <s v="LD800"/>
    <s v="LF804"/>
    <m/>
    <m/>
    <m/>
    <m/>
    <m/>
    <m/>
    <x v="279"/>
    <n v="13723"/>
    <s v="47142"/>
    <x v="143"/>
    <x v="1"/>
    <s v="Non-executive"/>
    <s v="D804"/>
    <x v="6"/>
    <n v="1031.1600000000001"/>
    <n v="0"/>
    <n v="0"/>
    <n v="0"/>
    <n v="0"/>
    <n v="0"/>
    <n v="0"/>
    <n v="0"/>
    <n v="0"/>
    <n v="0"/>
    <n v="0"/>
    <n v="0"/>
    <n v="0"/>
    <n v="0"/>
    <n v="0"/>
    <n v="0"/>
    <n v="0"/>
    <n v="0"/>
    <n v="0.55000000000000004"/>
    <n v="127.1"/>
    <n v="0"/>
    <n v="0"/>
    <n v="0"/>
    <n v="0"/>
    <n v="0"/>
    <n v="61.31"/>
    <n v="0"/>
    <n v="0"/>
    <n v="0"/>
    <n v="0"/>
    <n v="0"/>
    <n v="0.98"/>
    <n v="3.04"/>
    <n v="0"/>
    <n v="0"/>
    <n v="14.34"/>
    <n v="51.56"/>
    <n v="0"/>
    <n v="6.78"/>
    <n v="0"/>
    <n v="0"/>
    <n v="0"/>
    <n v="0"/>
    <n v="0"/>
    <n v="0"/>
    <n v="0"/>
    <n v="0"/>
    <n v="1296.82"/>
    <n v="1296.8199999999997"/>
    <n v="0"/>
    <n v="0"/>
    <n v="0"/>
    <n v="0"/>
    <n v="0"/>
  </r>
  <r>
    <n v="10"/>
    <d v="2013-04-21T00:00:00"/>
    <d v="2013-05-04T00:00:00"/>
    <x v="28"/>
    <s v="G2N"/>
    <s v="GD10000000"/>
    <s v="GD0"/>
    <n v="13"/>
    <n v="100"/>
    <s v="LD800"/>
    <s v="LF804"/>
    <m/>
    <m/>
    <m/>
    <m/>
    <m/>
    <m/>
    <x v="281"/>
    <n v="18629"/>
    <s v="47102"/>
    <x v="76"/>
    <x v="1"/>
    <s v="Non-executive"/>
    <s v="D804"/>
    <x v="6"/>
    <n v="1496.66"/>
    <n v="0"/>
    <n v="0"/>
    <n v="0"/>
    <n v="0"/>
    <n v="0"/>
    <n v="0"/>
    <n v="0"/>
    <n v="0"/>
    <n v="0"/>
    <n v="0"/>
    <n v="0"/>
    <n v="0"/>
    <n v="0"/>
    <n v="0"/>
    <n v="0"/>
    <n v="0"/>
    <n v="0"/>
    <n v="0.84"/>
    <n v="173.94"/>
    <n v="0"/>
    <n v="0"/>
    <n v="0"/>
    <n v="0"/>
    <n v="0"/>
    <n v="89.2"/>
    <n v="0"/>
    <n v="0"/>
    <n v="0"/>
    <n v="0"/>
    <n v="0"/>
    <n v="2.71"/>
    <n v="6.48"/>
    <n v="0"/>
    <n v="2.31"/>
    <n v="20.86"/>
    <n v="74.83"/>
    <n v="0"/>
    <n v="9.2799999999999994"/>
    <n v="0"/>
    <n v="0"/>
    <n v="0"/>
    <n v="0"/>
    <n v="0"/>
    <n v="0"/>
    <n v="0"/>
    <n v="0"/>
    <n v="1877.11"/>
    <n v="1877.11"/>
    <n v="0"/>
    <n v="0"/>
    <n v="0"/>
    <n v="0"/>
    <n v="0"/>
  </r>
  <r>
    <n v="10"/>
    <d v="2013-04-21T00:00:00"/>
    <d v="2013-05-04T00:00:00"/>
    <x v="28"/>
    <s v="G2N"/>
    <s v="GD10000000"/>
    <s v="GD0"/>
    <n v="13"/>
    <n v="100"/>
    <s v="LD800"/>
    <s v="LF804"/>
    <m/>
    <m/>
    <m/>
    <m/>
    <m/>
    <m/>
    <x v="283"/>
    <n v="23946"/>
    <s v="70874"/>
    <x v="141"/>
    <x v="1"/>
    <s v="Non-executive"/>
    <s v="D804"/>
    <x v="6"/>
    <n v="3164.84"/>
    <n v="0"/>
    <n v="0"/>
    <n v="0"/>
    <n v="0"/>
    <n v="0"/>
    <n v="0"/>
    <n v="0"/>
    <n v="0"/>
    <n v="0"/>
    <n v="0"/>
    <n v="0"/>
    <n v="0"/>
    <n v="0"/>
    <n v="0"/>
    <n v="0"/>
    <n v="0"/>
    <n v="0"/>
    <n v="1.66"/>
    <n v="499.9"/>
    <n v="0"/>
    <n v="0"/>
    <n v="0"/>
    <n v="0"/>
    <n v="0"/>
    <n v="185.89"/>
    <n v="0"/>
    <n v="0"/>
    <n v="0"/>
    <n v="0"/>
    <n v="0"/>
    <n v="2.99"/>
    <n v="9.1999999999999993"/>
    <n v="0"/>
    <n v="2.31"/>
    <n v="43.47"/>
    <n v="158.24"/>
    <n v="0"/>
    <n v="26.66"/>
    <n v="0"/>
    <n v="0"/>
    <n v="0"/>
    <n v="0"/>
    <n v="0"/>
    <n v="0"/>
    <n v="0"/>
    <n v="0"/>
    <n v="4095.16"/>
    <n v="4095.1599999999989"/>
    <n v="0"/>
    <n v="0"/>
    <n v="0"/>
    <n v="0"/>
    <n v="0"/>
  </r>
  <r>
    <n v="10"/>
    <d v="2013-04-21T00:00:00"/>
    <d v="2013-05-04T00:00:00"/>
    <x v="28"/>
    <s v="G2N"/>
    <s v="GD10000000"/>
    <s v="GD0"/>
    <n v="13"/>
    <n v="100"/>
    <s v="LD800"/>
    <s v="LF804"/>
    <m/>
    <m/>
    <m/>
    <m/>
    <m/>
    <m/>
    <x v="284"/>
    <n v="25053"/>
    <s v="70707"/>
    <x v="111"/>
    <x v="1"/>
    <s v="Non-executive"/>
    <s v="D804"/>
    <x v="6"/>
    <n v="4025.72"/>
    <n v="0"/>
    <n v="0"/>
    <n v="0"/>
    <n v="0"/>
    <n v="0"/>
    <n v="0"/>
    <n v="0"/>
    <n v="0"/>
    <n v="0"/>
    <n v="0"/>
    <n v="0"/>
    <n v="0"/>
    <n v="0"/>
    <n v="0"/>
    <n v="0"/>
    <n v="0"/>
    <n v="0"/>
    <n v="8.02"/>
    <n v="424.95"/>
    <n v="0"/>
    <n v="0"/>
    <n v="0"/>
    <n v="0"/>
    <n v="0"/>
    <n v="0"/>
    <n v="0"/>
    <n v="0"/>
    <n v="0"/>
    <n v="281.8"/>
    <n v="0"/>
    <n v="2.99"/>
    <n v="9.1999999999999993"/>
    <n v="0"/>
    <n v="0"/>
    <n v="0"/>
    <n v="0"/>
    <n v="0"/>
    <n v="0"/>
    <n v="0"/>
    <n v="0"/>
    <n v="0"/>
    <n v="0"/>
    <n v="0"/>
    <n v="0"/>
    <n v="0"/>
    <n v="0"/>
    <n v="4752.68"/>
    <n v="4752.6799999999994"/>
    <n v="0"/>
    <n v="0"/>
    <n v="0"/>
    <n v="0"/>
    <n v="0"/>
  </r>
  <r>
    <n v="10"/>
    <d v="2013-04-21T00:00:00"/>
    <d v="2013-05-04T00:00:00"/>
    <x v="28"/>
    <s v="G2N"/>
    <s v="GD10000000"/>
    <s v="GD0"/>
    <n v="13"/>
    <n v="100"/>
    <s v="LD800"/>
    <s v="LF804"/>
    <m/>
    <m/>
    <m/>
    <m/>
    <m/>
    <m/>
    <x v="285"/>
    <n v="27428"/>
    <s v="48093"/>
    <x v="13"/>
    <x v="1"/>
    <s v="Non-executive"/>
    <s v="D804"/>
    <x v="6"/>
    <n v="1744.73"/>
    <n v="0"/>
    <n v="0"/>
    <n v="0"/>
    <n v="0"/>
    <n v="0"/>
    <n v="0"/>
    <n v="0"/>
    <n v="0"/>
    <n v="0"/>
    <n v="0"/>
    <n v="0"/>
    <n v="0"/>
    <n v="0"/>
    <n v="0"/>
    <n v="0"/>
    <n v="0"/>
    <n v="0"/>
    <n v="0.94"/>
    <n v="499.9"/>
    <n v="0"/>
    <n v="0"/>
    <n v="0"/>
    <n v="0"/>
    <n v="0"/>
    <n v="97.84"/>
    <n v="0"/>
    <n v="0"/>
    <n v="0"/>
    <n v="0"/>
    <n v="0"/>
    <n v="3.27"/>
    <n v="11.93"/>
    <n v="0"/>
    <n v="2.31"/>
    <n v="22.89"/>
    <n v="87.24"/>
    <n v="0"/>
    <n v="26.66"/>
    <n v="0"/>
    <n v="0"/>
    <n v="0"/>
    <n v="0"/>
    <n v="0"/>
    <n v="0"/>
    <n v="0"/>
    <n v="0"/>
    <n v="2497.71"/>
    <n v="2497.7099999999996"/>
    <n v="0"/>
    <n v="0"/>
    <n v="0"/>
    <n v="0"/>
    <n v="0"/>
  </r>
  <r>
    <n v="10"/>
    <d v="2013-04-21T00:00:00"/>
    <d v="2013-05-04T00:00:00"/>
    <x v="28"/>
    <s v="G2N"/>
    <s v="GD10000000"/>
    <s v="GD0"/>
    <n v="13"/>
    <n v="100"/>
    <s v="LD800"/>
    <s v="LF804"/>
    <m/>
    <m/>
    <m/>
    <m/>
    <m/>
    <m/>
    <x v="286"/>
    <n v="33249"/>
    <s v="48101"/>
    <x v="142"/>
    <x v="1"/>
    <s v="Non-executive"/>
    <s v="D804"/>
    <x v="6"/>
    <n v="2922.76"/>
    <n v="0"/>
    <n v="0"/>
    <n v="0"/>
    <n v="0"/>
    <n v="0"/>
    <n v="0"/>
    <n v="0"/>
    <n v="0"/>
    <n v="0"/>
    <n v="0"/>
    <n v="0"/>
    <n v="0"/>
    <n v="0"/>
    <n v="0"/>
    <n v="0"/>
    <n v="0"/>
    <n v="0"/>
    <n v="0"/>
    <n v="551.05999999999995"/>
    <n v="0"/>
    <n v="0"/>
    <n v="0"/>
    <n v="0"/>
    <n v="0"/>
    <n v="165.4"/>
    <n v="0"/>
    <n v="0"/>
    <n v="0"/>
    <n v="0"/>
    <n v="0"/>
    <n v="2.71"/>
    <n v="11.39"/>
    <n v="0"/>
    <n v="2.31"/>
    <n v="38.68"/>
    <n v="146.13999999999999"/>
    <n v="0"/>
    <n v="29.39"/>
    <n v="0"/>
    <n v="0"/>
    <n v="0"/>
    <n v="0"/>
    <n v="0"/>
    <n v="0"/>
    <n v="0"/>
    <n v="0"/>
    <n v="3869.84"/>
    <n v="3869.8399999999997"/>
    <n v="0"/>
    <n v="0"/>
    <n v="0"/>
    <n v="0"/>
    <n v="0"/>
  </r>
  <r>
    <n v="10"/>
    <d v="2013-04-21T00:00:00"/>
    <d v="2013-05-04T00:00:00"/>
    <x v="28"/>
    <s v="G2N"/>
    <s v="GD10000000"/>
    <s v="GD0"/>
    <n v="13"/>
    <n v="100"/>
    <s v="LD800"/>
    <s v="LF806"/>
    <m/>
    <m/>
    <m/>
    <m/>
    <m/>
    <m/>
    <x v="274"/>
    <n v="4591"/>
    <s v="47100"/>
    <x v="30"/>
    <x v="1"/>
    <s v="Non-executive"/>
    <s v="D804"/>
    <x v="6"/>
    <n v="430.77"/>
    <n v="0"/>
    <n v="0"/>
    <n v="0"/>
    <n v="0"/>
    <n v="0"/>
    <n v="0"/>
    <n v="0"/>
    <n v="0"/>
    <n v="0"/>
    <n v="0"/>
    <n v="0"/>
    <n v="0"/>
    <n v="0"/>
    <n v="0"/>
    <n v="0"/>
    <n v="0"/>
    <n v="0"/>
    <n v="0.23"/>
    <n v="0"/>
    <n v="0"/>
    <n v="0"/>
    <n v="0"/>
    <n v="0"/>
    <n v="0"/>
    <n v="26.7"/>
    <n v="0"/>
    <n v="0"/>
    <n v="0"/>
    <n v="0"/>
    <n v="0"/>
    <n v="0.79"/>
    <n v="2.86"/>
    <n v="0"/>
    <n v="0.56000000000000005"/>
    <n v="6.25"/>
    <n v="21.54"/>
    <n v="0"/>
    <n v="0"/>
    <n v="0"/>
    <n v="0"/>
    <n v="0"/>
    <n v="0"/>
    <n v="0"/>
    <n v="0"/>
    <n v="0"/>
    <n v="0"/>
    <n v="489.7"/>
    <n v="489.70000000000005"/>
    <n v="0"/>
    <n v="0"/>
    <n v="0"/>
    <n v="0"/>
    <n v="0"/>
  </r>
  <r>
    <n v="10"/>
    <d v="2013-04-21T00:00:00"/>
    <d v="2013-05-04T00:00:00"/>
    <x v="28"/>
    <s v="G2N"/>
    <s v="GD10000000"/>
    <s v="GD0"/>
    <n v="13"/>
    <n v="100"/>
    <s v="LD800"/>
    <s v="LF806"/>
    <m/>
    <m/>
    <m/>
    <m/>
    <m/>
    <m/>
    <x v="279"/>
    <n v="13723"/>
    <s v="47142"/>
    <x v="143"/>
    <x v="1"/>
    <s v="Non-executive"/>
    <s v="D804"/>
    <x v="6"/>
    <n v="1031.1500000000001"/>
    <n v="0"/>
    <n v="0"/>
    <n v="0"/>
    <n v="0"/>
    <n v="0"/>
    <n v="0"/>
    <n v="0"/>
    <n v="0"/>
    <n v="0"/>
    <n v="0"/>
    <n v="0"/>
    <n v="0"/>
    <n v="0"/>
    <n v="0"/>
    <n v="0"/>
    <n v="0"/>
    <n v="0"/>
    <n v="0.55000000000000004"/>
    <n v="127.09"/>
    <n v="0"/>
    <n v="0"/>
    <n v="0"/>
    <n v="0"/>
    <n v="0"/>
    <n v="61.31"/>
    <n v="0"/>
    <n v="0"/>
    <n v="0"/>
    <n v="0"/>
    <n v="0"/>
    <n v="0.98"/>
    <n v="3.04"/>
    <n v="0"/>
    <n v="0"/>
    <n v="14.34"/>
    <n v="51.56"/>
    <n v="0"/>
    <n v="6.78"/>
    <n v="0"/>
    <n v="0"/>
    <n v="0"/>
    <n v="0"/>
    <n v="0"/>
    <n v="0"/>
    <n v="0"/>
    <n v="0"/>
    <n v="1296.8"/>
    <n v="1296.7999999999997"/>
    <n v="0"/>
    <n v="0"/>
    <n v="0"/>
    <n v="0"/>
    <n v="0"/>
  </r>
  <r>
    <n v="10"/>
    <d v="2013-04-21T00:00:00"/>
    <d v="2013-05-04T00:00:00"/>
    <x v="28"/>
    <s v="G2N"/>
    <s v="GD10000000"/>
    <s v="GD0"/>
    <n v="13"/>
    <n v="8200"/>
    <s v="GD100"/>
    <s v="G102T"/>
    <m/>
    <m/>
    <s v="INDRCT"/>
    <n v="13"/>
    <m/>
    <m/>
    <x v="274"/>
    <n v="4591"/>
    <s v="47100"/>
    <x v="30"/>
    <x v="1"/>
    <s v="Non-executive"/>
    <s v="D804"/>
    <x v="6"/>
    <n v="89.75"/>
    <n v="0"/>
    <n v="0"/>
    <n v="0"/>
    <n v="0"/>
    <n v="0"/>
    <n v="0"/>
    <n v="0"/>
    <n v="0"/>
    <n v="0"/>
    <n v="0"/>
    <n v="0"/>
    <n v="0"/>
    <n v="0"/>
    <n v="0"/>
    <n v="0"/>
    <n v="0"/>
    <n v="0"/>
    <n v="0.04"/>
    <n v="0"/>
    <n v="0"/>
    <n v="0"/>
    <n v="0"/>
    <n v="0"/>
    <n v="0"/>
    <n v="5.56"/>
    <n v="0"/>
    <n v="0"/>
    <n v="0"/>
    <n v="0"/>
    <n v="0"/>
    <n v="0.17"/>
    <n v="0.6"/>
    <n v="0"/>
    <n v="0.12"/>
    <n v="1.3"/>
    <n v="4.4800000000000004"/>
    <n v="0"/>
    <n v="0"/>
    <n v="0"/>
    <n v="0"/>
    <n v="0"/>
    <n v="0"/>
    <n v="0"/>
    <n v="0"/>
    <n v="0"/>
    <n v="0"/>
    <n v="102.02"/>
    <n v="102.02000000000001"/>
    <n v="0"/>
    <n v="0"/>
    <n v="0"/>
    <n v="0"/>
    <n v="0"/>
  </r>
  <r>
    <n v="10"/>
    <d v="2013-04-21T00:00:00"/>
    <d v="2013-05-04T00:00:00"/>
    <x v="28"/>
    <s v="G2N"/>
    <s v="GD10000000"/>
    <s v="GD0"/>
    <n v="13"/>
    <n v="8200"/>
    <s v="GD800"/>
    <s v="DS4B5"/>
    <s v="000DIS"/>
    <n v="15"/>
    <s v="32CCDD"/>
    <n v="13"/>
    <m/>
    <m/>
    <x v="274"/>
    <n v="4591"/>
    <s v="47100"/>
    <x v="30"/>
    <x v="1"/>
    <s v="Non-executive"/>
    <s v="D804"/>
    <x v="6"/>
    <n v="1005.12"/>
    <n v="0"/>
    <n v="0"/>
    <n v="0"/>
    <n v="0"/>
    <n v="0"/>
    <n v="0"/>
    <n v="0"/>
    <n v="0"/>
    <n v="0"/>
    <n v="0"/>
    <n v="0"/>
    <n v="0"/>
    <n v="0"/>
    <n v="0"/>
    <n v="0"/>
    <n v="0"/>
    <n v="0"/>
    <n v="0.55000000000000004"/>
    <n v="0"/>
    <n v="0"/>
    <n v="0"/>
    <n v="0"/>
    <n v="0"/>
    <n v="0"/>
    <n v="62.33"/>
    <n v="0"/>
    <n v="0"/>
    <n v="0"/>
    <n v="0"/>
    <n v="0"/>
    <n v="1.82"/>
    <n v="6.67"/>
    <n v="0"/>
    <n v="1.27"/>
    <n v="14.58"/>
    <n v="50.27"/>
    <n v="0"/>
    <n v="0"/>
    <n v="0"/>
    <n v="0"/>
    <n v="0"/>
    <n v="0"/>
    <n v="0"/>
    <n v="0"/>
    <n v="0"/>
    <n v="0"/>
    <n v="1142.6099999999999"/>
    <n v="1142.6099999999999"/>
    <n v="0"/>
    <n v="0"/>
    <n v="0"/>
    <n v="0"/>
    <n v="0"/>
  </r>
  <r>
    <n v="10"/>
    <d v="2013-04-21T00:00:00"/>
    <d v="2013-05-04T00:00:00"/>
    <x v="28"/>
    <s v="G2N"/>
    <s v="GD10000000"/>
    <s v="GD0"/>
    <n v="13"/>
    <n v="8200"/>
    <s v="GD800"/>
    <s v="DS4B5"/>
    <s v="000DIS"/>
    <n v="15"/>
    <s v="32CCDD"/>
    <n v="13"/>
    <m/>
    <m/>
    <x v="279"/>
    <n v="13723"/>
    <s v="47142"/>
    <x v="143"/>
    <x v="1"/>
    <s v="Non-executive"/>
    <s v="D804"/>
    <x v="6"/>
    <n v="1062.3800000000001"/>
    <n v="0"/>
    <n v="0"/>
    <n v="0"/>
    <n v="0"/>
    <n v="0"/>
    <n v="0"/>
    <n v="0"/>
    <n v="0"/>
    <n v="0"/>
    <n v="0"/>
    <n v="0"/>
    <n v="0"/>
    <n v="0"/>
    <n v="0"/>
    <n v="0"/>
    <n v="0"/>
    <n v="0"/>
    <n v="0.54"/>
    <n v="130.93"/>
    <n v="0"/>
    <n v="0"/>
    <n v="0"/>
    <n v="0"/>
    <n v="0"/>
    <n v="63.16"/>
    <n v="0"/>
    <n v="0"/>
    <n v="0"/>
    <n v="0"/>
    <n v="0"/>
    <n v="1.03"/>
    <n v="3.12"/>
    <n v="0"/>
    <n v="0"/>
    <n v="14.76"/>
    <n v="53.11"/>
    <n v="0"/>
    <n v="6.98"/>
    <n v="0"/>
    <n v="0"/>
    <n v="0"/>
    <n v="0"/>
    <n v="0"/>
    <n v="0"/>
    <n v="0"/>
    <n v="0"/>
    <n v="1336.01"/>
    <n v="1336.01"/>
    <n v="0"/>
    <n v="0"/>
    <n v="0"/>
    <n v="0"/>
    <n v="0"/>
  </r>
  <r>
    <n v="11"/>
    <d v="2013-05-05T00:00:00"/>
    <d v="2013-05-18T00:00:00"/>
    <x v="29"/>
    <s v="G1N"/>
    <s v="GD10000000"/>
    <s v="GD0"/>
    <n v="13"/>
    <n v="100"/>
    <s v="LD100"/>
    <s v="LF102"/>
    <m/>
    <m/>
    <m/>
    <m/>
    <m/>
    <m/>
    <x v="411"/>
    <n v="50121"/>
    <s v="73591"/>
    <x v="169"/>
    <x v="1"/>
    <s v="Non-executive"/>
    <s v="D804"/>
    <x v="6"/>
    <n v="3255.54"/>
    <n v="0"/>
    <n v="0"/>
    <n v="0"/>
    <n v="0"/>
    <n v="0"/>
    <n v="0"/>
    <n v="0"/>
    <n v="0"/>
    <n v="0"/>
    <n v="0"/>
    <n v="0"/>
    <n v="0"/>
    <n v="0"/>
    <n v="0"/>
    <n v="0"/>
    <n v="0"/>
    <n v="0"/>
    <n v="1.72"/>
    <n v="186.12"/>
    <n v="0"/>
    <n v="0"/>
    <n v="0"/>
    <n v="0"/>
    <n v="0"/>
    <n v="198"/>
    <n v="0"/>
    <n v="0"/>
    <n v="0"/>
    <n v="0"/>
    <n v="0"/>
    <n v="2.57"/>
    <n v="6.16"/>
    <n v="0"/>
    <n v="0"/>
    <n v="46.3"/>
    <n v="162.78"/>
    <n v="0"/>
    <n v="9.93"/>
    <n v="0"/>
    <n v="0"/>
    <n v="0"/>
    <n v="0"/>
    <n v="0"/>
    <n v="0"/>
    <n v="0"/>
    <n v="0"/>
    <n v="3869.12"/>
    <n v="3869.12"/>
    <n v="0"/>
    <n v="0"/>
    <n v="0"/>
    <n v="0"/>
    <n v="0"/>
  </r>
  <r>
    <n v="11"/>
    <d v="2013-05-05T00:00:00"/>
    <d v="2013-05-18T00:00:00"/>
    <x v="29"/>
    <s v="G1N"/>
    <s v="GD10000000"/>
    <s v="GD0"/>
    <n v="13"/>
    <n v="100"/>
    <s v="LD100"/>
    <s v="LF102"/>
    <m/>
    <m/>
    <m/>
    <m/>
    <m/>
    <m/>
    <x v="293"/>
    <n v="70037"/>
    <s v="73437"/>
    <x v="146"/>
    <x v="1"/>
    <s v="Non-executive"/>
    <s v="D804"/>
    <x v="6"/>
    <n v="4567.32"/>
    <n v="0"/>
    <n v="0"/>
    <n v="0"/>
    <n v="0"/>
    <n v="0"/>
    <n v="0"/>
    <n v="0"/>
    <n v="0"/>
    <n v="0"/>
    <n v="0"/>
    <n v="0"/>
    <n v="0"/>
    <n v="0"/>
    <n v="0"/>
    <n v="0"/>
    <n v="0"/>
    <n v="0"/>
    <n v="2.36"/>
    <n v="474.9"/>
    <n v="0"/>
    <n v="0"/>
    <n v="0"/>
    <n v="0"/>
    <n v="0"/>
    <n v="264.3"/>
    <n v="0"/>
    <n v="0"/>
    <n v="0"/>
    <n v="0"/>
    <n v="0"/>
    <n v="3.11"/>
    <n v="11.33"/>
    <n v="0"/>
    <n v="0"/>
    <n v="61.81"/>
    <n v="0"/>
    <n v="0"/>
    <n v="26.2"/>
    <n v="0"/>
    <n v="0"/>
    <n v="0"/>
    <n v="0"/>
    <n v="0"/>
    <n v="0"/>
    <n v="0"/>
    <n v="0"/>
    <n v="5411.33"/>
    <n v="5411.329999999999"/>
    <n v="0"/>
    <n v="0"/>
    <n v="0"/>
    <n v="0"/>
    <n v="0"/>
  </r>
  <r>
    <n v="11"/>
    <d v="2013-05-05T00:00:00"/>
    <d v="2013-05-18T00:00:00"/>
    <x v="29"/>
    <s v="G1N"/>
    <s v="AT07400900"/>
    <s v="GD0"/>
    <n v="13"/>
    <n v="100"/>
    <s v="LD10F"/>
    <s v="L120F"/>
    <m/>
    <m/>
    <m/>
    <m/>
    <m/>
    <m/>
    <x v="32"/>
    <n v="62606"/>
    <s v="63272"/>
    <x v="1"/>
    <x v="1"/>
    <s v="Non-executive"/>
    <s v="D804"/>
    <x v="6"/>
    <n v="2388.8000000000002"/>
    <n v="0"/>
    <n v="0"/>
    <n v="0"/>
    <n v="0"/>
    <n v="0"/>
    <n v="0"/>
    <n v="0"/>
    <n v="0"/>
    <n v="0"/>
    <n v="0"/>
    <n v="0"/>
    <n v="0"/>
    <n v="0"/>
    <n v="0"/>
    <n v="0"/>
    <n v="0"/>
    <n v="0"/>
    <n v="1.26"/>
    <n v="481.25"/>
    <n v="0"/>
    <n v="0"/>
    <n v="0"/>
    <n v="0"/>
    <n v="0"/>
    <n v="136.12"/>
    <n v="0"/>
    <n v="0"/>
    <n v="0"/>
    <n v="0"/>
    <n v="0"/>
    <n v="2.54"/>
    <n v="5.26"/>
    <n v="0"/>
    <n v="0"/>
    <n v="31.84"/>
    <n v="119.44"/>
    <n v="0"/>
    <n v="25.67"/>
    <n v="0"/>
    <n v="0"/>
    <n v="0"/>
    <n v="0"/>
    <n v="0"/>
    <n v="0"/>
    <n v="0"/>
    <n v="0"/>
    <n v="3192.18"/>
    <n v="3192.1800000000007"/>
    <n v="0"/>
    <n v="0"/>
    <n v="0"/>
    <n v="0"/>
    <n v="0"/>
  </r>
  <r>
    <n v="11"/>
    <d v="2013-05-05T00:00:00"/>
    <d v="2013-05-18T00:00:00"/>
    <x v="29"/>
    <s v="G1N"/>
    <s v="GD10000000"/>
    <s v="GD0"/>
    <n v="13"/>
    <n v="100"/>
    <s v="LD800"/>
    <s v="LF804"/>
    <m/>
    <m/>
    <m/>
    <m/>
    <m/>
    <m/>
    <x v="152"/>
    <n v="66802"/>
    <s v="47069"/>
    <x v="17"/>
    <x v="1"/>
    <s v="Non-executive"/>
    <s v="D804"/>
    <x v="6"/>
    <n v="1031.1600000000001"/>
    <n v="0"/>
    <n v="0"/>
    <n v="0"/>
    <n v="0"/>
    <n v="0"/>
    <n v="0"/>
    <n v="0"/>
    <n v="0"/>
    <n v="0"/>
    <n v="0"/>
    <n v="0"/>
    <n v="0"/>
    <n v="0"/>
    <n v="0"/>
    <n v="0"/>
    <n v="0"/>
    <n v="0"/>
    <n v="0.54"/>
    <n v="57.4"/>
    <n v="0"/>
    <n v="0"/>
    <n v="0"/>
    <n v="0"/>
    <n v="0"/>
    <n v="0"/>
    <n v="0"/>
    <n v="0"/>
    <n v="0"/>
    <n v="0"/>
    <n v="0"/>
    <n v="0.9"/>
    <n v="2.14"/>
    <n v="0"/>
    <n v="0"/>
    <n v="14.91"/>
    <n v="0"/>
    <n v="0"/>
    <n v="3.06"/>
    <n v="0"/>
    <n v="0"/>
    <n v="0"/>
    <n v="0"/>
    <n v="0"/>
    <n v="0"/>
    <n v="0"/>
    <n v="0"/>
    <n v="1110.1099999999999"/>
    <n v="1110.1100000000004"/>
    <n v="0"/>
    <n v="0"/>
    <n v="0"/>
    <n v="0"/>
    <n v="0"/>
  </r>
  <r>
    <n v="11"/>
    <d v="2013-05-05T00:00:00"/>
    <d v="2013-05-18T00:00:00"/>
    <x v="29"/>
    <s v="G1N"/>
    <s v="GD10000000"/>
    <s v="GD0"/>
    <n v="13"/>
    <n v="100"/>
    <s v="LD800"/>
    <s v="LF804"/>
    <m/>
    <m/>
    <m/>
    <m/>
    <m/>
    <m/>
    <x v="45"/>
    <n v="68323"/>
    <s v="48095"/>
    <x v="144"/>
    <x v="1"/>
    <s v="Non-executive"/>
    <s v="D804"/>
    <x v="6"/>
    <n v="2961.38"/>
    <n v="0"/>
    <n v="0"/>
    <n v="0"/>
    <n v="0"/>
    <n v="0"/>
    <n v="0"/>
    <n v="0"/>
    <n v="0"/>
    <n v="0"/>
    <n v="0"/>
    <n v="0"/>
    <n v="0"/>
    <n v="0"/>
    <n v="0"/>
    <n v="0"/>
    <n v="0"/>
    <n v="0"/>
    <n v="1.54"/>
    <n v="173.94"/>
    <n v="0"/>
    <n v="0"/>
    <n v="0"/>
    <n v="0"/>
    <n v="0"/>
    <n v="180.01"/>
    <n v="0"/>
    <n v="0"/>
    <n v="0"/>
    <n v="0"/>
    <n v="0"/>
    <n v="2.71"/>
    <n v="6.48"/>
    <n v="0"/>
    <n v="0"/>
    <n v="42.1"/>
    <n v="0"/>
    <n v="0"/>
    <n v="9.2799999999999994"/>
    <n v="0"/>
    <n v="0"/>
    <n v="0"/>
    <n v="0"/>
    <n v="0"/>
    <n v="0"/>
    <n v="0"/>
    <n v="0"/>
    <n v="3377.44"/>
    <n v="3377.44"/>
    <n v="0"/>
    <n v="0"/>
    <n v="0"/>
    <n v="0"/>
    <n v="0"/>
  </r>
  <r>
    <n v="11"/>
    <d v="2013-05-05T00:00:00"/>
    <d v="2013-05-18T00:00:00"/>
    <x v="29"/>
    <s v="G1N"/>
    <s v="GD10000000"/>
    <s v="GD0"/>
    <n v="13"/>
    <n v="100"/>
    <s v="LD800"/>
    <s v="LF804"/>
    <m/>
    <m/>
    <m/>
    <m/>
    <m/>
    <m/>
    <x v="153"/>
    <n v="69121"/>
    <s v="51208"/>
    <x v="86"/>
    <x v="1"/>
    <s v="Non-executive"/>
    <s v="D804"/>
    <x v="6"/>
    <n v="843.99"/>
    <n v="0"/>
    <n v="0"/>
    <n v="0"/>
    <n v="0"/>
    <n v="0"/>
    <n v="0"/>
    <n v="0"/>
    <n v="0"/>
    <n v="0"/>
    <n v="0"/>
    <n v="0"/>
    <n v="0"/>
    <n v="0"/>
    <n v="0"/>
    <n v="0"/>
    <n v="0"/>
    <n v="0"/>
    <n v="0.57999999999999996"/>
    <n v="215.14"/>
    <n v="0"/>
    <n v="0"/>
    <n v="0"/>
    <n v="0"/>
    <n v="0"/>
    <n v="46.2"/>
    <n v="0"/>
    <n v="0"/>
    <n v="0"/>
    <n v="0"/>
    <n v="0"/>
    <n v="1.24"/>
    <n v="4.32"/>
    <n v="0"/>
    <n v="0"/>
    <n v="10.8"/>
    <n v="0"/>
    <n v="0"/>
    <n v="9.5"/>
    <n v="0"/>
    <n v="0"/>
    <n v="0"/>
    <n v="0"/>
    <n v="0"/>
    <n v="0"/>
    <n v="0"/>
    <n v="0"/>
    <n v="1131.77"/>
    <n v="1131.77"/>
    <n v="0"/>
    <n v="0"/>
    <n v="0"/>
    <n v="0"/>
    <n v="0"/>
  </r>
  <r>
    <n v="11"/>
    <d v="2013-05-05T00:00:00"/>
    <d v="2013-05-18T00:00:00"/>
    <x v="29"/>
    <s v="G1N"/>
    <s v="GD10000000"/>
    <s v="GD0"/>
    <n v="13"/>
    <n v="100"/>
    <s v="LD800"/>
    <s v="LF804"/>
    <m/>
    <m/>
    <m/>
    <m/>
    <m/>
    <m/>
    <x v="412"/>
    <n v="72189"/>
    <s v="47299"/>
    <x v="15"/>
    <x v="1"/>
    <s v="Non-executive"/>
    <s v="D804"/>
    <x v="6"/>
    <n v="1014.86"/>
    <n v="0"/>
    <n v="0"/>
    <n v="0"/>
    <n v="0"/>
    <n v="0"/>
    <n v="0"/>
    <n v="0"/>
    <n v="0"/>
    <n v="0"/>
    <n v="0"/>
    <n v="0"/>
    <n v="0"/>
    <n v="0"/>
    <n v="0"/>
    <n v="0"/>
    <n v="0"/>
    <n v="0"/>
    <n v="0"/>
    <n v="0"/>
    <n v="0"/>
    <n v="0"/>
    <n v="0"/>
    <n v="0"/>
    <n v="0"/>
    <n v="62.92"/>
    <n v="0"/>
    <n v="0"/>
    <n v="0"/>
    <n v="0"/>
    <n v="0"/>
    <n v="0"/>
    <n v="0"/>
    <n v="0"/>
    <n v="0"/>
    <n v="14.72"/>
    <n v="0"/>
    <n v="0"/>
    <n v="0"/>
    <n v="0"/>
    <n v="0"/>
    <n v="0"/>
    <n v="0"/>
    <n v="0"/>
    <n v="0"/>
    <n v="0"/>
    <n v="0"/>
    <n v="1092.5"/>
    <n v="1092.5"/>
    <n v="0"/>
    <n v="0"/>
    <n v="0"/>
    <n v="0"/>
    <n v="0"/>
  </r>
  <r>
    <n v="11"/>
    <d v="2013-05-05T00:00:00"/>
    <d v="2013-05-18T00:00:00"/>
    <x v="29"/>
    <s v="G1N"/>
    <s v="GD10000000"/>
    <s v="GD0"/>
    <n v="13"/>
    <n v="100"/>
    <s v="LD800"/>
    <s v="LF806"/>
    <m/>
    <m/>
    <m/>
    <m/>
    <m/>
    <m/>
    <x v="152"/>
    <n v="66802"/>
    <s v="47069"/>
    <x v="17"/>
    <x v="1"/>
    <s v="Non-executive"/>
    <s v="D804"/>
    <x v="6"/>
    <n v="1062.4000000000001"/>
    <n v="0"/>
    <n v="0"/>
    <n v="0"/>
    <n v="0"/>
    <n v="0"/>
    <n v="0"/>
    <n v="0"/>
    <n v="0"/>
    <n v="0"/>
    <n v="0"/>
    <n v="0"/>
    <n v="0"/>
    <n v="0"/>
    <n v="0"/>
    <n v="0"/>
    <n v="0"/>
    <n v="0"/>
    <n v="0.56000000000000005"/>
    <n v="59.14"/>
    <n v="0"/>
    <n v="0"/>
    <n v="0"/>
    <n v="0"/>
    <n v="0"/>
    <n v="0"/>
    <n v="0"/>
    <n v="0"/>
    <n v="0"/>
    <n v="0"/>
    <n v="0"/>
    <n v="0.92"/>
    <n v="2.2000000000000002"/>
    <n v="0"/>
    <n v="0"/>
    <n v="15.36"/>
    <n v="0"/>
    <n v="0"/>
    <n v="3.16"/>
    <n v="0"/>
    <n v="0"/>
    <n v="0"/>
    <n v="0"/>
    <n v="0"/>
    <n v="0"/>
    <n v="0"/>
    <n v="0"/>
    <n v="1143.74"/>
    <n v="1143.7400000000002"/>
    <n v="0"/>
    <n v="0"/>
    <n v="0"/>
    <n v="0"/>
    <n v="0"/>
  </r>
  <r>
    <n v="11"/>
    <d v="2013-05-05T00:00:00"/>
    <d v="2013-05-18T00:00:00"/>
    <x v="29"/>
    <s v="G1N"/>
    <s v="GD10000000"/>
    <s v="GD0"/>
    <n v="13"/>
    <n v="100"/>
    <s v="LD800"/>
    <s v="LF806"/>
    <m/>
    <m/>
    <m/>
    <m/>
    <m/>
    <m/>
    <x v="153"/>
    <n v="69121"/>
    <s v="51208"/>
    <x v="86"/>
    <x v="1"/>
    <s v="Non-executive"/>
    <s v="D804"/>
    <x v="6"/>
    <n v="821.79"/>
    <n v="0"/>
    <n v="0"/>
    <n v="0"/>
    <n v="0"/>
    <n v="0"/>
    <n v="0"/>
    <n v="0"/>
    <n v="0"/>
    <n v="0"/>
    <n v="0"/>
    <n v="0"/>
    <n v="0"/>
    <n v="0"/>
    <n v="0"/>
    <n v="0"/>
    <n v="0"/>
    <n v="0"/>
    <n v="0.56999999999999995"/>
    <n v="209.49"/>
    <n v="0"/>
    <n v="0"/>
    <n v="0"/>
    <n v="0"/>
    <n v="0"/>
    <n v="44.99"/>
    <n v="0"/>
    <n v="0"/>
    <n v="0"/>
    <n v="0"/>
    <n v="0"/>
    <n v="1.21"/>
    <n v="4.22"/>
    <n v="0"/>
    <n v="0"/>
    <n v="10.52"/>
    <n v="0"/>
    <n v="0"/>
    <n v="9.26"/>
    <n v="0"/>
    <n v="0"/>
    <n v="0"/>
    <n v="0"/>
    <n v="0"/>
    <n v="0"/>
    <n v="0"/>
    <n v="0"/>
    <n v="1102.05"/>
    <n v="1102.05"/>
    <n v="0"/>
    <n v="0"/>
    <n v="0"/>
    <n v="0"/>
    <n v="0"/>
  </r>
  <r>
    <n v="11"/>
    <d v="2013-05-05T00:00:00"/>
    <d v="2013-05-18T00:00:00"/>
    <x v="29"/>
    <s v="G1N"/>
    <s v="GD10000000"/>
    <s v="GD0"/>
    <n v="13"/>
    <n v="100"/>
    <s v="LD800"/>
    <s v="LF806"/>
    <m/>
    <m/>
    <m/>
    <m/>
    <m/>
    <m/>
    <x v="412"/>
    <n v="72189"/>
    <s v="47299"/>
    <x v="15"/>
    <x v="1"/>
    <s v="Non-executive"/>
    <s v="D804"/>
    <x v="6"/>
    <n v="1014.86"/>
    <n v="0"/>
    <n v="0"/>
    <n v="0"/>
    <n v="0"/>
    <n v="0"/>
    <n v="0"/>
    <n v="0"/>
    <n v="0"/>
    <n v="0"/>
    <n v="0"/>
    <n v="0"/>
    <n v="0"/>
    <n v="0"/>
    <n v="0"/>
    <n v="0"/>
    <n v="0"/>
    <n v="0"/>
    <n v="0"/>
    <n v="0"/>
    <n v="0"/>
    <n v="0"/>
    <n v="0"/>
    <n v="0"/>
    <n v="0"/>
    <n v="62.92"/>
    <n v="0"/>
    <n v="0"/>
    <n v="0"/>
    <n v="0"/>
    <n v="0"/>
    <n v="0"/>
    <n v="0"/>
    <n v="0"/>
    <n v="0"/>
    <n v="14.72"/>
    <n v="0"/>
    <n v="0"/>
    <n v="0"/>
    <n v="0"/>
    <n v="0"/>
    <n v="0"/>
    <n v="0"/>
    <n v="0"/>
    <n v="0"/>
    <n v="0"/>
    <n v="0"/>
    <n v="1092.5"/>
    <n v="1092.5"/>
    <n v="0"/>
    <n v="0"/>
    <n v="0"/>
    <n v="0"/>
    <n v="0"/>
  </r>
  <r>
    <n v="11"/>
    <d v="2013-05-05T00:00:00"/>
    <d v="2013-05-18T00:00:00"/>
    <x v="29"/>
    <s v="G1N"/>
    <s v="AT07400900"/>
    <s v="GD0"/>
    <n v="13"/>
    <n v="8200"/>
    <s v="GD800"/>
    <s v="DS4B5"/>
    <s v="000DIS"/>
    <n v="15"/>
    <s v="32CCDD"/>
    <n v="13"/>
    <m/>
    <m/>
    <x v="32"/>
    <n v="62606"/>
    <s v="63272"/>
    <x v="1"/>
    <x v="1"/>
    <s v="Non-executive"/>
    <s v="D804"/>
    <x v="6"/>
    <n v="421.54"/>
    <n v="0"/>
    <n v="0"/>
    <n v="0"/>
    <n v="0"/>
    <n v="0"/>
    <n v="0"/>
    <n v="0"/>
    <n v="0"/>
    <n v="0"/>
    <n v="0"/>
    <n v="0"/>
    <n v="0"/>
    <n v="0"/>
    <n v="0"/>
    <n v="0"/>
    <n v="0"/>
    <n v="0"/>
    <n v="0.22"/>
    <n v="84.92"/>
    <n v="0"/>
    <n v="0"/>
    <n v="0"/>
    <n v="0"/>
    <n v="0"/>
    <n v="24.02"/>
    <n v="0"/>
    <n v="0"/>
    <n v="0"/>
    <n v="0"/>
    <n v="0"/>
    <n v="0.45"/>
    <n v="0.93"/>
    <n v="0"/>
    <n v="0"/>
    <n v="5.62"/>
    <n v="21.08"/>
    <n v="0"/>
    <n v="4.53"/>
    <n v="0"/>
    <n v="0"/>
    <n v="0"/>
    <n v="0"/>
    <n v="0"/>
    <n v="0"/>
    <n v="0"/>
    <n v="0"/>
    <n v="563.30999999999995"/>
    <n v="563.31000000000006"/>
    <n v="0"/>
    <n v="0"/>
    <n v="0"/>
    <n v="0"/>
    <n v="0"/>
  </r>
  <r>
    <n v="11"/>
    <d v="2013-05-05T00:00:00"/>
    <d v="2013-05-18T00:00:00"/>
    <x v="29"/>
    <s v="G1N"/>
    <s v="GD10000000"/>
    <s v="GD0"/>
    <n v="13"/>
    <n v="8200"/>
    <s v="GD800"/>
    <s v="DS4B5"/>
    <s v="000DIS"/>
    <n v="15"/>
    <s v="32CCDD"/>
    <n v="13"/>
    <m/>
    <m/>
    <x v="154"/>
    <n v="6618"/>
    <s v="47140"/>
    <x v="87"/>
    <x v="1"/>
    <s v="Non-executive"/>
    <s v="D804"/>
    <x v="6"/>
    <n v="3632.45"/>
    <n v="0"/>
    <n v="0"/>
    <n v="0"/>
    <n v="0"/>
    <n v="0"/>
    <n v="0"/>
    <n v="0"/>
    <n v="0"/>
    <n v="0"/>
    <n v="0"/>
    <n v="0"/>
    <n v="0"/>
    <n v="0"/>
    <n v="0"/>
    <n v="0"/>
    <n v="0"/>
    <n v="0"/>
    <n v="1.89"/>
    <n v="0"/>
    <n v="0"/>
    <n v="0"/>
    <n v="0"/>
    <n v="0"/>
    <n v="0"/>
    <n v="225.21"/>
    <n v="0"/>
    <n v="0"/>
    <n v="0"/>
    <n v="0"/>
    <n v="0"/>
    <n v="3.27"/>
    <n v="11.93"/>
    <n v="0"/>
    <n v="0"/>
    <n v="52.67"/>
    <n v="181.62"/>
    <n v="0"/>
    <n v="0"/>
    <n v="0"/>
    <n v="0"/>
    <n v="0"/>
    <n v="0"/>
    <n v="0"/>
    <n v="0"/>
    <n v="0"/>
    <n v="0"/>
    <n v="4109.04"/>
    <n v="4109.04"/>
    <n v="0"/>
    <n v="0"/>
    <n v="0"/>
    <n v="0"/>
    <n v="0"/>
  </r>
  <r>
    <n v="11"/>
    <d v="2013-05-05T00:00:00"/>
    <d v="2013-05-18T00:00:00"/>
    <x v="29"/>
    <s v="G1N"/>
    <s v="GD10000000"/>
    <s v="GD0"/>
    <n v="13"/>
    <n v="8200"/>
    <s v="GD800"/>
    <s v="DS4B5"/>
    <s v="000DIS"/>
    <n v="15"/>
    <s v="32CCDD"/>
    <n v="13"/>
    <m/>
    <m/>
    <x v="411"/>
    <n v="50121"/>
    <s v="73591"/>
    <x v="169"/>
    <x v="1"/>
    <s v="Non-executive"/>
    <s v="D804"/>
    <x v="6"/>
    <n v="171.34"/>
    <n v="0"/>
    <n v="0"/>
    <n v="0"/>
    <n v="0"/>
    <n v="0"/>
    <n v="0"/>
    <n v="0"/>
    <n v="0"/>
    <n v="0"/>
    <n v="0"/>
    <n v="0"/>
    <n v="0"/>
    <n v="0"/>
    <n v="0"/>
    <n v="0"/>
    <n v="0"/>
    <n v="0"/>
    <n v="0.08"/>
    <n v="9.8000000000000007"/>
    <n v="0"/>
    <n v="0"/>
    <n v="0"/>
    <n v="0"/>
    <n v="0"/>
    <n v="10.42"/>
    <n v="0"/>
    <n v="0"/>
    <n v="0"/>
    <n v="0"/>
    <n v="0"/>
    <n v="0.14000000000000001"/>
    <n v="0.32"/>
    <n v="0"/>
    <n v="0"/>
    <n v="2.44"/>
    <n v="8.56"/>
    <n v="0"/>
    <n v="0.52"/>
    <n v="0"/>
    <n v="0"/>
    <n v="0"/>
    <n v="0"/>
    <n v="0"/>
    <n v="0"/>
    <n v="0"/>
    <n v="0"/>
    <n v="203.62"/>
    <n v="203.62"/>
    <n v="0"/>
    <n v="0"/>
    <n v="0"/>
    <n v="0"/>
    <n v="0"/>
  </r>
  <r>
    <n v="11"/>
    <d v="2013-05-05T00:00:00"/>
    <d v="2013-05-18T00:00:00"/>
    <x v="29"/>
    <s v="G1N"/>
    <s v="GD10000000"/>
    <s v="GD0"/>
    <n v="13"/>
    <n v="8200"/>
    <s v="GD800"/>
    <s v="DS4B5"/>
    <s v="000DIS"/>
    <n v="15"/>
    <s v="32CCDD"/>
    <n v="13"/>
    <m/>
    <m/>
    <x v="152"/>
    <n v="66802"/>
    <s v="47069"/>
    <x v="17"/>
    <x v="1"/>
    <s v="Non-executive"/>
    <s v="D804"/>
    <x v="6"/>
    <n v="1031.1400000000001"/>
    <n v="0"/>
    <n v="0"/>
    <n v="0"/>
    <n v="0"/>
    <n v="0"/>
    <n v="0"/>
    <n v="0"/>
    <n v="0"/>
    <n v="0"/>
    <n v="0"/>
    <n v="0"/>
    <n v="0"/>
    <n v="0"/>
    <n v="0"/>
    <n v="0"/>
    <n v="0"/>
    <n v="0"/>
    <n v="0.54"/>
    <n v="57.4"/>
    <n v="0"/>
    <n v="0"/>
    <n v="0"/>
    <n v="0"/>
    <n v="0"/>
    <n v="0"/>
    <n v="0"/>
    <n v="0"/>
    <n v="0"/>
    <n v="0"/>
    <n v="0"/>
    <n v="0.89"/>
    <n v="2.14"/>
    <n v="0"/>
    <n v="0"/>
    <n v="14.92"/>
    <n v="0"/>
    <n v="0"/>
    <n v="3.06"/>
    <n v="0"/>
    <n v="0"/>
    <n v="0"/>
    <n v="0"/>
    <n v="0"/>
    <n v="0"/>
    <n v="0"/>
    <n v="0"/>
    <n v="1110.0899999999999"/>
    <n v="1110.0900000000004"/>
    <n v="0"/>
    <n v="0"/>
    <n v="0"/>
    <n v="0"/>
    <n v="0"/>
  </r>
  <r>
    <n v="11"/>
    <d v="2013-05-05T00:00:00"/>
    <d v="2013-05-18T00:00:00"/>
    <x v="29"/>
    <s v="G1N"/>
    <s v="GD10000000"/>
    <s v="GD0"/>
    <n v="13"/>
    <n v="8200"/>
    <s v="GD800"/>
    <s v="DS4B5"/>
    <s v="000DIS"/>
    <n v="15"/>
    <s v="32CCDD"/>
    <n v="13"/>
    <m/>
    <m/>
    <x v="153"/>
    <n v="69121"/>
    <s v="51208"/>
    <x v="86"/>
    <x v="1"/>
    <s v="Non-executive"/>
    <s v="D804"/>
    <x v="6"/>
    <n v="555.26"/>
    <n v="0"/>
    <n v="0"/>
    <n v="0"/>
    <n v="0"/>
    <n v="0"/>
    <n v="0"/>
    <n v="0"/>
    <n v="0"/>
    <n v="0"/>
    <n v="0"/>
    <n v="0"/>
    <n v="0"/>
    <n v="0"/>
    <n v="0"/>
    <n v="0"/>
    <n v="0"/>
    <n v="0"/>
    <n v="0.39"/>
    <n v="141.54"/>
    <n v="0"/>
    <n v="0"/>
    <n v="0"/>
    <n v="0"/>
    <n v="0"/>
    <n v="30.39"/>
    <n v="0"/>
    <n v="0"/>
    <n v="0"/>
    <n v="0"/>
    <n v="0"/>
    <n v="0.82"/>
    <n v="2.85"/>
    <n v="0"/>
    <n v="0"/>
    <n v="7.11"/>
    <n v="0"/>
    <n v="0"/>
    <n v="6.25"/>
    <n v="0"/>
    <n v="0"/>
    <n v="0"/>
    <n v="0"/>
    <n v="0"/>
    <n v="0"/>
    <n v="0"/>
    <n v="0"/>
    <n v="744.61"/>
    <n v="744.61"/>
    <n v="0"/>
    <n v="0"/>
    <n v="0"/>
    <n v="0"/>
    <n v="0"/>
  </r>
  <r>
    <n v="11"/>
    <d v="2013-05-05T00:00:00"/>
    <d v="2013-05-18T00:00:00"/>
    <x v="29"/>
    <s v="G1N"/>
    <s v="GD10000000"/>
    <s v="GD0"/>
    <n v="13"/>
    <n v="8200"/>
    <s v="GD800"/>
    <s v="DS4B5"/>
    <s v="000DIS"/>
    <n v="15"/>
    <s v="32CCDD"/>
    <n v="13"/>
    <m/>
    <m/>
    <x v="293"/>
    <n v="70037"/>
    <s v="73437"/>
    <x v="146"/>
    <x v="1"/>
    <s v="Non-executive"/>
    <s v="D804"/>
    <x v="6"/>
    <n v="240.38"/>
    <n v="0"/>
    <n v="0"/>
    <n v="0"/>
    <n v="0"/>
    <n v="0"/>
    <n v="0"/>
    <n v="0"/>
    <n v="0"/>
    <n v="0"/>
    <n v="0"/>
    <n v="0"/>
    <n v="0"/>
    <n v="0"/>
    <n v="0"/>
    <n v="0"/>
    <n v="0"/>
    <n v="0"/>
    <n v="0.12"/>
    <n v="25"/>
    <n v="0"/>
    <n v="0"/>
    <n v="0"/>
    <n v="0"/>
    <n v="0"/>
    <n v="13.91"/>
    <n v="0"/>
    <n v="0"/>
    <n v="0"/>
    <n v="0"/>
    <n v="0"/>
    <n v="0.16"/>
    <n v="0.6"/>
    <n v="0"/>
    <n v="0"/>
    <n v="3.26"/>
    <n v="0"/>
    <n v="0"/>
    <n v="1.38"/>
    <n v="0"/>
    <n v="0"/>
    <n v="0"/>
    <n v="0"/>
    <n v="0"/>
    <n v="0"/>
    <n v="0"/>
    <n v="0"/>
    <n v="284.81"/>
    <n v="284.81000000000006"/>
    <n v="0"/>
    <n v="0"/>
    <n v="0"/>
    <n v="0"/>
    <n v="0"/>
  </r>
  <r>
    <n v="11"/>
    <d v="2013-05-05T00:00:00"/>
    <d v="2013-05-18T00:00:00"/>
    <x v="29"/>
    <s v="G1N"/>
    <s v="GD10000000"/>
    <s v="GD0"/>
    <n v="13"/>
    <n v="8200"/>
    <s v="GD800"/>
    <s v="DS4B5"/>
    <s v="000DIS"/>
    <n v="15"/>
    <s v="32CCDD"/>
    <n v="13"/>
    <m/>
    <m/>
    <x v="412"/>
    <n v="72189"/>
    <s v="47299"/>
    <x v="15"/>
    <x v="1"/>
    <s v="Non-executive"/>
    <s v="D804"/>
    <x v="6"/>
    <n v="1045.6199999999999"/>
    <n v="0"/>
    <n v="0"/>
    <n v="0"/>
    <n v="0"/>
    <n v="0"/>
    <n v="0"/>
    <n v="0"/>
    <n v="0"/>
    <n v="0"/>
    <n v="0"/>
    <n v="0"/>
    <n v="0"/>
    <n v="0"/>
    <n v="0"/>
    <n v="0"/>
    <n v="0"/>
    <n v="0"/>
    <n v="0"/>
    <n v="0"/>
    <n v="0"/>
    <n v="0"/>
    <n v="0"/>
    <n v="0"/>
    <n v="0"/>
    <n v="64.83"/>
    <n v="0"/>
    <n v="0"/>
    <n v="0"/>
    <n v="0"/>
    <n v="0"/>
    <n v="0"/>
    <n v="0"/>
    <n v="0"/>
    <n v="0"/>
    <n v="15.15"/>
    <n v="0"/>
    <n v="0"/>
    <n v="0"/>
    <n v="0"/>
    <n v="0"/>
    <n v="0"/>
    <n v="0"/>
    <n v="0"/>
    <n v="0"/>
    <n v="0"/>
    <n v="0"/>
    <n v="1125.5999999999999"/>
    <n v="1125.5999999999999"/>
    <n v="0"/>
    <n v="0"/>
    <n v="0"/>
    <n v="0"/>
    <n v="0"/>
  </r>
  <r>
    <n v="11"/>
    <d v="2013-05-05T00:00:00"/>
    <d v="2013-05-18T00:00:00"/>
    <x v="30"/>
    <s v="G2N"/>
    <s v="GD10000000"/>
    <s v="GD0"/>
    <n v="13"/>
    <n v="100"/>
    <s v="LD100"/>
    <s v="LF102"/>
    <m/>
    <m/>
    <m/>
    <m/>
    <m/>
    <m/>
    <x v="274"/>
    <n v="4591"/>
    <s v="47100"/>
    <x v="30"/>
    <x v="1"/>
    <s v="Non-executive"/>
    <s v="D804"/>
    <x v="6"/>
    <n v="89.74"/>
    <n v="0"/>
    <n v="0"/>
    <n v="0"/>
    <n v="0"/>
    <n v="0"/>
    <n v="0"/>
    <n v="0"/>
    <n v="0"/>
    <n v="0"/>
    <n v="0"/>
    <n v="0"/>
    <n v="0"/>
    <n v="0"/>
    <n v="0"/>
    <n v="0"/>
    <n v="0"/>
    <n v="0"/>
    <n v="0.04"/>
    <n v="0"/>
    <n v="0"/>
    <n v="0"/>
    <n v="0"/>
    <n v="0"/>
    <n v="0"/>
    <n v="5.56"/>
    <n v="0"/>
    <n v="0"/>
    <n v="0"/>
    <n v="0"/>
    <n v="0"/>
    <n v="0.16"/>
    <n v="0.6"/>
    <n v="0"/>
    <n v="0.12"/>
    <n v="1.3"/>
    <n v="4.4800000000000004"/>
    <n v="0"/>
    <n v="0"/>
    <n v="0"/>
    <n v="0"/>
    <n v="0"/>
    <n v="0"/>
    <n v="0"/>
    <n v="0"/>
    <n v="0"/>
    <n v="0"/>
    <n v="102"/>
    <n v="102"/>
    <n v="0"/>
    <n v="0"/>
    <n v="0"/>
    <n v="0"/>
    <n v="0"/>
  </r>
  <r>
    <n v="11"/>
    <d v="2013-05-05T00:00:00"/>
    <d v="2013-05-18T00:00:00"/>
    <x v="30"/>
    <s v="G2N"/>
    <s v="GD10000000"/>
    <s v="GD0"/>
    <n v="13"/>
    <n v="100"/>
    <s v="LD800"/>
    <s v="LF804"/>
    <m/>
    <m/>
    <m/>
    <m/>
    <m/>
    <m/>
    <x v="274"/>
    <n v="4591"/>
    <s v="47100"/>
    <x v="30"/>
    <x v="1"/>
    <s v="Non-executive"/>
    <s v="D804"/>
    <x v="6"/>
    <n v="179.49"/>
    <n v="0"/>
    <n v="0"/>
    <n v="0"/>
    <n v="0"/>
    <n v="0"/>
    <n v="0"/>
    <n v="0"/>
    <n v="0"/>
    <n v="0"/>
    <n v="0"/>
    <n v="0"/>
    <n v="0"/>
    <n v="0"/>
    <n v="0"/>
    <n v="0"/>
    <n v="0"/>
    <n v="0"/>
    <n v="0.1"/>
    <n v="0"/>
    <n v="0"/>
    <n v="0"/>
    <n v="0"/>
    <n v="0"/>
    <n v="0"/>
    <n v="11.12"/>
    <n v="0"/>
    <n v="0"/>
    <n v="0"/>
    <n v="0"/>
    <n v="0"/>
    <n v="0.32"/>
    <n v="1.2"/>
    <n v="0"/>
    <n v="0.23"/>
    <n v="2.6"/>
    <n v="8.98"/>
    <n v="0"/>
    <n v="0"/>
    <n v="0"/>
    <n v="0"/>
    <n v="0"/>
    <n v="0"/>
    <n v="0"/>
    <n v="0"/>
    <n v="0"/>
    <n v="0"/>
    <n v="204.04"/>
    <n v="204.03999999999996"/>
    <n v="0"/>
    <n v="0"/>
    <n v="0"/>
    <n v="0"/>
    <n v="0"/>
  </r>
  <r>
    <n v="11"/>
    <d v="2013-05-05T00:00:00"/>
    <d v="2013-05-18T00:00:00"/>
    <x v="30"/>
    <s v="G2N"/>
    <s v="GD10000000"/>
    <s v="GD0"/>
    <n v="13"/>
    <n v="100"/>
    <s v="LD800"/>
    <s v="LF804"/>
    <m/>
    <m/>
    <m/>
    <m/>
    <m/>
    <m/>
    <x v="275"/>
    <n v="5094"/>
    <s v="70873"/>
    <x v="141"/>
    <x v="1"/>
    <s v="Non-executive"/>
    <s v="D804"/>
    <x v="6"/>
    <n v="3164.84"/>
    <n v="0"/>
    <n v="0"/>
    <n v="0"/>
    <n v="0"/>
    <n v="0"/>
    <n v="0"/>
    <n v="0"/>
    <n v="0"/>
    <n v="0"/>
    <n v="0"/>
    <n v="0"/>
    <n v="0"/>
    <n v="0"/>
    <n v="0"/>
    <n v="0"/>
    <n v="0"/>
    <n v="0"/>
    <n v="1.66"/>
    <n v="173.94"/>
    <n v="0"/>
    <n v="0"/>
    <n v="0"/>
    <n v="0"/>
    <n v="0"/>
    <n v="190.72"/>
    <n v="0"/>
    <n v="0"/>
    <n v="0"/>
    <n v="0"/>
    <n v="0"/>
    <n v="3.27"/>
    <n v="11.93"/>
    <n v="0"/>
    <n v="2.31"/>
    <n v="44.6"/>
    <n v="158.24"/>
    <n v="0"/>
    <n v="9.2799999999999994"/>
    <n v="0"/>
    <n v="0"/>
    <n v="0"/>
    <n v="0"/>
    <n v="0"/>
    <n v="0"/>
    <n v="0"/>
    <n v="0"/>
    <n v="3760.79"/>
    <n v="3760.7899999999995"/>
    <n v="0"/>
    <n v="0"/>
    <n v="0"/>
    <n v="0"/>
    <n v="0"/>
  </r>
  <r>
    <n v="11"/>
    <d v="2013-05-05T00:00:00"/>
    <d v="2013-05-18T00:00:00"/>
    <x v="30"/>
    <s v="G2N"/>
    <s v="GD10000000"/>
    <s v="GD0"/>
    <n v="13"/>
    <n v="100"/>
    <s v="LD800"/>
    <s v="LF804"/>
    <m/>
    <m/>
    <m/>
    <m/>
    <m/>
    <m/>
    <x v="276"/>
    <n v="5818"/>
    <s v="70876"/>
    <x v="141"/>
    <x v="1"/>
    <s v="Non-executive"/>
    <s v="D804"/>
    <x v="6"/>
    <n v="3326.24"/>
    <n v="0"/>
    <n v="0"/>
    <n v="0"/>
    <n v="0"/>
    <n v="0"/>
    <n v="0"/>
    <n v="0"/>
    <n v="0"/>
    <n v="0"/>
    <n v="0"/>
    <n v="0"/>
    <n v="0"/>
    <n v="0"/>
    <n v="0"/>
    <n v="0"/>
    <n v="0"/>
    <n v="0"/>
    <n v="1.74"/>
    <n v="509.64"/>
    <n v="0"/>
    <n v="0"/>
    <n v="0"/>
    <n v="0"/>
    <n v="0"/>
    <n v="191.27"/>
    <n v="0"/>
    <n v="0"/>
    <n v="0"/>
    <n v="0"/>
    <n v="0"/>
    <n v="3.27"/>
    <n v="11.39"/>
    <n v="0"/>
    <n v="2.31"/>
    <n v="44.73"/>
    <n v="166.31"/>
    <n v="0"/>
    <n v="27.18"/>
    <n v="0"/>
    <n v="0"/>
    <n v="0"/>
    <n v="0"/>
    <n v="0"/>
    <n v="0"/>
    <n v="0"/>
    <n v="0"/>
    <n v="4284.08"/>
    <n v="4284.08"/>
    <n v="0"/>
    <n v="0"/>
    <n v="0"/>
    <n v="0"/>
    <n v="0"/>
  </r>
  <r>
    <n v="11"/>
    <d v="2013-05-05T00:00:00"/>
    <d v="2013-05-18T00:00:00"/>
    <x v="30"/>
    <s v="G2N"/>
    <s v="GD10000000"/>
    <s v="GD0"/>
    <n v="13"/>
    <n v="100"/>
    <s v="LD800"/>
    <s v="LF804"/>
    <m/>
    <m/>
    <m/>
    <m/>
    <m/>
    <m/>
    <x v="277"/>
    <n v="10426"/>
    <s v="70872"/>
    <x v="141"/>
    <x v="1"/>
    <s v="Non-executive"/>
    <s v="D804"/>
    <x v="6"/>
    <n v="3164.84"/>
    <n v="0"/>
    <n v="0"/>
    <n v="0"/>
    <n v="0"/>
    <n v="0"/>
    <n v="0"/>
    <n v="0"/>
    <n v="0"/>
    <n v="0"/>
    <n v="0"/>
    <n v="0"/>
    <n v="0"/>
    <n v="0"/>
    <n v="0"/>
    <n v="0"/>
    <n v="0"/>
    <n v="0"/>
    <n v="6.37"/>
    <n v="424.95"/>
    <n v="0"/>
    <n v="0"/>
    <n v="0"/>
    <n v="0"/>
    <n v="0"/>
    <n v="0"/>
    <n v="0"/>
    <n v="0"/>
    <n v="0"/>
    <n v="221.54"/>
    <n v="0"/>
    <n v="2.99"/>
    <n v="9.1999999999999993"/>
    <n v="0"/>
    <n v="2.31"/>
    <n v="0"/>
    <n v="0"/>
    <n v="0"/>
    <n v="0"/>
    <n v="0"/>
    <n v="0"/>
    <n v="0"/>
    <n v="0"/>
    <n v="0"/>
    <n v="0"/>
    <n v="0"/>
    <n v="0"/>
    <n v="3832.2"/>
    <n v="3832.1999999999994"/>
    <n v="0"/>
    <n v="0"/>
    <n v="0"/>
    <n v="0"/>
    <n v="0"/>
  </r>
  <r>
    <n v="11"/>
    <d v="2013-05-05T00:00:00"/>
    <d v="2013-05-18T00:00:00"/>
    <x v="30"/>
    <s v="G2N"/>
    <s v="GD10000000"/>
    <s v="GD0"/>
    <n v="13"/>
    <n v="100"/>
    <s v="LD800"/>
    <s v="LF804"/>
    <m/>
    <m/>
    <m/>
    <m/>
    <m/>
    <m/>
    <x v="278"/>
    <n v="12916"/>
    <s v="48100"/>
    <x v="142"/>
    <x v="1"/>
    <s v="Non-executive"/>
    <s v="D804"/>
    <x v="6"/>
    <n v="3003.46"/>
    <n v="0"/>
    <n v="0"/>
    <n v="0"/>
    <n v="0"/>
    <n v="0"/>
    <n v="0"/>
    <n v="0"/>
    <n v="0"/>
    <n v="0"/>
    <n v="0"/>
    <n v="0"/>
    <n v="0"/>
    <n v="0"/>
    <n v="0"/>
    <n v="0"/>
    <n v="0"/>
    <n v="0"/>
    <n v="6.07"/>
    <n v="424.95"/>
    <n v="0"/>
    <n v="0"/>
    <n v="0"/>
    <n v="0"/>
    <n v="0"/>
    <n v="0"/>
    <n v="0"/>
    <n v="0"/>
    <n v="0"/>
    <n v="210.24"/>
    <n v="0"/>
    <n v="2.99"/>
    <n v="8.7799999999999994"/>
    <n v="0"/>
    <n v="2.31"/>
    <n v="39.64"/>
    <n v="0"/>
    <n v="0"/>
    <n v="0"/>
    <n v="0"/>
    <n v="0"/>
    <n v="0"/>
    <n v="0"/>
    <n v="0"/>
    <n v="0"/>
    <n v="0"/>
    <n v="0"/>
    <n v="3698.44"/>
    <n v="3698.44"/>
    <n v="0"/>
    <n v="0"/>
    <n v="0"/>
    <n v="0"/>
    <n v="0"/>
  </r>
  <r>
    <n v="11"/>
    <d v="2013-05-05T00:00:00"/>
    <d v="2013-05-18T00:00:00"/>
    <x v="30"/>
    <s v="G2N"/>
    <s v="GD10000000"/>
    <s v="GD0"/>
    <n v="13"/>
    <n v="100"/>
    <s v="LD800"/>
    <s v="LF804"/>
    <m/>
    <m/>
    <m/>
    <m/>
    <m/>
    <m/>
    <x v="279"/>
    <n v="13723"/>
    <s v="47142"/>
    <x v="143"/>
    <x v="1"/>
    <s v="Non-executive"/>
    <s v="D804"/>
    <x v="6"/>
    <n v="1031.1500000000001"/>
    <n v="0"/>
    <n v="0"/>
    <n v="0"/>
    <n v="0"/>
    <n v="0"/>
    <n v="0"/>
    <n v="0"/>
    <n v="0"/>
    <n v="0"/>
    <n v="0"/>
    <n v="0"/>
    <n v="0"/>
    <n v="0"/>
    <n v="0"/>
    <n v="0"/>
    <n v="0"/>
    <n v="0"/>
    <n v="0.54"/>
    <n v="127.09"/>
    <n v="0"/>
    <n v="0"/>
    <n v="0"/>
    <n v="0"/>
    <n v="0"/>
    <n v="61.3"/>
    <n v="0"/>
    <n v="0"/>
    <n v="0"/>
    <n v="0"/>
    <n v="0"/>
    <n v="0.99"/>
    <n v="3.04"/>
    <n v="0"/>
    <n v="0"/>
    <n v="14.34"/>
    <n v="51.56"/>
    <n v="0"/>
    <n v="6.78"/>
    <n v="0"/>
    <n v="0"/>
    <n v="0"/>
    <n v="0"/>
    <n v="0"/>
    <n v="0"/>
    <n v="0"/>
    <n v="0"/>
    <n v="1296.79"/>
    <n v="1296.7899999999997"/>
    <n v="0"/>
    <n v="0"/>
    <n v="0"/>
    <n v="0"/>
    <n v="0"/>
  </r>
  <r>
    <n v="11"/>
    <d v="2013-05-05T00:00:00"/>
    <d v="2013-05-18T00:00:00"/>
    <x v="30"/>
    <s v="G2N"/>
    <s v="GD10000000"/>
    <s v="GD0"/>
    <n v="13"/>
    <n v="100"/>
    <s v="LD800"/>
    <s v="LF804"/>
    <m/>
    <m/>
    <m/>
    <m/>
    <m/>
    <m/>
    <x v="281"/>
    <n v="18629"/>
    <s v="47102"/>
    <x v="76"/>
    <x v="1"/>
    <s v="Non-executive"/>
    <s v="D804"/>
    <x v="6"/>
    <n v="1575.42"/>
    <n v="0"/>
    <n v="0"/>
    <n v="0"/>
    <n v="0"/>
    <n v="0"/>
    <n v="0"/>
    <n v="0"/>
    <n v="0"/>
    <n v="0"/>
    <n v="0"/>
    <n v="0"/>
    <n v="0"/>
    <n v="0"/>
    <n v="0"/>
    <n v="0"/>
    <n v="0"/>
    <n v="0"/>
    <n v="0.84"/>
    <n v="173.94"/>
    <n v="0"/>
    <n v="0"/>
    <n v="0"/>
    <n v="0"/>
    <n v="0"/>
    <n v="94.08"/>
    <n v="0"/>
    <n v="0"/>
    <n v="0"/>
    <n v="0"/>
    <n v="0"/>
    <n v="2.71"/>
    <n v="6.48"/>
    <n v="0"/>
    <n v="2.31"/>
    <n v="22"/>
    <n v="78.77"/>
    <n v="0"/>
    <n v="9.2799999999999994"/>
    <n v="0"/>
    <n v="0"/>
    <n v="0"/>
    <n v="0"/>
    <n v="0"/>
    <n v="0"/>
    <n v="0"/>
    <n v="0"/>
    <n v="1965.83"/>
    <n v="1965.83"/>
    <n v="0"/>
    <n v="0"/>
    <n v="0"/>
    <n v="0"/>
    <n v="0"/>
  </r>
  <r>
    <n v="11"/>
    <d v="2013-05-05T00:00:00"/>
    <d v="2013-05-18T00:00:00"/>
    <x v="30"/>
    <s v="G2N"/>
    <s v="GD10000000"/>
    <s v="GD0"/>
    <n v="13"/>
    <n v="100"/>
    <s v="LD800"/>
    <s v="LF804"/>
    <m/>
    <m/>
    <m/>
    <m/>
    <m/>
    <m/>
    <x v="283"/>
    <n v="23946"/>
    <s v="70874"/>
    <x v="141"/>
    <x v="1"/>
    <s v="Non-executive"/>
    <s v="D804"/>
    <x v="6"/>
    <n v="3164.84"/>
    <n v="0"/>
    <n v="0"/>
    <n v="0"/>
    <n v="0"/>
    <n v="0"/>
    <n v="0"/>
    <n v="0"/>
    <n v="0"/>
    <n v="0"/>
    <n v="0"/>
    <n v="0"/>
    <n v="0"/>
    <n v="0"/>
    <n v="0"/>
    <n v="0"/>
    <n v="0"/>
    <n v="0"/>
    <n v="1.66"/>
    <n v="499.9"/>
    <n v="0"/>
    <n v="0"/>
    <n v="0"/>
    <n v="0"/>
    <n v="0"/>
    <n v="185.89"/>
    <n v="0"/>
    <n v="0"/>
    <n v="0"/>
    <n v="0"/>
    <n v="0"/>
    <n v="2.99"/>
    <n v="9.1999999999999993"/>
    <n v="0"/>
    <n v="2.31"/>
    <n v="43.47"/>
    <n v="158.24"/>
    <n v="0"/>
    <n v="26.66"/>
    <n v="0"/>
    <n v="0"/>
    <n v="0"/>
    <n v="0"/>
    <n v="0"/>
    <n v="0"/>
    <n v="0"/>
    <n v="0"/>
    <n v="4095.16"/>
    <n v="4095.1599999999989"/>
    <n v="0"/>
    <n v="0"/>
    <n v="0"/>
    <n v="0"/>
    <n v="0"/>
  </r>
  <r>
    <n v="11"/>
    <d v="2013-05-05T00:00:00"/>
    <d v="2013-05-18T00:00:00"/>
    <x v="30"/>
    <s v="G2N"/>
    <s v="GD10000000"/>
    <s v="GD0"/>
    <n v="13"/>
    <n v="100"/>
    <s v="LD800"/>
    <s v="LF804"/>
    <m/>
    <m/>
    <m/>
    <m/>
    <m/>
    <m/>
    <x v="284"/>
    <n v="25053"/>
    <s v="70707"/>
    <x v="111"/>
    <x v="1"/>
    <s v="Non-executive"/>
    <s v="D804"/>
    <x v="6"/>
    <n v="4025.74"/>
    <n v="0"/>
    <n v="0"/>
    <n v="0"/>
    <n v="0"/>
    <n v="0"/>
    <n v="0"/>
    <n v="0"/>
    <n v="0"/>
    <n v="0"/>
    <n v="0"/>
    <n v="0"/>
    <n v="0"/>
    <n v="0"/>
    <n v="0"/>
    <n v="0"/>
    <n v="0"/>
    <n v="0"/>
    <n v="8.02"/>
    <n v="424.95"/>
    <n v="0"/>
    <n v="0"/>
    <n v="0"/>
    <n v="0"/>
    <n v="0"/>
    <n v="0"/>
    <n v="0"/>
    <n v="0"/>
    <n v="0"/>
    <n v="281.8"/>
    <n v="0"/>
    <n v="2.99"/>
    <n v="9.1999999999999993"/>
    <n v="0"/>
    <n v="0"/>
    <n v="0"/>
    <n v="0"/>
    <n v="0"/>
    <n v="0"/>
    <n v="0"/>
    <n v="0"/>
    <n v="0"/>
    <n v="0"/>
    <n v="0"/>
    <n v="0"/>
    <n v="0"/>
    <n v="0"/>
    <n v="4752.7"/>
    <n v="4752.7"/>
    <n v="0"/>
    <n v="0"/>
    <n v="0"/>
    <n v="0"/>
    <n v="0"/>
  </r>
  <r>
    <n v="11"/>
    <d v="2013-05-05T00:00:00"/>
    <d v="2013-05-18T00:00:00"/>
    <x v="30"/>
    <s v="G2N"/>
    <s v="GD10000000"/>
    <s v="GD0"/>
    <n v="13"/>
    <n v="100"/>
    <s v="LD800"/>
    <s v="LF804"/>
    <m/>
    <m/>
    <m/>
    <m/>
    <m/>
    <m/>
    <x v="285"/>
    <n v="27428"/>
    <s v="48093"/>
    <x v="13"/>
    <x v="1"/>
    <s v="Non-executive"/>
    <s v="D804"/>
    <x v="6"/>
    <n v="1744.74"/>
    <n v="0"/>
    <n v="0"/>
    <n v="0"/>
    <n v="0"/>
    <n v="0"/>
    <n v="0"/>
    <n v="0"/>
    <n v="0"/>
    <n v="0"/>
    <n v="0"/>
    <n v="0"/>
    <n v="0"/>
    <n v="0"/>
    <n v="0"/>
    <n v="0"/>
    <n v="0"/>
    <n v="0"/>
    <n v="0.94"/>
    <n v="499.9"/>
    <n v="0"/>
    <n v="0"/>
    <n v="0"/>
    <n v="0"/>
    <n v="0"/>
    <n v="97.85"/>
    <n v="0"/>
    <n v="0"/>
    <n v="0"/>
    <n v="0"/>
    <n v="0"/>
    <n v="3.27"/>
    <n v="11.93"/>
    <n v="0"/>
    <n v="2.31"/>
    <n v="22.88"/>
    <n v="87.24"/>
    <n v="0"/>
    <n v="26.66"/>
    <n v="0"/>
    <n v="0"/>
    <n v="0"/>
    <n v="0"/>
    <n v="0"/>
    <n v="0"/>
    <n v="0"/>
    <n v="0"/>
    <n v="2497.7199999999998"/>
    <n v="2497.7199999999993"/>
    <n v="0"/>
    <n v="0"/>
    <n v="0"/>
    <n v="0"/>
    <n v="0"/>
  </r>
  <r>
    <n v="11"/>
    <d v="2013-05-05T00:00:00"/>
    <d v="2013-05-18T00:00:00"/>
    <x v="30"/>
    <s v="G2N"/>
    <s v="GD10000000"/>
    <s v="GD0"/>
    <n v="13"/>
    <n v="100"/>
    <s v="LD800"/>
    <s v="LF804"/>
    <m/>
    <m/>
    <m/>
    <m/>
    <m/>
    <m/>
    <x v="286"/>
    <n v="33249"/>
    <s v="48101"/>
    <x v="142"/>
    <x v="1"/>
    <s v="Non-executive"/>
    <s v="D804"/>
    <x v="6"/>
    <n v="2922.77"/>
    <n v="0"/>
    <n v="0"/>
    <n v="0"/>
    <n v="0"/>
    <n v="0"/>
    <n v="0"/>
    <n v="0"/>
    <n v="0"/>
    <n v="0"/>
    <n v="0"/>
    <n v="0"/>
    <n v="0"/>
    <n v="0"/>
    <n v="0"/>
    <n v="0"/>
    <n v="0"/>
    <n v="0"/>
    <n v="0"/>
    <n v="551.05999999999995"/>
    <n v="0"/>
    <n v="0"/>
    <n v="0"/>
    <n v="0"/>
    <n v="0"/>
    <n v="165.39"/>
    <n v="0"/>
    <n v="0"/>
    <n v="0"/>
    <n v="0"/>
    <n v="0"/>
    <n v="2.71"/>
    <n v="11.39"/>
    <n v="0"/>
    <n v="2.31"/>
    <n v="38.68"/>
    <n v="146.13999999999999"/>
    <n v="0"/>
    <n v="29.39"/>
    <n v="0"/>
    <n v="0"/>
    <n v="0"/>
    <n v="0"/>
    <n v="0"/>
    <n v="0"/>
    <n v="0"/>
    <n v="0"/>
    <n v="3869.84"/>
    <n v="3869.8399999999992"/>
    <n v="0"/>
    <n v="0"/>
    <n v="0"/>
    <n v="0"/>
    <n v="0"/>
  </r>
  <r>
    <n v="11"/>
    <d v="2013-05-05T00:00:00"/>
    <d v="2013-05-18T00:00:00"/>
    <x v="30"/>
    <s v="G2N"/>
    <s v="GD10000000"/>
    <s v="GD0"/>
    <n v="13"/>
    <n v="100"/>
    <s v="LD800"/>
    <s v="LF806"/>
    <m/>
    <m/>
    <m/>
    <m/>
    <m/>
    <m/>
    <x v="274"/>
    <n v="4591"/>
    <s v="47100"/>
    <x v="30"/>
    <x v="1"/>
    <s v="Non-executive"/>
    <s v="D804"/>
    <x v="6"/>
    <n v="430.78"/>
    <n v="0"/>
    <n v="0"/>
    <n v="0"/>
    <n v="0"/>
    <n v="0"/>
    <n v="0"/>
    <n v="0"/>
    <n v="0"/>
    <n v="0"/>
    <n v="0"/>
    <n v="0"/>
    <n v="0"/>
    <n v="0"/>
    <n v="0"/>
    <n v="0"/>
    <n v="0"/>
    <n v="0"/>
    <n v="0.24"/>
    <n v="0"/>
    <n v="0"/>
    <n v="0"/>
    <n v="0"/>
    <n v="0"/>
    <n v="0"/>
    <n v="26.7"/>
    <n v="0"/>
    <n v="0"/>
    <n v="0"/>
    <n v="0"/>
    <n v="0"/>
    <n v="0.78"/>
    <n v="2.86"/>
    <n v="0"/>
    <n v="0.56000000000000005"/>
    <n v="6.24"/>
    <n v="21.54"/>
    <n v="0"/>
    <n v="0"/>
    <n v="0"/>
    <n v="0"/>
    <n v="0"/>
    <n v="0"/>
    <n v="0"/>
    <n v="0"/>
    <n v="0"/>
    <n v="0"/>
    <n v="489.7"/>
    <n v="489.7"/>
    <n v="0"/>
    <n v="0"/>
    <n v="0"/>
    <n v="0"/>
    <n v="0"/>
  </r>
  <r>
    <n v="11"/>
    <d v="2013-05-05T00:00:00"/>
    <d v="2013-05-18T00:00:00"/>
    <x v="30"/>
    <s v="G2N"/>
    <s v="GD10000000"/>
    <s v="GD0"/>
    <n v="13"/>
    <n v="100"/>
    <s v="LD800"/>
    <s v="LF806"/>
    <m/>
    <m/>
    <m/>
    <m/>
    <m/>
    <m/>
    <x v="279"/>
    <n v="13723"/>
    <s v="47142"/>
    <x v="143"/>
    <x v="1"/>
    <s v="Non-executive"/>
    <s v="D804"/>
    <x v="6"/>
    <n v="1031.1500000000001"/>
    <n v="0"/>
    <n v="0"/>
    <n v="0"/>
    <n v="0"/>
    <n v="0"/>
    <n v="0"/>
    <n v="0"/>
    <n v="0"/>
    <n v="0"/>
    <n v="0"/>
    <n v="0"/>
    <n v="0"/>
    <n v="0"/>
    <n v="0"/>
    <n v="0"/>
    <n v="0"/>
    <n v="0"/>
    <n v="0.54"/>
    <n v="127.09"/>
    <n v="0"/>
    <n v="0"/>
    <n v="0"/>
    <n v="0"/>
    <n v="0"/>
    <n v="61.3"/>
    <n v="0"/>
    <n v="0"/>
    <n v="0"/>
    <n v="0"/>
    <n v="0"/>
    <n v="0.99"/>
    <n v="3.04"/>
    <n v="0"/>
    <n v="0"/>
    <n v="14.34"/>
    <n v="51.56"/>
    <n v="0"/>
    <n v="6.78"/>
    <n v="0"/>
    <n v="0"/>
    <n v="0"/>
    <n v="0"/>
    <n v="0"/>
    <n v="0"/>
    <n v="0"/>
    <n v="0"/>
    <n v="1296.79"/>
    <n v="1296.7899999999997"/>
    <n v="0"/>
    <n v="0"/>
    <n v="0"/>
    <n v="0"/>
    <n v="0"/>
  </r>
  <r>
    <n v="11"/>
    <d v="2013-05-05T00:00:00"/>
    <d v="2013-05-18T00:00:00"/>
    <x v="30"/>
    <s v="G2N"/>
    <s v="GD10000000"/>
    <s v="GD0"/>
    <n v="13"/>
    <n v="8200"/>
    <s v="GD100"/>
    <s v="G102T"/>
    <m/>
    <m/>
    <s v="INDRCT"/>
    <n v="13"/>
    <m/>
    <m/>
    <x v="274"/>
    <n v="4591"/>
    <s v="47100"/>
    <x v="30"/>
    <x v="1"/>
    <s v="Non-executive"/>
    <s v="D804"/>
    <x v="6"/>
    <n v="89.74"/>
    <n v="0"/>
    <n v="0"/>
    <n v="0"/>
    <n v="0"/>
    <n v="0"/>
    <n v="0"/>
    <n v="0"/>
    <n v="0"/>
    <n v="0"/>
    <n v="0"/>
    <n v="0"/>
    <n v="0"/>
    <n v="0"/>
    <n v="0"/>
    <n v="0"/>
    <n v="0"/>
    <n v="0"/>
    <n v="0.04"/>
    <n v="0"/>
    <n v="0"/>
    <n v="0"/>
    <n v="0"/>
    <n v="0"/>
    <n v="0"/>
    <n v="5.56"/>
    <n v="0"/>
    <n v="0"/>
    <n v="0"/>
    <n v="0"/>
    <n v="0"/>
    <n v="0.16"/>
    <n v="0.6"/>
    <n v="0"/>
    <n v="0.12"/>
    <n v="1.3"/>
    <n v="4.4800000000000004"/>
    <n v="0"/>
    <n v="0"/>
    <n v="0"/>
    <n v="0"/>
    <n v="0"/>
    <n v="0"/>
    <n v="0"/>
    <n v="0"/>
    <n v="0"/>
    <n v="0"/>
    <n v="102"/>
    <n v="102"/>
    <n v="0"/>
    <n v="0"/>
    <n v="0"/>
    <n v="0"/>
    <n v="0"/>
  </r>
  <r>
    <n v="11"/>
    <d v="2013-05-05T00:00:00"/>
    <d v="2013-05-18T00:00:00"/>
    <x v="30"/>
    <s v="G2N"/>
    <s v="GD10000000"/>
    <s v="GD0"/>
    <n v="13"/>
    <n v="8200"/>
    <s v="GD800"/>
    <s v="DS4B5"/>
    <s v="000DIS"/>
    <n v="15"/>
    <s v="32CCDD"/>
    <n v="13"/>
    <m/>
    <m/>
    <x v="274"/>
    <n v="4591"/>
    <s v="47100"/>
    <x v="30"/>
    <x v="1"/>
    <s v="Non-executive"/>
    <s v="D804"/>
    <x v="6"/>
    <n v="1005.13"/>
    <n v="0"/>
    <n v="0"/>
    <n v="0"/>
    <n v="0"/>
    <n v="0"/>
    <n v="0"/>
    <n v="0"/>
    <n v="0"/>
    <n v="0"/>
    <n v="0"/>
    <n v="0"/>
    <n v="0"/>
    <n v="0"/>
    <n v="0"/>
    <n v="0"/>
    <n v="0"/>
    <n v="0"/>
    <n v="0.54"/>
    <n v="0"/>
    <n v="0"/>
    <n v="0"/>
    <n v="0"/>
    <n v="0"/>
    <n v="0"/>
    <n v="62.34"/>
    <n v="0"/>
    <n v="0"/>
    <n v="0"/>
    <n v="0"/>
    <n v="0"/>
    <n v="1.85"/>
    <n v="6.67"/>
    <n v="0"/>
    <n v="1.28"/>
    <n v="14.58"/>
    <n v="50.26"/>
    <n v="0"/>
    <n v="0"/>
    <n v="0"/>
    <n v="0"/>
    <n v="0"/>
    <n v="0"/>
    <n v="0"/>
    <n v="0"/>
    <n v="0"/>
    <n v="0"/>
    <n v="1142.6500000000001"/>
    <n v="1142.6499999999999"/>
    <n v="0"/>
    <n v="0"/>
    <n v="0"/>
    <n v="0"/>
    <n v="0"/>
  </r>
  <r>
    <n v="11"/>
    <d v="2013-05-05T00:00:00"/>
    <d v="2013-05-18T00:00:00"/>
    <x v="30"/>
    <s v="G2N"/>
    <s v="GD10000000"/>
    <s v="GD0"/>
    <n v="13"/>
    <n v="8200"/>
    <s v="GD800"/>
    <s v="DS4B5"/>
    <s v="000DIS"/>
    <n v="15"/>
    <s v="32CCDD"/>
    <n v="13"/>
    <m/>
    <m/>
    <x v="279"/>
    <n v="13723"/>
    <s v="47142"/>
    <x v="143"/>
    <x v="1"/>
    <s v="Non-executive"/>
    <s v="D804"/>
    <x v="6"/>
    <n v="1062.3900000000001"/>
    <n v="0"/>
    <n v="0"/>
    <n v="0"/>
    <n v="0"/>
    <n v="0"/>
    <n v="0"/>
    <n v="0"/>
    <n v="0"/>
    <n v="0"/>
    <n v="0"/>
    <n v="0"/>
    <n v="0"/>
    <n v="0"/>
    <n v="0"/>
    <n v="0"/>
    <n v="0"/>
    <n v="0"/>
    <n v="0.56000000000000005"/>
    <n v="130.94"/>
    <n v="0"/>
    <n v="0"/>
    <n v="0"/>
    <n v="0"/>
    <n v="0"/>
    <n v="63.17"/>
    <n v="0"/>
    <n v="0"/>
    <n v="0"/>
    <n v="0"/>
    <n v="0"/>
    <n v="1.01"/>
    <n v="3.12"/>
    <n v="0"/>
    <n v="0"/>
    <n v="14.77"/>
    <n v="53.11"/>
    <n v="0"/>
    <n v="6.98"/>
    <n v="0"/>
    <n v="0"/>
    <n v="0"/>
    <n v="0"/>
    <n v="0"/>
    <n v="0"/>
    <n v="0"/>
    <n v="0"/>
    <n v="1336.05"/>
    <n v="1336.05"/>
    <n v="0"/>
    <n v="0"/>
    <n v="0"/>
    <n v="0"/>
    <n v="0"/>
  </r>
  <r>
    <n v="12"/>
    <d v="2013-05-19T00:00:00"/>
    <d v="2013-06-01T00:00:00"/>
    <x v="31"/>
    <s v="G1N"/>
    <s v="GD10000000"/>
    <s v="GD0"/>
    <n v="13"/>
    <n v="100"/>
    <s v="LD100"/>
    <s v="LF102"/>
    <m/>
    <m/>
    <m/>
    <m/>
    <m/>
    <m/>
    <x v="411"/>
    <n v="50121"/>
    <s v="73591"/>
    <x v="169"/>
    <x v="1"/>
    <s v="Non-executive"/>
    <s v="D804"/>
    <x v="6"/>
    <n v="3255.53"/>
    <n v="0"/>
    <n v="0"/>
    <n v="0"/>
    <n v="0"/>
    <n v="0"/>
    <n v="0"/>
    <n v="0"/>
    <n v="0"/>
    <n v="0"/>
    <n v="0"/>
    <n v="0"/>
    <n v="0"/>
    <n v="0"/>
    <n v="0"/>
    <n v="0"/>
    <n v="0"/>
    <n v="0"/>
    <n v="1.71"/>
    <n v="186.12"/>
    <n v="0"/>
    <n v="0"/>
    <n v="0"/>
    <n v="0"/>
    <n v="0"/>
    <n v="198"/>
    <n v="0"/>
    <n v="0"/>
    <n v="0"/>
    <n v="0"/>
    <n v="0"/>
    <n v="2.57"/>
    <n v="6.16"/>
    <n v="0"/>
    <n v="0"/>
    <n v="46.31"/>
    <n v="162.78"/>
    <n v="0"/>
    <n v="9.93"/>
    <n v="0"/>
    <n v="0"/>
    <n v="0"/>
    <n v="0"/>
    <n v="0"/>
    <n v="0"/>
    <n v="0"/>
    <n v="0"/>
    <n v="3869.11"/>
    <n v="3869.11"/>
    <n v="0"/>
    <n v="0"/>
    <n v="0"/>
    <n v="0"/>
    <n v="0"/>
  </r>
  <r>
    <n v="12"/>
    <d v="2013-05-19T00:00:00"/>
    <d v="2013-06-01T00:00:00"/>
    <x v="31"/>
    <s v="G1N"/>
    <s v="AT07400900"/>
    <s v="GD0"/>
    <n v="13"/>
    <n v="100"/>
    <s v="LD10F"/>
    <s v="L120F"/>
    <m/>
    <m/>
    <m/>
    <m/>
    <m/>
    <m/>
    <x v="32"/>
    <n v="62606"/>
    <s v="63272"/>
    <x v="1"/>
    <x v="1"/>
    <s v="Non-executive"/>
    <s v="D804"/>
    <x v="6"/>
    <n v="2388.79"/>
    <n v="0"/>
    <n v="0"/>
    <n v="0"/>
    <n v="0"/>
    <n v="0"/>
    <n v="0"/>
    <n v="0"/>
    <n v="0"/>
    <n v="0"/>
    <n v="0"/>
    <n v="0"/>
    <n v="0"/>
    <n v="0"/>
    <n v="0"/>
    <n v="0"/>
    <n v="0"/>
    <n v="0"/>
    <n v="1.25"/>
    <n v="481.24"/>
    <n v="0"/>
    <n v="0"/>
    <n v="0"/>
    <n v="0"/>
    <n v="0"/>
    <n v="136.11000000000001"/>
    <n v="0"/>
    <n v="0"/>
    <n v="0"/>
    <n v="0"/>
    <n v="0"/>
    <n v="2.5299999999999998"/>
    <n v="5.25"/>
    <n v="0"/>
    <n v="0"/>
    <n v="31.83"/>
    <n v="119.45"/>
    <n v="0"/>
    <n v="25.68"/>
    <n v="0"/>
    <n v="0"/>
    <n v="0"/>
    <n v="0"/>
    <n v="0"/>
    <n v="0"/>
    <n v="0"/>
    <n v="0"/>
    <n v="3192.13"/>
    <n v="3192.1299999999997"/>
    <n v="0"/>
    <n v="0"/>
    <n v="0"/>
    <n v="0"/>
    <n v="0"/>
  </r>
  <r>
    <n v="12"/>
    <d v="2013-05-19T00:00:00"/>
    <d v="2013-06-01T00:00:00"/>
    <x v="31"/>
    <s v="G1N"/>
    <s v="GD10000000"/>
    <s v="GD0"/>
    <n v="13"/>
    <n v="100"/>
    <s v="LD800"/>
    <s v="LF804"/>
    <m/>
    <m/>
    <m/>
    <m/>
    <m/>
    <m/>
    <x v="152"/>
    <n v="66802"/>
    <s v="47069"/>
    <x v="17"/>
    <x v="1"/>
    <s v="Non-executive"/>
    <s v="D804"/>
    <x v="6"/>
    <n v="1031.17"/>
    <n v="0"/>
    <n v="0"/>
    <n v="0"/>
    <n v="0"/>
    <n v="0"/>
    <n v="0"/>
    <n v="0"/>
    <n v="0"/>
    <n v="0"/>
    <n v="0"/>
    <n v="0"/>
    <n v="0"/>
    <n v="0"/>
    <n v="0"/>
    <n v="0"/>
    <n v="0"/>
    <n v="0"/>
    <n v="0.54"/>
    <n v="57.4"/>
    <n v="0"/>
    <n v="0"/>
    <n v="0"/>
    <n v="0"/>
    <n v="0"/>
    <n v="0"/>
    <n v="0"/>
    <n v="0"/>
    <n v="0"/>
    <n v="0"/>
    <n v="0"/>
    <n v="0.89"/>
    <n v="2.14"/>
    <n v="0"/>
    <n v="0"/>
    <n v="14.92"/>
    <n v="0"/>
    <n v="0"/>
    <n v="3.06"/>
    <n v="0"/>
    <n v="0"/>
    <n v="0"/>
    <n v="0"/>
    <n v="0"/>
    <n v="0"/>
    <n v="0"/>
    <n v="0"/>
    <n v="1110.1199999999999"/>
    <n v="1110.1200000000003"/>
    <n v="0"/>
    <n v="0"/>
    <n v="0"/>
    <n v="0"/>
    <n v="0"/>
  </r>
  <r>
    <n v="12"/>
    <d v="2013-05-19T00:00:00"/>
    <d v="2013-06-01T00:00:00"/>
    <x v="31"/>
    <s v="G1N"/>
    <s v="GD10000000"/>
    <s v="GD0"/>
    <n v="13"/>
    <n v="100"/>
    <s v="LD800"/>
    <s v="LF804"/>
    <m/>
    <m/>
    <m/>
    <m/>
    <m/>
    <m/>
    <x v="45"/>
    <n v="68323"/>
    <s v="48095"/>
    <x v="144"/>
    <x v="1"/>
    <s v="Non-executive"/>
    <s v="D804"/>
    <x v="6"/>
    <n v="2961.38"/>
    <n v="0"/>
    <n v="0"/>
    <n v="0"/>
    <n v="0"/>
    <n v="0"/>
    <n v="0"/>
    <n v="0"/>
    <n v="0"/>
    <n v="0"/>
    <n v="0"/>
    <n v="0"/>
    <n v="0"/>
    <n v="0"/>
    <n v="0"/>
    <n v="0"/>
    <n v="0"/>
    <n v="0"/>
    <n v="1.54"/>
    <n v="173.94"/>
    <n v="0"/>
    <n v="0"/>
    <n v="0"/>
    <n v="0"/>
    <n v="0"/>
    <n v="180.01"/>
    <n v="0"/>
    <n v="0"/>
    <n v="0"/>
    <n v="0"/>
    <n v="0"/>
    <n v="2.71"/>
    <n v="6.48"/>
    <n v="0"/>
    <n v="0"/>
    <n v="42.1"/>
    <n v="0"/>
    <n v="0"/>
    <n v="9.2799999999999994"/>
    <n v="0"/>
    <n v="0"/>
    <n v="0"/>
    <n v="0"/>
    <n v="0"/>
    <n v="0"/>
    <n v="0"/>
    <n v="0"/>
    <n v="3377.44"/>
    <n v="3377.44"/>
    <n v="0"/>
    <n v="0"/>
    <n v="0"/>
    <n v="0"/>
    <n v="0"/>
  </r>
  <r>
    <n v="12"/>
    <d v="2013-05-19T00:00:00"/>
    <d v="2013-06-01T00:00:00"/>
    <x v="31"/>
    <s v="G1N"/>
    <s v="GD10000000"/>
    <s v="GD0"/>
    <n v="13"/>
    <n v="100"/>
    <s v="LD800"/>
    <s v="LF804"/>
    <m/>
    <m/>
    <m/>
    <m/>
    <m/>
    <m/>
    <x v="153"/>
    <n v="69121"/>
    <s v="51208"/>
    <x v="86"/>
    <x v="1"/>
    <s v="Non-executive"/>
    <s v="D804"/>
    <x v="6"/>
    <n v="858.06"/>
    <n v="0"/>
    <n v="0"/>
    <n v="0"/>
    <n v="0"/>
    <n v="0"/>
    <n v="0"/>
    <n v="0"/>
    <n v="0"/>
    <n v="0"/>
    <n v="0"/>
    <n v="0"/>
    <n v="0"/>
    <n v="0"/>
    <n v="0"/>
    <n v="0"/>
    <n v="0"/>
    <n v="0"/>
    <n v="0.57999999999999996"/>
    <n v="215.15"/>
    <n v="0"/>
    <n v="0"/>
    <n v="0"/>
    <n v="0"/>
    <n v="0"/>
    <n v="47.07"/>
    <n v="0"/>
    <n v="0"/>
    <n v="0"/>
    <n v="0"/>
    <n v="0"/>
    <n v="1.24"/>
    <n v="4.33"/>
    <n v="0"/>
    <n v="0"/>
    <n v="11.01"/>
    <n v="0"/>
    <n v="0"/>
    <n v="9.5"/>
    <n v="0"/>
    <n v="0"/>
    <n v="0"/>
    <n v="0"/>
    <n v="0"/>
    <n v="0"/>
    <n v="0"/>
    <n v="0"/>
    <n v="1146.94"/>
    <n v="1146.9399999999998"/>
    <n v="0"/>
    <n v="0"/>
    <n v="0"/>
    <n v="0"/>
    <n v="0"/>
  </r>
  <r>
    <n v="12"/>
    <d v="2013-05-19T00:00:00"/>
    <d v="2013-06-01T00:00:00"/>
    <x v="31"/>
    <s v="G1N"/>
    <s v="GD10000000"/>
    <s v="GD0"/>
    <n v="13"/>
    <n v="100"/>
    <s v="LD800"/>
    <s v="LF804"/>
    <m/>
    <m/>
    <m/>
    <m/>
    <m/>
    <m/>
    <x v="412"/>
    <n v="72189"/>
    <s v="47299"/>
    <x v="15"/>
    <x v="1"/>
    <s v="Non-executive"/>
    <s v="D804"/>
    <x v="6"/>
    <n v="1014.87"/>
    <n v="0"/>
    <n v="0"/>
    <n v="0"/>
    <n v="0"/>
    <n v="0"/>
    <n v="0"/>
    <n v="0"/>
    <n v="0"/>
    <n v="0"/>
    <n v="0"/>
    <n v="0"/>
    <n v="0"/>
    <n v="0"/>
    <n v="0"/>
    <n v="0"/>
    <n v="0"/>
    <n v="0"/>
    <n v="0"/>
    <n v="0"/>
    <n v="0"/>
    <n v="0"/>
    <n v="0"/>
    <n v="0"/>
    <n v="0"/>
    <n v="62.91"/>
    <n v="0"/>
    <n v="0"/>
    <n v="0"/>
    <n v="0"/>
    <n v="0"/>
    <n v="0"/>
    <n v="0"/>
    <n v="0"/>
    <n v="0"/>
    <n v="14.72"/>
    <n v="0"/>
    <n v="0"/>
    <n v="0"/>
    <n v="0"/>
    <n v="0"/>
    <n v="0"/>
    <n v="0"/>
    <n v="0"/>
    <n v="0"/>
    <n v="0"/>
    <n v="0"/>
    <n v="1092.5"/>
    <n v="1092.5"/>
    <n v="0"/>
    <n v="0"/>
    <n v="0"/>
    <n v="0"/>
    <n v="0"/>
  </r>
  <r>
    <n v="12"/>
    <d v="2013-05-19T00:00:00"/>
    <d v="2013-06-01T00:00:00"/>
    <x v="31"/>
    <s v="G1N"/>
    <s v="GD10000000"/>
    <s v="GD0"/>
    <n v="13"/>
    <n v="100"/>
    <s v="LD800"/>
    <s v="LF806"/>
    <m/>
    <m/>
    <m/>
    <m/>
    <m/>
    <m/>
    <x v="152"/>
    <n v="66802"/>
    <s v="47069"/>
    <x v="17"/>
    <x v="1"/>
    <s v="Non-executive"/>
    <s v="D804"/>
    <x v="6"/>
    <n v="1062.4000000000001"/>
    <n v="0"/>
    <n v="0"/>
    <n v="0"/>
    <n v="0"/>
    <n v="0"/>
    <n v="0"/>
    <n v="0"/>
    <n v="0"/>
    <n v="0"/>
    <n v="0"/>
    <n v="0"/>
    <n v="0"/>
    <n v="0"/>
    <n v="0"/>
    <n v="0"/>
    <n v="0"/>
    <n v="0"/>
    <n v="0.56000000000000005"/>
    <n v="59.14"/>
    <n v="0"/>
    <n v="0"/>
    <n v="0"/>
    <n v="0"/>
    <n v="0"/>
    <n v="0"/>
    <n v="0"/>
    <n v="0"/>
    <n v="0"/>
    <n v="0"/>
    <n v="0"/>
    <n v="0.91"/>
    <n v="2.21"/>
    <n v="0"/>
    <n v="0"/>
    <n v="15.37"/>
    <n v="0"/>
    <n v="0"/>
    <n v="3.15"/>
    <n v="0"/>
    <n v="0"/>
    <n v="0"/>
    <n v="0"/>
    <n v="0"/>
    <n v="0"/>
    <n v="0"/>
    <n v="0"/>
    <n v="1143.74"/>
    <n v="1143.7400000000002"/>
    <n v="0"/>
    <n v="0"/>
    <n v="0"/>
    <n v="0"/>
    <n v="0"/>
  </r>
  <r>
    <n v="12"/>
    <d v="2013-05-19T00:00:00"/>
    <d v="2013-06-01T00:00:00"/>
    <x v="31"/>
    <s v="G1N"/>
    <s v="GD10000000"/>
    <s v="GD0"/>
    <n v="13"/>
    <n v="100"/>
    <s v="LD800"/>
    <s v="LF806"/>
    <m/>
    <m/>
    <m/>
    <m/>
    <m/>
    <m/>
    <x v="153"/>
    <n v="69121"/>
    <s v="51208"/>
    <x v="86"/>
    <x v="1"/>
    <s v="Non-executive"/>
    <s v="D804"/>
    <x v="6"/>
    <n v="835.48"/>
    <n v="0"/>
    <n v="0"/>
    <n v="0"/>
    <n v="0"/>
    <n v="0"/>
    <n v="0"/>
    <n v="0"/>
    <n v="0"/>
    <n v="0"/>
    <n v="0"/>
    <n v="0"/>
    <n v="0"/>
    <n v="0"/>
    <n v="0"/>
    <n v="0"/>
    <n v="0"/>
    <n v="0"/>
    <n v="0.56999999999999995"/>
    <n v="209.49"/>
    <n v="0"/>
    <n v="0"/>
    <n v="0"/>
    <n v="0"/>
    <n v="0"/>
    <n v="45.83"/>
    <n v="0"/>
    <n v="0"/>
    <n v="0"/>
    <n v="0"/>
    <n v="0"/>
    <n v="1.21"/>
    <n v="4.21"/>
    <n v="0"/>
    <n v="0"/>
    <n v="10.72"/>
    <n v="0"/>
    <n v="0"/>
    <n v="9.26"/>
    <n v="0"/>
    <n v="0"/>
    <n v="0"/>
    <n v="0"/>
    <n v="0"/>
    <n v="0"/>
    <n v="0"/>
    <n v="0"/>
    <n v="1116.77"/>
    <n v="1116.77"/>
    <n v="0"/>
    <n v="0"/>
    <n v="0"/>
    <n v="0"/>
    <n v="0"/>
  </r>
  <r>
    <n v="12"/>
    <d v="2013-05-19T00:00:00"/>
    <d v="2013-06-01T00:00:00"/>
    <x v="31"/>
    <s v="G1N"/>
    <s v="GD10000000"/>
    <s v="GD0"/>
    <n v="13"/>
    <n v="100"/>
    <s v="LD800"/>
    <s v="LF806"/>
    <m/>
    <m/>
    <m/>
    <m/>
    <m/>
    <m/>
    <x v="412"/>
    <n v="72189"/>
    <s v="47299"/>
    <x v="15"/>
    <x v="1"/>
    <s v="Non-executive"/>
    <s v="D804"/>
    <x v="6"/>
    <n v="1014.87"/>
    <n v="0"/>
    <n v="0"/>
    <n v="0"/>
    <n v="0"/>
    <n v="0"/>
    <n v="0"/>
    <n v="0"/>
    <n v="0"/>
    <n v="0"/>
    <n v="0"/>
    <n v="0"/>
    <n v="0"/>
    <n v="0"/>
    <n v="0"/>
    <n v="0"/>
    <n v="0"/>
    <n v="0"/>
    <n v="0"/>
    <n v="0"/>
    <n v="0"/>
    <n v="0"/>
    <n v="0"/>
    <n v="0"/>
    <n v="0"/>
    <n v="62.91"/>
    <n v="0"/>
    <n v="0"/>
    <n v="0"/>
    <n v="0"/>
    <n v="0"/>
    <n v="0"/>
    <n v="0"/>
    <n v="0"/>
    <n v="0"/>
    <n v="14.72"/>
    <n v="0"/>
    <n v="0"/>
    <n v="0"/>
    <n v="0"/>
    <n v="0"/>
    <n v="0"/>
    <n v="0"/>
    <n v="0"/>
    <n v="0"/>
    <n v="0"/>
    <n v="0"/>
    <n v="1092.5"/>
    <n v="1092.5"/>
    <n v="0"/>
    <n v="0"/>
    <n v="0"/>
    <n v="0"/>
    <n v="0"/>
  </r>
  <r>
    <n v="12"/>
    <d v="2013-05-19T00:00:00"/>
    <d v="2013-06-01T00:00:00"/>
    <x v="31"/>
    <s v="G1N"/>
    <s v="AT07400900"/>
    <s v="GD0"/>
    <n v="13"/>
    <n v="8200"/>
    <s v="GD800"/>
    <s v="DS4B5"/>
    <s v="000DIS"/>
    <n v="15"/>
    <s v="32CCDD"/>
    <n v="13"/>
    <m/>
    <m/>
    <x v="32"/>
    <n v="62606"/>
    <s v="63272"/>
    <x v="1"/>
    <x v="1"/>
    <s v="Non-executive"/>
    <s v="D804"/>
    <x v="6"/>
    <n v="421.55"/>
    <n v="0"/>
    <n v="0"/>
    <n v="0"/>
    <n v="0"/>
    <n v="0"/>
    <n v="0"/>
    <n v="0"/>
    <n v="0"/>
    <n v="0"/>
    <n v="0"/>
    <n v="0"/>
    <n v="0"/>
    <n v="0"/>
    <n v="0"/>
    <n v="0"/>
    <n v="0"/>
    <n v="0"/>
    <n v="0.23"/>
    <n v="84.93"/>
    <n v="0"/>
    <n v="0"/>
    <n v="0"/>
    <n v="0"/>
    <n v="0"/>
    <n v="24.02"/>
    <n v="0"/>
    <n v="0"/>
    <n v="0"/>
    <n v="0"/>
    <n v="0"/>
    <n v="0.46"/>
    <n v="0.94"/>
    <n v="0"/>
    <n v="0"/>
    <n v="5.62"/>
    <n v="21.07"/>
    <n v="0"/>
    <n v="4.5199999999999996"/>
    <n v="0"/>
    <n v="0"/>
    <n v="0"/>
    <n v="0"/>
    <n v="0"/>
    <n v="0"/>
    <n v="0"/>
    <n v="0"/>
    <n v="563.34"/>
    <n v="563.34000000000015"/>
    <n v="0"/>
    <n v="0"/>
    <n v="0"/>
    <n v="0"/>
    <n v="0"/>
  </r>
  <r>
    <n v="12"/>
    <d v="2013-05-19T00:00:00"/>
    <d v="2013-06-01T00:00:00"/>
    <x v="31"/>
    <s v="G1N"/>
    <s v="GD10000000"/>
    <s v="GD0"/>
    <n v="13"/>
    <n v="8200"/>
    <s v="GD800"/>
    <s v="DS4B5"/>
    <s v="000DIS"/>
    <n v="15"/>
    <s v="32CCDD"/>
    <n v="13"/>
    <m/>
    <m/>
    <x v="154"/>
    <n v="6618"/>
    <s v="47140"/>
    <x v="87"/>
    <x v="1"/>
    <s v="Non-executive"/>
    <s v="D804"/>
    <x v="6"/>
    <n v="3632.46"/>
    <n v="0"/>
    <n v="0"/>
    <n v="0"/>
    <n v="0"/>
    <n v="0"/>
    <n v="0"/>
    <n v="0"/>
    <n v="0"/>
    <n v="0"/>
    <n v="0"/>
    <n v="0"/>
    <n v="0"/>
    <n v="0"/>
    <n v="0"/>
    <n v="0"/>
    <n v="0"/>
    <n v="0"/>
    <n v="1.89"/>
    <n v="0"/>
    <n v="0"/>
    <n v="0"/>
    <n v="0"/>
    <n v="0"/>
    <n v="0"/>
    <n v="225.21"/>
    <n v="0"/>
    <n v="0"/>
    <n v="0"/>
    <n v="0"/>
    <n v="0"/>
    <n v="3.27"/>
    <n v="11.93"/>
    <n v="0"/>
    <n v="0"/>
    <n v="52.67"/>
    <n v="181.62"/>
    <n v="0"/>
    <n v="0"/>
    <n v="0"/>
    <n v="0"/>
    <n v="0"/>
    <n v="0"/>
    <n v="0"/>
    <n v="0"/>
    <n v="0"/>
    <n v="0"/>
    <n v="4109.05"/>
    <n v="4109.05"/>
    <n v="0"/>
    <n v="0"/>
    <n v="0"/>
    <n v="0"/>
    <n v="0"/>
  </r>
  <r>
    <n v="12"/>
    <d v="2013-05-19T00:00:00"/>
    <d v="2013-06-01T00:00:00"/>
    <x v="31"/>
    <s v="G1N"/>
    <s v="GD10000000"/>
    <s v="GD0"/>
    <n v="13"/>
    <n v="8200"/>
    <s v="GD800"/>
    <s v="DS4B5"/>
    <s v="000DIS"/>
    <n v="15"/>
    <s v="32CCDD"/>
    <n v="13"/>
    <m/>
    <m/>
    <x v="411"/>
    <n v="50121"/>
    <s v="73591"/>
    <x v="169"/>
    <x v="1"/>
    <s v="Non-executive"/>
    <s v="D804"/>
    <x v="6"/>
    <n v="171.35"/>
    <n v="0"/>
    <n v="0"/>
    <n v="0"/>
    <n v="0"/>
    <n v="0"/>
    <n v="0"/>
    <n v="0"/>
    <n v="0"/>
    <n v="0"/>
    <n v="0"/>
    <n v="0"/>
    <n v="0"/>
    <n v="0"/>
    <n v="0"/>
    <n v="0"/>
    <n v="0"/>
    <n v="0"/>
    <n v="0.09"/>
    <n v="9.8000000000000007"/>
    <n v="0"/>
    <n v="0"/>
    <n v="0"/>
    <n v="0"/>
    <n v="0"/>
    <n v="10.42"/>
    <n v="0"/>
    <n v="0"/>
    <n v="0"/>
    <n v="0"/>
    <n v="0"/>
    <n v="0.14000000000000001"/>
    <n v="0.32"/>
    <n v="0"/>
    <n v="0"/>
    <n v="2.4300000000000002"/>
    <n v="8.56"/>
    <n v="0"/>
    <n v="0.52"/>
    <n v="0"/>
    <n v="0"/>
    <n v="0"/>
    <n v="0"/>
    <n v="0"/>
    <n v="0"/>
    <n v="0"/>
    <n v="0"/>
    <n v="203.63"/>
    <n v="203.63"/>
    <n v="0"/>
    <n v="0"/>
    <n v="0"/>
    <n v="0"/>
    <n v="0"/>
  </r>
  <r>
    <n v="12"/>
    <d v="2013-05-19T00:00:00"/>
    <d v="2013-06-01T00:00:00"/>
    <x v="31"/>
    <s v="G1N"/>
    <s v="GD10000000"/>
    <s v="GD0"/>
    <n v="13"/>
    <n v="8200"/>
    <s v="GD800"/>
    <s v="DS4B5"/>
    <s v="000DIS"/>
    <n v="15"/>
    <s v="32CCDD"/>
    <n v="13"/>
    <m/>
    <m/>
    <x v="152"/>
    <n v="66802"/>
    <s v="47069"/>
    <x v="17"/>
    <x v="1"/>
    <s v="Non-executive"/>
    <s v="D804"/>
    <x v="6"/>
    <n v="1031.1300000000001"/>
    <n v="0"/>
    <n v="0"/>
    <n v="0"/>
    <n v="0"/>
    <n v="0"/>
    <n v="0"/>
    <n v="0"/>
    <n v="0"/>
    <n v="0"/>
    <n v="0"/>
    <n v="0"/>
    <n v="0"/>
    <n v="0"/>
    <n v="0"/>
    <n v="0"/>
    <n v="0"/>
    <n v="0"/>
    <n v="0.54"/>
    <n v="57.4"/>
    <n v="0"/>
    <n v="0"/>
    <n v="0"/>
    <n v="0"/>
    <n v="0"/>
    <n v="0"/>
    <n v="0"/>
    <n v="0"/>
    <n v="0"/>
    <n v="0"/>
    <n v="0"/>
    <n v="0.91"/>
    <n v="2.13"/>
    <n v="0"/>
    <n v="0"/>
    <n v="14.91"/>
    <n v="0"/>
    <n v="0"/>
    <n v="3.07"/>
    <n v="0"/>
    <n v="0"/>
    <n v="0"/>
    <n v="0"/>
    <n v="0"/>
    <n v="0"/>
    <n v="0"/>
    <n v="0"/>
    <n v="1110.0899999999999"/>
    <n v="1110.0900000000004"/>
    <n v="0"/>
    <n v="0"/>
    <n v="0"/>
    <n v="0"/>
    <n v="0"/>
  </r>
  <r>
    <n v="12"/>
    <d v="2013-05-19T00:00:00"/>
    <d v="2013-06-01T00:00:00"/>
    <x v="31"/>
    <s v="G1N"/>
    <s v="GD10000000"/>
    <s v="GD0"/>
    <n v="13"/>
    <n v="8200"/>
    <s v="GD800"/>
    <s v="DS4B5"/>
    <s v="000DIS"/>
    <n v="15"/>
    <s v="32CCDD"/>
    <n v="13"/>
    <m/>
    <m/>
    <x v="153"/>
    <n v="69121"/>
    <s v="51208"/>
    <x v="86"/>
    <x v="1"/>
    <s v="Non-executive"/>
    <s v="D804"/>
    <x v="6"/>
    <n v="564.51"/>
    <n v="0"/>
    <n v="0"/>
    <n v="0"/>
    <n v="0"/>
    <n v="0"/>
    <n v="0"/>
    <n v="0"/>
    <n v="0"/>
    <n v="0"/>
    <n v="0"/>
    <n v="0"/>
    <n v="0"/>
    <n v="0"/>
    <n v="0"/>
    <n v="0"/>
    <n v="0"/>
    <n v="0"/>
    <n v="0.39"/>
    <n v="141.53"/>
    <n v="0"/>
    <n v="0"/>
    <n v="0"/>
    <n v="0"/>
    <n v="0"/>
    <n v="30.97"/>
    <n v="0"/>
    <n v="0"/>
    <n v="0"/>
    <n v="0"/>
    <n v="0"/>
    <n v="0.82"/>
    <n v="2.85"/>
    <n v="0"/>
    <n v="0"/>
    <n v="7.24"/>
    <n v="0"/>
    <n v="0"/>
    <n v="6.25"/>
    <n v="0"/>
    <n v="0"/>
    <n v="0"/>
    <n v="0"/>
    <n v="0"/>
    <n v="0"/>
    <n v="0"/>
    <n v="0"/>
    <n v="754.56"/>
    <n v="754.56000000000006"/>
    <n v="0"/>
    <n v="0"/>
    <n v="0"/>
    <n v="0"/>
    <n v="0"/>
  </r>
  <r>
    <n v="12"/>
    <d v="2013-05-19T00:00:00"/>
    <d v="2013-06-01T00:00:00"/>
    <x v="31"/>
    <s v="G1N"/>
    <s v="GD10000000"/>
    <s v="GD0"/>
    <n v="13"/>
    <n v="8200"/>
    <s v="GD800"/>
    <s v="DS4B5"/>
    <s v="000DIS"/>
    <n v="15"/>
    <s v="32CCDD"/>
    <n v="13"/>
    <m/>
    <m/>
    <x v="412"/>
    <n v="72189"/>
    <s v="47299"/>
    <x v="15"/>
    <x v="1"/>
    <s v="Non-executive"/>
    <s v="D804"/>
    <x v="6"/>
    <n v="1045.5999999999999"/>
    <n v="0"/>
    <n v="0"/>
    <n v="0"/>
    <n v="0"/>
    <n v="0"/>
    <n v="0"/>
    <n v="0"/>
    <n v="0"/>
    <n v="0"/>
    <n v="0"/>
    <n v="0"/>
    <n v="0"/>
    <n v="0"/>
    <n v="0"/>
    <n v="0"/>
    <n v="0"/>
    <n v="0"/>
    <n v="0"/>
    <n v="0"/>
    <n v="0"/>
    <n v="0"/>
    <n v="0"/>
    <n v="0"/>
    <n v="0"/>
    <n v="64.849999999999994"/>
    <n v="0"/>
    <n v="0"/>
    <n v="0"/>
    <n v="0"/>
    <n v="0"/>
    <n v="0"/>
    <n v="0"/>
    <n v="0"/>
    <n v="0"/>
    <n v="15.15"/>
    <n v="0"/>
    <n v="0"/>
    <n v="0"/>
    <n v="0"/>
    <n v="0"/>
    <n v="0"/>
    <n v="0"/>
    <n v="0"/>
    <n v="0"/>
    <n v="0"/>
    <n v="0"/>
    <n v="1125.5999999999999"/>
    <n v="1125.5999999999999"/>
    <n v="0"/>
    <n v="0"/>
    <n v="0"/>
    <n v="0"/>
    <n v="0"/>
  </r>
  <r>
    <n v="12"/>
    <d v="2013-05-19T00:00:00"/>
    <d v="2013-06-01T00:00:00"/>
    <x v="32"/>
    <s v="G2N"/>
    <s v="GD10000000"/>
    <s v="GD0"/>
    <n v="13"/>
    <n v="100"/>
    <s v="LD100"/>
    <s v="LF102"/>
    <m/>
    <m/>
    <m/>
    <m/>
    <m/>
    <m/>
    <x v="274"/>
    <n v="4591"/>
    <s v="47100"/>
    <x v="30"/>
    <x v="1"/>
    <s v="Non-executive"/>
    <s v="D804"/>
    <x v="6"/>
    <n v="89.73"/>
    <n v="0"/>
    <n v="0"/>
    <n v="0"/>
    <n v="0"/>
    <n v="0"/>
    <n v="0"/>
    <n v="0"/>
    <n v="0"/>
    <n v="0"/>
    <n v="0"/>
    <n v="0"/>
    <n v="0"/>
    <n v="0"/>
    <n v="0"/>
    <n v="0"/>
    <n v="0"/>
    <n v="0"/>
    <n v="0.04"/>
    <n v="0"/>
    <n v="0"/>
    <n v="0"/>
    <n v="0"/>
    <n v="0"/>
    <n v="0"/>
    <n v="5.56"/>
    <n v="0"/>
    <n v="0"/>
    <n v="0"/>
    <n v="0"/>
    <n v="0"/>
    <n v="0.16"/>
    <n v="0.6"/>
    <n v="0"/>
    <n v="0.12"/>
    <n v="1.3"/>
    <n v="4.4800000000000004"/>
    <n v="1.25"/>
    <n v="0"/>
    <n v="0"/>
    <n v="0"/>
    <n v="0"/>
    <n v="0"/>
    <n v="0"/>
    <n v="0"/>
    <n v="0"/>
    <n v="0"/>
    <n v="103.24"/>
    <n v="103.24000000000001"/>
    <n v="0"/>
    <n v="0"/>
    <n v="0"/>
    <n v="0"/>
    <n v="0"/>
  </r>
  <r>
    <n v="12"/>
    <d v="2013-05-19T00:00:00"/>
    <d v="2013-06-01T00:00:00"/>
    <x v="32"/>
    <s v="G2N"/>
    <s v="GD10000000"/>
    <s v="GD0"/>
    <n v="13"/>
    <n v="100"/>
    <s v="LD800"/>
    <s v="LF804"/>
    <m/>
    <m/>
    <m/>
    <m/>
    <m/>
    <m/>
    <x v="274"/>
    <n v="4591"/>
    <s v="47100"/>
    <x v="30"/>
    <x v="1"/>
    <s v="Non-executive"/>
    <s v="D804"/>
    <x v="6"/>
    <n v="179.49"/>
    <n v="0"/>
    <n v="0"/>
    <n v="0"/>
    <n v="0"/>
    <n v="0"/>
    <n v="0"/>
    <n v="0"/>
    <n v="0"/>
    <n v="0"/>
    <n v="0"/>
    <n v="0"/>
    <n v="0"/>
    <n v="0"/>
    <n v="0"/>
    <n v="0"/>
    <n v="0"/>
    <n v="0"/>
    <n v="0.1"/>
    <n v="0"/>
    <n v="0"/>
    <n v="0"/>
    <n v="0"/>
    <n v="0"/>
    <n v="0"/>
    <n v="11.13"/>
    <n v="0"/>
    <n v="0"/>
    <n v="0"/>
    <n v="0"/>
    <n v="0"/>
    <n v="0.32"/>
    <n v="1.2"/>
    <n v="0"/>
    <n v="0.23"/>
    <n v="2.61"/>
    <n v="8.98"/>
    <n v="2.5"/>
    <n v="0"/>
    <n v="0"/>
    <n v="0"/>
    <n v="0"/>
    <n v="0"/>
    <n v="0"/>
    <n v="0"/>
    <n v="0"/>
    <n v="0"/>
    <n v="206.56"/>
    <n v="206.55999999999997"/>
    <n v="0"/>
    <n v="0"/>
    <n v="0"/>
    <n v="0"/>
    <n v="0"/>
  </r>
  <r>
    <n v="12"/>
    <d v="2013-05-19T00:00:00"/>
    <d v="2013-06-01T00:00:00"/>
    <x v="32"/>
    <s v="G2N"/>
    <s v="GD10000000"/>
    <s v="GD0"/>
    <n v="13"/>
    <n v="100"/>
    <s v="LD800"/>
    <s v="LF804"/>
    <m/>
    <m/>
    <m/>
    <m/>
    <m/>
    <m/>
    <x v="275"/>
    <n v="5094"/>
    <s v="70873"/>
    <x v="141"/>
    <x v="1"/>
    <s v="Non-executive"/>
    <s v="D804"/>
    <x v="6"/>
    <n v="3164.84"/>
    <n v="0"/>
    <n v="0"/>
    <n v="0"/>
    <n v="0"/>
    <n v="0"/>
    <n v="0"/>
    <n v="0"/>
    <n v="0"/>
    <n v="0"/>
    <n v="0"/>
    <n v="0"/>
    <n v="0"/>
    <n v="0"/>
    <n v="0"/>
    <n v="0"/>
    <n v="0"/>
    <n v="0"/>
    <n v="1.66"/>
    <n v="173.94"/>
    <n v="0"/>
    <n v="0"/>
    <n v="0"/>
    <n v="0"/>
    <n v="0"/>
    <n v="190.72"/>
    <n v="0"/>
    <n v="0"/>
    <n v="0"/>
    <n v="0"/>
    <n v="0"/>
    <n v="3.27"/>
    <n v="11.93"/>
    <n v="0"/>
    <n v="2.31"/>
    <n v="44.6"/>
    <n v="158.24"/>
    <n v="25"/>
    <n v="9.2799999999999994"/>
    <n v="0"/>
    <n v="0"/>
    <n v="0"/>
    <n v="0"/>
    <n v="0"/>
    <n v="0"/>
    <n v="0"/>
    <n v="0"/>
    <n v="3785.79"/>
    <n v="3785.7899999999995"/>
    <n v="0"/>
    <n v="0"/>
    <n v="0"/>
    <n v="0"/>
    <n v="0"/>
  </r>
  <r>
    <n v="12"/>
    <d v="2013-05-19T00:00:00"/>
    <d v="2013-06-01T00:00:00"/>
    <x v="32"/>
    <s v="G2N"/>
    <s v="GD10000000"/>
    <s v="GD0"/>
    <n v="13"/>
    <n v="100"/>
    <s v="LD800"/>
    <s v="LF804"/>
    <m/>
    <m/>
    <m/>
    <m/>
    <m/>
    <m/>
    <x v="276"/>
    <n v="5818"/>
    <s v="70876"/>
    <x v="141"/>
    <x v="1"/>
    <s v="Non-executive"/>
    <s v="D804"/>
    <x v="6"/>
    <n v="3326.23"/>
    <n v="0"/>
    <n v="0"/>
    <n v="0"/>
    <n v="0"/>
    <n v="0"/>
    <n v="0"/>
    <n v="0"/>
    <n v="0"/>
    <n v="0"/>
    <n v="0"/>
    <n v="0"/>
    <n v="0"/>
    <n v="0"/>
    <n v="0"/>
    <n v="0"/>
    <n v="0"/>
    <n v="0"/>
    <n v="1.74"/>
    <n v="509.64"/>
    <n v="0"/>
    <n v="0"/>
    <n v="0"/>
    <n v="0"/>
    <n v="0"/>
    <n v="191.26"/>
    <n v="0"/>
    <n v="0"/>
    <n v="0"/>
    <n v="0"/>
    <n v="0"/>
    <n v="3.27"/>
    <n v="11.39"/>
    <n v="0"/>
    <n v="2.31"/>
    <n v="44.73"/>
    <n v="166.31"/>
    <n v="0"/>
    <n v="27.18"/>
    <n v="0"/>
    <n v="0"/>
    <n v="0"/>
    <n v="0"/>
    <n v="0"/>
    <n v="0"/>
    <n v="0"/>
    <n v="0"/>
    <n v="4284.0600000000004"/>
    <n v="4284.0600000000004"/>
    <n v="0"/>
    <n v="0"/>
    <n v="0"/>
    <n v="0"/>
    <n v="0"/>
  </r>
  <r>
    <n v="12"/>
    <d v="2013-05-19T00:00:00"/>
    <d v="2013-06-01T00:00:00"/>
    <x v="32"/>
    <s v="G2N"/>
    <s v="GD10000000"/>
    <s v="GD0"/>
    <n v="13"/>
    <n v="100"/>
    <s v="LD800"/>
    <s v="LF804"/>
    <m/>
    <m/>
    <m/>
    <m/>
    <m/>
    <m/>
    <x v="277"/>
    <n v="10426"/>
    <s v="70872"/>
    <x v="141"/>
    <x v="1"/>
    <s v="Non-executive"/>
    <s v="D804"/>
    <x v="6"/>
    <n v="3164.84"/>
    <n v="0"/>
    <n v="0"/>
    <n v="0"/>
    <n v="0"/>
    <n v="0"/>
    <n v="0"/>
    <n v="0"/>
    <n v="0"/>
    <n v="0"/>
    <n v="0"/>
    <n v="0"/>
    <n v="0"/>
    <n v="0"/>
    <n v="0"/>
    <n v="0"/>
    <n v="0"/>
    <n v="0"/>
    <n v="6.37"/>
    <n v="424.95"/>
    <n v="0"/>
    <n v="0"/>
    <n v="0"/>
    <n v="0"/>
    <n v="0"/>
    <n v="0"/>
    <n v="0"/>
    <n v="0"/>
    <n v="0"/>
    <n v="221.54"/>
    <n v="0"/>
    <n v="2.99"/>
    <n v="9.1999999999999993"/>
    <n v="0"/>
    <n v="2.31"/>
    <n v="0"/>
    <n v="0"/>
    <n v="25"/>
    <n v="0"/>
    <n v="0"/>
    <n v="0"/>
    <n v="0"/>
    <n v="0"/>
    <n v="0"/>
    <n v="0"/>
    <n v="0"/>
    <n v="0"/>
    <n v="3857.2"/>
    <n v="3857.1999999999994"/>
    <n v="0"/>
    <n v="0"/>
    <n v="0"/>
    <n v="0"/>
    <n v="0"/>
  </r>
  <r>
    <n v="12"/>
    <d v="2013-05-19T00:00:00"/>
    <d v="2013-06-01T00:00:00"/>
    <x v="32"/>
    <s v="G2N"/>
    <s v="GD10000000"/>
    <s v="GD0"/>
    <n v="13"/>
    <n v="100"/>
    <s v="LD800"/>
    <s v="LF804"/>
    <m/>
    <m/>
    <m/>
    <m/>
    <m/>
    <m/>
    <x v="278"/>
    <n v="12916"/>
    <s v="48100"/>
    <x v="142"/>
    <x v="1"/>
    <s v="Non-executive"/>
    <s v="D804"/>
    <x v="6"/>
    <n v="3003.46"/>
    <n v="0"/>
    <n v="0"/>
    <n v="0"/>
    <n v="0"/>
    <n v="0"/>
    <n v="0"/>
    <n v="0"/>
    <n v="0"/>
    <n v="0"/>
    <n v="0"/>
    <n v="0"/>
    <n v="0"/>
    <n v="0"/>
    <n v="0"/>
    <n v="0"/>
    <n v="0"/>
    <n v="0"/>
    <n v="6.07"/>
    <n v="424.95"/>
    <n v="0"/>
    <n v="0"/>
    <n v="0"/>
    <n v="0"/>
    <n v="0"/>
    <n v="0"/>
    <n v="0"/>
    <n v="0"/>
    <n v="0"/>
    <n v="210.24"/>
    <n v="0"/>
    <n v="2.99"/>
    <n v="8.7799999999999994"/>
    <n v="0"/>
    <n v="2.31"/>
    <n v="39.630000000000003"/>
    <n v="0"/>
    <n v="25"/>
    <n v="0"/>
    <n v="0"/>
    <n v="0"/>
    <n v="0"/>
    <n v="0"/>
    <n v="0"/>
    <n v="0"/>
    <n v="0"/>
    <n v="0"/>
    <n v="3723.43"/>
    <n v="3723.4300000000003"/>
    <n v="0"/>
    <n v="0"/>
    <n v="0"/>
    <n v="0"/>
    <n v="0"/>
  </r>
  <r>
    <n v="12"/>
    <d v="2013-05-19T00:00:00"/>
    <d v="2013-06-01T00:00:00"/>
    <x v="32"/>
    <s v="G2N"/>
    <s v="GD10000000"/>
    <s v="GD0"/>
    <n v="13"/>
    <n v="100"/>
    <s v="LD800"/>
    <s v="LF804"/>
    <m/>
    <m/>
    <m/>
    <m/>
    <m/>
    <m/>
    <x v="279"/>
    <n v="13723"/>
    <s v="47142"/>
    <x v="143"/>
    <x v="1"/>
    <s v="Non-executive"/>
    <s v="D804"/>
    <x v="6"/>
    <n v="1031.1600000000001"/>
    <n v="0"/>
    <n v="0"/>
    <n v="0"/>
    <n v="0"/>
    <n v="0"/>
    <n v="0"/>
    <n v="0"/>
    <n v="0"/>
    <n v="0"/>
    <n v="0"/>
    <n v="0"/>
    <n v="0"/>
    <n v="0"/>
    <n v="0"/>
    <n v="0"/>
    <n v="0"/>
    <n v="0"/>
    <n v="0.54"/>
    <n v="127.1"/>
    <n v="0"/>
    <n v="0"/>
    <n v="0"/>
    <n v="0"/>
    <n v="0"/>
    <n v="61.3"/>
    <n v="0"/>
    <n v="0"/>
    <n v="0"/>
    <n v="0"/>
    <n v="0"/>
    <n v="0.99"/>
    <n v="3.04"/>
    <n v="0"/>
    <n v="0"/>
    <n v="14.33"/>
    <n v="51.56"/>
    <n v="0"/>
    <n v="6.78"/>
    <n v="0"/>
    <n v="0"/>
    <n v="0"/>
    <n v="0"/>
    <n v="0"/>
    <n v="0"/>
    <n v="0"/>
    <n v="0"/>
    <n v="1296.8"/>
    <n v="1296.7999999999997"/>
    <n v="0"/>
    <n v="0"/>
    <n v="0"/>
    <n v="0"/>
    <n v="0"/>
  </r>
  <r>
    <n v="12"/>
    <d v="2013-05-19T00:00:00"/>
    <d v="2013-06-01T00:00:00"/>
    <x v="32"/>
    <s v="G2N"/>
    <s v="GD10000000"/>
    <s v="GD0"/>
    <n v="13"/>
    <n v="100"/>
    <s v="LD800"/>
    <s v="LF804"/>
    <m/>
    <m/>
    <m/>
    <m/>
    <m/>
    <m/>
    <x v="281"/>
    <n v="18629"/>
    <s v="47102"/>
    <x v="76"/>
    <x v="1"/>
    <s v="Non-executive"/>
    <s v="D804"/>
    <x v="6"/>
    <n v="1575.42"/>
    <n v="0"/>
    <n v="0"/>
    <n v="0"/>
    <n v="0"/>
    <n v="0"/>
    <n v="0"/>
    <n v="0"/>
    <n v="0"/>
    <n v="0"/>
    <n v="0"/>
    <n v="0"/>
    <n v="0"/>
    <n v="0"/>
    <n v="0"/>
    <n v="0"/>
    <n v="0"/>
    <n v="0"/>
    <n v="0.84"/>
    <n v="173.94"/>
    <n v="0"/>
    <n v="0"/>
    <n v="0"/>
    <n v="0"/>
    <n v="0"/>
    <n v="94.08"/>
    <n v="0"/>
    <n v="0"/>
    <n v="0"/>
    <n v="0"/>
    <n v="0"/>
    <n v="2.71"/>
    <n v="6.48"/>
    <n v="0"/>
    <n v="2.31"/>
    <n v="22"/>
    <n v="78.77"/>
    <n v="25"/>
    <n v="9.2799999999999994"/>
    <n v="0"/>
    <n v="0"/>
    <n v="0"/>
    <n v="0"/>
    <n v="0"/>
    <n v="0"/>
    <n v="0"/>
    <n v="0"/>
    <n v="1990.83"/>
    <n v="1990.83"/>
    <n v="0"/>
    <n v="0"/>
    <n v="0"/>
    <n v="0"/>
    <n v="0"/>
  </r>
  <r>
    <n v="12"/>
    <d v="2013-05-19T00:00:00"/>
    <d v="2013-06-01T00:00:00"/>
    <x v="32"/>
    <s v="G2N"/>
    <s v="GD10000000"/>
    <s v="GD0"/>
    <n v="13"/>
    <n v="100"/>
    <s v="LD800"/>
    <s v="LF804"/>
    <m/>
    <m/>
    <m/>
    <m/>
    <m/>
    <m/>
    <x v="283"/>
    <n v="23946"/>
    <s v="70874"/>
    <x v="141"/>
    <x v="1"/>
    <s v="Non-executive"/>
    <s v="D804"/>
    <x v="6"/>
    <n v="3164.84"/>
    <n v="0"/>
    <n v="0"/>
    <n v="0"/>
    <n v="0"/>
    <n v="0"/>
    <n v="0"/>
    <n v="0"/>
    <n v="0"/>
    <n v="0"/>
    <n v="0"/>
    <n v="0"/>
    <n v="0"/>
    <n v="0"/>
    <n v="0"/>
    <n v="0"/>
    <n v="0"/>
    <n v="0"/>
    <n v="1.66"/>
    <n v="499.9"/>
    <n v="0"/>
    <n v="0"/>
    <n v="0"/>
    <n v="0"/>
    <n v="0"/>
    <n v="185.89"/>
    <n v="0"/>
    <n v="0"/>
    <n v="0"/>
    <n v="0"/>
    <n v="0"/>
    <n v="2.99"/>
    <n v="9.1999999999999993"/>
    <n v="0"/>
    <n v="2.31"/>
    <n v="43.48"/>
    <n v="158.24"/>
    <n v="25"/>
    <n v="26.66"/>
    <n v="0"/>
    <n v="0"/>
    <n v="0"/>
    <n v="0"/>
    <n v="0"/>
    <n v="0"/>
    <n v="0"/>
    <n v="0"/>
    <n v="4120.17"/>
    <n v="4120.1699999999992"/>
    <n v="0"/>
    <n v="0"/>
    <n v="0"/>
    <n v="0"/>
    <n v="0"/>
  </r>
  <r>
    <n v="12"/>
    <d v="2013-05-19T00:00:00"/>
    <d v="2013-06-01T00:00:00"/>
    <x v="32"/>
    <s v="G2N"/>
    <s v="GD10000000"/>
    <s v="GD0"/>
    <n v="13"/>
    <n v="100"/>
    <s v="LD800"/>
    <s v="LF804"/>
    <m/>
    <m/>
    <m/>
    <m/>
    <m/>
    <m/>
    <x v="284"/>
    <n v="25053"/>
    <s v="70707"/>
    <x v="111"/>
    <x v="1"/>
    <s v="Non-executive"/>
    <s v="D804"/>
    <x v="6"/>
    <n v="4025.72"/>
    <n v="0"/>
    <n v="0"/>
    <n v="0"/>
    <n v="0"/>
    <n v="0"/>
    <n v="0"/>
    <n v="0"/>
    <n v="0"/>
    <n v="0"/>
    <n v="0"/>
    <n v="0"/>
    <n v="0"/>
    <n v="0"/>
    <n v="0"/>
    <n v="0"/>
    <n v="0"/>
    <n v="0"/>
    <n v="8.02"/>
    <n v="424.95"/>
    <n v="0"/>
    <n v="0"/>
    <n v="0"/>
    <n v="0"/>
    <n v="0"/>
    <n v="0"/>
    <n v="0"/>
    <n v="0"/>
    <n v="0"/>
    <n v="281.8"/>
    <n v="0"/>
    <n v="2.99"/>
    <n v="9.1999999999999993"/>
    <n v="0"/>
    <n v="0"/>
    <n v="0"/>
    <n v="0"/>
    <n v="0"/>
    <n v="0"/>
    <n v="0"/>
    <n v="0"/>
    <n v="0"/>
    <n v="0"/>
    <n v="0"/>
    <n v="0"/>
    <n v="0"/>
    <n v="0"/>
    <n v="4752.68"/>
    <n v="4752.6799999999994"/>
    <n v="0"/>
    <n v="0"/>
    <n v="0"/>
    <n v="0"/>
    <n v="0"/>
  </r>
  <r>
    <n v="12"/>
    <d v="2013-05-19T00:00:00"/>
    <d v="2013-06-01T00:00:00"/>
    <x v="32"/>
    <s v="G2N"/>
    <s v="GD10000000"/>
    <s v="GD0"/>
    <n v="13"/>
    <n v="100"/>
    <s v="LD800"/>
    <s v="LF804"/>
    <m/>
    <m/>
    <m/>
    <m/>
    <m/>
    <m/>
    <x v="285"/>
    <n v="27428"/>
    <s v="48093"/>
    <x v="13"/>
    <x v="1"/>
    <s v="Non-executive"/>
    <s v="D804"/>
    <x v="6"/>
    <n v="1744.73"/>
    <n v="0"/>
    <n v="0"/>
    <n v="0"/>
    <n v="0"/>
    <n v="0"/>
    <n v="0"/>
    <n v="0"/>
    <n v="0"/>
    <n v="0"/>
    <n v="0"/>
    <n v="0"/>
    <n v="0"/>
    <n v="0"/>
    <n v="0"/>
    <n v="0"/>
    <n v="0"/>
    <n v="0"/>
    <n v="0.94"/>
    <n v="499.9"/>
    <n v="0"/>
    <n v="0"/>
    <n v="0"/>
    <n v="0"/>
    <n v="0"/>
    <n v="97.84"/>
    <n v="0"/>
    <n v="0"/>
    <n v="0"/>
    <n v="0"/>
    <n v="0"/>
    <n v="3.27"/>
    <n v="11.93"/>
    <n v="0"/>
    <n v="2.31"/>
    <n v="22.88"/>
    <n v="87.24"/>
    <n v="0"/>
    <n v="26.66"/>
    <n v="0"/>
    <n v="0"/>
    <n v="0"/>
    <n v="0"/>
    <n v="0"/>
    <n v="0"/>
    <n v="0"/>
    <n v="0"/>
    <n v="2497.6999999999998"/>
    <n v="2497.6999999999998"/>
    <n v="0"/>
    <n v="0"/>
    <n v="0"/>
    <n v="0"/>
    <n v="0"/>
  </r>
  <r>
    <n v="12"/>
    <d v="2013-05-19T00:00:00"/>
    <d v="2013-06-01T00:00:00"/>
    <x v="32"/>
    <s v="G2N"/>
    <s v="GD10000000"/>
    <s v="GD0"/>
    <n v="13"/>
    <n v="100"/>
    <s v="LD800"/>
    <s v="LF804"/>
    <m/>
    <m/>
    <m/>
    <m/>
    <m/>
    <m/>
    <x v="286"/>
    <n v="33249"/>
    <s v="48101"/>
    <x v="142"/>
    <x v="1"/>
    <s v="Non-executive"/>
    <s v="D804"/>
    <x v="6"/>
    <n v="2922.77"/>
    <n v="0"/>
    <n v="0"/>
    <n v="0"/>
    <n v="0"/>
    <n v="0"/>
    <n v="0"/>
    <n v="0"/>
    <n v="0"/>
    <n v="0"/>
    <n v="0"/>
    <n v="0"/>
    <n v="0"/>
    <n v="0"/>
    <n v="0"/>
    <n v="0"/>
    <n v="0"/>
    <n v="0"/>
    <n v="0"/>
    <n v="551.05999999999995"/>
    <n v="0"/>
    <n v="0"/>
    <n v="0"/>
    <n v="0"/>
    <n v="0"/>
    <n v="165.4"/>
    <n v="0"/>
    <n v="0"/>
    <n v="0"/>
    <n v="0"/>
    <n v="0"/>
    <n v="2.71"/>
    <n v="11.39"/>
    <n v="0"/>
    <n v="2.31"/>
    <n v="38.68"/>
    <n v="146.13999999999999"/>
    <n v="0"/>
    <n v="29.39"/>
    <n v="0"/>
    <n v="0"/>
    <n v="0"/>
    <n v="0"/>
    <n v="0"/>
    <n v="0"/>
    <n v="0"/>
    <n v="0"/>
    <n v="3869.85"/>
    <n v="3869.8499999999995"/>
    <n v="0"/>
    <n v="0"/>
    <n v="0"/>
    <n v="0"/>
    <n v="0"/>
  </r>
  <r>
    <n v="12"/>
    <d v="2013-05-19T00:00:00"/>
    <d v="2013-06-01T00:00:00"/>
    <x v="32"/>
    <s v="G2N"/>
    <s v="GD10000000"/>
    <s v="GD0"/>
    <n v="13"/>
    <n v="100"/>
    <s v="LD800"/>
    <s v="LF806"/>
    <m/>
    <m/>
    <m/>
    <m/>
    <m/>
    <m/>
    <x v="274"/>
    <n v="4591"/>
    <s v="47100"/>
    <x v="30"/>
    <x v="1"/>
    <s v="Non-executive"/>
    <s v="D804"/>
    <x v="6"/>
    <n v="430.76"/>
    <n v="0"/>
    <n v="0"/>
    <n v="0"/>
    <n v="0"/>
    <n v="0"/>
    <n v="0"/>
    <n v="0"/>
    <n v="0"/>
    <n v="0"/>
    <n v="0"/>
    <n v="0"/>
    <n v="0"/>
    <n v="0"/>
    <n v="0"/>
    <n v="0"/>
    <n v="0"/>
    <n v="0"/>
    <n v="0.24"/>
    <n v="0"/>
    <n v="0"/>
    <n v="0"/>
    <n v="0"/>
    <n v="0"/>
    <n v="0"/>
    <n v="26.71"/>
    <n v="0"/>
    <n v="0"/>
    <n v="0"/>
    <n v="0"/>
    <n v="0"/>
    <n v="0.79"/>
    <n v="2.86"/>
    <n v="0"/>
    <n v="0.56000000000000005"/>
    <n v="6.25"/>
    <n v="21.54"/>
    <n v="6"/>
    <n v="0"/>
    <n v="0"/>
    <n v="0"/>
    <n v="0"/>
    <n v="0"/>
    <n v="0"/>
    <n v="0"/>
    <n v="0"/>
    <n v="0"/>
    <n v="495.71"/>
    <n v="495.71000000000004"/>
    <n v="0"/>
    <n v="0"/>
    <n v="0"/>
    <n v="0"/>
    <n v="0"/>
  </r>
  <r>
    <n v="12"/>
    <d v="2013-05-19T00:00:00"/>
    <d v="2013-06-01T00:00:00"/>
    <x v="32"/>
    <s v="G2N"/>
    <s v="GD10000000"/>
    <s v="GD0"/>
    <n v="13"/>
    <n v="100"/>
    <s v="LD800"/>
    <s v="LF806"/>
    <m/>
    <m/>
    <m/>
    <m/>
    <m/>
    <m/>
    <x v="279"/>
    <n v="13723"/>
    <s v="47142"/>
    <x v="143"/>
    <x v="1"/>
    <s v="Non-executive"/>
    <s v="D804"/>
    <x v="6"/>
    <n v="1031.1500000000001"/>
    <n v="0"/>
    <n v="0"/>
    <n v="0"/>
    <n v="0"/>
    <n v="0"/>
    <n v="0"/>
    <n v="0"/>
    <n v="0"/>
    <n v="0"/>
    <n v="0"/>
    <n v="0"/>
    <n v="0"/>
    <n v="0"/>
    <n v="0"/>
    <n v="0"/>
    <n v="0"/>
    <n v="0"/>
    <n v="0.54"/>
    <n v="127.1"/>
    <n v="0"/>
    <n v="0"/>
    <n v="0"/>
    <n v="0"/>
    <n v="0"/>
    <n v="61.3"/>
    <n v="0"/>
    <n v="0"/>
    <n v="0"/>
    <n v="0"/>
    <n v="0"/>
    <n v="0.99"/>
    <n v="3.04"/>
    <n v="0"/>
    <n v="0"/>
    <n v="14.33"/>
    <n v="51.56"/>
    <n v="0"/>
    <n v="6.78"/>
    <n v="0"/>
    <n v="0"/>
    <n v="0"/>
    <n v="0"/>
    <n v="0"/>
    <n v="0"/>
    <n v="0"/>
    <n v="0"/>
    <n v="1296.79"/>
    <n v="1296.7899999999997"/>
    <n v="0"/>
    <n v="0"/>
    <n v="0"/>
    <n v="0"/>
    <n v="0"/>
  </r>
  <r>
    <n v="12"/>
    <d v="2013-05-19T00:00:00"/>
    <d v="2013-06-01T00:00:00"/>
    <x v="32"/>
    <s v="G2N"/>
    <s v="GD10000000"/>
    <s v="GD0"/>
    <n v="13"/>
    <n v="8200"/>
    <s v="GD100"/>
    <s v="G102T"/>
    <m/>
    <m/>
    <s v="INDRCT"/>
    <n v="13"/>
    <m/>
    <m/>
    <x v="274"/>
    <n v="4591"/>
    <s v="47100"/>
    <x v="30"/>
    <x v="1"/>
    <s v="Non-executive"/>
    <s v="D804"/>
    <x v="6"/>
    <n v="89.73"/>
    <n v="0"/>
    <n v="0"/>
    <n v="0"/>
    <n v="0"/>
    <n v="0"/>
    <n v="0"/>
    <n v="0"/>
    <n v="0"/>
    <n v="0"/>
    <n v="0"/>
    <n v="0"/>
    <n v="0"/>
    <n v="0"/>
    <n v="0"/>
    <n v="0"/>
    <n v="0"/>
    <n v="0"/>
    <n v="0.04"/>
    <n v="0"/>
    <n v="0"/>
    <n v="0"/>
    <n v="0"/>
    <n v="0"/>
    <n v="0"/>
    <n v="5.56"/>
    <n v="0"/>
    <n v="0"/>
    <n v="0"/>
    <n v="0"/>
    <n v="0"/>
    <n v="0.16"/>
    <n v="0.6"/>
    <n v="0"/>
    <n v="0.12"/>
    <n v="1.3"/>
    <n v="4.4800000000000004"/>
    <n v="1.25"/>
    <n v="0"/>
    <n v="0"/>
    <n v="0"/>
    <n v="0"/>
    <n v="0"/>
    <n v="0"/>
    <n v="0"/>
    <n v="0"/>
    <n v="0"/>
    <n v="103.24"/>
    <n v="103.24000000000001"/>
    <n v="0"/>
    <n v="0"/>
    <n v="0"/>
    <n v="0"/>
    <n v="0"/>
  </r>
  <r>
    <n v="12"/>
    <d v="2013-05-19T00:00:00"/>
    <d v="2013-06-01T00:00:00"/>
    <x v="32"/>
    <s v="G2N"/>
    <s v="GD10000000"/>
    <s v="GD0"/>
    <n v="13"/>
    <n v="8200"/>
    <s v="GD800"/>
    <s v="DS4B5"/>
    <s v="000DIS"/>
    <n v="15"/>
    <s v="32CCDD"/>
    <n v="13"/>
    <m/>
    <m/>
    <x v="274"/>
    <n v="4591"/>
    <s v="47100"/>
    <x v="30"/>
    <x v="1"/>
    <s v="Non-executive"/>
    <s v="D804"/>
    <x v="6"/>
    <n v="1005.18"/>
    <n v="0"/>
    <n v="0"/>
    <n v="0"/>
    <n v="0"/>
    <n v="0"/>
    <n v="0"/>
    <n v="0"/>
    <n v="0"/>
    <n v="0"/>
    <n v="0"/>
    <n v="0"/>
    <n v="0"/>
    <n v="0"/>
    <n v="0"/>
    <n v="0"/>
    <n v="0"/>
    <n v="0"/>
    <n v="0.54"/>
    <n v="0"/>
    <n v="0"/>
    <n v="0"/>
    <n v="0"/>
    <n v="0"/>
    <n v="0"/>
    <n v="62.33"/>
    <n v="0"/>
    <n v="0"/>
    <n v="0"/>
    <n v="0"/>
    <n v="0"/>
    <n v="1.84"/>
    <n v="6.67"/>
    <n v="0"/>
    <n v="1.28"/>
    <n v="14.57"/>
    <n v="50.26"/>
    <n v="14"/>
    <n v="0"/>
    <n v="0"/>
    <n v="0"/>
    <n v="0"/>
    <n v="0"/>
    <n v="0"/>
    <n v="0"/>
    <n v="0"/>
    <n v="0"/>
    <n v="1156.67"/>
    <n v="1156.6699999999998"/>
    <n v="0"/>
    <n v="0"/>
    <n v="0"/>
    <n v="0"/>
    <n v="0"/>
  </r>
  <r>
    <n v="12"/>
    <d v="2013-05-19T00:00:00"/>
    <d v="2013-06-01T00:00:00"/>
    <x v="32"/>
    <s v="G2N"/>
    <s v="GD10000000"/>
    <s v="GD0"/>
    <n v="13"/>
    <n v="8200"/>
    <s v="GD800"/>
    <s v="DS4B5"/>
    <s v="000DIS"/>
    <n v="15"/>
    <s v="32CCDD"/>
    <n v="13"/>
    <m/>
    <m/>
    <x v="279"/>
    <n v="13723"/>
    <s v="47142"/>
    <x v="143"/>
    <x v="1"/>
    <s v="Non-executive"/>
    <s v="D804"/>
    <x v="6"/>
    <n v="1062.3900000000001"/>
    <n v="0"/>
    <n v="0"/>
    <n v="0"/>
    <n v="0"/>
    <n v="0"/>
    <n v="0"/>
    <n v="0"/>
    <n v="0"/>
    <n v="0"/>
    <n v="0"/>
    <n v="0"/>
    <n v="0"/>
    <n v="0"/>
    <n v="0"/>
    <n v="0"/>
    <n v="0"/>
    <n v="0"/>
    <n v="0.56000000000000005"/>
    <n v="130.91999999999999"/>
    <n v="0"/>
    <n v="0"/>
    <n v="0"/>
    <n v="0"/>
    <n v="0"/>
    <n v="63.17"/>
    <n v="0"/>
    <n v="0"/>
    <n v="0"/>
    <n v="0"/>
    <n v="0"/>
    <n v="1.01"/>
    <n v="3.12"/>
    <n v="0"/>
    <n v="0"/>
    <n v="14.79"/>
    <n v="53.12"/>
    <n v="0"/>
    <n v="6.98"/>
    <n v="0"/>
    <n v="0"/>
    <n v="0"/>
    <n v="0"/>
    <n v="0"/>
    <n v="0"/>
    <n v="0"/>
    <n v="0"/>
    <n v="1336.06"/>
    <n v="1336.06"/>
    <n v="0"/>
    <n v="0"/>
    <n v="0"/>
    <n v="0"/>
    <n v="0"/>
  </r>
  <r>
    <n v="13"/>
    <d v="2013-06-02T00:00:00"/>
    <d v="2013-06-15T00:00:00"/>
    <x v="33"/>
    <s v="G1N"/>
    <s v="GD10000000"/>
    <s v="GD0"/>
    <n v="13"/>
    <n v="100"/>
    <s v="LD100"/>
    <s v="LF102"/>
    <m/>
    <m/>
    <m/>
    <m/>
    <m/>
    <m/>
    <x v="411"/>
    <n v="50121"/>
    <s v="73591"/>
    <x v="169"/>
    <x v="1"/>
    <s v="Non-executive"/>
    <s v="D804"/>
    <x v="6"/>
    <n v="3255.54"/>
    <n v="0"/>
    <n v="0"/>
    <n v="0"/>
    <n v="0"/>
    <n v="0"/>
    <n v="0"/>
    <n v="0"/>
    <n v="0"/>
    <n v="0"/>
    <n v="0"/>
    <n v="0"/>
    <n v="0"/>
    <n v="0"/>
    <n v="0"/>
    <n v="0"/>
    <n v="0"/>
    <n v="0"/>
    <n v="1.72"/>
    <n v="186.12"/>
    <n v="0"/>
    <n v="0"/>
    <n v="0"/>
    <n v="0"/>
    <n v="0"/>
    <n v="198"/>
    <n v="0"/>
    <n v="0"/>
    <n v="0"/>
    <n v="0"/>
    <n v="0"/>
    <n v="2.57"/>
    <n v="6.16"/>
    <n v="0"/>
    <n v="0"/>
    <n v="46.31"/>
    <n v="162.78"/>
    <n v="0"/>
    <n v="9.93"/>
    <n v="0"/>
    <n v="0"/>
    <n v="0"/>
    <n v="0"/>
    <n v="0"/>
    <n v="0"/>
    <n v="0"/>
    <n v="0"/>
    <n v="3869.13"/>
    <n v="3869.1299999999997"/>
    <n v="0"/>
    <n v="0"/>
    <n v="0"/>
    <n v="0"/>
    <n v="0"/>
  </r>
  <r>
    <n v="13"/>
    <d v="2013-06-02T00:00:00"/>
    <d v="2013-06-15T00:00:00"/>
    <x v="33"/>
    <s v="G1N"/>
    <s v="GD10000000"/>
    <s v="GD0"/>
    <n v="13"/>
    <n v="100"/>
    <s v="LD100"/>
    <s v="LF102"/>
    <m/>
    <m/>
    <m/>
    <m/>
    <m/>
    <m/>
    <x v="293"/>
    <n v="70037"/>
    <s v="73437"/>
    <x v="146"/>
    <x v="1"/>
    <s v="Non-executive"/>
    <s v="D804"/>
    <x v="6"/>
    <n v="9134.64"/>
    <n v="0"/>
    <n v="0"/>
    <n v="0"/>
    <n v="0"/>
    <n v="0"/>
    <n v="0"/>
    <n v="0"/>
    <n v="0"/>
    <n v="0"/>
    <n v="0"/>
    <n v="0"/>
    <n v="0"/>
    <n v="0"/>
    <n v="0"/>
    <n v="0"/>
    <n v="0"/>
    <n v="0"/>
    <n v="4.72"/>
    <n v="949.8"/>
    <n v="0"/>
    <n v="0"/>
    <n v="0"/>
    <n v="0"/>
    <n v="0"/>
    <n v="527.98"/>
    <n v="0"/>
    <n v="0"/>
    <n v="0"/>
    <n v="0"/>
    <n v="0"/>
    <n v="6.22"/>
    <n v="22.66"/>
    <n v="0"/>
    <n v="0"/>
    <n v="123.48"/>
    <n v="0"/>
    <n v="0"/>
    <n v="52.4"/>
    <n v="0"/>
    <n v="0"/>
    <n v="0"/>
    <n v="0"/>
    <n v="0"/>
    <n v="0"/>
    <n v="0"/>
    <n v="0"/>
    <n v="10821.9"/>
    <n v="10821.899999999996"/>
    <n v="0"/>
    <n v="0"/>
    <n v="0"/>
    <n v="0"/>
    <n v="0"/>
  </r>
  <r>
    <n v="13"/>
    <d v="2013-06-02T00:00:00"/>
    <d v="2013-06-15T00:00:00"/>
    <x v="33"/>
    <s v="G1N"/>
    <s v="AT07400900"/>
    <s v="GD0"/>
    <n v="13"/>
    <n v="100"/>
    <s v="LD10F"/>
    <s v="L120F"/>
    <m/>
    <m/>
    <m/>
    <m/>
    <m/>
    <m/>
    <x v="32"/>
    <n v="62606"/>
    <s v="63272"/>
    <x v="1"/>
    <x v="1"/>
    <s v="Non-executive"/>
    <s v="D804"/>
    <x v="6"/>
    <n v="2388.8000000000002"/>
    <n v="0"/>
    <n v="0"/>
    <n v="0"/>
    <n v="0"/>
    <n v="0"/>
    <n v="0"/>
    <n v="0"/>
    <n v="0"/>
    <n v="0"/>
    <n v="0"/>
    <n v="0"/>
    <n v="0"/>
    <n v="0"/>
    <n v="0"/>
    <n v="0"/>
    <n v="0"/>
    <n v="0"/>
    <n v="1.26"/>
    <n v="481.25"/>
    <n v="0"/>
    <n v="0"/>
    <n v="0"/>
    <n v="0"/>
    <n v="0"/>
    <n v="136.12"/>
    <n v="0"/>
    <n v="0"/>
    <n v="0"/>
    <n v="0"/>
    <n v="0"/>
    <n v="2.54"/>
    <n v="5.26"/>
    <n v="0"/>
    <n v="0"/>
    <n v="31.83"/>
    <n v="119.44"/>
    <n v="0"/>
    <n v="25.67"/>
    <n v="0"/>
    <n v="0"/>
    <n v="0"/>
    <n v="0"/>
    <n v="0"/>
    <n v="0"/>
    <n v="0"/>
    <n v="0"/>
    <n v="3192.17"/>
    <n v="3192.1700000000005"/>
    <n v="0"/>
    <n v="0"/>
    <n v="0"/>
    <n v="0"/>
    <n v="0"/>
  </r>
  <r>
    <n v="13"/>
    <d v="2013-06-02T00:00:00"/>
    <d v="2013-06-15T00:00:00"/>
    <x v="33"/>
    <s v="G1N"/>
    <s v="GD10000000"/>
    <s v="GD0"/>
    <n v="13"/>
    <n v="100"/>
    <s v="LD800"/>
    <s v="LF804"/>
    <m/>
    <m/>
    <m/>
    <m/>
    <m/>
    <m/>
    <x v="152"/>
    <n v="66802"/>
    <s v="47069"/>
    <x v="17"/>
    <x v="1"/>
    <s v="Non-executive"/>
    <s v="D804"/>
    <x v="6"/>
    <n v="1031.1600000000001"/>
    <n v="0"/>
    <n v="0"/>
    <n v="0"/>
    <n v="0"/>
    <n v="0"/>
    <n v="0"/>
    <n v="0"/>
    <n v="0"/>
    <n v="0"/>
    <n v="0"/>
    <n v="0"/>
    <n v="0"/>
    <n v="0"/>
    <n v="0"/>
    <n v="0"/>
    <n v="0"/>
    <n v="0"/>
    <n v="0.54"/>
    <n v="57.4"/>
    <n v="0"/>
    <n v="0"/>
    <n v="0"/>
    <n v="0"/>
    <n v="0"/>
    <n v="0"/>
    <n v="0"/>
    <n v="0"/>
    <n v="0"/>
    <n v="0"/>
    <n v="0"/>
    <n v="0.9"/>
    <n v="2.14"/>
    <n v="0"/>
    <n v="0"/>
    <n v="14.92"/>
    <n v="0"/>
    <n v="0"/>
    <n v="3.06"/>
    <n v="0"/>
    <n v="0"/>
    <n v="0"/>
    <n v="0"/>
    <n v="0"/>
    <n v="0"/>
    <n v="0"/>
    <n v="0"/>
    <n v="1110.1199999999999"/>
    <n v="1110.1200000000003"/>
    <n v="0"/>
    <n v="0"/>
    <n v="0"/>
    <n v="0"/>
    <n v="0"/>
  </r>
  <r>
    <n v="13"/>
    <d v="2013-06-02T00:00:00"/>
    <d v="2013-06-15T00:00:00"/>
    <x v="33"/>
    <s v="G1N"/>
    <s v="GD10000000"/>
    <s v="GD0"/>
    <n v="13"/>
    <n v="100"/>
    <s v="LD800"/>
    <s v="LF804"/>
    <m/>
    <m/>
    <m/>
    <m/>
    <m/>
    <m/>
    <x v="45"/>
    <n v="68323"/>
    <s v="48095"/>
    <x v="144"/>
    <x v="1"/>
    <s v="Non-executive"/>
    <s v="D804"/>
    <x v="6"/>
    <n v="2961.38"/>
    <n v="0"/>
    <n v="0"/>
    <n v="0"/>
    <n v="0"/>
    <n v="0"/>
    <n v="0"/>
    <n v="0"/>
    <n v="0"/>
    <n v="0"/>
    <n v="0"/>
    <n v="0"/>
    <n v="0"/>
    <n v="0"/>
    <n v="0"/>
    <n v="0"/>
    <n v="0"/>
    <n v="0"/>
    <n v="1.54"/>
    <n v="173.94"/>
    <n v="0"/>
    <n v="0"/>
    <n v="0"/>
    <n v="0"/>
    <n v="0"/>
    <n v="180.01"/>
    <n v="0"/>
    <n v="0"/>
    <n v="0"/>
    <n v="0"/>
    <n v="0"/>
    <n v="2.71"/>
    <n v="6.48"/>
    <n v="0"/>
    <n v="0"/>
    <n v="42.1"/>
    <n v="0"/>
    <n v="0"/>
    <n v="9.2799999999999994"/>
    <n v="0"/>
    <n v="0"/>
    <n v="0"/>
    <n v="0"/>
    <n v="0"/>
    <n v="0"/>
    <n v="0"/>
    <n v="0"/>
    <n v="3377.44"/>
    <n v="3377.44"/>
    <n v="0"/>
    <n v="0"/>
    <n v="0"/>
    <n v="0"/>
    <n v="0"/>
  </r>
  <r>
    <n v="13"/>
    <d v="2013-06-02T00:00:00"/>
    <d v="2013-06-15T00:00:00"/>
    <x v="33"/>
    <s v="G1N"/>
    <s v="GD10000000"/>
    <s v="GD0"/>
    <n v="13"/>
    <n v="100"/>
    <s v="LD800"/>
    <s v="LF804"/>
    <m/>
    <m/>
    <m/>
    <m/>
    <m/>
    <m/>
    <x v="412"/>
    <n v="72189"/>
    <s v="47299"/>
    <x v="15"/>
    <x v="1"/>
    <s v="Non-executive"/>
    <s v="D804"/>
    <x v="6"/>
    <n v="1014.87"/>
    <n v="0"/>
    <n v="0"/>
    <n v="0"/>
    <n v="0"/>
    <n v="0"/>
    <n v="0"/>
    <n v="0"/>
    <n v="0"/>
    <n v="0"/>
    <n v="0"/>
    <n v="0"/>
    <n v="0"/>
    <n v="0"/>
    <n v="0"/>
    <n v="0"/>
    <n v="0"/>
    <n v="0"/>
    <n v="0.52"/>
    <n v="0"/>
    <n v="0"/>
    <n v="0"/>
    <n v="0"/>
    <n v="0"/>
    <n v="0"/>
    <n v="62.92"/>
    <n v="0"/>
    <n v="0"/>
    <n v="0"/>
    <n v="0"/>
    <n v="0"/>
    <n v="1.08"/>
    <n v="3.94"/>
    <n v="0"/>
    <n v="0"/>
    <n v="14.71"/>
    <n v="0"/>
    <n v="0"/>
    <n v="0"/>
    <n v="0"/>
    <n v="0"/>
    <n v="0"/>
    <n v="0"/>
    <n v="0"/>
    <n v="0"/>
    <n v="0"/>
    <n v="0"/>
    <n v="1098.04"/>
    <n v="1098.04"/>
    <n v="0"/>
    <n v="0"/>
    <n v="0"/>
    <n v="0"/>
    <n v="0"/>
  </r>
  <r>
    <n v="13"/>
    <d v="2013-06-02T00:00:00"/>
    <d v="2013-06-15T00:00:00"/>
    <x v="33"/>
    <s v="G1N"/>
    <s v="GD10000000"/>
    <s v="GD0"/>
    <n v="13"/>
    <n v="100"/>
    <s v="LD800"/>
    <s v="LF806"/>
    <m/>
    <m/>
    <m/>
    <m/>
    <m/>
    <m/>
    <x v="152"/>
    <n v="66802"/>
    <s v="47069"/>
    <x v="17"/>
    <x v="1"/>
    <s v="Non-executive"/>
    <s v="D804"/>
    <x v="6"/>
    <n v="1062.4000000000001"/>
    <n v="0"/>
    <n v="0"/>
    <n v="0"/>
    <n v="0"/>
    <n v="0"/>
    <n v="0"/>
    <n v="0"/>
    <n v="0"/>
    <n v="0"/>
    <n v="0"/>
    <n v="0"/>
    <n v="0"/>
    <n v="0"/>
    <n v="0"/>
    <n v="0"/>
    <n v="0"/>
    <n v="0"/>
    <n v="0.56000000000000005"/>
    <n v="59.14"/>
    <n v="0"/>
    <n v="0"/>
    <n v="0"/>
    <n v="0"/>
    <n v="0"/>
    <n v="0"/>
    <n v="0"/>
    <n v="0"/>
    <n v="0"/>
    <n v="0"/>
    <n v="0"/>
    <n v="0.92"/>
    <n v="2.2000000000000002"/>
    <n v="0"/>
    <n v="0"/>
    <n v="15.36"/>
    <n v="0"/>
    <n v="0"/>
    <n v="3.16"/>
    <n v="0"/>
    <n v="0"/>
    <n v="0"/>
    <n v="0"/>
    <n v="0"/>
    <n v="0"/>
    <n v="0"/>
    <n v="0"/>
    <n v="1143.74"/>
    <n v="1143.7400000000002"/>
    <n v="0"/>
    <n v="0"/>
    <n v="0"/>
    <n v="0"/>
    <n v="0"/>
  </r>
  <r>
    <n v="13"/>
    <d v="2013-06-02T00:00:00"/>
    <d v="2013-06-15T00:00:00"/>
    <x v="33"/>
    <s v="G1N"/>
    <s v="GD10000000"/>
    <s v="GD0"/>
    <n v="13"/>
    <n v="100"/>
    <s v="LD800"/>
    <s v="LF806"/>
    <m/>
    <m/>
    <m/>
    <m/>
    <m/>
    <m/>
    <x v="412"/>
    <n v="72189"/>
    <s v="47299"/>
    <x v="15"/>
    <x v="1"/>
    <s v="Non-executive"/>
    <s v="D804"/>
    <x v="6"/>
    <n v="1014.86"/>
    <n v="0"/>
    <n v="0"/>
    <n v="0"/>
    <n v="0"/>
    <n v="0"/>
    <n v="0"/>
    <n v="0"/>
    <n v="0"/>
    <n v="0"/>
    <n v="0"/>
    <n v="0"/>
    <n v="0"/>
    <n v="0"/>
    <n v="0"/>
    <n v="0"/>
    <n v="0"/>
    <n v="0"/>
    <n v="0.52"/>
    <n v="0"/>
    <n v="0"/>
    <n v="0"/>
    <n v="0"/>
    <n v="0"/>
    <n v="0"/>
    <n v="62.92"/>
    <n v="0"/>
    <n v="0"/>
    <n v="0"/>
    <n v="0"/>
    <n v="0"/>
    <n v="1.08"/>
    <n v="3.94"/>
    <n v="0"/>
    <n v="0"/>
    <n v="14.71"/>
    <n v="0"/>
    <n v="0"/>
    <n v="0"/>
    <n v="0"/>
    <n v="0"/>
    <n v="0"/>
    <n v="0"/>
    <n v="0"/>
    <n v="0"/>
    <n v="0"/>
    <n v="0"/>
    <n v="1098.03"/>
    <n v="1098.03"/>
    <n v="0"/>
    <n v="0"/>
    <n v="0"/>
    <n v="0"/>
    <n v="0"/>
  </r>
  <r>
    <n v="13"/>
    <d v="2013-06-02T00:00:00"/>
    <d v="2013-06-15T00:00:00"/>
    <x v="33"/>
    <s v="G1N"/>
    <s v="AT07400900"/>
    <s v="GD0"/>
    <n v="13"/>
    <n v="8200"/>
    <s v="GD800"/>
    <s v="DS4B5"/>
    <s v="000DIS"/>
    <n v="15"/>
    <s v="32CCDD"/>
    <n v="13"/>
    <m/>
    <m/>
    <x v="32"/>
    <n v="62606"/>
    <s v="63272"/>
    <x v="1"/>
    <x v="1"/>
    <s v="Non-executive"/>
    <s v="D804"/>
    <x v="6"/>
    <n v="421.53"/>
    <n v="0"/>
    <n v="0"/>
    <n v="0"/>
    <n v="0"/>
    <n v="0"/>
    <n v="0"/>
    <n v="0"/>
    <n v="0"/>
    <n v="0"/>
    <n v="0"/>
    <n v="0"/>
    <n v="0"/>
    <n v="0"/>
    <n v="0"/>
    <n v="0"/>
    <n v="0"/>
    <n v="0"/>
    <n v="0.22"/>
    <n v="84.92"/>
    <n v="0"/>
    <n v="0"/>
    <n v="0"/>
    <n v="0"/>
    <n v="0"/>
    <n v="24.02"/>
    <n v="0"/>
    <n v="0"/>
    <n v="0"/>
    <n v="0"/>
    <n v="0"/>
    <n v="0.45"/>
    <n v="0.93"/>
    <n v="0"/>
    <n v="0"/>
    <n v="5.62"/>
    <n v="21.08"/>
    <n v="0"/>
    <n v="4.53"/>
    <n v="0"/>
    <n v="0"/>
    <n v="0"/>
    <n v="0"/>
    <n v="0"/>
    <n v="0"/>
    <n v="0"/>
    <n v="0"/>
    <n v="563.29999999999995"/>
    <n v="563.30000000000007"/>
    <n v="0"/>
    <n v="0"/>
    <n v="0"/>
    <n v="0"/>
    <n v="0"/>
  </r>
  <r>
    <n v="13"/>
    <d v="2013-06-02T00:00:00"/>
    <d v="2013-06-15T00:00:00"/>
    <x v="33"/>
    <s v="G1N"/>
    <s v="GD10000000"/>
    <s v="GD0"/>
    <n v="13"/>
    <n v="8200"/>
    <s v="GD800"/>
    <s v="DS4B5"/>
    <s v="000DIS"/>
    <n v="15"/>
    <s v="32CCDD"/>
    <n v="13"/>
    <m/>
    <m/>
    <x v="154"/>
    <n v="6618"/>
    <s v="47140"/>
    <x v="87"/>
    <x v="1"/>
    <s v="Non-executive"/>
    <s v="D804"/>
    <x v="6"/>
    <n v="3632.47"/>
    <n v="0"/>
    <n v="0"/>
    <n v="0"/>
    <n v="0"/>
    <n v="0"/>
    <n v="0"/>
    <n v="0"/>
    <n v="0"/>
    <n v="0"/>
    <n v="0"/>
    <n v="0"/>
    <n v="0"/>
    <n v="0"/>
    <n v="0"/>
    <n v="0"/>
    <n v="0"/>
    <n v="0"/>
    <n v="1.89"/>
    <n v="0"/>
    <n v="0"/>
    <n v="0"/>
    <n v="0"/>
    <n v="0"/>
    <n v="0"/>
    <n v="225.21"/>
    <n v="0"/>
    <n v="0"/>
    <n v="0"/>
    <n v="0"/>
    <n v="0"/>
    <n v="3.27"/>
    <n v="11.93"/>
    <n v="0"/>
    <n v="0"/>
    <n v="52.67"/>
    <n v="181.62"/>
    <n v="0"/>
    <n v="0"/>
    <n v="0"/>
    <n v="0"/>
    <n v="0"/>
    <n v="0"/>
    <n v="0"/>
    <n v="0"/>
    <n v="0"/>
    <n v="0"/>
    <n v="4109.0600000000004"/>
    <n v="4109.0599999999995"/>
    <n v="0"/>
    <n v="0"/>
    <n v="0"/>
    <n v="0"/>
    <n v="0"/>
  </r>
  <r>
    <n v="13"/>
    <d v="2013-06-02T00:00:00"/>
    <d v="2013-06-15T00:00:00"/>
    <x v="33"/>
    <s v="G1N"/>
    <s v="GD10000000"/>
    <s v="GD0"/>
    <n v="13"/>
    <n v="8200"/>
    <s v="GD800"/>
    <s v="DS4B5"/>
    <s v="000DIS"/>
    <n v="15"/>
    <s v="32CCDD"/>
    <n v="13"/>
    <m/>
    <m/>
    <x v="411"/>
    <n v="50121"/>
    <s v="73591"/>
    <x v="169"/>
    <x v="1"/>
    <s v="Non-executive"/>
    <s v="D804"/>
    <x v="6"/>
    <n v="171.34"/>
    <n v="0"/>
    <n v="0"/>
    <n v="0"/>
    <n v="0"/>
    <n v="0"/>
    <n v="0"/>
    <n v="0"/>
    <n v="0"/>
    <n v="0"/>
    <n v="0"/>
    <n v="0"/>
    <n v="0"/>
    <n v="0"/>
    <n v="0"/>
    <n v="0"/>
    <n v="0"/>
    <n v="0"/>
    <n v="0.08"/>
    <n v="9.8000000000000007"/>
    <n v="0"/>
    <n v="0"/>
    <n v="0"/>
    <n v="0"/>
    <n v="0"/>
    <n v="10.42"/>
    <n v="0"/>
    <n v="0"/>
    <n v="0"/>
    <n v="0"/>
    <n v="0"/>
    <n v="0.14000000000000001"/>
    <n v="0.32"/>
    <n v="0"/>
    <n v="0"/>
    <n v="2.44"/>
    <n v="8.56"/>
    <n v="0"/>
    <n v="0.52"/>
    <n v="0"/>
    <n v="0"/>
    <n v="0"/>
    <n v="0"/>
    <n v="0"/>
    <n v="0"/>
    <n v="0"/>
    <n v="0"/>
    <n v="203.62"/>
    <n v="203.62"/>
    <n v="0"/>
    <n v="0"/>
    <n v="0"/>
    <n v="0"/>
    <n v="0"/>
  </r>
  <r>
    <n v="13"/>
    <d v="2013-06-02T00:00:00"/>
    <d v="2013-06-15T00:00:00"/>
    <x v="33"/>
    <s v="G1N"/>
    <s v="GD10000000"/>
    <s v="GD0"/>
    <n v="13"/>
    <n v="8200"/>
    <s v="GD800"/>
    <s v="DS4B5"/>
    <s v="000DIS"/>
    <n v="15"/>
    <s v="32CCDD"/>
    <n v="13"/>
    <m/>
    <m/>
    <x v="152"/>
    <n v="66802"/>
    <s v="47069"/>
    <x v="17"/>
    <x v="1"/>
    <s v="Non-executive"/>
    <s v="D804"/>
    <x v="6"/>
    <n v="1031.1400000000001"/>
    <n v="0"/>
    <n v="0"/>
    <n v="0"/>
    <n v="0"/>
    <n v="0"/>
    <n v="0"/>
    <n v="0"/>
    <n v="0"/>
    <n v="0"/>
    <n v="0"/>
    <n v="0"/>
    <n v="0"/>
    <n v="0"/>
    <n v="0"/>
    <n v="0"/>
    <n v="0"/>
    <n v="0"/>
    <n v="0.54"/>
    <n v="57.4"/>
    <n v="0"/>
    <n v="0"/>
    <n v="0"/>
    <n v="0"/>
    <n v="0"/>
    <n v="0"/>
    <n v="0"/>
    <n v="0"/>
    <n v="0"/>
    <n v="0"/>
    <n v="0"/>
    <n v="0.89"/>
    <n v="2.14"/>
    <n v="0"/>
    <n v="0"/>
    <n v="14.92"/>
    <n v="0"/>
    <n v="0"/>
    <n v="3.06"/>
    <n v="0"/>
    <n v="0"/>
    <n v="0"/>
    <n v="0"/>
    <n v="0"/>
    <n v="0"/>
    <n v="0"/>
    <n v="0"/>
    <n v="1110.0899999999999"/>
    <n v="1110.0900000000004"/>
    <n v="0"/>
    <n v="0"/>
    <n v="0"/>
    <n v="0"/>
    <n v="0"/>
  </r>
  <r>
    <n v="13"/>
    <d v="2013-06-02T00:00:00"/>
    <d v="2013-06-15T00:00:00"/>
    <x v="33"/>
    <s v="G1N"/>
    <s v="GD10000000"/>
    <s v="GD0"/>
    <n v="13"/>
    <n v="8200"/>
    <s v="GD800"/>
    <s v="DS4B5"/>
    <s v="000DIS"/>
    <n v="15"/>
    <s v="32CCDD"/>
    <n v="13"/>
    <m/>
    <m/>
    <x v="293"/>
    <n v="70037"/>
    <s v="73437"/>
    <x v="146"/>
    <x v="1"/>
    <s v="Non-executive"/>
    <s v="D804"/>
    <x v="6"/>
    <n v="480.76"/>
    <n v="0"/>
    <n v="0"/>
    <n v="0"/>
    <n v="0"/>
    <n v="0"/>
    <n v="0"/>
    <n v="0"/>
    <n v="0"/>
    <n v="0"/>
    <n v="0"/>
    <n v="0"/>
    <n v="0"/>
    <n v="0"/>
    <n v="0"/>
    <n v="0"/>
    <n v="0"/>
    <n v="0"/>
    <n v="0.24"/>
    <n v="50"/>
    <n v="0"/>
    <n v="0"/>
    <n v="0"/>
    <n v="0"/>
    <n v="0"/>
    <n v="27.8"/>
    <n v="0"/>
    <n v="0"/>
    <n v="0"/>
    <n v="0"/>
    <n v="0"/>
    <n v="0.32"/>
    <n v="1.2"/>
    <n v="0"/>
    <n v="0"/>
    <n v="6.5"/>
    <n v="0"/>
    <n v="0"/>
    <n v="2.76"/>
    <n v="0"/>
    <n v="0"/>
    <n v="0"/>
    <n v="0"/>
    <n v="0"/>
    <n v="0"/>
    <n v="0"/>
    <n v="0"/>
    <n v="569.58000000000004"/>
    <n v="569.58000000000004"/>
    <n v="0"/>
    <n v="0"/>
    <n v="0"/>
    <n v="0"/>
    <n v="0"/>
  </r>
  <r>
    <n v="13"/>
    <d v="2013-06-02T00:00:00"/>
    <d v="2013-06-15T00:00:00"/>
    <x v="33"/>
    <s v="G1N"/>
    <s v="GD10000000"/>
    <s v="GD0"/>
    <n v="13"/>
    <n v="8200"/>
    <s v="GD800"/>
    <s v="DS4B5"/>
    <s v="000DIS"/>
    <n v="15"/>
    <s v="32CCDD"/>
    <n v="13"/>
    <m/>
    <m/>
    <x v="412"/>
    <n v="72189"/>
    <s v="47299"/>
    <x v="15"/>
    <x v="1"/>
    <s v="Non-executive"/>
    <s v="D804"/>
    <x v="6"/>
    <n v="1045.6099999999999"/>
    <n v="0"/>
    <n v="0"/>
    <n v="0"/>
    <n v="0"/>
    <n v="0"/>
    <n v="0"/>
    <n v="0"/>
    <n v="0"/>
    <n v="0"/>
    <n v="0"/>
    <n v="0"/>
    <n v="0"/>
    <n v="0"/>
    <n v="0"/>
    <n v="0"/>
    <n v="0"/>
    <n v="0"/>
    <n v="0.56000000000000005"/>
    <n v="0"/>
    <n v="0"/>
    <n v="0"/>
    <n v="0"/>
    <n v="0"/>
    <n v="0"/>
    <n v="64.83"/>
    <n v="0"/>
    <n v="0"/>
    <n v="0"/>
    <n v="0"/>
    <n v="0"/>
    <n v="1.1100000000000001"/>
    <n v="4.05"/>
    <n v="0"/>
    <n v="0"/>
    <n v="15.18"/>
    <n v="0"/>
    <n v="0"/>
    <n v="0"/>
    <n v="0"/>
    <n v="0"/>
    <n v="0"/>
    <n v="0"/>
    <n v="0"/>
    <n v="0"/>
    <n v="0"/>
    <n v="0"/>
    <n v="1131.3399999999999"/>
    <n v="1131.3399999999997"/>
    <n v="0"/>
    <n v="0"/>
    <n v="0"/>
    <n v="0"/>
    <n v="0"/>
  </r>
  <r>
    <n v="13"/>
    <d v="2013-06-02T00:00:00"/>
    <d v="2013-06-15T00:00:00"/>
    <x v="34"/>
    <s v="G2N"/>
    <s v="GD10000000"/>
    <s v="GD0"/>
    <n v="13"/>
    <n v="100"/>
    <s v="LD100"/>
    <s v="LF102"/>
    <m/>
    <m/>
    <m/>
    <m/>
    <m/>
    <m/>
    <x v="274"/>
    <n v="4591"/>
    <s v="47100"/>
    <x v="30"/>
    <x v="1"/>
    <s v="Non-executive"/>
    <s v="D804"/>
    <x v="6"/>
    <n v="89.74"/>
    <n v="0"/>
    <n v="0"/>
    <n v="0"/>
    <n v="0"/>
    <n v="0"/>
    <n v="0"/>
    <n v="0"/>
    <n v="0"/>
    <n v="0"/>
    <n v="0"/>
    <n v="0"/>
    <n v="0"/>
    <n v="0"/>
    <n v="0"/>
    <n v="0"/>
    <n v="0"/>
    <n v="0"/>
    <n v="0.04"/>
    <n v="0"/>
    <n v="0"/>
    <n v="0"/>
    <n v="0"/>
    <n v="0"/>
    <n v="0"/>
    <n v="5.56"/>
    <n v="0"/>
    <n v="0"/>
    <n v="0"/>
    <n v="0"/>
    <n v="0"/>
    <n v="0.16"/>
    <n v="0.6"/>
    <n v="0"/>
    <n v="0.12"/>
    <n v="1.3"/>
    <n v="4.4800000000000004"/>
    <n v="0"/>
    <n v="0"/>
    <n v="0"/>
    <n v="0"/>
    <n v="0"/>
    <n v="0"/>
    <n v="0"/>
    <n v="0"/>
    <n v="0"/>
    <n v="0"/>
    <n v="102"/>
    <n v="102"/>
    <n v="0"/>
    <n v="0"/>
    <n v="0"/>
    <n v="0"/>
    <n v="0"/>
  </r>
  <r>
    <n v="13"/>
    <d v="2013-06-02T00:00:00"/>
    <d v="2013-06-15T00:00:00"/>
    <x v="34"/>
    <s v="G2N"/>
    <s v="GD10000000"/>
    <s v="GD0"/>
    <n v="13"/>
    <n v="100"/>
    <s v="LD800"/>
    <s v="LF804"/>
    <m/>
    <m/>
    <m/>
    <m/>
    <m/>
    <m/>
    <x v="274"/>
    <n v="4591"/>
    <s v="47100"/>
    <x v="30"/>
    <x v="1"/>
    <s v="Non-executive"/>
    <s v="D804"/>
    <x v="6"/>
    <n v="179.48"/>
    <n v="0"/>
    <n v="0"/>
    <n v="0"/>
    <n v="0"/>
    <n v="0"/>
    <n v="0"/>
    <n v="0"/>
    <n v="0"/>
    <n v="0"/>
    <n v="0"/>
    <n v="0"/>
    <n v="0"/>
    <n v="0"/>
    <n v="0"/>
    <n v="0"/>
    <n v="0"/>
    <n v="0"/>
    <n v="0.1"/>
    <n v="0"/>
    <n v="0"/>
    <n v="0"/>
    <n v="0"/>
    <n v="0"/>
    <n v="0"/>
    <n v="11.12"/>
    <n v="0"/>
    <n v="0"/>
    <n v="0"/>
    <n v="0"/>
    <n v="0"/>
    <n v="0.32"/>
    <n v="1.2"/>
    <n v="0"/>
    <n v="0.23"/>
    <n v="2.6"/>
    <n v="8.98"/>
    <n v="0"/>
    <n v="0"/>
    <n v="0"/>
    <n v="0"/>
    <n v="0"/>
    <n v="0"/>
    <n v="0"/>
    <n v="0"/>
    <n v="0"/>
    <n v="0"/>
    <n v="204.03"/>
    <n v="204.02999999999994"/>
    <n v="0"/>
    <n v="0"/>
    <n v="0"/>
    <n v="0"/>
    <n v="0"/>
  </r>
  <r>
    <n v="13"/>
    <d v="2013-06-02T00:00:00"/>
    <d v="2013-06-15T00:00:00"/>
    <x v="34"/>
    <s v="G2N"/>
    <s v="GD10000000"/>
    <s v="GD0"/>
    <n v="13"/>
    <n v="100"/>
    <s v="LD800"/>
    <s v="LF804"/>
    <m/>
    <m/>
    <m/>
    <m/>
    <m/>
    <m/>
    <x v="275"/>
    <n v="5094"/>
    <s v="70873"/>
    <x v="141"/>
    <x v="1"/>
    <s v="Non-executive"/>
    <s v="D804"/>
    <x v="6"/>
    <n v="3164.84"/>
    <n v="0"/>
    <n v="0"/>
    <n v="0"/>
    <n v="0"/>
    <n v="0"/>
    <n v="0"/>
    <n v="0"/>
    <n v="0"/>
    <n v="0"/>
    <n v="0"/>
    <n v="0"/>
    <n v="0"/>
    <n v="0"/>
    <n v="0"/>
    <n v="0"/>
    <n v="0"/>
    <n v="0"/>
    <n v="1.66"/>
    <n v="173.94"/>
    <n v="0"/>
    <n v="0"/>
    <n v="0"/>
    <n v="0"/>
    <n v="0"/>
    <n v="190.71"/>
    <n v="0"/>
    <n v="0"/>
    <n v="0"/>
    <n v="0"/>
    <n v="0"/>
    <n v="3.27"/>
    <n v="11.93"/>
    <n v="0"/>
    <n v="2.31"/>
    <n v="44.61"/>
    <n v="158.24"/>
    <n v="0"/>
    <n v="9.2799999999999994"/>
    <n v="0"/>
    <n v="0"/>
    <n v="0"/>
    <n v="0"/>
    <n v="0"/>
    <n v="0"/>
    <n v="0"/>
    <n v="0"/>
    <n v="3760.79"/>
    <n v="3760.7900000000004"/>
    <n v="0"/>
    <n v="0"/>
    <n v="0"/>
    <n v="0"/>
    <n v="0"/>
  </r>
  <r>
    <n v="13"/>
    <d v="2013-06-02T00:00:00"/>
    <d v="2013-06-15T00:00:00"/>
    <x v="34"/>
    <s v="G2N"/>
    <s v="GD10000000"/>
    <s v="GD0"/>
    <n v="13"/>
    <n v="100"/>
    <s v="LD800"/>
    <s v="LF804"/>
    <m/>
    <m/>
    <m/>
    <m/>
    <m/>
    <m/>
    <x v="276"/>
    <n v="5818"/>
    <s v="70876"/>
    <x v="141"/>
    <x v="1"/>
    <s v="Non-executive"/>
    <s v="D804"/>
    <x v="6"/>
    <n v="3326.24"/>
    <n v="0"/>
    <n v="0"/>
    <n v="0"/>
    <n v="0"/>
    <n v="0"/>
    <n v="0"/>
    <n v="0"/>
    <n v="0"/>
    <n v="0"/>
    <n v="0"/>
    <n v="0"/>
    <n v="0"/>
    <n v="0"/>
    <n v="0"/>
    <n v="0"/>
    <n v="0"/>
    <n v="0"/>
    <n v="1.74"/>
    <n v="509.64"/>
    <n v="0"/>
    <n v="0"/>
    <n v="0"/>
    <n v="0"/>
    <n v="0"/>
    <n v="191.27"/>
    <n v="0"/>
    <n v="0"/>
    <n v="0"/>
    <n v="0"/>
    <n v="0"/>
    <n v="3.27"/>
    <n v="11.39"/>
    <n v="0"/>
    <n v="2.31"/>
    <n v="44.74"/>
    <n v="166.31"/>
    <n v="0"/>
    <n v="27.18"/>
    <n v="0"/>
    <n v="0"/>
    <n v="0"/>
    <n v="0"/>
    <n v="0"/>
    <n v="0"/>
    <n v="0"/>
    <n v="0"/>
    <n v="4284.09"/>
    <n v="4284.0899999999992"/>
    <n v="0"/>
    <n v="0"/>
    <n v="0"/>
    <n v="0"/>
    <n v="0"/>
  </r>
  <r>
    <n v="13"/>
    <d v="2013-06-02T00:00:00"/>
    <d v="2013-06-15T00:00:00"/>
    <x v="34"/>
    <s v="G2N"/>
    <s v="GD10000000"/>
    <s v="GD0"/>
    <n v="13"/>
    <n v="100"/>
    <s v="LD800"/>
    <s v="LF804"/>
    <m/>
    <m/>
    <m/>
    <m/>
    <m/>
    <m/>
    <x v="277"/>
    <n v="10426"/>
    <s v="70872"/>
    <x v="141"/>
    <x v="1"/>
    <s v="Non-executive"/>
    <s v="D804"/>
    <x v="6"/>
    <n v="3164.84"/>
    <n v="0"/>
    <n v="0"/>
    <n v="0"/>
    <n v="0"/>
    <n v="0"/>
    <n v="0"/>
    <n v="0"/>
    <n v="0"/>
    <n v="0"/>
    <n v="0"/>
    <n v="0"/>
    <n v="0"/>
    <n v="0"/>
    <n v="0"/>
    <n v="0"/>
    <n v="0"/>
    <n v="0"/>
    <n v="6.37"/>
    <n v="424.95"/>
    <n v="0"/>
    <n v="0"/>
    <n v="0"/>
    <n v="0"/>
    <n v="0"/>
    <n v="0"/>
    <n v="0"/>
    <n v="0"/>
    <n v="0"/>
    <n v="221.54"/>
    <n v="0"/>
    <n v="2.99"/>
    <n v="9.1999999999999993"/>
    <n v="0"/>
    <n v="2.31"/>
    <n v="0"/>
    <n v="0"/>
    <n v="0"/>
    <n v="0"/>
    <n v="0"/>
    <n v="0"/>
    <n v="0"/>
    <n v="0"/>
    <n v="0"/>
    <n v="0"/>
    <n v="0"/>
    <n v="0"/>
    <n v="3832.2"/>
    <n v="3832.1999999999994"/>
    <n v="0"/>
    <n v="0"/>
    <n v="0"/>
    <n v="0"/>
    <n v="0"/>
  </r>
  <r>
    <n v="13"/>
    <d v="2013-06-02T00:00:00"/>
    <d v="2013-06-15T00:00:00"/>
    <x v="34"/>
    <s v="G2N"/>
    <s v="GD10000000"/>
    <s v="GD0"/>
    <n v="13"/>
    <n v="100"/>
    <s v="LD800"/>
    <s v="LF804"/>
    <m/>
    <m/>
    <m/>
    <m/>
    <m/>
    <m/>
    <x v="278"/>
    <n v="12916"/>
    <s v="48100"/>
    <x v="142"/>
    <x v="1"/>
    <s v="Non-executive"/>
    <s v="D804"/>
    <x v="6"/>
    <n v="3003.46"/>
    <n v="0"/>
    <n v="0"/>
    <n v="0"/>
    <n v="0"/>
    <n v="0"/>
    <n v="0"/>
    <n v="0"/>
    <n v="0"/>
    <n v="0"/>
    <n v="0"/>
    <n v="0"/>
    <n v="0"/>
    <n v="0"/>
    <n v="0"/>
    <n v="0"/>
    <n v="0"/>
    <n v="0"/>
    <n v="6.07"/>
    <n v="424.95"/>
    <n v="0"/>
    <n v="0"/>
    <n v="0"/>
    <n v="0"/>
    <n v="0"/>
    <n v="0"/>
    <n v="0"/>
    <n v="0"/>
    <n v="0"/>
    <n v="210.24"/>
    <n v="0"/>
    <n v="2.99"/>
    <n v="8.7799999999999994"/>
    <n v="0"/>
    <n v="2.31"/>
    <n v="39.64"/>
    <n v="0"/>
    <n v="0"/>
    <n v="0"/>
    <n v="0"/>
    <n v="0"/>
    <n v="0"/>
    <n v="0"/>
    <n v="0"/>
    <n v="0"/>
    <n v="0"/>
    <n v="0"/>
    <n v="3698.44"/>
    <n v="3698.44"/>
    <n v="0"/>
    <n v="0"/>
    <n v="0"/>
    <n v="0"/>
    <n v="0"/>
  </r>
  <r>
    <n v="13"/>
    <d v="2013-06-02T00:00:00"/>
    <d v="2013-06-15T00:00:00"/>
    <x v="34"/>
    <s v="G2N"/>
    <s v="GD10000000"/>
    <s v="GD0"/>
    <n v="13"/>
    <n v="100"/>
    <s v="LD800"/>
    <s v="LF804"/>
    <m/>
    <m/>
    <m/>
    <m/>
    <m/>
    <m/>
    <x v="279"/>
    <n v="13723"/>
    <s v="47142"/>
    <x v="143"/>
    <x v="1"/>
    <s v="Non-executive"/>
    <s v="D804"/>
    <x v="6"/>
    <n v="1031.17"/>
    <n v="0"/>
    <n v="0"/>
    <n v="0"/>
    <n v="0"/>
    <n v="0"/>
    <n v="0"/>
    <n v="0"/>
    <n v="0"/>
    <n v="0"/>
    <n v="0"/>
    <n v="0"/>
    <n v="0"/>
    <n v="0"/>
    <n v="0"/>
    <n v="0"/>
    <n v="0"/>
    <n v="0"/>
    <n v="0.54"/>
    <n v="127.1"/>
    <n v="0"/>
    <n v="0"/>
    <n v="0"/>
    <n v="0"/>
    <n v="0"/>
    <n v="61.3"/>
    <n v="0"/>
    <n v="0"/>
    <n v="0"/>
    <n v="0"/>
    <n v="0"/>
    <n v="0.99"/>
    <n v="3.04"/>
    <n v="0"/>
    <n v="0"/>
    <n v="14.34"/>
    <n v="51.56"/>
    <n v="0"/>
    <n v="6.78"/>
    <n v="0"/>
    <n v="0"/>
    <n v="0"/>
    <n v="0"/>
    <n v="0"/>
    <n v="0"/>
    <n v="0"/>
    <n v="0"/>
    <n v="1296.82"/>
    <n v="1296.8199999999997"/>
    <n v="0"/>
    <n v="0"/>
    <n v="0"/>
    <n v="0"/>
    <n v="0"/>
  </r>
  <r>
    <n v="13"/>
    <d v="2013-06-02T00:00:00"/>
    <d v="2013-06-15T00:00:00"/>
    <x v="34"/>
    <s v="G2N"/>
    <s v="GD10000000"/>
    <s v="GD0"/>
    <n v="13"/>
    <n v="100"/>
    <s v="LD800"/>
    <s v="LF804"/>
    <m/>
    <m/>
    <m/>
    <m/>
    <m/>
    <m/>
    <x v="281"/>
    <n v="18629"/>
    <s v="47102"/>
    <x v="76"/>
    <x v="1"/>
    <s v="Non-executive"/>
    <s v="D804"/>
    <x v="6"/>
    <n v="1496.65"/>
    <n v="0"/>
    <n v="0"/>
    <n v="0"/>
    <n v="0"/>
    <n v="0"/>
    <n v="0"/>
    <n v="0"/>
    <n v="0"/>
    <n v="0"/>
    <n v="0"/>
    <n v="0"/>
    <n v="0"/>
    <n v="0"/>
    <n v="0"/>
    <n v="0"/>
    <n v="0"/>
    <n v="0"/>
    <n v="0.84"/>
    <n v="173.94"/>
    <n v="0"/>
    <n v="0"/>
    <n v="0"/>
    <n v="0"/>
    <n v="0"/>
    <n v="89.2"/>
    <n v="0"/>
    <n v="0"/>
    <n v="0"/>
    <n v="0"/>
    <n v="0"/>
    <n v="2.71"/>
    <n v="6.48"/>
    <n v="0"/>
    <n v="2.31"/>
    <n v="20.86"/>
    <n v="74.83"/>
    <n v="0"/>
    <n v="9.2799999999999994"/>
    <n v="0"/>
    <n v="0"/>
    <n v="0"/>
    <n v="0"/>
    <n v="0"/>
    <n v="0"/>
    <n v="0"/>
    <n v="0"/>
    <n v="1877.1"/>
    <n v="1877.1"/>
    <n v="0"/>
    <n v="0"/>
    <n v="0"/>
    <n v="0"/>
    <n v="0"/>
  </r>
  <r>
    <n v="13"/>
    <d v="2013-06-02T00:00:00"/>
    <d v="2013-06-15T00:00:00"/>
    <x v="34"/>
    <s v="G2N"/>
    <s v="GD10000000"/>
    <s v="GD0"/>
    <n v="13"/>
    <n v="100"/>
    <s v="LD800"/>
    <s v="LF804"/>
    <m/>
    <m/>
    <m/>
    <m/>
    <m/>
    <m/>
    <x v="283"/>
    <n v="23946"/>
    <s v="70874"/>
    <x v="141"/>
    <x v="1"/>
    <s v="Non-executive"/>
    <s v="D804"/>
    <x v="6"/>
    <n v="3164.84"/>
    <n v="0"/>
    <n v="0"/>
    <n v="0"/>
    <n v="0"/>
    <n v="0"/>
    <n v="0"/>
    <n v="0"/>
    <n v="0"/>
    <n v="0"/>
    <n v="0"/>
    <n v="0"/>
    <n v="0"/>
    <n v="0"/>
    <n v="0"/>
    <n v="0"/>
    <n v="0"/>
    <n v="0"/>
    <n v="1.66"/>
    <n v="499.9"/>
    <n v="0"/>
    <n v="0"/>
    <n v="0"/>
    <n v="0"/>
    <n v="0"/>
    <n v="185.88"/>
    <n v="0"/>
    <n v="0"/>
    <n v="0"/>
    <n v="0"/>
    <n v="0"/>
    <n v="2.99"/>
    <n v="9.1999999999999993"/>
    <n v="0"/>
    <n v="2.31"/>
    <n v="43.47"/>
    <n v="158.24"/>
    <n v="0"/>
    <n v="26.66"/>
    <n v="0"/>
    <n v="0"/>
    <n v="0"/>
    <n v="0"/>
    <n v="0"/>
    <n v="0"/>
    <n v="0"/>
    <n v="0"/>
    <n v="4095.15"/>
    <n v="4095.1499999999996"/>
    <n v="0"/>
    <n v="0"/>
    <n v="0"/>
    <n v="0"/>
    <n v="0"/>
  </r>
  <r>
    <n v="13"/>
    <d v="2013-06-02T00:00:00"/>
    <d v="2013-06-15T00:00:00"/>
    <x v="34"/>
    <s v="G2N"/>
    <s v="GD10000000"/>
    <s v="GD0"/>
    <n v="13"/>
    <n v="100"/>
    <s v="LD800"/>
    <s v="LF804"/>
    <m/>
    <m/>
    <m/>
    <m/>
    <m/>
    <m/>
    <x v="284"/>
    <n v="25053"/>
    <s v="70707"/>
    <x v="111"/>
    <x v="1"/>
    <s v="Non-executive"/>
    <s v="D804"/>
    <x v="6"/>
    <n v="4025.74"/>
    <n v="0"/>
    <n v="0"/>
    <n v="0"/>
    <n v="0"/>
    <n v="0"/>
    <n v="0"/>
    <n v="0"/>
    <n v="0"/>
    <n v="0"/>
    <n v="0"/>
    <n v="0"/>
    <n v="0"/>
    <n v="0"/>
    <n v="0"/>
    <n v="0"/>
    <n v="0"/>
    <n v="0"/>
    <n v="8.02"/>
    <n v="424.95"/>
    <n v="0"/>
    <n v="0"/>
    <n v="0"/>
    <n v="0"/>
    <n v="0"/>
    <n v="0"/>
    <n v="0"/>
    <n v="0"/>
    <n v="0"/>
    <n v="281.8"/>
    <n v="0"/>
    <n v="2.99"/>
    <n v="9.1999999999999993"/>
    <n v="0"/>
    <n v="0"/>
    <n v="0"/>
    <n v="0"/>
    <n v="0"/>
    <n v="0"/>
    <n v="0"/>
    <n v="0"/>
    <n v="0"/>
    <n v="0"/>
    <n v="0"/>
    <n v="0"/>
    <n v="0"/>
    <n v="0"/>
    <n v="4752.7"/>
    <n v="4752.7"/>
    <n v="0"/>
    <n v="0"/>
    <n v="0"/>
    <n v="0"/>
    <n v="0"/>
  </r>
  <r>
    <n v="13"/>
    <d v="2013-06-02T00:00:00"/>
    <d v="2013-06-15T00:00:00"/>
    <x v="34"/>
    <s v="G2N"/>
    <s v="GD10000000"/>
    <s v="GD0"/>
    <n v="13"/>
    <n v="100"/>
    <s v="LD800"/>
    <s v="LF804"/>
    <m/>
    <m/>
    <m/>
    <m/>
    <m/>
    <m/>
    <x v="285"/>
    <n v="27428"/>
    <s v="48093"/>
    <x v="13"/>
    <x v="1"/>
    <s v="Non-executive"/>
    <s v="D804"/>
    <x v="6"/>
    <n v="1744.74"/>
    <n v="0"/>
    <n v="0"/>
    <n v="0"/>
    <n v="0"/>
    <n v="0"/>
    <n v="0"/>
    <n v="0"/>
    <n v="0"/>
    <n v="0"/>
    <n v="0"/>
    <n v="0"/>
    <n v="0"/>
    <n v="0"/>
    <n v="0"/>
    <n v="0"/>
    <n v="0"/>
    <n v="0"/>
    <n v="0.94"/>
    <n v="499.9"/>
    <n v="0"/>
    <n v="0"/>
    <n v="0"/>
    <n v="0"/>
    <n v="0"/>
    <n v="97.84"/>
    <n v="0"/>
    <n v="0"/>
    <n v="0"/>
    <n v="0"/>
    <n v="0"/>
    <n v="3.27"/>
    <n v="11.93"/>
    <n v="0"/>
    <n v="2.31"/>
    <n v="22.88"/>
    <n v="87.24"/>
    <n v="0"/>
    <n v="26.66"/>
    <n v="0"/>
    <n v="0"/>
    <n v="0"/>
    <n v="0"/>
    <n v="0"/>
    <n v="0"/>
    <n v="0"/>
    <n v="0"/>
    <n v="2497.71"/>
    <n v="2497.7099999999996"/>
    <n v="0"/>
    <n v="0"/>
    <n v="0"/>
    <n v="0"/>
    <n v="0"/>
  </r>
  <r>
    <n v="13"/>
    <d v="2013-06-02T00:00:00"/>
    <d v="2013-06-15T00:00:00"/>
    <x v="34"/>
    <s v="G2N"/>
    <s v="GD10000000"/>
    <s v="GD0"/>
    <n v="13"/>
    <n v="100"/>
    <s v="LD800"/>
    <s v="LF804"/>
    <m/>
    <m/>
    <m/>
    <m/>
    <m/>
    <m/>
    <x v="286"/>
    <n v="33249"/>
    <s v="48101"/>
    <x v="142"/>
    <x v="1"/>
    <s v="Non-executive"/>
    <s v="D804"/>
    <x v="6"/>
    <n v="2922.76"/>
    <n v="0"/>
    <n v="0"/>
    <n v="0"/>
    <n v="0"/>
    <n v="0"/>
    <n v="0"/>
    <n v="0"/>
    <n v="0"/>
    <n v="0"/>
    <n v="0"/>
    <n v="0"/>
    <n v="0"/>
    <n v="0"/>
    <n v="0"/>
    <n v="0"/>
    <n v="0"/>
    <n v="0"/>
    <n v="0"/>
    <n v="551.05999999999995"/>
    <n v="0"/>
    <n v="0"/>
    <n v="0"/>
    <n v="0"/>
    <n v="0"/>
    <n v="165.39"/>
    <n v="0"/>
    <n v="0"/>
    <n v="0"/>
    <n v="0"/>
    <n v="0"/>
    <n v="2.71"/>
    <n v="11.39"/>
    <n v="0"/>
    <n v="2.31"/>
    <n v="38.68"/>
    <n v="146.13999999999999"/>
    <n v="0"/>
    <n v="29.39"/>
    <n v="0"/>
    <n v="0"/>
    <n v="0"/>
    <n v="0"/>
    <n v="0"/>
    <n v="0"/>
    <n v="0"/>
    <n v="0"/>
    <n v="3869.83"/>
    <n v="3869.8299999999995"/>
    <n v="0"/>
    <n v="0"/>
    <n v="0"/>
    <n v="0"/>
    <n v="0"/>
  </r>
  <r>
    <n v="13"/>
    <d v="2013-06-02T00:00:00"/>
    <d v="2013-06-15T00:00:00"/>
    <x v="34"/>
    <s v="G2N"/>
    <s v="GD10000000"/>
    <s v="GD0"/>
    <n v="13"/>
    <n v="100"/>
    <s v="LD800"/>
    <s v="LF806"/>
    <m/>
    <m/>
    <m/>
    <m/>
    <m/>
    <m/>
    <x v="274"/>
    <n v="4591"/>
    <s v="47100"/>
    <x v="30"/>
    <x v="1"/>
    <s v="Non-executive"/>
    <s v="D804"/>
    <x v="6"/>
    <n v="430.78"/>
    <n v="0"/>
    <n v="0"/>
    <n v="0"/>
    <n v="0"/>
    <n v="0"/>
    <n v="0"/>
    <n v="0"/>
    <n v="0"/>
    <n v="0"/>
    <n v="0"/>
    <n v="0"/>
    <n v="0"/>
    <n v="0"/>
    <n v="0"/>
    <n v="0"/>
    <n v="0"/>
    <n v="0"/>
    <n v="0.24"/>
    <n v="0"/>
    <n v="0"/>
    <n v="0"/>
    <n v="0"/>
    <n v="0"/>
    <n v="0"/>
    <n v="26.7"/>
    <n v="0"/>
    <n v="0"/>
    <n v="0"/>
    <n v="0"/>
    <n v="0"/>
    <n v="0.78"/>
    <n v="2.86"/>
    <n v="0"/>
    <n v="0.56000000000000005"/>
    <n v="6.24"/>
    <n v="21.54"/>
    <n v="0"/>
    <n v="0"/>
    <n v="0"/>
    <n v="0"/>
    <n v="0"/>
    <n v="0"/>
    <n v="0"/>
    <n v="0"/>
    <n v="0"/>
    <n v="0"/>
    <n v="489.7"/>
    <n v="489.7"/>
    <n v="0"/>
    <n v="0"/>
    <n v="0"/>
    <n v="0"/>
    <n v="0"/>
  </r>
  <r>
    <n v="13"/>
    <d v="2013-06-02T00:00:00"/>
    <d v="2013-06-15T00:00:00"/>
    <x v="34"/>
    <s v="G2N"/>
    <s v="GD10000000"/>
    <s v="GD0"/>
    <n v="13"/>
    <n v="100"/>
    <s v="LD800"/>
    <s v="LF806"/>
    <m/>
    <m/>
    <m/>
    <m/>
    <m/>
    <m/>
    <x v="279"/>
    <n v="13723"/>
    <s v="47142"/>
    <x v="143"/>
    <x v="1"/>
    <s v="Non-executive"/>
    <s v="D804"/>
    <x v="6"/>
    <n v="1031.17"/>
    <n v="0"/>
    <n v="0"/>
    <n v="0"/>
    <n v="0"/>
    <n v="0"/>
    <n v="0"/>
    <n v="0"/>
    <n v="0"/>
    <n v="0"/>
    <n v="0"/>
    <n v="0"/>
    <n v="0"/>
    <n v="0"/>
    <n v="0"/>
    <n v="0"/>
    <n v="0"/>
    <n v="0"/>
    <n v="0.54"/>
    <n v="127.1"/>
    <n v="0"/>
    <n v="0"/>
    <n v="0"/>
    <n v="0"/>
    <n v="0"/>
    <n v="61.3"/>
    <n v="0"/>
    <n v="0"/>
    <n v="0"/>
    <n v="0"/>
    <n v="0"/>
    <n v="0.99"/>
    <n v="3.04"/>
    <n v="0"/>
    <n v="0"/>
    <n v="14.34"/>
    <n v="51.56"/>
    <n v="0"/>
    <n v="6.78"/>
    <n v="0"/>
    <n v="0"/>
    <n v="0"/>
    <n v="0"/>
    <n v="0"/>
    <n v="0"/>
    <n v="0"/>
    <n v="0"/>
    <n v="1296.82"/>
    <n v="1296.8199999999997"/>
    <n v="0"/>
    <n v="0"/>
    <n v="0"/>
    <n v="0"/>
    <n v="0"/>
  </r>
  <r>
    <n v="13"/>
    <d v="2013-06-02T00:00:00"/>
    <d v="2013-06-15T00:00:00"/>
    <x v="34"/>
    <s v="G2N"/>
    <s v="GD10000000"/>
    <s v="GD0"/>
    <n v="13"/>
    <n v="8200"/>
    <s v="GD100"/>
    <s v="G102T"/>
    <m/>
    <m/>
    <s v="INDRCT"/>
    <n v="13"/>
    <m/>
    <m/>
    <x v="274"/>
    <n v="4591"/>
    <s v="47100"/>
    <x v="30"/>
    <x v="1"/>
    <s v="Non-executive"/>
    <s v="D804"/>
    <x v="6"/>
    <n v="89.74"/>
    <n v="0"/>
    <n v="0"/>
    <n v="0"/>
    <n v="0"/>
    <n v="0"/>
    <n v="0"/>
    <n v="0"/>
    <n v="0"/>
    <n v="0"/>
    <n v="0"/>
    <n v="0"/>
    <n v="0"/>
    <n v="0"/>
    <n v="0"/>
    <n v="0"/>
    <n v="0"/>
    <n v="0"/>
    <n v="0.04"/>
    <n v="0"/>
    <n v="0"/>
    <n v="0"/>
    <n v="0"/>
    <n v="0"/>
    <n v="0"/>
    <n v="5.56"/>
    <n v="0"/>
    <n v="0"/>
    <n v="0"/>
    <n v="0"/>
    <n v="0"/>
    <n v="0.16"/>
    <n v="0.6"/>
    <n v="0"/>
    <n v="0.12"/>
    <n v="1.3"/>
    <n v="4.4800000000000004"/>
    <n v="0"/>
    <n v="0"/>
    <n v="0"/>
    <n v="0"/>
    <n v="0"/>
    <n v="0"/>
    <n v="0"/>
    <n v="0"/>
    <n v="0"/>
    <n v="0"/>
    <n v="102"/>
    <n v="102"/>
    <n v="0"/>
    <n v="0"/>
    <n v="0"/>
    <n v="0"/>
    <n v="0"/>
  </r>
  <r>
    <n v="13"/>
    <d v="2013-06-02T00:00:00"/>
    <d v="2013-06-15T00:00:00"/>
    <x v="34"/>
    <s v="G2N"/>
    <s v="GD10000000"/>
    <s v="GD0"/>
    <n v="13"/>
    <n v="8200"/>
    <s v="GD800"/>
    <s v="DS4B5"/>
    <s v="000DIS"/>
    <n v="15"/>
    <s v="32CCDD"/>
    <n v="13"/>
    <m/>
    <m/>
    <x v="274"/>
    <n v="4591"/>
    <s v="47100"/>
    <x v="30"/>
    <x v="1"/>
    <s v="Non-executive"/>
    <s v="D804"/>
    <x v="6"/>
    <n v="1005.14"/>
    <n v="0"/>
    <n v="0"/>
    <n v="0"/>
    <n v="0"/>
    <n v="0"/>
    <n v="0"/>
    <n v="0"/>
    <n v="0"/>
    <n v="0"/>
    <n v="0"/>
    <n v="0"/>
    <n v="0"/>
    <n v="0"/>
    <n v="0"/>
    <n v="0"/>
    <n v="0"/>
    <n v="0"/>
    <n v="0.54"/>
    <n v="0"/>
    <n v="0"/>
    <n v="0"/>
    <n v="0"/>
    <n v="0"/>
    <n v="0"/>
    <n v="62.34"/>
    <n v="0"/>
    <n v="0"/>
    <n v="0"/>
    <n v="0"/>
    <n v="0"/>
    <n v="1.85"/>
    <n v="6.67"/>
    <n v="0"/>
    <n v="1.28"/>
    <n v="14.58"/>
    <n v="50.26"/>
    <n v="0"/>
    <n v="0"/>
    <n v="0"/>
    <n v="0"/>
    <n v="0"/>
    <n v="0"/>
    <n v="0"/>
    <n v="0"/>
    <n v="0"/>
    <n v="0"/>
    <n v="1142.6600000000001"/>
    <n v="1142.6599999999999"/>
    <n v="0"/>
    <n v="0"/>
    <n v="0"/>
    <n v="0"/>
    <n v="0"/>
  </r>
  <r>
    <n v="13"/>
    <d v="2013-06-02T00:00:00"/>
    <d v="2013-06-15T00:00:00"/>
    <x v="34"/>
    <s v="G2N"/>
    <s v="GD10000000"/>
    <s v="GD0"/>
    <n v="13"/>
    <n v="8200"/>
    <s v="GD800"/>
    <s v="DS4B5"/>
    <s v="000DIS"/>
    <n v="15"/>
    <s v="32CCDD"/>
    <n v="13"/>
    <m/>
    <m/>
    <x v="279"/>
    <n v="13723"/>
    <s v="47142"/>
    <x v="143"/>
    <x v="1"/>
    <s v="Non-executive"/>
    <s v="D804"/>
    <x v="6"/>
    <n v="1062.3599999999999"/>
    <n v="0"/>
    <n v="0"/>
    <n v="0"/>
    <n v="0"/>
    <n v="0"/>
    <n v="0"/>
    <n v="0"/>
    <n v="0"/>
    <n v="0"/>
    <n v="0"/>
    <n v="0"/>
    <n v="0"/>
    <n v="0"/>
    <n v="0"/>
    <n v="0"/>
    <n v="0"/>
    <n v="0"/>
    <n v="0.56000000000000005"/>
    <n v="130.91999999999999"/>
    <n v="0"/>
    <n v="0"/>
    <n v="0"/>
    <n v="0"/>
    <n v="0"/>
    <n v="63.17"/>
    <n v="0"/>
    <n v="0"/>
    <n v="0"/>
    <n v="0"/>
    <n v="0"/>
    <n v="1.01"/>
    <n v="3.12"/>
    <n v="0"/>
    <n v="0"/>
    <n v="14.76"/>
    <n v="53.12"/>
    <n v="0"/>
    <n v="6.98"/>
    <n v="0"/>
    <n v="0"/>
    <n v="0"/>
    <n v="0"/>
    <n v="0"/>
    <n v="0"/>
    <n v="0"/>
    <n v="0"/>
    <n v="1336"/>
    <n v="1335.9999999999998"/>
    <n v="0"/>
    <n v="0"/>
    <n v="0"/>
    <n v="0"/>
    <n v="0"/>
  </r>
  <r>
    <n v="14"/>
    <d v="2013-06-16T00:00:00"/>
    <d v="2013-06-29T00:00:00"/>
    <x v="35"/>
    <s v="G1N"/>
    <s v="GD10000000"/>
    <s v="GD0"/>
    <n v="13"/>
    <n v="100"/>
    <s v="LD100"/>
    <s v="LF102"/>
    <m/>
    <m/>
    <m/>
    <m/>
    <m/>
    <m/>
    <x v="411"/>
    <n v="50121"/>
    <s v="73591"/>
    <x v="169"/>
    <x v="1"/>
    <s v="Non-executive"/>
    <s v="D804"/>
    <x v="6"/>
    <n v="3255.54"/>
    <n v="0"/>
    <n v="0"/>
    <n v="0"/>
    <n v="0"/>
    <n v="0"/>
    <n v="0"/>
    <n v="0"/>
    <n v="0"/>
    <n v="0"/>
    <n v="0"/>
    <n v="0"/>
    <n v="0"/>
    <n v="0"/>
    <n v="0"/>
    <n v="0"/>
    <n v="0"/>
    <n v="0"/>
    <n v="1.72"/>
    <n v="186.12"/>
    <n v="0"/>
    <n v="0"/>
    <n v="0"/>
    <n v="0"/>
    <n v="0"/>
    <n v="197.99"/>
    <n v="0"/>
    <n v="0"/>
    <n v="0"/>
    <n v="0"/>
    <n v="0"/>
    <n v="2.57"/>
    <n v="6.16"/>
    <n v="0"/>
    <n v="0"/>
    <n v="46.3"/>
    <n v="162.78"/>
    <n v="0"/>
    <n v="9.93"/>
    <n v="0"/>
    <n v="0"/>
    <n v="0"/>
    <n v="0"/>
    <n v="0"/>
    <n v="0"/>
    <n v="0"/>
    <n v="0"/>
    <n v="3869.11"/>
    <n v="3869.11"/>
    <n v="0"/>
    <n v="0"/>
    <n v="0"/>
    <n v="0"/>
    <n v="0"/>
  </r>
  <r>
    <n v="14"/>
    <d v="2013-06-16T00:00:00"/>
    <d v="2013-06-29T00:00:00"/>
    <x v="35"/>
    <s v="G1N"/>
    <s v="GD10000000"/>
    <s v="GD0"/>
    <n v="13"/>
    <n v="100"/>
    <s v="LD100"/>
    <s v="LF102"/>
    <m/>
    <m/>
    <m/>
    <m/>
    <m/>
    <m/>
    <x v="293"/>
    <n v="70037"/>
    <s v="73437"/>
    <x v="146"/>
    <x v="1"/>
    <s v="Non-executive"/>
    <s v="D804"/>
    <x v="6"/>
    <n v="4567.32"/>
    <n v="0"/>
    <n v="0"/>
    <n v="0"/>
    <n v="0"/>
    <n v="0"/>
    <n v="0"/>
    <n v="0"/>
    <n v="0"/>
    <n v="0"/>
    <n v="0"/>
    <n v="0"/>
    <n v="0"/>
    <n v="0"/>
    <n v="0"/>
    <n v="0"/>
    <n v="0"/>
    <n v="0"/>
    <n v="2.36"/>
    <n v="474.9"/>
    <n v="0"/>
    <n v="0"/>
    <n v="0"/>
    <n v="0"/>
    <n v="0"/>
    <n v="264.33999999999997"/>
    <n v="0"/>
    <n v="0"/>
    <n v="0"/>
    <n v="0"/>
    <n v="0"/>
    <n v="3.11"/>
    <n v="11.33"/>
    <n v="0"/>
    <n v="0"/>
    <n v="61.81"/>
    <n v="0"/>
    <n v="0"/>
    <n v="26.2"/>
    <n v="0"/>
    <n v="0"/>
    <n v="0"/>
    <n v="0"/>
    <n v="0"/>
    <n v="0"/>
    <n v="0"/>
    <n v="0"/>
    <n v="5411.37"/>
    <n v="5411.369999999999"/>
    <n v="0"/>
    <n v="0"/>
    <n v="0"/>
    <n v="0"/>
    <n v="0"/>
  </r>
  <r>
    <n v="14"/>
    <d v="2013-06-16T00:00:00"/>
    <d v="2013-06-29T00:00:00"/>
    <x v="35"/>
    <s v="G1N"/>
    <s v="AT07400900"/>
    <s v="GD0"/>
    <n v="13"/>
    <n v="100"/>
    <s v="LD10F"/>
    <s v="L120F"/>
    <m/>
    <m/>
    <m/>
    <m/>
    <m/>
    <m/>
    <x v="32"/>
    <n v="62606"/>
    <s v="63272"/>
    <x v="1"/>
    <x v="1"/>
    <s v="Non-executive"/>
    <s v="D804"/>
    <x v="6"/>
    <n v="2388.8000000000002"/>
    <n v="0"/>
    <n v="0"/>
    <n v="0"/>
    <n v="0"/>
    <n v="0"/>
    <n v="0"/>
    <n v="0"/>
    <n v="0"/>
    <n v="0"/>
    <n v="0"/>
    <n v="0"/>
    <n v="0"/>
    <n v="0"/>
    <n v="0"/>
    <n v="0"/>
    <n v="0"/>
    <n v="0"/>
    <n v="1.26"/>
    <n v="481.24"/>
    <n v="0"/>
    <n v="0"/>
    <n v="0"/>
    <n v="0"/>
    <n v="0"/>
    <n v="136.11000000000001"/>
    <n v="0"/>
    <n v="0"/>
    <n v="0"/>
    <n v="0"/>
    <n v="0"/>
    <n v="2.54"/>
    <n v="5.26"/>
    <n v="0"/>
    <n v="0"/>
    <n v="31.83"/>
    <n v="119.45"/>
    <n v="0"/>
    <n v="25.67"/>
    <n v="0"/>
    <n v="0"/>
    <n v="0"/>
    <n v="0"/>
    <n v="0"/>
    <n v="0"/>
    <n v="0"/>
    <n v="0"/>
    <n v="3192.16"/>
    <n v="3192.1600000000003"/>
    <n v="0"/>
    <n v="0"/>
    <n v="0"/>
    <n v="0"/>
    <n v="0"/>
  </r>
  <r>
    <n v="14"/>
    <d v="2013-06-16T00:00:00"/>
    <d v="2013-06-29T00:00:00"/>
    <x v="35"/>
    <s v="G1N"/>
    <s v="GD10000000"/>
    <s v="GD0"/>
    <n v="13"/>
    <n v="100"/>
    <s v="LD800"/>
    <s v="LF804"/>
    <m/>
    <m/>
    <m/>
    <m/>
    <m/>
    <m/>
    <x v="152"/>
    <n v="66802"/>
    <s v="47069"/>
    <x v="17"/>
    <x v="1"/>
    <s v="Non-executive"/>
    <s v="D804"/>
    <x v="6"/>
    <n v="1031.1600000000001"/>
    <n v="0"/>
    <n v="0"/>
    <n v="0"/>
    <n v="0"/>
    <n v="0"/>
    <n v="0"/>
    <n v="0"/>
    <n v="0"/>
    <n v="0"/>
    <n v="0"/>
    <n v="0"/>
    <n v="0"/>
    <n v="0"/>
    <n v="0"/>
    <n v="0"/>
    <n v="0"/>
    <n v="0"/>
    <n v="0.54"/>
    <n v="57.4"/>
    <n v="0"/>
    <n v="0"/>
    <n v="0"/>
    <n v="0"/>
    <n v="0"/>
    <n v="0"/>
    <n v="0"/>
    <n v="0"/>
    <n v="0"/>
    <n v="0"/>
    <n v="0"/>
    <n v="0.9"/>
    <n v="2.14"/>
    <n v="0"/>
    <n v="0"/>
    <n v="14.91"/>
    <n v="0"/>
    <n v="0"/>
    <n v="3.06"/>
    <n v="0"/>
    <n v="0"/>
    <n v="0"/>
    <n v="0"/>
    <n v="0"/>
    <n v="0"/>
    <n v="0"/>
    <n v="0"/>
    <n v="1110.1099999999999"/>
    <n v="1110.1100000000004"/>
    <n v="0"/>
    <n v="0"/>
    <n v="0"/>
    <n v="0"/>
    <n v="0"/>
  </r>
  <r>
    <n v="14"/>
    <d v="2013-06-16T00:00:00"/>
    <d v="2013-06-29T00:00:00"/>
    <x v="35"/>
    <s v="G1N"/>
    <s v="GD10000000"/>
    <s v="GD0"/>
    <n v="13"/>
    <n v="100"/>
    <s v="LD800"/>
    <s v="LF804"/>
    <m/>
    <m/>
    <m/>
    <m/>
    <m/>
    <m/>
    <x v="153"/>
    <n v="69121"/>
    <s v="51208"/>
    <x v="86"/>
    <x v="1"/>
    <s v="Non-executive"/>
    <s v="D804"/>
    <x v="6"/>
    <n v="0"/>
    <n v="0"/>
    <n v="0"/>
    <n v="0"/>
    <n v="0"/>
    <n v="0"/>
    <n v="0"/>
    <n v="0"/>
    <n v="0"/>
    <n v="0"/>
    <n v="0"/>
    <n v="0"/>
    <n v="0"/>
    <n v="0"/>
    <n v="0"/>
    <n v="0"/>
    <n v="0"/>
    <n v="0"/>
    <n v="0.59"/>
    <n v="215.15"/>
    <n v="0"/>
    <n v="0"/>
    <n v="0"/>
    <n v="0"/>
    <n v="0"/>
    <n v="0"/>
    <n v="0"/>
    <n v="0"/>
    <n v="0"/>
    <n v="0"/>
    <n v="0"/>
    <n v="1.24"/>
    <n v="4.33"/>
    <n v="0"/>
    <n v="0"/>
    <n v="0"/>
    <n v="0"/>
    <n v="0"/>
    <n v="11.48"/>
    <n v="0"/>
    <n v="0"/>
    <n v="0"/>
    <n v="0"/>
    <n v="0"/>
    <n v="0"/>
    <n v="0"/>
    <n v="0"/>
    <n v="232.79"/>
    <n v="232.79000000000002"/>
    <n v="0"/>
    <n v="0"/>
    <n v="0"/>
    <n v="0"/>
    <n v="0"/>
  </r>
  <r>
    <n v="14"/>
    <d v="2013-06-16T00:00:00"/>
    <d v="2013-06-29T00:00:00"/>
    <x v="35"/>
    <s v="G1N"/>
    <s v="GD10000000"/>
    <s v="GD0"/>
    <n v="13"/>
    <n v="100"/>
    <s v="LD800"/>
    <s v="LF804"/>
    <m/>
    <m/>
    <m/>
    <m/>
    <m/>
    <m/>
    <x v="412"/>
    <n v="72189"/>
    <s v="47299"/>
    <x v="15"/>
    <x v="1"/>
    <s v="Non-executive"/>
    <s v="D804"/>
    <x v="6"/>
    <n v="1014.86"/>
    <n v="0"/>
    <n v="0"/>
    <n v="0"/>
    <n v="0"/>
    <n v="0"/>
    <n v="0"/>
    <n v="0"/>
    <n v="0"/>
    <n v="0"/>
    <n v="0"/>
    <n v="0"/>
    <n v="0"/>
    <n v="0"/>
    <n v="0"/>
    <n v="0"/>
    <n v="0"/>
    <n v="0"/>
    <n v="0.52"/>
    <n v="0"/>
    <n v="0"/>
    <n v="0"/>
    <n v="0"/>
    <n v="0"/>
    <n v="0"/>
    <n v="62.92"/>
    <n v="0"/>
    <n v="0"/>
    <n v="0"/>
    <n v="0"/>
    <n v="0"/>
    <n v="1.08"/>
    <n v="3.94"/>
    <n v="0"/>
    <n v="0"/>
    <n v="14.72"/>
    <n v="0"/>
    <n v="0"/>
    <n v="0"/>
    <n v="0"/>
    <n v="0"/>
    <n v="0"/>
    <n v="0"/>
    <n v="0"/>
    <n v="0"/>
    <n v="0"/>
    <n v="0"/>
    <n v="1098.04"/>
    <n v="1098.04"/>
    <n v="0"/>
    <n v="0"/>
    <n v="0"/>
    <n v="0"/>
    <n v="0"/>
  </r>
  <r>
    <n v="14"/>
    <d v="2013-06-16T00:00:00"/>
    <d v="2013-06-29T00:00:00"/>
    <x v="35"/>
    <s v="G1N"/>
    <s v="GD10000000"/>
    <s v="GD0"/>
    <n v="13"/>
    <n v="100"/>
    <s v="LD800"/>
    <s v="LF804"/>
    <m/>
    <m/>
    <m/>
    <m/>
    <m/>
    <m/>
    <x v="413"/>
    <n v="72634"/>
    <s v="47362"/>
    <x v="15"/>
    <x v="1"/>
    <s v="Non-executive"/>
    <s v="D804"/>
    <x v="6"/>
    <n v="1734.26"/>
    <n v="0"/>
    <n v="0"/>
    <n v="0"/>
    <n v="0"/>
    <n v="0"/>
    <n v="0"/>
    <n v="0"/>
    <n v="0"/>
    <n v="0"/>
    <n v="0"/>
    <n v="0"/>
    <n v="0"/>
    <n v="0"/>
    <n v="0"/>
    <n v="0"/>
    <n v="0"/>
    <n v="0"/>
    <n v="0"/>
    <n v="0"/>
    <n v="0"/>
    <n v="0"/>
    <n v="0"/>
    <n v="0"/>
    <n v="0"/>
    <n v="107.52"/>
    <n v="0"/>
    <n v="0"/>
    <n v="0"/>
    <n v="0"/>
    <n v="0"/>
    <n v="0"/>
    <n v="0"/>
    <n v="0"/>
    <n v="0"/>
    <n v="25.14"/>
    <n v="0"/>
    <n v="0"/>
    <n v="0"/>
    <n v="0"/>
    <n v="0"/>
    <n v="0"/>
    <n v="0"/>
    <n v="0"/>
    <n v="0"/>
    <n v="0"/>
    <n v="0"/>
    <n v="1866.92"/>
    <n v="1866.92"/>
    <n v="0"/>
    <n v="0"/>
    <n v="0"/>
    <n v="0"/>
    <n v="0"/>
  </r>
  <r>
    <n v="14"/>
    <d v="2013-06-16T00:00:00"/>
    <d v="2013-06-29T00:00:00"/>
    <x v="35"/>
    <s v="G1N"/>
    <s v="GD10000000"/>
    <s v="GD0"/>
    <n v="13"/>
    <n v="100"/>
    <s v="LD800"/>
    <s v="LF806"/>
    <m/>
    <m/>
    <m/>
    <m/>
    <m/>
    <m/>
    <x v="152"/>
    <n v="66802"/>
    <s v="47069"/>
    <x v="17"/>
    <x v="1"/>
    <s v="Non-executive"/>
    <s v="D804"/>
    <x v="6"/>
    <n v="1062.4000000000001"/>
    <n v="0"/>
    <n v="0"/>
    <n v="0"/>
    <n v="0"/>
    <n v="0"/>
    <n v="0"/>
    <n v="0"/>
    <n v="0"/>
    <n v="0"/>
    <n v="0"/>
    <n v="0"/>
    <n v="0"/>
    <n v="0"/>
    <n v="0"/>
    <n v="0"/>
    <n v="0"/>
    <n v="0"/>
    <n v="0.56000000000000005"/>
    <n v="59.14"/>
    <n v="0"/>
    <n v="0"/>
    <n v="0"/>
    <n v="0"/>
    <n v="0"/>
    <n v="0"/>
    <n v="0"/>
    <n v="0"/>
    <n v="0"/>
    <n v="0"/>
    <n v="0"/>
    <n v="0.92"/>
    <n v="2.2000000000000002"/>
    <n v="0"/>
    <n v="0"/>
    <n v="15.36"/>
    <n v="0"/>
    <n v="0"/>
    <n v="3.16"/>
    <n v="0"/>
    <n v="0"/>
    <n v="0"/>
    <n v="0"/>
    <n v="0"/>
    <n v="0"/>
    <n v="0"/>
    <n v="0"/>
    <n v="1143.74"/>
    <n v="1143.7400000000002"/>
    <n v="0"/>
    <n v="0"/>
    <n v="0"/>
    <n v="0"/>
    <n v="0"/>
  </r>
  <r>
    <n v="14"/>
    <d v="2013-06-16T00:00:00"/>
    <d v="2013-06-29T00:00:00"/>
    <x v="35"/>
    <s v="G1N"/>
    <s v="GD10000000"/>
    <s v="GD0"/>
    <n v="13"/>
    <n v="100"/>
    <s v="LD800"/>
    <s v="LF806"/>
    <m/>
    <m/>
    <m/>
    <m/>
    <m/>
    <m/>
    <x v="153"/>
    <n v="69121"/>
    <s v="51208"/>
    <x v="86"/>
    <x v="1"/>
    <s v="Non-executive"/>
    <s v="D804"/>
    <x v="6"/>
    <n v="0"/>
    <n v="0"/>
    <n v="0"/>
    <n v="0"/>
    <n v="0"/>
    <n v="0"/>
    <n v="0"/>
    <n v="0"/>
    <n v="0"/>
    <n v="0"/>
    <n v="0"/>
    <n v="0"/>
    <n v="0"/>
    <n v="0"/>
    <n v="0"/>
    <n v="0"/>
    <n v="0"/>
    <n v="0"/>
    <n v="0.56999999999999995"/>
    <n v="209.48"/>
    <n v="0"/>
    <n v="0"/>
    <n v="0"/>
    <n v="0"/>
    <n v="0"/>
    <n v="0"/>
    <n v="0"/>
    <n v="0"/>
    <n v="0"/>
    <n v="0"/>
    <n v="0"/>
    <n v="1.21"/>
    <n v="4.21"/>
    <n v="0"/>
    <n v="0"/>
    <n v="0"/>
    <n v="0"/>
    <n v="0"/>
    <n v="11.17"/>
    <n v="0"/>
    <n v="0"/>
    <n v="0"/>
    <n v="0"/>
    <n v="0"/>
    <n v="0"/>
    <n v="0"/>
    <n v="0"/>
    <n v="226.64"/>
    <n v="226.64"/>
    <n v="0"/>
    <n v="0"/>
    <n v="0"/>
    <n v="0"/>
    <n v="0"/>
  </r>
  <r>
    <n v="14"/>
    <d v="2013-06-16T00:00:00"/>
    <d v="2013-06-29T00:00:00"/>
    <x v="35"/>
    <s v="G1N"/>
    <s v="GD10000000"/>
    <s v="GD0"/>
    <n v="13"/>
    <n v="100"/>
    <s v="LD800"/>
    <s v="LF806"/>
    <m/>
    <m/>
    <m/>
    <m/>
    <m/>
    <m/>
    <x v="412"/>
    <n v="72189"/>
    <s v="47299"/>
    <x v="15"/>
    <x v="1"/>
    <s v="Non-executive"/>
    <s v="D804"/>
    <x v="6"/>
    <n v="1014.86"/>
    <n v="0"/>
    <n v="0"/>
    <n v="0"/>
    <n v="0"/>
    <n v="0"/>
    <n v="0"/>
    <n v="0"/>
    <n v="0"/>
    <n v="0"/>
    <n v="0"/>
    <n v="0"/>
    <n v="0"/>
    <n v="0"/>
    <n v="0"/>
    <n v="0"/>
    <n v="0"/>
    <n v="0"/>
    <n v="0.52"/>
    <n v="0"/>
    <n v="0"/>
    <n v="0"/>
    <n v="0"/>
    <n v="0"/>
    <n v="0"/>
    <n v="62.92"/>
    <n v="0"/>
    <n v="0"/>
    <n v="0"/>
    <n v="0"/>
    <n v="0"/>
    <n v="1.08"/>
    <n v="3.94"/>
    <n v="0"/>
    <n v="0"/>
    <n v="14.72"/>
    <n v="0"/>
    <n v="0"/>
    <n v="0"/>
    <n v="0"/>
    <n v="0"/>
    <n v="0"/>
    <n v="0"/>
    <n v="0"/>
    <n v="0"/>
    <n v="0"/>
    <n v="0"/>
    <n v="1098.04"/>
    <n v="1098.04"/>
    <n v="0"/>
    <n v="0"/>
    <n v="0"/>
    <n v="0"/>
    <n v="0"/>
  </r>
  <r>
    <n v="14"/>
    <d v="2013-06-16T00:00:00"/>
    <d v="2013-06-29T00:00:00"/>
    <x v="35"/>
    <s v="G1N"/>
    <s v="GD10000000"/>
    <s v="GD0"/>
    <n v="13"/>
    <n v="100"/>
    <s v="LD800"/>
    <s v="LF806"/>
    <m/>
    <m/>
    <m/>
    <m/>
    <m/>
    <m/>
    <x v="413"/>
    <n v="72634"/>
    <s v="47362"/>
    <x v="15"/>
    <x v="1"/>
    <s v="Non-executive"/>
    <s v="D804"/>
    <x v="6"/>
    <n v="893.4"/>
    <n v="0"/>
    <n v="0"/>
    <n v="0"/>
    <n v="0"/>
    <n v="0"/>
    <n v="0"/>
    <n v="0"/>
    <n v="0"/>
    <n v="0"/>
    <n v="0"/>
    <n v="0"/>
    <n v="0"/>
    <n v="0"/>
    <n v="0"/>
    <n v="0"/>
    <n v="0"/>
    <n v="0"/>
    <n v="0"/>
    <n v="0"/>
    <n v="0"/>
    <n v="0"/>
    <n v="0"/>
    <n v="0"/>
    <n v="0"/>
    <n v="55.39"/>
    <n v="0"/>
    <n v="0"/>
    <n v="0"/>
    <n v="0"/>
    <n v="0"/>
    <n v="0"/>
    <n v="0"/>
    <n v="0"/>
    <n v="0"/>
    <n v="12.96"/>
    <n v="0"/>
    <n v="0"/>
    <n v="0"/>
    <n v="0"/>
    <n v="0"/>
    <n v="0"/>
    <n v="0"/>
    <n v="0"/>
    <n v="0"/>
    <n v="0"/>
    <n v="0"/>
    <n v="961.75"/>
    <n v="961.75"/>
    <n v="0"/>
    <n v="0"/>
    <n v="0"/>
    <n v="0"/>
    <n v="0"/>
  </r>
  <r>
    <n v="14"/>
    <d v="2013-06-16T00:00:00"/>
    <d v="2013-06-29T00:00:00"/>
    <x v="35"/>
    <s v="G1N"/>
    <s v="AT07400900"/>
    <s v="GD0"/>
    <n v="13"/>
    <n v="8200"/>
    <s v="GD800"/>
    <s v="DS4B5"/>
    <s v="000DIS"/>
    <n v="15"/>
    <s v="32CCDD"/>
    <n v="13"/>
    <m/>
    <m/>
    <x v="32"/>
    <n v="62606"/>
    <s v="63272"/>
    <x v="1"/>
    <x v="1"/>
    <s v="Non-executive"/>
    <s v="D804"/>
    <x v="6"/>
    <n v="421.55"/>
    <n v="0"/>
    <n v="0"/>
    <n v="0"/>
    <n v="0"/>
    <n v="0"/>
    <n v="0"/>
    <n v="0"/>
    <n v="0"/>
    <n v="0"/>
    <n v="0"/>
    <n v="0"/>
    <n v="0"/>
    <n v="0"/>
    <n v="0"/>
    <n v="0"/>
    <n v="0"/>
    <n v="0"/>
    <n v="0.22"/>
    <n v="84.93"/>
    <n v="0"/>
    <n v="0"/>
    <n v="0"/>
    <n v="0"/>
    <n v="0"/>
    <n v="24.02"/>
    <n v="0"/>
    <n v="0"/>
    <n v="0"/>
    <n v="0"/>
    <n v="0"/>
    <n v="0.45"/>
    <n v="0.93"/>
    <n v="0"/>
    <n v="0"/>
    <n v="5.62"/>
    <n v="21.07"/>
    <n v="0"/>
    <n v="4.53"/>
    <n v="0"/>
    <n v="0"/>
    <n v="0"/>
    <n v="0"/>
    <n v="0"/>
    <n v="0"/>
    <n v="0"/>
    <n v="0"/>
    <n v="563.32000000000005"/>
    <n v="563.32000000000005"/>
    <n v="0"/>
    <n v="0"/>
    <n v="0"/>
    <n v="0"/>
    <n v="0"/>
  </r>
  <r>
    <n v="14"/>
    <d v="2013-06-16T00:00:00"/>
    <d v="2013-06-29T00:00:00"/>
    <x v="35"/>
    <s v="G1N"/>
    <s v="GD10000000"/>
    <s v="GD0"/>
    <n v="13"/>
    <n v="8200"/>
    <s v="GD800"/>
    <s v="DS4B5"/>
    <s v="000DIS"/>
    <n v="15"/>
    <s v="32CCDD"/>
    <n v="13"/>
    <m/>
    <m/>
    <x v="154"/>
    <n v="6618"/>
    <s v="47140"/>
    <x v="87"/>
    <x v="1"/>
    <s v="Non-executive"/>
    <s v="D804"/>
    <x v="6"/>
    <n v="3632.45"/>
    <n v="0"/>
    <n v="0"/>
    <n v="0"/>
    <n v="0"/>
    <n v="0"/>
    <n v="0"/>
    <n v="0"/>
    <n v="0"/>
    <n v="0"/>
    <n v="0"/>
    <n v="0"/>
    <n v="0"/>
    <n v="0"/>
    <n v="0"/>
    <n v="0"/>
    <n v="0"/>
    <n v="0"/>
    <n v="1.89"/>
    <n v="0"/>
    <n v="0"/>
    <n v="0"/>
    <n v="0"/>
    <n v="0"/>
    <n v="0"/>
    <n v="225.21"/>
    <n v="0"/>
    <n v="0"/>
    <n v="0"/>
    <n v="0"/>
    <n v="0"/>
    <n v="3.27"/>
    <n v="11.93"/>
    <n v="0"/>
    <n v="0"/>
    <n v="52.67"/>
    <n v="181.62"/>
    <n v="0"/>
    <n v="0"/>
    <n v="0"/>
    <n v="0"/>
    <n v="0"/>
    <n v="0"/>
    <n v="0"/>
    <n v="0"/>
    <n v="0"/>
    <n v="0"/>
    <n v="4109.04"/>
    <n v="4109.04"/>
    <n v="0"/>
    <n v="0"/>
    <n v="0"/>
    <n v="0"/>
    <n v="0"/>
  </r>
  <r>
    <n v="14"/>
    <d v="2013-06-16T00:00:00"/>
    <d v="2013-06-29T00:00:00"/>
    <x v="35"/>
    <s v="G1N"/>
    <s v="GD10000000"/>
    <s v="GD0"/>
    <n v="13"/>
    <n v="8200"/>
    <s v="GD800"/>
    <s v="DS4B5"/>
    <s v="000DIS"/>
    <n v="15"/>
    <s v="32CCDD"/>
    <n v="13"/>
    <m/>
    <m/>
    <x v="411"/>
    <n v="50121"/>
    <s v="73591"/>
    <x v="169"/>
    <x v="1"/>
    <s v="Non-executive"/>
    <s v="D804"/>
    <x v="6"/>
    <n v="171.34"/>
    <n v="0"/>
    <n v="0"/>
    <n v="0"/>
    <n v="0"/>
    <n v="0"/>
    <n v="0"/>
    <n v="0"/>
    <n v="0"/>
    <n v="0"/>
    <n v="0"/>
    <n v="0"/>
    <n v="0"/>
    <n v="0"/>
    <n v="0"/>
    <n v="0"/>
    <n v="0"/>
    <n v="0"/>
    <n v="0.08"/>
    <n v="9.8000000000000007"/>
    <n v="0"/>
    <n v="0"/>
    <n v="0"/>
    <n v="0"/>
    <n v="0"/>
    <n v="10.42"/>
    <n v="0"/>
    <n v="0"/>
    <n v="0"/>
    <n v="0"/>
    <n v="0"/>
    <n v="0.14000000000000001"/>
    <n v="0.32"/>
    <n v="0"/>
    <n v="0"/>
    <n v="2.44"/>
    <n v="8.56"/>
    <n v="0"/>
    <n v="0.52"/>
    <n v="0"/>
    <n v="0"/>
    <n v="0"/>
    <n v="0"/>
    <n v="0"/>
    <n v="0"/>
    <n v="0"/>
    <n v="0"/>
    <n v="203.62"/>
    <n v="203.62"/>
    <n v="0"/>
    <n v="0"/>
    <n v="0"/>
    <n v="0"/>
    <n v="0"/>
  </r>
  <r>
    <n v="14"/>
    <d v="2013-06-16T00:00:00"/>
    <d v="2013-06-29T00:00:00"/>
    <x v="35"/>
    <s v="G1N"/>
    <s v="GD10000000"/>
    <s v="GD0"/>
    <n v="13"/>
    <n v="8200"/>
    <s v="GD800"/>
    <s v="DS4B5"/>
    <s v="000DIS"/>
    <n v="15"/>
    <s v="32CCDD"/>
    <n v="13"/>
    <m/>
    <m/>
    <x v="152"/>
    <n v="66802"/>
    <s v="47069"/>
    <x v="17"/>
    <x v="1"/>
    <s v="Non-executive"/>
    <s v="D804"/>
    <x v="6"/>
    <n v="1031.1400000000001"/>
    <n v="0"/>
    <n v="0"/>
    <n v="0"/>
    <n v="0"/>
    <n v="0"/>
    <n v="0"/>
    <n v="0"/>
    <n v="0"/>
    <n v="0"/>
    <n v="0"/>
    <n v="0"/>
    <n v="0"/>
    <n v="0"/>
    <n v="0"/>
    <n v="0"/>
    <n v="0"/>
    <n v="0"/>
    <n v="0.54"/>
    <n v="57.4"/>
    <n v="0"/>
    <n v="0"/>
    <n v="0"/>
    <n v="0"/>
    <n v="0"/>
    <n v="0"/>
    <n v="0"/>
    <n v="0"/>
    <n v="0"/>
    <n v="0"/>
    <n v="0"/>
    <n v="0.89"/>
    <n v="2.14"/>
    <n v="0"/>
    <n v="0"/>
    <n v="14.92"/>
    <n v="0"/>
    <n v="0"/>
    <n v="3.06"/>
    <n v="0"/>
    <n v="0"/>
    <n v="0"/>
    <n v="0"/>
    <n v="0"/>
    <n v="0"/>
    <n v="0"/>
    <n v="0"/>
    <n v="1110.0899999999999"/>
    <n v="1110.0900000000004"/>
    <n v="0"/>
    <n v="0"/>
    <n v="0"/>
    <n v="0"/>
    <n v="0"/>
  </r>
  <r>
    <n v="14"/>
    <d v="2013-06-16T00:00:00"/>
    <d v="2013-06-29T00:00:00"/>
    <x v="35"/>
    <s v="G1N"/>
    <s v="GD10000000"/>
    <s v="GD0"/>
    <n v="13"/>
    <n v="8200"/>
    <s v="GD800"/>
    <s v="DS4B5"/>
    <s v="000DIS"/>
    <n v="15"/>
    <s v="32CCDD"/>
    <n v="13"/>
    <m/>
    <m/>
    <x v="153"/>
    <n v="69121"/>
    <s v="51208"/>
    <x v="86"/>
    <x v="1"/>
    <s v="Non-executive"/>
    <s v="D804"/>
    <x v="6"/>
    <n v="0"/>
    <n v="0"/>
    <n v="0"/>
    <n v="0"/>
    <n v="0"/>
    <n v="0"/>
    <n v="0"/>
    <n v="0"/>
    <n v="0"/>
    <n v="0"/>
    <n v="0"/>
    <n v="0"/>
    <n v="0"/>
    <n v="0"/>
    <n v="0"/>
    <n v="0"/>
    <n v="0"/>
    <n v="0"/>
    <n v="0.38"/>
    <n v="141.54"/>
    <n v="0"/>
    <n v="0"/>
    <n v="0"/>
    <n v="0"/>
    <n v="0"/>
    <n v="0"/>
    <n v="0"/>
    <n v="0"/>
    <n v="0"/>
    <n v="0"/>
    <n v="0"/>
    <n v="0.82"/>
    <n v="2.85"/>
    <n v="0"/>
    <n v="0"/>
    <n v="0"/>
    <n v="0"/>
    <n v="0"/>
    <n v="7.55"/>
    <n v="0"/>
    <n v="0"/>
    <n v="0"/>
    <n v="0"/>
    <n v="0"/>
    <n v="0"/>
    <n v="0"/>
    <n v="0"/>
    <n v="153.13999999999999"/>
    <n v="153.13999999999999"/>
    <n v="0"/>
    <n v="0"/>
    <n v="0"/>
    <n v="0"/>
    <n v="0"/>
  </r>
  <r>
    <n v="14"/>
    <d v="2013-06-16T00:00:00"/>
    <d v="2013-06-29T00:00:00"/>
    <x v="35"/>
    <s v="G1N"/>
    <s v="GD10000000"/>
    <s v="GD0"/>
    <n v="13"/>
    <n v="8200"/>
    <s v="GD800"/>
    <s v="DS4B5"/>
    <s v="000DIS"/>
    <n v="15"/>
    <s v="32CCDD"/>
    <n v="13"/>
    <m/>
    <m/>
    <x v="293"/>
    <n v="70037"/>
    <s v="73437"/>
    <x v="146"/>
    <x v="1"/>
    <s v="Non-executive"/>
    <s v="D804"/>
    <x v="6"/>
    <n v="240.38"/>
    <n v="0"/>
    <n v="0"/>
    <n v="0"/>
    <n v="0"/>
    <n v="0"/>
    <n v="0"/>
    <n v="0"/>
    <n v="0"/>
    <n v="0"/>
    <n v="0"/>
    <n v="0"/>
    <n v="0"/>
    <n v="0"/>
    <n v="0"/>
    <n v="0"/>
    <n v="0"/>
    <n v="0"/>
    <n v="0.12"/>
    <n v="25"/>
    <n v="0"/>
    <n v="0"/>
    <n v="0"/>
    <n v="0"/>
    <n v="0"/>
    <n v="13.92"/>
    <n v="0"/>
    <n v="0"/>
    <n v="0"/>
    <n v="0"/>
    <n v="0"/>
    <n v="0.16"/>
    <n v="0.6"/>
    <n v="0"/>
    <n v="0"/>
    <n v="3.26"/>
    <n v="0"/>
    <n v="0"/>
    <n v="1.38"/>
    <n v="0"/>
    <n v="0"/>
    <n v="0"/>
    <n v="0"/>
    <n v="0"/>
    <n v="0"/>
    <n v="0"/>
    <n v="0"/>
    <n v="284.82"/>
    <n v="284.82000000000005"/>
    <n v="0"/>
    <n v="0"/>
    <n v="0"/>
    <n v="0"/>
    <n v="0"/>
  </r>
  <r>
    <n v="14"/>
    <d v="2013-06-16T00:00:00"/>
    <d v="2013-06-29T00:00:00"/>
    <x v="35"/>
    <s v="G1N"/>
    <s v="GD10000000"/>
    <s v="GD0"/>
    <n v="13"/>
    <n v="8200"/>
    <s v="GD800"/>
    <s v="DS4B5"/>
    <s v="000DIS"/>
    <n v="15"/>
    <s v="32CCDD"/>
    <n v="13"/>
    <m/>
    <m/>
    <x v="412"/>
    <n v="72189"/>
    <s v="47299"/>
    <x v="15"/>
    <x v="1"/>
    <s v="Non-executive"/>
    <s v="D804"/>
    <x v="6"/>
    <n v="1045.6199999999999"/>
    <n v="0"/>
    <n v="0"/>
    <n v="0"/>
    <n v="0"/>
    <n v="0"/>
    <n v="0"/>
    <n v="0"/>
    <n v="0"/>
    <n v="0"/>
    <n v="0"/>
    <n v="0"/>
    <n v="0"/>
    <n v="0"/>
    <n v="0"/>
    <n v="0"/>
    <n v="0"/>
    <n v="0"/>
    <n v="0.56000000000000005"/>
    <n v="0"/>
    <n v="0"/>
    <n v="0"/>
    <n v="0"/>
    <n v="0"/>
    <n v="0"/>
    <n v="64.83"/>
    <n v="0"/>
    <n v="0"/>
    <n v="0"/>
    <n v="0"/>
    <n v="0"/>
    <n v="1.1100000000000001"/>
    <n v="4.05"/>
    <n v="0"/>
    <n v="0"/>
    <n v="15.15"/>
    <n v="0"/>
    <n v="0"/>
    <n v="0"/>
    <n v="0"/>
    <n v="0"/>
    <n v="0"/>
    <n v="0"/>
    <n v="0"/>
    <n v="0"/>
    <n v="0"/>
    <n v="0"/>
    <n v="1131.32"/>
    <n v="1131.3199999999997"/>
    <n v="0"/>
    <n v="0"/>
    <n v="0"/>
    <n v="0"/>
    <n v="0"/>
  </r>
  <r>
    <n v="14"/>
    <d v="2013-06-16T00:00:00"/>
    <d v="2013-06-29T00:00:00"/>
    <x v="36"/>
    <s v="G2N"/>
    <s v="GD10000000"/>
    <s v="GD0"/>
    <n v="13"/>
    <n v="100"/>
    <s v="LD100"/>
    <s v="LF102"/>
    <m/>
    <m/>
    <m/>
    <m/>
    <m/>
    <m/>
    <x v="274"/>
    <n v="4591"/>
    <s v="47100"/>
    <x v="30"/>
    <x v="1"/>
    <s v="Non-executive"/>
    <s v="D804"/>
    <x v="6"/>
    <n v="89.74"/>
    <n v="0"/>
    <n v="0"/>
    <n v="0"/>
    <n v="0"/>
    <n v="0"/>
    <n v="0"/>
    <n v="0"/>
    <n v="0"/>
    <n v="0"/>
    <n v="0"/>
    <n v="0"/>
    <n v="0"/>
    <n v="0"/>
    <n v="0"/>
    <n v="0"/>
    <n v="0"/>
    <n v="0"/>
    <n v="0.04"/>
    <n v="0"/>
    <n v="0"/>
    <n v="0"/>
    <n v="0"/>
    <n v="0"/>
    <n v="0"/>
    <n v="5.56"/>
    <n v="0"/>
    <n v="0"/>
    <n v="0"/>
    <n v="0"/>
    <n v="0"/>
    <n v="0.16"/>
    <n v="0.6"/>
    <n v="0"/>
    <n v="0.12"/>
    <n v="1.3"/>
    <n v="4.4800000000000004"/>
    <n v="1.24"/>
    <n v="0"/>
    <n v="0"/>
    <n v="0"/>
    <n v="0"/>
    <n v="0"/>
    <n v="0"/>
    <n v="0"/>
    <n v="0"/>
    <n v="0"/>
    <n v="103.24"/>
    <n v="103.24"/>
    <n v="0"/>
    <n v="0"/>
    <n v="0"/>
    <n v="0"/>
    <n v="0"/>
  </r>
  <r>
    <n v="14"/>
    <d v="2013-06-16T00:00:00"/>
    <d v="2013-06-29T00:00:00"/>
    <x v="36"/>
    <s v="G2N"/>
    <s v="GD10000000"/>
    <s v="GD0"/>
    <n v="13"/>
    <n v="100"/>
    <s v="LD800"/>
    <s v="LF804"/>
    <m/>
    <m/>
    <m/>
    <m/>
    <m/>
    <m/>
    <x v="274"/>
    <n v="4591"/>
    <s v="47100"/>
    <x v="30"/>
    <x v="1"/>
    <s v="Non-executive"/>
    <s v="D804"/>
    <x v="6"/>
    <n v="179.49"/>
    <n v="0"/>
    <n v="0"/>
    <n v="0"/>
    <n v="0"/>
    <n v="0"/>
    <n v="0"/>
    <n v="0"/>
    <n v="0"/>
    <n v="0"/>
    <n v="0"/>
    <n v="0"/>
    <n v="0"/>
    <n v="0"/>
    <n v="0"/>
    <n v="0"/>
    <n v="0"/>
    <n v="0"/>
    <n v="0.1"/>
    <n v="0"/>
    <n v="0"/>
    <n v="0"/>
    <n v="0"/>
    <n v="0"/>
    <n v="0"/>
    <n v="11.12"/>
    <n v="0"/>
    <n v="0"/>
    <n v="0"/>
    <n v="0"/>
    <n v="0"/>
    <n v="0.32"/>
    <n v="1.2"/>
    <n v="0"/>
    <n v="0.24"/>
    <n v="2.6"/>
    <n v="8.98"/>
    <n v="2.5"/>
    <n v="0"/>
    <n v="0"/>
    <n v="0"/>
    <n v="0"/>
    <n v="0"/>
    <n v="0"/>
    <n v="0"/>
    <n v="0"/>
    <n v="0"/>
    <n v="206.55"/>
    <n v="206.54999999999998"/>
    <n v="0"/>
    <n v="0"/>
    <n v="0"/>
    <n v="0"/>
    <n v="0"/>
  </r>
  <r>
    <n v="14"/>
    <d v="2013-06-16T00:00:00"/>
    <d v="2013-06-29T00:00:00"/>
    <x v="36"/>
    <s v="G2N"/>
    <s v="GD10000000"/>
    <s v="GD0"/>
    <n v="13"/>
    <n v="100"/>
    <s v="LD800"/>
    <s v="LF804"/>
    <m/>
    <m/>
    <m/>
    <m/>
    <m/>
    <m/>
    <x v="275"/>
    <n v="5094"/>
    <s v="70873"/>
    <x v="141"/>
    <x v="1"/>
    <s v="Non-executive"/>
    <s v="D804"/>
    <x v="6"/>
    <n v="3164.84"/>
    <n v="0"/>
    <n v="0"/>
    <n v="0"/>
    <n v="0"/>
    <n v="0"/>
    <n v="0"/>
    <n v="0"/>
    <n v="0"/>
    <n v="0"/>
    <n v="0"/>
    <n v="0"/>
    <n v="0"/>
    <n v="0"/>
    <n v="0"/>
    <n v="0"/>
    <n v="0"/>
    <n v="0"/>
    <n v="1.66"/>
    <n v="173.94"/>
    <n v="0"/>
    <n v="0"/>
    <n v="0"/>
    <n v="0"/>
    <n v="0"/>
    <n v="190.72"/>
    <n v="0"/>
    <n v="0"/>
    <n v="0"/>
    <n v="0"/>
    <n v="0"/>
    <n v="3.27"/>
    <n v="11.93"/>
    <n v="0"/>
    <n v="2.31"/>
    <n v="44.6"/>
    <n v="158.24"/>
    <n v="25"/>
    <n v="9.2799999999999994"/>
    <n v="0"/>
    <n v="0"/>
    <n v="0"/>
    <n v="0"/>
    <n v="0"/>
    <n v="0"/>
    <n v="0"/>
    <n v="0"/>
    <n v="3785.79"/>
    <n v="3785.7899999999995"/>
    <n v="0"/>
    <n v="0"/>
    <n v="0"/>
    <n v="0"/>
    <n v="0"/>
  </r>
  <r>
    <n v="14"/>
    <d v="2013-06-16T00:00:00"/>
    <d v="2013-06-29T00:00:00"/>
    <x v="36"/>
    <s v="G2N"/>
    <s v="GD10000000"/>
    <s v="GD0"/>
    <n v="13"/>
    <n v="100"/>
    <s v="LD800"/>
    <s v="LF804"/>
    <m/>
    <m/>
    <m/>
    <m/>
    <m/>
    <m/>
    <x v="276"/>
    <n v="5818"/>
    <s v="70876"/>
    <x v="141"/>
    <x v="1"/>
    <s v="Non-executive"/>
    <s v="D804"/>
    <x v="6"/>
    <n v="3326.23"/>
    <n v="0"/>
    <n v="0"/>
    <n v="0"/>
    <n v="0"/>
    <n v="0"/>
    <n v="0"/>
    <n v="0"/>
    <n v="0"/>
    <n v="0"/>
    <n v="0"/>
    <n v="0"/>
    <n v="0"/>
    <n v="0"/>
    <n v="0"/>
    <n v="0"/>
    <n v="0"/>
    <n v="0"/>
    <n v="1.74"/>
    <n v="509.64"/>
    <n v="0"/>
    <n v="0"/>
    <n v="0"/>
    <n v="0"/>
    <n v="0"/>
    <n v="191.27"/>
    <n v="0"/>
    <n v="0"/>
    <n v="0"/>
    <n v="0"/>
    <n v="0"/>
    <n v="3.27"/>
    <n v="11.39"/>
    <n v="0"/>
    <n v="2.31"/>
    <n v="44.73"/>
    <n v="166.31"/>
    <n v="0"/>
    <n v="27.18"/>
    <n v="0"/>
    <n v="0"/>
    <n v="0"/>
    <n v="0"/>
    <n v="0"/>
    <n v="0"/>
    <n v="0"/>
    <n v="0"/>
    <n v="4284.07"/>
    <n v="4284.07"/>
    <n v="0"/>
    <n v="0"/>
    <n v="0"/>
    <n v="0"/>
    <n v="0"/>
  </r>
  <r>
    <n v="14"/>
    <d v="2013-06-16T00:00:00"/>
    <d v="2013-06-29T00:00:00"/>
    <x v="36"/>
    <s v="G2N"/>
    <s v="GD10000000"/>
    <s v="GD0"/>
    <n v="13"/>
    <n v="100"/>
    <s v="LD800"/>
    <s v="LF804"/>
    <m/>
    <m/>
    <m/>
    <m/>
    <m/>
    <m/>
    <x v="277"/>
    <n v="10426"/>
    <s v="70872"/>
    <x v="141"/>
    <x v="1"/>
    <s v="Non-executive"/>
    <s v="D804"/>
    <x v="6"/>
    <n v="3164.84"/>
    <n v="0"/>
    <n v="0"/>
    <n v="0"/>
    <n v="0"/>
    <n v="0"/>
    <n v="0"/>
    <n v="0"/>
    <n v="0"/>
    <n v="0"/>
    <n v="0"/>
    <n v="0"/>
    <n v="0"/>
    <n v="0"/>
    <n v="0"/>
    <n v="0"/>
    <n v="0"/>
    <n v="0"/>
    <n v="6.37"/>
    <n v="424.95"/>
    <n v="0"/>
    <n v="0"/>
    <n v="0"/>
    <n v="0"/>
    <n v="0"/>
    <n v="0"/>
    <n v="0"/>
    <n v="0"/>
    <n v="0"/>
    <n v="221.54"/>
    <n v="0"/>
    <n v="2.99"/>
    <n v="9.1999999999999993"/>
    <n v="0"/>
    <n v="2.31"/>
    <n v="0"/>
    <n v="0"/>
    <n v="25"/>
    <n v="0"/>
    <n v="0"/>
    <n v="0"/>
    <n v="0"/>
    <n v="0"/>
    <n v="0"/>
    <n v="0"/>
    <n v="0"/>
    <n v="0"/>
    <n v="3857.2"/>
    <n v="3857.1999999999994"/>
    <n v="0"/>
    <n v="0"/>
    <n v="0"/>
    <n v="0"/>
    <n v="0"/>
  </r>
  <r>
    <n v="14"/>
    <d v="2013-06-16T00:00:00"/>
    <d v="2013-06-29T00:00:00"/>
    <x v="36"/>
    <s v="G2N"/>
    <s v="GD10000000"/>
    <s v="GD0"/>
    <n v="13"/>
    <n v="100"/>
    <s v="LD800"/>
    <s v="LF804"/>
    <m/>
    <m/>
    <m/>
    <m/>
    <m/>
    <m/>
    <x v="278"/>
    <n v="12916"/>
    <s v="48100"/>
    <x v="142"/>
    <x v="1"/>
    <s v="Non-executive"/>
    <s v="D804"/>
    <x v="6"/>
    <n v="4172.58"/>
    <n v="0"/>
    <n v="0"/>
    <n v="0"/>
    <n v="0"/>
    <n v="0"/>
    <n v="0"/>
    <n v="0"/>
    <n v="0"/>
    <n v="0"/>
    <n v="0"/>
    <n v="0"/>
    <n v="0"/>
    <n v="0"/>
    <n v="0"/>
    <n v="0"/>
    <n v="0"/>
    <n v="0"/>
    <n v="6.07"/>
    <n v="424.95"/>
    <n v="0"/>
    <n v="0"/>
    <n v="0"/>
    <n v="0"/>
    <n v="0"/>
    <n v="0"/>
    <n v="0"/>
    <n v="0"/>
    <n v="0"/>
    <n v="292.08"/>
    <n v="0"/>
    <n v="2.99"/>
    <n v="8.7799999999999994"/>
    <n v="0"/>
    <n v="2.31"/>
    <n v="56.59"/>
    <n v="0"/>
    <n v="25"/>
    <n v="0"/>
    <n v="0"/>
    <n v="0"/>
    <n v="0"/>
    <n v="0"/>
    <n v="0"/>
    <n v="0"/>
    <n v="0"/>
    <n v="0"/>
    <n v="4991.3500000000004"/>
    <n v="4991.3499999999995"/>
    <n v="0"/>
    <n v="0"/>
    <n v="0"/>
    <n v="0"/>
    <n v="0"/>
  </r>
  <r>
    <n v="14"/>
    <d v="2013-06-16T00:00:00"/>
    <d v="2013-06-29T00:00:00"/>
    <x v="36"/>
    <s v="G2N"/>
    <s v="GD10000000"/>
    <s v="GD0"/>
    <n v="13"/>
    <n v="100"/>
    <s v="LD800"/>
    <s v="LF804"/>
    <m/>
    <m/>
    <m/>
    <m/>
    <m/>
    <m/>
    <x v="279"/>
    <n v="13723"/>
    <s v="47142"/>
    <x v="143"/>
    <x v="1"/>
    <s v="Non-executive"/>
    <s v="D804"/>
    <x v="6"/>
    <n v="1031.1600000000001"/>
    <n v="0"/>
    <n v="0"/>
    <n v="0"/>
    <n v="0"/>
    <n v="0"/>
    <n v="0"/>
    <n v="0"/>
    <n v="0"/>
    <n v="0"/>
    <n v="0"/>
    <n v="0"/>
    <n v="0"/>
    <n v="0"/>
    <n v="0"/>
    <n v="0"/>
    <n v="0"/>
    <n v="0"/>
    <n v="0.54"/>
    <n v="127.1"/>
    <n v="0"/>
    <n v="0"/>
    <n v="0"/>
    <n v="0"/>
    <n v="0"/>
    <n v="61.3"/>
    <n v="0"/>
    <n v="0"/>
    <n v="0"/>
    <n v="0"/>
    <n v="0"/>
    <n v="0.99"/>
    <n v="3.04"/>
    <n v="0"/>
    <n v="0"/>
    <n v="14.34"/>
    <n v="51.56"/>
    <n v="0"/>
    <n v="6.78"/>
    <n v="0"/>
    <n v="0"/>
    <n v="0"/>
    <n v="0"/>
    <n v="0"/>
    <n v="0"/>
    <n v="0"/>
    <n v="0"/>
    <n v="1296.81"/>
    <n v="1296.8099999999997"/>
    <n v="0"/>
    <n v="0"/>
    <n v="0"/>
    <n v="0"/>
    <n v="0"/>
  </r>
  <r>
    <n v="14"/>
    <d v="2013-06-16T00:00:00"/>
    <d v="2013-06-29T00:00:00"/>
    <x v="36"/>
    <s v="G2N"/>
    <s v="GD10000000"/>
    <s v="GD0"/>
    <n v="13"/>
    <n v="100"/>
    <s v="LD800"/>
    <s v="LF804"/>
    <m/>
    <m/>
    <m/>
    <m/>
    <m/>
    <m/>
    <x v="281"/>
    <n v="18629"/>
    <s v="47102"/>
    <x v="76"/>
    <x v="1"/>
    <s v="Non-executive"/>
    <s v="D804"/>
    <x v="6"/>
    <n v="1496.64"/>
    <n v="0"/>
    <n v="0"/>
    <n v="0"/>
    <n v="0"/>
    <n v="0"/>
    <n v="0"/>
    <n v="0"/>
    <n v="0"/>
    <n v="0"/>
    <n v="0"/>
    <n v="0"/>
    <n v="0"/>
    <n v="0"/>
    <n v="0"/>
    <n v="0"/>
    <n v="0"/>
    <n v="0"/>
    <n v="0.84"/>
    <n v="173.94"/>
    <n v="0"/>
    <n v="0"/>
    <n v="0"/>
    <n v="0"/>
    <n v="0"/>
    <n v="89.19"/>
    <n v="0"/>
    <n v="0"/>
    <n v="0"/>
    <n v="0"/>
    <n v="0"/>
    <n v="2.71"/>
    <n v="6.48"/>
    <n v="0"/>
    <n v="2.31"/>
    <n v="20.86"/>
    <n v="74.83"/>
    <n v="25"/>
    <n v="9.2799999999999994"/>
    <n v="0"/>
    <n v="0"/>
    <n v="0"/>
    <n v="0"/>
    <n v="0"/>
    <n v="0"/>
    <n v="0"/>
    <n v="0"/>
    <n v="1902.08"/>
    <n v="1902.08"/>
    <n v="0"/>
    <n v="0"/>
    <n v="0"/>
    <n v="0"/>
    <n v="0"/>
  </r>
  <r>
    <n v="14"/>
    <d v="2013-06-16T00:00:00"/>
    <d v="2013-06-29T00:00:00"/>
    <x v="36"/>
    <s v="G2N"/>
    <s v="GD10000000"/>
    <s v="GD0"/>
    <n v="13"/>
    <n v="100"/>
    <s v="LD800"/>
    <s v="LF804"/>
    <m/>
    <m/>
    <m/>
    <m/>
    <m/>
    <m/>
    <x v="283"/>
    <n v="23946"/>
    <s v="70874"/>
    <x v="141"/>
    <x v="1"/>
    <s v="Non-executive"/>
    <s v="D804"/>
    <x v="6"/>
    <n v="3164.84"/>
    <n v="0"/>
    <n v="0"/>
    <n v="0"/>
    <n v="0"/>
    <n v="0"/>
    <n v="0"/>
    <n v="0"/>
    <n v="0"/>
    <n v="0"/>
    <n v="0"/>
    <n v="0"/>
    <n v="0"/>
    <n v="0"/>
    <n v="0"/>
    <n v="0"/>
    <n v="0"/>
    <n v="0"/>
    <n v="1.66"/>
    <n v="499.9"/>
    <n v="0"/>
    <n v="0"/>
    <n v="0"/>
    <n v="0"/>
    <n v="0"/>
    <n v="185.89"/>
    <n v="0"/>
    <n v="0"/>
    <n v="0"/>
    <n v="0"/>
    <n v="0"/>
    <n v="2.99"/>
    <n v="9.1999999999999993"/>
    <n v="0"/>
    <n v="2.31"/>
    <n v="43.48"/>
    <n v="158.24"/>
    <n v="25"/>
    <n v="26.66"/>
    <n v="0"/>
    <n v="0"/>
    <n v="0"/>
    <n v="0"/>
    <n v="0"/>
    <n v="0"/>
    <n v="0"/>
    <n v="0"/>
    <n v="4120.17"/>
    <n v="4120.1699999999992"/>
    <n v="0"/>
    <n v="0"/>
    <n v="0"/>
    <n v="0"/>
    <n v="0"/>
  </r>
  <r>
    <n v="14"/>
    <d v="2013-06-16T00:00:00"/>
    <d v="2013-06-29T00:00:00"/>
    <x v="36"/>
    <s v="G2N"/>
    <s v="GD10000000"/>
    <s v="GD0"/>
    <n v="13"/>
    <n v="100"/>
    <s v="LD800"/>
    <s v="LF804"/>
    <m/>
    <m/>
    <m/>
    <m/>
    <m/>
    <m/>
    <x v="284"/>
    <n v="25053"/>
    <s v="70707"/>
    <x v="111"/>
    <x v="1"/>
    <s v="Non-executive"/>
    <s v="D804"/>
    <x v="6"/>
    <n v="4025.74"/>
    <n v="0"/>
    <n v="0"/>
    <n v="0"/>
    <n v="0"/>
    <n v="0"/>
    <n v="0"/>
    <n v="0"/>
    <n v="0"/>
    <n v="0"/>
    <n v="0"/>
    <n v="0"/>
    <n v="0"/>
    <n v="0"/>
    <n v="0"/>
    <n v="0"/>
    <n v="0"/>
    <n v="0"/>
    <n v="8.02"/>
    <n v="424.95"/>
    <n v="0"/>
    <n v="0"/>
    <n v="0"/>
    <n v="0"/>
    <n v="0"/>
    <n v="0"/>
    <n v="0"/>
    <n v="0"/>
    <n v="0"/>
    <n v="281.8"/>
    <n v="0"/>
    <n v="2.99"/>
    <n v="9.1999999999999993"/>
    <n v="0"/>
    <n v="0"/>
    <n v="0"/>
    <n v="0"/>
    <n v="0"/>
    <n v="0"/>
    <n v="0"/>
    <n v="0"/>
    <n v="0"/>
    <n v="0"/>
    <n v="0"/>
    <n v="0"/>
    <n v="0"/>
    <n v="0"/>
    <n v="4752.7"/>
    <n v="4752.7"/>
    <n v="0"/>
    <n v="0"/>
    <n v="0"/>
    <n v="0"/>
    <n v="0"/>
  </r>
  <r>
    <n v="14"/>
    <d v="2013-06-16T00:00:00"/>
    <d v="2013-06-29T00:00:00"/>
    <x v="36"/>
    <s v="G2N"/>
    <s v="GD10000000"/>
    <s v="GD0"/>
    <n v="13"/>
    <n v="100"/>
    <s v="LD800"/>
    <s v="LF804"/>
    <m/>
    <m/>
    <m/>
    <m/>
    <m/>
    <m/>
    <x v="285"/>
    <n v="27428"/>
    <s v="48093"/>
    <x v="13"/>
    <x v="1"/>
    <s v="Non-executive"/>
    <s v="D804"/>
    <x v="6"/>
    <n v="1942.7"/>
    <n v="0"/>
    <n v="0"/>
    <n v="0"/>
    <n v="0"/>
    <n v="0"/>
    <n v="0"/>
    <n v="0"/>
    <n v="0"/>
    <n v="0"/>
    <n v="0"/>
    <n v="0"/>
    <n v="0"/>
    <n v="0"/>
    <n v="0"/>
    <n v="0"/>
    <n v="0"/>
    <n v="0"/>
    <n v="1.03"/>
    <n v="499.9"/>
    <n v="0"/>
    <n v="0"/>
    <n v="0"/>
    <n v="0"/>
    <n v="0"/>
    <n v="110.12"/>
    <n v="0"/>
    <n v="0"/>
    <n v="0"/>
    <n v="0"/>
    <n v="0"/>
    <n v="3.27"/>
    <n v="11.93"/>
    <n v="0"/>
    <n v="2.31"/>
    <n v="25.76"/>
    <n v="97.14"/>
    <n v="0"/>
    <n v="26.66"/>
    <n v="0"/>
    <n v="0"/>
    <n v="0"/>
    <n v="0"/>
    <n v="0"/>
    <n v="0"/>
    <n v="0"/>
    <n v="0"/>
    <n v="2720.82"/>
    <n v="2720.8199999999997"/>
    <n v="0"/>
    <n v="0"/>
    <n v="0"/>
    <n v="0"/>
    <n v="0"/>
  </r>
  <r>
    <n v="14"/>
    <d v="2013-06-16T00:00:00"/>
    <d v="2013-06-29T00:00:00"/>
    <x v="36"/>
    <s v="G2N"/>
    <s v="GD10000000"/>
    <s v="GD0"/>
    <n v="13"/>
    <n v="100"/>
    <s v="LD800"/>
    <s v="LF804"/>
    <m/>
    <m/>
    <m/>
    <m/>
    <m/>
    <m/>
    <x v="286"/>
    <n v="33249"/>
    <s v="48101"/>
    <x v="142"/>
    <x v="1"/>
    <s v="Non-executive"/>
    <s v="D804"/>
    <x v="6"/>
    <n v="2922.76"/>
    <n v="0"/>
    <n v="0"/>
    <n v="0"/>
    <n v="0"/>
    <n v="0"/>
    <n v="0"/>
    <n v="0"/>
    <n v="0"/>
    <n v="0"/>
    <n v="0"/>
    <n v="0"/>
    <n v="0"/>
    <n v="0"/>
    <n v="0"/>
    <n v="0"/>
    <n v="0"/>
    <n v="0"/>
    <n v="0"/>
    <n v="551.05999999999995"/>
    <n v="0"/>
    <n v="0"/>
    <n v="0"/>
    <n v="0"/>
    <n v="0"/>
    <n v="165.4"/>
    <n v="0"/>
    <n v="0"/>
    <n v="0"/>
    <n v="0"/>
    <n v="0"/>
    <n v="2.71"/>
    <n v="11.39"/>
    <n v="0"/>
    <n v="2.31"/>
    <n v="38.68"/>
    <n v="146.13999999999999"/>
    <n v="0"/>
    <n v="29.39"/>
    <n v="0"/>
    <n v="0"/>
    <n v="0"/>
    <n v="0"/>
    <n v="0"/>
    <n v="0"/>
    <n v="0"/>
    <n v="0"/>
    <n v="3869.84"/>
    <n v="3869.8399999999997"/>
    <n v="0"/>
    <n v="0"/>
    <n v="0"/>
    <n v="0"/>
    <n v="0"/>
  </r>
  <r>
    <n v="14"/>
    <d v="2013-06-16T00:00:00"/>
    <d v="2013-06-29T00:00:00"/>
    <x v="36"/>
    <s v="G2N"/>
    <s v="GD10000000"/>
    <s v="GD0"/>
    <n v="13"/>
    <n v="100"/>
    <s v="LD800"/>
    <s v="LF806"/>
    <m/>
    <m/>
    <m/>
    <m/>
    <m/>
    <m/>
    <x v="274"/>
    <n v="4591"/>
    <s v="47100"/>
    <x v="30"/>
    <x v="1"/>
    <s v="Non-executive"/>
    <s v="D804"/>
    <x v="6"/>
    <n v="430.78"/>
    <n v="0"/>
    <n v="0"/>
    <n v="0"/>
    <n v="0"/>
    <n v="0"/>
    <n v="0"/>
    <n v="0"/>
    <n v="0"/>
    <n v="0"/>
    <n v="0"/>
    <n v="0"/>
    <n v="0"/>
    <n v="0"/>
    <n v="0"/>
    <n v="0"/>
    <n v="0"/>
    <n v="0"/>
    <n v="0.24"/>
    <n v="0"/>
    <n v="0"/>
    <n v="0"/>
    <n v="0"/>
    <n v="0"/>
    <n v="0"/>
    <n v="26.7"/>
    <n v="0"/>
    <n v="0"/>
    <n v="0"/>
    <n v="0"/>
    <n v="0"/>
    <n v="0.78"/>
    <n v="2.86"/>
    <n v="0"/>
    <n v="0.56000000000000005"/>
    <n v="6.24"/>
    <n v="21.54"/>
    <n v="6"/>
    <n v="0"/>
    <n v="0"/>
    <n v="0"/>
    <n v="0"/>
    <n v="0"/>
    <n v="0"/>
    <n v="0"/>
    <n v="0"/>
    <n v="0"/>
    <n v="495.7"/>
    <n v="495.7"/>
    <n v="0"/>
    <n v="0"/>
    <n v="0"/>
    <n v="0"/>
    <n v="0"/>
  </r>
  <r>
    <n v="14"/>
    <d v="2013-06-16T00:00:00"/>
    <d v="2013-06-29T00:00:00"/>
    <x v="36"/>
    <s v="G2N"/>
    <s v="GD10000000"/>
    <s v="GD0"/>
    <n v="13"/>
    <n v="100"/>
    <s v="LD800"/>
    <s v="LF806"/>
    <m/>
    <m/>
    <m/>
    <m/>
    <m/>
    <m/>
    <x v="279"/>
    <n v="13723"/>
    <s v="47142"/>
    <x v="143"/>
    <x v="1"/>
    <s v="Non-executive"/>
    <s v="D804"/>
    <x v="6"/>
    <n v="1031.1600000000001"/>
    <n v="0"/>
    <n v="0"/>
    <n v="0"/>
    <n v="0"/>
    <n v="0"/>
    <n v="0"/>
    <n v="0"/>
    <n v="0"/>
    <n v="0"/>
    <n v="0"/>
    <n v="0"/>
    <n v="0"/>
    <n v="0"/>
    <n v="0"/>
    <n v="0"/>
    <n v="0"/>
    <n v="0"/>
    <n v="0.54"/>
    <n v="127.1"/>
    <n v="0"/>
    <n v="0"/>
    <n v="0"/>
    <n v="0"/>
    <n v="0"/>
    <n v="61.3"/>
    <n v="0"/>
    <n v="0"/>
    <n v="0"/>
    <n v="0"/>
    <n v="0"/>
    <n v="0.99"/>
    <n v="3.04"/>
    <n v="0"/>
    <n v="0"/>
    <n v="14.34"/>
    <n v="51.56"/>
    <n v="0"/>
    <n v="6.78"/>
    <n v="0"/>
    <n v="0"/>
    <n v="0"/>
    <n v="0"/>
    <n v="0"/>
    <n v="0"/>
    <n v="0"/>
    <n v="0"/>
    <n v="1296.81"/>
    <n v="1296.8099999999997"/>
    <n v="0"/>
    <n v="0"/>
    <n v="0"/>
    <n v="0"/>
    <n v="0"/>
  </r>
  <r>
    <n v="14"/>
    <d v="2013-06-16T00:00:00"/>
    <d v="2013-06-29T00:00:00"/>
    <x v="36"/>
    <s v="G2N"/>
    <s v="GD10000000"/>
    <s v="GD0"/>
    <n v="13"/>
    <n v="8200"/>
    <s v="GD100"/>
    <s v="G102T"/>
    <m/>
    <m/>
    <s v="INDRCT"/>
    <n v="13"/>
    <m/>
    <m/>
    <x v="274"/>
    <n v="4591"/>
    <s v="47100"/>
    <x v="30"/>
    <x v="1"/>
    <s v="Non-executive"/>
    <s v="D804"/>
    <x v="6"/>
    <n v="89.74"/>
    <n v="0"/>
    <n v="0"/>
    <n v="0"/>
    <n v="0"/>
    <n v="0"/>
    <n v="0"/>
    <n v="0"/>
    <n v="0"/>
    <n v="0"/>
    <n v="0"/>
    <n v="0"/>
    <n v="0"/>
    <n v="0"/>
    <n v="0"/>
    <n v="0"/>
    <n v="0"/>
    <n v="0"/>
    <n v="0.04"/>
    <n v="0"/>
    <n v="0"/>
    <n v="0"/>
    <n v="0"/>
    <n v="0"/>
    <n v="0"/>
    <n v="5.56"/>
    <n v="0"/>
    <n v="0"/>
    <n v="0"/>
    <n v="0"/>
    <n v="0"/>
    <n v="0.16"/>
    <n v="0.6"/>
    <n v="0"/>
    <n v="0.12"/>
    <n v="1.3"/>
    <n v="4.4800000000000004"/>
    <n v="1.24"/>
    <n v="0"/>
    <n v="0"/>
    <n v="0"/>
    <n v="0"/>
    <n v="0"/>
    <n v="0"/>
    <n v="0"/>
    <n v="0"/>
    <n v="0"/>
    <n v="103.24"/>
    <n v="103.24"/>
    <n v="0"/>
    <n v="0"/>
    <n v="0"/>
    <n v="0"/>
    <n v="0"/>
  </r>
  <r>
    <n v="14"/>
    <d v="2013-06-16T00:00:00"/>
    <d v="2013-06-29T00:00:00"/>
    <x v="36"/>
    <s v="G2N"/>
    <s v="GD10000000"/>
    <s v="GD0"/>
    <n v="13"/>
    <n v="8200"/>
    <s v="GD800"/>
    <s v="DS4B5"/>
    <s v="000DIS"/>
    <n v="15"/>
    <s v="32CCDD"/>
    <n v="13"/>
    <m/>
    <m/>
    <x v="274"/>
    <n v="4591"/>
    <s v="47100"/>
    <x v="30"/>
    <x v="1"/>
    <s v="Non-executive"/>
    <s v="D804"/>
    <x v="6"/>
    <n v="1005.13"/>
    <n v="0"/>
    <n v="0"/>
    <n v="0"/>
    <n v="0"/>
    <n v="0"/>
    <n v="0"/>
    <n v="0"/>
    <n v="0"/>
    <n v="0"/>
    <n v="0"/>
    <n v="0"/>
    <n v="0"/>
    <n v="0"/>
    <n v="0"/>
    <n v="0"/>
    <n v="0"/>
    <n v="0"/>
    <n v="0.54"/>
    <n v="0"/>
    <n v="0"/>
    <n v="0"/>
    <n v="0"/>
    <n v="0"/>
    <n v="0"/>
    <n v="62.34"/>
    <n v="0"/>
    <n v="0"/>
    <n v="0"/>
    <n v="0"/>
    <n v="0"/>
    <n v="1.85"/>
    <n v="6.67"/>
    <n v="0"/>
    <n v="1.27"/>
    <n v="14.59"/>
    <n v="50.26"/>
    <n v="14.02"/>
    <n v="0"/>
    <n v="0"/>
    <n v="0"/>
    <n v="0"/>
    <n v="0"/>
    <n v="0"/>
    <n v="0"/>
    <n v="0"/>
    <n v="0"/>
    <n v="1156.67"/>
    <n v="1156.6699999999998"/>
    <n v="0"/>
    <n v="0"/>
    <n v="0"/>
    <n v="0"/>
    <n v="0"/>
  </r>
  <r>
    <n v="14"/>
    <d v="2013-06-16T00:00:00"/>
    <d v="2013-06-29T00:00:00"/>
    <x v="36"/>
    <s v="G2N"/>
    <s v="GD10000000"/>
    <s v="GD0"/>
    <n v="13"/>
    <n v="8200"/>
    <s v="GD800"/>
    <s v="DS4B5"/>
    <s v="000DIS"/>
    <n v="15"/>
    <s v="32CCDD"/>
    <n v="13"/>
    <m/>
    <m/>
    <x v="279"/>
    <n v="13723"/>
    <s v="47142"/>
    <x v="143"/>
    <x v="1"/>
    <s v="Non-executive"/>
    <s v="D804"/>
    <x v="6"/>
    <n v="1062.3699999999999"/>
    <n v="0"/>
    <n v="0"/>
    <n v="0"/>
    <n v="0"/>
    <n v="0"/>
    <n v="0"/>
    <n v="0"/>
    <n v="0"/>
    <n v="0"/>
    <n v="0"/>
    <n v="0"/>
    <n v="0"/>
    <n v="0"/>
    <n v="0"/>
    <n v="0"/>
    <n v="0"/>
    <n v="0"/>
    <n v="0.56000000000000005"/>
    <n v="130.91999999999999"/>
    <n v="0"/>
    <n v="0"/>
    <n v="0"/>
    <n v="0"/>
    <n v="0"/>
    <n v="63.17"/>
    <n v="0"/>
    <n v="0"/>
    <n v="0"/>
    <n v="0"/>
    <n v="0"/>
    <n v="1.01"/>
    <n v="3.12"/>
    <n v="0"/>
    <n v="0"/>
    <n v="14.77"/>
    <n v="53.11"/>
    <n v="0"/>
    <n v="6.98"/>
    <n v="0"/>
    <n v="0"/>
    <n v="0"/>
    <n v="0"/>
    <n v="0"/>
    <n v="0"/>
    <n v="0"/>
    <n v="0"/>
    <n v="1336.01"/>
    <n v="1336.0099999999998"/>
    <n v="0"/>
    <n v="0"/>
    <n v="0"/>
    <n v="0"/>
    <n v="0"/>
  </r>
  <r>
    <n v="15"/>
    <d v="2013-06-30T00:00:00"/>
    <d v="2013-07-13T00:00:00"/>
    <x v="37"/>
    <s v="G1N"/>
    <s v="GD10000000"/>
    <s v="GD0"/>
    <n v="13"/>
    <n v="100"/>
    <s v="LD100"/>
    <s v="LF102"/>
    <m/>
    <m/>
    <m/>
    <m/>
    <m/>
    <m/>
    <x v="411"/>
    <n v="50121"/>
    <s v="73591"/>
    <x v="169"/>
    <x v="1"/>
    <s v="Non-executive"/>
    <s v="D804"/>
    <x v="6"/>
    <n v="3255.53"/>
    <n v="0"/>
    <n v="0"/>
    <n v="0"/>
    <n v="0"/>
    <n v="0"/>
    <n v="0"/>
    <n v="0"/>
    <n v="0"/>
    <n v="0"/>
    <n v="0"/>
    <n v="0"/>
    <n v="0"/>
    <n v="0"/>
    <n v="0"/>
    <n v="0"/>
    <n v="0"/>
    <n v="0"/>
    <n v="1.71"/>
    <n v="186.12"/>
    <n v="0"/>
    <n v="0"/>
    <n v="0"/>
    <n v="0"/>
    <n v="0"/>
    <n v="198"/>
    <n v="0"/>
    <n v="0"/>
    <n v="0"/>
    <n v="0"/>
    <n v="0"/>
    <n v="2.57"/>
    <n v="6.16"/>
    <n v="0"/>
    <n v="0"/>
    <n v="46.31"/>
    <n v="162.78"/>
    <n v="0"/>
    <n v="9.93"/>
    <n v="0"/>
    <n v="0"/>
    <n v="0"/>
    <n v="0"/>
    <n v="0"/>
    <n v="0"/>
    <n v="0"/>
    <n v="0"/>
    <n v="3869.11"/>
    <n v="3869.11"/>
    <n v="0"/>
    <n v="0"/>
    <n v="0"/>
    <n v="0"/>
    <n v="0"/>
  </r>
  <r>
    <n v="15"/>
    <d v="2013-06-30T00:00:00"/>
    <d v="2013-07-13T00:00:00"/>
    <x v="37"/>
    <s v="G1N"/>
    <s v="GD10000000"/>
    <s v="GD0"/>
    <n v="13"/>
    <n v="100"/>
    <s v="LD100"/>
    <s v="LF102"/>
    <m/>
    <m/>
    <m/>
    <m/>
    <m/>
    <m/>
    <x v="293"/>
    <n v="70037"/>
    <s v="73437"/>
    <x v="146"/>
    <x v="1"/>
    <s v="Non-executive"/>
    <s v="D804"/>
    <x v="6"/>
    <n v="4567.32"/>
    <n v="0"/>
    <n v="0"/>
    <n v="0"/>
    <n v="0"/>
    <n v="0"/>
    <n v="0"/>
    <n v="0"/>
    <n v="0"/>
    <n v="0"/>
    <n v="0"/>
    <n v="0"/>
    <n v="0"/>
    <n v="0"/>
    <n v="0"/>
    <n v="0"/>
    <n v="0"/>
    <n v="0"/>
    <n v="2.36"/>
    <n v="474.9"/>
    <n v="0"/>
    <n v="0"/>
    <n v="0"/>
    <n v="0"/>
    <n v="0"/>
    <n v="264.33999999999997"/>
    <n v="0"/>
    <n v="0"/>
    <n v="0"/>
    <n v="0"/>
    <n v="0"/>
    <n v="3.11"/>
    <n v="11.33"/>
    <n v="0"/>
    <n v="0"/>
    <n v="61.83"/>
    <n v="0"/>
    <n v="0"/>
    <n v="26.2"/>
    <n v="0"/>
    <n v="0"/>
    <n v="0"/>
    <n v="0"/>
    <n v="0"/>
    <n v="0"/>
    <n v="0"/>
    <n v="0"/>
    <n v="5411.39"/>
    <n v="5411.3899999999985"/>
    <n v="0"/>
    <n v="0"/>
    <n v="0"/>
    <n v="0"/>
    <n v="0"/>
  </r>
  <r>
    <n v="15"/>
    <d v="2013-06-30T00:00:00"/>
    <d v="2013-07-13T00:00:00"/>
    <x v="37"/>
    <s v="G1N"/>
    <s v="AT07400900"/>
    <s v="GD0"/>
    <n v="13"/>
    <n v="100"/>
    <s v="LD10F"/>
    <s v="L120F"/>
    <m/>
    <m/>
    <m/>
    <m/>
    <m/>
    <m/>
    <x v="32"/>
    <n v="62606"/>
    <s v="63272"/>
    <x v="1"/>
    <x v="1"/>
    <s v="Non-executive"/>
    <s v="D804"/>
    <x v="6"/>
    <n v="2388.8000000000002"/>
    <n v="0"/>
    <n v="0"/>
    <n v="0"/>
    <n v="0"/>
    <n v="0"/>
    <n v="0"/>
    <n v="0"/>
    <n v="0"/>
    <n v="0"/>
    <n v="0"/>
    <n v="0"/>
    <n v="0"/>
    <n v="0"/>
    <n v="0"/>
    <n v="0"/>
    <n v="0"/>
    <n v="0"/>
    <n v="1.27"/>
    <n v="481.24"/>
    <n v="0"/>
    <n v="0"/>
    <n v="0"/>
    <n v="0"/>
    <n v="0"/>
    <n v="136.12"/>
    <n v="0"/>
    <n v="0"/>
    <n v="0"/>
    <n v="0"/>
    <n v="0"/>
    <n v="2.54"/>
    <n v="5.26"/>
    <n v="0"/>
    <n v="0"/>
    <n v="31.83"/>
    <n v="119.44"/>
    <n v="0"/>
    <n v="25.67"/>
    <n v="0"/>
    <n v="0"/>
    <n v="0"/>
    <n v="0"/>
    <n v="0"/>
    <n v="0"/>
    <n v="0"/>
    <n v="0"/>
    <n v="3192.17"/>
    <n v="3192.1700000000005"/>
    <n v="0"/>
    <n v="0"/>
    <n v="0"/>
    <n v="0"/>
    <n v="0"/>
  </r>
  <r>
    <n v="15"/>
    <d v="2013-06-30T00:00:00"/>
    <d v="2013-07-13T00:00:00"/>
    <x v="37"/>
    <s v="G1N"/>
    <s v="GD10000000"/>
    <s v="GD0"/>
    <n v="13"/>
    <n v="100"/>
    <s v="LD800"/>
    <s v="LF804"/>
    <m/>
    <m/>
    <m/>
    <m/>
    <m/>
    <m/>
    <x v="152"/>
    <n v="66802"/>
    <s v="47069"/>
    <x v="17"/>
    <x v="1"/>
    <s v="Non-executive"/>
    <s v="D804"/>
    <x v="6"/>
    <n v="1060.46"/>
    <n v="0"/>
    <n v="0"/>
    <n v="0"/>
    <n v="0"/>
    <n v="0"/>
    <n v="0"/>
    <n v="0"/>
    <n v="0"/>
    <n v="0"/>
    <n v="0"/>
    <n v="0"/>
    <n v="0"/>
    <n v="0"/>
    <n v="0"/>
    <n v="0"/>
    <n v="0"/>
    <n v="0"/>
    <n v="0.56000000000000005"/>
    <n v="57.4"/>
    <n v="0"/>
    <n v="0"/>
    <n v="0"/>
    <n v="0"/>
    <n v="0"/>
    <n v="0"/>
    <n v="0"/>
    <n v="0"/>
    <n v="0"/>
    <n v="0"/>
    <n v="0"/>
    <n v="0.9"/>
    <n v="2.14"/>
    <n v="0"/>
    <n v="0"/>
    <n v="15.35"/>
    <n v="0"/>
    <n v="0"/>
    <n v="3.06"/>
    <n v="0"/>
    <n v="0"/>
    <n v="0"/>
    <n v="0"/>
    <n v="0"/>
    <n v="0"/>
    <n v="0"/>
    <n v="0"/>
    <n v="1139.8699999999999"/>
    <n v="1139.8700000000001"/>
    <n v="0"/>
    <n v="0"/>
    <n v="0"/>
    <n v="0"/>
    <n v="0"/>
  </r>
  <r>
    <n v="15"/>
    <d v="2013-06-30T00:00:00"/>
    <d v="2013-07-13T00:00:00"/>
    <x v="37"/>
    <s v="G1N"/>
    <s v="GD10000000"/>
    <s v="GD0"/>
    <n v="13"/>
    <n v="100"/>
    <s v="LD800"/>
    <s v="LF804"/>
    <m/>
    <m/>
    <m/>
    <m/>
    <m/>
    <m/>
    <x v="45"/>
    <n v="68323"/>
    <s v="48095"/>
    <x v="144"/>
    <x v="1"/>
    <s v="Non-executive"/>
    <s v="D804"/>
    <x v="6"/>
    <n v="5922.76"/>
    <n v="0"/>
    <n v="0"/>
    <n v="0"/>
    <n v="0"/>
    <n v="0"/>
    <n v="0"/>
    <n v="0"/>
    <n v="0"/>
    <n v="0"/>
    <n v="0"/>
    <n v="0"/>
    <n v="0"/>
    <n v="0"/>
    <n v="0"/>
    <n v="0"/>
    <n v="0"/>
    <n v="0"/>
    <n v="3.08"/>
    <n v="347.88"/>
    <n v="0"/>
    <n v="0"/>
    <n v="0"/>
    <n v="0"/>
    <n v="0"/>
    <n v="360.02"/>
    <n v="0"/>
    <n v="0"/>
    <n v="0"/>
    <n v="0"/>
    <n v="0"/>
    <n v="5.42"/>
    <n v="12.96"/>
    <n v="0"/>
    <n v="0"/>
    <n v="84.19"/>
    <n v="0"/>
    <n v="0"/>
    <n v="18.559999999999999"/>
    <n v="0"/>
    <n v="0"/>
    <n v="0"/>
    <n v="0"/>
    <n v="0"/>
    <n v="0"/>
    <n v="0"/>
    <n v="0"/>
    <n v="6754.87"/>
    <n v="6754.87"/>
    <n v="0"/>
    <n v="0"/>
    <n v="0"/>
    <n v="0"/>
    <n v="0"/>
  </r>
  <r>
    <n v="15"/>
    <d v="2013-06-30T00:00:00"/>
    <d v="2013-07-13T00:00:00"/>
    <x v="37"/>
    <s v="G1N"/>
    <s v="GD10000000"/>
    <s v="GD0"/>
    <n v="13"/>
    <n v="100"/>
    <s v="LD800"/>
    <s v="LF804"/>
    <m/>
    <m/>
    <m/>
    <m/>
    <m/>
    <m/>
    <x v="153"/>
    <n v="69121"/>
    <s v="51208"/>
    <x v="86"/>
    <x v="1"/>
    <s v="Non-executive"/>
    <s v="D804"/>
    <x v="6"/>
    <n v="0"/>
    <n v="0"/>
    <n v="0"/>
    <n v="0"/>
    <n v="0"/>
    <n v="0"/>
    <n v="0"/>
    <n v="0"/>
    <n v="0"/>
    <n v="0"/>
    <n v="0"/>
    <n v="0"/>
    <n v="0"/>
    <n v="0"/>
    <n v="0"/>
    <n v="0"/>
    <n v="0"/>
    <n v="0"/>
    <n v="0.59"/>
    <n v="215.15"/>
    <n v="0"/>
    <n v="0"/>
    <n v="0"/>
    <n v="0"/>
    <n v="0"/>
    <n v="0"/>
    <n v="0"/>
    <n v="0"/>
    <n v="0"/>
    <n v="0"/>
    <n v="0"/>
    <n v="1.24"/>
    <n v="4.33"/>
    <n v="0"/>
    <n v="0"/>
    <n v="0"/>
    <n v="0"/>
    <n v="0"/>
    <n v="11.48"/>
    <n v="0"/>
    <n v="0"/>
    <n v="0"/>
    <n v="0"/>
    <n v="0"/>
    <n v="0"/>
    <n v="0"/>
    <n v="0"/>
    <n v="232.79"/>
    <n v="232.79000000000002"/>
    <n v="0"/>
    <n v="0"/>
    <n v="0"/>
    <n v="0"/>
    <n v="0"/>
  </r>
  <r>
    <n v="15"/>
    <d v="2013-06-30T00:00:00"/>
    <d v="2013-07-13T00:00:00"/>
    <x v="37"/>
    <s v="G1N"/>
    <s v="GD10000000"/>
    <s v="GD0"/>
    <n v="13"/>
    <n v="100"/>
    <s v="LD800"/>
    <s v="LF804"/>
    <m/>
    <m/>
    <m/>
    <m/>
    <m/>
    <m/>
    <x v="412"/>
    <n v="72189"/>
    <s v="47299"/>
    <x v="15"/>
    <x v="1"/>
    <s v="Non-executive"/>
    <s v="D804"/>
    <x v="6"/>
    <n v="1014.87"/>
    <n v="0"/>
    <n v="0"/>
    <n v="0"/>
    <n v="0"/>
    <n v="0"/>
    <n v="0"/>
    <n v="0"/>
    <n v="0"/>
    <n v="0"/>
    <n v="0"/>
    <n v="0"/>
    <n v="0"/>
    <n v="0"/>
    <n v="0"/>
    <n v="0"/>
    <n v="0"/>
    <n v="0"/>
    <n v="0.53"/>
    <n v="0"/>
    <n v="0"/>
    <n v="0"/>
    <n v="0"/>
    <n v="0"/>
    <n v="0"/>
    <n v="62.92"/>
    <n v="0"/>
    <n v="0"/>
    <n v="0"/>
    <n v="0"/>
    <n v="0"/>
    <n v="1.0900000000000001"/>
    <n v="3.94"/>
    <n v="0"/>
    <n v="0"/>
    <n v="14.72"/>
    <n v="0"/>
    <n v="0"/>
    <n v="0"/>
    <n v="0"/>
    <n v="0"/>
    <n v="0"/>
    <n v="0"/>
    <n v="0"/>
    <n v="0"/>
    <n v="0"/>
    <n v="0"/>
    <n v="1098.07"/>
    <n v="1098.07"/>
    <n v="0"/>
    <n v="0"/>
    <n v="0"/>
    <n v="0"/>
    <n v="0"/>
  </r>
  <r>
    <n v="15"/>
    <d v="2013-06-30T00:00:00"/>
    <d v="2013-07-13T00:00:00"/>
    <x v="37"/>
    <s v="G1N"/>
    <s v="GD10000000"/>
    <s v="GD0"/>
    <n v="13"/>
    <n v="100"/>
    <s v="LD800"/>
    <s v="LF804"/>
    <m/>
    <m/>
    <m/>
    <m/>
    <m/>
    <m/>
    <x v="413"/>
    <n v="72634"/>
    <s v="47362"/>
    <x v="15"/>
    <x v="1"/>
    <s v="Non-executive"/>
    <s v="D804"/>
    <x v="6"/>
    <n v="1734.26"/>
    <n v="0"/>
    <n v="0"/>
    <n v="0"/>
    <n v="0"/>
    <n v="0"/>
    <n v="0"/>
    <n v="0"/>
    <n v="0"/>
    <n v="0"/>
    <n v="0"/>
    <n v="0"/>
    <n v="0"/>
    <n v="0"/>
    <n v="0"/>
    <n v="0"/>
    <n v="0"/>
    <n v="0"/>
    <n v="0.92"/>
    <n v="129.30000000000001"/>
    <n v="0"/>
    <n v="0"/>
    <n v="0"/>
    <n v="0"/>
    <n v="0"/>
    <n v="104.85"/>
    <n v="0"/>
    <n v="0"/>
    <n v="0"/>
    <n v="0"/>
    <n v="0"/>
    <n v="1.79"/>
    <n v="4.2699999999999996"/>
    <n v="0"/>
    <n v="0"/>
    <n v="24.52"/>
    <n v="0"/>
    <n v="0"/>
    <n v="6.91"/>
    <n v="0"/>
    <n v="0"/>
    <n v="0"/>
    <n v="0"/>
    <n v="0"/>
    <n v="0"/>
    <n v="0"/>
    <n v="0"/>
    <n v="2006.82"/>
    <n v="2006.82"/>
    <n v="0"/>
    <n v="0"/>
    <n v="0"/>
    <n v="0"/>
    <n v="0"/>
  </r>
  <r>
    <n v="15"/>
    <d v="2013-06-30T00:00:00"/>
    <d v="2013-07-13T00:00:00"/>
    <x v="37"/>
    <s v="G1N"/>
    <s v="GD10000000"/>
    <s v="GD0"/>
    <n v="13"/>
    <n v="100"/>
    <s v="LD800"/>
    <s v="LF806"/>
    <m/>
    <m/>
    <m/>
    <m/>
    <m/>
    <m/>
    <x v="152"/>
    <n v="66802"/>
    <s v="47069"/>
    <x v="17"/>
    <x v="1"/>
    <s v="Non-executive"/>
    <s v="D804"/>
    <x v="6"/>
    <n v="1092.58"/>
    <n v="0"/>
    <n v="0"/>
    <n v="0"/>
    <n v="0"/>
    <n v="0"/>
    <n v="0"/>
    <n v="0"/>
    <n v="0"/>
    <n v="0"/>
    <n v="0"/>
    <n v="0"/>
    <n v="0"/>
    <n v="0"/>
    <n v="0"/>
    <n v="0"/>
    <n v="0"/>
    <n v="0"/>
    <n v="0.56999999999999995"/>
    <n v="59.14"/>
    <n v="0"/>
    <n v="0"/>
    <n v="0"/>
    <n v="0"/>
    <n v="0"/>
    <n v="0"/>
    <n v="0"/>
    <n v="0"/>
    <n v="0"/>
    <n v="0"/>
    <n v="0"/>
    <n v="0.92"/>
    <n v="2.21"/>
    <n v="0"/>
    <n v="0"/>
    <n v="15.81"/>
    <n v="0"/>
    <n v="0"/>
    <n v="3.15"/>
    <n v="0"/>
    <n v="0"/>
    <n v="0"/>
    <n v="0"/>
    <n v="0"/>
    <n v="0"/>
    <n v="0"/>
    <n v="0"/>
    <n v="1174.3800000000001"/>
    <n v="1174.3800000000001"/>
    <n v="0"/>
    <n v="0"/>
    <n v="0"/>
    <n v="0"/>
    <n v="0"/>
  </r>
  <r>
    <n v="15"/>
    <d v="2013-06-30T00:00:00"/>
    <d v="2013-07-13T00:00:00"/>
    <x v="37"/>
    <s v="G1N"/>
    <s v="GD10000000"/>
    <s v="GD0"/>
    <n v="13"/>
    <n v="100"/>
    <s v="LD800"/>
    <s v="LF806"/>
    <m/>
    <m/>
    <m/>
    <m/>
    <m/>
    <m/>
    <x v="153"/>
    <n v="69121"/>
    <s v="51208"/>
    <x v="86"/>
    <x v="1"/>
    <s v="Non-executive"/>
    <s v="D804"/>
    <x v="6"/>
    <n v="0"/>
    <n v="0"/>
    <n v="0"/>
    <n v="0"/>
    <n v="0"/>
    <n v="0"/>
    <n v="0"/>
    <n v="0"/>
    <n v="0"/>
    <n v="0"/>
    <n v="0"/>
    <n v="0"/>
    <n v="0"/>
    <n v="0"/>
    <n v="0"/>
    <n v="0"/>
    <n v="0"/>
    <n v="0"/>
    <n v="0.56999999999999995"/>
    <n v="209.48"/>
    <n v="0"/>
    <n v="0"/>
    <n v="0"/>
    <n v="0"/>
    <n v="0"/>
    <n v="0"/>
    <n v="0"/>
    <n v="0"/>
    <n v="0"/>
    <n v="0"/>
    <n v="0"/>
    <n v="1.21"/>
    <n v="4.21"/>
    <n v="0"/>
    <n v="0"/>
    <n v="0"/>
    <n v="0"/>
    <n v="0"/>
    <n v="11.17"/>
    <n v="0"/>
    <n v="0"/>
    <n v="0"/>
    <n v="0"/>
    <n v="0"/>
    <n v="0"/>
    <n v="0"/>
    <n v="0"/>
    <n v="226.64"/>
    <n v="226.64"/>
    <n v="0"/>
    <n v="0"/>
    <n v="0"/>
    <n v="0"/>
    <n v="0"/>
  </r>
  <r>
    <n v="15"/>
    <d v="2013-06-30T00:00:00"/>
    <d v="2013-07-13T00:00:00"/>
    <x v="37"/>
    <s v="G1N"/>
    <s v="GD10000000"/>
    <s v="GD0"/>
    <n v="13"/>
    <n v="100"/>
    <s v="LD800"/>
    <s v="LF806"/>
    <m/>
    <m/>
    <m/>
    <m/>
    <m/>
    <m/>
    <x v="412"/>
    <n v="72189"/>
    <s v="47299"/>
    <x v="15"/>
    <x v="1"/>
    <s v="Non-executive"/>
    <s v="D804"/>
    <x v="6"/>
    <n v="1014.87"/>
    <n v="0"/>
    <n v="0"/>
    <n v="0"/>
    <n v="0"/>
    <n v="0"/>
    <n v="0"/>
    <n v="0"/>
    <n v="0"/>
    <n v="0"/>
    <n v="0"/>
    <n v="0"/>
    <n v="0"/>
    <n v="0"/>
    <n v="0"/>
    <n v="0"/>
    <n v="0"/>
    <n v="0"/>
    <n v="0.53"/>
    <n v="0"/>
    <n v="0"/>
    <n v="0"/>
    <n v="0"/>
    <n v="0"/>
    <n v="0"/>
    <n v="62.92"/>
    <n v="0"/>
    <n v="0"/>
    <n v="0"/>
    <n v="0"/>
    <n v="0"/>
    <n v="1.0900000000000001"/>
    <n v="3.94"/>
    <n v="0"/>
    <n v="0"/>
    <n v="14.72"/>
    <n v="0"/>
    <n v="0"/>
    <n v="0"/>
    <n v="0"/>
    <n v="0"/>
    <n v="0"/>
    <n v="0"/>
    <n v="0"/>
    <n v="0"/>
    <n v="0"/>
    <n v="0"/>
    <n v="1098.07"/>
    <n v="1098.07"/>
    <n v="0"/>
    <n v="0"/>
    <n v="0"/>
    <n v="0"/>
    <n v="0"/>
  </r>
  <r>
    <n v="15"/>
    <d v="2013-06-30T00:00:00"/>
    <d v="2013-07-13T00:00:00"/>
    <x v="37"/>
    <s v="G1N"/>
    <s v="GD10000000"/>
    <s v="GD0"/>
    <n v="13"/>
    <n v="100"/>
    <s v="LD800"/>
    <s v="LF806"/>
    <m/>
    <m/>
    <m/>
    <m/>
    <m/>
    <m/>
    <x v="413"/>
    <n v="72634"/>
    <s v="47362"/>
    <x v="15"/>
    <x v="1"/>
    <s v="Non-executive"/>
    <s v="D804"/>
    <x v="6"/>
    <n v="893.4"/>
    <n v="0"/>
    <n v="0"/>
    <n v="0"/>
    <n v="0"/>
    <n v="0"/>
    <n v="0"/>
    <n v="0"/>
    <n v="0"/>
    <n v="0"/>
    <n v="0"/>
    <n v="0"/>
    <n v="0"/>
    <n v="0"/>
    <n v="0"/>
    <n v="0"/>
    <n v="0"/>
    <n v="0"/>
    <n v="0.46"/>
    <n v="66.62"/>
    <n v="0"/>
    <n v="0"/>
    <n v="0"/>
    <n v="0"/>
    <n v="0"/>
    <n v="54.02"/>
    <n v="0"/>
    <n v="0"/>
    <n v="0"/>
    <n v="0"/>
    <n v="0"/>
    <n v="0.92"/>
    <n v="2.21"/>
    <n v="0"/>
    <n v="0"/>
    <n v="12.64"/>
    <n v="0"/>
    <n v="0"/>
    <n v="3.54"/>
    <n v="0"/>
    <n v="0"/>
    <n v="0"/>
    <n v="0"/>
    <n v="0"/>
    <n v="0"/>
    <n v="0"/>
    <n v="0"/>
    <n v="1033.81"/>
    <n v="1033.81"/>
    <n v="0"/>
    <n v="0"/>
    <n v="0"/>
    <n v="0"/>
    <n v="0"/>
  </r>
  <r>
    <n v="15"/>
    <d v="2013-06-30T00:00:00"/>
    <d v="2013-07-13T00:00:00"/>
    <x v="37"/>
    <s v="G1N"/>
    <s v="AT07400900"/>
    <s v="GD0"/>
    <n v="13"/>
    <n v="8200"/>
    <s v="GD800"/>
    <s v="DS4B5"/>
    <s v="000DIS"/>
    <n v="15"/>
    <s v="32CCDD"/>
    <n v="13"/>
    <m/>
    <m/>
    <x v="32"/>
    <n v="62606"/>
    <s v="63272"/>
    <x v="1"/>
    <x v="1"/>
    <s v="Non-executive"/>
    <s v="D804"/>
    <x v="6"/>
    <n v="421.54"/>
    <n v="0"/>
    <n v="0"/>
    <n v="0"/>
    <n v="0"/>
    <n v="0"/>
    <n v="0"/>
    <n v="0"/>
    <n v="0"/>
    <n v="0"/>
    <n v="0"/>
    <n v="0"/>
    <n v="0"/>
    <n v="0"/>
    <n v="0"/>
    <n v="0"/>
    <n v="0"/>
    <n v="0"/>
    <n v="0.21"/>
    <n v="84.93"/>
    <n v="0"/>
    <n v="0"/>
    <n v="0"/>
    <n v="0"/>
    <n v="0"/>
    <n v="24.02"/>
    <n v="0"/>
    <n v="0"/>
    <n v="0"/>
    <n v="0"/>
    <n v="0"/>
    <n v="0.45"/>
    <n v="0.93"/>
    <n v="0"/>
    <n v="0"/>
    <n v="5.62"/>
    <n v="21.08"/>
    <n v="0"/>
    <n v="4.53"/>
    <n v="0"/>
    <n v="0"/>
    <n v="0"/>
    <n v="0"/>
    <n v="0"/>
    <n v="0"/>
    <n v="0"/>
    <n v="0"/>
    <n v="563.30999999999995"/>
    <n v="563.31000000000006"/>
    <n v="0"/>
    <n v="0"/>
    <n v="0"/>
    <n v="0"/>
    <n v="0"/>
  </r>
  <r>
    <n v="15"/>
    <d v="2013-06-30T00:00:00"/>
    <d v="2013-07-13T00:00:00"/>
    <x v="37"/>
    <s v="G1N"/>
    <s v="GD10000000"/>
    <s v="GD0"/>
    <n v="13"/>
    <n v="8200"/>
    <s v="GD800"/>
    <s v="DS4B5"/>
    <s v="000DIS"/>
    <n v="15"/>
    <s v="32CCDD"/>
    <n v="13"/>
    <m/>
    <m/>
    <x v="154"/>
    <n v="6618"/>
    <s v="47140"/>
    <x v="87"/>
    <x v="1"/>
    <s v="Non-executive"/>
    <s v="D804"/>
    <x v="6"/>
    <n v="3632.46"/>
    <n v="0"/>
    <n v="0"/>
    <n v="0"/>
    <n v="0"/>
    <n v="0"/>
    <n v="0"/>
    <n v="0"/>
    <n v="0"/>
    <n v="0"/>
    <n v="0"/>
    <n v="0"/>
    <n v="0"/>
    <n v="0"/>
    <n v="0"/>
    <n v="0"/>
    <n v="0"/>
    <n v="0"/>
    <n v="1.89"/>
    <n v="0"/>
    <n v="0"/>
    <n v="0"/>
    <n v="0"/>
    <n v="0"/>
    <n v="0"/>
    <n v="225.22"/>
    <n v="0"/>
    <n v="0"/>
    <n v="0"/>
    <n v="0"/>
    <n v="0"/>
    <n v="3.27"/>
    <n v="11.93"/>
    <n v="0"/>
    <n v="0"/>
    <n v="52.67"/>
    <n v="181.62"/>
    <n v="0"/>
    <n v="0"/>
    <n v="0"/>
    <n v="0"/>
    <n v="0"/>
    <n v="0"/>
    <n v="0"/>
    <n v="0"/>
    <n v="0"/>
    <n v="0"/>
    <n v="4109.0600000000004"/>
    <n v="4109.0599999999995"/>
    <n v="0"/>
    <n v="0"/>
    <n v="0"/>
    <n v="0"/>
    <n v="0"/>
  </r>
  <r>
    <n v="15"/>
    <d v="2013-06-30T00:00:00"/>
    <d v="2013-07-13T00:00:00"/>
    <x v="37"/>
    <s v="G1N"/>
    <s v="GD10000000"/>
    <s v="GD0"/>
    <n v="13"/>
    <n v="8200"/>
    <s v="GD800"/>
    <s v="DS4B5"/>
    <s v="000DIS"/>
    <n v="15"/>
    <s v="32CCDD"/>
    <n v="13"/>
    <m/>
    <m/>
    <x v="411"/>
    <n v="50121"/>
    <s v="73591"/>
    <x v="169"/>
    <x v="1"/>
    <s v="Non-executive"/>
    <s v="D804"/>
    <x v="6"/>
    <n v="171.35"/>
    <n v="0"/>
    <n v="0"/>
    <n v="0"/>
    <n v="0"/>
    <n v="0"/>
    <n v="0"/>
    <n v="0"/>
    <n v="0"/>
    <n v="0"/>
    <n v="0"/>
    <n v="0"/>
    <n v="0"/>
    <n v="0"/>
    <n v="0"/>
    <n v="0"/>
    <n v="0"/>
    <n v="0"/>
    <n v="0.09"/>
    <n v="9.8000000000000007"/>
    <n v="0"/>
    <n v="0"/>
    <n v="0"/>
    <n v="0"/>
    <n v="0"/>
    <n v="10.42"/>
    <n v="0"/>
    <n v="0"/>
    <n v="0"/>
    <n v="0"/>
    <n v="0"/>
    <n v="0.14000000000000001"/>
    <n v="0.32"/>
    <n v="0"/>
    <n v="0"/>
    <n v="2.4300000000000002"/>
    <n v="8.56"/>
    <n v="0"/>
    <n v="0.52"/>
    <n v="0"/>
    <n v="0"/>
    <n v="0"/>
    <n v="0"/>
    <n v="0"/>
    <n v="0"/>
    <n v="0"/>
    <n v="0"/>
    <n v="203.63"/>
    <n v="203.63"/>
    <n v="0"/>
    <n v="0"/>
    <n v="0"/>
    <n v="0"/>
    <n v="0"/>
  </r>
  <r>
    <n v="15"/>
    <d v="2013-06-30T00:00:00"/>
    <d v="2013-07-13T00:00:00"/>
    <x v="37"/>
    <s v="G1N"/>
    <s v="GD10000000"/>
    <s v="GD0"/>
    <n v="13"/>
    <n v="8200"/>
    <s v="GD800"/>
    <s v="DS4B5"/>
    <s v="000DIS"/>
    <n v="15"/>
    <s v="32CCDD"/>
    <n v="13"/>
    <m/>
    <m/>
    <x v="152"/>
    <n v="66802"/>
    <s v="47069"/>
    <x v="17"/>
    <x v="1"/>
    <s v="Non-executive"/>
    <s v="D804"/>
    <x v="6"/>
    <n v="1060.43"/>
    <n v="0"/>
    <n v="0"/>
    <n v="0"/>
    <n v="0"/>
    <n v="0"/>
    <n v="0"/>
    <n v="0"/>
    <n v="0"/>
    <n v="0"/>
    <n v="0"/>
    <n v="0"/>
    <n v="0"/>
    <n v="0"/>
    <n v="0"/>
    <n v="0"/>
    <n v="0"/>
    <n v="0"/>
    <n v="0.55000000000000004"/>
    <n v="57.4"/>
    <n v="0"/>
    <n v="0"/>
    <n v="0"/>
    <n v="0"/>
    <n v="0"/>
    <n v="0"/>
    <n v="0"/>
    <n v="0"/>
    <n v="0"/>
    <n v="0"/>
    <n v="0"/>
    <n v="0.89"/>
    <n v="2.13"/>
    <n v="0"/>
    <n v="0"/>
    <n v="15.33"/>
    <n v="0"/>
    <n v="0"/>
    <n v="3.07"/>
    <n v="0"/>
    <n v="0"/>
    <n v="0"/>
    <n v="0"/>
    <n v="0"/>
    <n v="0"/>
    <n v="0"/>
    <n v="0"/>
    <n v="1139.8"/>
    <n v="1139.8000000000002"/>
    <n v="0"/>
    <n v="0"/>
    <n v="0"/>
    <n v="0"/>
    <n v="0"/>
  </r>
  <r>
    <n v="15"/>
    <d v="2013-06-30T00:00:00"/>
    <d v="2013-07-13T00:00:00"/>
    <x v="37"/>
    <s v="G1N"/>
    <s v="GD10000000"/>
    <s v="GD0"/>
    <n v="13"/>
    <n v="8200"/>
    <s v="GD800"/>
    <s v="DS4B5"/>
    <s v="000DIS"/>
    <n v="15"/>
    <s v="32CCDD"/>
    <n v="13"/>
    <m/>
    <m/>
    <x v="153"/>
    <n v="69121"/>
    <s v="51208"/>
    <x v="86"/>
    <x v="1"/>
    <s v="Non-executive"/>
    <s v="D804"/>
    <x v="6"/>
    <n v="0"/>
    <n v="0"/>
    <n v="0"/>
    <n v="0"/>
    <n v="0"/>
    <n v="0"/>
    <n v="0"/>
    <n v="0"/>
    <n v="0"/>
    <n v="0"/>
    <n v="0"/>
    <n v="0"/>
    <n v="0"/>
    <n v="0"/>
    <n v="0"/>
    <n v="0"/>
    <n v="0"/>
    <n v="0"/>
    <n v="0.38"/>
    <n v="141.54"/>
    <n v="0"/>
    <n v="0"/>
    <n v="0"/>
    <n v="0"/>
    <n v="0"/>
    <n v="0"/>
    <n v="0"/>
    <n v="0"/>
    <n v="0"/>
    <n v="0"/>
    <n v="0"/>
    <n v="0.82"/>
    <n v="2.85"/>
    <n v="0"/>
    <n v="0"/>
    <n v="0"/>
    <n v="0"/>
    <n v="0"/>
    <n v="7.55"/>
    <n v="0"/>
    <n v="0"/>
    <n v="0"/>
    <n v="0"/>
    <n v="0"/>
    <n v="0"/>
    <n v="0"/>
    <n v="0"/>
    <n v="153.13999999999999"/>
    <n v="153.13999999999999"/>
    <n v="0"/>
    <n v="0"/>
    <n v="0"/>
    <n v="0"/>
    <n v="0"/>
  </r>
  <r>
    <n v="15"/>
    <d v="2013-06-30T00:00:00"/>
    <d v="2013-07-13T00:00:00"/>
    <x v="37"/>
    <s v="G1N"/>
    <s v="GD10000000"/>
    <s v="GD0"/>
    <n v="13"/>
    <n v="8200"/>
    <s v="GD800"/>
    <s v="DS4B5"/>
    <s v="000DIS"/>
    <n v="15"/>
    <s v="32CCDD"/>
    <n v="13"/>
    <m/>
    <m/>
    <x v="293"/>
    <n v="70037"/>
    <s v="73437"/>
    <x v="146"/>
    <x v="1"/>
    <s v="Non-executive"/>
    <s v="D804"/>
    <x v="6"/>
    <n v="240.38"/>
    <n v="0"/>
    <n v="0"/>
    <n v="0"/>
    <n v="0"/>
    <n v="0"/>
    <n v="0"/>
    <n v="0"/>
    <n v="0"/>
    <n v="0"/>
    <n v="0"/>
    <n v="0"/>
    <n v="0"/>
    <n v="0"/>
    <n v="0"/>
    <n v="0"/>
    <n v="0"/>
    <n v="0"/>
    <n v="0.12"/>
    <n v="25"/>
    <n v="0"/>
    <n v="0"/>
    <n v="0"/>
    <n v="0"/>
    <n v="0"/>
    <n v="13.91"/>
    <n v="0"/>
    <n v="0"/>
    <n v="0"/>
    <n v="0"/>
    <n v="0"/>
    <n v="0.16"/>
    <n v="0.6"/>
    <n v="0"/>
    <n v="0"/>
    <n v="3.25"/>
    <n v="0"/>
    <n v="0"/>
    <n v="1.38"/>
    <n v="0"/>
    <n v="0"/>
    <n v="0"/>
    <n v="0"/>
    <n v="0"/>
    <n v="0"/>
    <n v="0"/>
    <n v="0"/>
    <n v="284.8"/>
    <n v="284.80000000000007"/>
    <n v="0"/>
    <n v="0"/>
    <n v="0"/>
    <n v="0"/>
    <n v="0"/>
  </r>
  <r>
    <n v="15"/>
    <d v="2013-06-30T00:00:00"/>
    <d v="2013-07-13T00:00:00"/>
    <x v="37"/>
    <s v="G1N"/>
    <s v="GD10000000"/>
    <s v="GD0"/>
    <n v="13"/>
    <n v="8200"/>
    <s v="GD800"/>
    <s v="DS4B5"/>
    <s v="000DIS"/>
    <n v="15"/>
    <s v="32CCDD"/>
    <n v="13"/>
    <m/>
    <m/>
    <x v="412"/>
    <n v="72189"/>
    <s v="47299"/>
    <x v="15"/>
    <x v="1"/>
    <s v="Non-executive"/>
    <s v="D804"/>
    <x v="6"/>
    <n v="1045.5999999999999"/>
    <n v="0"/>
    <n v="0"/>
    <n v="0"/>
    <n v="0"/>
    <n v="0"/>
    <n v="0"/>
    <n v="0"/>
    <n v="0"/>
    <n v="0"/>
    <n v="0"/>
    <n v="0"/>
    <n v="0"/>
    <n v="0"/>
    <n v="0"/>
    <n v="0"/>
    <n v="0"/>
    <n v="0"/>
    <n v="0.54"/>
    <n v="0"/>
    <n v="0"/>
    <n v="0"/>
    <n v="0"/>
    <n v="0"/>
    <n v="0"/>
    <n v="64.84"/>
    <n v="0"/>
    <n v="0"/>
    <n v="0"/>
    <n v="0"/>
    <n v="0"/>
    <n v="1.0900000000000001"/>
    <n v="4.05"/>
    <n v="0"/>
    <n v="0"/>
    <n v="15.15"/>
    <n v="0"/>
    <n v="0"/>
    <n v="0"/>
    <n v="0"/>
    <n v="0"/>
    <n v="0"/>
    <n v="0"/>
    <n v="0"/>
    <n v="0"/>
    <n v="0"/>
    <n v="0"/>
    <n v="1131.27"/>
    <n v="1131.2699999999998"/>
    <n v="0"/>
    <n v="0"/>
    <n v="0"/>
    <n v="0"/>
    <n v="0"/>
  </r>
  <r>
    <n v="15"/>
    <d v="2013-06-30T00:00:00"/>
    <d v="2013-07-13T00:00:00"/>
    <x v="38"/>
    <s v="G2N"/>
    <s v="GD10000000"/>
    <s v="GD0"/>
    <n v="13"/>
    <n v="100"/>
    <s v="LD100"/>
    <s v="LF102"/>
    <m/>
    <m/>
    <m/>
    <m/>
    <m/>
    <m/>
    <x v="274"/>
    <n v="4591"/>
    <s v="47100"/>
    <x v="30"/>
    <x v="1"/>
    <s v="Non-executive"/>
    <s v="D804"/>
    <x v="6"/>
    <n v="89.74"/>
    <n v="0"/>
    <n v="0"/>
    <n v="0"/>
    <n v="0"/>
    <n v="0"/>
    <n v="0"/>
    <n v="0"/>
    <n v="0"/>
    <n v="0"/>
    <n v="0"/>
    <n v="0"/>
    <n v="0"/>
    <n v="0"/>
    <n v="0"/>
    <n v="0"/>
    <n v="0"/>
    <n v="0"/>
    <n v="0.04"/>
    <n v="0"/>
    <n v="0"/>
    <n v="0"/>
    <n v="0"/>
    <n v="0"/>
    <n v="0"/>
    <n v="5.56"/>
    <n v="0"/>
    <n v="0"/>
    <n v="0"/>
    <n v="0"/>
    <n v="0"/>
    <n v="0.16"/>
    <n v="0.6"/>
    <n v="0"/>
    <n v="0.12"/>
    <n v="1.3"/>
    <n v="4.4800000000000004"/>
    <n v="0"/>
    <n v="0"/>
    <n v="0"/>
    <n v="0"/>
    <n v="0"/>
    <n v="0"/>
    <n v="0"/>
    <n v="0"/>
    <n v="0"/>
    <n v="0"/>
    <n v="102"/>
    <n v="102"/>
    <n v="0"/>
    <n v="0"/>
    <n v="0"/>
    <n v="0"/>
    <n v="0"/>
  </r>
  <r>
    <n v="15"/>
    <d v="2013-06-30T00:00:00"/>
    <d v="2013-07-13T00:00:00"/>
    <x v="38"/>
    <s v="G2N"/>
    <s v="GD10000000"/>
    <s v="GD0"/>
    <n v="13"/>
    <n v="100"/>
    <s v="LD800"/>
    <s v="LF804"/>
    <m/>
    <m/>
    <m/>
    <m/>
    <m/>
    <m/>
    <x v="274"/>
    <n v="4591"/>
    <s v="47100"/>
    <x v="30"/>
    <x v="1"/>
    <s v="Non-executive"/>
    <s v="D804"/>
    <x v="6"/>
    <n v="179.49"/>
    <n v="0"/>
    <n v="0"/>
    <n v="0"/>
    <n v="0"/>
    <n v="0"/>
    <n v="0"/>
    <n v="0"/>
    <n v="0"/>
    <n v="0"/>
    <n v="0"/>
    <n v="0"/>
    <n v="0"/>
    <n v="0"/>
    <n v="0"/>
    <n v="0"/>
    <n v="0"/>
    <n v="0"/>
    <n v="0.1"/>
    <n v="0"/>
    <n v="0"/>
    <n v="0"/>
    <n v="0"/>
    <n v="0"/>
    <n v="0"/>
    <n v="11.13"/>
    <n v="0"/>
    <n v="0"/>
    <n v="0"/>
    <n v="0"/>
    <n v="0"/>
    <n v="0.32"/>
    <n v="1.2"/>
    <n v="0"/>
    <n v="0.23"/>
    <n v="2.61"/>
    <n v="8.98"/>
    <n v="0"/>
    <n v="0"/>
    <n v="0"/>
    <n v="0"/>
    <n v="0"/>
    <n v="0"/>
    <n v="0"/>
    <n v="0"/>
    <n v="0"/>
    <n v="0"/>
    <n v="204.06"/>
    <n v="204.05999999999997"/>
    <n v="0"/>
    <n v="0"/>
    <n v="0"/>
    <n v="0"/>
    <n v="0"/>
  </r>
  <r>
    <n v="15"/>
    <d v="2013-06-30T00:00:00"/>
    <d v="2013-07-13T00:00:00"/>
    <x v="38"/>
    <s v="G2N"/>
    <s v="GD10000000"/>
    <s v="GD0"/>
    <n v="13"/>
    <n v="100"/>
    <s v="LD800"/>
    <s v="LF804"/>
    <m/>
    <m/>
    <m/>
    <m/>
    <m/>
    <m/>
    <x v="275"/>
    <n v="5094"/>
    <s v="70873"/>
    <x v="141"/>
    <x v="1"/>
    <s v="Non-executive"/>
    <s v="D804"/>
    <x v="6"/>
    <n v="1582.42"/>
    <n v="0"/>
    <n v="0"/>
    <n v="0"/>
    <n v="0"/>
    <n v="0"/>
    <n v="0"/>
    <n v="0"/>
    <n v="0"/>
    <n v="0"/>
    <n v="0"/>
    <n v="0"/>
    <n v="0"/>
    <n v="0"/>
    <n v="0"/>
    <n v="0"/>
    <n v="0"/>
    <n v="0"/>
    <n v="1.66"/>
    <n v="173.94"/>
    <n v="0"/>
    <n v="0"/>
    <n v="0"/>
    <n v="0"/>
    <n v="0"/>
    <n v="92.61"/>
    <n v="0"/>
    <n v="0"/>
    <n v="0"/>
    <n v="0"/>
    <n v="0"/>
    <n v="3.27"/>
    <n v="11.93"/>
    <n v="0"/>
    <n v="2.31"/>
    <n v="21.66"/>
    <n v="79.12"/>
    <n v="0"/>
    <n v="9.2799999999999994"/>
    <n v="0"/>
    <n v="0"/>
    <n v="0"/>
    <n v="0"/>
    <n v="0"/>
    <n v="0"/>
    <n v="0"/>
    <n v="0"/>
    <n v="1978.2"/>
    <n v="1978.2"/>
    <n v="0"/>
    <n v="0"/>
    <n v="0"/>
    <n v="0"/>
    <n v="0"/>
  </r>
  <r>
    <n v="15"/>
    <d v="2013-06-30T00:00:00"/>
    <d v="2013-07-13T00:00:00"/>
    <x v="38"/>
    <s v="G2N"/>
    <s v="GD10000000"/>
    <s v="GD0"/>
    <n v="13"/>
    <n v="100"/>
    <s v="LD800"/>
    <s v="LF804"/>
    <m/>
    <m/>
    <m/>
    <m/>
    <m/>
    <m/>
    <x v="276"/>
    <n v="5818"/>
    <s v="70876"/>
    <x v="141"/>
    <x v="1"/>
    <s v="Non-executive"/>
    <s v="D804"/>
    <x v="6"/>
    <n v="3326.23"/>
    <n v="0"/>
    <n v="0"/>
    <n v="0"/>
    <n v="0"/>
    <n v="0"/>
    <n v="0"/>
    <n v="0"/>
    <n v="0"/>
    <n v="0"/>
    <n v="0"/>
    <n v="0"/>
    <n v="0"/>
    <n v="0"/>
    <n v="0"/>
    <n v="0"/>
    <n v="0"/>
    <n v="0"/>
    <n v="1.74"/>
    <n v="509.64"/>
    <n v="0"/>
    <n v="0"/>
    <n v="0"/>
    <n v="0"/>
    <n v="0"/>
    <n v="191.26"/>
    <n v="0"/>
    <n v="0"/>
    <n v="0"/>
    <n v="0"/>
    <n v="0"/>
    <n v="3.27"/>
    <n v="11.39"/>
    <n v="0"/>
    <n v="2.31"/>
    <n v="44.73"/>
    <n v="166.31"/>
    <n v="0"/>
    <n v="27.18"/>
    <n v="0"/>
    <n v="0"/>
    <n v="0"/>
    <n v="0"/>
    <n v="0"/>
    <n v="0"/>
    <n v="0"/>
    <n v="0"/>
    <n v="4284.0600000000004"/>
    <n v="4284.0600000000004"/>
    <n v="0"/>
    <n v="0"/>
    <n v="0"/>
    <n v="0"/>
    <n v="0"/>
  </r>
  <r>
    <n v="15"/>
    <d v="2013-06-30T00:00:00"/>
    <d v="2013-07-13T00:00:00"/>
    <x v="38"/>
    <s v="G2N"/>
    <s v="GD10000000"/>
    <s v="GD0"/>
    <n v="13"/>
    <n v="100"/>
    <s v="LD800"/>
    <s v="LF804"/>
    <m/>
    <m/>
    <m/>
    <m/>
    <m/>
    <m/>
    <x v="277"/>
    <n v="10426"/>
    <s v="70872"/>
    <x v="141"/>
    <x v="1"/>
    <s v="Non-executive"/>
    <s v="D804"/>
    <x v="6"/>
    <n v="3164.84"/>
    <n v="0"/>
    <n v="0"/>
    <n v="0"/>
    <n v="0"/>
    <n v="0"/>
    <n v="0"/>
    <n v="0"/>
    <n v="0"/>
    <n v="0"/>
    <n v="0"/>
    <n v="0"/>
    <n v="0"/>
    <n v="0"/>
    <n v="0"/>
    <n v="0"/>
    <n v="0"/>
    <n v="0"/>
    <n v="6.37"/>
    <n v="424.95"/>
    <n v="0"/>
    <n v="0"/>
    <n v="0"/>
    <n v="0"/>
    <n v="0"/>
    <n v="0"/>
    <n v="0"/>
    <n v="0"/>
    <n v="0"/>
    <n v="221.54"/>
    <n v="0"/>
    <n v="2.99"/>
    <n v="9.1999999999999993"/>
    <n v="0"/>
    <n v="2.31"/>
    <n v="0"/>
    <n v="0"/>
    <n v="0"/>
    <n v="0"/>
    <n v="0"/>
    <n v="0"/>
    <n v="0"/>
    <n v="0"/>
    <n v="0"/>
    <n v="0"/>
    <n v="0"/>
    <n v="0"/>
    <n v="3832.2"/>
    <n v="3832.1999999999994"/>
    <n v="0"/>
    <n v="0"/>
    <n v="0"/>
    <n v="0"/>
    <n v="0"/>
  </r>
  <r>
    <n v="15"/>
    <d v="2013-06-30T00:00:00"/>
    <d v="2013-07-13T00:00:00"/>
    <x v="38"/>
    <s v="G2N"/>
    <s v="GD10000000"/>
    <s v="GD0"/>
    <n v="13"/>
    <n v="100"/>
    <s v="LD800"/>
    <s v="LF804"/>
    <m/>
    <m/>
    <m/>
    <m/>
    <m/>
    <m/>
    <x v="278"/>
    <n v="12916"/>
    <s v="48100"/>
    <x v="142"/>
    <x v="1"/>
    <s v="Non-executive"/>
    <s v="D804"/>
    <x v="6"/>
    <n v="3003.46"/>
    <n v="0"/>
    <n v="0"/>
    <n v="0"/>
    <n v="0"/>
    <n v="0"/>
    <n v="0"/>
    <n v="0"/>
    <n v="0"/>
    <n v="0"/>
    <n v="0"/>
    <n v="0"/>
    <n v="0"/>
    <n v="0"/>
    <n v="0"/>
    <n v="0"/>
    <n v="0"/>
    <n v="0"/>
    <n v="6.07"/>
    <n v="424.95"/>
    <n v="0"/>
    <n v="0"/>
    <n v="0"/>
    <n v="0"/>
    <n v="0"/>
    <n v="0"/>
    <n v="0"/>
    <n v="0"/>
    <n v="0"/>
    <n v="210.24"/>
    <n v="0"/>
    <n v="2.99"/>
    <n v="8.7799999999999994"/>
    <n v="0"/>
    <n v="2.31"/>
    <n v="39.64"/>
    <n v="0"/>
    <n v="0"/>
    <n v="0"/>
    <n v="0"/>
    <n v="0"/>
    <n v="0"/>
    <n v="0"/>
    <n v="0"/>
    <n v="0"/>
    <n v="0"/>
    <n v="0"/>
    <n v="3698.44"/>
    <n v="3698.44"/>
    <n v="0"/>
    <n v="0"/>
    <n v="0"/>
    <n v="0"/>
    <n v="0"/>
  </r>
  <r>
    <n v="15"/>
    <d v="2013-06-30T00:00:00"/>
    <d v="2013-07-13T00:00:00"/>
    <x v="38"/>
    <s v="G2N"/>
    <s v="GD10000000"/>
    <s v="GD0"/>
    <n v="13"/>
    <n v="100"/>
    <s v="LD800"/>
    <s v="LF804"/>
    <m/>
    <m/>
    <m/>
    <m/>
    <m/>
    <m/>
    <x v="279"/>
    <n v="13723"/>
    <s v="47142"/>
    <x v="143"/>
    <x v="1"/>
    <s v="Non-executive"/>
    <s v="D804"/>
    <x v="6"/>
    <n v="1031.17"/>
    <n v="0"/>
    <n v="0"/>
    <n v="0"/>
    <n v="0"/>
    <n v="0"/>
    <n v="0"/>
    <n v="0"/>
    <n v="0"/>
    <n v="0"/>
    <n v="0"/>
    <n v="0"/>
    <n v="0"/>
    <n v="0"/>
    <n v="0"/>
    <n v="0"/>
    <n v="0"/>
    <n v="0"/>
    <n v="0.54"/>
    <n v="127.1"/>
    <n v="0"/>
    <n v="0"/>
    <n v="0"/>
    <n v="0"/>
    <n v="0"/>
    <n v="61.31"/>
    <n v="0"/>
    <n v="0"/>
    <n v="0"/>
    <n v="0"/>
    <n v="0"/>
    <n v="0.99"/>
    <n v="3.04"/>
    <n v="0"/>
    <n v="0"/>
    <n v="14.33"/>
    <n v="51.56"/>
    <n v="0"/>
    <n v="6.78"/>
    <n v="0"/>
    <n v="0"/>
    <n v="0"/>
    <n v="0"/>
    <n v="0"/>
    <n v="0"/>
    <n v="0"/>
    <n v="0"/>
    <n v="1296.82"/>
    <n v="1296.8199999999997"/>
    <n v="0"/>
    <n v="0"/>
    <n v="0"/>
    <n v="0"/>
    <n v="0"/>
  </r>
  <r>
    <n v="15"/>
    <d v="2013-06-30T00:00:00"/>
    <d v="2013-07-13T00:00:00"/>
    <x v="38"/>
    <s v="G2N"/>
    <s v="GD10000000"/>
    <s v="GD0"/>
    <n v="13"/>
    <n v="100"/>
    <s v="LD800"/>
    <s v="LF804"/>
    <m/>
    <m/>
    <m/>
    <m/>
    <m/>
    <m/>
    <x v="281"/>
    <n v="18629"/>
    <s v="47102"/>
    <x v="76"/>
    <x v="1"/>
    <s v="Non-executive"/>
    <s v="D804"/>
    <x v="6"/>
    <n v="1496.65"/>
    <n v="0"/>
    <n v="0"/>
    <n v="0"/>
    <n v="0"/>
    <n v="0"/>
    <n v="0"/>
    <n v="0"/>
    <n v="0"/>
    <n v="0"/>
    <n v="0"/>
    <n v="0"/>
    <n v="0"/>
    <n v="0"/>
    <n v="0"/>
    <n v="0"/>
    <n v="0"/>
    <n v="0"/>
    <n v="0.84"/>
    <n v="173.94"/>
    <n v="0"/>
    <n v="0"/>
    <n v="0"/>
    <n v="0"/>
    <n v="0"/>
    <n v="89.2"/>
    <n v="0"/>
    <n v="0"/>
    <n v="0"/>
    <n v="0"/>
    <n v="0"/>
    <n v="2.71"/>
    <n v="6.48"/>
    <n v="0"/>
    <n v="2.31"/>
    <n v="20.86"/>
    <n v="74.83"/>
    <n v="0"/>
    <n v="9.2799999999999994"/>
    <n v="0"/>
    <n v="0"/>
    <n v="0"/>
    <n v="0"/>
    <n v="0"/>
    <n v="0"/>
    <n v="0"/>
    <n v="0"/>
    <n v="1877.1"/>
    <n v="1877.1"/>
    <n v="0"/>
    <n v="0"/>
    <n v="0"/>
    <n v="0"/>
    <n v="0"/>
  </r>
  <r>
    <n v="15"/>
    <d v="2013-06-30T00:00:00"/>
    <d v="2013-07-13T00:00:00"/>
    <x v="38"/>
    <s v="G2N"/>
    <s v="GD10000000"/>
    <s v="GD0"/>
    <n v="13"/>
    <n v="100"/>
    <s v="LD800"/>
    <s v="LF804"/>
    <m/>
    <m/>
    <m/>
    <m/>
    <m/>
    <m/>
    <x v="283"/>
    <n v="23946"/>
    <s v="70874"/>
    <x v="141"/>
    <x v="1"/>
    <s v="Non-executive"/>
    <s v="D804"/>
    <x v="6"/>
    <n v="3164.84"/>
    <n v="0"/>
    <n v="0"/>
    <n v="0"/>
    <n v="0"/>
    <n v="0"/>
    <n v="0"/>
    <n v="0"/>
    <n v="0"/>
    <n v="0"/>
    <n v="0"/>
    <n v="0"/>
    <n v="0"/>
    <n v="0"/>
    <n v="0"/>
    <n v="0"/>
    <n v="0"/>
    <n v="0"/>
    <n v="1.66"/>
    <n v="499.9"/>
    <n v="0"/>
    <n v="0"/>
    <n v="0"/>
    <n v="0"/>
    <n v="0"/>
    <n v="185.89"/>
    <n v="0"/>
    <n v="0"/>
    <n v="0"/>
    <n v="0"/>
    <n v="0"/>
    <n v="2.99"/>
    <n v="9.1999999999999993"/>
    <n v="0"/>
    <n v="2.31"/>
    <n v="43.47"/>
    <n v="158.24"/>
    <n v="0"/>
    <n v="26.66"/>
    <n v="0"/>
    <n v="0"/>
    <n v="0"/>
    <n v="0"/>
    <n v="0"/>
    <n v="0"/>
    <n v="0"/>
    <n v="0"/>
    <n v="4095.16"/>
    <n v="4095.1599999999989"/>
    <n v="0"/>
    <n v="0"/>
    <n v="0"/>
    <n v="0"/>
    <n v="0"/>
  </r>
  <r>
    <n v="15"/>
    <d v="2013-06-30T00:00:00"/>
    <d v="2013-07-13T00:00:00"/>
    <x v="38"/>
    <s v="G2N"/>
    <s v="GD10000000"/>
    <s v="GD0"/>
    <n v="13"/>
    <n v="100"/>
    <s v="LD800"/>
    <s v="LF804"/>
    <m/>
    <m/>
    <m/>
    <m/>
    <m/>
    <m/>
    <x v="284"/>
    <n v="25053"/>
    <s v="70707"/>
    <x v="111"/>
    <x v="1"/>
    <s v="Non-executive"/>
    <s v="D804"/>
    <x v="6"/>
    <n v="4025.73"/>
    <n v="0"/>
    <n v="0"/>
    <n v="0"/>
    <n v="0"/>
    <n v="0"/>
    <n v="0"/>
    <n v="0"/>
    <n v="0"/>
    <n v="0"/>
    <n v="0"/>
    <n v="0"/>
    <n v="0"/>
    <n v="0"/>
    <n v="0"/>
    <n v="0"/>
    <n v="0"/>
    <n v="0"/>
    <n v="8.02"/>
    <n v="424.95"/>
    <n v="0"/>
    <n v="0"/>
    <n v="0"/>
    <n v="0"/>
    <n v="0"/>
    <n v="0"/>
    <n v="0"/>
    <n v="0"/>
    <n v="0"/>
    <n v="281.8"/>
    <n v="0"/>
    <n v="2.99"/>
    <n v="9.1999999999999993"/>
    <n v="0"/>
    <n v="0"/>
    <n v="0"/>
    <n v="0"/>
    <n v="0"/>
    <n v="0"/>
    <n v="0"/>
    <n v="0"/>
    <n v="0"/>
    <n v="0"/>
    <n v="0"/>
    <n v="0"/>
    <n v="0"/>
    <n v="0"/>
    <n v="4752.6899999999996"/>
    <n v="4752.6899999999996"/>
    <n v="0"/>
    <n v="0"/>
    <n v="0"/>
    <n v="0"/>
    <n v="0"/>
  </r>
  <r>
    <n v="15"/>
    <d v="2013-06-30T00:00:00"/>
    <d v="2013-07-13T00:00:00"/>
    <x v="38"/>
    <s v="G2N"/>
    <s v="GD10000000"/>
    <s v="GD0"/>
    <n v="13"/>
    <n v="100"/>
    <s v="LD800"/>
    <s v="LF804"/>
    <m/>
    <m/>
    <m/>
    <m/>
    <m/>
    <m/>
    <x v="285"/>
    <n v="27428"/>
    <s v="48093"/>
    <x v="13"/>
    <x v="1"/>
    <s v="Non-executive"/>
    <s v="D804"/>
    <x v="6"/>
    <n v="1942.7"/>
    <n v="0"/>
    <n v="0"/>
    <n v="0"/>
    <n v="0"/>
    <n v="0"/>
    <n v="0"/>
    <n v="0"/>
    <n v="0"/>
    <n v="0"/>
    <n v="0"/>
    <n v="0"/>
    <n v="0"/>
    <n v="0"/>
    <n v="0"/>
    <n v="0"/>
    <n v="0"/>
    <n v="0"/>
    <n v="1.03"/>
    <n v="499.9"/>
    <n v="0"/>
    <n v="0"/>
    <n v="0"/>
    <n v="0"/>
    <n v="0"/>
    <n v="110.11"/>
    <n v="0"/>
    <n v="0"/>
    <n v="0"/>
    <n v="0"/>
    <n v="0"/>
    <n v="3.27"/>
    <n v="11.93"/>
    <n v="0"/>
    <n v="2.31"/>
    <n v="25.75"/>
    <n v="97.14"/>
    <n v="0"/>
    <n v="26.66"/>
    <n v="0"/>
    <n v="0"/>
    <n v="0"/>
    <n v="0"/>
    <n v="0"/>
    <n v="0"/>
    <n v="0"/>
    <n v="0"/>
    <n v="2720.8"/>
    <n v="2720.7999999999997"/>
    <n v="0"/>
    <n v="0"/>
    <n v="0"/>
    <n v="0"/>
    <n v="0"/>
  </r>
  <r>
    <n v="15"/>
    <d v="2013-06-30T00:00:00"/>
    <d v="2013-07-13T00:00:00"/>
    <x v="38"/>
    <s v="G2N"/>
    <s v="GD10000000"/>
    <s v="GD0"/>
    <n v="13"/>
    <n v="100"/>
    <s v="LD800"/>
    <s v="LF804"/>
    <m/>
    <m/>
    <m/>
    <m/>
    <m/>
    <m/>
    <x v="286"/>
    <n v="33249"/>
    <s v="48101"/>
    <x v="142"/>
    <x v="1"/>
    <s v="Non-executive"/>
    <s v="D804"/>
    <x v="6"/>
    <n v="2922.77"/>
    <n v="0"/>
    <n v="0"/>
    <n v="0"/>
    <n v="0"/>
    <n v="0"/>
    <n v="0"/>
    <n v="0"/>
    <n v="0"/>
    <n v="0"/>
    <n v="0"/>
    <n v="0"/>
    <n v="0"/>
    <n v="0"/>
    <n v="0"/>
    <n v="0"/>
    <n v="0"/>
    <n v="0"/>
    <n v="0"/>
    <n v="551.05999999999995"/>
    <n v="0"/>
    <n v="0"/>
    <n v="0"/>
    <n v="0"/>
    <n v="0"/>
    <n v="165.39"/>
    <n v="0"/>
    <n v="0"/>
    <n v="0"/>
    <n v="0"/>
    <n v="0"/>
    <n v="2.71"/>
    <n v="11.39"/>
    <n v="0"/>
    <n v="2.31"/>
    <n v="38.68"/>
    <n v="146.13999999999999"/>
    <n v="0"/>
    <n v="29.39"/>
    <n v="0"/>
    <n v="0"/>
    <n v="0"/>
    <n v="0"/>
    <n v="0"/>
    <n v="0"/>
    <n v="0"/>
    <n v="0"/>
    <n v="3869.84"/>
    <n v="3869.8399999999992"/>
    <n v="0"/>
    <n v="0"/>
    <n v="0"/>
    <n v="0"/>
    <n v="0"/>
  </r>
  <r>
    <n v="15"/>
    <d v="2013-06-30T00:00:00"/>
    <d v="2013-07-13T00:00:00"/>
    <x v="38"/>
    <s v="G2N"/>
    <s v="GD10000000"/>
    <s v="GD0"/>
    <n v="13"/>
    <n v="100"/>
    <s v="LD800"/>
    <s v="LF806"/>
    <m/>
    <m/>
    <m/>
    <m/>
    <m/>
    <m/>
    <x v="274"/>
    <n v="4591"/>
    <s v="47100"/>
    <x v="30"/>
    <x v="1"/>
    <s v="Non-executive"/>
    <s v="D804"/>
    <x v="6"/>
    <n v="430.76"/>
    <n v="0"/>
    <n v="0"/>
    <n v="0"/>
    <n v="0"/>
    <n v="0"/>
    <n v="0"/>
    <n v="0"/>
    <n v="0"/>
    <n v="0"/>
    <n v="0"/>
    <n v="0"/>
    <n v="0"/>
    <n v="0"/>
    <n v="0"/>
    <n v="0"/>
    <n v="0"/>
    <n v="0"/>
    <n v="0.24"/>
    <n v="0"/>
    <n v="0"/>
    <n v="0"/>
    <n v="0"/>
    <n v="0"/>
    <n v="0"/>
    <n v="26.7"/>
    <n v="0"/>
    <n v="0"/>
    <n v="0"/>
    <n v="0"/>
    <n v="0"/>
    <n v="0.79"/>
    <n v="2.86"/>
    <n v="0"/>
    <n v="0.56000000000000005"/>
    <n v="6.25"/>
    <n v="21.54"/>
    <n v="0"/>
    <n v="0"/>
    <n v="0"/>
    <n v="0"/>
    <n v="0"/>
    <n v="0"/>
    <n v="0"/>
    <n v="0"/>
    <n v="0"/>
    <n v="0"/>
    <n v="489.7"/>
    <n v="489.70000000000005"/>
    <n v="0"/>
    <n v="0"/>
    <n v="0"/>
    <n v="0"/>
    <n v="0"/>
  </r>
  <r>
    <n v="15"/>
    <d v="2013-06-30T00:00:00"/>
    <d v="2013-07-13T00:00:00"/>
    <x v="38"/>
    <s v="G2N"/>
    <s v="GD10000000"/>
    <s v="GD0"/>
    <n v="13"/>
    <n v="100"/>
    <s v="LD800"/>
    <s v="LF806"/>
    <m/>
    <m/>
    <m/>
    <m/>
    <m/>
    <m/>
    <x v="279"/>
    <n v="13723"/>
    <s v="47142"/>
    <x v="143"/>
    <x v="1"/>
    <s v="Non-executive"/>
    <s v="D804"/>
    <x v="6"/>
    <n v="1031.1400000000001"/>
    <n v="0"/>
    <n v="0"/>
    <n v="0"/>
    <n v="0"/>
    <n v="0"/>
    <n v="0"/>
    <n v="0"/>
    <n v="0"/>
    <n v="0"/>
    <n v="0"/>
    <n v="0"/>
    <n v="0"/>
    <n v="0"/>
    <n v="0"/>
    <n v="0"/>
    <n v="0"/>
    <n v="0"/>
    <n v="0.54"/>
    <n v="127.09"/>
    <n v="0"/>
    <n v="0"/>
    <n v="0"/>
    <n v="0"/>
    <n v="0"/>
    <n v="61.3"/>
    <n v="0"/>
    <n v="0"/>
    <n v="0"/>
    <n v="0"/>
    <n v="0"/>
    <n v="0.99"/>
    <n v="3.04"/>
    <n v="0"/>
    <n v="0"/>
    <n v="14.33"/>
    <n v="51.56"/>
    <n v="0"/>
    <n v="6.78"/>
    <n v="0"/>
    <n v="0"/>
    <n v="0"/>
    <n v="0"/>
    <n v="0"/>
    <n v="0"/>
    <n v="0"/>
    <n v="0"/>
    <n v="1296.77"/>
    <n v="1296.7699999999998"/>
    <n v="0"/>
    <n v="0"/>
    <n v="0"/>
    <n v="0"/>
    <n v="0"/>
  </r>
  <r>
    <n v="15"/>
    <d v="2013-06-30T00:00:00"/>
    <d v="2013-07-13T00:00:00"/>
    <x v="38"/>
    <s v="G2N"/>
    <s v="GD10000000"/>
    <s v="GD0"/>
    <n v="13"/>
    <n v="8200"/>
    <s v="GD100"/>
    <s v="G102T"/>
    <m/>
    <m/>
    <s v="INDRCT"/>
    <n v="13"/>
    <m/>
    <m/>
    <x v="274"/>
    <n v="4591"/>
    <s v="47100"/>
    <x v="30"/>
    <x v="1"/>
    <s v="Non-executive"/>
    <s v="D804"/>
    <x v="6"/>
    <n v="89.74"/>
    <n v="0"/>
    <n v="0"/>
    <n v="0"/>
    <n v="0"/>
    <n v="0"/>
    <n v="0"/>
    <n v="0"/>
    <n v="0"/>
    <n v="0"/>
    <n v="0"/>
    <n v="0"/>
    <n v="0"/>
    <n v="0"/>
    <n v="0"/>
    <n v="0"/>
    <n v="0"/>
    <n v="0"/>
    <n v="0.04"/>
    <n v="0"/>
    <n v="0"/>
    <n v="0"/>
    <n v="0"/>
    <n v="0"/>
    <n v="0"/>
    <n v="5.56"/>
    <n v="0"/>
    <n v="0"/>
    <n v="0"/>
    <n v="0"/>
    <n v="0"/>
    <n v="0.16"/>
    <n v="0.6"/>
    <n v="0"/>
    <n v="0.12"/>
    <n v="1.3"/>
    <n v="4.4800000000000004"/>
    <n v="0"/>
    <n v="0"/>
    <n v="0"/>
    <n v="0"/>
    <n v="0"/>
    <n v="0"/>
    <n v="0"/>
    <n v="0"/>
    <n v="0"/>
    <n v="0"/>
    <n v="102"/>
    <n v="102"/>
    <n v="0"/>
    <n v="0"/>
    <n v="0"/>
    <n v="0"/>
    <n v="0"/>
  </r>
  <r>
    <n v="15"/>
    <d v="2013-06-30T00:00:00"/>
    <d v="2013-07-13T00:00:00"/>
    <x v="38"/>
    <s v="G2N"/>
    <s v="GD10000000"/>
    <s v="GD0"/>
    <n v="13"/>
    <n v="8200"/>
    <s v="GD800"/>
    <s v="DS4B5"/>
    <s v="000DIS"/>
    <n v="15"/>
    <s v="32CCDD"/>
    <n v="13"/>
    <m/>
    <m/>
    <x v="274"/>
    <n v="4591"/>
    <s v="47100"/>
    <x v="30"/>
    <x v="1"/>
    <s v="Non-executive"/>
    <s v="D804"/>
    <x v="6"/>
    <n v="1005.15"/>
    <n v="0"/>
    <n v="0"/>
    <n v="0"/>
    <n v="0"/>
    <n v="0"/>
    <n v="0"/>
    <n v="0"/>
    <n v="0"/>
    <n v="0"/>
    <n v="0"/>
    <n v="0"/>
    <n v="0"/>
    <n v="0"/>
    <n v="0"/>
    <n v="0"/>
    <n v="0"/>
    <n v="0"/>
    <n v="0.54"/>
    <n v="0"/>
    <n v="0"/>
    <n v="0"/>
    <n v="0"/>
    <n v="0"/>
    <n v="0"/>
    <n v="62.33"/>
    <n v="0"/>
    <n v="0"/>
    <n v="0"/>
    <n v="0"/>
    <n v="0"/>
    <n v="1.84"/>
    <n v="6.67"/>
    <n v="0"/>
    <n v="1.28"/>
    <n v="14.57"/>
    <n v="50.26"/>
    <n v="0"/>
    <n v="0"/>
    <n v="0"/>
    <n v="0"/>
    <n v="0"/>
    <n v="0"/>
    <n v="0"/>
    <n v="0"/>
    <n v="0"/>
    <n v="0"/>
    <n v="1142.6400000000001"/>
    <n v="1142.6399999999999"/>
    <n v="0"/>
    <n v="0"/>
    <n v="0"/>
    <n v="0"/>
    <n v="0"/>
  </r>
  <r>
    <n v="15"/>
    <d v="2013-06-30T00:00:00"/>
    <d v="2013-07-13T00:00:00"/>
    <x v="38"/>
    <s v="G2N"/>
    <s v="GD10000000"/>
    <s v="GD0"/>
    <n v="13"/>
    <n v="8200"/>
    <s v="GD800"/>
    <s v="DS4B5"/>
    <s v="000DIS"/>
    <n v="15"/>
    <s v="32CCDD"/>
    <n v="13"/>
    <m/>
    <m/>
    <x v="279"/>
    <n v="13723"/>
    <s v="47142"/>
    <x v="143"/>
    <x v="1"/>
    <s v="Non-executive"/>
    <s v="D804"/>
    <x v="6"/>
    <n v="1062.3900000000001"/>
    <n v="0"/>
    <n v="0"/>
    <n v="0"/>
    <n v="0"/>
    <n v="0"/>
    <n v="0"/>
    <n v="0"/>
    <n v="0"/>
    <n v="0"/>
    <n v="0"/>
    <n v="0"/>
    <n v="0"/>
    <n v="0"/>
    <n v="0"/>
    <n v="0"/>
    <n v="0"/>
    <n v="0"/>
    <n v="0.56000000000000005"/>
    <n v="130.93"/>
    <n v="0"/>
    <n v="0"/>
    <n v="0"/>
    <n v="0"/>
    <n v="0"/>
    <n v="63.17"/>
    <n v="0"/>
    <n v="0"/>
    <n v="0"/>
    <n v="0"/>
    <n v="0"/>
    <n v="1.01"/>
    <n v="3.12"/>
    <n v="0"/>
    <n v="0"/>
    <n v="14.79"/>
    <n v="53.12"/>
    <n v="0"/>
    <n v="6.98"/>
    <n v="0"/>
    <n v="0"/>
    <n v="0"/>
    <n v="0"/>
    <n v="0"/>
    <n v="0"/>
    <n v="0"/>
    <n v="0"/>
    <n v="1336.07"/>
    <n v="1336.07"/>
    <n v="0"/>
    <n v="0"/>
    <n v="0"/>
    <n v="0"/>
    <n v="0"/>
  </r>
  <r>
    <n v="16"/>
    <d v="2013-07-14T00:00:00"/>
    <d v="2013-07-27T00:00:00"/>
    <x v="39"/>
    <s v="G2N"/>
    <s v="GD10000000"/>
    <s v="GD0"/>
    <n v="13"/>
    <n v="100"/>
    <s v="LD100"/>
    <s v="LF102"/>
    <m/>
    <m/>
    <m/>
    <m/>
    <m/>
    <m/>
    <x v="274"/>
    <n v="4591"/>
    <s v="47100"/>
    <x v="30"/>
    <x v="1"/>
    <s v="Non-executive"/>
    <s v="D804"/>
    <x v="6"/>
    <n v="92.44"/>
    <n v="0"/>
    <n v="0"/>
    <n v="0"/>
    <n v="0"/>
    <n v="0"/>
    <n v="0"/>
    <n v="0"/>
    <n v="0"/>
    <n v="0"/>
    <n v="0"/>
    <n v="0"/>
    <n v="0"/>
    <n v="0"/>
    <n v="0"/>
    <n v="0"/>
    <n v="0"/>
    <n v="0"/>
    <n v="0.05"/>
    <n v="0"/>
    <n v="0"/>
    <n v="0"/>
    <n v="0"/>
    <n v="0"/>
    <n v="0"/>
    <n v="5.74"/>
    <n v="0"/>
    <n v="0"/>
    <n v="0"/>
    <n v="0"/>
    <n v="0"/>
    <n v="0.16"/>
    <n v="0.6"/>
    <n v="0"/>
    <n v="0.12"/>
    <n v="1.34"/>
    <n v="4.62"/>
    <n v="1.26"/>
    <n v="0"/>
    <n v="0"/>
    <n v="0"/>
    <n v="0"/>
    <n v="0"/>
    <n v="0"/>
    <n v="0"/>
    <n v="0"/>
    <n v="0"/>
    <n v="106.33"/>
    <n v="106.33"/>
    <n v="0"/>
    <n v="0"/>
    <n v="0"/>
    <n v="0"/>
    <n v="0"/>
  </r>
  <r>
    <n v="16"/>
    <d v="2013-07-14T00:00:00"/>
    <d v="2013-07-27T00:00:00"/>
    <x v="39"/>
    <s v="G2N"/>
    <s v="GD10000000"/>
    <s v="GD0"/>
    <n v="13"/>
    <n v="100"/>
    <s v="LD800"/>
    <s v="LF804"/>
    <m/>
    <m/>
    <m/>
    <m/>
    <m/>
    <m/>
    <x v="274"/>
    <n v="4591"/>
    <s v="47100"/>
    <x v="30"/>
    <x v="1"/>
    <s v="Non-executive"/>
    <s v="D804"/>
    <x v="6"/>
    <n v="184.88"/>
    <n v="0"/>
    <n v="0"/>
    <n v="0"/>
    <n v="0"/>
    <n v="0"/>
    <n v="0"/>
    <n v="0"/>
    <n v="0"/>
    <n v="0"/>
    <n v="0"/>
    <n v="0"/>
    <n v="0"/>
    <n v="0"/>
    <n v="0"/>
    <n v="0"/>
    <n v="0"/>
    <n v="0"/>
    <n v="0.1"/>
    <n v="0"/>
    <n v="0"/>
    <n v="0"/>
    <n v="0"/>
    <n v="0"/>
    <n v="0"/>
    <n v="11.46"/>
    <n v="0"/>
    <n v="0"/>
    <n v="0"/>
    <n v="0"/>
    <n v="0"/>
    <n v="0.32"/>
    <n v="1.2"/>
    <n v="0"/>
    <n v="0.24"/>
    <n v="2.68"/>
    <n v="9.24"/>
    <n v="2.5"/>
    <n v="0"/>
    <n v="0"/>
    <n v="0"/>
    <n v="0"/>
    <n v="0"/>
    <n v="0"/>
    <n v="0"/>
    <n v="0"/>
    <n v="0"/>
    <n v="212.62"/>
    <n v="212.62"/>
    <n v="0"/>
    <n v="0"/>
    <n v="0"/>
    <n v="0"/>
    <n v="0"/>
  </r>
  <r>
    <n v="16"/>
    <d v="2013-07-14T00:00:00"/>
    <d v="2013-07-27T00:00:00"/>
    <x v="39"/>
    <s v="G2N"/>
    <s v="GD10000000"/>
    <s v="GD0"/>
    <n v="13"/>
    <n v="100"/>
    <s v="LD800"/>
    <s v="LF804"/>
    <m/>
    <m/>
    <m/>
    <m/>
    <m/>
    <m/>
    <x v="275"/>
    <n v="5094"/>
    <s v="70873"/>
    <x v="141"/>
    <x v="1"/>
    <s v="Non-executive"/>
    <s v="D804"/>
    <x v="6"/>
    <n v="2281.86"/>
    <n v="0"/>
    <n v="0"/>
    <n v="0"/>
    <n v="0"/>
    <n v="0"/>
    <n v="0"/>
    <n v="0"/>
    <n v="0"/>
    <n v="0"/>
    <n v="0"/>
    <n v="0"/>
    <n v="0"/>
    <n v="0"/>
    <n v="0"/>
    <n v="0"/>
    <n v="0"/>
    <n v="0"/>
    <n v="1.69"/>
    <n v="173.94"/>
    <n v="0"/>
    <n v="0"/>
    <n v="0"/>
    <n v="0"/>
    <n v="0"/>
    <n v="135.97"/>
    <n v="0"/>
    <n v="0"/>
    <n v="0"/>
    <n v="0"/>
    <n v="0"/>
    <n v="3.27"/>
    <n v="11.93"/>
    <n v="0"/>
    <n v="2.31"/>
    <n v="31.8"/>
    <n v="114.09"/>
    <n v="25"/>
    <n v="9.2799999999999994"/>
    <n v="0"/>
    <n v="0"/>
    <n v="0"/>
    <n v="0"/>
    <n v="0"/>
    <n v="0"/>
    <n v="0"/>
    <n v="0"/>
    <n v="2791.14"/>
    <n v="2791.1400000000003"/>
    <n v="0"/>
    <n v="0"/>
    <n v="0"/>
    <n v="0"/>
    <n v="0"/>
  </r>
  <r>
    <n v="16"/>
    <d v="2013-07-14T00:00:00"/>
    <d v="2013-07-27T00:00:00"/>
    <x v="39"/>
    <s v="G2N"/>
    <s v="GD10000000"/>
    <s v="GD0"/>
    <n v="13"/>
    <n v="100"/>
    <s v="LD800"/>
    <s v="LF804"/>
    <m/>
    <m/>
    <m/>
    <m/>
    <m/>
    <m/>
    <x v="276"/>
    <n v="5818"/>
    <s v="70876"/>
    <x v="141"/>
    <x v="1"/>
    <s v="Non-executive"/>
    <s v="D804"/>
    <x v="6"/>
    <n v="3426.04"/>
    <n v="0"/>
    <n v="0"/>
    <n v="0"/>
    <n v="0"/>
    <n v="0"/>
    <n v="0"/>
    <n v="0"/>
    <n v="0"/>
    <n v="0"/>
    <n v="0"/>
    <n v="0"/>
    <n v="0"/>
    <n v="0"/>
    <n v="0"/>
    <n v="0"/>
    <n v="0"/>
    <n v="0"/>
    <n v="1.8"/>
    <n v="509.64"/>
    <n v="0"/>
    <n v="0"/>
    <n v="0"/>
    <n v="0"/>
    <n v="0"/>
    <n v="197.46"/>
    <n v="0"/>
    <n v="0"/>
    <n v="0"/>
    <n v="0"/>
    <n v="0"/>
    <n v="3.27"/>
    <n v="11.39"/>
    <n v="0"/>
    <n v="2.31"/>
    <n v="46.18"/>
    <n v="171.3"/>
    <n v="0"/>
    <n v="27.18"/>
    <n v="0"/>
    <n v="0"/>
    <n v="0"/>
    <n v="0"/>
    <n v="0"/>
    <n v="0"/>
    <n v="0"/>
    <n v="0"/>
    <n v="4396.57"/>
    <n v="4396.5700000000015"/>
    <n v="0"/>
    <n v="0"/>
    <n v="0"/>
    <n v="0"/>
    <n v="0"/>
  </r>
  <r>
    <n v="16"/>
    <d v="2013-07-14T00:00:00"/>
    <d v="2013-07-27T00:00:00"/>
    <x v="39"/>
    <s v="G2N"/>
    <s v="GD10000000"/>
    <s v="GD0"/>
    <n v="13"/>
    <n v="100"/>
    <s v="LD800"/>
    <s v="LF804"/>
    <m/>
    <m/>
    <m/>
    <m/>
    <m/>
    <m/>
    <x v="277"/>
    <n v="10426"/>
    <s v="70872"/>
    <x v="141"/>
    <x v="1"/>
    <s v="Non-executive"/>
    <s v="D804"/>
    <x v="6"/>
    <n v="3259.8"/>
    <n v="0"/>
    <n v="0"/>
    <n v="0"/>
    <n v="0"/>
    <n v="0"/>
    <n v="0"/>
    <n v="0"/>
    <n v="0"/>
    <n v="0"/>
    <n v="0"/>
    <n v="0"/>
    <n v="0"/>
    <n v="0"/>
    <n v="0"/>
    <n v="0"/>
    <n v="0"/>
    <n v="0"/>
    <n v="6.52"/>
    <n v="424.95"/>
    <n v="0"/>
    <n v="0"/>
    <n v="0"/>
    <n v="0"/>
    <n v="0"/>
    <n v="0"/>
    <n v="0"/>
    <n v="0"/>
    <n v="0"/>
    <n v="228.19"/>
    <n v="0"/>
    <n v="2.99"/>
    <n v="9.1999999999999993"/>
    <n v="0"/>
    <n v="2.31"/>
    <n v="0"/>
    <n v="0"/>
    <n v="25"/>
    <n v="0"/>
    <n v="0"/>
    <n v="0"/>
    <n v="0"/>
    <n v="0"/>
    <n v="0"/>
    <n v="0"/>
    <n v="0"/>
    <n v="0"/>
    <n v="3958.96"/>
    <n v="3958.9599999999996"/>
    <n v="0"/>
    <n v="0"/>
    <n v="0"/>
    <n v="0"/>
    <n v="0"/>
  </r>
  <r>
    <n v="16"/>
    <d v="2013-07-14T00:00:00"/>
    <d v="2013-07-27T00:00:00"/>
    <x v="39"/>
    <s v="G2N"/>
    <s v="GD10000000"/>
    <s v="GD0"/>
    <n v="13"/>
    <n v="100"/>
    <s v="LD800"/>
    <s v="LF804"/>
    <m/>
    <m/>
    <m/>
    <m/>
    <m/>
    <m/>
    <x v="278"/>
    <n v="12916"/>
    <s v="48100"/>
    <x v="142"/>
    <x v="1"/>
    <s v="Non-executive"/>
    <s v="D804"/>
    <x v="6"/>
    <n v="3093.58"/>
    <n v="0"/>
    <n v="0"/>
    <n v="0"/>
    <n v="0"/>
    <n v="0"/>
    <n v="0"/>
    <n v="0"/>
    <n v="0"/>
    <n v="0"/>
    <n v="0"/>
    <n v="0"/>
    <n v="0"/>
    <n v="0"/>
    <n v="0"/>
    <n v="0"/>
    <n v="0"/>
    <n v="0"/>
    <n v="6.22"/>
    <n v="424.95"/>
    <n v="0"/>
    <n v="0"/>
    <n v="0"/>
    <n v="0"/>
    <n v="0"/>
    <n v="0"/>
    <n v="0"/>
    <n v="0"/>
    <n v="0"/>
    <n v="216.55"/>
    <n v="0"/>
    <n v="2.99"/>
    <n v="8.7799999999999994"/>
    <n v="0"/>
    <n v="2.31"/>
    <n v="40.950000000000003"/>
    <n v="0"/>
    <n v="25"/>
    <n v="0"/>
    <n v="0"/>
    <n v="0"/>
    <n v="0"/>
    <n v="0"/>
    <n v="0"/>
    <n v="0"/>
    <n v="0"/>
    <n v="0"/>
    <n v="3821.33"/>
    <n v="3821.3299999999995"/>
    <n v="0"/>
    <n v="0"/>
    <n v="0"/>
    <n v="0"/>
    <n v="0"/>
  </r>
  <r>
    <n v="16"/>
    <d v="2013-07-14T00:00:00"/>
    <d v="2013-07-27T00:00:00"/>
    <x v="39"/>
    <s v="G2N"/>
    <s v="GD10000000"/>
    <s v="GD0"/>
    <n v="13"/>
    <n v="100"/>
    <s v="LD800"/>
    <s v="LF804"/>
    <m/>
    <m/>
    <m/>
    <m/>
    <m/>
    <m/>
    <x v="279"/>
    <n v="13723"/>
    <s v="47142"/>
    <x v="143"/>
    <x v="1"/>
    <s v="Non-executive"/>
    <s v="D804"/>
    <x v="6"/>
    <n v="1062.08"/>
    <n v="0"/>
    <n v="0"/>
    <n v="0"/>
    <n v="0"/>
    <n v="0"/>
    <n v="0"/>
    <n v="0"/>
    <n v="0"/>
    <n v="0"/>
    <n v="0"/>
    <n v="0"/>
    <n v="0"/>
    <n v="0"/>
    <n v="0"/>
    <n v="0"/>
    <n v="0"/>
    <n v="0"/>
    <n v="0.56000000000000005"/>
    <n v="127.08"/>
    <n v="0"/>
    <n v="0"/>
    <n v="0"/>
    <n v="0"/>
    <n v="0"/>
    <n v="63.22"/>
    <n v="0"/>
    <n v="0"/>
    <n v="0"/>
    <n v="0"/>
    <n v="0"/>
    <n v="0.99"/>
    <n v="3.04"/>
    <n v="0"/>
    <n v="0"/>
    <n v="14.78"/>
    <n v="53.1"/>
    <n v="0"/>
    <n v="6.78"/>
    <n v="0"/>
    <n v="0"/>
    <n v="0"/>
    <n v="0"/>
    <n v="0"/>
    <n v="0"/>
    <n v="0"/>
    <n v="0"/>
    <n v="1331.63"/>
    <n v="1331.6299999999997"/>
    <n v="0"/>
    <n v="0"/>
    <n v="0"/>
    <n v="0"/>
    <n v="0"/>
  </r>
  <r>
    <n v="16"/>
    <d v="2013-07-14T00:00:00"/>
    <d v="2013-07-27T00:00:00"/>
    <x v="39"/>
    <s v="G2N"/>
    <s v="GD10000000"/>
    <s v="GD0"/>
    <n v="13"/>
    <n v="100"/>
    <s v="LD800"/>
    <s v="LF804"/>
    <m/>
    <m/>
    <m/>
    <m/>
    <m/>
    <m/>
    <x v="281"/>
    <n v="18629"/>
    <s v="47102"/>
    <x v="76"/>
    <x v="1"/>
    <s v="Non-executive"/>
    <s v="D804"/>
    <x v="6"/>
    <n v="1622.66"/>
    <n v="0"/>
    <n v="0"/>
    <n v="0"/>
    <n v="0"/>
    <n v="0"/>
    <n v="0"/>
    <n v="0"/>
    <n v="0"/>
    <n v="0"/>
    <n v="0"/>
    <n v="0"/>
    <n v="0"/>
    <n v="0"/>
    <n v="0"/>
    <n v="0"/>
    <n v="0"/>
    <n v="0"/>
    <n v="0.88"/>
    <n v="173.94"/>
    <n v="0"/>
    <n v="0"/>
    <n v="0"/>
    <n v="0"/>
    <n v="0"/>
    <n v="97.01"/>
    <n v="0"/>
    <n v="0"/>
    <n v="0"/>
    <n v="0"/>
    <n v="0"/>
    <n v="2.71"/>
    <n v="6.48"/>
    <n v="0"/>
    <n v="2.31"/>
    <n v="22.69"/>
    <n v="81.13"/>
    <n v="25"/>
    <n v="9.2799999999999994"/>
    <n v="0"/>
    <n v="0"/>
    <n v="0"/>
    <n v="0"/>
    <n v="0"/>
    <n v="0"/>
    <n v="0"/>
    <n v="0"/>
    <n v="2044.09"/>
    <n v="2044.0900000000004"/>
    <n v="0"/>
    <n v="0"/>
    <n v="0"/>
    <n v="0"/>
    <n v="0"/>
  </r>
  <r>
    <n v="16"/>
    <d v="2013-07-14T00:00:00"/>
    <d v="2013-07-27T00:00:00"/>
    <x v="39"/>
    <s v="G2N"/>
    <s v="GD10000000"/>
    <s v="GD0"/>
    <n v="13"/>
    <n v="100"/>
    <s v="LD800"/>
    <s v="LF804"/>
    <m/>
    <m/>
    <m/>
    <m/>
    <m/>
    <m/>
    <x v="283"/>
    <n v="23946"/>
    <s v="70874"/>
    <x v="141"/>
    <x v="1"/>
    <s v="Non-executive"/>
    <s v="D804"/>
    <x v="6"/>
    <n v="3259.8"/>
    <n v="0"/>
    <n v="0"/>
    <n v="0"/>
    <n v="0"/>
    <n v="0"/>
    <n v="0"/>
    <n v="0"/>
    <n v="0"/>
    <n v="0"/>
    <n v="0"/>
    <n v="0"/>
    <n v="0"/>
    <n v="0"/>
    <n v="0"/>
    <n v="0"/>
    <n v="0"/>
    <n v="0"/>
    <n v="1.69"/>
    <n v="499.9"/>
    <n v="0"/>
    <n v="0"/>
    <n v="0"/>
    <n v="0"/>
    <n v="0"/>
    <n v="191.78"/>
    <n v="0"/>
    <n v="0"/>
    <n v="0"/>
    <n v="0"/>
    <n v="0"/>
    <n v="2.99"/>
    <n v="9.1999999999999993"/>
    <n v="0"/>
    <n v="2.31"/>
    <n v="44.85"/>
    <n v="162.99"/>
    <n v="25"/>
    <n v="26.66"/>
    <n v="0"/>
    <n v="0"/>
    <n v="0"/>
    <n v="0"/>
    <n v="0"/>
    <n v="0"/>
    <n v="0"/>
    <n v="0"/>
    <n v="4227.17"/>
    <n v="4227.17"/>
    <n v="0"/>
    <n v="0"/>
    <n v="0"/>
    <n v="0"/>
    <n v="0"/>
  </r>
  <r>
    <n v="16"/>
    <d v="2013-07-14T00:00:00"/>
    <d v="2013-07-27T00:00:00"/>
    <x v="39"/>
    <s v="G2N"/>
    <s v="GD10000000"/>
    <s v="GD0"/>
    <n v="13"/>
    <n v="100"/>
    <s v="LD800"/>
    <s v="LF804"/>
    <m/>
    <m/>
    <m/>
    <m/>
    <m/>
    <m/>
    <x v="284"/>
    <n v="25053"/>
    <s v="70707"/>
    <x v="111"/>
    <x v="1"/>
    <s v="Non-executive"/>
    <s v="D804"/>
    <x v="6"/>
    <n v="4146.5"/>
    <n v="0"/>
    <n v="0"/>
    <n v="0"/>
    <n v="0"/>
    <n v="0"/>
    <n v="0"/>
    <n v="0"/>
    <n v="0"/>
    <n v="0"/>
    <n v="0"/>
    <n v="0"/>
    <n v="0"/>
    <n v="0"/>
    <n v="0"/>
    <n v="0"/>
    <n v="0"/>
    <n v="0"/>
    <n v="8.25"/>
    <n v="424.95"/>
    <n v="0"/>
    <n v="0"/>
    <n v="0"/>
    <n v="0"/>
    <n v="0"/>
    <n v="0"/>
    <n v="0"/>
    <n v="0"/>
    <n v="0"/>
    <n v="290.26"/>
    <n v="0"/>
    <n v="2.99"/>
    <n v="9.1999999999999993"/>
    <n v="0"/>
    <n v="0"/>
    <n v="0"/>
    <n v="0"/>
    <n v="0"/>
    <n v="0"/>
    <n v="0"/>
    <n v="0"/>
    <n v="0"/>
    <n v="0"/>
    <n v="0"/>
    <n v="0"/>
    <n v="0"/>
    <n v="0"/>
    <n v="4882.1499999999996"/>
    <n v="4882.1499999999996"/>
    <n v="0"/>
    <n v="0"/>
    <n v="0"/>
    <n v="0"/>
    <n v="0"/>
  </r>
  <r>
    <n v="16"/>
    <d v="2013-07-14T00:00:00"/>
    <d v="2013-07-27T00:00:00"/>
    <x v="39"/>
    <s v="G2N"/>
    <s v="GD10000000"/>
    <s v="GD0"/>
    <n v="13"/>
    <n v="100"/>
    <s v="LD800"/>
    <s v="LF804"/>
    <m/>
    <m/>
    <m/>
    <m/>
    <m/>
    <m/>
    <x v="285"/>
    <n v="27428"/>
    <s v="48093"/>
    <x v="13"/>
    <x v="1"/>
    <s v="Non-executive"/>
    <s v="D804"/>
    <x v="6"/>
    <n v="2000.92"/>
    <n v="0"/>
    <n v="0"/>
    <n v="0"/>
    <n v="0"/>
    <n v="0"/>
    <n v="0"/>
    <n v="0"/>
    <n v="0"/>
    <n v="0"/>
    <n v="0"/>
    <n v="0"/>
    <n v="0"/>
    <n v="0"/>
    <n v="0"/>
    <n v="0"/>
    <n v="0"/>
    <n v="0"/>
    <n v="1.08"/>
    <n v="499.9"/>
    <n v="0"/>
    <n v="0"/>
    <n v="0"/>
    <n v="0"/>
    <n v="0"/>
    <n v="113.73"/>
    <n v="0"/>
    <n v="0"/>
    <n v="0"/>
    <n v="0"/>
    <n v="0"/>
    <n v="3.27"/>
    <n v="11.93"/>
    <n v="0"/>
    <n v="2.31"/>
    <n v="26.6"/>
    <n v="100.05"/>
    <n v="0"/>
    <n v="26.66"/>
    <n v="0"/>
    <n v="0"/>
    <n v="0"/>
    <n v="0"/>
    <n v="0"/>
    <n v="0"/>
    <n v="0"/>
    <n v="0"/>
    <n v="2786.45"/>
    <n v="2786.45"/>
    <n v="0"/>
    <n v="0"/>
    <n v="0"/>
    <n v="0"/>
    <n v="0"/>
  </r>
  <r>
    <n v="16"/>
    <d v="2013-07-14T00:00:00"/>
    <d v="2013-07-27T00:00:00"/>
    <x v="39"/>
    <s v="G2N"/>
    <s v="GD10000000"/>
    <s v="GD0"/>
    <n v="13"/>
    <n v="100"/>
    <s v="LD800"/>
    <s v="LF804"/>
    <m/>
    <m/>
    <m/>
    <m/>
    <m/>
    <m/>
    <x v="286"/>
    <n v="33249"/>
    <s v="48101"/>
    <x v="142"/>
    <x v="1"/>
    <s v="Non-executive"/>
    <s v="D804"/>
    <x v="6"/>
    <n v="3010.46"/>
    <n v="0"/>
    <n v="0"/>
    <n v="0"/>
    <n v="0"/>
    <n v="0"/>
    <n v="0"/>
    <n v="0"/>
    <n v="0"/>
    <n v="0"/>
    <n v="0"/>
    <n v="0"/>
    <n v="0"/>
    <n v="0"/>
    <n v="0"/>
    <n v="0"/>
    <n v="0"/>
    <n v="0"/>
    <n v="0"/>
    <n v="551.05999999999995"/>
    <n v="0"/>
    <n v="0"/>
    <n v="0"/>
    <n v="0"/>
    <n v="0"/>
    <n v="170.84"/>
    <n v="0"/>
    <n v="0"/>
    <n v="0"/>
    <n v="0"/>
    <n v="0"/>
    <n v="2.71"/>
    <n v="11.39"/>
    <n v="0"/>
    <n v="2.31"/>
    <n v="39.96"/>
    <n v="150.52000000000001"/>
    <n v="0"/>
    <n v="29.39"/>
    <n v="0"/>
    <n v="0"/>
    <n v="0"/>
    <n v="0"/>
    <n v="0"/>
    <n v="0"/>
    <n v="0"/>
    <n v="0"/>
    <n v="3968.64"/>
    <n v="3968.64"/>
    <n v="0"/>
    <n v="0"/>
    <n v="0"/>
    <n v="0"/>
    <n v="0"/>
  </r>
  <r>
    <n v="16"/>
    <d v="2013-07-14T00:00:00"/>
    <d v="2013-07-27T00:00:00"/>
    <x v="39"/>
    <s v="G2N"/>
    <s v="GD10000000"/>
    <s v="GD0"/>
    <n v="13"/>
    <n v="100"/>
    <s v="LD800"/>
    <s v="LF806"/>
    <m/>
    <m/>
    <m/>
    <m/>
    <m/>
    <m/>
    <x v="274"/>
    <n v="4591"/>
    <s v="47100"/>
    <x v="30"/>
    <x v="1"/>
    <s v="Non-executive"/>
    <s v="D804"/>
    <x v="6"/>
    <n v="443.7"/>
    <n v="0"/>
    <n v="0"/>
    <n v="0"/>
    <n v="0"/>
    <n v="0"/>
    <n v="0"/>
    <n v="0"/>
    <n v="0"/>
    <n v="0"/>
    <n v="0"/>
    <n v="0"/>
    <n v="0"/>
    <n v="0"/>
    <n v="0"/>
    <n v="0"/>
    <n v="0"/>
    <n v="0"/>
    <n v="0.24"/>
    <n v="0"/>
    <n v="0"/>
    <n v="0"/>
    <n v="0"/>
    <n v="0"/>
    <n v="0"/>
    <n v="27.51"/>
    <n v="0"/>
    <n v="0"/>
    <n v="0"/>
    <n v="0"/>
    <n v="0"/>
    <n v="0.78"/>
    <n v="2.86"/>
    <n v="0"/>
    <n v="0.56000000000000005"/>
    <n v="6.44"/>
    <n v="22.18"/>
    <n v="6"/>
    <n v="0"/>
    <n v="0"/>
    <n v="0"/>
    <n v="0"/>
    <n v="0"/>
    <n v="0"/>
    <n v="0"/>
    <n v="0"/>
    <n v="0"/>
    <n v="510.27"/>
    <n v="510.27"/>
    <n v="0"/>
    <n v="0"/>
    <n v="0"/>
    <n v="0"/>
    <n v="0"/>
  </r>
  <r>
    <n v="16"/>
    <d v="2013-07-14T00:00:00"/>
    <d v="2013-07-27T00:00:00"/>
    <x v="39"/>
    <s v="G2N"/>
    <s v="GD10000000"/>
    <s v="GD0"/>
    <n v="13"/>
    <n v="100"/>
    <s v="LD800"/>
    <s v="LF806"/>
    <m/>
    <m/>
    <m/>
    <m/>
    <m/>
    <m/>
    <x v="279"/>
    <n v="13723"/>
    <s v="47142"/>
    <x v="143"/>
    <x v="1"/>
    <s v="Non-executive"/>
    <s v="D804"/>
    <x v="6"/>
    <n v="1062.08"/>
    <n v="0"/>
    <n v="0"/>
    <n v="0"/>
    <n v="0"/>
    <n v="0"/>
    <n v="0"/>
    <n v="0"/>
    <n v="0"/>
    <n v="0"/>
    <n v="0"/>
    <n v="0"/>
    <n v="0"/>
    <n v="0"/>
    <n v="0"/>
    <n v="0"/>
    <n v="0"/>
    <n v="0"/>
    <n v="0.56000000000000005"/>
    <n v="127.08"/>
    <n v="0"/>
    <n v="0"/>
    <n v="0"/>
    <n v="0"/>
    <n v="0"/>
    <n v="63.22"/>
    <n v="0"/>
    <n v="0"/>
    <n v="0"/>
    <n v="0"/>
    <n v="0"/>
    <n v="0.99"/>
    <n v="3.04"/>
    <n v="0"/>
    <n v="0"/>
    <n v="14.78"/>
    <n v="53.1"/>
    <n v="0"/>
    <n v="6.78"/>
    <n v="0"/>
    <n v="0"/>
    <n v="0"/>
    <n v="0"/>
    <n v="0"/>
    <n v="0"/>
    <n v="0"/>
    <n v="0"/>
    <n v="1331.63"/>
    <n v="1331.6299999999997"/>
    <n v="0"/>
    <n v="0"/>
    <n v="0"/>
    <n v="0"/>
    <n v="0"/>
  </r>
  <r>
    <n v="16"/>
    <d v="2013-07-14T00:00:00"/>
    <d v="2013-07-27T00:00:00"/>
    <x v="39"/>
    <s v="G2N"/>
    <s v="GD10000000"/>
    <s v="GD0"/>
    <n v="13"/>
    <n v="8200"/>
    <s v="GD100"/>
    <s v="G102T"/>
    <m/>
    <m/>
    <s v="INDRCT"/>
    <n v="13"/>
    <m/>
    <m/>
    <x v="274"/>
    <n v="4591"/>
    <s v="47100"/>
    <x v="30"/>
    <x v="1"/>
    <s v="Non-executive"/>
    <s v="D804"/>
    <x v="6"/>
    <n v="92.44"/>
    <n v="0"/>
    <n v="0"/>
    <n v="0"/>
    <n v="0"/>
    <n v="0"/>
    <n v="0"/>
    <n v="0"/>
    <n v="0"/>
    <n v="0"/>
    <n v="0"/>
    <n v="0"/>
    <n v="0"/>
    <n v="0"/>
    <n v="0"/>
    <n v="0"/>
    <n v="0"/>
    <n v="0"/>
    <n v="0.05"/>
    <n v="0"/>
    <n v="0"/>
    <n v="0"/>
    <n v="0"/>
    <n v="0"/>
    <n v="0"/>
    <n v="5.74"/>
    <n v="0"/>
    <n v="0"/>
    <n v="0"/>
    <n v="0"/>
    <n v="0"/>
    <n v="0.16"/>
    <n v="0.6"/>
    <n v="0"/>
    <n v="0.12"/>
    <n v="1.34"/>
    <n v="4.62"/>
    <n v="1.26"/>
    <n v="0"/>
    <n v="0"/>
    <n v="0"/>
    <n v="0"/>
    <n v="0"/>
    <n v="0"/>
    <n v="0"/>
    <n v="0"/>
    <n v="0"/>
    <n v="106.33"/>
    <n v="106.33"/>
    <n v="0"/>
    <n v="0"/>
    <n v="0"/>
    <n v="0"/>
    <n v="0"/>
  </r>
  <r>
    <n v="16"/>
    <d v="2013-07-14T00:00:00"/>
    <d v="2013-07-27T00:00:00"/>
    <x v="39"/>
    <s v="G2N"/>
    <s v="GD10000000"/>
    <s v="GD0"/>
    <n v="13"/>
    <n v="8200"/>
    <s v="GD800"/>
    <s v="DS4B5"/>
    <s v="000DIS"/>
    <n v="15"/>
    <s v="32CCDD"/>
    <n v="13"/>
    <m/>
    <m/>
    <x v="274"/>
    <n v="4591"/>
    <s v="47100"/>
    <x v="30"/>
    <x v="1"/>
    <s v="Non-executive"/>
    <s v="D804"/>
    <x v="6"/>
    <n v="1035.28"/>
    <n v="0"/>
    <n v="0"/>
    <n v="0"/>
    <n v="0"/>
    <n v="0"/>
    <n v="0"/>
    <n v="0"/>
    <n v="0"/>
    <n v="0"/>
    <n v="0"/>
    <n v="0"/>
    <n v="0"/>
    <n v="0"/>
    <n v="0"/>
    <n v="0"/>
    <n v="0"/>
    <n v="0"/>
    <n v="0.55000000000000004"/>
    <n v="0"/>
    <n v="0"/>
    <n v="0"/>
    <n v="0"/>
    <n v="0"/>
    <n v="0"/>
    <n v="64.180000000000007"/>
    <n v="0"/>
    <n v="0"/>
    <n v="0"/>
    <n v="0"/>
    <n v="0"/>
    <n v="1.85"/>
    <n v="6.67"/>
    <n v="0"/>
    <n v="1.27"/>
    <n v="15"/>
    <n v="51.78"/>
    <n v="13.98"/>
    <n v="0"/>
    <n v="0"/>
    <n v="0"/>
    <n v="0"/>
    <n v="0"/>
    <n v="0"/>
    <n v="0"/>
    <n v="0"/>
    <n v="0"/>
    <n v="1190.56"/>
    <n v="1190.56"/>
    <n v="0"/>
    <n v="0"/>
    <n v="0"/>
    <n v="0"/>
    <n v="0"/>
  </r>
  <r>
    <n v="16"/>
    <d v="2013-07-14T00:00:00"/>
    <d v="2013-07-27T00:00:00"/>
    <x v="39"/>
    <s v="G2N"/>
    <s v="GD10000000"/>
    <s v="GD0"/>
    <n v="13"/>
    <n v="8200"/>
    <s v="GD800"/>
    <s v="DS4B5"/>
    <s v="000DIS"/>
    <n v="15"/>
    <s v="32CCDD"/>
    <n v="13"/>
    <m/>
    <m/>
    <x v="279"/>
    <n v="13723"/>
    <s v="47142"/>
    <x v="143"/>
    <x v="1"/>
    <s v="Non-executive"/>
    <s v="D804"/>
    <x v="6"/>
    <n v="1094.26"/>
    <n v="0"/>
    <n v="0"/>
    <n v="0"/>
    <n v="0"/>
    <n v="0"/>
    <n v="0"/>
    <n v="0"/>
    <n v="0"/>
    <n v="0"/>
    <n v="0"/>
    <n v="0"/>
    <n v="0"/>
    <n v="0"/>
    <n v="0"/>
    <n v="0"/>
    <n v="0"/>
    <n v="0"/>
    <n v="0.56000000000000005"/>
    <n v="130.96"/>
    <n v="0"/>
    <n v="0"/>
    <n v="0"/>
    <n v="0"/>
    <n v="0"/>
    <n v="65.14"/>
    <n v="0"/>
    <n v="0"/>
    <n v="0"/>
    <n v="0"/>
    <n v="0"/>
    <n v="1.01"/>
    <n v="3.12"/>
    <n v="0"/>
    <n v="0"/>
    <n v="15.24"/>
    <n v="54.72"/>
    <n v="0"/>
    <n v="6.98"/>
    <n v="0"/>
    <n v="0"/>
    <n v="0"/>
    <n v="0"/>
    <n v="0"/>
    <n v="0"/>
    <n v="0"/>
    <n v="0"/>
    <n v="1371.99"/>
    <n v="1371.99"/>
    <n v="0"/>
    <n v="0"/>
    <n v="0"/>
    <n v="0"/>
    <n v="0"/>
  </r>
  <r>
    <n v="16"/>
    <d v="2013-07-14T00:00:00"/>
    <d v="2013-07-27T00:00:00"/>
    <x v="40"/>
    <s v="G1N"/>
    <s v="GD10000000"/>
    <s v="GD0"/>
    <n v="13"/>
    <n v="100"/>
    <s v="LD100"/>
    <s v="LF102"/>
    <m/>
    <m/>
    <m/>
    <m/>
    <m/>
    <m/>
    <x v="411"/>
    <n v="50121"/>
    <s v="73591"/>
    <x v="169"/>
    <x v="1"/>
    <s v="Non-executive"/>
    <s v="D804"/>
    <x v="6"/>
    <n v="3353.22"/>
    <n v="0"/>
    <n v="0"/>
    <n v="0"/>
    <n v="0"/>
    <n v="0"/>
    <n v="0"/>
    <n v="0"/>
    <n v="0"/>
    <n v="0"/>
    <n v="0"/>
    <n v="0"/>
    <n v="0"/>
    <n v="0"/>
    <n v="0"/>
    <n v="0"/>
    <n v="0"/>
    <n v="0"/>
    <n v="1.73"/>
    <n v="186.12"/>
    <n v="0"/>
    <n v="0"/>
    <n v="0"/>
    <n v="0"/>
    <n v="0"/>
    <n v="204.05"/>
    <n v="0"/>
    <n v="0"/>
    <n v="0"/>
    <n v="0"/>
    <n v="0"/>
    <n v="2.57"/>
    <n v="6.16"/>
    <n v="0"/>
    <n v="0"/>
    <n v="47.72"/>
    <n v="167.67"/>
    <n v="0"/>
    <n v="9.93"/>
    <n v="0"/>
    <n v="0"/>
    <n v="0"/>
    <n v="0"/>
    <n v="0"/>
    <n v="0"/>
    <n v="0"/>
    <n v="0"/>
    <n v="3979.17"/>
    <n v="3979.1699999999996"/>
    <n v="0"/>
    <n v="0"/>
    <n v="0"/>
    <n v="0"/>
    <n v="0"/>
  </r>
  <r>
    <n v="16"/>
    <d v="2013-07-14T00:00:00"/>
    <d v="2013-07-27T00:00:00"/>
    <x v="40"/>
    <s v="G1N"/>
    <s v="GD10000000"/>
    <s v="GD0"/>
    <n v="13"/>
    <n v="100"/>
    <s v="LD100"/>
    <s v="LF102"/>
    <m/>
    <m/>
    <m/>
    <m/>
    <m/>
    <m/>
    <x v="293"/>
    <n v="70037"/>
    <s v="73437"/>
    <x v="146"/>
    <x v="1"/>
    <s v="Non-executive"/>
    <s v="D804"/>
    <x v="6"/>
    <n v="4704.32"/>
    <n v="0"/>
    <n v="0"/>
    <n v="0"/>
    <n v="0"/>
    <n v="0"/>
    <n v="0"/>
    <n v="0"/>
    <n v="0"/>
    <n v="0"/>
    <n v="0"/>
    <n v="0"/>
    <n v="0"/>
    <n v="0"/>
    <n v="0"/>
    <n v="0"/>
    <n v="0"/>
    <n v="0"/>
    <n v="2.44"/>
    <n v="474.9"/>
    <n v="0"/>
    <n v="0"/>
    <n v="0"/>
    <n v="0"/>
    <n v="0"/>
    <n v="272.83999999999997"/>
    <n v="0"/>
    <n v="0"/>
    <n v="0"/>
    <n v="0"/>
    <n v="0"/>
    <n v="3.11"/>
    <n v="11.33"/>
    <n v="0"/>
    <n v="0"/>
    <n v="63.81"/>
    <n v="0"/>
    <n v="0"/>
    <n v="26.2"/>
    <n v="0"/>
    <n v="0"/>
    <n v="0"/>
    <n v="0"/>
    <n v="0"/>
    <n v="0"/>
    <n v="0"/>
    <n v="0"/>
    <n v="5558.95"/>
    <n v="5558.9499999999989"/>
    <n v="0"/>
    <n v="0"/>
    <n v="0"/>
    <n v="0"/>
    <n v="0"/>
  </r>
  <r>
    <n v="16"/>
    <d v="2013-07-14T00:00:00"/>
    <d v="2013-07-27T00:00:00"/>
    <x v="40"/>
    <s v="G1N"/>
    <s v="AT07400900"/>
    <s v="GD0"/>
    <n v="13"/>
    <n v="100"/>
    <s v="LD10F"/>
    <s v="L120F"/>
    <m/>
    <m/>
    <m/>
    <m/>
    <m/>
    <m/>
    <x v="32"/>
    <n v="62606"/>
    <s v="63272"/>
    <x v="1"/>
    <x v="1"/>
    <s v="Non-executive"/>
    <s v="D804"/>
    <x v="6"/>
    <n v="2460.4499999999998"/>
    <n v="0"/>
    <n v="0"/>
    <n v="0"/>
    <n v="0"/>
    <n v="0"/>
    <n v="0"/>
    <n v="0"/>
    <n v="0"/>
    <n v="0"/>
    <n v="0"/>
    <n v="0"/>
    <n v="0"/>
    <n v="0"/>
    <n v="0"/>
    <n v="0"/>
    <n v="0"/>
    <n v="0"/>
    <n v="1.29"/>
    <n v="481.24"/>
    <n v="0"/>
    <n v="0"/>
    <n v="0"/>
    <n v="0"/>
    <n v="0"/>
    <n v="140.56"/>
    <n v="0"/>
    <n v="0"/>
    <n v="0"/>
    <n v="0"/>
    <n v="0"/>
    <n v="2.54"/>
    <n v="5.26"/>
    <n v="0"/>
    <n v="0"/>
    <n v="32.869999999999997"/>
    <n v="123.02"/>
    <n v="0"/>
    <n v="25.67"/>
    <n v="0"/>
    <n v="0"/>
    <n v="0"/>
    <n v="0"/>
    <n v="0"/>
    <n v="0"/>
    <n v="0"/>
    <n v="0"/>
    <n v="3272.9"/>
    <n v="3272.8999999999996"/>
    <n v="0"/>
    <n v="0"/>
    <n v="0"/>
    <n v="0"/>
    <n v="0"/>
  </r>
  <r>
    <n v="16"/>
    <d v="2013-07-14T00:00:00"/>
    <d v="2013-07-27T00:00:00"/>
    <x v="40"/>
    <s v="G1N"/>
    <s v="GD10000000"/>
    <s v="GD0"/>
    <n v="13"/>
    <n v="100"/>
    <s v="LD800"/>
    <s v="LF804"/>
    <m/>
    <m/>
    <m/>
    <m/>
    <m/>
    <m/>
    <x v="152"/>
    <n v="66802"/>
    <s v="47069"/>
    <x v="17"/>
    <x v="1"/>
    <s v="Non-executive"/>
    <s v="D804"/>
    <x v="6"/>
    <n v="1092.26"/>
    <n v="0"/>
    <n v="0"/>
    <n v="0"/>
    <n v="0"/>
    <n v="0"/>
    <n v="0"/>
    <n v="0"/>
    <n v="0"/>
    <n v="0"/>
    <n v="0"/>
    <n v="0"/>
    <n v="0"/>
    <n v="0"/>
    <n v="0"/>
    <n v="0"/>
    <n v="0"/>
    <n v="0"/>
    <n v="0.57999999999999996"/>
    <n v="57.4"/>
    <n v="0"/>
    <n v="0"/>
    <n v="0"/>
    <n v="0"/>
    <n v="0"/>
    <n v="0"/>
    <n v="0"/>
    <n v="0"/>
    <n v="0"/>
    <n v="0"/>
    <n v="0"/>
    <n v="0.9"/>
    <n v="2.14"/>
    <n v="0"/>
    <n v="0"/>
    <n v="15.8"/>
    <n v="0"/>
    <n v="0"/>
    <n v="3.06"/>
    <n v="0"/>
    <n v="0"/>
    <n v="0"/>
    <n v="0"/>
    <n v="0"/>
    <n v="0"/>
    <n v="0"/>
    <n v="0"/>
    <n v="1172.1400000000001"/>
    <n v="1172.1400000000001"/>
    <n v="0"/>
    <n v="0"/>
    <n v="0"/>
    <n v="0"/>
    <n v="0"/>
  </r>
  <r>
    <n v="16"/>
    <d v="2013-07-14T00:00:00"/>
    <d v="2013-07-27T00:00:00"/>
    <x v="40"/>
    <s v="G1N"/>
    <s v="GD10000000"/>
    <s v="GD0"/>
    <n v="13"/>
    <n v="100"/>
    <s v="LD800"/>
    <s v="LF804"/>
    <m/>
    <m/>
    <m/>
    <m/>
    <m/>
    <m/>
    <x v="45"/>
    <n v="68323"/>
    <s v="48095"/>
    <x v="144"/>
    <x v="1"/>
    <s v="Non-executive"/>
    <s v="D804"/>
    <x v="6"/>
    <n v="3050.22"/>
    <n v="0"/>
    <n v="0"/>
    <n v="0"/>
    <n v="0"/>
    <n v="0"/>
    <n v="0"/>
    <n v="0"/>
    <n v="0"/>
    <n v="0"/>
    <n v="0"/>
    <n v="0"/>
    <n v="0"/>
    <n v="0"/>
    <n v="0"/>
    <n v="0"/>
    <n v="0"/>
    <n v="0"/>
    <n v="1.6"/>
    <n v="173.94"/>
    <n v="0"/>
    <n v="0"/>
    <n v="0"/>
    <n v="0"/>
    <n v="0"/>
    <n v="185.52"/>
    <n v="0"/>
    <n v="0"/>
    <n v="0"/>
    <n v="0"/>
    <n v="0"/>
    <n v="2.71"/>
    <n v="6.48"/>
    <n v="0"/>
    <n v="0"/>
    <n v="43.39"/>
    <n v="0"/>
    <n v="0"/>
    <n v="9.2799999999999994"/>
    <n v="0"/>
    <n v="0"/>
    <n v="0"/>
    <n v="0"/>
    <n v="0"/>
    <n v="0"/>
    <n v="0"/>
    <n v="0"/>
    <n v="3473.14"/>
    <n v="3473.14"/>
    <n v="0"/>
    <n v="0"/>
    <n v="0"/>
    <n v="0"/>
    <n v="0"/>
  </r>
  <r>
    <n v="16"/>
    <d v="2013-07-14T00:00:00"/>
    <d v="2013-07-27T00:00:00"/>
    <x v="40"/>
    <s v="G1N"/>
    <s v="GD10000000"/>
    <s v="GD0"/>
    <n v="13"/>
    <n v="100"/>
    <s v="LD800"/>
    <s v="LF804"/>
    <m/>
    <m/>
    <m/>
    <m/>
    <m/>
    <m/>
    <x v="412"/>
    <n v="72189"/>
    <s v="47299"/>
    <x v="15"/>
    <x v="1"/>
    <s v="Non-executive"/>
    <s v="D804"/>
    <x v="6"/>
    <n v="1045.3"/>
    <n v="0"/>
    <n v="0"/>
    <n v="0"/>
    <n v="0"/>
    <n v="0"/>
    <n v="0"/>
    <n v="0"/>
    <n v="0"/>
    <n v="0"/>
    <n v="0"/>
    <n v="0"/>
    <n v="0"/>
    <n v="0"/>
    <n v="0"/>
    <n v="0"/>
    <n v="0"/>
    <n v="0"/>
    <n v="0.54"/>
    <n v="0"/>
    <n v="0"/>
    <n v="0"/>
    <n v="0"/>
    <n v="0"/>
    <n v="0"/>
    <n v="64.81"/>
    <n v="0"/>
    <n v="0"/>
    <n v="0"/>
    <n v="0"/>
    <n v="0"/>
    <n v="1.08"/>
    <n v="3.94"/>
    <n v="0"/>
    <n v="0"/>
    <n v="15.16"/>
    <n v="0"/>
    <n v="0"/>
    <n v="0"/>
    <n v="0"/>
    <n v="0"/>
    <n v="0"/>
    <n v="0"/>
    <n v="0"/>
    <n v="0"/>
    <n v="0"/>
    <n v="0"/>
    <n v="1130.83"/>
    <n v="1130.83"/>
    <n v="0"/>
    <n v="0"/>
    <n v="0"/>
    <n v="0"/>
    <n v="0"/>
  </r>
  <r>
    <n v="16"/>
    <d v="2013-07-14T00:00:00"/>
    <d v="2013-07-27T00:00:00"/>
    <x v="40"/>
    <s v="G1N"/>
    <s v="GD10000000"/>
    <s v="GD0"/>
    <n v="13"/>
    <n v="100"/>
    <s v="LD800"/>
    <s v="LF804"/>
    <m/>
    <m/>
    <m/>
    <m/>
    <m/>
    <m/>
    <x v="413"/>
    <n v="72634"/>
    <s v="47362"/>
    <x v="15"/>
    <x v="1"/>
    <s v="Non-executive"/>
    <s v="D804"/>
    <x v="6"/>
    <n v="1607.68"/>
    <n v="0"/>
    <n v="0"/>
    <n v="0"/>
    <n v="0"/>
    <n v="0"/>
    <n v="0"/>
    <n v="0"/>
    <n v="0"/>
    <n v="0"/>
    <n v="0"/>
    <n v="0"/>
    <n v="0"/>
    <n v="0"/>
    <n v="0"/>
    <n v="0"/>
    <n v="0"/>
    <n v="0"/>
    <n v="0.94"/>
    <n v="129.30000000000001"/>
    <n v="0"/>
    <n v="0"/>
    <n v="0"/>
    <n v="0"/>
    <n v="0"/>
    <n v="97"/>
    <n v="0"/>
    <n v="0"/>
    <n v="0"/>
    <n v="0"/>
    <n v="0"/>
    <n v="1.79"/>
    <n v="4.28"/>
    <n v="0"/>
    <n v="0"/>
    <n v="22.68"/>
    <n v="0"/>
    <n v="0"/>
    <n v="6.89"/>
    <n v="0"/>
    <n v="0"/>
    <n v="0"/>
    <n v="0"/>
    <n v="0"/>
    <n v="0"/>
    <n v="0"/>
    <n v="0"/>
    <n v="1870.56"/>
    <n v="1870.5600000000002"/>
    <n v="0"/>
    <n v="0"/>
    <n v="0"/>
    <n v="0"/>
    <n v="0"/>
  </r>
  <r>
    <n v="16"/>
    <d v="2013-07-14T00:00:00"/>
    <d v="2013-07-27T00:00:00"/>
    <x v="40"/>
    <s v="G1N"/>
    <s v="GD10000000"/>
    <s v="GD0"/>
    <n v="13"/>
    <n v="100"/>
    <s v="LD800"/>
    <s v="LF806"/>
    <m/>
    <m/>
    <m/>
    <m/>
    <m/>
    <m/>
    <x v="152"/>
    <n v="66802"/>
    <s v="47069"/>
    <x v="17"/>
    <x v="1"/>
    <s v="Non-executive"/>
    <s v="D804"/>
    <x v="6"/>
    <n v="1125.3399999999999"/>
    <n v="0"/>
    <n v="0"/>
    <n v="0"/>
    <n v="0"/>
    <n v="0"/>
    <n v="0"/>
    <n v="0"/>
    <n v="0"/>
    <n v="0"/>
    <n v="0"/>
    <n v="0"/>
    <n v="0"/>
    <n v="0"/>
    <n v="0"/>
    <n v="0"/>
    <n v="0"/>
    <n v="0"/>
    <n v="0.6"/>
    <n v="59.14"/>
    <n v="0"/>
    <n v="0"/>
    <n v="0"/>
    <n v="0"/>
    <n v="0"/>
    <n v="0"/>
    <n v="0"/>
    <n v="0"/>
    <n v="0"/>
    <n v="0"/>
    <n v="0"/>
    <n v="0.92"/>
    <n v="2.2000000000000002"/>
    <n v="0"/>
    <n v="0"/>
    <n v="16.28"/>
    <n v="0"/>
    <n v="0"/>
    <n v="3.16"/>
    <n v="0"/>
    <n v="0"/>
    <n v="0"/>
    <n v="0"/>
    <n v="0"/>
    <n v="0"/>
    <n v="0"/>
    <n v="0"/>
    <n v="1207.6400000000001"/>
    <n v="1207.6400000000001"/>
    <n v="0"/>
    <n v="0"/>
    <n v="0"/>
    <n v="0"/>
    <n v="0"/>
  </r>
  <r>
    <n v="16"/>
    <d v="2013-07-14T00:00:00"/>
    <d v="2013-07-27T00:00:00"/>
    <x v="40"/>
    <s v="G1N"/>
    <s v="GD10000000"/>
    <s v="GD0"/>
    <n v="13"/>
    <n v="100"/>
    <s v="LD800"/>
    <s v="LF806"/>
    <m/>
    <m/>
    <m/>
    <m/>
    <m/>
    <m/>
    <x v="412"/>
    <n v="72189"/>
    <s v="47299"/>
    <x v="15"/>
    <x v="1"/>
    <s v="Non-executive"/>
    <s v="D804"/>
    <x v="6"/>
    <n v="1045.3"/>
    <n v="0"/>
    <n v="0"/>
    <n v="0"/>
    <n v="0"/>
    <n v="0"/>
    <n v="0"/>
    <n v="0"/>
    <n v="0"/>
    <n v="0"/>
    <n v="0"/>
    <n v="0"/>
    <n v="0"/>
    <n v="0"/>
    <n v="0"/>
    <n v="0"/>
    <n v="0"/>
    <n v="0"/>
    <n v="0.54"/>
    <n v="0"/>
    <n v="0"/>
    <n v="0"/>
    <n v="0"/>
    <n v="0"/>
    <n v="0"/>
    <n v="64.81"/>
    <n v="0"/>
    <n v="0"/>
    <n v="0"/>
    <n v="0"/>
    <n v="0"/>
    <n v="1.08"/>
    <n v="3.94"/>
    <n v="0"/>
    <n v="0"/>
    <n v="15.16"/>
    <n v="0"/>
    <n v="0"/>
    <n v="0"/>
    <n v="0"/>
    <n v="0"/>
    <n v="0"/>
    <n v="0"/>
    <n v="0"/>
    <n v="0"/>
    <n v="0"/>
    <n v="0"/>
    <n v="1130.83"/>
    <n v="1130.83"/>
    <n v="0"/>
    <n v="0"/>
    <n v="0"/>
    <n v="0"/>
    <n v="0"/>
  </r>
  <r>
    <n v="16"/>
    <d v="2013-07-14T00:00:00"/>
    <d v="2013-07-27T00:00:00"/>
    <x v="40"/>
    <s v="G1N"/>
    <s v="GD10000000"/>
    <s v="GD0"/>
    <n v="13"/>
    <n v="100"/>
    <s v="LD800"/>
    <s v="LF806"/>
    <m/>
    <m/>
    <m/>
    <m/>
    <m/>
    <m/>
    <x v="413"/>
    <n v="72634"/>
    <s v="47362"/>
    <x v="15"/>
    <x v="1"/>
    <s v="Non-executive"/>
    <s v="D804"/>
    <x v="6"/>
    <n v="828.18"/>
    <n v="0"/>
    <n v="0"/>
    <n v="0"/>
    <n v="0"/>
    <n v="0"/>
    <n v="0"/>
    <n v="0"/>
    <n v="0"/>
    <n v="0"/>
    <n v="0"/>
    <n v="0"/>
    <n v="0"/>
    <n v="0"/>
    <n v="0"/>
    <n v="0"/>
    <n v="0"/>
    <n v="0"/>
    <n v="0.48"/>
    <n v="66.62"/>
    <n v="0"/>
    <n v="0"/>
    <n v="0"/>
    <n v="0"/>
    <n v="0"/>
    <n v="49.97"/>
    <n v="0"/>
    <n v="0"/>
    <n v="0"/>
    <n v="0"/>
    <n v="0"/>
    <n v="0.92"/>
    <n v="2.2000000000000002"/>
    <n v="0"/>
    <n v="0"/>
    <n v="11.69"/>
    <n v="0"/>
    <n v="0"/>
    <n v="3.56"/>
    <n v="0"/>
    <n v="0"/>
    <n v="0"/>
    <n v="0"/>
    <n v="0"/>
    <n v="0"/>
    <n v="0"/>
    <n v="0"/>
    <n v="963.62"/>
    <n v="963.62"/>
    <n v="0"/>
    <n v="0"/>
    <n v="0"/>
    <n v="0"/>
    <n v="0"/>
  </r>
  <r>
    <n v="16"/>
    <d v="2013-07-14T00:00:00"/>
    <d v="2013-07-27T00:00:00"/>
    <x v="40"/>
    <s v="G1N"/>
    <s v="AT07400900"/>
    <s v="GD0"/>
    <n v="13"/>
    <n v="8200"/>
    <s v="GD800"/>
    <s v="DS4B5"/>
    <s v="000DIS"/>
    <n v="15"/>
    <s v="32CCDD"/>
    <n v="13"/>
    <m/>
    <m/>
    <x v="32"/>
    <n v="62606"/>
    <s v="63272"/>
    <x v="1"/>
    <x v="1"/>
    <s v="Non-executive"/>
    <s v="D804"/>
    <x v="6"/>
    <n v="434.2"/>
    <n v="0"/>
    <n v="0"/>
    <n v="0"/>
    <n v="0"/>
    <n v="0"/>
    <n v="0"/>
    <n v="0"/>
    <n v="0"/>
    <n v="0"/>
    <n v="0"/>
    <n v="0"/>
    <n v="0"/>
    <n v="0"/>
    <n v="0"/>
    <n v="0"/>
    <n v="0"/>
    <n v="0"/>
    <n v="0.23"/>
    <n v="84.93"/>
    <n v="0"/>
    <n v="0"/>
    <n v="0"/>
    <n v="0"/>
    <n v="0"/>
    <n v="24.8"/>
    <n v="0"/>
    <n v="0"/>
    <n v="0"/>
    <n v="0"/>
    <n v="0"/>
    <n v="0.45"/>
    <n v="0.93"/>
    <n v="0"/>
    <n v="0"/>
    <n v="5.8"/>
    <n v="21.71"/>
    <n v="0"/>
    <n v="4.53"/>
    <n v="0"/>
    <n v="0"/>
    <n v="0"/>
    <n v="0"/>
    <n v="0"/>
    <n v="0"/>
    <n v="0"/>
    <n v="0"/>
    <n v="577.58000000000004"/>
    <n v="577.57999999999993"/>
    <n v="0"/>
    <n v="0"/>
    <n v="0"/>
    <n v="0"/>
    <n v="0"/>
  </r>
  <r>
    <n v="16"/>
    <d v="2013-07-14T00:00:00"/>
    <d v="2013-07-27T00:00:00"/>
    <x v="40"/>
    <s v="G1N"/>
    <s v="GD10000000"/>
    <s v="GD0"/>
    <n v="13"/>
    <n v="8200"/>
    <s v="GD800"/>
    <s v="DS4B5"/>
    <s v="000DIS"/>
    <n v="15"/>
    <s v="32CCDD"/>
    <n v="13"/>
    <m/>
    <m/>
    <x v="154"/>
    <n v="6618"/>
    <s v="47140"/>
    <x v="87"/>
    <x v="1"/>
    <s v="Non-executive"/>
    <s v="D804"/>
    <x v="6"/>
    <n v="3741.42"/>
    <n v="0"/>
    <n v="0"/>
    <n v="0"/>
    <n v="0"/>
    <n v="0"/>
    <n v="0"/>
    <n v="0"/>
    <n v="0"/>
    <n v="0"/>
    <n v="0"/>
    <n v="0"/>
    <n v="0"/>
    <n v="0"/>
    <n v="0"/>
    <n v="0"/>
    <n v="0"/>
    <n v="0"/>
    <n v="1.95"/>
    <n v="0"/>
    <n v="0"/>
    <n v="0"/>
    <n v="0"/>
    <n v="0"/>
    <n v="0"/>
    <n v="231.97"/>
    <n v="0"/>
    <n v="0"/>
    <n v="0"/>
    <n v="0"/>
    <n v="0"/>
    <n v="3.27"/>
    <n v="11.93"/>
    <n v="0"/>
    <n v="0"/>
    <n v="54.25"/>
    <n v="187.07"/>
    <n v="0"/>
    <n v="0"/>
    <n v="0"/>
    <n v="0"/>
    <n v="0"/>
    <n v="0"/>
    <n v="0"/>
    <n v="0"/>
    <n v="0"/>
    <n v="0"/>
    <n v="4231.8599999999997"/>
    <n v="4231.8599999999997"/>
    <n v="0"/>
    <n v="0"/>
    <n v="0"/>
    <n v="0"/>
    <n v="0"/>
  </r>
  <r>
    <n v="16"/>
    <d v="2013-07-14T00:00:00"/>
    <d v="2013-07-27T00:00:00"/>
    <x v="40"/>
    <s v="G1N"/>
    <s v="GD10000000"/>
    <s v="GD0"/>
    <n v="13"/>
    <n v="8200"/>
    <s v="GD800"/>
    <s v="DS4B5"/>
    <s v="000DIS"/>
    <n v="15"/>
    <s v="32CCDD"/>
    <n v="13"/>
    <m/>
    <m/>
    <x v="411"/>
    <n v="50121"/>
    <s v="73591"/>
    <x v="169"/>
    <x v="1"/>
    <s v="Non-executive"/>
    <s v="D804"/>
    <x v="6"/>
    <n v="176.48"/>
    <n v="0"/>
    <n v="0"/>
    <n v="0"/>
    <n v="0"/>
    <n v="0"/>
    <n v="0"/>
    <n v="0"/>
    <n v="0"/>
    <n v="0"/>
    <n v="0"/>
    <n v="0"/>
    <n v="0"/>
    <n v="0"/>
    <n v="0"/>
    <n v="0"/>
    <n v="0"/>
    <n v="0"/>
    <n v="0.1"/>
    <n v="9.8000000000000007"/>
    <n v="0"/>
    <n v="0"/>
    <n v="0"/>
    <n v="0"/>
    <n v="0"/>
    <n v="10.74"/>
    <n v="0"/>
    <n v="0"/>
    <n v="0"/>
    <n v="0"/>
    <n v="0"/>
    <n v="0.14000000000000001"/>
    <n v="0.32"/>
    <n v="0"/>
    <n v="0"/>
    <n v="2.52"/>
    <n v="8.82"/>
    <n v="0"/>
    <n v="0.52"/>
    <n v="0"/>
    <n v="0"/>
    <n v="0"/>
    <n v="0"/>
    <n v="0"/>
    <n v="0"/>
    <n v="0"/>
    <n v="0"/>
    <n v="209.44"/>
    <n v="209.44"/>
    <n v="0"/>
    <n v="0"/>
    <n v="0"/>
    <n v="0"/>
    <n v="0"/>
  </r>
  <r>
    <n v="16"/>
    <d v="2013-07-14T00:00:00"/>
    <d v="2013-07-27T00:00:00"/>
    <x v="40"/>
    <s v="G1N"/>
    <s v="GD10000000"/>
    <s v="GD0"/>
    <n v="13"/>
    <n v="8200"/>
    <s v="GD800"/>
    <s v="DS4B5"/>
    <s v="000DIS"/>
    <n v="15"/>
    <s v="32CCDD"/>
    <n v="13"/>
    <m/>
    <m/>
    <x v="152"/>
    <n v="66802"/>
    <s v="47069"/>
    <x v="17"/>
    <x v="1"/>
    <s v="Non-executive"/>
    <s v="D804"/>
    <x v="6"/>
    <n v="1092.24"/>
    <n v="0"/>
    <n v="0"/>
    <n v="0"/>
    <n v="0"/>
    <n v="0"/>
    <n v="0"/>
    <n v="0"/>
    <n v="0"/>
    <n v="0"/>
    <n v="0"/>
    <n v="0"/>
    <n v="0"/>
    <n v="0"/>
    <n v="0"/>
    <n v="0"/>
    <n v="0"/>
    <n v="0"/>
    <n v="0.56000000000000005"/>
    <n v="57.4"/>
    <n v="0"/>
    <n v="0"/>
    <n v="0"/>
    <n v="0"/>
    <n v="0"/>
    <n v="0"/>
    <n v="0"/>
    <n v="0"/>
    <n v="0"/>
    <n v="0"/>
    <n v="0"/>
    <n v="0.89"/>
    <n v="2.14"/>
    <n v="0"/>
    <n v="0"/>
    <n v="15.8"/>
    <n v="0"/>
    <n v="0"/>
    <n v="3.06"/>
    <n v="0"/>
    <n v="0"/>
    <n v="0"/>
    <n v="0"/>
    <n v="0"/>
    <n v="0"/>
    <n v="0"/>
    <n v="0"/>
    <n v="1172.0899999999999"/>
    <n v="1172.0900000000001"/>
    <n v="0"/>
    <n v="0"/>
    <n v="0"/>
    <n v="0"/>
    <n v="0"/>
  </r>
  <r>
    <n v="16"/>
    <d v="2013-07-14T00:00:00"/>
    <d v="2013-07-27T00:00:00"/>
    <x v="40"/>
    <s v="G1N"/>
    <s v="GD10000000"/>
    <s v="GD0"/>
    <n v="13"/>
    <n v="8200"/>
    <s v="GD800"/>
    <s v="DS4B5"/>
    <s v="000DIS"/>
    <n v="15"/>
    <s v="32CCDD"/>
    <n v="13"/>
    <m/>
    <m/>
    <x v="293"/>
    <n v="70037"/>
    <s v="73437"/>
    <x v="146"/>
    <x v="1"/>
    <s v="Non-executive"/>
    <s v="D804"/>
    <x v="6"/>
    <n v="247.6"/>
    <n v="0"/>
    <n v="0"/>
    <n v="0"/>
    <n v="0"/>
    <n v="0"/>
    <n v="0"/>
    <n v="0"/>
    <n v="0"/>
    <n v="0"/>
    <n v="0"/>
    <n v="0"/>
    <n v="0"/>
    <n v="0"/>
    <n v="0"/>
    <n v="0"/>
    <n v="0"/>
    <n v="0"/>
    <n v="0.12"/>
    <n v="25"/>
    <n v="0"/>
    <n v="0"/>
    <n v="0"/>
    <n v="0"/>
    <n v="0"/>
    <n v="14.36"/>
    <n v="0"/>
    <n v="0"/>
    <n v="0"/>
    <n v="0"/>
    <n v="0"/>
    <n v="0.16"/>
    <n v="0.6"/>
    <n v="0"/>
    <n v="0"/>
    <n v="3.36"/>
    <n v="0"/>
    <n v="0"/>
    <n v="1.38"/>
    <n v="0"/>
    <n v="0"/>
    <n v="0"/>
    <n v="0"/>
    <n v="0"/>
    <n v="0"/>
    <n v="0"/>
    <n v="0"/>
    <n v="292.58"/>
    <n v="292.5800000000001"/>
    <n v="0"/>
    <n v="0"/>
    <n v="0"/>
    <n v="0"/>
    <n v="0"/>
  </r>
  <r>
    <n v="16"/>
    <d v="2013-07-14T00:00:00"/>
    <d v="2013-07-27T00:00:00"/>
    <x v="40"/>
    <s v="G1N"/>
    <s v="GD10000000"/>
    <s v="GD0"/>
    <n v="13"/>
    <n v="8200"/>
    <s v="GD800"/>
    <s v="DS4B5"/>
    <s v="000DIS"/>
    <n v="15"/>
    <s v="32CCDD"/>
    <n v="13"/>
    <m/>
    <m/>
    <x v="412"/>
    <n v="72189"/>
    <s v="47299"/>
    <x v="15"/>
    <x v="1"/>
    <s v="Non-executive"/>
    <s v="D804"/>
    <x v="6"/>
    <n v="1076.98"/>
    <n v="0"/>
    <n v="0"/>
    <n v="0"/>
    <n v="0"/>
    <n v="0"/>
    <n v="0"/>
    <n v="0"/>
    <n v="0"/>
    <n v="0"/>
    <n v="0"/>
    <n v="0"/>
    <n v="0"/>
    <n v="0"/>
    <n v="0"/>
    <n v="0"/>
    <n v="0"/>
    <n v="0"/>
    <n v="0.57999999999999996"/>
    <n v="0"/>
    <n v="0"/>
    <n v="0"/>
    <n v="0"/>
    <n v="0"/>
    <n v="0"/>
    <n v="66.77"/>
    <n v="0"/>
    <n v="0"/>
    <n v="0"/>
    <n v="0"/>
    <n v="0"/>
    <n v="1.1100000000000001"/>
    <n v="4.05"/>
    <n v="0"/>
    <n v="0"/>
    <n v="15.61"/>
    <n v="0"/>
    <n v="0"/>
    <n v="0"/>
    <n v="0"/>
    <n v="0"/>
    <n v="0"/>
    <n v="0"/>
    <n v="0"/>
    <n v="0"/>
    <n v="0"/>
    <n v="0"/>
    <n v="1165.0999999999999"/>
    <n v="1165.0999999999997"/>
    <n v="0"/>
    <n v="0"/>
    <n v="0"/>
    <n v="0"/>
    <n v="0"/>
  </r>
  <r>
    <n v="17"/>
    <d v="2013-07-28T00:00:00"/>
    <d v="2013-08-10T00:00:00"/>
    <x v="41"/>
    <s v="G1N"/>
    <s v="GD10000000"/>
    <s v="GD0"/>
    <n v="13"/>
    <n v="100"/>
    <s v="LD100"/>
    <s v="LF102"/>
    <m/>
    <m/>
    <m/>
    <m/>
    <m/>
    <m/>
    <x v="411"/>
    <n v="50121"/>
    <s v="73591"/>
    <x v="169"/>
    <x v="1"/>
    <s v="Non-executive"/>
    <s v="D804"/>
    <x v="6"/>
    <n v="3353.22"/>
    <n v="0"/>
    <n v="0"/>
    <n v="0"/>
    <n v="0"/>
    <n v="0"/>
    <n v="0"/>
    <n v="0"/>
    <n v="0"/>
    <n v="0"/>
    <n v="0"/>
    <n v="0"/>
    <n v="0"/>
    <n v="0"/>
    <n v="0"/>
    <n v="0"/>
    <n v="0"/>
    <n v="0"/>
    <n v="1.73"/>
    <n v="186.12"/>
    <n v="0"/>
    <n v="0"/>
    <n v="0"/>
    <n v="0"/>
    <n v="0"/>
    <n v="204.06"/>
    <n v="0"/>
    <n v="0"/>
    <n v="0"/>
    <n v="0"/>
    <n v="0"/>
    <n v="2.57"/>
    <n v="6.16"/>
    <n v="0"/>
    <n v="0"/>
    <n v="47.71"/>
    <n v="167.67"/>
    <n v="0"/>
    <n v="9.93"/>
    <n v="0"/>
    <n v="0"/>
    <n v="0"/>
    <n v="0"/>
    <n v="0"/>
    <n v="0"/>
    <n v="0"/>
    <n v="0"/>
    <n v="3979.17"/>
    <n v="3979.1699999999996"/>
    <n v="0"/>
    <n v="0"/>
    <n v="0"/>
    <n v="0"/>
    <n v="0"/>
  </r>
  <r>
    <n v="17"/>
    <d v="2013-07-28T00:00:00"/>
    <d v="2013-08-10T00:00:00"/>
    <x v="41"/>
    <s v="G1N"/>
    <s v="GD10000000"/>
    <s v="GD0"/>
    <n v="13"/>
    <n v="100"/>
    <s v="LD100"/>
    <s v="LF102"/>
    <m/>
    <m/>
    <m/>
    <m/>
    <m/>
    <m/>
    <x v="293"/>
    <n v="70037"/>
    <s v="73437"/>
    <x v="146"/>
    <x v="1"/>
    <s v="Non-executive"/>
    <s v="D804"/>
    <x v="6"/>
    <n v="4704.32"/>
    <n v="0"/>
    <n v="0"/>
    <n v="0"/>
    <n v="0"/>
    <n v="0"/>
    <n v="0"/>
    <n v="0"/>
    <n v="0"/>
    <n v="0"/>
    <n v="0"/>
    <n v="0"/>
    <n v="0"/>
    <n v="0"/>
    <n v="0"/>
    <n v="0"/>
    <n v="0"/>
    <n v="0"/>
    <n v="2.4300000000000002"/>
    <n v="474.9"/>
    <n v="0"/>
    <n v="0"/>
    <n v="0"/>
    <n v="0"/>
    <n v="0"/>
    <n v="272.83999999999997"/>
    <n v="0"/>
    <n v="0"/>
    <n v="0"/>
    <n v="0"/>
    <n v="0"/>
    <n v="3.1"/>
    <n v="11.33"/>
    <n v="0"/>
    <n v="0"/>
    <n v="63.8"/>
    <n v="0"/>
    <n v="0"/>
    <n v="26.2"/>
    <n v="0"/>
    <n v="0"/>
    <n v="0"/>
    <n v="0"/>
    <n v="0"/>
    <n v="0"/>
    <n v="0"/>
    <n v="0"/>
    <n v="5558.92"/>
    <n v="5558.92"/>
    <n v="0"/>
    <n v="0"/>
    <n v="0"/>
    <n v="0"/>
    <n v="0"/>
  </r>
  <r>
    <n v="17"/>
    <d v="2013-07-28T00:00:00"/>
    <d v="2013-08-10T00:00:00"/>
    <x v="41"/>
    <s v="G1N"/>
    <s v="AT07400900"/>
    <s v="GD0"/>
    <n v="13"/>
    <n v="100"/>
    <s v="LD10F"/>
    <s v="L120F"/>
    <m/>
    <m/>
    <m/>
    <m/>
    <m/>
    <m/>
    <x v="32"/>
    <n v="62606"/>
    <s v="63272"/>
    <x v="1"/>
    <x v="1"/>
    <s v="Non-executive"/>
    <s v="D804"/>
    <x v="6"/>
    <n v="2460.4499999999998"/>
    <n v="0"/>
    <n v="0"/>
    <n v="0"/>
    <n v="0"/>
    <n v="0"/>
    <n v="0"/>
    <n v="0"/>
    <n v="0"/>
    <n v="0"/>
    <n v="0"/>
    <n v="0"/>
    <n v="0"/>
    <n v="0"/>
    <n v="0"/>
    <n v="0"/>
    <n v="0"/>
    <n v="0"/>
    <n v="1.29"/>
    <n v="481.24"/>
    <n v="0"/>
    <n v="0"/>
    <n v="0"/>
    <n v="0"/>
    <n v="0"/>
    <n v="140.56"/>
    <n v="0"/>
    <n v="0"/>
    <n v="0"/>
    <n v="0"/>
    <n v="0"/>
    <n v="2.5299999999999998"/>
    <n v="5.26"/>
    <n v="0"/>
    <n v="0"/>
    <n v="32.880000000000003"/>
    <n v="123.02"/>
    <n v="0"/>
    <n v="25.67"/>
    <n v="0"/>
    <n v="0"/>
    <n v="0"/>
    <n v="0"/>
    <n v="0"/>
    <n v="0"/>
    <n v="0"/>
    <n v="0"/>
    <n v="3272.9"/>
    <n v="3272.9"/>
    <n v="0"/>
    <n v="0"/>
    <n v="0"/>
    <n v="0"/>
    <n v="0"/>
  </r>
  <r>
    <n v="17"/>
    <d v="2013-07-28T00:00:00"/>
    <d v="2013-08-10T00:00:00"/>
    <x v="41"/>
    <s v="G1N"/>
    <s v="GD10000000"/>
    <s v="GD0"/>
    <n v="13"/>
    <n v="100"/>
    <s v="LD800"/>
    <s v="LF804"/>
    <m/>
    <m/>
    <m/>
    <m/>
    <m/>
    <m/>
    <x v="152"/>
    <n v="66802"/>
    <s v="47069"/>
    <x v="17"/>
    <x v="1"/>
    <s v="Non-executive"/>
    <s v="D804"/>
    <x v="6"/>
    <n v="1092.25"/>
    <n v="0"/>
    <n v="0"/>
    <n v="0"/>
    <n v="0"/>
    <n v="0"/>
    <n v="0"/>
    <n v="0"/>
    <n v="0"/>
    <n v="0"/>
    <n v="0"/>
    <n v="0"/>
    <n v="0"/>
    <n v="0"/>
    <n v="0"/>
    <n v="0"/>
    <n v="0"/>
    <n v="0"/>
    <n v="0.56999999999999995"/>
    <n v="57.4"/>
    <n v="0"/>
    <n v="0"/>
    <n v="0"/>
    <n v="0"/>
    <n v="0"/>
    <n v="0"/>
    <n v="0"/>
    <n v="0"/>
    <n v="0"/>
    <n v="0"/>
    <n v="0"/>
    <n v="0.9"/>
    <n v="2.14"/>
    <n v="0"/>
    <n v="0"/>
    <n v="15.8"/>
    <n v="0"/>
    <n v="0"/>
    <n v="3.06"/>
    <n v="0"/>
    <n v="0"/>
    <n v="0"/>
    <n v="0"/>
    <n v="0"/>
    <n v="0"/>
    <n v="0"/>
    <n v="0"/>
    <n v="1172.1199999999999"/>
    <n v="1172.1200000000001"/>
    <n v="0"/>
    <n v="0"/>
    <n v="0"/>
    <n v="0"/>
    <n v="0"/>
  </r>
  <r>
    <n v="17"/>
    <d v="2013-07-28T00:00:00"/>
    <d v="2013-08-10T00:00:00"/>
    <x v="41"/>
    <s v="G1N"/>
    <s v="GD10000000"/>
    <s v="GD0"/>
    <n v="13"/>
    <n v="100"/>
    <s v="LD800"/>
    <s v="LF804"/>
    <m/>
    <m/>
    <m/>
    <m/>
    <m/>
    <m/>
    <x v="45"/>
    <n v="68323"/>
    <s v="48095"/>
    <x v="144"/>
    <x v="1"/>
    <s v="Non-executive"/>
    <s v="D804"/>
    <x v="6"/>
    <n v="3050.22"/>
    <n v="0"/>
    <n v="0"/>
    <n v="0"/>
    <n v="0"/>
    <n v="0"/>
    <n v="0"/>
    <n v="0"/>
    <n v="0"/>
    <n v="0"/>
    <n v="0"/>
    <n v="0"/>
    <n v="0"/>
    <n v="0"/>
    <n v="0"/>
    <n v="0"/>
    <n v="0"/>
    <n v="0"/>
    <n v="1.6"/>
    <n v="173.94"/>
    <n v="0"/>
    <n v="0"/>
    <n v="0"/>
    <n v="0"/>
    <n v="0"/>
    <n v="185.52"/>
    <n v="0"/>
    <n v="0"/>
    <n v="0"/>
    <n v="0"/>
    <n v="0"/>
    <n v="2.71"/>
    <n v="6.48"/>
    <n v="0"/>
    <n v="0"/>
    <n v="43.39"/>
    <n v="0"/>
    <n v="0"/>
    <n v="9.2799999999999994"/>
    <n v="0"/>
    <n v="0"/>
    <n v="0"/>
    <n v="0"/>
    <n v="0"/>
    <n v="0"/>
    <n v="0"/>
    <n v="0"/>
    <n v="3473.14"/>
    <n v="3473.14"/>
    <n v="0"/>
    <n v="0"/>
    <n v="0"/>
    <n v="0"/>
    <n v="0"/>
  </r>
  <r>
    <n v="17"/>
    <d v="2013-07-28T00:00:00"/>
    <d v="2013-08-10T00:00:00"/>
    <x v="41"/>
    <s v="G1N"/>
    <s v="GD10000000"/>
    <s v="GD0"/>
    <n v="13"/>
    <n v="100"/>
    <s v="LD800"/>
    <s v="LF804"/>
    <m/>
    <m/>
    <m/>
    <m/>
    <m/>
    <m/>
    <x v="412"/>
    <n v="72189"/>
    <s v="47299"/>
    <x v="15"/>
    <x v="1"/>
    <s v="Non-executive"/>
    <s v="D804"/>
    <x v="6"/>
    <n v="1045.31"/>
    <n v="0"/>
    <n v="0"/>
    <n v="0"/>
    <n v="0"/>
    <n v="0"/>
    <n v="0"/>
    <n v="0"/>
    <n v="0"/>
    <n v="0"/>
    <n v="0"/>
    <n v="0"/>
    <n v="0"/>
    <n v="0"/>
    <n v="0"/>
    <n v="0"/>
    <n v="0"/>
    <n v="0"/>
    <n v="0.55000000000000004"/>
    <n v="0"/>
    <n v="0"/>
    <n v="0"/>
    <n v="0"/>
    <n v="0"/>
    <n v="0"/>
    <n v="64.81"/>
    <n v="0"/>
    <n v="0"/>
    <n v="0"/>
    <n v="0"/>
    <n v="0"/>
    <n v="1.08"/>
    <n v="3.94"/>
    <n v="0"/>
    <n v="0"/>
    <n v="15.16"/>
    <n v="0"/>
    <n v="0"/>
    <n v="0"/>
    <n v="0"/>
    <n v="0"/>
    <n v="0"/>
    <n v="0"/>
    <n v="0"/>
    <n v="0"/>
    <n v="0"/>
    <n v="0"/>
    <n v="1130.8499999999999"/>
    <n v="1130.8499999999999"/>
    <n v="0"/>
    <n v="0"/>
    <n v="0"/>
    <n v="0"/>
    <n v="0"/>
  </r>
  <r>
    <n v="17"/>
    <d v="2013-07-28T00:00:00"/>
    <d v="2013-08-10T00:00:00"/>
    <x v="41"/>
    <s v="G1N"/>
    <s v="GD10000000"/>
    <s v="GD0"/>
    <n v="13"/>
    <n v="100"/>
    <s v="LD800"/>
    <s v="LF804"/>
    <m/>
    <m/>
    <m/>
    <m/>
    <m/>
    <m/>
    <x v="413"/>
    <n v="72634"/>
    <s v="47362"/>
    <x v="15"/>
    <x v="1"/>
    <s v="Non-executive"/>
    <s v="D804"/>
    <x v="6"/>
    <n v="1786.29"/>
    <n v="0"/>
    <n v="0"/>
    <n v="0"/>
    <n v="0"/>
    <n v="0"/>
    <n v="0"/>
    <n v="0"/>
    <n v="0"/>
    <n v="0"/>
    <n v="0"/>
    <n v="0"/>
    <n v="0"/>
    <n v="0"/>
    <n v="0"/>
    <n v="0"/>
    <n v="0"/>
    <n v="0"/>
    <n v="0.94"/>
    <n v="129.31"/>
    <n v="0"/>
    <n v="0"/>
    <n v="0"/>
    <n v="0"/>
    <n v="0"/>
    <n v="108.08"/>
    <n v="0"/>
    <n v="0"/>
    <n v="0"/>
    <n v="0"/>
    <n v="0"/>
    <n v="1.78"/>
    <n v="4.28"/>
    <n v="0"/>
    <n v="0"/>
    <n v="25.28"/>
    <n v="0"/>
    <n v="0"/>
    <n v="6.9"/>
    <n v="0"/>
    <n v="0"/>
    <n v="0"/>
    <n v="0"/>
    <n v="0"/>
    <n v="0"/>
    <n v="0"/>
    <n v="0"/>
    <n v="2062.86"/>
    <n v="2062.86"/>
    <n v="0"/>
    <n v="0"/>
    <n v="0"/>
    <n v="0"/>
    <n v="0"/>
  </r>
  <r>
    <n v="17"/>
    <d v="2013-07-28T00:00:00"/>
    <d v="2013-08-10T00:00:00"/>
    <x v="41"/>
    <s v="G1N"/>
    <s v="GD10000000"/>
    <s v="GD0"/>
    <n v="13"/>
    <n v="100"/>
    <s v="LD800"/>
    <s v="LF804"/>
    <m/>
    <m/>
    <m/>
    <m/>
    <m/>
    <m/>
    <x v="414"/>
    <n v="73210"/>
    <s v="48104"/>
    <x v="142"/>
    <x v="1"/>
    <s v="Non-executive"/>
    <s v="D804"/>
    <x v="6"/>
    <n v="2761.12"/>
    <n v="0"/>
    <n v="0"/>
    <n v="0"/>
    <n v="0"/>
    <n v="0"/>
    <n v="0"/>
    <n v="0"/>
    <n v="0"/>
    <n v="0"/>
    <n v="0"/>
    <n v="0"/>
    <n v="0"/>
    <n v="0"/>
    <n v="0"/>
    <n v="0"/>
    <n v="0"/>
    <n v="0"/>
    <n v="1.44"/>
    <n v="0"/>
    <n v="0"/>
    <n v="0"/>
    <n v="0"/>
    <n v="0"/>
    <n v="0"/>
    <n v="171.19"/>
    <n v="0"/>
    <n v="0"/>
    <n v="0"/>
    <n v="0"/>
    <n v="0"/>
    <n v="0"/>
    <n v="0"/>
    <n v="0"/>
    <n v="0"/>
    <n v="40.04"/>
    <n v="0"/>
    <n v="0"/>
    <n v="0"/>
    <n v="0"/>
    <n v="0"/>
    <n v="0"/>
    <n v="0"/>
    <n v="0"/>
    <n v="0"/>
    <n v="0"/>
    <n v="0"/>
    <n v="2973.79"/>
    <n v="2973.79"/>
    <n v="0"/>
    <n v="0"/>
    <n v="0"/>
    <n v="0"/>
    <n v="0"/>
  </r>
  <r>
    <n v="17"/>
    <d v="2013-07-28T00:00:00"/>
    <d v="2013-08-10T00:00:00"/>
    <x v="41"/>
    <s v="G1N"/>
    <s v="GD10000000"/>
    <s v="GD0"/>
    <n v="13"/>
    <n v="100"/>
    <s v="LD800"/>
    <s v="LF806"/>
    <m/>
    <m/>
    <m/>
    <m/>
    <m/>
    <m/>
    <x v="152"/>
    <n v="66802"/>
    <s v="47069"/>
    <x v="17"/>
    <x v="1"/>
    <s v="Non-executive"/>
    <s v="D804"/>
    <x v="6"/>
    <n v="1125.3499999999999"/>
    <n v="0"/>
    <n v="0"/>
    <n v="0"/>
    <n v="0"/>
    <n v="0"/>
    <n v="0"/>
    <n v="0"/>
    <n v="0"/>
    <n v="0"/>
    <n v="0"/>
    <n v="0"/>
    <n v="0"/>
    <n v="0"/>
    <n v="0"/>
    <n v="0"/>
    <n v="0"/>
    <n v="0"/>
    <n v="0.6"/>
    <n v="59.14"/>
    <n v="0"/>
    <n v="0"/>
    <n v="0"/>
    <n v="0"/>
    <n v="0"/>
    <n v="0"/>
    <n v="0"/>
    <n v="0"/>
    <n v="0"/>
    <n v="0"/>
    <n v="0"/>
    <n v="0.93"/>
    <n v="2.2000000000000002"/>
    <n v="0"/>
    <n v="0"/>
    <n v="16.28"/>
    <n v="0"/>
    <n v="0"/>
    <n v="3.16"/>
    <n v="0"/>
    <n v="0"/>
    <n v="0"/>
    <n v="0"/>
    <n v="0"/>
    <n v="0"/>
    <n v="0"/>
    <n v="0"/>
    <n v="1207.6600000000001"/>
    <n v="1207.6600000000001"/>
    <n v="0"/>
    <n v="0"/>
    <n v="0"/>
    <n v="0"/>
    <n v="0"/>
  </r>
  <r>
    <n v="17"/>
    <d v="2013-07-28T00:00:00"/>
    <d v="2013-08-10T00:00:00"/>
    <x v="41"/>
    <s v="G1N"/>
    <s v="GD10000000"/>
    <s v="GD0"/>
    <n v="13"/>
    <n v="100"/>
    <s v="LD800"/>
    <s v="LF806"/>
    <m/>
    <m/>
    <m/>
    <m/>
    <m/>
    <m/>
    <x v="412"/>
    <n v="72189"/>
    <s v="47299"/>
    <x v="15"/>
    <x v="1"/>
    <s v="Non-executive"/>
    <s v="D804"/>
    <x v="6"/>
    <n v="1045.3"/>
    <n v="0"/>
    <n v="0"/>
    <n v="0"/>
    <n v="0"/>
    <n v="0"/>
    <n v="0"/>
    <n v="0"/>
    <n v="0"/>
    <n v="0"/>
    <n v="0"/>
    <n v="0"/>
    <n v="0"/>
    <n v="0"/>
    <n v="0"/>
    <n v="0"/>
    <n v="0"/>
    <n v="0"/>
    <n v="0.55000000000000004"/>
    <n v="0"/>
    <n v="0"/>
    <n v="0"/>
    <n v="0"/>
    <n v="0"/>
    <n v="0"/>
    <n v="64.81"/>
    <n v="0"/>
    <n v="0"/>
    <n v="0"/>
    <n v="0"/>
    <n v="0"/>
    <n v="1.08"/>
    <n v="3.94"/>
    <n v="0"/>
    <n v="0"/>
    <n v="15.16"/>
    <n v="0"/>
    <n v="0"/>
    <n v="0"/>
    <n v="0"/>
    <n v="0"/>
    <n v="0"/>
    <n v="0"/>
    <n v="0"/>
    <n v="0"/>
    <n v="0"/>
    <n v="0"/>
    <n v="1130.8399999999999"/>
    <n v="1130.8399999999999"/>
    <n v="0"/>
    <n v="0"/>
    <n v="0"/>
    <n v="0"/>
    <n v="0"/>
  </r>
  <r>
    <n v="17"/>
    <d v="2013-07-28T00:00:00"/>
    <d v="2013-08-10T00:00:00"/>
    <x v="41"/>
    <s v="G1N"/>
    <s v="GD10000000"/>
    <s v="GD0"/>
    <n v="13"/>
    <n v="100"/>
    <s v="LD800"/>
    <s v="LF806"/>
    <m/>
    <m/>
    <m/>
    <m/>
    <m/>
    <m/>
    <x v="413"/>
    <n v="72634"/>
    <s v="47362"/>
    <x v="15"/>
    <x v="1"/>
    <s v="Non-executive"/>
    <s v="D804"/>
    <x v="6"/>
    <n v="920.21"/>
    <n v="0"/>
    <n v="0"/>
    <n v="0"/>
    <n v="0"/>
    <n v="0"/>
    <n v="0"/>
    <n v="0"/>
    <n v="0"/>
    <n v="0"/>
    <n v="0"/>
    <n v="0"/>
    <n v="0"/>
    <n v="0"/>
    <n v="0"/>
    <n v="0"/>
    <n v="0"/>
    <n v="0"/>
    <n v="0.48"/>
    <n v="66.61"/>
    <n v="0"/>
    <n v="0"/>
    <n v="0"/>
    <n v="0"/>
    <n v="0"/>
    <n v="55.68"/>
    <n v="0"/>
    <n v="0"/>
    <n v="0"/>
    <n v="0"/>
    <n v="0"/>
    <n v="0.93"/>
    <n v="2.2000000000000002"/>
    <n v="0"/>
    <n v="0"/>
    <n v="13.02"/>
    <n v="0"/>
    <n v="0"/>
    <n v="3.55"/>
    <n v="0"/>
    <n v="0"/>
    <n v="0"/>
    <n v="0"/>
    <n v="0"/>
    <n v="0"/>
    <n v="0"/>
    <n v="0"/>
    <n v="1062.68"/>
    <n v="1062.68"/>
    <n v="0"/>
    <n v="0"/>
    <n v="0"/>
    <n v="0"/>
    <n v="0"/>
  </r>
  <r>
    <n v="17"/>
    <d v="2013-07-28T00:00:00"/>
    <d v="2013-08-10T00:00:00"/>
    <x v="41"/>
    <s v="G1N"/>
    <s v="AT07400900"/>
    <s v="GD0"/>
    <n v="13"/>
    <n v="8200"/>
    <s v="GD800"/>
    <s v="DS4B5"/>
    <s v="000DIS"/>
    <n v="15"/>
    <s v="32CCDD"/>
    <n v="13"/>
    <m/>
    <m/>
    <x v="32"/>
    <n v="62606"/>
    <s v="63272"/>
    <x v="1"/>
    <x v="1"/>
    <s v="Non-executive"/>
    <s v="D804"/>
    <x v="6"/>
    <n v="434.2"/>
    <n v="0"/>
    <n v="0"/>
    <n v="0"/>
    <n v="0"/>
    <n v="0"/>
    <n v="0"/>
    <n v="0"/>
    <n v="0"/>
    <n v="0"/>
    <n v="0"/>
    <n v="0"/>
    <n v="0"/>
    <n v="0"/>
    <n v="0"/>
    <n v="0"/>
    <n v="0"/>
    <n v="0"/>
    <n v="0.23"/>
    <n v="84.93"/>
    <n v="0"/>
    <n v="0"/>
    <n v="0"/>
    <n v="0"/>
    <n v="0"/>
    <n v="24.8"/>
    <n v="0"/>
    <n v="0"/>
    <n v="0"/>
    <n v="0"/>
    <n v="0"/>
    <n v="0.46"/>
    <n v="0.93"/>
    <n v="0"/>
    <n v="0"/>
    <n v="5.8"/>
    <n v="21.71"/>
    <n v="0"/>
    <n v="4.53"/>
    <n v="0"/>
    <n v="0"/>
    <n v="0"/>
    <n v="0"/>
    <n v="0"/>
    <n v="0"/>
    <n v="0"/>
    <n v="0"/>
    <n v="577.59"/>
    <n v="577.58999999999992"/>
    <n v="0"/>
    <n v="0"/>
    <n v="0"/>
    <n v="0"/>
    <n v="0"/>
  </r>
  <r>
    <n v="17"/>
    <d v="2013-07-28T00:00:00"/>
    <d v="2013-08-10T00:00:00"/>
    <x v="41"/>
    <s v="G1N"/>
    <s v="GD10000000"/>
    <s v="GD0"/>
    <n v="13"/>
    <n v="8200"/>
    <s v="GD800"/>
    <s v="DS4B5"/>
    <s v="000DIS"/>
    <n v="15"/>
    <s v="32CCDD"/>
    <n v="13"/>
    <m/>
    <m/>
    <x v="154"/>
    <n v="6618"/>
    <s v="47140"/>
    <x v="87"/>
    <x v="1"/>
    <s v="Non-executive"/>
    <s v="D804"/>
    <x v="6"/>
    <n v="3741.43"/>
    <n v="0"/>
    <n v="0"/>
    <n v="0"/>
    <n v="0"/>
    <n v="0"/>
    <n v="0"/>
    <n v="0"/>
    <n v="0"/>
    <n v="0"/>
    <n v="0"/>
    <n v="0"/>
    <n v="0"/>
    <n v="0"/>
    <n v="0"/>
    <n v="0"/>
    <n v="0"/>
    <n v="0"/>
    <n v="1.95"/>
    <n v="0"/>
    <n v="0"/>
    <n v="0"/>
    <n v="0"/>
    <n v="0"/>
    <n v="0"/>
    <n v="231.96"/>
    <n v="0"/>
    <n v="0"/>
    <n v="0"/>
    <n v="0"/>
    <n v="0"/>
    <n v="3.27"/>
    <n v="11.93"/>
    <n v="0"/>
    <n v="0"/>
    <n v="54.25"/>
    <n v="187.07"/>
    <n v="0"/>
    <n v="0"/>
    <n v="0"/>
    <n v="0"/>
    <n v="0"/>
    <n v="0"/>
    <n v="0"/>
    <n v="0"/>
    <n v="0"/>
    <n v="0"/>
    <n v="4231.8599999999997"/>
    <n v="4231.8599999999997"/>
    <n v="0"/>
    <n v="0"/>
    <n v="0"/>
    <n v="0"/>
    <n v="0"/>
  </r>
  <r>
    <n v="17"/>
    <d v="2013-07-28T00:00:00"/>
    <d v="2013-08-10T00:00:00"/>
    <x v="41"/>
    <s v="G1N"/>
    <s v="GD10000000"/>
    <s v="GD0"/>
    <n v="13"/>
    <n v="8200"/>
    <s v="GD800"/>
    <s v="DS4B5"/>
    <s v="000DIS"/>
    <n v="15"/>
    <s v="32CCDD"/>
    <n v="13"/>
    <m/>
    <m/>
    <x v="411"/>
    <n v="50121"/>
    <s v="73591"/>
    <x v="169"/>
    <x v="1"/>
    <s v="Non-executive"/>
    <s v="D804"/>
    <x v="6"/>
    <n v="176.48"/>
    <n v="0"/>
    <n v="0"/>
    <n v="0"/>
    <n v="0"/>
    <n v="0"/>
    <n v="0"/>
    <n v="0"/>
    <n v="0"/>
    <n v="0"/>
    <n v="0"/>
    <n v="0"/>
    <n v="0"/>
    <n v="0"/>
    <n v="0"/>
    <n v="0"/>
    <n v="0"/>
    <n v="0"/>
    <n v="0.1"/>
    <n v="9.8000000000000007"/>
    <n v="0"/>
    <n v="0"/>
    <n v="0"/>
    <n v="0"/>
    <n v="0"/>
    <n v="10.74"/>
    <n v="0"/>
    <n v="0"/>
    <n v="0"/>
    <n v="0"/>
    <n v="0"/>
    <n v="0.14000000000000001"/>
    <n v="0.32"/>
    <n v="0"/>
    <n v="0"/>
    <n v="2.52"/>
    <n v="8.82"/>
    <n v="0"/>
    <n v="0.52"/>
    <n v="0"/>
    <n v="0"/>
    <n v="0"/>
    <n v="0"/>
    <n v="0"/>
    <n v="0"/>
    <n v="0"/>
    <n v="0"/>
    <n v="209.44"/>
    <n v="209.44"/>
    <n v="0"/>
    <n v="0"/>
    <n v="0"/>
    <n v="0"/>
    <n v="0"/>
  </r>
  <r>
    <n v="17"/>
    <d v="2013-07-28T00:00:00"/>
    <d v="2013-08-10T00:00:00"/>
    <x v="41"/>
    <s v="G1N"/>
    <s v="GD10000000"/>
    <s v="GD0"/>
    <n v="13"/>
    <n v="8200"/>
    <s v="GD800"/>
    <s v="DS4B5"/>
    <s v="000DIS"/>
    <n v="15"/>
    <s v="32CCDD"/>
    <n v="13"/>
    <m/>
    <m/>
    <x v="152"/>
    <n v="66802"/>
    <s v="47069"/>
    <x v="17"/>
    <x v="1"/>
    <s v="Non-executive"/>
    <s v="D804"/>
    <x v="6"/>
    <n v="1092.24"/>
    <n v="0"/>
    <n v="0"/>
    <n v="0"/>
    <n v="0"/>
    <n v="0"/>
    <n v="0"/>
    <n v="0"/>
    <n v="0"/>
    <n v="0"/>
    <n v="0"/>
    <n v="0"/>
    <n v="0"/>
    <n v="0"/>
    <n v="0"/>
    <n v="0"/>
    <n v="0"/>
    <n v="0"/>
    <n v="0.56999999999999995"/>
    <n v="57.4"/>
    <n v="0"/>
    <n v="0"/>
    <n v="0"/>
    <n v="0"/>
    <n v="0"/>
    <n v="0"/>
    <n v="0"/>
    <n v="0"/>
    <n v="0"/>
    <n v="0"/>
    <n v="0"/>
    <n v="0.88"/>
    <n v="2.14"/>
    <n v="0"/>
    <n v="0"/>
    <n v="15.8"/>
    <n v="0"/>
    <n v="0"/>
    <n v="3.06"/>
    <n v="0"/>
    <n v="0"/>
    <n v="0"/>
    <n v="0"/>
    <n v="0"/>
    <n v="0"/>
    <n v="0"/>
    <n v="0"/>
    <n v="1172.0899999999999"/>
    <n v="1172.0900000000001"/>
    <n v="0"/>
    <n v="0"/>
    <n v="0"/>
    <n v="0"/>
    <n v="0"/>
  </r>
  <r>
    <n v="17"/>
    <d v="2013-07-28T00:00:00"/>
    <d v="2013-08-10T00:00:00"/>
    <x v="41"/>
    <s v="G1N"/>
    <s v="GD10000000"/>
    <s v="GD0"/>
    <n v="13"/>
    <n v="8200"/>
    <s v="GD800"/>
    <s v="DS4B5"/>
    <s v="000DIS"/>
    <n v="15"/>
    <s v="32CCDD"/>
    <n v="13"/>
    <m/>
    <m/>
    <x v="293"/>
    <n v="70037"/>
    <s v="73437"/>
    <x v="146"/>
    <x v="1"/>
    <s v="Non-executive"/>
    <s v="D804"/>
    <x v="6"/>
    <n v="247.6"/>
    <n v="0"/>
    <n v="0"/>
    <n v="0"/>
    <n v="0"/>
    <n v="0"/>
    <n v="0"/>
    <n v="0"/>
    <n v="0"/>
    <n v="0"/>
    <n v="0"/>
    <n v="0"/>
    <n v="0"/>
    <n v="0"/>
    <n v="0"/>
    <n v="0"/>
    <n v="0"/>
    <n v="0"/>
    <n v="0.13"/>
    <n v="25"/>
    <n v="0"/>
    <n v="0"/>
    <n v="0"/>
    <n v="0"/>
    <n v="0"/>
    <n v="14.36"/>
    <n v="0"/>
    <n v="0"/>
    <n v="0"/>
    <n v="0"/>
    <n v="0"/>
    <n v="0.17"/>
    <n v="0.6"/>
    <n v="0"/>
    <n v="0"/>
    <n v="3.36"/>
    <n v="0"/>
    <n v="0"/>
    <n v="1.38"/>
    <n v="0"/>
    <n v="0"/>
    <n v="0"/>
    <n v="0"/>
    <n v="0"/>
    <n v="0"/>
    <n v="0"/>
    <n v="0"/>
    <n v="292.60000000000002"/>
    <n v="292.60000000000008"/>
    <n v="0"/>
    <n v="0"/>
    <n v="0"/>
    <n v="0"/>
    <n v="0"/>
  </r>
  <r>
    <n v="17"/>
    <d v="2013-07-28T00:00:00"/>
    <d v="2013-08-10T00:00:00"/>
    <x v="41"/>
    <s v="G1N"/>
    <s v="GD10000000"/>
    <s v="GD0"/>
    <n v="13"/>
    <n v="8200"/>
    <s v="GD800"/>
    <s v="DS4B5"/>
    <s v="000DIS"/>
    <n v="15"/>
    <s v="32CCDD"/>
    <n v="13"/>
    <m/>
    <m/>
    <x v="412"/>
    <n v="72189"/>
    <s v="47299"/>
    <x v="15"/>
    <x v="1"/>
    <s v="Non-executive"/>
    <s v="D804"/>
    <x v="6"/>
    <n v="1076.97"/>
    <n v="0"/>
    <n v="0"/>
    <n v="0"/>
    <n v="0"/>
    <n v="0"/>
    <n v="0"/>
    <n v="0"/>
    <n v="0"/>
    <n v="0"/>
    <n v="0"/>
    <n v="0"/>
    <n v="0"/>
    <n v="0"/>
    <n v="0"/>
    <n v="0"/>
    <n v="0"/>
    <n v="0"/>
    <n v="0.56000000000000005"/>
    <n v="0"/>
    <n v="0"/>
    <n v="0"/>
    <n v="0"/>
    <n v="0"/>
    <n v="0"/>
    <n v="66.77"/>
    <n v="0"/>
    <n v="0"/>
    <n v="0"/>
    <n v="0"/>
    <n v="0"/>
    <n v="1.1100000000000001"/>
    <n v="4.05"/>
    <n v="0"/>
    <n v="0"/>
    <n v="15.61"/>
    <n v="0"/>
    <n v="0"/>
    <n v="0"/>
    <n v="0"/>
    <n v="0"/>
    <n v="0"/>
    <n v="0"/>
    <n v="0"/>
    <n v="0"/>
    <n v="0"/>
    <n v="0"/>
    <n v="1165.07"/>
    <n v="1165.0699999999997"/>
    <n v="0"/>
    <n v="0"/>
    <n v="0"/>
    <n v="0"/>
    <n v="0"/>
  </r>
  <r>
    <n v="17"/>
    <d v="2013-07-28T00:00:00"/>
    <d v="2013-08-10T00:00:00"/>
    <x v="42"/>
    <s v="G2N"/>
    <s v="GD10000000"/>
    <s v="GD0"/>
    <n v="13"/>
    <n v="100"/>
    <s v="LD100"/>
    <s v="LF102"/>
    <m/>
    <m/>
    <m/>
    <m/>
    <m/>
    <m/>
    <x v="274"/>
    <n v="4591"/>
    <s v="47100"/>
    <x v="30"/>
    <x v="1"/>
    <s v="Non-executive"/>
    <s v="D804"/>
    <x v="6"/>
    <n v="92.44"/>
    <n v="0"/>
    <n v="0"/>
    <n v="0"/>
    <n v="0"/>
    <n v="0"/>
    <n v="0"/>
    <n v="0"/>
    <n v="0"/>
    <n v="0"/>
    <n v="0"/>
    <n v="0"/>
    <n v="0"/>
    <n v="0"/>
    <n v="0"/>
    <n v="0"/>
    <n v="0"/>
    <n v="0"/>
    <n v="0.04"/>
    <n v="0"/>
    <n v="0"/>
    <n v="0"/>
    <n v="0"/>
    <n v="0"/>
    <n v="0"/>
    <n v="5.74"/>
    <n v="0"/>
    <n v="0"/>
    <n v="0"/>
    <n v="0"/>
    <n v="0"/>
    <n v="0.17"/>
    <n v="0.6"/>
    <n v="0"/>
    <n v="0.12"/>
    <n v="1.34"/>
    <n v="4.62"/>
    <n v="0"/>
    <n v="0"/>
    <n v="0"/>
    <n v="0"/>
    <n v="0"/>
    <n v="0"/>
    <n v="0"/>
    <n v="0"/>
    <n v="0"/>
    <n v="0"/>
    <n v="105.07"/>
    <n v="105.07000000000001"/>
    <n v="0"/>
    <n v="0"/>
    <n v="0"/>
    <n v="0"/>
    <n v="0"/>
  </r>
  <r>
    <n v="17"/>
    <d v="2013-07-28T00:00:00"/>
    <d v="2013-08-10T00:00:00"/>
    <x v="42"/>
    <s v="G2N"/>
    <s v="GD10000000"/>
    <s v="GD0"/>
    <n v="13"/>
    <n v="100"/>
    <s v="LD800"/>
    <s v="LF804"/>
    <m/>
    <m/>
    <m/>
    <m/>
    <m/>
    <m/>
    <x v="274"/>
    <n v="4591"/>
    <s v="47100"/>
    <x v="30"/>
    <x v="1"/>
    <s v="Non-executive"/>
    <s v="D804"/>
    <x v="6"/>
    <n v="184.88"/>
    <n v="0"/>
    <n v="0"/>
    <n v="0"/>
    <n v="0"/>
    <n v="0"/>
    <n v="0"/>
    <n v="0"/>
    <n v="0"/>
    <n v="0"/>
    <n v="0"/>
    <n v="0"/>
    <n v="0"/>
    <n v="0"/>
    <n v="0"/>
    <n v="0"/>
    <n v="0"/>
    <n v="0"/>
    <n v="0.1"/>
    <n v="0"/>
    <n v="0"/>
    <n v="0"/>
    <n v="0"/>
    <n v="0"/>
    <n v="0"/>
    <n v="11.47"/>
    <n v="0"/>
    <n v="0"/>
    <n v="0"/>
    <n v="0"/>
    <n v="0"/>
    <n v="0.32"/>
    <n v="1.2"/>
    <n v="0"/>
    <n v="0.24"/>
    <n v="2.69"/>
    <n v="9.24"/>
    <n v="0"/>
    <n v="0"/>
    <n v="0"/>
    <n v="0"/>
    <n v="0"/>
    <n v="0"/>
    <n v="0"/>
    <n v="0"/>
    <n v="0"/>
    <n v="0"/>
    <n v="210.14"/>
    <n v="210.14"/>
    <n v="0"/>
    <n v="0"/>
    <n v="0"/>
    <n v="0"/>
    <n v="0"/>
  </r>
  <r>
    <n v="17"/>
    <d v="2013-07-28T00:00:00"/>
    <d v="2013-08-10T00:00:00"/>
    <x v="42"/>
    <s v="G2N"/>
    <s v="GD10000000"/>
    <s v="GD0"/>
    <n v="13"/>
    <n v="100"/>
    <s v="LD800"/>
    <s v="LF804"/>
    <m/>
    <m/>
    <m/>
    <m/>
    <m/>
    <m/>
    <x v="275"/>
    <n v="5094"/>
    <s v="70873"/>
    <x v="141"/>
    <x v="1"/>
    <s v="Non-executive"/>
    <s v="D804"/>
    <x v="6"/>
    <n v="3259.8"/>
    <n v="0"/>
    <n v="0"/>
    <n v="0"/>
    <n v="0"/>
    <n v="0"/>
    <n v="0"/>
    <n v="0"/>
    <n v="0"/>
    <n v="0"/>
    <n v="0"/>
    <n v="0"/>
    <n v="0"/>
    <n v="0"/>
    <n v="0"/>
    <n v="0"/>
    <n v="0"/>
    <n v="0"/>
    <n v="1.69"/>
    <n v="173.94"/>
    <n v="0"/>
    <n v="0"/>
    <n v="0"/>
    <n v="0"/>
    <n v="0"/>
    <n v="196.61"/>
    <n v="0"/>
    <n v="0"/>
    <n v="0"/>
    <n v="0"/>
    <n v="0"/>
    <n v="3.27"/>
    <n v="11.93"/>
    <n v="0"/>
    <n v="2.31"/>
    <n v="45.98"/>
    <n v="162.99"/>
    <n v="0"/>
    <n v="9.2799999999999994"/>
    <n v="0"/>
    <n v="0"/>
    <n v="0"/>
    <n v="0"/>
    <n v="0"/>
    <n v="0"/>
    <n v="0"/>
    <n v="0"/>
    <n v="3867.8"/>
    <n v="3867.8000000000006"/>
    <n v="0"/>
    <n v="0"/>
    <n v="0"/>
    <n v="0"/>
    <n v="0"/>
  </r>
  <r>
    <n v="17"/>
    <d v="2013-07-28T00:00:00"/>
    <d v="2013-08-10T00:00:00"/>
    <x v="42"/>
    <s v="G2N"/>
    <s v="GD10000000"/>
    <s v="GD0"/>
    <n v="13"/>
    <n v="100"/>
    <s v="LD800"/>
    <s v="LF804"/>
    <m/>
    <m/>
    <m/>
    <m/>
    <m/>
    <m/>
    <x v="276"/>
    <n v="5818"/>
    <s v="70876"/>
    <x v="141"/>
    <x v="1"/>
    <s v="Non-executive"/>
    <s v="D804"/>
    <x v="6"/>
    <n v="3426.04"/>
    <n v="0"/>
    <n v="0"/>
    <n v="0"/>
    <n v="0"/>
    <n v="0"/>
    <n v="0"/>
    <n v="0"/>
    <n v="0"/>
    <n v="0"/>
    <n v="0"/>
    <n v="0"/>
    <n v="0"/>
    <n v="0"/>
    <n v="0"/>
    <n v="0"/>
    <n v="0"/>
    <n v="0"/>
    <n v="1.8"/>
    <n v="509.64"/>
    <n v="0"/>
    <n v="0"/>
    <n v="0"/>
    <n v="0"/>
    <n v="0"/>
    <n v="197.45"/>
    <n v="0"/>
    <n v="0"/>
    <n v="0"/>
    <n v="0"/>
    <n v="0"/>
    <n v="3.27"/>
    <n v="11.39"/>
    <n v="0"/>
    <n v="2.31"/>
    <n v="46.18"/>
    <n v="171.3"/>
    <n v="0"/>
    <n v="27.18"/>
    <n v="0"/>
    <n v="0"/>
    <n v="0"/>
    <n v="0"/>
    <n v="0"/>
    <n v="0"/>
    <n v="0"/>
    <n v="0"/>
    <n v="4396.5600000000004"/>
    <n v="4396.5600000000022"/>
    <n v="0"/>
    <n v="0"/>
    <n v="0"/>
    <n v="0"/>
    <n v="0"/>
  </r>
  <r>
    <n v="17"/>
    <d v="2013-07-28T00:00:00"/>
    <d v="2013-08-10T00:00:00"/>
    <x v="42"/>
    <s v="G2N"/>
    <s v="GD10000000"/>
    <s v="GD0"/>
    <n v="13"/>
    <n v="100"/>
    <s v="LD800"/>
    <s v="LF804"/>
    <m/>
    <m/>
    <m/>
    <m/>
    <m/>
    <m/>
    <x v="277"/>
    <n v="10426"/>
    <s v="70872"/>
    <x v="141"/>
    <x v="1"/>
    <s v="Non-executive"/>
    <s v="D804"/>
    <x v="6"/>
    <n v="3259.8"/>
    <n v="0"/>
    <n v="0"/>
    <n v="0"/>
    <n v="0"/>
    <n v="0"/>
    <n v="0"/>
    <n v="0"/>
    <n v="0"/>
    <n v="0"/>
    <n v="0"/>
    <n v="0"/>
    <n v="0"/>
    <n v="0"/>
    <n v="0"/>
    <n v="0"/>
    <n v="0"/>
    <n v="0"/>
    <n v="6.52"/>
    <n v="424.95"/>
    <n v="0"/>
    <n v="0"/>
    <n v="0"/>
    <n v="0"/>
    <n v="0"/>
    <n v="0"/>
    <n v="0"/>
    <n v="0"/>
    <n v="0"/>
    <n v="228.19"/>
    <n v="0"/>
    <n v="2.99"/>
    <n v="9.1999999999999993"/>
    <n v="0"/>
    <n v="2.31"/>
    <n v="0"/>
    <n v="0"/>
    <n v="0"/>
    <n v="0"/>
    <n v="0"/>
    <n v="0"/>
    <n v="0"/>
    <n v="0"/>
    <n v="0"/>
    <n v="0"/>
    <n v="0"/>
    <n v="0"/>
    <n v="3933.96"/>
    <n v="3933.9599999999996"/>
    <n v="0"/>
    <n v="0"/>
    <n v="0"/>
    <n v="0"/>
    <n v="0"/>
  </r>
  <r>
    <n v="17"/>
    <d v="2013-07-28T00:00:00"/>
    <d v="2013-08-10T00:00:00"/>
    <x v="42"/>
    <s v="G2N"/>
    <s v="GD10000000"/>
    <s v="GD0"/>
    <n v="13"/>
    <n v="100"/>
    <s v="LD800"/>
    <s v="LF804"/>
    <m/>
    <m/>
    <m/>
    <m/>
    <m/>
    <m/>
    <x v="278"/>
    <n v="12916"/>
    <s v="48100"/>
    <x v="142"/>
    <x v="1"/>
    <s v="Non-executive"/>
    <s v="D804"/>
    <x v="6"/>
    <n v="2784.22"/>
    <n v="0"/>
    <n v="0"/>
    <n v="0"/>
    <n v="0"/>
    <n v="0"/>
    <n v="0"/>
    <n v="0"/>
    <n v="0"/>
    <n v="0"/>
    <n v="0"/>
    <n v="0"/>
    <n v="0"/>
    <n v="0"/>
    <n v="0"/>
    <n v="0"/>
    <n v="0"/>
    <n v="0"/>
    <n v="6.22"/>
    <n v="424.95"/>
    <n v="0"/>
    <n v="0"/>
    <n v="0"/>
    <n v="0"/>
    <n v="0"/>
    <n v="0"/>
    <n v="0"/>
    <n v="0"/>
    <n v="0"/>
    <n v="194.9"/>
    <n v="0"/>
    <n v="2.99"/>
    <n v="8.7799999999999994"/>
    <n v="0"/>
    <n v="2.31"/>
    <n v="36.46"/>
    <n v="0"/>
    <n v="0"/>
    <n v="0"/>
    <n v="0"/>
    <n v="0"/>
    <n v="0"/>
    <n v="0"/>
    <n v="0"/>
    <n v="0"/>
    <n v="0"/>
    <n v="0"/>
    <n v="3460.83"/>
    <n v="3460.8299999999995"/>
    <n v="0"/>
    <n v="0"/>
    <n v="0"/>
    <n v="0"/>
    <n v="0"/>
  </r>
  <r>
    <n v="17"/>
    <d v="2013-07-28T00:00:00"/>
    <d v="2013-08-10T00:00:00"/>
    <x v="42"/>
    <s v="G2N"/>
    <s v="GD10000000"/>
    <s v="GD0"/>
    <n v="13"/>
    <n v="100"/>
    <s v="LD800"/>
    <s v="LF804"/>
    <m/>
    <m/>
    <m/>
    <m/>
    <m/>
    <m/>
    <x v="279"/>
    <n v="13723"/>
    <s v="47142"/>
    <x v="143"/>
    <x v="1"/>
    <s v="Non-executive"/>
    <s v="D804"/>
    <x v="6"/>
    <n v="1062.0899999999999"/>
    <n v="0"/>
    <n v="0"/>
    <n v="0"/>
    <n v="0"/>
    <n v="0"/>
    <n v="0"/>
    <n v="0"/>
    <n v="0"/>
    <n v="0"/>
    <n v="0"/>
    <n v="0"/>
    <n v="0"/>
    <n v="0"/>
    <n v="0"/>
    <n v="0"/>
    <n v="0"/>
    <n v="0"/>
    <n v="0.56000000000000005"/>
    <n v="127.09"/>
    <n v="0"/>
    <n v="0"/>
    <n v="0"/>
    <n v="0"/>
    <n v="0"/>
    <n v="63.22"/>
    <n v="0"/>
    <n v="0"/>
    <n v="0"/>
    <n v="0"/>
    <n v="0"/>
    <n v="0.98"/>
    <n v="3.04"/>
    <n v="0"/>
    <n v="0"/>
    <n v="14.79"/>
    <n v="53.1"/>
    <n v="0"/>
    <n v="6.78"/>
    <n v="0"/>
    <n v="0"/>
    <n v="0"/>
    <n v="0"/>
    <n v="0"/>
    <n v="0"/>
    <n v="0"/>
    <n v="0"/>
    <n v="1331.65"/>
    <n v="1331.6499999999996"/>
    <n v="0"/>
    <n v="0"/>
    <n v="0"/>
    <n v="0"/>
    <n v="0"/>
  </r>
  <r>
    <n v="17"/>
    <d v="2013-07-28T00:00:00"/>
    <d v="2013-08-10T00:00:00"/>
    <x v="42"/>
    <s v="G2N"/>
    <s v="GD10000000"/>
    <s v="GD0"/>
    <n v="13"/>
    <n v="100"/>
    <s v="LD800"/>
    <s v="LF804"/>
    <m/>
    <m/>
    <m/>
    <m/>
    <m/>
    <m/>
    <x v="281"/>
    <n v="18629"/>
    <s v="47102"/>
    <x v="76"/>
    <x v="1"/>
    <s v="Non-executive"/>
    <s v="D804"/>
    <x v="6"/>
    <n v="1622.66"/>
    <n v="0"/>
    <n v="0"/>
    <n v="0"/>
    <n v="0"/>
    <n v="0"/>
    <n v="0"/>
    <n v="0"/>
    <n v="0"/>
    <n v="0"/>
    <n v="0"/>
    <n v="0"/>
    <n v="0"/>
    <n v="0"/>
    <n v="0"/>
    <n v="0"/>
    <n v="0"/>
    <n v="0"/>
    <n v="0.88"/>
    <n v="173.94"/>
    <n v="0"/>
    <n v="0"/>
    <n v="0"/>
    <n v="0"/>
    <n v="0"/>
    <n v="97.01"/>
    <n v="0"/>
    <n v="0"/>
    <n v="0"/>
    <n v="0"/>
    <n v="0"/>
    <n v="2.71"/>
    <n v="6.48"/>
    <n v="0"/>
    <n v="2.31"/>
    <n v="22.69"/>
    <n v="81.13"/>
    <n v="0"/>
    <n v="9.2799999999999994"/>
    <n v="0"/>
    <n v="0"/>
    <n v="0"/>
    <n v="0"/>
    <n v="0"/>
    <n v="0"/>
    <n v="0"/>
    <n v="0"/>
    <n v="2019.09"/>
    <n v="2019.0900000000004"/>
    <n v="0"/>
    <n v="0"/>
    <n v="0"/>
    <n v="0"/>
    <n v="0"/>
  </r>
  <r>
    <n v="17"/>
    <d v="2013-07-28T00:00:00"/>
    <d v="2013-08-10T00:00:00"/>
    <x v="42"/>
    <s v="G2N"/>
    <s v="GD10000000"/>
    <s v="GD0"/>
    <n v="13"/>
    <n v="100"/>
    <s v="LD800"/>
    <s v="LF804"/>
    <m/>
    <m/>
    <m/>
    <m/>
    <m/>
    <m/>
    <x v="283"/>
    <n v="23946"/>
    <s v="70874"/>
    <x v="141"/>
    <x v="1"/>
    <s v="Non-executive"/>
    <s v="D804"/>
    <x v="6"/>
    <n v="3259.8"/>
    <n v="0"/>
    <n v="0"/>
    <n v="0"/>
    <n v="0"/>
    <n v="0"/>
    <n v="0"/>
    <n v="0"/>
    <n v="0"/>
    <n v="0"/>
    <n v="0"/>
    <n v="0"/>
    <n v="0"/>
    <n v="0"/>
    <n v="0"/>
    <n v="0"/>
    <n v="0"/>
    <n v="0"/>
    <n v="1.69"/>
    <n v="499.9"/>
    <n v="0"/>
    <n v="0"/>
    <n v="0"/>
    <n v="0"/>
    <n v="0"/>
    <n v="191.78"/>
    <n v="0"/>
    <n v="0"/>
    <n v="0"/>
    <n v="0"/>
    <n v="0"/>
    <n v="2.99"/>
    <n v="9.1999999999999993"/>
    <n v="0"/>
    <n v="2.31"/>
    <n v="44.85"/>
    <n v="162.99"/>
    <n v="0"/>
    <n v="26.66"/>
    <n v="0"/>
    <n v="0"/>
    <n v="0"/>
    <n v="0"/>
    <n v="0"/>
    <n v="0"/>
    <n v="0"/>
    <n v="0"/>
    <n v="4202.17"/>
    <n v="4202.17"/>
    <n v="0"/>
    <n v="0"/>
    <n v="0"/>
    <n v="0"/>
    <n v="0"/>
  </r>
  <r>
    <n v="17"/>
    <d v="2013-07-28T00:00:00"/>
    <d v="2013-08-10T00:00:00"/>
    <x v="42"/>
    <s v="G2N"/>
    <s v="GD10000000"/>
    <s v="GD0"/>
    <n v="13"/>
    <n v="100"/>
    <s v="LD800"/>
    <s v="LF804"/>
    <m/>
    <m/>
    <m/>
    <m/>
    <m/>
    <m/>
    <x v="284"/>
    <n v="25053"/>
    <s v="70707"/>
    <x v="111"/>
    <x v="1"/>
    <s v="Non-executive"/>
    <s v="D804"/>
    <x v="6"/>
    <n v="4146.5"/>
    <n v="0"/>
    <n v="0"/>
    <n v="0"/>
    <n v="0"/>
    <n v="0"/>
    <n v="0"/>
    <n v="0"/>
    <n v="0"/>
    <n v="0"/>
    <n v="0"/>
    <n v="0"/>
    <n v="0"/>
    <n v="0"/>
    <n v="0"/>
    <n v="0"/>
    <n v="0"/>
    <n v="0"/>
    <n v="8.25"/>
    <n v="424.95"/>
    <n v="0"/>
    <n v="0"/>
    <n v="0"/>
    <n v="0"/>
    <n v="0"/>
    <n v="0"/>
    <n v="0"/>
    <n v="0"/>
    <n v="0"/>
    <n v="290.26"/>
    <n v="0"/>
    <n v="2.99"/>
    <n v="9.1999999999999993"/>
    <n v="0"/>
    <n v="0"/>
    <n v="0"/>
    <n v="0"/>
    <n v="0"/>
    <n v="0"/>
    <n v="0"/>
    <n v="0"/>
    <n v="0"/>
    <n v="0"/>
    <n v="0"/>
    <n v="0"/>
    <n v="0"/>
    <n v="0"/>
    <n v="4882.1499999999996"/>
    <n v="4882.1499999999996"/>
    <n v="0"/>
    <n v="0"/>
    <n v="0"/>
    <n v="0"/>
    <n v="0"/>
  </r>
  <r>
    <n v="17"/>
    <d v="2013-07-28T00:00:00"/>
    <d v="2013-08-10T00:00:00"/>
    <x v="42"/>
    <s v="G2N"/>
    <s v="GD10000000"/>
    <s v="GD0"/>
    <n v="13"/>
    <n v="100"/>
    <s v="LD800"/>
    <s v="LF804"/>
    <m/>
    <m/>
    <m/>
    <m/>
    <m/>
    <m/>
    <x v="285"/>
    <n v="27428"/>
    <s v="48093"/>
    <x v="13"/>
    <x v="1"/>
    <s v="Non-executive"/>
    <s v="D804"/>
    <x v="6"/>
    <n v="2000.92"/>
    <n v="0"/>
    <n v="0"/>
    <n v="0"/>
    <n v="0"/>
    <n v="0"/>
    <n v="0"/>
    <n v="0"/>
    <n v="0"/>
    <n v="0"/>
    <n v="0"/>
    <n v="0"/>
    <n v="0"/>
    <n v="0"/>
    <n v="0"/>
    <n v="0"/>
    <n v="0"/>
    <n v="0"/>
    <n v="1.08"/>
    <n v="499.9"/>
    <n v="0"/>
    <n v="0"/>
    <n v="0"/>
    <n v="0"/>
    <n v="0"/>
    <n v="113.73"/>
    <n v="0"/>
    <n v="0"/>
    <n v="0"/>
    <n v="0"/>
    <n v="0"/>
    <n v="3.27"/>
    <n v="11.93"/>
    <n v="0"/>
    <n v="2.31"/>
    <n v="26.59"/>
    <n v="100.05"/>
    <n v="0"/>
    <n v="26.66"/>
    <n v="0"/>
    <n v="0"/>
    <n v="0"/>
    <n v="0"/>
    <n v="0"/>
    <n v="0"/>
    <n v="0"/>
    <n v="0"/>
    <n v="2786.44"/>
    <n v="2786.44"/>
    <n v="0"/>
    <n v="0"/>
    <n v="0"/>
    <n v="0"/>
    <n v="0"/>
  </r>
  <r>
    <n v="17"/>
    <d v="2013-07-28T00:00:00"/>
    <d v="2013-08-10T00:00:00"/>
    <x v="42"/>
    <s v="G2N"/>
    <s v="GD10000000"/>
    <s v="GD0"/>
    <n v="13"/>
    <n v="100"/>
    <s v="LD800"/>
    <s v="LF804"/>
    <m/>
    <m/>
    <m/>
    <m/>
    <m/>
    <m/>
    <x v="286"/>
    <n v="33249"/>
    <s v="48101"/>
    <x v="142"/>
    <x v="1"/>
    <s v="Non-executive"/>
    <s v="D804"/>
    <x v="6"/>
    <n v="3010.46"/>
    <n v="0"/>
    <n v="0"/>
    <n v="0"/>
    <n v="0"/>
    <n v="0"/>
    <n v="0"/>
    <n v="0"/>
    <n v="0"/>
    <n v="0"/>
    <n v="0"/>
    <n v="0"/>
    <n v="0"/>
    <n v="0"/>
    <n v="0"/>
    <n v="0"/>
    <n v="0"/>
    <n v="0"/>
    <n v="0"/>
    <n v="551.05999999999995"/>
    <n v="0"/>
    <n v="0"/>
    <n v="0"/>
    <n v="0"/>
    <n v="0"/>
    <n v="170.83"/>
    <n v="0"/>
    <n v="0"/>
    <n v="0"/>
    <n v="0"/>
    <n v="0"/>
    <n v="2.71"/>
    <n v="11.39"/>
    <n v="0"/>
    <n v="2.31"/>
    <n v="39.950000000000003"/>
    <n v="150.52000000000001"/>
    <n v="0"/>
    <n v="29.39"/>
    <n v="0"/>
    <n v="0"/>
    <n v="0"/>
    <n v="0"/>
    <n v="0"/>
    <n v="0"/>
    <n v="0"/>
    <n v="0"/>
    <n v="3968.62"/>
    <n v="3968.6199999999994"/>
    <n v="0"/>
    <n v="0"/>
    <n v="0"/>
    <n v="0"/>
    <n v="0"/>
  </r>
  <r>
    <n v="17"/>
    <d v="2013-07-28T00:00:00"/>
    <d v="2013-08-10T00:00:00"/>
    <x v="42"/>
    <s v="G2N"/>
    <s v="GD10000000"/>
    <s v="GD0"/>
    <n v="13"/>
    <n v="100"/>
    <s v="LD800"/>
    <s v="LF806"/>
    <m/>
    <m/>
    <m/>
    <m/>
    <m/>
    <m/>
    <x v="274"/>
    <n v="4591"/>
    <s v="47100"/>
    <x v="30"/>
    <x v="1"/>
    <s v="Non-executive"/>
    <s v="D804"/>
    <x v="6"/>
    <n v="443.7"/>
    <n v="0"/>
    <n v="0"/>
    <n v="0"/>
    <n v="0"/>
    <n v="0"/>
    <n v="0"/>
    <n v="0"/>
    <n v="0"/>
    <n v="0"/>
    <n v="0"/>
    <n v="0"/>
    <n v="0"/>
    <n v="0"/>
    <n v="0"/>
    <n v="0"/>
    <n v="0"/>
    <n v="0"/>
    <n v="0.24"/>
    <n v="0"/>
    <n v="0"/>
    <n v="0"/>
    <n v="0"/>
    <n v="0"/>
    <n v="0"/>
    <n v="27.5"/>
    <n v="0"/>
    <n v="0"/>
    <n v="0"/>
    <n v="0"/>
    <n v="0"/>
    <n v="0.79"/>
    <n v="2.86"/>
    <n v="0"/>
    <n v="0.56000000000000005"/>
    <n v="6.44"/>
    <n v="22.18"/>
    <n v="0"/>
    <n v="0"/>
    <n v="0"/>
    <n v="0"/>
    <n v="0"/>
    <n v="0"/>
    <n v="0"/>
    <n v="0"/>
    <n v="0"/>
    <n v="0"/>
    <n v="504.27"/>
    <n v="504.27000000000004"/>
    <n v="0"/>
    <n v="0"/>
    <n v="0"/>
    <n v="0"/>
    <n v="0"/>
  </r>
  <r>
    <n v="17"/>
    <d v="2013-07-28T00:00:00"/>
    <d v="2013-08-10T00:00:00"/>
    <x v="42"/>
    <s v="G2N"/>
    <s v="GD10000000"/>
    <s v="GD0"/>
    <n v="13"/>
    <n v="100"/>
    <s v="LD800"/>
    <s v="LF806"/>
    <m/>
    <m/>
    <m/>
    <m/>
    <m/>
    <m/>
    <x v="279"/>
    <n v="13723"/>
    <s v="47142"/>
    <x v="143"/>
    <x v="1"/>
    <s v="Non-executive"/>
    <s v="D804"/>
    <x v="6"/>
    <n v="1062.08"/>
    <n v="0"/>
    <n v="0"/>
    <n v="0"/>
    <n v="0"/>
    <n v="0"/>
    <n v="0"/>
    <n v="0"/>
    <n v="0"/>
    <n v="0"/>
    <n v="0"/>
    <n v="0"/>
    <n v="0"/>
    <n v="0"/>
    <n v="0"/>
    <n v="0"/>
    <n v="0"/>
    <n v="0"/>
    <n v="0.56000000000000005"/>
    <n v="127.08"/>
    <n v="0"/>
    <n v="0"/>
    <n v="0"/>
    <n v="0"/>
    <n v="0"/>
    <n v="63.22"/>
    <n v="0"/>
    <n v="0"/>
    <n v="0"/>
    <n v="0"/>
    <n v="0"/>
    <n v="0.98"/>
    <n v="3.04"/>
    <n v="0"/>
    <n v="0"/>
    <n v="14.79"/>
    <n v="53.1"/>
    <n v="0"/>
    <n v="6.78"/>
    <n v="0"/>
    <n v="0"/>
    <n v="0"/>
    <n v="0"/>
    <n v="0"/>
    <n v="0"/>
    <n v="0"/>
    <n v="0"/>
    <n v="1331.63"/>
    <n v="1331.6299999999997"/>
    <n v="0"/>
    <n v="0"/>
    <n v="0"/>
    <n v="0"/>
    <n v="0"/>
  </r>
  <r>
    <n v="17"/>
    <d v="2013-07-28T00:00:00"/>
    <d v="2013-08-10T00:00:00"/>
    <x v="42"/>
    <s v="G2N"/>
    <s v="GD10000000"/>
    <s v="GD0"/>
    <n v="13"/>
    <n v="8200"/>
    <s v="GD100"/>
    <s v="G102T"/>
    <m/>
    <m/>
    <s v="INDRCT"/>
    <n v="13"/>
    <m/>
    <m/>
    <x v="274"/>
    <n v="4591"/>
    <s v="47100"/>
    <x v="30"/>
    <x v="1"/>
    <s v="Non-executive"/>
    <s v="D804"/>
    <x v="6"/>
    <n v="92.44"/>
    <n v="0"/>
    <n v="0"/>
    <n v="0"/>
    <n v="0"/>
    <n v="0"/>
    <n v="0"/>
    <n v="0"/>
    <n v="0"/>
    <n v="0"/>
    <n v="0"/>
    <n v="0"/>
    <n v="0"/>
    <n v="0"/>
    <n v="0"/>
    <n v="0"/>
    <n v="0"/>
    <n v="0"/>
    <n v="0.04"/>
    <n v="0"/>
    <n v="0"/>
    <n v="0"/>
    <n v="0"/>
    <n v="0"/>
    <n v="0"/>
    <n v="5.74"/>
    <n v="0"/>
    <n v="0"/>
    <n v="0"/>
    <n v="0"/>
    <n v="0"/>
    <n v="0.17"/>
    <n v="0.6"/>
    <n v="0"/>
    <n v="0.12"/>
    <n v="1.34"/>
    <n v="4.62"/>
    <n v="0"/>
    <n v="0"/>
    <n v="0"/>
    <n v="0"/>
    <n v="0"/>
    <n v="0"/>
    <n v="0"/>
    <n v="0"/>
    <n v="0"/>
    <n v="0"/>
    <n v="105.07"/>
    <n v="105.07000000000001"/>
    <n v="0"/>
    <n v="0"/>
    <n v="0"/>
    <n v="0"/>
    <n v="0"/>
  </r>
  <r>
    <n v="17"/>
    <d v="2013-07-28T00:00:00"/>
    <d v="2013-08-10T00:00:00"/>
    <x v="42"/>
    <s v="G2N"/>
    <s v="GD10000000"/>
    <s v="GD0"/>
    <n v="13"/>
    <n v="8200"/>
    <s v="GD800"/>
    <s v="DS4B5"/>
    <s v="000DIS"/>
    <n v="15"/>
    <s v="32CCDD"/>
    <n v="13"/>
    <m/>
    <m/>
    <x v="274"/>
    <n v="4591"/>
    <s v="47100"/>
    <x v="30"/>
    <x v="1"/>
    <s v="Non-executive"/>
    <s v="D804"/>
    <x v="6"/>
    <n v="1035.28"/>
    <n v="0"/>
    <n v="0"/>
    <n v="0"/>
    <n v="0"/>
    <n v="0"/>
    <n v="0"/>
    <n v="0"/>
    <n v="0"/>
    <n v="0"/>
    <n v="0"/>
    <n v="0"/>
    <n v="0"/>
    <n v="0"/>
    <n v="0"/>
    <n v="0"/>
    <n v="0"/>
    <n v="0"/>
    <n v="0.56999999999999995"/>
    <n v="0"/>
    <n v="0"/>
    <n v="0"/>
    <n v="0"/>
    <n v="0"/>
    <n v="0"/>
    <n v="64.17"/>
    <n v="0"/>
    <n v="0"/>
    <n v="0"/>
    <n v="0"/>
    <n v="0"/>
    <n v="1.82"/>
    <n v="6.67"/>
    <n v="0"/>
    <n v="1.27"/>
    <n v="15"/>
    <n v="51.78"/>
    <n v="0"/>
    <n v="0"/>
    <n v="0"/>
    <n v="0"/>
    <n v="0"/>
    <n v="0"/>
    <n v="0"/>
    <n v="0"/>
    <n v="0"/>
    <n v="0"/>
    <n v="1176.56"/>
    <n v="1176.56"/>
    <n v="0"/>
    <n v="0"/>
    <n v="0"/>
    <n v="0"/>
    <n v="0"/>
  </r>
  <r>
    <n v="17"/>
    <d v="2013-07-28T00:00:00"/>
    <d v="2013-08-10T00:00:00"/>
    <x v="42"/>
    <s v="G2N"/>
    <s v="GD10000000"/>
    <s v="GD0"/>
    <n v="13"/>
    <n v="8200"/>
    <s v="GD800"/>
    <s v="DS4B5"/>
    <s v="000DIS"/>
    <n v="15"/>
    <s v="32CCDD"/>
    <n v="13"/>
    <m/>
    <m/>
    <x v="279"/>
    <n v="13723"/>
    <s v="47142"/>
    <x v="143"/>
    <x v="1"/>
    <s v="Non-executive"/>
    <s v="D804"/>
    <x v="6"/>
    <n v="1094.25"/>
    <n v="0"/>
    <n v="0"/>
    <n v="0"/>
    <n v="0"/>
    <n v="0"/>
    <n v="0"/>
    <n v="0"/>
    <n v="0"/>
    <n v="0"/>
    <n v="0"/>
    <n v="0"/>
    <n v="0"/>
    <n v="0"/>
    <n v="0"/>
    <n v="0"/>
    <n v="0"/>
    <n v="0"/>
    <n v="0.56000000000000005"/>
    <n v="130.94999999999999"/>
    <n v="0"/>
    <n v="0"/>
    <n v="0"/>
    <n v="0"/>
    <n v="0"/>
    <n v="65.14"/>
    <n v="0"/>
    <n v="0"/>
    <n v="0"/>
    <n v="0"/>
    <n v="0"/>
    <n v="1.03"/>
    <n v="3.12"/>
    <n v="0"/>
    <n v="0"/>
    <n v="15.23"/>
    <n v="54.72"/>
    <n v="0"/>
    <n v="6.98"/>
    <n v="0"/>
    <n v="0"/>
    <n v="0"/>
    <n v="0"/>
    <n v="0"/>
    <n v="0"/>
    <n v="0"/>
    <n v="0"/>
    <n v="1371.98"/>
    <n v="1371.98"/>
    <n v="0"/>
    <n v="0"/>
    <n v="0"/>
    <n v="0"/>
    <n v="0"/>
  </r>
  <r>
    <n v="18"/>
    <d v="2013-08-11T00:00:00"/>
    <d v="2013-08-24T00:00:00"/>
    <x v="43"/>
    <s v="G1N"/>
    <s v="GD10000000"/>
    <s v="GD0"/>
    <n v="13"/>
    <n v="100"/>
    <s v="LD100"/>
    <s v="LF102"/>
    <m/>
    <m/>
    <m/>
    <m/>
    <m/>
    <m/>
    <x v="411"/>
    <n v="50121"/>
    <s v="73591"/>
    <x v="169"/>
    <x v="1"/>
    <s v="Non-executive"/>
    <s v="D804"/>
    <x v="6"/>
    <n v="3353.22"/>
    <n v="0"/>
    <n v="0"/>
    <n v="0"/>
    <n v="0"/>
    <n v="0"/>
    <n v="0"/>
    <n v="0"/>
    <n v="0"/>
    <n v="0"/>
    <n v="0"/>
    <n v="0"/>
    <n v="0"/>
    <n v="0"/>
    <n v="0"/>
    <n v="0"/>
    <n v="0"/>
    <n v="0"/>
    <n v="1.73"/>
    <n v="186.12"/>
    <n v="0"/>
    <n v="0"/>
    <n v="0"/>
    <n v="0"/>
    <n v="0"/>
    <n v="204.05"/>
    <n v="0"/>
    <n v="0"/>
    <n v="0"/>
    <n v="0"/>
    <n v="0"/>
    <n v="2.57"/>
    <n v="6.16"/>
    <n v="0"/>
    <n v="0"/>
    <n v="47.71"/>
    <n v="167.67"/>
    <n v="0"/>
    <n v="9.93"/>
    <n v="0"/>
    <n v="0"/>
    <n v="0"/>
    <n v="0"/>
    <n v="0"/>
    <n v="0"/>
    <n v="0"/>
    <n v="0"/>
    <n v="3979.16"/>
    <n v="3979.16"/>
    <n v="0"/>
    <n v="0"/>
    <n v="0"/>
    <n v="0"/>
    <n v="0"/>
  </r>
  <r>
    <n v="18"/>
    <d v="2013-08-11T00:00:00"/>
    <d v="2013-08-24T00:00:00"/>
    <x v="43"/>
    <s v="G1N"/>
    <s v="GD10000000"/>
    <s v="GD0"/>
    <n v="13"/>
    <n v="100"/>
    <s v="LD100"/>
    <s v="LF102"/>
    <m/>
    <m/>
    <m/>
    <m/>
    <m/>
    <m/>
    <x v="293"/>
    <n v="70037"/>
    <s v="73437"/>
    <x v="146"/>
    <x v="1"/>
    <s v="Non-executive"/>
    <s v="D804"/>
    <x v="6"/>
    <n v="4704.32"/>
    <n v="0"/>
    <n v="0"/>
    <n v="0"/>
    <n v="0"/>
    <n v="0"/>
    <n v="0"/>
    <n v="0"/>
    <n v="0"/>
    <n v="0"/>
    <n v="0"/>
    <n v="0"/>
    <n v="0"/>
    <n v="0"/>
    <n v="0"/>
    <n v="0"/>
    <n v="0"/>
    <n v="0"/>
    <n v="2.44"/>
    <n v="474.9"/>
    <n v="0"/>
    <n v="0"/>
    <n v="0"/>
    <n v="0"/>
    <n v="0"/>
    <n v="272.83999999999997"/>
    <n v="0"/>
    <n v="0"/>
    <n v="0"/>
    <n v="0"/>
    <n v="0"/>
    <n v="3.11"/>
    <n v="11.33"/>
    <n v="0"/>
    <n v="0"/>
    <n v="63.81"/>
    <n v="0"/>
    <n v="0"/>
    <n v="26.2"/>
    <n v="0"/>
    <n v="0"/>
    <n v="0"/>
    <n v="0"/>
    <n v="0"/>
    <n v="0"/>
    <n v="0"/>
    <n v="0"/>
    <n v="5558.95"/>
    <n v="5558.9499999999989"/>
    <n v="0"/>
    <n v="0"/>
    <n v="0"/>
    <n v="0"/>
    <n v="0"/>
  </r>
  <r>
    <n v="18"/>
    <d v="2013-08-11T00:00:00"/>
    <d v="2013-08-24T00:00:00"/>
    <x v="43"/>
    <s v="G1N"/>
    <s v="AT07400900"/>
    <s v="GD0"/>
    <n v="13"/>
    <n v="100"/>
    <s v="LD10F"/>
    <s v="L120F"/>
    <m/>
    <m/>
    <m/>
    <m/>
    <m/>
    <m/>
    <x v="32"/>
    <n v="62606"/>
    <s v="63272"/>
    <x v="1"/>
    <x v="1"/>
    <s v="Non-executive"/>
    <s v="D804"/>
    <x v="6"/>
    <n v="2460.4499999999998"/>
    <n v="0"/>
    <n v="0"/>
    <n v="0"/>
    <n v="0"/>
    <n v="0"/>
    <n v="0"/>
    <n v="0"/>
    <n v="0"/>
    <n v="0"/>
    <n v="0"/>
    <n v="0"/>
    <n v="0"/>
    <n v="0"/>
    <n v="0"/>
    <n v="0"/>
    <n v="0"/>
    <n v="0"/>
    <n v="1.29"/>
    <n v="481.24"/>
    <n v="0"/>
    <n v="0"/>
    <n v="0"/>
    <n v="0"/>
    <n v="0"/>
    <n v="140.56"/>
    <n v="0"/>
    <n v="0"/>
    <n v="0"/>
    <n v="0"/>
    <n v="0"/>
    <n v="2.54"/>
    <n v="5.26"/>
    <n v="0"/>
    <n v="0"/>
    <n v="32.869999999999997"/>
    <n v="123.02"/>
    <n v="0"/>
    <n v="25.67"/>
    <n v="0"/>
    <n v="0"/>
    <n v="0"/>
    <n v="0"/>
    <n v="0"/>
    <n v="0"/>
    <n v="0"/>
    <n v="0"/>
    <n v="3272.9"/>
    <n v="3272.8999999999996"/>
    <n v="0"/>
    <n v="0"/>
    <n v="0"/>
    <n v="0"/>
    <n v="0"/>
  </r>
  <r>
    <n v="18"/>
    <d v="2013-08-11T00:00:00"/>
    <d v="2013-08-24T00:00:00"/>
    <x v="43"/>
    <s v="G1N"/>
    <s v="GD10000000"/>
    <s v="GD0"/>
    <n v="13"/>
    <n v="100"/>
    <s v="LD800"/>
    <s v="LF804"/>
    <m/>
    <m/>
    <m/>
    <m/>
    <m/>
    <m/>
    <x v="152"/>
    <n v="66802"/>
    <s v="47069"/>
    <x v="17"/>
    <x v="1"/>
    <s v="Non-executive"/>
    <s v="D804"/>
    <x v="6"/>
    <n v="1092.26"/>
    <n v="0"/>
    <n v="0"/>
    <n v="0"/>
    <n v="0"/>
    <n v="0"/>
    <n v="0"/>
    <n v="0"/>
    <n v="0"/>
    <n v="0"/>
    <n v="0"/>
    <n v="0"/>
    <n v="0"/>
    <n v="0"/>
    <n v="0"/>
    <n v="0"/>
    <n v="0"/>
    <n v="0"/>
    <n v="0.57999999999999996"/>
    <n v="57.4"/>
    <n v="0"/>
    <n v="0"/>
    <n v="0"/>
    <n v="0"/>
    <n v="0"/>
    <n v="0"/>
    <n v="0"/>
    <n v="0"/>
    <n v="0"/>
    <n v="0"/>
    <n v="0"/>
    <n v="0.9"/>
    <n v="2.14"/>
    <n v="0"/>
    <n v="0"/>
    <n v="15.8"/>
    <n v="0"/>
    <n v="0"/>
    <n v="3.06"/>
    <n v="0"/>
    <n v="0"/>
    <n v="0"/>
    <n v="0"/>
    <n v="0"/>
    <n v="0"/>
    <n v="0"/>
    <n v="0"/>
    <n v="1172.1400000000001"/>
    <n v="1172.1400000000001"/>
    <n v="0"/>
    <n v="0"/>
    <n v="0"/>
    <n v="0"/>
    <n v="0"/>
  </r>
  <r>
    <n v="18"/>
    <d v="2013-08-11T00:00:00"/>
    <d v="2013-08-24T00:00:00"/>
    <x v="43"/>
    <s v="G1N"/>
    <s v="GD10000000"/>
    <s v="GD0"/>
    <n v="13"/>
    <n v="100"/>
    <s v="LD800"/>
    <s v="LF804"/>
    <m/>
    <m/>
    <m/>
    <m/>
    <m/>
    <m/>
    <x v="45"/>
    <n v="68323"/>
    <s v="48095"/>
    <x v="144"/>
    <x v="1"/>
    <s v="Non-executive"/>
    <s v="D804"/>
    <x v="6"/>
    <n v="3050.22"/>
    <n v="0"/>
    <n v="0"/>
    <n v="0"/>
    <n v="0"/>
    <n v="0"/>
    <n v="0"/>
    <n v="0"/>
    <n v="0"/>
    <n v="0"/>
    <n v="0"/>
    <n v="0"/>
    <n v="0"/>
    <n v="0"/>
    <n v="0"/>
    <n v="0"/>
    <n v="0"/>
    <n v="0"/>
    <n v="1.6"/>
    <n v="173.94"/>
    <n v="0"/>
    <n v="0"/>
    <n v="0"/>
    <n v="0"/>
    <n v="0"/>
    <n v="185.52"/>
    <n v="0"/>
    <n v="0"/>
    <n v="0"/>
    <n v="0"/>
    <n v="0"/>
    <n v="2.71"/>
    <n v="6.48"/>
    <n v="0"/>
    <n v="0"/>
    <n v="43.39"/>
    <n v="0"/>
    <n v="0"/>
    <n v="9.2799999999999994"/>
    <n v="0"/>
    <n v="0"/>
    <n v="0"/>
    <n v="0"/>
    <n v="0"/>
    <n v="0"/>
    <n v="0"/>
    <n v="0"/>
    <n v="3473.14"/>
    <n v="3473.14"/>
    <n v="0"/>
    <n v="0"/>
    <n v="0"/>
    <n v="0"/>
    <n v="0"/>
  </r>
  <r>
    <n v="18"/>
    <d v="2013-08-11T00:00:00"/>
    <d v="2013-08-24T00:00:00"/>
    <x v="43"/>
    <s v="G1N"/>
    <s v="GD10000000"/>
    <s v="GD0"/>
    <n v="13"/>
    <n v="100"/>
    <s v="LD800"/>
    <s v="LF804"/>
    <m/>
    <m/>
    <m/>
    <m/>
    <m/>
    <m/>
    <x v="412"/>
    <n v="72189"/>
    <s v="47299"/>
    <x v="15"/>
    <x v="1"/>
    <s v="Non-executive"/>
    <s v="D804"/>
    <x v="6"/>
    <n v="1045.31"/>
    <n v="0"/>
    <n v="0"/>
    <n v="0"/>
    <n v="0"/>
    <n v="0"/>
    <n v="0"/>
    <n v="0"/>
    <n v="0"/>
    <n v="0"/>
    <n v="0"/>
    <n v="0"/>
    <n v="0"/>
    <n v="0"/>
    <n v="0"/>
    <n v="0"/>
    <n v="0"/>
    <n v="0"/>
    <n v="0.54"/>
    <n v="0"/>
    <n v="0"/>
    <n v="0"/>
    <n v="0"/>
    <n v="0"/>
    <n v="0"/>
    <n v="64.81"/>
    <n v="0"/>
    <n v="0"/>
    <n v="0"/>
    <n v="0"/>
    <n v="0"/>
    <n v="1.08"/>
    <n v="3.94"/>
    <n v="0"/>
    <n v="0"/>
    <n v="15.16"/>
    <n v="0"/>
    <n v="0"/>
    <n v="0"/>
    <n v="0"/>
    <n v="0"/>
    <n v="0"/>
    <n v="0"/>
    <n v="0"/>
    <n v="0"/>
    <n v="0"/>
    <n v="0"/>
    <n v="1130.8399999999999"/>
    <n v="1130.8399999999999"/>
    <n v="0"/>
    <n v="0"/>
    <n v="0"/>
    <n v="0"/>
    <n v="0"/>
  </r>
  <r>
    <n v="18"/>
    <d v="2013-08-11T00:00:00"/>
    <d v="2013-08-24T00:00:00"/>
    <x v="43"/>
    <s v="G1N"/>
    <s v="GD10000000"/>
    <s v="GD0"/>
    <n v="13"/>
    <n v="100"/>
    <s v="LD800"/>
    <s v="LF804"/>
    <m/>
    <m/>
    <m/>
    <m/>
    <m/>
    <m/>
    <x v="413"/>
    <n v="72634"/>
    <s v="47362"/>
    <x v="15"/>
    <x v="1"/>
    <s v="Non-executive"/>
    <s v="D804"/>
    <x v="6"/>
    <n v="1786.3"/>
    <n v="0"/>
    <n v="0"/>
    <n v="0"/>
    <n v="0"/>
    <n v="0"/>
    <n v="0"/>
    <n v="0"/>
    <n v="0"/>
    <n v="0"/>
    <n v="0"/>
    <n v="0"/>
    <n v="0"/>
    <n v="0"/>
    <n v="0"/>
    <n v="0"/>
    <n v="0"/>
    <n v="0"/>
    <n v="0.94"/>
    <n v="129.30000000000001"/>
    <n v="0"/>
    <n v="0"/>
    <n v="0"/>
    <n v="0"/>
    <n v="0"/>
    <n v="108.07"/>
    <n v="0"/>
    <n v="0"/>
    <n v="0"/>
    <n v="0"/>
    <n v="0"/>
    <n v="1.79"/>
    <n v="4.28"/>
    <n v="0"/>
    <n v="0"/>
    <n v="25.27"/>
    <n v="0"/>
    <n v="0"/>
    <n v="6.9"/>
    <n v="0"/>
    <n v="0"/>
    <n v="0"/>
    <n v="0"/>
    <n v="0"/>
    <n v="0"/>
    <n v="0"/>
    <n v="0"/>
    <n v="2062.85"/>
    <n v="2062.85"/>
    <n v="0"/>
    <n v="0"/>
    <n v="0"/>
    <n v="0"/>
    <n v="0"/>
  </r>
  <r>
    <n v="18"/>
    <d v="2013-08-11T00:00:00"/>
    <d v="2013-08-24T00:00:00"/>
    <x v="43"/>
    <s v="G1N"/>
    <s v="GD10000000"/>
    <s v="GD0"/>
    <n v="13"/>
    <n v="100"/>
    <s v="LD800"/>
    <s v="LF804"/>
    <m/>
    <m/>
    <m/>
    <m/>
    <m/>
    <m/>
    <x v="414"/>
    <n v="73210"/>
    <s v="48104"/>
    <x v="142"/>
    <x v="1"/>
    <s v="Non-executive"/>
    <s v="D804"/>
    <x v="6"/>
    <n v="2761.12"/>
    <n v="0"/>
    <n v="0"/>
    <n v="0"/>
    <n v="0"/>
    <n v="0"/>
    <n v="0"/>
    <n v="0"/>
    <n v="0"/>
    <n v="0"/>
    <n v="0"/>
    <n v="0"/>
    <n v="0"/>
    <n v="0"/>
    <n v="0"/>
    <n v="0"/>
    <n v="0"/>
    <n v="0"/>
    <n v="1.44"/>
    <n v="170.62"/>
    <n v="0"/>
    <n v="0"/>
    <n v="0"/>
    <n v="0"/>
    <n v="0"/>
    <n v="167.66"/>
    <n v="0"/>
    <n v="0"/>
    <n v="0"/>
    <n v="0"/>
    <n v="0"/>
    <n v="2.71"/>
    <n v="6.48"/>
    <n v="0"/>
    <n v="2.31"/>
    <n v="39.21"/>
    <n v="0"/>
    <n v="0"/>
    <n v="0"/>
    <n v="0"/>
    <n v="0"/>
    <n v="0"/>
    <n v="0"/>
    <n v="0"/>
    <n v="0"/>
    <n v="0"/>
    <n v="0"/>
    <n v="3151.55"/>
    <n v="3151.5499999999997"/>
    <n v="0"/>
    <n v="0"/>
    <n v="0"/>
    <n v="0"/>
    <n v="0"/>
  </r>
  <r>
    <n v="18"/>
    <d v="2013-08-11T00:00:00"/>
    <d v="2013-08-24T00:00:00"/>
    <x v="43"/>
    <s v="G1N"/>
    <s v="GD10000000"/>
    <s v="GD0"/>
    <n v="13"/>
    <n v="100"/>
    <s v="LD800"/>
    <s v="LF806"/>
    <m/>
    <m/>
    <m/>
    <m/>
    <m/>
    <m/>
    <x v="152"/>
    <n v="66802"/>
    <s v="47069"/>
    <x v="17"/>
    <x v="1"/>
    <s v="Non-executive"/>
    <s v="D804"/>
    <x v="6"/>
    <n v="1125.3399999999999"/>
    <n v="0"/>
    <n v="0"/>
    <n v="0"/>
    <n v="0"/>
    <n v="0"/>
    <n v="0"/>
    <n v="0"/>
    <n v="0"/>
    <n v="0"/>
    <n v="0"/>
    <n v="0"/>
    <n v="0"/>
    <n v="0"/>
    <n v="0"/>
    <n v="0"/>
    <n v="0"/>
    <n v="0"/>
    <n v="0.6"/>
    <n v="59.14"/>
    <n v="0"/>
    <n v="0"/>
    <n v="0"/>
    <n v="0"/>
    <n v="0"/>
    <n v="0"/>
    <n v="0"/>
    <n v="0"/>
    <n v="0"/>
    <n v="0"/>
    <n v="0"/>
    <n v="0.92"/>
    <n v="2.2000000000000002"/>
    <n v="0"/>
    <n v="0"/>
    <n v="16.28"/>
    <n v="0"/>
    <n v="0"/>
    <n v="3.16"/>
    <n v="0"/>
    <n v="0"/>
    <n v="0"/>
    <n v="0"/>
    <n v="0"/>
    <n v="0"/>
    <n v="0"/>
    <n v="0"/>
    <n v="1207.6400000000001"/>
    <n v="1207.6400000000001"/>
    <n v="0"/>
    <n v="0"/>
    <n v="0"/>
    <n v="0"/>
    <n v="0"/>
  </r>
  <r>
    <n v="18"/>
    <d v="2013-08-11T00:00:00"/>
    <d v="2013-08-24T00:00:00"/>
    <x v="43"/>
    <s v="G1N"/>
    <s v="GD10000000"/>
    <s v="GD0"/>
    <n v="13"/>
    <n v="100"/>
    <s v="LD800"/>
    <s v="LF806"/>
    <m/>
    <m/>
    <m/>
    <m/>
    <m/>
    <m/>
    <x v="412"/>
    <n v="72189"/>
    <s v="47299"/>
    <x v="15"/>
    <x v="1"/>
    <s v="Non-executive"/>
    <s v="D804"/>
    <x v="6"/>
    <n v="1045.3"/>
    <n v="0"/>
    <n v="0"/>
    <n v="0"/>
    <n v="0"/>
    <n v="0"/>
    <n v="0"/>
    <n v="0"/>
    <n v="0"/>
    <n v="0"/>
    <n v="0"/>
    <n v="0"/>
    <n v="0"/>
    <n v="0"/>
    <n v="0"/>
    <n v="0"/>
    <n v="0"/>
    <n v="0"/>
    <n v="0.54"/>
    <n v="0"/>
    <n v="0"/>
    <n v="0"/>
    <n v="0"/>
    <n v="0"/>
    <n v="0"/>
    <n v="64.81"/>
    <n v="0"/>
    <n v="0"/>
    <n v="0"/>
    <n v="0"/>
    <n v="0"/>
    <n v="1.08"/>
    <n v="3.94"/>
    <n v="0"/>
    <n v="0"/>
    <n v="15.16"/>
    <n v="0"/>
    <n v="0"/>
    <n v="0"/>
    <n v="0"/>
    <n v="0"/>
    <n v="0"/>
    <n v="0"/>
    <n v="0"/>
    <n v="0"/>
    <n v="0"/>
    <n v="0"/>
    <n v="1130.83"/>
    <n v="1130.83"/>
    <n v="0"/>
    <n v="0"/>
    <n v="0"/>
    <n v="0"/>
    <n v="0"/>
  </r>
  <r>
    <n v="18"/>
    <d v="2013-08-11T00:00:00"/>
    <d v="2013-08-24T00:00:00"/>
    <x v="43"/>
    <s v="G1N"/>
    <s v="GD10000000"/>
    <s v="GD0"/>
    <n v="13"/>
    <n v="100"/>
    <s v="LD800"/>
    <s v="LF806"/>
    <m/>
    <m/>
    <m/>
    <m/>
    <m/>
    <m/>
    <x v="413"/>
    <n v="72634"/>
    <s v="47362"/>
    <x v="15"/>
    <x v="1"/>
    <s v="Non-executive"/>
    <s v="D804"/>
    <x v="6"/>
    <n v="920.2"/>
    <n v="0"/>
    <n v="0"/>
    <n v="0"/>
    <n v="0"/>
    <n v="0"/>
    <n v="0"/>
    <n v="0"/>
    <n v="0"/>
    <n v="0"/>
    <n v="0"/>
    <n v="0"/>
    <n v="0"/>
    <n v="0"/>
    <n v="0"/>
    <n v="0"/>
    <n v="0"/>
    <n v="0"/>
    <n v="0.48"/>
    <n v="66.62"/>
    <n v="0"/>
    <n v="0"/>
    <n v="0"/>
    <n v="0"/>
    <n v="0"/>
    <n v="55.68"/>
    <n v="0"/>
    <n v="0"/>
    <n v="0"/>
    <n v="0"/>
    <n v="0"/>
    <n v="0.92"/>
    <n v="2.2000000000000002"/>
    <n v="0"/>
    <n v="0"/>
    <n v="13.02"/>
    <n v="0"/>
    <n v="0"/>
    <n v="3.55"/>
    <n v="0"/>
    <n v="0"/>
    <n v="0"/>
    <n v="0"/>
    <n v="0"/>
    <n v="0"/>
    <n v="0"/>
    <n v="0"/>
    <n v="1062.67"/>
    <n v="1062.67"/>
    <n v="0"/>
    <n v="0"/>
    <n v="0"/>
    <n v="0"/>
    <n v="0"/>
  </r>
  <r>
    <n v="18"/>
    <d v="2013-08-11T00:00:00"/>
    <d v="2013-08-24T00:00:00"/>
    <x v="43"/>
    <s v="G1N"/>
    <s v="AT07400900"/>
    <s v="GD0"/>
    <n v="13"/>
    <n v="8200"/>
    <s v="GD800"/>
    <s v="DS4B5"/>
    <s v="000DIS"/>
    <n v="15"/>
    <s v="32CCDD"/>
    <n v="13"/>
    <m/>
    <m/>
    <x v="32"/>
    <n v="62606"/>
    <s v="63272"/>
    <x v="1"/>
    <x v="1"/>
    <s v="Non-executive"/>
    <s v="D804"/>
    <x v="6"/>
    <n v="434.2"/>
    <n v="0"/>
    <n v="0"/>
    <n v="0"/>
    <n v="0"/>
    <n v="0"/>
    <n v="0"/>
    <n v="0"/>
    <n v="0"/>
    <n v="0"/>
    <n v="0"/>
    <n v="0"/>
    <n v="0"/>
    <n v="0"/>
    <n v="0"/>
    <n v="0"/>
    <n v="0"/>
    <n v="0"/>
    <n v="0.23"/>
    <n v="84.93"/>
    <n v="0"/>
    <n v="0"/>
    <n v="0"/>
    <n v="0"/>
    <n v="0"/>
    <n v="24.8"/>
    <n v="0"/>
    <n v="0"/>
    <n v="0"/>
    <n v="0"/>
    <n v="0"/>
    <n v="0.45"/>
    <n v="0.93"/>
    <n v="0"/>
    <n v="0"/>
    <n v="5.8"/>
    <n v="21.71"/>
    <n v="0"/>
    <n v="4.53"/>
    <n v="0"/>
    <n v="0"/>
    <n v="0"/>
    <n v="0"/>
    <n v="0"/>
    <n v="0"/>
    <n v="0"/>
    <n v="0"/>
    <n v="577.58000000000004"/>
    <n v="577.57999999999993"/>
    <n v="0"/>
    <n v="0"/>
    <n v="0"/>
    <n v="0"/>
    <n v="0"/>
  </r>
  <r>
    <n v="18"/>
    <d v="2013-08-11T00:00:00"/>
    <d v="2013-08-24T00:00:00"/>
    <x v="43"/>
    <s v="G1N"/>
    <s v="GD10000000"/>
    <s v="GD0"/>
    <n v="13"/>
    <n v="8200"/>
    <s v="GD800"/>
    <s v="DS4B5"/>
    <s v="000DIS"/>
    <n v="15"/>
    <s v="32CCDD"/>
    <n v="13"/>
    <m/>
    <m/>
    <x v="154"/>
    <n v="6618"/>
    <s v="47140"/>
    <x v="87"/>
    <x v="1"/>
    <s v="Non-executive"/>
    <s v="D804"/>
    <x v="6"/>
    <n v="3741.42"/>
    <n v="0"/>
    <n v="0"/>
    <n v="0"/>
    <n v="0"/>
    <n v="0"/>
    <n v="0"/>
    <n v="0"/>
    <n v="0"/>
    <n v="0"/>
    <n v="0"/>
    <n v="0"/>
    <n v="0"/>
    <n v="0"/>
    <n v="0"/>
    <n v="0"/>
    <n v="0"/>
    <n v="0"/>
    <n v="1.95"/>
    <n v="0"/>
    <n v="0"/>
    <n v="0"/>
    <n v="0"/>
    <n v="0"/>
    <n v="0"/>
    <n v="231.97"/>
    <n v="0"/>
    <n v="0"/>
    <n v="0"/>
    <n v="0"/>
    <n v="0"/>
    <n v="3.27"/>
    <n v="11.93"/>
    <n v="0"/>
    <n v="0"/>
    <n v="54.25"/>
    <n v="187.07"/>
    <n v="0"/>
    <n v="0"/>
    <n v="0"/>
    <n v="0"/>
    <n v="0"/>
    <n v="0"/>
    <n v="0"/>
    <n v="0"/>
    <n v="0"/>
    <n v="0"/>
    <n v="4231.8599999999997"/>
    <n v="4231.8599999999997"/>
    <n v="0"/>
    <n v="0"/>
    <n v="0"/>
    <n v="0"/>
    <n v="0"/>
  </r>
  <r>
    <n v="18"/>
    <d v="2013-08-11T00:00:00"/>
    <d v="2013-08-24T00:00:00"/>
    <x v="43"/>
    <s v="G1N"/>
    <s v="GD10000000"/>
    <s v="GD0"/>
    <n v="13"/>
    <n v="8200"/>
    <s v="GD800"/>
    <s v="DS4B5"/>
    <s v="000DIS"/>
    <n v="15"/>
    <s v="32CCDD"/>
    <n v="13"/>
    <m/>
    <m/>
    <x v="411"/>
    <n v="50121"/>
    <s v="73591"/>
    <x v="169"/>
    <x v="1"/>
    <s v="Non-executive"/>
    <s v="D804"/>
    <x v="6"/>
    <n v="176.48"/>
    <n v="0"/>
    <n v="0"/>
    <n v="0"/>
    <n v="0"/>
    <n v="0"/>
    <n v="0"/>
    <n v="0"/>
    <n v="0"/>
    <n v="0"/>
    <n v="0"/>
    <n v="0"/>
    <n v="0"/>
    <n v="0"/>
    <n v="0"/>
    <n v="0"/>
    <n v="0"/>
    <n v="0"/>
    <n v="0.1"/>
    <n v="9.8000000000000007"/>
    <n v="0"/>
    <n v="0"/>
    <n v="0"/>
    <n v="0"/>
    <n v="0"/>
    <n v="10.74"/>
    <n v="0"/>
    <n v="0"/>
    <n v="0"/>
    <n v="0"/>
    <n v="0"/>
    <n v="0.14000000000000001"/>
    <n v="0.32"/>
    <n v="0"/>
    <n v="0"/>
    <n v="2.52"/>
    <n v="8.82"/>
    <n v="0"/>
    <n v="0.52"/>
    <n v="0"/>
    <n v="0"/>
    <n v="0"/>
    <n v="0"/>
    <n v="0"/>
    <n v="0"/>
    <n v="0"/>
    <n v="0"/>
    <n v="209.44"/>
    <n v="209.44"/>
    <n v="0"/>
    <n v="0"/>
    <n v="0"/>
    <n v="0"/>
    <n v="0"/>
  </r>
  <r>
    <n v="18"/>
    <d v="2013-08-11T00:00:00"/>
    <d v="2013-08-24T00:00:00"/>
    <x v="43"/>
    <s v="G1N"/>
    <s v="GD10000000"/>
    <s v="GD0"/>
    <n v="13"/>
    <n v="8200"/>
    <s v="GD800"/>
    <s v="DS4B5"/>
    <s v="000DIS"/>
    <n v="15"/>
    <s v="32CCDD"/>
    <n v="13"/>
    <m/>
    <m/>
    <x v="152"/>
    <n v="66802"/>
    <s v="47069"/>
    <x v="17"/>
    <x v="1"/>
    <s v="Non-executive"/>
    <s v="D804"/>
    <x v="6"/>
    <n v="1092.24"/>
    <n v="0"/>
    <n v="0"/>
    <n v="0"/>
    <n v="0"/>
    <n v="0"/>
    <n v="0"/>
    <n v="0"/>
    <n v="0"/>
    <n v="0"/>
    <n v="0"/>
    <n v="0"/>
    <n v="0"/>
    <n v="0"/>
    <n v="0"/>
    <n v="0"/>
    <n v="0"/>
    <n v="0"/>
    <n v="0.56000000000000005"/>
    <n v="57.4"/>
    <n v="0"/>
    <n v="0"/>
    <n v="0"/>
    <n v="0"/>
    <n v="0"/>
    <n v="0"/>
    <n v="0"/>
    <n v="0"/>
    <n v="0"/>
    <n v="0"/>
    <n v="0"/>
    <n v="0.89"/>
    <n v="2.14"/>
    <n v="0"/>
    <n v="0"/>
    <n v="15.8"/>
    <n v="0"/>
    <n v="0"/>
    <n v="3.06"/>
    <n v="0"/>
    <n v="0"/>
    <n v="0"/>
    <n v="0"/>
    <n v="0"/>
    <n v="0"/>
    <n v="0"/>
    <n v="0"/>
    <n v="1172.0899999999999"/>
    <n v="1172.0900000000001"/>
    <n v="0"/>
    <n v="0"/>
    <n v="0"/>
    <n v="0"/>
    <n v="0"/>
  </r>
  <r>
    <n v="18"/>
    <d v="2013-08-11T00:00:00"/>
    <d v="2013-08-24T00:00:00"/>
    <x v="43"/>
    <s v="G1N"/>
    <s v="GD10000000"/>
    <s v="GD0"/>
    <n v="13"/>
    <n v="8200"/>
    <s v="GD800"/>
    <s v="DS4B5"/>
    <s v="000DIS"/>
    <n v="15"/>
    <s v="32CCDD"/>
    <n v="13"/>
    <m/>
    <m/>
    <x v="293"/>
    <n v="70037"/>
    <s v="73437"/>
    <x v="146"/>
    <x v="1"/>
    <s v="Non-executive"/>
    <s v="D804"/>
    <x v="6"/>
    <n v="247.6"/>
    <n v="0"/>
    <n v="0"/>
    <n v="0"/>
    <n v="0"/>
    <n v="0"/>
    <n v="0"/>
    <n v="0"/>
    <n v="0"/>
    <n v="0"/>
    <n v="0"/>
    <n v="0"/>
    <n v="0"/>
    <n v="0"/>
    <n v="0"/>
    <n v="0"/>
    <n v="0"/>
    <n v="0"/>
    <n v="0.12"/>
    <n v="25"/>
    <n v="0"/>
    <n v="0"/>
    <n v="0"/>
    <n v="0"/>
    <n v="0"/>
    <n v="14.36"/>
    <n v="0"/>
    <n v="0"/>
    <n v="0"/>
    <n v="0"/>
    <n v="0"/>
    <n v="0.16"/>
    <n v="0.6"/>
    <n v="0"/>
    <n v="0"/>
    <n v="3.36"/>
    <n v="0"/>
    <n v="0"/>
    <n v="1.38"/>
    <n v="0"/>
    <n v="0"/>
    <n v="0"/>
    <n v="0"/>
    <n v="0"/>
    <n v="0"/>
    <n v="0"/>
    <n v="0"/>
    <n v="292.58"/>
    <n v="292.5800000000001"/>
    <n v="0"/>
    <n v="0"/>
    <n v="0"/>
    <n v="0"/>
    <n v="0"/>
  </r>
  <r>
    <n v="18"/>
    <d v="2013-08-11T00:00:00"/>
    <d v="2013-08-24T00:00:00"/>
    <x v="43"/>
    <s v="G1N"/>
    <s v="GD10000000"/>
    <s v="GD0"/>
    <n v="13"/>
    <n v="8200"/>
    <s v="GD800"/>
    <s v="DS4B5"/>
    <s v="000DIS"/>
    <n v="15"/>
    <s v="32CCDD"/>
    <n v="13"/>
    <m/>
    <m/>
    <x v="412"/>
    <n v="72189"/>
    <s v="47299"/>
    <x v="15"/>
    <x v="1"/>
    <s v="Non-executive"/>
    <s v="D804"/>
    <x v="6"/>
    <n v="1076.97"/>
    <n v="0"/>
    <n v="0"/>
    <n v="0"/>
    <n v="0"/>
    <n v="0"/>
    <n v="0"/>
    <n v="0"/>
    <n v="0"/>
    <n v="0"/>
    <n v="0"/>
    <n v="0"/>
    <n v="0"/>
    <n v="0"/>
    <n v="0"/>
    <n v="0"/>
    <n v="0"/>
    <n v="0"/>
    <n v="0.57999999999999996"/>
    <n v="0"/>
    <n v="0"/>
    <n v="0"/>
    <n v="0"/>
    <n v="0"/>
    <n v="0"/>
    <n v="66.77"/>
    <n v="0"/>
    <n v="0"/>
    <n v="0"/>
    <n v="0"/>
    <n v="0"/>
    <n v="1.1100000000000001"/>
    <n v="4.05"/>
    <n v="0"/>
    <n v="0"/>
    <n v="15.61"/>
    <n v="0"/>
    <n v="0"/>
    <n v="0"/>
    <n v="0"/>
    <n v="0"/>
    <n v="0"/>
    <n v="0"/>
    <n v="0"/>
    <n v="0"/>
    <n v="0"/>
    <n v="0"/>
    <n v="1165.0899999999999"/>
    <n v="1165.0899999999997"/>
    <n v="0"/>
    <n v="0"/>
    <n v="0"/>
    <n v="0"/>
    <n v="0"/>
  </r>
  <r>
    <n v="18"/>
    <d v="2013-08-11T00:00:00"/>
    <d v="2013-08-24T00:00:00"/>
    <x v="44"/>
    <s v="G2N"/>
    <s v="GD10000000"/>
    <s v="GD0"/>
    <n v="13"/>
    <n v="100"/>
    <s v="LD100"/>
    <s v="LF102"/>
    <m/>
    <m/>
    <m/>
    <m/>
    <m/>
    <m/>
    <x v="274"/>
    <n v="4591"/>
    <s v="47100"/>
    <x v="30"/>
    <x v="1"/>
    <s v="Non-executive"/>
    <s v="D804"/>
    <x v="6"/>
    <n v="92.43"/>
    <n v="0"/>
    <n v="0"/>
    <n v="0"/>
    <n v="0"/>
    <n v="0"/>
    <n v="0"/>
    <n v="0"/>
    <n v="0"/>
    <n v="0"/>
    <n v="0"/>
    <n v="0"/>
    <n v="0"/>
    <n v="0"/>
    <n v="0"/>
    <n v="0"/>
    <n v="0"/>
    <n v="0"/>
    <n v="0.05"/>
    <n v="0"/>
    <n v="0"/>
    <n v="0"/>
    <n v="0"/>
    <n v="0"/>
    <n v="0"/>
    <n v="5.74"/>
    <n v="0"/>
    <n v="0"/>
    <n v="0"/>
    <n v="0"/>
    <n v="0"/>
    <n v="0.16"/>
    <n v="0.6"/>
    <n v="0"/>
    <n v="0.12"/>
    <n v="1.34"/>
    <n v="4.62"/>
    <n v="1.25"/>
    <n v="0"/>
    <n v="0"/>
    <n v="0"/>
    <n v="0"/>
    <n v="0"/>
    <n v="0"/>
    <n v="0"/>
    <n v="0"/>
    <n v="0"/>
    <n v="106.31"/>
    <n v="106.31"/>
    <n v="0"/>
    <n v="0"/>
    <n v="0"/>
    <n v="0"/>
    <n v="0"/>
  </r>
  <r>
    <n v="18"/>
    <d v="2013-08-11T00:00:00"/>
    <d v="2013-08-24T00:00:00"/>
    <x v="44"/>
    <s v="G2N"/>
    <s v="GD10000000"/>
    <s v="GD0"/>
    <n v="13"/>
    <n v="100"/>
    <s v="LD800"/>
    <s v="LF804"/>
    <m/>
    <m/>
    <m/>
    <m/>
    <m/>
    <m/>
    <x v="274"/>
    <n v="4591"/>
    <s v="47100"/>
    <x v="30"/>
    <x v="1"/>
    <s v="Non-executive"/>
    <s v="D804"/>
    <x v="6"/>
    <n v="184.88"/>
    <n v="0"/>
    <n v="0"/>
    <n v="0"/>
    <n v="0"/>
    <n v="0"/>
    <n v="0"/>
    <n v="0"/>
    <n v="0"/>
    <n v="0"/>
    <n v="0"/>
    <n v="0"/>
    <n v="0"/>
    <n v="0"/>
    <n v="0"/>
    <n v="0"/>
    <n v="0"/>
    <n v="0"/>
    <n v="0.1"/>
    <n v="0"/>
    <n v="0"/>
    <n v="0"/>
    <n v="0"/>
    <n v="0"/>
    <n v="0"/>
    <n v="11.46"/>
    <n v="0"/>
    <n v="0"/>
    <n v="0"/>
    <n v="0"/>
    <n v="0"/>
    <n v="0.32"/>
    <n v="1.2"/>
    <n v="0"/>
    <n v="0.24"/>
    <n v="2.68"/>
    <n v="9.24"/>
    <n v="2.5"/>
    <n v="0"/>
    <n v="0"/>
    <n v="0"/>
    <n v="0"/>
    <n v="0"/>
    <n v="0"/>
    <n v="0"/>
    <n v="0"/>
    <n v="0"/>
    <n v="212.62"/>
    <n v="212.62"/>
    <n v="0"/>
    <n v="0"/>
    <n v="0"/>
    <n v="0"/>
    <n v="0"/>
  </r>
  <r>
    <n v="18"/>
    <d v="2013-08-11T00:00:00"/>
    <d v="2013-08-24T00:00:00"/>
    <x v="44"/>
    <s v="G2N"/>
    <s v="GD10000000"/>
    <s v="GD0"/>
    <n v="13"/>
    <n v="100"/>
    <s v="LD800"/>
    <s v="LF804"/>
    <m/>
    <m/>
    <m/>
    <m/>
    <m/>
    <m/>
    <x v="275"/>
    <n v="5094"/>
    <s v="70873"/>
    <x v="141"/>
    <x v="1"/>
    <s v="Non-executive"/>
    <s v="D804"/>
    <x v="6"/>
    <n v="3259.81"/>
    <n v="0"/>
    <n v="0"/>
    <n v="0"/>
    <n v="0"/>
    <n v="0"/>
    <n v="0"/>
    <n v="0"/>
    <n v="0"/>
    <n v="0"/>
    <n v="0"/>
    <n v="0"/>
    <n v="0"/>
    <n v="0"/>
    <n v="0"/>
    <n v="0"/>
    <n v="0"/>
    <n v="0"/>
    <n v="1.69"/>
    <n v="173.94"/>
    <n v="0"/>
    <n v="0"/>
    <n v="0"/>
    <n v="0"/>
    <n v="0"/>
    <n v="196.6"/>
    <n v="0"/>
    <n v="0"/>
    <n v="0"/>
    <n v="0"/>
    <n v="0"/>
    <n v="3.27"/>
    <n v="11.93"/>
    <n v="0"/>
    <n v="2.31"/>
    <n v="45.98"/>
    <n v="162.99"/>
    <n v="25"/>
    <n v="9.2799999999999994"/>
    <n v="0"/>
    <n v="0"/>
    <n v="0"/>
    <n v="0"/>
    <n v="0"/>
    <n v="0"/>
    <n v="0"/>
    <n v="0"/>
    <n v="3892.8"/>
    <n v="3892.7999999999997"/>
    <n v="0"/>
    <n v="0"/>
    <n v="0"/>
    <n v="0"/>
    <n v="0"/>
  </r>
  <r>
    <n v="18"/>
    <d v="2013-08-11T00:00:00"/>
    <d v="2013-08-24T00:00:00"/>
    <x v="44"/>
    <s v="G2N"/>
    <s v="GD10000000"/>
    <s v="GD0"/>
    <n v="13"/>
    <n v="100"/>
    <s v="LD800"/>
    <s v="LF804"/>
    <m/>
    <m/>
    <m/>
    <m/>
    <m/>
    <m/>
    <x v="276"/>
    <n v="5818"/>
    <s v="70876"/>
    <x v="141"/>
    <x v="1"/>
    <s v="Non-executive"/>
    <s v="D804"/>
    <x v="6"/>
    <n v="3426.04"/>
    <n v="0"/>
    <n v="0"/>
    <n v="0"/>
    <n v="0"/>
    <n v="0"/>
    <n v="0"/>
    <n v="0"/>
    <n v="0"/>
    <n v="0"/>
    <n v="0"/>
    <n v="0"/>
    <n v="0"/>
    <n v="0"/>
    <n v="0"/>
    <n v="0"/>
    <n v="0"/>
    <n v="0"/>
    <n v="1.8"/>
    <n v="509.64"/>
    <n v="0"/>
    <n v="0"/>
    <n v="0"/>
    <n v="0"/>
    <n v="0"/>
    <n v="197.46"/>
    <n v="0"/>
    <n v="0"/>
    <n v="0"/>
    <n v="0"/>
    <n v="0"/>
    <n v="3.27"/>
    <n v="11.39"/>
    <n v="0"/>
    <n v="2.31"/>
    <n v="46.18"/>
    <n v="171.3"/>
    <n v="0"/>
    <n v="27.18"/>
    <n v="0"/>
    <n v="0"/>
    <n v="0"/>
    <n v="0"/>
    <n v="0"/>
    <n v="0"/>
    <n v="0"/>
    <n v="0"/>
    <n v="4396.57"/>
    <n v="4396.5700000000015"/>
    <n v="0"/>
    <n v="0"/>
    <n v="0"/>
    <n v="0"/>
    <n v="0"/>
  </r>
  <r>
    <n v="18"/>
    <d v="2013-08-11T00:00:00"/>
    <d v="2013-08-24T00:00:00"/>
    <x v="44"/>
    <s v="G2N"/>
    <s v="GD10000000"/>
    <s v="GD0"/>
    <n v="13"/>
    <n v="100"/>
    <s v="LD800"/>
    <s v="LF804"/>
    <m/>
    <m/>
    <m/>
    <m/>
    <m/>
    <m/>
    <x v="277"/>
    <n v="10426"/>
    <s v="70872"/>
    <x v="141"/>
    <x v="1"/>
    <s v="Non-executive"/>
    <s v="D804"/>
    <x v="6"/>
    <n v="3259.8"/>
    <n v="0"/>
    <n v="0"/>
    <n v="0"/>
    <n v="0"/>
    <n v="0"/>
    <n v="0"/>
    <n v="0"/>
    <n v="0"/>
    <n v="0"/>
    <n v="0"/>
    <n v="0"/>
    <n v="0"/>
    <n v="0"/>
    <n v="0"/>
    <n v="0"/>
    <n v="0"/>
    <n v="0"/>
    <n v="6.52"/>
    <n v="424.95"/>
    <n v="0"/>
    <n v="0"/>
    <n v="0"/>
    <n v="0"/>
    <n v="0"/>
    <n v="0"/>
    <n v="0"/>
    <n v="0"/>
    <n v="0"/>
    <n v="228.19"/>
    <n v="0"/>
    <n v="2.99"/>
    <n v="9.1999999999999993"/>
    <n v="0"/>
    <n v="2.31"/>
    <n v="0"/>
    <n v="0"/>
    <n v="25"/>
    <n v="0"/>
    <n v="0"/>
    <n v="0"/>
    <n v="0"/>
    <n v="0"/>
    <n v="0"/>
    <n v="0"/>
    <n v="0"/>
    <n v="0"/>
    <n v="3958.96"/>
    <n v="3958.9599999999996"/>
    <n v="0"/>
    <n v="0"/>
    <n v="0"/>
    <n v="0"/>
    <n v="0"/>
  </r>
  <r>
    <n v="18"/>
    <d v="2013-08-11T00:00:00"/>
    <d v="2013-08-24T00:00:00"/>
    <x v="44"/>
    <s v="G2N"/>
    <s v="GD10000000"/>
    <s v="GD0"/>
    <n v="13"/>
    <n v="100"/>
    <s v="LD800"/>
    <s v="LF804"/>
    <m/>
    <m/>
    <m/>
    <m/>
    <m/>
    <m/>
    <x v="278"/>
    <n v="12916"/>
    <s v="48100"/>
    <x v="142"/>
    <x v="1"/>
    <s v="Non-executive"/>
    <s v="D804"/>
    <x v="6"/>
    <n v="3093.58"/>
    <n v="0"/>
    <n v="0"/>
    <n v="0"/>
    <n v="0"/>
    <n v="0"/>
    <n v="0"/>
    <n v="0"/>
    <n v="0"/>
    <n v="0"/>
    <n v="0"/>
    <n v="0"/>
    <n v="0"/>
    <n v="0"/>
    <n v="0"/>
    <n v="0"/>
    <n v="0"/>
    <n v="0"/>
    <n v="6.22"/>
    <n v="424.95"/>
    <n v="0"/>
    <n v="0"/>
    <n v="0"/>
    <n v="0"/>
    <n v="0"/>
    <n v="0"/>
    <n v="0"/>
    <n v="0"/>
    <n v="0"/>
    <n v="216.55"/>
    <n v="0"/>
    <n v="2.99"/>
    <n v="8.7799999999999994"/>
    <n v="0"/>
    <n v="2.31"/>
    <n v="40.94"/>
    <n v="0"/>
    <n v="25"/>
    <n v="0"/>
    <n v="0"/>
    <n v="0"/>
    <n v="0"/>
    <n v="0"/>
    <n v="0"/>
    <n v="0"/>
    <n v="0"/>
    <n v="0"/>
    <n v="3821.32"/>
    <n v="3821.3199999999997"/>
    <n v="0"/>
    <n v="0"/>
    <n v="0"/>
    <n v="0"/>
    <n v="0"/>
  </r>
  <r>
    <n v="18"/>
    <d v="2013-08-11T00:00:00"/>
    <d v="2013-08-24T00:00:00"/>
    <x v="44"/>
    <s v="G2N"/>
    <s v="GD10000000"/>
    <s v="GD0"/>
    <n v="13"/>
    <n v="100"/>
    <s v="LD800"/>
    <s v="LF804"/>
    <m/>
    <m/>
    <m/>
    <m/>
    <m/>
    <m/>
    <x v="279"/>
    <n v="13723"/>
    <s v="47142"/>
    <x v="143"/>
    <x v="1"/>
    <s v="Non-executive"/>
    <s v="D804"/>
    <x v="6"/>
    <n v="1062.0899999999999"/>
    <n v="0"/>
    <n v="0"/>
    <n v="0"/>
    <n v="0"/>
    <n v="0"/>
    <n v="0"/>
    <n v="0"/>
    <n v="0"/>
    <n v="0"/>
    <n v="0"/>
    <n v="0"/>
    <n v="0"/>
    <n v="0"/>
    <n v="0"/>
    <n v="0"/>
    <n v="0"/>
    <n v="0"/>
    <n v="0.56000000000000005"/>
    <n v="127.09"/>
    <n v="0"/>
    <n v="0"/>
    <n v="0"/>
    <n v="0"/>
    <n v="0"/>
    <n v="63.22"/>
    <n v="0"/>
    <n v="0"/>
    <n v="0"/>
    <n v="0"/>
    <n v="0"/>
    <n v="0.99"/>
    <n v="3.04"/>
    <n v="0"/>
    <n v="0"/>
    <n v="14.78"/>
    <n v="53.1"/>
    <n v="0"/>
    <n v="6.78"/>
    <n v="0"/>
    <n v="0"/>
    <n v="0"/>
    <n v="0"/>
    <n v="0"/>
    <n v="0"/>
    <n v="0"/>
    <n v="0"/>
    <n v="1331.65"/>
    <n v="1331.6499999999996"/>
    <n v="0"/>
    <n v="0"/>
    <n v="0"/>
    <n v="0"/>
    <n v="0"/>
  </r>
  <r>
    <n v="18"/>
    <d v="2013-08-11T00:00:00"/>
    <d v="2013-08-24T00:00:00"/>
    <x v="44"/>
    <s v="G2N"/>
    <s v="GD10000000"/>
    <s v="GD0"/>
    <n v="13"/>
    <n v="100"/>
    <s v="LD800"/>
    <s v="LF804"/>
    <m/>
    <m/>
    <m/>
    <m/>
    <m/>
    <m/>
    <x v="281"/>
    <n v="18629"/>
    <s v="47102"/>
    <x v="76"/>
    <x v="1"/>
    <s v="Non-executive"/>
    <s v="D804"/>
    <x v="6"/>
    <n v="1622.66"/>
    <n v="0"/>
    <n v="0"/>
    <n v="0"/>
    <n v="0"/>
    <n v="0"/>
    <n v="0"/>
    <n v="0"/>
    <n v="0"/>
    <n v="0"/>
    <n v="0"/>
    <n v="0"/>
    <n v="0"/>
    <n v="0"/>
    <n v="0"/>
    <n v="0"/>
    <n v="0"/>
    <n v="0"/>
    <n v="0.88"/>
    <n v="173.94"/>
    <n v="0"/>
    <n v="0"/>
    <n v="0"/>
    <n v="0"/>
    <n v="0"/>
    <n v="97.01"/>
    <n v="0"/>
    <n v="0"/>
    <n v="0"/>
    <n v="0"/>
    <n v="0"/>
    <n v="2.71"/>
    <n v="6.48"/>
    <n v="0"/>
    <n v="2.31"/>
    <n v="22.69"/>
    <n v="81.13"/>
    <n v="25"/>
    <n v="9.2799999999999994"/>
    <n v="0"/>
    <n v="0"/>
    <n v="0"/>
    <n v="0"/>
    <n v="0"/>
    <n v="0"/>
    <n v="0"/>
    <n v="0"/>
    <n v="2044.09"/>
    <n v="2044.0900000000004"/>
    <n v="0"/>
    <n v="0"/>
    <n v="0"/>
    <n v="0"/>
    <n v="0"/>
  </r>
  <r>
    <n v="18"/>
    <d v="2013-08-11T00:00:00"/>
    <d v="2013-08-24T00:00:00"/>
    <x v="44"/>
    <s v="G2N"/>
    <s v="GD10000000"/>
    <s v="GD0"/>
    <n v="13"/>
    <n v="100"/>
    <s v="LD800"/>
    <s v="LF804"/>
    <m/>
    <m/>
    <m/>
    <m/>
    <m/>
    <m/>
    <x v="283"/>
    <n v="23946"/>
    <s v="70874"/>
    <x v="141"/>
    <x v="1"/>
    <s v="Non-executive"/>
    <s v="D804"/>
    <x v="6"/>
    <n v="3259.8"/>
    <n v="0"/>
    <n v="0"/>
    <n v="0"/>
    <n v="0"/>
    <n v="0"/>
    <n v="0"/>
    <n v="0"/>
    <n v="0"/>
    <n v="0"/>
    <n v="0"/>
    <n v="0"/>
    <n v="0"/>
    <n v="0"/>
    <n v="0"/>
    <n v="0"/>
    <n v="0"/>
    <n v="0"/>
    <n v="1.69"/>
    <n v="499.9"/>
    <n v="0"/>
    <n v="0"/>
    <n v="0"/>
    <n v="0"/>
    <n v="0"/>
    <n v="191.77"/>
    <n v="0"/>
    <n v="0"/>
    <n v="0"/>
    <n v="0"/>
    <n v="0"/>
    <n v="2.99"/>
    <n v="9.1999999999999993"/>
    <n v="0"/>
    <n v="2.31"/>
    <n v="44.85"/>
    <n v="162.99"/>
    <n v="25"/>
    <n v="26.66"/>
    <n v="0"/>
    <n v="0"/>
    <n v="0"/>
    <n v="0"/>
    <n v="0"/>
    <n v="0"/>
    <n v="0"/>
    <n v="0"/>
    <n v="4227.16"/>
    <n v="4227.16"/>
    <n v="0"/>
    <n v="0"/>
    <n v="0"/>
    <n v="0"/>
    <n v="0"/>
  </r>
  <r>
    <n v="18"/>
    <d v="2013-08-11T00:00:00"/>
    <d v="2013-08-24T00:00:00"/>
    <x v="44"/>
    <s v="G2N"/>
    <s v="GD10000000"/>
    <s v="GD0"/>
    <n v="13"/>
    <n v="100"/>
    <s v="LD800"/>
    <s v="LF804"/>
    <m/>
    <m/>
    <m/>
    <m/>
    <m/>
    <m/>
    <x v="284"/>
    <n v="25053"/>
    <s v="70707"/>
    <x v="111"/>
    <x v="1"/>
    <s v="Non-executive"/>
    <s v="D804"/>
    <x v="6"/>
    <n v="4146.5"/>
    <n v="0"/>
    <n v="0"/>
    <n v="0"/>
    <n v="0"/>
    <n v="0"/>
    <n v="0"/>
    <n v="0"/>
    <n v="0"/>
    <n v="0"/>
    <n v="0"/>
    <n v="0"/>
    <n v="0"/>
    <n v="0"/>
    <n v="0"/>
    <n v="0"/>
    <n v="0"/>
    <n v="0"/>
    <n v="8.25"/>
    <n v="424.95"/>
    <n v="0"/>
    <n v="0"/>
    <n v="0"/>
    <n v="0"/>
    <n v="0"/>
    <n v="0"/>
    <n v="0"/>
    <n v="0"/>
    <n v="0"/>
    <n v="290.26"/>
    <n v="0"/>
    <n v="2.99"/>
    <n v="9.1999999999999993"/>
    <n v="0"/>
    <n v="0"/>
    <n v="0"/>
    <n v="0"/>
    <n v="0"/>
    <n v="0"/>
    <n v="0"/>
    <n v="0"/>
    <n v="0"/>
    <n v="0"/>
    <n v="0"/>
    <n v="0"/>
    <n v="0"/>
    <n v="0"/>
    <n v="4882.1499999999996"/>
    <n v="4882.1499999999996"/>
    <n v="0"/>
    <n v="0"/>
    <n v="0"/>
    <n v="0"/>
    <n v="0"/>
  </r>
  <r>
    <n v="18"/>
    <d v="2013-08-11T00:00:00"/>
    <d v="2013-08-24T00:00:00"/>
    <x v="44"/>
    <s v="G2N"/>
    <s v="GD10000000"/>
    <s v="GD0"/>
    <n v="13"/>
    <n v="100"/>
    <s v="LD800"/>
    <s v="LF804"/>
    <m/>
    <m/>
    <m/>
    <m/>
    <m/>
    <m/>
    <x v="285"/>
    <n v="27428"/>
    <s v="48093"/>
    <x v="13"/>
    <x v="1"/>
    <s v="Non-executive"/>
    <s v="D804"/>
    <x v="6"/>
    <n v="2000.92"/>
    <n v="0"/>
    <n v="0"/>
    <n v="0"/>
    <n v="0"/>
    <n v="0"/>
    <n v="0"/>
    <n v="0"/>
    <n v="0"/>
    <n v="0"/>
    <n v="0"/>
    <n v="0"/>
    <n v="0"/>
    <n v="0"/>
    <n v="0"/>
    <n v="0"/>
    <n v="0"/>
    <n v="0"/>
    <n v="1.08"/>
    <n v="499.9"/>
    <n v="0"/>
    <n v="0"/>
    <n v="0"/>
    <n v="0"/>
    <n v="0"/>
    <n v="113.72"/>
    <n v="0"/>
    <n v="0"/>
    <n v="0"/>
    <n v="0"/>
    <n v="0"/>
    <n v="3.27"/>
    <n v="11.93"/>
    <n v="0"/>
    <n v="2.31"/>
    <n v="26.6"/>
    <n v="100.05"/>
    <n v="0"/>
    <n v="26.66"/>
    <n v="0"/>
    <n v="0"/>
    <n v="0"/>
    <n v="0"/>
    <n v="0"/>
    <n v="0"/>
    <n v="0"/>
    <n v="0"/>
    <n v="2786.44"/>
    <n v="2786.4399999999996"/>
    <n v="0"/>
    <n v="0"/>
    <n v="0"/>
    <n v="0"/>
    <n v="0"/>
  </r>
  <r>
    <n v="18"/>
    <d v="2013-08-11T00:00:00"/>
    <d v="2013-08-24T00:00:00"/>
    <x v="44"/>
    <s v="G2N"/>
    <s v="GD10000000"/>
    <s v="GD0"/>
    <n v="13"/>
    <n v="100"/>
    <s v="LD800"/>
    <s v="LF804"/>
    <m/>
    <m/>
    <m/>
    <m/>
    <m/>
    <m/>
    <x v="286"/>
    <n v="33249"/>
    <s v="48101"/>
    <x v="142"/>
    <x v="1"/>
    <s v="Non-executive"/>
    <s v="D804"/>
    <x v="6"/>
    <n v="3010.46"/>
    <n v="0"/>
    <n v="0"/>
    <n v="0"/>
    <n v="0"/>
    <n v="0"/>
    <n v="0"/>
    <n v="0"/>
    <n v="0"/>
    <n v="0"/>
    <n v="0"/>
    <n v="0"/>
    <n v="0"/>
    <n v="0"/>
    <n v="0"/>
    <n v="0"/>
    <n v="0"/>
    <n v="0"/>
    <n v="0"/>
    <n v="551.05999999999995"/>
    <n v="0"/>
    <n v="0"/>
    <n v="0"/>
    <n v="0"/>
    <n v="0"/>
    <n v="170.83"/>
    <n v="0"/>
    <n v="0"/>
    <n v="0"/>
    <n v="0"/>
    <n v="0"/>
    <n v="2.71"/>
    <n v="11.39"/>
    <n v="0"/>
    <n v="2.31"/>
    <n v="39.950000000000003"/>
    <n v="150.52000000000001"/>
    <n v="0"/>
    <n v="29.39"/>
    <n v="0"/>
    <n v="0"/>
    <n v="0"/>
    <n v="0"/>
    <n v="0"/>
    <n v="0"/>
    <n v="0"/>
    <n v="0"/>
    <n v="3968.62"/>
    <n v="3968.6199999999994"/>
    <n v="0"/>
    <n v="0"/>
    <n v="0"/>
    <n v="0"/>
    <n v="0"/>
  </r>
  <r>
    <n v="18"/>
    <d v="2013-08-11T00:00:00"/>
    <d v="2013-08-24T00:00:00"/>
    <x v="44"/>
    <s v="G2N"/>
    <s v="GD10000000"/>
    <s v="GD0"/>
    <n v="13"/>
    <n v="100"/>
    <s v="LD800"/>
    <s v="LF806"/>
    <m/>
    <m/>
    <m/>
    <m/>
    <m/>
    <m/>
    <x v="274"/>
    <n v="4591"/>
    <s v="47100"/>
    <x v="30"/>
    <x v="1"/>
    <s v="Non-executive"/>
    <s v="D804"/>
    <x v="6"/>
    <n v="443.7"/>
    <n v="0"/>
    <n v="0"/>
    <n v="0"/>
    <n v="0"/>
    <n v="0"/>
    <n v="0"/>
    <n v="0"/>
    <n v="0"/>
    <n v="0"/>
    <n v="0"/>
    <n v="0"/>
    <n v="0"/>
    <n v="0"/>
    <n v="0"/>
    <n v="0"/>
    <n v="0"/>
    <n v="0"/>
    <n v="0.24"/>
    <n v="0"/>
    <n v="0"/>
    <n v="0"/>
    <n v="0"/>
    <n v="0"/>
    <n v="0"/>
    <n v="27.5"/>
    <n v="0"/>
    <n v="0"/>
    <n v="0"/>
    <n v="0"/>
    <n v="0"/>
    <n v="0.78"/>
    <n v="2.86"/>
    <n v="0"/>
    <n v="0.56000000000000005"/>
    <n v="6.44"/>
    <n v="22.18"/>
    <n v="6"/>
    <n v="0"/>
    <n v="0"/>
    <n v="0"/>
    <n v="0"/>
    <n v="0"/>
    <n v="0"/>
    <n v="0"/>
    <n v="0"/>
    <n v="0"/>
    <n v="510.26"/>
    <n v="510.26"/>
    <n v="0"/>
    <n v="0"/>
    <n v="0"/>
    <n v="0"/>
    <n v="0"/>
  </r>
  <r>
    <n v="18"/>
    <d v="2013-08-11T00:00:00"/>
    <d v="2013-08-24T00:00:00"/>
    <x v="44"/>
    <s v="G2N"/>
    <s v="GD10000000"/>
    <s v="GD0"/>
    <n v="13"/>
    <n v="100"/>
    <s v="LD800"/>
    <s v="LF806"/>
    <m/>
    <m/>
    <m/>
    <m/>
    <m/>
    <m/>
    <x v="279"/>
    <n v="13723"/>
    <s v="47142"/>
    <x v="143"/>
    <x v="1"/>
    <s v="Non-executive"/>
    <s v="D804"/>
    <x v="6"/>
    <n v="1062.08"/>
    <n v="0"/>
    <n v="0"/>
    <n v="0"/>
    <n v="0"/>
    <n v="0"/>
    <n v="0"/>
    <n v="0"/>
    <n v="0"/>
    <n v="0"/>
    <n v="0"/>
    <n v="0"/>
    <n v="0"/>
    <n v="0"/>
    <n v="0"/>
    <n v="0"/>
    <n v="0"/>
    <n v="0"/>
    <n v="0.56000000000000005"/>
    <n v="127.08"/>
    <n v="0"/>
    <n v="0"/>
    <n v="0"/>
    <n v="0"/>
    <n v="0"/>
    <n v="63.22"/>
    <n v="0"/>
    <n v="0"/>
    <n v="0"/>
    <n v="0"/>
    <n v="0"/>
    <n v="0.99"/>
    <n v="3.04"/>
    <n v="0"/>
    <n v="0"/>
    <n v="14.78"/>
    <n v="53.1"/>
    <n v="0"/>
    <n v="6.78"/>
    <n v="0"/>
    <n v="0"/>
    <n v="0"/>
    <n v="0"/>
    <n v="0"/>
    <n v="0"/>
    <n v="0"/>
    <n v="0"/>
    <n v="1331.63"/>
    <n v="1331.6299999999997"/>
    <n v="0"/>
    <n v="0"/>
    <n v="0"/>
    <n v="0"/>
    <n v="0"/>
  </r>
  <r>
    <n v="18"/>
    <d v="2013-08-11T00:00:00"/>
    <d v="2013-08-24T00:00:00"/>
    <x v="44"/>
    <s v="G2N"/>
    <s v="GD10000000"/>
    <s v="GD0"/>
    <n v="13"/>
    <n v="8200"/>
    <s v="GD100"/>
    <s v="G102T"/>
    <m/>
    <m/>
    <s v="INDRCT"/>
    <n v="13"/>
    <m/>
    <m/>
    <x v="274"/>
    <n v="4591"/>
    <s v="47100"/>
    <x v="30"/>
    <x v="1"/>
    <s v="Non-executive"/>
    <s v="D804"/>
    <x v="6"/>
    <n v="92.43"/>
    <n v="0"/>
    <n v="0"/>
    <n v="0"/>
    <n v="0"/>
    <n v="0"/>
    <n v="0"/>
    <n v="0"/>
    <n v="0"/>
    <n v="0"/>
    <n v="0"/>
    <n v="0"/>
    <n v="0"/>
    <n v="0"/>
    <n v="0"/>
    <n v="0"/>
    <n v="0"/>
    <n v="0"/>
    <n v="0.05"/>
    <n v="0"/>
    <n v="0"/>
    <n v="0"/>
    <n v="0"/>
    <n v="0"/>
    <n v="0"/>
    <n v="5.74"/>
    <n v="0"/>
    <n v="0"/>
    <n v="0"/>
    <n v="0"/>
    <n v="0"/>
    <n v="0.16"/>
    <n v="0.6"/>
    <n v="0"/>
    <n v="0.12"/>
    <n v="1.34"/>
    <n v="4.62"/>
    <n v="1.25"/>
    <n v="0"/>
    <n v="0"/>
    <n v="0"/>
    <n v="0"/>
    <n v="0"/>
    <n v="0"/>
    <n v="0"/>
    <n v="0"/>
    <n v="0"/>
    <n v="106.31"/>
    <n v="106.31"/>
    <n v="0"/>
    <n v="0"/>
    <n v="0"/>
    <n v="0"/>
    <n v="0"/>
  </r>
  <r>
    <n v="18"/>
    <d v="2013-08-11T00:00:00"/>
    <d v="2013-08-24T00:00:00"/>
    <x v="44"/>
    <s v="G2N"/>
    <s v="GD10000000"/>
    <s v="GD0"/>
    <n v="13"/>
    <n v="8200"/>
    <s v="GD800"/>
    <s v="DS4B5"/>
    <s v="000DIS"/>
    <n v="15"/>
    <s v="32CCDD"/>
    <n v="13"/>
    <m/>
    <m/>
    <x v="274"/>
    <n v="4591"/>
    <s v="47100"/>
    <x v="30"/>
    <x v="1"/>
    <s v="Non-executive"/>
    <s v="D804"/>
    <x v="6"/>
    <n v="1035.29"/>
    <n v="0"/>
    <n v="0"/>
    <n v="0"/>
    <n v="0"/>
    <n v="0"/>
    <n v="0"/>
    <n v="0"/>
    <n v="0"/>
    <n v="0"/>
    <n v="0"/>
    <n v="0"/>
    <n v="0"/>
    <n v="0"/>
    <n v="0"/>
    <n v="0"/>
    <n v="0"/>
    <n v="0"/>
    <n v="0.55000000000000004"/>
    <n v="0"/>
    <n v="0"/>
    <n v="0"/>
    <n v="0"/>
    <n v="0"/>
    <n v="0"/>
    <n v="64.180000000000007"/>
    <n v="0"/>
    <n v="0"/>
    <n v="0"/>
    <n v="0"/>
    <n v="0"/>
    <n v="1.85"/>
    <n v="6.67"/>
    <n v="0"/>
    <n v="1.27"/>
    <n v="15.01"/>
    <n v="51.78"/>
    <n v="14"/>
    <n v="0"/>
    <n v="0"/>
    <n v="0"/>
    <n v="0"/>
    <n v="0"/>
    <n v="0"/>
    <n v="0"/>
    <n v="0"/>
    <n v="0"/>
    <n v="1190.5999999999999"/>
    <n v="1190.5999999999999"/>
    <n v="0"/>
    <n v="0"/>
    <n v="0"/>
    <n v="0"/>
    <n v="0"/>
  </r>
  <r>
    <n v="18"/>
    <d v="2013-08-11T00:00:00"/>
    <d v="2013-08-24T00:00:00"/>
    <x v="44"/>
    <s v="G2N"/>
    <s v="GD10000000"/>
    <s v="GD0"/>
    <n v="13"/>
    <n v="8200"/>
    <s v="GD800"/>
    <s v="DS4B5"/>
    <s v="000DIS"/>
    <n v="15"/>
    <s v="32CCDD"/>
    <n v="13"/>
    <m/>
    <m/>
    <x v="279"/>
    <n v="13723"/>
    <s v="47142"/>
    <x v="143"/>
    <x v="1"/>
    <s v="Non-executive"/>
    <s v="D804"/>
    <x v="6"/>
    <n v="1094.25"/>
    <n v="0"/>
    <n v="0"/>
    <n v="0"/>
    <n v="0"/>
    <n v="0"/>
    <n v="0"/>
    <n v="0"/>
    <n v="0"/>
    <n v="0"/>
    <n v="0"/>
    <n v="0"/>
    <n v="0"/>
    <n v="0"/>
    <n v="0"/>
    <n v="0"/>
    <n v="0"/>
    <n v="0"/>
    <n v="0.56000000000000005"/>
    <n v="130.94999999999999"/>
    <n v="0"/>
    <n v="0"/>
    <n v="0"/>
    <n v="0"/>
    <n v="0"/>
    <n v="65.150000000000006"/>
    <n v="0"/>
    <n v="0"/>
    <n v="0"/>
    <n v="0"/>
    <n v="0"/>
    <n v="1.01"/>
    <n v="3.12"/>
    <n v="0"/>
    <n v="0"/>
    <n v="15.24"/>
    <n v="54.72"/>
    <n v="0"/>
    <n v="6.98"/>
    <n v="0"/>
    <n v="0"/>
    <n v="0"/>
    <n v="0"/>
    <n v="0"/>
    <n v="0"/>
    <n v="0"/>
    <n v="0"/>
    <n v="1371.98"/>
    <n v="1371.98"/>
    <n v="0"/>
    <n v="0"/>
    <n v="0"/>
    <n v="0"/>
    <n v="0"/>
  </r>
  <r>
    <n v="19"/>
    <d v="2013-08-25T00:00:00"/>
    <d v="2013-09-07T00:00:00"/>
    <x v="45"/>
    <s v="G1N"/>
    <s v="GD10000000"/>
    <s v="GD0"/>
    <n v="13"/>
    <n v="100"/>
    <s v="LD100"/>
    <s v="LF102"/>
    <m/>
    <m/>
    <m/>
    <m/>
    <m/>
    <m/>
    <x v="411"/>
    <n v="50121"/>
    <s v="73591"/>
    <x v="169"/>
    <x v="1"/>
    <s v="Non-executive"/>
    <s v="D804"/>
    <x v="6"/>
    <n v="4036.97"/>
    <n v="0"/>
    <n v="0"/>
    <n v="0"/>
    <n v="0"/>
    <n v="0"/>
    <n v="0"/>
    <n v="0"/>
    <n v="0"/>
    <n v="0"/>
    <n v="0"/>
    <n v="0"/>
    <n v="0"/>
    <n v="0"/>
    <n v="0"/>
    <n v="0"/>
    <n v="0"/>
    <n v="0"/>
    <n v="1.73"/>
    <n v="186.12"/>
    <n v="0"/>
    <n v="0"/>
    <n v="0"/>
    <n v="0"/>
    <n v="0"/>
    <n v="246.43"/>
    <n v="0"/>
    <n v="0"/>
    <n v="0"/>
    <n v="0"/>
    <n v="0"/>
    <n v="2.57"/>
    <n v="6.16"/>
    <n v="0"/>
    <n v="0"/>
    <n v="57.64"/>
    <n v="201.85"/>
    <n v="0"/>
    <n v="9.92"/>
    <n v="0"/>
    <n v="0"/>
    <n v="0"/>
    <n v="0"/>
    <n v="0"/>
    <n v="0"/>
    <n v="0"/>
    <n v="0"/>
    <n v="4749.3900000000003"/>
    <n v="4749.3900000000003"/>
    <n v="0"/>
    <n v="0"/>
    <n v="0"/>
    <n v="0"/>
    <n v="0"/>
  </r>
  <r>
    <n v="19"/>
    <d v="2013-08-25T00:00:00"/>
    <d v="2013-09-07T00:00:00"/>
    <x v="45"/>
    <s v="G1N"/>
    <s v="GD10000000"/>
    <s v="GD0"/>
    <n v="13"/>
    <n v="100"/>
    <s v="LD100"/>
    <s v="LF102"/>
    <m/>
    <m/>
    <m/>
    <m/>
    <m/>
    <m/>
    <x v="293"/>
    <n v="70037"/>
    <s v="73437"/>
    <x v="146"/>
    <x v="1"/>
    <s v="Non-executive"/>
    <s v="D804"/>
    <x v="6"/>
    <n v="5663.38"/>
    <n v="0"/>
    <n v="0"/>
    <n v="0"/>
    <n v="0"/>
    <n v="0"/>
    <n v="0"/>
    <n v="0"/>
    <n v="0"/>
    <n v="0"/>
    <n v="0"/>
    <n v="0"/>
    <n v="0"/>
    <n v="0"/>
    <n v="0"/>
    <n v="0"/>
    <n v="0"/>
    <n v="0"/>
    <n v="2.44"/>
    <n v="474.91"/>
    <n v="0"/>
    <n v="0"/>
    <n v="0"/>
    <n v="0"/>
    <n v="0"/>
    <n v="332.31"/>
    <n v="0"/>
    <n v="0"/>
    <n v="0"/>
    <n v="0"/>
    <n v="0"/>
    <n v="3.1"/>
    <n v="11.33"/>
    <n v="0"/>
    <n v="0"/>
    <n v="77.72"/>
    <n v="0"/>
    <n v="0"/>
    <n v="26.21"/>
    <n v="0"/>
    <n v="0"/>
    <n v="0"/>
    <n v="0"/>
    <n v="0"/>
    <n v="0"/>
    <n v="0"/>
    <n v="0"/>
    <n v="6591.4"/>
    <n v="6591.4000000000005"/>
    <n v="0"/>
    <n v="0"/>
    <n v="0"/>
    <n v="0"/>
    <n v="0"/>
  </r>
  <r>
    <n v="19"/>
    <d v="2013-08-25T00:00:00"/>
    <d v="2013-09-07T00:00:00"/>
    <x v="45"/>
    <s v="G1N"/>
    <s v="AT07400900"/>
    <s v="GD0"/>
    <n v="13"/>
    <n v="100"/>
    <s v="LD10F"/>
    <s v="L120F"/>
    <m/>
    <m/>
    <m/>
    <m/>
    <m/>
    <m/>
    <x v="32"/>
    <n v="62606"/>
    <s v="63272"/>
    <x v="1"/>
    <x v="1"/>
    <s v="Non-executive"/>
    <s v="D804"/>
    <x v="6"/>
    <n v="2962.12"/>
    <n v="0"/>
    <n v="0"/>
    <n v="0"/>
    <n v="0"/>
    <n v="0"/>
    <n v="0"/>
    <n v="0"/>
    <n v="0"/>
    <n v="0"/>
    <n v="0"/>
    <n v="0"/>
    <n v="0"/>
    <n v="0"/>
    <n v="0"/>
    <n v="0"/>
    <n v="0"/>
    <n v="0"/>
    <n v="1.29"/>
    <n v="481.25"/>
    <n v="0"/>
    <n v="0"/>
    <n v="0"/>
    <n v="0"/>
    <n v="0"/>
    <n v="171.67"/>
    <n v="0"/>
    <n v="0"/>
    <n v="0"/>
    <n v="0"/>
    <n v="0"/>
    <n v="2.54"/>
    <n v="5.26"/>
    <n v="0"/>
    <n v="0"/>
    <n v="40.14"/>
    <n v="148.1"/>
    <n v="0"/>
    <n v="25.67"/>
    <n v="0"/>
    <n v="0"/>
    <n v="0"/>
    <n v="0"/>
    <n v="0"/>
    <n v="0"/>
    <n v="0"/>
    <n v="0"/>
    <n v="3838.04"/>
    <n v="3838.04"/>
    <n v="0"/>
    <n v="0"/>
    <n v="0"/>
    <n v="0"/>
    <n v="0"/>
  </r>
  <r>
    <n v="19"/>
    <d v="2013-08-25T00:00:00"/>
    <d v="2013-09-07T00:00:00"/>
    <x v="45"/>
    <s v="G1N"/>
    <s v="GD10000000"/>
    <s v="GD0"/>
    <n v="13"/>
    <n v="100"/>
    <s v="LD800"/>
    <s v="LF804"/>
    <m/>
    <m/>
    <m/>
    <m/>
    <m/>
    <m/>
    <x v="152"/>
    <n v="66802"/>
    <s v="47069"/>
    <x v="17"/>
    <x v="1"/>
    <s v="Non-executive"/>
    <s v="D804"/>
    <x v="6"/>
    <n v="1309.6400000000001"/>
    <n v="0"/>
    <n v="0"/>
    <n v="0"/>
    <n v="0"/>
    <n v="0"/>
    <n v="0"/>
    <n v="0"/>
    <n v="0"/>
    <n v="0"/>
    <n v="0"/>
    <n v="0"/>
    <n v="0"/>
    <n v="0"/>
    <n v="0"/>
    <n v="0"/>
    <n v="0"/>
    <n v="0"/>
    <n v="0.56999999999999995"/>
    <n v="57.41"/>
    <n v="0"/>
    <n v="0"/>
    <n v="0"/>
    <n v="0"/>
    <n v="0"/>
    <n v="0"/>
    <n v="0"/>
    <n v="0"/>
    <n v="0"/>
    <n v="0"/>
    <n v="0"/>
    <n v="0.89"/>
    <n v="2.13"/>
    <n v="0"/>
    <n v="0"/>
    <n v="18.95"/>
    <n v="0"/>
    <n v="0"/>
    <n v="3.07"/>
    <n v="0"/>
    <n v="0"/>
    <n v="0"/>
    <n v="0"/>
    <n v="0"/>
    <n v="0"/>
    <n v="0"/>
    <n v="0"/>
    <n v="1392.66"/>
    <n v="1392.6600000000003"/>
    <n v="0"/>
    <n v="0"/>
    <n v="0"/>
    <n v="0"/>
    <n v="0"/>
  </r>
  <r>
    <n v="19"/>
    <d v="2013-08-25T00:00:00"/>
    <d v="2013-09-07T00:00:00"/>
    <x v="45"/>
    <s v="G1N"/>
    <s v="GD10000000"/>
    <s v="GD0"/>
    <n v="13"/>
    <n v="100"/>
    <s v="LD800"/>
    <s v="LF804"/>
    <m/>
    <m/>
    <m/>
    <m/>
    <m/>
    <m/>
    <x v="45"/>
    <n v="68323"/>
    <s v="48095"/>
    <x v="144"/>
    <x v="1"/>
    <s v="Non-executive"/>
    <s v="D804"/>
    <x v="6"/>
    <n v="3672.1"/>
    <n v="0"/>
    <n v="0"/>
    <n v="0"/>
    <n v="0"/>
    <n v="0"/>
    <n v="0"/>
    <n v="0"/>
    <n v="0"/>
    <n v="0"/>
    <n v="0"/>
    <n v="0"/>
    <n v="0"/>
    <n v="0"/>
    <n v="0"/>
    <n v="0"/>
    <n v="0"/>
    <n v="0"/>
    <n v="1.6"/>
    <n v="173.94"/>
    <n v="0"/>
    <n v="0"/>
    <n v="0"/>
    <n v="0"/>
    <n v="0"/>
    <n v="224.07"/>
    <n v="0"/>
    <n v="0"/>
    <n v="0"/>
    <n v="0"/>
    <n v="0"/>
    <n v="2.71"/>
    <n v="6.48"/>
    <n v="0"/>
    <n v="0"/>
    <n v="52.4"/>
    <n v="183.61"/>
    <n v="0"/>
    <n v="9.2799999999999994"/>
    <n v="0"/>
    <n v="0"/>
    <n v="0"/>
    <n v="0"/>
    <n v="0"/>
    <n v="0"/>
    <n v="0"/>
    <n v="0"/>
    <n v="4326.1899999999996"/>
    <n v="4326.1899999999996"/>
    <n v="0"/>
    <n v="0"/>
    <n v="0"/>
    <n v="0"/>
    <n v="0"/>
  </r>
  <r>
    <n v="19"/>
    <d v="2013-08-25T00:00:00"/>
    <d v="2013-09-07T00:00:00"/>
    <x v="45"/>
    <s v="G1N"/>
    <s v="GD10000000"/>
    <s v="GD0"/>
    <n v="13"/>
    <n v="100"/>
    <s v="LD800"/>
    <s v="LF804"/>
    <m/>
    <m/>
    <m/>
    <m/>
    <m/>
    <m/>
    <x v="153"/>
    <n v="69121"/>
    <s v="51208"/>
    <x v="86"/>
    <x v="1"/>
    <s v="Non-executive"/>
    <s v="D804"/>
    <x v="6"/>
    <n v="118.58"/>
    <n v="0"/>
    <n v="0"/>
    <n v="0"/>
    <n v="0"/>
    <n v="0"/>
    <n v="0"/>
    <n v="0"/>
    <n v="0"/>
    <n v="0"/>
    <n v="0"/>
    <n v="0"/>
    <n v="0"/>
    <n v="0"/>
    <n v="0"/>
    <n v="0"/>
    <n v="0"/>
    <n v="0"/>
    <n v="0.61"/>
    <n v="215.14"/>
    <n v="0"/>
    <n v="0"/>
    <n v="0"/>
    <n v="0"/>
    <n v="0"/>
    <n v="0.79"/>
    <n v="0"/>
    <n v="0"/>
    <n v="0"/>
    <n v="0"/>
    <n v="0"/>
    <n v="1.24"/>
    <n v="4.33"/>
    <n v="0"/>
    <n v="0"/>
    <n v="0.19"/>
    <n v="5.93"/>
    <n v="0"/>
    <n v="11.48"/>
    <n v="0"/>
    <n v="0"/>
    <n v="0"/>
    <n v="0"/>
    <n v="0"/>
    <n v="0"/>
    <n v="0"/>
    <n v="0"/>
    <n v="358.29"/>
    <n v="358.29"/>
    <n v="0"/>
    <n v="0"/>
    <n v="0"/>
    <n v="0"/>
    <n v="0"/>
  </r>
  <r>
    <n v="19"/>
    <d v="2013-08-25T00:00:00"/>
    <d v="2013-09-07T00:00:00"/>
    <x v="45"/>
    <s v="G1N"/>
    <s v="GD10000000"/>
    <s v="GD0"/>
    <n v="13"/>
    <n v="100"/>
    <s v="LD800"/>
    <s v="LF804"/>
    <m/>
    <m/>
    <m/>
    <m/>
    <m/>
    <m/>
    <x v="412"/>
    <n v="72189"/>
    <s v="47299"/>
    <x v="15"/>
    <x v="1"/>
    <s v="Non-executive"/>
    <s v="D804"/>
    <x v="6"/>
    <n v="1197.5"/>
    <n v="0"/>
    <n v="0"/>
    <n v="0"/>
    <n v="0"/>
    <n v="0"/>
    <n v="0"/>
    <n v="0"/>
    <n v="0"/>
    <n v="0"/>
    <n v="0"/>
    <n v="0"/>
    <n v="0"/>
    <n v="0"/>
    <n v="0"/>
    <n v="0"/>
    <n v="0"/>
    <n v="0"/>
    <n v="0.55000000000000004"/>
    <n v="0"/>
    <n v="0"/>
    <n v="0"/>
    <n v="0"/>
    <n v="0"/>
    <n v="0"/>
    <n v="74.239999999999995"/>
    <n v="0"/>
    <n v="0"/>
    <n v="0"/>
    <n v="0"/>
    <n v="0"/>
    <n v="1.08"/>
    <n v="3.94"/>
    <n v="0"/>
    <n v="0"/>
    <n v="17.36"/>
    <n v="0"/>
    <n v="0"/>
    <n v="0"/>
    <n v="0"/>
    <n v="0"/>
    <n v="0"/>
    <n v="0"/>
    <n v="0"/>
    <n v="0"/>
    <n v="0"/>
    <n v="0"/>
    <n v="1294.67"/>
    <n v="1294.6699999999998"/>
    <n v="0"/>
    <n v="0"/>
    <n v="0"/>
    <n v="0"/>
    <n v="0"/>
  </r>
  <r>
    <n v="19"/>
    <d v="2013-08-25T00:00:00"/>
    <d v="2013-09-07T00:00:00"/>
    <x v="45"/>
    <s v="G1N"/>
    <s v="GD10000000"/>
    <s v="GD0"/>
    <n v="13"/>
    <n v="100"/>
    <s v="LD800"/>
    <s v="LF804"/>
    <m/>
    <m/>
    <m/>
    <m/>
    <m/>
    <m/>
    <x v="413"/>
    <n v="72634"/>
    <s v="47362"/>
    <x v="15"/>
    <x v="1"/>
    <s v="Non-executive"/>
    <s v="D804"/>
    <x v="6"/>
    <n v="1890.37"/>
    <n v="0"/>
    <n v="0"/>
    <n v="0"/>
    <n v="0"/>
    <n v="0"/>
    <n v="0"/>
    <n v="0"/>
    <n v="0"/>
    <n v="0"/>
    <n v="0"/>
    <n v="0"/>
    <n v="0"/>
    <n v="0"/>
    <n v="0"/>
    <n v="0"/>
    <n v="0"/>
    <n v="0"/>
    <n v="0.93"/>
    <n v="129.31"/>
    <n v="0"/>
    <n v="0"/>
    <n v="0"/>
    <n v="0"/>
    <n v="0"/>
    <n v="114.52"/>
    <n v="0"/>
    <n v="0"/>
    <n v="0"/>
    <n v="0"/>
    <n v="0"/>
    <n v="1.78"/>
    <n v="4.28"/>
    <n v="0"/>
    <n v="0"/>
    <n v="26.79"/>
    <n v="0"/>
    <n v="0"/>
    <n v="6.89"/>
    <n v="0"/>
    <n v="0"/>
    <n v="0"/>
    <n v="0"/>
    <n v="0"/>
    <n v="0"/>
    <n v="0"/>
    <n v="0"/>
    <n v="2174.87"/>
    <n v="2174.8700000000003"/>
    <n v="0"/>
    <n v="0"/>
    <n v="0"/>
    <n v="0"/>
    <n v="0"/>
  </r>
  <r>
    <n v="19"/>
    <d v="2013-08-25T00:00:00"/>
    <d v="2013-09-07T00:00:00"/>
    <x v="45"/>
    <s v="G1N"/>
    <s v="GD10000000"/>
    <s v="GD0"/>
    <n v="13"/>
    <n v="100"/>
    <s v="LD800"/>
    <s v="LF804"/>
    <m/>
    <m/>
    <m/>
    <m/>
    <m/>
    <m/>
    <x v="414"/>
    <n v="73210"/>
    <s v="48104"/>
    <x v="142"/>
    <x v="1"/>
    <s v="Non-executive"/>
    <s v="D804"/>
    <x v="6"/>
    <n v="2761.12"/>
    <n v="0"/>
    <n v="0"/>
    <n v="0"/>
    <n v="0"/>
    <n v="0"/>
    <n v="0"/>
    <n v="0"/>
    <n v="0"/>
    <n v="0"/>
    <n v="0"/>
    <n v="0"/>
    <n v="0"/>
    <n v="0"/>
    <n v="0"/>
    <n v="0"/>
    <n v="0"/>
    <n v="0"/>
    <n v="1.44"/>
    <n v="170.62"/>
    <n v="0"/>
    <n v="0"/>
    <n v="0"/>
    <n v="0"/>
    <n v="0"/>
    <n v="167.67"/>
    <n v="0"/>
    <n v="0"/>
    <n v="0"/>
    <n v="0"/>
    <n v="0"/>
    <n v="2.71"/>
    <n v="6.48"/>
    <n v="0"/>
    <n v="2.31"/>
    <n v="39.21"/>
    <n v="0"/>
    <n v="0"/>
    <n v="0"/>
    <n v="0"/>
    <n v="0"/>
    <n v="0"/>
    <n v="0"/>
    <n v="0"/>
    <n v="0"/>
    <n v="0"/>
    <n v="0"/>
    <n v="3151.56"/>
    <n v="3151.56"/>
    <n v="0"/>
    <n v="0"/>
    <n v="0"/>
    <n v="0"/>
    <n v="0"/>
  </r>
  <r>
    <n v="19"/>
    <d v="2013-08-25T00:00:00"/>
    <d v="2013-09-07T00:00:00"/>
    <x v="45"/>
    <s v="G1N"/>
    <s v="GD10000000"/>
    <s v="GD0"/>
    <n v="13"/>
    <n v="100"/>
    <s v="LD800"/>
    <s v="LF806"/>
    <m/>
    <m/>
    <m/>
    <m/>
    <m/>
    <m/>
    <x v="152"/>
    <n v="66802"/>
    <s v="47069"/>
    <x v="17"/>
    <x v="1"/>
    <s v="Non-executive"/>
    <s v="D804"/>
    <x v="6"/>
    <n v="1349.29"/>
    <n v="0"/>
    <n v="0"/>
    <n v="0"/>
    <n v="0"/>
    <n v="0"/>
    <n v="0"/>
    <n v="0"/>
    <n v="0"/>
    <n v="0"/>
    <n v="0"/>
    <n v="0"/>
    <n v="0"/>
    <n v="0"/>
    <n v="0"/>
    <n v="0"/>
    <n v="0"/>
    <n v="0"/>
    <n v="0.57999999999999996"/>
    <n v="59.13"/>
    <n v="0"/>
    <n v="0"/>
    <n v="0"/>
    <n v="0"/>
    <n v="0"/>
    <n v="0"/>
    <n v="0"/>
    <n v="0"/>
    <n v="0"/>
    <n v="0"/>
    <n v="0"/>
    <n v="0.91"/>
    <n v="2.2000000000000002"/>
    <n v="0"/>
    <n v="0"/>
    <n v="19.52"/>
    <n v="0"/>
    <n v="0"/>
    <n v="3.16"/>
    <n v="0"/>
    <n v="0"/>
    <n v="0"/>
    <n v="0"/>
    <n v="0"/>
    <n v="0"/>
    <n v="0"/>
    <n v="0"/>
    <n v="1434.79"/>
    <n v="1434.7900000000002"/>
    <n v="0"/>
    <n v="0"/>
    <n v="0"/>
    <n v="0"/>
    <n v="0"/>
  </r>
  <r>
    <n v="19"/>
    <d v="2013-08-25T00:00:00"/>
    <d v="2013-09-07T00:00:00"/>
    <x v="45"/>
    <s v="G1N"/>
    <s v="GD10000000"/>
    <s v="GD0"/>
    <n v="13"/>
    <n v="100"/>
    <s v="LD800"/>
    <s v="LF806"/>
    <m/>
    <m/>
    <m/>
    <m/>
    <m/>
    <m/>
    <x v="153"/>
    <n v="69121"/>
    <s v="51208"/>
    <x v="86"/>
    <x v="1"/>
    <s v="Non-executive"/>
    <s v="D804"/>
    <x v="6"/>
    <n v="115.46"/>
    <n v="0"/>
    <n v="0"/>
    <n v="0"/>
    <n v="0"/>
    <n v="0"/>
    <n v="0"/>
    <n v="0"/>
    <n v="0"/>
    <n v="0"/>
    <n v="0"/>
    <n v="0"/>
    <n v="0"/>
    <n v="0"/>
    <n v="0"/>
    <n v="0"/>
    <n v="0"/>
    <n v="0"/>
    <n v="0.59"/>
    <n v="209.48"/>
    <n v="0"/>
    <n v="0"/>
    <n v="0"/>
    <n v="0"/>
    <n v="0"/>
    <n v="0.77"/>
    <n v="0"/>
    <n v="0"/>
    <n v="0"/>
    <n v="0"/>
    <n v="0"/>
    <n v="1.21"/>
    <n v="4.21"/>
    <n v="0"/>
    <n v="0"/>
    <n v="0.18"/>
    <n v="5.77"/>
    <n v="0"/>
    <n v="11.17"/>
    <n v="0"/>
    <n v="0"/>
    <n v="0"/>
    <n v="0"/>
    <n v="0"/>
    <n v="0"/>
    <n v="0"/>
    <n v="0"/>
    <n v="348.84"/>
    <n v="348.83999999999992"/>
    <n v="0"/>
    <n v="0"/>
    <n v="0"/>
    <n v="0"/>
    <n v="0"/>
  </r>
  <r>
    <n v="19"/>
    <d v="2013-08-25T00:00:00"/>
    <d v="2013-09-07T00:00:00"/>
    <x v="45"/>
    <s v="G1N"/>
    <s v="GD10000000"/>
    <s v="GD0"/>
    <n v="13"/>
    <n v="100"/>
    <s v="LD800"/>
    <s v="LF806"/>
    <m/>
    <m/>
    <m/>
    <m/>
    <m/>
    <m/>
    <x v="412"/>
    <n v="72189"/>
    <s v="47299"/>
    <x v="15"/>
    <x v="1"/>
    <s v="Non-executive"/>
    <s v="D804"/>
    <x v="6"/>
    <n v="1197.5"/>
    <n v="0"/>
    <n v="0"/>
    <n v="0"/>
    <n v="0"/>
    <n v="0"/>
    <n v="0"/>
    <n v="0"/>
    <n v="0"/>
    <n v="0"/>
    <n v="0"/>
    <n v="0"/>
    <n v="0"/>
    <n v="0"/>
    <n v="0"/>
    <n v="0"/>
    <n v="0"/>
    <n v="0"/>
    <n v="0.55000000000000004"/>
    <n v="0"/>
    <n v="0"/>
    <n v="0"/>
    <n v="0"/>
    <n v="0"/>
    <n v="0"/>
    <n v="74.239999999999995"/>
    <n v="0"/>
    <n v="0"/>
    <n v="0"/>
    <n v="0"/>
    <n v="0"/>
    <n v="1.08"/>
    <n v="3.94"/>
    <n v="0"/>
    <n v="0"/>
    <n v="17.36"/>
    <n v="0"/>
    <n v="0"/>
    <n v="0"/>
    <n v="0"/>
    <n v="0"/>
    <n v="0"/>
    <n v="0"/>
    <n v="0"/>
    <n v="0"/>
    <n v="0"/>
    <n v="0"/>
    <n v="1294.67"/>
    <n v="1294.6699999999998"/>
    <n v="0"/>
    <n v="0"/>
    <n v="0"/>
    <n v="0"/>
    <n v="0"/>
  </r>
  <r>
    <n v="19"/>
    <d v="2013-08-25T00:00:00"/>
    <d v="2013-09-07T00:00:00"/>
    <x v="45"/>
    <s v="G1N"/>
    <s v="GD10000000"/>
    <s v="GD0"/>
    <n v="13"/>
    <n v="100"/>
    <s v="LD800"/>
    <s v="LF806"/>
    <m/>
    <m/>
    <m/>
    <m/>
    <m/>
    <m/>
    <x v="413"/>
    <n v="72634"/>
    <s v="47362"/>
    <x v="15"/>
    <x v="1"/>
    <s v="Non-executive"/>
    <s v="D804"/>
    <x v="6"/>
    <n v="973.81"/>
    <n v="0"/>
    <n v="0"/>
    <n v="0"/>
    <n v="0"/>
    <n v="0"/>
    <n v="0"/>
    <n v="0"/>
    <n v="0"/>
    <n v="0"/>
    <n v="0"/>
    <n v="0"/>
    <n v="0"/>
    <n v="0"/>
    <n v="0"/>
    <n v="0"/>
    <n v="0"/>
    <n v="0"/>
    <n v="0.49"/>
    <n v="66.61"/>
    <n v="0"/>
    <n v="0"/>
    <n v="0"/>
    <n v="0"/>
    <n v="0"/>
    <n v="59.01"/>
    <n v="0"/>
    <n v="0"/>
    <n v="0"/>
    <n v="0"/>
    <n v="0"/>
    <n v="0.93"/>
    <n v="2.2000000000000002"/>
    <n v="0"/>
    <n v="0"/>
    <n v="13.8"/>
    <n v="0"/>
    <n v="0"/>
    <n v="3.56"/>
    <n v="0"/>
    <n v="0"/>
    <n v="0"/>
    <n v="0"/>
    <n v="0"/>
    <n v="0"/>
    <n v="0"/>
    <n v="0"/>
    <n v="1120.4100000000001"/>
    <n v="1120.4099999999999"/>
    <n v="0"/>
    <n v="0"/>
    <n v="0"/>
    <n v="0"/>
    <n v="0"/>
  </r>
  <r>
    <n v="19"/>
    <d v="2013-08-25T00:00:00"/>
    <d v="2013-09-07T00:00:00"/>
    <x v="45"/>
    <s v="G1N"/>
    <s v="AT07400900"/>
    <s v="GD0"/>
    <n v="13"/>
    <n v="8200"/>
    <s v="GD800"/>
    <s v="DS4B5"/>
    <s v="000DIS"/>
    <n v="15"/>
    <s v="32CCDD"/>
    <n v="13"/>
    <m/>
    <m/>
    <x v="32"/>
    <n v="62606"/>
    <s v="63272"/>
    <x v="1"/>
    <x v="1"/>
    <s v="Non-executive"/>
    <s v="D804"/>
    <x v="6"/>
    <n v="522.73"/>
    <n v="0"/>
    <n v="0"/>
    <n v="0"/>
    <n v="0"/>
    <n v="0"/>
    <n v="0"/>
    <n v="0"/>
    <n v="0"/>
    <n v="0"/>
    <n v="0"/>
    <n v="0"/>
    <n v="0"/>
    <n v="0"/>
    <n v="0"/>
    <n v="0"/>
    <n v="0"/>
    <n v="0"/>
    <n v="0.23"/>
    <n v="84.92"/>
    <n v="0"/>
    <n v="0"/>
    <n v="0"/>
    <n v="0"/>
    <n v="0"/>
    <n v="30.29"/>
    <n v="0"/>
    <n v="0"/>
    <n v="0"/>
    <n v="0"/>
    <n v="0"/>
    <n v="0.45"/>
    <n v="0.93"/>
    <n v="0"/>
    <n v="0"/>
    <n v="7.09"/>
    <n v="26.14"/>
    <n v="0"/>
    <n v="4.53"/>
    <n v="0"/>
    <n v="0"/>
    <n v="0"/>
    <n v="0"/>
    <n v="0"/>
    <n v="0"/>
    <n v="0"/>
    <n v="0"/>
    <n v="677.31"/>
    <n v="677.31"/>
    <n v="0"/>
    <n v="0"/>
    <n v="0"/>
    <n v="0"/>
    <n v="0"/>
  </r>
  <r>
    <n v="19"/>
    <d v="2013-08-25T00:00:00"/>
    <d v="2013-09-07T00:00:00"/>
    <x v="45"/>
    <s v="G1N"/>
    <s v="GD10000000"/>
    <s v="GD0"/>
    <n v="13"/>
    <n v="8200"/>
    <s v="GD800"/>
    <s v="DS4B5"/>
    <s v="000DIS"/>
    <n v="15"/>
    <s v="32CCDD"/>
    <n v="13"/>
    <m/>
    <m/>
    <x v="154"/>
    <n v="6618"/>
    <s v="47140"/>
    <x v="87"/>
    <x v="1"/>
    <s v="Non-executive"/>
    <s v="D804"/>
    <x v="6"/>
    <n v="4504.18"/>
    <n v="0"/>
    <n v="0"/>
    <n v="0"/>
    <n v="0"/>
    <n v="0"/>
    <n v="0"/>
    <n v="0"/>
    <n v="0"/>
    <n v="0"/>
    <n v="0"/>
    <n v="0"/>
    <n v="0"/>
    <n v="0"/>
    <n v="0"/>
    <n v="0"/>
    <n v="0"/>
    <n v="0"/>
    <n v="1.95"/>
    <n v="0"/>
    <n v="0"/>
    <n v="0"/>
    <n v="0"/>
    <n v="0"/>
    <n v="0"/>
    <n v="279.26"/>
    <n v="0"/>
    <n v="0"/>
    <n v="0"/>
    <n v="0"/>
    <n v="0"/>
    <n v="3.27"/>
    <n v="11.93"/>
    <n v="0"/>
    <n v="0"/>
    <n v="65.31"/>
    <n v="225.21"/>
    <n v="0"/>
    <n v="0"/>
    <n v="0"/>
    <n v="0"/>
    <n v="0"/>
    <n v="0"/>
    <n v="0"/>
    <n v="0"/>
    <n v="0"/>
    <n v="0"/>
    <n v="5091.1099999999997"/>
    <n v="5091.1100000000015"/>
    <n v="0"/>
    <n v="0"/>
    <n v="0"/>
    <n v="0"/>
    <n v="0"/>
  </r>
  <r>
    <n v="19"/>
    <d v="2013-08-25T00:00:00"/>
    <d v="2013-09-07T00:00:00"/>
    <x v="45"/>
    <s v="G1N"/>
    <s v="GD10000000"/>
    <s v="GD0"/>
    <n v="13"/>
    <n v="8200"/>
    <s v="GD800"/>
    <s v="DS4B5"/>
    <s v="000DIS"/>
    <n v="15"/>
    <s v="32CCDD"/>
    <n v="13"/>
    <m/>
    <m/>
    <x v="411"/>
    <n v="50121"/>
    <s v="73591"/>
    <x v="169"/>
    <x v="1"/>
    <s v="Non-executive"/>
    <s v="D804"/>
    <x v="6"/>
    <n v="212.47"/>
    <n v="0"/>
    <n v="0"/>
    <n v="0"/>
    <n v="0"/>
    <n v="0"/>
    <n v="0"/>
    <n v="0"/>
    <n v="0"/>
    <n v="0"/>
    <n v="0"/>
    <n v="0"/>
    <n v="0"/>
    <n v="0"/>
    <n v="0"/>
    <n v="0"/>
    <n v="0"/>
    <n v="0"/>
    <n v="0.1"/>
    <n v="9.8000000000000007"/>
    <n v="0"/>
    <n v="0"/>
    <n v="0"/>
    <n v="0"/>
    <n v="0"/>
    <n v="12.98"/>
    <n v="0"/>
    <n v="0"/>
    <n v="0"/>
    <n v="0"/>
    <n v="0"/>
    <n v="0.14000000000000001"/>
    <n v="0.32"/>
    <n v="0"/>
    <n v="0"/>
    <n v="3.03"/>
    <n v="10.62"/>
    <n v="0"/>
    <n v="0.53"/>
    <n v="0"/>
    <n v="0"/>
    <n v="0"/>
    <n v="0"/>
    <n v="0"/>
    <n v="0"/>
    <n v="0"/>
    <n v="0"/>
    <n v="249.99"/>
    <n v="249.98999999999998"/>
    <n v="0"/>
    <n v="0"/>
    <n v="0"/>
    <n v="0"/>
    <n v="0"/>
  </r>
  <r>
    <n v="19"/>
    <d v="2013-08-25T00:00:00"/>
    <d v="2013-09-07T00:00:00"/>
    <x v="45"/>
    <s v="G1N"/>
    <s v="GD10000000"/>
    <s v="GD0"/>
    <n v="13"/>
    <n v="8200"/>
    <s v="GD800"/>
    <s v="DS4B5"/>
    <s v="000DIS"/>
    <n v="15"/>
    <s v="32CCDD"/>
    <n v="13"/>
    <m/>
    <m/>
    <x v="152"/>
    <n v="66802"/>
    <s v="47069"/>
    <x v="17"/>
    <x v="1"/>
    <s v="Non-executive"/>
    <s v="D804"/>
    <x v="6"/>
    <n v="1309.5999999999999"/>
    <n v="0"/>
    <n v="0"/>
    <n v="0"/>
    <n v="0"/>
    <n v="0"/>
    <n v="0"/>
    <n v="0"/>
    <n v="0"/>
    <n v="0"/>
    <n v="0"/>
    <n v="0"/>
    <n v="0"/>
    <n v="0"/>
    <n v="0"/>
    <n v="0"/>
    <n v="0"/>
    <n v="0"/>
    <n v="0.59"/>
    <n v="57.4"/>
    <n v="0"/>
    <n v="0"/>
    <n v="0"/>
    <n v="0"/>
    <n v="0"/>
    <n v="0"/>
    <n v="0"/>
    <n v="0"/>
    <n v="0"/>
    <n v="0"/>
    <n v="0"/>
    <n v="0.91"/>
    <n v="2.15"/>
    <n v="0"/>
    <n v="0"/>
    <n v="18.96"/>
    <n v="0"/>
    <n v="0"/>
    <n v="3.05"/>
    <n v="0"/>
    <n v="0"/>
    <n v="0"/>
    <n v="0"/>
    <n v="0"/>
    <n v="0"/>
    <n v="0"/>
    <n v="0"/>
    <n v="1392.66"/>
    <n v="1392.66"/>
    <n v="0"/>
    <n v="0"/>
    <n v="0"/>
    <n v="0"/>
    <n v="0"/>
  </r>
  <r>
    <n v="19"/>
    <d v="2013-08-25T00:00:00"/>
    <d v="2013-09-07T00:00:00"/>
    <x v="45"/>
    <s v="G1N"/>
    <s v="GD10000000"/>
    <s v="GD0"/>
    <n v="13"/>
    <n v="8200"/>
    <s v="GD800"/>
    <s v="DS4B5"/>
    <s v="000DIS"/>
    <n v="15"/>
    <s v="32CCDD"/>
    <n v="13"/>
    <m/>
    <m/>
    <x v="153"/>
    <n v="69121"/>
    <s v="51208"/>
    <x v="86"/>
    <x v="1"/>
    <s v="Non-executive"/>
    <s v="D804"/>
    <x v="6"/>
    <n v="78.02"/>
    <n v="0"/>
    <n v="0"/>
    <n v="0"/>
    <n v="0"/>
    <n v="0"/>
    <n v="0"/>
    <n v="0"/>
    <n v="0"/>
    <n v="0"/>
    <n v="0"/>
    <n v="0"/>
    <n v="0"/>
    <n v="0"/>
    <n v="0"/>
    <n v="0"/>
    <n v="0"/>
    <n v="0"/>
    <n v="0.4"/>
    <n v="141.55000000000001"/>
    <n v="0"/>
    <n v="0"/>
    <n v="0"/>
    <n v="0"/>
    <n v="0"/>
    <n v="0.53"/>
    <n v="0"/>
    <n v="0"/>
    <n v="0"/>
    <n v="0"/>
    <n v="0"/>
    <n v="0.82"/>
    <n v="2.85"/>
    <n v="0"/>
    <n v="0"/>
    <n v="0.12"/>
    <n v="3.9"/>
    <n v="0"/>
    <n v="7.55"/>
    <n v="0"/>
    <n v="0"/>
    <n v="0"/>
    <n v="0"/>
    <n v="0"/>
    <n v="0"/>
    <n v="0"/>
    <n v="0"/>
    <n v="235.74"/>
    <n v="235.74000000000004"/>
    <n v="0"/>
    <n v="0"/>
    <n v="0"/>
    <n v="0"/>
    <n v="0"/>
  </r>
  <r>
    <n v="19"/>
    <d v="2013-08-25T00:00:00"/>
    <d v="2013-09-07T00:00:00"/>
    <x v="45"/>
    <s v="G1N"/>
    <s v="GD10000000"/>
    <s v="GD0"/>
    <n v="13"/>
    <n v="8200"/>
    <s v="GD800"/>
    <s v="DS4B5"/>
    <s v="000DIS"/>
    <n v="15"/>
    <s v="32CCDD"/>
    <n v="13"/>
    <m/>
    <m/>
    <x v="293"/>
    <n v="70037"/>
    <s v="73437"/>
    <x v="146"/>
    <x v="1"/>
    <s v="Non-executive"/>
    <s v="D804"/>
    <x v="6"/>
    <n v="298.08"/>
    <n v="0"/>
    <n v="0"/>
    <n v="0"/>
    <n v="0"/>
    <n v="0"/>
    <n v="0"/>
    <n v="0"/>
    <n v="0"/>
    <n v="0"/>
    <n v="0"/>
    <n v="0"/>
    <n v="0"/>
    <n v="0"/>
    <n v="0"/>
    <n v="0"/>
    <n v="0"/>
    <n v="0"/>
    <n v="0.12"/>
    <n v="24.99"/>
    <n v="0"/>
    <n v="0"/>
    <n v="0"/>
    <n v="0"/>
    <n v="0"/>
    <n v="17.48"/>
    <n v="0"/>
    <n v="0"/>
    <n v="0"/>
    <n v="0"/>
    <n v="0"/>
    <n v="0.17"/>
    <n v="0.6"/>
    <n v="0"/>
    <n v="0"/>
    <n v="4.09"/>
    <n v="0"/>
    <n v="0"/>
    <n v="1.37"/>
    <n v="0"/>
    <n v="0"/>
    <n v="0"/>
    <n v="0"/>
    <n v="0"/>
    <n v="0"/>
    <n v="0"/>
    <n v="0"/>
    <n v="346.9"/>
    <n v="346.90000000000003"/>
    <n v="0"/>
    <n v="0"/>
    <n v="0"/>
    <n v="0"/>
    <n v="0"/>
  </r>
  <r>
    <n v="19"/>
    <d v="2013-08-25T00:00:00"/>
    <d v="2013-09-07T00:00:00"/>
    <x v="45"/>
    <s v="G1N"/>
    <s v="GD10000000"/>
    <s v="GD0"/>
    <n v="13"/>
    <n v="8200"/>
    <s v="GD800"/>
    <s v="DS4B5"/>
    <s v="000DIS"/>
    <n v="15"/>
    <s v="32CCDD"/>
    <n v="13"/>
    <m/>
    <m/>
    <x v="412"/>
    <n v="72189"/>
    <s v="47299"/>
    <x v="15"/>
    <x v="1"/>
    <s v="Non-executive"/>
    <s v="D804"/>
    <x v="6"/>
    <n v="1233.78"/>
    <n v="0"/>
    <n v="0"/>
    <n v="0"/>
    <n v="0"/>
    <n v="0"/>
    <n v="0"/>
    <n v="0"/>
    <n v="0"/>
    <n v="0"/>
    <n v="0"/>
    <n v="0"/>
    <n v="0"/>
    <n v="0"/>
    <n v="0"/>
    <n v="0"/>
    <n v="0"/>
    <n v="0"/>
    <n v="0.56000000000000005"/>
    <n v="0"/>
    <n v="0"/>
    <n v="0"/>
    <n v="0"/>
    <n v="0"/>
    <n v="0"/>
    <n v="76.5"/>
    <n v="0"/>
    <n v="0"/>
    <n v="0"/>
    <n v="0"/>
    <n v="0"/>
    <n v="1.1100000000000001"/>
    <n v="4.05"/>
    <n v="0"/>
    <n v="0"/>
    <n v="17.899999999999999"/>
    <n v="0"/>
    <n v="0"/>
    <n v="0"/>
    <n v="0"/>
    <n v="0"/>
    <n v="0"/>
    <n v="0"/>
    <n v="0"/>
    <n v="0"/>
    <n v="0"/>
    <n v="0"/>
    <n v="1333.9"/>
    <n v="1333.8999999999999"/>
    <n v="0"/>
    <n v="0"/>
    <n v="0"/>
    <n v="0"/>
    <n v="0"/>
  </r>
  <r>
    <n v="19"/>
    <d v="2013-08-25T00:00:00"/>
    <d v="2013-09-07T00:00:00"/>
    <x v="46"/>
    <s v="G2N"/>
    <s v="GD10000000"/>
    <s v="GD0"/>
    <n v="13"/>
    <n v="100"/>
    <s v="LD100"/>
    <s v="LF102"/>
    <m/>
    <m/>
    <m/>
    <m/>
    <m/>
    <m/>
    <x v="274"/>
    <n v="4591"/>
    <s v="47100"/>
    <x v="30"/>
    <x v="1"/>
    <s v="Non-executive"/>
    <s v="D804"/>
    <x v="6"/>
    <n v="111.28"/>
    <n v="0"/>
    <n v="0"/>
    <n v="0"/>
    <n v="0"/>
    <n v="0"/>
    <n v="0"/>
    <n v="0"/>
    <n v="0"/>
    <n v="0"/>
    <n v="0"/>
    <n v="0"/>
    <n v="0"/>
    <n v="0"/>
    <n v="0"/>
    <n v="0"/>
    <n v="0"/>
    <n v="0"/>
    <n v="0.05"/>
    <n v="0"/>
    <n v="0"/>
    <n v="0"/>
    <n v="0"/>
    <n v="0"/>
    <n v="0"/>
    <n v="6.91"/>
    <n v="0"/>
    <n v="0"/>
    <n v="0"/>
    <n v="0"/>
    <n v="0"/>
    <n v="0.17"/>
    <n v="0.6"/>
    <n v="0"/>
    <n v="0.11"/>
    <n v="1.61"/>
    <n v="5.56"/>
    <n v="0"/>
    <n v="0"/>
    <n v="0"/>
    <n v="0"/>
    <n v="0"/>
    <n v="0"/>
    <n v="0"/>
    <n v="0"/>
    <n v="0"/>
    <n v="0"/>
    <n v="126.29"/>
    <n v="126.28999999999999"/>
    <n v="0"/>
    <n v="0"/>
    <n v="0"/>
    <n v="0"/>
    <n v="0"/>
  </r>
  <r>
    <n v="19"/>
    <d v="2013-08-25T00:00:00"/>
    <d v="2013-09-07T00:00:00"/>
    <x v="46"/>
    <s v="G2N"/>
    <s v="GD10000000"/>
    <s v="GD0"/>
    <n v="13"/>
    <n v="100"/>
    <s v="LD800"/>
    <s v="LF804"/>
    <m/>
    <m/>
    <m/>
    <m/>
    <m/>
    <m/>
    <x v="274"/>
    <n v="4591"/>
    <s v="47100"/>
    <x v="30"/>
    <x v="1"/>
    <s v="Non-executive"/>
    <s v="D804"/>
    <x v="6"/>
    <n v="222.57"/>
    <n v="0"/>
    <n v="0"/>
    <n v="0"/>
    <n v="0"/>
    <n v="0"/>
    <n v="0"/>
    <n v="0"/>
    <n v="0"/>
    <n v="0"/>
    <n v="0"/>
    <n v="0"/>
    <n v="0"/>
    <n v="0"/>
    <n v="0"/>
    <n v="0"/>
    <n v="0"/>
    <n v="0"/>
    <n v="0.1"/>
    <n v="0"/>
    <n v="0"/>
    <n v="0"/>
    <n v="0"/>
    <n v="0"/>
    <n v="0"/>
    <n v="13.8"/>
    <n v="0"/>
    <n v="0"/>
    <n v="0"/>
    <n v="0"/>
    <n v="0"/>
    <n v="0.33"/>
    <n v="1.19"/>
    <n v="0"/>
    <n v="0.24"/>
    <n v="3.23"/>
    <n v="11.12"/>
    <n v="0"/>
    <n v="0"/>
    <n v="0"/>
    <n v="0"/>
    <n v="0"/>
    <n v="0"/>
    <n v="0"/>
    <n v="0"/>
    <n v="0"/>
    <n v="0"/>
    <n v="252.58"/>
    <n v="252.58"/>
    <n v="0"/>
    <n v="0"/>
    <n v="0"/>
    <n v="0"/>
    <n v="0"/>
  </r>
  <r>
    <n v="19"/>
    <d v="2013-08-25T00:00:00"/>
    <d v="2013-09-07T00:00:00"/>
    <x v="46"/>
    <s v="G2N"/>
    <s v="GD10000000"/>
    <s v="GD0"/>
    <n v="13"/>
    <n v="100"/>
    <s v="LD800"/>
    <s v="LF804"/>
    <m/>
    <m/>
    <m/>
    <m/>
    <m/>
    <m/>
    <x v="275"/>
    <n v="5094"/>
    <s v="70873"/>
    <x v="141"/>
    <x v="1"/>
    <s v="Non-executive"/>
    <s v="D804"/>
    <x v="6"/>
    <n v="3877.04"/>
    <n v="0"/>
    <n v="0"/>
    <n v="0"/>
    <n v="0"/>
    <n v="0"/>
    <n v="0"/>
    <n v="0"/>
    <n v="0"/>
    <n v="0"/>
    <n v="0"/>
    <n v="0"/>
    <n v="0"/>
    <n v="0"/>
    <n v="0"/>
    <n v="0"/>
    <n v="0"/>
    <n v="0"/>
    <n v="1.69"/>
    <n v="173.94"/>
    <n v="0"/>
    <n v="0"/>
    <n v="0"/>
    <n v="0"/>
    <n v="0"/>
    <n v="234.88"/>
    <n v="0"/>
    <n v="0"/>
    <n v="0"/>
    <n v="0"/>
    <n v="0"/>
    <n v="3.27"/>
    <n v="11.93"/>
    <n v="0"/>
    <n v="2.31"/>
    <n v="54.93"/>
    <n v="193.85"/>
    <n v="0"/>
    <n v="9.2799999999999994"/>
    <n v="0"/>
    <n v="0"/>
    <n v="0"/>
    <n v="0"/>
    <n v="0"/>
    <n v="0"/>
    <n v="0"/>
    <n v="0"/>
    <n v="4563.12"/>
    <n v="4563.1200000000017"/>
    <n v="0"/>
    <n v="0"/>
    <n v="0"/>
    <n v="0"/>
    <n v="0"/>
  </r>
  <r>
    <n v="19"/>
    <d v="2013-08-25T00:00:00"/>
    <d v="2013-09-07T00:00:00"/>
    <x v="46"/>
    <s v="G2N"/>
    <s v="GD10000000"/>
    <s v="GD0"/>
    <n v="13"/>
    <n v="100"/>
    <s v="LD800"/>
    <s v="LF804"/>
    <m/>
    <m/>
    <m/>
    <m/>
    <m/>
    <m/>
    <x v="276"/>
    <n v="5818"/>
    <s v="70876"/>
    <x v="141"/>
    <x v="1"/>
    <s v="Non-executive"/>
    <s v="D804"/>
    <x v="6"/>
    <n v="4124.67"/>
    <n v="0"/>
    <n v="0"/>
    <n v="0"/>
    <n v="0"/>
    <n v="0"/>
    <n v="0"/>
    <n v="0"/>
    <n v="0"/>
    <n v="0"/>
    <n v="0"/>
    <n v="0"/>
    <n v="0"/>
    <n v="0"/>
    <n v="0"/>
    <n v="0"/>
    <n v="0"/>
    <n v="0"/>
    <n v="1.8"/>
    <n v="509.64"/>
    <n v="0"/>
    <n v="0"/>
    <n v="0"/>
    <n v="0"/>
    <n v="0"/>
    <n v="240.77"/>
    <n v="0"/>
    <n v="0"/>
    <n v="0"/>
    <n v="0"/>
    <n v="0"/>
    <n v="3.27"/>
    <n v="11.39"/>
    <n v="0"/>
    <n v="2.31"/>
    <n v="56.31"/>
    <n v="206.23"/>
    <n v="0"/>
    <n v="27.18"/>
    <n v="0"/>
    <n v="0"/>
    <n v="0"/>
    <n v="0"/>
    <n v="0"/>
    <n v="0"/>
    <n v="0"/>
    <n v="0"/>
    <n v="5183.57"/>
    <n v="5183.5700000000024"/>
    <n v="0"/>
    <n v="0"/>
    <n v="0"/>
    <n v="0"/>
    <n v="0"/>
  </r>
  <r>
    <n v="19"/>
    <d v="2013-08-25T00:00:00"/>
    <d v="2013-09-07T00:00:00"/>
    <x v="46"/>
    <s v="G2N"/>
    <s v="GD10000000"/>
    <s v="GD0"/>
    <n v="13"/>
    <n v="100"/>
    <s v="LD800"/>
    <s v="LF804"/>
    <m/>
    <m/>
    <m/>
    <m/>
    <m/>
    <m/>
    <x v="277"/>
    <n v="10426"/>
    <s v="70872"/>
    <x v="141"/>
    <x v="1"/>
    <s v="Non-executive"/>
    <s v="D804"/>
    <x v="6"/>
    <n v="3924.52"/>
    <n v="0"/>
    <n v="0"/>
    <n v="0"/>
    <n v="0"/>
    <n v="0"/>
    <n v="0"/>
    <n v="0"/>
    <n v="0"/>
    <n v="0"/>
    <n v="0"/>
    <n v="0"/>
    <n v="0"/>
    <n v="0"/>
    <n v="0"/>
    <n v="0"/>
    <n v="0"/>
    <n v="0"/>
    <n v="6.52"/>
    <n v="424.95"/>
    <n v="0"/>
    <n v="0"/>
    <n v="0"/>
    <n v="0"/>
    <n v="0"/>
    <n v="0"/>
    <n v="0"/>
    <n v="0"/>
    <n v="0"/>
    <n v="274.72000000000003"/>
    <n v="0"/>
    <n v="2.99"/>
    <n v="9.1999999999999993"/>
    <n v="0"/>
    <n v="2.31"/>
    <n v="0"/>
    <n v="0"/>
    <n v="0"/>
    <n v="0"/>
    <n v="0"/>
    <n v="0"/>
    <n v="0"/>
    <n v="0"/>
    <n v="0"/>
    <n v="0"/>
    <n v="0"/>
    <n v="0"/>
    <n v="4645.21"/>
    <n v="4645.21"/>
    <n v="0"/>
    <n v="0"/>
    <n v="0"/>
    <n v="0"/>
    <n v="0"/>
  </r>
  <r>
    <n v="19"/>
    <d v="2013-08-25T00:00:00"/>
    <d v="2013-09-07T00:00:00"/>
    <x v="46"/>
    <s v="G2N"/>
    <s v="GD10000000"/>
    <s v="GD0"/>
    <n v="13"/>
    <n v="100"/>
    <s v="LD800"/>
    <s v="LF804"/>
    <m/>
    <m/>
    <m/>
    <m/>
    <m/>
    <m/>
    <x v="278"/>
    <n v="12916"/>
    <s v="48100"/>
    <x v="142"/>
    <x v="1"/>
    <s v="Non-executive"/>
    <s v="D804"/>
    <x v="6"/>
    <n v="4033.78"/>
    <n v="0"/>
    <n v="0"/>
    <n v="0"/>
    <n v="0"/>
    <n v="0"/>
    <n v="0"/>
    <n v="0"/>
    <n v="0"/>
    <n v="0"/>
    <n v="0"/>
    <n v="0"/>
    <n v="0"/>
    <n v="0"/>
    <n v="0"/>
    <n v="0"/>
    <n v="0"/>
    <n v="0"/>
    <n v="6.22"/>
    <n v="424.95"/>
    <n v="0"/>
    <n v="0"/>
    <n v="0"/>
    <n v="0"/>
    <n v="0"/>
    <n v="0"/>
    <n v="0"/>
    <n v="0"/>
    <n v="0"/>
    <n v="282.36"/>
    <n v="0"/>
    <n v="2.99"/>
    <n v="8.7799999999999994"/>
    <n v="0"/>
    <n v="2.31"/>
    <n v="54.58"/>
    <n v="0"/>
    <n v="0"/>
    <n v="0"/>
    <n v="0"/>
    <n v="0"/>
    <n v="0"/>
    <n v="0"/>
    <n v="0"/>
    <n v="0"/>
    <n v="0"/>
    <n v="0"/>
    <n v="4815.97"/>
    <n v="4815.9699999999993"/>
    <n v="0"/>
    <n v="0"/>
    <n v="0"/>
    <n v="0"/>
    <n v="0"/>
  </r>
  <r>
    <n v="19"/>
    <d v="2013-08-25T00:00:00"/>
    <d v="2013-09-07T00:00:00"/>
    <x v="46"/>
    <s v="G2N"/>
    <s v="GD10000000"/>
    <s v="GD0"/>
    <n v="13"/>
    <n v="100"/>
    <s v="LD800"/>
    <s v="LF804"/>
    <m/>
    <m/>
    <m/>
    <m/>
    <m/>
    <m/>
    <x v="279"/>
    <n v="13723"/>
    <s v="47142"/>
    <x v="143"/>
    <x v="1"/>
    <s v="Non-executive"/>
    <s v="D804"/>
    <x v="6"/>
    <n v="1307.8900000000001"/>
    <n v="0"/>
    <n v="0"/>
    <n v="0"/>
    <n v="0"/>
    <n v="0"/>
    <n v="0"/>
    <n v="0"/>
    <n v="0"/>
    <n v="0"/>
    <n v="0"/>
    <n v="0"/>
    <n v="0"/>
    <n v="0"/>
    <n v="0"/>
    <n v="0"/>
    <n v="0"/>
    <n v="0"/>
    <n v="0.55000000000000004"/>
    <n v="127.09"/>
    <n v="0"/>
    <n v="0"/>
    <n v="0"/>
    <n v="0"/>
    <n v="0"/>
    <n v="78.459999999999994"/>
    <n v="0"/>
    <n v="0"/>
    <n v="0"/>
    <n v="0"/>
    <n v="0"/>
    <n v="0.98"/>
    <n v="3.03"/>
    <n v="0"/>
    <n v="0"/>
    <n v="18.350000000000001"/>
    <n v="65.39"/>
    <n v="0"/>
    <n v="6.77"/>
    <n v="0"/>
    <n v="0"/>
    <n v="0"/>
    <n v="0"/>
    <n v="0"/>
    <n v="0"/>
    <n v="0"/>
    <n v="0"/>
    <n v="1608.51"/>
    <n v="1608.51"/>
    <n v="0"/>
    <n v="0"/>
    <n v="0"/>
    <n v="0"/>
    <n v="0"/>
  </r>
  <r>
    <n v="19"/>
    <d v="2013-08-25T00:00:00"/>
    <d v="2013-09-07T00:00:00"/>
    <x v="46"/>
    <s v="G2N"/>
    <s v="GD10000000"/>
    <s v="GD0"/>
    <n v="13"/>
    <n v="100"/>
    <s v="LD800"/>
    <s v="LF804"/>
    <m/>
    <m/>
    <m/>
    <m/>
    <m/>
    <m/>
    <x v="281"/>
    <n v="18629"/>
    <s v="47102"/>
    <x v="76"/>
    <x v="1"/>
    <s v="Non-executive"/>
    <s v="D804"/>
    <x v="6"/>
    <n v="1862.75"/>
    <n v="0"/>
    <n v="0"/>
    <n v="0"/>
    <n v="0"/>
    <n v="0"/>
    <n v="0"/>
    <n v="0"/>
    <n v="0"/>
    <n v="0"/>
    <n v="0"/>
    <n v="0"/>
    <n v="0"/>
    <n v="0"/>
    <n v="0"/>
    <n v="0"/>
    <n v="0"/>
    <n v="0"/>
    <n v="0.88"/>
    <n v="173.94"/>
    <n v="0"/>
    <n v="0"/>
    <n v="0"/>
    <n v="0"/>
    <n v="0"/>
    <n v="111.9"/>
    <n v="0"/>
    <n v="0"/>
    <n v="0"/>
    <n v="0"/>
    <n v="0"/>
    <n v="2.71"/>
    <n v="6.48"/>
    <n v="0"/>
    <n v="2.31"/>
    <n v="26.17"/>
    <n v="93.14"/>
    <n v="0"/>
    <n v="9.2799999999999994"/>
    <n v="0"/>
    <n v="0"/>
    <n v="0"/>
    <n v="0"/>
    <n v="0"/>
    <n v="0"/>
    <n v="0"/>
    <n v="0"/>
    <n v="2289.56"/>
    <n v="2289.5600000000004"/>
    <n v="0"/>
    <n v="0"/>
    <n v="0"/>
    <n v="0"/>
    <n v="0"/>
  </r>
  <r>
    <n v="19"/>
    <d v="2013-08-25T00:00:00"/>
    <d v="2013-09-07T00:00:00"/>
    <x v="46"/>
    <s v="G2N"/>
    <s v="GD10000000"/>
    <s v="GD0"/>
    <n v="13"/>
    <n v="100"/>
    <s v="LD800"/>
    <s v="LF804"/>
    <m/>
    <m/>
    <m/>
    <m/>
    <m/>
    <m/>
    <x v="283"/>
    <n v="23946"/>
    <s v="70874"/>
    <x v="141"/>
    <x v="1"/>
    <s v="Non-executive"/>
    <s v="D804"/>
    <x v="6"/>
    <n v="3924.54"/>
    <n v="0"/>
    <n v="0"/>
    <n v="0"/>
    <n v="0"/>
    <n v="0"/>
    <n v="0"/>
    <n v="0"/>
    <n v="0"/>
    <n v="0"/>
    <n v="0"/>
    <n v="0"/>
    <n v="0"/>
    <n v="0"/>
    <n v="0"/>
    <n v="0"/>
    <n v="0"/>
    <n v="0"/>
    <n v="1.69"/>
    <n v="499.9"/>
    <n v="0"/>
    <n v="0"/>
    <n v="0"/>
    <n v="0"/>
    <n v="0"/>
    <n v="232.99"/>
    <n v="0"/>
    <n v="0"/>
    <n v="0"/>
    <n v="0"/>
    <n v="0"/>
    <n v="2.99"/>
    <n v="9.1999999999999993"/>
    <n v="0"/>
    <n v="2.31"/>
    <n v="54.49"/>
    <n v="196.23"/>
    <n v="0"/>
    <n v="26.66"/>
    <n v="0"/>
    <n v="0"/>
    <n v="0"/>
    <n v="0"/>
    <n v="0"/>
    <n v="0"/>
    <n v="0"/>
    <n v="0"/>
    <n v="4951"/>
    <n v="4950.9999999999991"/>
    <n v="0"/>
    <n v="0"/>
    <n v="0"/>
    <n v="0"/>
    <n v="0"/>
  </r>
  <r>
    <n v="19"/>
    <d v="2013-08-25T00:00:00"/>
    <d v="2013-09-07T00:00:00"/>
    <x v="46"/>
    <s v="G2N"/>
    <s v="GD10000000"/>
    <s v="GD0"/>
    <n v="13"/>
    <n v="100"/>
    <s v="LD800"/>
    <s v="LF804"/>
    <m/>
    <m/>
    <m/>
    <m/>
    <m/>
    <m/>
    <x v="284"/>
    <n v="25053"/>
    <s v="70707"/>
    <x v="111"/>
    <x v="1"/>
    <s v="Non-executive"/>
    <s v="D804"/>
    <x v="6"/>
    <n v="4991.8900000000003"/>
    <n v="0"/>
    <n v="0"/>
    <n v="0"/>
    <n v="0"/>
    <n v="0"/>
    <n v="0"/>
    <n v="0"/>
    <n v="0"/>
    <n v="0"/>
    <n v="0"/>
    <n v="0"/>
    <n v="0"/>
    <n v="0"/>
    <n v="0"/>
    <n v="0"/>
    <n v="0"/>
    <n v="0"/>
    <n v="8.25"/>
    <n v="424.95"/>
    <n v="0"/>
    <n v="0"/>
    <n v="0"/>
    <n v="0"/>
    <n v="0"/>
    <n v="0"/>
    <n v="0"/>
    <n v="0"/>
    <n v="0"/>
    <n v="349.43"/>
    <n v="0"/>
    <n v="2.99"/>
    <n v="9.1999999999999993"/>
    <n v="0"/>
    <n v="0"/>
    <n v="0"/>
    <n v="0"/>
    <n v="0"/>
    <n v="0"/>
    <n v="0"/>
    <n v="0"/>
    <n v="0"/>
    <n v="0"/>
    <n v="0"/>
    <n v="0"/>
    <n v="0"/>
    <n v="0"/>
    <n v="5786.71"/>
    <n v="5786.71"/>
    <n v="0"/>
    <n v="0"/>
    <n v="0"/>
    <n v="0"/>
    <n v="0"/>
  </r>
  <r>
    <n v="19"/>
    <d v="2013-08-25T00:00:00"/>
    <d v="2013-09-07T00:00:00"/>
    <x v="46"/>
    <s v="G2N"/>
    <s v="GD10000000"/>
    <s v="GD0"/>
    <n v="13"/>
    <n v="100"/>
    <s v="LD800"/>
    <s v="LF804"/>
    <m/>
    <m/>
    <m/>
    <m/>
    <m/>
    <m/>
    <x v="285"/>
    <n v="27428"/>
    <s v="48093"/>
    <x v="13"/>
    <x v="1"/>
    <s v="Non-executive"/>
    <s v="D804"/>
    <x v="6"/>
    <n v="2379.09"/>
    <n v="0"/>
    <n v="0"/>
    <n v="0"/>
    <n v="0"/>
    <n v="0"/>
    <n v="0"/>
    <n v="0"/>
    <n v="0"/>
    <n v="0"/>
    <n v="0"/>
    <n v="0"/>
    <n v="0"/>
    <n v="0"/>
    <n v="0"/>
    <n v="0"/>
    <n v="0"/>
    <n v="0"/>
    <n v="1.08"/>
    <n v="499.9"/>
    <n v="0"/>
    <n v="0"/>
    <n v="0"/>
    <n v="0"/>
    <n v="0"/>
    <n v="137.16999999999999"/>
    <n v="0"/>
    <n v="0"/>
    <n v="0"/>
    <n v="0"/>
    <n v="0"/>
    <n v="3.27"/>
    <n v="11.93"/>
    <n v="0"/>
    <n v="2.31"/>
    <n v="32.08"/>
    <n v="118.95"/>
    <n v="0"/>
    <n v="26.66"/>
    <n v="0"/>
    <n v="0"/>
    <n v="0"/>
    <n v="0"/>
    <n v="0"/>
    <n v="0"/>
    <n v="0"/>
    <n v="0"/>
    <n v="3212.44"/>
    <n v="3212.4399999999996"/>
    <n v="0"/>
    <n v="0"/>
    <n v="0"/>
    <n v="0"/>
    <n v="0"/>
  </r>
  <r>
    <n v="19"/>
    <d v="2013-08-25T00:00:00"/>
    <d v="2013-09-07T00:00:00"/>
    <x v="46"/>
    <s v="G2N"/>
    <s v="GD10000000"/>
    <s v="GD0"/>
    <n v="13"/>
    <n v="100"/>
    <s v="LD800"/>
    <s v="LF804"/>
    <m/>
    <m/>
    <m/>
    <m/>
    <m/>
    <m/>
    <x v="286"/>
    <n v="33249"/>
    <s v="48101"/>
    <x v="142"/>
    <x v="1"/>
    <s v="Non-executive"/>
    <s v="D804"/>
    <x v="6"/>
    <n v="3624.33"/>
    <n v="0"/>
    <n v="0"/>
    <n v="0"/>
    <n v="0"/>
    <n v="0"/>
    <n v="0"/>
    <n v="0"/>
    <n v="0"/>
    <n v="0"/>
    <n v="0"/>
    <n v="0"/>
    <n v="0"/>
    <n v="0"/>
    <n v="0"/>
    <n v="0"/>
    <n v="0"/>
    <n v="0"/>
    <n v="0"/>
    <n v="551.05999999999995"/>
    <n v="0"/>
    <n v="0"/>
    <n v="0"/>
    <n v="0"/>
    <n v="0"/>
    <n v="208.89"/>
    <n v="0"/>
    <n v="0"/>
    <n v="0"/>
    <n v="0"/>
    <n v="0"/>
    <n v="2.71"/>
    <n v="11.39"/>
    <n v="0"/>
    <n v="2.31"/>
    <n v="48.86"/>
    <n v="181.22"/>
    <n v="0"/>
    <n v="29.39"/>
    <n v="0"/>
    <n v="0"/>
    <n v="0"/>
    <n v="0"/>
    <n v="0"/>
    <n v="0"/>
    <n v="0"/>
    <n v="0"/>
    <n v="4660.16"/>
    <n v="4660.1600000000008"/>
    <n v="0"/>
    <n v="0"/>
    <n v="0"/>
    <n v="0"/>
    <n v="0"/>
  </r>
  <r>
    <n v="19"/>
    <d v="2013-08-25T00:00:00"/>
    <d v="2013-09-07T00:00:00"/>
    <x v="46"/>
    <s v="G2N"/>
    <s v="GD10000000"/>
    <s v="GD0"/>
    <n v="13"/>
    <n v="100"/>
    <s v="LD800"/>
    <s v="LF806"/>
    <m/>
    <m/>
    <m/>
    <m/>
    <m/>
    <m/>
    <x v="274"/>
    <n v="4591"/>
    <s v="47100"/>
    <x v="30"/>
    <x v="1"/>
    <s v="Non-executive"/>
    <s v="D804"/>
    <x v="6"/>
    <n v="534.16999999999996"/>
    <n v="0"/>
    <n v="0"/>
    <n v="0"/>
    <n v="0"/>
    <n v="0"/>
    <n v="0"/>
    <n v="0"/>
    <n v="0"/>
    <n v="0"/>
    <n v="0"/>
    <n v="0"/>
    <n v="0"/>
    <n v="0"/>
    <n v="0"/>
    <n v="0"/>
    <n v="0"/>
    <n v="0"/>
    <n v="0.24"/>
    <n v="0"/>
    <n v="0"/>
    <n v="0"/>
    <n v="0"/>
    <n v="0"/>
    <n v="0"/>
    <n v="33.119999999999997"/>
    <n v="0"/>
    <n v="0"/>
    <n v="0"/>
    <n v="0"/>
    <n v="0"/>
    <n v="0.78"/>
    <n v="2.86"/>
    <n v="0"/>
    <n v="0.55000000000000004"/>
    <n v="7.75"/>
    <n v="26.7"/>
    <n v="0"/>
    <n v="0"/>
    <n v="0"/>
    <n v="0"/>
    <n v="0"/>
    <n v="0"/>
    <n v="0"/>
    <n v="0"/>
    <n v="0"/>
    <n v="0"/>
    <n v="606.16999999999996"/>
    <n v="606.16999999999996"/>
    <n v="0"/>
    <n v="0"/>
    <n v="0"/>
    <n v="0"/>
    <n v="0"/>
  </r>
  <r>
    <n v="19"/>
    <d v="2013-08-25T00:00:00"/>
    <d v="2013-09-07T00:00:00"/>
    <x v="46"/>
    <s v="G2N"/>
    <s v="GD10000000"/>
    <s v="GD0"/>
    <n v="13"/>
    <n v="100"/>
    <s v="LD800"/>
    <s v="LF806"/>
    <m/>
    <m/>
    <m/>
    <m/>
    <m/>
    <m/>
    <x v="279"/>
    <n v="13723"/>
    <s v="47142"/>
    <x v="143"/>
    <x v="1"/>
    <s v="Non-executive"/>
    <s v="D804"/>
    <x v="6"/>
    <n v="1307.8699999999999"/>
    <n v="0"/>
    <n v="0"/>
    <n v="0"/>
    <n v="0"/>
    <n v="0"/>
    <n v="0"/>
    <n v="0"/>
    <n v="0"/>
    <n v="0"/>
    <n v="0"/>
    <n v="0"/>
    <n v="0"/>
    <n v="0"/>
    <n v="0"/>
    <n v="0"/>
    <n v="0"/>
    <n v="0"/>
    <n v="0.55000000000000004"/>
    <n v="127.09"/>
    <n v="0"/>
    <n v="0"/>
    <n v="0"/>
    <n v="0"/>
    <n v="0"/>
    <n v="78.459999999999994"/>
    <n v="0"/>
    <n v="0"/>
    <n v="0"/>
    <n v="0"/>
    <n v="0"/>
    <n v="0.98"/>
    <n v="3.03"/>
    <n v="0"/>
    <n v="0"/>
    <n v="18.350000000000001"/>
    <n v="65.39"/>
    <n v="0"/>
    <n v="6.77"/>
    <n v="0"/>
    <n v="0"/>
    <n v="0"/>
    <n v="0"/>
    <n v="0"/>
    <n v="0"/>
    <n v="0"/>
    <n v="0"/>
    <n v="1608.49"/>
    <n v="1608.4899999999998"/>
    <n v="0"/>
    <n v="0"/>
    <n v="0"/>
    <n v="0"/>
    <n v="0"/>
  </r>
  <r>
    <n v="19"/>
    <d v="2013-08-25T00:00:00"/>
    <d v="2013-09-07T00:00:00"/>
    <x v="46"/>
    <s v="G2N"/>
    <s v="GD10000000"/>
    <s v="GD0"/>
    <n v="13"/>
    <n v="8200"/>
    <s v="GD100"/>
    <s v="G102T"/>
    <m/>
    <m/>
    <s v="INDRCT"/>
    <n v="13"/>
    <m/>
    <m/>
    <x v="274"/>
    <n v="4591"/>
    <s v="47100"/>
    <x v="30"/>
    <x v="1"/>
    <s v="Non-executive"/>
    <s v="D804"/>
    <x v="6"/>
    <n v="111.28"/>
    <n v="0"/>
    <n v="0"/>
    <n v="0"/>
    <n v="0"/>
    <n v="0"/>
    <n v="0"/>
    <n v="0"/>
    <n v="0"/>
    <n v="0"/>
    <n v="0"/>
    <n v="0"/>
    <n v="0"/>
    <n v="0"/>
    <n v="0"/>
    <n v="0"/>
    <n v="0"/>
    <n v="0"/>
    <n v="0.05"/>
    <n v="0"/>
    <n v="0"/>
    <n v="0"/>
    <n v="0"/>
    <n v="0"/>
    <n v="0"/>
    <n v="6.91"/>
    <n v="0"/>
    <n v="0"/>
    <n v="0"/>
    <n v="0"/>
    <n v="0"/>
    <n v="0.17"/>
    <n v="0.6"/>
    <n v="0"/>
    <n v="0.11"/>
    <n v="1.61"/>
    <n v="5.56"/>
    <n v="0"/>
    <n v="0"/>
    <n v="0"/>
    <n v="0"/>
    <n v="0"/>
    <n v="0"/>
    <n v="0"/>
    <n v="0"/>
    <n v="0"/>
    <n v="0"/>
    <n v="126.29"/>
    <n v="126.28999999999999"/>
    <n v="0"/>
    <n v="0"/>
    <n v="0"/>
    <n v="0"/>
    <n v="0"/>
  </r>
  <r>
    <n v="19"/>
    <d v="2013-08-25T00:00:00"/>
    <d v="2013-09-07T00:00:00"/>
    <x v="46"/>
    <s v="G2N"/>
    <s v="GD10000000"/>
    <s v="GD0"/>
    <n v="13"/>
    <n v="8200"/>
    <s v="GD800"/>
    <s v="DS4B5"/>
    <s v="000DIS"/>
    <n v="15"/>
    <s v="32CCDD"/>
    <n v="13"/>
    <m/>
    <m/>
    <x v="274"/>
    <n v="4591"/>
    <s v="47100"/>
    <x v="30"/>
    <x v="1"/>
    <s v="Non-executive"/>
    <s v="D804"/>
    <x v="6"/>
    <n v="1246.3699999999999"/>
    <n v="0"/>
    <n v="0"/>
    <n v="0"/>
    <n v="0"/>
    <n v="0"/>
    <n v="0"/>
    <n v="0"/>
    <n v="0"/>
    <n v="0"/>
    <n v="0"/>
    <n v="0"/>
    <n v="0"/>
    <n v="0"/>
    <n v="0"/>
    <n v="0"/>
    <n v="0"/>
    <n v="0"/>
    <n v="0.55000000000000004"/>
    <n v="0"/>
    <n v="0"/>
    <n v="0"/>
    <n v="0"/>
    <n v="0"/>
    <n v="0"/>
    <n v="77.25"/>
    <n v="0"/>
    <n v="0"/>
    <n v="0"/>
    <n v="0"/>
    <n v="0"/>
    <n v="1.82"/>
    <n v="6.68"/>
    <n v="0"/>
    <n v="1.3"/>
    <n v="18.07"/>
    <n v="62.34"/>
    <n v="0"/>
    <n v="0"/>
    <n v="0"/>
    <n v="0"/>
    <n v="0"/>
    <n v="0"/>
    <n v="0"/>
    <n v="0"/>
    <n v="0"/>
    <n v="0"/>
    <n v="1414.38"/>
    <n v="1414.3799999999997"/>
    <n v="0"/>
    <n v="0"/>
    <n v="0"/>
    <n v="0"/>
    <n v="0"/>
  </r>
  <r>
    <n v="19"/>
    <d v="2013-08-25T00:00:00"/>
    <d v="2013-09-07T00:00:00"/>
    <x v="46"/>
    <s v="G2N"/>
    <s v="GD10000000"/>
    <s v="GD0"/>
    <n v="13"/>
    <n v="8200"/>
    <s v="GD800"/>
    <s v="DS4B5"/>
    <s v="000DIS"/>
    <n v="15"/>
    <s v="32CCDD"/>
    <n v="13"/>
    <m/>
    <m/>
    <x v="279"/>
    <n v="13723"/>
    <s v="47142"/>
    <x v="143"/>
    <x v="1"/>
    <s v="Non-executive"/>
    <s v="D804"/>
    <x v="6"/>
    <n v="1347.5"/>
    <n v="0"/>
    <n v="0"/>
    <n v="0"/>
    <n v="0"/>
    <n v="0"/>
    <n v="0"/>
    <n v="0"/>
    <n v="0"/>
    <n v="0"/>
    <n v="0"/>
    <n v="0"/>
    <n v="0"/>
    <n v="0"/>
    <n v="0"/>
    <n v="0"/>
    <n v="0"/>
    <n v="0"/>
    <n v="0.57999999999999996"/>
    <n v="130.94"/>
    <n v="0"/>
    <n v="0"/>
    <n v="0"/>
    <n v="0"/>
    <n v="0"/>
    <n v="80.84"/>
    <n v="0"/>
    <n v="0"/>
    <n v="0"/>
    <n v="0"/>
    <n v="0"/>
    <n v="1.03"/>
    <n v="3.14"/>
    <n v="0"/>
    <n v="0"/>
    <n v="18.91"/>
    <n v="67.38"/>
    <n v="0"/>
    <n v="7"/>
    <n v="0"/>
    <n v="0"/>
    <n v="0"/>
    <n v="0"/>
    <n v="0"/>
    <n v="0"/>
    <n v="0"/>
    <n v="0"/>
    <n v="1657.32"/>
    <n v="1657.3200000000002"/>
    <n v="0"/>
    <n v="0"/>
    <n v="0"/>
    <n v="0"/>
    <n v="0"/>
  </r>
  <r>
    <n v="21"/>
    <d v="2012-09-23T00:00:00"/>
    <d v="2012-10-06T00:00:00"/>
    <x v="47"/>
    <s v="G2N"/>
    <s v="GD10000000"/>
    <s v="GD0"/>
    <n v="13"/>
    <n v="100"/>
    <s v="LD800"/>
    <s v="LF806"/>
    <m/>
    <m/>
    <m/>
    <m/>
    <m/>
    <m/>
    <x v="289"/>
    <n v="9213"/>
    <s v="47298"/>
    <x v="76"/>
    <x v="1"/>
    <s v="Non-executive"/>
    <s v="D806"/>
    <x v="6"/>
    <n v="1544.34"/>
    <n v="0"/>
    <n v="0"/>
    <n v="0"/>
    <n v="0"/>
    <n v="0"/>
    <n v="0"/>
    <n v="0"/>
    <n v="0"/>
    <n v="0"/>
    <n v="0"/>
    <n v="0"/>
    <n v="0"/>
    <n v="0"/>
    <n v="0"/>
    <n v="0"/>
    <n v="0"/>
    <n v="0"/>
    <n v="1.1599999999999999"/>
    <n v="228"/>
    <n v="0"/>
    <n v="0"/>
    <n v="0"/>
    <n v="0"/>
    <n v="0"/>
    <n v="95.1"/>
    <n v="0"/>
    <n v="0"/>
    <n v="0"/>
    <n v="0"/>
    <n v="0"/>
    <n v="2.71"/>
    <n v="6.19"/>
    <n v="0"/>
    <n v="2.31"/>
    <n v="22.24"/>
    <n v="77.22"/>
    <n v="0"/>
    <n v="9.5399999999999991"/>
    <n v="0"/>
    <n v="0"/>
    <n v="0"/>
    <n v="0"/>
    <n v="0"/>
    <n v="0"/>
    <n v="0"/>
    <n v="0"/>
    <n v="1988.81"/>
    <n v="1988.81"/>
    <n v="0"/>
    <n v="0"/>
    <n v="0"/>
    <n v="0"/>
    <n v="0"/>
  </r>
  <r>
    <n v="21"/>
    <d v="2012-09-23T00:00:00"/>
    <d v="2012-10-06T00:00:00"/>
    <x v="47"/>
    <s v="G2N"/>
    <s v="GD10000000"/>
    <s v="GD0"/>
    <n v="13"/>
    <n v="100"/>
    <s v="LD800"/>
    <s v="LF806"/>
    <m/>
    <m/>
    <m/>
    <m/>
    <m/>
    <m/>
    <x v="290"/>
    <n v="16936"/>
    <s v="47066"/>
    <x v="13"/>
    <x v="1"/>
    <s v="Non-executive"/>
    <s v="D806"/>
    <x v="6"/>
    <n v="2078.42"/>
    <n v="0"/>
    <n v="0"/>
    <n v="0"/>
    <n v="0"/>
    <n v="0"/>
    <n v="0"/>
    <n v="0"/>
    <n v="0"/>
    <n v="0"/>
    <n v="0"/>
    <n v="0"/>
    <n v="0"/>
    <n v="0"/>
    <n v="0"/>
    <n v="0"/>
    <n v="0"/>
    <n v="0"/>
    <n v="1.54"/>
    <n v="161.84"/>
    <n v="0"/>
    <n v="0"/>
    <n v="0"/>
    <n v="0"/>
    <n v="0"/>
    <n v="125.52"/>
    <n v="0"/>
    <n v="0"/>
    <n v="0"/>
    <n v="0"/>
    <n v="0"/>
    <n v="2.71"/>
    <n v="6.19"/>
    <n v="0"/>
    <n v="2.31"/>
    <n v="29.35"/>
    <n v="103.92"/>
    <n v="0"/>
    <n v="8.6300000000000008"/>
    <n v="0"/>
    <n v="0"/>
    <n v="0"/>
    <n v="0"/>
    <n v="0"/>
    <n v="0"/>
    <n v="0"/>
    <n v="0"/>
    <n v="2520.4299999999998"/>
    <n v="2520.4300000000003"/>
    <n v="0"/>
    <n v="0"/>
    <n v="0"/>
    <n v="0"/>
    <n v="0"/>
  </r>
  <r>
    <n v="21"/>
    <d v="2012-09-23T00:00:00"/>
    <d v="2012-10-06T00:00:00"/>
    <x v="2"/>
    <s v="G1N"/>
    <s v="GD10000000"/>
    <s v="GD0"/>
    <n v="13"/>
    <n v="100"/>
    <s v="LD800"/>
    <s v="LF804"/>
    <m/>
    <m/>
    <m/>
    <m/>
    <m/>
    <m/>
    <x v="150"/>
    <n v="11300"/>
    <s v="51040"/>
    <x v="85"/>
    <x v="1"/>
    <s v="Non-executive"/>
    <s v="D806"/>
    <x v="6"/>
    <n v="1092.58"/>
    <n v="0"/>
    <n v="0"/>
    <n v="0"/>
    <n v="0"/>
    <n v="0"/>
    <n v="0"/>
    <n v="0"/>
    <n v="0"/>
    <n v="0"/>
    <n v="0"/>
    <n v="0"/>
    <n v="0"/>
    <n v="0"/>
    <n v="0"/>
    <n v="0"/>
    <n v="0"/>
    <n v="0"/>
    <n v="2.19"/>
    <n v="63.17"/>
    <n v="0"/>
    <n v="0"/>
    <n v="0"/>
    <n v="0"/>
    <n v="0"/>
    <n v="0"/>
    <n v="0"/>
    <n v="0"/>
    <n v="0"/>
    <n v="76.48"/>
    <n v="0"/>
    <n v="0.91"/>
    <n v="2.09"/>
    <n v="0"/>
    <n v="0"/>
    <n v="15.42"/>
    <n v="0"/>
    <n v="0"/>
    <n v="0"/>
    <n v="0"/>
    <n v="0"/>
    <n v="0"/>
    <n v="0"/>
    <n v="0"/>
    <n v="0"/>
    <n v="0"/>
    <n v="0"/>
    <n v="1252.8399999999999"/>
    <n v="1252.8400000000001"/>
    <n v="0"/>
    <n v="0"/>
    <n v="0"/>
    <n v="0"/>
    <n v="0"/>
  </r>
  <r>
    <n v="21"/>
    <d v="2012-09-23T00:00:00"/>
    <d v="2012-10-06T00:00:00"/>
    <x v="2"/>
    <s v="G1N"/>
    <s v="GD10000000"/>
    <s v="GD0"/>
    <n v="13"/>
    <n v="100"/>
    <s v="LD800"/>
    <s v="LF806"/>
    <m/>
    <m/>
    <m/>
    <m/>
    <m/>
    <m/>
    <x v="150"/>
    <n v="11300"/>
    <s v="51040"/>
    <x v="85"/>
    <x v="1"/>
    <s v="Non-executive"/>
    <s v="D806"/>
    <x v="6"/>
    <n v="1060.44"/>
    <n v="0"/>
    <n v="0"/>
    <n v="0"/>
    <n v="0"/>
    <n v="0"/>
    <n v="0"/>
    <n v="0"/>
    <n v="0"/>
    <n v="0"/>
    <n v="0"/>
    <n v="0"/>
    <n v="0"/>
    <n v="0"/>
    <n v="0"/>
    <n v="0"/>
    <n v="0"/>
    <n v="0"/>
    <n v="2.13"/>
    <n v="61.29"/>
    <n v="0"/>
    <n v="0"/>
    <n v="0"/>
    <n v="0"/>
    <n v="0"/>
    <n v="0"/>
    <n v="0"/>
    <n v="0"/>
    <n v="0"/>
    <n v="74.23"/>
    <n v="0"/>
    <n v="0.9"/>
    <n v="2.0499999999999998"/>
    <n v="0"/>
    <n v="0"/>
    <n v="14.97"/>
    <n v="0"/>
    <n v="0"/>
    <n v="0"/>
    <n v="0"/>
    <n v="0"/>
    <n v="0"/>
    <n v="0"/>
    <n v="0"/>
    <n v="0"/>
    <n v="0"/>
    <n v="0"/>
    <n v="1216.01"/>
    <n v="1216.0100000000002"/>
    <n v="0"/>
    <n v="0"/>
    <n v="0"/>
    <n v="0"/>
    <n v="0"/>
  </r>
  <r>
    <n v="21"/>
    <d v="2012-09-23T00:00:00"/>
    <d v="2012-10-06T00:00:00"/>
    <x v="2"/>
    <s v="G1N"/>
    <s v="GD10000000"/>
    <s v="GD0"/>
    <n v="13"/>
    <n v="100"/>
    <s v="LD800"/>
    <s v="LF806"/>
    <m/>
    <m/>
    <m/>
    <m/>
    <m/>
    <m/>
    <x v="155"/>
    <n v="55497"/>
    <s v="35922"/>
    <x v="88"/>
    <x v="1"/>
    <s v="Non-executive"/>
    <s v="D806"/>
    <x v="6"/>
    <n v="0"/>
    <n v="0"/>
    <n v="0"/>
    <n v="0"/>
    <n v="0"/>
    <n v="1457.88"/>
    <n v="0"/>
    <n v="0"/>
    <n v="0"/>
    <n v="0"/>
    <n v="0"/>
    <n v="0"/>
    <n v="0"/>
    <n v="0"/>
    <n v="0"/>
    <n v="0"/>
    <n v="0"/>
    <n v="0"/>
    <n v="1.35"/>
    <n v="310.74"/>
    <n v="0"/>
    <n v="0"/>
    <n v="0"/>
    <n v="0"/>
    <n v="0"/>
    <n v="90.39"/>
    <n v="0"/>
    <n v="0"/>
    <n v="0"/>
    <n v="0"/>
    <n v="0"/>
    <n v="2.71"/>
    <n v="6.19"/>
    <n v="0"/>
    <n v="0"/>
    <n v="21.13"/>
    <n v="72.89"/>
    <n v="0"/>
    <n v="17.260000000000002"/>
    <n v="0"/>
    <n v="0"/>
    <n v="0"/>
    <n v="0"/>
    <n v="0"/>
    <n v="0"/>
    <n v="0"/>
    <n v="0"/>
    <n v="1980.54"/>
    <n v="1980.5400000000004"/>
    <n v="0"/>
    <n v="0"/>
    <n v="0"/>
    <n v="0"/>
    <n v="0"/>
  </r>
  <r>
    <n v="21"/>
    <d v="2012-09-23T00:00:00"/>
    <d v="2012-10-06T00:00:00"/>
    <x v="2"/>
    <s v="G1N"/>
    <s v="GD10000000"/>
    <s v="GD0"/>
    <n v="13"/>
    <n v="100"/>
    <s v="LD800"/>
    <s v="LF806"/>
    <m/>
    <m/>
    <m/>
    <m/>
    <m/>
    <m/>
    <x v="415"/>
    <n v="60378"/>
    <s v="47072"/>
    <x v="88"/>
    <x v="1"/>
    <s v="Non-executive"/>
    <s v="D806"/>
    <x v="6"/>
    <n v="0"/>
    <n v="0"/>
    <n v="0"/>
    <n v="0"/>
    <n v="0"/>
    <n v="0"/>
    <n v="0"/>
    <n v="0"/>
    <n v="0"/>
    <n v="0"/>
    <n v="0"/>
    <n v="0"/>
    <n v="0"/>
    <n v="0"/>
    <n v="0"/>
    <n v="0"/>
    <n v="0"/>
    <n v="0"/>
    <n v="1.73"/>
    <n v="219.94"/>
    <n v="0"/>
    <n v="0"/>
    <n v="0"/>
    <n v="0"/>
    <n v="0"/>
    <n v="2.99"/>
    <n v="0"/>
    <n v="0"/>
    <n v="0"/>
    <n v="0"/>
    <n v="0"/>
    <n v="2.71"/>
    <n v="6.19"/>
    <n v="0"/>
    <n v="0"/>
    <n v="0.7"/>
    <n v="0"/>
    <n v="0"/>
    <n v="9.5399999999999991"/>
    <n v="0"/>
    <n v="0"/>
    <n v="0"/>
    <n v="0"/>
    <n v="0"/>
    <n v="0"/>
    <n v="0"/>
    <n v="0"/>
    <n v="243.8"/>
    <n v="243.79999999999998"/>
    <n v="0"/>
    <n v="0"/>
    <n v="0"/>
    <n v="0"/>
    <n v="0"/>
  </r>
  <r>
    <n v="21"/>
    <d v="2012-09-23T00:00:00"/>
    <d v="2012-10-06T00:00:00"/>
    <x v="2"/>
    <s v="G1N"/>
    <s v="GD10000000"/>
    <s v="GD0"/>
    <n v="13"/>
    <n v="8200"/>
    <s v="GD800"/>
    <s v="DISB5"/>
    <s v="000DIS"/>
    <n v="15"/>
    <s v="32CCDF"/>
    <n v="13"/>
    <m/>
    <m/>
    <x v="150"/>
    <n v="11300"/>
    <s v="51040"/>
    <x v="85"/>
    <x v="1"/>
    <s v="Non-executive"/>
    <s v="D806"/>
    <x v="6"/>
    <n v="1060.44"/>
    <n v="0"/>
    <n v="0"/>
    <n v="0"/>
    <n v="0"/>
    <n v="0"/>
    <n v="0"/>
    <n v="0"/>
    <n v="0"/>
    <n v="0"/>
    <n v="0"/>
    <n v="0"/>
    <n v="0"/>
    <n v="0"/>
    <n v="0"/>
    <n v="0"/>
    <n v="0"/>
    <n v="0"/>
    <n v="2.13"/>
    <n v="61.29"/>
    <n v="0"/>
    <n v="0"/>
    <n v="0"/>
    <n v="0"/>
    <n v="0"/>
    <n v="0"/>
    <n v="0"/>
    <n v="0"/>
    <n v="0"/>
    <n v="74.23"/>
    <n v="0"/>
    <n v="0.9"/>
    <n v="2.0499999999999998"/>
    <n v="0"/>
    <n v="0"/>
    <n v="14.97"/>
    <n v="0"/>
    <n v="0"/>
    <n v="0"/>
    <n v="0"/>
    <n v="0"/>
    <n v="0"/>
    <n v="0"/>
    <n v="0"/>
    <n v="0"/>
    <n v="0"/>
    <n v="0"/>
    <n v="1216.01"/>
    <n v="1216.0100000000002"/>
    <n v="0"/>
    <n v="0"/>
    <n v="0"/>
    <n v="0"/>
    <n v="0"/>
  </r>
  <r>
    <n v="22"/>
    <d v="2012-10-07T00:00:00"/>
    <d v="2012-10-20T00:00:00"/>
    <x v="3"/>
    <s v="G1N"/>
    <s v="GD10000000"/>
    <s v="GD0"/>
    <n v="13"/>
    <n v="100"/>
    <s v="LD800"/>
    <s v="LF804"/>
    <m/>
    <m/>
    <m/>
    <m/>
    <m/>
    <m/>
    <x v="150"/>
    <n v="11300"/>
    <s v="51040"/>
    <x v="85"/>
    <x v="1"/>
    <s v="Non-executive"/>
    <s v="D806"/>
    <x v="6"/>
    <n v="1092.57"/>
    <n v="0"/>
    <n v="0"/>
    <n v="0"/>
    <n v="0"/>
    <n v="0"/>
    <n v="0"/>
    <n v="0"/>
    <n v="0"/>
    <n v="0"/>
    <n v="0"/>
    <n v="0"/>
    <n v="0"/>
    <n v="0"/>
    <n v="0"/>
    <n v="0"/>
    <n v="0"/>
    <n v="0"/>
    <n v="2.2000000000000002"/>
    <n v="63.15"/>
    <n v="0"/>
    <n v="0"/>
    <n v="0"/>
    <n v="0"/>
    <n v="0"/>
    <n v="0"/>
    <n v="0"/>
    <n v="0"/>
    <n v="0"/>
    <n v="76.48"/>
    <n v="0"/>
    <n v="0.92"/>
    <n v="2.1"/>
    <n v="0"/>
    <n v="0"/>
    <n v="15.41"/>
    <n v="0"/>
    <n v="0"/>
    <n v="0"/>
    <n v="0"/>
    <n v="0"/>
    <n v="0"/>
    <n v="0"/>
    <n v="0"/>
    <n v="0"/>
    <n v="0"/>
    <n v="0"/>
    <n v="1252.83"/>
    <n v="1252.8300000000002"/>
    <n v="0"/>
    <n v="0"/>
    <n v="0"/>
    <n v="0"/>
    <n v="0"/>
  </r>
  <r>
    <n v="22"/>
    <d v="2012-10-07T00:00:00"/>
    <d v="2012-10-20T00:00:00"/>
    <x v="3"/>
    <s v="G1N"/>
    <s v="GD10000000"/>
    <s v="GD0"/>
    <n v="13"/>
    <n v="100"/>
    <s v="LD800"/>
    <s v="LF806"/>
    <m/>
    <m/>
    <m/>
    <m/>
    <m/>
    <m/>
    <x v="150"/>
    <n v="11300"/>
    <s v="51040"/>
    <x v="85"/>
    <x v="1"/>
    <s v="Non-executive"/>
    <s v="D806"/>
    <x v="6"/>
    <n v="1060.44"/>
    <n v="0"/>
    <n v="0"/>
    <n v="0"/>
    <n v="0"/>
    <n v="0"/>
    <n v="0"/>
    <n v="0"/>
    <n v="0"/>
    <n v="0"/>
    <n v="0"/>
    <n v="0"/>
    <n v="0"/>
    <n v="0"/>
    <n v="0"/>
    <n v="0"/>
    <n v="0"/>
    <n v="0"/>
    <n v="2.11"/>
    <n v="61.31"/>
    <n v="0"/>
    <n v="0"/>
    <n v="0"/>
    <n v="0"/>
    <n v="0"/>
    <n v="0"/>
    <n v="0"/>
    <n v="0"/>
    <n v="0"/>
    <n v="74.22"/>
    <n v="0"/>
    <n v="0.9"/>
    <n v="2.0499999999999998"/>
    <n v="0"/>
    <n v="0"/>
    <n v="14.98"/>
    <n v="0"/>
    <n v="0"/>
    <n v="0"/>
    <n v="0"/>
    <n v="0"/>
    <n v="0"/>
    <n v="0"/>
    <n v="0"/>
    <n v="0"/>
    <n v="0"/>
    <n v="0"/>
    <n v="1216.01"/>
    <n v="1216.01"/>
    <n v="0"/>
    <n v="0"/>
    <n v="0"/>
    <n v="0"/>
    <n v="0"/>
  </r>
  <r>
    <n v="22"/>
    <d v="2012-10-07T00:00:00"/>
    <d v="2012-10-20T00:00:00"/>
    <x v="3"/>
    <s v="G1N"/>
    <s v="GD10000000"/>
    <s v="GD0"/>
    <n v="13"/>
    <n v="100"/>
    <s v="LD800"/>
    <s v="LF806"/>
    <m/>
    <m/>
    <m/>
    <m/>
    <m/>
    <m/>
    <x v="155"/>
    <n v="55497"/>
    <s v="35922"/>
    <x v="88"/>
    <x v="1"/>
    <s v="Non-executive"/>
    <s v="D806"/>
    <x v="6"/>
    <n v="0"/>
    <n v="0"/>
    <n v="0"/>
    <n v="0"/>
    <n v="0"/>
    <n v="1918.48"/>
    <n v="0"/>
    <n v="0"/>
    <n v="0"/>
    <n v="0"/>
    <n v="0"/>
    <n v="0"/>
    <n v="0"/>
    <n v="0"/>
    <n v="0"/>
    <n v="0"/>
    <n v="0"/>
    <n v="0"/>
    <n v="1.35"/>
    <n v="323.69"/>
    <n v="0"/>
    <n v="0"/>
    <n v="0"/>
    <n v="0"/>
    <n v="0"/>
    <n v="118.95"/>
    <n v="0"/>
    <n v="0"/>
    <n v="0"/>
    <n v="0"/>
    <n v="0"/>
    <n v="2.71"/>
    <n v="6.19"/>
    <n v="0"/>
    <n v="0"/>
    <n v="27.82"/>
    <n v="95.92"/>
    <n v="0"/>
    <n v="17.260000000000002"/>
    <n v="0"/>
    <n v="0"/>
    <n v="0"/>
    <n v="0"/>
    <n v="0"/>
    <n v="0"/>
    <n v="0"/>
    <n v="0"/>
    <n v="2512.37"/>
    <n v="2512.3700000000003"/>
    <n v="0"/>
    <n v="0"/>
    <n v="0"/>
    <n v="0"/>
    <n v="0"/>
  </r>
  <r>
    <n v="22"/>
    <d v="2012-10-07T00:00:00"/>
    <d v="2012-10-20T00:00:00"/>
    <x v="3"/>
    <s v="G1N"/>
    <s v="GD10000000"/>
    <s v="GD0"/>
    <n v="13"/>
    <n v="8200"/>
    <s v="GD800"/>
    <s v="DISB5"/>
    <s v="000DIS"/>
    <n v="15"/>
    <s v="32CCDF"/>
    <n v="13"/>
    <m/>
    <m/>
    <x v="150"/>
    <n v="11300"/>
    <s v="51040"/>
    <x v="85"/>
    <x v="1"/>
    <s v="Non-executive"/>
    <s v="D806"/>
    <x v="6"/>
    <n v="1060.45"/>
    <n v="0"/>
    <n v="0"/>
    <n v="0"/>
    <n v="0"/>
    <n v="0"/>
    <n v="0"/>
    <n v="0"/>
    <n v="0"/>
    <n v="0"/>
    <n v="0"/>
    <n v="0"/>
    <n v="0"/>
    <n v="0"/>
    <n v="0"/>
    <n v="0"/>
    <n v="0"/>
    <n v="0"/>
    <n v="2.14"/>
    <n v="61.29"/>
    <n v="0"/>
    <n v="0"/>
    <n v="0"/>
    <n v="0"/>
    <n v="0"/>
    <n v="0"/>
    <n v="0"/>
    <n v="0"/>
    <n v="0"/>
    <n v="74.239999999999995"/>
    <n v="0"/>
    <n v="0.89"/>
    <n v="2.04"/>
    <n v="0"/>
    <n v="0"/>
    <n v="14.96"/>
    <n v="0"/>
    <n v="0"/>
    <n v="0"/>
    <n v="0"/>
    <n v="0"/>
    <n v="0"/>
    <n v="0"/>
    <n v="0"/>
    <n v="0"/>
    <n v="0"/>
    <n v="0"/>
    <n v="1216.01"/>
    <n v="1216.0100000000002"/>
    <n v="0"/>
    <n v="0"/>
    <n v="0"/>
    <n v="0"/>
    <n v="0"/>
  </r>
  <r>
    <n v="22"/>
    <d v="2012-10-07T00:00:00"/>
    <d v="2012-10-20T00:00:00"/>
    <x v="48"/>
    <s v="G2N"/>
    <s v="GD10000000"/>
    <s v="GD0"/>
    <n v="13"/>
    <n v="100"/>
    <s v="LD800"/>
    <s v="LF806"/>
    <m/>
    <m/>
    <m/>
    <m/>
    <m/>
    <m/>
    <x v="289"/>
    <n v="9213"/>
    <s v="47298"/>
    <x v="76"/>
    <x v="1"/>
    <s v="Non-executive"/>
    <s v="D806"/>
    <x v="6"/>
    <n v="1544.34"/>
    <n v="0"/>
    <n v="0"/>
    <n v="0"/>
    <n v="0"/>
    <n v="0"/>
    <n v="0"/>
    <n v="0"/>
    <n v="0"/>
    <n v="0"/>
    <n v="0"/>
    <n v="0"/>
    <n v="0"/>
    <n v="0"/>
    <n v="0"/>
    <n v="0"/>
    <n v="0"/>
    <n v="0"/>
    <n v="1.1599999999999999"/>
    <n v="178.92"/>
    <n v="0"/>
    <n v="0"/>
    <n v="0"/>
    <n v="0"/>
    <n v="0"/>
    <n v="92.05"/>
    <n v="0"/>
    <n v="0"/>
    <n v="0"/>
    <n v="0"/>
    <n v="0"/>
    <n v="2.71"/>
    <n v="6.19"/>
    <n v="0"/>
    <n v="2.31"/>
    <n v="21.53"/>
    <n v="77.22"/>
    <n v="0"/>
    <n v="9.5399999999999991"/>
    <n v="0"/>
    <n v="0"/>
    <n v="0"/>
    <n v="0"/>
    <n v="0"/>
    <n v="0"/>
    <n v="0"/>
    <n v="0"/>
    <n v="1935.97"/>
    <n v="1935.97"/>
    <n v="0"/>
    <n v="0"/>
    <n v="0"/>
    <n v="0"/>
    <n v="0"/>
  </r>
  <r>
    <n v="22"/>
    <d v="2012-10-07T00:00:00"/>
    <d v="2012-10-20T00:00:00"/>
    <x v="48"/>
    <s v="G2N"/>
    <s v="GD10000000"/>
    <s v="GD0"/>
    <n v="13"/>
    <n v="100"/>
    <s v="LD800"/>
    <s v="LF806"/>
    <m/>
    <m/>
    <m/>
    <m/>
    <m/>
    <m/>
    <x v="290"/>
    <n v="16936"/>
    <s v="47066"/>
    <x v="13"/>
    <x v="1"/>
    <s v="Non-executive"/>
    <s v="D806"/>
    <x v="6"/>
    <n v="2078.42"/>
    <n v="0"/>
    <n v="0"/>
    <n v="0"/>
    <n v="0"/>
    <n v="0"/>
    <n v="0"/>
    <n v="0"/>
    <n v="0"/>
    <n v="0"/>
    <n v="0"/>
    <n v="0"/>
    <n v="0"/>
    <n v="0"/>
    <n v="0"/>
    <n v="0"/>
    <n v="0"/>
    <n v="0"/>
    <n v="1.54"/>
    <n v="161.84"/>
    <n v="0"/>
    <n v="0"/>
    <n v="0"/>
    <n v="0"/>
    <n v="0"/>
    <n v="125.52"/>
    <n v="0"/>
    <n v="0"/>
    <n v="0"/>
    <n v="0"/>
    <n v="0"/>
    <n v="2.71"/>
    <n v="6.19"/>
    <n v="0"/>
    <n v="2.31"/>
    <n v="29.36"/>
    <n v="103.92"/>
    <n v="25"/>
    <n v="8.6300000000000008"/>
    <n v="0"/>
    <n v="0"/>
    <n v="0"/>
    <n v="0"/>
    <n v="0"/>
    <n v="0"/>
    <n v="0"/>
    <n v="0"/>
    <n v="2545.44"/>
    <n v="2545.4400000000005"/>
    <n v="0"/>
    <n v="0"/>
    <n v="0"/>
    <n v="0"/>
    <n v="0"/>
  </r>
  <r>
    <n v="23"/>
    <d v="2012-10-21T00:00:00"/>
    <d v="2012-11-03T00:00:00"/>
    <x v="4"/>
    <s v="G1N"/>
    <s v="GD10000000"/>
    <s v="GD0"/>
    <n v="13"/>
    <n v="100"/>
    <s v="LD800"/>
    <s v="LF804"/>
    <m/>
    <m/>
    <m/>
    <m/>
    <m/>
    <m/>
    <x v="150"/>
    <n v="11300"/>
    <s v="51040"/>
    <x v="85"/>
    <x v="1"/>
    <s v="Non-executive"/>
    <s v="D806"/>
    <x v="6"/>
    <n v="1092.58"/>
    <n v="0"/>
    <n v="0"/>
    <n v="0"/>
    <n v="0"/>
    <n v="0"/>
    <n v="0"/>
    <n v="0"/>
    <n v="0"/>
    <n v="0"/>
    <n v="0"/>
    <n v="0"/>
    <n v="0"/>
    <n v="0"/>
    <n v="0"/>
    <n v="0"/>
    <n v="0"/>
    <n v="0"/>
    <n v="2.2000000000000002"/>
    <n v="63.15"/>
    <n v="0"/>
    <n v="0"/>
    <n v="0"/>
    <n v="0"/>
    <n v="0"/>
    <n v="0"/>
    <n v="0"/>
    <n v="0"/>
    <n v="0"/>
    <n v="76.48"/>
    <n v="0"/>
    <n v="0.92"/>
    <n v="2.1"/>
    <n v="0"/>
    <n v="0"/>
    <n v="15.42"/>
    <n v="0"/>
    <n v="0"/>
    <n v="0"/>
    <n v="0"/>
    <n v="0"/>
    <n v="0"/>
    <n v="0"/>
    <n v="0"/>
    <n v="0"/>
    <n v="0"/>
    <n v="0"/>
    <n v="1252.8499999999999"/>
    <n v="1252.8500000000001"/>
    <n v="0"/>
    <n v="0"/>
    <n v="0"/>
    <n v="0"/>
    <n v="0"/>
  </r>
  <r>
    <n v="23"/>
    <d v="2012-10-21T00:00:00"/>
    <d v="2012-11-03T00:00:00"/>
    <x v="4"/>
    <s v="G1N"/>
    <s v="GD10000000"/>
    <s v="GD0"/>
    <n v="13"/>
    <n v="100"/>
    <s v="LD800"/>
    <s v="LF804"/>
    <m/>
    <m/>
    <m/>
    <m/>
    <m/>
    <m/>
    <x v="416"/>
    <n v="70672"/>
    <s v="51247"/>
    <x v="170"/>
    <x v="1"/>
    <s v="Non-executive"/>
    <s v="D806"/>
    <x v="6"/>
    <n v="548.22"/>
    <n v="0"/>
    <n v="0"/>
    <n v="0"/>
    <n v="0"/>
    <n v="0"/>
    <n v="0"/>
    <n v="0"/>
    <n v="0"/>
    <n v="0"/>
    <n v="0"/>
    <n v="0"/>
    <n v="0"/>
    <n v="0"/>
    <n v="0"/>
    <n v="0"/>
    <n v="0"/>
    <n v="0"/>
    <n v="0"/>
    <n v="0"/>
    <n v="0"/>
    <n v="0"/>
    <n v="0"/>
    <n v="0"/>
    <n v="0"/>
    <n v="33.979999999999997"/>
    <n v="0"/>
    <n v="0"/>
    <n v="0"/>
    <n v="0"/>
    <n v="0"/>
    <n v="0"/>
    <n v="0"/>
    <n v="0"/>
    <n v="0"/>
    <n v="7.94"/>
    <n v="0"/>
    <n v="0"/>
    <n v="0"/>
    <n v="0"/>
    <n v="0"/>
    <n v="0"/>
    <n v="0"/>
    <n v="0"/>
    <n v="0"/>
    <n v="0"/>
    <n v="0"/>
    <n v="590.14"/>
    <n v="590.1400000000001"/>
    <n v="0"/>
    <n v="0"/>
    <n v="0"/>
    <n v="0"/>
    <n v="0"/>
  </r>
  <r>
    <n v="23"/>
    <d v="2012-10-21T00:00:00"/>
    <d v="2012-11-03T00:00:00"/>
    <x v="4"/>
    <s v="G1N"/>
    <s v="GD10000000"/>
    <s v="GD0"/>
    <n v="13"/>
    <n v="100"/>
    <s v="LD800"/>
    <s v="LF806"/>
    <m/>
    <m/>
    <m/>
    <m/>
    <m/>
    <m/>
    <x v="150"/>
    <n v="11300"/>
    <s v="51040"/>
    <x v="85"/>
    <x v="1"/>
    <s v="Non-executive"/>
    <s v="D806"/>
    <x v="6"/>
    <n v="1060.43"/>
    <n v="0"/>
    <n v="0"/>
    <n v="0"/>
    <n v="0"/>
    <n v="0"/>
    <n v="0"/>
    <n v="0"/>
    <n v="0"/>
    <n v="0"/>
    <n v="0"/>
    <n v="0"/>
    <n v="0"/>
    <n v="0"/>
    <n v="0"/>
    <n v="0"/>
    <n v="0"/>
    <n v="0"/>
    <n v="2.11"/>
    <n v="61.31"/>
    <n v="0"/>
    <n v="0"/>
    <n v="0"/>
    <n v="0"/>
    <n v="0"/>
    <n v="0"/>
    <n v="0"/>
    <n v="0"/>
    <n v="0"/>
    <n v="74.22"/>
    <n v="0"/>
    <n v="0.9"/>
    <n v="2.0499999999999998"/>
    <n v="0"/>
    <n v="0"/>
    <n v="14.97"/>
    <n v="0"/>
    <n v="0"/>
    <n v="0"/>
    <n v="0"/>
    <n v="0"/>
    <n v="0"/>
    <n v="0"/>
    <n v="0"/>
    <n v="0"/>
    <n v="0"/>
    <n v="0"/>
    <n v="1215.99"/>
    <n v="1215.99"/>
    <n v="0"/>
    <n v="0"/>
    <n v="0"/>
    <n v="0"/>
    <n v="0"/>
  </r>
  <r>
    <n v="23"/>
    <d v="2012-10-21T00:00:00"/>
    <d v="2012-11-03T00:00:00"/>
    <x v="4"/>
    <s v="G1N"/>
    <s v="GD10000000"/>
    <s v="GD0"/>
    <n v="13"/>
    <n v="100"/>
    <s v="LD800"/>
    <s v="LF806"/>
    <m/>
    <m/>
    <m/>
    <m/>
    <m/>
    <m/>
    <x v="155"/>
    <n v="55497"/>
    <s v="35922"/>
    <x v="88"/>
    <x v="1"/>
    <s v="Non-executive"/>
    <s v="D806"/>
    <x v="6"/>
    <n v="0"/>
    <n v="0"/>
    <n v="0"/>
    <n v="0"/>
    <n v="0"/>
    <n v="2028.1"/>
    <n v="0"/>
    <n v="0"/>
    <n v="0"/>
    <n v="0"/>
    <n v="0"/>
    <n v="0"/>
    <n v="0"/>
    <n v="0"/>
    <n v="0"/>
    <n v="0"/>
    <n v="0"/>
    <n v="0"/>
    <n v="1.35"/>
    <n v="323.69"/>
    <n v="0"/>
    <n v="0"/>
    <n v="0"/>
    <n v="0"/>
    <n v="0"/>
    <n v="125.74"/>
    <n v="0"/>
    <n v="0"/>
    <n v="0"/>
    <n v="0"/>
    <n v="0"/>
    <n v="2.71"/>
    <n v="6.19"/>
    <n v="0"/>
    <n v="0"/>
    <n v="29.41"/>
    <n v="101.41"/>
    <n v="0"/>
    <n v="17.260000000000002"/>
    <n v="0"/>
    <n v="0"/>
    <n v="0"/>
    <n v="0"/>
    <n v="0"/>
    <n v="0"/>
    <n v="0"/>
    <n v="0"/>
    <n v="2635.86"/>
    <n v="2635.8599999999997"/>
    <n v="0"/>
    <n v="0"/>
    <n v="0"/>
    <n v="0"/>
    <n v="0"/>
  </r>
  <r>
    <n v="23"/>
    <d v="2012-10-21T00:00:00"/>
    <d v="2012-11-03T00:00:00"/>
    <x v="4"/>
    <s v="G1N"/>
    <s v="GD10000000"/>
    <s v="GD0"/>
    <n v="13"/>
    <n v="100"/>
    <s v="LD800"/>
    <s v="LF806"/>
    <m/>
    <m/>
    <m/>
    <m/>
    <m/>
    <m/>
    <x v="416"/>
    <n v="70672"/>
    <s v="51247"/>
    <x v="170"/>
    <x v="1"/>
    <s v="Non-executive"/>
    <s v="D806"/>
    <x v="6"/>
    <n v="532.1"/>
    <n v="0"/>
    <n v="0"/>
    <n v="0"/>
    <n v="0"/>
    <n v="0"/>
    <n v="0"/>
    <n v="0"/>
    <n v="0"/>
    <n v="0"/>
    <n v="0"/>
    <n v="0"/>
    <n v="0"/>
    <n v="0"/>
    <n v="0"/>
    <n v="0"/>
    <n v="0"/>
    <n v="0"/>
    <n v="0"/>
    <n v="0"/>
    <n v="0"/>
    <n v="0"/>
    <n v="0"/>
    <n v="0"/>
    <n v="0"/>
    <n v="33"/>
    <n v="0"/>
    <n v="0"/>
    <n v="0"/>
    <n v="0"/>
    <n v="0"/>
    <n v="0"/>
    <n v="0"/>
    <n v="0"/>
    <n v="0"/>
    <n v="7.73"/>
    <n v="0"/>
    <n v="0"/>
    <n v="0"/>
    <n v="0"/>
    <n v="0"/>
    <n v="0"/>
    <n v="0"/>
    <n v="0"/>
    <n v="0"/>
    <n v="0"/>
    <n v="0"/>
    <n v="572.83000000000004"/>
    <n v="572.83000000000004"/>
    <n v="0"/>
    <n v="0"/>
    <n v="0"/>
    <n v="0"/>
    <n v="0"/>
  </r>
  <r>
    <n v="23"/>
    <d v="2012-10-21T00:00:00"/>
    <d v="2012-11-03T00:00:00"/>
    <x v="4"/>
    <s v="G1N"/>
    <s v="GD10000000"/>
    <s v="GD0"/>
    <n v="13"/>
    <n v="8200"/>
    <s v="GD800"/>
    <s v="DISB5"/>
    <s v="000DIS"/>
    <n v="15"/>
    <s v="32CCDF"/>
    <n v="13"/>
    <m/>
    <m/>
    <x v="150"/>
    <n v="11300"/>
    <s v="51040"/>
    <x v="85"/>
    <x v="1"/>
    <s v="Non-executive"/>
    <s v="D806"/>
    <x v="6"/>
    <n v="1060.45"/>
    <n v="0"/>
    <n v="0"/>
    <n v="0"/>
    <n v="0"/>
    <n v="0"/>
    <n v="0"/>
    <n v="0"/>
    <n v="0"/>
    <n v="0"/>
    <n v="0"/>
    <n v="0"/>
    <n v="0"/>
    <n v="0"/>
    <n v="0"/>
    <n v="0"/>
    <n v="0"/>
    <n v="0"/>
    <n v="2.14"/>
    <n v="61.29"/>
    <n v="0"/>
    <n v="0"/>
    <n v="0"/>
    <n v="0"/>
    <n v="0"/>
    <n v="0"/>
    <n v="0"/>
    <n v="0"/>
    <n v="0"/>
    <n v="74.239999999999995"/>
    <n v="0"/>
    <n v="0.89"/>
    <n v="2.04"/>
    <n v="0"/>
    <n v="0"/>
    <n v="14.97"/>
    <n v="0"/>
    <n v="0"/>
    <n v="0"/>
    <n v="0"/>
    <n v="0"/>
    <n v="0"/>
    <n v="0"/>
    <n v="0"/>
    <n v="0"/>
    <n v="0"/>
    <n v="0"/>
    <n v="1216.02"/>
    <n v="1216.0200000000002"/>
    <n v="0"/>
    <n v="0"/>
    <n v="0"/>
    <n v="0"/>
    <n v="0"/>
  </r>
  <r>
    <n v="23"/>
    <d v="2012-10-21T00:00:00"/>
    <d v="2012-11-03T00:00:00"/>
    <x v="4"/>
    <s v="G1N"/>
    <s v="GD10000000"/>
    <s v="GD0"/>
    <n v="13"/>
    <n v="8200"/>
    <s v="GD800"/>
    <s v="DISB5"/>
    <s v="000DIS"/>
    <n v="15"/>
    <s v="32CCDF"/>
    <n v="13"/>
    <m/>
    <m/>
    <x v="416"/>
    <n v="70672"/>
    <s v="51247"/>
    <x v="170"/>
    <x v="1"/>
    <s v="Non-executive"/>
    <s v="D806"/>
    <x v="6"/>
    <n v="532.1"/>
    <n v="0"/>
    <n v="0"/>
    <n v="0"/>
    <n v="0"/>
    <n v="0"/>
    <n v="0"/>
    <n v="0"/>
    <n v="0"/>
    <n v="0"/>
    <n v="0"/>
    <n v="0"/>
    <n v="0"/>
    <n v="0"/>
    <n v="0"/>
    <n v="0"/>
    <n v="0"/>
    <n v="0"/>
    <n v="0"/>
    <n v="0"/>
    <n v="0"/>
    <n v="0"/>
    <n v="0"/>
    <n v="0"/>
    <n v="0"/>
    <n v="32.99"/>
    <n v="0"/>
    <n v="0"/>
    <n v="0"/>
    <n v="0"/>
    <n v="0"/>
    <n v="0"/>
    <n v="0"/>
    <n v="0"/>
    <n v="0"/>
    <n v="7.71"/>
    <n v="0"/>
    <n v="0"/>
    <n v="0"/>
    <n v="0"/>
    <n v="0"/>
    <n v="0"/>
    <n v="0"/>
    <n v="0"/>
    <n v="0"/>
    <n v="0"/>
    <n v="0"/>
    <n v="572.79999999999995"/>
    <n v="572.80000000000007"/>
    <n v="0"/>
    <n v="0"/>
    <n v="0"/>
    <n v="0"/>
    <n v="0"/>
  </r>
  <r>
    <n v="23"/>
    <d v="2012-10-21T00:00:00"/>
    <d v="2012-11-03T00:00:00"/>
    <x v="49"/>
    <s v="G2N"/>
    <s v="GD10000000"/>
    <s v="GD0"/>
    <n v="13"/>
    <n v="100"/>
    <s v="LD800"/>
    <s v="LF806"/>
    <m/>
    <m/>
    <m/>
    <m/>
    <m/>
    <m/>
    <x v="289"/>
    <n v="9213"/>
    <s v="47298"/>
    <x v="76"/>
    <x v="1"/>
    <s v="Non-executive"/>
    <s v="D806"/>
    <x v="6"/>
    <n v="1544.35"/>
    <n v="0"/>
    <n v="0"/>
    <n v="0"/>
    <n v="0"/>
    <n v="0"/>
    <n v="0"/>
    <n v="0"/>
    <n v="0"/>
    <n v="0"/>
    <n v="0"/>
    <n v="0"/>
    <n v="0"/>
    <n v="0"/>
    <n v="0"/>
    <n v="0"/>
    <n v="0"/>
    <n v="0"/>
    <n v="1.1599999999999999"/>
    <n v="178.92"/>
    <n v="0"/>
    <n v="0"/>
    <n v="0"/>
    <n v="0"/>
    <n v="0"/>
    <n v="92.05"/>
    <n v="0"/>
    <n v="0"/>
    <n v="0"/>
    <n v="0"/>
    <n v="0"/>
    <n v="2.71"/>
    <n v="6.19"/>
    <n v="0"/>
    <n v="2.31"/>
    <n v="21.53"/>
    <n v="77.22"/>
    <n v="0"/>
    <n v="9.5399999999999991"/>
    <n v="0"/>
    <n v="0"/>
    <n v="0"/>
    <n v="0"/>
    <n v="0"/>
    <n v="0"/>
    <n v="0"/>
    <n v="0"/>
    <n v="1935.98"/>
    <n v="1935.98"/>
    <n v="0"/>
    <n v="0"/>
    <n v="0"/>
    <n v="0"/>
    <n v="0"/>
  </r>
  <r>
    <n v="23"/>
    <d v="2012-10-21T00:00:00"/>
    <d v="2012-11-03T00:00:00"/>
    <x v="49"/>
    <s v="G2N"/>
    <s v="GD10000000"/>
    <s v="GD0"/>
    <n v="13"/>
    <n v="100"/>
    <s v="LD800"/>
    <s v="LF806"/>
    <m/>
    <m/>
    <m/>
    <m/>
    <m/>
    <m/>
    <x v="290"/>
    <n v="16936"/>
    <s v="47066"/>
    <x v="13"/>
    <x v="1"/>
    <s v="Non-executive"/>
    <s v="D806"/>
    <x v="6"/>
    <n v="2078.41"/>
    <n v="0"/>
    <n v="0"/>
    <n v="0"/>
    <n v="0"/>
    <n v="0"/>
    <n v="0"/>
    <n v="0"/>
    <n v="0"/>
    <n v="0"/>
    <n v="0"/>
    <n v="0"/>
    <n v="0"/>
    <n v="0"/>
    <n v="0"/>
    <n v="0"/>
    <n v="0"/>
    <n v="0"/>
    <n v="1.54"/>
    <n v="161.84"/>
    <n v="0"/>
    <n v="0"/>
    <n v="0"/>
    <n v="0"/>
    <n v="0"/>
    <n v="125.51"/>
    <n v="0"/>
    <n v="0"/>
    <n v="0"/>
    <n v="0"/>
    <n v="0"/>
    <n v="2.71"/>
    <n v="6.19"/>
    <n v="0"/>
    <n v="2.31"/>
    <n v="29.35"/>
    <n v="103.92"/>
    <n v="0"/>
    <n v="8.6300000000000008"/>
    <n v="0"/>
    <n v="0"/>
    <n v="0"/>
    <n v="0"/>
    <n v="0"/>
    <n v="0"/>
    <n v="0"/>
    <n v="0"/>
    <n v="2520.41"/>
    <n v="2520.4100000000003"/>
    <n v="0"/>
    <n v="0"/>
    <n v="0"/>
    <n v="0"/>
    <n v="0"/>
  </r>
  <r>
    <n v="24"/>
    <d v="2012-11-04T00:00:00"/>
    <d v="2012-11-17T00:00:00"/>
    <x v="5"/>
    <s v="G1N"/>
    <s v="GD10000000"/>
    <s v="GD0"/>
    <n v="13"/>
    <n v="100"/>
    <s v="LD800"/>
    <s v="LF804"/>
    <m/>
    <m/>
    <m/>
    <m/>
    <m/>
    <m/>
    <x v="150"/>
    <n v="11300"/>
    <s v="51040"/>
    <x v="85"/>
    <x v="1"/>
    <s v="Non-executive"/>
    <s v="D806"/>
    <x v="6"/>
    <n v="1092.58"/>
    <n v="0"/>
    <n v="0"/>
    <n v="0"/>
    <n v="0"/>
    <n v="0"/>
    <n v="0"/>
    <n v="0"/>
    <n v="0"/>
    <n v="0"/>
    <n v="0"/>
    <n v="0"/>
    <n v="0"/>
    <n v="0"/>
    <n v="0"/>
    <n v="0"/>
    <n v="0"/>
    <n v="0"/>
    <n v="2.19"/>
    <n v="63.16"/>
    <n v="0"/>
    <n v="0"/>
    <n v="0"/>
    <n v="0"/>
    <n v="0"/>
    <n v="0"/>
    <n v="0"/>
    <n v="0"/>
    <n v="0"/>
    <n v="76.48"/>
    <n v="0"/>
    <n v="0.92"/>
    <n v="2.1"/>
    <n v="0"/>
    <n v="0"/>
    <n v="15.42"/>
    <n v="0"/>
    <n v="0"/>
    <n v="0"/>
    <n v="0"/>
    <n v="0"/>
    <n v="0"/>
    <n v="0"/>
    <n v="0"/>
    <n v="0"/>
    <n v="0"/>
    <n v="0"/>
    <n v="1252.8499999999999"/>
    <n v="1252.8500000000001"/>
    <n v="0"/>
    <n v="0"/>
    <n v="0"/>
    <n v="0"/>
    <n v="0"/>
  </r>
  <r>
    <n v="24"/>
    <d v="2012-11-04T00:00:00"/>
    <d v="2012-11-17T00:00:00"/>
    <x v="5"/>
    <s v="G1N"/>
    <s v="GD10000000"/>
    <s v="GD0"/>
    <n v="13"/>
    <n v="100"/>
    <s v="LD800"/>
    <s v="LF804"/>
    <m/>
    <m/>
    <m/>
    <m/>
    <m/>
    <m/>
    <x v="416"/>
    <n v="70672"/>
    <s v="51247"/>
    <x v="170"/>
    <x v="1"/>
    <s v="Non-executive"/>
    <s v="D806"/>
    <x v="6"/>
    <n v="548.22"/>
    <n v="0"/>
    <n v="0"/>
    <n v="0"/>
    <n v="0"/>
    <n v="0"/>
    <n v="0"/>
    <n v="0"/>
    <n v="0"/>
    <n v="0"/>
    <n v="0"/>
    <n v="0"/>
    <n v="0"/>
    <n v="0"/>
    <n v="0"/>
    <n v="0"/>
    <n v="0"/>
    <n v="0"/>
    <n v="0.4"/>
    <n v="54.4"/>
    <n v="0"/>
    <n v="0"/>
    <n v="0"/>
    <n v="0"/>
    <n v="0"/>
    <n v="33.99"/>
    <n v="0"/>
    <n v="0"/>
    <n v="0"/>
    <n v="0"/>
    <n v="0"/>
    <n v="0.92"/>
    <n v="2.1"/>
    <n v="0"/>
    <n v="0"/>
    <n v="7.94"/>
    <n v="0"/>
    <n v="0"/>
    <n v="0"/>
    <n v="0"/>
    <n v="0"/>
    <n v="0"/>
    <n v="0"/>
    <n v="0"/>
    <n v="0"/>
    <n v="0"/>
    <n v="0"/>
    <n v="647.97"/>
    <n v="647.97"/>
    <n v="0"/>
    <n v="0"/>
    <n v="0"/>
    <n v="0"/>
    <n v="0"/>
  </r>
  <r>
    <n v="24"/>
    <d v="2012-11-04T00:00:00"/>
    <d v="2012-11-17T00:00:00"/>
    <x v="5"/>
    <s v="G1N"/>
    <s v="GD10000000"/>
    <s v="GD0"/>
    <n v="13"/>
    <n v="100"/>
    <s v="LD800"/>
    <s v="LF806"/>
    <m/>
    <m/>
    <m/>
    <m/>
    <m/>
    <m/>
    <x v="150"/>
    <n v="11300"/>
    <s v="51040"/>
    <x v="85"/>
    <x v="1"/>
    <s v="Non-executive"/>
    <s v="D806"/>
    <x v="6"/>
    <n v="1060.43"/>
    <n v="0"/>
    <n v="0"/>
    <n v="0"/>
    <n v="0"/>
    <n v="0"/>
    <n v="0"/>
    <n v="0"/>
    <n v="0"/>
    <n v="0"/>
    <n v="0"/>
    <n v="0"/>
    <n v="0"/>
    <n v="0"/>
    <n v="0"/>
    <n v="0"/>
    <n v="0"/>
    <n v="0"/>
    <n v="2.13"/>
    <n v="61.29"/>
    <n v="0"/>
    <n v="0"/>
    <n v="0"/>
    <n v="0"/>
    <n v="0"/>
    <n v="0"/>
    <n v="0"/>
    <n v="0"/>
    <n v="0"/>
    <n v="74.22"/>
    <n v="0"/>
    <n v="0.89"/>
    <n v="2.0499999999999998"/>
    <n v="0"/>
    <n v="0"/>
    <n v="14.97"/>
    <n v="0"/>
    <n v="0"/>
    <n v="0"/>
    <n v="0"/>
    <n v="0"/>
    <n v="0"/>
    <n v="0"/>
    <n v="0"/>
    <n v="0"/>
    <n v="0"/>
    <n v="0"/>
    <n v="1215.98"/>
    <n v="1215.9800000000002"/>
    <n v="0"/>
    <n v="0"/>
    <n v="0"/>
    <n v="0"/>
    <n v="0"/>
  </r>
  <r>
    <n v="24"/>
    <d v="2012-11-04T00:00:00"/>
    <d v="2012-11-17T00:00:00"/>
    <x v="5"/>
    <s v="G1N"/>
    <s v="GD10000000"/>
    <s v="GD0"/>
    <n v="13"/>
    <n v="100"/>
    <s v="LD800"/>
    <s v="LF806"/>
    <m/>
    <m/>
    <m/>
    <m/>
    <m/>
    <m/>
    <x v="155"/>
    <n v="55497"/>
    <s v="35922"/>
    <x v="88"/>
    <x v="1"/>
    <s v="Non-executive"/>
    <s v="D806"/>
    <x v="6"/>
    <n v="0"/>
    <n v="0"/>
    <n v="0"/>
    <n v="0"/>
    <n v="0"/>
    <n v="2192.54"/>
    <n v="0"/>
    <n v="0"/>
    <n v="0"/>
    <n v="0"/>
    <n v="0"/>
    <n v="0"/>
    <n v="0"/>
    <n v="0"/>
    <n v="0"/>
    <n v="0"/>
    <n v="0"/>
    <n v="0"/>
    <n v="1.35"/>
    <n v="323.69"/>
    <n v="0"/>
    <n v="0"/>
    <n v="0"/>
    <n v="0"/>
    <n v="0"/>
    <n v="135.94"/>
    <n v="0"/>
    <n v="0"/>
    <n v="0"/>
    <n v="0"/>
    <n v="0"/>
    <n v="2.71"/>
    <n v="6.19"/>
    <n v="0"/>
    <n v="0"/>
    <n v="31.79"/>
    <n v="109.63"/>
    <n v="0"/>
    <n v="17.260000000000002"/>
    <n v="0"/>
    <n v="0"/>
    <n v="0"/>
    <n v="0"/>
    <n v="0"/>
    <n v="0"/>
    <n v="0"/>
    <n v="0"/>
    <n v="2821.1"/>
    <n v="2821.1000000000004"/>
    <n v="0"/>
    <n v="0"/>
    <n v="0"/>
    <n v="0"/>
    <n v="0"/>
  </r>
  <r>
    <n v="24"/>
    <d v="2012-11-04T00:00:00"/>
    <d v="2012-11-17T00:00:00"/>
    <x v="5"/>
    <s v="G1N"/>
    <s v="GD10000000"/>
    <s v="GD0"/>
    <n v="13"/>
    <n v="100"/>
    <s v="LD800"/>
    <s v="LF806"/>
    <m/>
    <m/>
    <m/>
    <m/>
    <m/>
    <m/>
    <x v="415"/>
    <n v="60378"/>
    <s v="47072"/>
    <x v="88"/>
    <x v="1"/>
    <s v="Non-executive"/>
    <s v="D806"/>
    <x v="6"/>
    <n v="0"/>
    <n v="0"/>
    <n v="0"/>
    <n v="0"/>
    <n v="0"/>
    <n v="0"/>
    <n v="0"/>
    <n v="0"/>
    <n v="0"/>
    <n v="0"/>
    <n v="0"/>
    <n v="2439.42"/>
    <n v="0"/>
    <n v="0"/>
    <n v="0"/>
    <n v="0"/>
    <n v="0"/>
    <n v="0"/>
    <n v="0"/>
    <n v="0"/>
    <n v="0"/>
    <n v="0"/>
    <n v="0"/>
    <n v="0"/>
    <n v="0"/>
    <n v="145.74"/>
    <n v="0"/>
    <n v="0"/>
    <n v="0"/>
    <n v="0"/>
    <n v="0"/>
    <n v="0"/>
    <n v="0"/>
    <n v="0"/>
    <n v="0"/>
    <n v="34.08"/>
    <n v="0"/>
    <n v="0"/>
    <n v="0"/>
    <n v="0"/>
    <n v="0"/>
    <n v="0"/>
    <n v="0"/>
    <n v="0"/>
    <n v="0"/>
    <n v="0"/>
    <n v="0"/>
    <n v="2619.2399999999998"/>
    <n v="2619.2399999999998"/>
    <n v="0"/>
    <n v="0"/>
    <n v="0"/>
    <n v="0"/>
    <n v="0"/>
  </r>
  <r>
    <n v="24"/>
    <d v="2012-11-04T00:00:00"/>
    <d v="2012-11-17T00:00:00"/>
    <x v="5"/>
    <s v="G1N"/>
    <s v="GD10000000"/>
    <s v="GD0"/>
    <n v="13"/>
    <n v="100"/>
    <s v="LD800"/>
    <s v="LF806"/>
    <m/>
    <m/>
    <m/>
    <m/>
    <m/>
    <m/>
    <x v="416"/>
    <n v="70672"/>
    <s v="51247"/>
    <x v="170"/>
    <x v="1"/>
    <s v="Non-executive"/>
    <s v="D806"/>
    <x v="6"/>
    <n v="532.1"/>
    <n v="0"/>
    <n v="0"/>
    <n v="0"/>
    <n v="0"/>
    <n v="0"/>
    <n v="0"/>
    <n v="0"/>
    <n v="0"/>
    <n v="0"/>
    <n v="0"/>
    <n v="0"/>
    <n v="0"/>
    <n v="0"/>
    <n v="0"/>
    <n v="0"/>
    <n v="0"/>
    <n v="0"/>
    <n v="0.4"/>
    <n v="52.82"/>
    <n v="0"/>
    <n v="0"/>
    <n v="0"/>
    <n v="0"/>
    <n v="0"/>
    <n v="32.99"/>
    <n v="0"/>
    <n v="0"/>
    <n v="0"/>
    <n v="0"/>
    <n v="0"/>
    <n v="0.89"/>
    <n v="2.0499999999999998"/>
    <n v="0"/>
    <n v="0"/>
    <n v="7.72"/>
    <n v="0"/>
    <n v="0"/>
    <n v="0"/>
    <n v="0"/>
    <n v="0"/>
    <n v="0"/>
    <n v="0"/>
    <n v="0"/>
    <n v="0"/>
    <n v="0"/>
    <n v="0"/>
    <n v="628.97"/>
    <n v="628.97"/>
    <n v="0"/>
    <n v="0"/>
    <n v="0"/>
    <n v="0"/>
    <n v="0"/>
  </r>
  <r>
    <n v="24"/>
    <d v="2012-11-04T00:00:00"/>
    <d v="2012-11-17T00:00:00"/>
    <x v="5"/>
    <s v="G1N"/>
    <s v="GD10000000"/>
    <s v="GD0"/>
    <n v="13"/>
    <n v="100"/>
    <s v="LD800"/>
    <s v="LF806"/>
    <m/>
    <m/>
    <m/>
    <m/>
    <m/>
    <m/>
    <x v="417"/>
    <n v="70791"/>
    <s v="47072"/>
    <x v="88"/>
    <x v="1"/>
    <s v="Non-executive"/>
    <s v="D806"/>
    <x v="6"/>
    <n v="2504.84"/>
    <n v="0"/>
    <n v="0"/>
    <n v="0"/>
    <n v="0"/>
    <n v="0"/>
    <n v="0"/>
    <n v="0"/>
    <n v="0"/>
    <n v="0"/>
    <n v="0"/>
    <n v="0"/>
    <n v="0"/>
    <n v="0"/>
    <n v="0"/>
    <n v="0"/>
    <n v="0"/>
    <n v="0"/>
    <n v="1.84"/>
    <n v="0"/>
    <n v="0"/>
    <n v="0"/>
    <n v="0"/>
    <n v="0"/>
    <n v="0"/>
    <n v="155.30000000000001"/>
    <n v="0"/>
    <n v="0"/>
    <n v="0"/>
    <n v="0"/>
    <n v="0"/>
    <n v="0"/>
    <n v="0"/>
    <n v="0"/>
    <n v="0"/>
    <n v="36.32"/>
    <n v="0"/>
    <n v="0"/>
    <n v="0"/>
    <n v="0"/>
    <n v="0"/>
    <n v="0"/>
    <n v="0"/>
    <n v="0"/>
    <n v="0"/>
    <n v="0"/>
    <n v="0"/>
    <n v="2698.3"/>
    <n v="2698.3000000000006"/>
    <n v="0"/>
    <n v="0"/>
    <n v="0"/>
    <n v="0"/>
    <n v="0"/>
  </r>
  <r>
    <n v="24"/>
    <d v="2012-11-04T00:00:00"/>
    <d v="2012-11-17T00:00:00"/>
    <x v="5"/>
    <s v="G1N"/>
    <s v="GD10000000"/>
    <s v="GD0"/>
    <n v="13"/>
    <n v="8200"/>
    <s v="GD800"/>
    <s v="DISB5"/>
    <s v="000DIS"/>
    <n v="15"/>
    <s v="32CCDF"/>
    <n v="13"/>
    <m/>
    <m/>
    <x v="150"/>
    <n v="11300"/>
    <s v="51040"/>
    <x v="85"/>
    <x v="1"/>
    <s v="Non-executive"/>
    <s v="D806"/>
    <x v="6"/>
    <n v="1060.46"/>
    <n v="0"/>
    <n v="0"/>
    <n v="0"/>
    <n v="0"/>
    <n v="0"/>
    <n v="0"/>
    <n v="0"/>
    <n v="0"/>
    <n v="0"/>
    <n v="0"/>
    <n v="0"/>
    <n v="0"/>
    <n v="0"/>
    <n v="0"/>
    <n v="0"/>
    <n v="0"/>
    <n v="0"/>
    <n v="2.13"/>
    <n v="61.3"/>
    <n v="0"/>
    <n v="0"/>
    <n v="0"/>
    <n v="0"/>
    <n v="0"/>
    <n v="0"/>
    <n v="0"/>
    <n v="0"/>
    <n v="0"/>
    <n v="74.239999999999995"/>
    <n v="0"/>
    <n v="0.9"/>
    <n v="2.04"/>
    <n v="0"/>
    <n v="0"/>
    <n v="14.96"/>
    <n v="0"/>
    <n v="0"/>
    <n v="0"/>
    <n v="0"/>
    <n v="0"/>
    <n v="0"/>
    <n v="0"/>
    <n v="0"/>
    <n v="0"/>
    <n v="0"/>
    <n v="0"/>
    <n v="1216.03"/>
    <n v="1216.0300000000002"/>
    <n v="0"/>
    <n v="0"/>
    <n v="0"/>
    <n v="0"/>
    <n v="0"/>
  </r>
  <r>
    <n v="24"/>
    <d v="2012-11-04T00:00:00"/>
    <d v="2012-11-17T00:00:00"/>
    <x v="5"/>
    <s v="G1N"/>
    <s v="GD10000000"/>
    <s v="GD0"/>
    <n v="13"/>
    <n v="8200"/>
    <s v="GD800"/>
    <s v="DISB5"/>
    <s v="000DIS"/>
    <n v="15"/>
    <s v="32CCDF"/>
    <n v="13"/>
    <m/>
    <m/>
    <x v="416"/>
    <n v="70672"/>
    <s v="51247"/>
    <x v="170"/>
    <x v="1"/>
    <s v="Non-executive"/>
    <s v="D806"/>
    <x v="6"/>
    <n v="532.1"/>
    <n v="0"/>
    <n v="0"/>
    <n v="0"/>
    <n v="0"/>
    <n v="0"/>
    <n v="0"/>
    <n v="0"/>
    <n v="0"/>
    <n v="0"/>
    <n v="0"/>
    <n v="0"/>
    <n v="0"/>
    <n v="0"/>
    <n v="0"/>
    <n v="0"/>
    <n v="0"/>
    <n v="0"/>
    <n v="0.39"/>
    <n v="52.8"/>
    <n v="0"/>
    <n v="0"/>
    <n v="0"/>
    <n v="0"/>
    <n v="0"/>
    <n v="32.99"/>
    <n v="0"/>
    <n v="0"/>
    <n v="0"/>
    <n v="0"/>
    <n v="0"/>
    <n v="0.9"/>
    <n v="2.04"/>
    <n v="0"/>
    <n v="0"/>
    <n v="7.72"/>
    <n v="0"/>
    <n v="0"/>
    <n v="0"/>
    <n v="0"/>
    <n v="0"/>
    <n v="0"/>
    <n v="0"/>
    <n v="0"/>
    <n v="0"/>
    <n v="0"/>
    <n v="0"/>
    <n v="628.94000000000005"/>
    <n v="628.93999999999994"/>
    <n v="0"/>
    <n v="0"/>
    <n v="0"/>
    <n v="0"/>
    <n v="0"/>
  </r>
  <r>
    <n v="24"/>
    <d v="2012-11-04T00:00:00"/>
    <d v="2012-11-17T00:00:00"/>
    <x v="50"/>
    <s v="G2N"/>
    <s v="GD10000000"/>
    <s v="GD0"/>
    <n v="13"/>
    <n v="100"/>
    <s v="LD800"/>
    <s v="LF806"/>
    <m/>
    <m/>
    <m/>
    <m/>
    <m/>
    <m/>
    <x v="289"/>
    <n v="9213"/>
    <s v="47298"/>
    <x v="76"/>
    <x v="1"/>
    <s v="Non-executive"/>
    <s v="D806"/>
    <x v="6"/>
    <n v="1544.34"/>
    <n v="0"/>
    <n v="0"/>
    <n v="0"/>
    <n v="0"/>
    <n v="0"/>
    <n v="0"/>
    <n v="0"/>
    <n v="0"/>
    <n v="0"/>
    <n v="0"/>
    <n v="0"/>
    <n v="0"/>
    <n v="0"/>
    <n v="0"/>
    <n v="0"/>
    <n v="0"/>
    <n v="0"/>
    <n v="1.1599999999999999"/>
    <n v="178.92"/>
    <n v="0"/>
    <n v="0"/>
    <n v="0"/>
    <n v="0"/>
    <n v="0"/>
    <n v="92.05"/>
    <n v="0"/>
    <n v="0"/>
    <n v="0"/>
    <n v="0"/>
    <n v="0"/>
    <n v="2.71"/>
    <n v="6.19"/>
    <n v="0"/>
    <n v="2.31"/>
    <n v="21.53"/>
    <n v="77.22"/>
    <n v="0"/>
    <n v="9.5399999999999991"/>
    <n v="0"/>
    <n v="0"/>
    <n v="0"/>
    <n v="0"/>
    <n v="0"/>
    <n v="0"/>
    <n v="0"/>
    <n v="0"/>
    <n v="1935.97"/>
    <n v="1935.97"/>
    <n v="0"/>
    <n v="0"/>
    <n v="0"/>
    <n v="0"/>
    <n v="0"/>
  </r>
  <r>
    <n v="24"/>
    <d v="2012-11-04T00:00:00"/>
    <d v="2012-11-17T00:00:00"/>
    <x v="50"/>
    <s v="G2N"/>
    <s v="GD10000000"/>
    <s v="GD0"/>
    <n v="13"/>
    <n v="100"/>
    <s v="LD800"/>
    <s v="LF806"/>
    <m/>
    <m/>
    <m/>
    <m/>
    <m/>
    <m/>
    <x v="290"/>
    <n v="16936"/>
    <s v="47066"/>
    <x v="13"/>
    <x v="1"/>
    <s v="Non-executive"/>
    <s v="D806"/>
    <x v="6"/>
    <n v="2078.42"/>
    <n v="0"/>
    <n v="0"/>
    <n v="0"/>
    <n v="0"/>
    <n v="0"/>
    <n v="0"/>
    <n v="0"/>
    <n v="0"/>
    <n v="0"/>
    <n v="0"/>
    <n v="0"/>
    <n v="0"/>
    <n v="0"/>
    <n v="0"/>
    <n v="0"/>
    <n v="0"/>
    <n v="0"/>
    <n v="1.54"/>
    <n v="161.84"/>
    <n v="0"/>
    <n v="0"/>
    <n v="0"/>
    <n v="0"/>
    <n v="0"/>
    <n v="125.52"/>
    <n v="0"/>
    <n v="0"/>
    <n v="0"/>
    <n v="0"/>
    <n v="0"/>
    <n v="2.71"/>
    <n v="6.19"/>
    <n v="0"/>
    <n v="2.31"/>
    <n v="29.36"/>
    <n v="103.92"/>
    <n v="0"/>
    <n v="8.6300000000000008"/>
    <n v="0"/>
    <n v="0"/>
    <n v="0"/>
    <n v="0"/>
    <n v="0"/>
    <n v="0"/>
    <n v="0"/>
    <n v="0"/>
    <n v="2520.44"/>
    <n v="2520.4400000000005"/>
    <n v="0"/>
    <n v="0"/>
    <n v="0"/>
    <n v="0"/>
    <n v="0"/>
  </r>
  <r>
    <n v="25"/>
    <d v="2012-11-18T00:00:00"/>
    <d v="2012-12-01T00:00:00"/>
    <x v="6"/>
    <s v="G1N"/>
    <s v="GD10000000"/>
    <s v="GD0"/>
    <n v="13"/>
    <n v="100"/>
    <s v="LD800"/>
    <s v="LF804"/>
    <m/>
    <m/>
    <m/>
    <m/>
    <m/>
    <m/>
    <x v="150"/>
    <n v="11300"/>
    <s v="51040"/>
    <x v="85"/>
    <x v="1"/>
    <s v="Non-executive"/>
    <s v="D806"/>
    <x v="6"/>
    <n v="1092.58"/>
    <n v="0"/>
    <n v="0"/>
    <n v="0"/>
    <n v="0"/>
    <n v="0"/>
    <n v="0"/>
    <n v="0"/>
    <n v="0"/>
    <n v="0"/>
    <n v="0"/>
    <n v="0"/>
    <n v="0"/>
    <n v="0"/>
    <n v="0"/>
    <n v="0"/>
    <n v="0"/>
    <n v="0"/>
    <n v="2.2000000000000002"/>
    <n v="63.15"/>
    <n v="0"/>
    <n v="0"/>
    <n v="0"/>
    <n v="0"/>
    <n v="0"/>
    <n v="0"/>
    <n v="0"/>
    <n v="0"/>
    <n v="0"/>
    <n v="76.48"/>
    <n v="0"/>
    <n v="0.91"/>
    <n v="2.1"/>
    <n v="0"/>
    <n v="0"/>
    <n v="15.42"/>
    <n v="0"/>
    <n v="0"/>
    <n v="0"/>
    <n v="0"/>
    <n v="0"/>
    <n v="0"/>
    <n v="0"/>
    <n v="0"/>
    <n v="0"/>
    <n v="0"/>
    <n v="0"/>
    <n v="1252.8399999999999"/>
    <n v="1252.8400000000001"/>
    <n v="0"/>
    <n v="0"/>
    <n v="0"/>
    <n v="0"/>
    <n v="0"/>
  </r>
  <r>
    <n v="25"/>
    <d v="2012-11-18T00:00:00"/>
    <d v="2012-12-01T00:00:00"/>
    <x v="6"/>
    <s v="G1N"/>
    <s v="GD10000000"/>
    <s v="GD0"/>
    <n v="13"/>
    <n v="100"/>
    <s v="LD800"/>
    <s v="LF804"/>
    <m/>
    <m/>
    <m/>
    <m/>
    <m/>
    <m/>
    <x v="416"/>
    <n v="70672"/>
    <s v="51247"/>
    <x v="170"/>
    <x v="1"/>
    <s v="Non-executive"/>
    <s v="D806"/>
    <x v="6"/>
    <n v="548.22"/>
    <n v="0"/>
    <n v="0"/>
    <n v="0"/>
    <n v="0"/>
    <n v="0"/>
    <n v="0"/>
    <n v="0"/>
    <n v="0"/>
    <n v="0"/>
    <n v="0"/>
    <n v="0"/>
    <n v="0"/>
    <n v="0"/>
    <n v="0"/>
    <n v="0"/>
    <n v="0"/>
    <n v="0"/>
    <n v="0.4"/>
    <n v="54.41"/>
    <n v="0"/>
    <n v="0"/>
    <n v="0"/>
    <n v="0"/>
    <n v="0"/>
    <n v="34"/>
    <n v="0"/>
    <n v="0"/>
    <n v="0"/>
    <n v="0"/>
    <n v="0"/>
    <n v="0.91"/>
    <n v="2.1"/>
    <n v="0"/>
    <n v="0"/>
    <n v="7.95"/>
    <n v="0"/>
    <n v="0"/>
    <n v="0"/>
    <n v="0"/>
    <n v="0"/>
    <n v="0"/>
    <n v="0"/>
    <n v="0"/>
    <n v="0"/>
    <n v="0"/>
    <n v="0"/>
    <n v="647.19000000000005"/>
    <n v="647.99"/>
    <n v="0"/>
    <n v="0"/>
    <n v="0"/>
    <n v="0"/>
    <n v="0"/>
  </r>
  <r>
    <n v="25"/>
    <d v="2012-11-18T00:00:00"/>
    <d v="2012-12-01T00:00:00"/>
    <x v="6"/>
    <s v="G1N"/>
    <s v="GD10000000"/>
    <s v="GD0"/>
    <n v="13"/>
    <n v="100"/>
    <s v="LD800"/>
    <s v="LF806"/>
    <m/>
    <m/>
    <m/>
    <m/>
    <m/>
    <m/>
    <x v="150"/>
    <n v="11300"/>
    <s v="51040"/>
    <x v="85"/>
    <x v="1"/>
    <s v="Non-executive"/>
    <s v="D806"/>
    <x v="6"/>
    <n v="1060.42"/>
    <n v="0"/>
    <n v="0"/>
    <n v="0"/>
    <n v="0"/>
    <n v="0"/>
    <n v="0"/>
    <n v="0"/>
    <n v="0"/>
    <n v="0"/>
    <n v="0"/>
    <n v="0"/>
    <n v="0"/>
    <n v="0"/>
    <n v="0"/>
    <n v="0"/>
    <n v="0"/>
    <n v="0"/>
    <n v="2.12"/>
    <n v="61.3"/>
    <n v="0"/>
    <n v="0"/>
    <n v="0"/>
    <n v="0"/>
    <n v="0"/>
    <n v="0"/>
    <n v="0"/>
    <n v="0"/>
    <n v="0"/>
    <n v="74.23"/>
    <n v="0"/>
    <n v="0.91"/>
    <n v="2.0499999999999998"/>
    <n v="0"/>
    <n v="0"/>
    <n v="14.97"/>
    <n v="0"/>
    <n v="0"/>
    <n v="0"/>
    <n v="0"/>
    <n v="0"/>
    <n v="0"/>
    <n v="0"/>
    <n v="0"/>
    <n v="0"/>
    <n v="0"/>
    <n v="0"/>
    <n v="1216"/>
    <n v="1216"/>
    <n v="0"/>
    <n v="0"/>
    <n v="0"/>
    <n v="0"/>
    <n v="0"/>
  </r>
  <r>
    <n v="25"/>
    <d v="2012-11-18T00:00:00"/>
    <d v="2012-12-01T00:00:00"/>
    <x v="6"/>
    <s v="G1N"/>
    <s v="GD10000000"/>
    <s v="GD0"/>
    <n v="13"/>
    <n v="100"/>
    <s v="LD800"/>
    <s v="LF806"/>
    <m/>
    <m/>
    <m/>
    <m/>
    <m/>
    <m/>
    <x v="155"/>
    <n v="55497"/>
    <s v="35922"/>
    <x v="88"/>
    <x v="1"/>
    <s v="Non-executive"/>
    <s v="D806"/>
    <x v="6"/>
    <n v="0"/>
    <n v="0"/>
    <n v="0"/>
    <n v="0"/>
    <n v="0"/>
    <n v="2192.5300000000002"/>
    <n v="0"/>
    <n v="0"/>
    <n v="0"/>
    <n v="0"/>
    <n v="0"/>
    <n v="0"/>
    <n v="0"/>
    <n v="0"/>
    <n v="0"/>
    <n v="0"/>
    <n v="0"/>
    <n v="0"/>
    <n v="1.35"/>
    <n v="323.69"/>
    <n v="0"/>
    <n v="0"/>
    <n v="0"/>
    <n v="0"/>
    <n v="0"/>
    <n v="135.93"/>
    <n v="0"/>
    <n v="0"/>
    <n v="0"/>
    <n v="0"/>
    <n v="0"/>
    <n v="2.71"/>
    <n v="6.19"/>
    <n v="0"/>
    <n v="0"/>
    <n v="31.79"/>
    <n v="109.63"/>
    <n v="0"/>
    <n v="17.260000000000002"/>
    <n v="0"/>
    <n v="0"/>
    <n v="0"/>
    <n v="0"/>
    <n v="0"/>
    <n v="0"/>
    <n v="0"/>
    <n v="0"/>
    <n v="2821.08"/>
    <n v="2821.0800000000004"/>
    <n v="0"/>
    <n v="0"/>
    <n v="0"/>
    <n v="0"/>
    <n v="0"/>
  </r>
  <r>
    <n v="25"/>
    <d v="2012-11-18T00:00:00"/>
    <d v="2012-12-01T00:00:00"/>
    <x v="6"/>
    <s v="G1N"/>
    <s v="GD10000000"/>
    <s v="GD0"/>
    <n v="13"/>
    <n v="100"/>
    <s v="LD800"/>
    <s v="LF806"/>
    <m/>
    <m/>
    <m/>
    <m/>
    <m/>
    <m/>
    <x v="416"/>
    <n v="70672"/>
    <s v="51247"/>
    <x v="170"/>
    <x v="1"/>
    <s v="Non-executive"/>
    <s v="D806"/>
    <x v="6"/>
    <n v="532.09"/>
    <n v="0"/>
    <n v="0"/>
    <n v="0"/>
    <n v="0"/>
    <n v="0"/>
    <n v="0"/>
    <n v="0"/>
    <n v="0"/>
    <n v="0"/>
    <n v="0"/>
    <n v="0"/>
    <n v="0"/>
    <n v="0"/>
    <n v="0"/>
    <n v="0"/>
    <n v="0"/>
    <n v="0"/>
    <n v="0.39"/>
    <n v="52.81"/>
    <n v="0"/>
    <n v="0"/>
    <n v="0"/>
    <n v="0"/>
    <n v="0"/>
    <n v="32.97"/>
    <n v="0"/>
    <n v="0"/>
    <n v="0"/>
    <n v="0"/>
    <n v="0"/>
    <n v="0.91"/>
    <n v="2.0499999999999998"/>
    <n v="0"/>
    <n v="0"/>
    <n v="7.71"/>
    <n v="0"/>
    <n v="0"/>
    <n v="0"/>
    <n v="0"/>
    <n v="0"/>
    <n v="0"/>
    <n v="0"/>
    <n v="0"/>
    <n v="0"/>
    <n v="0"/>
    <n v="0"/>
    <n v="628.15"/>
    <n v="628.92999999999995"/>
    <n v="0"/>
    <n v="0"/>
    <n v="0"/>
    <n v="0"/>
    <n v="0"/>
  </r>
  <r>
    <n v="25"/>
    <d v="2012-11-18T00:00:00"/>
    <d v="2012-12-01T00:00:00"/>
    <x v="6"/>
    <s v="G1N"/>
    <s v="GD10000000"/>
    <s v="GD0"/>
    <n v="13"/>
    <n v="100"/>
    <s v="LD800"/>
    <s v="LF806"/>
    <m/>
    <m/>
    <m/>
    <m/>
    <m/>
    <m/>
    <x v="417"/>
    <n v="70791"/>
    <s v="47072"/>
    <x v="88"/>
    <x v="1"/>
    <s v="Non-executive"/>
    <s v="D806"/>
    <x v="6"/>
    <n v="2504.84"/>
    <n v="0"/>
    <n v="0"/>
    <n v="0"/>
    <n v="0"/>
    <n v="0"/>
    <n v="0"/>
    <n v="0"/>
    <n v="0"/>
    <n v="0"/>
    <n v="0"/>
    <n v="0"/>
    <n v="0"/>
    <n v="0"/>
    <n v="0"/>
    <n v="0"/>
    <n v="0"/>
    <n v="0"/>
    <n v="1.84"/>
    <n v="178.92"/>
    <n v="0"/>
    <n v="0"/>
    <n v="0"/>
    <n v="0"/>
    <n v="0"/>
    <n v="141.72"/>
    <n v="0"/>
    <n v="0"/>
    <n v="0"/>
    <n v="0"/>
    <n v="0"/>
    <n v="2.71"/>
    <n v="6.19"/>
    <n v="0"/>
    <n v="0"/>
    <n v="33.14"/>
    <n v="0"/>
    <n v="0"/>
    <n v="9.5399999999999991"/>
    <n v="0"/>
    <n v="0"/>
    <n v="0"/>
    <n v="0"/>
    <n v="0"/>
    <n v="0"/>
    <n v="0"/>
    <n v="0"/>
    <n v="2878.9"/>
    <n v="2878.9"/>
    <n v="0"/>
    <n v="0"/>
    <n v="0"/>
    <n v="0"/>
    <n v="0"/>
  </r>
  <r>
    <n v="25"/>
    <d v="2012-11-18T00:00:00"/>
    <d v="2012-12-01T00:00:00"/>
    <x v="6"/>
    <s v="G1N"/>
    <s v="GD10000000"/>
    <s v="GD0"/>
    <n v="13"/>
    <n v="8200"/>
    <s v="GD800"/>
    <s v="DISB5"/>
    <s v="000DIS"/>
    <n v="15"/>
    <s v="32CCDF"/>
    <n v="13"/>
    <m/>
    <m/>
    <x v="150"/>
    <n v="11300"/>
    <s v="51040"/>
    <x v="85"/>
    <x v="1"/>
    <s v="Non-executive"/>
    <s v="D806"/>
    <x v="6"/>
    <n v="1060.46"/>
    <n v="0"/>
    <n v="0"/>
    <n v="0"/>
    <n v="0"/>
    <n v="0"/>
    <n v="0"/>
    <n v="0"/>
    <n v="0"/>
    <n v="0"/>
    <n v="0"/>
    <n v="0"/>
    <n v="0"/>
    <n v="0"/>
    <n v="0"/>
    <n v="0"/>
    <n v="0"/>
    <n v="0"/>
    <n v="2.13"/>
    <n v="61.3"/>
    <n v="0"/>
    <n v="0"/>
    <n v="0"/>
    <n v="0"/>
    <n v="0"/>
    <n v="0"/>
    <n v="0"/>
    <n v="0"/>
    <n v="0"/>
    <n v="74.23"/>
    <n v="0"/>
    <n v="0.89"/>
    <n v="2.04"/>
    <n v="0"/>
    <n v="0"/>
    <n v="14.96"/>
    <n v="0"/>
    <n v="0"/>
    <n v="0"/>
    <n v="0"/>
    <n v="0"/>
    <n v="0"/>
    <n v="0"/>
    <n v="0"/>
    <n v="0"/>
    <n v="0"/>
    <n v="0"/>
    <n v="1216.01"/>
    <n v="1216.0100000000002"/>
    <n v="0"/>
    <n v="0"/>
    <n v="0"/>
    <n v="0"/>
    <n v="0"/>
  </r>
  <r>
    <n v="25"/>
    <d v="2012-11-18T00:00:00"/>
    <d v="2012-12-01T00:00:00"/>
    <x v="6"/>
    <s v="G1N"/>
    <s v="GD10000000"/>
    <s v="GD0"/>
    <n v="13"/>
    <n v="8200"/>
    <s v="GD800"/>
    <s v="DISB5"/>
    <s v="000DIS"/>
    <n v="15"/>
    <s v="32CCDF"/>
    <n v="13"/>
    <m/>
    <m/>
    <x v="416"/>
    <n v="70672"/>
    <s v="51247"/>
    <x v="170"/>
    <x v="1"/>
    <s v="Non-executive"/>
    <s v="D806"/>
    <x v="6"/>
    <n v="532.11"/>
    <n v="0"/>
    <n v="0"/>
    <n v="0"/>
    <n v="0"/>
    <n v="0"/>
    <n v="0"/>
    <n v="0"/>
    <n v="0"/>
    <n v="0"/>
    <n v="0"/>
    <n v="0"/>
    <n v="0"/>
    <n v="0"/>
    <n v="0"/>
    <n v="0"/>
    <n v="0"/>
    <n v="0"/>
    <n v="0.4"/>
    <n v="52.8"/>
    <n v="0"/>
    <n v="0"/>
    <n v="0"/>
    <n v="0"/>
    <n v="0"/>
    <n v="33"/>
    <n v="0"/>
    <n v="0"/>
    <n v="0"/>
    <n v="0"/>
    <n v="0"/>
    <n v="0.89"/>
    <n v="2.04"/>
    <n v="0"/>
    <n v="0"/>
    <n v="7.72"/>
    <n v="0"/>
    <n v="0"/>
    <n v="0"/>
    <n v="0"/>
    <n v="0"/>
    <n v="0"/>
    <n v="0"/>
    <n v="0"/>
    <n v="0"/>
    <n v="0"/>
    <n v="0"/>
    <n v="628.16"/>
    <n v="628.95999999999992"/>
    <n v="0"/>
    <n v="0"/>
    <n v="0"/>
    <n v="0"/>
    <n v="0"/>
  </r>
  <r>
    <n v="25"/>
    <d v="2012-11-18T00:00:00"/>
    <d v="2012-12-01T00:00:00"/>
    <x v="51"/>
    <s v="G2N"/>
    <s v="GD10000000"/>
    <s v="GD0"/>
    <n v="13"/>
    <n v="100"/>
    <s v="LD800"/>
    <s v="LF806"/>
    <m/>
    <m/>
    <m/>
    <m/>
    <m/>
    <m/>
    <x v="289"/>
    <n v="9213"/>
    <s v="47298"/>
    <x v="76"/>
    <x v="1"/>
    <s v="Non-executive"/>
    <s v="D806"/>
    <x v="6"/>
    <n v="1544.33"/>
    <n v="0"/>
    <n v="0"/>
    <n v="0"/>
    <n v="0"/>
    <n v="0"/>
    <n v="0"/>
    <n v="0"/>
    <n v="0"/>
    <n v="0"/>
    <n v="0"/>
    <n v="0"/>
    <n v="0"/>
    <n v="0"/>
    <n v="0"/>
    <n v="0"/>
    <n v="0"/>
    <n v="0"/>
    <n v="1.1599999999999999"/>
    <n v="178.92"/>
    <n v="0"/>
    <n v="0"/>
    <n v="0"/>
    <n v="0"/>
    <n v="0"/>
    <n v="92.05"/>
    <n v="0"/>
    <n v="0"/>
    <n v="0"/>
    <n v="0"/>
    <n v="0"/>
    <n v="2.71"/>
    <n v="6.19"/>
    <n v="0"/>
    <n v="2.31"/>
    <n v="21.52"/>
    <n v="77.22"/>
    <n v="0"/>
    <n v="9.5399999999999991"/>
    <n v="0"/>
    <n v="0"/>
    <n v="0"/>
    <n v="0"/>
    <n v="0"/>
    <n v="0"/>
    <n v="0"/>
    <n v="0"/>
    <n v="1935.95"/>
    <n v="1935.95"/>
    <n v="0"/>
    <n v="0"/>
    <n v="0"/>
    <n v="0"/>
    <n v="0"/>
  </r>
  <r>
    <n v="25"/>
    <d v="2012-11-18T00:00:00"/>
    <d v="2012-12-01T00:00:00"/>
    <x v="51"/>
    <s v="G2N"/>
    <s v="GD10000000"/>
    <s v="GD0"/>
    <n v="13"/>
    <n v="100"/>
    <s v="LD800"/>
    <s v="LF806"/>
    <m/>
    <m/>
    <m/>
    <m/>
    <m/>
    <m/>
    <x v="290"/>
    <n v="16936"/>
    <s v="47066"/>
    <x v="13"/>
    <x v="1"/>
    <s v="Non-executive"/>
    <s v="D806"/>
    <x v="6"/>
    <n v="2078.42"/>
    <n v="0"/>
    <n v="0"/>
    <n v="0"/>
    <n v="0"/>
    <n v="0"/>
    <n v="0"/>
    <n v="0"/>
    <n v="0"/>
    <n v="0"/>
    <n v="0"/>
    <n v="0"/>
    <n v="0"/>
    <n v="0"/>
    <n v="0"/>
    <n v="0"/>
    <n v="0"/>
    <n v="0"/>
    <n v="1.54"/>
    <n v="161.84"/>
    <n v="0"/>
    <n v="0"/>
    <n v="0"/>
    <n v="0"/>
    <n v="0"/>
    <n v="125.52"/>
    <n v="0"/>
    <n v="0"/>
    <n v="0"/>
    <n v="0"/>
    <n v="0"/>
    <n v="2.71"/>
    <n v="6.19"/>
    <n v="0"/>
    <n v="2.31"/>
    <n v="29.35"/>
    <n v="103.92"/>
    <n v="25"/>
    <n v="8.6300000000000008"/>
    <n v="0"/>
    <n v="0"/>
    <n v="0"/>
    <n v="0"/>
    <n v="0"/>
    <n v="0"/>
    <n v="0"/>
    <n v="0"/>
    <n v="2545.4299999999998"/>
    <n v="2545.4300000000003"/>
    <n v="0"/>
    <n v="0"/>
    <n v="0"/>
    <n v="0"/>
    <n v="0"/>
  </r>
  <r>
    <n v="26"/>
    <d v="2012-12-02T00:00:00"/>
    <d v="2012-12-15T00:00:00"/>
    <x v="7"/>
    <s v="G1N"/>
    <s v="GD10000000"/>
    <s v="GD0"/>
    <n v="13"/>
    <n v="100"/>
    <s v="LD800"/>
    <s v="LF804"/>
    <m/>
    <m/>
    <m/>
    <m/>
    <m/>
    <m/>
    <x v="150"/>
    <n v="11300"/>
    <s v="51040"/>
    <x v="85"/>
    <x v="1"/>
    <s v="Non-executive"/>
    <s v="D806"/>
    <x v="6"/>
    <n v="1092.58"/>
    <n v="0"/>
    <n v="0"/>
    <n v="0"/>
    <n v="0"/>
    <n v="0"/>
    <n v="0"/>
    <n v="0"/>
    <n v="0"/>
    <n v="0"/>
    <n v="0"/>
    <n v="0"/>
    <n v="0"/>
    <n v="0"/>
    <n v="0"/>
    <n v="0"/>
    <n v="0"/>
    <n v="0"/>
    <n v="2.19"/>
    <n v="63.16"/>
    <n v="0"/>
    <n v="0"/>
    <n v="0"/>
    <n v="0"/>
    <n v="0"/>
    <n v="0"/>
    <n v="0"/>
    <n v="0"/>
    <n v="0"/>
    <n v="76.48"/>
    <n v="0"/>
    <n v="0.92"/>
    <n v="2.1"/>
    <n v="0"/>
    <n v="0"/>
    <n v="15.42"/>
    <n v="0"/>
    <n v="0"/>
    <n v="0"/>
    <n v="0"/>
    <n v="0"/>
    <n v="0"/>
    <n v="0"/>
    <n v="0"/>
    <n v="0"/>
    <n v="0"/>
    <n v="0"/>
    <n v="1252.8499999999999"/>
    <n v="1252.8500000000001"/>
    <n v="0"/>
    <n v="0"/>
    <n v="0"/>
    <n v="0"/>
    <n v="0"/>
  </r>
  <r>
    <n v="26"/>
    <d v="2012-12-02T00:00:00"/>
    <d v="2012-12-15T00:00:00"/>
    <x v="7"/>
    <s v="G1N"/>
    <s v="GD10000000"/>
    <s v="GD0"/>
    <n v="13"/>
    <n v="100"/>
    <s v="LD800"/>
    <s v="LF804"/>
    <m/>
    <m/>
    <m/>
    <m/>
    <m/>
    <m/>
    <x v="416"/>
    <n v="70672"/>
    <s v="51247"/>
    <x v="170"/>
    <x v="1"/>
    <s v="Non-executive"/>
    <s v="D806"/>
    <x v="6"/>
    <n v="548.22"/>
    <n v="0"/>
    <n v="0"/>
    <n v="0"/>
    <n v="0"/>
    <n v="0"/>
    <n v="0"/>
    <n v="0"/>
    <n v="0"/>
    <n v="0"/>
    <n v="0"/>
    <n v="0"/>
    <n v="0"/>
    <n v="0"/>
    <n v="0"/>
    <n v="0"/>
    <n v="0"/>
    <n v="0"/>
    <n v="0"/>
    <n v="54.4"/>
    <n v="0"/>
    <n v="0"/>
    <n v="0"/>
    <n v="0"/>
    <n v="0"/>
    <n v="33.99"/>
    <n v="0"/>
    <n v="0"/>
    <n v="0"/>
    <n v="0"/>
    <n v="0"/>
    <n v="0.92"/>
    <n v="2.1"/>
    <n v="0"/>
    <n v="0"/>
    <n v="7.94"/>
    <n v="0"/>
    <n v="0"/>
    <n v="2.9"/>
    <n v="0"/>
    <n v="0"/>
    <n v="0"/>
    <n v="0"/>
    <n v="0"/>
    <n v="0"/>
    <n v="0"/>
    <n v="0"/>
    <n v="650.47"/>
    <n v="650.47"/>
    <n v="0"/>
    <n v="0"/>
    <n v="0"/>
    <n v="0"/>
    <n v="0"/>
  </r>
  <r>
    <n v="26"/>
    <d v="2012-12-02T00:00:00"/>
    <d v="2012-12-15T00:00:00"/>
    <x v="7"/>
    <s v="G1N"/>
    <s v="GD10000000"/>
    <s v="GD0"/>
    <n v="13"/>
    <n v="100"/>
    <s v="LD800"/>
    <s v="LF806"/>
    <m/>
    <m/>
    <m/>
    <m/>
    <m/>
    <m/>
    <x v="150"/>
    <n v="11300"/>
    <s v="51040"/>
    <x v="85"/>
    <x v="1"/>
    <s v="Non-executive"/>
    <s v="D806"/>
    <x v="6"/>
    <n v="1060.43"/>
    <n v="0"/>
    <n v="0"/>
    <n v="0"/>
    <n v="0"/>
    <n v="0"/>
    <n v="0"/>
    <n v="0"/>
    <n v="0"/>
    <n v="0"/>
    <n v="0"/>
    <n v="0"/>
    <n v="0"/>
    <n v="0"/>
    <n v="0"/>
    <n v="0"/>
    <n v="0"/>
    <n v="0"/>
    <n v="2.13"/>
    <n v="61.29"/>
    <n v="0"/>
    <n v="0"/>
    <n v="0"/>
    <n v="0"/>
    <n v="0"/>
    <n v="0"/>
    <n v="0"/>
    <n v="0"/>
    <n v="0"/>
    <n v="74.22"/>
    <n v="0"/>
    <n v="0.89"/>
    <n v="2.0499999999999998"/>
    <n v="0"/>
    <n v="0"/>
    <n v="14.98"/>
    <n v="0"/>
    <n v="0"/>
    <n v="0"/>
    <n v="0"/>
    <n v="0"/>
    <n v="0"/>
    <n v="0"/>
    <n v="0"/>
    <n v="0"/>
    <n v="0"/>
    <n v="0"/>
    <n v="1215.99"/>
    <n v="1215.9900000000002"/>
    <n v="0"/>
    <n v="0"/>
    <n v="0"/>
    <n v="0"/>
    <n v="0"/>
  </r>
  <r>
    <n v="26"/>
    <d v="2012-12-02T00:00:00"/>
    <d v="2012-12-15T00:00:00"/>
    <x v="7"/>
    <s v="G1N"/>
    <s v="GD10000000"/>
    <s v="GD0"/>
    <n v="13"/>
    <n v="100"/>
    <s v="LD800"/>
    <s v="LF806"/>
    <m/>
    <m/>
    <m/>
    <m/>
    <m/>
    <m/>
    <x v="155"/>
    <n v="55497"/>
    <s v="35922"/>
    <x v="88"/>
    <x v="1"/>
    <s v="Non-executive"/>
    <s v="D806"/>
    <x v="6"/>
    <n v="0"/>
    <n v="0"/>
    <n v="0"/>
    <n v="0"/>
    <n v="0"/>
    <n v="1808.84"/>
    <n v="0"/>
    <n v="0"/>
    <n v="0"/>
    <n v="0"/>
    <n v="0"/>
    <n v="0"/>
    <n v="0"/>
    <n v="0"/>
    <n v="0"/>
    <n v="0"/>
    <n v="0"/>
    <n v="0"/>
    <n v="1.35"/>
    <n v="323.69"/>
    <n v="0"/>
    <n v="0"/>
    <n v="0"/>
    <n v="0"/>
    <n v="0"/>
    <n v="112.15"/>
    <n v="0"/>
    <n v="0"/>
    <n v="0"/>
    <n v="0"/>
    <n v="0"/>
    <n v="2.71"/>
    <n v="6.19"/>
    <n v="0"/>
    <n v="0"/>
    <n v="26.23"/>
    <n v="90.44"/>
    <n v="0"/>
    <n v="17.260000000000002"/>
    <n v="0"/>
    <n v="0"/>
    <n v="0"/>
    <n v="0"/>
    <n v="0"/>
    <n v="0"/>
    <n v="0"/>
    <n v="0"/>
    <n v="2388.86"/>
    <n v="2388.86"/>
    <n v="0"/>
    <n v="0"/>
    <n v="0"/>
    <n v="0"/>
    <n v="0"/>
  </r>
  <r>
    <n v="26"/>
    <d v="2012-12-02T00:00:00"/>
    <d v="2012-12-15T00:00:00"/>
    <x v="7"/>
    <s v="G1N"/>
    <s v="GD10000000"/>
    <s v="GD0"/>
    <n v="13"/>
    <n v="100"/>
    <s v="LD800"/>
    <s v="LF806"/>
    <m/>
    <m/>
    <m/>
    <m/>
    <m/>
    <m/>
    <x v="416"/>
    <n v="70672"/>
    <s v="51247"/>
    <x v="170"/>
    <x v="1"/>
    <s v="Non-executive"/>
    <s v="D806"/>
    <x v="6"/>
    <n v="532.1"/>
    <n v="0"/>
    <n v="0"/>
    <n v="0"/>
    <n v="0"/>
    <n v="0"/>
    <n v="0"/>
    <n v="0"/>
    <n v="0"/>
    <n v="0"/>
    <n v="0"/>
    <n v="0"/>
    <n v="0"/>
    <n v="0"/>
    <n v="0"/>
    <n v="0"/>
    <n v="0"/>
    <n v="0"/>
    <n v="0"/>
    <n v="52.82"/>
    <n v="0"/>
    <n v="0"/>
    <n v="0"/>
    <n v="0"/>
    <n v="0"/>
    <n v="32.99"/>
    <n v="0"/>
    <n v="0"/>
    <n v="0"/>
    <n v="0"/>
    <n v="0"/>
    <n v="0.89"/>
    <n v="2.0499999999999998"/>
    <n v="0"/>
    <n v="0"/>
    <n v="7.72"/>
    <n v="0"/>
    <n v="0"/>
    <n v="2.81"/>
    <n v="0"/>
    <n v="0"/>
    <n v="0"/>
    <n v="0"/>
    <n v="0"/>
    <n v="0"/>
    <n v="0"/>
    <n v="0"/>
    <n v="631.38"/>
    <n v="631.38"/>
    <n v="0"/>
    <n v="0"/>
    <n v="0"/>
    <n v="0"/>
    <n v="0"/>
  </r>
  <r>
    <n v="26"/>
    <d v="2012-12-02T00:00:00"/>
    <d v="2012-12-15T00:00:00"/>
    <x v="7"/>
    <s v="G1N"/>
    <s v="GD10000000"/>
    <s v="GD0"/>
    <n v="13"/>
    <n v="100"/>
    <s v="LD800"/>
    <s v="LF806"/>
    <m/>
    <m/>
    <m/>
    <m/>
    <m/>
    <m/>
    <x v="417"/>
    <n v="70791"/>
    <s v="47072"/>
    <x v="88"/>
    <x v="1"/>
    <s v="Non-executive"/>
    <s v="D806"/>
    <x v="6"/>
    <n v="2504.84"/>
    <n v="0"/>
    <n v="0"/>
    <n v="0"/>
    <n v="0"/>
    <n v="0"/>
    <n v="0"/>
    <n v="0"/>
    <n v="0"/>
    <n v="0"/>
    <n v="0"/>
    <n v="0"/>
    <n v="0"/>
    <n v="0"/>
    <n v="0"/>
    <n v="0"/>
    <n v="0"/>
    <n v="0"/>
    <n v="1.84"/>
    <n v="178.92"/>
    <n v="0"/>
    <n v="0"/>
    <n v="0"/>
    <n v="0"/>
    <n v="0"/>
    <n v="141.72"/>
    <n v="0"/>
    <n v="0"/>
    <n v="0"/>
    <n v="0"/>
    <n v="0"/>
    <n v="2.71"/>
    <n v="6.19"/>
    <n v="0"/>
    <n v="0"/>
    <n v="33.15"/>
    <n v="0"/>
    <n v="0"/>
    <n v="9.5399999999999991"/>
    <n v="0"/>
    <n v="0"/>
    <n v="0"/>
    <n v="0"/>
    <n v="0"/>
    <n v="0"/>
    <n v="0"/>
    <n v="0"/>
    <n v="2878.91"/>
    <n v="2878.9100000000003"/>
    <n v="0"/>
    <n v="0"/>
    <n v="0"/>
    <n v="0"/>
    <n v="0"/>
  </r>
  <r>
    <n v="26"/>
    <d v="2012-12-02T00:00:00"/>
    <d v="2012-12-15T00:00:00"/>
    <x v="7"/>
    <s v="G1N"/>
    <s v="GD10000000"/>
    <s v="GD0"/>
    <n v="13"/>
    <n v="8200"/>
    <s v="GD800"/>
    <s v="DISB5"/>
    <s v="000DIS"/>
    <n v="15"/>
    <s v="32CCDF"/>
    <n v="13"/>
    <m/>
    <m/>
    <x v="150"/>
    <n v="11300"/>
    <s v="51040"/>
    <x v="85"/>
    <x v="1"/>
    <s v="Non-executive"/>
    <s v="D806"/>
    <x v="6"/>
    <n v="1060.45"/>
    <n v="0"/>
    <n v="0"/>
    <n v="0"/>
    <n v="0"/>
    <n v="0"/>
    <n v="0"/>
    <n v="0"/>
    <n v="0"/>
    <n v="0"/>
    <n v="0"/>
    <n v="0"/>
    <n v="0"/>
    <n v="0"/>
    <n v="0"/>
    <n v="0"/>
    <n v="0"/>
    <n v="0"/>
    <n v="2.13"/>
    <n v="61.3"/>
    <n v="0"/>
    <n v="0"/>
    <n v="0"/>
    <n v="0"/>
    <n v="0"/>
    <n v="0"/>
    <n v="0"/>
    <n v="0"/>
    <n v="0"/>
    <n v="74.239999999999995"/>
    <n v="0"/>
    <n v="0.9"/>
    <n v="2.04"/>
    <n v="0"/>
    <n v="0"/>
    <n v="14.96"/>
    <n v="0"/>
    <n v="0"/>
    <n v="0"/>
    <n v="0"/>
    <n v="0"/>
    <n v="0"/>
    <n v="0"/>
    <n v="0"/>
    <n v="0"/>
    <n v="0"/>
    <n v="0"/>
    <n v="1216.02"/>
    <n v="1216.0200000000002"/>
    <n v="0"/>
    <n v="0"/>
    <n v="0"/>
    <n v="0"/>
    <n v="0"/>
  </r>
  <r>
    <n v="26"/>
    <d v="2012-12-02T00:00:00"/>
    <d v="2012-12-15T00:00:00"/>
    <x v="7"/>
    <s v="G1N"/>
    <s v="GD10000000"/>
    <s v="GD0"/>
    <n v="13"/>
    <n v="8200"/>
    <s v="GD800"/>
    <s v="DISB5"/>
    <s v="000DIS"/>
    <n v="15"/>
    <s v="32CCDF"/>
    <n v="13"/>
    <m/>
    <m/>
    <x v="416"/>
    <n v="70672"/>
    <s v="51247"/>
    <x v="170"/>
    <x v="1"/>
    <s v="Non-executive"/>
    <s v="D806"/>
    <x v="6"/>
    <n v="532.1"/>
    <n v="0"/>
    <n v="0"/>
    <n v="0"/>
    <n v="0"/>
    <n v="0"/>
    <n v="0"/>
    <n v="0"/>
    <n v="0"/>
    <n v="0"/>
    <n v="0"/>
    <n v="0"/>
    <n v="0"/>
    <n v="0"/>
    <n v="0"/>
    <n v="0"/>
    <n v="0"/>
    <n v="0"/>
    <n v="0"/>
    <n v="52.8"/>
    <n v="0"/>
    <n v="0"/>
    <n v="0"/>
    <n v="0"/>
    <n v="0"/>
    <n v="32.99"/>
    <n v="0"/>
    <n v="0"/>
    <n v="0"/>
    <n v="0"/>
    <n v="0"/>
    <n v="0.9"/>
    <n v="2.04"/>
    <n v="0"/>
    <n v="0"/>
    <n v="7.72"/>
    <n v="0"/>
    <n v="0"/>
    <n v="2.82"/>
    <n v="0"/>
    <n v="0"/>
    <n v="0"/>
    <n v="0"/>
    <n v="0"/>
    <n v="0"/>
    <n v="0"/>
    <n v="0"/>
    <n v="631.37"/>
    <n v="631.37"/>
    <n v="0"/>
    <n v="0"/>
    <n v="0"/>
    <n v="0"/>
    <n v="0"/>
  </r>
  <r>
    <n v="26"/>
    <d v="2012-12-02T00:00:00"/>
    <d v="2012-12-15T00:00:00"/>
    <x v="8"/>
    <s v="G2N"/>
    <s v="GD10000000"/>
    <s v="GD0"/>
    <n v="13"/>
    <n v="100"/>
    <s v="LD800"/>
    <s v="LF806"/>
    <m/>
    <m/>
    <m/>
    <m/>
    <m/>
    <m/>
    <x v="289"/>
    <n v="9213"/>
    <s v="47298"/>
    <x v="76"/>
    <x v="1"/>
    <s v="Non-executive"/>
    <s v="D806"/>
    <x v="6"/>
    <n v="1544.34"/>
    <n v="0"/>
    <n v="0"/>
    <n v="0"/>
    <n v="0"/>
    <n v="0"/>
    <n v="0"/>
    <n v="0"/>
    <n v="0"/>
    <n v="0"/>
    <n v="0"/>
    <n v="0"/>
    <n v="0"/>
    <n v="0"/>
    <n v="0"/>
    <n v="0"/>
    <n v="0"/>
    <n v="0"/>
    <n v="1.1599999999999999"/>
    <n v="178.92"/>
    <n v="0"/>
    <n v="0"/>
    <n v="0"/>
    <n v="0"/>
    <n v="0"/>
    <n v="92.06"/>
    <n v="0"/>
    <n v="0"/>
    <n v="0"/>
    <n v="0"/>
    <n v="0"/>
    <n v="2.71"/>
    <n v="6.19"/>
    <n v="0"/>
    <n v="2.31"/>
    <n v="21.53"/>
    <n v="77.22"/>
    <n v="0"/>
    <n v="9.5399999999999991"/>
    <n v="0"/>
    <n v="0"/>
    <n v="0"/>
    <n v="0"/>
    <n v="0"/>
    <n v="0"/>
    <n v="0"/>
    <n v="0"/>
    <n v="1935.98"/>
    <n v="1935.98"/>
    <n v="0"/>
    <n v="0"/>
    <n v="0"/>
    <n v="0"/>
    <n v="0"/>
  </r>
  <r>
    <n v="26"/>
    <d v="2012-12-02T00:00:00"/>
    <d v="2012-12-15T00:00:00"/>
    <x v="8"/>
    <s v="G2N"/>
    <s v="GD10000000"/>
    <s v="GD0"/>
    <n v="13"/>
    <n v="100"/>
    <s v="LD800"/>
    <s v="LF806"/>
    <m/>
    <m/>
    <m/>
    <m/>
    <m/>
    <m/>
    <x v="290"/>
    <n v="16936"/>
    <s v="47066"/>
    <x v="13"/>
    <x v="1"/>
    <s v="Non-executive"/>
    <s v="D806"/>
    <x v="6"/>
    <n v="2052.44"/>
    <n v="0"/>
    <n v="0"/>
    <n v="0"/>
    <n v="0"/>
    <n v="0"/>
    <n v="0"/>
    <n v="0"/>
    <n v="0"/>
    <n v="0"/>
    <n v="0"/>
    <n v="0"/>
    <n v="0"/>
    <n v="0"/>
    <n v="0"/>
    <n v="0"/>
    <n v="0"/>
    <n v="0"/>
    <n v="1.54"/>
    <n v="161.84"/>
    <n v="0"/>
    <n v="0"/>
    <n v="0"/>
    <n v="0"/>
    <n v="0"/>
    <n v="123.9"/>
    <n v="0"/>
    <n v="0"/>
    <n v="0"/>
    <n v="0"/>
    <n v="0"/>
    <n v="2.71"/>
    <n v="6.19"/>
    <n v="0"/>
    <n v="2.31"/>
    <n v="28.98"/>
    <n v="102.62"/>
    <n v="0"/>
    <n v="8.6300000000000008"/>
    <n v="0"/>
    <n v="0"/>
    <n v="0"/>
    <n v="0"/>
    <n v="0"/>
    <n v="0"/>
    <n v="0"/>
    <n v="0"/>
    <n v="2491.16"/>
    <n v="2491.1600000000003"/>
    <n v="0"/>
    <n v="0"/>
    <n v="0"/>
    <n v="0"/>
    <n v="0"/>
  </r>
  <r>
    <n v="1"/>
    <d v="2012-12-16T00:00:00"/>
    <d v="2012-12-29T00:00:00"/>
    <x v="9"/>
    <s v="G1N"/>
    <s v="GD10000000"/>
    <s v="GD0"/>
    <n v="13"/>
    <n v="100"/>
    <s v="LD800"/>
    <s v="LF804"/>
    <m/>
    <m/>
    <m/>
    <m/>
    <m/>
    <m/>
    <x v="150"/>
    <n v="11300"/>
    <s v="51040"/>
    <x v="85"/>
    <x v="1"/>
    <s v="Non-executive"/>
    <s v="D806"/>
    <x v="6"/>
    <n v="1092.57"/>
    <n v="0"/>
    <n v="0"/>
    <n v="0"/>
    <n v="0"/>
    <n v="0"/>
    <n v="0"/>
    <n v="0"/>
    <n v="0"/>
    <n v="0"/>
    <n v="0"/>
    <n v="0"/>
    <n v="0"/>
    <n v="0"/>
    <n v="0"/>
    <n v="0"/>
    <n v="0"/>
    <n v="0"/>
    <n v="2.19"/>
    <n v="63.16"/>
    <n v="0"/>
    <n v="0"/>
    <n v="0"/>
    <n v="0"/>
    <n v="0"/>
    <n v="0"/>
    <n v="0"/>
    <n v="0"/>
    <n v="0"/>
    <n v="76.48"/>
    <n v="0"/>
    <n v="0.92"/>
    <n v="2.1"/>
    <n v="0"/>
    <n v="0"/>
    <n v="15.42"/>
    <n v="0"/>
    <n v="0"/>
    <n v="0"/>
    <n v="0"/>
    <n v="0"/>
    <n v="0"/>
    <n v="0"/>
    <n v="0"/>
    <n v="0"/>
    <n v="0"/>
    <n v="0"/>
    <n v="1252.8399999999999"/>
    <n v="1252.8400000000001"/>
    <n v="0"/>
    <n v="0"/>
    <n v="0"/>
    <n v="0"/>
    <n v="0"/>
  </r>
  <r>
    <n v="1"/>
    <d v="2012-12-16T00:00:00"/>
    <d v="2012-12-29T00:00:00"/>
    <x v="9"/>
    <s v="G1N"/>
    <s v="GD10000000"/>
    <s v="GD0"/>
    <n v="13"/>
    <n v="100"/>
    <s v="LD800"/>
    <s v="LF804"/>
    <m/>
    <m/>
    <m/>
    <m/>
    <m/>
    <m/>
    <x v="416"/>
    <n v="70672"/>
    <s v="51247"/>
    <x v="170"/>
    <x v="1"/>
    <s v="Non-executive"/>
    <s v="D806"/>
    <x v="6"/>
    <n v="548.22"/>
    <n v="0"/>
    <n v="0"/>
    <n v="0"/>
    <n v="0"/>
    <n v="0"/>
    <n v="0"/>
    <n v="0"/>
    <n v="0"/>
    <n v="0"/>
    <n v="0"/>
    <n v="0"/>
    <n v="0"/>
    <n v="0"/>
    <n v="0"/>
    <n v="0"/>
    <n v="0"/>
    <n v="0"/>
    <n v="0"/>
    <n v="54.4"/>
    <n v="0"/>
    <n v="0"/>
    <n v="0"/>
    <n v="0"/>
    <n v="0"/>
    <n v="33.99"/>
    <n v="0"/>
    <n v="0"/>
    <n v="0"/>
    <n v="0"/>
    <n v="0"/>
    <n v="0.92"/>
    <n v="2.1"/>
    <n v="0"/>
    <n v="0"/>
    <n v="7.94"/>
    <n v="0"/>
    <n v="0"/>
    <n v="2.9"/>
    <n v="0"/>
    <n v="0"/>
    <n v="0"/>
    <n v="0"/>
    <n v="0"/>
    <n v="0"/>
    <n v="0"/>
    <n v="0"/>
    <n v="650.47"/>
    <n v="650.47"/>
    <n v="0"/>
    <n v="0"/>
    <n v="0"/>
    <n v="0"/>
    <n v="0"/>
  </r>
  <r>
    <n v="1"/>
    <d v="2012-12-16T00:00:00"/>
    <d v="2012-12-29T00:00:00"/>
    <x v="9"/>
    <s v="G1N"/>
    <s v="GD10000000"/>
    <s v="GD0"/>
    <n v="13"/>
    <n v="100"/>
    <s v="LD800"/>
    <s v="LF806"/>
    <m/>
    <m/>
    <m/>
    <m/>
    <m/>
    <m/>
    <x v="150"/>
    <n v="11300"/>
    <s v="51040"/>
    <x v="85"/>
    <x v="1"/>
    <s v="Non-executive"/>
    <s v="D806"/>
    <x v="6"/>
    <n v="1060.43"/>
    <n v="0"/>
    <n v="0"/>
    <n v="0"/>
    <n v="0"/>
    <n v="0"/>
    <n v="0"/>
    <n v="0"/>
    <n v="0"/>
    <n v="0"/>
    <n v="0"/>
    <n v="0"/>
    <n v="0"/>
    <n v="0"/>
    <n v="0"/>
    <n v="0"/>
    <n v="0"/>
    <n v="0"/>
    <n v="2.13"/>
    <n v="61.29"/>
    <n v="0"/>
    <n v="0"/>
    <n v="0"/>
    <n v="0"/>
    <n v="0"/>
    <n v="0"/>
    <n v="0"/>
    <n v="0"/>
    <n v="0"/>
    <n v="74.22"/>
    <n v="0"/>
    <n v="0.89"/>
    <n v="2.0499999999999998"/>
    <n v="0"/>
    <n v="0"/>
    <n v="14.97"/>
    <n v="0"/>
    <n v="0"/>
    <n v="0"/>
    <n v="0"/>
    <n v="0"/>
    <n v="0"/>
    <n v="0"/>
    <n v="0"/>
    <n v="0"/>
    <n v="0"/>
    <n v="0"/>
    <n v="1215.98"/>
    <n v="1215.9800000000002"/>
    <n v="0"/>
    <n v="0"/>
    <n v="0"/>
    <n v="0"/>
    <n v="0"/>
  </r>
  <r>
    <n v="1"/>
    <d v="2012-12-16T00:00:00"/>
    <d v="2012-12-29T00:00:00"/>
    <x v="9"/>
    <s v="G1N"/>
    <s v="GD10000000"/>
    <s v="GD0"/>
    <n v="13"/>
    <n v="100"/>
    <s v="LD800"/>
    <s v="LF806"/>
    <m/>
    <m/>
    <m/>
    <m/>
    <m/>
    <m/>
    <x v="155"/>
    <n v="55497"/>
    <s v="35922"/>
    <x v="88"/>
    <x v="1"/>
    <s v="Non-executive"/>
    <s v="D806"/>
    <x v="6"/>
    <n v="0"/>
    <n v="0"/>
    <n v="0"/>
    <n v="0"/>
    <n v="0"/>
    <n v="2192.5300000000002"/>
    <n v="0"/>
    <n v="0"/>
    <n v="0"/>
    <n v="0"/>
    <n v="0"/>
    <n v="0"/>
    <n v="0"/>
    <n v="0"/>
    <n v="0"/>
    <n v="0"/>
    <n v="0"/>
    <n v="0"/>
    <n v="1.35"/>
    <n v="323.69"/>
    <n v="0"/>
    <n v="0"/>
    <n v="0"/>
    <n v="0"/>
    <n v="0"/>
    <n v="135.94"/>
    <n v="0"/>
    <n v="0"/>
    <n v="0"/>
    <n v="0"/>
    <n v="0"/>
    <n v="2.71"/>
    <n v="6.19"/>
    <n v="0"/>
    <n v="0"/>
    <n v="31.79"/>
    <n v="109.63"/>
    <n v="0"/>
    <n v="17.260000000000002"/>
    <n v="0"/>
    <n v="0"/>
    <n v="0"/>
    <n v="0"/>
    <n v="0"/>
    <n v="0"/>
    <n v="0"/>
    <n v="0"/>
    <n v="2821.09"/>
    <n v="2821.0900000000006"/>
    <n v="0"/>
    <n v="0"/>
    <n v="0"/>
    <n v="0"/>
    <n v="0"/>
  </r>
  <r>
    <n v="1"/>
    <d v="2012-12-16T00:00:00"/>
    <d v="2012-12-29T00:00:00"/>
    <x v="9"/>
    <s v="G1N"/>
    <s v="GD10000000"/>
    <s v="GD0"/>
    <n v="13"/>
    <n v="100"/>
    <s v="LD800"/>
    <s v="LF806"/>
    <m/>
    <m/>
    <m/>
    <m/>
    <m/>
    <m/>
    <x v="416"/>
    <n v="70672"/>
    <s v="51247"/>
    <x v="170"/>
    <x v="1"/>
    <s v="Non-executive"/>
    <s v="D806"/>
    <x v="6"/>
    <n v="532.1"/>
    <n v="0"/>
    <n v="0"/>
    <n v="0"/>
    <n v="0"/>
    <n v="0"/>
    <n v="0"/>
    <n v="0"/>
    <n v="0"/>
    <n v="0"/>
    <n v="0"/>
    <n v="0"/>
    <n v="0"/>
    <n v="0"/>
    <n v="0"/>
    <n v="0"/>
    <n v="0"/>
    <n v="0"/>
    <n v="0"/>
    <n v="52.82"/>
    <n v="0"/>
    <n v="0"/>
    <n v="0"/>
    <n v="0"/>
    <n v="0"/>
    <n v="32.99"/>
    <n v="0"/>
    <n v="0"/>
    <n v="0"/>
    <n v="0"/>
    <n v="0"/>
    <n v="0.89"/>
    <n v="2.0499999999999998"/>
    <n v="0"/>
    <n v="0"/>
    <n v="7.72"/>
    <n v="0"/>
    <n v="0"/>
    <n v="2.81"/>
    <n v="0"/>
    <n v="0"/>
    <n v="0"/>
    <n v="0"/>
    <n v="0"/>
    <n v="0"/>
    <n v="0"/>
    <n v="0"/>
    <n v="631.38"/>
    <n v="631.38"/>
    <n v="0"/>
    <n v="0"/>
    <n v="0"/>
    <n v="0"/>
    <n v="0"/>
  </r>
  <r>
    <n v="1"/>
    <d v="2012-12-16T00:00:00"/>
    <d v="2012-12-29T00:00:00"/>
    <x v="9"/>
    <s v="G1N"/>
    <s v="GD10000000"/>
    <s v="GD0"/>
    <n v="13"/>
    <n v="100"/>
    <s v="LD800"/>
    <s v="LF806"/>
    <m/>
    <m/>
    <m/>
    <m/>
    <m/>
    <m/>
    <x v="417"/>
    <n v="70791"/>
    <s v="47072"/>
    <x v="88"/>
    <x v="1"/>
    <s v="Non-executive"/>
    <s v="D806"/>
    <x v="6"/>
    <n v="2504.83"/>
    <n v="0"/>
    <n v="0"/>
    <n v="0"/>
    <n v="0"/>
    <n v="0"/>
    <n v="0"/>
    <n v="0"/>
    <n v="0"/>
    <n v="0"/>
    <n v="0"/>
    <n v="0"/>
    <n v="0"/>
    <n v="0"/>
    <n v="0"/>
    <n v="0"/>
    <n v="0"/>
    <n v="0"/>
    <n v="1.84"/>
    <n v="178.92"/>
    <n v="0"/>
    <n v="0"/>
    <n v="0"/>
    <n v="0"/>
    <n v="0"/>
    <n v="145.62"/>
    <n v="0"/>
    <n v="0"/>
    <n v="0"/>
    <n v="0"/>
    <n v="0"/>
    <n v="2.71"/>
    <n v="6.19"/>
    <n v="0"/>
    <n v="0"/>
    <n v="34.06"/>
    <n v="0"/>
    <n v="0"/>
    <n v="9.5399999999999991"/>
    <n v="0"/>
    <n v="0"/>
    <n v="0"/>
    <n v="0"/>
    <n v="0"/>
    <n v="0"/>
    <n v="0"/>
    <n v="0"/>
    <n v="2883.71"/>
    <n v="2883.71"/>
    <n v="0"/>
    <n v="0"/>
    <n v="0"/>
    <n v="0"/>
    <n v="0"/>
  </r>
  <r>
    <n v="1"/>
    <d v="2012-12-16T00:00:00"/>
    <d v="2012-12-29T00:00:00"/>
    <x v="9"/>
    <s v="G1N"/>
    <s v="GD10000000"/>
    <s v="GD0"/>
    <n v="13"/>
    <n v="8200"/>
    <s v="GD800"/>
    <s v="DISB5"/>
    <s v="000DIS"/>
    <n v="15"/>
    <s v="32CCDF"/>
    <n v="13"/>
    <m/>
    <m/>
    <x v="150"/>
    <n v="11300"/>
    <s v="51040"/>
    <x v="85"/>
    <x v="1"/>
    <s v="Non-executive"/>
    <s v="D806"/>
    <x v="6"/>
    <n v="1060.46"/>
    <n v="0"/>
    <n v="0"/>
    <n v="0"/>
    <n v="0"/>
    <n v="0"/>
    <n v="0"/>
    <n v="0"/>
    <n v="0"/>
    <n v="0"/>
    <n v="0"/>
    <n v="0"/>
    <n v="0"/>
    <n v="0"/>
    <n v="0"/>
    <n v="0"/>
    <n v="0"/>
    <n v="0"/>
    <n v="2.13"/>
    <n v="61.3"/>
    <n v="0"/>
    <n v="0"/>
    <n v="0"/>
    <n v="0"/>
    <n v="0"/>
    <n v="0"/>
    <n v="0"/>
    <n v="0"/>
    <n v="0"/>
    <n v="74.239999999999995"/>
    <n v="0"/>
    <n v="0.9"/>
    <n v="2.04"/>
    <n v="0"/>
    <n v="0"/>
    <n v="14.96"/>
    <n v="0"/>
    <n v="0"/>
    <n v="0"/>
    <n v="0"/>
    <n v="0"/>
    <n v="0"/>
    <n v="0"/>
    <n v="0"/>
    <n v="0"/>
    <n v="0"/>
    <n v="0"/>
    <n v="1216.03"/>
    <n v="1216.0300000000002"/>
    <n v="0"/>
    <n v="0"/>
    <n v="0"/>
    <n v="0"/>
    <n v="0"/>
  </r>
  <r>
    <n v="1"/>
    <d v="2012-12-16T00:00:00"/>
    <d v="2012-12-29T00:00:00"/>
    <x v="9"/>
    <s v="G1N"/>
    <s v="GD10000000"/>
    <s v="GD0"/>
    <n v="13"/>
    <n v="8200"/>
    <s v="GD800"/>
    <s v="DISB5"/>
    <s v="000DIS"/>
    <n v="15"/>
    <s v="32CCDF"/>
    <n v="13"/>
    <m/>
    <m/>
    <x v="416"/>
    <n v="70672"/>
    <s v="51247"/>
    <x v="170"/>
    <x v="1"/>
    <s v="Non-executive"/>
    <s v="D806"/>
    <x v="6"/>
    <n v="532.1"/>
    <n v="0"/>
    <n v="0"/>
    <n v="0"/>
    <n v="0"/>
    <n v="0"/>
    <n v="0"/>
    <n v="0"/>
    <n v="0"/>
    <n v="0"/>
    <n v="0"/>
    <n v="0"/>
    <n v="0"/>
    <n v="0"/>
    <n v="0"/>
    <n v="0"/>
    <n v="0"/>
    <n v="0"/>
    <n v="0"/>
    <n v="52.8"/>
    <n v="0"/>
    <n v="0"/>
    <n v="0"/>
    <n v="0"/>
    <n v="0"/>
    <n v="32.99"/>
    <n v="0"/>
    <n v="0"/>
    <n v="0"/>
    <n v="0"/>
    <n v="0"/>
    <n v="0.9"/>
    <n v="2.04"/>
    <n v="0"/>
    <n v="0"/>
    <n v="7.72"/>
    <n v="0"/>
    <n v="0"/>
    <n v="2.82"/>
    <n v="0"/>
    <n v="0"/>
    <n v="0"/>
    <n v="0"/>
    <n v="0"/>
    <n v="0"/>
    <n v="0"/>
    <n v="0"/>
    <n v="631.37"/>
    <n v="631.37"/>
    <n v="0"/>
    <n v="0"/>
    <n v="0"/>
    <n v="0"/>
    <n v="0"/>
  </r>
  <r>
    <n v="1"/>
    <d v="2012-12-16T00:00:00"/>
    <d v="2012-12-29T00:00:00"/>
    <x v="10"/>
    <s v="G2N"/>
    <s v="GD10000000"/>
    <s v="GD0"/>
    <n v="13"/>
    <n v="100"/>
    <s v="LD800"/>
    <s v="LF806"/>
    <m/>
    <m/>
    <m/>
    <m/>
    <m/>
    <m/>
    <x v="289"/>
    <n v="9213"/>
    <s v="47298"/>
    <x v="76"/>
    <x v="1"/>
    <s v="Non-executive"/>
    <s v="D806"/>
    <x v="6"/>
    <n v="1544.33"/>
    <n v="0"/>
    <n v="0"/>
    <n v="0"/>
    <n v="0"/>
    <n v="0"/>
    <n v="0"/>
    <n v="0"/>
    <n v="0"/>
    <n v="0"/>
    <n v="0"/>
    <n v="0"/>
    <n v="0"/>
    <n v="0"/>
    <n v="0"/>
    <n v="0"/>
    <n v="0"/>
    <n v="0"/>
    <n v="1.1599999999999999"/>
    <n v="178.92"/>
    <n v="0"/>
    <n v="0"/>
    <n v="0"/>
    <n v="0"/>
    <n v="0"/>
    <n v="92.05"/>
    <n v="0"/>
    <n v="0"/>
    <n v="0"/>
    <n v="0"/>
    <n v="0"/>
    <n v="2.71"/>
    <n v="6.19"/>
    <n v="0"/>
    <n v="2.31"/>
    <n v="21.53"/>
    <n v="77.22"/>
    <n v="0"/>
    <n v="9.5399999999999991"/>
    <n v="0"/>
    <n v="0"/>
    <n v="0"/>
    <n v="0"/>
    <n v="0"/>
    <n v="0"/>
    <n v="0"/>
    <n v="0"/>
    <n v="1935.96"/>
    <n v="1935.96"/>
    <n v="0"/>
    <n v="0"/>
    <n v="0"/>
    <n v="0"/>
    <n v="0"/>
  </r>
  <r>
    <n v="1"/>
    <d v="2012-12-16T00:00:00"/>
    <d v="2012-12-29T00:00:00"/>
    <x v="10"/>
    <s v="G2N"/>
    <s v="GD10000000"/>
    <s v="GD0"/>
    <n v="13"/>
    <n v="100"/>
    <s v="LD800"/>
    <s v="LF806"/>
    <m/>
    <m/>
    <m/>
    <m/>
    <m/>
    <m/>
    <x v="290"/>
    <n v="16936"/>
    <s v="47066"/>
    <x v="13"/>
    <x v="1"/>
    <s v="Non-executive"/>
    <s v="D806"/>
    <x v="6"/>
    <n v="2078.42"/>
    <n v="0"/>
    <n v="0"/>
    <n v="0"/>
    <n v="0"/>
    <n v="0"/>
    <n v="0"/>
    <n v="0"/>
    <n v="0"/>
    <n v="0"/>
    <n v="0"/>
    <n v="0"/>
    <n v="0"/>
    <n v="0"/>
    <n v="0"/>
    <n v="0"/>
    <n v="0"/>
    <n v="0"/>
    <n v="1.54"/>
    <n v="161.84"/>
    <n v="0"/>
    <n v="0"/>
    <n v="0"/>
    <n v="0"/>
    <n v="0"/>
    <n v="125.52"/>
    <n v="0"/>
    <n v="0"/>
    <n v="0"/>
    <n v="0"/>
    <n v="0"/>
    <n v="2.71"/>
    <n v="6.19"/>
    <n v="0"/>
    <n v="2.31"/>
    <n v="29.35"/>
    <n v="103.92"/>
    <n v="25"/>
    <n v="8.6300000000000008"/>
    <n v="0"/>
    <n v="0"/>
    <n v="0"/>
    <n v="0"/>
    <n v="0"/>
    <n v="0"/>
    <n v="0"/>
    <n v="0"/>
    <n v="2545.4299999999998"/>
    <n v="2545.4300000000003"/>
    <n v="0"/>
    <n v="0"/>
    <n v="0"/>
    <n v="0"/>
    <n v="0"/>
  </r>
  <r>
    <n v="2"/>
    <d v="2012-12-30T00:00:00"/>
    <d v="2013-01-12T00:00:00"/>
    <x v="11"/>
    <s v="G1N"/>
    <s v="GD10000000"/>
    <s v="GD0"/>
    <n v="13"/>
    <n v="100"/>
    <s v="LD800"/>
    <s v="LF804"/>
    <m/>
    <m/>
    <m/>
    <m/>
    <m/>
    <m/>
    <x v="150"/>
    <n v="11300"/>
    <s v="51040"/>
    <x v="85"/>
    <x v="1"/>
    <s v="Non-executive"/>
    <s v="D806"/>
    <x v="6"/>
    <n v="1092.57"/>
    <n v="0"/>
    <n v="0"/>
    <n v="0"/>
    <n v="0"/>
    <n v="0"/>
    <n v="0"/>
    <n v="0"/>
    <n v="0"/>
    <n v="0"/>
    <n v="0"/>
    <n v="0"/>
    <n v="0"/>
    <n v="0"/>
    <n v="0"/>
    <n v="0"/>
    <n v="0"/>
    <n v="0"/>
    <n v="2.19"/>
    <n v="63.16"/>
    <n v="0"/>
    <n v="0"/>
    <n v="0"/>
    <n v="0"/>
    <n v="0"/>
    <n v="0"/>
    <n v="0"/>
    <n v="0"/>
    <n v="0"/>
    <n v="76.48"/>
    <n v="0"/>
    <n v="0.92"/>
    <n v="2.1"/>
    <n v="0"/>
    <n v="0"/>
    <n v="15.42"/>
    <n v="0"/>
    <n v="0"/>
    <n v="0"/>
    <n v="0"/>
    <n v="0"/>
    <n v="0"/>
    <n v="0"/>
    <n v="0"/>
    <n v="0"/>
    <n v="0"/>
    <n v="0"/>
    <n v="1252.8399999999999"/>
    <n v="1252.8400000000001"/>
    <n v="0"/>
    <n v="0"/>
    <n v="0"/>
    <n v="0"/>
    <n v="0"/>
  </r>
  <r>
    <n v="2"/>
    <d v="2012-12-30T00:00:00"/>
    <d v="2013-01-12T00:00:00"/>
    <x v="11"/>
    <s v="G1N"/>
    <s v="GD10000000"/>
    <s v="GD0"/>
    <n v="13"/>
    <n v="100"/>
    <s v="LD800"/>
    <s v="LF804"/>
    <m/>
    <m/>
    <m/>
    <m/>
    <m/>
    <m/>
    <x v="416"/>
    <n v="70672"/>
    <s v="51247"/>
    <x v="170"/>
    <x v="1"/>
    <s v="Non-executive"/>
    <s v="D806"/>
    <x v="6"/>
    <n v="548.23"/>
    <n v="0"/>
    <n v="0"/>
    <n v="0"/>
    <n v="0"/>
    <n v="0"/>
    <n v="0"/>
    <n v="0"/>
    <n v="0"/>
    <n v="0"/>
    <n v="0"/>
    <n v="0"/>
    <n v="0"/>
    <n v="0"/>
    <n v="0"/>
    <n v="0"/>
    <n v="0"/>
    <n v="0"/>
    <n v="0"/>
    <n v="54.4"/>
    <n v="0"/>
    <n v="0"/>
    <n v="0"/>
    <n v="0"/>
    <n v="0"/>
    <n v="33.99"/>
    <n v="0"/>
    <n v="0"/>
    <n v="0"/>
    <n v="0"/>
    <n v="0"/>
    <n v="0.92"/>
    <n v="2.1"/>
    <n v="0"/>
    <n v="0"/>
    <n v="7.95"/>
    <n v="0"/>
    <n v="0"/>
    <n v="0"/>
    <n v="0"/>
    <n v="0"/>
    <n v="0"/>
    <n v="0"/>
    <n v="0"/>
    <n v="0"/>
    <n v="0"/>
    <n v="0"/>
    <n v="647.59"/>
    <n v="647.59"/>
    <n v="0"/>
    <n v="0"/>
    <n v="0"/>
    <n v="0"/>
    <n v="0"/>
  </r>
  <r>
    <n v="2"/>
    <d v="2012-12-30T00:00:00"/>
    <d v="2013-01-12T00:00:00"/>
    <x v="11"/>
    <s v="G1N"/>
    <s v="GD10000000"/>
    <s v="GD0"/>
    <n v="13"/>
    <n v="100"/>
    <s v="LD800"/>
    <s v="LF806"/>
    <m/>
    <m/>
    <m/>
    <m/>
    <m/>
    <m/>
    <x v="150"/>
    <n v="11300"/>
    <s v="51040"/>
    <x v="85"/>
    <x v="1"/>
    <s v="Non-executive"/>
    <s v="D806"/>
    <x v="6"/>
    <n v="1060.47"/>
    <n v="0"/>
    <n v="0"/>
    <n v="0"/>
    <n v="0"/>
    <n v="0"/>
    <n v="0"/>
    <n v="0"/>
    <n v="0"/>
    <n v="0"/>
    <n v="0"/>
    <n v="0"/>
    <n v="0"/>
    <n v="0"/>
    <n v="0"/>
    <n v="0"/>
    <n v="0"/>
    <n v="0"/>
    <n v="2.12"/>
    <n v="61.3"/>
    <n v="0"/>
    <n v="0"/>
    <n v="0"/>
    <n v="0"/>
    <n v="0"/>
    <n v="0"/>
    <n v="0"/>
    <n v="0"/>
    <n v="0"/>
    <n v="74.23"/>
    <n v="0"/>
    <n v="0.9"/>
    <n v="2.04"/>
    <n v="0"/>
    <n v="0"/>
    <n v="14.97"/>
    <n v="0"/>
    <n v="0"/>
    <n v="0"/>
    <n v="0"/>
    <n v="0"/>
    <n v="0"/>
    <n v="0"/>
    <n v="0"/>
    <n v="0"/>
    <n v="0"/>
    <n v="0"/>
    <n v="1216.03"/>
    <n v="1216.03"/>
    <n v="0"/>
    <n v="0"/>
    <n v="0"/>
    <n v="0"/>
    <n v="0"/>
  </r>
  <r>
    <n v="2"/>
    <d v="2012-12-30T00:00:00"/>
    <d v="2013-01-12T00:00:00"/>
    <x v="11"/>
    <s v="G1N"/>
    <s v="GD10000000"/>
    <s v="GD0"/>
    <n v="13"/>
    <n v="100"/>
    <s v="LD800"/>
    <s v="LF806"/>
    <m/>
    <m/>
    <m/>
    <m/>
    <m/>
    <m/>
    <x v="155"/>
    <n v="55497"/>
    <s v="35922"/>
    <x v="88"/>
    <x v="1"/>
    <s v="Non-executive"/>
    <s v="D806"/>
    <x v="6"/>
    <n v="0"/>
    <n v="0"/>
    <n v="0"/>
    <n v="0"/>
    <n v="0"/>
    <n v="1589.58"/>
    <n v="0"/>
    <n v="0"/>
    <n v="0"/>
    <n v="0"/>
    <n v="0"/>
    <n v="0"/>
    <n v="0"/>
    <n v="0"/>
    <n v="0"/>
    <n v="0"/>
    <n v="0"/>
    <n v="0"/>
    <n v="1.35"/>
    <n v="323.69"/>
    <n v="0"/>
    <n v="0"/>
    <n v="0"/>
    <n v="0"/>
    <n v="0"/>
    <n v="98.55"/>
    <n v="0"/>
    <n v="0"/>
    <n v="0"/>
    <n v="0"/>
    <n v="0"/>
    <n v="2.71"/>
    <n v="6.19"/>
    <n v="0"/>
    <n v="0"/>
    <n v="23.05"/>
    <n v="79.48"/>
    <n v="0"/>
    <n v="17.260000000000002"/>
    <n v="0"/>
    <n v="0"/>
    <n v="0"/>
    <n v="0"/>
    <n v="0"/>
    <n v="0"/>
    <n v="0"/>
    <n v="0"/>
    <n v="2141.86"/>
    <n v="2141.86"/>
    <n v="0"/>
    <n v="0"/>
    <n v="0"/>
    <n v="0"/>
    <n v="0"/>
  </r>
  <r>
    <n v="2"/>
    <d v="2012-12-30T00:00:00"/>
    <d v="2013-01-12T00:00:00"/>
    <x v="11"/>
    <s v="G1N"/>
    <s v="GD10000000"/>
    <s v="GD0"/>
    <n v="13"/>
    <n v="100"/>
    <s v="LD800"/>
    <s v="LF806"/>
    <m/>
    <m/>
    <m/>
    <m/>
    <m/>
    <m/>
    <x v="416"/>
    <n v="70672"/>
    <s v="51247"/>
    <x v="170"/>
    <x v="1"/>
    <s v="Non-executive"/>
    <s v="D806"/>
    <x v="6"/>
    <n v="532.1"/>
    <n v="0"/>
    <n v="0"/>
    <n v="0"/>
    <n v="0"/>
    <n v="0"/>
    <n v="0"/>
    <n v="0"/>
    <n v="0"/>
    <n v="0"/>
    <n v="0"/>
    <n v="0"/>
    <n v="0"/>
    <n v="0"/>
    <n v="0"/>
    <n v="0"/>
    <n v="0"/>
    <n v="0"/>
    <n v="0"/>
    <n v="52.8"/>
    <n v="0"/>
    <n v="0"/>
    <n v="0"/>
    <n v="0"/>
    <n v="0"/>
    <n v="32.979999999999997"/>
    <n v="0"/>
    <n v="0"/>
    <n v="0"/>
    <n v="0"/>
    <n v="0"/>
    <n v="0.9"/>
    <n v="2.04"/>
    <n v="0"/>
    <n v="0"/>
    <n v="7.72"/>
    <n v="0"/>
    <n v="0"/>
    <n v="0"/>
    <n v="0"/>
    <n v="0"/>
    <n v="0"/>
    <n v="0"/>
    <n v="0"/>
    <n v="0"/>
    <n v="0"/>
    <n v="0"/>
    <n v="628.54"/>
    <n v="628.54"/>
    <n v="0"/>
    <n v="0"/>
    <n v="0"/>
    <n v="0"/>
    <n v="0"/>
  </r>
  <r>
    <n v="2"/>
    <d v="2012-12-30T00:00:00"/>
    <d v="2013-01-12T00:00:00"/>
    <x v="11"/>
    <s v="G1N"/>
    <s v="GD10000000"/>
    <s v="GD0"/>
    <n v="13"/>
    <n v="100"/>
    <s v="LD800"/>
    <s v="LF806"/>
    <m/>
    <m/>
    <m/>
    <m/>
    <m/>
    <m/>
    <x v="417"/>
    <n v="70791"/>
    <s v="47072"/>
    <x v="88"/>
    <x v="1"/>
    <s v="Non-executive"/>
    <s v="D806"/>
    <x v="6"/>
    <n v="2504.84"/>
    <n v="0"/>
    <n v="0"/>
    <n v="0"/>
    <n v="0"/>
    <n v="0"/>
    <n v="0"/>
    <n v="0"/>
    <n v="0"/>
    <n v="0"/>
    <n v="0"/>
    <n v="0"/>
    <n v="0"/>
    <n v="0"/>
    <n v="0"/>
    <n v="0"/>
    <n v="0"/>
    <n v="0"/>
    <n v="1.84"/>
    <n v="178.92"/>
    <n v="0"/>
    <n v="0"/>
    <n v="0"/>
    <n v="0"/>
    <n v="0"/>
    <n v="145.62"/>
    <n v="0"/>
    <n v="0"/>
    <n v="0"/>
    <n v="0"/>
    <n v="0"/>
    <n v="2.71"/>
    <n v="6.19"/>
    <n v="0"/>
    <n v="0"/>
    <n v="34.049999999999997"/>
    <n v="0"/>
    <n v="0"/>
    <n v="9.5399999999999991"/>
    <n v="0"/>
    <n v="0"/>
    <n v="0"/>
    <n v="0"/>
    <n v="0"/>
    <n v="0"/>
    <n v="0"/>
    <n v="0"/>
    <n v="2883.71"/>
    <n v="2883.7100000000005"/>
    <n v="0"/>
    <n v="0"/>
    <n v="0"/>
    <n v="0"/>
    <n v="0"/>
  </r>
  <r>
    <n v="2"/>
    <d v="2012-12-30T00:00:00"/>
    <d v="2013-01-12T00:00:00"/>
    <x v="11"/>
    <s v="G1N"/>
    <s v="GD10000000"/>
    <s v="GD0"/>
    <n v="13"/>
    <n v="8200"/>
    <s v="GD800"/>
    <s v="DS4B5"/>
    <s v="000DIS"/>
    <n v="15"/>
    <s v="32CCDD"/>
    <n v="13"/>
    <m/>
    <m/>
    <x v="150"/>
    <n v="11300"/>
    <s v="51040"/>
    <x v="85"/>
    <x v="1"/>
    <s v="Non-executive"/>
    <s v="D806"/>
    <x v="6"/>
    <n v="1060.43"/>
    <n v="0"/>
    <n v="0"/>
    <n v="0"/>
    <n v="0"/>
    <n v="0"/>
    <n v="0"/>
    <n v="0"/>
    <n v="0"/>
    <n v="0"/>
    <n v="0"/>
    <n v="0"/>
    <n v="0"/>
    <n v="0"/>
    <n v="0"/>
    <n v="0"/>
    <n v="0"/>
    <n v="0"/>
    <n v="2.14"/>
    <n v="61.29"/>
    <n v="0"/>
    <n v="0"/>
    <n v="0"/>
    <n v="0"/>
    <n v="0"/>
    <n v="0"/>
    <n v="0"/>
    <n v="0"/>
    <n v="0"/>
    <n v="74.23"/>
    <n v="0"/>
    <n v="0.89"/>
    <n v="2.0499999999999998"/>
    <n v="0"/>
    <n v="0"/>
    <n v="14.97"/>
    <n v="0"/>
    <n v="0"/>
    <n v="0"/>
    <n v="0"/>
    <n v="0"/>
    <n v="0"/>
    <n v="0"/>
    <n v="0"/>
    <n v="0"/>
    <n v="0"/>
    <n v="0"/>
    <n v="1216"/>
    <n v="1216.0000000000002"/>
    <n v="0"/>
    <n v="0"/>
    <n v="0"/>
    <n v="0"/>
    <n v="0"/>
  </r>
  <r>
    <n v="2"/>
    <d v="2012-12-30T00:00:00"/>
    <d v="2013-01-12T00:00:00"/>
    <x v="11"/>
    <s v="G1N"/>
    <s v="GD10000000"/>
    <s v="GD0"/>
    <n v="13"/>
    <n v="8200"/>
    <s v="GD800"/>
    <s v="DS4B5"/>
    <s v="000DIS"/>
    <n v="15"/>
    <s v="32CCDD"/>
    <n v="13"/>
    <m/>
    <m/>
    <x v="416"/>
    <n v="70672"/>
    <s v="51247"/>
    <x v="170"/>
    <x v="1"/>
    <s v="Non-executive"/>
    <s v="D806"/>
    <x v="6"/>
    <n v="532.09"/>
    <n v="0"/>
    <n v="0"/>
    <n v="0"/>
    <n v="0"/>
    <n v="0"/>
    <n v="0"/>
    <n v="0"/>
    <n v="0"/>
    <n v="0"/>
    <n v="0"/>
    <n v="0"/>
    <n v="0"/>
    <n v="0"/>
    <n v="0"/>
    <n v="0"/>
    <n v="0"/>
    <n v="0"/>
    <n v="0"/>
    <n v="52.82"/>
    <n v="0"/>
    <n v="0"/>
    <n v="0"/>
    <n v="0"/>
    <n v="0"/>
    <n v="33"/>
    <n v="0"/>
    <n v="0"/>
    <n v="0"/>
    <n v="0"/>
    <n v="0"/>
    <n v="0.89"/>
    <n v="2.0499999999999998"/>
    <n v="0"/>
    <n v="0"/>
    <n v="7.71"/>
    <n v="0"/>
    <n v="0"/>
    <n v="0"/>
    <n v="0"/>
    <n v="0"/>
    <n v="0"/>
    <n v="0"/>
    <n v="0"/>
    <n v="0"/>
    <n v="0"/>
    <n v="0"/>
    <n v="628.55999999999995"/>
    <n v="628.56000000000006"/>
    <n v="0"/>
    <n v="0"/>
    <n v="0"/>
    <n v="0"/>
    <n v="0"/>
  </r>
  <r>
    <n v="2"/>
    <d v="2012-12-30T00:00:00"/>
    <d v="2013-01-12T00:00:00"/>
    <x v="12"/>
    <s v="G2N"/>
    <s v="GD10000000"/>
    <s v="GD0"/>
    <n v="13"/>
    <n v="100"/>
    <s v="LD800"/>
    <s v="LF806"/>
    <m/>
    <m/>
    <m/>
    <m/>
    <m/>
    <m/>
    <x v="289"/>
    <n v="9213"/>
    <s v="47298"/>
    <x v="76"/>
    <x v="1"/>
    <s v="Non-executive"/>
    <s v="D806"/>
    <x v="6"/>
    <n v="1544.34"/>
    <n v="0"/>
    <n v="0"/>
    <n v="0"/>
    <n v="0"/>
    <n v="0"/>
    <n v="0"/>
    <n v="0"/>
    <n v="0"/>
    <n v="0"/>
    <n v="0"/>
    <n v="0"/>
    <n v="0"/>
    <n v="0"/>
    <n v="0"/>
    <n v="0"/>
    <n v="0"/>
    <n v="0"/>
    <n v="1.1599999999999999"/>
    <n v="178.92"/>
    <n v="0"/>
    <n v="0"/>
    <n v="0"/>
    <n v="0"/>
    <n v="0"/>
    <n v="92.05"/>
    <n v="0"/>
    <n v="0"/>
    <n v="0"/>
    <n v="0"/>
    <n v="0"/>
    <n v="2.71"/>
    <n v="6.19"/>
    <n v="0"/>
    <n v="2.31"/>
    <n v="21.53"/>
    <n v="77.22"/>
    <n v="0"/>
    <n v="9.5399999999999991"/>
    <n v="0"/>
    <n v="0"/>
    <n v="0"/>
    <n v="0"/>
    <n v="0"/>
    <n v="0"/>
    <n v="0"/>
    <n v="0"/>
    <n v="1935.97"/>
    <n v="1935.97"/>
    <n v="0"/>
    <n v="0"/>
    <n v="0"/>
    <n v="0"/>
    <n v="0"/>
  </r>
  <r>
    <n v="2"/>
    <d v="2012-12-30T00:00:00"/>
    <d v="2013-01-12T00:00:00"/>
    <x v="12"/>
    <s v="G2N"/>
    <s v="GD10000000"/>
    <s v="GD0"/>
    <n v="13"/>
    <n v="100"/>
    <s v="LD800"/>
    <s v="LF806"/>
    <m/>
    <m/>
    <m/>
    <m/>
    <m/>
    <m/>
    <x v="290"/>
    <n v="16936"/>
    <s v="47066"/>
    <x v="13"/>
    <x v="1"/>
    <s v="Non-executive"/>
    <s v="D806"/>
    <x v="6"/>
    <n v="2078.42"/>
    <n v="0"/>
    <n v="0"/>
    <n v="0"/>
    <n v="0"/>
    <n v="0"/>
    <n v="0"/>
    <n v="0"/>
    <n v="0"/>
    <n v="0"/>
    <n v="0"/>
    <n v="0"/>
    <n v="0"/>
    <n v="0"/>
    <n v="0"/>
    <n v="0"/>
    <n v="0"/>
    <n v="0"/>
    <n v="1.54"/>
    <n v="161.84"/>
    <n v="0"/>
    <n v="0"/>
    <n v="0"/>
    <n v="0"/>
    <n v="0"/>
    <n v="125.51"/>
    <n v="0"/>
    <n v="0"/>
    <n v="0"/>
    <n v="0"/>
    <n v="0"/>
    <n v="2.71"/>
    <n v="6.19"/>
    <n v="0"/>
    <n v="2.31"/>
    <n v="29.36"/>
    <n v="103.92"/>
    <n v="0"/>
    <n v="8.6300000000000008"/>
    <n v="0"/>
    <n v="0"/>
    <n v="0"/>
    <n v="0"/>
    <n v="0"/>
    <n v="0"/>
    <n v="0"/>
    <n v="0"/>
    <n v="2520.4299999999998"/>
    <n v="2520.4300000000007"/>
    <n v="0"/>
    <n v="0"/>
    <n v="0"/>
    <n v="0"/>
    <n v="0"/>
  </r>
  <r>
    <n v="3"/>
    <d v="2013-01-13T00:00:00"/>
    <d v="2013-01-26T00:00:00"/>
    <x v="13"/>
    <s v="G1N"/>
    <s v="GD10000000"/>
    <s v="GD0"/>
    <n v="13"/>
    <n v="100"/>
    <s v="LD800"/>
    <s v="LF804"/>
    <m/>
    <m/>
    <m/>
    <m/>
    <m/>
    <m/>
    <x v="150"/>
    <n v="11300"/>
    <s v="51040"/>
    <x v="85"/>
    <x v="1"/>
    <s v="Non-executive"/>
    <s v="D806"/>
    <x v="6"/>
    <n v="1092.58"/>
    <n v="0"/>
    <n v="0"/>
    <n v="0"/>
    <n v="0"/>
    <n v="0"/>
    <n v="0"/>
    <n v="0"/>
    <n v="0"/>
    <n v="0"/>
    <n v="0"/>
    <n v="0"/>
    <n v="0"/>
    <n v="0"/>
    <n v="0"/>
    <n v="0"/>
    <n v="0"/>
    <n v="0"/>
    <n v="2.19"/>
    <n v="64.88"/>
    <n v="0"/>
    <n v="0"/>
    <n v="0"/>
    <n v="0"/>
    <n v="0"/>
    <n v="0"/>
    <n v="0"/>
    <n v="0"/>
    <n v="0"/>
    <n v="76.48"/>
    <n v="0"/>
    <n v="0.92"/>
    <n v="2.2000000000000002"/>
    <n v="0"/>
    <n v="0"/>
    <n v="15.42"/>
    <n v="0"/>
    <n v="0"/>
    <n v="0"/>
    <n v="0"/>
    <n v="0"/>
    <n v="0"/>
    <n v="0"/>
    <n v="0"/>
    <n v="0"/>
    <n v="0"/>
    <n v="0"/>
    <n v="1254.67"/>
    <n v="1254.6700000000003"/>
    <n v="0"/>
    <n v="0"/>
    <n v="0"/>
    <n v="0"/>
    <n v="0"/>
  </r>
  <r>
    <n v="3"/>
    <d v="2013-01-13T00:00:00"/>
    <d v="2013-01-26T00:00:00"/>
    <x v="13"/>
    <s v="G1N"/>
    <s v="GD10000000"/>
    <s v="GD0"/>
    <n v="13"/>
    <n v="100"/>
    <s v="LD800"/>
    <s v="LF804"/>
    <m/>
    <m/>
    <m/>
    <m/>
    <m/>
    <m/>
    <x v="416"/>
    <n v="70672"/>
    <s v="51247"/>
    <x v="170"/>
    <x v="1"/>
    <s v="Non-executive"/>
    <s v="D806"/>
    <x v="6"/>
    <n v="548.22"/>
    <n v="0"/>
    <n v="0"/>
    <n v="0"/>
    <n v="0"/>
    <n v="0"/>
    <n v="0"/>
    <n v="0"/>
    <n v="0"/>
    <n v="0"/>
    <n v="0"/>
    <n v="0"/>
    <n v="0"/>
    <n v="0"/>
    <n v="0"/>
    <n v="0"/>
    <n v="0"/>
    <n v="0"/>
    <n v="0"/>
    <n v="59.14"/>
    <n v="0"/>
    <n v="0"/>
    <n v="0"/>
    <n v="0"/>
    <n v="0"/>
    <n v="33.99"/>
    <n v="0"/>
    <n v="0"/>
    <n v="0"/>
    <n v="0"/>
    <n v="0"/>
    <n v="0.92"/>
    <n v="2.2000000000000002"/>
    <n v="0"/>
    <n v="0"/>
    <n v="7.94"/>
    <n v="0"/>
    <n v="0"/>
    <n v="0"/>
    <n v="0"/>
    <n v="0"/>
    <n v="0"/>
    <n v="0"/>
    <n v="0"/>
    <n v="0"/>
    <n v="0"/>
    <n v="0"/>
    <n v="652.41"/>
    <n v="652.41000000000008"/>
    <n v="0"/>
    <n v="0"/>
    <n v="0"/>
    <n v="0"/>
    <n v="0"/>
  </r>
  <r>
    <n v="3"/>
    <d v="2013-01-13T00:00:00"/>
    <d v="2013-01-26T00:00:00"/>
    <x v="13"/>
    <s v="G1N"/>
    <s v="GD10000000"/>
    <s v="GD0"/>
    <n v="13"/>
    <n v="100"/>
    <s v="LD800"/>
    <s v="LF806"/>
    <m/>
    <m/>
    <m/>
    <m/>
    <m/>
    <m/>
    <x v="150"/>
    <n v="11300"/>
    <s v="51040"/>
    <x v="85"/>
    <x v="1"/>
    <s v="Non-executive"/>
    <s v="D806"/>
    <x v="6"/>
    <n v="1060.45"/>
    <n v="0"/>
    <n v="0"/>
    <n v="0"/>
    <n v="0"/>
    <n v="0"/>
    <n v="0"/>
    <n v="0"/>
    <n v="0"/>
    <n v="0"/>
    <n v="0"/>
    <n v="0"/>
    <n v="0"/>
    <n v="0"/>
    <n v="0"/>
    <n v="0"/>
    <n v="0"/>
    <n v="0"/>
    <n v="2.13"/>
    <n v="62.98"/>
    <n v="0"/>
    <n v="0"/>
    <n v="0"/>
    <n v="0"/>
    <n v="0"/>
    <n v="0"/>
    <n v="0"/>
    <n v="0"/>
    <n v="0"/>
    <n v="74.239999999999995"/>
    <n v="0"/>
    <n v="0.9"/>
    <n v="2.14"/>
    <n v="0"/>
    <n v="0"/>
    <n v="14.96"/>
    <n v="0"/>
    <n v="0"/>
    <n v="0"/>
    <n v="0"/>
    <n v="0"/>
    <n v="0"/>
    <n v="0"/>
    <n v="0"/>
    <n v="0"/>
    <n v="0"/>
    <n v="0"/>
    <n v="1217.8"/>
    <n v="1217.8000000000004"/>
    <n v="0"/>
    <n v="0"/>
    <n v="0"/>
    <n v="0"/>
    <n v="0"/>
  </r>
  <r>
    <n v="3"/>
    <d v="2013-01-13T00:00:00"/>
    <d v="2013-01-26T00:00:00"/>
    <x v="13"/>
    <s v="G1N"/>
    <s v="GD10000000"/>
    <s v="GD0"/>
    <n v="13"/>
    <n v="100"/>
    <s v="LD800"/>
    <s v="LF806"/>
    <m/>
    <m/>
    <m/>
    <m/>
    <m/>
    <m/>
    <x v="155"/>
    <n v="55497"/>
    <s v="35922"/>
    <x v="88"/>
    <x v="1"/>
    <s v="Non-executive"/>
    <s v="D806"/>
    <x v="6"/>
    <n v="0"/>
    <n v="0"/>
    <n v="0"/>
    <n v="0"/>
    <n v="0"/>
    <n v="2192.5300000000002"/>
    <n v="0"/>
    <n v="0"/>
    <n v="0"/>
    <n v="0"/>
    <n v="0"/>
    <n v="0"/>
    <n v="0"/>
    <n v="0"/>
    <n v="0"/>
    <n v="0"/>
    <n v="0"/>
    <n v="0"/>
    <n v="0.97"/>
    <n v="325.88"/>
    <n v="0"/>
    <n v="0"/>
    <n v="0"/>
    <n v="0"/>
    <n v="0"/>
    <n v="135.94"/>
    <n v="0"/>
    <n v="0"/>
    <n v="0"/>
    <n v="0"/>
    <n v="0"/>
    <n v="2.71"/>
    <n v="6.48"/>
    <n v="0"/>
    <n v="0"/>
    <n v="31.79"/>
    <n v="109.63"/>
    <n v="0"/>
    <n v="17.260000000000002"/>
    <n v="0"/>
    <n v="0"/>
    <n v="0"/>
    <n v="0"/>
    <n v="0"/>
    <n v="0"/>
    <n v="0"/>
    <n v="0"/>
    <n v="2823.19"/>
    <n v="2823.1900000000005"/>
    <n v="0"/>
    <n v="0"/>
    <n v="0"/>
    <n v="0"/>
    <n v="0"/>
  </r>
  <r>
    <n v="3"/>
    <d v="2013-01-13T00:00:00"/>
    <d v="2013-01-26T00:00:00"/>
    <x v="13"/>
    <s v="G1N"/>
    <s v="GD10000000"/>
    <s v="GD0"/>
    <n v="13"/>
    <n v="100"/>
    <s v="LD800"/>
    <s v="LF806"/>
    <m/>
    <m/>
    <m/>
    <m/>
    <m/>
    <m/>
    <x v="416"/>
    <n v="70672"/>
    <s v="51247"/>
    <x v="170"/>
    <x v="1"/>
    <s v="Non-executive"/>
    <s v="D806"/>
    <x v="6"/>
    <n v="532.1"/>
    <n v="0"/>
    <n v="0"/>
    <n v="0"/>
    <n v="0"/>
    <n v="0"/>
    <n v="0"/>
    <n v="0"/>
    <n v="0"/>
    <n v="0"/>
    <n v="0"/>
    <n v="0"/>
    <n v="0"/>
    <n v="0"/>
    <n v="0"/>
    <n v="0"/>
    <n v="0"/>
    <n v="0"/>
    <n v="0"/>
    <n v="57.4"/>
    <n v="0"/>
    <n v="0"/>
    <n v="0"/>
    <n v="0"/>
    <n v="0"/>
    <n v="32.99"/>
    <n v="0"/>
    <n v="0"/>
    <n v="0"/>
    <n v="0"/>
    <n v="0"/>
    <n v="0.9"/>
    <n v="2.14"/>
    <n v="0"/>
    <n v="0"/>
    <n v="7.72"/>
    <n v="0"/>
    <n v="0"/>
    <n v="0"/>
    <n v="0"/>
    <n v="0"/>
    <n v="0"/>
    <n v="0"/>
    <n v="0"/>
    <n v="0"/>
    <n v="0"/>
    <n v="0"/>
    <n v="633.25"/>
    <n v="633.25"/>
    <n v="0"/>
    <n v="0"/>
    <n v="0"/>
    <n v="0"/>
    <n v="0"/>
  </r>
  <r>
    <n v="3"/>
    <d v="2013-01-13T00:00:00"/>
    <d v="2013-01-26T00:00:00"/>
    <x v="13"/>
    <s v="G1N"/>
    <s v="GD10000000"/>
    <s v="GD0"/>
    <n v="13"/>
    <n v="100"/>
    <s v="LD800"/>
    <s v="LF806"/>
    <m/>
    <m/>
    <m/>
    <m/>
    <m/>
    <m/>
    <x v="417"/>
    <n v="70791"/>
    <s v="47072"/>
    <x v="88"/>
    <x v="1"/>
    <s v="Non-executive"/>
    <s v="D806"/>
    <x v="6"/>
    <n v="2504.84"/>
    <n v="0"/>
    <n v="0"/>
    <n v="0"/>
    <n v="0"/>
    <n v="0"/>
    <n v="0"/>
    <n v="0"/>
    <n v="0"/>
    <n v="0"/>
    <n v="0"/>
    <n v="0"/>
    <n v="0"/>
    <n v="0"/>
    <n v="0"/>
    <n v="0"/>
    <n v="0"/>
    <n v="0"/>
    <n v="1.33"/>
    <n v="195.92"/>
    <n v="0"/>
    <n v="0"/>
    <n v="0"/>
    <n v="0"/>
    <n v="0"/>
    <n v="141.88"/>
    <n v="0"/>
    <n v="0"/>
    <n v="0"/>
    <n v="0"/>
    <n v="0"/>
    <n v="2.71"/>
    <n v="6.19"/>
    <n v="0"/>
    <n v="0"/>
    <n v="33.18"/>
    <n v="0"/>
    <n v="0"/>
    <n v="9.5399999999999991"/>
    <n v="0"/>
    <n v="0"/>
    <n v="0"/>
    <n v="0"/>
    <n v="0"/>
    <n v="0"/>
    <n v="0"/>
    <n v="0"/>
    <n v="2895.59"/>
    <n v="2895.59"/>
    <n v="0"/>
    <n v="0"/>
    <n v="0"/>
    <n v="0"/>
    <n v="0"/>
  </r>
  <r>
    <n v="3"/>
    <d v="2013-01-13T00:00:00"/>
    <d v="2013-01-26T00:00:00"/>
    <x v="13"/>
    <s v="G1N"/>
    <s v="GD10000000"/>
    <s v="GD0"/>
    <n v="13"/>
    <n v="8200"/>
    <s v="GD800"/>
    <s v="DS4B5"/>
    <s v="000DIS"/>
    <n v="15"/>
    <s v="32CCDD"/>
    <n v="13"/>
    <m/>
    <m/>
    <x v="150"/>
    <n v="11300"/>
    <s v="51040"/>
    <x v="85"/>
    <x v="1"/>
    <s v="Non-executive"/>
    <s v="D806"/>
    <x v="6"/>
    <n v="1060.43"/>
    <n v="0"/>
    <n v="0"/>
    <n v="0"/>
    <n v="0"/>
    <n v="0"/>
    <n v="0"/>
    <n v="0"/>
    <n v="0"/>
    <n v="0"/>
    <n v="0"/>
    <n v="0"/>
    <n v="0"/>
    <n v="0"/>
    <n v="0"/>
    <n v="0"/>
    <n v="0"/>
    <n v="0"/>
    <n v="2.13"/>
    <n v="62.98"/>
    <n v="0"/>
    <n v="0"/>
    <n v="0"/>
    <n v="0"/>
    <n v="0"/>
    <n v="0"/>
    <n v="0"/>
    <n v="0"/>
    <n v="0"/>
    <n v="74.22"/>
    <n v="0"/>
    <n v="0.89"/>
    <n v="2.14"/>
    <n v="0"/>
    <n v="0"/>
    <n v="14.97"/>
    <n v="0"/>
    <n v="0"/>
    <n v="0"/>
    <n v="0"/>
    <n v="0"/>
    <n v="0"/>
    <n v="0"/>
    <n v="0"/>
    <n v="0"/>
    <n v="0"/>
    <n v="0"/>
    <n v="1217.76"/>
    <n v="1217.7600000000004"/>
    <n v="0"/>
    <n v="0"/>
    <n v="0"/>
    <n v="0"/>
    <n v="0"/>
  </r>
  <r>
    <n v="3"/>
    <d v="2013-01-13T00:00:00"/>
    <d v="2013-01-26T00:00:00"/>
    <x v="13"/>
    <s v="G1N"/>
    <s v="GD10000000"/>
    <s v="GD0"/>
    <n v="13"/>
    <n v="8200"/>
    <s v="GD800"/>
    <s v="DS4B5"/>
    <s v="000DIS"/>
    <n v="15"/>
    <s v="32CCDD"/>
    <n v="13"/>
    <m/>
    <m/>
    <x v="416"/>
    <n v="70672"/>
    <s v="51247"/>
    <x v="170"/>
    <x v="1"/>
    <s v="Non-executive"/>
    <s v="D806"/>
    <x v="6"/>
    <n v="532.1"/>
    <n v="0"/>
    <n v="0"/>
    <n v="0"/>
    <n v="0"/>
    <n v="0"/>
    <n v="0"/>
    <n v="0"/>
    <n v="0"/>
    <n v="0"/>
    <n v="0"/>
    <n v="0"/>
    <n v="0"/>
    <n v="0"/>
    <n v="0"/>
    <n v="0"/>
    <n v="0"/>
    <n v="0"/>
    <n v="0"/>
    <n v="57.4"/>
    <n v="0"/>
    <n v="0"/>
    <n v="0"/>
    <n v="0"/>
    <n v="0"/>
    <n v="32.99"/>
    <n v="0"/>
    <n v="0"/>
    <n v="0"/>
    <n v="0"/>
    <n v="0"/>
    <n v="0.89"/>
    <n v="2.14"/>
    <n v="0"/>
    <n v="0"/>
    <n v="7.72"/>
    <n v="0"/>
    <n v="0"/>
    <n v="0"/>
    <n v="0"/>
    <n v="0"/>
    <n v="0"/>
    <n v="0"/>
    <n v="0"/>
    <n v="0"/>
    <n v="0"/>
    <n v="0"/>
    <n v="633.24"/>
    <n v="633.24"/>
    <n v="0"/>
    <n v="0"/>
    <n v="0"/>
    <n v="0"/>
    <n v="0"/>
  </r>
  <r>
    <n v="3"/>
    <d v="2013-01-13T00:00:00"/>
    <d v="2013-01-26T00:00:00"/>
    <x v="14"/>
    <s v="G2N"/>
    <s v="GD10000000"/>
    <s v="GD0"/>
    <n v="13"/>
    <n v="100"/>
    <s v="LD800"/>
    <s v="LF806"/>
    <m/>
    <m/>
    <m/>
    <m/>
    <m/>
    <m/>
    <x v="289"/>
    <n v="9213"/>
    <s v="47298"/>
    <x v="76"/>
    <x v="1"/>
    <s v="Non-executive"/>
    <s v="D806"/>
    <x v="6"/>
    <n v="1544.35"/>
    <n v="0"/>
    <n v="0"/>
    <n v="0"/>
    <n v="0"/>
    <n v="0"/>
    <n v="0"/>
    <n v="0"/>
    <n v="0"/>
    <n v="0"/>
    <n v="0"/>
    <n v="0"/>
    <n v="0"/>
    <n v="0"/>
    <n v="0"/>
    <n v="0"/>
    <n v="0"/>
    <n v="0"/>
    <n v="0.84"/>
    <n v="195.92"/>
    <n v="0"/>
    <n v="0"/>
    <n v="0"/>
    <n v="0"/>
    <n v="0"/>
    <n v="91.7"/>
    <n v="0"/>
    <n v="0"/>
    <n v="0"/>
    <n v="0"/>
    <n v="0"/>
    <n v="2.71"/>
    <n v="6.48"/>
    <n v="0"/>
    <n v="2.31"/>
    <n v="21.44"/>
    <n v="77.22"/>
    <n v="0"/>
    <n v="9.5399999999999991"/>
    <n v="0"/>
    <n v="0"/>
    <n v="0"/>
    <n v="0"/>
    <n v="0"/>
    <n v="0"/>
    <n v="0"/>
    <n v="0"/>
    <n v="1952.51"/>
    <n v="1952.51"/>
    <n v="0"/>
    <n v="0"/>
    <n v="0"/>
    <n v="0"/>
    <n v="0"/>
  </r>
  <r>
    <n v="3"/>
    <d v="2013-01-13T00:00:00"/>
    <d v="2013-01-26T00:00:00"/>
    <x v="14"/>
    <s v="G2N"/>
    <s v="GD10000000"/>
    <s v="GD0"/>
    <n v="13"/>
    <n v="100"/>
    <s v="LD800"/>
    <s v="LF806"/>
    <m/>
    <m/>
    <m/>
    <m/>
    <m/>
    <m/>
    <x v="290"/>
    <n v="16936"/>
    <s v="47066"/>
    <x v="13"/>
    <x v="1"/>
    <s v="Non-executive"/>
    <s v="D806"/>
    <x v="6"/>
    <n v="2078.42"/>
    <n v="0"/>
    <n v="0"/>
    <n v="0"/>
    <n v="0"/>
    <n v="0"/>
    <n v="0"/>
    <n v="0"/>
    <n v="0"/>
    <n v="0"/>
    <n v="0"/>
    <n v="0"/>
    <n v="0"/>
    <n v="0"/>
    <n v="0"/>
    <n v="0"/>
    <n v="0"/>
    <n v="0"/>
    <n v="1.1100000000000001"/>
    <n v="170.62"/>
    <n v="0"/>
    <n v="0"/>
    <n v="0"/>
    <n v="0"/>
    <n v="0"/>
    <n v="125.34"/>
    <n v="0"/>
    <n v="0"/>
    <n v="0"/>
    <n v="0"/>
    <n v="0"/>
    <n v="2.71"/>
    <n v="6.48"/>
    <n v="0"/>
    <n v="2.31"/>
    <n v="29.31"/>
    <n v="103.92"/>
    <n v="25"/>
    <n v="8.6300000000000008"/>
    <n v="0"/>
    <n v="0"/>
    <n v="0"/>
    <n v="0"/>
    <n v="0"/>
    <n v="0"/>
    <n v="0"/>
    <n v="0"/>
    <n v="2553.85"/>
    <n v="2553.8500000000004"/>
    <n v="0"/>
    <n v="0"/>
    <n v="0"/>
    <n v="0"/>
    <n v="0"/>
  </r>
  <r>
    <n v="4"/>
    <d v="2013-01-27T00:00:00"/>
    <d v="2013-02-09T00:00:00"/>
    <x v="15"/>
    <s v="G1N"/>
    <s v="GD10000000"/>
    <s v="GD0"/>
    <n v="13"/>
    <n v="100"/>
    <s v="LD800"/>
    <s v="LF804"/>
    <m/>
    <m/>
    <m/>
    <m/>
    <m/>
    <m/>
    <x v="150"/>
    <n v="11300"/>
    <s v="51040"/>
    <x v="85"/>
    <x v="1"/>
    <s v="Non-executive"/>
    <s v="D806"/>
    <x v="6"/>
    <n v="1092.58"/>
    <n v="0"/>
    <n v="0"/>
    <n v="0"/>
    <n v="0"/>
    <n v="0"/>
    <n v="0"/>
    <n v="0"/>
    <n v="0"/>
    <n v="0"/>
    <n v="0"/>
    <n v="0"/>
    <n v="0"/>
    <n v="0"/>
    <n v="0"/>
    <n v="0"/>
    <n v="0"/>
    <n v="0"/>
    <n v="2.19"/>
    <n v="64.88"/>
    <n v="0"/>
    <n v="0"/>
    <n v="0"/>
    <n v="0"/>
    <n v="0"/>
    <n v="0"/>
    <n v="0"/>
    <n v="0"/>
    <n v="0"/>
    <n v="76.48"/>
    <n v="0"/>
    <n v="0.92"/>
    <n v="2.21"/>
    <n v="0"/>
    <n v="0"/>
    <n v="15.42"/>
    <n v="0"/>
    <n v="0"/>
    <n v="0"/>
    <n v="0"/>
    <n v="0"/>
    <n v="0"/>
    <n v="0"/>
    <n v="0"/>
    <n v="0"/>
    <n v="0"/>
    <n v="0"/>
    <n v="1254.68"/>
    <n v="1254.6800000000003"/>
    <n v="0"/>
    <n v="0"/>
    <n v="0"/>
    <n v="0"/>
    <n v="0"/>
  </r>
  <r>
    <n v="4"/>
    <d v="2013-01-27T00:00:00"/>
    <d v="2013-02-09T00:00:00"/>
    <x v="15"/>
    <s v="G1N"/>
    <s v="GD10000000"/>
    <s v="GD0"/>
    <n v="13"/>
    <n v="100"/>
    <s v="LD800"/>
    <s v="LF804"/>
    <m/>
    <m/>
    <m/>
    <m/>
    <m/>
    <m/>
    <x v="416"/>
    <n v="70672"/>
    <s v="51247"/>
    <x v="170"/>
    <x v="1"/>
    <s v="Non-executive"/>
    <s v="D806"/>
    <x v="6"/>
    <n v="548.23"/>
    <n v="0"/>
    <n v="0"/>
    <n v="0"/>
    <n v="0"/>
    <n v="0"/>
    <n v="0"/>
    <n v="0"/>
    <n v="0"/>
    <n v="0"/>
    <n v="0"/>
    <n v="0"/>
    <n v="0"/>
    <n v="0"/>
    <n v="0"/>
    <n v="0"/>
    <n v="0"/>
    <n v="0"/>
    <n v="0"/>
    <n v="59.14"/>
    <n v="0"/>
    <n v="0"/>
    <n v="0"/>
    <n v="0"/>
    <n v="0"/>
    <n v="34"/>
    <n v="0"/>
    <n v="0"/>
    <n v="0"/>
    <n v="0"/>
    <n v="0"/>
    <n v="0.92"/>
    <n v="2.21"/>
    <n v="0"/>
    <n v="0"/>
    <n v="7.95"/>
    <n v="0"/>
    <n v="0"/>
    <n v="0"/>
    <n v="0"/>
    <n v="0"/>
    <n v="0"/>
    <n v="0"/>
    <n v="0"/>
    <n v="0"/>
    <n v="0"/>
    <n v="0"/>
    <n v="652.45000000000005"/>
    <n v="652.45000000000005"/>
    <n v="0"/>
    <n v="0"/>
    <n v="0"/>
    <n v="0"/>
    <n v="0"/>
  </r>
  <r>
    <n v="4"/>
    <d v="2013-01-27T00:00:00"/>
    <d v="2013-02-09T00:00:00"/>
    <x v="15"/>
    <s v="G1N"/>
    <s v="GD10000000"/>
    <s v="GD0"/>
    <n v="13"/>
    <n v="100"/>
    <s v="LD800"/>
    <s v="LF806"/>
    <m/>
    <m/>
    <m/>
    <m/>
    <m/>
    <m/>
    <x v="150"/>
    <n v="11300"/>
    <s v="51040"/>
    <x v="85"/>
    <x v="1"/>
    <s v="Non-executive"/>
    <s v="D806"/>
    <x v="6"/>
    <n v="1060.45"/>
    <n v="0"/>
    <n v="0"/>
    <n v="0"/>
    <n v="0"/>
    <n v="0"/>
    <n v="0"/>
    <n v="0"/>
    <n v="0"/>
    <n v="0"/>
    <n v="0"/>
    <n v="0"/>
    <n v="0"/>
    <n v="0"/>
    <n v="0"/>
    <n v="0"/>
    <n v="0"/>
    <n v="0"/>
    <n v="2.12"/>
    <n v="62.98"/>
    <n v="0"/>
    <n v="0"/>
    <n v="0"/>
    <n v="0"/>
    <n v="0"/>
    <n v="0"/>
    <n v="0"/>
    <n v="0"/>
    <n v="0"/>
    <n v="74.23"/>
    <n v="0"/>
    <n v="0.9"/>
    <n v="2.14"/>
    <n v="0"/>
    <n v="0"/>
    <n v="14.97"/>
    <n v="0"/>
    <n v="0"/>
    <n v="0"/>
    <n v="0"/>
    <n v="0"/>
    <n v="0"/>
    <n v="0"/>
    <n v="0"/>
    <n v="0"/>
    <n v="0"/>
    <n v="0"/>
    <n v="1217.79"/>
    <n v="1217.7900000000002"/>
    <n v="0"/>
    <n v="0"/>
    <n v="0"/>
    <n v="0"/>
    <n v="0"/>
  </r>
  <r>
    <n v="4"/>
    <d v="2013-01-27T00:00:00"/>
    <d v="2013-02-09T00:00:00"/>
    <x v="15"/>
    <s v="G1N"/>
    <s v="GD10000000"/>
    <s v="GD0"/>
    <n v="13"/>
    <n v="100"/>
    <s v="LD800"/>
    <s v="LF806"/>
    <m/>
    <m/>
    <m/>
    <m/>
    <m/>
    <m/>
    <x v="155"/>
    <n v="55497"/>
    <s v="35922"/>
    <x v="88"/>
    <x v="1"/>
    <s v="Non-executive"/>
    <s v="D806"/>
    <x v="6"/>
    <n v="0"/>
    <n v="0"/>
    <n v="0"/>
    <n v="0"/>
    <n v="0"/>
    <n v="2192.54"/>
    <n v="0"/>
    <n v="0"/>
    <n v="0"/>
    <n v="0"/>
    <n v="0"/>
    <n v="0"/>
    <n v="0"/>
    <n v="0"/>
    <n v="0"/>
    <n v="0"/>
    <n v="0"/>
    <n v="0"/>
    <n v="0.97"/>
    <n v="325.88"/>
    <n v="0"/>
    <n v="0"/>
    <n v="0"/>
    <n v="0"/>
    <n v="0"/>
    <n v="135.94"/>
    <n v="0"/>
    <n v="0"/>
    <n v="0"/>
    <n v="0"/>
    <n v="0"/>
    <n v="2.71"/>
    <n v="6.48"/>
    <n v="0"/>
    <n v="0"/>
    <n v="31.79"/>
    <n v="109.63"/>
    <n v="0"/>
    <n v="17.260000000000002"/>
    <n v="0"/>
    <n v="0"/>
    <n v="0"/>
    <n v="0"/>
    <n v="0"/>
    <n v="0"/>
    <n v="0"/>
    <n v="0"/>
    <n v="2823.2"/>
    <n v="2823.2000000000003"/>
    <n v="0"/>
    <n v="0"/>
    <n v="0"/>
    <n v="0"/>
    <n v="0"/>
  </r>
  <r>
    <n v="4"/>
    <d v="2013-01-27T00:00:00"/>
    <d v="2013-02-09T00:00:00"/>
    <x v="15"/>
    <s v="G1N"/>
    <s v="GD10000000"/>
    <s v="GD0"/>
    <n v="13"/>
    <n v="100"/>
    <s v="LD800"/>
    <s v="LF806"/>
    <m/>
    <m/>
    <m/>
    <m/>
    <m/>
    <m/>
    <x v="416"/>
    <n v="70672"/>
    <s v="51247"/>
    <x v="170"/>
    <x v="1"/>
    <s v="Non-executive"/>
    <s v="D806"/>
    <x v="6"/>
    <n v="532.1"/>
    <n v="0"/>
    <n v="0"/>
    <n v="0"/>
    <n v="0"/>
    <n v="0"/>
    <n v="0"/>
    <n v="0"/>
    <n v="0"/>
    <n v="0"/>
    <n v="0"/>
    <n v="0"/>
    <n v="0"/>
    <n v="0"/>
    <n v="0"/>
    <n v="0"/>
    <n v="0"/>
    <n v="0"/>
    <n v="0"/>
    <n v="57.4"/>
    <n v="0"/>
    <n v="0"/>
    <n v="0"/>
    <n v="0"/>
    <n v="0"/>
    <n v="32.99"/>
    <n v="0"/>
    <n v="0"/>
    <n v="0"/>
    <n v="0"/>
    <n v="0"/>
    <n v="0.9"/>
    <n v="2.14"/>
    <n v="0"/>
    <n v="0"/>
    <n v="7.72"/>
    <n v="0"/>
    <n v="0"/>
    <n v="0"/>
    <n v="0"/>
    <n v="0"/>
    <n v="0"/>
    <n v="0"/>
    <n v="0"/>
    <n v="0"/>
    <n v="0"/>
    <n v="0"/>
    <n v="633.25"/>
    <n v="633.25"/>
    <n v="0"/>
    <n v="0"/>
    <n v="0"/>
    <n v="0"/>
    <n v="0"/>
  </r>
  <r>
    <n v="4"/>
    <d v="2013-01-27T00:00:00"/>
    <d v="2013-02-09T00:00:00"/>
    <x v="15"/>
    <s v="G1N"/>
    <s v="GD10000000"/>
    <s v="GD0"/>
    <n v="13"/>
    <n v="100"/>
    <s v="LD800"/>
    <s v="LF806"/>
    <m/>
    <m/>
    <m/>
    <m/>
    <m/>
    <m/>
    <x v="417"/>
    <n v="70791"/>
    <s v="47072"/>
    <x v="88"/>
    <x v="1"/>
    <s v="Non-executive"/>
    <s v="D806"/>
    <x v="6"/>
    <n v="2504.84"/>
    <n v="0"/>
    <n v="0"/>
    <n v="0"/>
    <n v="0"/>
    <n v="0"/>
    <n v="0"/>
    <n v="0"/>
    <n v="0"/>
    <n v="0"/>
    <n v="0"/>
    <n v="0"/>
    <n v="0"/>
    <n v="0"/>
    <n v="0"/>
    <n v="0"/>
    <n v="0"/>
    <n v="0"/>
    <n v="1.33"/>
    <n v="195.92"/>
    <n v="0"/>
    <n v="0"/>
    <n v="0"/>
    <n v="0"/>
    <n v="0"/>
    <n v="141.88999999999999"/>
    <n v="0"/>
    <n v="0"/>
    <n v="0"/>
    <n v="0"/>
    <n v="0"/>
    <n v="2.71"/>
    <n v="6.19"/>
    <n v="0"/>
    <n v="0"/>
    <n v="33.19"/>
    <n v="0"/>
    <n v="0"/>
    <n v="9.5399999999999991"/>
    <n v="0"/>
    <n v="0"/>
    <n v="0"/>
    <n v="0"/>
    <n v="0"/>
    <n v="0"/>
    <n v="0"/>
    <n v="0"/>
    <n v="2895.61"/>
    <n v="2895.61"/>
    <n v="0"/>
    <n v="0"/>
    <n v="0"/>
    <n v="0"/>
    <n v="0"/>
  </r>
  <r>
    <n v="4"/>
    <d v="2013-01-27T00:00:00"/>
    <d v="2013-02-09T00:00:00"/>
    <x v="15"/>
    <s v="G1N"/>
    <s v="GD10000000"/>
    <s v="GD0"/>
    <n v="13"/>
    <n v="8200"/>
    <s v="GD800"/>
    <s v="DS4B5"/>
    <s v="000DIS"/>
    <n v="15"/>
    <s v="32CCDD"/>
    <n v="13"/>
    <m/>
    <m/>
    <x v="150"/>
    <n v="11300"/>
    <s v="51040"/>
    <x v="85"/>
    <x v="1"/>
    <s v="Non-executive"/>
    <s v="D806"/>
    <x v="6"/>
    <n v="1060.43"/>
    <n v="0"/>
    <n v="0"/>
    <n v="0"/>
    <n v="0"/>
    <n v="0"/>
    <n v="0"/>
    <n v="0"/>
    <n v="0"/>
    <n v="0"/>
    <n v="0"/>
    <n v="0"/>
    <n v="0"/>
    <n v="0"/>
    <n v="0"/>
    <n v="0"/>
    <n v="0"/>
    <n v="0"/>
    <n v="2.14"/>
    <n v="62.98"/>
    <n v="0"/>
    <n v="0"/>
    <n v="0"/>
    <n v="0"/>
    <n v="0"/>
    <n v="0"/>
    <n v="0"/>
    <n v="0"/>
    <n v="0"/>
    <n v="74.23"/>
    <n v="0"/>
    <n v="0.89"/>
    <n v="2.13"/>
    <n v="0"/>
    <n v="0"/>
    <n v="14.96"/>
    <n v="0"/>
    <n v="0"/>
    <n v="0"/>
    <n v="0"/>
    <n v="0"/>
    <n v="0"/>
    <n v="0"/>
    <n v="0"/>
    <n v="0"/>
    <n v="0"/>
    <n v="0"/>
    <n v="1217.76"/>
    <n v="1217.7600000000004"/>
    <n v="0"/>
    <n v="0"/>
    <n v="0"/>
    <n v="0"/>
    <n v="0"/>
  </r>
  <r>
    <n v="4"/>
    <d v="2013-01-27T00:00:00"/>
    <d v="2013-02-09T00:00:00"/>
    <x v="15"/>
    <s v="G1N"/>
    <s v="GD10000000"/>
    <s v="GD0"/>
    <n v="13"/>
    <n v="8200"/>
    <s v="GD800"/>
    <s v="DS4B5"/>
    <s v="000DIS"/>
    <n v="15"/>
    <s v="32CCDD"/>
    <n v="13"/>
    <m/>
    <m/>
    <x v="416"/>
    <n v="70672"/>
    <s v="51247"/>
    <x v="170"/>
    <x v="1"/>
    <s v="Non-executive"/>
    <s v="D806"/>
    <x v="6"/>
    <n v="532.09"/>
    <n v="0"/>
    <n v="0"/>
    <n v="0"/>
    <n v="0"/>
    <n v="0"/>
    <n v="0"/>
    <n v="0"/>
    <n v="0"/>
    <n v="0"/>
    <n v="0"/>
    <n v="0"/>
    <n v="0"/>
    <n v="0"/>
    <n v="0"/>
    <n v="0"/>
    <n v="0"/>
    <n v="0"/>
    <n v="0"/>
    <n v="57.4"/>
    <n v="0"/>
    <n v="0"/>
    <n v="0"/>
    <n v="0"/>
    <n v="0"/>
    <n v="32.979999999999997"/>
    <n v="0"/>
    <n v="0"/>
    <n v="0"/>
    <n v="0"/>
    <n v="0"/>
    <n v="0.89"/>
    <n v="2.13"/>
    <n v="0"/>
    <n v="0"/>
    <n v="7.71"/>
    <n v="0"/>
    <n v="0"/>
    <n v="0"/>
    <n v="0"/>
    <n v="0"/>
    <n v="0"/>
    <n v="0"/>
    <n v="0"/>
    <n v="0"/>
    <n v="0"/>
    <n v="0"/>
    <n v="633.20000000000005"/>
    <n v="633.20000000000005"/>
    <n v="0"/>
    <n v="0"/>
    <n v="0"/>
    <n v="0"/>
    <n v="0"/>
  </r>
  <r>
    <n v="4"/>
    <d v="2013-01-27T00:00:00"/>
    <d v="2013-02-09T00:00:00"/>
    <x v="16"/>
    <s v="G2N"/>
    <s v="GD10000000"/>
    <s v="GD0"/>
    <n v="13"/>
    <n v="100"/>
    <s v="LD800"/>
    <s v="LF806"/>
    <m/>
    <m/>
    <m/>
    <m/>
    <m/>
    <m/>
    <x v="289"/>
    <n v="9213"/>
    <s v="47298"/>
    <x v="76"/>
    <x v="1"/>
    <s v="Non-executive"/>
    <s v="D806"/>
    <x v="6"/>
    <n v="1544.34"/>
    <n v="0"/>
    <n v="0"/>
    <n v="0"/>
    <n v="0"/>
    <n v="0"/>
    <n v="0"/>
    <n v="0"/>
    <n v="0"/>
    <n v="0"/>
    <n v="0"/>
    <n v="0"/>
    <n v="0"/>
    <n v="0"/>
    <n v="0"/>
    <n v="0"/>
    <n v="0"/>
    <n v="0"/>
    <n v="0.84"/>
    <n v="195.92"/>
    <n v="0"/>
    <n v="0"/>
    <n v="0"/>
    <n v="0"/>
    <n v="0"/>
    <n v="91.7"/>
    <n v="0"/>
    <n v="0"/>
    <n v="0"/>
    <n v="0"/>
    <n v="0"/>
    <n v="2.71"/>
    <n v="6.48"/>
    <n v="0"/>
    <n v="2.31"/>
    <n v="21.45"/>
    <n v="77.22"/>
    <n v="0"/>
    <n v="9.5399999999999991"/>
    <n v="0"/>
    <n v="0"/>
    <n v="0"/>
    <n v="0"/>
    <n v="0"/>
    <n v="0"/>
    <n v="0"/>
    <n v="0"/>
    <n v="1952.51"/>
    <n v="1952.51"/>
    <n v="0"/>
    <n v="0"/>
    <n v="0"/>
    <n v="0"/>
    <n v="0"/>
  </r>
  <r>
    <n v="4"/>
    <d v="2013-01-27T00:00:00"/>
    <d v="2013-02-09T00:00:00"/>
    <x v="16"/>
    <s v="G2N"/>
    <s v="GD10000000"/>
    <s v="GD0"/>
    <n v="13"/>
    <n v="100"/>
    <s v="LD800"/>
    <s v="LF806"/>
    <m/>
    <m/>
    <m/>
    <m/>
    <m/>
    <m/>
    <x v="290"/>
    <n v="16936"/>
    <s v="47066"/>
    <x v="13"/>
    <x v="1"/>
    <s v="Non-executive"/>
    <s v="D806"/>
    <x v="6"/>
    <n v="2078.42"/>
    <n v="0"/>
    <n v="0"/>
    <n v="0"/>
    <n v="0"/>
    <n v="0"/>
    <n v="0"/>
    <n v="0"/>
    <n v="0"/>
    <n v="0"/>
    <n v="0"/>
    <n v="0"/>
    <n v="0"/>
    <n v="0"/>
    <n v="0"/>
    <n v="0"/>
    <n v="0"/>
    <n v="0"/>
    <n v="1.1100000000000001"/>
    <n v="170.62"/>
    <n v="0"/>
    <n v="0"/>
    <n v="0"/>
    <n v="0"/>
    <n v="0"/>
    <n v="125.34"/>
    <n v="0"/>
    <n v="0"/>
    <n v="0"/>
    <n v="0"/>
    <n v="0"/>
    <n v="2.71"/>
    <n v="6.48"/>
    <n v="0"/>
    <n v="2.31"/>
    <n v="29.31"/>
    <n v="103.92"/>
    <n v="0"/>
    <n v="8.6300000000000008"/>
    <n v="0"/>
    <n v="0"/>
    <n v="0"/>
    <n v="0"/>
    <n v="0"/>
    <n v="0"/>
    <n v="0"/>
    <n v="0"/>
    <n v="2528.85"/>
    <n v="2528.8500000000004"/>
    <n v="0"/>
    <n v="0"/>
    <n v="0"/>
    <n v="0"/>
    <n v="0"/>
  </r>
  <r>
    <n v="5"/>
    <d v="2013-02-10T00:00:00"/>
    <d v="2013-02-23T00:00:00"/>
    <x v="17"/>
    <s v="G1N"/>
    <s v="GD10000000"/>
    <s v="GD0"/>
    <n v="13"/>
    <n v="100"/>
    <s v="LD800"/>
    <s v="LF804"/>
    <m/>
    <m/>
    <m/>
    <m/>
    <m/>
    <m/>
    <x v="150"/>
    <n v="11300"/>
    <s v="51040"/>
    <x v="85"/>
    <x v="1"/>
    <s v="Non-executive"/>
    <s v="D806"/>
    <x v="6"/>
    <n v="1092.5899999999999"/>
    <n v="0"/>
    <n v="0"/>
    <n v="0"/>
    <n v="0"/>
    <n v="0"/>
    <n v="0"/>
    <n v="0"/>
    <n v="0"/>
    <n v="0"/>
    <n v="0"/>
    <n v="0"/>
    <n v="0"/>
    <n v="0"/>
    <n v="0"/>
    <n v="0"/>
    <n v="0"/>
    <n v="0"/>
    <n v="2.19"/>
    <n v="64.88"/>
    <n v="0"/>
    <n v="0"/>
    <n v="0"/>
    <n v="0"/>
    <n v="0"/>
    <n v="0"/>
    <n v="0"/>
    <n v="0"/>
    <n v="0"/>
    <n v="76.48"/>
    <n v="0"/>
    <n v="0.92"/>
    <n v="2.21"/>
    <n v="0"/>
    <n v="0"/>
    <n v="15.42"/>
    <n v="0"/>
    <n v="0"/>
    <n v="0"/>
    <n v="0"/>
    <n v="0"/>
    <n v="0"/>
    <n v="0"/>
    <n v="0"/>
    <n v="0"/>
    <n v="0"/>
    <n v="0"/>
    <n v="1254.69"/>
    <n v="1254.69"/>
    <n v="0"/>
    <n v="0"/>
    <n v="0"/>
    <n v="0"/>
    <n v="0"/>
  </r>
  <r>
    <n v="5"/>
    <d v="2013-02-10T00:00:00"/>
    <d v="2013-02-23T00:00:00"/>
    <x v="17"/>
    <s v="G1N"/>
    <s v="GD10000000"/>
    <s v="GD0"/>
    <n v="13"/>
    <n v="100"/>
    <s v="LD800"/>
    <s v="LF804"/>
    <m/>
    <m/>
    <m/>
    <m/>
    <m/>
    <m/>
    <x v="416"/>
    <n v="70672"/>
    <s v="51247"/>
    <x v="170"/>
    <x v="1"/>
    <s v="Non-executive"/>
    <s v="D806"/>
    <x v="6"/>
    <n v="548.22"/>
    <n v="0"/>
    <n v="0"/>
    <n v="0"/>
    <n v="0"/>
    <n v="0"/>
    <n v="0"/>
    <n v="0"/>
    <n v="0"/>
    <n v="0"/>
    <n v="0"/>
    <n v="0"/>
    <n v="0"/>
    <n v="0"/>
    <n v="0"/>
    <n v="0"/>
    <n v="0"/>
    <n v="0"/>
    <n v="0"/>
    <n v="59.14"/>
    <n v="0"/>
    <n v="0"/>
    <n v="0"/>
    <n v="0"/>
    <n v="0"/>
    <n v="33.99"/>
    <n v="0"/>
    <n v="0"/>
    <n v="0"/>
    <n v="0"/>
    <n v="0"/>
    <n v="0.92"/>
    <n v="2.2000000000000002"/>
    <n v="0"/>
    <n v="0"/>
    <n v="7.94"/>
    <n v="0"/>
    <n v="0"/>
    <n v="0"/>
    <n v="0"/>
    <n v="0"/>
    <n v="0"/>
    <n v="0"/>
    <n v="0"/>
    <n v="0"/>
    <n v="0"/>
    <n v="0"/>
    <n v="652.41"/>
    <n v="652.41000000000008"/>
    <n v="0"/>
    <n v="0"/>
    <n v="0"/>
    <n v="0"/>
    <n v="0"/>
  </r>
  <r>
    <n v="5"/>
    <d v="2013-02-10T00:00:00"/>
    <d v="2013-02-23T00:00:00"/>
    <x v="17"/>
    <s v="G1N"/>
    <s v="GD10000000"/>
    <s v="GD0"/>
    <n v="13"/>
    <n v="100"/>
    <s v="LD800"/>
    <s v="LF806"/>
    <m/>
    <m/>
    <m/>
    <m/>
    <m/>
    <m/>
    <x v="150"/>
    <n v="11300"/>
    <s v="51040"/>
    <x v="85"/>
    <x v="1"/>
    <s v="Non-executive"/>
    <s v="D806"/>
    <x v="6"/>
    <n v="1060.44"/>
    <n v="0"/>
    <n v="0"/>
    <n v="0"/>
    <n v="0"/>
    <n v="0"/>
    <n v="0"/>
    <n v="0"/>
    <n v="0"/>
    <n v="0"/>
    <n v="0"/>
    <n v="0"/>
    <n v="0"/>
    <n v="0"/>
    <n v="0"/>
    <n v="0"/>
    <n v="0"/>
    <n v="0"/>
    <n v="2.13"/>
    <n v="62.98"/>
    <n v="0"/>
    <n v="0"/>
    <n v="0"/>
    <n v="0"/>
    <n v="0"/>
    <n v="0"/>
    <n v="0"/>
    <n v="0"/>
    <n v="0"/>
    <n v="74.23"/>
    <n v="0"/>
    <n v="0.9"/>
    <n v="2.14"/>
    <n v="0"/>
    <n v="0"/>
    <n v="14.97"/>
    <n v="0"/>
    <n v="0"/>
    <n v="0"/>
    <n v="0"/>
    <n v="0"/>
    <n v="0"/>
    <n v="0"/>
    <n v="0"/>
    <n v="0"/>
    <n v="0"/>
    <n v="0"/>
    <n v="1217.79"/>
    <n v="1217.7900000000004"/>
    <n v="0"/>
    <n v="0"/>
    <n v="0"/>
    <n v="0"/>
    <n v="0"/>
  </r>
  <r>
    <n v="5"/>
    <d v="2013-02-10T00:00:00"/>
    <d v="2013-02-23T00:00:00"/>
    <x v="17"/>
    <s v="G1N"/>
    <s v="GD10000000"/>
    <s v="GD0"/>
    <n v="13"/>
    <n v="100"/>
    <s v="LD800"/>
    <s v="LF806"/>
    <m/>
    <m/>
    <m/>
    <m/>
    <m/>
    <m/>
    <x v="155"/>
    <n v="55497"/>
    <s v="35922"/>
    <x v="88"/>
    <x v="1"/>
    <s v="Non-executive"/>
    <s v="D806"/>
    <x v="6"/>
    <n v="0"/>
    <n v="0"/>
    <n v="0"/>
    <n v="0"/>
    <n v="0"/>
    <n v="1891.06"/>
    <n v="0"/>
    <n v="0"/>
    <n v="0"/>
    <n v="0"/>
    <n v="0"/>
    <n v="0"/>
    <n v="0"/>
    <n v="0"/>
    <n v="0"/>
    <n v="0"/>
    <n v="0"/>
    <n v="0"/>
    <n v="0.97"/>
    <n v="325.88"/>
    <n v="0"/>
    <n v="0"/>
    <n v="0"/>
    <n v="0"/>
    <n v="0"/>
    <n v="117.24"/>
    <n v="0"/>
    <n v="0"/>
    <n v="0"/>
    <n v="0"/>
    <n v="0"/>
    <n v="2.71"/>
    <n v="6.48"/>
    <n v="0"/>
    <n v="0"/>
    <n v="27.42"/>
    <n v="94.55"/>
    <n v="0"/>
    <n v="17.260000000000002"/>
    <n v="0"/>
    <n v="0"/>
    <n v="0"/>
    <n v="0"/>
    <n v="0"/>
    <n v="0"/>
    <n v="0"/>
    <n v="0"/>
    <n v="2483.5700000000002"/>
    <n v="2483.5700000000002"/>
    <n v="0"/>
    <n v="0"/>
    <n v="0"/>
    <n v="0"/>
    <n v="0"/>
  </r>
  <r>
    <n v="5"/>
    <d v="2013-02-10T00:00:00"/>
    <d v="2013-02-23T00:00:00"/>
    <x v="17"/>
    <s v="G1N"/>
    <s v="GD10000000"/>
    <s v="GD0"/>
    <n v="13"/>
    <n v="100"/>
    <s v="LD800"/>
    <s v="LF806"/>
    <m/>
    <m/>
    <m/>
    <m/>
    <m/>
    <m/>
    <x v="416"/>
    <n v="70672"/>
    <s v="51247"/>
    <x v="170"/>
    <x v="1"/>
    <s v="Non-executive"/>
    <s v="D806"/>
    <x v="6"/>
    <n v="532.1"/>
    <n v="0"/>
    <n v="0"/>
    <n v="0"/>
    <n v="0"/>
    <n v="0"/>
    <n v="0"/>
    <n v="0"/>
    <n v="0"/>
    <n v="0"/>
    <n v="0"/>
    <n v="0"/>
    <n v="0"/>
    <n v="0"/>
    <n v="0"/>
    <n v="0"/>
    <n v="0"/>
    <n v="0"/>
    <n v="0"/>
    <n v="57.4"/>
    <n v="0"/>
    <n v="0"/>
    <n v="0"/>
    <n v="0"/>
    <n v="0"/>
    <n v="32.99"/>
    <n v="0"/>
    <n v="0"/>
    <n v="0"/>
    <n v="0"/>
    <n v="0"/>
    <n v="0.9"/>
    <n v="2.14"/>
    <n v="0"/>
    <n v="0"/>
    <n v="7.72"/>
    <n v="0"/>
    <n v="0"/>
    <n v="0"/>
    <n v="0"/>
    <n v="0"/>
    <n v="0"/>
    <n v="0"/>
    <n v="0"/>
    <n v="0"/>
    <n v="0"/>
    <n v="0"/>
    <n v="633.25"/>
    <n v="633.25"/>
    <n v="0"/>
    <n v="0"/>
    <n v="0"/>
    <n v="0"/>
    <n v="0"/>
  </r>
  <r>
    <n v="5"/>
    <d v="2013-02-10T00:00:00"/>
    <d v="2013-02-23T00:00:00"/>
    <x v="17"/>
    <s v="G1N"/>
    <s v="GD10000000"/>
    <s v="GD0"/>
    <n v="13"/>
    <n v="100"/>
    <s v="LD800"/>
    <s v="LF806"/>
    <m/>
    <m/>
    <m/>
    <m/>
    <m/>
    <m/>
    <x v="417"/>
    <n v="70791"/>
    <s v="47072"/>
    <x v="88"/>
    <x v="1"/>
    <s v="Non-executive"/>
    <s v="D806"/>
    <x v="6"/>
    <n v="2504.84"/>
    <n v="0"/>
    <n v="0"/>
    <n v="0"/>
    <n v="0"/>
    <n v="0"/>
    <n v="0"/>
    <n v="0"/>
    <n v="0"/>
    <n v="0"/>
    <n v="0"/>
    <n v="0"/>
    <n v="0"/>
    <n v="0"/>
    <n v="0"/>
    <n v="0"/>
    <n v="0"/>
    <n v="0"/>
    <n v="1.33"/>
    <n v="195.92"/>
    <n v="0"/>
    <n v="0"/>
    <n v="0"/>
    <n v="0"/>
    <n v="0"/>
    <n v="141.88"/>
    <n v="0"/>
    <n v="0"/>
    <n v="0"/>
    <n v="0"/>
    <n v="0"/>
    <n v="2.71"/>
    <n v="6.19"/>
    <n v="0"/>
    <n v="0"/>
    <n v="33.18"/>
    <n v="0"/>
    <n v="0"/>
    <n v="9.5399999999999991"/>
    <n v="0"/>
    <n v="0"/>
    <n v="0"/>
    <n v="0"/>
    <n v="0"/>
    <n v="0"/>
    <n v="0"/>
    <n v="0"/>
    <n v="2895.59"/>
    <n v="2895.59"/>
    <n v="0"/>
    <n v="0"/>
    <n v="0"/>
    <n v="0"/>
    <n v="0"/>
  </r>
  <r>
    <n v="5"/>
    <d v="2013-02-10T00:00:00"/>
    <d v="2013-02-23T00:00:00"/>
    <x v="17"/>
    <s v="G1N"/>
    <s v="GD10000000"/>
    <s v="GD0"/>
    <n v="13"/>
    <n v="8200"/>
    <s v="GD800"/>
    <s v="DS4B5"/>
    <s v="000DIS"/>
    <n v="15"/>
    <s v="32CCDD"/>
    <n v="13"/>
    <m/>
    <m/>
    <x v="150"/>
    <n v="11300"/>
    <s v="51040"/>
    <x v="85"/>
    <x v="1"/>
    <s v="Non-executive"/>
    <s v="D806"/>
    <x v="6"/>
    <n v="1060.43"/>
    <n v="0"/>
    <n v="0"/>
    <n v="0"/>
    <n v="0"/>
    <n v="0"/>
    <n v="0"/>
    <n v="0"/>
    <n v="0"/>
    <n v="0"/>
    <n v="0"/>
    <n v="0"/>
    <n v="0"/>
    <n v="0"/>
    <n v="0"/>
    <n v="0"/>
    <n v="0"/>
    <n v="0"/>
    <n v="2.13"/>
    <n v="62.98"/>
    <n v="0"/>
    <n v="0"/>
    <n v="0"/>
    <n v="0"/>
    <n v="0"/>
    <n v="0"/>
    <n v="0"/>
    <n v="0"/>
    <n v="0"/>
    <n v="74.23"/>
    <n v="0"/>
    <n v="0.89"/>
    <n v="2.13"/>
    <n v="0"/>
    <n v="0"/>
    <n v="14.96"/>
    <n v="0"/>
    <n v="0"/>
    <n v="0"/>
    <n v="0"/>
    <n v="0"/>
    <n v="0"/>
    <n v="0"/>
    <n v="0"/>
    <n v="0"/>
    <n v="0"/>
    <n v="0"/>
    <n v="1217.75"/>
    <n v="1217.7500000000005"/>
    <n v="0"/>
    <n v="0"/>
    <n v="0"/>
    <n v="0"/>
    <n v="0"/>
  </r>
  <r>
    <n v="5"/>
    <d v="2013-02-10T00:00:00"/>
    <d v="2013-02-23T00:00:00"/>
    <x v="17"/>
    <s v="G1N"/>
    <s v="GD10000000"/>
    <s v="GD0"/>
    <n v="13"/>
    <n v="8200"/>
    <s v="GD800"/>
    <s v="DS4B5"/>
    <s v="000DIS"/>
    <n v="15"/>
    <s v="32CCDD"/>
    <n v="13"/>
    <m/>
    <m/>
    <x v="416"/>
    <n v="70672"/>
    <s v="51247"/>
    <x v="170"/>
    <x v="1"/>
    <s v="Non-executive"/>
    <s v="D806"/>
    <x v="6"/>
    <n v="532.1"/>
    <n v="0"/>
    <n v="0"/>
    <n v="0"/>
    <n v="0"/>
    <n v="0"/>
    <n v="0"/>
    <n v="0"/>
    <n v="0"/>
    <n v="0"/>
    <n v="0"/>
    <n v="0"/>
    <n v="0"/>
    <n v="0"/>
    <n v="0"/>
    <n v="0"/>
    <n v="0"/>
    <n v="0"/>
    <n v="0"/>
    <n v="57.4"/>
    <n v="0"/>
    <n v="0"/>
    <n v="0"/>
    <n v="0"/>
    <n v="0"/>
    <n v="32.99"/>
    <n v="0"/>
    <n v="0"/>
    <n v="0"/>
    <n v="0"/>
    <n v="0"/>
    <n v="0.89"/>
    <n v="2.14"/>
    <n v="0"/>
    <n v="0"/>
    <n v="7.72"/>
    <n v="0"/>
    <n v="0"/>
    <n v="0"/>
    <n v="0"/>
    <n v="0"/>
    <n v="0"/>
    <n v="0"/>
    <n v="0"/>
    <n v="0"/>
    <n v="0"/>
    <n v="0"/>
    <n v="633.24"/>
    <n v="633.24"/>
    <n v="0"/>
    <n v="0"/>
    <n v="0"/>
    <n v="0"/>
    <n v="0"/>
  </r>
  <r>
    <n v="5"/>
    <d v="2013-02-10T00:00:00"/>
    <d v="2013-02-23T00:00:00"/>
    <x v="18"/>
    <s v="G2N"/>
    <s v="GD10000000"/>
    <s v="GD0"/>
    <n v="13"/>
    <n v="100"/>
    <s v="LD800"/>
    <s v="LF806"/>
    <m/>
    <m/>
    <m/>
    <m/>
    <m/>
    <m/>
    <x v="289"/>
    <n v="9213"/>
    <s v="47298"/>
    <x v="76"/>
    <x v="1"/>
    <s v="Non-executive"/>
    <s v="D806"/>
    <x v="6"/>
    <n v="1544.34"/>
    <n v="0"/>
    <n v="0"/>
    <n v="0"/>
    <n v="0"/>
    <n v="0"/>
    <n v="0"/>
    <n v="0"/>
    <n v="0"/>
    <n v="0"/>
    <n v="0"/>
    <n v="0"/>
    <n v="0"/>
    <n v="0"/>
    <n v="0"/>
    <n v="0"/>
    <n v="0"/>
    <n v="0"/>
    <n v="0.84"/>
    <n v="195.92"/>
    <n v="0"/>
    <n v="0"/>
    <n v="0"/>
    <n v="0"/>
    <n v="0"/>
    <n v="91.7"/>
    <n v="0"/>
    <n v="0"/>
    <n v="0"/>
    <n v="0"/>
    <n v="0"/>
    <n v="2.71"/>
    <n v="6.48"/>
    <n v="0"/>
    <n v="2.31"/>
    <n v="21.44"/>
    <n v="77.22"/>
    <n v="0"/>
    <n v="9.5399999999999991"/>
    <n v="0"/>
    <n v="0"/>
    <n v="0"/>
    <n v="0"/>
    <n v="0"/>
    <n v="0"/>
    <n v="0"/>
    <n v="0"/>
    <n v="1952.5"/>
    <n v="1952.5"/>
    <n v="0"/>
    <n v="0"/>
    <n v="0"/>
    <n v="0"/>
    <n v="0"/>
  </r>
  <r>
    <n v="5"/>
    <d v="2013-02-10T00:00:00"/>
    <d v="2013-02-23T00:00:00"/>
    <x v="18"/>
    <s v="G2N"/>
    <s v="GD10000000"/>
    <s v="GD0"/>
    <n v="13"/>
    <n v="100"/>
    <s v="LD800"/>
    <s v="LF806"/>
    <m/>
    <m/>
    <m/>
    <m/>
    <m/>
    <m/>
    <x v="290"/>
    <n v="16936"/>
    <s v="47066"/>
    <x v="13"/>
    <x v="1"/>
    <s v="Non-executive"/>
    <s v="D806"/>
    <x v="6"/>
    <n v="2078.42"/>
    <n v="0"/>
    <n v="0"/>
    <n v="0"/>
    <n v="0"/>
    <n v="0"/>
    <n v="0"/>
    <n v="0"/>
    <n v="0"/>
    <n v="0"/>
    <n v="0"/>
    <n v="0"/>
    <n v="0"/>
    <n v="0"/>
    <n v="0"/>
    <n v="0"/>
    <n v="0"/>
    <n v="0"/>
    <n v="1.1100000000000001"/>
    <n v="170.62"/>
    <n v="0"/>
    <n v="0"/>
    <n v="0"/>
    <n v="0"/>
    <n v="0"/>
    <n v="125.33"/>
    <n v="0"/>
    <n v="0"/>
    <n v="0"/>
    <n v="0"/>
    <n v="0"/>
    <n v="2.71"/>
    <n v="6.48"/>
    <n v="0"/>
    <n v="2.31"/>
    <n v="29.32"/>
    <n v="103.92"/>
    <n v="25"/>
    <n v="8.6300000000000008"/>
    <n v="0"/>
    <n v="0"/>
    <n v="0"/>
    <n v="0"/>
    <n v="0"/>
    <n v="0"/>
    <n v="0"/>
    <n v="0"/>
    <n v="2553.85"/>
    <n v="2553.8500000000004"/>
    <n v="0"/>
    <n v="0"/>
    <n v="0"/>
    <n v="0"/>
    <n v="0"/>
  </r>
  <r>
    <n v="6"/>
    <d v="2013-02-24T00:00:00"/>
    <d v="2013-03-09T00:00:00"/>
    <x v="19"/>
    <s v="G1N"/>
    <s v="GD10000000"/>
    <s v="GD0"/>
    <n v="13"/>
    <n v="100"/>
    <s v="LD800"/>
    <s v="LF804"/>
    <m/>
    <m/>
    <m/>
    <m/>
    <m/>
    <m/>
    <x v="150"/>
    <n v="11300"/>
    <s v="51040"/>
    <x v="85"/>
    <x v="1"/>
    <s v="Non-executive"/>
    <s v="D806"/>
    <x v="6"/>
    <n v="1092.5899999999999"/>
    <n v="0"/>
    <n v="0"/>
    <n v="0"/>
    <n v="0"/>
    <n v="0"/>
    <n v="0"/>
    <n v="0"/>
    <n v="0"/>
    <n v="0"/>
    <n v="0"/>
    <n v="0"/>
    <n v="0"/>
    <n v="0"/>
    <n v="0"/>
    <n v="0"/>
    <n v="0"/>
    <n v="0"/>
    <n v="2.19"/>
    <n v="64.88"/>
    <n v="0"/>
    <n v="0"/>
    <n v="0"/>
    <n v="0"/>
    <n v="0"/>
    <n v="0"/>
    <n v="0"/>
    <n v="0"/>
    <n v="0"/>
    <n v="76.48"/>
    <n v="0"/>
    <n v="0.92"/>
    <n v="2.21"/>
    <n v="0"/>
    <n v="0"/>
    <n v="15.41"/>
    <n v="0"/>
    <n v="0"/>
    <n v="0"/>
    <n v="0"/>
    <n v="0"/>
    <n v="0"/>
    <n v="0"/>
    <n v="0"/>
    <n v="0"/>
    <n v="0"/>
    <n v="0"/>
    <n v="1254.68"/>
    <n v="1254.68"/>
    <n v="0"/>
    <n v="0"/>
    <n v="0"/>
    <n v="0"/>
    <n v="0"/>
  </r>
  <r>
    <n v="6"/>
    <d v="2013-02-24T00:00:00"/>
    <d v="2013-03-09T00:00:00"/>
    <x v="19"/>
    <s v="G1N"/>
    <s v="GD10000000"/>
    <s v="GD0"/>
    <n v="13"/>
    <n v="100"/>
    <s v="LD800"/>
    <s v="LF804"/>
    <m/>
    <m/>
    <m/>
    <m/>
    <m/>
    <m/>
    <x v="416"/>
    <n v="70672"/>
    <s v="51247"/>
    <x v="170"/>
    <x v="1"/>
    <s v="Non-executive"/>
    <s v="D806"/>
    <x v="6"/>
    <n v="548.23"/>
    <n v="0"/>
    <n v="0"/>
    <n v="0"/>
    <n v="0"/>
    <n v="0"/>
    <n v="0"/>
    <n v="0"/>
    <n v="0"/>
    <n v="0"/>
    <n v="0"/>
    <n v="0"/>
    <n v="0"/>
    <n v="0"/>
    <n v="0"/>
    <n v="0"/>
    <n v="0"/>
    <n v="0"/>
    <n v="0"/>
    <n v="59.14"/>
    <n v="0"/>
    <n v="0"/>
    <n v="0"/>
    <n v="0"/>
    <n v="0"/>
    <n v="33.99"/>
    <n v="0"/>
    <n v="0"/>
    <n v="0"/>
    <n v="0"/>
    <n v="0"/>
    <n v="0.92"/>
    <n v="2.21"/>
    <n v="0"/>
    <n v="0"/>
    <n v="7.95"/>
    <n v="0"/>
    <n v="0"/>
    <n v="0"/>
    <n v="0"/>
    <n v="0"/>
    <n v="0"/>
    <n v="0"/>
    <n v="0"/>
    <n v="0"/>
    <n v="0"/>
    <n v="0"/>
    <n v="652.44000000000005"/>
    <n v="652.44000000000005"/>
    <n v="0"/>
    <n v="0"/>
    <n v="0"/>
    <n v="0"/>
    <n v="0"/>
  </r>
  <r>
    <n v="6"/>
    <d v="2013-02-24T00:00:00"/>
    <d v="2013-03-09T00:00:00"/>
    <x v="19"/>
    <s v="G1N"/>
    <s v="GD10000000"/>
    <s v="GD0"/>
    <n v="13"/>
    <n v="100"/>
    <s v="LD800"/>
    <s v="LF806"/>
    <m/>
    <m/>
    <m/>
    <m/>
    <m/>
    <m/>
    <x v="150"/>
    <n v="11300"/>
    <s v="51040"/>
    <x v="85"/>
    <x v="1"/>
    <s v="Non-executive"/>
    <s v="D806"/>
    <x v="6"/>
    <n v="1060.45"/>
    <n v="0"/>
    <n v="0"/>
    <n v="0"/>
    <n v="0"/>
    <n v="0"/>
    <n v="0"/>
    <n v="0"/>
    <n v="0"/>
    <n v="0"/>
    <n v="0"/>
    <n v="0"/>
    <n v="0"/>
    <n v="0"/>
    <n v="0"/>
    <n v="0"/>
    <n v="0"/>
    <n v="0"/>
    <n v="2.13"/>
    <n v="62.98"/>
    <n v="0"/>
    <n v="0"/>
    <n v="0"/>
    <n v="0"/>
    <n v="0"/>
    <n v="0"/>
    <n v="0"/>
    <n v="0"/>
    <n v="0"/>
    <n v="74.23"/>
    <n v="0"/>
    <n v="0.9"/>
    <n v="2.14"/>
    <n v="0"/>
    <n v="0"/>
    <n v="14.96"/>
    <n v="0"/>
    <n v="0"/>
    <n v="0"/>
    <n v="0"/>
    <n v="0"/>
    <n v="0"/>
    <n v="0"/>
    <n v="0"/>
    <n v="0"/>
    <n v="0"/>
    <n v="0"/>
    <n v="1217.79"/>
    <n v="1217.7900000000004"/>
    <n v="0"/>
    <n v="0"/>
    <n v="0"/>
    <n v="0"/>
    <n v="0"/>
  </r>
  <r>
    <n v="6"/>
    <d v="2013-02-24T00:00:00"/>
    <d v="2013-03-09T00:00:00"/>
    <x v="19"/>
    <s v="G1N"/>
    <s v="GD10000000"/>
    <s v="GD0"/>
    <n v="13"/>
    <n v="100"/>
    <s v="LD800"/>
    <s v="LF806"/>
    <m/>
    <m/>
    <m/>
    <m/>
    <m/>
    <m/>
    <x v="155"/>
    <n v="55497"/>
    <s v="35922"/>
    <x v="88"/>
    <x v="1"/>
    <s v="Non-executive"/>
    <s v="D806"/>
    <x v="6"/>
    <n v="0"/>
    <n v="0"/>
    <n v="0"/>
    <n v="0"/>
    <n v="0"/>
    <n v="2137.73"/>
    <n v="0"/>
    <n v="0"/>
    <n v="0"/>
    <n v="0"/>
    <n v="0"/>
    <n v="0"/>
    <n v="0"/>
    <n v="0"/>
    <n v="0"/>
    <n v="0"/>
    <n v="0"/>
    <n v="0"/>
    <n v="0.97"/>
    <n v="325.88"/>
    <n v="0"/>
    <n v="0"/>
    <n v="0"/>
    <n v="0"/>
    <n v="0"/>
    <n v="132.54"/>
    <n v="0"/>
    <n v="0"/>
    <n v="0"/>
    <n v="0"/>
    <n v="0"/>
    <n v="2.71"/>
    <n v="6.48"/>
    <n v="0"/>
    <n v="0"/>
    <n v="31"/>
    <n v="106.89"/>
    <n v="0"/>
    <n v="17.260000000000002"/>
    <n v="0"/>
    <n v="0"/>
    <n v="0"/>
    <n v="0"/>
    <n v="0"/>
    <n v="0"/>
    <n v="0"/>
    <n v="0"/>
    <n v="2761.46"/>
    <n v="2761.46"/>
    <n v="0"/>
    <n v="0"/>
    <n v="0"/>
    <n v="0"/>
    <n v="0"/>
  </r>
  <r>
    <n v="6"/>
    <d v="2013-02-24T00:00:00"/>
    <d v="2013-03-09T00:00:00"/>
    <x v="19"/>
    <s v="G1N"/>
    <s v="GD10000000"/>
    <s v="GD0"/>
    <n v="13"/>
    <n v="100"/>
    <s v="LD800"/>
    <s v="LF806"/>
    <m/>
    <m/>
    <m/>
    <m/>
    <m/>
    <m/>
    <x v="416"/>
    <n v="70672"/>
    <s v="51247"/>
    <x v="170"/>
    <x v="1"/>
    <s v="Non-executive"/>
    <s v="D806"/>
    <x v="6"/>
    <n v="532.1"/>
    <n v="0"/>
    <n v="0"/>
    <n v="0"/>
    <n v="0"/>
    <n v="0"/>
    <n v="0"/>
    <n v="0"/>
    <n v="0"/>
    <n v="0"/>
    <n v="0"/>
    <n v="0"/>
    <n v="0"/>
    <n v="0"/>
    <n v="0"/>
    <n v="0"/>
    <n v="0"/>
    <n v="0"/>
    <n v="0"/>
    <n v="57.4"/>
    <n v="0"/>
    <n v="0"/>
    <n v="0"/>
    <n v="0"/>
    <n v="0"/>
    <n v="32.979999999999997"/>
    <n v="0"/>
    <n v="0"/>
    <n v="0"/>
    <n v="0"/>
    <n v="0"/>
    <n v="0.9"/>
    <n v="2.14"/>
    <n v="0"/>
    <n v="0"/>
    <n v="7.72"/>
    <n v="0"/>
    <n v="0"/>
    <n v="0"/>
    <n v="0"/>
    <n v="0"/>
    <n v="0"/>
    <n v="0"/>
    <n v="0"/>
    <n v="0"/>
    <n v="0"/>
    <n v="0"/>
    <n v="633.24"/>
    <n v="633.24"/>
    <n v="0"/>
    <n v="0"/>
    <n v="0"/>
    <n v="0"/>
    <n v="0"/>
  </r>
  <r>
    <n v="6"/>
    <d v="2013-02-24T00:00:00"/>
    <d v="2013-03-09T00:00:00"/>
    <x v="19"/>
    <s v="G1N"/>
    <s v="GD10000000"/>
    <s v="GD0"/>
    <n v="13"/>
    <n v="100"/>
    <s v="LD800"/>
    <s v="LF806"/>
    <m/>
    <m/>
    <m/>
    <m/>
    <m/>
    <m/>
    <x v="417"/>
    <n v="70791"/>
    <s v="47072"/>
    <x v="88"/>
    <x v="1"/>
    <s v="Non-executive"/>
    <s v="D806"/>
    <x v="6"/>
    <n v="2504.84"/>
    <n v="0"/>
    <n v="0"/>
    <n v="0"/>
    <n v="0"/>
    <n v="0"/>
    <n v="0"/>
    <n v="0"/>
    <n v="0"/>
    <n v="0"/>
    <n v="0"/>
    <n v="0"/>
    <n v="0"/>
    <n v="0"/>
    <n v="0"/>
    <n v="0"/>
    <n v="0"/>
    <n v="0"/>
    <n v="1.33"/>
    <n v="195.92"/>
    <n v="0"/>
    <n v="0"/>
    <n v="0"/>
    <n v="0"/>
    <n v="0"/>
    <n v="141.88"/>
    <n v="0"/>
    <n v="0"/>
    <n v="0"/>
    <n v="0"/>
    <n v="0"/>
    <n v="2.71"/>
    <n v="6.19"/>
    <n v="0"/>
    <n v="0"/>
    <n v="33.18"/>
    <n v="0"/>
    <n v="0"/>
    <n v="9.5399999999999991"/>
    <n v="0"/>
    <n v="0"/>
    <n v="0"/>
    <n v="0"/>
    <n v="0"/>
    <n v="0"/>
    <n v="0"/>
    <n v="0"/>
    <n v="2895.59"/>
    <n v="2895.59"/>
    <n v="0"/>
    <n v="0"/>
    <n v="0"/>
    <n v="0"/>
    <n v="0"/>
  </r>
  <r>
    <n v="6"/>
    <d v="2013-02-24T00:00:00"/>
    <d v="2013-03-09T00:00:00"/>
    <x v="19"/>
    <s v="G1N"/>
    <s v="GD10000000"/>
    <s v="GD0"/>
    <n v="13"/>
    <n v="8200"/>
    <s v="GD800"/>
    <s v="DS4B5"/>
    <s v="000DIS"/>
    <n v="15"/>
    <s v="32CCDD"/>
    <n v="13"/>
    <m/>
    <m/>
    <x v="150"/>
    <n v="11300"/>
    <s v="51040"/>
    <x v="85"/>
    <x v="1"/>
    <s v="Non-executive"/>
    <s v="D806"/>
    <x v="6"/>
    <n v="1060.43"/>
    <n v="0"/>
    <n v="0"/>
    <n v="0"/>
    <n v="0"/>
    <n v="0"/>
    <n v="0"/>
    <n v="0"/>
    <n v="0"/>
    <n v="0"/>
    <n v="0"/>
    <n v="0"/>
    <n v="0"/>
    <n v="0"/>
    <n v="0"/>
    <n v="0"/>
    <n v="0"/>
    <n v="0"/>
    <n v="2.13"/>
    <n v="62.98"/>
    <n v="0"/>
    <n v="0"/>
    <n v="0"/>
    <n v="0"/>
    <n v="0"/>
    <n v="0"/>
    <n v="0"/>
    <n v="0"/>
    <n v="0"/>
    <n v="74.23"/>
    <n v="0"/>
    <n v="0.89"/>
    <n v="2.13"/>
    <n v="0"/>
    <n v="0"/>
    <n v="14.98"/>
    <n v="0"/>
    <n v="0"/>
    <n v="0"/>
    <n v="0"/>
    <n v="0"/>
    <n v="0"/>
    <n v="0"/>
    <n v="0"/>
    <n v="0"/>
    <n v="0"/>
    <n v="0"/>
    <n v="1217.77"/>
    <n v="1217.7700000000004"/>
    <n v="0"/>
    <n v="0"/>
    <n v="0"/>
    <n v="0"/>
    <n v="0"/>
  </r>
  <r>
    <n v="6"/>
    <d v="2013-02-24T00:00:00"/>
    <d v="2013-03-09T00:00:00"/>
    <x v="19"/>
    <s v="G1N"/>
    <s v="GD10000000"/>
    <s v="GD0"/>
    <n v="13"/>
    <n v="8200"/>
    <s v="GD800"/>
    <s v="DS4B5"/>
    <s v="000DIS"/>
    <n v="15"/>
    <s v="32CCDD"/>
    <n v="13"/>
    <m/>
    <m/>
    <x v="416"/>
    <n v="70672"/>
    <s v="51247"/>
    <x v="170"/>
    <x v="1"/>
    <s v="Non-executive"/>
    <s v="D806"/>
    <x v="6"/>
    <n v="532.09"/>
    <n v="0"/>
    <n v="0"/>
    <n v="0"/>
    <n v="0"/>
    <n v="0"/>
    <n v="0"/>
    <n v="0"/>
    <n v="0"/>
    <n v="0"/>
    <n v="0"/>
    <n v="0"/>
    <n v="0"/>
    <n v="0"/>
    <n v="0"/>
    <n v="0"/>
    <n v="0"/>
    <n v="0"/>
    <n v="0"/>
    <n v="57.4"/>
    <n v="0"/>
    <n v="0"/>
    <n v="0"/>
    <n v="0"/>
    <n v="0"/>
    <n v="33"/>
    <n v="0"/>
    <n v="0"/>
    <n v="0"/>
    <n v="0"/>
    <n v="0"/>
    <n v="0.89"/>
    <n v="2.13"/>
    <n v="0"/>
    <n v="0"/>
    <n v="7.71"/>
    <n v="0"/>
    <n v="0"/>
    <n v="0"/>
    <n v="0"/>
    <n v="0"/>
    <n v="0"/>
    <n v="0"/>
    <n v="0"/>
    <n v="0"/>
    <n v="0"/>
    <n v="0"/>
    <n v="633.22"/>
    <n v="633.22"/>
    <n v="0"/>
    <n v="0"/>
    <n v="0"/>
    <n v="0"/>
    <n v="0"/>
  </r>
  <r>
    <n v="6"/>
    <d v="2013-02-24T00:00:00"/>
    <d v="2013-03-09T00:00:00"/>
    <x v="20"/>
    <s v="G2N"/>
    <s v="GD10000000"/>
    <s v="GD0"/>
    <n v="13"/>
    <n v="100"/>
    <s v="LD800"/>
    <s v="LF806"/>
    <m/>
    <m/>
    <m/>
    <m/>
    <m/>
    <m/>
    <x v="289"/>
    <n v="9213"/>
    <s v="47298"/>
    <x v="76"/>
    <x v="1"/>
    <s v="Non-executive"/>
    <s v="D806"/>
    <x v="6"/>
    <n v="1544.34"/>
    <n v="0"/>
    <n v="0"/>
    <n v="0"/>
    <n v="0"/>
    <n v="0"/>
    <n v="0"/>
    <n v="0"/>
    <n v="0"/>
    <n v="0"/>
    <n v="0"/>
    <n v="0"/>
    <n v="0"/>
    <n v="0"/>
    <n v="0"/>
    <n v="0"/>
    <n v="0"/>
    <n v="0"/>
    <n v="0.84"/>
    <n v="195.92"/>
    <n v="0"/>
    <n v="0"/>
    <n v="0"/>
    <n v="0"/>
    <n v="0"/>
    <n v="91.7"/>
    <n v="0"/>
    <n v="0"/>
    <n v="0"/>
    <n v="0"/>
    <n v="0"/>
    <n v="2.71"/>
    <n v="6.48"/>
    <n v="0"/>
    <n v="2.31"/>
    <n v="21.45"/>
    <n v="77.22"/>
    <n v="0"/>
    <n v="9.5399999999999991"/>
    <n v="0"/>
    <n v="0"/>
    <n v="0"/>
    <n v="0"/>
    <n v="0"/>
    <n v="0"/>
    <n v="0"/>
    <n v="0"/>
    <n v="1952.51"/>
    <n v="1952.51"/>
    <n v="0"/>
    <n v="0"/>
    <n v="0"/>
    <n v="0"/>
    <n v="0"/>
  </r>
  <r>
    <n v="6"/>
    <d v="2013-02-24T00:00:00"/>
    <d v="2013-03-09T00:00:00"/>
    <x v="20"/>
    <s v="G2N"/>
    <s v="GD10000000"/>
    <s v="GD0"/>
    <n v="13"/>
    <n v="100"/>
    <s v="LD800"/>
    <s v="LF806"/>
    <m/>
    <m/>
    <m/>
    <m/>
    <m/>
    <m/>
    <x v="290"/>
    <n v="16936"/>
    <s v="47066"/>
    <x v="13"/>
    <x v="1"/>
    <s v="Non-executive"/>
    <s v="D806"/>
    <x v="6"/>
    <n v="2078.41"/>
    <n v="0"/>
    <n v="0"/>
    <n v="0"/>
    <n v="0"/>
    <n v="0"/>
    <n v="0"/>
    <n v="0"/>
    <n v="0"/>
    <n v="0"/>
    <n v="0"/>
    <n v="0"/>
    <n v="0"/>
    <n v="0"/>
    <n v="0"/>
    <n v="0"/>
    <n v="0"/>
    <n v="0"/>
    <n v="1.1100000000000001"/>
    <n v="170.62"/>
    <n v="0"/>
    <n v="0"/>
    <n v="0"/>
    <n v="0"/>
    <n v="0"/>
    <n v="125.34"/>
    <n v="0"/>
    <n v="0"/>
    <n v="0"/>
    <n v="0"/>
    <n v="0"/>
    <n v="2.71"/>
    <n v="6.48"/>
    <n v="0"/>
    <n v="2.31"/>
    <n v="29.31"/>
    <n v="103.92"/>
    <n v="0"/>
    <n v="8.6300000000000008"/>
    <n v="0"/>
    <n v="0"/>
    <n v="0"/>
    <n v="0"/>
    <n v="0"/>
    <n v="0"/>
    <n v="0"/>
    <n v="0"/>
    <n v="2528.84"/>
    <n v="2528.84"/>
    <n v="0"/>
    <n v="0"/>
    <n v="0"/>
    <n v="0"/>
    <n v="0"/>
  </r>
  <r>
    <n v="7"/>
    <d v="2013-03-10T00:00:00"/>
    <d v="2013-03-23T00:00:00"/>
    <x v="21"/>
    <s v="G1N"/>
    <s v="GD10000000"/>
    <s v="GD0"/>
    <n v="13"/>
    <n v="100"/>
    <s v="LD800"/>
    <s v="LF804"/>
    <m/>
    <m/>
    <m/>
    <m/>
    <m/>
    <m/>
    <x v="150"/>
    <n v="11300"/>
    <s v="51040"/>
    <x v="85"/>
    <x v="1"/>
    <s v="Non-executive"/>
    <s v="D806"/>
    <x v="6"/>
    <n v="1092.58"/>
    <n v="0"/>
    <n v="0"/>
    <n v="0"/>
    <n v="0"/>
    <n v="0"/>
    <n v="0"/>
    <n v="0"/>
    <n v="0"/>
    <n v="0"/>
    <n v="0"/>
    <n v="0"/>
    <n v="0"/>
    <n v="0"/>
    <n v="0"/>
    <n v="0"/>
    <n v="0"/>
    <n v="0"/>
    <n v="2.19"/>
    <n v="64.88"/>
    <n v="0"/>
    <n v="0"/>
    <n v="0"/>
    <n v="0"/>
    <n v="0"/>
    <n v="0"/>
    <n v="0"/>
    <n v="0"/>
    <n v="0"/>
    <n v="76.48"/>
    <n v="0"/>
    <n v="0.92"/>
    <n v="2.2000000000000002"/>
    <n v="0"/>
    <n v="0"/>
    <n v="15.42"/>
    <n v="0"/>
    <n v="0"/>
    <n v="0"/>
    <n v="0"/>
    <n v="0"/>
    <n v="0"/>
    <n v="0"/>
    <n v="0"/>
    <n v="0"/>
    <n v="0"/>
    <n v="0"/>
    <n v="1254.67"/>
    <n v="1254.6700000000003"/>
    <n v="0"/>
    <n v="0"/>
    <n v="0"/>
    <n v="0"/>
    <n v="0"/>
  </r>
  <r>
    <n v="7"/>
    <d v="2013-03-10T00:00:00"/>
    <d v="2013-03-23T00:00:00"/>
    <x v="21"/>
    <s v="G1N"/>
    <s v="GD10000000"/>
    <s v="GD0"/>
    <n v="13"/>
    <n v="100"/>
    <s v="LD800"/>
    <s v="LF804"/>
    <m/>
    <m/>
    <m/>
    <m/>
    <m/>
    <m/>
    <x v="416"/>
    <n v="70672"/>
    <s v="51247"/>
    <x v="170"/>
    <x v="1"/>
    <s v="Non-executive"/>
    <s v="D806"/>
    <x v="6"/>
    <n v="548.22"/>
    <n v="0"/>
    <n v="0"/>
    <n v="0"/>
    <n v="0"/>
    <n v="0"/>
    <n v="0"/>
    <n v="0"/>
    <n v="0"/>
    <n v="0"/>
    <n v="0"/>
    <n v="0"/>
    <n v="0"/>
    <n v="0"/>
    <n v="0"/>
    <n v="0"/>
    <n v="0"/>
    <n v="0"/>
    <n v="0"/>
    <n v="59.14"/>
    <n v="0"/>
    <n v="0"/>
    <n v="0"/>
    <n v="0"/>
    <n v="0"/>
    <n v="33.99"/>
    <n v="0"/>
    <n v="0"/>
    <n v="0"/>
    <n v="0"/>
    <n v="0"/>
    <n v="0.92"/>
    <n v="2.2000000000000002"/>
    <n v="0"/>
    <n v="0"/>
    <n v="7.94"/>
    <n v="0"/>
    <n v="0"/>
    <n v="0"/>
    <n v="0"/>
    <n v="0"/>
    <n v="0"/>
    <n v="0"/>
    <n v="0"/>
    <n v="0"/>
    <n v="0"/>
    <n v="0"/>
    <n v="652.41"/>
    <n v="652.41000000000008"/>
    <n v="0"/>
    <n v="0"/>
    <n v="0"/>
    <n v="0"/>
    <n v="0"/>
  </r>
  <r>
    <n v="7"/>
    <d v="2013-03-10T00:00:00"/>
    <d v="2013-03-23T00:00:00"/>
    <x v="21"/>
    <s v="G1N"/>
    <s v="GD10000000"/>
    <s v="GD0"/>
    <n v="13"/>
    <n v="100"/>
    <s v="LD800"/>
    <s v="LF806"/>
    <m/>
    <m/>
    <m/>
    <m/>
    <m/>
    <m/>
    <x v="150"/>
    <n v="11300"/>
    <s v="51040"/>
    <x v="85"/>
    <x v="1"/>
    <s v="Non-executive"/>
    <s v="D806"/>
    <x v="6"/>
    <n v="1060.44"/>
    <n v="0"/>
    <n v="0"/>
    <n v="0"/>
    <n v="0"/>
    <n v="0"/>
    <n v="0"/>
    <n v="0"/>
    <n v="0"/>
    <n v="0"/>
    <n v="0"/>
    <n v="0"/>
    <n v="0"/>
    <n v="0"/>
    <n v="0"/>
    <n v="0"/>
    <n v="0"/>
    <n v="0"/>
    <n v="2.13"/>
    <n v="62.98"/>
    <n v="0"/>
    <n v="0"/>
    <n v="0"/>
    <n v="0"/>
    <n v="0"/>
    <n v="0"/>
    <n v="0"/>
    <n v="0"/>
    <n v="0"/>
    <n v="74.239999999999995"/>
    <n v="0"/>
    <n v="0.9"/>
    <n v="2.14"/>
    <n v="0"/>
    <n v="0"/>
    <n v="14.96"/>
    <n v="0"/>
    <n v="0"/>
    <n v="0"/>
    <n v="0"/>
    <n v="0"/>
    <n v="0"/>
    <n v="0"/>
    <n v="0"/>
    <n v="0"/>
    <n v="0"/>
    <n v="0"/>
    <n v="1217.79"/>
    <n v="1217.7900000000004"/>
    <n v="0"/>
    <n v="0"/>
    <n v="0"/>
    <n v="0"/>
    <n v="0"/>
  </r>
  <r>
    <n v="7"/>
    <d v="2013-03-10T00:00:00"/>
    <d v="2013-03-23T00:00:00"/>
    <x v="21"/>
    <s v="G1N"/>
    <s v="GD10000000"/>
    <s v="GD0"/>
    <n v="13"/>
    <n v="100"/>
    <s v="LD800"/>
    <s v="LF806"/>
    <m/>
    <m/>
    <m/>
    <m/>
    <m/>
    <m/>
    <x v="155"/>
    <n v="55497"/>
    <s v="35922"/>
    <x v="88"/>
    <x v="1"/>
    <s v="Non-executive"/>
    <s v="D806"/>
    <x v="6"/>
    <n v="0"/>
    <n v="0"/>
    <n v="0"/>
    <n v="0"/>
    <n v="0"/>
    <n v="2192.5500000000002"/>
    <n v="0"/>
    <n v="0"/>
    <n v="0"/>
    <n v="0"/>
    <n v="0"/>
    <n v="0"/>
    <n v="0"/>
    <n v="0"/>
    <n v="0"/>
    <n v="0"/>
    <n v="0"/>
    <n v="0"/>
    <n v="0.97"/>
    <n v="325.88"/>
    <n v="0"/>
    <n v="0"/>
    <n v="0"/>
    <n v="0"/>
    <n v="0"/>
    <n v="135.94"/>
    <n v="0"/>
    <n v="0"/>
    <n v="0"/>
    <n v="0"/>
    <n v="0"/>
    <n v="2.71"/>
    <n v="6.48"/>
    <n v="0"/>
    <n v="0"/>
    <n v="31.79"/>
    <n v="109.63"/>
    <n v="0"/>
    <n v="17.260000000000002"/>
    <n v="0"/>
    <n v="0"/>
    <n v="0"/>
    <n v="0"/>
    <n v="0"/>
    <n v="0"/>
    <n v="0"/>
    <n v="0"/>
    <n v="2823.21"/>
    <n v="2823.2100000000005"/>
    <n v="0"/>
    <n v="0"/>
    <n v="0"/>
    <n v="0"/>
    <n v="0"/>
  </r>
  <r>
    <n v="7"/>
    <d v="2013-03-10T00:00:00"/>
    <d v="2013-03-23T00:00:00"/>
    <x v="21"/>
    <s v="G1N"/>
    <s v="GD10000000"/>
    <s v="GD0"/>
    <n v="13"/>
    <n v="100"/>
    <s v="LD800"/>
    <s v="LF806"/>
    <m/>
    <m/>
    <m/>
    <m/>
    <m/>
    <m/>
    <x v="416"/>
    <n v="70672"/>
    <s v="51247"/>
    <x v="170"/>
    <x v="1"/>
    <s v="Non-executive"/>
    <s v="D806"/>
    <x v="6"/>
    <n v="532.1"/>
    <n v="0"/>
    <n v="0"/>
    <n v="0"/>
    <n v="0"/>
    <n v="0"/>
    <n v="0"/>
    <n v="0"/>
    <n v="0"/>
    <n v="0"/>
    <n v="0"/>
    <n v="0"/>
    <n v="0"/>
    <n v="0"/>
    <n v="0"/>
    <n v="0"/>
    <n v="0"/>
    <n v="0"/>
    <n v="0"/>
    <n v="57.4"/>
    <n v="0"/>
    <n v="0"/>
    <n v="0"/>
    <n v="0"/>
    <n v="0"/>
    <n v="32.99"/>
    <n v="0"/>
    <n v="0"/>
    <n v="0"/>
    <n v="0"/>
    <n v="0"/>
    <n v="0.9"/>
    <n v="2.14"/>
    <n v="0"/>
    <n v="0"/>
    <n v="7.72"/>
    <n v="0"/>
    <n v="0"/>
    <n v="0"/>
    <n v="0"/>
    <n v="0"/>
    <n v="0"/>
    <n v="0"/>
    <n v="0"/>
    <n v="0"/>
    <n v="0"/>
    <n v="0"/>
    <n v="633.25"/>
    <n v="633.25"/>
    <n v="0"/>
    <n v="0"/>
    <n v="0"/>
    <n v="0"/>
    <n v="0"/>
  </r>
  <r>
    <n v="7"/>
    <d v="2013-03-10T00:00:00"/>
    <d v="2013-03-23T00:00:00"/>
    <x v="21"/>
    <s v="G1N"/>
    <s v="GD10000000"/>
    <s v="GD0"/>
    <n v="13"/>
    <n v="100"/>
    <s v="LD800"/>
    <s v="LF806"/>
    <m/>
    <m/>
    <m/>
    <m/>
    <m/>
    <m/>
    <x v="417"/>
    <n v="70791"/>
    <s v="47072"/>
    <x v="88"/>
    <x v="1"/>
    <s v="Non-executive"/>
    <s v="D806"/>
    <x v="6"/>
    <n v="2504.84"/>
    <n v="0"/>
    <n v="0"/>
    <n v="0"/>
    <n v="0"/>
    <n v="0"/>
    <n v="0"/>
    <n v="0"/>
    <n v="0"/>
    <n v="0"/>
    <n v="0"/>
    <n v="0"/>
    <n v="0"/>
    <n v="0"/>
    <n v="0"/>
    <n v="0"/>
    <n v="0"/>
    <n v="0"/>
    <n v="1.33"/>
    <n v="195.92"/>
    <n v="0"/>
    <n v="0"/>
    <n v="0"/>
    <n v="0"/>
    <n v="0"/>
    <n v="141.88999999999999"/>
    <n v="0"/>
    <n v="0"/>
    <n v="0"/>
    <n v="0"/>
    <n v="0"/>
    <n v="2.71"/>
    <n v="6.19"/>
    <n v="0"/>
    <n v="0"/>
    <n v="33.18"/>
    <n v="0"/>
    <n v="0"/>
    <n v="9.5399999999999991"/>
    <n v="0"/>
    <n v="0"/>
    <n v="0"/>
    <n v="0"/>
    <n v="0"/>
    <n v="0"/>
    <n v="0"/>
    <n v="0"/>
    <n v="2895.6"/>
    <n v="2895.6"/>
    <n v="0"/>
    <n v="0"/>
    <n v="0"/>
    <n v="0"/>
    <n v="0"/>
  </r>
  <r>
    <n v="7"/>
    <d v="2013-03-10T00:00:00"/>
    <d v="2013-03-23T00:00:00"/>
    <x v="21"/>
    <s v="G1N"/>
    <s v="GD10000000"/>
    <s v="GD0"/>
    <n v="13"/>
    <n v="8200"/>
    <s v="GD800"/>
    <s v="DS4B5"/>
    <s v="000DIS"/>
    <n v="15"/>
    <s v="32CCDD"/>
    <n v="13"/>
    <m/>
    <m/>
    <x v="150"/>
    <n v="11300"/>
    <s v="51040"/>
    <x v="85"/>
    <x v="1"/>
    <s v="Non-executive"/>
    <s v="D806"/>
    <x v="6"/>
    <n v="1060.42"/>
    <n v="0"/>
    <n v="0"/>
    <n v="0"/>
    <n v="0"/>
    <n v="0"/>
    <n v="0"/>
    <n v="0"/>
    <n v="0"/>
    <n v="0"/>
    <n v="0"/>
    <n v="0"/>
    <n v="0"/>
    <n v="0"/>
    <n v="0"/>
    <n v="0"/>
    <n v="0"/>
    <n v="0"/>
    <n v="2.13"/>
    <n v="62.98"/>
    <n v="0"/>
    <n v="0"/>
    <n v="0"/>
    <n v="0"/>
    <n v="0"/>
    <n v="0"/>
    <n v="0"/>
    <n v="0"/>
    <n v="0"/>
    <n v="74.22"/>
    <n v="0"/>
    <n v="0.89"/>
    <n v="2.14"/>
    <n v="0"/>
    <n v="0"/>
    <n v="14.97"/>
    <n v="0"/>
    <n v="0"/>
    <n v="0"/>
    <n v="0"/>
    <n v="0"/>
    <n v="0"/>
    <n v="0"/>
    <n v="0"/>
    <n v="0"/>
    <n v="0"/>
    <n v="0"/>
    <n v="1217.75"/>
    <n v="1217.7500000000005"/>
    <n v="0"/>
    <n v="0"/>
    <n v="0"/>
    <n v="0"/>
    <n v="0"/>
  </r>
  <r>
    <n v="7"/>
    <d v="2013-03-10T00:00:00"/>
    <d v="2013-03-23T00:00:00"/>
    <x v="21"/>
    <s v="G1N"/>
    <s v="GD10000000"/>
    <s v="GD0"/>
    <n v="13"/>
    <n v="8200"/>
    <s v="GD800"/>
    <s v="DS4B5"/>
    <s v="000DIS"/>
    <n v="15"/>
    <s v="32CCDD"/>
    <n v="13"/>
    <m/>
    <m/>
    <x v="416"/>
    <n v="70672"/>
    <s v="51247"/>
    <x v="170"/>
    <x v="1"/>
    <s v="Non-executive"/>
    <s v="D806"/>
    <x v="6"/>
    <n v="532.1"/>
    <n v="0"/>
    <n v="0"/>
    <n v="0"/>
    <n v="0"/>
    <n v="0"/>
    <n v="0"/>
    <n v="0"/>
    <n v="0"/>
    <n v="0"/>
    <n v="0"/>
    <n v="0"/>
    <n v="0"/>
    <n v="0"/>
    <n v="0"/>
    <n v="0"/>
    <n v="0"/>
    <n v="0"/>
    <n v="0"/>
    <n v="57.4"/>
    <n v="0"/>
    <n v="0"/>
    <n v="0"/>
    <n v="0"/>
    <n v="0"/>
    <n v="32.99"/>
    <n v="0"/>
    <n v="0"/>
    <n v="0"/>
    <n v="0"/>
    <n v="0"/>
    <n v="0.89"/>
    <n v="2.14"/>
    <n v="0"/>
    <n v="0"/>
    <n v="7.72"/>
    <n v="0"/>
    <n v="0"/>
    <n v="0"/>
    <n v="0"/>
    <n v="0"/>
    <n v="0"/>
    <n v="0"/>
    <n v="0"/>
    <n v="0"/>
    <n v="0"/>
    <n v="0"/>
    <n v="633.24"/>
    <n v="633.24"/>
    <n v="0"/>
    <n v="0"/>
    <n v="0"/>
    <n v="0"/>
    <n v="0"/>
  </r>
  <r>
    <n v="7"/>
    <d v="2013-03-10T00:00:00"/>
    <d v="2013-03-23T00:00:00"/>
    <x v="22"/>
    <s v="G2N"/>
    <s v="GD10000000"/>
    <s v="GD0"/>
    <n v="13"/>
    <n v="100"/>
    <s v="LD800"/>
    <s v="LF806"/>
    <m/>
    <m/>
    <m/>
    <m/>
    <m/>
    <m/>
    <x v="289"/>
    <n v="9213"/>
    <s v="47298"/>
    <x v="76"/>
    <x v="1"/>
    <s v="Non-executive"/>
    <s v="D806"/>
    <x v="6"/>
    <n v="1544.35"/>
    <n v="0"/>
    <n v="0"/>
    <n v="0"/>
    <n v="0"/>
    <n v="0"/>
    <n v="0"/>
    <n v="0"/>
    <n v="0"/>
    <n v="0"/>
    <n v="0"/>
    <n v="0"/>
    <n v="0"/>
    <n v="0"/>
    <n v="0"/>
    <n v="0"/>
    <n v="0"/>
    <n v="0"/>
    <n v="0.84"/>
    <n v="195.92"/>
    <n v="0"/>
    <n v="0"/>
    <n v="0"/>
    <n v="0"/>
    <n v="0"/>
    <n v="91.7"/>
    <n v="0"/>
    <n v="0"/>
    <n v="0"/>
    <n v="0"/>
    <n v="0"/>
    <n v="2.71"/>
    <n v="6.48"/>
    <n v="0"/>
    <n v="2.31"/>
    <n v="21.45"/>
    <n v="77.22"/>
    <n v="0"/>
    <n v="9.5399999999999991"/>
    <n v="0"/>
    <n v="0"/>
    <n v="0"/>
    <n v="0"/>
    <n v="0"/>
    <n v="0"/>
    <n v="0"/>
    <n v="0"/>
    <n v="1952.52"/>
    <n v="1952.52"/>
    <n v="0"/>
    <n v="0"/>
    <n v="0"/>
    <n v="0"/>
    <n v="0"/>
  </r>
  <r>
    <n v="7"/>
    <d v="2013-03-10T00:00:00"/>
    <d v="2013-03-23T00:00:00"/>
    <x v="22"/>
    <s v="G2N"/>
    <s v="GD10000000"/>
    <s v="GD0"/>
    <n v="13"/>
    <n v="100"/>
    <s v="LD800"/>
    <s v="LF806"/>
    <m/>
    <m/>
    <m/>
    <m/>
    <m/>
    <m/>
    <x v="290"/>
    <n v="16936"/>
    <s v="47066"/>
    <x v="13"/>
    <x v="1"/>
    <s v="Non-executive"/>
    <s v="D806"/>
    <x v="6"/>
    <n v="2078.42"/>
    <n v="0"/>
    <n v="0"/>
    <n v="0"/>
    <n v="0"/>
    <n v="0"/>
    <n v="0"/>
    <n v="0"/>
    <n v="0"/>
    <n v="0"/>
    <n v="0"/>
    <n v="0"/>
    <n v="0"/>
    <n v="0"/>
    <n v="0"/>
    <n v="0"/>
    <n v="0"/>
    <n v="0"/>
    <n v="1.1100000000000001"/>
    <n v="170.62"/>
    <n v="0"/>
    <n v="0"/>
    <n v="0"/>
    <n v="0"/>
    <n v="0"/>
    <n v="125.33"/>
    <n v="0"/>
    <n v="0"/>
    <n v="0"/>
    <n v="0"/>
    <n v="0"/>
    <n v="2.71"/>
    <n v="6.48"/>
    <n v="0"/>
    <n v="2.31"/>
    <n v="29.31"/>
    <n v="103.92"/>
    <n v="25"/>
    <n v="8.6300000000000008"/>
    <n v="0"/>
    <n v="0"/>
    <n v="0"/>
    <n v="0"/>
    <n v="0"/>
    <n v="0"/>
    <n v="0"/>
    <n v="0"/>
    <n v="2553.84"/>
    <n v="2553.84"/>
    <n v="0"/>
    <n v="0"/>
    <n v="0"/>
    <n v="0"/>
    <n v="0"/>
  </r>
  <r>
    <n v="8"/>
    <d v="2013-03-24T00:00:00"/>
    <d v="2013-04-06T00:00:00"/>
    <x v="23"/>
    <s v="G1N"/>
    <s v="GD10000000"/>
    <s v="GD0"/>
    <n v="13"/>
    <n v="100"/>
    <s v="LD800"/>
    <s v="LF804"/>
    <m/>
    <m/>
    <m/>
    <m/>
    <m/>
    <m/>
    <x v="150"/>
    <n v="11300"/>
    <s v="51040"/>
    <x v="85"/>
    <x v="1"/>
    <s v="Non-executive"/>
    <s v="D806"/>
    <x v="6"/>
    <n v="1092.5899999999999"/>
    <n v="0"/>
    <n v="0"/>
    <n v="0"/>
    <n v="0"/>
    <n v="0"/>
    <n v="0"/>
    <n v="0"/>
    <n v="0"/>
    <n v="0"/>
    <n v="0"/>
    <n v="0"/>
    <n v="0"/>
    <n v="0"/>
    <n v="0"/>
    <n v="0"/>
    <n v="0"/>
    <n v="0"/>
    <n v="2.2000000000000002"/>
    <n v="64.88"/>
    <n v="0"/>
    <n v="0"/>
    <n v="0"/>
    <n v="0"/>
    <n v="0"/>
    <n v="0"/>
    <n v="0"/>
    <n v="0"/>
    <n v="0"/>
    <n v="76.48"/>
    <n v="0"/>
    <n v="0.91"/>
    <n v="2.21"/>
    <n v="0"/>
    <n v="0"/>
    <n v="15.42"/>
    <n v="0"/>
    <n v="0"/>
    <n v="0"/>
    <n v="0"/>
    <n v="0"/>
    <n v="0"/>
    <n v="0"/>
    <n v="0"/>
    <n v="0"/>
    <n v="0"/>
    <n v="0"/>
    <n v="1254.69"/>
    <n v="1254.6900000000003"/>
    <n v="0"/>
    <n v="0"/>
    <n v="0"/>
    <n v="0"/>
    <n v="0"/>
  </r>
  <r>
    <n v="8"/>
    <d v="2013-03-24T00:00:00"/>
    <d v="2013-04-06T00:00:00"/>
    <x v="23"/>
    <s v="G1N"/>
    <s v="GD10000000"/>
    <s v="GD0"/>
    <n v="13"/>
    <n v="100"/>
    <s v="LD800"/>
    <s v="LF804"/>
    <m/>
    <m/>
    <m/>
    <m/>
    <m/>
    <m/>
    <x v="416"/>
    <n v="70672"/>
    <s v="51247"/>
    <x v="170"/>
    <x v="1"/>
    <s v="Non-executive"/>
    <s v="D806"/>
    <x v="6"/>
    <n v="548.23"/>
    <n v="0"/>
    <n v="0"/>
    <n v="0"/>
    <n v="0"/>
    <n v="0"/>
    <n v="0"/>
    <n v="0"/>
    <n v="0"/>
    <n v="0"/>
    <n v="0"/>
    <n v="0"/>
    <n v="0"/>
    <n v="0"/>
    <n v="0"/>
    <n v="0"/>
    <n v="0"/>
    <n v="0"/>
    <n v="0"/>
    <n v="59.14"/>
    <n v="0"/>
    <n v="0"/>
    <n v="0"/>
    <n v="0"/>
    <n v="0"/>
    <n v="33.99"/>
    <n v="0"/>
    <n v="0"/>
    <n v="0"/>
    <n v="0"/>
    <n v="0"/>
    <n v="0.92"/>
    <n v="2.21"/>
    <n v="0"/>
    <n v="0"/>
    <n v="7.95"/>
    <n v="0"/>
    <n v="0"/>
    <n v="0"/>
    <n v="0"/>
    <n v="0"/>
    <n v="0"/>
    <n v="0"/>
    <n v="0"/>
    <n v="0"/>
    <n v="0"/>
    <n v="0"/>
    <n v="652.44000000000005"/>
    <n v="652.44000000000005"/>
    <n v="0"/>
    <n v="0"/>
    <n v="0"/>
    <n v="0"/>
    <n v="0"/>
  </r>
  <r>
    <n v="8"/>
    <d v="2013-03-24T00:00:00"/>
    <d v="2013-04-06T00:00:00"/>
    <x v="23"/>
    <s v="G1N"/>
    <s v="GD10000000"/>
    <s v="GD0"/>
    <n v="13"/>
    <n v="100"/>
    <s v="LD800"/>
    <s v="LF804"/>
    <m/>
    <m/>
    <m/>
    <m/>
    <m/>
    <m/>
    <x v="418"/>
    <n v="71895"/>
    <s v="73399"/>
    <x v="18"/>
    <x v="1"/>
    <s v="Non-executive"/>
    <s v="D806"/>
    <x v="6"/>
    <n v="1201.9000000000001"/>
    <n v="0"/>
    <n v="0"/>
    <n v="0"/>
    <n v="0"/>
    <n v="0"/>
    <n v="0"/>
    <n v="0"/>
    <n v="0"/>
    <n v="0"/>
    <n v="0"/>
    <n v="0"/>
    <n v="0"/>
    <n v="0"/>
    <n v="0"/>
    <n v="0"/>
    <n v="0"/>
    <n v="0"/>
    <n v="0"/>
    <n v="0"/>
    <n v="0"/>
    <n v="0"/>
    <n v="0"/>
    <n v="0"/>
    <n v="0"/>
    <n v="74.53"/>
    <n v="0"/>
    <n v="0"/>
    <n v="0"/>
    <n v="0"/>
    <n v="0"/>
    <n v="0"/>
    <n v="0"/>
    <n v="0"/>
    <n v="0"/>
    <n v="17.440000000000001"/>
    <n v="0"/>
    <n v="0"/>
    <n v="0"/>
    <n v="0"/>
    <n v="0"/>
    <n v="0"/>
    <n v="0"/>
    <n v="0"/>
    <n v="0"/>
    <n v="0"/>
    <n v="0"/>
    <n v="1293.8699999999999"/>
    <n v="1293.8700000000001"/>
    <n v="0"/>
    <n v="0"/>
    <n v="0"/>
    <n v="0"/>
    <n v="0"/>
  </r>
  <r>
    <n v="8"/>
    <d v="2013-03-24T00:00:00"/>
    <d v="2013-04-06T00:00:00"/>
    <x v="23"/>
    <s v="G1N"/>
    <s v="GD10000000"/>
    <s v="GD0"/>
    <n v="13"/>
    <n v="100"/>
    <s v="LD800"/>
    <s v="LF806"/>
    <m/>
    <m/>
    <m/>
    <m/>
    <m/>
    <m/>
    <x v="150"/>
    <n v="11300"/>
    <s v="51040"/>
    <x v="85"/>
    <x v="1"/>
    <s v="Non-executive"/>
    <s v="D806"/>
    <x v="6"/>
    <n v="1060.44"/>
    <n v="0"/>
    <n v="0"/>
    <n v="0"/>
    <n v="0"/>
    <n v="0"/>
    <n v="0"/>
    <n v="0"/>
    <n v="0"/>
    <n v="0"/>
    <n v="0"/>
    <n v="0"/>
    <n v="0"/>
    <n v="0"/>
    <n v="0"/>
    <n v="0"/>
    <n v="0"/>
    <n v="0"/>
    <n v="2.13"/>
    <n v="62.98"/>
    <n v="0"/>
    <n v="0"/>
    <n v="0"/>
    <n v="0"/>
    <n v="0"/>
    <n v="0"/>
    <n v="0"/>
    <n v="0"/>
    <n v="0"/>
    <n v="74.23"/>
    <n v="0"/>
    <n v="0.89"/>
    <n v="2.14"/>
    <n v="0"/>
    <n v="0"/>
    <n v="14.96"/>
    <n v="0"/>
    <n v="0"/>
    <n v="0"/>
    <n v="0"/>
    <n v="0"/>
    <n v="0"/>
    <n v="0"/>
    <n v="0"/>
    <n v="0"/>
    <n v="0"/>
    <n v="0"/>
    <n v="1217.77"/>
    <n v="1217.7700000000004"/>
    <n v="0"/>
    <n v="0"/>
    <n v="0"/>
    <n v="0"/>
    <n v="0"/>
  </r>
  <r>
    <n v="8"/>
    <d v="2013-03-24T00:00:00"/>
    <d v="2013-04-06T00:00:00"/>
    <x v="23"/>
    <s v="G1N"/>
    <s v="GD10000000"/>
    <s v="GD0"/>
    <n v="13"/>
    <n v="100"/>
    <s v="LD800"/>
    <s v="LF806"/>
    <m/>
    <m/>
    <m/>
    <m/>
    <m/>
    <m/>
    <x v="155"/>
    <n v="55497"/>
    <s v="35922"/>
    <x v="88"/>
    <x v="1"/>
    <s v="Non-executive"/>
    <s v="D806"/>
    <x v="6"/>
    <n v="0"/>
    <n v="0"/>
    <n v="0"/>
    <n v="0"/>
    <n v="0"/>
    <n v="2192.54"/>
    <n v="0"/>
    <n v="0"/>
    <n v="0"/>
    <n v="0"/>
    <n v="0"/>
    <n v="0"/>
    <n v="0"/>
    <n v="0"/>
    <n v="0"/>
    <n v="0"/>
    <n v="0"/>
    <n v="0"/>
    <n v="0.97"/>
    <n v="325.88"/>
    <n v="0"/>
    <n v="0"/>
    <n v="0"/>
    <n v="0"/>
    <n v="0"/>
    <n v="135.94"/>
    <n v="0"/>
    <n v="0"/>
    <n v="0"/>
    <n v="0"/>
    <n v="0"/>
    <n v="2.71"/>
    <n v="6.48"/>
    <n v="0"/>
    <n v="0"/>
    <n v="31.8"/>
    <n v="109.63"/>
    <n v="0"/>
    <n v="17.260000000000002"/>
    <n v="0"/>
    <n v="0"/>
    <n v="0"/>
    <n v="0"/>
    <n v="0"/>
    <n v="0"/>
    <n v="0"/>
    <n v="0"/>
    <n v="2823.21"/>
    <n v="2823.2100000000005"/>
    <n v="0"/>
    <n v="0"/>
    <n v="0"/>
    <n v="0"/>
    <n v="0"/>
  </r>
  <r>
    <n v="8"/>
    <d v="2013-03-24T00:00:00"/>
    <d v="2013-04-06T00:00:00"/>
    <x v="23"/>
    <s v="G1N"/>
    <s v="GD10000000"/>
    <s v="GD0"/>
    <n v="13"/>
    <n v="100"/>
    <s v="LD800"/>
    <s v="LF806"/>
    <m/>
    <m/>
    <m/>
    <m/>
    <m/>
    <m/>
    <x v="416"/>
    <n v="70672"/>
    <s v="51247"/>
    <x v="170"/>
    <x v="1"/>
    <s v="Non-executive"/>
    <s v="D806"/>
    <x v="6"/>
    <n v="532.1"/>
    <n v="0"/>
    <n v="0"/>
    <n v="0"/>
    <n v="0"/>
    <n v="0"/>
    <n v="0"/>
    <n v="0"/>
    <n v="0"/>
    <n v="0"/>
    <n v="0"/>
    <n v="0"/>
    <n v="0"/>
    <n v="0"/>
    <n v="0"/>
    <n v="0"/>
    <n v="0"/>
    <n v="0"/>
    <n v="0"/>
    <n v="57.4"/>
    <n v="0"/>
    <n v="0"/>
    <n v="0"/>
    <n v="0"/>
    <n v="0"/>
    <n v="32.99"/>
    <n v="0"/>
    <n v="0"/>
    <n v="0"/>
    <n v="0"/>
    <n v="0"/>
    <n v="0.9"/>
    <n v="2.14"/>
    <n v="0"/>
    <n v="0"/>
    <n v="7.72"/>
    <n v="0"/>
    <n v="0"/>
    <n v="0"/>
    <n v="0"/>
    <n v="0"/>
    <n v="0"/>
    <n v="0"/>
    <n v="0"/>
    <n v="0"/>
    <n v="0"/>
    <n v="0"/>
    <n v="633.25"/>
    <n v="633.25"/>
    <n v="0"/>
    <n v="0"/>
    <n v="0"/>
    <n v="0"/>
    <n v="0"/>
  </r>
  <r>
    <n v="8"/>
    <d v="2013-03-24T00:00:00"/>
    <d v="2013-04-06T00:00:00"/>
    <x v="23"/>
    <s v="G1N"/>
    <s v="GD10000000"/>
    <s v="GD0"/>
    <n v="13"/>
    <n v="100"/>
    <s v="LD800"/>
    <s v="LF806"/>
    <m/>
    <m/>
    <m/>
    <m/>
    <m/>
    <m/>
    <x v="417"/>
    <n v="70791"/>
    <s v="47072"/>
    <x v="88"/>
    <x v="1"/>
    <s v="Non-executive"/>
    <s v="D806"/>
    <x v="6"/>
    <n v="2504.84"/>
    <n v="0"/>
    <n v="0"/>
    <n v="0"/>
    <n v="0"/>
    <n v="0"/>
    <n v="0"/>
    <n v="0"/>
    <n v="0"/>
    <n v="0"/>
    <n v="0"/>
    <n v="0"/>
    <n v="0"/>
    <n v="0"/>
    <n v="0"/>
    <n v="0"/>
    <n v="0"/>
    <n v="0"/>
    <n v="1.33"/>
    <n v="195.92"/>
    <n v="0"/>
    <n v="0"/>
    <n v="0"/>
    <n v="0"/>
    <n v="0"/>
    <n v="141.88"/>
    <n v="0"/>
    <n v="0"/>
    <n v="0"/>
    <n v="0"/>
    <n v="0"/>
    <n v="2.71"/>
    <n v="6.19"/>
    <n v="0"/>
    <n v="0"/>
    <n v="33.19"/>
    <n v="0"/>
    <n v="0"/>
    <n v="9.5399999999999991"/>
    <n v="0"/>
    <n v="0"/>
    <n v="0"/>
    <n v="0"/>
    <n v="0"/>
    <n v="0"/>
    <n v="0"/>
    <n v="0"/>
    <n v="2895.6"/>
    <n v="2895.6000000000004"/>
    <n v="0"/>
    <n v="0"/>
    <n v="0"/>
    <n v="0"/>
    <n v="0"/>
  </r>
  <r>
    <n v="8"/>
    <d v="2013-03-24T00:00:00"/>
    <d v="2013-04-06T00:00:00"/>
    <x v="23"/>
    <s v="G1N"/>
    <s v="GD10000000"/>
    <s v="GD0"/>
    <n v="13"/>
    <n v="100"/>
    <s v="LD800"/>
    <s v="LF806"/>
    <m/>
    <m/>
    <m/>
    <m/>
    <m/>
    <m/>
    <x v="418"/>
    <n v="71895"/>
    <s v="73399"/>
    <x v="18"/>
    <x v="1"/>
    <s v="Non-executive"/>
    <s v="D806"/>
    <x v="6"/>
    <n v="1201.9000000000001"/>
    <n v="0"/>
    <n v="0"/>
    <n v="0"/>
    <n v="0"/>
    <n v="0"/>
    <n v="0"/>
    <n v="0"/>
    <n v="0"/>
    <n v="0"/>
    <n v="0"/>
    <n v="0"/>
    <n v="0"/>
    <n v="0"/>
    <n v="0"/>
    <n v="0"/>
    <n v="0"/>
    <n v="0"/>
    <n v="0"/>
    <n v="0"/>
    <n v="0"/>
    <n v="0"/>
    <n v="0"/>
    <n v="0"/>
    <n v="0"/>
    <n v="74.510000000000005"/>
    <n v="0"/>
    <n v="0"/>
    <n v="0"/>
    <n v="0"/>
    <n v="0"/>
    <n v="0"/>
    <n v="0"/>
    <n v="0"/>
    <n v="0"/>
    <n v="17.420000000000002"/>
    <n v="0"/>
    <n v="0"/>
    <n v="0"/>
    <n v="0"/>
    <n v="0"/>
    <n v="0"/>
    <n v="0"/>
    <n v="0"/>
    <n v="0"/>
    <n v="0"/>
    <n v="0"/>
    <n v="1293.83"/>
    <n v="1293.8300000000002"/>
    <n v="0"/>
    <n v="0"/>
    <n v="0"/>
    <n v="0"/>
    <n v="0"/>
  </r>
  <r>
    <n v="8"/>
    <d v="2013-03-24T00:00:00"/>
    <d v="2013-04-06T00:00:00"/>
    <x v="23"/>
    <s v="G1N"/>
    <s v="GD10000000"/>
    <s v="GD0"/>
    <n v="13"/>
    <n v="8200"/>
    <s v="GD800"/>
    <s v="DS4B5"/>
    <s v="000DIS"/>
    <n v="15"/>
    <s v="32CCDD"/>
    <n v="13"/>
    <m/>
    <m/>
    <x v="150"/>
    <n v="11300"/>
    <s v="51040"/>
    <x v="85"/>
    <x v="1"/>
    <s v="Non-executive"/>
    <s v="D806"/>
    <x v="6"/>
    <n v="1060.43"/>
    <n v="0"/>
    <n v="0"/>
    <n v="0"/>
    <n v="0"/>
    <n v="0"/>
    <n v="0"/>
    <n v="0"/>
    <n v="0"/>
    <n v="0"/>
    <n v="0"/>
    <n v="0"/>
    <n v="0"/>
    <n v="0"/>
    <n v="0"/>
    <n v="0"/>
    <n v="0"/>
    <n v="0"/>
    <n v="2.12"/>
    <n v="62.98"/>
    <n v="0"/>
    <n v="0"/>
    <n v="0"/>
    <n v="0"/>
    <n v="0"/>
    <n v="0"/>
    <n v="0"/>
    <n v="0"/>
    <n v="0"/>
    <n v="74.23"/>
    <n v="0"/>
    <n v="0.91"/>
    <n v="2.13"/>
    <n v="0"/>
    <n v="0"/>
    <n v="14.97"/>
    <n v="0"/>
    <n v="0"/>
    <n v="0"/>
    <n v="0"/>
    <n v="0"/>
    <n v="0"/>
    <n v="0"/>
    <n v="0"/>
    <n v="0"/>
    <n v="0"/>
    <n v="0"/>
    <n v="1217.77"/>
    <n v="1217.7700000000002"/>
    <n v="0"/>
    <n v="0"/>
    <n v="0"/>
    <n v="0"/>
    <n v="0"/>
  </r>
  <r>
    <n v="8"/>
    <d v="2013-03-24T00:00:00"/>
    <d v="2013-04-06T00:00:00"/>
    <x v="23"/>
    <s v="G1N"/>
    <s v="GD10000000"/>
    <s v="GD0"/>
    <n v="13"/>
    <n v="8200"/>
    <s v="GD800"/>
    <s v="DS4B5"/>
    <s v="000DIS"/>
    <n v="15"/>
    <s v="32CCDD"/>
    <n v="13"/>
    <m/>
    <m/>
    <x v="416"/>
    <n v="70672"/>
    <s v="51247"/>
    <x v="170"/>
    <x v="1"/>
    <s v="Non-executive"/>
    <s v="D806"/>
    <x v="6"/>
    <n v="532.09"/>
    <n v="0"/>
    <n v="0"/>
    <n v="0"/>
    <n v="0"/>
    <n v="0"/>
    <n v="0"/>
    <n v="0"/>
    <n v="0"/>
    <n v="0"/>
    <n v="0"/>
    <n v="0"/>
    <n v="0"/>
    <n v="0"/>
    <n v="0"/>
    <n v="0"/>
    <n v="0"/>
    <n v="0"/>
    <n v="0"/>
    <n v="57.4"/>
    <n v="0"/>
    <n v="0"/>
    <n v="0"/>
    <n v="0"/>
    <n v="0"/>
    <n v="32.99"/>
    <n v="0"/>
    <n v="0"/>
    <n v="0"/>
    <n v="0"/>
    <n v="0"/>
    <n v="0.89"/>
    <n v="2.13"/>
    <n v="0"/>
    <n v="0"/>
    <n v="7.71"/>
    <n v="0"/>
    <n v="0"/>
    <n v="0"/>
    <n v="0"/>
    <n v="0"/>
    <n v="0"/>
    <n v="0"/>
    <n v="0"/>
    <n v="0"/>
    <n v="0"/>
    <n v="0"/>
    <n v="633.21"/>
    <n v="633.21"/>
    <n v="0"/>
    <n v="0"/>
    <n v="0"/>
    <n v="0"/>
    <n v="0"/>
  </r>
  <r>
    <n v="8"/>
    <d v="2013-03-24T00:00:00"/>
    <d v="2013-04-06T00:00:00"/>
    <x v="24"/>
    <s v="G2N"/>
    <s v="GD10000000"/>
    <s v="GD0"/>
    <n v="13"/>
    <n v="100"/>
    <s v="LD800"/>
    <s v="LF806"/>
    <m/>
    <m/>
    <m/>
    <m/>
    <m/>
    <m/>
    <x v="289"/>
    <n v="9213"/>
    <s v="47298"/>
    <x v="76"/>
    <x v="1"/>
    <s v="Non-executive"/>
    <s v="D806"/>
    <x v="6"/>
    <n v="1544.34"/>
    <n v="0"/>
    <n v="0"/>
    <n v="0"/>
    <n v="0"/>
    <n v="0"/>
    <n v="0"/>
    <n v="0"/>
    <n v="0"/>
    <n v="0"/>
    <n v="0"/>
    <n v="0"/>
    <n v="0"/>
    <n v="0"/>
    <n v="0"/>
    <n v="0"/>
    <n v="0"/>
    <n v="0"/>
    <n v="0.84"/>
    <n v="195.92"/>
    <n v="0"/>
    <n v="0"/>
    <n v="0"/>
    <n v="0"/>
    <n v="0"/>
    <n v="91.7"/>
    <n v="0"/>
    <n v="0"/>
    <n v="0"/>
    <n v="0"/>
    <n v="0"/>
    <n v="2.71"/>
    <n v="6.48"/>
    <n v="0"/>
    <n v="2.31"/>
    <n v="21.44"/>
    <n v="77.22"/>
    <n v="0"/>
    <n v="9.5399999999999991"/>
    <n v="0"/>
    <n v="0"/>
    <n v="0"/>
    <n v="0"/>
    <n v="0"/>
    <n v="0"/>
    <n v="0"/>
    <n v="0"/>
    <n v="1952.5"/>
    <n v="1952.5"/>
    <n v="0"/>
    <n v="0"/>
    <n v="0"/>
    <n v="0"/>
    <n v="0"/>
  </r>
  <r>
    <n v="8"/>
    <d v="2013-03-24T00:00:00"/>
    <d v="2013-04-06T00:00:00"/>
    <x v="24"/>
    <s v="G2N"/>
    <s v="GD10000000"/>
    <s v="GD0"/>
    <n v="13"/>
    <n v="100"/>
    <s v="LD800"/>
    <s v="LF806"/>
    <m/>
    <m/>
    <m/>
    <m/>
    <m/>
    <m/>
    <x v="290"/>
    <n v="16936"/>
    <s v="47066"/>
    <x v="13"/>
    <x v="1"/>
    <s v="Non-executive"/>
    <s v="D806"/>
    <x v="6"/>
    <n v="2078.42"/>
    <n v="0"/>
    <n v="0"/>
    <n v="0"/>
    <n v="0"/>
    <n v="0"/>
    <n v="0"/>
    <n v="0"/>
    <n v="0"/>
    <n v="0"/>
    <n v="0"/>
    <n v="0"/>
    <n v="0"/>
    <n v="0"/>
    <n v="0"/>
    <n v="0"/>
    <n v="0"/>
    <n v="0"/>
    <n v="1.1100000000000001"/>
    <n v="170.62"/>
    <n v="0"/>
    <n v="0"/>
    <n v="0"/>
    <n v="0"/>
    <n v="0"/>
    <n v="125.34"/>
    <n v="0"/>
    <n v="0"/>
    <n v="0"/>
    <n v="0"/>
    <n v="0"/>
    <n v="2.71"/>
    <n v="6.48"/>
    <n v="0"/>
    <n v="2.31"/>
    <n v="29.31"/>
    <n v="103.92"/>
    <n v="0"/>
    <n v="8.6300000000000008"/>
    <n v="0"/>
    <n v="0"/>
    <n v="0"/>
    <n v="0"/>
    <n v="0"/>
    <n v="0"/>
    <n v="0"/>
    <n v="0"/>
    <n v="2528.85"/>
    <n v="2528.8500000000004"/>
    <n v="0"/>
    <n v="0"/>
    <n v="0"/>
    <n v="0"/>
    <n v="0"/>
  </r>
  <r>
    <n v="9"/>
    <d v="2013-04-07T00:00:00"/>
    <d v="2013-04-20T00:00:00"/>
    <x v="25"/>
    <s v="G1N"/>
    <s v="GD10000000"/>
    <s v="GD0"/>
    <n v="13"/>
    <n v="100"/>
    <s v="LD800"/>
    <s v="LF804"/>
    <m/>
    <m/>
    <m/>
    <m/>
    <m/>
    <m/>
    <x v="150"/>
    <n v="11300"/>
    <s v="51040"/>
    <x v="85"/>
    <x v="1"/>
    <s v="Non-executive"/>
    <s v="D806"/>
    <x v="6"/>
    <n v="1092.58"/>
    <n v="0"/>
    <n v="0"/>
    <n v="0"/>
    <n v="0"/>
    <n v="0"/>
    <n v="0"/>
    <n v="0"/>
    <n v="0"/>
    <n v="0"/>
    <n v="0"/>
    <n v="0"/>
    <n v="0"/>
    <n v="0"/>
    <n v="0"/>
    <n v="0"/>
    <n v="0"/>
    <n v="0"/>
    <n v="2.19"/>
    <n v="64.88"/>
    <n v="0"/>
    <n v="0"/>
    <n v="0"/>
    <n v="0"/>
    <n v="0"/>
    <n v="0"/>
    <n v="0"/>
    <n v="0"/>
    <n v="0"/>
    <n v="76.48"/>
    <n v="0"/>
    <n v="0.92"/>
    <n v="2.2000000000000002"/>
    <n v="0"/>
    <n v="0"/>
    <n v="15.42"/>
    <n v="0"/>
    <n v="0"/>
    <n v="0"/>
    <n v="0"/>
    <n v="0"/>
    <n v="0"/>
    <n v="0"/>
    <n v="0"/>
    <n v="0"/>
    <n v="0"/>
    <n v="0"/>
    <n v="1254.67"/>
    <n v="1254.6700000000003"/>
    <n v="0"/>
    <n v="0"/>
    <n v="0"/>
    <n v="0"/>
    <n v="0"/>
  </r>
  <r>
    <n v="9"/>
    <d v="2013-04-07T00:00:00"/>
    <d v="2013-04-20T00:00:00"/>
    <x v="25"/>
    <s v="G1N"/>
    <s v="GD10000000"/>
    <s v="GD0"/>
    <n v="13"/>
    <n v="100"/>
    <s v="LD800"/>
    <s v="LF804"/>
    <m/>
    <m/>
    <m/>
    <m/>
    <m/>
    <m/>
    <x v="416"/>
    <n v="70672"/>
    <s v="51247"/>
    <x v="170"/>
    <x v="1"/>
    <s v="Non-executive"/>
    <s v="D806"/>
    <x v="6"/>
    <n v="548.22"/>
    <n v="0"/>
    <n v="0"/>
    <n v="0"/>
    <n v="0"/>
    <n v="0"/>
    <n v="0"/>
    <n v="0"/>
    <n v="0"/>
    <n v="0"/>
    <n v="0"/>
    <n v="0"/>
    <n v="0"/>
    <n v="0"/>
    <n v="0"/>
    <n v="0"/>
    <n v="0"/>
    <n v="0"/>
    <n v="0"/>
    <n v="59.14"/>
    <n v="0"/>
    <n v="0"/>
    <n v="0"/>
    <n v="0"/>
    <n v="0"/>
    <n v="33.99"/>
    <n v="0"/>
    <n v="0"/>
    <n v="0"/>
    <n v="0"/>
    <n v="0"/>
    <n v="0.92"/>
    <n v="2.2000000000000002"/>
    <n v="0"/>
    <n v="0"/>
    <n v="7.94"/>
    <n v="0"/>
    <n v="0"/>
    <n v="3.16"/>
    <n v="0"/>
    <n v="0"/>
    <n v="0"/>
    <n v="0"/>
    <n v="0"/>
    <n v="0"/>
    <n v="0"/>
    <n v="0"/>
    <n v="655.57"/>
    <n v="655.57"/>
    <n v="0"/>
    <n v="0"/>
    <n v="0"/>
    <n v="0"/>
    <n v="0"/>
  </r>
  <r>
    <n v="9"/>
    <d v="2013-04-07T00:00:00"/>
    <d v="2013-04-20T00:00:00"/>
    <x v="25"/>
    <s v="G1N"/>
    <s v="GD10000000"/>
    <s v="GD0"/>
    <n v="13"/>
    <n v="100"/>
    <s v="LD800"/>
    <s v="LF804"/>
    <m/>
    <m/>
    <m/>
    <m/>
    <m/>
    <m/>
    <x v="418"/>
    <n v="71895"/>
    <s v="73399"/>
    <x v="18"/>
    <x v="1"/>
    <s v="Non-executive"/>
    <s v="D806"/>
    <x v="6"/>
    <n v="1141.81"/>
    <n v="0"/>
    <n v="0"/>
    <n v="0"/>
    <n v="0"/>
    <n v="0"/>
    <n v="0"/>
    <n v="0"/>
    <n v="0"/>
    <n v="0"/>
    <n v="0"/>
    <n v="0"/>
    <n v="0"/>
    <n v="0"/>
    <n v="0"/>
    <n v="0"/>
    <n v="0"/>
    <n v="0"/>
    <n v="0"/>
    <n v="0"/>
    <n v="0"/>
    <n v="0"/>
    <n v="0"/>
    <n v="0"/>
    <n v="0"/>
    <n v="70.790000000000006"/>
    <n v="0"/>
    <n v="0"/>
    <n v="0"/>
    <n v="0"/>
    <n v="0"/>
    <n v="0"/>
    <n v="0"/>
    <n v="0"/>
    <n v="0"/>
    <n v="16.559999999999999"/>
    <n v="0"/>
    <n v="0"/>
    <n v="0"/>
    <n v="0"/>
    <n v="0"/>
    <n v="0"/>
    <n v="0"/>
    <n v="0"/>
    <n v="0"/>
    <n v="0"/>
    <n v="0"/>
    <n v="1229.1600000000001"/>
    <n v="1229.1599999999999"/>
    <n v="0"/>
    <n v="0"/>
    <n v="0"/>
    <n v="0"/>
    <n v="0"/>
  </r>
  <r>
    <n v="9"/>
    <d v="2013-04-07T00:00:00"/>
    <d v="2013-04-20T00:00:00"/>
    <x v="25"/>
    <s v="G1N"/>
    <s v="GD10000000"/>
    <s v="GD0"/>
    <n v="13"/>
    <n v="100"/>
    <s v="LD800"/>
    <s v="LF806"/>
    <m/>
    <m/>
    <m/>
    <m/>
    <m/>
    <m/>
    <x v="150"/>
    <n v="11300"/>
    <s v="51040"/>
    <x v="85"/>
    <x v="1"/>
    <s v="Non-executive"/>
    <s v="D806"/>
    <x v="6"/>
    <n v="1060.46"/>
    <n v="0"/>
    <n v="0"/>
    <n v="0"/>
    <n v="0"/>
    <n v="0"/>
    <n v="0"/>
    <n v="0"/>
    <n v="0"/>
    <n v="0"/>
    <n v="0"/>
    <n v="0"/>
    <n v="0"/>
    <n v="0"/>
    <n v="0"/>
    <n v="0"/>
    <n v="0"/>
    <n v="0"/>
    <n v="2.13"/>
    <n v="62.98"/>
    <n v="0"/>
    <n v="0"/>
    <n v="0"/>
    <n v="0"/>
    <n v="0"/>
    <n v="0"/>
    <n v="0"/>
    <n v="0"/>
    <n v="0"/>
    <n v="74.239999999999995"/>
    <n v="0"/>
    <n v="0.9"/>
    <n v="2.14"/>
    <n v="0"/>
    <n v="0"/>
    <n v="14.96"/>
    <n v="0"/>
    <n v="0"/>
    <n v="0"/>
    <n v="0"/>
    <n v="0"/>
    <n v="0"/>
    <n v="0"/>
    <n v="0"/>
    <n v="0"/>
    <n v="0"/>
    <n v="0"/>
    <n v="1217.81"/>
    <n v="1217.8100000000004"/>
    <n v="0"/>
    <n v="0"/>
    <n v="0"/>
    <n v="0"/>
    <n v="0"/>
  </r>
  <r>
    <n v="9"/>
    <d v="2013-04-07T00:00:00"/>
    <d v="2013-04-20T00:00:00"/>
    <x v="25"/>
    <s v="G1N"/>
    <s v="GD10000000"/>
    <s v="GD0"/>
    <n v="13"/>
    <n v="100"/>
    <s v="LD800"/>
    <s v="LF806"/>
    <m/>
    <m/>
    <m/>
    <m/>
    <m/>
    <m/>
    <x v="155"/>
    <n v="55497"/>
    <s v="35922"/>
    <x v="88"/>
    <x v="1"/>
    <s v="Non-executive"/>
    <s v="D806"/>
    <x v="6"/>
    <n v="0"/>
    <n v="0"/>
    <n v="0"/>
    <n v="0"/>
    <n v="0"/>
    <n v="2192.54"/>
    <n v="0"/>
    <n v="0"/>
    <n v="0"/>
    <n v="0"/>
    <n v="0"/>
    <n v="0"/>
    <n v="0"/>
    <n v="0"/>
    <n v="0"/>
    <n v="0"/>
    <n v="0"/>
    <n v="0"/>
    <n v="0.97"/>
    <n v="325.88"/>
    <n v="0"/>
    <n v="0"/>
    <n v="0"/>
    <n v="0"/>
    <n v="0"/>
    <n v="135.93"/>
    <n v="0"/>
    <n v="0"/>
    <n v="0"/>
    <n v="0"/>
    <n v="0"/>
    <n v="2.71"/>
    <n v="6.48"/>
    <n v="0"/>
    <n v="0"/>
    <n v="31.79"/>
    <n v="109.63"/>
    <n v="0"/>
    <n v="17.38"/>
    <n v="0"/>
    <n v="0"/>
    <n v="0"/>
    <n v="0"/>
    <n v="0"/>
    <n v="0"/>
    <n v="0"/>
    <n v="0"/>
    <n v="2823.31"/>
    <n v="2823.31"/>
    <n v="0"/>
    <n v="0"/>
    <n v="0"/>
    <n v="0"/>
    <n v="0"/>
  </r>
  <r>
    <n v="9"/>
    <d v="2013-04-07T00:00:00"/>
    <d v="2013-04-20T00:00:00"/>
    <x v="25"/>
    <s v="G1N"/>
    <s v="GD10000000"/>
    <s v="GD0"/>
    <n v="13"/>
    <n v="100"/>
    <s v="LD800"/>
    <s v="LF806"/>
    <m/>
    <m/>
    <m/>
    <m/>
    <m/>
    <m/>
    <x v="416"/>
    <n v="70672"/>
    <s v="51247"/>
    <x v="170"/>
    <x v="1"/>
    <s v="Non-executive"/>
    <s v="D806"/>
    <x v="6"/>
    <n v="532.1"/>
    <n v="0"/>
    <n v="0"/>
    <n v="0"/>
    <n v="0"/>
    <n v="0"/>
    <n v="0"/>
    <n v="0"/>
    <n v="0"/>
    <n v="0"/>
    <n v="0"/>
    <n v="0"/>
    <n v="0"/>
    <n v="0"/>
    <n v="0"/>
    <n v="0"/>
    <n v="0"/>
    <n v="0"/>
    <n v="0"/>
    <n v="57.4"/>
    <n v="0"/>
    <n v="0"/>
    <n v="0"/>
    <n v="0"/>
    <n v="0"/>
    <n v="32.99"/>
    <n v="0"/>
    <n v="0"/>
    <n v="0"/>
    <n v="0"/>
    <n v="0"/>
    <n v="0.9"/>
    <n v="2.14"/>
    <n v="0"/>
    <n v="0"/>
    <n v="7.72"/>
    <n v="0"/>
    <n v="0"/>
    <n v="3.06"/>
    <n v="0"/>
    <n v="0"/>
    <n v="0"/>
    <n v="0"/>
    <n v="0"/>
    <n v="0"/>
    <n v="0"/>
    <n v="0"/>
    <n v="636.30999999999995"/>
    <n v="636.30999999999995"/>
    <n v="0"/>
    <n v="0"/>
    <n v="0"/>
    <n v="0"/>
    <n v="0"/>
  </r>
  <r>
    <n v="9"/>
    <d v="2013-04-07T00:00:00"/>
    <d v="2013-04-20T00:00:00"/>
    <x v="25"/>
    <s v="G1N"/>
    <s v="GD10000000"/>
    <s v="GD0"/>
    <n v="13"/>
    <n v="100"/>
    <s v="LD800"/>
    <s v="LF806"/>
    <m/>
    <m/>
    <m/>
    <m/>
    <m/>
    <m/>
    <x v="417"/>
    <n v="70791"/>
    <s v="47072"/>
    <x v="88"/>
    <x v="1"/>
    <s v="Non-executive"/>
    <s v="D806"/>
    <x v="6"/>
    <n v="2504.84"/>
    <n v="0"/>
    <n v="0"/>
    <n v="0"/>
    <n v="0"/>
    <n v="0"/>
    <n v="0"/>
    <n v="0"/>
    <n v="0"/>
    <n v="0"/>
    <n v="0"/>
    <n v="0"/>
    <n v="0"/>
    <n v="0"/>
    <n v="0"/>
    <n v="0"/>
    <n v="0"/>
    <n v="0"/>
    <n v="1.33"/>
    <n v="195.92"/>
    <n v="0"/>
    <n v="0"/>
    <n v="0"/>
    <n v="0"/>
    <n v="0"/>
    <n v="141.88"/>
    <n v="0"/>
    <n v="0"/>
    <n v="0"/>
    <n v="0"/>
    <n v="0"/>
    <n v="2.71"/>
    <n v="6.19"/>
    <n v="0"/>
    <n v="0"/>
    <n v="33.18"/>
    <n v="0"/>
    <n v="0"/>
    <n v="10.45"/>
    <n v="0"/>
    <n v="0"/>
    <n v="0"/>
    <n v="0"/>
    <n v="0"/>
    <n v="0"/>
    <n v="0"/>
    <n v="0"/>
    <n v="2896.5"/>
    <n v="2896.5"/>
    <n v="0"/>
    <n v="0"/>
    <n v="0"/>
    <n v="0"/>
    <n v="0"/>
  </r>
  <r>
    <n v="9"/>
    <d v="2013-04-07T00:00:00"/>
    <d v="2013-04-20T00:00:00"/>
    <x v="25"/>
    <s v="G1N"/>
    <s v="GD10000000"/>
    <s v="GD0"/>
    <n v="13"/>
    <n v="100"/>
    <s v="LD800"/>
    <s v="LF806"/>
    <m/>
    <m/>
    <m/>
    <m/>
    <m/>
    <m/>
    <x v="418"/>
    <n v="71895"/>
    <s v="73399"/>
    <x v="18"/>
    <x v="1"/>
    <s v="Non-executive"/>
    <s v="D806"/>
    <x v="6"/>
    <n v="1141.8"/>
    <n v="0"/>
    <n v="0"/>
    <n v="0"/>
    <n v="0"/>
    <n v="0"/>
    <n v="0"/>
    <n v="0"/>
    <n v="0"/>
    <n v="0"/>
    <n v="0"/>
    <n v="0"/>
    <n v="0"/>
    <n v="0"/>
    <n v="0"/>
    <n v="0"/>
    <n v="0"/>
    <n v="0"/>
    <n v="0"/>
    <n v="0"/>
    <n v="0"/>
    <n v="0"/>
    <n v="0"/>
    <n v="0"/>
    <n v="0"/>
    <n v="70.790000000000006"/>
    <n v="0"/>
    <n v="0"/>
    <n v="0"/>
    <n v="0"/>
    <n v="0"/>
    <n v="0"/>
    <n v="0"/>
    <n v="0"/>
    <n v="0"/>
    <n v="16.55"/>
    <n v="0"/>
    <n v="0"/>
    <n v="0"/>
    <n v="0"/>
    <n v="0"/>
    <n v="0"/>
    <n v="0"/>
    <n v="0"/>
    <n v="0"/>
    <n v="0"/>
    <n v="0"/>
    <n v="1229.1400000000001"/>
    <n v="1229.1399999999999"/>
    <n v="0"/>
    <n v="0"/>
    <n v="0"/>
    <n v="0"/>
    <n v="0"/>
  </r>
  <r>
    <n v="9"/>
    <d v="2013-04-07T00:00:00"/>
    <d v="2013-04-20T00:00:00"/>
    <x v="25"/>
    <s v="G1N"/>
    <s v="GD10000000"/>
    <s v="GD0"/>
    <n v="13"/>
    <n v="8200"/>
    <s v="GD800"/>
    <s v="DS4B5"/>
    <s v="000DIS"/>
    <n v="15"/>
    <s v="32CCDD"/>
    <n v="13"/>
    <m/>
    <m/>
    <x v="150"/>
    <n v="11300"/>
    <s v="51040"/>
    <x v="85"/>
    <x v="1"/>
    <s v="Non-executive"/>
    <s v="D806"/>
    <x v="6"/>
    <n v="1060.42"/>
    <n v="0"/>
    <n v="0"/>
    <n v="0"/>
    <n v="0"/>
    <n v="0"/>
    <n v="0"/>
    <n v="0"/>
    <n v="0"/>
    <n v="0"/>
    <n v="0"/>
    <n v="0"/>
    <n v="0"/>
    <n v="0"/>
    <n v="0"/>
    <n v="0"/>
    <n v="0"/>
    <n v="0"/>
    <n v="2.13"/>
    <n v="62.98"/>
    <n v="0"/>
    <n v="0"/>
    <n v="0"/>
    <n v="0"/>
    <n v="0"/>
    <n v="0"/>
    <n v="0"/>
    <n v="0"/>
    <n v="0"/>
    <n v="74.22"/>
    <n v="0"/>
    <n v="0.89"/>
    <n v="2.14"/>
    <n v="0"/>
    <n v="0"/>
    <n v="14.96"/>
    <n v="0"/>
    <n v="0"/>
    <n v="0"/>
    <n v="0"/>
    <n v="0"/>
    <n v="0"/>
    <n v="0"/>
    <n v="0"/>
    <n v="0"/>
    <n v="0"/>
    <n v="0"/>
    <n v="1217.74"/>
    <n v="1217.7400000000005"/>
    <n v="0"/>
    <n v="0"/>
    <n v="0"/>
    <n v="0"/>
    <n v="0"/>
  </r>
  <r>
    <n v="9"/>
    <d v="2013-04-07T00:00:00"/>
    <d v="2013-04-20T00:00:00"/>
    <x v="25"/>
    <s v="G1N"/>
    <s v="GD10000000"/>
    <s v="GD0"/>
    <n v="13"/>
    <n v="8200"/>
    <s v="GD800"/>
    <s v="DS4B5"/>
    <s v="000DIS"/>
    <n v="15"/>
    <s v="32CCDD"/>
    <n v="13"/>
    <m/>
    <m/>
    <x v="416"/>
    <n v="70672"/>
    <s v="51247"/>
    <x v="170"/>
    <x v="1"/>
    <s v="Non-executive"/>
    <s v="D806"/>
    <x v="6"/>
    <n v="532.1"/>
    <n v="0"/>
    <n v="0"/>
    <n v="0"/>
    <n v="0"/>
    <n v="0"/>
    <n v="0"/>
    <n v="0"/>
    <n v="0"/>
    <n v="0"/>
    <n v="0"/>
    <n v="0"/>
    <n v="0"/>
    <n v="0"/>
    <n v="0"/>
    <n v="0"/>
    <n v="0"/>
    <n v="0"/>
    <n v="0"/>
    <n v="57.4"/>
    <n v="0"/>
    <n v="0"/>
    <n v="0"/>
    <n v="0"/>
    <n v="0"/>
    <n v="32.99"/>
    <n v="0"/>
    <n v="0"/>
    <n v="0"/>
    <n v="0"/>
    <n v="0"/>
    <n v="0.89"/>
    <n v="2.14"/>
    <n v="0"/>
    <n v="0"/>
    <n v="7.72"/>
    <n v="0"/>
    <n v="0"/>
    <n v="3.06"/>
    <n v="0"/>
    <n v="0"/>
    <n v="0"/>
    <n v="0"/>
    <n v="0"/>
    <n v="0"/>
    <n v="0"/>
    <n v="0"/>
    <n v="636.29999999999995"/>
    <n v="636.29999999999995"/>
    <n v="0"/>
    <n v="0"/>
    <n v="0"/>
    <n v="0"/>
    <n v="0"/>
  </r>
  <r>
    <n v="9"/>
    <d v="2013-04-07T00:00:00"/>
    <d v="2013-04-20T00:00:00"/>
    <x v="26"/>
    <s v="G2N"/>
    <s v="GD10000000"/>
    <s v="GD0"/>
    <n v="13"/>
    <n v="100"/>
    <s v="LD800"/>
    <s v="LF806"/>
    <m/>
    <m/>
    <m/>
    <m/>
    <m/>
    <m/>
    <x v="289"/>
    <n v="9213"/>
    <s v="47298"/>
    <x v="76"/>
    <x v="1"/>
    <s v="Non-executive"/>
    <s v="D806"/>
    <x v="6"/>
    <n v="1544.33"/>
    <n v="0"/>
    <n v="0"/>
    <n v="0"/>
    <n v="0"/>
    <n v="0"/>
    <n v="0"/>
    <n v="0"/>
    <n v="0"/>
    <n v="0"/>
    <n v="0"/>
    <n v="0"/>
    <n v="0"/>
    <n v="0"/>
    <n v="0"/>
    <n v="0"/>
    <n v="0"/>
    <n v="0"/>
    <n v="0.84"/>
    <n v="195.92"/>
    <n v="0"/>
    <n v="0"/>
    <n v="0"/>
    <n v="0"/>
    <n v="0"/>
    <n v="91.7"/>
    <n v="0"/>
    <n v="0"/>
    <n v="0"/>
    <n v="0"/>
    <n v="0"/>
    <n v="2.71"/>
    <n v="6.48"/>
    <n v="0"/>
    <n v="2.31"/>
    <n v="21.45"/>
    <n v="77.22"/>
    <n v="0"/>
    <n v="10.45"/>
    <n v="0"/>
    <n v="0"/>
    <n v="0"/>
    <n v="0"/>
    <n v="0"/>
    <n v="0"/>
    <n v="0"/>
    <n v="0"/>
    <n v="1953.41"/>
    <n v="1953.41"/>
    <n v="0"/>
    <n v="0"/>
    <n v="0"/>
    <n v="0"/>
    <n v="0"/>
  </r>
  <r>
    <n v="9"/>
    <d v="2013-04-07T00:00:00"/>
    <d v="2013-04-20T00:00:00"/>
    <x v="26"/>
    <s v="G2N"/>
    <s v="GD10000000"/>
    <s v="GD0"/>
    <n v="13"/>
    <n v="100"/>
    <s v="LD800"/>
    <s v="LF806"/>
    <m/>
    <m/>
    <m/>
    <m/>
    <m/>
    <m/>
    <x v="290"/>
    <n v="16936"/>
    <s v="47066"/>
    <x v="13"/>
    <x v="1"/>
    <s v="Non-executive"/>
    <s v="D806"/>
    <x v="6"/>
    <n v="2078.42"/>
    <n v="0"/>
    <n v="0"/>
    <n v="0"/>
    <n v="0"/>
    <n v="0"/>
    <n v="0"/>
    <n v="0"/>
    <n v="0"/>
    <n v="0"/>
    <n v="0"/>
    <n v="0"/>
    <n v="0"/>
    <n v="0"/>
    <n v="0"/>
    <n v="0"/>
    <n v="0"/>
    <n v="0"/>
    <n v="1.1100000000000001"/>
    <n v="170.62"/>
    <n v="0"/>
    <n v="0"/>
    <n v="0"/>
    <n v="0"/>
    <n v="0"/>
    <n v="125.34"/>
    <n v="0"/>
    <n v="0"/>
    <n v="0"/>
    <n v="0"/>
    <n v="0"/>
    <n v="2.71"/>
    <n v="6.48"/>
    <n v="0"/>
    <n v="2.31"/>
    <n v="29.32"/>
    <n v="103.92"/>
    <n v="25"/>
    <n v="9.1"/>
    <n v="0"/>
    <n v="0"/>
    <n v="0"/>
    <n v="0"/>
    <n v="0"/>
    <n v="0"/>
    <n v="0"/>
    <n v="0"/>
    <n v="2554.33"/>
    <n v="2554.3300000000004"/>
    <n v="0"/>
    <n v="0"/>
    <n v="0"/>
    <n v="0"/>
    <n v="0"/>
  </r>
  <r>
    <n v="10"/>
    <d v="2013-04-21T00:00:00"/>
    <d v="2013-05-04T00:00:00"/>
    <x v="27"/>
    <s v="G1N"/>
    <s v="GD10000000"/>
    <s v="GD0"/>
    <n v="13"/>
    <n v="100"/>
    <s v="LD800"/>
    <s v="LF804"/>
    <m/>
    <m/>
    <m/>
    <m/>
    <m/>
    <m/>
    <x v="150"/>
    <n v="11300"/>
    <s v="51040"/>
    <x v="85"/>
    <x v="1"/>
    <s v="Non-executive"/>
    <s v="D806"/>
    <x v="6"/>
    <n v="1092.5999999999999"/>
    <n v="0"/>
    <n v="0"/>
    <n v="0"/>
    <n v="0"/>
    <n v="0"/>
    <n v="0"/>
    <n v="0"/>
    <n v="0"/>
    <n v="0"/>
    <n v="0"/>
    <n v="0"/>
    <n v="0"/>
    <n v="0"/>
    <n v="0"/>
    <n v="0"/>
    <n v="0"/>
    <n v="0"/>
    <n v="2.2000000000000002"/>
    <n v="64.88"/>
    <n v="0"/>
    <n v="0"/>
    <n v="0"/>
    <n v="0"/>
    <n v="0"/>
    <n v="0"/>
    <n v="0"/>
    <n v="0"/>
    <n v="0"/>
    <n v="76.48"/>
    <n v="0"/>
    <n v="0.92"/>
    <n v="2.2000000000000002"/>
    <n v="0"/>
    <n v="0"/>
    <n v="15.41"/>
    <n v="0"/>
    <n v="0"/>
    <n v="0"/>
    <n v="0"/>
    <n v="0"/>
    <n v="0"/>
    <n v="0"/>
    <n v="0"/>
    <n v="0"/>
    <n v="0"/>
    <n v="0"/>
    <n v="1254.69"/>
    <n v="1254.69"/>
    <n v="0"/>
    <n v="0"/>
    <n v="0"/>
    <n v="0"/>
    <n v="0"/>
  </r>
  <r>
    <n v="10"/>
    <d v="2013-04-21T00:00:00"/>
    <d v="2013-05-04T00:00:00"/>
    <x v="27"/>
    <s v="G1N"/>
    <s v="GD10000000"/>
    <s v="GD0"/>
    <n v="13"/>
    <n v="100"/>
    <s v="LD800"/>
    <s v="LF804"/>
    <m/>
    <m/>
    <m/>
    <m/>
    <m/>
    <m/>
    <x v="416"/>
    <n v="70672"/>
    <s v="51247"/>
    <x v="170"/>
    <x v="1"/>
    <s v="Non-executive"/>
    <s v="D806"/>
    <x v="6"/>
    <n v="548.22"/>
    <n v="0"/>
    <n v="0"/>
    <n v="0"/>
    <n v="0"/>
    <n v="0"/>
    <n v="0"/>
    <n v="0"/>
    <n v="0"/>
    <n v="0"/>
    <n v="0"/>
    <n v="0"/>
    <n v="0"/>
    <n v="0"/>
    <n v="0"/>
    <n v="0"/>
    <n v="0"/>
    <n v="0"/>
    <n v="0"/>
    <n v="59.14"/>
    <n v="0"/>
    <n v="0"/>
    <n v="0"/>
    <n v="0"/>
    <n v="0"/>
    <n v="33.99"/>
    <n v="0"/>
    <n v="0"/>
    <n v="0"/>
    <n v="0"/>
    <n v="0"/>
    <n v="0.92"/>
    <n v="2.2000000000000002"/>
    <n v="0"/>
    <n v="0"/>
    <n v="7.94"/>
    <n v="0"/>
    <n v="0"/>
    <n v="3.16"/>
    <n v="0"/>
    <n v="0"/>
    <n v="0"/>
    <n v="0"/>
    <n v="0"/>
    <n v="0"/>
    <n v="0"/>
    <n v="0"/>
    <n v="655.57"/>
    <n v="655.57"/>
    <n v="0"/>
    <n v="0"/>
    <n v="0"/>
    <n v="0"/>
    <n v="0"/>
  </r>
  <r>
    <n v="10"/>
    <d v="2013-04-21T00:00:00"/>
    <d v="2013-05-04T00:00:00"/>
    <x v="27"/>
    <s v="G1N"/>
    <s v="GD10000000"/>
    <s v="GD0"/>
    <n v="13"/>
    <n v="100"/>
    <s v="LD800"/>
    <s v="LF804"/>
    <m/>
    <m/>
    <m/>
    <m/>
    <m/>
    <m/>
    <x v="418"/>
    <n v="71895"/>
    <s v="73399"/>
    <x v="18"/>
    <x v="1"/>
    <s v="Non-executive"/>
    <s v="D806"/>
    <x v="6"/>
    <n v="1201.9000000000001"/>
    <n v="0"/>
    <n v="0"/>
    <n v="0"/>
    <n v="0"/>
    <n v="0"/>
    <n v="0"/>
    <n v="0"/>
    <n v="0"/>
    <n v="0"/>
    <n v="0"/>
    <n v="0"/>
    <n v="0"/>
    <n v="0"/>
    <n v="0"/>
    <n v="0"/>
    <n v="0"/>
    <n v="0"/>
    <n v="0.64"/>
    <n v="76.540000000000006"/>
    <n v="0"/>
    <n v="0"/>
    <n v="0"/>
    <n v="0"/>
    <n v="0"/>
    <n v="72.94"/>
    <n v="0"/>
    <n v="0"/>
    <n v="0"/>
    <n v="0"/>
    <n v="0"/>
    <n v="1.36"/>
    <n v="3.25"/>
    <n v="0"/>
    <n v="0"/>
    <n v="17.059999999999999"/>
    <n v="0"/>
    <n v="0"/>
    <n v="0"/>
    <n v="0"/>
    <n v="0"/>
    <n v="0"/>
    <n v="0"/>
    <n v="0"/>
    <n v="0"/>
    <n v="0"/>
    <n v="0"/>
    <n v="1373.69"/>
    <n v="1373.69"/>
    <n v="0"/>
    <n v="0"/>
    <n v="0"/>
    <n v="0"/>
    <n v="0"/>
  </r>
  <r>
    <n v="10"/>
    <d v="2013-04-21T00:00:00"/>
    <d v="2013-05-04T00:00:00"/>
    <x v="27"/>
    <s v="G1N"/>
    <s v="GD10000000"/>
    <s v="GD0"/>
    <n v="13"/>
    <n v="100"/>
    <s v="LD800"/>
    <s v="LF804"/>
    <m/>
    <m/>
    <m/>
    <m/>
    <m/>
    <m/>
    <x v="419"/>
    <n v="72114"/>
    <s v="73401"/>
    <x v="15"/>
    <x v="1"/>
    <s v="Non-executive"/>
    <s v="D806"/>
    <x v="6"/>
    <n v="1201.9000000000001"/>
    <n v="0"/>
    <n v="0"/>
    <n v="0"/>
    <n v="0"/>
    <n v="0"/>
    <n v="0"/>
    <n v="0"/>
    <n v="0"/>
    <n v="0"/>
    <n v="0"/>
    <n v="0"/>
    <n v="0"/>
    <n v="0"/>
    <n v="0"/>
    <n v="0"/>
    <n v="0"/>
    <n v="0"/>
    <n v="0.64"/>
    <n v="0"/>
    <n v="0"/>
    <n v="0"/>
    <n v="0"/>
    <n v="0"/>
    <n v="0"/>
    <n v="74.52"/>
    <n v="0"/>
    <n v="0"/>
    <n v="0"/>
    <n v="0"/>
    <n v="0"/>
    <n v="0"/>
    <n v="0"/>
    <n v="0"/>
    <n v="0"/>
    <n v="17.440000000000001"/>
    <n v="0"/>
    <n v="0"/>
    <n v="5.23"/>
    <n v="0"/>
    <n v="0"/>
    <n v="0"/>
    <n v="0"/>
    <n v="0"/>
    <n v="0"/>
    <n v="0"/>
    <n v="0"/>
    <n v="1299.73"/>
    <n v="1299.7300000000002"/>
    <n v="0"/>
    <n v="0"/>
    <n v="0"/>
    <n v="0"/>
    <n v="0"/>
  </r>
  <r>
    <n v="10"/>
    <d v="2013-04-21T00:00:00"/>
    <d v="2013-05-04T00:00:00"/>
    <x v="27"/>
    <s v="G1N"/>
    <s v="GD10000000"/>
    <s v="GD0"/>
    <n v="13"/>
    <n v="100"/>
    <s v="LD800"/>
    <s v="LF806"/>
    <m/>
    <m/>
    <m/>
    <m/>
    <m/>
    <m/>
    <x v="150"/>
    <n v="11300"/>
    <s v="51040"/>
    <x v="85"/>
    <x v="1"/>
    <s v="Non-executive"/>
    <s v="D806"/>
    <x v="6"/>
    <n v="1060.44"/>
    <n v="0"/>
    <n v="0"/>
    <n v="0"/>
    <n v="0"/>
    <n v="0"/>
    <n v="0"/>
    <n v="0"/>
    <n v="0"/>
    <n v="0"/>
    <n v="0"/>
    <n v="0"/>
    <n v="0"/>
    <n v="0"/>
    <n v="0"/>
    <n v="0"/>
    <n v="0"/>
    <n v="0"/>
    <n v="2.14"/>
    <n v="62.97"/>
    <n v="0"/>
    <n v="0"/>
    <n v="0"/>
    <n v="0"/>
    <n v="0"/>
    <n v="0"/>
    <n v="0"/>
    <n v="0"/>
    <n v="0"/>
    <n v="74.239999999999995"/>
    <n v="0"/>
    <n v="0.89"/>
    <n v="2.14"/>
    <n v="0"/>
    <n v="0"/>
    <n v="14.96"/>
    <n v="0"/>
    <n v="0"/>
    <n v="0"/>
    <n v="0"/>
    <n v="0"/>
    <n v="0"/>
    <n v="0"/>
    <n v="0"/>
    <n v="0"/>
    <n v="0"/>
    <n v="0"/>
    <n v="1217.78"/>
    <n v="1217.7800000000004"/>
    <n v="0"/>
    <n v="0"/>
    <n v="0"/>
    <n v="0"/>
    <n v="0"/>
  </r>
  <r>
    <n v="10"/>
    <d v="2013-04-21T00:00:00"/>
    <d v="2013-05-04T00:00:00"/>
    <x v="27"/>
    <s v="G1N"/>
    <s v="GD10000000"/>
    <s v="GD0"/>
    <n v="13"/>
    <n v="100"/>
    <s v="LD800"/>
    <s v="LF806"/>
    <m/>
    <m/>
    <m/>
    <m/>
    <m/>
    <m/>
    <x v="155"/>
    <n v="55497"/>
    <s v="35922"/>
    <x v="88"/>
    <x v="1"/>
    <s v="Non-executive"/>
    <s v="D806"/>
    <x v="6"/>
    <n v="0"/>
    <n v="0"/>
    <n v="0"/>
    <n v="0"/>
    <n v="0"/>
    <n v="2192.54"/>
    <n v="0"/>
    <n v="0"/>
    <n v="0"/>
    <n v="0"/>
    <n v="0"/>
    <n v="0"/>
    <n v="0"/>
    <n v="0"/>
    <n v="0"/>
    <n v="0"/>
    <n v="0"/>
    <n v="0"/>
    <n v="0.97"/>
    <n v="325.88"/>
    <n v="0"/>
    <n v="0"/>
    <n v="0"/>
    <n v="0"/>
    <n v="0"/>
    <n v="135.94"/>
    <n v="0"/>
    <n v="0"/>
    <n v="0"/>
    <n v="0"/>
    <n v="0"/>
    <n v="2.71"/>
    <n v="6.48"/>
    <n v="0"/>
    <n v="0"/>
    <n v="31.79"/>
    <n v="109.63"/>
    <n v="0"/>
    <n v="17.38"/>
    <n v="0"/>
    <n v="0"/>
    <n v="0"/>
    <n v="0"/>
    <n v="0"/>
    <n v="0"/>
    <n v="0"/>
    <n v="0"/>
    <n v="2823.32"/>
    <n v="2823.32"/>
    <n v="0"/>
    <n v="0"/>
    <n v="0"/>
    <n v="0"/>
    <n v="0"/>
  </r>
  <r>
    <n v="10"/>
    <d v="2013-04-21T00:00:00"/>
    <d v="2013-05-04T00:00:00"/>
    <x v="27"/>
    <s v="G1N"/>
    <s v="GD10000000"/>
    <s v="GD0"/>
    <n v="13"/>
    <n v="100"/>
    <s v="LD800"/>
    <s v="LF806"/>
    <m/>
    <m/>
    <m/>
    <m/>
    <m/>
    <m/>
    <x v="416"/>
    <n v="70672"/>
    <s v="51247"/>
    <x v="170"/>
    <x v="1"/>
    <s v="Non-executive"/>
    <s v="D806"/>
    <x v="6"/>
    <n v="532.1"/>
    <n v="0"/>
    <n v="0"/>
    <n v="0"/>
    <n v="0"/>
    <n v="0"/>
    <n v="0"/>
    <n v="0"/>
    <n v="0"/>
    <n v="0"/>
    <n v="0"/>
    <n v="0"/>
    <n v="0"/>
    <n v="0"/>
    <n v="0"/>
    <n v="0"/>
    <n v="0"/>
    <n v="0"/>
    <n v="0"/>
    <n v="57.4"/>
    <n v="0"/>
    <n v="0"/>
    <n v="0"/>
    <n v="0"/>
    <n v="0"/>
    <n v="32.99"/>
    <n v="0"/>
    <n v="0"/>
    <n v="0"/>
    <n v="0"/>
    <n v="0"/>
    <n v="0.89"/>
    <n v="2.14"/>
    <n v="0"/>
    <n v="0"/>
    <n v="7.71"/>
    <n v="0"/>
    <n v="0"/>
    <n v="3.06"/>
    <n v="0"/>
    <n v="0"/>
    <n v="0"/>
    <n v="0"/>
    <n v="0"/>
    <n v="0"/>
    <n v="0"/>
    <n v="0"/>
    <n v="636.29"/>
    <n v="636.29"/>
    <n v="0"/>
    <n v="0"/>
    <n v="0"/>
    <n v="0"/>
    <n v="0"/>
  </r>
  <r>
    <n v="10"/>
    <d v="2013-04-21T00:00:00"/>
    <d v="2013-05-04T00:00:00"/>
    <x v="27"/>
    <s v="G1N"/>
    <s v="GD10000000"/>
    <s v="GD0"/>
    <n v="13"/>
    <n v="100"/>
    <s v="LD800"/>
    <s v="LF806"/>
    <m/>
    <m/>
    <m/>
    <m/>
    <m/>
    <m/>
    <x v="417"/>
    <n v="70791"/>
    <s v="47072"/>
    <x v="88"/>
    <x v="1"/>
    <s v="Non-executive"/>
    <s v="D806"/>
    <x v="6"/>
    <n v="2504.84"/>
    <n v="0"/>
    <n v="0"/>
    <n v="0"/>
    <n v="0"/>
    <n v="0"/>
    <n v="0"/>
    <n v="0"/>
    <n v="0"/>
    <n v="0"/>
    <n v="0"/>
    <n v="0"/>
    <n v="0"/>
    <n v="0"/>
    <n v="0"/>
    <n v="0"/>
    <n v="0"/>
    <n v="0"/>
    <n v="1.33"/>
    <n v="195.92"/>
    <n v="0"/>
    <n v="0"/>
    <n v="0"/>
    <n v="0"/>
    <n v="0"/>
    <n v="141.88999999999999"/>
    <n v="0"/>
    <n v="0"/>
    <n v="0"/>
    <n v="0"/>
    <n v="0"/>
    <n v="2.71"/>
    <n v="6.19"/>
    <n v="0"/>
    <n v="0"/>
    <n v="33.18"/>
    <n v="0"/>
    <n v="0"/>
    <n v="10.45"/>
    <n v="0"/>
    <n v="0"/>
    <n v="0"/>
    <n v="0"/>
    <n v="0"/>
    <n v="0"/>
    <n v="0"/>
    <n v="0"/>
    <n v="2896.51"/>
    <n v="2896.5099999999998"/>
    <n v="0"/>
    <n v="0"/>
    <n v="0"/>
    <n v="0"/>
    <n v="0"/>
  </r>
  <r>
    <n v="10"/>
    <d v="2013-04-21T00:00:00"/>
    <d v="2013-05-04T00:00:00"/>
    <x v="27"/>
    <s v="G1N"/>
    <s v="GD10000000"/>
    <s v="GD0"/>
    <n v="13"/>
    <n v="100"/>
    <s v="LD800"/>
    <s v="LF806"/>
    <m/>
    <m/>
    <m/>
    <m/>
    <m/>
    <m/>
    <x v="418"/>
    <n v="71895"/>
    <s v="73399"/>
    <x v="18"/>
    <x v="1"/>
    <s v="Non-executive"/>
    <s v="D806"/>
    <x v="6"/>
    <n v="1201.9000000000001"/>
    <n v="0"/>
    <n v="0"/>
    <n v="0"/>
    <n v="0"/>
    <n v="0"/>
    <n v="0"/>
    <n v="0"/>
    <n v="0"/>
    <n v="0"/>
    <n v="0"/>
    <n v="0"/>
    <n v="0"/>
    <n v="0"/>
    <n v="0"/>
    <n v="0"/>
    <n v="0"/>
    <n v="0"/>
    <n v="0.62"/>
    <n v="76.510000000000005"/>
    <n v="0"/>
    <n v="0"/>
    <n v="0"/>
    <n v="0"/>
    <n v="0"/>
    <n v="72.930000000000007"/>
    <n v="0"/>
    <n v="0"/>
    <n v="0"/>
    <n v="0"/>
    <n v="0"/>
    <n v="1.35"/>
    <n v="3.23"/>
    <n v="0"/>
    <n v="0"/>
    <n v="17.05"/>
    <n v="0"/>
    <n v="0"/>
    <n v="0"/>
    <n v="0"/>
    <n v="0"/>
    <n v="0"/>
    <n v="0"/>
    <n v="0"/>
    <n v="0"/>
    <n v="0"/>
    <n v="0"/>
    <n v="1373.59"/>
    <n v="1373.59"/>
    <n v="0"/>
    <n v="0"/>
    <n v="0"/>
    <n v="0"/>
    <n v="0"/>
  </r>
  <r>
    <n v="10"/>
    <d v="2013-04-21T00:00:00"/>
    <d v="2013-05-04T00:00:00"/>
    <x v="27"/>
    <s v="G1N"/>
    <s v="GD10000000"/>
    <s v="GD0"/>
    <n v="13"/>
    <n v="100"/>
    <s v="LD800"/>
    <s v="LF806"/>
    <m/>
    <m/>
    <m/>
    <m/>
    <m/>
    <m/>
    <x v="419"/>
    <n v="72114"/>
    <s v="73401"/>
    <x v="15"/>
    <x v="1"/>
    <s v="Non-executive"/>
    <s v="D806"/>
    <x v="6"/>
    <n v="1201.9000000000001"/>
    <n v="0"/>
    <n v="0"/>
    <n v="0"/>
    <n v="0"/>
    <n v="0"/>
    <n v="0"/>
    <n v="0"/>
    <n v="0"/>
    <n v="0"/>
    <n v="0"/>
    <n v="0"/>
    <n v="0"/>
    <n v="0"/>
    <n v="0"/>
    <n v="0"/>
    <n v="0"/>
    <n v="0"/>
    <n v="0.62"/>
    <n v="0"/>
    <n v="0"/>
    <n v="0"/>
    <n v="0"/>
    <n v="0"/>
    <n v="0"/>
    <n v="74.52"/>
    <n v="0"/>
    <n v="0"/>
    <n v="0"/>
    <n v="0"/>
    <n v="0"/>
    <n v="0"/>
    <n v="0"/>
    <n v="0"/>
    <n v="0"/>
    <n v="17.420000000000002"/>
    <n v="0"/>
    <n v="0"/>
    <n v="5.22"/>
    <n v="0"/>
    <n v="0"/>
    <n v="0"/>
    <n v="0"/>
    <n v="0"/>
    <n v="0"/>
    <n v="0"/>
    <n v="0"/>
    <n v="1299.68"/>
    <n v="1299.68"/>
    <n v="0"/>
    <n v="0"/>
    <n v="0"/>
    <n v="0"/>
    <n v="0"/>
  </r>
  <r>
    <n v="10"/>
    <d v="2013-04-21T00:00:00"/>
    <d v="2013-05-04T00:00:00"/>
    <x v="27"/>
    <s v="G1N"/>
    <s v="GD10000000"/>
    <s v="GD0"/>
    <n v="13"/>
    <n v="8200"/>
    <s v="GD800"/>
    <s v="DS4B5"/>
    <s v="000DIS"/>
    <n v="15"/>
    <s v="32CCDD"/>
    <n v="13"/>
    <m/>
    <m/>
    <x v="150"/>
    <n v="11300"/>
    <s v="51040"/>
    <x v="85"/>
    <x v="1"/>
    <s v="Non-executive"/>
    <s v="D806"/>
    <x v="6"/>
    <n v="1060.42"/>
    <n v="0"/>
    <n v="0"/>
    <n v="0"/>
    <n v="0"/>
    <n v="0"/>
    <n v="0"/>
    <n v="0"/>
    <n v="0"/>
    <n v="0"/>
    <n v="0"/>
    <n v="0"/>
    <n v="0"/>
    <n v="0"/>
    <n v="0"/>
    <n v="0"/>
    <n v="0"/>
    <n v="0"/>
    <n v="2.11"/>
    <n v="62.99"/>
    <n v="0"/>
    <n v="0"/>
    <n v="0"/>
    <n v="0"/>
    <n v="0"/>
    <n v="0"/>
    <n v="0"/>
    <n v="0"/>
    <n v="0"/>
    <n v="74.22"/>
    <n v="0"/>
    <n v="0.9"/>
    <n v="2.14"/>
    <n v="0"/>
    <n v="0"/>
    <n v="14.98"/>
    <n v="0"/>
    <n v="0"/>
    <n v="0"/>
    <n v="0"/>
    <n v="0"/>
    <n v="0"/>
    <n v="0"/>
    <n v="0"/>
    <n v="0"/>
    <n v="0"/>
    <n v="0"/>
    <n v="1217.76"/>
    <n v="1217.7600000000002"/>
    <n v="0"/>
    <n v="0"/>
    <n v="0"/>
    <n v="0"/>
    <n v="0"/>
  </r>
  <r>
    <n v="10"/>
    <d v="2013-04-21T00:00:00"/>
    <d v="2013-05-04T00:00:00"/>
    <x v="27"/>
    <s v="G1N"/>
    <s v="GD10000000"/>
    <s v="GD0"/>
    <n v="13"/>
    <n v="8200"/>
    <s v="GD800"/>
    <s v="DS4B5"/>
    <s v="000DIS"/>
    <n v="15"/>
    <s v="32CCDD"/>
    <n v="13"/>
    <m/>
    <m/>
    <x v="416"/>
    <n v="70672"/>
    <s v="51247"/>
    <x v="170"/>
    <x v="1"/>
    <s v="Non-executive"/>
    <s v="D806"/>
    <x v="6"/>
    <n v="532.1"/>
    <n v="0"/>
    <n v="0"/>
    <n v="0"/>
    <n v="0"/>
    <n v="0"/>
    <n v="0"/>
    <n v="0"/>
    <n v="0"/>
    <n v="0"/>
    <n v="0"/>
    <n v="0"/>
    <n v="0"/>
    <n v="0"/>
    <n v="0"/>
    <n v="0"/>
    <n v="0"/>
    <n v="0"/>
    <n v="0"/>
    <n v="57.4"/>
    <n v="0"/>
    <n v="0"/>
    <n v="0"/>
    <n v="0"/>
    <n v="0"/>
    <n v="32.99"/>
    <n v="0"/>
    <n v="0"/>
    <n v="0"/>
    <n v="0"/>
    <n v="0"/>
    <n v="0.9"/>
    <n v="2.14"/>
    <n v="0"/>
    <n v="0"/>
    <n v="7.73"/>
    <n v="0"/>
    <n v="0"/>
    <n v="3.06"/>
    <n v="0"/>
    <n v="0"/>
    <n v="0"/>
    <n v="0"/>
    <n v="0"/>
    <n v="0"/>
    <n v="0"/>
    <n v="0"/>
    <n v="636.32000000000005"/>
    <n v="636.31999999999994"/>
    <n v="0"/>
    <n v="0"/>
    <n v="0"/>
    <n v="0"/>
    <n v="0"/>
  </r>
  <r>
    <n v="10"/>
    <d v="2013-04-21T00:00:00"/>
    <d v="2013-05-04T00:00:00"/>
    <x v="28"/>
    <s v="G2N"/>
    <s v="GD10000000"/>
    <s v="GD0"/>
    <n v="13"/>
    <n v="100"/>
    <s v="LD800"/>
    <s v="LF806"/>
    <m/>
    <m/>
    <m/>
    <m/>
    <m/>
    <m/>
    <x v="289"/>
    <n v="9213"/>
    <s v="47298"/>
    <x v="76"/>
    <x v="1"/>
    <s v="Non-executive"/>
    <s v="D806"/>
    <x v="6"/>
    <n v="1544.34"/>
    <n v="0"/>
    <n v="0"/>
    <n v="0"/>
    <n v="0"/>
    <n v="0"/>
    <n v="0"/>
    <n v="0"/>
    <n v="0"/>
    <n v="0"/>
    <n v="0"/>
    <n v="0"/>
    <n v="0"/>
    <n v="0"/>
    <n v="0"/>
    <n v="0"/>
    <n v="0"/>
    <n v="0"/>
    <n v="0.84"/>
    <n v="195.92"/>
    <n v="0"/>
    <n v="0"/>
    <n v="0"/>
    <n v="0"/>
    <n v="0"/>
    <n v="91.7"/>
    <n v="0"/>
    <n v="0"/>
    <n v="0"/>
    <n v="0"/>
    <n v="0"/>
    <n v="2.71"/>
    <n v="6.48"/>
    <n v="0"/>
    <n v="2.31"/>
    <n v="21.44"/>
    <n v="77.22"/>
    <n v="0"/>
    <n v="10.45"/>
    <n v="0"/>
    <n v="0"/>
    <n v="0"/>
    <n v="0"/>
    <n v="0"/>
    <n v="0"/>
    <n v="0"/>
    <n v="0"/>
    <n v="1953.41"/>
    <n v="1953.41"/>
    <n v="0"/>
    <n v="0"/>
    <n v="0"/>
    <n v="0"/>
    <n v="0"/>
  </r>
  <r>
    <n v="10"/>
    <d v="2013-04-21T00:00:00"/>
    <d v="2013-05-04T00:00:00"/>
    <x v="28"/>
    <s v="G2N"/>
    <s v="GD10000000"/>
    <s v="GD0"/>
    <n v="13"/>
    <n v="100"/>
    <s v="LD800"/>
    <s v="LF806"/>
    <m/>
    <m/>
    <m/>
    <m/>
    <m/>
    <m/>
    <x v="290"/>
    <n v="16936"/>
    <s v="47066"/>
    <x v="13"/>
    <x v="1"/>
    <s v="Non-executive"/>
    <s v="D806"/>
    <x v="6"/>
    <n v="2078.42"/>
    <n v="0"/>
    <n v="0"/>
    <n v="0"/>
    <n v="0"/>
    <n v="0"/>
    <n v="0"/>
    <n v="0"/>
    <n v="0"/>
    <n v="0"/>
    <n v="0"/>
    <n v="0"/>
    <n v="0"/>
    <n v="0"/>
    <n v="0"/>
    <n v="0"/>
    <n v="0"/>
    <n v="0"/>
    <n v="1.1100000000000001"/>
    <n v="170.62"/>
    <n v="0"/>
    <n v="0"/>
    <n v="0"/>
    <n v="0"/>
    <n v="0"/>
    <n v="125.33"/>
    <n v="0"/>
    <n v="0"/>
    <n v="0"/>
    <n v="0"/>
    <n v="0"/>
    <n v="2.71"/>
    <n v="6.48"/>
    <n v="0"/>
    <n v="2.31"/>
    <n v="29.31"/>
    <n v="103.92"/>
    <n v="0"/>
    <n v="9.1"/>
    <n v="0"/>
    <n v="0"/>
    <n v="0"/>
    <n v="0"/>
    <n v="0"/>
    <n v="0"/>
    <n v="0"/>
    <n v="0"/>
    <n v="2529.31"/>
    <n v="2529.31"/>
    <n v="0"/>
    <n v="0"/>
    <n v="0"/>
    <n v="0"/>
    <n v="0"/>
  </r>
  <r>
    <n v="11"/>
    <d v="2013-05-05T00:00:00"/>
    <d v="2013-05-18T00:00:00"/>
    <x v="29"/>
    <s v="G1N"/>
    <s v="GD10000000"/>
    <s v="GD0"/>
    <n v="13"/>
    <n v="100"/>
    <s v="LD800"/>
    <s v="LF804"/>
    <m/>
    <m/>
    <m/>
    <m/>
    <m/>
    <m/>
    <x v="150"/>
    <n v="11300"/>
    <s v="51040"/>
    <x v="85"/>
    <x v="1"/>
    <s v="Non-executive"/>
    <s v="D806"/>
    <x v="6"/>
    <n v="1092.58"/>
    <n v="0"/>
    <n v="0"/>
    <n v="0"/>
    <n v="0"/>
    <n v="0"/>
    <n v="0"/>
    <n v="0"/>
    <n v="0"/>
    <n v="0"/>
    <n v="0"/>
    <n v="0"/>
    <n v="0"/>
    <n v="0"/>
    <n v="0"/>
    <n v="0"/>
    <n v="0"/>
    <n v="0"/>
    <n v="2.19"/>
    <n v="64.88"/>
    <n v="0"/>
    <n v="0"/>
    <n v="0"/>
    <n v="0"/>
    <n v="0"/>
    <n v="0"/>
    <n v="0"/>
    <n v="0"/>
    <n v="0"/>
    <n v="76.48"/>
    <n v="0"/>
    <n v="0.92"/>
    <n v="2.2000000000000002"/>
    <n v="0"/>
    <n v="0"/>
    <n v="15.42"/>
    <n v="0"/>
    <n v="0"/>
    <n v="0"/>
    <n v="0"/>
    <n v="0"/>
    <n v="0"/>
    <n v="0"/>
    <n v="0"/>
    <n v="0"/>
    <n v="0"/>
    <n v="0"/>
    <n v="1254.67"/>
    <n v="1254.6700000000003"/>
    <n v="0"/>
    <n v="0"/>
    <n v="0"/>
    <n v="0"/>
    <n v="0"/>
  </r>
  <r>
    <n v="11"/>
    <d v="2013-05-05T00:00:00"/>
    <d v="2013-05-18T00:00:00"/>
    <x v="29"/>
    <s v="G1N"/>
    <s v="GD10000000"/>
    <s v="GD0"/>
    <n v="13"/>
    <n v="100"/>
    <s v="LD800"/>
    <s v="LF804"/>
    <m/>
    <m/>
    <m/>
    <m/>
    <m/>
    <m/>
    <x v="416"/>
    <n v="70672"/>
    <s v="51247"/>
    <x v="170"/>
    <x v="1"/>
    <s v="Non-executive"/>
    <s v="D806"/>
    <x v="6"/>
    <n v="548.22"/>
    <n v="0"/>
    <n v="0"/>
    <n v="0"/>
    <n v="0"/>
    <n v="0"/>
    <n v="0"/>
    <n v="0"/>
    <n v="0"/>
    <n v="0"/>
    <n v="0"/>
    <n v="0"/>
    <n v="0"/>
    <n v="0"/>
    <n v="0"/>
    <n v="0"/>
    <n v="0"/>
    <n v="0"/>
    <n v="0"/>
    <n v="59.14"/>
    <n v="0"/>
    <n v="0"/>
    <n v="0"/>
    <n v="0"/>
    <n v="0"/>
    <n v="33.99"/>
    <n v="0"/>
    <n v="0"/>
    <n v="0"/>
    <n v="0"/>
    <n v="0"/>
    <n v="0.92"/>
    <n v="2.2000000000000002"/>
    <n v="0"/>
    <n v="0"/>
    <n v="7.94"/>
    <n v="0"/>
    <n v="0"/>
    <n v="3.16"/>
    <n v="0"/>
    <n v="0"/>
    <n v="0"/>
    <n v="0"/>
    <n v="0"/>
    <n v="0"/>
    <n v="0"/>
    <n v="0"/>
    <n v="655.57"/>
    <n v="655.57"/>
    <n v="0"/>
    <n v="0"/>
    <n v="0"/>
    <n v="0"/>
    <n v="0"/>
  </r>
  <r>
    <n v="11"/>
    <d v="2013-05-05T00:00:00"/>
    <d v="2013-05-18T00:00:00"/>
    <x v="29"/>
    <s v="G1N"/>
    <s v="GD10000000"/>
    <s v="GD0"/>
    <n v="13"/>
    <n v="100"/>
    <s v="LD800"/>
    <s v="LF804"/>
    <m/>
    <m/>
    <m/>
    <m/>
    <m/>
    <m/>
    <x v="418"/>
    <n v="71895"/>
    <s v="73399"/>
    <x v="18"/>
    <x v="1"/>
    <s v="Non-executive"/>
    <s v="D806"/>
    <x v="6"/>
    <n v="1201.9000000000001"/>
    <n v="0"/>
    <n v="0"/>
    <n v="0"/>
    <n v="0"/>
    <n v="0"/>
    <n v="0"/>
    <n v="0"/>
    <n v="0"/>
    <n v="0"/>
    <n v="0"/>
    <n v="0"/>
    <n v="0"/>
    <n v="0"/>
    <n v="0"/>
    <n v="0"/>
    <n v="0"/>
    <n v="0"/>
    <n v="0.64"/>
    <n v="76.53"/>
    <n v="0"/>
    <n v="0"/>
    <n v="0"/>
    <n v="0"/>
    <n v="0"/>
    <n v="72.94"/>
    <n v="0"/>
    <n v="0"/>
    <n v="0"/>
    <n v="0"/>
    <n v="0"/>
    <n v="1.36"/>
    <n v="3.24"/>
    <n v="0"/>
    <n v="0"/>
    <n v="17.059999999999999"/>
    <n v="0"/>
    <n v="0"/>
    <n v="4.08"/>
    <n v="0"/>
    <n v="0"/>
    <n v="0"/>
    <n v="0"/>
    <n v="0"/>
    <n v="0"/>
    <n v="0"/>
    <n v="0"/>
    <n v="1377.75"/>
    <n v="1377.75"/>
    <n v="0"/>
    <n v="0"/>
    <n v="0"/>
    <n v="0"/>
    <n v="0"/>
  </r>
  <r>
    <n v="11"/>
    <d v="2013-05-05T00:00:00"/>
    <d v="2013-05-18T00:00:00"/>
    <x v="29"/>
    <s v="G1N"/>
    <s v="GD10000000"/>
    <s v="GD0"/>
    <n v="13"/>
    <n v="100"/>
    <s v="LD800"/>
    <s v="LF804"/>
    <m/>
    <m/>
    <m/>
    <m/>
    <m/>
    <m/>
    <x v="419"/>
    <n v="72114"/>
    <s v="73401"/>
    <x v="15"/>
    <x v="1"/>
    <s v="Non-executive"/>
    <s v="D806"/>
    <x v="6"/>
    <n v="1201.9000000000001"/>
    <n v="0"/>
    <n v="0"/>
    <n v="0"/>
    <n v="0"/>
    <n v="0"/>
    <n v="0"/>
    <n v="0"/>
    <n v="0"/>
    <n v="0"/>
    <n v="0"/>
    <n v="0"/>
    <n v="0"/>
    <n v="0"/>
    <n v="0"/>
    <n v="0"/>
    <n v="0"/>
    <n v="0"/>
    <n v="0.64"/>
    <n v="97.96"/>
    <n v="0"/>
    <n v="0"/>
    <n v="0"/>
    <n v="0"/>
    <n v="0"/>
    <n v="71"/>
    <n v="0"/>
    <n v="0"/>
    <n v="0"/>
    <n v="0"/>
    <n v="0"/>
    <n v="1.36"/>
    <n v="3.24"/>
    <n v="0"/>
    <n v="0"/>
    <n v="16.61"/>
    <n v="0"/>
    <n v="0"/>
    <n v="5.23"/>
    <n v="0"/>
    <n v="0"/>
    <n v="0"/>
    <n v="0"/>
    <n v="0"/>
    <n v="0"/>
    <n v="0"/>
    <n v="0"/>
    <n v="1397.94"/>
    <n v="1397.94"/>
    <n v="0"/>
    <n v="0"/>
    <n v="0"/>
    <n v="0"/>
    <n v="0"/>
  </r>
  <r>
    <n v="11"/>
    <d v="2013-05-05T00:00:00"/>
    <d v="2013-05-18T00:00:00"/>
    <x v="29"/>
    <s v="G1N"/>
    <s v="GD10000000"/>
    <s v="GD0"/>
    <n v="13"/>
    <n v="100"/>
    <s v="LD800"/>
    <s v="LF806"/>
    <m/>
    <m/>
    <m/>
    <m/>
    <m/>
    <m/>
    <x v="150"/>
    <n v="11300"/>
    <s v="51040"/>
    <x v="85"/>
    <x v="1"/>
    <s v="Non-executive"/>
    <s v="D806"/>
    <x v="6"/>
    <n v="1060.44"/>
    <n v="0"/>
    <n v="0"/>
    <n v="0"/>
    <n v="0"/>
    <n v="0"/>
    <n v="0"/>
    <n v="0"/>
    <n v="0"/>
    <n v="0"/>
    <n v="0"/>
    <n v="0"/>
    <n v="0"/>
    <n v="0"/>
    <n v="0"/>
    <n v="0"/>
    <n v="0"/>
    <n v="0"/>
    <n v="2.13"/>
    <n v="62.98"/>
    <n v="0"/>
    <n v="0"/>
    <n v="0"/>
    <n v="0"/>
    <n v="0"/>
    <n v="0"/>
    <n v="0"/>
    <n v="0"/>
    <n v="0"/>
    <n v="74.239999999999995"/>
    <n v="0"/>
    <n v="0.9"/>
    <n v="2.14"/>
    <n v="0"/>
    <n v="0"/>
    <n v="14.96"/>
    <n v="0"/>
    <n v="0"/>
    <n v="0"/>
    <n v="0"/>
    <n v="0"/>
    <n v="0"/>
    <n v="0"/>
    <n v="0"/>
    <n v="0"/>
    <n v="0"/>
    <n v="0"/>
    <n v="1217.79"/>
    <n v="1217.7900000000004"/>
    <n v="0"/>
    <n v="0"/>
    <n v="0"/>
    <n v="0"/>
    <n v="0"/>
  </r>
  <r>
    <n v="11"/>
    <d v="2013-05-05T00:00:00"/>
    <d v="2013-05-18T00:00:00"/>
    <x v="29"/>
    <s v="G1N"/>
    <s v="GD10000000"/>
    <s v="GD0"/>
    <n v="13"/>
    <n v="100"/>
    <s v="LD800"/>
    <s v="LF806"/>
    <m/>
    <m/>
    <m/>
    <m/>
    <m/>
    <m/>
    <x v="155"/>
    <n v="55497"/>
    <s v="35922"/>
    <x v="88"/>
    <x v="1"/>
    <s v="Non-executive"/>
    <s v="D806"/>
    <x v="6"/>
    <n v="0"/>
    <n v="0"/>
    <n v="0"/>
    <n v="0"/>
    <n v="0"/>
    <n v="2082.91"/>
    <n v="0"/>
    <n v="0"/>
    <n v="0"/>
    <n v="0"/>
    <n v="0"/>
    <n v="0"/>
    <n v="0"/>
    <n v="0"/>
    <n v="0"/>
    <n v="0"/>
    <n v="0"/>
    <n v="0"/>
    <n v="1.17"/>
    <n v="325.88"/>
    <n v="0"/>
    <n v="0"/>
    <n v="0"/>
    <n v="0"/>
    <n v="0"/>
    <n v="129.13999999999999"/>
    <n v="0"/>
    <n v="0"/>
    <n v="0"/>
    <n v="0"/>
    <n v="0"/>
    <n v="2.71"/>
    <n v="6.48"/>
    <n v="0"/>
    <n v="0"/>
    <n v="30.2"/>
    <n v="104.15"/>
    <n v="0"/>
    <n v="17.38"/>
    <n v="0"/>
    <n v="0"/>
    <n v="0"/>
    <n v="0"/>
    <n v="0"/>
    <n v="0"/>
    <n v="0"/>
    <n v="0"/>
    <n v="2700.02"/>
    <n v="2700.02"/>
    <n v="0"/>
    <n v="0"/>
    <n v="0"/>
    <n v="0"/>
    <n v="0"/>
  </r>
  <r>
    <n v="11"/>
    <d v="2013-05-05T00:00:00"/>
    <d v="2013-05-18T00:00:00"/>
    <x v="29"/>
    <s v="G1N"/>
    <s v="GD10000000"/>
    <s v="GD0"/>
    <n v="13"/>
    <n v="100"/>
    <s v="LD800"/>
    <s v="LF806"/>
    <m/>
    <m/>
    <m/>
    <m/>
    <m/>
    <m/>
    <x v="416"/>
    <n v="70672"/>
    <s v="51247"/>
    <x v="170"/>
    <x v="1"/>
    <s v="Non-executive"/>
    <s v="D806"/>
    <x v="6"/>
    <n v="532.1"/>
    <n v="0"/>
    <n v="0"/>
    <n v="0"/>
    <n v="0"/>
    <n v="0"/>
    <n v="0"/>
    <n v="0"/>
    <n v="0"/>
    <n v="0"/>
    <n v="0"/>
    <n v="0"/>
    <n v="0"/>
    <n v="0"/>
    <n v="0"/>
    <n v="0"/>
    <n v="0"/>
    <n v="0"/>
    <n v="0"/>
    <n v="57.4"/>
    <n v="0"/>
    <n v="0"/>
    <n v="0"/>
    <n v="0"/>
    <n v="0"/>
    <n v="32.99"/>
    <n v="0"/>
    <n v="0"/>
    <n v="0"/>
    <n v="0"/>
    <n v="0"/>
    <n v="0.9"/>
    <n v="2.14"/>
    <n v="0"/>
    <n v="0"/>
    <n v="7.72"/>
    <n v="0"/>
    <n v="0"/>
    <n v="3.06"/>
    <n v="0"/>
    <n v="0"/>
    <n v="0"/>
    <n v="0"/>
    <n v="0"/>
    <n v="0"/>
    <n v="0"/>
    <n v="0"/>
    <n v="636.30999999999995"/>
    <n v="636.30999999999995"/>
    <n v="0"/>
    <n v="0"/>
    <n v="0"/>
    <n v="0"/>
    <n v="0"/>
  </r>
  <r>
    <n v="11"/>
    <d v="2013-05-05T00:00:00"/>
    <d v="2013-05-18T00:00:00"/>
    <x v="29"/>
    <s v="G1N"/>
    <s v="GD10000000"/>
    <s v="GD0"/>
    <n v="13"/>
    <n v="100"/>
    <s v="LD800"/>
    <s v="LF806"/>
    <m/>
    <m/>
    <m/>
    <m/>
    <m/>
    <m/>
    <x v="417"/>
    <n v="70791"/>
    <s v="47072"/>
    <x v="88"/>
    <x v="1"/>
    <s v="Non-executive"/>
    <s v="D806"/>
    <x v="6"/>
    <n v="2504.84"/>
    <n v="0"/>
    <n v="0"/>
    <n v="0"/>
    <n v="0"/>
    <n v="0"/>
    <n v="0"/>
    <n v="0"/>
    <n v="0"/>
    <n v="0"/>
    <n v="0"/>
    <n v="0"/>
    <n v="0"/>
    <n v="0"/>
    <n v="0"/>
    <n v="0"/>
    <n v="0"/>
    <n v="0"/>
    <n v="1.33"/>
    <n v="195.92"/>
    <n v="0"/>
    <n v="0"/>
    <n v="0"/>
    <n v="0"/>
    <n v="0"/>
    <n v="141.88"/>
    <n v="0"/>
    <n v="0"/>
    <n v="0"/>
    <n v="0"/>
    <n v="0"/>
    <n v="2.71"/>
    <n v="6.19"/>
    <n v="0"/>
    <n v="0"/>
    <n v="33.18"/>
    <n v="0"/>
    <n v="0"/>
    <n v="10.45"/>
    <n v="0"/>
    <n v="0"/>
    <n v="0"/>
    <n v="0"/>
    <n v="0"/>
    <n v="0"/>
    <n v="0"/>
    <n v="0"/>
    <n v="2896.5"/>
    <n v="2896.5"/>
    <n v="0"/>
    <n v="0"/>
    <n v="0"/>
    <n v="0"/>
    <n v="0"/>
  </r>
  <r>
    <n v="11"/>
    <d v="2013-05-05T00:00:00"/>
    <d v="2013-05-18T00:00:00"/>
    <x v="29"/>
    <s v="G1N"/>
    <s v="GD10000000"/>
    <s v="GD0"/>
    <n v="13"/>
    <n v="100"/>
    <s v="LD800"/>
    <s v="LF806"/>
    <m/>
    <m/>
    <m/>
    <m/>
    <m/>
    <m/>
    <x v="418"/>
    <n v="71895"/>
    <s v="73399"/>
    <x v="18"/>
    <x v="1"/>
    <s v="Non-executive"/>
    <s v="D806"/>
    <x v="6"/>
    <n v="1201.9000000000001"/>
    <n v="0"/>
    <n v="0"/>
    <n v="0"/>
    <n v="0"/>
    <n v="0"/>
    <n v="0"/>
    <n v="0"/>
    <n v="0"/>
    <n v="0"/>
    <n v="0"/>
    <n v="0"/>
    <n v="0"/>
    <n v="0"/>
    <n v="0"/>
    <n v="0"/>
    <n v="0"/>
    <n v="0"/>
    <n v="0.62"/>
    <n v="76.52"/>
    <n v="0"/>
    <n v="0"/>
    <n v="0"/>
    <n v="0"/>
    <n v="0"/>
    <n v="72.94"/>
    <n v="0"/>
    <n v="0"/>
    <n v="0"/>
    <n v="0"/>
    <n v="0"/>
    <n v="1.35"/>
    <n v="3.24"/>
    <n v="0"/>
    <n v="0"/>
    <n v="17.059999999999999"/>
    <n v="0"/>
    <n v="0"/>
    <n v="4.08"/>
    <n v="0"/>
    <n v="0"/>
    <n v="0"/>
    <n v="0"/>
    <n v="0"/>
    <n v="0"/>
    <n v="0"/>
    <n v="0"/>
    <n v="1377.71"/>
    <n v="1377.7099999999998"/>
    <n v="0"/>
    <n v="0"/>
    <n v="0"/>
    <n v="0"/>
    <n v="0"/>
  </r>
  <r>
    <n v="11"/>
    <d v="2013-05-05T00:00:00"/>
    <d v="2013-05-18T00:00:00"/>
    <x v="29"/>
    <s v="G1N"/>
    <s v="GD10000000"/>
    <s v="GD0"/>
    <n v="13"/>
    <n v="100"/>
    <s v="LD800"/>
    <s v="LF806"/>
    <m/>
    <m/>
    <m/>
    <m/>
    <m/>
    <m/>
    <x v="419"/>
    <n v="72114"/>
    <s v="73401"/>
    <x v="15"/>
    <x v="1"/>
    <s v="Non-executive"/>
    <s v="D806"/>
    <x v="6"/>
    <n v="1201.9000000000001"/>
    <n v="0"/>
    <n v="0"/>
    <n v="0"/>
    <n v="0"/>
    <n v="0"/>
    <n v="0"/>
    <n v="0"/>
    <n v="0"/>
    <n v="0"/>
    <n v="0"/>
    <n v="0"/>
    <n v="0"/>
    <n v="0"/>
    <n v="0"/>
    <n v="0"/>
    <n v="0"/>
    <n v="0"/>
    <n v="0.62"/>
    <n v="97.96"/>
    <n v="0"/>
    <n v="0"/>
    <n v="0"/>
    <n v="0"/>
    <n v="0"/>
    <n v="71"/>
    <n v="0"/>
    <n v="0"/>
    <n v="0"/>
    <n v="0"/>
    <n v="0"/>
    <n v="1.35"/>
    <n v="3.24"/>
    <n v="0"/>
    <n v="0"/>
    <n v="16.600000000000001"/>
    <n v="0"/>
    <n v="0"/>
    <n v="5.22"/>
    <n v="0"/>
    <n v="0"/>
    <n v="0"/>
    <n v="0"/>
    <n v="0"/>
    <n v="0"/>
    <n v="0"/>
    <n v="0"/>
    <n v="1397.89"/>
    <n v="1397.8899999999999"/>
    <n v="0"/>
    <n v="0"/>
    <n v="0"/>
    <n v="0"/>
    <n v="0"/>
  </r>
  <r>
    <n v="11"/>
    <d v="2013-05-05T00:00:00"/>
    <d v="2013-05-18T00:00:00"/>
    <x v="29"/>
    <s v="G1N"/>
    <s v="GD10000000"/>
    <s v="GD0"/>
    <n v="13"/>
    <n v="8200"/>
    <s v="GD800"/>
    <s v="DS4B5"/>
    <s v="000DIS"/>
    <n v="15"/>
    <s v="32CCDD"/>
    <n v="13"/>
    <m/>
    <m/>
    <x v="150"/>
    <n v="11300"/>
    <s v="51040"/>
    <x v="85"/>
    <x v="1"/>
    <s v="Non-executive"/>
    <s v="D806"/>
    <x v="6"/>
    <n v="1060.44"/>
    <n v="0"/>
    <n v="0"/>
    <n v="0"/>
    <n v="0"/>
    <n v="0"/>
    <n v="0"/>
    <n v="0"/>
    <n v="0"/>
    <n v="0"/>
    <n v="0"/>
    <n v="0"/>
    <n v="0"/>
    <n v="0"/>
    <n v="0"/>
    <n v="0"/>
    <n v="0"/>
    <n v="0"/>
    <n v="2.13"/>
    <n v="62.98"/>
    <n v="0"/>
    <n v="0"/>
    <n v="0"/>
    <n v="0"/>
    <n v="0"/>
    <n v="0"/>
    <n v="0"/>
    <n v="0"/>
    <n v="0"/>
    <n v="74.22"/>
    <n v="0"/>
    <n v="0.89"/>
    <n v="2.14"/>
    <n v="0"/>
    <n v="0"/>
    <n v="14.97"/>
    <n v="0"/>
    <n v="0"/>
    <n v="0"/>
    <n v="0"/>
    <n v="0"/>
    <n v="0"/>
    <n v="0"/>
    <n v="0"/>
    <n v="0"/>
    <n v="0"/>
    <n v="0"/>
    <n v="1217.77"/>
    <n v="1217.7700000000004"/>
    <n v="0"/>
    <n v="0"/>
    <n v="0"/>
    <n v="0"/>
    <n v="0"/>
  </r>
  <r>
    <n v="11"/>
    <d v="2013-05-05T00:00:00"/>
    <d v="2013-05-18T00:00:00"/>
    <x v="29"/>
    <s v="G1N"/>
    <s v="GD10000000"/>
    <s v="GD0"/>
    <n v="13"/>
    <n v="8200"/>
    <s v="GD800"/>
    <s v="DS4B5"/>
    <s v="000DIS"/>
    <n v="15"/>
    <s v="32CCDD"/>
    <n v="13"/>
    <m/>
    <m/>
    <x v="416"/>
    <n v="70672"/>
    <s v="51247"/>
    <x v="170"/>
    <x v="1"/>
    <s v="Non-executive"/>
    <s v="D806"/>
    <x v="6"/>
    <n v="532.1"/>
    <n v="0"/>
    <n v="0"/>
    <n v="0"/>
    <n v="0"/>
    <n v="0"/>
    <n v="0"/>
    <n v="0"/>
    <n v="0"/>
    <n v="0"/>
    <n v="0"/>
    <n v="0"/>
    <n v="0"/>
    <n v="0"/>
    <n v="0"/>
    <n v="0"/>
    <n v="0"/>
    <n v="0"/>
    <n v="0"/>
    <n v="57.4"/>
    <n v="0"/>
    <n v="0"/>
    <n v="0"/>
    <n v="0"/>
    <n v="0"/>
    <n v="32.99"/>
    <n v="0"/>
    <n v="0"/>
    <n v="0"/>
    <n v="0"/>
    <n v="0"/>
    <n v="0.89"/>
    <n v="2.14"/>
    <n v="0"/>
    <n v="0"/>
    <n v="7.72"/>
    <n v="0"/>
    <n v="0"/>
    <n v="3.06"/>
    <n v="0"/>
    <n v="0"/>
    <n v="0"/>
    <n v="0"/>
    <n v="0"/>
    <n v="0"/>
    <n v="0"/>
    <n v="0"/>
    <n v="636.29999999999995"/>
    <n v="636.29999999999995"/>
    <n v="0"/>
    <n v="0"/>
    <n v="0"/>
    <n v="0"/>
    <n v="0"/>
  </r>
  <r>
    <n v="11"/>
    <d v="2013-05-05T00:00:00"/>
    <d v="2013-05-18T00:00:00"/>
    <x v="30"/>
    <s v="G2N"/>
    <s v="GD10000000"/>
    <s v="GD0"/>
    <n v="13"/>
    <n v="100"/>
    <s v="LD800"/>
    <s v="LF806"/>
    <m/>
    <m/>
    <m/>
    <m/>
    <m/>
    <m/>
    <x v="289"/>
    <n v="9213"/>
    <s v="47298"/>
    <x v="76"/>
    <x v="1"/>
    <s v="Non-executive"/>
    <s v="D806"/>
    <x v="6"/>
    <n v="1544.35"/>
    <n v="0"/>
    <n v="0"/>
    <n v="0"/>
    <n v="0"/>
    <n v="0"/>
    <n v="0"/>
    <n v="0"/>
    <n v="0"/>
    <n v="0"/>
    <n v="0"/>
    <n v="0"/>
    <n v="0"/>
    <n v="0"/>
    <n v="0"/>
    <n v="0"/>
    <n v="0"/>
    <n v="0"/>
    <n v="0.84"/>
    <n v="195.92"/>
    <n v="0"/>
    <n v="0"/>
    <n v="0"/>
    <n v="0"/>
    <n v="0"/>
    <n v="91.7"/>
    <n v="0"/>
    <n v="0"/>
    <n v="0"/>
    <n v="0"/>
    <n v="0"/>
    <n v="2.71"/>
    <n v="6.48"/>
    <n v="0"/>
    <n v="2.31"/>
    <n v="21.45"/>
    <n v="77.22"/>
    <n v="0"/>
    <n v="10.45"/>
    <n v="0"/>
    <n v="0"/>
    <n v="0"/>
    <n v="0"/>
    <n v="0"/>
    <n v="0"/>
    <n v="0"/>
    <n v="0"/>
    <n v="1953.43"/>
    <n v="1953.43"/>
    <n v="0"/>
    <n v="0"/>
    <n v="0"/>
    <n v="0"/>
    <n v="0"/>
  </r>
  <r>
    <n v="11"/>
    <d v="2013-05-05T00:00:00"/>
    <d v="2013-05-18T00:00:00"/>
    <x v="30"/>
    <s v="G2N"/>
    <s v="GD10000000"/>
    <s v="GD0"/>
    <n v="13"/>
    <n v="100"/>
    <s v="LD800"/>
    <s v="LF806"/>
    <m/>
    <m/>
    <m/>
    <m/>
    <m/>
    <m/>
    <x v="290"/>
    <n v="16936"/>
    <s v="47066"/>
    <x v="13"/>
    <x v="1"/>
    <s v="Non-executive"/>
    <s v="D806"/>
    <x v="6"/>
    <n v="2134.16"/>
    <n v="0"/>
    <n v="0"/>
    <n v="0"/>
    <n v="0"/>
    <n v="0"/>
    <n v="0"/>
    <n v="0"/>
    <n v="0"/>
    <n v="0"/>
    <n v="0"/>
    <n v="0"/>
    <n v="0"/>
    <n v="0"/>
    <n v="0"/>
    <n v="0"/>
    <n v="0"/>
    <n v="0"/>
    <n v="1.1299999999999999"/>
    <n v="170.62"/>
    <n v="0"/>
    <n v="0"/>
    <n v="0"/>
    <n v="0"/>
    <n v="0"/>
    <n v="128.79"/>
    <n v="0"/>
    <n v="0"/>
    <n v="0"/>
    <n v="0"/>
    <n v="0"/>
    <n v="2.71"/>
    <n v="6.48"/>
    <n v="0"/>
    <n v="2.31"/>
    <n v="30.12"/>
    <n v="106.71"/>
    <n v="0"/>
    <n v="9.1"/>
    <n v="0"/>
    <n v="0"/>
    <n v="0"/>
    <n v="0"/>
    <n v="0"/>
    <n v="0"/>
    <n v="0"/>
    <n v="0"/>
    <n v="2592.13"/>
    <n v="2592.1299999999997"/>
    <n v="0"/>
    <n v="0"/>
    <n v="0"/>
    <n v="0"/>
    <n v="0"/>
  </r>
  <r>
    <n v="12"/>
    <d v="2013-05-19T00:00:00"/>
    <d v="2013-06-01T00:00:00"/>
    <x v="31"/>
    <s v="G1N"/>
    <s v="GD10000000"/>
    <s v="GD0"/>
    <n v="13"/>
    <n v="100"/>
    <s v="LD800"/>
    <s v="LF804"/>
    <m/>
    <m/>
    <m/>
    <m/>
    <m/>
    <m/>
    <x v="150"/>
    <n v="11300"/>
    <s v="51040"/>
    <x v="85"/>
    <x v="1"/>
    <s v="Non-executive"/>
    <s v="D806"/>
    <x v="6"/>
    <n v="655.55"/>
    <n v="0"/>
    <n v="0"/>
    <n v="0"/>
    <n v="0"/>
    <n v="0"/>
    <n v="0"/>
    <n v="0"/>
    <n v="0"/>
    <n v="0"/>
    <n v="0"/>
    <n v="0"/>
    <n v="0"/>
    <n v="0"/>
    <n v="0"/>
    <n v="0"/>
    <n v="0"/>
    <n v="0"/>
    <n v="2.2000000000000002"/>
    <n v="64.89"/>
    <n v="0"/>
    <n v="0"/>
    <n v="0"/>
    <n v="0"/>
    <n v="0"/>
    <n v="0"/>
    <n v="0"/>
    <n v="0"/>
    <n v="0"/>
    <n v="45.89"/>
    <n v="0"/>
    <n v="0.92"/>
    <n v="2.21"/>
    <n v="0"/>
    <n v="0"/>
    <n v="9.08"/>
    <n v="0"/>
    <n v="0"/>
    <n v="0"/>
    <n v="0"/>
    <n v="0"/>
    <n v="0"/>
    <n v="0"/>
    <n v="0"/>
    <n v="0"/>
    <n v="0"/>
    <n v="0"/>
    <n v="780.74"/>
    <n v="780.74"/>
    <n v="0"/>
    <n v="0"/>
    <n v="0"/>
    <n v="0"/>
    <n v="0"/>
  </r>
  <r>
    <n v="12"/>
    <d v="2013-05-19T00:00:00"/>
    <d v="2013-06-01T00:00:00"/>
    <x v="31"/>
    <s v="G1N"/>
    <s v="GD10000000"/>
    <s v="GD0"/>
    <n v="13"/>
    <n v="100"/>
    <s v="LD800"/>
    <s v="LF804"/>
    <m/>
    <m/>
    <m/>
    <m/>
    <m/>
    <m/>
    <x v="416"/>
    <n v="70672"/>
    <s v="51247"/>
    <x v="170"/>
    <x v="1"/>
    <s v="Non-executive"/>
    <s v="D806"/>
    <x v="6"/>
    <n v="548.23"/>
    <n v="0"/>
    <n v="0"/>
    <n v="0"/>
    <n v="0"/>
    <n v="0"/>
    <n v="0"/>
    <n v="0"/>
    <n v="0"/>
    <n v="0"/>
    <n v="82.24"/>
    <n v="0"/>
    <n v="0"/>
    <n v="0"/>
    <n v="0"/>
    <n v="0"/>
    <n v="0"/>
    <n v="0"/>
    <n v="0"/>
    <n v="59.14"/>
    <n v="0"/>
    <n v="0"/>
    <n v="0"/>
    <n v="0"/>
    <n v="0"/>
    <n v="39.090000000000003"/>
    <n v="0"/>
    <n v="0"/>
    <n v="0"/>
    <n v="0"/>
    <n v="0"/>
    <n v="0.92"/>
    <n v="2.21"/>
    <n v="0"/>
    <n v="0"/>
    <n v="9.14"/>
    <n v="0"/>
    <n v="0"/>
    <n v="3.15"/>
    <n v="0"/>
    <n v="0"/>
    <n v="0"/>
    <n v="0"/>
    <n v="0"/>
    <n v="0"/>
    <n v="0"/>
    <n v="0"/>
    <n v="744.12"/>
    <n v="744.12"/>
    <n v="0"/>
    <n v="0"/>
    <n v="0"/>
    <n v="0"/>
    <n v="0"/>
  </r>
  <r>
    <n v="12"/>
    <d v="2013-05-19T00:00:00"/>
    <d v="2013-06-01T00:00:00"/>
    <x v="31"/>
    <s v="G1N"/>
    <s v="GD10000000"/>
    <s v="GD0"/>
    <n v="13"/>
    <n v="100"/>
    <s v="LD800"/>
    <s v="LF804"/>
    <m/>
    <m/>
    <m/>
    <m/>
    <m/>
    <m/>
    <x v="418"/>
    <n v="71895"/>
    <s v="73399"/>
    <x v="18"/>
    <x v="1"/>
    <s v="Non-executive"/>
    <s v="D806"/>
    <x v="6"/>
    <n v="1201.9000000000001"/>
    <n v="0"/>
    <n v="0"/>
    <n v="0"/>
    <n v="0"/>
    <n v="0"/>
    <n v="0"/>
    <n v="0"/>
    <n v="0"/>
    <n v="0"/>
    <n v="0"/>
    <n v="0"/>
    <n v="0"/>
    <n v="0"/>
    <n v="0"/>
    <n v="0"/>
    <n v="0"/>
    <n v="0"/>
    <n v="0.64"/>
    <n v="76.53"/>
    <n v="0"/>
    <n v="0"/>
    <n v="0"/>
    <n v="0"/>
    <n v="0"/>
    <n v="72.94"/>
    <n v="0"/>
    <n v="0"/>
    <n v="0"/>
    <n v="0"/>
    <n v="0"/>
    <n v="1.37"/>
    <n v="3.24"/>
    <n v="0"/>
    <n v="0"/>
    <n v="17.059999999999999"/>
    <n v="0"/>
    <n v="0"/>
    <n v="4.08"/>
    <n v="0"/>
    <n v="0"/>
    <n v="0"/>
    <n v="0"/>
    <n v="0"/>
    <n v="0"/>
    <n v="0"/>
    <n v="0"/>
    <n v="1377.76"/>
    <n v="1377.76"/>
    <n v="0"/>
    <n v="0"/>
    <n v="0"/>
    <n v="0"/>
    <n v="0"/>
  </r>
  <r>
    <n v="12"/>
    <d v="2013-05-19T00:00:00"/>
    <d v="2013-06-01T00:00:00"/>
    <x v="31"/>
    <s v="G1N"/>
    <s v="GD10000000"/>
    <s v="GD0"/>
    <n v="13"/>
    <n v="100"/>
    <s v="LD800"/>
    <s v="LF804"/>
    <m/>
    <m/>
    <m/>
    <m/>
    <m/>
    <m/>
    <x v="419"/>
    <n v="72114"/>
    <s v="73401"/>
    <x v="15"/>
    <x v="1"/>
    <s v="Non-executive"/>
    <s v="D806"/>
    <x v="6"/>
    <n v="1201.9000000000001"/>
    <n v="0"/>
    <n v="0"/>
    <n v="0"/>
    <n v="0"/>
    <n v="0"/>
    <n v="0"/>
    <n v="0"/>
    <n v="0"/>
    <n v="0"/>
    <n v="0"/>
    <n v="0"/>
    <n v="0"/>
    <n v="0"/>
    <n v="0"/>
    <n v="0"/>
    <n v="0"/>
    <n v="0"/>
    <n v="0.64"/>
    <n v="97.97"/>
    <n v="0"/>
    <n v="0"/>
    <n v="0"/>
    <n v="0"/>
    <n v="0"/>
    <n v="72.5"/>
    <n v="0"/>
    <n v="0"/>
    <n v="0"/>
    <n v="0"/>
    <n v="0"/>
    <n v="1.37"/>
    <n v="3.24"/>
    <n v="0"/>
    <n v="0"/>
    <n v="16.96"/>
    <n v="0"/>
    <n v="0"/>
    <n v="5.23"/>
    <n v="0"/>
    <n v="0"/>
    <n v="0"/>
    <n v="0"/>
    <n v="0"/>
    <n v="0"/>
    <n v="0"/>
    <n v="0"/>
    <n v="1399.81"/>
    <n v="1399.8100000000002"/>
    <n v="0"/>
    <n v="0"/>
    <n v="0"/>
    <n v="0"/>
    <n v="0"/>
  </r>
  <r>
    <n v="12"/>
    <d v="2013-05-19T00:00:00"/>
    <d v="2013-06-01T00:00:00"/>
    <x v="31"/>
    <s v="G1N"/>
    <s v="GD10000000"/>
    <s v="GD0"/>
    <n v="13"/>
    <n v="100"/>
    <s v="LD800"/>
    <s v="LF806"/>
    <m/>
    <m/>
    <m/>
    <m/>
    <m/>
    <m/>
    <x v="150"/>
    <n v="11300"/>
    <s v="51040"/>
    <x v="85"/>
    <x v="1"/>
    <s v="Non-executive"/>
    <s v="D806"/>
    <x v="6"/>
    <n v="636.27"/>
    <n v="0"/>
    <n v="0"/>
    <n v="0"/>
    <n v="0"/>
    <n v="0"/>
    <n v="0"/>
    <n v="0"/>
    <n v="0"/>
    <n v="0"/>
    <n v="0"/>
    <n v="0"/>
    <n v="0"/>
    <n v="0"/>
    <n v="0"/>
    <n v="0"/>
    <n v="0"/>
    <n v="0"/>
    <n v="2.13"/>
    <n v="62.98"/>
    <n v="0"/>
    <n v="0"/>
    <n v="0"/>
    <n v="0"/>
    <n v="0"/>
    <n v="0"/>
    <n v="0"/>
    <n v="0"/>
    <n v="0"/>
    <n v="44.55"/>
    <n v="0"/>
    <n v="0.9"/>
    <n v="2.14"/>
    <n v="0"/>
    <n v="0"/>
    <n v="8.82"/>
    <n v="0"/>
    <n v="0"/>
    <n v="0"/>
    <n v="0"/>
    <n v="0"/>
    <n v="0"/>
    <n v="0"/>
    <n v="0"/>
    <n v="0"/>
    <n v="0"/>
    <n v="0"/>
    <n v="757.79"/>
    <n v="757.79"/>
    <n v="0"/>
    <n v="0"/>
    <n v="0"/>
    <n v="0"/>
    <n v="0"/>
  </r>
  <r>
    <n v="12"/>
    <d v="2013-05-19T00:00:00"/>
    <d v="2013-06-01T00:00:00"/>
    <x v="31"/>
    <s v="G1N"/>
    <s v="GD10000000"/>
    <s v="GD0"/>
    <n v="13"/>
    <n v="100"/>
    <s v="LD800"/>
    <s v="LF806"/>
    <m/>
    <m/>
    <m/>
    <m/>
    <m/>
    <m/>
    <x v="155"/>
    <n v="55497"/>
    <s v="35922"/>
    <x v="88"/>
    <x v="1"/>
    <s v="Non-executive"/>
    <s v="D806"/>
    <x v="6"/>
    <n v="0"/>
    <n v="0"/>
    <n v="0"/>
    <n v="0"/>
    <n v="0"/>
    <n v="2028.1"/>
    <n v="0"/>
    <n v="0"/>
    <n v="0"/>
    <n v="0"/>
    <n v="0"/>
    <n v="0"/>
    <n v="0"/>
    <n v="0"/>
    <n v="0"/>
    <n v="0"/>
    <n v="0"/>
    <n v="0"/>
    <n v="1.17"/>
    <n v="325.88"/>
    <n v="0"/>
    <n v="0"/>
    <n v="0"/>
    <n v="0"/>
    <n v="0"/>
    <n v="125.74"/>
    <n v="0"/>
    <n v="0"/>
    <n v="0"/>
    <n v="0"/>
    <n v="0"/>
    <n v="2.71"/>
    <n v="6.48"/>
    <n v="0"/>
    <n v="0"/>
    <n v="29.41"/>
    <n v="101.41"/>
    <n v="0"/>
    <n v="17.38"/>
    <n v="0"/>
    <n v="0"/>
    <n v="0"/>
    <n v="0"/>
    <n v="0"/>
    <n v="0"/>
    <n v="0"/>
    <n v="0"/>
    <n v="2638.28"/>
    <n v="2638.2799999999997"/>
    <n v="0"/>
    <n v="0"/>
    <n v="0"/>
    <n v="0"/>
    <n v="0"/>
  </r>
  <r>
    <n v="12"/>
    <d v="2013-05-19T00:00:00"/>
    <d v="2013-06-01T00:00:00"/>
    <x v="31"/>
    <s v="G1N"/>
    <s v="GD10000000"/>
    <s v="GD0"/>
    <n v="13"/>
    <n v="100"/>
    <s v="LD800"/>
    <s v="LF806"/>
    <m/>
    <m/>
    <m/>
    <m/>
    <m/>
    <m/>
    <x v="416"/>
    <n v="70672"/>
    <s v="51247"/>
    <x v="170"/>
    <x v="1"/>
    <s v="Non-executive"/>
    <s v="D806"/>
    <x v="6"/>
    <n v="532.1"/>
    <n v="0"/>
    <n v="0"/>
    <n v="0"/>
    <n v="0"/>
    <n v="0"/>
    <n v="0"/>
    <n v="0"/>
    <n v="0"/>
    <n v="0"/>
    <n v="79.81"/>
    <n v="0"/>
    <n v="0"/>
    <n v="0"/>
    <n v="0"/>
    <n v="0"/>
    <n v="0"/>
    <n v="0"/>
    <n v="0"/>
    <n v="57.39"/>
    <n v="0"/>
    <n v="0"/>
    <n v="0"/>
    <n v="0"/>
    <n v="0"/>
    <n v="37.94"/>
    <n v="0"/>
    <n v="0"/>
    <n v="0"/>
    <n v="0"/>
    <n v="0"/>
    <n v="0.9"/>
    <n v="2.14"/>
    <n v="0"/>
    <n v="0"/>
    <n v="8.8800000000000008"/>
    <n v="0"/>
    <n v="0"/>
    <n v="3.06"/>
    <n v="0"/>
    <n v="0"/>
    <n v="0"/>
    <n v="0"/>
    <n v="0"/>
    <n v="0"/>
    <n v="0"/>
    <n v="0"/>
    <n v="722.22"/>
    <n v="722.21999999999991"/>
    <n v="0"/>
    <n v="0"/>
    <n v="0"/>
    <n v="0"/>
    <n v="0"/>
  </r>
  <r>
    <n v="12"/>
    <d v="2013-05-19T00:00:00"/>
    <d v="2013-06-01T00:00:00"/>
    <x v="31"/>
    <s v="G1N"/>
    <s v="GD10000000"/>
    <s v="GD0"/>
    <n v="13"/>
    <n v="100"/>
    <s v="LD800"/>
    <s v="LF806"/>
    <m/>
    <m/>
    <m/>
    <m/>
    <m/>
    <m/>
    <x v="417"/>
    <n v="70791"/>
    <s v="47072"/>
    <x v="88"/>
    <x v="1"/>
    <s v="Non-executive"/>
    <s v="D806"/>
    <x v="6"/>
    <n v="2504.84"/>
    <n v="0"/>
    <n v="0"/>
    <n v="0"/>
    <n v="0"/>
    <n v="0"/>
    <n v="0"/>
    <n v="0"/>
    <n v="0"/>
    <n v="0"/>
    <n v="0"/>
    <n v="0"/>
    <n v="0"/>
    <n v="0"/>
    <n v="0"/>
    <n v="0"/>
    <n v="0"/>
    <n v="0"/>
    <n v="1.33"/>
    <n v="195.92"/>
    <n v="0"/>
    <n v="0"/>
    <n v="0"/>
    <n v="0"/>
    <n v="0"/>
    <n v="141.88"/>
    <n v="0"/>
    <n v="0"/>
    <n v="0"/>
    <n v="0"/>
    <n v="0"/>
    <n v="2.71"/>
    <n v="6.19"/>
    <n v="0"/>
    <n v="0"/>
    <n v="33.19"/>
    <n v="0"/>
    <n v="0"/>
    <n v="10.45"/>
    <n v="0"/>
    <n v="0"/>
    <n v="0"/>
    <n v="0"/>
    <n v="0"/>
    <n v="0"/>
    <n v="0"/>
    <n v="0"/>
    <n v="2896.51"/>
    <n v="2896.51"/>
    <n v="0"/>
    <n v="0"/>
    <n v="0"/>
    <n v="0"/>
    <n v="0"/>
  </r>
  <r>
    <n v="12"/>
    <d v="2013-05-19T00:00:00"/>
    <d v="2013-06-01T00:00:00"/>
    <x v="31"/>
    <s v="G1N"/>
    <s v="GD10000000"/>
    <s v="GD0"/>
    <n v="13"/>
    <n v="100"/>
    <s v="LD800"/>
    <s v="LF806"/>
    <m/>
    <m/>
    <m/>
    <m/>
    <m/>
    <m/>
    <x v="418"/>
    <n v="71895"/>
    <s v="73399"/>
    <x v="18"/>
    <x v="1"/>
    <s v="Non-executive"/>
    <s v="D806"/>
    <x v="6"/>
    <n v="1201.9000000000001"/>
    <n v="0"/>
    <n v="0"/>
    <n v="0"/>
    <n v="0"/>
    <n v="0"/>
    <n v="0"/>
    <n v="0"/>
    <n v="0"/>
    <n v="0"/>
    <n v="0"/>
    <n v="0"/>
    <n v="0"/>
    <n v="0"/>
    <n v="0"/>
    <n v="0"/>
    <n v="0"/>
    <n v="0"/>
    <n v="0.62"/>
    <n v="76.52"/>
    <n v="0"/>
    <n v="0"/>
    <n v="0"/>
    <n v="0"/>
    <n v="0"/>
    <n v="72.930000000000007"/>
    <n v="0"/>
    <n v="0"/>
    <n v="0"/>
    <n v="0"/>
    <n v="0"/>
    <n v="1.34"/>
    <n v="3.24"/>
    <n v="0"/>
    <n v="0"/>
    <n v="17.05"/>
    <n v="0"/>
    <n v="0"/>
    <n v="4.08"/>
    <n v="0"/>
    <n v="0"/>
    <n v="0"/>
    <n v="0"/>
    <n v="0"/>
    <n v="0"/>
    <n v="0"/>
    <n v="0"/>
    <n v="1377.68"/>
    <n v="1377.6799999999998"/>
    <n v="0"/>
    <n v="0"/>
    <n v="0"/>
    <n v="0"/>
    <n v="0"/>
  </r>
  <r>
    <n v="12"/>
    <d v="2013-05-19T00:00:00"/>
    <d v="2013-06-01T00:00:00"/>
    <x v="31"/>
    <s v="G1N"/>
    <s v="GD10000000"/>
    <s v="GD0"/>
    <n v="13"/>
    <n v="100"/>
    <s v="LD800"/>
    <s v="LF806"/>
    <m/>
    <m/>
    <m/>
    <m/>
    <m/>
    <m/>
    <x v="419"/>
    <n v="72114"/>
    <s v="73401"/>
    <x v="15"/>
    <x v="1"/>
    <s v="Non-executive"/>
    <s v="D806"/>
    <x v="6"/>
    <n v="1201.9000000000001"/>
    <n v="0"/>
    <n v="0"/>
    <n v="0"/>
    <n v="0"/>
    <n v="0"/>
    <n v="0"/>
    <n v="0"/>
    <n v="0"/>
    <n v="0"/>
    <n v="0"/>
    <n v="0"/>
    <n v="0"/>
    <n v="0"/>
    <n v="0"/>
    <n v="0"/>
    <n v="0"/>
    <n v="0"/>
    <n v="0.62"/>
    <n v="97.95"/>
    <n v="0"/>
    <n v="0"/>
    <n v="0"/>
    <n v="0"/>
    <n v="0"/>
    <n v="72.48"/>
    <n v="0"/>
    <n v="0"/>
    <n v="0"/>
    <n v="0"/>
    <n v="0"/>
    <n v="1.34"/>
    <n v="3.24"/>
    <n v="0"/>
    <n v="0"/>
    <n v="16.940000000000001"/>
    <n v="0"/>
    <n v="0"/>
    <n v="5.22"/>
    <n v="0"/>
    <n v="0"/>
    <n v="0"/>
    <n v="0"/>
    <n v="0"/>
    <n v="0"/>
    <n v="0"/>
    <n v="0"/>
    <n v="1399.69"/>
    <n v="1399.69"/>
    <n v="0"/>
    <n v="0"/>
    <n v="0"/>
    <n v="0"/>
    <n v="0"/>
  </r>
  <r>
    <n v="12"/>
    <d v="2013-05-19T00:00:00"/>
    <d v="2013-06-01T00:00:00"/>
    <x v="31"/>
    <s v="G1N"/>
    <s v="GD10000000"/>
    <s v="GD0"/>
    <n v="13"/>
    <n v="8200"/>
    <s v="GD800"/>
    <s v="DS4B5"/>
    <s v="000DIS"/>
    <n v="15"/>
    <s v="32CCDD"/>
    <n v="13"/>
    <m/>
    <m/>
    <x v="150"/>
    <n v="11300"/>
    <s v="51040"/>
    <x v="85"/>
    <x v="1"/>
    <s v="Non-executive"/>
    <s v="D806"/>
    <x v="6"/>
    <n v="636.26"/>
    <n v="0"/>
    <n v="0"/>
    <n v="0"/>
    <n v="0"/>
    <n v="0"/>
    <n v="0"/>
    <n v="0"/>
    <n v="0"/>
    <n v="0"/>
    <n v="0"/>
    <n v="0"/>
    <n v="0"/>
    <n v="0"/>
    <n v="0"/>
    <n v="0"/>
    <n v="0"/>
    <n v="0"/>
    <n v="2.12"/>
    <n v="62.97"/>
    <n v="0"/>
    <n v="0"/>
    <n v="0"/>
    <n v="0"/>
    <n v="0"/>
    <n v="0"/>
    <n v="0"/>
    <n v="0"/>
    <n v="0"/>
    <n v="44.53"/>
    <n v="0"/>
    <n v="0.89"/>
    <n v="2.13"/>
    <n v="0"/>
    <n v="0"/>
    <n v="8.82"/>
    <n v="0"/>
    <n v="0"/>
    <n v="0"/>
    <n v="0"/>
    <n v="0"/>
    <n v="0"/>
    <n v="0"/>
    <n v="0"/>
    <n v="0"/>
    <n v="0"/>
    <n v="0"/>
    <n v="757.72"/>
    <n v="757.72"/>
    <n v="0"/>
    <n v="0"/>
    <n v="0"/>
    <n v="0"/>
    <n v="0"/>
  </r>
  <r>
    <n v="12"/>
    <d v="2013-05-19T00:00:00"/>
    <d v="2013-06-01T00:00:00"/>
    <x v="31"/>
    <s v="G1N"/>
    <s v="GD10000000"/>
    <s v="GD0"/>
    <n v="13"/>
    <n v="8200"/>
    <s v="GD800"/>
    <s v="DS4B5"/>
    <s v="000DIS"/>
    <n v="15"/>
    <s v="32CCDD"/>
    <n v="13"/>
    <m/>
    <m/>
    <x v="416"/>
    <n v="70672"/>
    <s v="51247"/>
    <x v="170"/>
    <x v="1"/>
    <s v="Non-executive"/>
    <s v="D806"/>
    <x v="6"/>
    <n v="532.09"/>
    <n v="0"/>
    <n v="0"/>
    <n v="0"/>
    <n v="0"/>
    <n v="0"/>
    <n v="0"/>
    <n v="0"/>
    <n v="0"/>
    <n v="0"/>
    <n v="79.81"/>
    <n v="0"/>
    <n v="0"/>
    <n v="0"/>
    <n v="0"/>
    <n v="0"/>
    <n v="0"/>
    <n v="0"/>
    <n v="0"/>
    <n v="57.41"/>
    <n v="0"/>
    <n v="0"/>
    <n v="0"/>
    <n v="0"/>
    <n v="0"/>
    <n v="37.94"/>
    <n v="0"/>
    <n v="0"/>
    <n v="0"/>
    <n v="0"/>
    <n v="0"/>
    <n v="0.89"/>
    <n v="2.13"/>
    <n v="0"/>
    <n v="0"/>
    <n v="8.8699999999999992"/>
    <n v="0"/>
    <n v="0"/>
    <n v="3.07"/>
    <n v="0"/>
    <n v="0"/>
    <n v="0"/>
    <n v="0"/>
    <n v="0"/>
    <n v="0"/>
    <n v="0"/>
    <n v="0"/>
    <n v="722.21"/>
    <n v="722.21"/>
    <n v="0"/>
    <n v="0"/>
    <n v="0"/>
    <n v="0"/>
    <n v="0"/>
  </r>
  <r>
    <n v="12"/>
    <d v="2013-05-19T00:00:00"/>
    <d v="2013-06-01T00:00:00"/>
    <x v="32"/>
    <s v="G2N"/>
    <s v="GD10000000"/>
    <s v="GD0"/>
    <n v="13"/>
    <n v="100"/>
    <s v="LD800"/>
    <s v="LF806"/>
    <m/>
    <m/>
    <m/>
    <m/>
    <m/>
    <m/>
    <x v="289"/>
    <n v="9213"/>
    <s v="47298"/>
    <x v="76"/>
    <x v="1"/>
    <s v="Non-executive"/>
    <s v="D806"/>
    <x v="6"/>
    <n v="1544.35"/>
    <n v="0"/>
    <n v="0"/>
    <n v="0"/>
    <n v="0"/>
    <n v="0"/>
    <n v="0"/>
    <n v="0"/>
    <n v="0"/>
    <n v="0"/>
    <n v="0"/>
    <n v="0"/>
    <n v="0"/>
    <n v="0"/>
    <n v="0"/>
    <n v="0"/>
    <n v="0"/>
    <n v="0"/>
    <n v="0.84"/>
    <n v="195.92"/>
    <n v="0"/>
    <n v="0"/>
    <n v="0"/>
    <n v="0"/>
    <n v="0"/>
    <n v="91.7"/>
    <n v="0"/>
    <n v="0"/>
    <n v="0"/>
    <n v="0"/>
    <n v="0"/>
    <n v="2.71"/>
    <n v="6.48"/>
    <n v="0"/>
    <n v="2.31"/>
    <n v="21.45"/>
    <n v="77.22"/>
    <n v="0"/>
    <n v="10.45"/>
    <n v="0"/>
    <n v="0"/>
    <n v="0"/>
    <n v="0"/>
    <n v="0"/>
    <n v="0"/>
    <n v="0"/>
    <n v="0"/>
    <n v="1953.43"/>
    <n v="1953.43"/>
    <n v="0"/>
    <n v="0"/>
    <n v="0"/>
    <n v="0"/>
    <n v="0"/>
  </r>
  <r>
    <n v="12"/>
    <d v="2013-05-19T00:00:00"/>
    <d v="2013-06-01T00:00:00"/>
    <x v="32"/>
    <s v="G2N"/>
    <s v="GD10000000"/>
    <s v="GD0"/>
    <n v="13"/>
    <n v="100"/>
    <s v="LD800"/>
    <s v="LF806"/>
    <m/>
    <m/>
    <m/>
    <m/>
    <m/>
    <m/>
    <x v="290"/>
    <n v="16936"/>
    <s v="47066"/>
    <x v="13"/>
    <x v="1"/>
    <s v="Non-executive"/>
    <s v="D806"/>
    <x v="6"/>
    <n v="2134.17"/>
    <n v="0"/>
    <n v="0"/>
    <n v="0"/>
    <n v="0"/>
    <n v="0"/>
    <n v="0"/>
    <n v="0"/>
    <n v="0"/>
    <n v="0"/>
    <n v="0"/>
    <n v="0"/>
    <n v="0"/>
    <n v="0"/>
    <n v="0"/>
    <n v="0"/>
    <n v="0"/>
    <n v="0"/>
    <n v="1.1299999999999999"/>
    <n v="170.62"/>
    <n v="0"/>
    <n v="0"/>
    <n v="0"/>
    <n v="0"/>
    <n v="0"/>
    <n v="128.80000000000001"/>
    <n v="0"/>
    <n v="0"/>
    <n v="0"/>
    <n v="0"/>
    <n v="0"/>
    <n v="2.71"/>
    <n v="6.48"/>
    <n v="0"/>
    <n v="2.31"/>
    <n v="30.12"/>
    <n v="106.71"/>
    <n v="25"/>
    <n v="9.1"/>
    <n v="0"/>
    <n v="0"/>
    <n v="0"/>
    <n v="0"/>
    <n v="0"/>
    <n v="0"/>
    <n v="0"/>
    <n v="0"/>
    <n v="2617.15"/>
    <n v="2617.15"/>
    <n v="0"/>
    <n v="0"/>
    <n v="0"/>
    <n v="0"/>
    <n v="0"/>
  </r>
  <r>
    <n v="13"/>
    <d v="2013-06-02T00:00:00"/>
    <d v="2013-06-15T00:00:00"/>
    <x v="33"/>
    <s v="G1N"/>
    <s v="GD10000000"/>
    <s v="GD0"/>
    <n v="13"/>
    <n v="100"/>
    <s v="LD800"/>
    <s v="LF804"/>
    <m/>
    <m/>
    <m/>
    <m/>
    <m/>
    <m/>
    <x v="150"/>
    <n v="11300"/>
    <s v="51040"/>
    <x v="85"/>
    <x v="1"/>
    <s v="Non-executive"/>
    <s v="D806"/>
    <x v="6"/>
    <n v="0"/>
    <n v="0"/>
    <n v="0"/>
    <n v="0"/>
    <n v="0"/>
    <n v="0"/>
    <n v="0"/>
    <n v="0"/>
    <n v="0"/>
    <n v="0"/>
    <n v="0"/>
    <n v="3892.31"/>
    <n v="0"/>
    <n v="0"/>
    <n v="0"/>
    <n v="0"/>
    <n v="0"/>
    <n v="0"/>
    <n v="0"/>
    <n v="0"/>
    <n v="0"/>
    <n v="0"/>
    <n v="0"/>
    <n v="0"/>
    <n v="0"/>
    <n v="0"/>
    <n v="0"/>
    <n v="0"/>
    <n v="0"/>
    <n v="0"/>
    <n v="0"/>
    <n v="0"/>
    <n v="0"/>
    <n v="0"/>
    <n v="0"/>
    <n v="56.44"/>
    <n v="0"/>
    <n v="0"/>
    <n v="0"/>
    <n v="0"/>
    <n v="0"/>
    <n v="0"/>
    <n v="0"/>
    <n v="0"/>
    <n v="0"/>
    <n v="0"/>
    <n v="0"/>
    <n v="3948.75"/>
    <n v="3948.75"/>
    <n v="0"/>
    <n v="0"/>
    <n v="0"/>
    <n v="0"/>
    <n v="0"/>
  </r>
  <r>
    <n v="13"/>
    <d v="2013-06-02T00:00:00"/>
    <d v="2013-06-15T00:00:00"/>
    <x v="33"/>
    <s v="G1N"/>
    <s v="GD10000000"/>
    <s v="GD0"/>
    <n v="13"/>
    <n v="100"/>
    <s v="LD800"/>
    <s v="LF804"/>
    <m/>
    <m/>
    <m/>
    <m/>
    <m/>
    <m/>
    <x v="416"/>
    <n v="70672"/>
    <s v="51247"/>
    <x v="170"/>
    <x v="1"/>
    <s v="Non-executive"/>
    <s v="D806"/>
    <x v="6"/>
    <n v="548.22"/>
    <n v="0"/>
    <n v="0"/>
    <n v="0"/>
    <n v="0"/>
    <n v="0"/>
    <n v="0"/>
    <n v="0"/>
    <n v="0"/>
    <n v="0"/>
    <n v="0"/>
    <n v="0"/>
    <n v="0"/>
    <n v="0"/>
    <n v="0"/>
    <n v="0"/>
    <n v="0"/>
    <n v="0"/>
    <n v="0"/>
    <n v="59.14"/>
    <n v="0"/>
    <n v="0"/>
    <n v="0"/>
    <n v="0"/>
    <n v="0"/>
    <n v="33.99"/>
    <n v="0"/>
    <n v="0"/>
    <n v="0"/>
    <n v="0"/>
    <n v="0"/>
    <n v="0.92"/>
    <n v="2.2000000000000002"/>
    <n v="0"/>
    <n v="0"/>
    <n v="7.94"/>
    <n v="0"/>
    <n v="0"/>
    <n v="3.16"/>
    <n v="0"/>
    <n v="0"/>
    <n v="0"/>
    <n v="0"/>
    <n v="0"/>
    <n v="0"/>
    <n v="0"/>
    <n v="0"/>
    <n v="655.57"/>
    <n v="655.57"/>
    <n v="0"/>
    <n v="0"/>
    <n v="0"/>
    <n v="0"/>
    <n v="0"/>
  </r>
  <r>
    <n v="13"/>
    <d v="2013-06-02T00:00:00"/>
    <d v="2013-06-15T00:00:00"/>
    <x v="33"/>
    <s v="G1N"/>
    <s v="GD10000000"/>
    <s v="GD0"/>
    <n v="13"/>
    <n v="100"/>
    <s v="LD800"/>
    <s v="LF804"/>
    <m/>
    <m/>
    <m/>
    <m/>
    <m/>
    <m/>
    <x v="418"/>
    <n v="71895"/>
    <s v="73399"/>
    <x v="18"/>
    <x v="1"/>
    <s v="Non-executive"/>
    <s v="D806"/>
    <x v="6"/>
    <n v="1201.9000000000001"/>
    <n v="0"/>
    <n v="0"/>
    <n v="0"/>
    <n v="0"/>
    <n v="0"/>
    <n v="0"/>
    <n v="0"/>
    <n v="0"/>
    <n v="0"/>
    <n v="0"/>
    <n v="0"/>
    <n v="0"/>
    <n v="0"/>
    <n v="0"/>
    <n v="0"/>
    <n v="0"/>
    <n v="0"/>
    <n v="0.64"/>
    <n v="76.53"/>
    <n v="0"/>
    <n v="0"/>
    <n v="0"/>
    <n v="0"/>
    <n v="0"/>
    <n v="72.94"/>
    <n v="0"/>
    <n v="0"/>
    <n v="0"/>
    <n v="0"/>
    <n v="0"/>
    <n v="1.36"/>
    <n v="3.24"/>
    <n v="0"/>
    <n v="0"/>
    <n v="17.059999999999999"/>
    <n v="0"/>
    <n v="0"/>
    <n v="4.08"/>
    <n v="0"/>
    <n v="0"/>
    <n v="0"/>
    <n v="0"/>
    <n v="0"/>
    <n v="0"/>
    <n v="0"/>
    <n v="0"/>
    <n v="1377.75"/>
    <n v="1377.75"/>
    <n v="0"/>
    <n v="0"/>
    <n v="0"/>
    <n v="0"/>
    <n v="0"/>
  </r>
  <r>
    <n v="13"/>
    <d v="2013-06-02T00:00:00"/>
    <d v="2013-06-15T00:00:00"/>
    <x v="33"/>
    <s v="G1N"/>
    <s v="GD10000000"/>
    <s v="GD0"/>
    <n v="13"/>
    <n v="100"/>
    <s v="LD800"/>
    <s v="LF804"/>
    <m/>
    <m/>
    <m/>
    <m/>
    <m/>
    <m/>
    <x v="419"/>
    <n v="72114"/>
    <s v="73401"/>
    <x v="15"/>
    <x v="1"/>
    <s v="Non-executive"/>
    <s v="D806"/>
    <x v="6"/>
    <n v="1201.9000000000001"/>
    <n v="0"/>
    <n v="0"/>
    <n v="0"/>
    <n v="0"/>
    <n v="0"/>
    <n v="0"/>
    <n v="0"/>
    <n v="0"/>
    <n v="0"/>
    <n v="0"/>
    <n v="0"/>
    <n v="0"/>
    <n v="0"/>
    <n v="0"/>
    <n v="0"/>
    <n v="0"/>
    <n v="0"/>
    <n v="0.64"/>
    <n v="97.96"/>
    <n v="0"/>
    <n v="0"/>
    <n v="0"/>
    <n v="0"/>
    <n v="0"/>
    <n v="72.5"/>
    <n v="0"/>
    <n v="0"/>
    <n v="0"/>
    <n v="0"/>
    <n v="0"/>
    <n v="1.36"/>
    <n v="3.25"/>
    <n v="0"/>
    <n v="0"/>
    <n v="16.96"/>
    <n v="0"/>
    <n v="0"/>
    <n v="5.24"/>
    <n v="0"/>
    <n v="0"/>
    <n v="0"/>
    <n v="0"/>
    <n v="0"/>
    <n v="0"/>
    <n v="0"/>
    <n v="0"/>
    <n v="1399.81"/>
    <n v="1399.8100000000002"/>
    <n v="0"/>
    <n v="0"/>
    <n v="0"/>
    <n v="0"/>
    <n v="0"/>
  </r>
  <r>
    <n v="13"/>
    <d v="2013-06-02T00:00:00"/>
    <d v="2013-06-15T00:00:00"/>
    <x v="33"/>
    <s v="G1N"/>
    <s v="GD10000000"/>
    <s v="GD0"/>
    <n v="13"/>
    <n v="100"/>
    <s v="LD800"/>
    <s v="LF806"/>
    <m/>
    <m/>
    <m/>
    <m/>
    <m/>
    <m/>
    <x v="150"/>
    <n v="11300"/>
    <s v="51040"/>
    <x v="85"/>
    <x v="1"/>
    <s v="Non-executive"/>
    <s v="D806"/>
    <x v="6"/>
    <n v="0"/>
    <n v="0"/>
    <n v="0"/>
    <n v="0"/>
    <n v="0"/>
    <n v="0"/>
    <n v="0"/>
    <n v="0"/>
    <n v="0"/>
    <n v="0"/>
    <n v="0"/>
    <n v="3777.83"/>
    <n v="0"/>
    <n v="0"/>
    <n v="0"/>
    <n v="0"/>
    <n v="0"/>
    <n v="0"/>
    <n v="0"/>
    <n v="0"/>
    <n v="0"/>
    <n v="0"/>
    <n v="0"/>
    <n v="0"/>
    <n v="0"/>
    <n v="0"/>
    <n v="0"/>
    <n v="0"/>
    <n v="0"/>
    <n v="0"/>
    <n v="0"/>
    <n v="0"/>
    <n v="0"/>
    <n v="0"/>
    <n v="0"/>
    <n v="54.78"/>
    <n v="0"/>
    <n v="0"/>
    <n v="0"/>
    <n v="0"/>
    <n v="0"/>
    <n v="0"/>
    <n v="0"/>
    <n v="0"/>
    <n v="0"/>
    <n v="0"/>
    <n v="0"/>
    <n v="3832.61"/>
    <n v="3832.61"/>
    <n v="0"/>
    <n v="0"/>
    <n v="0"/>
    <n v="0"/>
    <n v="0"/>
  </r>
  <r>
    <n v="13"/>
    <d v="2013-06-02T00:00:00"/>
    <d v="2013-06-15T00:00:00"/>
    <x v="33"/>
    <s v="G1N"/>
    <s v="GD10000000"/>
    <s v="GD0"/>
    <n v="13"/>
    <n v="100"/>
    <s v="LD800"/>
    <s v="LF806"/>
    <m/>
    <m/>
    <m/>
    <m/>
    <m/>
    <m/>
    <x v="155"/>
    <n v="55497"/>
    <s v="35922"/>
    <x v="88"/>
    <x v="1"/>
    <s v="Non-executive"/>
    <s v="D806"/>
    <x v="6"/>
    <n v="0"/>
    <n v="0"/>
    <n v="0"/>
    <n v="0"/>
    <n v="0"/>
    <n v="2192.54"/>
    <n v="0"/>
    <n v="0"/>
    <n v="0"/>
    <n v="0"/>
    <n v="0"/>
    <n v="0"/>
    <n v="0"/>
    <n v="0"/>
    <n v="0"/>
    <n v="0"/>
    <n v="0"/>
    <n v="0"/>
    <n v="1.17"/>
    <n v="325.88"/>
    <n v="0"/>
    <n v="0"/>
    <n v="0"/>
    <n v="0"/>
    <n v="0"/>
    <n v="135.94"/>
    <n v="0"/>
    <n v="0"/>
    <n v="0"/>
    <n v="0"/>
    <n v="0"/>
    <n v="2.71"/>
    <n v="6.48"/>
    <n v="0"/>
    <n v="0"/>
    <n v="31.79"/>
    <n v="109.63"/>
    <n v="0"/>
    <n v="17.38"/>
    <n v="0"/>
    <n v="0"/>
    <n v="0"/>
    <n v="0"/>
    <n v="0"/>
    <n v="0"/>
    <n v="0"/>
    <n v="0"/>
    <n v="2823.52"/>
    <n v="2823.5200000000004"/>
    <n v="0"/>
    <n v="0"/>
    <n v="0"/>
    <n v="0"/>
    <n v="0"/>
  </r>
  <r>
    <n v="13"/>
    <d v="2013-06-02T00:00:00"/>
    <d v="2013-06-15T00:00:00"/>
    <x v="33"/>
    <s v="G1N"/>
    <s v="GD10000000"/>
    <s v="GD0"/>
    <n v="13"/>
    <n v="100"/>
    <s v="LD800"/>
    <s v="LF806"/>
    <m/>
    <m/>
    <m/>
    <m/>
    <m/>
    <m/>
    <x v="416"/>
    <n v="70672"/>
    <s v="51247"/>
    <x v="170"/>
    <x v="1"/>
    <s v="Non-executive"/>
    <s v="D806"/>
    <x v="6"/>
    <n v="532.1"/>
    <n v="0"/>
    <n v="0"/>
    <n v="0"/>
    <n v="0"/>
    <n v="0"/>
    <n v="0"/>
    <n v="0"/>
    <n v="0"/>
    <n v="0"/>
    <n v="0"/>
    <n v="0"/>
    <n v="0"/>
    <n v="0"/>
    <n v="0"/>
    <n v="0"/>
    <n v="0"/>
    <n v="0"/>
    <n v="0"/>
    <n v="57.4"/>
    <n v="0"/>
    <n v="0"/>
    <n v="0"/>
    <n v="0"/>
    <n v="0"/>
    <n v="32.99"/>
    <n v="0"/>
    <n v="0"/>
    <n v="0"/>
    <n v="0"/>
    <n v="0"/>
    <n v="0.9"/>
    <n v="2.14"/>
    <n v="0"/>
    <n v="0"/>
    <n v="7.72"/>
    <n v="0"/>
    <n v="0"/>
    <n v="3.06"/>
    <n v="0"/>
    <n v="0"/>
    <n v="0"/>
    <n v="0"/>
    <n v="0"/>
    <n v="0"/>
    <n v="0"/>
    <n v="0"/>
    <n v="636.30999999999995"/>
    <n v="636.30999999999995"/>
    <n v="0"/>
    <n v="0"/>
    <n v="0"/>
    <n v="0"/>
    <n v="0"/>
  </r>
  <r>
    <n v="13"/>
    <d v="2013-06-02T00:00:00"/>
    <d v="2013-06-15T00:00:00"/>
    <x v="33"/>
    <s v="G1N"/>
    <s v="GD10000000"/>
    <s v="GD0"/>
    <n v="13"/>
    <n v="100"/>
    <s v="LD800"/>
    <s v="LF806"/>
    <m/>
    <m/>
    <m/>
    <m/>
    <m/>
    <m/>
    <x v="417"/>
    <n v="70791"/>
    <s v="47072"/>
    <x v="88"/>
    <x v="1"/>
    <s v="Non-executive"/>
    <s v="D806"/>
    <x v="6"/>
    <n v="2504.85"/>
    <n v="0"/>
    <n v="0"/>
    <n v="0"/>
    <n v="0"/>
    <n v="0"/>
    <n v="0"/>
    <n v="0"/>
    <n v="0"/>
    <n v="0"/>
    <n v="0"/>
    <n v="0"/>
    <n v="0"/>
    <n v="0"/>
    <n v="0"/>
    <n v="0"/>
    <n v="0"/>
    <n v="0"/>
    <n v="1.33"/>
    <n v="195.92"/>
    <n v="0"/>
    <n v="0"/>
    <n v="0"/>
    <n v="0"/>
    <n v="0"/>
    <n v="141.88999999999999"/>
    <n v="0"/>
    <n v="0"/>
    <n v="0"/>
    <n v="0"/>
    <n v="0"/>
    <n v="2.71"/>
    <n v="6.19"/>
    <n v="0"/>
    <n v="0"/>
    <n v="33.18"/>
    <n v="0"/>
    <n v="0"/>
    <n v="10.45"/>
    <n v="0"/>
    <n v="0"/>
    <n v="0"/>
    <n v="0"/>
    <n v="0"/>
    <n v="0"/>
    <n v="0"/>
    <n v="0"/>
    <n v="2896.52"/>
    <n v="2896.5199999999995"/>
    <n v="0"/>
    <n v="0"/>
    <n v="0"/>
    <n v="0"/>
    <n v="0"/>
  </r>
  <r>
    <n v="13"/>
    <d v="2013-06-02T00:00:00"/>
    <d v="2013-06-15T00:00:00"/>
    <x v="33"/>
    <s v="G1N"/>
    <s v="GD10000000"/>
    <s v="GD0"/>
    <n v="13"/>
    <n v="100"/>
    <s v="LD800"/>
    <s v="LF806"/>
    <m/>
    <m/>
    <m/>
    <m/>
    <m/>
    <m/>
    <x v="418"/>
    <n v="71895"/>
    <s v="73399"/>
    <x v="18"/>
    <x v="1"/>
    <s v="Non-executive"/>
    <s v="D806"/>
    <x v="6"/>
    <n v="1201.9000000000001"/>
    <n v="0"/>
    <n v="0"/>
    <n v="0"/>
    <n v="0"/>
    <n v="0"/>
    <n v="0"/>
    <n v="0"/>
    <n v="0"/>
    <n v="0"/>
    <n v="0"/>
    <n v="0"/>
    <n v="0"/>
    <n v="0"/>
    <n v="0"/>
    <n v="0"/>
    <n v="0"/>
    <n v="0"/>
    <n v="0.62"/>
    <n v="76.52"/>
    <n v="0"/>
    <n v="0"/>
    <n v="0"/>
    <n v="0"/>
    <n v="0"/>
    <n v="72.930000000000007"/>
    <n v="0"/>
    <n v="0"/>
    <n v="0"/>
    <n v="0"/>
    <n v="0"/>
    <n v="1.35"/>
    <n v="3.24"/>
    <n v="0"/>
    <n v="0"/>
    <n v="17.059999999999999"/>
    <n v="0"/>
    <n v="0"/>
    <n v="4.08"/>
    <n v="0"/>
    <n v="0"/>
    <n v="0"/>
    <n v="0"/>
    <n v="0"/>
    <n v="0"/>
    <n v="0"/>
    <n v="0"/>
    <n v="1377.7"/>
    <n v="1377.6999999999998"/>
    <n v="0"/>
    <n v="0"/>
    <n v="0"/>
    <n v="0"/>
    <n v="0"/>
  </r>
  <r>
    <n v="13"/>
    <d v="2013-06-02T00:00:00"/>
    <d v="2013-06-15T00:00:00"/>
    <x v="33"/>
    <s v="G1N"/>
    <s v="GD10000000"/>
    <s v="GD0"/>
    <n v="13"/>
    <n v="100"/>
    <s v="LD800"/>
    <s v="LF806"/>
    <m/>
    <m/>
    <m/>
    <m/>
    <m/>
    <m/>
    <x v="419"/>
    <n v="72114"/>
    <s v="73401"/>
    <x v="15"/>
    <x v="1"/>
    <s v="Non-executive"/>
    <s v="D806"/>
    <x v="6"/>
    <n v="1201.9000000000001"/>
    <n v="0"/>
    <n v="0"/>
    <n v="0"/>
    <n v="0"/>
    <n v="0"/>
    <n v="0"/>
    <n v="0"/>
    <n v="0"/>
    <n v="0"/>
    <n v="0"/>
    <n v="0"/>
    <n v="0"/>
    <n v="0"/>
    <n v="0"/>
    <n v="0"/>
    <n v="0"/>
    <n v="0"/>
    <n v="0.62"/>
    <n v="97.96"/>
    <n v="0"/>
    <n v="0"/>
    <n v="0"/>
    <n v="0"/>
    <n v="0"/>
    <n v="72.489999999999995"/>
    <n v="0"/>
    <n v="0"/>
    <n v="0"/>
    <n v="0"/>
    <n v="0"/>
    <n v="1.35"/>
    <n v="3.23"/>
    <n v="0"/>
    <n v="0"/>
    <n v="16.95"/>
    <n v="0"/>
    <n v="0"/>
    <n v="5.21"/>
    <n v="0"/>
    <n v="0"/>
    <n v="0"/>
    <n v="0"/>
    <n v="0"/>
    <n v="0"/>
    <n v="0"/>
    <n v="0"/>
    <n v="1399.71"/>
    <n v="1399.71"/>
    <n v="0"/>
    <n v="0"/>
    <n v="0"/>
    <n v="0"/>
    <n v="0"/>
  </r>
  <r>
    <n v="13"/>
    <d v="2013-06-02T00:00:00"/>
    <d v="2013-06-15T00:00:00"/>
    <x v="33"/>
    <s v="G1N"/>
    <s v="GD10000000"/>
    <s v="GD0"/>
    <n v="13"/>
    <n v="8200"/>
    <s v="GD800"/>
    <s v="DS4B5"/>
    <s v="000DIS"/>
    <n v="15"/>
    <s v="32CCDD"/>
    <n v="13"/>
    <m/>
    <m/>
    <x v="150"/>
    <n v="11300"/>
    <s v="51040"/>
    <x v="85"/>
    <x v="1"/>
    <s v="Non-executive"/>
    <s v="D806"/>
    <x v="6"/>
    <n v="0"/>
    <n v="0"/>
    <n v="0"/>
    <n v="0"/>
    <n v="0"/>
    <n v="0"/>
    <n v="0"/>
    <n v="0"/>
    <n v="0"/>
    <n v="0"/>
    <n v="0"/>
    <n v="3777.82"/>
    <n v="0"/>
    <n v="0"/>
    <n v="0"/>
    <n v="0"/>
    <n v="0"/>
    <n v="0"/>
    <n v="0"/>
    <n v="0"/>
    <n v="0"/>
    <n v="0"/>
    <n v="0"/>
    <n v="0"/>
    <n v="0"/>
    <n v="0"/>
    <n v="0"/>
    <n v="0"/>
    <n v="0"/>
    <n v="0"/>
    <n v="0"/>
    <n v="0"/>
    <n v="0"/>
    <n v="0"/>
    <n v="0"/>
    <n v="54.77"/>
    <n v="0"/>
    <n v="0"/>
    <n v="0"/>
    <n v="0"/>
    <n v="0"/>
    <n v="0"/>
    <n v="0"/>
    <n v="0"/>
    <n v="0"/>
    <n v="0"/>
    <n v="0"/>
    <n v="3832.59"/>
    <n v="3832.59"/>
    <n v="0"/>
    <n v="0"/>
    <n v="0"/>
    <n v="0"/>
    <n v="0"/>
  </r>
  <r>
    <n v="13"/>
    <d v="2013-06-02T00:00:00"/>
    <d v="2013-06-15T00:00:00"/>
    <x v="33"/>
    <s v="G1N"/>
    <s v="GD10000000"/>
    <s v="GD0"/>
    <n v="13"/>
    <n v="8200"/>
    <s v="GD800"/>
    <s v="DS4B5"/>
    <s v="000DIS"/>
    <n v="15"/>
    <s v="32CCDD"/>
    <n v="13"/>
    <m/>
    <m/>
    <x v="416"/>
    <n v="70672"/>
    <s v="51247"/>
    <x v="170"/>
    <x v="1"/>
    <s v="Non-executive"/>
    <s v="D806"/>
    <x v="6"/>
    <n v="532.1"/>
    <n v="0"/>
    <n v="0"/>
    <n v="0"/>
    <n v="0"/>
    <n v="0"/>
    <n v="0"/>
    <n v="0"/>
    <n v="0"/>
    <n v="0"/>
    <n v="0"/>
    <n v="0"/>
    <n v="0"/>
    <n v="0"/>
    <n v="0"/>
    <n v="0"/>
    <n v="0"/>
    <n v="0"/>
    <n v="0"/>
    <n v="57.4"/>
    <n v="0"/>
    <n v="0"/>
    <n v="0"/>
    <n v="0"/>
    <n v="0"/>
    <n v="32.99"/>
    <n v="0"/>
    <n v="0"/>
    <n v="0"/>
    <n v="0"/>
    <n v="0"/>
    <n v="0.89"/>
    <n v="2.14"/>
    <n v="0"/>
    <n v="0"/>
    <n v="7.72"/>
    <n v="0"/>
    <n v="0"/>
    <n v="3.06"/>
    <n v="0"/>
    <n v="0"/>
    <n v="0"/>
    <n v="0"/>
    <n v="0"/>
    <n v="0"/>
    <n v="0"/>
    <n v="0"/>
    <n v="636.29999999999995"/>
    <n v="636.29999999999995"/>
    <n v="0"/>
    <n v="0"/>
    <n v="0"/>
    <n v="0"/>
    <n v="0"/>
  </r>
  <r>
    <n v="13"/>
    <d v="2013-06-02T00:00:00"/>
    <d v="2013-06-15T00:00:00"/>
    <x v="34"/>
    <s v="G2N"/>
    <s v="GD10000000"/>
    <s v="GD0"/>
    <n v="13"/>
    <n v="100"/>
    <s v="LD800"/>
    <s v="LF806"/>
    <m/>
    <m/>
    <m/>
    <m/>
    <m/>
    <m/>
    <x v="289"/>
    <n v="9213"/>
    <s v="47298"/>
    <x v="76"/>
    <x v="1"/>
    <s v="Non-executive"/>
    <s v="D806"/>
    <x v="6"/>
    <n v="1544.34"/>
    <n v="0"/>
    <n v="0"/>
    <n v="0"/>
    <n v="0"/>
    <n v="0"/>
    <n v="0"/>
    <n v="0"/>
    <n v="0"/>
    <n v="0"/>
    <n v="0"/>
    <n v="0"/>
    <n v="0"/>
    <n v="0"/>
    <n v="0"/>
    <n v="0"/>
    <n v="0"/>
    <n v="0"/>
    <n v="0.84"/>
    <n v="195.92"/>
    <n v="0"/>
    <n v="0"/>
    <n v="0"/>
    <n v="0"/>
    <n v="0"/>
    <n v="91.7"/>
    <n v="0"/>
    <n v="0"/>
    <n v="0"/>
    <n v="0"/>
    <n v="0"/>
    <n v="2.71"/>
    <n v="6.48"/>
    <n v="0"/>
    <n v="2.31"/>
    <n v="21.44"/>
    <n v="77.22"/>
    <n v="0"/>
    <n v="10.45"/>
    <n v="0"/>
    <n v="0"/>
    <n v="0"/>
    <n v="0"/>
    <n v="0"/>
    <n v="0"/>
    <n v="0"/>
    <n v="0"/>
    <n v="1953.41"/>
    <n v="1953.41"/>
    <n v="0"/>
    <n v="0"/>
    <n v="0"/>
    <n v="0"/>
    <n v="0"/>
  </r>
  <r>
    <n v="13"/>
    <d v="2013-06-02T00:00:00"/>
    <d v="2013-06-15T00:00:00"/>
    <x v="34"/>
    <s v="G2N"/>
    <s v="GD10000000"/>
    <s v="GD0"/>
    <n v="13"/>
    <n v="100"/>
    <s v="LD800"/>
    <s v="LF806"/>
    <m/>
    <m/>
    <m/>
    <m/>
    <m/>
    <m/>
    <x v="290"/>
    <n v="16936"/>
    <s v="47066"/>
    <x v="13"/>
    <x v="1"/>
    <s v="Non-executive"/>
    <s v="D806"/>
    <x v="6"/>
    <n v="2134.16"/>
    <n v="0"/>
    <n v="0"/>
    <n v="0"/>
    <n v="0"/>
    <n v="0"/>
    <n v="0"/>
    <n v="0"/>
    <n v="0"/>
    <n v="0"/>
    <n v="0"/>
    <n v="0"/>
    <n v="0"/>
    <n v="0"/>
    <n v="0"/>
    <n v="0"/>
    <n v="0"/>
    <n v="0"/>
    <n v="1.1299999999999999"/>
    <n v="170.62"/>
    <n v="0"/>
    <n v="0"/>
    <n v="0"/>
    <n v="0"/>
    <n v="0"/>
    <n v="128.79"/>
    <n v="0"/>
    <n v="0"/>
    <n v="0"/>
    <n v="0"/>
    <n v="0"/>
    <n v="2.71"/>
    <n v="6.48"/>
    <n v="0"/>
    <n v="2.31"/>
    <n v="30.12"/>
    <n v="106.71"/>
    <n v="0"/>
    <n v="9.1"/>
    <n v="0"/>
    <n v="0"/>
    <n v="0"/>
    <n v="0"/>
    <n v="0"/>
    <n v="0"/>
    <n v="0"/>
    <n v="0"/>
    <n v="2592.13"/>
    <n v="2592.1299999999997"/>
    <n v="0"/>
    <n v="0"/>
    <n v="0"/>
    <n v="0"/>
    <n v="0"/>
  </r>
  <r>
    <n v="14"/>
    <d v="2013-06-16T00:00:00"/>
    <d v="2013-06-29T00:00:00"/>
    <x v="35"/>
    <s v="G1N"/>
    <s v="GD10000000"/>
    <s v="GD0"/>
    <n v="13"/>
    <n v="100"/>
    <s v="LD800"/>
    <s v="LF804"/>
    <m/>
    <m/>
    <m/>
    <m/>
    <m/>
    <m/>
    <x v="416"/>
    <n v="70672"/>
    <s v="51247"/>
    <x v="170"/>
    <x v="1"/>
    <s v="Non-executive"/>
    <s v="D806"/>
    <x v="6"/>
    <n v="548.22"/>
    <n v="0"/>
    <n v="0"/>
    <n v="0"/>
    <n v="0"/>
    <n v="0"/>
    <n v="0"/>
    <n v="0"/>
    <n v="0"/>
    <n v="0"/>
    <n v="0"/>
    <n v="0"/>
    <n v="0"/>
    <n v="0"/>
    <n v="0"/>
    <n v="0"/>
    <n v="0"/>
    <n v="0"/>
    <n v="0"/>
    <n v="59.14"/>
    <n v="0"/>
    <n v="0"/>
    <n v="0"/>
    <n v="0"/>
    <n v="0"/>
    <n v="33.99"/>
    <n v="0"/>
    <n v="0"/>
    <n v="0"/>
    <n v="0"/>
    <n v="0"/>
    <n v="0.92"/>
    <n v="2.2000000000000002"/>
    <n v="0"/>
    <n v="0"/>
    <n v="7.94"/>
    <n v="0"/>
    <n v="0"/>
    <n v="3.16"/>
    <n v="0"/>
    <n v="0"/>
    <n v="0"/>
    <n v="0"/>
    <n v="0"/>
    <n v="0"/>
    <n v="0"/>
    <n v="0"/>
    <n v="655.57"/>
    <n v="655.57"/>
    <n v="0"/>
    <n v="0"/>
    <n v="0"/>
    <n v="0"/>
    <n v="0"/>
  </r>
  <r>
    <n v="14"/>
    <d v="2013-06-16T00:00:00"/>
    <d v="2013-06-29T00:00:00"/>
    <x v="35"/>
    <s v="G1N"/>
    <s v="GD10000000"/>
    <s v="GD0"/>
    <n v="13"/>
    <n v="100"/>
    <s v="LD800"/>
    <s v="LF804"/>
    <m/>
    <m/>
    <m/>
    <m/>
    <m/>
    <m/>
    <x v="418"/>
    <n v="71895"/>
    <s v="73399"/>
    <x v="18"/>
    <x v="1"/>
    <s v="Non-executive"/>
    <s v="D806"/>
    <x v="6"/>
    <n v="1201.9000000000001"/>
    <n v="0"/>
    <n v="0"/>
    <n v="0"/>
    <n v="0"/>
    <n v="0"/>
    <n v="0"/>
    <n v="0"/>
    <n v="0"/>
    <n v="0"/>
    <n v="0"/>
    <n v="0"/>
    <n v="0"/>
    <n v="0"/>
    <n v="0"/>
    <n v="0"/>
    <n v="0"/>
    <n v="0"/>
    <n v="0.64"/>
    <n v="76.53"/>
    <n v="0"/>
    <n v="0"/>
    <n v="0"/>
    <n v="0"/>
    <n v="0"/>
    <n v="72.94"/>
    <n v="0"/>
    <n v="0"/>
    <n v="0"/>
    <n v="0"/>
    <n v="0"/>
    <n v="1.36"/>
    <n v="3.24"/>
    <n v="0"/>
    <n v="0"/>
    <n v="17.059999999999999"/>
    <n v="0"/>
    <n v="0"/>
    <n v="4.08"/>
    <n v="0"/>
    <n v="0"/>
    <n v="0"/>
    <n v="0"/>
    <n v="0"/>
    <n v="0"/>
    <n v="0"/>
    <n v="0"/>
    <n v="1377.75"/>
    <n v="1377.75"/>
    <n v="0"/>
    <n v="0"/>
    <n v="0"/>
    <n v="0"/>
    <n v="0"/>
  </r>
  <r>
    <n v="14"/>
    <d v="2013-06-16T00:00:00"/>
    <d v="2013-06-29T00:00:00"/>
    <x v="35"/>
    <s v="G1N"/>
    <s v="GD10000000"/>
    <s v="GD0"/>
    <n v="13"/>
    <n v="100"/>
    <s v="LD800"/>
    <s v="LF804"/>
    <m/>
    <m/>
    <m/>
    <m/>
    <m/>
    <m/>
    <x v="419"/>
    <n v="72114"/>
    <s v="73401"/>
    <x v="15"/>
    <x v="1"/>
    <s v="Non-executive"/>
    <s v="D806"/>
    <x v="6"/>
    <n v="1201.9000000000001"/>
    <n v="0"/>
    <n v="0"/>
    <n v="0"/>
    <n v="0"/>
    <n v="0"/>
    <n v="0"/>
    <n v="0"/>
    <n v="0"/>
    <n v="0"/>
    <n v="0"/>
    <n v="0"/>
    <n v="0"/>
    <n v="0"/>
    <n v="0"/>
    <n v="0"/>
    <n v="0"/>
    <n v="0"/>
    <n v="0.64"/>
    <n v="97.96"/>
    <n v="0"/>
    <n v="0"/>
    <n v="0"/>
    <n v="0"/>
    <n v="0"/>
    <n v="72.5"/>
    <n v="0"/>
    <n v="0"/>
    <n v="0"/>
    <n v="0"/>
    <n v="0"/>
    <n v="1.36"/>
    <n v="3.24"/>
    <n v="0"/>
    <n v="0"/>
    <n v="16.96"/>
    <n v="0"/>
    <n v="0"/>
    <n v="5.23"/>
    <n v="0"/>
    <n v="0"/>
    <n v="0"/>
    <n v="0"/>
    <n v="0"/>
    <n v="0"/>
    <n v="0"/>
    <n v="0"/>
    <n v="1399.79"/>
    <n v="1399.7900000000002"/>
    <n v="0"/>
    <n v="0"/>
    <n v="0"/>
    <n v="0"/>
    <n v="0"/>
  </r>
  <r>
    <n v="14"/>
    <d v="2013-06-16T00:00:00"/>
    <d v="2013-06-29T00:00:00"/>
    <x v="35"/>
    <s v="G1N"/>
    <s v="GD10000000"/>
    <s v="GD0"/>
    <n v="13"/>
    <n v="100"/>
    <s v="LD800"/>
    <s v="LF806"/>
    <m/>
    <m/>
    <m/>
    <m/>
    <m/>
    <m/>
    <x v="155"/>
    <n v="55497"/>
    <s v="35922"/>
    <x v="88"/>
    <x v="1"/>
    <s v="Non-executive"/>
    <s v="D806"/>
    <x v="6"/>
    <n v="0"/>
    <n v="0"/>
    <n v="0"/>
    <n v="0"/>
    <n v="0"/>
    <n v="2192.54"/>
    <n v="0"/>
    <n v="0"/>
    <n v="0"/>
    <n v="0"/>
    <n v="0"/>
    <n v="0"/>
    <n v="0"/>
    <n v="0"/>
    <n v="0"/>
    <n v="0"/>
    <n v="0"/>
    <n v="0"/>
    <n v="1.17"/>
    <n v="325.88"/>
    <n v="0"/>
    <n v="0"/>
    <n v="0"/>
    <n v="0"/>
    <n v="0"/>
    <n v="135.94"/>
    <n v="0"/>
    <n v="0"/>
    <n v="0"/>
    <n v="0"/>
    <n v="0"/>
    <n v="2.71"/>
    <n v="6.48"/>
    <n v="0"/>
    <n v="0"/>
    <n v="31.79"/>
    <n v="109.63"/>
    <n v="0"/>
    <n v="17.38"/>
    <n v="0"/>
    <n v="0"/>
    <n v="0"/>
    <n v="0"/>
    <n v="0"/>
    <n v="0"/>
    <n v="0"/>
    <n v="0"/>
    <n v="2823.52"/>
    <n v="2823.5200000000004"/>
    <n v="0"/>
    <n v="0"/>
    <n v="0"/>
    <n v="0"/>
    <n v="0"/>
  </r>
  <r>
    <n v="14"/>
    <d v="2013-06-16T00:00:00"/>
    <d v="2013-06-29T00:00:00"/>
    <x v="35"/>
    <s v="G1N"/>
    <s v="GD10000000"/>
    <s v="GD0"/>
    <n v="13"/>
    <n v="100"/>
    <s v="LD800"/>
    <s v="LF806"/>
    <m/>
    <m/>
    <m/>
    <m/>
    <m/>
    <m/>
    <x v="416"/>
    <n v="70672"/>
    <s v="51247"/>
    <x v="170"/>
    <x v="1"/>
    <s v="Non-executive"/>
    <s v="D806"/>
    <x v="6"/>
    <n v="532.1"/>
    <n v="0"/>
    <n v="0"/>
    <n v="0"/>
    <n v="0"/>
    <n v="0"/>
    <n v="0"/>
    <n v="0"/>
    <n v="0"/>
    <n v="0"/>
    <n v="0"/>
    <n v="0"/>
    <n v="0"/>
    <n v="0"/>
    <n v="0"/>
    <n v="0"/>
    <n v="0"/>
    <n v="0"/>
    <n v="0"/>
    <n v="57.4"/>
    <n v="0"/>
    <n v="0"/>
    <n v="0"/>
    <n v="0"/>
    <n v="0"/>
    <n v="32.99"/>
    <n v="0"/>
    <n v="0"/>
    <n v="0"/>
    <n v="0"/>
    <n v="0"/>
    <n v="0.9"/>
    <n v="2.14"/>
    <n v="0"/>
    <n v="0"/>
    <n v="7.72"/>
    <n v="0"/>
    <n v="0"/>
    <n v="3.06"/>
    <n v="0"/>
    <n v="0"/>
    <n v="0"/>
    <n v="0"/>
    <n v="0"/>
    <n v="0"/>
    <n v="0"/>
    <n v="0"/>
    <n v="636.30999999999995"/>
    <n v="636.30999999999995"/>
    <n v="0"/>
    <n v="0"/>
    <n v="0"/>
    <n v="0"/>
    <n v="0"/>
  </r>
  <r>
    <n v="14"/>
    <d v="2013-06-16T00:00:00"/>
    <d v="2013-06-29T00:00:00"/>
    <x v="35"/>
    <s v="G1N"/>
    <s v="GD10000000"/>
    <s v="GD0"/>
    <n v="13"/>
    <n v="100"/>
    <s v="LD800"/>
    <s v="LF806"/>
    <m/>
    <m/>
    <m/>
    <m/>
    <m/>
    <m/>
    <x v="417"/>
    <n v="70791"/>
    <s v="47072"/>
    <x v="88"/>
    <x v="1"/>
    <s v="Non-executive"/>
    <s v="D806"/>
    <x v="6"/>
    <n v="2504.84"/>
    <n v="0"/>
    <n v="0"/>
    <n v="0"/>
    <n v="0"/>
    <n v="0"/>
    <n v="0"/>
    <n v="0"/>
    <n v="0"/>
    <n v="0"/>
    <n v="0"/>
    <n v="0"/>
    <n v="0"/>
    <n v="0"/>
    <n v="0"/>
    <n v="0"/>
    <n v="0"/>
    <n v="0"/>
    <n v="1.33"/>
    <n v="195.92"/>
    <n v="0"/>
    <n v="0"/>
    <n v="0"/>
    <n v="0"/>
    <n v="0"/>
    <n v="141.88"/>
    <n v="0"/>
    <n v="0"/>
    <n v="0"/>
    <n v="0"/>
    <n v="0"/>
    <n v="2.71"/>
    <n v="6.19"/>
    <n v="0"/>
    <n v="0"/>
    <n v="33.18"/>
    <n v="0"/>
    <n v="0"/>
    <n v="10.45"/>
    <n v="0"/>
    <n v="0"/>
    <n v="0"/>
    <n v="0"/>
    <n v="0"/>
    <n v="0"/>
    <n v="0"/>
    <n v="0"/>
    <n v="2896.5"/>
    <n v="2896.5"/>
    <n v="0"/>
    <n v="0"/>
    <n v="0"/>
    <n v="0"/>
    <n v="0"/>
  </r>
  <r>
    <n v="14"/>
    <d v="2013-06-16T00:00:00"/>
    <d v="2013-06-29T00:00:00"/>
    <x v="35"/>
    <s v="G1N"/>
    <s v="GD10000000"/>
    <s v="GD0"/>
    <n v="13"/>
    <n v="100"/>
    <s v="LD800"/>
    <s v="LF806"/>
    <m/>
    <m/>
    <m/>
    <m/>
    <m/>
    <m/>
    <x v="418"/>
    <n v="71895"/>
    <s v="73399"/>
    <x v="18"/>
    <x v="1"/>
    <s v="Non-executive"/>
    <s v="D806"/>
    <x v="6"/>
    <n v="1201.9000000000001"/>
    <n v="0"/>
    <n v="0"/>
    <n v="0"/>
    <n v="0"/>
    <n v="0"/>
    <n v="0"/>
    <n v="0"/>
    <n v="0"/>
    <n v="0"/>
    <n v="0"/>
    <n v="0"/>
    <n v="0"/>
    <n v="0"/>
    <n v="0"/>
    <n v="0"/>
    <n v="0"/>
    <n v="0"/>
    <n v="0.62"/>
    <n v="76.52"/>
    <n v="0"/>
    <n v="0"/>
    <n v="0"/>
    <n v="0"/>
    <n v="0"/>
    <n v="72.930000000000007"/>
    <n v="0"/>
    <n v="0"/>
    <n v="0"/>
    <n v="0"/>
    <n v="0"/>
    <n v="1.35"/>
    <n v="3.24"/>
    <n v="0"/>
    <n v="0"/>
    <n v="17.05"/>
    <n v="0"/>
    <n v="0"/>
    <n v="4.08"/>
    <n v="0"/>
    <n v="0"/>
    <n v="0"/>
    <n v="0"/>
    <n v="0"/>
    <n v="0"/>
    <n v="0"/>
    <n v="0"/>
    <n v="1377.69"/>
    <n v="1377.6899999999998"/>
    <n v="0"/>
    <n v="0"/>
    <n v="0"/>
    <n v="0"/>
    <n v="0"/>
  </r>
  <r>
    <n v="14"/>
    <d v="2013-06-16T00:00:00"/>
    <d v="2013-06-29T00:00:00"/>
    <x v="35"/>
    <s v="G1N"/>
    <s v="GD10000000"/>
    <s v="GD0"/>
    <n v="13"/>
    <n v="100"/>
    <s v="LD800"/>
    <s v="LF806"/>
    <m/>
    <m/>
    <m/>
    <m/>
    <m/>
    <m/>
    <x v="419"/>
    <n v="72114"/>
    <s v="73401"/>
    <x v="15"/>
    <x v="1"/>
    <s v="Non-executive"/>
    <s v="D806"/>
    <x v="6"/>
    <n v="1201.9000000000001"/>
    <n v="0"/>
    <n v="0"/>
    <n v="0"/>
    <n v="0"/>
    <n v="0"/>
    <n v="0"/>
    <n v="0"/>
    <n v="0"/>
    <n v="0"/>
    <n v="0"/>
    <n v="0"/>
    <n v="0"/>
    <n v="0"/>
    <n v="0"/>
    <n v="0"/>
    <n v="0"/>
    <n v="0"/>
    <n v="0.62"/>
    <n v="97.96"/>
    <n v="0"/>
    <n v="0"/>
    <n v="0"/>
    <n v="0"/>
    <n v="0"/>
    <n v="72.489999999999995"/>
    <n v="0"/>
    <n v="0"/>
    <n v="0"/>
    <n v="0"/>
    <n v="0"/>
    <n v="1.35"/>
    <n v="3.24"/>
    <n v="0"/>
    <n v="0"/>
    <n v="16.95"/>
    <n v="0"/>
    <n v="0"/>
    <n v="5.22"/>
    <n v="0"/>
    <n v="0"/>
    <n v="0"/>
    <n v="0"/>
    <n v="0"/>
    <n v="0"/>
    <n v="0"/>
    <n v="0"/>
    <n v="1399.73"/>
    <n v="1399.73"/>
    <n v="0"/>
    <n v="0"/>
    <n v="0"/>
    <n v="0"/>
    <n v="0"/>
  </r>
  <r>
    <n v="14"/>
    <d v="2013-06-16T00:00:00"/>
    <d v="2013-06-29T00:00:00"/>
    <x v="35"/>
    <s v="G1N"/>
    <s v="GD10000000"/>
    <s v="GD0"/>
    <n v="13"/>
    <n v="8200"/>
    <s v="GD800"/>
    <s v="DS4B5"/>
    <s v="000DIS"/>
    <n v="15"/>
    <s v="32CCDD"/>
    <n v="13"/>
    <m/>
    <m/>
    <x v="416"/>
    <n v="70672"/>
    <s v="51247"/>
    <x v="170"/>
    <x v="1"/>
    <s v="Non-executive"/>
    <s v="D806"/>
    <x v="6"/>
    <n v="532.1"/>
    <n v="0"/>
    <n v="0"/>
    <n v="0"/>
    <n v="0"/>
    <n v="0"/>
    <n v="0"/>
    <n v="0"/>
    <n v="0"/>
    <n v="0"/>
    <n v="0"/>
    <n v="0"/>
    <n v="0"/>
    <n v="0"/>
    <n v="0"/>
    <n v="0"/>
    <n v="0"/>
    <n v="0"/>
    <n v="0"/>
    <n v="57.4"/>
    <n v="0"/>
    <n v="0"/>
    <n v="0"/>
    <n v="0"/>
    <n v="0"/>
    <n v="32.99"/>
    <n v="0"/>
    <n v="0"/>
    <n v="0"/>
    <n v="0"/>
    <n v="0"/>
    <n v="0.89"/>
    <n v="2.14"/>
    <n v="0"/>
    <n v="0"/>
    <n v="7.72"/>
    <n v="0"/>
    <n v="0"/>
    <n v="3.06"/>
    <n v="0"/>
    <n v="0"/>
    <n v="0"/>
    <n v="0"/>
    <n v="0"/>
    <n v="0"/>
    <n v="0"/>
    <n v="0"/>
    <n v="636.29999999999995"/>
    <n v="636.29999999999995"/>
    <n v="0"/>
    <n v="0"/>
    <n v="0"/>
    <n v="0"/>
    <n v="0"/>
  </r>
  <r>
    <n v="14"/>
    <d v="2013-06-16T00:00:00"/>
    <d v="2013-06-29T00:00:00"/>
    <x v="36"/>
    <s v="G2N"/>
    <s v="GD10000000"/>
    <s v="GD0"/>
    <n v="13"/>
    <n v="100"/>
    <s v="LD800"/>
    <s v="LF806"/>
    <m/>
    <m/>
    <m/>
    <m/>
    <m/>
    <m/>
    <x v="289"/>
    <n v="9213"/>
    <s v="47298"/>
    <x v="76"/>
    <x v="1"/>
    <s v="Non-executive"/>
    <s v="D806"/>
    <x v="6"/>
    <n v="1544.34"/>
    <n v="0"/>
    <n v="0"/>
    <n v="0"/>
    <n v="0"/>
    <n v="0"/>
    <n v="0"/>
    <n v="0"/>
    <n v="0"/>
    <n v="0"/>
    <n v="0"/>
    <n v="0"/>
    <n v="0"/>
    <n v="0"/>
    <n v="0"/>
    <n v="0"/>
    <n v="0"/>
    <n v="0"/>
    <n v="0.84"/>
    <n v="195.92"/>
    <n v="0"/>
    <n v="0"/>
    <n v="0"/>
    <n v="0"/>
    <n v="0"/>
    <n v="91.7"/>
    <n v="0"/>
    <n v="0"/>
    <n v="0"/>
    <n v="0"/>
    <n v="0"/>
    <n v="2.71"/>
    <n v="6.48"/>
    <n v="0"/>
    <n v="2.31"/>
    <n v="21.45"/>
    <n v="77.22"/>
    <n v="0"/>
    <n v="10.45"/>
    <n v="0"/>
    <n v="0"/>
    <n v="0"/>
    <n v="0"/>
    <n v="0"/>
    <n v="0"/>
    <n v="0"/>
    <n v="0"/>
    <n v="1953.42"/>
    <n v="1953.42"/>
    <n v="0"/>
    <n v="0"/>
    <n v="0"/>
    <n v="0"/>
    <n v="0"/>
  </r>
  <r>
    <n v="14"/>
    <d v="2013-06-16T00:00:00"/>
    <d v="2013-06-29T00:00:00"/>
    <x v="36"/>
    <s v="G2N"/>
    <s v="GD10000000"/>
    <s v="GD0"/>
    <n v="13"/>
    <n v="100"/>
    <s v="LD800"/>
    <s v="LF806"/>
    <m/>
    <m/>
    <m/>
    <m/>
    <m/>
    <m/>
    <x v="290"/>
    <n v="16936"/>
    <s v="47066"/>
    <x v="13"/>
    <x v="1"/>
    <s v="Non-executive"/>
    <s v="D806"/>
    <x v="6"/>
    <n v="2134.16"/>
    <n v="0"/>
    <n v="0"/>
    <n v="0"/>
    <n v="0"/>
    <n v="0"/>
    <n v="0"/>
    <n v="0"/>
    <n v="0"/>
    <n v="0"/>
    <n v="0"/>
    <n v="0"/>
    <n v="0"/>
    <n v="0"/>
    <n v="0"/>
    <n v="0"/>
    <n v="0"/>
    <n v="0"/>
    <n v="1.1299999999999999"/>
    <n v="170.62"/>
    <n v="0"/>
    <n v="0"/>
    <n v="0"/>
    <n v="0"/>
    <n v="0"/>
    <n v="128.79"/>
    <n v="0"/>
    <n v="0"/>
    <n v="0"/>
    <n v="0"/>
    <n v="0"/>
    <n v="2.71"/>
    <n v="6.48"/>
    <n v="0"/>
    <n v="2.31"/>
    <n v="30.12"/>
    <n v="106.71"/>
    <n v="25"/>
    <n v="9.1"/>
    <n v="0"/>
    <n v="0"/>
    <n v="0"/>
    <n v="0"/>
    <n v="0"/>
    <n v="0"/>
    <n v="0"/>
    <n v="0"/>
    <n v="2617.13"/>
    <n v="2617.1299999999997"/>
    <n v="0"/>
    <n v="0"/>
    <n v="0"/>
    <n v="0"/>
    <n v="0"/>
  </r>
  <r>
    <n v="15"/>
    <d v="2013-06-30T00:00:00"/>
    <d v="2013-07-13T00:00:00"/>
    <x v="37"/>
    <s v="G1N"/>
    <s v="GD10000000"/>
    <s v="GD0"/>
    <n v="13"/>
    <n v="100"/>
    <s v="LD800"/>
    <s v="LF804"/>
    <m/>
    <m/>
    <m/>
    <m/>
    <m/>
    <m/>
    <x v="416"/>
    <n v="70672"/>
    <s v="51247"/>
    <x v="170"/>
    <x v="1"/>
    <s v="Non-executive"/>
    <s v="D806"/>
    <x v="6"/>
    <n v="548.23"/>
    <n v="0"/>
    <n v="0"/>
    <n v="0"/>
    <n v="0"/>
    <n v="0"/>
    <n v="0"/>
    <n v="0"/>
    <n v="0"/>
    <n v="0"/>
    <n v="0"/>
    <n v="0"/>
    <n v="0"/>
    <n v="0"/>
    <n v="0"/>
    <n v="0"/>
    <n v="0"/>
    <n v="0"/>
    <n v="0"/>
    <n v="59.14"/>
    <n v="0"/>
    <n v="0"/>
    <n v="0"/>
    <n v="0"/>
    <n v="0"/>
    <n v="33.99"/>
    <n v="0"/>
    <n v="0"/>
    <n v="0"/>
    <n v="0"/>
    <n v="0"/>
    <n v="0.92"/>
    <n v="2.21"/>
    <n v="0"/>
    <n v="0"/>
    <n v="7.95"/>
    <n v="0"/>
    <n v="0"/>
    <n v="3.15"/>
    <n v="0"/>
    <n v="0"/>
    <n v="0"/>
    <n v="0"/>
    <n v="0"/>
    <n v="0"/>
    <n v="0"/>
    <n v="0"/>
    <n v="655.59"/>
    <n v="655.59"/>
    <n v="0"/>
    <n v="0"/>
    <n v="0"/>
    <n v="0"/>
    <n v="0"/>
  </r>
  <r>
    <n v="15"/>
    <d v="2013-06-30T00:00:00"/>
    <d v="2013-07-13T00:00:00"/>
    <x v="37"/>
    <s v="G1N"/>
    <s v="GD10000000"/>
    <s v="GD0"/>
    <n v="13"/>
    <n v="100"/>
    <s v="LD800"/>
    <s v="LF804"/>
    <m/>
    <m/>
    <m/>
    <m/>
    <m/>
    <m/>
    <x v="418"/>
    <n v="71895"/>
    <s v="73399"/>
    <x v="18"/>
    <x v="1"/>
    <s v="Non-executive"/>
    <s v="D806"/>
    <x v="6"/>
    <n v="1201.9000000000001"/>
    <n v="0"/>
    <n v="0"/>
    <n v="0"/>
    <n v="0"/>
    <n v="0"/>
    <n v="0"/>
    <n v="0"/>
    <n v="0"/>
    <n v="0"/>
    <n v="0"/>
    <n v="0"/>
    <n v="0"/>
    <n v="0"/>
    <n v="0"/>
    <n v="0"/>
    <n v="0"/>
    <n v="0"/>
    <n v="0.64"/>
    <n v="76.53"/>
    <n v="0"/>
    <n v="0"/>
    <n v="0"/>
    <n v="0"/>
    <n v="0"/>
    <n v="72.94"/>
    <n v="0"/>
    <n v="0"/>
    <n v="0"/>
    <n v="0"/>
    <n v="0"/>
    <n v="1.37"/>
    <n v="3.24"/>
    <n v="0"/>
    <n v="0"/>
    <n v="17.059999999999999"/>
    <n v="0"/>
    <n v="0"/>
    <n v="4.08"/>
    <n v="0"/>
    <n v="0"/>
    <n v="0"/>
    <n v="0"/>
    <n v="0"/>
    <n v="0"/>
    <n v="0"/>
    <n v="0"/>
    <n v="1377.76"/>
    <n v="1377.76"/>
    <n v="0"/>
    <n v="0"/>
    <n v="0"/>
    <n v="0"/>
    <n v="0"/>
  </r>
  <r>
    <n v="15"/>
    <d v="2013-06-30T00:00:00"/>
    <d v="2013-07-13T00:00:00"/>
    <x v="37"/>
    <s v="G1N"/>
    <s v="GD10000000"/>
    <s v="GD0"/>
    <n v="13"/>
    <n v="100"/>
    <s v="LD800"/>
    <s v="LF804"/>
    <m/>
    <m/>
    <m/>
    <m/>
    <m/>
    <m/>
    <x v="419"/>
    <n v="72114"/>
    <s v="73401"/>
    <x v="15"/>
    <x v="1"/>
    <s v="Non-executive"/>
    <s v="D806"/>
    <x v="6"/>
    <n v="1201.9000000000001"/>
    <n v="0"/>
    <n v="0"/>
    <n v="0"/>
    <n v="0"/>
    <n v="0"/>
    <n v="0"/>
    <n v="0"/>
    <n v="0"/>
    <n v="0"/>
    <n v="0"/>
    <n v="0"/>
    <n v="0"/>
    <n v="0"/>
    <n v="0"/>
    <n v="0"/>
    <n v="0"/>
    <n v="0"/>
    <n v="0.64"/>
    <n v="97.97"/>
    <n v="0"/>
    <n v="0"/>
    <n v="0"/>
    <n v="0"/>
    <n v="0"/>
    <n v="72.5"/>
    <n v="0"/>
    <n v="0"/>
    <n v="0"/>
    <n v="0"/>
    <n v="0"/>
    <n v="1.36"/>
    <n v="3.24"/>
    <n v="0"/>
    <n v="0"/>
    <n v="16.96"/>
    <n v="0"/>
    <n v="0"/>
    <n v="5.24"/>
    <n v="0"/>
    <n v="0"/>
    <n v="0"/>
    <n v="0"/>
    <n v="0"/>
    <n v="0"/>
    <n v="0"/>
    <n v="0"/>
    <n v="1399.81"/>
    <n v="1399.8100000000002"/>
    <n v="0"/>
    <n v="0"/>
    <n v="0"/>
    <n v="0"/>
    <n v="0"/>
  </r>
  <r>
    <n v="15"/>
    <d v="2013-06-30T00:00:00"/>
    <d v="2013-07-13T00:00:00"/>
    <x v="37"/>
    <s v="G1N"/>
    <s v="GD10000000"/>
    <s v="GD0"/>
    <n v="13"/>
    <n v="100"/>
    <s v="LD800"/>
    <s v="LF806"/>
    <m/>
    <m/>
    <m/>
    <m/>
    <m/>
    <m/>
    <x v="155"/>
    <n v="55497"/>
    <s v="35922"/>
    <x v="88"/>
    <x v="1"/>
    <s v="Non-executive"/>
    <s v="D806"/>
    <x v="6"/>
    <n v="0"/>
    <n v="0"/>
    <n v="0"/>
    <n v="0"/>
    <n v="0"/>
    <n v="2192.5300000000002"/>
    <n v="0"/>
    <n v="0"/>
    <n v="0"/>
    <n v="0"/>
    <n v="0"/>
    <n v="0"/>
    <n v="0"/>
    <n v="0"/>
    <n v="0"/>
    <n v="0"/>
    <n v="0"/>
    <n v="0"/>
    <n v="1.17"/>
    <n v="325.88"/>
    <n v="0"/>
    <n v="0"/>
    <n v="0"/>
    <n v="0"/>
    <n v="0"/>
    <n v="135.94"/>
    <n v="0"/>
    <n v="0"/>
    <n v="0"/>
    <n v="0"/>
    <n v="0"/>
    <n v="2.71"/>
    <n v="6.48"/>
    <n v="0"/>
    <n v="0"/>
    <n v="31.79"/>
    <n v="109.63"/>
    <n v="0"/>
    <n v="17.38"/>
    <n v="0"/>
    <n v="0"/>
    <n v="0"/>
    <n v="0"/>
    <n v="0"/>
    <n v="0"/>
    <n v="0"/>
    <n v="0"/>
    <n v="2823.51"/>
    <n v="2823.5100000000007"/>
    <n v="0"/>
    <n v="0"/>
    <n v="0"/>
    <n v="0"/>
    <n v="0"/>
  </r>
  <r>
    <n v="15"/>
    <d v="2013-06-30T00:00:00"/>
    <d v="2013-07-13T00:00:00"/>
    <x v="37"/>
    <s v="G1N"/>
    <s v="GD10000000"/>
    <s v="GD0"/>
    <n v="13"/>
    <n v="100"/>
    <s v="LD800"/>
    <s v="LF806"/>
    <m/>
    <m/>
    <m/>
    <m/>
    <m/>
    <m/>
    <x v="416"/>
    <n v="70672"/>
    <s v="51247"/>
    <x v="170"/>
    <x v="1"/>
    <s v="Non-executive"/>
    <s v="D806"/>
    <x v="6"/>
    <n v="532.1"/>
    <n v="0"/>
    <n v="0"/>
    <n v="0"/>
    <n v="0"/>
    <n v="0"/>
    <n v="0"/>
    <n v="0"/>
    <n v="0"/>
    <n v="0"/>
    <n v="0"/>
    <n v="0"/>
    <n v="0"/>
    <n v="0"/>
    <n v="0"/>
    <n v="0"/>
    <n v="0"/>
    <n v="0"/>
    <n v="0"/>
    <n v="57.4"/>
    <n v="0"/>
    <n v="0"/>
    <n v="0"/>
    <n v="0"/>
    <n v="0"/>
    <n v="32.99"/>
    <n v="0"/>
    <n v="0"/>
    <n v="0"/>
    <n v="0"/>
    <n v="0"/>
    <n v="0.9"/>
    <n v="2.14"/>
    <n v="0"/>
    <n v="0"/>
    <n v="7.72"/>
    <n v="0"/>
    <n v="0"/>
    <n v="3.06"/>
    <n v="0"/>
    <n v="0"/>
    <n v="0"/>
    <n v="0"/>
    <n v="0"/>
    <n v="0"/>
    <n v="0"/>
    <n v="0"/>
    <n v="636.30999999999995"/>
    <n v="636.30999999999995"/>
    <n v="0"/>
    <n v="0"/>
    <n v="0"/>
    <n v="0"/>
    <n v="0"/>
  </r>
  <r>
    <n v="15"/>
    <d v="2013-06-30T00:00:00"/>
    <d v="2013-07-13T00:00:00"/>
    <x v="37"/>
    <s v="G1N"/>
    <s v="GD10000000"/>
    <s v="GD0"/>
    <n v="13"/>
    <n v="100"/>
    <s v="LD800"/>
    <s v="LF806"/>
    <m/>
    <m/>
    <m/>
    <m/>
    <m/>
    <m/>
    <x v="417"/>
    <n v="70791"/>
    <s v="47072"/>
    <x v="88"/>
    <x v="1"/>
    <s v="Non-executive"/>
    <s v="D806"/>
    <x v="6"/>
    <n v="2504.84"/>
    <n v="0"/>
    <n v="0"/>
    <n v="0"/>
    <n v="0"/>
    <n v="0"/>
    <n v="0"/>
    <n v="0"/>
    <n v="0"/>
    <n v="0"/>
    <n v="0"/>
    <n v="0"/>
    <n v="0"/>
    <n v="0"/>
    <n v="0"/>
    <n v="0"/>
    <n v="0"/>
    <n v="0"/>
    <n v="1.33"/>
    <n v="195.92"/>
    <n v="0"/>
    <n v="0"/>
    <n v="0"/>
    <n v="0"/>
    <n v="0"/>
    <n v="141.88"/>
    <n v="0"/>
    <n v="0"/>
    <n v="0"/>
    <n v="0"/>
    <n v="0"/>
    <n v="2.71"/>
    <n v="6.19"/>
    <n v="0"/>
    <n v="0"/>
    <n v="33.18"/>
    <n v="0"/>
    <n v="0"/>
    <n v="10.45"/>
    <n v="0"/>
    <n v="0"/>
    <n v="0"/>
    <n v="0"/>
    <n v="0"/>
    <n v="0"/>
    <n v="0"/>
    <n v="0"/>
    <n v="2896.5"/>
    <n v="2896.5"/>
    <n v="0"/>
    <n v="0"/>
    <n v="0"/>
    <n v="0"/>
    <n v="0"/>
  </r>
  <r>
    <n v="15"/>
    <d v="2013-06-30T00:00:00"/>
    <d v="2013-07-13T00:00:00"/>
    <x v="37"/>
    <s v="G1N"/>
    <s v="GD10000000"/>
    <s v="GD0"/>
    <n v="13"/>
    <n v="100"/>
    <s v="LD800"/>
    <s v="LF806"/>
    <m/>
    <m/>
    <m/>
    <m/>
    <m/>
    <m/>
    <x v="418"/>
    <n v="71895"/>
    <s v="73399"/>
    <x v="18"/>
    <x v="1"/>
    <s v="Non-executive"/>
    <s v="D806"/>
    <x v="6"/>
    <n v="1201.9000000000001"/>
    <n v="0"/>
    <n v="0"/>
    <n v="0"/>
    <n v="0"/>
    <n v="0"/>
    <n v="0"/>
    <n v="0"/>
    <n v="0"/>
    <n v="0"/>
    <n v="0"/>
    <n v="0"/>
    <n v="0"/>
    <n v="0"/>
    <n v="0"/>
    <n v="0"/>
    <n v="0"/>
    <n v="0"/>
    <n v="0.62"/>
    <n v="76.52"/>
    <n v="0"/>
    <n v="0"/>
    <n v="0"/>
    <n v="0"/>
    <n v="0"/>
    <n v="72.94"/>
    <n v="0"/>
    <n v="0"/>
    <n v="0"/>
    <n v="0"/>
    <n v="0"/>
    <n v="1.34"/>
    <n v="3.24"/>
    <n v="0"/>
    <n v="0"/>
    <n v="17.059999999999999"/>
    <n v="0"/>
    <n v="0"/>
    <n v="4.08"/>
    <n v="0"/>
    <n v="0"/>
    <n v="0"/>
    <n v="0"/>
    <n v="0"/>
    <n v="0"/>
    <n v="0"/>
    <n v="0"/>
    <n v="1377.7"/>
    <n v="1377.6999999999998"/>
    <n v="0"/>
    <n v="0"/>
    <n v="0"/>
    <n v="0"/>
    <n v="0"/>
  </r>
  <r>
    <n v="15"/>
    <d v="2013-06-30T00:00:00"/>
    <d v="2013-07-13T00:00:00"/>
    <x v="37"/>
    <s v="G1N"/>
    <s v="GD10000000"/>
    <s v="GD0"/>
    <n v="13"/>
    <n v="100"/>
    <s v="LD800"/>
    <s v="LF806"/>
    <m/>
    <m/>
    <m/>
    <m/>
    <m/>
    <m/>
    <x v="419"/>
    <n v="72114"/>
    <s v="73401"/>
    <x v="15"/>
    <x v="1"/>
    <s v="Non-executive"/>
    <s v="D806"/>
    <x v="6"/>
    <n v="1201.9000000000001"/>
    <n v="0"/>
    <n v="0"/>
    <n v="0"/>
    <n v="0"/>
    <n v="0"/>
    <n v="0"/>
    <n v="0"/>
    <n v="0"/>
    <n v="0"/>
    <n v="0"/>
    <n v="0"/>
    <n v="0"/>
    <n v="0"/>
    <n v="0"/>
    <n v="0"/>
    <n v="0"/>
    <n v="0"/>
    <n v="0.62"/>
    <n v="97.95"/>
    <n v="0"/>
    <n v="0"/>
    <n v="0"/>
    <n v="0"/>
    <n v="0"/>
    <n v="72.48"/>
    <n v="0"/>
    <n v="0"/>
    <n v="0"/>
    <n v="0"/>
    <n v="0"/>
    <n v="1.35"/>
    <n v="3.24"/>
    <n v="0"/>
    <n v="0"/>
    <n v="16.95"/>
    <n v="0"/>
    <n v="0"/>
    <n v="5.21"/>
    <n v="0"/>
    <n v="0"/>
    <n v="0"/>
    <n v="0"/>
    <n v="0"/>
    <n v="0"/>
    <n v="0"/>
    <n v="0"/>
    <n v="1399.7"/>
    <n v="1399.7"/>
    <n v="0"/>
    <n v="0"/>
    <n v="0"/>
    <n v="0"/>
    <n v="0"/>
  </r>
  <r>
    <n v="15"/>
    <d v="2013-06-30T00:00:00"/>
    <d v="2013-07-13T00:00:00"/>
    <x v="37"/>
    <s v="G1N"/>
    <s v="GD10000000"/>
    <s v="GD0"/>
    <n v="13"/>
    <n v="8200"/>
    <s v="GD800"/>
    <s v="DS4B5"/>
    <s v="000DIS"/>
    <n v="15"/>
    <s v="32CCDD"/>
    <n v="13"/>
    <m/>
    <m/>
    <x v="416"/>
    <n v="70672"/>
    <s v="51247"/>
    <x v="170"/>
    <x v="1"/>
    <s v="Non-executive"/>
    <s v="D806"/>
    <x v="6"/>
    <n v="532.09"/>
    <n v="0"/>
    <n v="0"/>
    <n v="0"/>
    <n v="0"/>
    <n v="0"/>
    <n v="0"/>
    <n v="0"/>
    <n v="0"/>
    <n v="0"/>
    <n v="0"/>
    <n v="0"/>
    <n v="0"/>
    <n v="0"/>
    <n v="0"/>
    <n v="0"/>
    <n v="0"/>
    <n v="0"/>
    <n v="0"/>
    <n v="57.4"/>
    <n v="0"/>
    <n v="0"/>
    <n v="0"/>
    <n v="0"/>
    <n v="0"/>
    <n v="32.99"/>
    <n v="0"/>
    <n v="0"/>
    <n v="0"/>
    <n v="0"/>
    <n v="0"/>
    <n v="0.89"/>
    <n v="2.13"/>
    <n v="0"/>
    <n v="0"/>
    <n v="7.71"/>
    <n v="0"/>
    <n v="0"/>
    <n v="3.07"/>
    <n v="0"/>
    <n v="0"/>
    <n v="0"/>
    <n v="0"/>
    <n v="0"/>
    <n v="0"/>
    <n v="0"/>
    <n v="0"/>
    <n v="636.28"/>
    <n v="636.28000000000009"/>
    <n v="0"/>
    <n v="0"/>
    <n v="0"/>
    <n v="0"/>
    <n v="0"/>
  </r>
  <r>
    <n v="15"/>
    <d v="2013-06-30T00:00:00"/>
    <d v="2013-07-13T00:00:00"/>
    <x v="38"/>
    <s v="G2N"/>
    <s v="GD10000000"/>
    <s v="GD0"/>
    <n v="13"/>
    <n v="100"/>
    <s v="LD800"/>
    <s v="LF806"/>
    <m/>
    <m/>
    <m/>
    <m/>
    <m/>
    <m/>
    <x v="289"/>
    <n v="9213"/>
    <s v="47298"/>
    <x v="76"/>
    <x v="1"/>
    <s v="Non-executive"/>
    <s v="D806"/>
    <x v="6"/>
    <n v="1544.33"/>
    <n v="0"/>
    <n v="0"/>
    <n v="0"/>
    <n v="0"/>
    <n v="0"/>
    <n v="0"/>
    <n v="0"/>
    <n v="0"/>
    <n v="0"/>
    <n v="0"/>
    <n v="0"/>
    <n v="0"/>
    <n v="0"/>
    <n v="0"/>
    <n v="0"/>
    <n v="0"/>
    <n v="0"/>
    <n v="0.84"/>
    <n v="195.92"/>
    <n v="0"/>
    <n v="0"/>
    <n v="0"/>
    <n v="0"/>
    <n v="0"/>
    <n v="91.7"/>
    <n v="0"/>
    <n v="0"/>
    <n v="0"/>
    <n v="0"/>
    <n v="0"/>
    <n v="2.71"/>
    <n v="6.48"/>
    <n v="0"/>
    <n v="2.31"/>
    <n v="21.44"/>
    <n v="77.22"/>
    <n v="0"/>
    <n v="10.45"/>
    <n v="0"/>
    <n v="0"/>
    <n v="0"/>
    <n v="0"/>
    <n v="0"/>
    <n v="0"/>
    <n v="0"/>
    <n v="0"/>
    <n v="1953.4"/>
    <n v="1953.4"/>
    <n v="0"/>
    <n v="0"/>
    <n v="0"/>
    <n v="0"/>
    <n v="0"/>
  </r>
  <r>
    <n v="15"/>
    <d v="2013-06-30T00:00:00"/>
    <d v="2013-07-13T00:00:00"/>
    <x v="38"/>
    <s v="G2N"/>
    <s v="GD10000000"/>
    <s v="GD0"/>
    <n v="13"/>
    <n v="100"/>
    <s v="LD800"/>
    <s v="LF806"/>
    <m/>
    <m/>
    <m/>
    <m/>
    <m/>
    <m/>
    <x v="290"/>
    <n v="16936"/>
    <s v="47066"/>
    <x v="13"/>
    <x v="1"/>
    <s v="Non-executive"/>
    <s v="D806"/>
    <x v="6"/>
    <n v="2134.17"/>
    <n v="0"/>
    <n v="0"/>
    <n v="0"/>
    <n v="0"/>
    <n v="0"/>
    <n v="0"/>
    <n v="0"/>
    <n v="0"/>
    <n v="0"/>
    <n v="0"/>
    <n v="0"/>
    <n v="0"/>
    <n v="0"/>
    <n v="0"/>
    <n v="0"/>
    <n v="0"/>
    <n v="0"/>
    <n v="1.1299999999999999"/>
    <n v="170.62"/>
    <n v="0"/>
    <n v="0"/>
    <n v="0"/>
    <n v="0"/>
    <n v="0"/>
    <n v="128.79"/>
    <n v="0"/>
    <n v="0"/>
    <n v="0"/>
    <n v="0"/>
    <n v="0"/>
    <n v="2.71"/>
    <n v="6.48"/>
    <n v="0"/>
    <n v="2.31"/>
    <n v="30.12"/>
    <n v="106.71"/>
    <n v="0"/>
    <n v="9.1"/>
    <n v="0"/>
    <n v="0"/>
    <n v="0"/>
    <n v="0"/>
    <n v="0"/>
    <n v="0"/>
    <n v="0"/>
    <n v="0"/>
    <n v="2592.14"/>
    <n v="2592.14"/>
    <n v="0"/>
    <n v="0"/>
    <n v="0"/>
    <n v="0"/>
    <n v="0"/>
  </r>
  <r>
    <n v="16"/>
    <d v="2013-07-14T00:00:00"/>
    <d v="2013-07-27T00:00:00"/>
    <x v="39"/>
    <s v="G2N"/>
    <s v="GD10000000"/>
    <s v="GD0"/>
    <n v="13"/>
    <n v="100"/>
    <s v="LD800"/>
    <s v="LF806"/>
    <m/>
    <m/>
    <m/>
    <m/>
    <m/>
    <m/>
    <x v="289"/>
    <n v="9213"/>
    <s v="47298"/>
    <x v="76"/>
    <x v="1"/>
    <s v="Non-executive"/>
    <s v="D806"/>
    <x v="6"/>
    <n v="1590.7"/>
    <n v="0"/>
    <n v="0"/>
    <n v="0"/>
    <n v="0"/>
    <n v="0"/>
    <n v="0"/>
    <n v="0"/>
    <n v="0"/>
    <n v="0"/>
    <n v="0"/>
    <n v="0"/>
    <n v="0"/>
    <n v="0"/>
    <n v="0"/>
    <n v="0"/>
    <n v="0"/>
    <n v="0"/>
    <n v="0.86"/>
    <n v="195.92"/>
    <n v="0"/>
    <n v="0"/>
    <n v="0"/>
    <n v="0"/>
    <n v="0"/>
    <n v="94.58"/>
    <n v="0"/>
    <n v="0"/>
    <n v="0"/>
    <n v="0"/>
    <n v="0"/>
    <n v="2.71"/>
    <n v="6.48"/>
    <n v="0"/>
    <n v="2.31"/>
    <n v="22.12"/>
    <n v="79.540000000000006"/>
    <n v="0"/>
    <n v="10.45"/>
    <n v="0"/>
    <n v="0"/>
    <n v="0"/>
    <n v="0"/>
    <n v="0"/>
    <n v="0"/>
    <n v="0"/>
    <n v="0"/>
    <n v="2005.67"/>
    <n v="2005.6699999999998"/>
    <n v="0"/>
    <n v="0"/>
    <n v="0"/>
    <n v="0"/>
    <n v="0"/>
  </r>
  <r>
    <n v="16"/>
    <d v="2013-07-14T00:00:00"/>
    <d v="2013-07-27T00:00:00"/>
    <x v="39"/>
    <s v="G2N"/>
    <s v="GD10000000"/>
    <s v="GD0"/>
    <n v="13"/>
    <n v="100"/>
    <s v="LD800"/>
    <s v="LF806"/>
    <m/>
    <m/>
    <m/>
    <m/>
    <m/>
    <m/>
    <x v="290"/>
    <n v="16936"/>
    <s v="47066"/>
    <x v="13"/>
    <x v="1"/>
    <s v="Non-executive"/>
    <s v="D806"/>
    <x v="6"/>
    <n v="2198.13"/>
    <n v="0"/>
    <n v="0"/>
    <n v="0"/>
    <n v="0"/>
    <n v="0"/>
    <n v="0"/>
    <n v="0"/>
    <n v="0"/>
    <n v="0"/>
    <n v="0"/>
    <n v="0"/>
    <n v="0"/>
    <n v="0"/>
    <n v="0"/>
    <n v="0"/>
    <n v="0"/>
    <n v="0"/>
    <n v="1.17"/>
    <n v="170.62"/>
    <n v="0"/>
    <n v="0"/>
    <n v="0"/>
    <n v="0"/>
    <n v="0"/>
    <n v="132.76"/>
    <n v="0"/>
    <n v="0"/>
    <n v="0"/>
    <n v="0"/>
    <n v="0"/>
    <n v="2.71"/>
    <n v="6.48"/>
    <n v="0"/>
    <n v="2.31"/>
    <n v="31.05"/>
    <n v="109.91"/>
    <n v="25"/>
    <n v="9.1"/>
    <n v="0"/>
    <n v="0"/>
    <n v="0"/>
    <n v="0"/>
    <n v="0"/>
    <n v="0"/>
    <n v="0"/>
    <n v="0"/>
    <n v="2689.24"/>
    <n v="2689.2400000000002"/>
    <n v="0"/>
    <n v="0"/>
    <n v="0"/>
    <n v="0"/>
    <n v="0"/>
  </r>
  <r>
    <n v="16"/>
    <d v="2013-07-14T00:00:00"/>
    <d v="2013-07-27T00:00:00"/>
    <x v="40"/>
    <s v="G1N"/>
    <s v="GD10000000"/>
    <s v="GD0"/>
    <n v="13"/>
    <n v="100"/>
    <s v="LD800"/>
    <s v="LF804"/>
    <m/>
    <m/>
    <m/>
    <m/>
    <m/>
    <m/>
    <x v="416"/>
    <n v="70672"/>
    <s v="51247"/>
    <x v="170"/>
    <x v="1"/>
    <s v="Non-executive"/>
    <s v="D806"/>
    <x v="6"/>
    <n v="564.67999999999995"/>
    <n v="0"/>
    <n v="0"/>
    <n v="0"/>
    <n v="0"/>
    <n v="0"/>
    <n v="0"/>
    <n v="0"/>
    <n v="0"/>
    <n v="0"/>
    <n v="0"/>
    <n v="0"/>
    <n v="0"/>
    <n v="0"/>
    <n v="0"/>
    <n v="0"/>
    <n v="0"/>
    <n v="0"/>
    <n v="0"/>
    <n v="59.14"/>
    <n v="0"/>
    <n v="0"/>
    <n v="0"/>
    <n v="0"/>
    <n v="0"/>
    <n v="35.01"/>
    <n v="0"/>
    <n v="0"/>
    <n v="0"/>
    <n v="0"/>
    <n v="0"/>
    <n v="0.92"/>
    <n v="2.2000000000000002"/>
    <n v="0"/>
    <n v="0"/>
    <n v="8.18"/>
    <n v="0"/>
    <n v="0"/>
    <n v="3.16"/>
    <n v="0"/>
    <n v="0"/>
    <n v="0"/>
    <n v="0"/>
    <n v="0"/>
    <n v="0"/>
    <n v="0"/>
    <n v="0"/>
    <n v="673.29"/>
    <n v="673.28999999999985"/>
    <n v="0"/>
    <n v="0"/>
    <n v="0"/>
    <n v="0"/>
    <n v="0"/>
  </r>
  <r>
    <n v="16"/>
    <d v="2013-07-14T00:00:00"/>
    <d v="2013-07-27T00:00:00"/>
    <x v="40"/>
    <s v="G1N"/>
    <s v="GD10000000"/>
    <s v="GD0"/>
    <n v="13"/>
    <n v="100"/>
    <s v="LD800"/>
    <s v="LF804"/>
    <m/>
    <m/>
    <m/>
    <m/>
    <m/>
    <m/>
    <x v="418"/>
    <n v="71895"/>
    <s v="73399"/>
    <x v="18"/>
    <x v="1"/>
    <s v="Non-executive"/>
    <s v="D806"/>
    <x v="6"/>
    <n v="1237.98"/>
    <n v="0"/>
    <n v="0"/>
    <n v="0"/>
    <n v="0"/>
    <n v="0"/>
    <n v="0"/>
    <n v="0"/>
    <n v="0"/>
    <n v="0"/>
    <n v="0"/>
    <n v="0"/>
    <n v="0"/>
    <n v="0"/>
    <n v="0"/>
    <n v="0"/>
    <n v="0"/>
    <n v="0"/>
    <n v="0.66"/>
    <n v="76.53"/>
    <n v="0"/>
    <n v="0"/>
    <n v="0"/>
    <n v="0"/>
    <n v="0"/>
    <n v="75.180000000000007"/>
    <n v="0"/>
    <n v="0"/>
    <n v="0"/>
    <n v="0"/>
    <n v="0"/>
    <n v="1.36"/>
    <n v="3.24"/>
    <n v="0"/>
    <n v="0"/>
    <n v="17.579999999999998"/>
    <n v="0"/>
    <n v="0"/>
    <n v="4.08"/>
    <n v="0"/>
    <n v="0"/>
    <n v="0"/>
    <n v="0"/>
    <n v="0"/>
    <n v="0"/>
    <n v="0"/>
    <n v="0"/>
    <n v="1416.61"/>
    <n v="1416.61"/>
    <n v="0"/>
    <n v="0"/>
    <n v="0"/>
    <n v="0"/>
    <n v="0"/>
  </r>
  <r>
    <n v="16"/>
    <d v="2013-07-14T00:00:00"/>
    <d v="2013-07-27T00:00:00"/>
    <x v="40"/>
    <s v="G1N"/>
    <s v="GD10000000"/>
    <s v="GD0"/>
    <n v="13"/>
    <n v="100"/>
    <s v="LD800"/>
    <s v="LF804"/>
    <m/>
    <m/>
    <m/>
    <m/>
    <m/>
    <m/>
    <x v="419"/>
    <n v="72114"/>
    <s v="73401"/>
    <x v="15"/>
    <x v="1"/>
    <s v="Non-executive"/>
    <s v="D806"/>
    <x v="6"/>
    <n v="1238"/>
    <n v="0"/>
    <n v="0"/>
    <n v="0"/>
    <n v="0"/>
    <n v="0"/>
    <n v="0"/>
    <n v="0"/>
    <n v="0"/>
    <n v="0"/>
    <n v="0"/>
    <n v="0"/>
    <n v="0"/>
    <n v="0"/>
    <n v="0"/>
    <n v="0"/>
    <n v="0"/>
    <n v="0"/>
    <n v="0.66"/>
    <n v="97.96"/>
    <n v="0"/>
    <n v="0"/>
    <n v="0"/>
    <n v="0"/>
    <n v="0"/>
    <n v="74.739999999999995"/>
    <n v="0"/>
    <n v="0"/>
    <n v="0"/>
    <n v="0"/>
    <n v="0"/>
    <n v="1.36"/>
    <n v="3.24"/>
    <n v="0"/>
    <n v="0"/>
    <n v="17.48"/>
    <n v="0"/>
    <n v="0"/>
    <n v="5.23"/>
    <n v="0"/>
    <n v="0"/>
    <n v="0"/>
    <n v="0"/>
    <n v="0"/>
    <n v="0"/>
    <n v="0"/>
    <n v="0"/>
    <n v="1438.67"/>
    <n v="1438.67"/>
    <n v="0"/>
    <n v="0"/>
    <n v="0"/>
    <n v="0"/>
    <n v="0"/>
  </r>
  <r>
    <n v="16"/>
    <d v="2013-07-14T00:00:00"/>
    <d v="2013-07-27T00:00:00"/>
    <x v="40"/>
    <s v="G1N"/>
    <s v="GD10000000"/>
    <s v="GD0"/>
    <n v="13"/>
    <n v="100"/>
    <s v="LD800"/>
    <s v="LF806"/>
    <m/>
    <m/>
    <m/>
    <m/>
    <m/>
    <m/>
    <x v="416"/>
    <n v="70672"/>
    <s v="51247"/>
    <x v="170"/>
    <x v="1"/>
    <s v="Non-executive"/>
    <s v="D806"/>
    <x v="6"/>
    <n v="548.05999999999995"/>
    <n v="0"/>
    <n v="0"/>
    <n v="0"/>
    <n v="0"/>
    <n v="0"/>
    <n v="0"/>
    <n v="0"/>
    <n v="0"/>
    <n v="0"/>
    <n v="0"/>
    <n v="0"/>
    <n v="0"/>
    <n v="0"/>
    <n v="0"/>
    <n v="0"/>
    <n v="0"/>
    <n v="0"/>
    <n v="0"/>
    <n v="57.4"/>
    <n v="0"/>
    <n v="0"/>
    <n v="0"/>
    <n v="0"/>
    <n v="0"/>
    <n v="33.979999999999997"/>
    <n v="0"/>
    <n v="0"/>
    <n v="0"/>
    <n v="0"/>
    <n v="0"/>
    <n v="0.9"/>
    <n v="2.14"/>
    <n v="0"/>
    <n v="0"/>
    <n v="7.94"/>
    <n v="0"/>
    <n v="0"/>
    <n v="3.06"/>
    <n v="0"/>
    <n v="0"/>
    <n v="0"/>
    <n v="0"/>
    <n v="0"/>
    <n v="0"/>
    <n v="0"/>
    <n v="0"/>
    <n v="653.48"/>
    <n v="653.4799999999999"/>
    <n v="0"/>
    <n v="0"/>
    <n v="0"/>
    <n v="0"/>
    <n v="0"/>
  </r>
  <r>
    <n v="16"/>
    <d v="2013-07-14T00:00:00"/>
    <d v="2013-07-27T00:00:00"/>
    <x v="40"/>
    <s v="G1N"/>
    <s v="GD10000000"/>
    <s v="GD0"/>
    <n v="13"/>
    <n v="100"/>
    <s v="LD800"/>
    <s v="LF806"/>
    <m/>
    <m/>
    <m/>
    <m/>
    <m/>
    <m/>
    <x v="417"/>
    <n v="70791"/>
    <s v="47072"/>
    <x v="88"/>
    <x v="1"/>
    <s v="Non-executive"/>
    <s v="D806"/>
    <x v="6"/>
    <n v="2580.04"/>
    <n v="0"/>
    <n v="0"/>
    <n v="0"/>
    <n v="0"/>
    <n v="0"/>
    <n v="0"/>
    <n v="0"/>
    <n v="0"/>
    <n v="0"/>
    <n v="0"/>
    <n v="0"/>
    <n v="0"/>
    <n v="0"/>
    <n v="0"/>
    <n v="0"/>
    <n v="0"/>
    <n v="0"/>
    <n v="1.37"/>
    <n v="195.92"/>
    <n v="0"/>
    <n v="0"/>
    <n v="0"/>
    <n v="0"/>
    <n v="0"/>
    <n v="146.55000000000001"/>
    <n v="0"/>
    <n v="0"/>
    <n v="0"/>
    <n v="0"/>
    <n v="0"/>
    <n v="2.71"/>
    <n v="6.19"/>
    <n v="0"/>
    <n v="0"/>
    <n v="34.28"/>
    <n v="0"/>
    <n v="0"/>
    <n v="10.45"/>
    <n v="0"/>
    <n v="0"/>
    <n v="0"/>
    <n v="0"/>
    <n v="0"/>
    <n v="0"/>
    <n v="0"/>
    <n v="0"/>
    <n v="2977.51"/>
    <n v="2977.51"/>
    <n v="0"/>
    <n v="0"/>
    <n v="0"/>
    <n v="0"/>
    <n v="0"/>
  </r>
  <r>
    <n v="16"/>
    <d v="2013-07-14T00:00:00"/>
    <d v="2013-07-27T00:00:00"/>
    <x v="40"/>
    <s v="G1N"/>
    <s v="GD10000000"/>
    <s v="GD0"/>
    <n v="13"/>
    <n v="100"/>
    <s v="LD800"/>
    <s v="LF806"/>
    <m/>
    <m/>
    <m/>
    <m/>
    <m/>
    <m/>
    <x v="418"/>
    <n v="71895"/>
    <s v="73399"/>
    <x v="18"/>
    <x v="1"/>
    <s v="Non-executive"/>
    <s v="D806"/>
    <x v="6"/>
    <n v="1237.98"/>
    <n v="0"/>
    <n v="0"/>
    <n v="0"/>
    <n v="0"/>
    <n v="0"/>
    <n v="0"/>
    <n v="0"/>
    <n v="0"/>
    <n v="0"/>
    <n v="0"/>
    <n v="0"/>
    <n v="0"/>
    <n v="0"/>
    <n v="0"/>
    <n v="0"/>
    <n v="0"/>
    <n v="0"/>
    <n v="0.65"/>
    <n v="76.52"/>
    <n v="0"/>
    <n v="0"/>
    <n v="0"/>
    <n v="0"/>
    <n v="0"/>
    <n v="75.16"/>
    <n v="0"/>
    <n v="0"/>
    <n v="0"/>
    <n v="0"/>
    <n v="0"/>
    <n v="1.35"/>
    <n v="3.24"/>
    <n v="0"/>
    <n v="0"/>
    <n v="17.579999999999998"/>
    <n v="0"/>
    <n v="0"/>
    <n v="4.08"/>
    <n v="0"/>
    <n v="0"/>
    <n v="0"/>
    <n v="0"/>
    <n v="0"/>
    <n v="0"/>
    <n v="0"/>
    <n v="0"/>
    <n v="1416.56"/>
    <n v="1416.56"/>
    <n v="0"/>
    <n v="0"/>
    <n v="0"/>
    <n v="0"/>
    <n v="0"/>
  </r>
  <r>
    <n v="16"/>
    <d v="2013-07-14T00:00:00"/>
    <d v="2013-07-27T00:00:00"/>
    <x v="40"/>
    <s v="G1N"/>
    <s v="GD10000000"/>
    <s v="GD0"/>
    <n v="13"/>
    <n v="100"/>
    <s v="LD800"/>
    <s v="LF806"/>
    <m/>
    <m/>
    <m/>
    <m/>
    <m/>
    <m/>
    <x v="419"/>
    <n v="72114"/>
    <s v="73401"/>
    <x v="15"/>
    <x v="1"/>
    <s v="Non-executive"/>
    <s v="D806"/>
    <x v="6"/>
    <n v="1237.97"/>
    <n v="0"/>
    <n v="0"/>
    <n v="0"/>
    <n v="0"/>
    <n v="0"/>
    <n v="0"/>
    <n v="0"/>
    <n v="0"/>
    <n v="0"/>
    <n v="0"/>
    <n v="0"/>
    <n v="0"/>
    <n v="0"/>
    <n v="0"/>
    <n v="0"/>
    <n v="0"/>
    <n v="0"/>
    <n v="0.65"/>
    <n v="97.96"/>
    <n v="0"/>
    <n v="0"/>
    <n v="0"/>
    <n v="0"/>
    <n v="0"/>
    <n v="74.72"/>
    <n v="0"/>
    <n v="0"/>
    <n v="0"/>
    <n v="0"/>
    <n v="0"/>
    <n v="1.35"/>
    <n v="3.24"/>
    <n v="0"/>
    <n v="0"/>
    <n v="17.47"/>
    <n v="0"/>
    <n v="0"/>
    <n v="5.22"/>
    <n v="0"/>
    <n v="0"/>
    <n v="0"/>
    <n v="0"/>
    <n v="0"/>
    <n v="0"/>
    <n v="0"/>
    <n v="0"/>
    <n v="1438.58"/>
    <n v="1438.5800000000002"/>
    <n v="0"/>
    <n v="0"/>
    <n v="0"/>
    <n v="0"/>
    <n v="0"/>
  </r>
  <r>
    <n v="16"/>
    <d v="2013-07-14T00:00:00"/>
    <d v="2013-07-27T00:00:00"/>
    <x v="40"/>
    <s v="G1N"/>
    <s v="GD10000000"/>
    <s v="GD0"/>
    <n v="13"/>
    <n v="8200"/>
    <s v="GD800"/>
    <s v="DS4B5"/>
    <s v="000DIS"/>
    <n v="15"/>
    <s v="32CCDD"/>
    <n v="13"/>
    <m/>
    <m/>
    <x v="416"/>
    <n v="70672"/>
    <s v="51247"/>
    <x v="170"/>
    <x v="1"/>
    <s v="Non-executive"/>
    <s v="D806"/>
    <x v="6"/>
    <n v="548.05999999999995"/>
    <n v="0"/>
    <n v="0"/>
    <n v="0"/>
    <n v="0"/>
    <n v="0"/>
    <n v="0"/>
    <n v="0"/>
    <n v="0"/>
    <n v="0"/>
    <n v="0"/>
    <n v="0"/>
    <n v="0"/>
    <n v="0"/>
    <n v="0"/>
    <n v="0"/>
    <n v="0"/>
    <n v="0"/>
    <n v="0"/>
    <n v="57.4"/>
    <n v="0"/>
    <n v="0"/>
    <n v="0"/>
    <n v="0"/>
    <n v="0"/>
    <n v="33.979999999999997"/>
    <n v="0"/>
    <n v="0"/>
    <n v="0"/>
    <n v="0"/>
    <n v="0"/>
    <n v="0.89"/>
    <n v="2.14"/>
    <n v="0"/>
    <n v="0"/>
    <n v="7.96"/>
    <n v="0"/>
    <n v="0"/>
    <n v="3.06"/>
    <n v="0"/>
    <n v="0"/>
    <n v="0"/>
    <n v="0"/>
    <n v="0"/>
    <n v="0"/>
    <n v="0"/>
    <n v="0"/>
    <n v="653.49"/>
    <n v="653.4899999999999"/>
    <n v="0"/>
    <n v="0"/>
    <n v="0"/>
    <n v="0"/>
    <n v="0"/>
  </r>
  <r>
    <n v="17"/>
    <d v="2013-07-28T00:00:00"/>
    <d v="2013-08-10T00:00:00"/>
    <x v="41"/>
    <s v="G1N"/>
    <s v="GD10000000"/>
    <s v="GD0"/>
    <n v="13"/>
    <n v="100"/>
    <s v="LD800"/>
    <s v="LF804"/>
    <m/>
    <m/>
    <m/>
    <m/>
    <m/>
    <m/>
    <x v="416"/>
    <n v="70672"/>
    <s v="51247"/>
    <x v="170"/>
    <x v="1"/>
    <s v="Non-executive"/>
    <s v="D806"/>
    <x v="6"/>
    <n v="564.67999999999995"/>
    <n v="0"/>
    <n v="0"/>
    <n v="0"/>
    <n v="0"/>
    <n v="0"/>
    <n v="0"/>
    <n v="0"/>
    <n v="0"/>
    <n v="0"/>
    <n v="0"/>
    <n v="0"/>
    <n v="0"/>
    <n v="0"/>
    <n v="0"/>
    <n v="0"/>
    <n v="0"/>
    <n v="0"/>
    <n v="0"/>
    <n v="59.14"/>
    <n v="0"/>
    <n v="0"/>
    <n v="0"/>
    <n v="0"/>
    <n v="0"/>
    <n v="35"/>
    <n v="0"/>
    <n v="0"/>
    <n v="0"/>
    <n v="0"/>
    <n v="0"/>
    <n v="0.93"/>
    <n v="2.2000000000000002"/>
    <n v="0"/>
    <n v="0"/>
    <n v="8.18"/>
    <n v="0"/>
    <n v="0"/>
    <n v="3.16"/>
    <n v="0"/>
    <n v="0"/>
    <n v="0"/>
    <n v="0"/>
    <n v="0"/>
    <n v="0"/>
    <n v="0"/>
    <n v="0"/>
    <n v="673.29"/>
    <n v="673.28999999999985"/>
    <n v="0"/>
    <n v="0"/>
    <n v="0"/>
    <n v="0"/>
    <n v="0"/>
  </r>
  <r>
    <n v="17"/>
    <d v="2013-07-28T00:00:00"/>
    <d v="2013-08-10T00:00:00"/>
    <x v="41"/>
    <s v="G1N"/>
    <s v="GD10000000"/>
    <s v="GD0"/>
    <n v="13"/>
    <n v="100"/>
    <s v="LD800"/>
    <s v="LF804"/>
    <m/>
    <m/>
    <m/>
    <m/>
    <m/>
    <m/>
    <x v="418"/>
    <n v="71895"/>
    <s v="73399"/>
    <x v="18"/>
    <x v="1"/>
    <s v="Non-executive"/>
    <s v="D806"/>
    <x v="6"/>
    <n v="1237.98"/>
    <n v="0"/>
    <n v="0"/>
    <n v="0"/>
    <n v="0"/>
    <n v="0"/>
    <n v="0"/>
    <n v="0"/>
    <n v="0"/>
    <n v="0"/>
    <n v="0"/>
    <n v="0"/>
    <n v="0"/>
    <n v="0"/>
    <n v="0"/>
    <n v="0"/>
    <n v="0"/>
    <n v="0"/>
    <n v="0.66"/>
    <n v="76.53"/>
    <n v="0"/>
    <n v="0"/>
    <n v="0"/>
    <n v="0"/>
    <n v="0"/>
    <n v="75.180000000000007"/>
    <n v="0"/>
    <n v="0"/>
    <n v="0"/>
    <n v="0"/>
    <n v="0"/>
    <n v="1.36"/>
    <n v="3.25"/>
    <n v="0"/>
    <n v="0"/>
    <n v="17.59"/>
    <n v="0"/>
    <n v="0"/>
    <n v="4.09"/>
    <n v="0"/>
    <n v="0"/>
    <n v="0"/>
    <n v="0"/>
    <n v="0"/>
    <n v="0"/>
    <n v="0"/>
    <n v="0"/>
    <n v="1416.64"/>
    <n v="1416.6399999999999"/>
    <n v="0"/>
    <n v="0"/>
    <n v="0"/>
    <n v="0"/>
    <n v="0"/>
  </r>
  <r>
    <n v="17"/>
    <d v="2013-07-28T00:00:00"/>
    <d v="2013-08-10T00:00:00"/>
    <x v="41"/>
    <s v="G1N"/>
    <s v="GD10000000"/>
    <s v="GD0"/>
    <n v="13"/>
    <n v="100"/>
    <s v="LD800"/>
    <s v="LF806"/>
    <m/>
    <m/>
    <m/>
    <m/>
    <m/>
    <m/>
    <x v="155"/>
    <n v="55497"/>
    <s v="35922"/>
    <x v="88"/>
    <x v="1"/>
    <s v="Non-executive"/>
    <s v="D806"/>
    <x v="6"/>
    <n v="0"/>
    <n v="0"/>
    <n v="0"/>
    <n v="0"/>
    <n v="0"/>
    <n v="4516.6000000000004"/>
    <n v="0"/>
    <n v="0"/>
    <n v="0"/>
    <n v="0"/>
    <n v="0"/>
    <n v="0"/>
    <n v="0"/>
    <n v="0"/>
    <n v="0"/>
    <n v="0"/>
    <n v="0"/>
    <n v="0"/>
    <n v="2.38"/>
    <n v="651.76"/>
    <n v="0"/>
    <n v="0"/>
    <n v="0"/>
    <n v="0"/>
    <n v="0"/>
    <n v="280.02"/>
    <n v="0"/>
    <n v="0"/>
    <n v="0"/>
    <n v="0"/>
    <n v="0"/>
    <n v="5.42"/>
    <n v="12.96"/>
    <n v="0"/>
    <n v="0"/>
    <n v="65.489999999999995"/>
    <n v="225.84"/>
    <n v="0"/>
    <n v="34.76"/>
    <n v="0"/>
    <n v="0"/>
    <n v="0"/>
    <n v="0"/>
    <n v="0"/>
    <n v="0"/>
    <n v="0"/>
    <n v="0"/>
    <n v="5795.23"/>
    <n v="5795.2300000000005"/>
    <n v="0"/>
    <n v="0"/>
    <n v="0"/>
    <n v="0"/>
    <n v="0"/>
  </r>
  <r>
    <n v="17"/>
    <d v="2013-07-28T00:00:00"/>
    <d v="2013-08-10T00:00:00"/>
    <x v="41"/>
    <s v="G1N"/>
    <s v="GD10000000"/>
    <s v="GD0"/>
    <n v="13"/>
    <n v="100"/>
    <s v="LD800"/>
    <s v="LF806"/>
    <m/>
    <m/>
    <m/>
    <m/>
    <m/>
    <m/>
    <x v="416"/>
    <n v="70672"/>
    <s v="51247"/>
    <x v="170"/>
    <x v="1"/>
    <s v="Non-executive"/>
    <s v="D806"/>
    <x v="6"/>
    <n v="548.05999999999995"/>
    <n v="0"/>
    <n v="0"/>
    <n v="0"/>
    <n v="0"/>
    <n v="0"/>
    <n v="0"/>
    <n v="0"/>
    <n v="0"/>
    <n v="0"/>
    <n v="0"/>
    <n v="0"/>
    <n v="0"/>
    <n v="0"/>
    <n v="0"/>
    <n v="0"/>
    <n v="0"/>
    <n v="0"/>
    <n v="0"/>
    <n v="57.4"/>
    <n v="0"/>
    <n v="0"/>
    <n v="0"/>
    <n v="0"/>
    <n v="0"/>
    <n v="33.979999999999997"/>
    <n v="0"/>
    <n v="0"/>
    <n v="0"/>
    <n v="0"/>
    <n v="0"/>
    <n v="0.9"/>
    <n v="2.14"/>
    <n v="0"/>
    <n v="0"/>
    <n v="7.94"/>
    <n v="0"/>
    <n v="0"/>
    <n v="3.06"/>
    <n v="0"/>
    <n v="0"/>
    <n v="0"/>
    <n v="0"/>
    <n v="0"/>
    <n v="0"/>
    <n v="0"/>
    <n v="0"/>
    <n v="653.48"/>
    <n v="653.4799999999999"/>
    <n v="0"/>
    <n v="0"/>
    <n v="0"/>
    <n v="0"/>
    <n v="0"/>
  </r>
  <r>
    <n v="17"/>
    <d v="2013-07-28T00:00:00"/>
    <d v="2013-08-10T00:00:00"/>
    <x v="41"/>
    <s v="G1N"/>
    <s v="GD10000000"/>
    <s v="GD0"/>
    <n v="13"/>
    <n v="100"/>
    <s v="LD800"/>
    <s v="LF806"/>
    <m/>
    <m/>
    <m/>
    <m/>
    <m/>
    <m/>
    <x v="417"/>
    <n v="70791"/>
    <s v="47072"/>
    <x v="88"/>
    <x v="1"/>
    <s v="Non-executive"/>
    <s v="D806"/>
    <x v="6"/>
    <n v="2580.04"/>
    <n v="0"/>
    <n v="0"/>
    <n v="0"/>
    <n v="0"/>
    <n v="0"/>
    <n v="0"/>
    <n v="0"/>
    <n v="0"/>
    <n v="0"/>
    <n v="0"/>
    <n v="0"/>
    <n v="0"/>
    <n v="0"/>
    <n v="0"/>
    <n v="0"/>
    <n v="0"/>
    <n v="0"/>
    <n v="1.37"/>
    <n v="195.92"/>
    <n v="0"/>
    <n v="0"/>
    <n v="0"/>
    <n v="0"/>
    <n v="0"/>
    <n v="146.54"/>
    <n v="0"/>
    <n v="0"/>
    <n v="0"/>
    <n v="0"/>
    <n v="0"/>
    <n v="2.71"/>
    <n v="6.19"/>
    <n v="0"/>
    <n v="0"/>
    <n v="34.270000000000003"/>
    <n v="0"/>
    <n v="0"/>
    <n v="10.45"/>
    <n v="0"/>
    <n v="0"/>
    <n v="0"/>
    <n v="0"/>
    <n v="0"/>
    <n v="0"/>
    <n v="0"/>
    <n v="0"/>
    <n v="2977.49"/>
    <n v="2977.49"/>
    <n v="0"/>
    <n v="0"/>
    <n v="0"/>
    <n v="0"/>
    <n v="0"/>
  </r>
  <r>
    <n v="17"/>
    <d v="2013-07-28T00:00:00"/>
    <d v="2013-08-10T00:00:00"/>
    <x v="41"/>
    <s v="G1N"/>
    <s v="GD10000000"/>
    <s v="GD0"/>
    <n v="13"/>
    <n v="100"/>
    <s v="LD800"/>
    <s v="LF806"/>
    <m/>
    <m/>
    <m/>
    <m/>
    <m/>
    <m/>
    <x v="418"/>
    <n v="71895"/>
    <s v="73399"/>
    <x v="18"/>
    <x v="1"/>
    <s v="Non-executive"/>
    <s v="D806"/>
    <x v="6"/>
    <n v="1237.98"/>
    <n v="0"/>
    <n v="0"/>
    <n v="0"/>
    <n v="0"/>
    <n v="0"/>
    <n v="0"/>
    <n v="0"/>
    <n v="0"/>
    <n v="0"/>
    <n v="0"/>
    <n v="0"/>
    <n v="0"/>
    <n v="0"/>
    <n v="0"/>
    <n v="0"/>
    <n v="0"/>
    <n v="0"/>
    <n v="0.65"/>
    <n v="76.52"/>
    <n v="0"/>
    <n v="0"/>
    <n v="0"/>
    <n v="0"/>
    <n v="0"/>
    <n v="75.17"/>
    <n v="0"/>
    <n v="0"/>
    <n v="0"/>
    <n v="0"/>
    <n v="0"/>
    <n v="1.35"/>
    <n v="3.23"/>
    <n v="0"/>
    <n v="0"/>
    <n v="17.57"/>
    <n v="0"/>
    <n v="0"/>
    <n v="4.07"/>
    <n v="0"/>
    <n v="0"/>
    <n v="0"/>
    <n v="0"/>
    <n v="0"/>
    <n v="0"/>
    <n v="0"/>
    <n v="0"/>
    <n v="1416.54"/>
    <n v="1416.54"/>
    <n v="0"/>
    <n v="0"/>
    <n v="0"/>
    <n v="0"/>
    <n v="0"/>
  </r>
  <r>
    <n v="17"/>
    <d v="2013-07-28T00:00:00"/>
    <d v="2013-08-10T00:00:00"/>
    <x v="41"/>
    <s v="G1N"/>
    <s v="GD10000000"/>
    <s v="GD0"/>
    <n v="13"/>
    <n v="8200"/>
    <s v="GD800"/>
    <s v="DS4B5"/>
    <s v="000DIS"/>
    <n v="15"/>
    <s v="32CCDD"/>
    <n v="13"/>
    <m/>
    <m/>
    <x v="416"/>
    <n v="70672"/>
    <s v="51247"/>
    <x v="170"/>
    <x v="1"/>
    <s v="Non-executive"/>
    <s v="D806"/>
    <x v="6"/>
    <n v="548.05999999999995"/>
    <n v="0"/>
    <n v="0"/>
    <n v="0"/>
    <n v="0"/>
    <n v="0"/>
    <n v="0"/>
    <n v="0"/>
    <n v="0"/>
    <n v="0"/>
    <n v="0"/>
    <n v="0"/>
    <n v="0"/>
    <n v="0"/>
    <n v="0"/>
    <n v="0"/>
    <n v="0"/>
    <n v="0"/>
    <n v="0"/>
    <n v="57.4"/>
    <n v="0"/>
    <n v="0"/>
    <n v="0"/>
    <n v="0"/>
    <n v="0"/>
    <n v="33.99"/>
    <n v="0"/>
    <n v="0"/>
    <n v="0"/>
    <n v="0"/>
    <n v="0"/>
    <n v="0.88"/>
    <n v="2.14"/>
    <n v="0"/>
    <n v="0"/>
    <n v="7.96"/>
    <n v="0"/>
    <n v="0"/>
    <n v="3.06"/>
    <n v="0"/>
    <n v="0"/>
    <n v="0"/>
    <n v="0"/>
    <n v="0"/>
    <n v="0"/>
    <n v="0"/>
    <n v="0"/>
    <n v="653.49"/>
    <n v="653.4899999999999"/>
    <n v="0"/>
    <n v="0"/>
    <n v="0"/>
    <n v="0"/>
    <n v="0"/>
  </r>
  <r>
    <n v="17"/>
    <d v="2013-07-28T00:00:00"/>
    <d v="2013-08-10T00:00:00"/>
    <x v="42"/>
    <s v="G2N"/>
    <s v="GD10000000"/>
    <s v="GD0"/>
    <n v="13"/>
    <n v="100"/>
    <s v="LD800"/>
    <s v="LF806"/>
    <m/>
    <m/>
    <m/>
    <m/>
    <m/>
    <m/>
    <x v="289"/>
    <n v="9213"/>
    <s v="47298"/>
    <x v="76"/>
    <x v="1"/>
    <s v="Non-executive"/>
    <s v="D806"/>
    <x v="6"/>
    <n v="1590.7"/>
    <n v="0"/>
    <n v="0"/>
    <n v="0"/>
    <n v="0"/>
    <n v="0"/>
    <n v="0"/>
    <n v="0"/>
    <n v="0"/>
    <n v="0"/>
    <n v="0"/>
    <n v="0"/>
    <n v="0"/>
    <n v="0"/>
    <n v="0"/>
    <n v="0"/>
    <n v="0"/>
    <n v="0"/>
    <n v="0.86"/>
    <n v="195.92"/>
    <n v="0"/>
    <n v="0"/>
    <n v="0"/>
    <n v="0"/>
    <n v="0"/>
    <n v="94.57"/>
    <n v="0"/>
    <n v="0"/>
    <n v="0"/>
    <n v="0"/>
    <n v="0"/>
    <n v="2.71"/>
    <n v="6.48"/>
    <n v="0"/>
    <n v="2.31"/>
    <n v="22.12"/>
    <n v="79.540000000000006"/>
    <n v="0"/>
    <n v="10.45"/>
    <n v="0"/>
    <n v="0"/>
    <n v="0"/>
    <n v="0"/>
    <n v="0"/>
    <n v="0"/>
    <n v="0"/>
    <n v="0"/>
    <n v="2005.66"/>
    <n v="2005.6599999999999"/>
    <n v="0"/>
    <n v="0"/>
    <n v="0"/>
    <n v="0"/>
    <n v="0"/>
  </r>
  <r>
    <n v="17"/>
    <d v="2013-07-28T00:00:00"/>
    <d v="2013-08-10T00:00:00"/>
    <x v="42"/>
    <s v="G2N"/>
    <s v="GD10000000"/>
    <s v="GD0"/>
    <n v="13"/>
    <n v="100"/>
    <s v="LD800"/>
    <s v="LF806"/>
    <m/>
    <m/>
    <m/>
    <m/>
    <m/>
    <m/>
    <x v="290"/>
    <n v="16936"/>
    <s v="47066"/>
    <x v="13"/>
    <x v="1"/>
    <s v="Non-executive"/>
    <s v="D806"/>
    <x v="6"/>
    <n v="2198.12"/>
    <n v="0"/>
    <n v="0"/>
    <n v="0"/>
    <n v="0"/>
    <n v="0"/>
    <n v="0"/>
    <n v="0"/>
    <n v="0"/>
    <n v="0"/>
    <n v="0"/>
    <n v="0"/>
    <n v="0"/>
    <n v="0"/>
    <n v="0"/>
    <n v="0"/>
    <n v="0"/>
    <n v="0"/>
    <n v="1.17"/>
    <n v="170.62"/>
    <n v="0"/>
    <n v="0"/>
    <n v="0"/>
    <n v="0"/>
    <n v="0"/>
    <n v="132.76"/>
    <n v="0"/>
    <n v="0"/>
    <n v="0"/>
    <n v="0"/>
    <n v="0"/>
    <n v="2.71"/>
    <n v="6.48"/>
    <n v="0"/>
    <n v="2.31"/>
    <n v="31.05"/>
    <n v="109.91"/>
    <n v="0"/>
    <n v="9.1"/>
    <n v="0"/>
    <n v="0"/>
    <n v="0"/>
    <n v="0"/>
    <n v="0"/>
    <n v="0"/>
    <n v="0"/>
    <n v="0"/>
    <n v="2664.23"/>
    <n v="2664.23"/>
    <n v="0"/>
    <n v="0"/>
    <n v="0"/>
    <n v="0"/>
    <n v="0"/>
  </r>
  <r>
    <n v="18"/>
    <d v="2013-08-11T00:00:00"/>
    <d v="2013-08-24T00:00:00"/>
    <x v="43"/>
    <s v="G1N"/>
    <s v="GD10000000"/>
    <s v="GD0"/>
    <n v="13"/>
    <n v="100"/>
    <s v="LD800"/>
    <s v="LF804"/>
    <m/>
    <m/>
    <m/>
    <m/>
    <m/>
    <m/>
    <x v="416"/>
    <n v="70672"/>
    <s v="51247"/>
    <x v="170"/>
    <x v="1"/>
    <s v="Non-executive"/>
    <s v="D806"/>
    <x v="6"/>
    <n v="564.67999999999995"/>
    <n v="0"/>
    <n v="0"/>
    <n v="0"/>
    <n v="0"/>
    <n v="0"/>
    <n v="0"/>
    <n v="0"/>
    <n v="0"/>
    <n v="0"/>
    <n v="0"/>
    <n v="0"/>
    <n v="0"/>
    <n v="0"/>
    <n v="0"/>
    <n v="0"/>
    <n v="0"/>
    <n v="0"/>
    <n v="0"/>
    <n v="59.14"/>
    <n v="0"/>
    <n v="0"/>
    <n v="0"/>
    <n v="0"/>
    <n v="0"/>
    <n v="35"/>
    <n v="0"/>
    <n v="0"/>
    <n v="0"/>
    <n v="0"/>
    <n v="0"/>
    <n v="0.92"/>
    <n v="2.2000000000000002"/>
    <n v="0"/>
    <n v="0"/>
    <n v="8.18"/>
    <n v="0"/>
    <n v="0"/>
    <n v="3.16"/>
    <n v="0"/>
    <n v="0"/>
    <n v="0"/>
    <n v="0"/>
    <n v="0"/>
    <n v="0"/>
    <n v="0"/>
    <n v="0"/>
    <n v="673.28"/>
    <n v="673.27999999999986"/>
    <n v="0"/>
    <n v="0"/>
    <n v="0"/>
    <n v="0"/>
    <n v="0"/>
  </r>
  <r>
    <n v="18"/>
    <d v="2013-08-11T00:00:00"/>
    <d v="2013-08-24T00:00:00"/>
    <x v="43"/>
    <s v="G1N"/>
    <s v="GD10000000"/>
    <s v="GD0"/>
    <n v="13"/>
    <n v="100"/>
    <s v="LD800"/>
    <s v="LF804"/>
    <m/>
    <m/>
    <m/>
    <m/>
    <m/>
    <m/>
    <x v="418"/>
    <n v="71895"/>
    <s v="73399"/>
    <x v="18"/>
    <x v="1"/>
    <s v="Non-executive"/>
    <s v="D806"/>
    <x v="6"/>
    <n v="1237.98"/>
    <n v="0"/>
    <n v="0"/>
    <n v="0"/>
    <n v="0"/>
    <n v="0"/>
    <n v="0"/>
    <n v="0"/>
    <n v="0"/>
    <n v="0"/>
    <n v="0"/>
    <n v="0"/>
    <n v="0"/>
    <n v="0"/>
    <n v="0"/>
    <n v="0"/>
    <n v="0"/>
    <n v="0"/>
    <n v="0.66"/>
    <n v="76.53"/>
    <n v="0"/>
    <n v="0"/>
    <n v="0"/>
    <n v="0"/>
    <n v="0"/>
    <n v="75.180000000000007"/>
    <n v="0"/>
    <n v="0"/>
    <n v="0"/>
    <n v="0"/>
    <n v="0"/>
    <n v="1.36"/>
    <n v="3.24"/>
    <n v="0"/>
    <n v="0"/>
    <n v="17.59"/>
    <n v="0"/>
    <n v="0"/>
    <n v="4.08"/>
    <n v="0"/>
    <n v="0"/>
    <n v="0"/>
    <n v="0"/>
    <n v="0"/>
    <n v="0"/>
    <n v="0"/>
    <n v="0"/>
    <n v="1416.62"/>
    <n v="1416.62"/>
    <n v="0"/>
    <n v="0"/>
    <n v="0"/>
    <n v="0"/>
    <n v="0"/>
  </r>
  <r>
    <n v="18"/>
    <d v="2013-08-11T00:00:00"/>
    <d v="2013-08-24T00:00:00"/>
    <x v="43"/>
    <s v="G1N"/>
    <s v="GD10000000"/>
    <s v="GD0"/>
    <n v="13"/>
    <n v="100"/>
    <s v="LD800"/>
    <s v="LF804"/>
    <m/>
    <m/>
    <m/>
    <m/>
    <m/>
    <m/>
    <x v="419"/>
    <n v="72114"/>
    <s v="73401"/>
    <x v="15"/>
    <x v="1"/>
    <s v="Non-executive"/>
    <s v="D806"/>
    <x v="6"/>
    <n v="2475.96"/>
    <n v="0"/>
    <n v="0"/>
    <n v="0"/>
    <n v="0"/>
    <n v="0"/>
    <n v="0"/>
    <n v="0"/>
    <n v="0"/>
    <n v="0"/>
    <n v="0"/>
    <n v="0"/>
    <n v="0"/>
    <n v="0"/>
    <n v="0"/>
    <n v="0"/>
    <n v="0"/>
    <n v="0"/>
    <n v="1.32"/>
    <n v="195.92"/>
    <n v="0"/>
    <n v="0"/>
    <n v="0"/>
    <n v="0"/>
    <n v="0"/>
    <n v="149.47999999999999"/>
    <n v="0"/>
    <n v="0"/>
    <n v="0"/>
    <n v="0"/>
    <n v="0"/>
    <n v="2.72"/>
    <n v="6.48"/>
    <n v="0"/>
    <n v="0"/>
    <n v="34.96"/>
    <n v="0"/>
    <n v="0"/>
    <n v="10.46"/>
    <n v="0"/>
    <n v="0"/>
    <n v="0"/>
    <n v="0"/>
    <n v="0"/>
    <n v="0"/>
    <n v="0"/>
    <n v="0"/>
    <n v="2877.3"/>
    <n v="2877.3"/>
    <n v="0"/>
    <n v="0"/>
    <n v="0"/>
    <n v="0"/>
    <n v="0"/>
  </r>
  <r>
    <n v="18"/>
    <d v="2013-08-11T00:00:00"/>
    <d v="2013-08-24T00:00:00"/>
    <x v="43"/>
    <s v="G1N"/>
    <s v="GD10000000"/>
    <s v="GD0"/>
    <n v="13"/>
    <n v="100"/>
    <s v="LD800"/>
    <s v="LF806"/>
    <m/>
    <m/>
    <m/>
    <m/>
    <m/>
    <m/>
    <x v="155"/>
    <n v="55497"/>
    <s v="35922"/>
    <x v="88"/>
    <x v="1"/>
    <s v="Non-executive"/>
    <s v="D806"/>
    <x v="6"/>
    <n v="0"/>
    <n v="0"/>
    <n v="0"/>
    <n v="0"/>
    <n v="0"/>
    <n v="2258.3000000000002"/>
    <n v="0"/>
    <n v="0"/>
    <n v="0"/>
    <n v="0"/>
    <n v="0"/>
    <n v="0"/>
    <n v="0"/>
    <n v="0"/>
    <n v="0"/>
    <n v="0"/>
    <n v="0"/>
    <n v="0"/>
    <n v="1.19"/>
    <n v="325.88"/>
    <n v="0"/>
    <n v="0"/>
    <n v="0"/>
    <n v="0"/>
    <n v="0"/>
    <n v="140.02000000000001"/>
    <n v="0"/>
    <n v="0"/>
    <n v="0"/>
    <n v="0"/>
    <n v="0"/>
    <n v="2.71"/>
    <n v="6.48"/>
    <n v="0"/>
    <n v="0"/>
    <n v="32.75"/>
    <n v="112.92"/>
    <n v="0"/>
    <n v="17.38"/>
    <n v="0"/>
    <n v="0"/>
    <n v="0"/>
    <n v="0"/>
    <n v="0"/>
    <n v="0"/>
    <n v="0"/>
    <n v="0"/>
    <n v="2897.63"/>
    <n v="2897.6300000000006"/>
    <n v="0"/>
    <n v="0"/>
    <n v="0"/>
    <n v="0"/>
    <n v="0"/>
  </r>
  <r>
    <n v="18"/>
    <d v="2013-08-11T00:00:00"/>
    <d v="2013-08-24T00:00:00"/>
    <x v="43"/>
    <s v="G1N"/>
    <s v="GD10000000"/>
    <s v="GD0"/>
    <n v="13"/>
    <n v="100"/>
    <s v="LD800"/>
    <s v="LF806"/>
    <m/>
    <m/>
    <m/>
    <m/>
    <m/>
    <m/>
    <x v="416"/>
    <n v="70672"/>
    <s v="51247"/>
    <x v="170"/>
    <x v="1"/>
    <s v="Non-executive"/>
    <s v="D806"/>
    <x v="6"/>
    <n v="548.05999999999995"/>
    <n v="0"/>
    <n v="0"/>
    <n v="0"/>
    <n v="0"/>
    <n v="0"/>
    <n v="0"/>
    <n v="0"/>
    <n v="0"/>
    <n v="0"/>
    <n v="0"/>
    <n v="0"/>
    <n v="0"/>
    <n v="0"/>
    <n v="0"/>
    <n v="0"/>
    <n v="0"/>
    <n v="0"/>
    <n v="0"/>
    <n v="57.4"/>
    <n v="0"/>
    <n v="0"/>
    <n v="0"/>
    <n v="0"/>
    <n v="0"/>
    <n v="33.979999999999997"/>
    <n v="0"/>
    <n v="0"/>
    <n v="0"/>
    <n v="0"/>
    <n v="0"/>
    <n v="0.9"/>
    <n v="2.14"/>
    <n v="0"/>
    <n v="0"/>
    <n v="7.94"/>
    <n v="0"/>
    <n v="0"/>
    <n v="3.06"/>
    <n v="0"/>
    <n v="0"/>
    <n v="0"/>
    <n v="0"/>
    <n v="0"/>
    <n v="0"/>
    <n v="0"/>
    <n v="0"/>
    <n v="653.48"/>
    <n v="653.4799999999999"/>
    <n v="0"/>
    <n v="0"/>
    <n v="0"/>
    <n v="0"/>
    <n v="0"/>
  </r>
  <r>
    <n v="18"/>
    <d v="2013-08-11T00:00:00"/>
    <d v="2013-08-24T00:00:00"/>
    <x v="43"/>
    <s v="G1N"/>
    <s v="GD10000000"/>
    <s v="GD0"/>
    <n v="13"/>
    <n v="100"/>
    <s v="LD800"/>
    <s v="LF806"/>
    <m/>
    <m/>
    <m/>
    <m/>
    <m/>
    <m/>
    <x v="417"/>
    <n v="70791"/>
    <s v="47072"/>
    <x v="88"/>
    <x v="1"/>
    <s v="Non-executive"/>
    <s v="D806"/>
    <x v="6"/>
    <n v="2580.04"/>
    <n v="0"/>
    <n v="0"/>
    <n v="0"/>
    <n v="0"/>
    <n v="0"/>
    <n v="0"/>
    <n v="0"/>
    <n v="0"/>
    <n v="0"/>
    <n v="0"/>
    <n v="0"/>
    <n v="0"/>
    <n v="0"/>
    <n v="0"/>
    <n v="0"/>
    <n v="0"/>
    <n v="0"/>
    <n v="1.37"/>
    <n v="195.92"/>
    <n v="0"/>
    <n v="0"/>
    <n v="0"/>
    <n v="0"/>
    <n v="0"/>
    <n v="146.55000000000001"/>
    <n v="0"/>
    <n v="0"/>
    <n v="0"/>
    <n v="0"/>
    <n v="0"/>
    <n v="2.71"/>
    <n v="6.19"/>
    <n v="0"/>
    <n v="0"/>
    <n v="34.270000000000003"/>
    <n v="0"/>
    <n v="0"/>
    <n v="10.45"/>
    <n v="0"/>
    <n v="0"/>
    <n v="0"/>
    <n v="0"/>
    <n v="0"/>
    <n v="0"/>
    <n v="0"/>
    <n v="0"/>
    <n v="2977.5"/>
    <n v="2977.5"/>
    <n v="0"/>
    <n v="0"/>
    <n v="0"/>
    <n v="0"/>
    <n v="0"/>
  </r>
  <r>
    <n v="18"/>
    <d v="2013-08-11T00:00:00"/>
    <d v="2013-08-24T00:00:00"/>
    <x v="43"/>
    <s v="G1N"/>
    <s v="GD10000000"/>
    <s v="GD0"/>
    <n v="13"/>
    <n v="100"/>
    <s v="LD800"/>
    <s v="LF806"/>
    <m/>
    <m/>
    <m/>
    <m/>
    <m/>
    <m/>
    <x v="418"/>
    <n v="71895"/>
    <s v="73399"/>
    <x v="18"/>
    <x v="1"/>
    <s v="Non-executive"/>
    <s v="D806"/>
    <x v="6"/>
    <n v="1237.98"/>
    <n v="0"/>
    <n v="0"/>
    <n v="0"/>
    <n v="0"/>
    <n v="0"/>
    <n v="0"/>
    <n v="0"/>
    <n v="0"/>
    <n v="0"/>
    <n v="0"/>
    <n v="0"/>
    <n v="0"/>
    <n v="0"/>
    <n v="0"/>
    <n v="0"/>
    <n v="0"/>
    <n v="0"/>
    <n v="0.65"/>
    <n v="76.52"/>
    <n v="0"/>
    <n v="0"/>
    <n v="0"/>
    <n v="0"/>
    <n v="0"/>
    <n v="75.17"/>
    <n v="0"/>
    <n v="0"/>
    <n v="0"/>
    <n v="0"/>
    <n v="0"/>
    <n v="1.35"/>
    <n v="3.24"/>
    <n v="0"/>
    <n v="0"/>
    <n v="17.579999999999998"/>
    <n v="0"/>
    <n v="0"/>
    <n v="4.08"/>
    <n v="0"/>
    <n v="0"/>
    <n v="0"/>
    <n v="0"/>
    <n v="0"/>
    <n v="0"/>
    <n v="0"/>
    <n v="0"/>
    <n v="1416.57"/>
    <n v="1416.57"/>
    <n v="0"/>
    <n v="0"/>
    <n v="0"/>
    <n v="0"/>
    <n v="0"/>
  </r>
  <r>
    <n v="18"/>
    <d v="2013-08-11T00:00:00"/>
    <d v="2013-08-24T00:00:00"/>
    <x v="43"/>
    <s v="G1N"/>
    <s v="GD10000000"/>
    <s v="GD0"/>
    <n v="13"/>
    <n v="100"/>
    <s v="LD800"/>
    <s v="LF806"/>
    <m/>
    <m/>
    <m/>
    <m/>
    <m/>
    <m/>
    <x v="419"/>
    <n v="72114"/>
    <s v="73401"/>
    <x v="15"/>
    <x v="1"/>
    <s v="Non-executive"/>
    <s v="D806"/>
    <x v="6"/>
    <n v="2475.96"/>
    <n v="0"/>
    <n v="0"/>
    <n v="0"/>
    <n v="0"/>
    <n v="0"/>
    <n v="0"/>
    <n v="0"/>
    <n v="0"/>
    <n v="0"/>
    <n v="0"/>
    <n v="0"/>
    <n v="0"/>
    <n v="0"/>
    <n v="0"/>
    <n v="0"/>
    <n v="0"/>
    <n v="0"/>
    <n v="1.3"/>
    <n v="195.92"/>
    <n v="0"/>
    <n v="0"/>
    <n v="0"/>
    <n v="0"/>
    <n v="0"/>
    <n v="149.44"/>
    <n v="0"/>
    <n v="0"/>
    <n v="0"/>
    <n v="0"/>
    <n v="0"/>
    <n v="2.7"/>
    <n v="6.48"/>
    <n v="0"/>
    <n v="0"/>
    <n v="34.950000000000003"/>
    <n v="0"/>
    <n v="0"/>
    <n v="10.44"/>
    <n v="0"/>
    <n v="0"/>
    <n v="0"/>
    <n v="0"/>
    <n v="0"/>
    <n v="0"/>
    <n v="0"/>
    <n v="0"/>
    <n v="2877.19"/>
    <n v="2877.19"/>
    <n v="0"/>
    <n v="0"/>
    <n v="0"/>
    <n v="0"/>
    <n v="0"/>
  </r>
  <r>
    <n v="18"/>
    <d v="2013-08-11T00:00:00"/>
    <d v="2013-08-24T00:00:00"/>
    <x v="43"/>
    <s v="G1N"/>
    <s v="GD10000000"/>
    <s v="GD0"/>
    <n v="13"/>
    <n v="8200"/>
    <s v="GD800"/>
    <s v="DS4B5"/>
    <s v="000DIS"/>
    <n v="15"/>
    <s v="32CCDD"/>
    <n v="13"/>
    <m/>
    <m/>
    <x v="416"/>
    <n v="70672"/>
    <s v="51247"/>
    <x v="170"/>
    <x v="1"/>
    <s v="Non-executive"/>
    <s v="D806"/>
    <x v="6"/>
    <n v="548.05999999999995"/>
    <n v="0"/>
    <n v="0"/>
    <n v="0"/>
    <n v="0"/>
    <n v="0"/>
    <n v="0"/>
    <n v="0"/>
    <n v="0"/>
    <n v="0"/>
    <n v="0"/>
    <n v="0"/>
    <n v="0"/>
    <n v="0"/>
    <n v="0"/>
    <n v="0"/>
    <n v="0"/>
    <n v="0"/>
    <n v="0"/>
    <n v="57.4"/>
    <n v="0"/>
    <n v="0"/>
    <n v="0"/>
    <n v="0"/>
    <n v="0"/>
    <n v="33.979999999999997"/>
    <n v="0"/>
    <n v="0"/>
    <n v="0"/>
    <n v="0"/>
    <n v="0"/>
    <n v="0.89"/>
    <n v="2.14"/>
    <n v="0"/>
    <n v="0"/>
    <n v="7.96"/>
    <n v="0"/>
    <n v="0"/>
    <n v="3.06"/>
    <n v="0"/>
    <n v="0"/>
    <n v="0"/>
    <n v="0"/>
    <n v="0"/>
    <n v="0"/>
    <n v="0"/>
    <n v="0"/>
    <n v="653.49"/>
    <n v="653.4899999999999"/>
    <n v="0"/>
    <n v="0"/>
    <n v="0"/>
    <n v="0"/>
    <n v="0"/>
  </r>
  <r>
    <n v="18"/>
    <d v="2013-08-11T00:00:00"/>
    <d v="2013-08-24T00:00:00"/>
    <x v="44"/>
    <s v="G2N"/>
    <s v="GD10000000"/>
    <s v="GD0"/>
    <n v="13"/>
    <n v="100"/>
    <s v="LD800"/>
    <s v="LF806"/>
    <m/>
    <m/>
    <m/>
    <m/>
    <m/>
    <m/>
    <x v="289"/>
    <n v="9213"/>
    <s v="47298"/>
    <x v="76"/>
    <x v="1"/>
    <s v="Non-executive"/>
    <s v="D806"/>
    <x v="6"/>
    <n v="1590.7"/>
    <n v="0"/>
    <n v="0"/>
    <n v="0"/>
    <n v="0"/>
    <n v="0"/>
    <n v="0"/>
    <n v="0"/>
    <n v="0"/>
    <n v="0"/>
    <n v="0"/>
    <n v="0"/>
    <n v="0"/>
    <n v="0"/>
    <n v="0"/>
    <n v="0"/>
    <n v="0"/>
    <n v="0"/>
    <n v="0.86"/>
    <n v="195.92"/>
    <n v="0"/>
    <n v="0"/>
    <n v="0"/>
    <n v="0"/>
    <n v="0"/>
    <n v="94.57"/>
    <n v="0"/>
    <n v="0"/>
    <n v="0"/>
    <n v="0"/>
    <n v="0"/>
    <n v="2.71"/>
    <n v="6.48"/>
    <n v="0"/>
    <n v="2.31"/>
    <n v="22.12"/>
    <n v="79.540000000000006"/>
    <n v="0"/>
    <n v="10.45"/>
    <n v="0"/>
    <n v="0"/>
    <n v="0"/>
    <n v="0"/>
    <n v="0"/>
    <n v="0"/>
    <n v="0"/>
    <n v="0"/>
    <n v="2005.66"/>
    <n v="2005.6599999999999"/>
    <n v="0"/>
    <n v="0"/>
    <n v="0"/>
    <n v="0"/>
    <n v="0"/>
  </r>
  <r>
    <n v="18"/>
    <d v="2013-08-11T00:00:00"/>
    <d v="2013-08-24T00:00:00"/>
    <x v="44"/>
    <s v="G2N"/>
    <s v="GD10000000"/>
    <s v="GD0"/>
    <n v="13"/>
    <n v="100"/>
    <s v="LD800"/>
    <s v="LF806"/>
    <m/>
    <m/>
    <m/>
    <m/>
    <m/>
    <m/>
    <x v="290"/>
    <n v="16936"/>
    <s v="47066"/>
    <x v="13"/>
    <x v="1"/>
    <s v="Non-executive"/>
    <s v="D806"/>
    <x v="6"/>
    <n v="2198.13"/>
    <n v="0"/>
    <n v="0"/>
    <n v="0"/>
    <n v="0"/>
    <n v="0"/>
    <n v="0"/>
    <n v="0"/>
    <n v="0"/>
    <n v="0"/>
    <n v="0"/>
    <n v="0"/>
    <n v="0"/>
    <n v="0"/>
    <n v="0"/>
    <n v="0"/>
    <n v="0"/>
    <n v="0"/>
    <n v="1.17"/>
    <n v="170.62"/>
    <n v="0"/>
    <n v="0"/>
    <n v="0"/>
    <n v="0"/>
    <n v="0"/>
    <n v="132.76"/>
    <n v="0"/>
    <n v="0"/>
    <n v="0"/>
    <n v="0"/>
    <n v="0"/>
    <n v="2.71"/>
    <n v="6.48"/>
    <n v="0"/>
    <n v="2.31"/>
    <n v="31.05"/>
    <n v="109.91"/>
    <n v="25"/>
    <n v="9.1"/>
    <n v="0"/>
    <n v="0"/>
    <n v="0"/>
    <n v="0"/>
    <n v="0"/>
    <n v="0"/>
    <n v="0"/>
    <n v="0"/>
    <n v="2689.24"/>
    <n v="2689.2400000000002"/>
    <n v="0"/>
    <n v="0"/>
    <n v="0"/>
    <n v="0"/>
    <n v="0"/>
  </r>
  <r>
    <n v="19"/>
    <d v="2013-08-25T00:00:00"/>
    <d v="2013-09-07T00:00:00"/>
    <x v="45"/>
    <s v="G1N"/>
    <s v="GD10000000"/>
    <s v="GD0"/>
    <n v="13"/>
    <n v="100"/>
    <s v="LD800"/>
    <s v="LF804"/>
    <m/>
    <m/>
    <m/>
    <m/>
    <m/>
    <m/>
    <x v="150"/>
    <n v="11300"/>
    <s v="51040"/>
    <x v="85"/>
    <x v="1"/>
    <s v="Non-executive"/>
    <s v="D806"/>
    <x v="6"/>
    <n v="234.71"/>
    <n v="0"/>
    <n v="0"/>
    <n v="0"/>
    <n v="0"/>
    <n v="0"/>
    <n v="0"/>
    <n v="0"/>
    <n v="0"/>
    <n v="0"/>
    <n v="0"/>
    <n v="0"/>
    <n v="0"/>
    <n v="0"/>
    <n v="0"/>
    <n v="0"/>
    <n v="0"/>
    <n v="0"/>
    <n v="0"/>
    <n v="0"/>
    <n v="0"/>
    <n v="0"/>
    <n v="0"/>
    <n v="0"/>
    <n v="0"/>
    <n v="0"/>
    <n v="0"/>
    <n v="0"/>
    <n v="0"/>
    <n v="0"/>
    <n v="0"/>
    <n v="0"/>
    <n v="0"/>
    <n v="0"/>
    <n v="0"/>
    <n v="3.4"/>
    <n v="0"/>
    <n v="0"/>
    <n v="0"/>
    <n v="0"/>
    <n v="0"/>
    <n v="0"/>
    <n v="0"/>
    <n v="0"/>
    <n v="0"/>
    <n v="0"/>
    <n v="0"/>
    <n v="238.11"/>
    <n v="238.11"/>
    <n v="0"/>
    <n v="0"/>
    <n v="0"/>
    <n v="0"/>
    <n v="0"/>
  </r>
  <r>
    <n v="19"/>
    <d v="2013-08-25T00:00:00"/>
    <d v="2013-09-07T00:00:00"/>
    <x v="45"/>
    <s v="G1N"/>
    <s v="GD10000000"/>
    <s v="GD0"/>
    <n v="13"/>
    <n v="100"/>
    <s v="LD800"/>
    <s v="LF804"/>
    <m/>
    <m/>
    <m/>
    <m/>
    <m/>
    <m/>
    <x v="416"/>
    <n v="70672"/>
    <s v="51247"/>
    <x v="170"/>
    <x v="1"/>
    <s v="Non-executive"/>
    <s v="D806"/>
    <x v="6"/>
    <n v="679.82"/>
    <n v="0"/>
    <n v="0"/>
    <n v="0"/>
    <n v="0"/>
    <n v="0"/>
    <n v="0"/>
    <n v="0"/>
    <n v="0"/>
    <n v="0"/>
    <n v="2.4700000000000002"/>
    <n v="0"/>
    <n v="0"/>
    <n v="0"/>
    <n v="0"/>
    <n v="0"/>
    <n v="0"/>
    <n v="0"/>
    <n v="0"/>
    <n v="59.13"/>
    <n v="0"/>
    <n v="0"/>
    <n v="0"/>
    <n v="0"/>
    <n v="0"/>
    <n v="42.3"/>
    <n v="0"/>
    <n v="0"/>
    <n v="0"/>
    <n v="0"/>
    <n v="0"/>
    <n v="0.92"/>
    <n v="2.2000000000000002"/>
    <n v="0"/>
    <n v="0"/>
    <n v="9.89"/>
    <n v="0"/>
    <n v="0"/>
    <n v="3.16"/>
    <n v="0"/>
    <n v="0"/>
    <n v="0"/>
    <n v="0"/>
    <n v="0"/>
    <n v="0"/>
    <n v="0"/>
    <n v="0"/>
    <n v="799.89"/>
    <n v="799.89"/>
    <n v="0"/>
    <n v="0"/>
    <n v="0"/>
    <n v="0"/>
    <n v="0"/>
  </r>
  <r>
    <n v="19"/>
    <d v="2013-08-25T00:00:00"/>
    <d v="2013-09-07T00:00:00"/>
    <x v="45"/>
    <s v="G1N"/>
    <s v="GD10000000"/>
    <s v="GD0"/>
    <n v="13"/>
    <n v="100"/>
    <s v="LD800"/>
    <s v="LF804"/>
    <m/>
    <m/>
    <m/>
    <m/>
    <m/>
    <m/>
    <x v="418"/>
    <n v="71895"/>
    <s v="73399"/>
    <x v="18"/>
    <x v="1"/>
    <s v="Non-executive"/>
    <s v="D806"/>
    <x v="6"/>
    <n v="1488.76"/>
    <n v="0"/>
    <n v="0"/>
    <n v="0"/>
    <n v="0"/>
    <n v="0"/>
    <n v="0"/>
    <n v="0"/>
    <n v="0"/>
    <n v="0"/>
    <n v="0"/>
    <n v="0"/>
    <n v="0"/>
    <n v="0"/>
    <n v="0"/>
    <n v="0"/>
    <n v="0"/>
    <n v="0"/>
    <n v="0.67"/>
    <n v="76.540000000000006"/>
    <n v="0"/>
    <n v="0"/>
    <n v="0"/>
    <n v="0"/>
    <n v="0"/>
    <n v="90.73"/>
    <n v="0"/>
    <n v="0"/>
    <n v="0"/>
    <n v="0"/>
    <n v="0"/>
    <n v="1.37"/>
    <n v="3.26"/>
    <n v="0"/>
    <n v="0"/>
    <n v="21.22"/>
    <n v="0"/>
    <n v="0"/>
    <n v="4.0999999999999996"/>
    <n v="0"/>
    <n v="0"/>
    <n v="0"/>
    <n v="0"/>
    <n v="0"/>
    <n v="0"/>
    <n v="0"/>
    <n v="0"/>
    <n v="1686.65"/>
    <n v="1686.6499999999999"/>
    <n v="0"/>
    <n v="0"/>
    <n v="0"/>
    <n v="0"/>
    <n v="0"/>
  </r>
  <r>
    <n v="19"/>
    <d v="2013-08-25T00:00:00"/>
    <d v="2013-09-07T00:00:00"/>
    <x v="45"/>
    <s v="G1N"/>
    <s v="GD10000000"/>
    <s v="GD0"/>
    <n v="13"/>
    <n v="100"/>
    <s v="LD800"/>
    <s v="LF804"/>
    <m/>
    <m/>
    <m/>
    <m/>
    <m/>
    <m/>
    <x v="419"/>
    <n v="72114"/>
    <s v="73401"/>
    <x v="15"/>
    <x v="1"/>
    <s v="Non-executive"/>
    <s v="D806"/>
    <x v="6"/>
    <n v="1454.47"/>
    <n v="0"/>
    <n v="0"/>
    <n v="0"/>
    <n v="0"/>
    <n v="0"/>
    <n v="0"/>
    <n v="0"/>
    <n v="0"/>
    <n v="0"/>
    <n v="0"/>
    <n v="0"/>
    <n v="0"/>
    <n v="0"/>
    <n v="0"/>
    <n v="0"/>
    <n v="0"/>
    <n v="0"/>
    <n v="0.66"/>
    <n v="97.97"/>
    <n v="0"/>
    <n v="0"/>
    <n v="0"/>
    <n v="0"/>
    <n v="0"/>
    <n v="88.16"/>
    <n v="0"/>
    <n v="0"/>
    <n v="0"/>
    <n v="0"/>
    <n v="0"/>
    <n v="1.37"/>
    <n v="3.24"/>
    <n v="0"/>
    <n v="0"/>
    <n v="20.63"/>
    <n v="0"/>
    <n v="0"/>
    <n v="5.24"/>
    <n v="0"/>
    <n v="0"/>
    <n v="0"/>
    <n v="0"/>
    <n v="0"/>
    <n v="0"/>
    <n v="0"/>
    <n v="0"/>
    <n v="1671.74"/>
    <n v="1671.7400000000002"/>
    <n v="0"/>
    <n v="0"/>
    <n v="0"/>
    <n v="0"/>
    <n v="0"/>
  </r>
  <r>
    <n v="19"/>
    <d v="2013-08-25T00:00:00"/>
    <d v="2013-09-07T00:00:00"/>
    <x v="45"/>
    <s v="G1N"/>
    <s v="GD10000000"/>
    <s v="GD0"/>
    <n v="13"/>
    <n v="100"/>
    <s v="LD800"/>
    <s v="LF804"/>
    <m/>
    <m/>
    <m/>
    <m/>
    <m/>
    <m/>
    <x v="420"/>
    <n v="77896"/>
    <s v="51040"/>
    <x v="85"/>
    <x v="1"/>
    <s v="Non-executive"/>
    <s v="D806"/>
    <x v="6"/>
    <n v="1125.3599999999999"/>
    <n v="0"/>
    <n v="0"/>
    <n v="0"/>
    <n v="0"/>
    <n v="0"/>
    <n v="0"/>
    <n v="0"/>
    <n v="0"/>
    <n v="0"/>
    <n v="0"/>
    <n v="0"/>
    <n v="0"/>
    <n v="0"/>
    <n v="0"/>
    <n v="0"/>
    <n v="0"/>
    <n v="0"/>
    <n v="0.6"/>
    <n v="0"/>
    <n v="0"/>
    <n v="0"/>
    <n v="0"/>
    <n v="0"/>
    <n v="0"/>
    <n v="69.77"/>
    <n v="0"/>
    <n v="0"/>
    <n v="0"/>
    <n v="0"/>
    <n v="0"/>
    <n v="0"/>
    <n v="0"/>
    <n v="0"/>
    <n v="0"/>
    <n v="16.32"/>
    <n v="0"/>
    <n v="0"/>
    <n v="3.55"/>
    <n v="0"/>
    <n v="0"/>
    <n v="0"/>
    <n v="0"/>
    <n v="0"/>
    <n v="0"/>
    <n v="0"/>
    <n v="0"/>
    <n v="1215.5999999999999"/>
    <n v="1215.5999999999997"/>
    <n v="0"/>
    <n v="0"/>
    <n v="0"/>
    <n v="0"/>
    <n v="0"/>
  </r>
  <r>
    <n v="19"/>
    <d v="2013-08-25T00:00:00"/>
    <d v="2013-09-07T00:00:00"/>
    <x v="45"/>
    <s v="G1N"/>
    <s v="GD10000000"/>
    <s v="GD0"/>
    <n v="13"/>
    <n v="100"/>
    <s v="LD800"/>
    <s v="LF806"/>
    <m/>
    <m/>
    <m/>
    <m/>
    <m/>
    <m/>
    <x v="150"/>
    <n v="11300"/>
    <s v="51040"/>
    <x v="85"/>
    <x v="1"/>
    <s v="Non-executive"/>
    <s v="D806"/>
    <x v="6"/>
    <n v="227.81"/>
    <n v="0"/>
    <n v="0"/>
    <n v="0"/>
    <n v="0"/>
    <n v="0"/>
    <n v="0"/>
    <n v="0"/>
    <n v="0"/>
    <n v="0"/>
    <n v="0"/>
    <n v="0"/>
    <n v="0"/>
    <n v="0"/>
    <n v="0"/>
    <n v="0"/>
    <n v="0"/>
    <n v="0"/>
    <n v="0"/>
    <n v="0"/>
    <n v="0"/>
    <n v="0"/>
    <n v="0"/>
    <n v="0"/>
    <n v="0"/>
    <n v="0"/>
    <n v="0"/>
    <n v="0"/>
    <n v="0"/>
    <n v="0"/>
    <n v="0"/>
    <n v="0"/>
    <n v="0"/>
    <n v="0"/>
    <n v="0"/>
    <n v="3.3"/>
    <n v="0"/>
    <n v="0"/>
    <n v="0"/>
    <n v="0"/>
    <n v="0"/>
    <n v="0"/>
    <n v="0"/>
    <n v="0"/>
    <n v="0"/>
    <n v="0"/>
    <n v="0"/>
    <n v="231.11"/>
    <n v="231.11"/>
    <n v="0"/>
    <n v="0"/>
    <n v="0"/>
    <n v="0"/>
    <n v="0"/>
  </r>
  <r>
    <n v="19"/>
    <d v="2013-08-25T00:00:00"/>
    <d v="2013-09-07T00:00:00"/>
    <x v="45"/>
    <s v="G1N"/>
    <s v="GD10000000"/>
    <s v="GD0"/>
    <n v="13"/>
    <n v="100"/>
    <s v="LD800"/>
    <s v="LF806"/>
    <m/>
    <m/>
    <m/>
    <m/>
    <m/>
    <m/>
    <x v="155"/>
    <n v="55497"/>
    <s v="35922"/>
    <x v="88"/>
    <x v="1"/>
    <s v="Non-executive"/>
    <s v="D806"/>
    <x v="6"/>
    <n v="0"/>
    <n v="0"/>
    <n v="0"/>
    <n v="0"/>
    <n v="0"/>
    <n v="2710.43"/>
    <n v="0"/>
    <n v="0"/>
    <n v="0"/>
    <n v="0"/>
    <n v="0"/>
    <n v="0"/>
    <n v="0"/>
    <n v="0"/>
    <n v="0"/>
    <n v="0"/>
    <n v="0"/>
    <n v="0"/>
    <n v="1.19"/>
    <n v="325.88"/>
    <n v="0"/>
    <n v="0"/>
    <n v="0"/>
    <n v="0"/>
    <n v="0"/>
    <n v="168.05"/>
    <n v="0"/>
    <n v="0"/>
    <n v="0"/>
    <n v="0"/>
    <n v="0"/>
    <n v="2.71"/>
    <n v="6.48"/>
    <n v="0"/>
    <n v="0"/>
    <n v="39.299999999999997"/>
    <n v="135.52000000000001"/>
    <n v="0"/>
    <n v="17.38"/>
    <n v="0"/>
    <n v="0"/>
    <n v="0"/>
    <n v="0"/>
    <n v="0"/>
    <n v="0"/>
    <n v="0"/>
    <n v="0"/>
    <n v="3406.94"/>
    <n v="3406.9400000000005"/>
    <n v="0"/>
    <n v="0"/>
    <n v="0"/>
    <n v="0"/>
    <n v="0"/>
  </r>
  <r>
    <n v="19"/>
    <d v="2013-08-25T00:00:00"/>
    <d v="2013-09-07T00:00:00"/>
    <x v="45"/>
    <s v="G1N"/>
    <s v="GD10000000"/>
    <s v="GD0"/>
    <n v="13"/>
    <n v="100"/>
    <s v="LD800"/>
    <s v="LF806"/>
    <m/>
    <m/>
    <m/>
    <m/>
    <m/>
    <m/>
    <x v="416"/>
    <n v="70672"/>
    <s v="51247"/>
    <x v="170"/>
    <x v="1"/>
    <s v="Non-executive"/>
    <s v="D806"/>
    <x v="6"/>
    <n v="659.83"/>
    <n v="0"/>
    <n v="0"/>
    <n v="0"/>
    <n v="0"/>
    <n v="0"/>
    <n v="0"/>
    <n v="0"/>
    <n v="0"/>
    <n v="0"/>
    <n v="2.4"/>
    <n v="0"/>
    <n v="0"/>
    <n v="0"/>
    <n v="0"/>
    <n v="0"/>
    <n v="0"/>
    <n v="0"/>
    <n v="0"/>
    <n v="57.39"/>
    <n v="0"/>
    <n v="0"/>
    <n v="0"/>
    <n v="0"/>
    <n v="0"/>
    <n v="41.06"/>
    <n v="0"/>
    <n v="0"/>
    <n v="0"/>
    <n v="0"/>
    <n v="0"/>
    <n v="0.9"/>
    <n v="2.13"/>
    <n v="0"/>
    <n v="0"/>
    <n v="9.6"/>
    <n v="0"/>
    <n v="0"/>
    <n v="3.07"/>
    <n v="0"/>
    <n v="0"/>
    <n v="0"/>
    <n v="0"/>
    <n v="0"/>
    <n v="0"/>
    <n v="0"/>
    <n v="0"/>
    <n v="776.38"/>
    <n v="776.38000000000011"/>
    <n v="0"/>
    <n v="0"/>
    <n v="0"/>
    <n v="0"/>
    <n v="0"/>
  </r>
  <r>
    <n v="19"/>
    <d v="2013-08-25T00:00:00"/>
    <d v="2013-09-07T00:00:00"/>
    <x v="45"/>
    <s v="G1N"/>
    <s v="GD10000000"/>
    <s v="GD0"/>
    <n v="13"/>
    <n v="100"/>
    <s v="LD800"/>
    <s v="LF806"/>
    <m/>
    <m/>
    <m/>
    <m/>
    <m/>
    <m/>
    <x v="417"/>
    <n v="70791"/>
    <s v="47072"/>
    <x v="88"/>
    <x v="1"/>
    <s v="Non-executive"/>
    <s v="D806"/>
    <x v="6"/>
    <n v="3106.42"/>
    <n v="0"/>
    <n v="0"/>
    <n v="0"/>
    <n v="0"/>
    <n v="0"/>
    <n v="0"/>
    <n v="0"/>
    <n v="0"/>
    <n v="0"/>
    <n v="0"/>
    <n v="0"/>
    <n v="0"/>
    <n v="0"/>
    <n v="0"/>
    <n v="0"/>
    <n v="0"/>
    <n v="0"/>
    <n v="1.37"/>
    <n v="195.92"/>
    <n v="0"/>
    <n v="0"/>
    <n v="0"/>
    <n v="0"/>
    <n v="0"/>
    <n v="179.18"/>
    <n v="0"/>
    <n v="0"/>
    <n v="0"/>
    <n v="0"/>
    <n v="0"/>
    <n v="2.71"/>
    <n v="6.19"/>
    <n v="0"/>
    <n v="0"/>
    <n v="41.91"/>
    <n v="0"/>
    <n v="0"/>
    <n v="10.45"/>
    <n v="0"/>
    <n v="0"/>
    <n v="0"/>
    <n v="0"/>
    <n v="0"/>
    <n v="0"/>
    <n v="0"/>
    <n v="0"/>
    <n v="3544.15"/>
    <n v="3544.1499999999996"/>
    <n v="0"/>
    <n v="0"/>
    <n v="0"/>
    <n v="0"/>
    <n v="0"/>
  </r>
  <r>
    <n v="19"/>
    <d v="2013-08-25T00:00:00"/>
    <d v="2013-09-07T00:00:00"/>
    <x v="45"/>
    <s v="G1N"/>
    <s v="GD10000000"/>
    <s v="GD0"/>
    <n v="13"/>
    <n v="100"/>
    <s v="LD800"/>
    <s v="LF806"/>
    <m/>
    <m/>
    <m/>
    <m/>
    <m/>
    <m/>
    <x v="418"/>
    <n v="71895"/>
    <s v="73399"/>
    <x v="18"/>
    <x v="1"/>
    <s v="Non-executive"/>
    <s v="D806"/>
    <x v="6"/>
    <n v="1488.74"/>
    <n v="0"/>
    <n v="0"/>
    <n v="0"/>
    <n v="0"/>
    <n v="0"/>
    <n v="0"/>
    <n v="0"/>
    <n v="0"/>
    <n v="0"/>
    <n v="0"/>
    <n v="0"/>
    <n v="0"/>
    <n v="0"/>
    <n v="0"/>
    <n v="0"/>
    <n v="0"/>
    <n v="0"/>
    <n v="0.64"/>
    <n v="76.510000000000005"/>
    <n v="0"/>
    <n v="0"/>
    <n v="0"/>
    <n v="0"/>
    <n v="0"/>
    <n v="90.71"/>
    <n v="0"/>
    <n v="0"/>
    <n v="0"/>
    <n v="0"/>
    <n v="0"/>
    <n v="1.34"/>
    <n v="3.22"/>
    <n v="0"/>
    <n v="0"/>
    <n v="21.21"/>
    <n v="0"/>
    <n v="0"/>
    <n v="4.0599999999999996"/>
    <n v="0"/>
    <n v="0"/>
    <n v="0"/>
    <n v="0"/>
    <n v="0"/>
    <n v="0"/>
    <n v="0"/>
    <n v="0"/>
    <n v="1686.43"/>
    <n v="1686.43"/>
    <n v="0"/>
    <n v="0"/>
    <n v="0"/>
    <n v="0"/>
    <n v="0"/>
  </r>
  <r>
    <n v="19"/>
    <d v="2013-08-25T00:00:00"/>
    <d v="2013-09-07T00:00:00"/>
    <x v="45"/>
    <s v="G1N"/>
    <s v="GD10000000"/>
    <s v="GD0"/>
    <n v="13"/>
    <n v="100"/>
    <s v="LD800"/>
    <s v="LF806"/>
    <m/>
    <m/>
    <m/>
    <m/>
    <m/>
    <m/>
    <x v="419"/>
    <n v="72114"/>
    <s v="73401"/>
    <x v="15"/>
    <x v="1"/>
    <s v="Non-executive"/>
    <s v="D806"/>
    <x v="6"/>
    <n v="1454.45"/>
    <n v="0"/>
    <n v="0"/>
    <n v="0"/>
    <n v="0"/>
    <n v="0"/>
    <n v="0"/>
    <n v="0"/>
    <n v="0"/>
    <n v="0"/>
    <n v="0"/>
    <n v="0"/>
    <n v="0"/>
    <n v="0"/>
    <n v="0"/>
    <n v="0"/>
    <n v="0"/>
    <n v="0"/>
    <n v="0.65"/>
    <n v="97.95"/>
    <n v="0"/>
    <n v="0"/>
    <n v="0"/>
    <n v="0"/>
    <n v="0"/>
    <n v="88.15"/>
    <n v="0"/>
    <n v="0"/>
    <n v="0"/>
    <n v="0"/>
    <n v="0"/>
    <n v="1.34"/>
    <n v="3.24"/>
    <n v="0"/>
    <n v="0"/>
    <n v="20.6"/>
    <n v="0"/>
    <n v="0"/>
    <n v="5.21"/>
    <n v="0"/>
    <n v="0"/>
    <n v="0"/>
    <n v="0"/>
    <n v="0"/>
    <n v="0"/>
    <n v="0"/>
    <n v="0"/>
    <n v="1671.59"/>
    <n v="1671.5900000000001"/>
    <n v="0"/>
    <n v="0"/>
    <n v="0"/>
    <n v="0"/>
    <n v="0"/>
  </r>
  <r>
    <n v="19"/>
    <d v="2013-08-25T00:00:00"/>
    <d v="2013-09-07T00:00:00"/>
    <x v="45"/>
    <s v="G1N"/>
    <s v="GD10000000"/>
    <s v="GD0"/>
    <n v="13"/>
    <n v="100"/>
    <s v="LD800"/>
    <s v="LF806"/>
    <m/>
    <m/>
    <m/>
    <m/>
    <m/>
    <m/>
    <x v="420"/>
    <n v="77896"/>
    <s v="51040"/>
    <x v="85"/>
    <x v="1"/>
    <s v="Non-executive"/>
    <s v="D806"/>
    <x v="6"/>
    <n v="1092.24"/>
    <n v="0"/>
    <n v="0"/>
    <n v="0"/>
    <n v="0"/>
    <n v="0"/>
    <n v="0"/>
    <n v="0"/>
    <n v="0"/>
    <n v="0"/>
    <n v="0"/>
    <n v="0"/>
    <n v="0"/>
    <n v="0"/>
    <n v="0"/>
    <n v="0"/>
    <n v="0"/>
    <n v="0"/>
    <n v="0.57999999999999996"/>
    <n v="0"/>
    <n v="0"/>
    <n v="0"/>
    <n v="0"/>
    <n v="0"/>
    <n v="0"/>
    <n v="67.72"/>
    <n v="0"/>
    <n v="0"/>
    <n v="0"/>
    <n v="0"/>
    <n v="0"/>
    <n v="0"/>
    <n v="0"/>
    <n v="0"/>
    <n v="0"/>
    <n v="15.84"/>
    <n v="0"/>
    <n v="0"/>
    <n v="3.45"/>
    <n v="0"/>
    <n v="0"/>
    <n v="0"/>
    <n v="0"/>
    <n v="0"/>
    <n v="0"/>
    <n v="0"/>
    <n v="0"/>
    <n v="1179.83"/>
    <n v="1179.83"/>
    <n v="0"/>
    <n v="0"/>
    <n v="0"/>
    <n v="0"/>
    <n v="0"/>
  </r>
  <r>
    <n v="19"/>
    <d v="2013-08-25T00:00:00"/>
    <d v="2013-09-07T00:00:00"/>
    <x v="45"/>
    <s v="G1N"/>
    <s v="GD10000000"/>
    <s v="GD0"/>
    <n v="13"/>
    <n v="8200"/>
    <s v="GD800"/>
    <s v="DS4B5"/>
    <s v="000DIS"/>
    <n v="15"/>
    <s v="32CCDD"/>
    <n v="13"/>
    <m/>
    <m/>
    <x v="150"/>
    <n v="11300"/>
    <s v="51040"/>
    <x v="85"/>
    <x v="1"/>
    <s v="Non-executive"/>
    <s v="D806"/>
    <x v="6"/>
    <n v="227.81"/>
    <n v="0"/>
    <n v="0"/>
    <n v="0"/>
    <n v="0"/>
    <n v="0"/>
    <n v="0"/>
    <n v="0"/>
    <n v="0"/>
    <n v="0"/>
    <n v="0"/>
    <n v="0"/>
    <n v="0"/>
    <n v="0"/>
    <n v="0"/>
    <n v="0"/>
    <n v="0"/>
    <n v="0"/>
    <n v="0"/>
    <n v="0"/>
    <n v="0"/>
    <n v="0"/>
    <n v="0"/>
    <n v="0"/>
    <n v="0"/>
    <n v="0"/>
    <n v="0"/>
    <n v="0"/>
    <n v="0"/>
    <n v="0"/>
    <n v="0"/>
    <n v="0"/>
    <n v="0"/>
    <n v="0"/>
    <n v="0"/>
    <n v="3.31"/>
    <n v="0"/>
    <n v="0"/>
    <n v="0"/>
    <n v="0"/>
    <n v="0"/>
    <n v="0"/>
    <n v="0"/>
    <n v="0"/>
    <n v="0"/>
    <n v="0"/>
    <n v="0"/>
    <n v="231.12"/>
    <n v="231.12"/>
    <n v="0"/>
    <n v="0"/>
    <n v="0"/>
    <n v="0"/>
    <n v="0"/>
  </r>
  <r>
    <n v="19"/>
    <d v="2013-08-25T00:00:00"/>
    <d v="2013-09-07T00:00:00"/>
    <x v="45"/>
    <s v="G1N"/>
    <s v="GD10000000"/>
    <s v="GD0"/>
    <n v="13"/>
    <n v="8200"/>
    <s v="GD800"/>
    <s v="DS4B5"/>
    <s v="000DIS"/>
    <n v="15"/>
    <s v="32CCDD"/>
    <n v="13"/>
    <m/>
    <m/>
    <x v="416"/>
    <n v="70672"/>
    <s v="51247"/>
    <x v="170"/>
    <x v="1"/>
    <s v="Non-executive"/>
    <s v="D806"/>
    <x v="6"/>
    <n v="659.81"/>
    <n v="0"/>
    <n v="0"/>
    <n v="0"/>
    <n v="0"/>
    <n v="0"/>
    <n v="0"/>
    <n v="0"/>
    <n v="0"/>
    <n v="0"/>
    <n v="2.39"/>
    <n v="0"/>
    <n v="0"/>
    <n v="0"/>
    <n v="0"/>
    <n v="0"/>
    <n v="0"/>
    <n v="0"/>
    <n v="0"/>
    <n v="57.42"/>
    <n v="0"/>
    <n v="0"/>
    <n v="0"/>
    <n v="0"/>
    <n v="0"/>
    <n v="41.06"/>
    <n v="0"/>
    <n v="0"/>
    <n v="0"/>
    <n v="0"/>
    <n v="0"/>
    <n v="0.89"/>
    <n v="2.15"/>
    <n v="0"/>
    <n v="0"/>
    <n v="9.61"/>
    <n v="0"/>
    <n v="0"/>
    <n v="3.05"/>
    <n v="0"/>
    <n v="0"/>
    <n v="0"/>
    <n v="0"/>
    <n v="0"/>
    <n v="0"/>
    <n v="0"/>
    <n v="0"/>
    <n v="776.38"/>
    <n v="776.37999999999977"/>
    <n v="0"/>
    <n v="0"/>
    <n v="0"/>
    <n v="0"/>
    <n v="0"/>
  </r>
  <r>
    <n v="19"/>
    <d v="2013-08-25T00:00:00"/>
    <d v="2013-09-07T00:00:00"/>
    <x v="45"/>
    <s v="G1N"/>
    <s v="GD10000000"/>
    <s v="GD0"/>
    <n v="13"/>
    <n v="8200"/>
    <s v="GD800"/>
    <s v="DS4B5"/>
    <s v="000DIS"/>
    <n v="15"/>
    <s v="32CCDD"/>
    <n v="13"/>
    <m/>
    <m/>
    <x v="420"/>
    <n v="77896"/>
    <s v="51040"/>
    <x v="85"/>
    <x v="1"/>
    <s v="Non-executive"/>
    <s v="D806"/>
    <x v="6"/>
    <n v="1092.24"/>
    <n v="0"/>
    <n v="0"/>
    <n v="0"/>
    <n v="0"/>
    <n v="0"/>
    <n v="0"/>
    <n v="0"/>
    <n v="0"/>
    <n v="0"/>
    <n v="0"/>
    <n v="0"/>
    <n v="0"/>
    <n v="0"/>
    <n v="0"/>
    <n v="0"/>
    <n v="0"/>
    <n v="0"/>
    <n v="0.56000000000000005"/>
    <n v="0"/>
    <n v="0"/>
    <n v="0"/>
    <n v="0"/>
    <n v="0"/>
    <n v="0"/>
    <n v="67.72"/>
    <n v="0"/>
    <n v="0"/>
    <n v="0"/>
    <n v="0"/>
    <n v="0"/>
    <n v="0"/>
    <n v="0"/>
    <n v="0"/>
    <n v="0"/>
    <n v="15.83"/>
    <n v="0"/>
    <n v="0"/>
    <n v="3.45"/>
    <n v="0"/>
    <n v="0"/>
    <n v="0"/>
    <n v="0"/>
    <n v="0"/>
    <n v="0"/>
    <n v="0"/>
    <n v="0"/>
    <n v="1179.8"/>
    <n v="1179.8"/>
    <n v="0"/>
    <n v="0"/>
    <n v="0"/>
    <n v="0"/>
    <n v="0"/>
  </r>
  <r>
    <n v="19"/>
    <d v="2013-08-25T00:00:00"/>
    <d v="2013-09-07T00:00:00"/>
    <x v="46"/>
    <s v="G2N"/>
    <s v="GD10000000"/>
    <s v="GD0"/>
    <n v="13"/>
    <n v="100"/>
    <s v="LD800"/>
    <s v="LF806"/>
    <m/>
    <m/>
    <m/>
    <m/>
    <m/>
    <m/>
    <x v="289"/>
    <n v="9213"/>
    <s v="47298"/>
    <x v="76"/>
    <x v="1"/>
    <s v="Non-executive"/>
    <s v="D806"/>
    <x v="6"/>
    <n v="1915.17"/>
    <n v="0"/>
    <n v="0"/>
    <n v="0"/>
    <n v="0"/>
    <n v="0"/>
    <n v="0"/>
    <n v="0"/>
    <n v="0"/>
    <n v="0"/>
    <n v="0"/>
    <n v="0"/>
    <n v="0"/>
    <n v="0"/>
    <n v="0"/>
    <n v="0"/>
    <n v="0"/>
    <n v="0"/>
    <n v="0.86"/>
    <n v="195.92"/>
    <n v="0"/>
    <n v="0"/>
    <n v="0"/>
    <n v="0"/>
    <n v="0"/>
    <n v="114.7"/>
    <n v="0"/>
    <n v="0"/>
    <n v="0"/>
    <n v="0"/>
    <n v="0"/>
    <n v="2.71"/>
    <n v="6.48"/>
    <n v="0"/>
    <n v="2.31"/>
    <n v="26.82"/>
    <n v="95.76"/>
    <n v="0"/>
    <n v="10.45"/>
    <n v="0"/>
    <n v="0"/>
    <n v="0"/>
    <n v="0"/>
    <n v="0"/>
    <n v="0"/>
    <n v="0"/>
    <n v="0"/>
    <n v="2371.1799999999998"/>
    <n v="2371.1799999999998"/>
    <n v="0"/>
    <n v="0"/>
    <n v="0"/>
    <n v="0"/>
    <n v="0"/>
  </r>
  <r>
    <n v="19"/>
    <d v="2013-08-25T00:00:00"/>
    <d v="2013-09-07T00:00:00"/>
    <x v="46"/>
    <s v="G2N"/>
    <s v="GD10000000"/>
    <s v="GD0"/>
    <n v="13"/>
    <n v="100"/>
    <s v="LD800"/>
    <s v="LF806"/>
    <m/>
    <m/>
    <m/>
    <m/>
    <m/>
    <m/>
    <x v="290"/>
    <n v="16936"/>
    <s v="47066"/>
    <x v="13"/>
    <x v="1"/>
    <s v="Non-executive"/>
    <s v="D806"/>
    <x v="6"/>
    <n v="2642.52"/>
    <n v="0"/>
    <n v="0"/>
    <n v="0"/>
    <n v="0"/>
    <n v="0"/>
    <n v="0"/>
    <n v="0"/>
    <n v="0"/>
    <n v="0"/>
    <n v="0"/>
    <n v="0"/>
    <n v="0"/>
    <n v="0"/>
    <n v="0"/>
    <n v="0"/>
    <n v="0"/>
    <n v="0"/>
    <n v="1.17"/>
    <n v="170.62"/>
    <n v="0"/>
    <n v="0"/>
    <n v="0"/>
    <n v="0"/>
    <n v="0"/>
    <n v="160.31"/>
    <n v="0"/>
    <n v="0"/>
    <n v="0"/>
    <n v="0"/>
    <n v="0"/>
    <n v="2.71"/>
    <n v="6.48"/>
    <n v="0"/>
    <n v="2.31"/>
    <n v="37.49"/>
    <n v="132.13"/>
    <n v="0"/>
    <n v="9.1"/>
    <n v="0"/>
    <n v="0"/>
    <n v="0"/>
    <n v="0"/>
    <n v="0"/>
    <n v="0"/>
    <n v="0"/>
    <n v="0"/>
    <n v="3164.84"/>
    <n v="3164.8399999999997"/>
    <n v="0"/>
    <n v="0"/>
    <n v="0"/>
    <n v="0"/>
    <n v="0"/>
  </r>
  <r>
    <n v="21"/>
    <d v="2012-09-23T00:00:00"/>
    <d v="2012-10-06T00:00:00"/>
    <x v="47"/>
    <s v="G2N"/>
    <s v="GD10000000"/>
    <s v="GD0"/>
    <n v="13"/>
    <n v="100"/>
    <s v="LD900"/>
    <s v="LF901"/>
    <m/>
    <m/>
    <m/>
    <m/>
    <m/>
    <m/>
    <x v="291"/>
    <n v="64185"/>
    <s v="72948"/>
    <x v="145"/>
    <x v="1"/>
    <s v="Non-executive"/>
    <s v="D901"/>
    <x v="8"/>
    <n v="4615.38"/>
    <n v="0"/>
    <n v="0"/>
    <n v="0"/>
    <n v="0"/>
    <n v="0"/>
    <n v="0"/>
    <n v="0"/>
    <n v="0"/>
    <n v="0"/>
    <n v="0"/>
    <n v="0"/>
    <n v="0"/>
    <n v="0"/>
    <n v="0"/>
    <n v="0"/>
    <n v="0"/>
    <n v="0"/>
    <n v="3.3"/>
    <n v="0"/>
    <n v="0"/>
    <n v="0"/>
    <n v="0"/>
    <n v="0"/>
    <n v="0"/>
    <n v="286.16000000000003"/>
    <n v="0"/>
    <n v="0"/>
    <n v="0"/>
    <n v="0"/>
    <n v="0"/>
    <n v="3.27"/>
    <n v="11.39"/>
    <n v="0"/>
    <n v="0"/>
    <n v="66.92"/>
    <n v="230.77"/>
    <n v="0"/>
    <n v="0"/>
    <n v="0"/>
    <n v="0"/>
    <n v="0"/>
    <n v="0"/>
    <n v="0"/>
    <n v="0"/>
    <n v="0"/>
    <n v="0"/>
    <n v="5217.1899999999996"/>
    <n v="5217.1900000000014"/>
    <n v="0"/>
    <n v="0"/>
    <n v="0"/>
    <n v="0"/>
    <n v="0"/>
  </r>
  <r>
    <n v="21"/>
    <d v="2012-09-23T00:00:00"/>
    <d v="2012-10-06T00:00:00"/>
    <x v="2"/>
    <s v="G1N"/>
    <s v="GD10000000"/>
    <s v="GD0"/>
    <n v="13"/>
    <n v="100"/>
    <s v="LD900"/>
    <s v="LF901"/>
    <m/>
    <m/>
    <m/>
    <m/>
    <m/>
    <m/>
    <x v="157"/>
    <n v="12147"/>
    <s v="45721"/>
    <x v="90"/>
    <x v="1"/>
    <s v="Non-executive"/>
    <s v="D901"/>
    <x v="8"/>
    <n v="3273.26"/>
    <n v="0"/>
    <n v="0"/>
    <n v="0"/>
    <n v="0"/>
    <n v="0"/>
    <n v="0"/>
    <n v="0"/>
    <n v="0"/>
    <n v="0"/>
    <n v="0"/>
    <n v="0"/>
    <n v="0"/>
    <n v="0"/>
    <n v="0"/>
    <n v="0"/>
    <n v="0"/>
    <n v="0"/>
    <n v="2.38"/>
    <n v="617.44000000000005"/>
    <n v="0"/>
    <n v="0"/>
    <n v="0"/>
    <n v="0"/>
    <n v="0"/>
    <n v="207.44"/>
    <n v="0"/>
    <n v="0"/>
    <n v="0"/>
    <n v="0"/>
    <n v="0"/>
    <n v="2.99"/>
    <n v="8.7799999999999994"/>
    <n v="0"/>
    <n v="0"/>
    <n v="48.52"/>
    <n v="163.66"/>
    <n v="0"/>
    <n v="27.21"/>
    <n v="0"/>
    <n v="0"/>
    <n v="0"/>
    <n v="0"/>
    <n v="0"/>
    <n v="0"/>
    <n v="0"/>
    <n v="0"/>
    <n v="4351.68"/>
    <n v="4351.68"/>
    <n v="0"/>
    <n v="0"/>
    <n v="0"/>
    <n v="0"/>
    <n v="0"/>
  </r>
  <r>
    <n v="21"/>
    <d v="2012-09-23T00:00:00"/>
    <d v="2012-10-06T00:00:00"/>
    <x v="2"/>
    <s v="G1N"/>
    <s v="GD10000000"/>
    <s v="GD0"/>
    <n v="13"/>
    <n v="100"/>
    <s v="LD900"/>
    <s v="LF901"/>
    <m/>
    <m/>
    <m/>
    <m/>
    <m/>
    <m/>
    <x v="233"/>
    <n v="39705"/>
    <s v="47633"/>
    <x v="171"/>
    <x v="1"/>
    <s v="Non-executive"/>
    <s v="D901"/>
    <x v="8"/>
    <n v="3405.58"/>
    <n v="0"/>
    <n v="0"/>
    <n v="0"/>
    <n v="0"/>
    <n v="0"/>
    <n v="0"/>
    <n v="0"/>
    <n v="0"/>
    <n v="0"/>
    <n v="0"/>
    <n v="0"/>
    <n v="0"/>
    <n v="0"/>
    <n v="0"/>
    <n v="0"/>
    <n v="0"/>
    <n v="0"/>
    <n v="2.46"/>
    <n v="219.94"/>
    <n v="0"/>
    <n v="0"/>
    <n v="0"/>
    <n v="0"/>
    <n v="0"/>
    <n v="207.59"/>
    <n v="0"/>
    <n v="0"/>
    <n v="0"/>
    <n v="0"/>
    <n v="0"/>
    <n v="2.71"/>
    <n v="6.19"/>
    <n v="0"/>
    <n v="0"/>
    <n v="48.55"/>
    <n v="170.28"/>
    <n v="0"/>
    <n v="9.5399999999999991"/>
    <n v="0"/>
    <n v="0"/>
    <n v="0"/>
    <n v="0"/>
    <n v="0"/>
    <n v="0"/>
    <n v="0"/>
    <n v="0"/>
    <n v="4072.84"/>
    <n v="4072.8400000000006"/>
    <n v="0"/>
    <n v="0"/>
    <n v="0"/>
    <n v="0"/>
    <n v="0"/>
  </r>
  <r>
    <n v="21"/>
    <d v="2012-09-23T00:00:00"/>
    <d v="2012-10-06T00:00:00"/>
    <x v="2"/>
    <s v="G1N"/>
    <s v="GD10000000"/>
    <s v="GD0"/>
    <n v="13"/>
    <n v="100"/>
    <s v="LD900"/>
    <s v="LF901"/>
    <m/>
    <m/>
    <m/>
    <m/>
    <m/>
    <m/>
    <x v="158"/>
    <n v="43087"/>
    <s v="63143"/>
    <x v="91"/>
    <x v="1"/>
    <s v="Executive"/>
    <s v="D901"/>
    <x v="8"/>
    <n v="11538.47"/>
    <n v="0"/>
    <n v="0"/>
    <n v="0"/>
    <n v="0"/>
    <n v="0"/>
    <n v="0"/>
    <n v="0"/>
    <n v="0"/>
    <n v="0"/>
    <n v="0"/>
    <n v="0"/>
    <n v="0"/>
    <n v="0"/>
    <n v="0"/>
    <n v="0"/>
    <n v="0"/>
    <n v="0"/>
    <n v="0"/>
    <n v="793.99"/>
    <n v="0"/>
    <n v="0"/>
    <n v="0"/>
    <n v="0"/>
    <n v="0"/>
    <n v="497.27"/>
    <n v="0"/>
    <n v="0"/>
    <n v="0"/>
    <n v="0"/>
    <n v="0"/>
    <n v="5.98"/>
    <n v="17.559999999999999"/>
    <n v="0"/>
    <n v="0"/>
    <n v="163.26"/>
    <n v="576.91999999999996"/>
    <n v="0"/>
    <n v="45.42"/>
    <n v="0"/>
    <n v="0"/>
    <n v="0"/>
    <n v="0"/>
    <n v="0"/>
    <n v="0"/>
    <n v="0"/>
    <n v="0"/>
    <n v="13638.87"/>
    <n v="13638.869999999999"/>
    <n v="0"/>
    <n v="0"/>
    <n v="0"/>
    <n v="0"/>
    <n v="0"/>
  </r>
  <r>
    <n v="21"/>
    <d v="2012-09-23T00:00:00"/>
    <d v="2012-10-06T00:00:00"/>
    <x v="2"/>
    <s v="G1N"/>
    <s v="GD10000000"/>
    <s v="GD0"/>
    <n v="13"/>
    <n v="100"/>
    <s v="LD900"/>
    <s v="LF901"/>
    <m/>
    <m/>
    <m/>
    <m/>
    <m/>
    <m/>
    <x v="159"/>
    <n v="67350"/>
    <s v="47369"/>
    <x v="6"/>
    <x v="1"/>
    <s v="Executive"/>
    <s v="D901"/>
    <x v="8"/>
    <n v="2130.08"/>
    <n v="0"/>
    <n v="0"/>
    <n v="0"/>
    <n v="0"/>
    <n v="0"/>
    <n v="0"/>
    <n v="0"/>
    <n v="0"/>
    <n v="0"/>
    <n v="0"/>
    <n v="0"/>
    <n v="0"/>
    <n v="0"/>
    <n v="0"/>
    <n v="0"/>
    <n v="0"/>
    <n v="0"/>
    <n v="1.56"/>
    <n v="450.09"/>
    <n v="0"/>
    <n v="0"/>
    <n v="0"/>
    <n v="0"/>
    <n v="0"/>
    <n v="132.06"/>
    <n v="0"/>
    <n v="0"/>
    <n v="0"/>
    <n v="0"/>
    <n v="0"/>
    <n v="3.27"/>
    <n v="11.39"/>
    <n v="0"/>
    <n v="0"/>
    <n v="30.88"/>
    <n v="0"/>
    <n v="0"/>
    <n v="25.01"/>
    <n v="0"/>
    <n v="0"/>
    <n v="0"/>
    <n v="0"/>
    <n v="0"/>
    <n v="0"/>
    <n v="0"/>
    <n v="0"/>
    <n v="2784.34"/>
    <n v="2784.34"/>
    <n v="0"/>
    <n v="0"/>
    <n v="0"/>
    <n v="0"/>
    <n v="0"/>
  </r>
  <r>
    <n v="21"/>
    <d v="2012-09-23T00:00:00"/>
    <d v="2012-10-06T00:00:00"/>
    <x v="2"/>
    <s v="G1N"/>
    <s v="GD10000000"/>
    <s v="GD0"/>
    <n v="13"/>
    <n v="8200"/>
    <s v="GD900"/>
    <s v="BASB7"/>
    <s v="000JBA"/>
    <n v="17"/>
    <s v="32027A"/>
    <n v="13"/>
    <m/>
    <m/>
    <x v="232"/>
    <n v="68195"/>
    <s v="75081"/>
    <x v="122"/>
    <x v="1"/>
    <s v="Non-executive"/>
    <s v="D901"/>
    <x v="8"/>
    <n v="3124.7"/>
    <n v="0"/>
    <n v="0"/>
    <n v="0"/>
    <n v="0"/>
    <n v="0"/>
    <n v="0"/>
    <n v="0"/>
    <n v="0"/>
    <n v="0"/>
    <n v="0"/>
    <n v="0"/>
    <n v="0"/>
    <n v="0"/>
    <n v="0"/>
    <n v="0"/>
    <n v="0"/>
    <n v="0"/>
    <n v="2.27"/>
    <n v="153.61000000000001"/>
    <n v="0"/>
    <n v="0"/>
    <n v="0"/>
    <n v="0"/>
    <n v="0"/>
    <n v="190.02"/>
    <n v="0"/>
    <n v="0"/>
    <n v="0"/>
    <n v="0"/>
    <n v="0"/>
    <n v="2.71"/>
    <n v="6.19"/>
    <n v="0"/>
    <n v="0"/>
    <n v="44.44"/>
    <n v="0"/>
    <n v="0"/>
    <n v="8.5299999999999994"/>
    <n v="0"/>
    <n v="0"/>
    <n v="0"/>
    <n v="0"/>
    <n v="0"/>
    <n v="0"/>
    <n v="0"/>
    <n v="0"/>
    <n v="3532.47"/>
    <n v="3532.4700000000003"/>
    <n v="0"/>
    <n v="0"/>
    <n v="0"/>
    <n v="0"/>
    <n v="0"/>
  </r>
  <r>
    <n v="22"/>
    <d v="2012-10-07T00:00:00"/>
    <d v="2012-10-20T00:00:00"/>
    <x v="3"/>
    <s v="G1N"/>
    <s v="GD10000000"/>
    <s v="GD0"/>
    <n v="13"/>
    <n v="100"/>
    <s v="LD900"/>
    <s v="LF901"/>
    <m/>
    <m/>
    <m/>
    <m/>
    <m/>
    <m/>
    <x v="157"/>
    <n v="12147"/>
    <s v="45721"/>
    <x v="90"/>
    <x v="1"/>
    <s v="Non-executive"/>
    <s v="D901"/>
    <x v="8"/>
    <n v="3273.26"/>
    <n v="0"/>
    <n v="0"/>
    <n v="0"/>
    <n v="0"/>
    <n v="0"/>
    <n v="0"/>
    <n v="0"/>
    <n v="0"/>
    <n v="0"/>
    <n v="0"/>
    <n v="0"/>
    <n v="0"/>
    <n v="0"/>
    <n v="0"/>
    <n v="0"/>
    <n v="0"/>
    <n v="0"/>
    <n v="2.38"/>
    <n v="510.24"/>
    <n v="0"/>
    <n v="0"/>
    <n v="0"/>
    <n v="0"/>
    <n v="0"/>
    <n v="199.53"/>
    <n v="0"/>
    <n v="0"/>
    <n v="0"/>
    <n v="0"/>
    <n v="0"/>
    <n v="2.99"/>
    <n v="8.7799999999999994"/>
    <n v="0"/>
    <n v="0"/>
    <n v="46.66"/>
    <n v="163.66"/>
    <n v="0"/>
    <n v="27.21"/>
    <n v="0"/>
    <n v="0"/>
    <n v="0"/>
    <n v="0"/>
    <n v="0"/>
    <n v="0"/>
    <n v="0"/>
    <n v="0"/>
    <n v="4234.71"/>
    <n v="4234.71"/>
    <n v="0"/>
    <n v="0"/>
    <n v="0"/>
    <n v="0"/>
    <n v="0"/>
  </r>
  <r>
    <n v="22"/>
    <d v="2012-10-07T00:00:00"/>
    <d v="2012-10-20T00:00:00"/>
    <x v="3"/>
    <s v="G1N"/>
    <s v="GD10000000"/>
    <s v="GD0"/>
    <n v="13"/>
    <n v="100"/>
    <s v="LD900"/>
    <s v="LF901"/>
    <m/>
    <m/>
    <m/>
    <m/>
    <m/>
    <m/>
    <x v="233"/>
    <n v="39705"/>
    <s v="47633"/>
    <x v="171"/>
    <x v="1"/>
    <s v="Non-executive"/>
    <s v="D901"/>
    <x v="8"/>
    <n v="3405.59"/>
    <n v="0"/>
    <n v="0"/>
    <n v="0"/>
    <n v="0"/>
    <n v="0"/>
    <n v="0"/>
    <n v="0"/>
    <n v="0"/>
    <n v="0"/>
    <n v="0"/>
    <n v="0"/>
    <n v="0"/>
    <n v="0"/>
    <n v="0"/>
    <n v="0"/>
    <n v="0"/>
    <n v="0"/>
    <n v="2.46"/>
    <n v="178.92"/>
    <n v="0"/>
    <n v="0"/>
    <n v="0"/>
    <n v="0"/>
    <n v="0"/>
    <n v="205.04"/>
    <n v="0"/>
    <n v="0"/>
    <n v="0"/>
    <n v="0"/>
    <n v="0"/>
    <n v="2.71"/>
    <n v="6.19"/>
    <n v="0"/>
    <n v="0"/>
    <n v="47.95"/>
    <n v="170.28"/>
    <n v="0"/>
    <n v="9.5399999999999991"/>
    <n v="0"/>
    <n v="0"/>
    <n v="0"/>
    <n v="0"/>
    <n v="0"/>
    <n v="0"/>
    <n v="0"/>
    <n v="0"/>
    <n v="4028.68"/>
    <n v="4028.6800000000003"/>
    <n v="0"/>
    <n v="0"/>
    <n v="0"/>
    <n v="0"/>
    <n v="0"/>
  </r>
  <r>
    <n v="22"/>
    <d v="2012-10-07T00:00:00"/>
    <d v="2012-10-20T00:00:00"/>
    <x v="3"/>
    <s v="G1N"/>
    <s v="GD10000000"/>
    <s v="GD0"/>
    <n v="13"/>
    <n v="100"/>
    <s v="LD900"/>
    <s v="LF901"/>
    <m/>
    <m/>
    <m/>
    <m/>
    <m/>
    <m/>
    <x v="158"/>
    <n v="43087"/>
    <s v="63143"/>
    <x v="91"/>
    <x v="1"/>
    <s v="Executive"/>
    <s v="D901"/>
    <x v="8"/>
    <n v="5769.24"/>
    <n v="0"/>
    <n v="0"/>
    <n v="0"/>
    <n v="0"/>
    <n v="0"/>
    <n v="0"/>
    <n v="0"/>
    <n v="0"/>
    <n v="0"/>
    <n v="0"/>
    <n v="0"/>
    <n v="0"/>
    <n v="0"/>
    <n v="0"/>
    <n v="0"/>
    <n v="0"/>
    <n v="0"/>
    <n v="0"/>
    <n v="347.08"/>
    <n v="0"/>
    <n v="0"/>
    <n v="0"/>
    <n v="0"/>
    <n v="0"/>
    <n v="0"/>
    <n v="0"/>
    <n v="0"/>
    <n v="0"/>
    <n v="0"/>
    <n v="0"/>
    <n v="2.99"/>
    <n v="8.7799999999999994"/>
    <n v="0"/>
    <n v="0"/>
    <n v="81"/>
    <n v="288.45999999999998"/>
    <n v="0"/>
    <n v="22.71"/>
    <n v="0"/>
    <n v="0"/>
    <n v="0"/>
    <n v="0"/>
    <n v="0"/>
    <n v="0"/>
    <n v="0"/>
    <n v="0"/>
    <n v="6520.26"/>
    <n v="6520.2599999999993"/>
    <n v="0"/>
    <n v="0"/>
    <n v="0"/>
    <n v="0"/>
    <n v="0"/>
  </r>
  <r>
    <n v="22"/>
    <d v="2012-10-07T00:00:00"/>
    <d v="2012-10-20T00:00:00"/>
    <x v="3"/>
    <s v="G1N"/>
    <s v="GD10000000"/>
    <s v="GD0"/>
    <n v="13"/>
    <n v="100"/>
    <s v="LD900"/>
    <s v="LF901"/>
    <m/>
    <m/>
    <m/>
    <m/>
    <m/>
    <m/>
    <x v="421"/>
    <n v="45207"/>
    <s v="47369"/>
    <x v="6"/>
    <x v="1"/>
    <s v="Executive"/>
    <s v="D901"/>
    <x v="8"/>
    <n v="0"/>
    <n v="0"/>
    <n v="0"/>
    <n v="0"/>
    <n v="0"/>
    <n v="0"/>
    <n v="0"/>
    <n v="0"/>
    <n v="0"/>
    <n v="0"/>
    <n v="0"/>
    <n v="0"/>
    <n v="0"/>
    <n v="0"/>
    <n v="0"/>
    <n v="0"/>
    <n v="0"/>
    <n v="0"/>
    <n v="0"/>
    <n v="3.09"/>
    <n v="0"/>
    <n v="0"/>
    <n v="0"/>
    <n v="0"/>
    <n v="0"/>
    <n v="0.19"/>
    <n v="0"/>
    <n v="0"/>
    <n v="0"/>
    <n v="0"/>
    <n v="0"/>
    <n v="0"/>
    <n v="0"/>
    <n v="0"/>
    <n v="0"/>
    <n v="0.04"/>
    <n v="0"/>
    <n v="0"/>
    <n v="0"/>
    <n v="0"/>
    <n v="0"/>
    <n v="0"/>
    <n v="0"/>
    <n v="0"/>
    <n v="0"/>
    <n v="0"/>
    <n v="0"/>
    <n v="3.32"/>
    <n v="3.32"/>
    <n v="0"/>
    <n v="0"/>
    <n v="0"/>
    <n v="0"/>
    <n v="0"/>
  </r>
  <r>
    <n v="22"/>
    <d v="2012-10-07T00:00:00"/>
    <d v="2012-10-20T00:00:00"/>
    <x v="3"/>
    <s v="G1N"/>
    <s v="GD10000000"/>
    <s v="GD0"/>
    <n v="13"/>
    <n v="100"/>
    <s v="LD900"/>
    <s v="LF901"/>
    <m/>
    <m/>
    <m/>
    <m/>
    <m/>
    <m/>
    <x v="159"/>
    <n v="67350"/>
    <s v="47369"/>
    <x v="6"/>
    <x v="1"/>
    <s v="Executive"/>
    <s v="D901"/>
    <x v="8"/>
    <n v="2130.0700000000002"/>
    <n v="0"/>
    <n v="0"/>
    <n v="0"/>
    <n v="0"/>
    <n v="0"/>
    <n v="0"/>
    <n v="0"/>
    <n v="0"/>
    <n v="0"/>
    <n v="0"/>
    <n v="0"/>
    <n v="0"/>
    <n v="0"/>
    <n v="0"/>
    <n v="0"/>
    <n v="0"/>
    <n v="0"/>
    <n v="1.56"/>
    <n v="468.84"/>
    <n v="0"/>
    <n v="0"/>
    <n v="0"/>
    <n v="0"/>
    <n v="0"/>
    <n v="132.07"/>
    <n v="0"/>
    <n v="0"/>
    <n v="0"/>
    <n v="0"/>
    <n v="0"/>
    <n v="3.27"/>
    <n v="11.39"/>
    <n v="0"/>
    <n v="0"/>
    <n v="30.89"/>
    <n v="0"/>
    <n v="0"/>
    <n v="25.01"/>
    <n v="0"/>
    <n v="0"/>
    <n v="0"/>
    <n v="0"/>
    <n v="0"/>
    <n v="0"/>
    <n v="0"/>
    <n v="0"/>
    <n v="2803.1"/>
    <n v="2803.1000000000004"/>
    <n v="0"/>
    <n v="0"/>
    <n v="0"/>
    <n v="0"/>
    <n v="0"/>
  </r>
  <r>
    <n v="22"/>
    <d v="2012-10-07T00:00:00"/>
    <d v="2012-10-20T00:00:00"/>
    <x v="3"/>
    <s v="G1N"/>
    <s v="GD10000000"/>
    <s v="GD0"/>
    <n v="13"/>
    <n v="8200"/>
    <s v="GD900"/>
    <s v="BASB7"/>
    <s v="000JBA"/>
    <n v="17"/>
    <s v="32027A"/>
    <n v="13"/>
    <m/>
    <m/>
    <x v="232"/>
    <n v="68195"/>
    <s v="75081"/>
    <x v="122"/>
    <x v="1"/>
    <s v="Non-executive"/>
    <s v="D901"/>
    <x v="8"/>
    <n v="3124.7"/>
    <n v="0"/>
    <n v="0"/>
    <n v="0"/>
    <n v="0"/>
    <n v="0"/>
    <n v="0"/>
    <n v="0"/>
    <n v="0"/>
    <n v="0"/>
    <n v="0"/>
    <n v="0"/>
    <n v="0"/>
    <n v="0"/>
    <n v="0"/>
    <n v="0"/>
    <n v="0"/>
    <n v="0"/>
    <n v="2.27"/>
    <n v="160.02000000000001"/>
    <n v="0"/>
    <n v="0"/>
    <n v="0"/>
    <n v="0"/>
    <n v="0"/>
    <n v="190.43"/>
    <n v="0"/>
    <n v="0"/>
    <n v="0"/>
    <n v="0"/>
    <n v="0"/>
    <n v="2.71"/>
    <n v="6.19"/>
    <n v="0"/>
    <n v="0"/>
    <n v="44.53"/>
    <n v="0"/>
    <n v="0"/>
    <n v="8.5299999999999994"/>
    <n v="0"/>
    <n v="0"/>
    <n v="0"/>
    <n v="0"/>
    <n v="0"/>
    <n v="0"/>
    <n v="0"/>
    <n v="0"/>
    <n v="3539.38"/>
    <n v="3539.38"/>
    <n v="0"/>
    <n v="0"/>
    <n v="0"/>
    <n v="0"/>
    <n v="0"/>
  </r>
  <r>
    <n v="22"/>
    <d v="2012-10-07T00:00:00"/>
    <d v="2012-10-20T00:00:00"/>
    <x v="48"/>
    <s v="G2N"/>
    <s v="GD10000000"/>
    <s v="GD0"/>
    <n v="13"/>
    <n v="100"/>
    <s v="LD900"/>
    <s v="LF901"/>
    <m/>
    <m/>
    <m/>
    <m/>
    <m/>
    <m/>
    <x v="291"/>
    <n v="64185"/>
    <s v="72948"/>
    <x v="145"/>
    <x v="1"/>
    <s v="Non-executive"/>
    <s v="D901"/>
    <x v="8"/>
    <n v="4615.38"/>
    <n v="0"/>
    <n v="0"/>
    <n v="0"/>
    <n v="0"/>
    <n v="0"/>
    <n v="0"/>
    <n v="0"/>
    <n v="0"/>
    <n v="0"/>
    <n v="0"/>
    <n v="0"/>
    <n v="0"/>
    <n v="0"/>
    <n v="0"/>
    <n v="0"/>
    <n v="0"/>
    <n v="0"/>
    <n v="3.3"/>
    <n v="0"/>
    <n v="0"/>
    <n v="0"/>
    <n v="0"/>
    <n v="0"/>
    <n v="0"/>
    <n v="286.14999999999998"/>
    <n v="0"/>
    <n v="0"/>
    <n v="0"/>
    <n v="0"/>
    <n v="0"/>
    <n v="3.27"/>
    <n v="11.39"/>
    <n v="0"/>
    <n v="0"/>
    <n v="66.930000000000007"/>
    <n v="230.77"/>
    <n v="0"/>
    <n v="0"/>
    <n v="0"/>
    <n v="0"/>
    <n v="0"/>
    <n v="0"/>
    <n v="0"/>
    <n v="0"/>
    <n v="0"/>
    <n v="0"/>
    <n v="5217.1899999999996"/>
    <n v="5217.1900000000014"/>
    <n v="0"/>
    <n v="0"/>
    <n v="0"/>
    <n v="0"/>
    <n v="0"/>
  </r>
  <r>
    <n v="23"/>
    <d v="2012-10-21T00:00:00"/>
    <d v="2012-11-03T00:00:00"/>
    <x v="4"/>
    <s v="G1N"/>
    <s v="GD10000000"/>
    <s v="GD0"/>
    <n v="13"/>
    <n v="100"/>
    <s v="LD900"/>
    <s v="LF901"/>
    <m/>
    <m/>
    <m/>
    <m/>
    <m/>
    <m/>
    <x v="157"/>
    <n v="12147"/>
    <s v="45721"/>
    <x v="90"/>
    <x v="1"/>
    <s v="Non-executive"/>
    <s v="D901"/>
    <x v="8"/>
    <n v="3273.26"/>
    <n v="0"/>
    <n v="0"/>
    <n v="0"/>
    <n v="0"/>
    <n v="0"/>
    <n v="0"/>
    <n v="0"/>
    <n v="0"/>
    <n v="0"/>
    <n v="0"/>
    <n v="0"/>
    <n v="0"/>
    <n v="0"/>
    <n v="0"/>
    <n v="0"/>
    <n v="0"/>
    <n v="0"/>
    <n v="2.38"/>
    <n v="510.24"/>
    <n v="0"/>
    <n v="0"/>
    <n v="0"/>
    <n v="0"/>
    <n v="0"/>
    <n v="199.53"/>
    <n v="0"/>
    <n v="0"/>
    <n v="0"/>
    <n v="0"/>
    <n v="0"/>
    <n v="2.99"/>
    <n v="8.7799999999999994"/>
    <n v="0"/>
    <n v="0"/>
    <n v="46.67"/>
    <n v="163.66"/>
    <n v="0"/>
    <n v="27.21"/>
    <n v="0"/>
    <n v="0"/>
    <n v="0"/>
    <n v="0"/>
    <n v="0"/>
    <n v="0"/>
    <n v="0"/>
    <n v="0"/>
    <n v="4234.72"/>
    <n v="4234.72"/>
    <n v="0"/>
    <n v="0"/>
    <n v="0"/>
    <n v="0"/>
    <n v="0"/>
  </r>
  <r>
    <n v="23"/>
    <d v="2012-10-21T00:00:00"/>
    <d v="2012-11-03T00:00:00"/>
    <x v="4"/>
    <s v="G1N"/>
    <s v="GD10000000"/>
    <s v="GD0"/>
    <n v="13"/>
    <n v="100"/>
    <s v="LD900"/>
    <s v="LF901"/>
    <m/>
    <m/>
    <m/>
    <m/>
    <m/>
    <m/>
    <x v="233"/>
    <n v="39705"/>
    <s v="47633"/>
    <x v="171"/>
    <x v="1"/>
    <s v="Non-executive"/>
    <s v="D901"/>
    <x v="8"/>
    <n v="3405.59"/>
    <n v="0"/>
    <n v="0"/>
    <n v="0"/>
    <n v="0"/>
    <n v="0"/>
    <n v="0"/>
    <n v="0"/>
    <n v="0"/>
    <n v="0"/>
    <n v="0"/>
    <n v="0"/>
    <n v="0"/>
    <n v="0"/>
    <n v="0"/>
    <n v="0"/>
    <n v="0"/>
    <n v="0"/>
    <n v="2.46"/>
    <n v="178.92"/>
    <n v="0"/>
    <n v="0"/>
    <n v="0"/>
    <n v="0"/>
    <n v="0"/>
    <n v="205.04"/>
    <n v="0"/>
    <n v="0"/>
    <n v="0"/>
    <n v="0"/>
    <n v="0"/>
    <n v="2.71"/>
    <n v="6.19"/>
    <n v="0"/>
    <n v="0"/>
    <n v="47.95"/>
    <n v="170.28"/>
    <n v="0"/>
    <n v="9.5399999999999991"/>
    <n v="0"/>
    <n v="0"/>
    <n v="0"/>
    <n v="0"/>
    <n v="0"/>
    <n v="0"/>
    <n v="0"/>
    <n v="0"/>
    <n v="4028.68"/>
    <n v="4028.6800000000003"/>
    <n v="0"/>
    <n v="0"/>
    <n v="0"/>
    <n v="0"/>
    <n v="0"/>
  </r>
  <r>
    <n v="23"/>
    <d v="2012-10-21T00:00:00"/>
    <d v="2012-11-03T00:00:00"/>
    <x v="4"/>
    <s v="G1N"/>
    <s v="GD10000000"/>
    <s v="GD0"/>
    <n v="13"/>
    <n v="100"/>
    <s v="LD900"/>
    <s v="LF901"/>
    <m/>
    <m/>
    <m/>
    <m/>
    <m/>
    <m/>
    <x v="158"/>
    <n v="43087"/>
    <s v="63143"/>
    <x v="91"/>
    <x v="1"/>
    <s v="Executive"/>
    <s v="D901"/>
    <x v="8"/>
    <n v="5769.24"/>
    <n v="0"/>
    <n v="0"/>
    <n v="0"/>
    <n v="0"/>
    <n v="0"/>
    <n v="0"/>
    <n v="0"/>
    <n v="0"/>
    <n v="0"/>
    <n v="0"/>
    <n v="0"/>
    <n v="0"/>
    <n v="0"/>
    <n v="0"/>
    <n v="0"/>
    <n v="0"/>
    <n v="0"/>
    <n v="0"/>
    <n v="347.08"/>
    <n v="0"/>
    <n v="0"/>
    <n v="0"/>
    <n v="0"/>
    <n v="0"/>
    <n v="0"/>
    <n v="0"/>
    <n v="0"/>
    <n v="0"/>
    <n v="0"/>
    <n v="0"/>
    <n v="2.99"/>
    <n v="8.7799999999999994"/>
    <n v="0"/>
    <n v="0"/>
    <n v="81.010000000000005"/>
    <n v="288.45999999999998"/>
    <n v="0"/>
    <n v="22.71"/>
    <n v="0"/>
    <n v="0"/>
    <n v="0"/>
    <n v="0"/>
    <n v="0"/>
    <n v="0"/>
    <n v="0"/>
    <n v="0"/>
    <n v="6520.27"/>
    <n v="6520.2699999999995"/>
    <n v="0"/>
    <n v="0"/>
    <n v="0"/>
    <n v="0"/>
    <n v="0"/>
  </r>
  <r>
    <n v="23"/>
    <d v="2012-10-21T00:00:00"/>
    <d v="2012-11-03T00:00:00"/>
    <x v="4"/>
    <s v="G1N"/>
    <s v="GD10000000"/>
    <s v="GD0"/>
    <n v="13"/>
    <n v="100"/>
    <s v="LD900"/>
    <s v="LF901"/>
    <m/>
    <m/>
    <m/>
    <m/>
    <m/>
    <m/>
    <x v="159"/>
    <n v="67350"/>
    <s v="47369"/>
    <x v="6"/>
    <x v="1"/>
    <s v="Executive"/>
    <s v="D901"/>
    <x v="8"/>
    <n v="2130.0700000000002"/>
    <n v="0"/>
    <n v="0"/>
    <n v="0"/>
    <n v="0"/>
    <n v="0"/>
    <n v="0"/>
    <n v="0"/>
    <n v="0"/>
    <n v="0"/>
    <n v="0"/>
    <n v="0"/>
    <n v="0"/>
    <n v="0"/>
    <n v="0"/>
    <n v="0"/>
    <n v="0"/>
    <n v="0"/>
    <n v="1.56"/>
    <n v="468.84"/>
    <n v="0"/>
    <n v="0"/>
    <n v="0"/>
    <n v="0"/>
    <n v="0"/>
    <n v="132.06"/>
    <n v="0"/>
    <n v="0"/>
    <n v="0"/>
    <n v="0"/>
    <n v="0"/>
    <n v="3.27"/>
    <n v="11.39"/>
    <n v="0"/>
    <n v="0"/>
    <n v="30.88"/>
    <n v="0"/>
    <n v="0"/>
    <n v="25.01"/>
    <n v="0"/>
    <n v="0"/>
    <n v="0"/>
    <n v="0"/>
    <n v="0"/>
    <n v="0"/>
    <n v="0"/>
    <n v="0"/>
    <n v="2803.08"/>
    <n v="2803.0800000000004"/>
    <n v="0"/>
    <n v="0"/>
    <n v="0"/>
    <n v="0"/>
    <n v="0"/>
  </r>
  <r>
    <n v="23"/>
    <d v="2012-10-21T00:00:00"/>
    <d v="2012-11-03T00:00:00"/>
    <x v="4"/>
    <s v="G1N"/>
    <s v="GD10000000"/>
    <s v="GD0"/>
    <n v="13"/>
    <n v="8200"/>
    <s v="GD900"/>
    <s v="BASB7"/>
    <s v="000JBA"/>
    <n v="17"/>
    <s v="32027A"/>
    <n v="13"/>
    <m/>
    <m/>
    <x v="232"/>
    <n v="68195"/>
    <s v="75081"/>
    <x v="122"/>
    <x v="1"/>
    <s v="Non-executive"/>
    <s v="D901"/>
    <x v="8"/>
    <n v="3124.7"/>
    <n v="0"/>
    <n v="0"/>
    <n v="0"/>
    <n v="0"/>
    <n v="0"/>
    <n v="0"/>
    <n v="0"/>
    <n v="0"/>
    <n v="0"/>
    <n v="0"/>
    <n v="0"/>
    <n v="0"/>
    <n v="0"/>
    <n v="0"/>
    <n v="0"/>
    <n v="0"/>
    <n v="0"/>
    <n v="2.27"/>
    <n v="160.02000000000001"/>
    <n v="0"/>
    <n v="0"/>
    <n v="0"/>
    <n v="0"/>
    <n v="0"/>
    <n v="190.42"/>
    <n v="0"/>
    <n v="0"/>
    <n v="0"/>
    <n v="0"/>
    <n v="0"/>
    <n v="2.71"/>
    <n v="6.19"/>
    <n v="0"/>
    <n v="0"/>
    <n v="44.54"/>
    <n v="0"/>
    <n v="0"/>
    <n v="8.5299999999999994"/>
    <n v="0"/>
    <n v="0"/>
    <n v="0"/>
    <n v="0"/>
    <n v="0"/>
    <n v="0"/>
    <n v="0"/>
    <n v="0"/>
    <n v="3539.38"/>
    <n v="3539.38"/>
    <n v="0"/>
    <n v="0"/>
    <n v="0"/>
    <n v="0"/>
    <n v="0"/>
  </r>
  <r>
    <n v="23"/>
    <d v="2012-10-21T00:00:00"/>
    <d v="2012-11-03T00:00:00"/>
    <x v="49"/>
    <s v="G2N"/>
    <s v="GD10000000"/>
    <s v="GD0"/>
    <n v="13"/>
    <n v="100"/>
    <s v="LD900"/>
    <s v="LF901"/>
    <m/>
    <m/>
    <m/>
    <m/>
    <m/>
    <m/>
    <x v="291"/>
    <n v="64185"/>
    <s v="72948"/>
    <x v="145"/>
    <x v="1"/>
    <s v="Non-executive"/>
    <s v="D901"/>
    <x v="8"/>
    <n v="4615.3900000000003"/>
    <n v="0"/>
    <n v="0"/>
    <n v="0"/>
    <n v="0"/>
    <n v="0"/>
    <n v="0"/>
    <n v="0"/>
    <n v="0"/>
    <n v="0"/>
    <n v="0"/>
    <n v="0"/>
    <n v="0"/>
    <n v="0"/>
    <n v="0"/>
    <n v="0"/>
    <n v="0"/>
    <n v="0"/>
    <n v="3.3"/>
    <n v="0"/>
    <n v="0"/>
    <n v="0"/>
    <n v="0"/>
    <n v="0"/>
    <n v="0"/>
    <n v="286.14999999999998"/>
    <n v="0"/>
    <n v="0"/>
    <n v="0"/>
    <n v="0"/>
    <n v="0"/>
    <n v="3.27"/>
    <n v="11.39"/>
    <n v="0"/>
    <n v="0"/>
    <n v="66.92"/>
    <n v="230.77"/>
    <n v="0"/>
    <n v="0"/>
    <n v="0"/>
    <n v="0"/>
    <n v="0"/>
    <n v="0"/>
    <n v="0"/>
    <n v="0"/>
    <n v="0"/>
    <n v="0"/>
    <n v="5217.1899999999996"/>
    <n v="5217.1900000000014"/>
    <n v="0"/>
    <n v="0"/>
    <n v="0"/>
    <n v="0"/>
    <n v="0"/>
  </r>
  <r>
    <n v="24"/>
    <d v="2012-11-04T00:00:00"/>
    <d v="2012-11-17T00:00:00"/>
    <x v="5"/>
    <s v="G1N"/>
    <s v="GD10000000"/>
    <s v="GD0"/>
    <n v="13"/>
    <n v="100"/>
    <s v="LD900"/>
    <s v="LF901"/>
    <m/>
    <m/>
    <m/>
    <m/>
    <m/>
    <m/>
    <x v="157"/>
    <n v="12147"/>
    <s v="45721"/>
    <x v="90"/>
    <x v="1"/>
    <s v="Non-executive"/>
    <s v="D901"/>
    <x v="8"/>
    <n v="3273.27"/>
    <n v="0"/>
    <n v="0"/>
    <n v="0"/>
    <n v="0"/>
    <n v="0"/>
    <n v="0"/>
    <n v="0"/>
    <n v="0"/>
    <n v="0"/>
    <n v="0"/>
    <n v="0"/>
    <n v="0"/>
    <n v="0"/>
    <n v="0"/>
    <n v="0"/>
    <n v="0"/>
    <n v="0"/>
    <n v="2.38"/>
    <n v="510.24"/>
    <n v="0"/>
    <n v="0"/>
    <n v="0"/>
    <n v="0"/>
    <n v="0"/>
    <n v="199.53"/>
    <n v="0"/>
    <n v="0"/>
    <n v="0"/>
    <n v="0"/>
    <n v="0"/>
    <n v="2.99"/>
    <n v="8.7799999999999994"/>
    <n v="0"/>
    <n v="0"/>
    <n v="46.66"/>
    <n v="163.66"/>
    <n v="0"/>
    <n v="27.21"/>
    <n v="0"/>
    <n v="0"/>
    <n v="0"/>
    <n v="0"/>
    <n v="0"/>
    <n v="0"/>
    <n v="0"/>
    <n v="0"/>
    <n v="4234.72"/>
    <n v="4234.72"/>
    <n v="0"/>
    <n v="0"/>
    <n v="0"/>
    <n v="0"/>
    <n v="0"/>
  </r>
  <r>
    <n v="24"/>
    <d v="2012-11-04T00:00:00"/>
    <d v="2012-11-17T00:00:00"/>
    <x v="5"/>
    <s v="G1N"/>
    <s v="GD10000000"/>
    <s v="GD0"/>
    <n v="13"/>
    <n v="100"/>
    <s v="LD900"/>
    <s v="LF901"/>
    <m/>
    <m/>
    <m/>
    <m/>
    <m/>
    <m/>
    <x v="233"/>
    <n v="39705"/>
    <s v="47633"/>
    <x v="171"/>
    <x v="1"/>
    <s v="Non-executive"/>
    <s v="D901"/>
    <x v="8"/>
    <n v="3405.58"/>
    <n v="0"/>
    <n v="0"/>
    <n v="0"/>
    <n v="0"/>
    <n v="0"/>
    <n v="0"/>
    <n v="0"/>
    <n v="0"/>
    <n v="0"/>
    <n v="0"/>
    <n v="0"/>
    <n v="0"/>
    <n v="0"/>
    <n v="0"/>
    <n v="0"/>
    <n v="0"/>
    <n v="0"/>
    <n v="2.46"/>
    <n v="178.92"/>
    <n v="0"/>
    <n v="0"/>
    <n v="0"/>
    <n v="0"/>
    <n v="0"/>
    <n v="205.05"/>
    <n v="0"/>
    <n v="0"/>
    <n v="0"/>
    <n v="0"/>
    <n v="0"/>
    <n v="2.71"/>
    <n v="6.19"/>
    <n v="0"/>
    <n v="0"/>
    <n v="47.96"/>
    <n v="170.28"/>
    <n v="0"/>
    <n v="9.5399999999999991"/>
    <n v="0"/>
    <n v="0"/>
    <n v="0"/>
    <n v="0"/>
    <n v="0"/>
    <n v="0"/>
    <n v="0"/>
    <n v="0"/>
    <n v="4028.69"/>
    <n v="4028.6900000000005"/>
    <n v="0"/>
    <n v="0"/>
    <n v="0"/>
    <n v="0"/>
    <n v="0"/>
  </r>
  <r>
    <n v="24"/>
    <d v="2012-11-04T00:00:00"/>
    <d v="2012-11-17T00:00:00"/>
    <x v="5"/>
    <s v="G1N"/>
    <s v="GD10000000"/>
    <s v="GD0"/>
    <n v="13"/>
    <n v="100"/>
    <s v="LD900"/>
    <s v="LF901"/>
    <m/>
    <m/>
    <m/>
    <m/>
    <m/>
    <m/>
    <x v="158"/>
    <n v="43087"/>
    <s v="63143"/>
    <x v="91"/>
    <x v="1"/>
    <s v="Executive"/>
    <s v="D901"/>
    <x v="8"/>
    <n v="5769.23"/>
    <n v="0"/>
    <n v="0"/>
    <n v="0"/>
    <n v="0"/>
    <n v="0"/>
    <n v="0"/>
    <n v="0"/>
    <n v="0"/>
    <n v="0"/>
    <n v="0"/>
    <n v="0"/>
    <n v="0"/>
    <n v="0"/>
    <n v="0"/>
    <n v="0"/>
    <n v="0"/>
    <n v="0"/>
    <n v="0"/>
    <n v="347.08"/>
    <n v="0"/>
    <n v="0"/>
    <n v="0"/>
    <n v="0"/>
    <n v="0"/>
    <n v="0"/>
    <n v="0"/>
    <n v="0"/>
    <n v="0"/>
    <n v="0"/>
    <n v="0"/>
    <n v="2.99"/>
    <n v="8.7799999999999994"/>
    <n v="0"/>
    <n v="0"/>
    <n v="81"/>
    <n v="288.45999999999998"/>
    <n v="0"/>
    <n v="22.71"/>
    <n v="0"/>
    <n v="0"/>
    <n v="0"/>
    <n v="0"/>
    <n v="0"/>
    <n v="0"/>
    <n v="0"/>
    <n v="0"/>
    <n v="6520.25"/>
    <n v="6520.2499999999991"/>
    <n v="0"/>
    <n v="0"/>
    <n v="0"/>
    <n v="0"/>
    <n v="0"/>
  </r>
  <r>
    <n v="24"/>
    <d v="2012-11-04T00:00:00"/>
    <d v="2012-11-17T00:00:00"/>
    <x v="5"/>
    <s v="G1N"/>
    <s v="GD10000000"/>
    <s v="GD0"/>
    <n v="13"/>
    <n v="100"/>
    <s v="LD900"/>
    <s v="LF901"/>
    <m/>
    <m/>
    <m/>
    <m/>
    <m/>
    <m/>
    <x v="159"/>
    <n v="67350"/>
    <s v="47369"/>
    <x v="6"/>
    <x v="1"/>
    <s v="Executive"/>
    <s v="D901"/>
    <x v="8"/>
    <n v="2130.08"/>
    <n v="0"/>
    <n v="0"/>
    <n v="0"/>
    <n v="0"/>
    <n v="0"/>
    <n v="0"/>
    <n v="0"/>
    <n v="0"/>
    <n v="0"/>
    <n v="0"/>
    <n v="0"/>
    <n v="0"/>
    <n v="0"/>
    <n v="0"/>
    <n v="0"/>
    <n v="0"/>
    <n v="0"/>
    <n v="1.56"/>
    <n v="468.84"/>
    <n v="0"/>
    <n v="0"/>
    <n v="0"/>
    <n v="0"/>
    <n v="0"/>
    <n v="132.07"/>
    <n v="0"/>
    <n v="0"/>
    <n v="0"/>
    <n v="0"/>
    <n v="0"/>
    <n v="3.27"/>
    <n v="11.39"/>
    <n v="0"/>
    <n v="0"/>
    <n v="30.89"/>
    <n v="0"/>
    <n v="0"/>
    <n v="25.01"/>
    <n v="0"/>
    <n v="0"/>
    <n v="0"/>
    <n v="0"/>
    <n v="0"/>
    <n v="0"/>
    <n v="0"/>
    <n v="0"/>
    <n v="2803.11"/>
    <n v="2803.11"/>
    <n v="0"/>
    <n v="0"/>
    <n v="0"/>
    <n v="0"/>
    <n v="0"/>
  </r>
  <r>
    <n v="24"/>
    <d v="2012-11-04T00:00:00"/>
    <d v="2012-11-17T00:00:00"/>
    <x v="5"/>
    <s v="G1N"/>
    <s v="GD10000000"/>
    <s v="GD0"/>
    <n v="13"/>
    <n v="8200"/>
    <s v="GD900"/>
    <s v="BASB7"/>
    <s v="000JBA"/>
    <n v="17"/>
    <s v="32027A"/>
    <n v="13"/>
    <m/>
    <m/>
    <x v="232"/>
    <n v="68195"/>
    <s v="75081"/>
    <x v="122"/>
    <x v="1"/>
    <s v="Non-executive"/>
    <s v="D901"/>
    <x v="8"/>
    <n v="3124.7"/>
    <n v="0"/>
    <n v="0"/>
    <n v="0"/>
    <n v="0"/>
    <n v="0"/>
    <n v="0"/>
    <n v="0"/>
    <n v="0"/>
    <n v="0"/>
    <n v="0"/>
    <n v="0"/>
    <n v="0"/>
    <n v="0"/>
    <n v="0"/>
    <n v="0"/>
    <n v="0"/>
    <n v="0"/>
    <n v="2.27"/>
    <n v="160.02000000000001"/>
    <n v="0"/>
    <n v="0"/>
    <n v="0"/>
    <n v="0"/>
    <n v="0"/>
    <n v="190.43"/>
    <n v="0"/>
    <n v="0"/>
    <n v="0"/>
    <n v="0"/>
    <n v="0"/>
    <n v="2.71"/>
    <n v="6.19"/>
    <n v="0"/>
    <n v="0"/>
    <n v="44.53"/>
    <n v="0"/>
    <n v="0"/>
    <n v="8.5299999999999994"/>
    <n v="0"/>
    <n v="0"/>
    <n v="0"/>
    <n v="0"/>
    <n v="0"/>
    <n v="0"/>
    <n v="0"/>
    <n v="0"/>
    <n v="3539.38"/>
    <n v="3539.38"/>
    <n v="0"/>
    <n v="0"/>
    <n v="0"/>
    <n v="0"/>
    <n v="0"/>
  </r>
  <r>
    <n v="24"/>
    <d v="2012-11-04T00:00:00"/>
    <d v="2012-11-17T00:00:00"/>
    <x v="50"/>
    <s v="G2N"/>
    <s v="GD10000000"/>
    <s v="GD0"/>
    <n v="13"/>
    <n v="100"/>
    <s v="LD900"/>
    <s v="LF901"/>
    <m/>
    <m/>
    <m/>
    <m/>
    <m/>
    <m/>
    <x v="291"/>
    <n v="64185"/>
    <s v="72948"/>
    <x v="145"/>
    <x v="1"/>
    <s v="Non-executive"/>
    <s v="D901"/>
    <x v="8"/>
    <n v="4615.3900000000003"/>
    <n v="0"/>
    <n v="0"/>
    <n v="0"/>
    <n v="0"/>
    <n v="0"/>
    <n v="0"/>
    <n v="0"/>
    <n v="0"/>
    <n v="0"/>
    <n v="0"/>
    <n v="0"/>
    <n v="0"/>
    <n v="0"/>
    <n v="0"/>
    <n v="0"/>
    <n v="0"/>
    <n v="0"/>
    <n v="3.3"/>
    <n v="0"/>
    <n v="0"/>
    <n v="0"/>
    <n v="0"/>
    <n v="0"/>
    <n v="0"/>
    <n v="130.21"/>
    <n v="0"/>
    <n v="0"/>
    <n v="0"/>
    <n v="0"/>
    <n v="0"/>
    <n v="3.27"/>
    <n v="11.39"/>
    <n v="0"/>
    <n v="0"/>
    <n v="66.92"/>
    <n v="230.77"/>
    <n v="0"/>
    <n v="0"/>
    <n v="0"/>
    <n v="0"/>
    <n v="0"/>
    <n v="0"/>
    <n v="0"/>
    <n v="0"/>
    <n v="0"/>
    <n v="0"/>
    <n v="5061.25"/>
    <n v="5061.2500000000018"/>
    <n v="0"/>
    <n v="0"/>
    <n v="0"/>
    <n v="0"/>
    <n v="0"/>
  </r>
  <r>
    <n v="25"/>
    <d v="2012-11-18T00:00:00"/>
    <d v="2012-12-01T00:00:00"/>
    <x v="6"/>
    <s v="G1N"/>
    <s v="GD10000000"/>
    <s v="GD0"/>
    <n v="13"/>
    <n v="100"/>
    <s v="LD900"/>
    <s v="LF901"/>
    <m/>
    <m/>
    <m/>
    <m/>
    <m/>
    <m/>
    <x v="157"/>
    <n v="12147"/>
    <s v="45721"/>
    <x v="90"/>
    <x v="1"/>
    <s v="Non-executive"/>
    <s v="D901"/>
    <x v="8"/>
    <n v="3273.27"/>
    <n v="0"/>
    <n v="0"/>
    <n v="0"/>
    <n v="0"/>
    <n v="0"/>
    <n v="0"/>
    <n v="0"/>
    <n v="0"/>
    <n v="0"/>
    <n v="0"/>
    <n v="0"/>
    <n v="0"/>
    <n v="0"/>
    <n v="0"/>
    <n v="0"/>
    <n v="0"/>
    <n v="0"/>
    <n v="2.38"/>
    <n v="510.24"/>
    <n v="0"/>
    <n v="0"/>
    <n v="0"/>
    <n v="0"/>
    <n v="0"/>
    <n v="199.52"/>
    <n v="0"/>
    <n v="0"/>
    <n v="0"/>
    <n v="0"/>
    <n v="0"/>
    <n v="2.99"/>
    <n v="8.7799999999999994"/>
    <n v="0"/>
    <n v="0"/>
    <n v="46.66"/>
    <n v="163.66"/>
    <n v="0"/>
    <n v="27.21"/>
    <n v="0"/>
    <n v="0"/>
    <n v="0"/>
    <n v="0"/>
    <n v="0"/>
    <n v="0"/>
    <n v="0"/>
    <n v="0"/>
    <n v="4234.71"/>
    <n v="4234.71"/>
    <n v="0"/>
    <n v="0"/>
    <n v="0"/>
    <n v="0"/>
    <n v="0"/>
  </r>
  <r>
    <n v="25"/>
    <d v="2012-11-18T00:00:00"/>
    <d v="2012-12-01T00:00:00"/>
    <x v="6"/>
    <s v="G1N"/>
    <s v="GD10000000"/>
    <s v="GD0"/>
    <n v="13"/>
    <n v="100"/>
    <s v="LD900"/>
    <s v="LF901"/>
    <m/>
    <m/>
    <m/>
    <m/>
    <m/>
    <m/>
    <x v="233"/>
    <n v="39705"/>
    <s v="47633"/>
    <x v="171"/>
    <x v="1"/>
    <s v="Non-executive"/>
    <s v="D901"/>
    <x v="8"/>
    <n v="3405.59"/>
    <n v="0"/>
    <n v="0"/>
    <n v="0"/>
    <n v="0"/>
    <n v="0"/>
    <n v="0"/>
    <n v="0"/>
    <n v="0"/>
    <n v="0"/>
    <n v="0"/>
    <n v="0"/>
    <n v="0"/>
    <n v="0"/>
    <n v="0"/>
    <n v="0"/>
    <n v="0"/>
    <n v="0"/>
    <n v="2.46"/>
    <n v="178.92"/>
    <n v="0"/>
    <n v="0"/>
    <n v="0"/>
    <n v="0"/>
    <n v="0"/>
    <n v="205.04"/>
    <n v="0"/>
    <n v="0"/>
    <n v="0"/>
    <n v="0"/>
    <n v="0"/>
    <n v="2.71"/>
    <n v="6.19"/>
    <n v="0"/>
    <n v="0"/>
    <n v="47.95"/>
    <n v="170.28"/>
    <n v="0"/>
    <n v="9.5399999999999991"/>
    <n v="0"/>
    <n v="0"/>
    <n v="0"/>
    <n v="0"/>
    <n v="0"/>
    <n v="0"/>
    <n v="0"/>
    <n v="0"/>
    <n v="4028.68"/>
    <n v="4028.6800000000003"/>
    <n v="0"/>
    <n v="0"/>
    <n v="0"/>
    <n v="0"/>
    <n v="0"/>
  </r>
  <r>
    <n v="25"/>
    <d v="2012-11-18T00:00:00"/>
    <d v="2012-12-01T00:00:00"/>
    <x v="6"/>
    <s v="G1N"/>
    <s v="GD10000000"/>
    <s v="GD0"/>
    <n v="13"/>
    <n v="100"/>
    <s v="LD900"/>
    <s v="LF901"/>
    <m/>
    <m/>
    <m/>
    <m/>
    <m/>
    <m/>
    <x v="158"/>
    <n v="43087"/>
    <s v="63143"/>
    <x v="91"/>
    <x v="1"/>
    <s v="Executive"/>
    <s v="D901"/>
    <x v="8"/>
    <n v="5769.23"/>
    <n v="0"/>
    <n v="0"/>
    <n v="0"/>
    <n v="0"/>
    <n v="0"/>
    <n v="0"/>
    <n v="0"/>
    <n v="0"/>
    <n v="0"/>
    <n v="0"/>
    <n v="0"/>
    <n v="0"/>
    <n v="0"/>
    <n v="0"/>
    <n v="0"/>
    <n v="0"/>
    <n v="0"/>
    <n v="0"/>
    <n v="347.08"/>
    <n v="0"/>
    <n v="0"/>
    <n v="0"/>
    <n v="0"/>
    <n v="0"/>
    <n v="0"/>
    <n v="0"/>
    <n v="0"/>
    <n v="0"/>
    <n v="0"/>
    <n v="0"/>
    <n v="2.99"/>
    <n v="8.7799999999999994"/>
    <n v="0"/>
    <n v="0"/>
    <n v="81"/>
    <n v="288.45999999999998"/>
    <n v="0"/>
    <n v="22.71"/>
    <n v="0"/>
    <n v="0"/>
    <n v="0"/>
    <n v="0"/>
    <n v="0"/>
    <n v="0"/>
    <n v="0"/>
    <n v="0"/>
    <n v="6520.25"/>
    <n v="6520.2499999999991"/>
    <n v="0"/>
    <n v="0"/>
    <n v="0"/>
    <n v="0"/>
    <n v="0"/>
  </r>
  <r>
    <n v="25"/>
    <d v="2012-11-18T00:00:00"/>
    <d v="2012-12-01T00:00:00"/>
    <x v="6"/>
    <s v="G1N"/>
    <s v="GD10000000"/>
    <s v="GD0"/>
    <n v="13"/>
    <n v="100"/>
    <s v="LD900"/>
    <s v="LF901"/>
    <m/>
    <m/>
    <m/>
    <m/>
    <m/>
    <m/>
    <x v="159"/>
    <n v="67350"/>
    <s v="47369"/>
    <x v="6"/>
    <x v="1"/>
    <s v="Executive"/>
    <s v="D901"/>
    <x v="8"/>
    <n v="2130.09"/>
    <n v="0"/>
    <n v="0"/>
    <n v="0"/>
    <n v="0"/>
    <n v="0"/>
    <n v="0"/>
    <n v="0"/>
    <n v="0"/>
    <n v="0"/>
    <n v="0"/>
    <n v="0"/>
    <n v="0"/>
    <n v="0"/>
    <n v="0"/>
    <n v="0"/>
    <n v="0"/>
    <n v="0"/>
    <n v="1.56"/>
    <n v="468.84"/>
    <n v="0"/>
    <n v="0"/>
    <n v="0"/>
    <n v="0"/>
    <n v="0"/>
    <n v="132.06"/>
    <n v="0"/>
    <n v="0"/>
    <n v="0"/>
    <n v="0"/>
    <n v="0"/>
    <n v="3.27"/>
    <n v="11.39"/>
    <n v="0"/>
    <n v="0"/>
    <n v="30.89"/>
    <n v="0"/>
    <n v="0"/>
    <n v="25.01"/>
    <n v="0"/>
    <n v="0"/>
    <n v="0"/>
    <n v="0"/>
    <n v="0"/>
    <n v="0"/>
    <n v="0"/>
    <n v="0"/>
    <n v="2803.11"/>
    <n v="2803.11"/>
    <n v="0"/>
    <n v="0"/>
    <n v="0"/>
    <n v="0"/>
    <n v="0"/>
  </r>
  <r>
    <n v="25"/>
    <d v="2012-11-18T00:00:00"/>
    <d v="2012-12-01T00:00:00"/>
    <x v="6"/>
    <s v="G1N"/>
    <s v="GD10000000"/>
    <s v="GD0"/>
    <n v="13"/>
    <n v="8200"/>
    <s v="GD900"/>
    <s v="BASB7"/>
    <s v="000JBA"/>
    <n v="17"/>
    <s v="32027A"/>
    <n v="13"/>
    <m/>
    <m/>
    <x v="232"/>
    <n v="68195"/>
    <s v="75081"/>
    <x v="122"/>
    <x v="1"/>
    <s v="Non-executive"/>
    <s v="D901"/>
    <x v="8"/>
    <n v="3124.7"/>
    <n v="0"/>
    <n v="0"/>
    <n v="0"/>
    <n v="0"/>
    <n v="0"/>
    <n v="0"/>
    <n v="0"/>
    <n v="0"/>
    <n v="0"/>
    <n v="0"/>
    <n v="0"/>
    <n v="0"/>
    <n v="0"/>
    <n v="0"/>
    <n v="0"/>
    <n v="0"/>
    <n v="0"/>
    <n v="2.27"/>
    <n v="160.02000000000001"/>
    <n v="0"/>
    <n v="0"/>
    <n v="0"/>
    <n v="0"/>
    <n v="0"/>
    <n v="190.42"/>
    <n v="0"/>
    <n v="0"/>
    <n v="0"/>
    <n v="0"/>
    <n v="0"/>
    <n v="2.71"/>
    <n v="6.19"/>
    <n v="0"/>
    <n v="0"/>
    <n v="44.54"/>
    <n v="0"/>
    <n v="0"/>
    <n v="8.5299999999999994"/>
    <n v="0"/>
    <n v="0"/>
    <n v="0"/>
    <n v="0"/>
    <n v="0"/>
    <n v="0"/>
    <n v="0"/>
    <n v="0"/>
    <n v="3539.38"/>
    <n v="3539.38"/>
    <n v="0"/>
    <n v="0"/>
    <n v="0"/>
    <n v="0"/>
    <n v="0"/>
  </r>
  <r>
    <n v="25"/>
    <d v="2012-11-18T00:00:00"/>
    <d v="2012-12-01T00:00:00"/>
    <x v="51"/>
    <s v="G2N"/>
    <s v="GD10000000"/>
    <s v="GD0"/>
    <n v="13"/>
    <n v="100"/>
    <s v="LD900"/>
    <s v="LF901"/>
    <m/>
    <m/>
    <m/>
    <m/>
    <m/>
    <m/>
    <x v="291"/>
    <n v="64185"/>
    <s v="72948"/>
    <x v="145"/>
    <x v="1"/>
    <s v="Non-executive"/>
    <s v="D901"/>
    <x v="8"/>
    <n v="4615.38"/>
    <n v="0"/>
    <n v="0"/>
    <n v="0"/>
    <n v="0"/>
    <n v="0"/>
    <n v="0"/>
    <n v="0"/>
    <n v="0"/>
    <n v="0"/>
    <n v="0"/>
    <n v="0"/>
    <n v="0"/>
    <n v="0"/>
    <n v="0"/>
    <n v="0"/>
    <n v="0"/>
    <n v="0"/>
    <n v="3.3"/>
    <n v="0"/>
    <n v="0"/>
    <n v="0"/>
    <n v="0"/>
    <n v="0"/>
    <n v="0"/>
    <n v="0"/>
    <n v="0"/>
    <n v="0"/>
    <n v="0"/>
    <n v="0"/>
    <n v="0"/>
    <n v="3.27"/>
    <n v="11.39"/>
    <n v="0"/>
    <n v="0"/>
    <n v="66.92"/>
    <n v="230.77"/>
    <n v="0"/>
    <n v="0"/>
    <n v="0"/>
    <n v="0"/>
    <n v="0"/>
    <n v="0"/>
    <n v="0"/>
    <n v="0"/>
    <n v="0"/>
    <n v="0"/>
    <n v="4931.03"/>
    <n v="4931.0300000000016"/>
    <n v="0"/>
    <n v="0"/>
    <n v="0"/>
    <n v="0"/>
    <n v="0"/>
  </r>
  <r>
    <n v="26"/>
    <d v="2012-12-02T00:00:00"/>
    <d v="2012-12-15T00:00:00"/>
    <x v="7"/>
    <s v="G1N"/>
    <s v="GD10000000"/>
    <s v="GD0"/>
    <n v="13"/>
    <n v="100"/>
    <s v="LD900"/>
    <s v="LF901"/>
    <m/>
    <m/>
    <m/>
    <m/>
    <m/>
    <m/>
    <x v="157"/>
    <n v="12147"/>
    <s v="45721"/>
    <x v="90"/>
    <x v="1"/>
    <s v="Non-executive"/>
    <s v="D901"/>
    <x v="8"/>
    <n v="3273.26"/>
    <n v="0"/>
    <n v="0"/>
    <n v="0"/>
    <n v="0"/>
    <n v="0"/>
    <n v="0"/>
    <n v="0"/>
    <n v="0"/>
    <n v="0"/>
    <n v="0"/>
    <n v="0"/>
    <n v="0"/>
    <n v="0"/>
    <n v="0"/>
    <n v="0"/>
    <n v="0"/>
    <n v="0"/>
    <n v="2.38"/>
    <n v="510.24"/>
    <n v="0"/>
    <n v="0"/>
    <n v="0"/>
    <n v="0"/>
    <n v="0"/>
    <n v="199.53"/>
    <n v="0"/>
    <n v="0"/>
    <n v="0"/>
    <n v="0"/>
    <n v="0"/>
    <n v="2.99"/>
    <n v="8.7799999999999994"/>
    <n v="0"/>
    <n v="0"/>
    <n v="46.67"/>
    <n v="163.66"/>
    <n v="0"/>
    <n v="27.21"/>
    <n v="0"/>
    <n v="0"/>
    <n v="0"/>
    <n v="0"/>
    <n v="0"/>
    <n v="0"/>
    <n v="0"/>
    <n v="0"/>
    <n v="4234.72"/>
    <n v="4234.72"/>
    <n v="0"/>
    <n v="0"/>
    <n v="0"/>
    <n v="0"/>
    <n v="0"/>
  </r>
  <r>
    <n v="26"/>
    <d v="2012-12-02T00:00:00"/>
    <d v="2012-12-15T00:00:00"/>
    <x v="7"/>
    <s v="G1N"/>
    <s v="GD10000000"/>
    <s v="GD0"/>
    <n v="13"/>
    <n v="100"/>
    <s v="LD900"/>
    <s v="LF901"/>
    <m/>
    <m/>
    <m/>
    <m/>
    <m/>
    <m/>
    <x v="233"/>
    <n v="39705"/>
    <s v="47633"/>
    <x v="171"/>
    <x v="1"/>
    <s v="Non-executive"/>
    <s v="D901"/>
    <x v="8"/>
    <n v="3405.58"/>
    <n v="0"/>
    <n v="0"/>
    <n v="0"/>
    <n v="0"/>
    <n v="0"/>
    <n v="0"/>
    <n v="0"/>
    <n v="0"/>
    <n v="0"/>
    <n v="0"/>
    <n v="0"/>
    <n v="0"/>
    <n v="0"/>
    <n v="0"/>
    <n v="0"/>
    <n v="0"/>
    <n v="0"/>
    <n v="2.46"/>
    <n v="178.92"/>
    <n v="0"/>
    <n v="0"/>
    <n v="0"/>
    <n v="0"/>
    <n v="0"/>
    <n v="205.04"/>
    <n v="0"/>
    <n v="0"/>
    <n v="0"/>
    <n v="0"/>
    <n v="0"/>
    <n v="2.71"/>
    <n v="6.19"/>
    <n v="0"/>
    <n v="0"/>
    <n v="47.96"/>
    <n v="170.28"/>
    <n v="0"/>
    <n v="9.5399999999999991"/>
    <n v="0"/>
    <n v="0"/>
    <n v="0"/>
    <n v="0"/>
    <n v="0"/>
    <n v="0"/>
    <n v="0"/>
    <n v="0"/>
    <n v="4028.68"/>
    <n v="4028.6800000000003"/>
    <n v="0"/>
    <n v="0"/>
    <n v="0"/>
    <n v="0"/>
    <n v="0"/>
  </r>
  <r>
    <n v="26"/>
    <d v="2012-12-02T00:00:00"/>
    <d v="2012-12-15T00:00:00"/>
    <x v="7"/>
    <s v="G1N"/>
    <s v="GD10000000"/>
    <s v="GD0"/>
    <n v="13"/>
    <n v="100"/>
    <s v="LD900"/>
    <s v="LF901"/>
    <m/>
    <m/>
    <m/>
    <m/>
    <m/>
    <m/>
    <x v="158"/>
    <n v="43087"/>
    <s v="63143"/>
    <x v="91"/>
    <x v="1"/>
    <s v="Executive"/>
    <s v="D901"/>
    <x v="8"/>
    <n v="5769.22"/>
    <n v="0"/>
    <n v="0"/>
    <n v="0"/>
    <n v="0"/>
    <n v="0"/>
    <n v="0"/>
    <n v="0"/>
    <n v="0"/>
    <n v="0"/>
    <n v="0"/>
    <n v="0"/>
    <n v="0"/>
    <n v="0"/>
    <n v="0"/>
    <n v="0"/>
    <n v="0"/>
    <n v="0"/>
    <n v="0"/>
    <n v="347.08"/>
    <n v="0"/>
    <n v="0"/>
    <n v="0"/>
    <n v="0"/>
    <n v="0"/>
    <n v="0"/>
    <n v="0"/>
    <n v="0"/>
    <n v="0"/>
    <n v="0"/>
    <n v="0"/>
    <n v="2.99"/>
    <n v="8.7799999999999994"/>
    <n v="0"/>
    <n v="0"/>
    <n v="81"/>
    <n v="288.45999999999998"/>
    <n v="0"/>
    <n v="22.71"/>
    <n v="0"/>
    <n v="0"/>
    <n v="0"/>
    <n v="0"/>
    <n v="0"/>
    <n v="0"/>
    <n v="0"/>
    <n v="0"/>
    <n v="6520.24"/>
    <n v="6520.24"/>
    <n v="0"/>
    <n v="0"/>
    <n v="0"/>
    <n v="0"/>
    <n v="0"/>
  </r>
  <r>
    <n v="26"/>
    <d v="2012-12-02T00:00:00"/>
    <d v="2012-12-15T00:00:00"/>
    <x v="7"/>
    <s v="G1N"/>
    <s v="GD10000000"/>
    <s v="GD0"/>
    <n v="13"/>
    <n v="100"/>
    <s v="LD900"/>
    <s v="LF901"/>
    <m/>
    <m/>
    <m/>
    <m/>
    <m/>
    <m/>
    <x v="159"/>
    <n v="67350"/>
    <s v="47369"/>
    <x v="6"/>
    <x v="1"/>
    <s v="Executive"/>
    <s v="D901"/>
    <x v="8"/>
    <n v="2130.08"/>
    <n v="0"/>
    <n v="0"/>
    <n v="0"/>
    <n v="0"/>
    <n v="0"/>
    <n v="0"/>
    <n v="0"/>
    <n v="0"/>
    <n v="0"/>
    <n v="0"/>
    <n v="0"/>
    <n v="0"/>
    <n v="0"/>
    <n v="0"/>
    <n v="0"/>
    <n v="0"/>
    <n v="0"/>
    <n v="1.56"/>
    <n v="468.84"/>
    <n v="0"/>
    <n v="0"/>
    <n v="0"/>
    <n v="0"/>
    <n v="0"/>
    <n v="132.07"/>
    <n v="0"/>
    <n v="0"/>
    <n v="0"/>
    <n v="0"/>
    <n v="0"/>
    <n v="3.27"/>
    <n v="11.39"/>
    <n v="0"/>
    <n v="0"/>
    <n v="30.88"/>
    <n v="0"/>
    <n v="0"/>
    <n v="25.01"/>
    <n v="0"/>
    <n v="0"/>
    <n v="0"/>
    <n v="0"/>
    <n v="0"/>
    <n v="0"/>
    <n v="0"/>
    <n v="0"/>
    <n v="2803.1"/>
    <n v="2803.1000000000004"/>
    <n v="0"/>
    <n v="0"/>
    <n v="0"/>
    <n v="0"/>
    <n v="0"/>
  </r>
  <r>
    <n v="26"/>
    <d v="2012-12-02T00:00:00"/>
    <d v="2012-12-15T00:00:00"/>
    <x v="7"/>
    <s v="G1N"/>
    <s v="GD10000000"/>
    <s v="GD0"/>
    <n v="13"/>
    <n v="8200"/>
    <s v="GD900"/>
    <s v="BASB7"/>
    <s v="000JBA"/>
    <n v="17"/>
    <s v="32027A"/>
    <n v="13"/>
    <m/>
    <m/>
    <x v="232"/>
    <n v="68195"/>
    <s v="75081"/>
    <x v="122"/>
    <x v="1"/>
    <s v="Non-executive"/>
    <s v="D901"/>
    <x v="8"/>
    <n v="2655.99"/>
    <n v="0"/>
    <n v="0"/>
    <n v="0"/>
    <n v="0"/>
    <n v="0"/>
    <n v="0"/>
    <n v="0"/>
    <n v="0"/>
    <n v="0"/>
    <n v="0"/>
    <n v="0"/>
    <n v="0"/>
    <n v="0"/>
    <n v="0"/>
    <n v="0"/>
    <n v="0"/>
    <n v="0"/>
    <n v="2.27"/>
    <n v="160.02000000000001"/>
    <n v="0"/>
    <n v="0"/>
    <n v="0"/>
    <n v="0"/>
    <n v="0"/>
    <n v="161.36000000000001"/>
    <n v="0"/>
    <n v="0"/>
    <n v="0"/>
    <n v="0"/>
    <n v="0"/>
    <n v="2.71"/>
    <n v="6.19"/>
    <n v="0"/>
    <n v="0"/>
    <n v="37.74"/>
    <n v="0"/>
    <n v="0"/>
    <n v="8.5299999999999994"/>
    <n v="0"/>
    <n v="0"/>
    <n v="0"/>
    <n v="0"/>
    <n v="0"/>
    <n v="0"/>
    <n v="0"/>
    <n v="0"/>
    <n v="3034.81"/>
    <n v="3034.81"/>
    <n v="0"/>
    <n v="0"/>
    <n v="0"/>
    <n v="0"/>
    <n v="0"/>
  </r>
  <r>
    <n v="26"/>
    <d v="2012-12-02T00:00:00"/>
    <d v="2012-12-15T00:00:00"/>
    <x v="8"/>
    <s v="G2N"/>
    <s v="GD10000000"/>
    <s v="GD0"/>
    <n v="13"/>
    <n v="100"/>
    <s v="LD900"/>
    <s v="LF901"/>
    <m/>
    <m/>
    <m/>
    <m/>
    <m/>
    <m/>
    <x v="291"/>
    <n v="64185"/>
    <s v="72948"/>
    <x v="145"/>
    <x v="1"/>
    <s v="Non-executive"/>
    <s v="D901"/>
    <x v="8"/>
    <n v="4615.38"/>
    <n v="0"/>
    <n v="0"/>
    <n v="0"/>
    <n v="0"/>
    <n v="0"/>
    <n v="0"/>
    <n v="0"/>
    <n v="0"/>
    <n v="0"/>
    <n v="0"/>
    <n v="0"/>
    <n v="0"/>
    <n v="0"/>
    <n v="0"/>
    <n v="0"/>
    <n v="0"/>
    <n v="0"/>
    <n v="3.3"/>
    <n v="0"/>
    <n v="0"/>
    <n v="0"/>
    <n v="0"/>
    <n v="0"/>
    <n v="0"/>
    <n v="0"/>
    <n v="0"/>
    <n v="0"/>
    <n v="0"/>
    <n v="0"/>
    <n v="0"/>
    <n v="3.27"/>
    <n v="11.39"/>
    <n v="0"/>
    <n v="0"/>
    <n v="66.930000000000007"/>
    <n v="230.77"/>
    <n v="0"/>
    <n v="0"/>
    <n v="0"/>
    <n v="0"/>
    <n v="0"/>
    <n v="0"/>
    <n v="0"/>
    <n v="0"/>
    <n v="0"/>
    <n v="0"/>
    <n v="4931.04"/>
    <n v="4931.0400000000018"/>
    <n v="0"/>
    <n v="0"/>
    <n v="0"/>
    <n v="0"/>
    <n v="0"/>
  </r>
  <r>
    <n v="1"/>
    <d v="2012-12-16T00:00:00"/>
    <d v="2012-12-29T00:00:00"/>
    <x v="9"/>
    <s v="G1N"/>
    <s v="GD10000000"/>
    <s v="GD0"/>
    <n v="13"/>
    <n v="100"/>
    <s v="LD900"/>
    <s v="LF901"/>
    <m/>
    <m/>
    <m/>
    <m/>
    <m/>
    <m/>
    <x v="157"/>
    <n v="12147"/>
    <s v="45721"/>
    <x v="90"/>
    <x v="1"/>
    <s v="Non-executive"/>
    <s v="D901"/>
    <x v="8"/>
    <n v="3273.27"/>
    <n v="0"/>
    <n v="0"/>
    <n v="0"/>
    <n v="0"/>
    <n v="0"/>
    <n v="0"/>
    <n v="0"/>
    <n v="0"/>
    <n v="0"/>
    <n v="0"/>
    <n v="0"/>
    <n v="0"/>
    <n v="0"/>
    <n v="0"/>
    <n v="0"/>
    <n v="0"/>
    <n v="0"/>
    <n v="2.38"/>
    <n v="510.24"/>
    <n v="0"/>
    <n v="0"/>
    <n v="0"/>
    <n v="0"/>
    <n v="0"/>
    <n v="199.53"/>
    <n v="0"/>
    <n v="0"/>
    <n v="0"/>
    <n v="0"/>
    <n v="0"/>
    <n v="2.99"/>
    <n v="8.7799999999999994"/>
    <n v="0"/>
    <n v="0"/>
    <n v="46.66"/>
    <n v="163.66"/>
    <n v="0"/>
    <n v="27.21"/>
    <n v="0"/>
    <n v="0"/>
    <n v="0"/>
    <n v="0"/>
    <n v="0"/>
    <n v="0"/>
    <n v="0"/>
    <n v="0"/>
    <n v="4234.72"/>
    <n v="4234.72"/>
    <n v="0"/>
    <n v="0"/>
    <n v="0"/>
    <n v="0"/>
    <n v="0"/>
  </r>
  <r>
    <n v="1"/>
    <d v="2012-12-16T00:00:00"/>
    <d v="2012-12-29T00:00:00"/>
    <x v="9"/>
    <s v="G1N"/>
    <s v="GD10000000"/>
    <s v="GD0"/>
    <n v="13"/>
    <n v="100"/>
    <s v="LD900"/>
    <s v="LF901"/>
    <m/>
    <m/>
    <m/>
    <m/>
    <m/>
    <m/>
    <x v="233"/>
    <n v="39705"/>
    <s v="47633"/>
    <x v="171"/>
    <x v="1"/>
    <s v="Non-executive"/>
    <s v="D901"/>
    <x v="8"/>
    <n v="3405.59"/>
    <n v="0"/>
    <n v="0"/>
    <n v="0"/>
    <n v="0"/>
    <n v="0"/>
    <n v="0"/>
    <n v="0"/>
    <n v="0"/>
    <n v="0"/>
    <n v="0"/>
    <n v="0"/>
    <n v="0"/>
    <n v="0"/>
    <n v="0"/>
    <n v="0"/>
    <n v="0"/>
    <n v="0"/>
    <n v="2.46"/>
    <n v="178.92"/>
    <n v="0"/>
    <n v="0"/>
    <n v="0"/>
    <n v="0"/>
    <n v="0"/>
    <n v="205.04"/>
    <n v="0"/>
    <n v="0"/>
    <n v="0"/>
    <n v="0"/>
    <n v="0"/>
    <n v="2.71"/>
    <n v="6.19"/>
    <n v="0"/>
    <n v="0"/>
    <n v="47.95"/>
    <n v="170.28"/>
    <n v="0"/>
    <n v="9.5399999999999991"/>
    <n v="0"/>
    <n v="0"/>
    <n v="0"/>
    <n v="0"/>
    <n v="0"/>
    <n v="0"/>
    <n v="0"/>
    <n v="0"/>
    <n v="4028.68"/>
    <n v="4028.6800000000003"/>
    <n v="0"/>
    <n v="0"/>
    <n v="0"/>
    <n v="0"/>
    <n v="0"/>
  </r>
  <r>
    <n v="1"/>
    <d v="2012-12-16T00:00:00"/>
    <d v="2012-12-29T00:00:00"/>
    <x v="9"/>
    <s v="G1N"/>
    <s v="GD10000000"/>
    <s v="GD0"/>
    <n v="13"/>
    <n v="100"/>
    <s v="LD900"/>
    <s v="LF901"/>
    <m/>
    <m/>
    <m/>
    <m/>
    <m/>
    <m/>
    <x v="158"/>
    <n v="43087"/>
    <s v="63143"/>
    <x v="91"/>
    <x v="1"/>
    <s v="Executive"/>
    <s v="D901"/>
    <x v="8"/>
    <n v="5769.22"/>
    <n v="0"/>
    <n v="0"/>
    <n v="0"/>
    <n v="0"/>
    <n v="0"/>
    <n v="0"/>
    <n v="0"/>
    <n v="0"/>
    <n v="0"/>
    <n v="0"/>
    <n v="0"/>
    <n v="0"/>
    <n v="0"/>
    <n v="0"/>
    <n v="0"/>
    <n v="0"/>
    <n v="0"/>
    <n v="0"/>
    <n v="347.08"/>
    <n v="0"/>
    <n v="0"/>
    <n v="0"/>
    <n v="0"/>
    <n v="0"/>
    <n v="345.75"/>
    <n v="0"/>
    <n v="0"/>
    <n v="0"/>
    <n v="0"/>
    <n v="0"/>
    <n v="2.99"/>
    <n v="8.7799999999999994"/>
    <n v="0"/>
    <n v="0"/>
    <n v="80.86"/>
    <n v="288.45999999999998"/>
    <n v="0"/>
    <n v="22.71"/>
    <n v="0"/>
    <n v="0"/>
    <n v="0"/>
    <n v="0"/>
    <n v="0"/>
    <n v="0"/>
    <n v="0"/>
    <n v="0"/>
    <n v="6865.85"/>
    <n v="6865.8499999999995"/>
    <n v="0"/>
    <n v="0"/>
    <n v="0"/>
    <n v="0"/>
    <n v="0"/>
  </r>
  <r>
    <n v="1"/>
    <d v="2012-12-16T00:00:00"/>
    <d v="2012-12-29T00:00:00"/>
    <x v="9"/>
    <s v="G1N"/>
    <s v="GD10000000"/>
    <s v="GD0"/>
    <n v="13"/>
    <n v="100"/>
    <s v="LD900"/>
    <s v="LF901"/>
    <m/>
    <m/>
    <m/>
    <m/>
    <m/>
    <m/>
    <x v="159"/>
    <n v="67350"/>
    <s v="47369"/>
    <x v="6"/>
    <x v="1"/>
    <s v="Executive"/>
    <s v="D901"/>
    <x v="8"/>
    <n v="2130.08"/>
    <n v="0"/>
    <n v="0"/>
    <n v="0"/>
    <n v="0"/>
    <n v="0"/>
    <n v="0"/>
    <n v="0"/>
    <n v="0"/>
    <n v="0"/>
    <n v="0"/>
    <n v="0"/>
    <n v="0"/>
    <n v="0"/>
    <n v="0"/>
    <n v="0"/>
    <n v="0"/>
    <n v="0"/>
    <n v="1.56"/>
    <n v="468.84"/>
    <n v="0"/>
    <n v="0"/>
    <n v="0"/>
    <n v="0"/>
    <n v="0"/>
    <n v="132.06"/>
    <n v="0"/>
    <n v="0"/>
    <n v="0"/>
    <n v="0"/>
    <n v="0"/>
    <n v="3.27"/>
    <n v="11.39"/>
    <n v="0"/>
    <n v="0"/>
    <n v="30.89"/>
    <n v="106.5"/>
    <n v="0"/>
    <n v="25.01"/>
    <n v="0"/>
    <n v="0"/>
    <n v="0"/>
    <n v="0"/>
    <n v="0"/>
    <n v="0"/>
    <n v="0"/>
    <n v="0"/>
    <n v="2909.6"/>
    <n v="2909.6"/>
    <n v="0"/>
    <n v="0"/>
    <n v="0"/>
    <n v="0"/>
    <n v="0"/>
  </r>
  <r>
    <n v="1"/>
    <d v="2012-12-16T00:00:00"/>
    <d v="2012-12-29T00:00:00"/>
    <x v="9"/>
    <s v="G1N"/>
    <s v="GD10000000"/>
    <s v="GD0"/>
    <n v="13"/>
    <n v="8200"/>
    <s v="GD900"/>
    <s v="BASB7"/>
    <s v="000JBA"/>
    <n v="17"/>
    <s v="32027A"/>
    <n v="13"/>
    <m/>
    <m/>
    <x v="232"/>
    <n v="68195"/>
    <s v="75081"/>
    <x v="122"/>
    <x v="1"/>
    <s v="Non-executive"/>
    <s v="D901"/>
    <x v="8"/>
    <n v="3124.7"/>
    <n v="0"/>
    <n v="0"/>
    <n v="0"/>
    <n v="0"/>
    <n v="0"/>
    <n v="0"/>
    <n v="0"/>
    <n v="0"/>
    <n v="0"/>
    <n v="0"/>
    <n v="0"/>
    <n v="0"/>
    <n v="0"/>
    <n v="0"/>
    <n v="0"/>
    <n v="0"/>
    <n v="0"/>
    <n v="2.27"/>
    <n v="160.02000000000001"/>
    <n v="0"/>
    <n v="0"/>
    <n v="0"/>
    <n v="0"/>
    <n v="0"/>
    <n v="190.42"/>
    <n v="0"/>
    <n v="0"/>
    <n v="0"/>
    <n v="0"/>
    <n v="0"/>
    <n v="2.71"/>
    <n v="6.19"/>
    <n v="0"/>
    <n v="0"/>
    <n v="44.53"/>
    <n v="0"/>
    <n v="0"/>
    <n v="8.5299999999999994"/>
    <n v="0"/>
    <n v="0"/>
    <n v="0"/>
    <n v="0"/>
    <n v="0"/>
    <n v="0"/>
    <n v="0"/>
    <n v="0"/>
    <n v="3539.37"/>
    <n v="3539.3700000000003"/>
    <n v="0"/>
    <n v="0"/>
    <n v="0"/>
    <n v="0"/>
    <n v="0"/>
  </r>
  <r>
    <n v="1"/>
    <d v="2012-12-16T00:00:00"/>
    <d v="2012-12-29T00:00:00"/>
    <x v="10"/>
    <s v="G2N"/>
    <s v="GD10000000"/>
    <s v="GD0"/>
    <n v="13"/>
    <n v="100"/>
    <s v="LD900"/>
    <s v="LF901"/>
    <m/>
    <m/>
    <m/>
    <m/>
    <m/>
    <m/>
    <x v="291"/>
    <n v="64185"/>
    <s v="72948"/>
    <x v="145"/>
    <x v="1"/>
    <s v="Non-executive"/>
    <s v="D901"/>
    <x v="8"/>
    <n v="4615.3900000000003"/>
    <n v="0"/>
    <n v="0"/>
    <n v="0"/>
    <n v="0"/>
    <n v="0"/>
    <n v="0"/>
    <n v="0"/>
    <n v="0"/>
    <n v="0"/>
    <n v="0"/>
    <n v="0"/>
    <n v="0"/>
    <n v="0"/>
    <n v="0"/>
    <n v="0"/>
    <n v="0"/>
    <n v="0"/>
    <n v="3.3"/>
    <n v="0"/>
    <n v="0"/>
    <n v="0"/>
    <n v="0"/>
    <n v="0"/>
    <n v="0"/>
    <n v="286.14999999999998"/>
    <n v="0"/>
    <n v="0"/>
    <n v="0"/>
    <n v="0"/>
    <n v="0"/>
    <n v="3.27"/>
    <n v="11.39"/>
    <n v="0"/>
    <n v="0"/>
    <n v="66.92"/>
    <n v="230.77"/>
    <n v="0"/>
    <n v="0"/>
    <n v="0"/>
    <n v="0"/>
    <n v="0"/>
    <n v="0"/>
    <n v="0"/>
    <n v="0"/>
    <n v="0"/>
    <n v="0"/>
    <n v="5217.1899999999996"/>
    <n v="5217.1900000000014"/>
    <n v="0"/>
    <n v="0"/>
    <n v="0"/>
    <n v="0"/>
    <n v="0"/>
  </r>
  <r>
    <n v="2"/>
    <d v="2012-12-30T00:00:00"/>
    <d v="2013-01-12T00:00:00"/>
    <x v="11"/>
    <s v="G1N"/>
    <s v="GD10000000"/>
    <s v="GD0"/>
    <n v="13"/>
    <n v="100"/>
    <s v="LD900"/>
    <s v="LF901"/>
    <m/>
    <m/>
    <m/>
    <m/>
    <m/>
    <m/>
    <x v="157"/>
    <n v="12147"/>
    <s v="45721"/>
    <x v="90"/>
    <x v="1"/>
    <s v="Non-executive"/>
    <s v="D901"/>
    <x v="8"/>
    <n v="3273.27"/>
    <n v="0"/>
    <n v="0"/>
    <n v="0"/>
    <n v="0"/>
    <n v="0"/>
    <n v="0"/>
    <n v="0"/>
    <n v="0"/>
    <n v="0"/>
    <n v="0"/>
    <n v="0"/>
    <n v="0"/>
    <n v="0"/>
    <n v="0"/>
    <n v="0"/>
    <n v="0"/>
    <n v="0"/>
    <n v="2.38"/>
    <n v="510.24"/>
    <n v="0"/>
    <n v="0"/>
    <n v="0"/>
    <n v="0"/>
    <n v="0"/>
    <n v="199.53"/>
    <n v="0"/>
    <n v="0"/>
    <n v="0"/>
    <n v="0"/>
    <n v="0"/>
    <n v="2.99"/>
    <n v="8.7799999999999994"/>
    <n v="0"/>
    <n v="0"/>
    <n v="46.67"/>
    <n v="163.66"/>
    <n v="0"/>
    <n v="27.21"/>
    <n v="0"/>
    <n v="0"/>
    <n v="0"/>
    <n v="0"/>
    <n v="0"/>
    <n v="0"/>
    <n v="0"/>
    <n v="0"/>
    <n v="4234.7299999999996"/>
    <n v="4234.7300000000005"/>
    <n v="0"/>
    <n v="0"/>
    <n v="0"/>
    <n v="0"/>
    <n v="0"/>
  </r>
  <r>
    <n v="2"/>
    <d v="2012-12-30T00:00:00"/>
    <d v="2013-01-12T00:00:00"/>
    <x v="11"/>
    <s v="G1N"/>
    <s v="GD10000000"/>
    <s v="GD0"/>
    <n v="13"/>
    <n v="100"/>
    <s v="LD900"/>
    <s v="LF901"/>
    <m/>
    <m/>
    <m/>
    <m/>
    <m/>
    <m/>
    <x v="233"/>
    <n v="39705"/>
    <s v="47633"/>
    <x v="171"/>
    <x v="1"/>
    <s v="Non-executive"/>
    <s v="D901"/>
    <x v="8"/>
    <n v="3405.58"/>
    <n v="0"/>
    <n v="0"/>
    <n v="0"/>
    <n v="0"/>
    <n v="0"/>
    <n v="0"/>
    <n v="0"/>
    <n v="0"/>
    <n v="0"/>
    <n v="0"/>
    <n v="0"/>
    <n v="0"/>
    <n v="0"/>
    <n v="0"/>
    <n v="0"/>
    <n v="0"/>
    <n v="0"/>
    <n v="2.46"/>
    <n v="178.92"/>
    <n v="0"/>
    <n v="0"/>
    <n v="0"/>
    <n v="0"/>
    <n v="0"/>
    <n v="205.05"/>
    <n v="0"/>
    <n v="0"/>
    <n v="0"/>
    <n v="0"/>
    <n v="0"/>
    <n v="2.71"/>
    <n v="6.19"/>
    <n v="0"/>
    <n v="0"/>
    <n v="47.96"/>
    <n v="170.28"/>
    <n v="0"/>
    <n v="9.5399999999999991"/>
    <n v="0"/>
    <n v="0"/>
    <n v="0"/>
    <n v="0"/>
    <n v="0"/>
    <n v="0"/>
    <n v="0"/>
    <n v="0"/>
    <n v="4028.69"/>
    <n v="4028.6900000000005"/>
    <n v="0"/>
    <n v="0"/>
    <n v="0"/>
    <n v="0"/>
    <n v="0"/>
  </r>
  <r>
    <n v="2"/>
    <d v="2012-12-30T00:00:00"/>
    <d v="2013-01-12T00:00:00"/>
    <x v="11"/>
    <s v="G1N"/>
    <s v="GD10000000"/>
    <s v="GD0"/>
    <n v="13"/>
    <n v="100"/>
    <s v="LD900"/>
    <s v="LF901"/>
    <m/>
    <m/>
    <m/>
    <m/>
    <m/>
    <m/>
    <x v="158"/>
    <n v="43087"/>
    <s v="63143"/>
    <x v="91"/>
    <x v="1"/>
    <s v="Executive"/>
    <s v="D901"/>
    <x v="8"/>
    <n v="5769.22"/>
    <n v="0"/>
    <n v="0"/>
    <n v="0"/>
    <n v="0"/>
    <n v="0"/>
    <n v="0"/>
    <n v="0"/>
    <n v="0"/>
    <n v="0"/>
    <n v="0"/>
    <n v="0"/>
    <n v="0"/>
    <n v="0"/>
    <n v="0"/>
    <n v="0"/>
    <n v="0"/>
    <n v="0"/>
    <n v="0"/>
    <n v="347.08"/>
    <n v="0"/>
    <n v="0"/>
    <n v="0"/>
    <n v="0"/>
    <n v="0"/>
    <n v="345.75"/>
    <n v="0"/>
    <n v="0"/>
    <n v="0"/>
    <n v="0"/>
    <n v="0"/>
    <n v="2.99"/>
    <n v="8.7799999999999994"/>
    <n v="0"/>
    <n v="0"/>
    <n v="80.86"/>
    <n v="288.45999999999998"/>
    <n v="0"/>
    <n v="22.71"/>
    <n v="0"/>
    <n v="0"/>
    <n v="0"/>
    <n v="0"/>
    <n v="0"/>
    <n v="0"/>
    <n v="0"/>
    <n v="0"/>
    <n v="6865.85"/>
    <n v="6865.8499999999995"/>
    <n v="0"/>
    <n v="0"/>
    <n v="0"/>
    <n v="0"/>
    <n v="0"/>
  </r>
  <r>
    <n v="2"/>
    <d v="2012-12-30T00:00:00"/>
    <d v="2013-01-12T00:00:00"/>
    <x v="11"/>
    <s v="G1N"/>
    <s v="GD10000000"/>
    <s v="GD0"/>
    <n v="13"/>
    <n v="100"/>
    <s v="LD900"/>
    <s v="LF901"/>
    <m/>
    <m/>
    <m/>
    <m/>
    <m/>
    <m/>
    <x v="159"/>
    <n v="67350"/>
    <s v="47369"/>
    <x v="6"/>
    <x v="1"/>
    <s v="Executive"/>
    <s v="D901"/>
    <x v="8"/>
    <n v="2254.94"/>
    <n v="0"/>
    <n v="0"/>
    <n v="0"/>
    <n v="0"/>
    <n v="0"/>
    <n v="0"/>
    <n v="0"/>
    <n v="0"/>
    <n v="0"/>
    <n v="0"/>
    <n v="0"/>
    <n v="0"/>
    <n v="0"/>
    <n v="0"/>
    <n v="0"/>
    <n v="0"/>
    <n v="0"/>
    <n v="1.62"/>
    <n v="468.84"/>
    <n v="0"/>
    <n v="0"/>
    <n v="0"/>
    <n v="0"/>
    <n v="0"/>
    <n v="139.81"/>
    <n v="0"/>
    <n v="0"/>
    <n v="0"/>
    <n v="0"/>
    <n v="0"/>
    <n v="3.27"/>
    <n v="11.39"/>
    <n v="0"/>
    <n v="0"/>
    <n v="32.69"/>
    <n v="112.75"/>
    <n v="0"/>
    <n v="25.01"/>
    <n v="0"/>
    <n v="0"/>
    <n v="0"/>
    <n v="0"/>
    <n v="0"/>
    <n v="0"/>
    <n v="0"/>
    <n v="0"/>
    <n v="3050.32"/>
    <n v="3050.32"/>
    <n v="0"/>
    <n v="0"/>
    <n v="0"/>
    <n v="0"/>
    <n v="0"/>
  </r>
  <r>
    <n v="2"/>
    <d v="2012-12-30T00:00:00"/>
    <d v="2013-01-12T00:00:00"/>
    <x v="11"/>
    <s v="G1N"/>
    <s v="GD10000000"/>
    <s v="GD0"/>
    <n v="13"/>
    <n v="8200"/>
    <s v="GD900"/>
    <s v="BASB7"/>
    <s v="000JBA"/>
    <n v="17"/>
    <s v="32027A"/>
    <n v="13"/>
    <m/>
    <m/>
    <x v="232"/>
    <n v="68195"/>
    <s v="75081"/>
    <x v="122"/>
    <x v="1"/>
    <s v="Non-executive"/>
    <s v="D901"/>
    <x v="8"/>
    <n v="3124.7"/>
    <n v="0"/>
    <n v="0"/>
    <n v="0"/>
    <n v="0"/>
    <n v="0"/>
    <n v="0"/>
    <n v="0"/>
    <n v="0"/>
    <n v="0"/>
    <n v="0"/>
    <n v="0"/>
    <n v="0"/>
    <n v="0"/>
    <n v="0"/>
    <n v="0"/>
    <n v="0"/>
    <n v="0"/>
    <n v="2.27"/>
    <n v="160.02000000000001"/>
    <n v="0"/>
    <n v="0"/>
    <n v="0"/>
    <n v="0"/>
    <n v="0"/>
    <n v="190.43"/>
    <n v="0"/>
    <n v="0"/>
    <n v="0"/>
    <n v="0"/>
    <n v="0"/>
    <n v="2.71"/>
    <n v="6.19"/>
    <n v="0"/>
    <n v="0"/>
    <n v="44.54"/>
    <n v="0"/>
    <n v="0"/>
    <n v="8.5299999999999994"/>
    <n v="0"/>
    <n v="0"/>
    <n v="0"/>
    <n v="0"/>
    <n v="0"/>
    <n v="0"/>
    <n v="0"/>
    <n v="0"/>
    <n v="3539.39"/>
    <n v="3539.39"/>
    <n v="0"/>
    <n v="0"/>
    <n v="0"/>
    <n v="0"/>
    <n v="0"/>
  </r>
  <r>
    <n v="2"/>
    <d v="2012-12-30T00:00:00"/>
    <d v="2013-01-12T00:00:00"/>
    <x v="12"/>
    <s v="G2N"/>
    <s v="GD10000000"/>
    <s v="GD0"/>
    <n v="13"/>
    <n v="100"/>
    <s v="LD900"/>
    <s v="LF901"/>
    <m/>
    <m/>
    <m/>
    <m/>
    <m/>
    <m/>
    <x v="291"/>
    <n v="64185"/>
    <s v="72948"/>
    <x v="145"/>
    <x v="1"/>
    <s v="Non-executive"/>
    <s v="D901"/>
    <x v="8"/>
    <n v="4615.38"/>
    <n v="0"/>
    <n v="0"/>
    <n v="0"/>
    <n v="0"/>
    <n v="0"/>
    <n v="0"/>
    <n v="0"/>
    <n v="0"/>
    <n v="0"/>
    <n v="0"/>
    <n v="0"/>
    <n v="0"/>
    <n v="0"/>
    <n v="0"/>
    <n v="0"/>
    <n v="0"/>
    <n v="0"/>
    <n v="3.3"/>
    <n v="0"/>
    <n v="0"/>
    <n v="0"/>
    <n v="0"/>
    <n v="0"/>
    <n v="0"/>
    <n v="286.16000000000003"/>
    <n v="0"/>
    <n v="0"/>
    <n v="0"/>
    <n v="0"/>
    <n v="0"/>
    <n v="3.27"/>
    <n v="11.39"/>
    <n v="0"/>
    <n v="0"/>
    <n v="66.930000000000007"/>
    <n v="230.77"/>
    <n v="0"/>
    <n v="0"/>
    <n v="0"/>
    <n v="0"/>
    <n v="0"/>
    <n v="0"/>
    <n v="0"/>
    <n v="0"/>
    <n v="0"/>
    <n v="0"/>
    <n v="5217.2"/>
    <n v="5217.2000000000016"/>
    <n v="0"/>
    <n v="0"/>
    <n v="0"/>
    <n v="0"/>
    <n v="0"/>
  </r>
  <r>
    <n v="3"/>
    <d v="2013-01-13T00:00:00"/>
    <d v="2013-01-26T00:00:00"/>
    <x v="13"/>
    <s v="G1N"/>
    <s v="GD10000000"/>
    <s v="GD0"/>
    <n v="13"/>
    <n v="100"/>
    <s v="LD900"/>
    <s v="LF901"/>
    <m/>
    <m/>
    <m/>
    <m/>
    <m/>
    <m/>
    <x v="157"/>
    <n v="12147"/>
    <s v="45721"/>
    <x v="90"/>
    <x v="1"/>
    <s v="Non-executive"/>
    <s v="D901"/>
    <x v="8"/>
    <n v="3273.27"/>
    <n v="0"/>
    <n v="0"/>
    <n v="0"/>
    <n v="0"/>
    <n v="0"/>
    <n v="0"/>
    <n v="0"/>
    <n v="0"/>
    <n v="0"/>
    <n v="0"/>
    <n v="0"/>
    <n v="0"/>
    <n v="0"/>
    <n v="0"/>
    <n v="0"/>
    <n v="0"/>
    <n v="0"/>
    <n v="1.71"/>
    <n v="551.05999999999995"/>
    <n v="0"/>
    <n v="0"/>
    <n v="0"/>
    <n v="0"/>
    <n v="0"/>
    <n v="199.52"/>
    <n v="0"/>
    <n v="0"/>
    <n v="0"/>
    <n v="0"/>
    <n v="0"/>
    <n v="2.99"/>
    <n v="8.7799999999999994"/>
    <n v="0"/>
    <n v="0"/>
    <n v="46.66"/>
    <n v="163.66"/>
    <n v="0"/>
    <n v="27.21"/>
    <n v="0"/>
    <n v="0"/>
    <n v="0"/>
    <n v="0"/>
    <n v="0"/>
    <n v="0"/>
    <n v="0"/>
    <n v="0"/>
    <n v="4274.8599999999997"/>
    <n v="4274.8599999999997"/>
    <n v="0"/>
    <n v="0"/>
    <n v="0"/>
    <n v="0"/>
    <n v="0"/>
  </r>
  <r>
    <n v="3"/>
    <d v="2013-01-13T00:00:00"/>
    <d v="2013-01-26T00:00:00"/>
    <x v="13"/>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69"/>
    <n v="0"/>
    <n v="0"/>
    <n v="0"/>
    <n v="0"/>
    <n v="0"/>
    <n v="2.71"/>
    <n v="6.19"/>
    <n v="0"/>
    <n v="0"/>
    <n v="47.87"/>
    <n v="170.28"/>
    <n v="0"/>
    <n v="9.5399999999999991"/>
    <n v="0"/>
    <n v="0"/>
    <n v="0"/>
    <n v="0"/>
    <n v="0"/>
    <n v="0"/>
    <n v="0"/>
    <n v="0"/>
    <n v="4044.56"/>
    <n v="4044.5600000000004"/>
    <n v="0"/>
    <n v="0"/>
    <n v="0"/>
    <n v="0"/>
    <n v="0"/>
  </r>
  <r>
    <n v="3"/>
    <d v="2013-01-13T00:00:00"/>
    <d v="2013-01-26T00:00:00"/>
    <x v="13"/>
    <s v="G1N"/>
    <s v="GD10000000"/>
    <s v="GD0"/>
    <n v="13"/>
    <n v="100"/>
    <s v="LD900"/>
    <s v="LF901"/>
    <m/>
    <m/>
    <m/>
    <m/>
    <m/>
    <m/>
    <x v="158"/>
    <n v="43087"/>
    <s v="63143"/>
    <x v="91"/>
    <x v="1"/>
    <s v="Executive"/>
    <s v="D901"/>
    <x v="8"/>
    <n v="5769.23"/>
    <n v="0"/>
    <n v="0"/>
    <n v="0"/>
    <n v="0"/>
    <n v="0"/>
    <n v="0"/>
    <n v="0"/>
    <n v="0"/>
    <n v="0"/>
    <n v="0"/>
    <n v="0"/>
    <n v="0"/>
    <n v="0"/>
    <n v="0"/>
    <n v="0"/>
    <n v="0"/>
    <n v="0"/>
    <n v="0"/>
    <n v="374.84"/>
    <n v="0"/>
    <n v="0"/>
    <n v="0"/>
    <n v="0"/>
    <n v="0"/>
    <n v="345.18"/>
    <n v="0"/>
    <n v="0"/>
    <n v="0"/>
    <n v="0"/>
    <n v="0"/>
    <n v="2.99"/>
    <n v="9.1999999999999993"/>
    <n v="0"/>
    <n v="0"/>
    <n v="80.73"/>
    <n v="288.45999999999998"/>
    <n v="0"/>
    <n v="22.71"/>
    <n v="0"/>
    <n v="0"/>
    <n v="0"/>
    <n v="0"/>
    <n v="0"/>
    <n v="0"/>
    <n v="0"/>
    <n v="0"/>
    <n v="6893.34"/>
    <n v="6893.3399999999992"/>
    <n v="0"/>
    <n v="0"/>
    <n v="0"/>
    <n v="0"/>
    <n v="0"/>
  </r>
  <r>
    <n v="3"/>
    <d v="2013-01-13T00:00:00"/>
    <d v="2013-01-26T00:00:00"/>
    <x v="13"/>
    <s v="G1N"/>
    <s v="GD10000000"/>
    <s v="GD0"/>
    <n v="13"/>
    <n v="100"/>
    <s v="LD900"/>
    <s v="LF901"/>
    <m/>
    <m/>
    <m/>
    <m/>
    <m/>
    <m/>
    <x v="159"/>
    <n v="67350"/>
    <s v="47369"/>
    <x v="6"/>
    <x v="1"/>
    <s v="Executive"/>
    <s v="D901"/>
    <x v="8"/>
    <n v="2192.5300000000002"/>
    <n v="0"/>
    <n v="0"/>
    <n v="0"/>
    <n v="0"/>
    <n v="0"/>
    <n v="0"/>
    <n v="0"/>
    <n v="0"/>
    <n v="0"/>
    <n v="0"/>
    <n v="0"/>
    <n v="0"/>
    <n v="0"/>
    <n v="0"/>
    <n v="0"/>
    <n v="0"/>
    <n v="0"/>
    <n v="1.17"/>
    <n v="509.64"/>
    <n v="0"/>
    <n v="0"/>
    <n v="0"/>
    <n v="0"/>
    <n v="0"/>
    <n v="135.94"/>
    <n v="0"/>
    <n v="0"/>
    <n v="0"/>
    <n v="0"/>
    <n v="0"/>
    <n v="3.27"/>
    <n v="11.93"/>
    <n v="0"/>
    <n v="0"/>
    <n v="31.79"/>
    <n v="109.63"/>
    <n v="0"/>
    <n v="25.01"/>
    <n v="0"/>
    <n v="0"/>
    <n v="0"/>
    <n v="0"/>
    <n v="0"/>
    <n v="0"/>
    <n v="0"/>
    <n v="0"/>
    <n v="3020.91"/>
    <n v="3020.9100000000003"/>
    <n v="0"/>
    <n v="0"/>
    <n v="0"/>
    <n v="0"/>
    <n v="0"/>
  </r>
  <r>
    <n v="3"/>
    <d v="2013-01-13T00:00:00"/>
    <d v="2013-01-26T00:00:00"/>
    <x v="13"/>
    <s v="G1N"/>
    <s v="GD10000000"/>
    <s v="GD0"/>
    <n v="13"/>
    <n v="8200"/>
    <s v="GD900"/>
    <s v="BASB7"/>
    <s v="000JBA"/>
    <n v="17"/>
    <s v="32027A"/>
    <n v="13"/>
    <m/>
    <m/>
    <x v="189"/>
    <n v="66584"/>
    <s v="48560"/>
    <x v="122"/>
    <x v="1"/>
    <s v="Non-executive"/>
    <s v="D901"/>
    <x v="8"/>
    <n v="2769.62"/>
    <n v="0"/>
    <n v="0"/>
    <n v="0"/>
    <n v="0"/>
    <n v="0"/>
    <n v="0"/>
    <n v="0"/>
    <n v="0"/>
    <n v="0"/>
    <n v="0"/>
    <n v="0"/>
    <n v="0"/>
    <n v="0"/>
    <n v="0"/>
    <n v="0"/>
    <n v="0"/>
    <n v="0"/>
    <n v="1.46"/>
    <n v="173.94"/>
    <n v="0"/>
    <n v="0"/>
    <n v="0"/>
    <n v="0"/>
    <n v="0"/>
    <n v="168.12"/>
    <n v="0"/>
    <n v="0"/>
    <n v="0"/>
    <n v="0"/>
    <n v="0"/>
    <n v="2.71"/>
    <n v="6.48"/>
    <n v="0"/>
    <n v="0"/>
    <n v="39.32"/>
    <n v="138.47999999999999"/>
    <n v="0"/>
    <n v="9.5399999999999991"/>
    <n v="0"/>
    <n v="0"/>
    <n v="0"/>
    <n v="0"/>
    <n v="0"/>
    <n v="0"/>
    <n v="0"/>
    <n v="0"/>
    <n v="3309.67"/>
    <n v="3309.67"/>
    <n v="0"/>
    <n v="0"/>
    <n v="0"/>
    <n v="0"/>
    <n v="0"/>
  </r>
  <r>
    <n v="3"/>
    <d v="2013-01-13T00:00:00"/>
    <d v="2013-01-26T00:00:00"/>
    <x v="13"/>
    <s v="G1N"/>
    <s v="GD10000000"/>
    <s v="GD0"/>
    <n v="13"/>
    <n v="8200"/>
    <s v="GD900"/>
    <s v="BASB7"/>
    <s v="000JBA"/>
    <n v="17"/>
    <s v="32027A"/>
    <n v="13"/>
    <m/>
    <m/>
    <x v="232"/>
    <n v="68195"/>
    <s v="75081"/>
    <x v="122"/>
    <x v="1"/>
    <s v="Non-executive"/>
    <s v="D901"/>
    <x v="8"/>
    <n v="3124.7"/>
    <n v="0"/>
    <n v="0"/>
    <n v="0"/>
    <n v="0"/>
    <n v="0"/>
    <n v="0"/>
    <n v="0"/>
    <n v="0"/>
    <n v="0"/>
    <n v="0"/>
    <n v="0"/>
    <n v="0"/>
    <n v="0"/>
    <n v="0"/>
    <n v="0"/>
    <n v="0"/>
    <n v="0"/>
    <n v="1.64"/>
    <n v="173.94"/>
    <n v="0"/>
    <n v="0"/>
    <n v="0"/>
    <n v="0"/>
    <n v="0"/>
    <n v="190.14"/>
    <n v="0"/>
    <n v="0"/>
    <n v="0"/>
    <n v="0"/>
    <n v="0"/>
    <n v="2.71"/>
    <n v="6.48"/>
    <n v="0"/>
    <n v="0"/>
    <n v="44.47"/>
    <n v="0"/>
    <n v="0"/>
    <n v="8.5299999999999994"/>
    <n v="0"/>
    <n v="0"/>
    <n v="0"/>
    <n v="0"/>
    <n v="0"/>
    <n v="0"/>
    <n v="0"/>
    <n v="0"/>
    <n v="3552.61"/>
    <n v="3552.6099999999997"/>
    <n v="0"/>
    <n v="0"/>
    <n v="0"/>
    <n v="0"/>
    <n v="0"/>
  </r>
  <r>
    <n v="3"/>
    <d v="2013-01-13T00:00:00"/>
    <d v="2013-01-26T00:00:00"/>
    <x v="14"/>
    <s v="G2N"/>
    <s v="GD10000000"/>
    <s v="GD0"/>
    <n v="13"/>
    <n v="100"/>
    <s v="LD900"/>
    <s v="LF901"/>
    <m/>
    <m/>
    <m/>
    <m/>
    <m/>
    <m/>
    <x v="291"/>
    <n v="64185"/>
    <s v="72948"/>
    <x v="145"/>
    <x v="1"/>
    <s v="Non-executive"/>
    <s v="D901"/>
    <x v="8"/>
    <n v="4615.38"/>
    <n v="0"/>
    <n v="0"/>
    <n v="0"/>
    <n v="0"/>
    <n v="0"/>
    <n v="0"/>
    <n v="0"/>
    <n v="0"/>
    <n v="0"/>
    <n v="0"/>
    <n v="0"/>
    <n v="0"/>
    <n v="0"/>
    <n v="0"/>
    <n v="0"/>
    <n v="0"/>
    <n v="0"/>
    <n v="2.38"/>
    <n v="0"/>
    <n v="0"/>
    <n v="0"/>
    <n v="0"/>
    <n v="0"/>
    <n v="0"/>
    <n v="286.14999999999998"/>
    <n v="0"/>
    <n v="0"/>
    <n v="0"/>
    <n v="0"/>
    <n v="0"/>
    <n v="3.27"/>
    <n v="11.93"/>
    <n v="0"/>
    <n v="0"/>
    <n v="66.92"/>
    <n v="230.77"/>
    <n v="0"/>
    <n v="0"/>
    <n v="0"/>
    <n v="0"/>
    <n v="0"/>
    <n v="0"/>
    <n v="0"/>
    <n v="0"/>
    <n v="0"/>
    <n v="0"/>
    <n v="5216.8"/>
    <n v="5216.8000000000011"/>
    <n v="0"/>
    <n v="0"/>
    <n v="0"/>
    <n v="0"/>
    <n v="0"/>
  </r>
  <r>
    <n v="4"/>
    <d v="2013-01-27T00:00:00"/>
    <d v="2013-02-09T00:00:00"/>
    <x v="15"/>
    <s v="G1N"/>
    <s v="GD10000000"/>
    <s v="GD0"/>
    <n v="13"/>
    <n v="100"/>
    <s v="LD900"/>
    <s v="LF901"/>
    <m/>
    <m/>
    <m/>
    <m/>
    <m/>
    <m/>
    <x v="157"/>
    <n v="12147"/>
    <s v="45721"/>
    <x v="90"/>
    <x v="1"/>
    <s v="Non-executive"/>
    <s v="D901"/>
    <x v="8"/>
    <n v="3273.26"/>
    <n v="0"/>
    <n v="0"/>
    <n v="0"/>
    <n v="0"/>
    <n v="0"/>
    <n v="0"/>
    <n v="0"/>
    <n v="0"/>
    <n v="0"/>
    <n v="0"/>
    <n v="0"/>
    <n v="0"/>
    <n v="0"/>
    <n v="0"/>
    <n v="0"/>
    <n v="0"/>
    <n v="0"/>
    <n v="1.71"/>
    <n v="551.05999999999995"/>
    <n v="0"/>
    <n v="0"/>
    <n v="0"/>
    <n v="0"/>
    <n v="0"/>
    <n v="199.53"/>
    <n v="0"/>
    <n v="0"/>
    <n v="0"/>
    <n v="0"/>
    <n v="0"/>
    <n v="2.99"/>
    <n v="8.7799999999999994"/>
    <n v="0"/>
    <n v="0"/>
    <n v="46.66"/>
    <n v="163.66"/>
    <n v="0"/>
    <n v="27.21"/>
    <n v="0"/>
    <n v="0"/>
    <n v="0"/>
    <n v="0"/>
    <n v="0"/>
    <n v="0"/>
    <n v="0"/>
    <n v="0"/>
    <n v="4274.8599999999997"/>
    <n v="4274.8600000000006"/>
    <n v="0"/>
    <n v="0"/>
    <n v="0"/>
    <n v="0"/>
    <n v="0"/>
  </r>
  <r>
    <n v="4"/>
    <d v="2013-01-27T00:00:00"/>
    <d v="2013-02-09T00:00:00"/>
    <x v="15"/>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69"/>
    <n v="0"/>
    <n v="0"/>
    <n v="0"/>
    <n v="0"/>
    <n v="0"/>
    <n v="2.71"/>
    <n v="6.19"/>
    <n v="0"/>
    <n v="0"/>
    <n v="47.87"/>
    <n v="170.28"/>
    <n v="0"/>
    <n v="9.5399999999999991"/>
    <n v="0"/>
    <n v="0"/>
    <n v="0"/>
    <n v="0"/>
    <n v="0"/>
    <n v="0"/>
    <n v="0"/>
    <n v="0"/>
    <n v="4044.56"/>
    <n v="4044.5600000000004"/>
    <n v="0"/>
    <n v="0"/>
    <n v="0"/>
    <n v="0"/>
    <n v="0"/>
  </r>
  <r>
    <n v="4"/>
    <d v="2013-01-27T00:00:00"/>
    <d v="2013-02-09T00:00:00"/>
    <x v="15"/>
    <s v="G1N"/>
    <s v="GD10000000"/>
    <s v="GD0"/>
    <n v="13"/>
    <n v="100"/>
    <s v="LD900"/>
    <s v="LF901"/>
    <m/>
    <m/>
    <m/>
    <m/>
    <m/>
    <m/>
    <x v="158"/>
    <n v="43087"/>
    <s v="63143"/>
    <x v="91"/>
    <x v="1"/>
    <s v="Executive"/>
    <s v="D901"/>
    <x v="8"/>
    <n v="5769.23"/>
    <n v="0"/>
    <n v="0"/>
    <n v="0"/>
    <n v="0"/>
    <n v="0"/>
    <n v="0"/>
    <n v="0"/>
    <n v="0"/>
    <n v="0"/>
    <n v="0"/>
    <n v="0"/>
    <n v="0"/>
    <n v="0"/>
    <n v="0"/>
    <n v="0"/>
    <n v="0"/>
    <n v="0"/>
    <n v="0"/>
    <n v="374.84"/>
    <n v="0"/>
    <n v="0"/>
    <n v="0"/>
    <n v="0"/>
    <n v="0"/>
    <n v="345.17"/>
    <n v="0"/>
    <n v="0"/>
    <n v="0"/>
    <n v="0"/>
    <n v="0"/>
    <n v="2.99"/>
    <n v="9.1999999999999993"/>
    <n v="0"/>
    <n v="0"/>
    <n v="80.73"/>
    <n v="288.45999999999998"/>
    <n v="0"/>
    <n v="22.71"/>
    <n v="0"/>
    <n v="0"/>
    <n v="0"/>
    <n v="0"/>
    <n v="0"/>
    <n v="0"/>
    <n v="0"/>
    <n v="0"/>
    <n v="6893.33"/>
    <n v="6893.329999999999"/>
    <n v="0"/>
    <n v="0"/>
    <n v="0"/>
    <n v="0"/>
    <n v="0"/>
  </r>
  <r>
    <n v="4"/>
    <d v="2013-01-27T00:00:00"/>
    <d v="2013-02-09T00:00:00"/>
    <x v="15"/>
    <s v="G1N"/>
    <s v="GD10000000"/>
    <s v="GD0"/>
    <n v="13"/>
    <n v="100"/>
    <s v="LD900"/>
    <s v="LF901"/>
    <m/>
    <m/>
    <m/>
    <m/>
    <m/>
    <m/>
    <x v="159"/>
    <n v="67350"/>
    <s v="47369"/>
    <x v="6"/>
    <x v="1"/>
    <s v="Executive"/>
    <s v="D901"/>
    <x v="8"/>
    <n v="2192.54"/>
    <n v="0"/>
    <n v="0"/>
    <n v="0"/>
    <n v="0"/>
    <n v="0"/>
    <n v="0"/>
    <n v="0"/>
    <n v="0"/>
    <n v="0"/>
    <n v="0"/>
    <n v="0"/>
    <n v="0"/>
    <n v="0"/>
    <n v="0"/>
    <n v="0"/>
    <n v="0"/>
    <n v="0"/>
    <n v="1.17"/>
    <n v="509.64"/>
    <n v="0"/>
    <n v="0"/>
    <n v="0"/>
    <n v="0"/>
    <n v="0"/>
    <n v="135.94"/>
    <n v="0"/>
    <n v="0"/>
    <n v="0"/>
    <n v="0"/>
    <n v="0"/>
    <n v="3.27"/>
    <n v="11.93"/>
    <n v="0"/>
    <n v="0"/>
    <n v="31.8"/>
    <n v="109.63"/>
    <n v="0"/>
    <n v="25.01"/>
    <n v="0"/>
    <n v="0"/>
    <n v="0"/>
    <n v="0"/>
    <n v="0"/>
    <n v="0"/>
    <n v="0"/>
    <n v="0"/>
    <n v="3020.93"/>
    <n v="3020.9300000000003"/>
    <n v="0"/>
    <n v="0"/>
    <n v="0"/>
    <n v="0"/>
    <n v="0"/>
  </r>
  <r>
    <n v="4"/>
    <d v="2013-01-27T00:00:00"/>
    <d v="2013-02-09T00:00:00"/>
    <x v="15"/>
    <s v="G1N"/>
    <s v="GD10000000"/>
    <s v="GD0"/>
    <n v="13"/>
    <n v="8200"/>
    <s v="GD900"/>
    <s v="BASB7"/>
    <s v="000JBA"/>
    <n v="17"/>
    <s v="32027A"/>
    <n v="13"/>
    <m/>
    <m/>
    <x v="189"/>
    <n v="66584"/>
    <s v="48560"/>
    <x v="122"/>
    <x v="1"/>
    <s v="Non-executive"/>
    <s v="D901"/>
    <x v="8"/>
    <n v="2769.62"/>
    <n v="0"/>
    <n v="0"/>
    <n v="0"/>
    <n v="0"/>
    <n v="0"/>
    <n v="0"/>
    <n v="0"/>
    <n v="0"/>
    <n v="0"/>
    <n v="0"/>
    <n v="0"/>
    <n v="0"/>
    <n v="0"/>
    <n v="0"/>
    <n v="0"/>
    <n v="0"/>
    <n v="0"/>
    <n v="1.46"/>
    <n v="173.94"/>
    <n v="0"/>
    <n v="0"/>
    <n v="0"/>
    <n v="0"/>
    <n v="0"/>
    <n v="168.12"/>
    <n v="0"/>
    <n v="0"/>
    <n v="0"/>
    <n v="0"/>
    <n v="0"/>
    <n v="2.71"/>
    <n v="6.48"/>
    <n v="0"/>
    <n v="0"/>
    <n v="39.32"/>
    <n v="138.47999999999999"/>
    <n v="0"/>
    <n v="9.5399999999999991"/>
    <n v="0"/>
    <n v="0"/>
    <n v="0"/>
    <n v="0"/>
    <n v="0"/>
    <n v="0"/>
    <n v="0"/>
    <n v="0"/>
    <n v="3309.67"/>
    <n v="3309.67"/>
    <n v="0"/>
    <n v="0"/>
    <n v="0"/>
    <n v="0"/>
    <n v="0"/>
  </r>
  <r>
    <n v="4"/>
    <d v="2013-01-27T00:00:00"/>
    <d v="2013-02-09T00:00:00"/>
    <x v="15"/>
    <s v="G1N"/>
    <s v="GD10000000"/>
    <s v="GD0"/>
    <n v="13"/>
    <n v="8200"/>
    <s v="GD900"/>
    <s v="BASB7"/>
    <s v="000JBA"/>
    <n v="17"/>
    <s v="32027A"/>
    <n v="13"/>
    <m/>
    <m/>
    <x v="232"/>
    <n v="68195"/>
    <s v="75081"/>
    <x v="122"/>
    <x v="1"/>
    <s v="Non-executive"/>
    <s v="D901"/>
    <x v="8"/>
    <n v="3124.7"/>
    <n v="0"/>
    <n v="0"/>
    <n v="0"/>
    <n v="0"/>
    <n v="0"/>
    <n v="0"/>
    <n v="0"/>
    <n v="0"/>
    <n v="0"/>
    <n v="0"/>
    <n v="0"/>
    <n v="0"/>
    <n v="0"/>
    <n v="0"/>
    <n v="0"/>
    <n v="0"/>
    <n v="0"/>
    <n v="1.64"/>
    <n v="173.94"/>
    <n v="0"/>
    <n v="0"/>
    <n v="0"/>
    <n v="0"/>
    <n v="0"/>
    <n v="190.13"/>
    <n v="0"/>
    <n v="0"/>
    <n v="0"/>
    <n v="0"/>
    <n v="0"/>
    <n v="2.71"/>
    <n v="6.48"/>
    <n v="0"/>
    <n v="0"/>
    <n v="44.46"/>
    <n v="0"/>
    <n v="0"/>
    <n v="8.5299999999999994"/>
    <n v="0"/>
    <n v="0"/>
    <n v="0"/>
    <n v="0"/>
    <n v="0"/>
    <n v="0"/>
    <n v="0"/>
    <n v="0"/>
    <n v="3552.59"/>
    <n v="3552.59"/>
    <n v="0"/>
    <n v="0"/>
    <n v="0"/>
    <n v="0"/>
    <n v="0"/>
  </r>
  <r>
    <n v="4"/>
    <d v="2013-01-27T00:00:00"/>
    <d v="2013-02-09T00:00:00"/>
    <x v="16"/>
    <s v="G2N"/>
    <s v="GD10000000"/>
    <s v="GD0"/>
    <n v="13"/>
    <n v="100"/>
    <s v="LD900"/>
    <s v="LF901"/>
    <m/>
    <m/>
    <m/>
    <m/>
    <m/>
    <m/>
    <x v="291"/>
    <n v="64185"/>
    <s v="72948"/>
    <x v="145"/>
    <x v="1"/>
    <s v="Non-executive"/>
    <s v="D901"/>
    <x v="8"/>
    <n v="4615.38"/>
    <n v="0"/>
    <n v="0"/>
    <n v="0"/>
    <n v="0"/>
    <n v="0"/>
    <n v="0"/>
    <n v="0"/>
    <n v="0"/>
    <n v="0"/>
    <n v="0"/>
    <n v="0"/>
    <n v="0"/>
    <n v="0"/>
    <n v="0"/>
    <n v="0"/>
    <n v="0"/>
    <n v="0"/>
    <n v="2.38"/>
    <n v="0"/>
    <n v="0"/>
    <n v="0"/>
    <n v="0"/>
    <n v="0"/>
    <n v="0"/>
    <n v="286.14999999999998"/>
    <n v="0"/>
    <n v="0"/>
    <n v="0"/>
    <n v="0"/>
    <n v="0"/>
    <n v="3.27"/>
    <n v="11.93"/>
    <n v="0"/>
    <n v="0"/>
    <n v="66.92"/>
    <n v="230.77"/>
    <n v="0"/>
    <n v="0"/>
    <n v="0"/>
    <n v="0"/>
    <n v="0"/>
    <n v="0"/>
    <n v="0"/>
    <n v="0"/>
    <n v="0"/>
    <n v="0"/>
    <n v="5216.8"/>
    <n v="5216.8000000000011"/>
    <n v="0"/>
    <n v="0"/>
    <n v="0"/>
    <n v="0"/>
    <n v="0"/>
  </r>
  <r>
    <n v="5"/>
    <d v="2013-02-10T00:00:00"/>
    <d v="2013-02-23T00:00:00"/>
    <x v="17"/>
    <s v="G1N"/>
    <s v="GD10000000"/>
    <s v="GD0"/>
    <n v="13"/>
    <n v="100"/>
    <s v="LD900"/>
    <s v="LF901"/>
    <m/>
    <m/>
    <m/>
    <m/>
    <m/>
    <m/>
    <x v="157"/>
    <n v="12147"/>
    <s v="45721"/>
    <x v="90"/>
    <x v="1"/>
    <s v="Non-executive"/>
    <s v="D901"/>
    <x v="8"/>
    <n v="3273.27"/>
    <n v="0"/>
    <n v="0"/>
    <n v="0"/>
    <n v="0"/>
    <n v="0"/>
    <n v="0"/>
    <n v="0"/>
    <n v="0"/>
    <n v="0"/>
    <n v="0"/>
    <n v="0"/>
    <n v="0"/>
    <n v="0"/>
    <n v="0"/>
    <n v="0"/>
    <n v="0"/>
    <n v="0"/>
    <n v="1.71"/>
    <n v="551.05999999999995"/>
    <n v="0"/>
    <n v="0"/>
    <n v="0"/>
    <n v="0"/>
    <n v="0"/>
    <n v="199.53"/>
    <n v="0"/>
    <n v="0"/>
    <n v="0"/>
    <n v="0"/>
    <n v="0"/>
    <n v="2.99"/>
    <n v="8.7799999999999994"/>
    <n v="0"/>
    <n v="0"/>
    <n v="46.67"/>
    <n v="163.66"/>
    <n v="0"/>
    <n v="27.21"/>
    <n v="0"/>
    <n v="0"/>
    <n v="0"/>
    <n v="0"/>
    <n v="0"/>
    <n v="0"/>
    <n v="0"/>
    <n v="0"/>
    <n v="4274.88"/>
    <n v="4274.88"/>
    <n v="0"/>
    <n v="0"/>
    <n v="0"/>
    <n v="0"/>
    <n v="0"/>
  </r>
  <r>
    <n v="5"/>
    <d v="2013-02-10T00:00:00"/>
    <d v="2013-02-23T00:00:00"/>
    <x v="17"/>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69"/>
    <n v="0"/>
    <n v="0"/>
    <n v="0"/>
    <n v="0"/>
    <n v="0"/>
    <n v="2.71"/>
    <n v="6.19"/>
    <n v="0"/>
    <n v="0"/>
    <n v="47.87"/>
    <n v="170.28"/>
    <n v="0"/>
    <n v="9.5399999999999991"/>
    <n v="0"/>
    <n v="0"/>
    <n v="0"/>
    <n v="0"/>
    <n v="0"/>
    <n v="0"/>
    <n v="0"/>
    <n v="0"/>
    <n v="4044.56"/>
    <n v="4044.5600000000004"/>
    <n v="0"/>
    <n v="0"/>
    <n v="0"/>
    <n v="0"/>
    <n v="0"/>
  </r>
  <r>
    <n v="5"/>
    <d v="2013-02-10T00:00:00"/>
    <d v="2013-02-23T00:00:00"/>
    <x v="17"/>
    <s v="G1N"/>
    <s v="GD10000000"/>
    <s v="GD0"/>
    <n v="13"/>
    <n v="100"/>
    <s v="LD900"/>
    <s v="LF901"/>
    <m/>
    <m/>
    <m/>
    <m/>
    <m/>
    <m/>
    <x v="158"/>
    <n v="43087"/>
    <s v="63143"/>
    <x v="91"/>
    <x v="1"/>
    <s v="Executive"/>
    <s v="D901"/>
    <x v="8"/>
    <n v="5769.23"/>
    <n v="0"/>
    <n v="0"/>
    <n v="0"/>
    <n v="0"/>
    <n v="0"/>
    <n v="0"/>
    <n v="0"/>
    <n v="0"/>
    <n v="0"/>
    <n v="0"/>
    <n v="0"/>
    <n v="0"/>
    <n v="0"/>
    <n v="0"/>
    <n v="0"/>
    <n v="0"/>
    <n v="0"/>
    <n v="0"/>
    <n v="374.84"/>
    <n v="0"/>
    <n v="0"/>
    <n v="0"/>
    <n v="0"/>
    <n v="0"/>
    <n v="345.18"/>
    <n v="0"/>
    <n v="0"/>
    <n v="0"/>
    <n v="0"/>
    <n v="0"/>
    <n v="2.99"/>
    <n v="9.1999999999999993"/>
    <n v="0"/>
    <n v="0"/>
    <n v="80.72"/>
    <n v="288.45999999999998"/>
    <n v="0"/>
    <n v="22.71"/>
    <n v="0"/>
    <n v="0"/>
    <n v="0"/>
    <n v="0"/>
    <n v="0"/>
    <n v="0"/>
    <n v="0"/>
    <n v="0"/>
    <n v="6893.33"/>
    <n v="6893.33"/>
    <n v="0"/>
    <n v="0"/>
    <n v="0"/>
    <n v="0"/>
    <n v="0"/>
  </r>
  <r>
    <n v="5"/>
    <d v="2013-02-10T00:00:00"/>
    <d v="2013-02-23T00:00:00"/>
    <x v="17"/>
    <s v="G1N"/>
    <s v="GD10000000"/>
    <s v="GD0"/>
    <n v="13"/>
    <n v="100"/>
    <s v="LD900"/>
    <s v="LF901"/>
    <m/>
    <m/>
    <m/>
    <m/>
    <m/>
    <m/>
    <x v="159"/>
    <n v="67350"/>
    <s v="47369"/>
    <x v="6"/>
    <x v="1"/>
    <s v="Executive"/>
    <s v="D901"/>
    <x v="8"/>
    <n v="2192.5300000000002"/>
    <n v="0"/>
    <n v="0"/>
    <n v="0"/>
    <n v="0"/>
    <n v="0"/>
    <n v="0"/>
    <n v="0"/>
    <n v="0"/>
    <n v="0"/>
    <n v="0"/>
    <n v="0"/>
    <n v="0"/>
    <n v="0"/>
    <n v="0"/>
    <n v="0"/>
    <n v="0"/>
    <n v="0"/>
    <n v="1.17"/>
    <n v="509.64"/>
    <n v="0"/>
    <n v="0"/>
    <n v="0"/>
    <n v="0"/>
    <n v="0"/>
    <n v="135.93"/>
    <n v="0"/>
    <n v="0"/>
    <n v="0"/>
    <n v="0"/>
    <n v="0"/>
    <n v="3.27"/>
    <n v="11.93"/>
    <n v="0"/>
    <n v="0"/>
    <n v="31.79"/>
    <n v="109.63"/>
    <n v="0"/>
    <n v="25.01"/>
    <n v="0"/>
    <n v="0"/>
    <n v="0"/>
    <n v="0"/>
    <n v="0"/>
    <n v="0"/>
    <n v="0"/>
    <n v="0"/>
    <n v="3020.9"/>
    <n v="3020.9"/>
    <n v="0"/>
    <n v="0"/>
    <n v="0"/>
    <n v="0"/>
    <n v="0"/>
  </r>
  <r>
    <n v="5"/>
    <d v="2013-02-10T00:00:00"/>
    <d v="2013-02-23T00:00:00"/>
    <x v="17"/>
    <s v="G1N"/>
    <s v="GD10000000"/>
    <s v="GD0"/>
    <n v="13"/>
    <n v="8200"/>
    <s v="GD900"/>
    <s v="BASB7"/>
    <s v="000JBA"/>
    <n v="17"/>
    <s v="32027A"/>
    <n v="13"/>
    <m/>
    <m/>
    <x v="189"/>
    <n v="66584"/>
    <s v="48560"/>
    <x v="122"/>
    <x v="1"/>
    <s v="Non-executive"/>
    <s v="D901"/>
    <x v="8"/>
    <n v="2769.62"/>
    <n v="0"/>
    <n v="0"/>
    <n v="0"/>
    <n v="0"/>
    <n v="0"/>
    <n v="0"/>
    <n v="0"/>
    <n v="0"/>
    <n v="0"/>
    <n v="0"/>
    <n v="0"/>
    <n v="0"/>
    <n v="0"/>
    <n v="0"/>
    <n v="0"/>
    <n v="0"/>
    <n v="0"/>
    <n v="1.46"/>
    <n v="173.94"/>
    <n v="0"/>
    <n v="0"/>
    <n v="0"/>
    <n v="0"/>
    <n v="0"/>
    <n v="168.12"/>
    <n v="0"/>
    <n v="0"/>
    <n v="0"/>
    <n v="0"/>
    <n v="0"/>
    <n v="2.71"/>
    <n v="6.48"/>
    <n v="0"/>
    <n v="0"/>
    <n v="39.32"/>
    <n v="138.47999999999999"/>
    <n v="0"/>
    <n v="9.5399999999999991"/>
    <n v="0"/>
    <n v="0"/>
    <n v="0"/>
    <n v="0"/>
    <n v="0"/>
    <n v="0"/>
    <n v="0"/>
    <n v="0"/>
    <n v="3309.67"/>
    <n v="3309.67"/>
    <n v="0"/>
    <n v="0"/>
    <n v="0"/>
    <n v="0"/>
    <n v="0"/>
  </r>
  <r>
    <n v="5"/>
    <d v="2013-02-10T00:00:00"/>
    <d v="2013-02-23T00:00:00"/>
    <x v="17"/>
    <s v="G1N"/>
    <s v="GD10000000"/>
    <s v="GD0"/>
    <n v="13"/>
    <n v="8200"/>
    <s v="GD900"/>
    <s v="BASB7"/>
    <s v="000JBA"/>
    <n v="17"/>
    <s v="32027A"/>
    <n v="13"/>
    <m/>
    <m/>
    <x v="232"/>
    <n v="68195"/>
    <s v="75081"/>
    <x v="122"/>
    <x v="1"/>
    <s v="Non-executive"/>
    <s v="D901"/>
    <x v="8"/>
    <n v="3124.69"/>
    <n v="0"/>
    <n v="0"/>
    <n v="0"/>
    <n v="0"/>
    <n v="0"/>
    <n v="0"/>
    <n v="0"/>
    <n v="0"/>
    <n v="0"/>
    <n v="0"/>
    <n v="0"/>
    <n v="0"/>
    <n v="0"/>
    <n v="0"/>
    <n v="0"/>
    <n v="0"/>
    <n v="0"/>
    <n v="1.64"/>
    <n v="173.94"/>
    <n v="0"/>
    <n v="0"/>
    <n v="0"/>
    <n v="0"/>
    <n v="0"/>
    <n v="190.14"/>
    <n v="0"/>
    <n v="0"/>
    <n v="0"/>
    <n v="0"/>
    <n v="0"/>
    <n v="2.71"/>
    <n v="6.48"/>
    <n v="0"/>
    <n v="0"/>
    <n v="44.47"/>
    <n v="0"/>
    <n v="0"/>
    <n v="8.5299999999999994"/>
    <n v="0"/>
    <n v="0"/>
    <n v="0"/>
    <n v="0"/>
    <n v="0"/>
    <n v="0"/>
    <n v="0"/>
    <n v="0"/>
    <n v="3552.6"/>
    <n v="3552.6"/>
    <n v="0"/>
    <n v="0"/>
    <n v="0"/>
    <n v="0"/>
    <n v="0"/>
  </r>
  <r>
    <n v="5"/>
    <d v="2013-02-10T00:00:00"/>
    <d v="2013-02-23T00:00:00"/>
    <x v="18"/>
    <s v="G2N"/>
    <s v="GD10000000"/>
    <s v="GD0"/>
    <n v="13"/>
    <n v="100"/>
    <s v="LD900"/>
    <s v="LF901"/>
    <m/>
    <m/>
    <m/>
    <m/>
    <m/>
    <m/>
    <x v="291"/>
    <n v="64185"/>
    <s v="72948"/>
    <x v="145"/>
    <x v="1"/>
    <s v="Non-executive"/>
    <s v="D901"/>
    <x v="8"/>
    <n v="4615.38"/>
    <n v="0"/>
    <n v="0"/>
    <n v="0"/>
    <n v="0"/>
    <n v="0"/>
    <n v="0"/>
    <n v="0"/>
    <n v="0"/>
    <n v="0"/>
    <n v="0"/>
    <n v="0"/>
    <n v="0"/>
    <n v="0"/>
    <n v="0"/>
    <n v="0"/>
    <n v="0"/>
    <n v="0"/>
    <n v="2.38"/>
    <n v="0"/>
    <n v="0"/>
    <n v="0"/>
    <n v="0"/>
    <n v="0"/>
    <n v="0"/>
    <n v="286.16000000000003"/>
    <n v="0"/>
    <n v="0"/>
    <n v="0"/>
    <n v="0"/>
    <n v="0"/>
    <n v="3.27"/>
    <n v="11.93"/>
    <n v="0"/>
    <n v="0"/>
    <n v="66.930000000000007"/>
    <n v="230.77"/>
    <n v="0"/>
    <n v="0"/>
    <n v="0"/>
    <n v="0"/>
    <n v="0"/>
    <n v="0"/>
    <n v="0"/>
    <n v="0"/>
    <n v="0"/>
    <n v="0"/>
    <n v="5216.82"/>
    <n v="5216.8200000000015"/>
    <n v="0"/>
    <n v="0"/>
    <n v="0"/>
    <n v="0"/>
    <n v="0"/>
  </r>
  <r>
    <n v="6"/>
    <d v="2013-02-24T00:00:00"/>
    <d v="2013-03-09T00:00:00"/>
    <x v="19"/>
    <s v="G1N"/>
    <s v="GD10000000"/>
    <s v="GD0"/>
    <n v="13"/>
    <n v="100"/>
    <s v="LD900"/>
    <s v="LF901"/>
    <m/>
    <m/>
    <m/>
    <m/>
    <m/>
    <m/>
    <x v="157"/>
    <n v="12147"/>
    <s v="45721"/>
    <x v="90"/>
    <x v="1"/>
    <s v="Non-executive"/>
    <s v="D901"/>
    <x v="8"/>
    <n v="3273.27"/>
    <n v="0"/>
    <n v="0"/>
    <n v="0"/>
    <n v="0"/>
    <n v="0"/>
    <n v="0"/>
    <n v="0"/>
    <n v="0"/>
    <n v="0"/>
    <n v="0"/>
    <n v="0"/>
    <n v="0"/>
    <n v="0"/>
    <n v="0"/>
    <n v="0"/>
    <n v="0"/>
    <n v="0"/>
    <n v="1.71"/>
    <n v="551.05999999999995"/>
    <n v="0"/>
    <n v="0"/>
    <n v="0"/>
    <n v="0"/>
    <n v="0"/>
    <n v="199.53"/>
    <n v="0"/>
    <n v="0"/>
    <n v="0"/>
    <n v="0"/>
    <n v="0"/>
    <n v="2.99"/>
    <n v="8.7799999999999994"/>
    <n v="0"/>
    <n v="0"/>
    <n v="46.66"/>
    <n v="163.66"/>
    <n v="0"/>
    <n v="27.21"/>
    <n v="0"/>
    <n v="0"/>
    <n v="0"/>
    <n v="0"/>
    <n v="0"/>
    <n v="0"/>
    <n v="0"/>
    <n v="0"/>
    <n v="4274.87"/>
    <n v="4274.87"/>
    <n v="0"/>
    <n v="0"/>
    <n v="0"/>
    <n v="0"/>
    <n v="0"/>
  </r>
  <r>
    <n v="6"/>
    <d v="2013-02-24T00:00:00"/>
    <d v="2013-03-09T00:00:00"/>
    <x v="19"/>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69"/>
    <n v="0"/>
    <n v="0"/>
    <n v="0"/>
    <n v="0"/>
    <n v="0"/>
    <n v="2.71"/>
    <n v="6.19"/>
    <n v="0"/>
    <n v="0"/>
    <n v="47.87"/>
    <n v="170.28"/>
    <n v="0"/>
    <n v="9.5399999999999991"/>
    <n v="0"/>
    <n v="0"/>
    <n v="0"/>
    <n v="0"/>
    <n v="0"/>
    <n v="0"/>
    <n v="0"/>
    <n v="0"/>
    <n v="4044.56"/>
    <n v="4044.5600000000004"/>
    <n v="0"/>
    <n v="0"/>
    <n v="0"/>
    <n v="0"/>
    <n v="0"/>
  </r>
  <r>
    <n v="6"/>
    <d v="2013-02-24T00:00:00"/>
    <d v="2013-03-09T00:00:00"/>
    <x v="19"/>
    <s v="G1N"/>
    <s v="GD10000000"/>
    <s v="GD0"/>
    <n v="13"/>
    <n v="100"/>
    <s v="LD900"/>
    <s v="LF901"/>
    <m/>
    <m/>
    <m/>
    <m/>
    <m/>
    <m/>
    <x v="158"/>
    <n v="43087"/>
    <s v="63143"/>
    <x v="91"/>
    <x v="1"/>
    <s v="Executive"/>
    <s v="D901"/>
    <x v="8"/>
    <n v="5769.24"/>
    <n v="0"/>
    <n v="0"/>
    <n v="0"/>
    <n v="0"/>
    <n v="0"/>
    <n v="0"/>
    <n v="0"/>
    <n v="0"/>
    <n v="0"/>
    <n v="0"/>
    <n v="0"/>
    <n v="0"/>
    <n v="0"/>
    <n v="0"/>
    <n v="0"/>
    <n v="0"/>
    <n v="0"/>
    <n v="0"/>
    <n v="374.84"/>
    <n v="0"/>
    <n v="0"/>
    <n v="0"/>
    <n v="0"/>
    <n v="0"/>
    <n v="345.18"/>
    <n v="0"/>
    <n v="0"/>
    <n v="0"/>
    <n v="0"/>
    <n v="0"/>
    <n v="2.99"/>
    <n v="9.1999999999999993"/>
    <n v="0"/>
    <n v="0"/>
    <n v="80.73"/>
    <n v="288.45999999999998"/>
    <n v="0"/>
    <n v="22.71"/>
    <n v="0"/>
    <n v="0"/>
    <n v="0"/>
    <n v="0"/>
    <n v="0"/>
    <n v="0"/>
    <n v="0"/>
    <n v="0"/>
    <n v="6893.35"/>
    <n v="6893.3499999999995"/>
    <n v="0"/>
    <n v="0"/>
    <n v="0"/>
    <n v="0"/>
    <n v="0"/>
  </r>
  <r>
    <n v="6"/>
    <d v="2013-02-24T00:00:00"/>
    <d v="2013-03-09T00:00:00"/>
    <x v="19"/>
    <s v="G1N"/>
    <s v="GD10000000"/>
    <s v="GD0"/>
    <n v="13"/>
    <n v="100"/>
    <s v="LD900"/>
    <s v="LF901"/>
    <m/>
    <m/>
    <m/>
    <m/>
    <m/>
    <m/>
    <x v="159"/>
    <n v="67350"/>
    <s v="47369"/>
    <x v="6"/>
    <x v="1"/>
    <s v="Executive"/>
    <s v="D901"/>
    <x v="8"/>
    <n v="2192.5300000000002"/>
    <n v="0"/>
    <n v="0"/>
    <n v="0"/>
    <n v="0"/>
    <n v="0"/>
    <n v="0"/>
    <n v="0"/>
    <n v="0"/>
    <n v="0"/>
    <n v="0"/>
    <n v="0"/>
    <n v="0"/>
    <n v="0"/>
    <n v="0"/>
    <n v="0"/>
    <n v="0"/>
    <n v="0"/>
    <n v="1.17"/>
    <n v="509.64"/>
    <n v="0"/>
    <n v="0"/>
    <n v="0"/>
    <n v="0"/>
    <n v="0"/>
    <n v="135.94"/>
    <n v="0"/>
    <n v="0"/>
    <n v="0"/>
    <n v="0"/>
    <n v="0"/>
    <n v="3.27"/>
    <n v="11.93"/>
    <n v="0"/>
    <n v="0"/>
    <n v="31.79"/>
    <n v="109.63"/>
    <n v="0"/>
    <n v="25.01"/>
    <n v="0"/>
    <n v="0"/>
    <n v="0"/>
    <n v="0"/>
    <n v="0"/>
    <n v="0"/>
    <n v="0"/>
    <n v="0"/>
    <n v="3020.91"/>
    <n v="3020.9100000000003"/>
    <n v="0"/>
    <n v="0"/>
    <n v="0"/>
    <n v="0"/>
    <n v="0"/>
  </r>
  <r>
    <n v="6"/>
    <d v="2013-02-24T00:00:00"/>
    <d v="2013-03-09T00:00:00"/>
    <x v="19"/>
    <s v="G1N"/>
    <s v="GD10000000"/>
    <s v="GD0"/>
    <n v="13"/>
    <n v="8200"/>
    <s v="GD900"/>
    <s v="BASB7"/>
    <s v="000JBA"/>
    <n v="17"/>
    <s v="32027A"/>
    <n v="13"/>
    <m/>
    <m/>
    <x v="189"/>
    <n v="66584"/>
    <s v="48560"/>
    <x v="122"/>
    <x v="1"/>
    <s v="Non-executive"/>
    <s v="D901"/>
    <x v="8"/>
    <n v="2769.62"/>
    <n v="0"/>
    <n v="0"/>
    <n v="0"/>
    <n v="0"/>
    <n v="0"/>
    <n v="0"/>
    <n v="0"/>
    <n v="0"/>
    <n v="0"/>
    <n v="0"/>
    <n v="0"/>
    <n v="0"/>
    <n v="0"/>
    <n v="0"/>
    <n v="0"/>
    <n v="0"/>
    <n v="0"/>
    <n v="1.46"/>
    <n v="173.94"/>
    <n v="0"/>
    <n v="0"/>
    <n v="0"/>
    <n v="0"/>
    <n v="0"/>
    <n v="168.13"/>
    <n v="0"/>
    <n v="0"/>
    <n v="0"/>
    <n v="0"/>
    <n v="0"/>
    <n v="2.71"/>
    <n v="6.48"/>
    <n v="0"/>
    <n v="0"/>
    <n v="39.32"/>
    <n v="138.47999999999999"/>
    <n v="0"/>
    <n v="9.5399999999999991"/>
    <n v="0"/>
    <n v="0"/>
    <n v="0"/>
    <n v="0"/>
    <n v="0"/>
    <n v="0"/>
    <n v="0"/>
    <n v="0"/>
    <n v="3309.68"/>
    <n v="3309.6800000000003"/>
    <n v="0"/>
    <n v="0"/>
    <n v="0"/>
    <n v="0"/>
    <n v="0"/>
  </r>
  <r>
    <n v="6"/>
    <d v="2013-02-24T00:00:00"/>
    <d v="2013-03-09T00:00:00"/>
    <x v="19"/>
    <s v="G1N"/>
    <s v="GD10000000"/>
    <s v="GD0"/>
    <n v="13"/>
    <n v="8200"/>
    <s v="GD900"/>
    <s v="BASB7"/>
    <s v="000JBA"/>
    <n v="17"/>
    <s v="32027A"/>
    <n v="13"/>
    <m/>
    <m/>
    <x v="232"/>
    <n v="68195"/>
    <s v="75081"/>
    <x v="122"/>
    <x v="1"/>
    <s v="Non-executive"/>
    <s v="D901"/>
    <x v="8"/>
    <n v="3124.69"/>
    <n v="0"/>
    <n v="0"/>
    <n v="0"/>
    <n v="0"/>
    <n v="0"/>
    <n v="0"/>
    <n v="0"/>
    <n v="0"/>
    <n v="0"/>
    <n v="0"/>
    <n v="0"/>
    <n v="0"/>
    <n v="0"/>
    <n v="0"/>
    <n v="0"/>
    <n v="0"/>
    <n v="0"/>
    <n v="1.64"/>
    <n v="173.94"/>
    <n v="0"/>
    <n v="0"/>
    <n v="0"/>
    <n v="0"/>
    <n v="0"/>
    <n v="190.13"/>
    <n v="0"/>
    <n v="0"/>
    <n v="0"/>
    <n v="0"/>
    <n v="0"/>
    <n v="2.71"/>
    <n v="6.48"/>
    <n v="0"/>
    <n v="0"/>
    <n v="44.47"/>
    <n v="0"/>
    <n v="0"/>
    <n v="8.5299999999999994"/>
    <n v="0"/>
    <n v="0"/>
    <n v="0"/>
    <n v="0"/>
    <n v="0"/>
    <n v="0"/>
    <n v="0"/>
    <n v="0"/>
    <n v="3552.59"/>
    <n v="3552.59"/>
    <n v="0"/>
    <n v="0"/>
    <n v="0"/>
    <n v="0"/>
    <n v="0"/>
  </r>
  <r>
    <n v="6"/>
    <d v="2013-02-24T00:00:00"/>
    <d v="2013-03-09T00:00:00"/>
    <x v="20"/>
    <s v="G2N"/>
    <s v="GD10000000"/>
    <s v="GD0"/>
    <n v="13"/>
    <n v="100"/>
    <s v="LD900"/>
    <s v="LF901"/>
    <m/>
    <m/>
    <m/>
    <m/>
    <m/>
    <m/>
    <x v="291"/>
    <n v="64185"/>
    <s v="72948"/>
    <x v="145"/>
    <x v="1"/>
    <s v="Non-executive"/>
    <s v="D901"/>
    <x v="8"/>
    <n v="4615.3900000000003"/>
    <n v="0"/>
    <n v="0"/>
    <n v="0"/>
    <n v="0"/>
    <n v="0"/>
    <n v="0"/>
    <n v="0"/>
    <n v="0"/>
    <n v="0"/>
    <n v="0"/>
    <n v="0"/>
    <n v="0"/>
    <n v="0"/>
    <n v="0"/>
    <n v="0"/>
    <n v="0"/>
    <n v="0"/>
    <n v="2.38"/>
    <n v="0"/>
    <n v="0"/>
    <n v="0"/>
    <n v="0"/>
    <n v="0"/>
    <n v="0"/>
    <n v="286.14999999999998"/>
    <n v="0"/>
    <n v="0"/>
    <n v="0"/>
    <n v="0"/>
    <n v="0"/>
    <n v="3.27"/>
    <n v="11.93"/>
    <n v="0"/>
    <n v="0"/>
    <n v="66.92"/>
    <n v="230.77"/>
    <n v="0"/>
    <n v="0"/>
    <n v="0"/>
    <n v="0"/>
    <n v="0"/>
    <n v="0"/>
    <n v="0"/>
    <n v="0"/>
    <n v="0"/>
    <n v="0"/>
    <n v="5216.8100000000004"/>
    <n v="5216.8100000000013"/>
    <n v="0"/>
    <n v="0"/>
    <n v="0"/>
    <n v="0"/>
    <n v="0"/>
  </r>
  <r>
    <n v="7"/>
    <d v="2013-03-10T00:00:00"/>
    <d v="2013-03-23T00:00:00"/>
    <x v="21"/>
    <s v="G1N"/>
    <s v="GD10000000"/>
    <s v="GD0"/>
    <n v="13"/>
    <n v="100"/>
    <s v="LD900"/>
    <s v="LF901"/>
    <m/>
    <m/>
    <m/>
    <m/>
    <m/>
    <m/>
    <x v="157"/>
    <n v="12147"/>
    <s v="45721"/>
    <x v="90"/>
    <x v="1"/>
    <s v="Non-executive"/>
    <s v="D901"/>
    <x v="8"/>
    <n v="3273.26"/>
    <n v="0"/>
    <n v="0"/>
    <n v="0"/>
    <n v="0"/>
    <n v="0"/>
    <n v="0"/>
    <n v="0"/>
    <n v="0"/>
    <n v="0"/>
    <n v="0"/>
    <n v="0"/>
    <n v="0"/>
    <n v="0"/>
    <n v="0"/>
    <n v="0"/>
    <n v="0"/>
    <n v="0"/>
    <n v="1.71"/>
    <n v="551.05999999999995"/>
    <n v="0"/>
    <n v="0"/>
    <n v="0"/>
    <n v="0"/>
    <n v="0"/>
    <n v="199.52"/>
    <n v="0"/>
    <n v="0"/>
    <n v="0"/>
    <n v="0"/>
    <n v="0"/>
    <n v="2.99"/>
    <n v="8.7799999999999994"/>
    <n v="0"/>
    <n v="0"/>
    <n v="46.67"/>
    <n v="163.66"/>
    <n v="0"/>
    <n v="27.21"/>
    <n v="0"/>
    <n v="0"/>
    <n v="0"/>
    <n v="0"/>
    <n v="0"/>
    <n v="0"/>
    <n v="0"/>
    <n v="0"/>
    <n v="4274.8599999999997"/>
    <n v="4274.8600000000006"/>
    <n v="0"/>
    <n v="0"/>
    <n v="0"/>
    <n v="0"/>
    <n v="0"/>
  </r>
  <r>
    <n v="7"/>
    <d v="2013-03-10T00:00:00"/>
    <d v="2013-03-23T00:00:00"/>
    <x v="21"/>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69"/>
    <n v="0"/>
    <n v="0"/>
    <n v="0"/>
    <n v="0"/>
    <n v="0"/>
    <n v="2.71"/>
    <n v="6.19"/>
    <n v="0"/>
    <n v="0"/>
    <n v="47.87"/>
    <n v="170.28"/>
    <n v="0"/>
    <n v="9.5399999999999991"/>
    <n v="0"/>
    <n v="0"/>
    <n v="0"/>
    <n v="0"/>
    <n v="0"/>
    <n v="0"/>
    <n v="0"/>
    <n v="0"/>
    <n v="4044.56"/>
    <n v="4044.5600000000004"/>
    <n v="0"/>
    <n v="0"/>
    <n v="0"/>
    <n v="0"/>
    <n v="0"/>
  </r>
  <r>
    <n v="7"/>
    <d v="2013-03-10T00:00:00"/>
    <d v="2013-03-23T00:00:00"/>
    <x v="21"/>
    <s v="G1N"/>
    <s v="GD10000000"/>
    <s v="GD0"/>
    <n v="13"/>
    <n v="100"/>
    <s v="LD900"/>
    <s v="LF901"/>
    <m/>
    <m/>
    <m/>
    <m/>
    <m/>
    <m/>
    <x v="158"/>
    <n v="43087"/>
    <s v="63143"/>
    <x v="91"/>
    <x v="1"/>
    <s v="Executive"/>
    <s v="D901"/>
    <x v="8"/>
    <n v="5769.24"/>
    <n v="0"/>
    <n v="0"/>
    <n v="0"/>
    <n v="0"/>
    <n v="0"/>
    <n v="0"/>
    <n v="0"/>
    <n v="0"/>
    <n v="0"/>
    <n v="0"/>
    <n v="0"/>
    <n v="0"/>
    <n v="0"/>
    <n v="0"/>
    <n v="0"/>
    <n v="0"/>
    <n v="0"/>
    <n v="0"/>
    <n v="374.84"/>
    <n v="0"/>
    <n v="0"/>
    <n v="0"/>
    <n v="0"/>
    <n v="0"/>
    <n v="345.17"/>
    <n v="0"/>
    <n v="0"/>
    <n v="0"/>
    <n v="0"/>
    <n v="0"/>
    <n v="2.99"/>
    <n v="9.1999999999999993"/>
    <n v="0"/>
    <n v="0"/>
    <n v="80.73"/>
    <n v="288.45999999999998"/>
    <n v="0"/>
    <n v="22.71"/>
    <n v="0"/>
    <n v="0"/>
    <n v="0"/>
    <n v="0"/>
    <n v="0"/>
    <n v="0"/>
    <n v="0"/>
    <n v="0"/>
    <n v="6893.34"/>
    <n v="6893.3399999999992"/>
    <n v="0"/>
    <n v="0"/>
    <n v="0"/>
    <n v="0"/>
    <n v="0"/>
  </r>
  <r>
    <n v="7"/>
    <d v="2013-03-10T00:00:00"/>
    <d v="2013-03-23T00:00:00"/>
    <x v="21"/>
    <s v="G1N"/>
    <s v="GD10000000"/>
    <s v="GD0"/>
    <n v="13"/>
    <n v="100"/>
    <s v="LD900"/>
    <s v="LF901"/>
    <m/>
    <m/>
    <m/>
    <m/>
    <m/>
    <m/>
    <x v="159"/>
    <n v="67350"/>
    <s v="47369"/>
    <x v="6"/>
    <x v="1"/>
    <s v="Executive"/>
    <s v="D901"/>
    <x v="8"/>
    <n v="2192.54"/>
    <n v="0"/>
    <n v="0"/>
    <n v="0"/>
    <n v="0"/>
    <n v="0"/>
    <n v="0"/>
    <n v="0"/>
    <n v="0"/>
    <n v="0"/>
    <n v="0"/>
    <n v="0"/>
    <n v="0"/>
    <n v="0"/>
    <n v="0"/>
    <n v="0"/>
    <n v="0"/>
    <n v="0"/>
    <n v="1.17"/>
    <n v="509.64"/>
    <n v="0"/>
    <n v="0"/>
    <n v="0"/>
    <n v="0"/>
    <n v="0"/>
    <n v="135.94"/>
    <n v="0"/>
    <n v="0"/>
    <n v="0"/>
    <n v="0"/>
    <n v="0"/>
    <n v="3.27"/>
    <n v="11.93"/>
    <n v="0"/>
    <n v="0"/>
    <n v="31.79"/>
    <n v="109.63"/>
    <n v="0"/>
    <n v="25.01"/>
    <n v="0"/>
    <n v="0"/>
    <n v="0"/>
    <n v="0"/>
    <n v="0"/>
    <n v="0"/>
    <n v="0"/>
    <n v="0"/>
    <n v="3020.92"/>
    <n v="3020.92"/>
    <n v="0"/>
    <n v="0"/>
    <n v="0"/>
    <n v="0"/>
    <n v="0"/>
  </r>
  <r>
    <n v="7"/>
    <d v="2013-03-10T00:00:00"/>
    <d v="2013-03-23T00:00:00"/>
    <x v="21"/>
    <s v="G1N"/>
    <s v="GD10000000"/>
    <s v="GD0"/>
    <n v="13"/>
    <n v="8200"/>
    <s v="GD900"/>
    <s v="BASB7"/>
    <s v="000JBA"/>
    <n v="17"/>
    <s v="32027A"/>
    <n v="13"/>
    <m/>
    <m/>
    <x v="189"/>
    <n v="66584"/>
    <s v="48560"/>
    <x v="122"/>
    <x v="1"/>
    <s v="Non-executive"/>
    <s v="D901"/>
    <x v="8"/>
    <n v="2769.62"/>
    <n v="0"/>
    <n v="0"/>
    <n v="0"/>
    <n v="0"/>
    <n v="0"/>
    <n v="0"/>
    <n v="0"/>
    <n v="0"/>
    <n v="0"/>
    <n v="0"/>
    <n v="0"/>
    <n v="0"/>
    <n v="0"/>
    <n v="0"/>
    <n v="0"/>
    <n v="0"/>
    <n v="0"/>
    <n v="1.46"/>
    <n v="173.94"/>
    <n v="0"/>
    <n v="0"/>
    <n v="0"/>
    <n v="0"/>
    <n v="0"/>
    <n v="168.12"/>
    <n v="0"/>
    <n v="0"/>
    <n v="0"/>
    <n v="0"/>
    <n v="0"/>
    <n v="2.71"/>
    <n v="6.48"/>
    <n v="0"/>
    <n v="0"/>
    <n v="39.32"/>
    <n v="138.47999999999999"/>
    <n v="0"/>
    <n v="9.5399999999999991"/>
    <n v="0"/>
    <n v="0"/>
    <n v="0"/>
    <n v="0"/>
    <n v="0"/>
    <n v="0"/>
    <n v="0"/>
    <n v="0"/>
    <n v="3309.67"/>
    <n v="3309.67"/>
    <n v="0"/>
    <n v="0"/>
    <n v="0"/>
    <n v="0"/>
    <n v="0"/>
  </r>
  <r>
    <n v="7"/>
    <d v="2013-03-10T00:00:00"/>
    <d v="2013-03-23T00:00:00"/>
    <x v="22"/>
    <s v="G2N"/>
    <s v="GD10000000"/>
    <s v="GD0"/>
    <n v="13"/>
    <n v="100"/>
    <s v="LD900"/>
    <s v="LF901"/>
    <m/>
    <m/>
    <m/>
    <m/>
    <m/>
    <m/>
    <x v="291"/>
    <n v="64185"/>
    <s v="72948"/>
    <x v="145"/>
    <x v="1"/>
    <s v="Non-executive"/>
    <s v="D901"/>
    <x v="8"/>
    <n v="4615.38"/>
    <n v="0"/>
    <n v="0"/>
    <n v="0"/>
    <n v="0"/>
    <n v="0"/>
    <n v="0"/>
    <n v="0"/>
    <n v="0"/>
    <n v="0"/>
    <n v="0"/>
    <n v="0"/>
    <n v="0"/>
    <n v="0"/>
    <n v="0"/>
    <n v="0"/>
    <n v="0"/>
    <n v="0"/>
    <n v="2.38"/>
    <n v="0"/>
    <n v="0"/>
    <n v="0"/>
    <n v="0"/>
    <n v="0"/>
    <n v="0"/>
    <n v="286.16000000000003"/>
    <n v="0"/>
    <n v="0"/>
    <n v="0"/>
    <n v="0"/>
    <n v="0"/>
    <n v="3.27"/>
    <n v="11.93"/>
    <n v="0"/>
    <n v="0"/>
    <n v="66.92"/>
    <n v="230.77"/>
    <n v="0"/>
    <n v="0"/>
    <n v="0"/>
    <n v="0"/>
    <n v="0"/>
    <n v="0"/>
    <n v="0"/>
    <n v="0"/>
    <n v="0"/>
    <n v="0"/>
    <n v="5216.8100000000004"/>
    <n v="5216.8100000000013"/>
    <n v="0"/>
    <n v="0"/>
    <n v="0"/>
    <n v="0"/>
    <n v="0"/>
  </r>
  <r>
    <n v="8"/>
    <d v="2013-03-24T00:00:00"/>
    <d v="2013-04-06T00:00:00"/>
    <x v="23"/>
    <s v="G1N"/>
    <s v="GD10000000"/>
    <s v="GD0"/>
    <n v="13"/>
    <n v="100"/>
    <s v="LD900"/>
    <s v="LF901"/>
    <m/>
    <m/>
    <m/>
    <m/>
    <m/>
    <m/>
    <x v="157"/>
    <n v="12147"/>
    <s v="45721"/>
    <x v="90"/>
    <x v="1"/>
    <s v="Non-executive"/>
    <s v="D901"/>
    <x v="8"/>
    <n v="3273.27"/>
    <n v="0"/>
    <n v="0"/>
    <n v="0"/>
    <n v="0"/>
    <n v="0"/>
    <n v="0"/>
    <n v="0"/>
    <n v="0"/>
    <n v="0"/>
    <n v="0"/>
    <n v="0"/>
    <n v="0"/>
    <n v="0"/>
    <n v="0"/>
    <n v="0"/>
    <n v="0"/>
    <n v="0"/>
    <n v="1.71"/>
    <n v="551.05999999999995"/>
    <n v="0"/>
    <n v="0"/>
    <n v="0"/>
    <n v="0"/>
    <n v="0"/>
    <n v="199.53"/>
    <n v="0"/>
    <n v="0"/>
    <n v="0"/>
    <n v="0"/>
    <n v="0"/>
    <n v="2.99"/>
    <n v="8.7799999999999994"/>
    <n v="0"/>
    <n v="0"/>
    <n v="46.66"/>
    <n v="163.66"/>
    <n v="0"/>
    <n v="27.21"/>
    <n v="0"/>
    <n v="0"/>
    <n v="0"/>
    <n v="0"/>
    <n v="0"/>
    <n v="0"/>
    <n v="0"/>
    <n v="0"/>
    <n v="4274.87"/>
    <n v="4274.87"/>
    <n v="0"/>
    <n v="0"/>
    <n v="0"/>
    <n v="0"/>
    <n v="0"/>
  </r>
  <r>
    <n v="8"/>
    <d v="2013-03-24T00:00:00"/>
    <d v="2013-04-06T00:00:00"/>
    <x v="23"/>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69"/>
    <n v="0"/>
    <n v="0"/>
    <n v="0"/>
    <n v="0"/>
    <n v="0"/>
    <n v="2.71"/>
    <n v="6.19"/>
    <n v="0"/>
    <n v="0"/>
    <n v="47.88"/>
    <n v="170.28"/>
    <n v="0"/>
    <n v="9.5399999999999991"/>
    <n v="0"/>
    <n v="0"/>
    <n v="0"/>
    <n v="0"/>
    <n v="0"/>
    <n v="0"/>
    <n v="0"/>
    <n v="0"/>
    <n v="4044.57"/>
    <n v="4044.5700000000006"/>
    <n v="0"/>
    <n v="0"/>
    <n v="0"/>
    <n v="0"/>
    <n v="0"/>
  </r>
  <r>
    <n v="8"/>
    <d v="2013-03-24T00:00:00"/>
    <d v="2013-04-06T00:00:00"/>
    <x v="23"/>
    <s v="G1N"/>
    <s v="GD10000000"/>
    <s v="GD0"/>
    <n v="13"/>
    <n v="100"/>
    <s v="LD900"/>
    <s v="LF901"/>
    <m/>
    <m/>
    <m/>
    <m/>
    <m/>
    <m/>
    <x v="158"/>
    <n v="43087"/>
    <s v="63143"/>
    <x v="91"/>
    <x v="1"/>
    <s v="Executive"/>
    <s v="D901"/>
    <x v="8"/>
    <n v="5769.24"/>
    <n v="0"/>
    <n v="0"/>
    <n v="0"/>
    <n v="0"/>
    <n v="0"/>
    <n v="0"/>
    <n v="0"/>
    <n v="0"/>
    <n v="0"/>
    <n v="0"/>
    <n v="0"/>
    <n v="0"/>
    <n v="0"/>
    <n v="0"/>
    <n v="0"/>
    <n v="0"/>
    <n v="0"/>
    <n v="0"/>
    <n v="374.84"/>
    <n v="0"/>
    <n v="0"/>
    <n v="0"/>
    <n v="0"/>
    <n v="0"/>
    <n v="345.18"/>
    <n v="0"/>
    <n v="0"/>
    <n v="0"/>
    <n v="0"/>
    <n v="0"/>
    <n v="2.99"/>
    <n v="9.1999999999999993"/>
    <n v="0"/>
    <n v="0"/>
    <n v="80.72"/>
    <n v="288.45999999999998"/>
    <n v="0"/>
    <n v="22.71"/>
    <n v="0"/>
    <n v="0"/>
    <n v="0"/>
    <n v="0"/>
    <n v="0"/>
    <n v="0"/>
    <n v="0"/>
    <n v="0"/>
    <n v="6893.34"/>
    <n v="6893.34"/>
    <n v="0"/>
    <n v="0"/>
    <n v="0"/>
    <n v="0"/>
    <n v="0"/>
  </r>
  <r>
    <n v="8"/>
    <d v="2013-03-24T00:00:00"/>
    <d v="2013-04-06T00:00:00"/>
    <x v="23"/>
    <s v="G1N"/>
    <s v="GD10000000"/>
    <s v="GD0"/>
    <n v="13"/>
    <n v="100"/>
    <s v="LD900"/>
    <s v="LF901"/>
    <m/>
    <m/>
    <m/>
    <m/>
    <m/>
    <m/>
    <x v="159"/>
    <n v="67350"/>
    <s v="47369"/>
    <x v="6"/>
    <x v="1"/>
    <s v="Executive"/>
    <s v="D901"/>
    <x v="8"/>
    <n v="2192.54"/>
    <n v="0"/>
    <n v="0"/>
    <n v="0"/>
    <n v="0"/>
    <n v="0"/>
    <n v="0"/>
    <n v="0"/>
    <n v="0"/>
    <n v="0"/>
    <n v="0"/>
    <n v="0"/>
    <n v="0"/>
    <n v="0"/>
    <n v="0"/>
    <n v="0"/>
    <n v="0"/>
    <n v="0"/>
    <n v="1.17"/>
    <n v="509.64"/>
    <n v="0"/>
    <n v="0"/>
    <n v="0"/>
    <n v="0"/>
    <n v="0"/>
    <n v="135.93"/>
    <n v="0"/>
    <n v="0"/>
    <n v="0"/>
    <n v="0"/>
    <n v="0"/>
    <n v="3.27"/>
    <n v="11.93"/>
    <n v="0"/>
    <n v="0"/>
    <n v="31.79"/>
    <n v="109.63"/>
    <n v="0"/>
    <n v="25.01"/>
    <n v="0"/>
    <n v="0"/>
    <n v="0"/>
    <n v="0"/>
    <n v="0"/>
    <n v="0"/>
    <n v="0"/>
    <n v="0"/>
    <n v="3020.91"/>
    <n v="3020.91"/>
    <n v="0"/>
    <n v="0"/>
    <n v="0"/>
    <n v="0"/>
    <n v="0"/>
  </r>
  <r>
    <n v="8"/>
    <d v="2013-03-24T00:00:00"/>
    <d v="2013-04-06T00:00:00"/>
    <x v="23"/>
    <s v="G1N"/>
    <s v="GD10000000"/>
    <s v="GD0"/>
    <n v="13"/>
    <n v="8200"/>
    <s v="GD900"/>
    <s v="BASB7"/>
    <s v="000JBA"/>
    <n v="17"/>
    <s v="32027A"/>
    <n v="13"/>
    <m/>
    <m/>
    <x v="189"/>
    <n v="66584"/>
    <s v="48560"/>
    <x v="122"/>
    <x v="1"/>
    <s v="Non-executive"/>
    <s v="D901"/>
    <x v="8"/>
    <n v="2769.62"/>
    <n v="0"/>
    <n v="0"/>
    <n v="0"/>
    <n v="0"/>
    <n v="0"/>
    <n v="0"/>
    <n v="0"/>
    <n v="0"/>
    <n v="0"/>
    <n v="0"/>
    <n v="0"/>
    <n v="0"/>
    <n v="0"/>
    <n v="0"/>
    <n v="0"/>
    <n v="0"/>
    <n v="0"/>
    <n v="1.46"/>
    <n v="173.94"/>
    <n v="0"/>
    <n v="0"/>
    <n v="0"/>
    <n v="0"/>
    <n v="0"/>
    <n v="168.12"/>
    <n v="0"/>
    <n v="0"/>
    <n v="0"/>
    <n v="0"/>
    <n v="0"/>
    <n v="2.71"/>
    <n v="6.48"/>
    <n v="0"/>
    <n v="0"/>
    <n v="39.32"/>
    <n v="138.47999999999999"/>
    <n v="0"/>
    <n v="9.5399999999999991"/>
    <n v="0"/>
    <n v="0"/>
    <n v="0"/>
    <n v="0"/>
    <n v="0"/>
    <n v="0"/>
    <n v="0"/>
    <n v="0"/>
    <n v="3309.67"/>
    <n v="3309.67"/>
    <n v="0"/>
    <n v="0"/>
    <n v="0"/>
    <n v="0"/>
    <n v="0"/>
  </r>
  <r>
    <n v="8"/>
    <d v="2013-03-24T00:00:00"/>
    <d v="2013-04-06T00:00:00"/>
    <x v="24"/>
    <s v="G2N"/>
    <s v="GD10000000"/>
    <s v="GD0"/>
    <n v="13"/>
    <n v="100"/>
    <s v="LD900"/>
    <s v="LF901"/>
    <m/>
    <m/>
    <m/>
    <m/>
    <m/>
    <m/>
    <x v="291"/>
    <n v="64185"/>
    <s v="72948"/>
    <x v="145"/>
    <x v="1"/>
    <s v="Non-executive"/>
    <s v="D901"/>
    <x v="8"/>
    <n v="4615.38"/>
    <n v="0"/>
    <n v="0"/>
    <n v="0"/>
    <n v="0"/>
    <n v="0"/>
    <n v="0"/>
    <n v="0"/>
    <n v="0"/>
    <n v="0"/>
    <n v="0"/>
    <n v="0"/>
    <n v="0"/>
    <n v="0"/>
    <n v="0"/>
    <n v="0"/>
    <n v="0"/>
    <n v="0"/>
    <n v="2.38"/>
    <n v="0"/>
    <n v="0"/>
    <n v="0"/>
    <n v="0"/>
    <n v="0"/>
    <n v="0"/>
    <n v="286.14999999999998"/>
    <n v="0"/>
    <n v="0"/>
    <n v="0"/>
    <n v="0"/>
    <n v="0"/>
    <n v="3.27"/>
    <n v="11.93"/>
    <n v="0"/>
    <n v="0"/>
    <n v="66.92"/>
    <n v="230.77"/>
    <n v="0"/>
    <n v="0"/>
    <n v="0"/>
    <n v="0"/>
    <n v="0"/>
    <n v="0"/>
    <n v="0"/>
    <n v="0"/>
    <n v="0"/>
    <n v="0"/>
    <n v="5216.8"/>
    <n v="5216.8000000000011"/>
    <n v="0"/>
    <n v="0"/>
    <n v="0"/>
    <n v="0"/>
    <n v="0"/>
  </r>
  <r>
    <n v="9"/>
    <d v="2013-04-07T00:00:00"/>
    <d v="2013-04-20T00:00:00"/>
    <x v="25"/>
    <s v="G1N"/>
    <s v="GD10000000"/>
    <s v="GD0"/>
    <n v="13"/>
    <n v="100"/>
    <s v="LD900"/>
    <s v="LF901"/>
    <m/>
    <m/>
    <m/>
    <m/>
    <m/>
    <m/>
    <x v="157"/>
    <n v="12147"/>
    <s v="45721"/>
    <x v="90"/>
    <x v="1"/>
    <s v="Non-executive"/>
    <s v="D901"/>
    <x v="8"/>
    <n v="3273.27"/>
    <n v="0"/>
    <n v="0"/>
    <n v="0"/>
    <n v="0"/>
    <n v="0"/>
    <n v="0"/>
    <n v="0"/>
    <n v="0"/>
    <n v="0"/>
    <n v="0"/>
    <n v="0"/>
    <n v="0"/>
    <n v="0"/>
    <n v="0"/>
    <n v="0"/>
    <n v="0"/>
    <n v="0"/>
    <n v="1.71"/>
    <n v="551.05999999999995"/>
    <n v="0"/>
    <n v="0"/>
    <n v="0"/>
    <n v="0"/>
    <n v="0"/>
    <n v="199.53"/>
    <n v="0"/>
    <n v="0"/>
    <n v="0"/>
    <n v="0"/>
    <n v="0"/>
    <n v="2.99"/>
    <n v="8.7799999999999994"/>
    <n v="0"/>
    <n v="0"/>
    <n v="46.66"/>
    <n v="163.66"/>
    <n v="0"/>
    <n v="29.39"/>
    <n v="0"/>
    <n v="0"/>
    <n v="0"/>
    <n v="0"/>
    <n v="0"/>
    <n v="0"/>
    <n v="0"/>
    <n v="0"/>
    <n v="4277.05"/>
    <n v="4277.05"/>
    <n v="0"/>
    <n v="0"/>
    <n v="0"/>
    <n v="0"/>
    <n v="0"/>
  </r>
  <r>
    <n v="9"/>
    <d v="2013-04-07T00:00:00"/>
    <d v="2013-04-20T00:00:00"/>
    <x v="25"/>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69"/>
    <n v="0"/>
    <n v="0"/>
    <n v="0"/>
    <n v="0"/>
    <n v="0"/>
    <n v="2.71"/>
    <n v="6.19"/>
    <n v="0"/>
    <n v="0"/>
    <n v="47.87"/>
    <n v="170.28"/>
    <n v="0"/>
    <n v="10.45"/>
    <n v="0"/>
    <n v="0"/>
    <n v="0"/>
    <n v="0"/>
    <n v="0"/>
    <n v="0"/>
    <n v="0"/>
    <n v="0"/>
    <n v="4045.47"/>
    <n v="4045.4700000000003"/>
    <n v="0"/>
    <n v="0"/>
    <n v="0"/>
    <n v="0"/>
    <n v="0"/>
  </r>
  <r>
    <n v="9"/>
    <d v="2013-04-07T00:00:00"/>
    <d v="2013-04-20T00:00:00"/>
    <x v="25"/>
    <s v="G1N"/>
    <s v="GD10000000"/>
    <s v="GD0"/>
    <n v="13"/>
    <n v="100"/>
    <s v="LD900"/>
    <s v="LF901"/>
    <m/>
    <m/>
    <m/>
    <m/>
    <m/>
    <m/>
    <x v="158"/>
    <n v="43087"/>
    <s v="63143"/>
    <x v="91"/>
    <x v="1"/>
    <s v="Executive"/>
    <s v="D901"/>
    <x v="8"/>
    <n v="5769.23"/>
    <n v="0"/>
    <n v="0"/>
    <n v="0"/>
    <n v="0"/>
    <n v="0"/>
    <n v="0"/>
    <n v="0"/>
    <n v="0"/>
    <n v="0"/>
    <n v="0"/>
    <n v="0"/>
    <n v="0"/>
    <n v="0"/>
    <n v="0"/>
    <n v="0"/>
    <n v="0"/>
    <n v="0"/>
    <n v="0"/>
    <n v="374.84"/>
    <n v="0"/>
    <n v="0"/>
    <n v="0"/>
    <n v="0"/>
    <n v="0"/>
    <n v="345.18"/>
    <n v="0"/>
    <n v="0"/>
    <n v="0"/>
    <n v="0"/>
    <n v="0"/>
    <n v="2.99"/>
    <n v="9.1999999999999993"/>
    <n v="0"/>
    <n v="0"/>
    <n v="80.73"/>
    <n v="288.45999999999998"/>
    <n v="0"/>
    <n v="19.989999999999998"/>
    <n v="0"/>
    <n v="0"/>
    <n v="0"/>
    <n v="0"/>
    <n v="0"/>
    <n v="0"/>
    <n v="0"/>
    <n v="0"/>
    <n v="6890.62"/>
    <n v="6890.619999999999"/>
    <n v="0"/>
    <n v="0"/>
    <n v="0"/>
    <n v="0"/>
    <n v="0"/>
  </r>
  <r>
    <n v="9"/>
    <d v="2013-04-07T00:00:00"/>
    <d v="2013-04-20T00:00:00"/>
    <x v="25"/>
    <s v="G1N"/>
    <s v="GD10000000"/>
    <s v="GD0"/>
    <n v="13"/>
    <n v="100"/>
    <s v="LD900"/>
    <s v="LF901"/>
    <m/>
    <m/>
    <m/>
    <m/>
    <m/>
    <m/>
    <x v="159"/>
    <n v="67350"/>
    <s v="47369"/>
    <x v="6"/>
    <x v="1"/>
    <s v="Executive"/>
    <s v="D901"/>
    <x v="8"/>
    <n v="2192.54"/>
    <n v="0"/>
    <n v="0"/>
    <n v="0"/>
    <n v="0"/>
    <n v="0"/>
    <n v="0"/>
    <n v="0"/>
    <n v="0"/>
    <n v="0"/>
    <n v="0"/>
    <n v="0"/>
    <n v="0"/>
    <n v="0"/>
    <n v="0"/>
    <n v="0"/>
    <n v="0"/>
    <n v="0"/>
    <n v="1.17"/>
    <n v="509.64"/>
    <n v="0"/>
    <n v="0"/>
    <n v="0"/>
    <n v="0"/>
    <n v="0"/>
    <n v="135.94"/>
    <n v="0"/>
    <n v="0"/>
    <n v="0"/>
    <n v="0"/>
    <n v="0"/>
    <n v="3.27"/>
    <n v="11.93"/>
    <n v="0"/>
    <n v="0"/>
    <n v="31.8"/>
    <n v="109.63"/>
    <n v="0"/>
    <n v="27.18"/>
    <n v="0"/>
    <n v="0"/>
    <n v="0"/>
    <n v="0"/>
    <n v="0"/>
    <n v="0"/>
    <n v="0"/>
    <n v="0"/>
    <n v="3023.1"/>
    <n v="3023.1"/>
    <n v="0"/>
    <n v="0"/>
    <n v="0"/>
    <n v="0"/>
    <n v="0"/>
  </r>
  <r>
    <n v="9"/>
    <d v="2013-04-07T00:00:00"/>
    <d v="2013-04-20T00:00:00"/>
    <x v="25"/>
    <s v="G1N"/>
    <s v="GD10000000"/>
    <s v="GD0"/>
    <n v="13"/>
    <n v="8200"/>
    <s v="GD900"/>
    <s v="BASB7"/>
    <s v="000JBA"/>
    <n v="17"/>
    <s v="32027A"/>
    <n v="13"/>
    <m/>
    <m/>
    <x v="189"/>
    <n v="66584"/>
    <s v="48560"/>
    <x v="122"/>
    <x v="1"/>
    <s v="Non-executive"/>
    <s v="D901"/>
    <x v="8"/>
    <n v="2769.62"/>
    <n v="0"/>
    <n v="0"/>
    <n v="0"/>
    <n v="0"/>
    <n v="0"/>
    <n v="0"/>
    <n v="0"/>
    <n v="0"/>
    <n v="0"/>
    <n v="0"/>
    <n v="0"/>
    <n v="0"/>
    <n v="0"/>
    <n v="0"/>
    <n v="0"/>
    <n v="0"/>
    <n v="0"/>
    <n v="1.46"/>
    <n v="173.94"/>
    <n v="0"/>
    <n v="0"/>
    <n v="0"/>
    <n v="0"/>
    <n v="0"/>
    <n v="168.12"/>
    <n v="0"/>
    <n v="0"/>
    <n v="0"/>
    <n v="0"/>
    <n v="0"/>
    <n v="2.71"/>
    <n v="6.48"/>
    <n v="0"/>
    <n v="0"/>
    <n v="39.32"/>
    <n v="138.47999999999999"/>
    <n v="0"/>
    <n v="9.5399999999999991"/>
    <n v="0"/>
    <n v="0"/>
    <n v="0"/>
    <n v="0"/>
    <n v="0"/>
    <n v="0"/>
    <n v="0"/>
    <n v="0"/>
    <n v="3309.67"/>
    <n v="3309.67"/>
    <n v="0"/>
    <n v="0"/>
    <n v="0"/>
    <n v="0"/>
    <n v="0"/>
  </r>
  <r>
    <n v="9"/>
    <d v="2013-04-07T00:00:00"/>
    <d v="2013-04-20T00:00:00"/>
    <x v="26"/>
    <s v="G2N"/>
    <s v="GD10000000"/>
    <s v="GD0"/>
    <n v="13"/>
    <n v="100"/>
    <s v="LD900"/>
    <s v="LF901"/>
    <m/>
    <m/>
    <m/>
    <m/>
    <m/>
    <m/>
    <x v="291"/>
    <n v="64185"/>
    <s v="72948"/>
    <x v="145"/>
    <x v="1"/>
    <s v="Non-executive"/>
    <s v="D901"/>
    <x v="8"/>
    <n v="4615.38"/>
    <n v="0"/>
    <n v="0"/>
    <n v="0"/>
    <n v="0"/>
    <n v="0"/>
    <n v="0"/>
    <n v="0"/>
    <n v="0"/>
    <n v="0"/>
    <n v="0"/>
    <n v="0"/>
    <n v="0"/>
    <n v="0"/>
    <n v="0"/>
    <n v="0"/>
    <n v="0"/>
    <n v="0"/>
    <n v="2.38"/>
    <n v="0"/>
    <n v="0"/>
    <n v="0"/>
    <n v="0"/>
    <n v="0"/>
    <n v="0"/>
    <n v="286.14999999999998"/>
    <n v="0"/>
    <n v="0"/>
    <n v="0"/>
    <n v="0"/>
    <n v="0"/>
    <n v="3.27"/>
    <n v="11.93"/>
    <n v="0"/>
    <n v="0"/>
    <n v="66.930000000000007"/>
    <n v="230.77"/>
    <n v="0"/>
    <n v="0"/>
    <n v="0"/>
    <n v="0"/>
    <n v="0"/>
    <n v="0"/>
    <n v="0"/>
    <n v="0"/>
    <n v="0"/>
    <n v="0"/>
    <n v="5216.8100000000004"/>
    <n v="5216.8100000000013"/>
    <n v="0"/>
    <n v="0"/>
    <n v="0"/>
    <n v="0"/>
    <n v="0"/>
  </r>
  <r>
    <n v="10"/>
    <d v="2013-04-21T00:00:00"/>
    <d v="2013-05-04T00:00:00"/>
    <x v="27"/>
    <s v="G1N"/>
    <s v="GD10000000"/>
    <s v="GD0"/>
    <n v="13"/>
    <n v="100"/>
    <s v="LD900"/>
    <s v="LF901"/>
    <m/>
    <m/>
    <m/>
    <m/>
    <m/>
    <m/>
    <x v="157"/>
    <n v="12147"/>
    <s v="45721"/>
    <x v="90"/>
    <x v="1"/>
    <s v="Non-executive"/>
    <s v="D901"/>
    <x v="8"/>
    <n v="3273.26"/>
    <n v="0"/>
    <n v="0"/>
    <n v="0"/>
    <n v="0"/>
    <n v="0"/>
    <n v="0"/>
    <n v="0"/>
    <n v="0"/>
    <n v="0"/>
    <n v="0"/>
    <n v="0"/>
    <n v="0"/>
    <n v="0"/>
    <n v="0"/>
    <n v="0"/>
    <n v="0"/>
    <n v="0"/>
    <n v="1.71"/>
    <n v="551.05999999999995"/>
    <n v="0"/>
    <n v="0"/>
    <n v="0"/>
    <n v="0"/>
    <n v="0"/>
    <n v="199.53"/>
    <n v="0"/>
    <n v="0"/>
    <n v="0"/>
    <n v="0"/>
    <n v="0"/>
    <n v="2.99"/>
    <n v="8.7799999999999994"/>
    <n v="0"/>
    <n v="0"/>
    <n v="46.67"/>
    <n v="163.66"/>
    <n v="0"/>
    <n v="29.39"/>
    <n v="0"/>
    <n v="0"/>
    <n v="0"/>
    <n v="0"/>
    <n v="0"/>
    <n v="0"/>
    <n v="0"/>
    <n v="0"/>
    <n v="4277.05"/>
    <n v="4277.0500000000011"/>
    <n v="0"/>
    <n v="0"/>
    <n v="0"/>
    <n v="0"/>
    <n v="0"/>
  </r>
  <r>
    <n v="10"/>
    <d v="2013-04-21T00:00:00"/>
    <d v="2013-05-04T00:00:00"/>
    <x v="27"/>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7"/>
    <n v="0"/>
    <n v="0"/>
    <n v="0"/>
    <n v="0"/>
    <n v="0"/>
    <n v="2.71"/>
    <n v="6.19"/>
    <n v="0"/>
    <n v="0"/>
    <n v="47.87"/>
    <n v="170.28"/>
    <n v="0"/>
    <n v="10.45"/>
    <n v="0"/>
    <n v="0"/>
    <n v="0"/>
    <n v="0"/>
    <n v="0"/>
    <n v="0"/>
    <n v="0"/>
    <n v="0"/>
    <n v="4045.48"/>
    <n v="4045.48"/>
    <n v="0"/>
    <n v="0"/>
    <n v="0"/>
    <n v="0"/>
    <n v="0"/>
  </r>
  <r>
    <n v="10"/>
    <d v="2013-04-21T00:00:00"/>
    <d v="2013-05-04T00:00:00"/>
    <x v="27"/>
    <s v="G1N"/>
    <s v="GD10000000"/>
    <s v="GD0"/>
    <n v="13"/>
    <n v="100"/>
    <s v="LD900"/>
    <s v="LF901"/>
    <m/>
    <m/>
    <m/>
    <m/>
    <m/>
    <m/>
    <x v="158"/>
    <n v="43087"/>
    <s v="63143"/>
    <x v="91"/>
    <x v="1"/>
    <s v="Executive"/>
    <s v="D901"/>
    <x v="8"/>
    <n v="5769.24"/>
    <n v="0"/>
    <n v="0"/>
    <n v="0"/>
    <n v="0"/>
    <n v="0"/>
    <n v="0"/>
    <n v="0"/>
    <n v="0"/>
    <n v="0"/>
    <n v="0"/>
    <n v="0"/>
    <n v="0"/>
    <n v="0"/>
    <n v="0"/>
    <n v="0"/>
    <n v="0"/>
    <n v="0"/>
    <n v="0"/>
    <n v="374.84"/>
    <n v="0"/>
    <n v="0"/>
    <n v="0"/>
    <n v="0"/>
    <n v="0"/>
    <n v="345.17"/>
    <n v="0"/>
    <n v="0"/>
    <n v="0"/>
    <n v="0"/>
    <n v="0"/>
    <n v="2.99"/>
    <n v="9.1999999999999993"/>
    <n v="0"/>
    <n v="0"/>
    <n v="80.73"/>
    <n v="288.45999999999998"/>
    <n v="0"/>
    <n v="19.989999999999998"/>
    <n v="0"/>
    <n v="0"/>
    <n v="0"/>
    <n v="0"/>
    <n v="0"/>
    <n v="0"/>
    <n v="0"/>
    <n v="0"/>
    <n v="6890.62"/>
    <n v="6890.619999999999"/>
    <n v="0"/>
    <n v="0"/>
    <n v="0"/>
    <n v="0"/>
    <n v="0"/>
  </r>
  <r>
    <n v="10"/>
    <d v="2013-04-21T00:00:00"/>
    <d v="2013-05-04T00:00:00"/>
    <x v="27"/>
    <s v="G1N"/>
    <s v="GD10000000"/>
    <s v="GD0"/>
    <n v="13"/>
    <n v="100"/>
    <s v="LD900"/>
    <s v="LF901"/>
    <m/>
    <m/>
    <m/>
    <m/>
    <m/>
    <m/>
    <x v="159"/>
    <n v="67350"/>
    <s v="47369"/>
    <x v="6"/>
    <x v="1"/>
    <s v="Executive"/>
    <s v="D901"/>
    <x v="8"/>
    <n v="2192.54"/>
    <n v="0"/>
    <n v="0"/>
    <n v="0"/>
    <n v="0"/>
    <n v="0"/>
    <n v="0"/>
    <n v="0"/>
    <n v="0"/>
    <n v="0"/>
    <n v="0"/>
    <n v="0"/>
    <n v="0"/>
    <n v="0"/>
    <n v="0"/>
    <n v="0"/>
    <n v="0"/>
    <n v="0"/>
    <n v="1.17"/>
    <n v="509.64"/>
    <n v="0"/>
    <n v="0"/>
    <n v="0"/>
    <n v="0"/>
    <n v="0"/>
    <n v="135.94"/>
    <n v="0"/>
    <n v="0"/>
    <n v="0"/>
    <n v="0"/>
    <n v="0"/>
    <n v="3.27"/>
    <n v="11.93"/>
    <n v="0"/>
    <n v="0"/>
    <n v="31.79"/>
    <n v="109.63"/>
    <n v="0"/>
    <n v="27.18"/>
    <n v="0"/>
    <n v="0"/>
    <n v="0"/>
    <n v="0"/>
    <n v="0"/>
    <n v="0"/>
    <n v="0"/>
    <n v="0"/>
    <n v="3023.09"/>
    <n v="3023.0899999999997"/>
    <n v="0"/>
    <n v="0"/>
    <n v="0"/>
    <n v="0"/>
    <n v="0"/>
  </r>
  <r>
    <n v="10"/>
    <d v="2013-04-21T00:00:00"/>
    <d v="2013-05-04T00:00:00"/>
    <x v="28"/>
    <s v="G2N"/>
    <s v="GD10000000"/>
    <s v="GD0"/>
    <n v="13"/>
    <n v="100"/>
    <s v="LD900"/>
    <s v="LF901"/>
    <m/>
    <m/>
    <m/>
    <m/>
    <m/>
    <m/>
    <x v="291"/>
    <n v="64185"/>
    <s v="72948"/>
    <x v="145"/>
    <x v="1"/>
    <s v="Non-executive"/>
    <s v="D901"/>
    <x v="8"/>
    <n v="4615.38"/>
    <n v="0"/>
    <n v="0"/>
    <n v="0"/>
    <n v="0"/>
    <n v="0"/>
    <n v="0"/>
    <n v="0"/>
    <n v="0"/>
    <n v="0"/>
    <n v="0"/>
    <n v="0"/>
    <n v="0"/>
    <n v="0"/>
    <n v="0"/>
    <n v="0"/>
    <n v="0"/>
    <n v="0"/>
    <n v="2.38"/>
    <n v="0"/>
    <n v="0"/>
    <n v="0"/>
    <n v="0"/>
    <n v="0"/>
    <n v="0"/>
    <n v="286.16000000000003"/>
    <n v="0"/>
    <n v="0"/>
    <n v="0"/>
    <n v="0"/>
    <n v="0"/>
    <n v="3.27"/>
    <n v="11.93"/>
    <n v="0"/>
    <n v="0"/>
    <n v="66.92"/>
    <n v="230.77"/>
    <n v="0"/>
    <n v="0"/>
    <n v="0"/>
    <n v="0"/>
    <n v="0"/>
    <n v="0"/>
    <n v="0"/>
    <n v="0"/>
    <n v="0"/>
    <n v="0"/>
    <n v="5216.8100000000004"/>
    <n v="5216.8100000000013"/>
    <n v="0"/>
    <n v="0"/>
    <n v="0"/>
    <n v="0"/>
    <n v="0"/>
  </r>
  <r>
    <n v="11"/>
    <d v="2013-05-05T00:00:00"/>
    <d v="2013-05-18T00:00:00"/>
    <x v="29"/>
    <s v="G1N"/>
    <s v="GD10000000"/>
    <s v="GD0"/>
    <n v="13"/>
    <n v="100"/>
    <s v="LD900"/>
    <s v="LF901"/>
    <m/>
    <m/>
    <m/>
    <m/>
    <m/>
    <m/>
    <x v="157"/>
    <n v="12147"/>
    <s v="45721"/>
    <x v="90"/>
    <x v="1"/>
    <s v="Non-executive"/>
    <s v="D901"/>
    <x v="8"/>
    <n v="3273.26"/>
    <n v="0"/>
    <n v="0"/>
    <n v="0"/>
    <n v="0"/>
    <n v="0"/>
    <n v="0"/>
    <n v="0"/>
    <n v="0"/>
    <n v="0"/>
    <n v="0"/>
    <n v="0"/>
    <n v="0"/>
    <n v="0"/>
    <n v="0"/>
    <n v="0"/>
    <n v="0"/>
    <n v="0"/>
    <n v="1.71"/>
    <n v="551.05999999999995"/>
    <n v="0"/>
    <n v="0"/>
    <n v="0"/>
    <n v="0"/>
    <n v="0"/>
    <n v="199.52"/>
    <n v="0"/>
    <n v="0"/>
    <n v="0"/>
    <n v="0"/>
    <n v="0"/>
    <n v="2.99"/>
    <n v="8.7799999999999994"/>
    <n v="0"/>
    <n v="0"/>
    <n v="46.66"/>
    <n v="163.66"/>
    <n v="0"/>
    <n v="29.39"/>
    <n v="0"/>
    <n v="0"/>
    <n v="0"/>
    <n v="0"/>
    <n v="0"/>
    <n v="0"/>
    <n v="0"/>
    <n v="0"/>
    <n v="4277.03"/>
    <n v="4277.0300000000007"/>
    <n v="0"/>
    <n v="0"/>
    <n v="0"/>
    <n v="0"/>
    <n v="0"/>
  </r>
  <r>
    <n v="11"/>
    <d v="2013-05-05T00:00:00"/>
    <d v="2013-05-18T00:00:00"/>
    <x v="29"/>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69"/>
    <n v="0"/>
    <n v="0"/>
    <n v="0"/>
    <n v="0"/>
    <n v="0"/>
    <n v="2.71"/>
    <n v="6.19"/>
    <n v="0"/>
    <n v="0"/>
    <n v="47.87"/>
    <n v="170.28"/>
    <n v="0"/>
    <n v="10.45"/>
    <n v="0"/>
    <n v="0"/>
    <n v="0"/>
    <n v="0"/>
    <n v="0"/>
    <n v="0"/>
    <n v="0"/>
    <n v="0"/>
    <n v="4045.47"/>
    <n v="4045.4700000000003"/>
    <n v="0"/>
    <n v="0"/>
    <n v="0"/>
    <n v="0"/>
    <n v="0"/>
  </r>
  <r>
    <n v="11"/>
    <d v="2013-05-05T00:00:00"/>
    <d v="2013-05-18T00:00:00"/>
    <x v="29"/>
    <s v="G1N"/>
    <s v="GD10000000"/>
    <s v="GD0"/>
    <n v="13"/>
    <n v="100"/>
    <s v="LD900"/>
    <s v="LF901"/>
    <m/>
    <m/>
    <m/>
    <m/>
    <m/>
    <m/>
    <x v="158"/>
    <n v="43087"/>
    <s v="63143"/>
    <x v="91"/>
    <x v="1"/>
    <s v="Executive"/>
    <s v="D901"/>
    <x v="8"/>
    <n v="5769.24"/>
    <n v="0"/>
    <n v="0"/>
    <n v="0"/>
    <n v="0"/>
    <n v="0"/>
    <n v="0"/>
    <n v="0"/>
    <n v="0"/>
    <n v="0"/>
    <n v="0"/>
    <n v="0"/>
    <n v="0"/>
    <n v="0"/>
    <n v="0"/>
    <n v="0"/>
    <n v="0"/>
    <n v="0"/>
    <n v="0"/>
    <n v="374.84"/>
    <n v="0"/>
    <n v="0"/>
    <n v="0"/>
    <n v="0"/>
    <n v="0"/>
    <n v="345.18"/>
    <n v="0"/>
    <n v="0"/>
    <n v="0"/>
    <n v="0"/>
    <n v="0"/>
    <n v="2.99"/>
    <n v="9.1999999999999993"/>
    <n v="0"/>
    <n v="0"/>
    <n v="80.72"/>
    <n v="288.45999999999998"/>
    <n v="0"/>
    <n v="19.989999999999998"/>
    <n v="0"/>
    <n v="0"/>
    <n v="0"/>
    <n v="0"/>
    <n v="0"/>
    <n v="0"/>
    <n v="0"/>
    <n v="0"/>
    <n v="6890.62"/>
    <n v="6890.62"/>
    <n v="0"/>
    <n v="0"/>
    <n v="0"/>
    <n v="0"/>
    <n v="0"/>
  </r>
  <r>
    <n v="11"/>
    <d v="2013-05-05T00:00:00"/>
    <d v="2013-05-18T00:00:00"/>
    <x v="29"/>
    <s v="G1N"/>
    <s v="GD10000000"/>
    <s v="GD0"/>
    <n v="13"/>
    <n v="100"/>
    <s v="LD900"/>
    <s v="LF901"/>
    <m/>
    <m/>
    <m/>
    <m/>
    <m/>
    <m/>
    <x v="159"/>
    <n v="67350"/>
    <s v="47369"/>
    <x v="6"/>
    <x v="1"/>
    <s v="Executive"/>
    <s v="D901"/>
    <x v="8"/>
    <n v="2192.54"/>
    <n v="0"/>
    <n v="0"/>
    <n v="0"/>
    <n v="0"/>
    <n v="0"/>
    <n v="0"/>
    <n v="0"/>
    <n v="0"/>
    <n v="0"/>
    <n v="0"/>
    <n v="0"/>
    <n v="0"/>
    <n v="0"/>
    <n v="0"/>
    <n v="0"/>
    <n v="0"/>
    <n v="0"/>
    <n v="1.17"/>
    <n v="509.64"/>
    <n v="0"/>
    <n v="0"/>
    <n v="0"/>
    <n v="0"/>
    <n v="0"/>
    <n v="135.94"/>
    <n v="0"/>
    <n v="0"/>
    <n v="0"/>
    <n v="0"/>
    <n v="0"/>
    <n v="3.27"/>
    <n v="11.93"/>
    <n v="0"/>
    <n v="0"/>
    <n v="31.79"/>
    <n v="109.63"/>
    <n v="0"/>
    <n v="27.18"/>
    <n v="0"/>
    <n v="0"/>
    <n v="0"/>
    <n v="0"/>
    <n v="0"/>
    <n v="0"/>
    <n v="0"/>
    <n v="0"/>
    <n v="3023.09"/>
    <n v="3023.0899999999997"/>
    <n v="0"/>
    <n v="0"/>
    <n v="0"/>
    <n v="0"/>
    <n v="0"/>
  </r>
  <r>
    <n v="11"/>
    <d v="2013-05-05T00:00:00"/>
    <d v="2013-05-18T00:00:00"/>
    <x v="29"/>
    <s v="G1N"/>
    <s v="GD10000000"/>
    <s v="GD0"/>
    <n v="13"/>
    <n v="8200"/>
    <s v="GD900"/>
    <s v="BASB7"/>
    <s v="000JBA"/>
    <n v="17"/>
    <s v="32027A"/>
    <n v="13"/>
    <m/>
    <m/>
    <x v="189"/>
    <n v="66584"/>
    <s v="48560"/>
    <x v="122"/>
    <x v="1"/>
    <s v="Non-executive"/>
    <s v="D901"/>
    <x v="8"/>
    <n v="5539.24"/>
    <n v="0"/>
    <n v="0"/>
    <n v="0"/>
    <n v="0"/>
    <n v="0"/>
    <n v="0"/>
    <n v="0"/>
    <n v="0"/>
    <n v="0"/>
    <n v="0"/>
    <n v="0"/>
    <n v="0"/>
    <n v="0"/>
    <n v="0"/>
    <n v="0"/>
    <n v="0"/>
    <n v="0"/>
    <n v="2.92"/>
    <n v="347.88"/>
    <n v="0"/>
    <n v="0"/>
    <n v="0"/>
    <n v="0"/>
    <n v="0"/>
    <n v="336.24"/>
    <n v="0"/>
    <n v="0"/>
    <n v="0"/>
    <n v="0"/>
    <n v="0"/>
    <n v="5.42"/>
    <n v="12.96"/>
    <n v="0"/>
    <n v="0"/>
    <n v="78.63"/>
    <n v="276.95999999999998"/>
    <n v="0"/>
    <n v="19.079999999999998"/>
    <n v="0"/>
    <n v="0"/>
    <n v="0"/>
    <n v="0"/>
    <n v="0"/>
    <n v="0"/>
    <n v="0"/>
    <n v="0"/>
    <n v="6619.33"/>
    <n v="6619.33"/>
    <n v="0"/>
    <n v="0"/>
    <n v="0"/>
    <n v="0"/>
    <n v="0"/>
  </r>
  <r>
    <n v="11"/>
    <d v="2013-05-05T00:00:00"/>
    <d v="2013-05-18T00:00:00"/>
    <x v="30"/>
    <s v="G2N"/>
    <s v="GD10000000"/>
    <s v="GD0"/>
    <n v="13"/>
    <n v="100"/>
    <s v="LD900"/>
    <s v="LF901"/>
    <m/>
    <m/>
    <m/>
    <m/>
    <m/>
    <m/>
    <x v="291"/>
    <n v="64185"/>
    <s v="72948"/>
    <x v="145"/>
    <x v="1"/>
    <s v="Non-executive"/>
    <s v="D901"/>
    <x v="8"/>
    <n v="4615.38"/>
    <n v="0"/>
    <n v="0"/>
    <n v="0"/>
    <n v="0"/>
    <n v="0"/>
    <n v="0"/>
    <n v="0"/>
    <n v="0"/>
    <n v="0"/>
    <n v="0"/>
    <n v="0"/>
    <n v="0"/>
    <n v="0"/>
    <n v="0"/>
    <n v="0"/>
    <n v="0"/>
    <n v="0"/>
    <n v="2.38"/>
    <n v="0"/>
    <n v="0"/>
    <n v="0"/>
    <n v="0"/>
    <n v="0"/>
    <n v="0"/>
    <n v="286.14999999999998"/>
    <n v="0"/>
    <n v="0"/>
    <n v="0"/>
    <n v="0"/>
    <n v="0"/>
    <n v="3.27"/>
    <n v="11.93"/>
    <n v="0"/>
    <n v="0"/>
    <n v="66.92"/>
    <n v="230.77"/>
    <n v="0"/>
    <n v="0"/>
    <n v="0"/>
    <n v="0"/>
    <n v="0"/>
    <n v="0"/>
    <n v="0"/>
    <n v="0"/>
    <n v="0"/>
    <n v="0"/>
    <n v="5216.8"/>
    <n v="5216.8000000000011"/>
    <n v="0"/>
    <n v="0"/>
    <n v="0"/>
    <n v="0"/>
    <n v="0"/>
  </r>
  <r>
    <n v="12"/>
    <d v="2013-05-19T00:00:00"/>
    <d v="2013-06-01T00:00:00"/>
    <x v="31"/>
    <s v="G1N"/>
    <s v="GD10000000"/>
    <s v="GD0"/>
    <n v="13"/>
    <n v="100"/>
    <s v="LD900"/>
    <s v="LF901"/>
    <m/>
    <m/>
    <m/>
    <m/>
    <m/>
    <m/>
    <x v="157"/>
    <n v="12147"/>
    <s v="45721"/>
    <x v="90"/>
    <x v="1"/>
    <s v="Non-executive"/>
    <s v="D901"/>
    <x v="8"/>
    <n v="3273.27"/>
    <n v="0"/>
    <n v="0"/>
    <n v="0"/>
    <n v="0"/>
    <n v="0"/>
    <n v="0"/>
    <n v="0"/>
    <n v="0"/>
    <n v="0"/>
    <n v="0"/>
    <n v="0"/>
    <n v="0"/>
    <n v="0"/>
    <n v="0"/>
    <n v="0"/>
    <n v="0"/>
    <n v="0"/>
    <n v="1.71"/>
    <n v="551.05999999999995"/>
    <n v="0"/>
    <n v="0"/>
    <n v="0"/>
    <n v="0"/>
    <n v="0"/>
    <n v="199.53"/>
    <n v="0"/>
    <n v="0"/>
    <n v="0"/>
    <n v="0"/>
    <n v="0"/>
    <n v="2.99"/>
    <n v="8.7799999999999994"/>
    <n v="0"/>
    <n v="0"/>
    <n v="46.66"/>
    <n v="163.66"/>
    <n v="0"/>
    <n v="29.39"/>
    <n v="0"/>
    <n v="0"/>
    <n v="0"/>
    <n v="0"/>
    <n v="0"/>
    <n v="0"/>
    <n v="0"/>
    <n v="0"/>
    <n v="4277.05"/>
    <n v="4277.05"/>
    <n v="0"/>
    <n v="0"/>
    <n v="0"/>
    <n v="0"/>
    <n v="0"/>
  </r>
  <r>
    <n v="12"/>
    <d v="2013-05-19T00:00:00"/>
    <d v="2013-06-01T00:00:00"/>
    <x v="31"/>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69"/>
    <n v="0"/>
    <n v="0"/>
    <n v="0"/>
    <n v="0"/>
    <n v="0"/>
    <n v="2.71"/>
    <n v="6.19"/>
    <n v="0"/>
    <n v="0"/>
    <n v="47.87"/>
    <n v="170.28"/>
    <n v="0"/>
    <n v="10.45"/>
    <n v="0"/>
    <n v="0"/>
    <n v="0"/>
    <n v="0"/>
    <n v="0"/>
    <n v="0"/>
    <n v="0"/>
    <n v="0"/>
    <n v="4045.47"/>
    <n v="4045.4700000000003"/>
    <n v="0"/>
    <n v="0"/>
    <n v="0"/>
    <n v="0"/>
    <n v="0"/>
  </r>
  <r>
    <n v="12"/>
    <d v="2013-05-19T00:00:00"/>
    <d v="2013-06-01T00:00:00"/>
    <x v="31"/>
    <s v="G1N"/>
    <s v="GD10000000"/>
    <s v="GD0"/>
    <n v="13"/>
    <n v="100"/>
    <s v="LD900"/>
    <s v="LF901"/>
    <m/>
    <m/>
    <m/>
    <m/>
    <m/>
    <m/>
    <x v="158"/>
    <n v="43087"/>
    <s v="63143"/>
    <x v="91"/>
    <x v="1"/>
    <s v="Executive"/>
    <s v="D901"/>
    <x v="8"/>
    <n v="5769.23"/>
    <n v="0"/>
    <n v="0"/>
    <n v="0"/>
    <n v="0"/>
    <n v="0"/>
    <n v="0"/>
    <n v="0"/>
    <n v="0"/>
    <n v="0"/>
    <n v="0"/>
    <n v="0"/>
    <n v="0"/>
    <n v="0"/>
    <n v="0"/>
    <n v="0"/>
    <n v="0"/>
    <n v="0"/>
    <n v="0"/>
    <n v="374.84"/>
    <n v="0"/>
    <n v="0"/>
    <n v="0"/>
    <n v="0"/>
    <n v="0"/>
    <n v="345.18"/>
    <n v="0"/>
    <n v="0"/>
    <n v="0"/>
    <n v="0"/>
    <n v="0"/>
    <n v="2.99"/>
    <n v="9.1999999999999993"/>
    <n v="0"/>
    <n v="0"/>
    <n v="80.73"/>
    <n v="288.45999999999998"/>
    <n v="0"/>
    <n v="19.989999999999998"/>
    <n v="0"/>
    <n v="0"/>
    <n v="0"/>
    <n v="0"/>
    <n v="0"/>
    <n v="0"/>
    <n v="0"/>
    <n v="0"/>
    <n v="6890.62"/>
    <n v="6890.619999999999"/>
    <n v="0"/>
    <n v="0"/>
    <n v="0"/>
    <n v="0"/>
    <n v="0"/>
  </r>
  <r>
    <n v="12"/>
    <d v="2013-05-19T00:00:00"/>
    <d v="2013-06-01T00:00:00"/>
    <x v="31"/>
    <s v="G1N"/>
    <s v="GD10000000"/>
    <s v="GD0"/>
    <n v="13"/>
    <n v="100"/>
    <s v="LD900"/>
    <s v="LF901"/>
    <m/>
    <m/>
    <m/>
    <m/>
    <m/>
    <m/>
    <x v="159"/>
    <n v="67350"/>
    <s v="47369"/>
    <x v="6"/>
    <x v="1"/>
    <s v="Executive"/>
    <s v="D901"/>
    <x v="8"/>
    <n v="2192.5300000000002"/>
    <n v="0"/>
    <n v="0"/>
    <n v="0"/>
    <n v="0"/>
    <n v="0"/>
    <n v="0"/>
    <n v="0"/>
    <n v="0"/>
    <n v="0"/>
    <n v="0"/>
    <n v="0"/>
    <n v="0"/>
    <n v="0"/>
    <n v="0"/>
    <n v="0"/>
    <n v="0"/>
    <n v="0"/>
    <n v="1.17"/>
    <n v="509.64"/>
    <n v="0"/>
    <n v="0"/>
    <n v="0"/>
    <n v="0"/>
    <n v="0"/>
    <n v="135.93"/>
    <n v="0"/>
    <n v="0"/>
    <n v="0"/>
    <n v="0"/>
    <n v="0"/>
    <n v="3.27"/>
    <n v="11.93"/>
    <n v="0"/>
    <n v="0"/>
    <n v="31.79"/>
    <n v="109.63"/>
    <n v="0"/>
    <n v="27.18"/>
    <n v="0"/>
    <n v="0"/>
    <n v="0"/>
    <n v="0"/>
    <n v="0"/>
    <n v="0"/>
    <n v="0"/>
    <n v="0"/>
    <n v="3023.07"/>
    <n v="3023.0699999999997"/>
    <n v="0"/>
    <n v="0"/>
    <n v="0"/>
    <n v="0"/>
    <n v="0"/>
  </r>
  <r>
    <n v="12"/>
    <d v="2013-05-19T00:00:00"/>
    <d v="2013-06-01T00:00:00"/>
    <x v="31"/>
    <s v="G1N"/>
    <s v="GD10000000"/>
    <s v="GD0"/>
    <n v="13"/>
    <n v="8200"/>
    <s v="GD900"/>
    <s v="BASB7"/>
    <s v="000JBA"/>
    <n v="17"/>
    <s v="32027A"/>
    <n v="13"/>
    <m/>
    <m/>
    <x v="189"/>
    <n v="66584"/>
    <s v="48560"/>
    <x v="122"/>
    <x v="1"/>
    <s v="Non-executive"/>
    <s v="D901"/>
    <x v="8"/>
    <n v="2769.62"/>
    <n v="0"/>
    <n v="0"/>
    <n v="0"/>
    <n v="0"/>
    <n v="0"/>
    <n v="0"/>
    <n v="0"/>
    <n v="0"/>
    <n v="0"/>
    <n v="0"/>
    <n v="0"/>
    <n v="0"/>
    <n v="0"/>
    <n v="0"/>
    <n v="0"/>
    <n v="0"/>
    <n v="0"/>
    <n v="1.46"/>
    <n v="173.94"/>
    <n v="0"/>
    <n v="0"/>
    <n v="0"/>
    <n v="0"/>
    <n v="0"/>
    <n v="168.13"/>
    <n v="0"/>
    <n v="0"/>
    <n v="0"/>
    <n v="0"/>
    <n v="0"/>
    <n v="2.71"/>
    <n v="6.48"/>
    <n v="0"/>
    <n v="0"/>
    <n v="39.32"/>
    <n v="138.47999999999999"/>
    <n v="0"/>
    <n v="9.5399999999999991"/>
    <n v="0"/>
    <n v="0"/>
    <n v="0"/>
    <n v="0"/>
    <n v="0"/>
    <n v="0"/>
    <n v="0"/>
    <n v="0"/>
    <n v="3309.68"/>
    <n v="3309.6800000000003"/>
    <n v="0"/>
    <n v="0"/>
    <n v="0"/>
    <n v="0"/>
    <n v="0"/>
  </r>
  <r>
    <n v="12"/>
    <d v="2013-05-19T00:00:00"/>
    <d v="2013-06-01T00:00:00"/>
    <x v="31"/>
    <s v="G1N"/>
    <s v="GD10000000"/>
    <s v="GD0"/>
    <n v="13"/>
    <n v="8200"/>
    <s v="GD900"/>
    <s v="BASB7"/>
    <s v="000JBA"/>
    <n v="17"/>
    <s v="32027A"/>
    <n v="13"/>
    <m/>
    <m/>
    <x v="232"/>
    <n v="68195"/>
    <s v="75081"/>
    <x v="122"/>
    <x v="1"/>
    <s v="Non-executive"/>
    <s v="D901"/>
    <x v="8"/>
    <n v="0"/>
    <n v="0"/>
    <n v="0"/>
    <n v="0"/>
    <n v="0"/>
    <n v="0"/>
    <n v="0"/>
    <n v="0"/>
    <n v="0"/>
    <n v="0"/>
    <n v="0"/>
    <n v="1093.6400000000001"/>
    <n v="0"/>
    <n v="0"/>
    <n v="0"/>
    <n v="0"/>
    <n v="0"/>
    <n v="0"/>
    <n v="0"/>
    <n v="0"/>
    <n v="0"/>
    <n v="0"/>
    <n v="0"/>
    <n v="0"/>
    <n v="0"/>
    <n v="67.81"/>
    <n v="0"/>
    <n v="0"/>
    <n v="0"/>
    <n v="0"/>
    <n v="0"/>
    <n v="0"/>
    <n v="0"/>
    <n v="0"/>
    <n v="0"/>
    <n v="15.86"/>
    <n v="0"/>
    <n v="0"/>
    <n v="0"/>
    <n v="0"/>
    <n v="0"/>
    <n v="0"/>
    <n v="0"/>
    <n v="0"/>
    <n v="0"/>
    <n v="0"/>
    <n v="0"/>
    <n v="1177.31"/>
    <n v="1177.31"/>
    <n v="0"/>
    <n v="0"/>
    <n v="0"/>
    <n v="0"/>
    <n v="0"/>
  </r>
  <r>
    <n v="12"/>
    <d v="2013-05-19T00:00:00"/>
    <d v="2013-06-01T00:00:00"/>
    <x v="32"/>
    <s v="G2N"/>
    <s v="GD10000000"/>
    <s v="GD0"/>
    <n v="13"/>
    <n v="100"/>
    <s v="LD900"/>
    <s v="LF901"/>
    <m/>
    <m/>
    <m/>
    <m/>
    <m/>
    <m/>
    <x v="291"/>
    <n v="64185"/>
    <s v="72948"/>
    <x v="145"/>
    <x v="1"/>
    <s v="Non-executive"/>
    <s v="D901"/>
    <x v="8"/>
    <n v="4615.38"/>
    <n v="0"/>
    <n v="0"/>
    <n v="0"/>
    <n v="0"/>
    <n v="0"/>
    <n v="0"/>
    <n v="0"/>
    <n v="0"/>
    <n v="0"/>
    <n v="0"/>
    <n v="0"/>
    <n v="0"/>
    <n v="0"/>
    <n v="0"/>
    <n v="0"/>
    <n v="0"/>
    <n v="0"/>
    <n v="2.38"/>
    <n v="0"/>
    <n v="0"/>
    <n v="0"/>
    <n v="0"/>
    <n v="0"/>
    <n v="0"/>
    <n v="286.14999999999998"/>
    <n v="0"/>
    <n v="0"/>
    <n v="0"/>
    <n v="0"/>
    <n v="0"/>
    <n v="3.27"/>
    <n v="11.93"/>
    <n v="0"/>
    <n v="0"/>
    <n v="66.930000000000007"/>
    <n v="230.77"/>
    <n v="0"/>
    <n v="0"/>
    <n v="0"/>
    <n v="0"/>
    <n v="0"/>
    <n v="0"/>
    <n v="0"/>
    <n v="0"/>
    <n v="0"/>
    <n v="0"/>
    <n v="5216.8100000000004"/>
    <n v="5216.8100000000013"/>
    <n v="0"/>
    <n v="0"/>
    <n v="0"/>
    <n v="0"/>
    <n v="0"/>
  </r>
  <r>
    <n v="13"/>
    <d v="2013-06-02T00:00:00"/>
    <d v="2013-06-15T00:00:00"/>
    <x v="33"/>
    <s v="G1N"/>
    <s v="GD10000000"/>
    <s v="GD0"/>
    <n v="13"/>
    <n v="100"/>
    <s v="LD900"/>
    <s v="LF901"/>
    <m/>
    <m/>
    <m/>
    <m/>
    <m/>
    <m/>
    <x v="157"/>
    <n v="12147"/>
    <s v="45721"/>
    <x v="90"/>
    <x v="1"/>
    <s v="Non-executive"/>
    <s v="D901"/>
    <x v="8"/>
    <n v="3273.26"/>
    <n v="0"/>
    <n v="0"/>
    <n v="0"/>
    <n v="0"/>
    <n v="0"/>
    <n v="0"/>
    <n v="0"/>
    <n v="0"/>
    <n v="0"/>
    <n v="0"/>
    <n v="0"/>
    <n v="0"/>
    <n v="0"/>
    <n v="0"/>
    <n v="0"/>
    <n v="0"/>
    <n v="0"/>
    <n v="1.71"/>
    <n v="551.05999999999995"/>
    <n v="0"/>
    <n v="0"/>
    <n v="0"/>
    <n v="0"/>
    <n v="0"/>
    <n v="199.53"/>
    <n v="0"/>
    <n v="0"/>
    <n v="0"/>
    <n v="0"/>
    <n v="0"/>
    <n v="2.99"/>
    <n v="8.7799999999999994"/>
    <n v="0"/>
    <n v="0"/>
    <n v="46.67"/>
    <n v="163.66"/>
    <n v="0"/>
    <n v="29.39"/>
    <n v="0"/>
    <n v="0"/>
    <n v="0"/>
    <n v="0"/>
    <n v="0"/>
    <n v="0"/>
    <n v="0"/>
    <n v="0"/>
    <n v="4277.05"/>
    <n v="4277.0500000000011"/>
    <n v="0"/>
    <n v="0"/>
    <n v="0"/>
    <n v="0"/>
    <n v="0"/>
  </r>
  <r>
    <n v="13"/>
    <d v="2013-06-02T00:00:00"/>
    <d v="2013-06-15T00:00:00"/>
    <x v="33"/>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69"/>
    <n v="0"/>
    <n v="0"/>
    <n v="0"/>
    <n v="0"/>
    <n v="0"/>
    <n v="2.71"/>
    <n v="6.19"/>
    <n v="0"/>
    <n v="0"/>
    <n v="47.87"/>
    <n v="170.28"/>
    <n v="0"/>
    <n v="10.45"/>
    <n v="0"/>
    <n v="0"/>
    <n v="0"/>
    <n v="0"/>
    <n v="0"/>
    <n v="0"/>
    <n v="0"/>
    <n v="0"/>
    <n v="4045.47"/>
    <n v="4045.4700000000003"/>
    <n v="0"/>
    <n v="0"/>
    <n v="0"/>
    <n v="0"/>
    <n v="0"/>
  </r>
  <r>
    <n v="13"/>
    <d v="2013-06-02T00:00:00"/>
    <d v="2013-06-15T00:00:00"/>
    <x v="33"/>
    <s v="G1N"/>
    <s v="GD10000000"/>
    <s v="GD0"/>
    <n v="13"/>
    <n v="100"/>
    <s v="LD900"/>
    <s v="LF901"/>
    <m/>
    <m/>
    <m/>
    <m/>
    <m/>
    <m/>
    <x v="158"/>
    <n v="43087"/>
    <s v="63143"/>
    <x v="91"/>
    <x v="1"/>
    <s v="Executive"/>
    <s v="D901"/>
    <x v="8"/>
    <n v="5769.24"/>
    <n v="0"/>
    <n v="0"/>
    <n v="0"/>
    <n v="0"/>
    <n v="0"/>
    <n v="0"/>
    <n v="0"/>
    <n v="0"/>
    <n v="0"/>
    <n v="0"/>
    <n v="0"/>
    <n v="0"/>
    <n v="0"/>
    <n v="0"/>
    <n v="0"/>
    <n v="0"/>
    <n v="0"/>
    <n v="0"/>
    <n v="374.84"/>
    <n v="0"/>
    <n v="0"/>
    <n v="0"/>
    <n v="0"/>
    <n v="0"/>
    <n v="345.17"/>
    <n v="0"/>
    <n v="0"/>
    <n v="0"/>
    <n v="0"/>
    <n v="0"/>
    <n v="2.99"/>
    <n v="9.1999999999999993"/>
    <n v="0"/>
    <n v="0"/>
    <n v="80.73"/>
    <n v="288.45999999999998"/>
    <n v="0"/>
    <n v="19.989999999999998"/>
    <n v="0"/>
    <n v="0"/>
    <n v="0"/>
    <n v="0"/>
    <n v="0"/>
    <n v="0"/>
    <n v="0"/>
    <n v="0"/>
    <n v="6890.62"/>
    <n v="6890.619999999999"/>
    <n v="0"/>
    <n v="0"/>
    <n v="0"/>
    <n v="0"/>
    <n v="0"/>
  </r>
  <r>
    <n v="13"/>
    <d v="2013-06-02T00:00:00"/>
    <d v="2013-06-15T00:00:00"/>
    <x v="33"/>
    <s v="G1N"/>
    <s v="GD10000000"/>
    <s v="GD0"/>
    <n v="13"/>
    <n v="100"/>
    <s v="LD900"/>
    <s v="LF901"/>
    <m/>
    <m/>
    <m/>
    <m/>
    <m/>
    <m/>
    <x v="159"/>
    <n v="67350"/>
    <s v="47369"/>
    <x v="6"/>
    <x v="1"/>
    <s v="Executive"/>
    <s v="D901"/>
    <x v="8"/>
    <n v="2192.5300000000002"/>
    <n v="0"/>
    <n v="0"/>
    <n v="0"/>
    <n v="0"/>
    <n v="0"/>
    <n v="0"/>
    <n v="0"/>
    <n v="0"/>
    <n v="0"/>
    <n v="0"/>
    <n v="0"/>
    <n v="0"/>
    <n v="0"/>
    <n v="0"/>
    <n v="0"/>
    <n v="0"/>
    <n v="0"/>
    <n v="1.17"/>
    <n v="509.64"/>
    <n v="0"/>
    <n v="0"/>
    <n v="0"/>
    <n v="0"/>
    <n v="0"/>
    <n v="135.94"/>
    <n v="0"/>
    <n v="0"/>
    <n v="0"/>
    <n v="0"/>
    <n v="0"/>
    <n v="3.27"/>
    <n v="11.93"/>
    <n v="0"/>
    <n v="0"/>
    <n v="31.79"/>
    <n v="109.63"/>
    <n v="0"/>
    <n v="27.18"/>
    <n v="0"/>
    <n v="0"/>
    <n v="0"/>
    <n v="0"/>
    <n v="0"/>
    <n v="0"/>
    <n v="0"/>
    <n v="0"/>
    <n v="3023.08"/>
    <n v="3023.08"/>
    <n v="0"/>
    <n v="0"/>
    <n v="0"/>
    <n v="0"/>
    <n v="0"/>
  </r>
  <r>
    <n v="13"/>
    <d v="2013-06-02T00:00:00"/>
    <d v="2013-06-15T00:00:00"/>
    <x v="33"/>
    <s v="G1N"/>
    <s v="GD10000000"/>
    <s v="GD0"/>
    <n v="13"/>
    <n v="8200"/>
    <s v="GD900"/>
    <s v="BASB7"/>
    <s v="000JBA"/>
    <n v="17"/>
    <s v="32027A"/>
    <n v="13"/>
    <m/>
    <m/>
    <x v="189"/>
    <n v="66584"/>
    <s v="48560"/>
    <x v="122"/>
    <x v="1"/>
    <s v="Non-executive"/>
    <s v="D901"/>
    <x v="8"/>
    <n v="2769.62"/>
    <n v="0"/>
    <n v="0"/>
    <n v="0"/>
    <n v="0"/>
    <n v="0"/>
    <n v="0"/>
    <n v="0"/>
    <n v="0"/>
    <n v="0"/>
    <n v="0"/>
    <n v="0"/>
    <n v="0"/>
    <n v="0"/>
    <n v="0"/>
    <n v="0"/>
    <n v="0"/>
    <n v="0"/>
    <n v="1.46"/>
    <n v="173.94"/>
    <n v="0"/>
    <n v="0"/>
    <n v="0"/>
    <n v="0"/>
    <n v="0"/>
    <n v="168.12"/>
    <n v="0"/>
    <n v="0"/>
    <n v="0"/>
    <n v="0"/>
    <n v="0"/>
    <n v="2.71"/>
    <n v="6.48"/>
    <n v="0"/>
    <n v="0"/>
    <n v="39.32"/>
    <n v="138.47999999999999"/>
    <n v="0"/>
    <n v="9.5399999999999991"/>
    <n v="0"/>
    <n v="0"/>
    <n v="0"/>
    <n v="0"/>
    <n v="0"/>
    <n v="0"/>
    <n v="0"/>
    <n v="0"/>
    <n v="3309.67"/>
    <n v="3309.67"/>
    <n v="0"/>
    <n v="0"/>
    <n v="0"/>
    <n v="0"/>
    <n v="0"/>
  </r>
  <r>
    <n v="13"/>
    <d v="2013-06-02T00:00:00"/>
    <d v="2013-06-15T00:00:00"/>
    <x v="34"/>
    <s v="G2N"/>
    <s v="GD10000000"/>
    <s v="GD0"/>
    <n v="13"/>
    <n v="100"/>
    <s v="LD900"/>
    <s v="LF901"/>
    <m/>
    <m/>
    <m/>
    <m/>
    <m/>
    <m/>
    <x v="291"/>
    <n v="64185"/>
    <s v="72948"/>
    <x v="145"/>
    <x v="1"/>
    <s v="Non-executive"/>
    <s v="D901"/>
    <x v="8"/>
    <n v="4615.38"/>
    <n v="0"/>
    <n v="0"/>
    <n v="0"/>
    <n v="0"/>
    <n v="0"/>
    <n v="0"/>
    <n v="0"/>
    <n v="0"/>
    <n v="0"/>
    <n v="0"/>
    <n v="0"/>
    <n v="0"/>
    <n v="0"/>
    <n v="0"/>
    <n v="0"/>
    <n v="0"/>
    <n v="0"/>
    <n v="2.38"/>
    <n v="0"/>
    <n v="0"/>
    <n v="0"/>
    <n v="0"/>
    <n v="0"/>
    <n v="0"/>
    <n v="286.16000000000003"/>
    <n v="0"/>
    <n v="0"/>
    <n v="0"/>
    <n v="0"/>
    <n v="0"/>
    <n v="3.27"/>
    <n v="11.93"/>
    <n v="0"/>
    <n v="0"/>
    <n v="66.92"/>
    <n v="230.77"/>
    <n v="0"/>
    <n v="0"/>
    <n v="0"/>
    <n v="0"/>
    <n v="0"/>
    <n v="0"/>
    <n v="0"/>
    <n v="0"/>
    <n v="0"/>
    <n v="0"/>
    <n v="5216.8100000000004"/>
    <n v="5216.8100000000013"/>
    <n v="0"/>
    <n v="0"/>
    <n v="0"/>
    <n v="0"/>
    <n v="0"/>
  </r>
  <r>
    <n v="14"/>
    <d v="2013-06-16T00:00:00"/>
    <d v="2013-06-29T00:00:00"/>
    <x v="35"/>
    <s v="G1N"/>
    <s v="GD10000000"/>
    <s v="GD0"/>
    <n v="13"/>
    <n v="100"/>
    <s v="LD900"/>
    <s v="LF901"/>
    <m/>
    <m/>
    <m/>
    <m/>
    <m/>
    <m/>
    <x v="157"/>
    <n v="12147"/>
    <s v="45721"/>
    <x v="90"/>
    <x v="1"/>
    <s v="Non-executive"/>
    <s v="D901"/>
    <x v="8"/>
    <n v="3273.26"/>
    <n v="0"/>
    <n v="0"/>
    <n v="0"/>
    <n v="0"/>
    <n v="0"/>
    <n v="0"/>
    <n v="0"/>
    <n v="0"/>
    <n v="0"/>
    <n v="0"/>
    <n v="0"/>
    <n v="0"/>
    <n v="0"/>
    <n v="0"/>
    <n v="0"/>
    <n v="0"/>
    <n v="0"/>
    <n v="1.71"/>
    <n v="551.05999999999995"/>
    <n v="0"/>
    <n v="0"/>
    <n v="0"/>
    <n v="0"/>
    <n v="0"/>
    <n v="199.53"/>
    <n v="0"/>
    <n v="0"/>
    <n v="0"/>
    <n v="0"/>
    <n v="0"/>
    <n v="2.99"/>
    <n v="8.7799999999999994"/>
    <n v="0"/>
    <n v="0"/>
    <n v="46.66"/>
    <n v="163.66"/>
    <n v="0"/>
    <n v="29.39"/>
    <n v="0"/>
    <n v="0"/>
    <n v="0"/>
    <n v="0"/>
    <n v="0"/>
    <n v="0"/>
    <n v="0"/>
    <n v="0"/>
    <n v="4277.04"/>
    <n v="4277.0400000000009"/>
    <n v="0"/>
    <n v="0"/>
    <n v="0"/>
    <n v="0"/>
    <n v="0"/>
  </r>
  <r>
    <n v="14"/>
    <d v="2013-06-16T00:00:00"/>
    <d v="2013-06-29T00:00:00"/>
    <x v="35"/>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69"/>
    <n v="0"/>
    <n v="0"/>
    <n v="0"/>
    <n v="0"/>
    <n v="0"/>
    <n v="2.71"/>
    <n v="6.19"/>
    <n v="0"/>
    <n v="0"/>
    <n v="47.87"/>
    <n v="170.28"/>
    <n v="0"/>
    <n v="10.45"/>
    <n v="0"/>
    <n v="0"/>
    <n v="0"/>
    <n v="0"/>
    <n v="0"/>
    <n v="0"/>
    <n v="0"/>
    <n v="0"/>
    <n v="4045.47"/>
    <n v="4045.4700000000003"/>
    <n v="0"/>
    <n v="0"/>
    <n v="0"/>
    <n v="0"/>
    <n v="0"/>
  </r>
  <r>
    <n v="14"/>
    <d v="2013-06-16T00:00:00"/>
    <d v="2013-06-29T00:00:00"/>
    <x v="35"/>
    <s v="G1N"/>
    <s v="GD10000000"/>
    <s v="GD0"/>
    <n v="13"/>
    <n v="100"/>
    <s v="LD900"/>
    <s v="LF901"/>
    <m/>
    <m/>
    <m/>
    <m/>
    <m/>
    <m/>
    <x v="158"/>
    <n v="43087"/>
    <s v="63143"/>
    <x v="91"/>
    <x v="1"/>
    <s v="Executive"/>
    <s v="D901"/>
    <x v="8"/>
    <n v="5769.23"/>
    <n v="0"/>
    <n v="0"/>
    <n v="0"/>
    <n v="0"/>
    <n v="0"/>
    <n v="0"/>
    <n v="0"/>
    <n v="0"/>
    <n v="0"/>
    <n v="0"/>
    <n v="0"/>
    <n v="0"/>
    <n v="0"/>
    <n v="0"/>
    <n v="0"/>
    <n v="0"/>
    <n v="0"/>
    <n v="0"/>
    <n v="374.84"/>
    <n v="0"/>
    <n v="0"/>
    <n v="0"/>
    <n v="0"/>
    <n v="0"/>
    <n v="345.18"/>
    <n v="0"/>
    <n v="0"/>
    <n v="0"/>
    <n v="0"/>
    <n v="0"/>
    <n v="2.99"/>
    <n v="9.1999999999999993"/>
    <n v="0"/>
    <n v="0"/>
    <n v="80.72"/>
    <n v="288.45999999999998"/>
    <n v="0"/>
    <n v="19.989999999999998"/>
    <n v="0"/>
    <n v="0"/>
    <n v="0"/>
    <n v="0"/>
    <n v="0"/>
    <n v="0"/>
    <n v="0"/>
    <n v="0"/>
    <n v="6890.61"/>
    <n v="6890.61"/>
    <n v="0"/>
    <n v="0"/>
    <n v="0"/>
    <n v="0"/>
    <n v="0"/>
  </r>
  <r>
    <n v="14"/>
    <d v="2013-06-16T00:00:00"/>
    <d v="2013-06-29T00:00:00"/>
    <x v="35"/>
    <s v="G1N"/>
    <s v="GD10000000"/>
    <s v="GD0"/>
    <n v="13"/>
    <n v="100"/>
    <s v="LD900"/>
    <s v="LF901"/>
    <m/>
    <m/>
    <m/>
    <m/>
    <m/>
    <m/>
    <x v="159"/>
    <n v="67350"/>
    <s v="47369"/>
    <x v="6"/>
    <x v="1"/>
    <s v="Executive"/>
    <s v="D901"/>
    <x v="8"/>
    <n v="2192.54"/>
    <n v="0"/>
    <n v="0"/>
    <n v="0"/>
    <n v="0"/>
    <n v="0"/>
    <n v="0"/>
    <n v="0"/>
    <n v="0"/>
    <n v="0"/>
    <n v="0"/>
    <n v="0"/>
    <n v="0"/>
    <n v="0"/>
    <n v="0"/>
    <n v="0"/>
    <n v="0"/>
    <n v="0"/>
    <n v="1.17"/>
    <n v="509.64"/>
    <n v="0"/>
    <n v="0"/>
    <n v="0"/>
    <n v="0"/>
    <n v="0"/>
    <n v="135.94"/>
    <n v="0"/>
    <n v="0"/>
    <n v="0"/>
    <n v="0"/>
    <n v="0"/>
    <n v="3.27"/>
    <n v="11.93"/>
    <n v="0"/>
    <n v="0"/>
    <n v="31.79"/>
    <n v="109.63"/>
    <n v="0"/>
    <n v="27.18"/>
    <n v="0"/>
    <n v="0"/>
    <n v="0"/>
    <n v="0"/>
    <n v="0"/>
    <n v="0"/>
    <n v="0"/>
    <n v="0"/>
    <n v="3023.09"/>
    <n v="3023.0899999999997"/>
    <n v="0"/>
    <n v="0"/>
    <n v="0"/>
    <n v="0"/>
    <n v="0"/>
  </r>
  <r>
    <n v="14"/>
    <d v="2013-06-16T00:00:00"/>
    <d v="2013-06-29T00:00:00"/>
    <x v="35"/>
    <s v="G1N"/>
    <s v="GD10000000"/>
    <s v="GD0"/>
    <n v="13"/>
    <n v="8200"/>
    <s v="GD900"/>
    <s v="BASB7"/>
    <s v="000JBA"/>
    <n v="17"/>
    <s v="32027A"/>
    <n v="13"/>
    <m/>
    <m/>
    <x v="189"/>
    <n v="66584"/>
    <s v="48560"/>
    <x v="122"/>
    <x v="1"/>
    <s v="Non-executive"/>
    <s v="D901"/>
    <x v="8"/>
    <n v="2769.62"/>
    <n v="0"/>
    <n v="0"/>
    <n v="0"/>
    <n v="0"/>
    <n v="0"/>
    <n v="0"/>
    <n v="0"/>
    <n v="0"/>
    <n v="0"/>
    <n v="0"/>
    <n v="0"/>
    <n v="0"/>
    <n v="0"/>
    <n v="0"/>
    <n v="0"/>
    <n v="0"/>
    <n v="0"/>
    <n v="1.46"/>
    <n v="173.94"/>
    <n v="0"/>
    <n v="0"/>
    <n v="0"/>
    <n v="0"/>
    <n v="0"/>
    <n v="168.12"/>
    <n v="0"/>
    <n v="0"/>
    <n v="0"/>
    <n v="0"/>
    <n v="0"/>
    <n v="2.71"/>
    <n v="6.48"/>
    <n v="0"/>
    <n v="0"/>
    <n v="39.32"/>
    <n v="138.47999999999999"/>
    <n v="0"/>
    <n v="9.5399999999999991"/>
    <n v="0"/>
    <n v="0"/>
    <n v="0"/>
    <n v="0"/>
    <n v="0"/>
    <n v="0"/>
    <n v="0"/>
    <n v="0"/>
    <n v="3309.67"/>
    <n v="3309.67"/>
    <n v="0"/>
    <n v="0"/>
    <n v="0"/>
    <n v="0"/>
    <n v="0"/>
  </r>
  <r>
    <n v="14"/>
    <d v="2013-06-16T00:00:00"/>
    <d v="2013-06-29T00:00:00"/>
    <x v="36"/>
    <s v="G2N"/>
    <s v="GD10000000"/>
    <s v="GD0"/>
    <n v="13"/>
    <n v="100"/>
    <s v="LD900"/>
    <s v="LF901"/>
    <m/>
    <m/>
    <m/>
    <m/>
    <m/>
    <m/>
    <x v="291"/>
    <n v="64185"/>
    <s v="72948"/>
    <x v="145"/>
    <x v="1"/>
    <s v="Non-executive"/>
    <s v="D901"/>
    <x v="8"/>
    <n v="4615.38"/>
    <n v="0"/>
    <n v="0"/>
    <n v="0"/>
    <n v="0"/>
    <n v="0"/>
    <n v="0"/>
    <n v="0"/>
    <n v="0"/>
    <n v="0"/>
    <n v="0"/>
    <n v="0"/>
    <n v="0"/>
    <n v="0"/>
    <n v="0"/>
    <n v="0"/>
    <n v="0"/>
    <n v="0"/>
    <n v="2.38"/>
    <n v="0"/>
    <n v="0"/>
    <n v="0"/>
    <n v="0"/>
    <n v="0"/>
    <n v="0"/>
    <n v="286.14999999999998"/>
    <n v="0"/>
    <n v="0"/>
    <n v="0"/>
    <n v="0"/>
    <n v="0"/>
    <n v="3.27"/>
    <n v="11.93"/>
    <n v="0"/>
    <n v="0"/>
    <n v="66.92"/>
    <n v="230.77"/>
    <n v="0"/>
    <n v="0"/>
    <n v="0"/>
    <n v="0"/>
    <n v="0"/>
    <n v="0"/>
    <n v="0"/>
    <n v="0"/>
    <n v="0"/>
    <n v="0"/>
    <n v="5216.8"/>
    <n v="5216.8000000000011"/>
    <n v="0"/>
    <n v="0"/>
    <n v="0"/>
    <n v="0"/>
    <n v="0"/>
  </r>
  <r>
    <n v="15"/>
    <d v="2013-06-30T00:00:00"/>
    <d v="2013-07-13T00:00:00"/>
    <x v="37"/>
    <s v="G1N"/>
    <s v="GD10000000"/>
    <s v="GD0"/>
    <n v="13"/>
    <n v="100"/>
    <s v="LD900"/>
    <s v="LF901"/>
    <m/>
    <m/>
    <m/>
    <m/>
    <m/>
    <m/>
    <x v="157"/>
    <n v="12147"/>
    <s v="45721"/>
    <x v="90"/>
    <x v="1"/>
    <s v="Non-executive"/>
    <s v="D901"/>
    <x v="8"/>
    <n v="3273.27"/>
    <n v="0"/>
    <n v="0"/>
    <n v="0"/>
    <n v="0"/>
    <n v="0"/>
    <n v="0"/>
    <n v="0"/>
    <n v="0"/>
    <n v="0"/>
    <n v="0"/>
    <n v="0"/>
    <n v="0"/>
    <n v="0"/>
    <n v="0"/>
    <n v="0"/>
    <n v="0"/>
    <n v="0"/>
    <n v="1.71"/>
    <n v="551.05999999999995"/>
    <n v="0"/>
    <n v="0"/>
    <n v="0"/>
    <n v="0"/>
    <n v="0"/>
    <n v="199.52"/>
    <n v="0"/>
    <n v="0"/>
    <n v="0"/>
    <n v="0"/>
    <n v="0"/>
    <n v="2.99"/>
    <n v="8.7799999999999994"/>
    <n v="0"/>
    <n v="0"/>
    <n v="46.67"/>
    <n v="163.66"/>
    <n v="0"/>
    <n v="29.39"/>
    <n v="0"/>
    <n v="0"/>
    <n v="0"/>
    <n v="0"/>
    <n v="0"/>
    <n v="0"/>
    <n v="0"/>
    <n v="0"/>
    <n v="4277.05"/>
    <n v="4277.05"/>
    <n v="0"/>
    <n v="0"/>
    <n v="0"/>
    <n v="0"/>
    <n v="0"/>
  </r>
  <r>
    <n v="15"/>
    <d v="2013-06-30T00:00:00"/>
    <d v="2013-07-13T00:00:00"/>
    <x v="37"/>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69"/>
    <n v="0"/>
    <n v="0"/>
    <n v="0"/>
    <n v="0"/>
    <n v="0"/>
    <n v="2.71"/>
    <n v="6.19"/>
    <n v="0"/>
    <n v="0"/>
    <n v="47.87"/>
    <n v="170.28"/>
    <n v="0"/>
    <n v="10.45"/>
    <n v="0"/>
    <n v="0"/>
    <n v="0"/>
    <n v="0"/>
    <n v="0"/>
    <n v="0"/>
    <n v="0"/>
    <n v="0"/>
    <n v="4045.47"/>
    <n v="4045.4700000000003"/>
    <n v="0"/>
    <n v="0"/>
    <n v="0"/>
    <n v="0"/>
    <n v="0"/>
  </r>
  <r>
    <n v="15"/>
    <d v="2013-06-30T00:00:00"/>
    <d v="2013-07-13T00:00:00"/>
    <x v="37"/>
    <s v="G1N"/>
    <s v="GD10000000"/>
    <s v="GD0"/>
    <n v="13"/>
    <n v="100"/>
    <s v="LD900"/>
    <s v="LF901"/>
    <m/>
    <m/>
    <m/>
    <m/>
    <m/>
    <m/>
    <x v="158"/>
    <n v="43087"/>
    <s v="63143"/>
    <x v="91"/>
    <x v="1"/>
    <s v="Executive"/>
    <s v="D901"/>
    <x v="8"/>
    <n v="5769.22"/>
    <n v="0"/>
    <n v="0"/>
    <n v="0"/>
    <n v="0"/>
    <n v="0"/>
    <n v="0"/>
    <n v="0"/>
    <n v="0"/>
    <n v="0"/>
    <n v="0"/>
    <n v="0"/>
    <n v="0"/>
    <n v="0"/>
    <n v="0"/>
    <n v="0"/>
    <n v="0"/>
    <n v="0"/>
    <n v="0"/>
    <n v="374.84"/>
    <n v="0"/>
    <n v="0"/>
    <n v="0"/>
    <n v="0"/>
    <n v="0"/>
    <n v="345.17"/>
    <n v="0"/>
    <n v="0"/>
    <n v="0"/>
    <n v="0"/>
    <n v="0"/>
    <n v="2.99"/>
    <n v="9.1999999999999993"/>
    <n v="0"/>
    <n v="0"/>
    <n v="80.73"/>
    <n v="288.45999999999998"/>
    <n v="0"/>
    <n v="19.989999999999998"/>
    <n v="0"/>
    <n v="0"/>
    <n v="0"/>
    <n v="0"/>
    <n v="0"/>
    <n v="0"/>
    <n v="0"/>
    <n v="0"/>
    <n v="6890.6"/>
    <n v="6890.5999999999995"/>
    <n v="0"/>
    <n v="0"/>
    <n v="0"/>
    <n v="0"/>
    <n v="0"/>
  </r>
  <r>
    <n v="15"/>
    <d v="2013-06-30T00:00:00"/>
    <d v="2013-07-13T00:00:00"/>
    <x v="37"/>
    <s v="G1N"/>
    <s v="GD10000000"/>
    <s v="GD0"/>
    <n v="13"/>
    <n v="100"/>
    <s v="LD900"/>
    <s v="LF901"/>
    <m/>
    <m/>
    <m/>
    <m/>
    <m/>
    <m/>
    <x v="159"/>
    <n v="67350"/>
    <s v="47369"/>
    <x v="6"/>
    <x v="1"/>
    <s v="Executive"/>
    <s v="D901"/>
    <x v="8"/>
    <n v="2192.54"/>
    <n v="0"/>
    <n v="0"/>
    <n v="0"/>
    <n v="0"/>
    <n v="0"/>
    <n v="0"/>
    <n v="0"/>
    <n v="0"/>
    <n v="0"/>
    <n v="0"/>
    <n v="0"/>
    <n v="0"/>
    <n v="0"/>
    <n v="0"/>
    <n v="0"/>
    <n v="0"/>
    <n v="0"/>
    <n v="1.17"/>
    <n v="509.64"/>
    <n v="0"/>
    <n v="0"/>
    <n v="0"/>
    <n v="0"/>
    <n v="0"/>
    <n v="135.94"/>
    <n v="0"/>
    <n v="0"/>
    <n v="0"/>
    <n v="0"/>
    <n v="0"/>
    <n v="3.27"/>
    <n v="11.93"/>
    <n v="0"/>
    <n v="0"/>
    <n v="31.8"/>
    <n v="109.63"/>
    <n v="0"/>
    <n v="27.18"/>
    <n v="0"/>
    <n v="0"/>
    <n v="0"/>
    <n v="0"/>
    <n v="0"/>
    <n v="0"/>
    <n v="0"/>
    <n v="0"/>
    <n v="3023.1"/>
    <n v="3023.1"/>
    <n v="0"/>
    <n v="0"/>
    <n v="0"/>
    <n v="0"/>
    <n v="0"/>
  </r>
  <r>
    <n v="15"/>
    <d v="2013-06-30T00:00:00"/>
    <d v="2013-07-13T00:00:00"/>
    <x v="37"/>
    <s v="G1N"/>
    <s v="GD10000000"/>
    <s v="GD0"/>
    <n v="13"/>
    <n v="8200"/>
    <s v="GD900"/>
    <s v="BASB7"/>
    <s v="000JBA"/>
    <n v="17"/>
    <s v="32027A"/>
    <n v="13"/>
    <m/>
    <m/>
    <x v="189"/>
    <n v="66584"/>
    <s v="48560"/>
    <x v="122"/>
    <x v="1"/>
    <s v="Non-executive"/>
    <s v="D901"/>
    <x v="8"/>
    <n v="2769.62"/>
    <n v="0"/>
    <n v="0"/>
    <n v="0"/>
    <n v="0"/>
    <n v="0"/>
    <n v="0"/>
    <n v="0"/>
    <n v="0"/>
    <n v="0"/>
    <n v="0"/>
    <n v="0"/>
    <n v="0"/>
    <n v="0"/>
    <n v="0"/>
    <n v="0"/>
    <n v="0"/>
    <n v="0"/>
    <n v="1.46"/>
    <n v="173.94"/>
    <n v="0"/>
    <n v="0"/>
    <n v="0"/>
    <n v="0"/>
    <n v="0"/>
    <n v="168.12"/>
    <n v="0"/>
    <n v="0"/>
    <n v="0"/>
    <n v="0"/>
    <n v="0"/>
    <n v="2.71"/>
    <n v="6.48"/>
    <n v="0"/>
    <n v="0"/>
    <n v="39.32"/>
    <n v="138.47999999999999"/>
    <n v="0"/>
    <n v="9.5399999999999991"/>
    <n v="0"/>
    <n v="0"/>
    <n v="0"/>
    <n v="0"/>
    <n v="0"/>
    <n v="0"/>
    <n v="0"/>
    <n v="0"/>
    <n v="3309.67"/>
    <n v="3309.67"/>
    <n v="0"/>
    <n v="0"/>
    <n v="0"/>
    <n v="0"/>
    <n v="0"/>
  </r>
  <r>
    <n v="15"/>
    <d v="2013-06-30T00:00:00"/>
    <d v="2013-07-13T00:00:00"/>
    <x v="38"/>
    <s v="G2N"/>
    <s v="GD10000000"/>
    <s v="GD0"/>
    <n v="13"/>
    <n v="100"/>
    <s v="LD900"/>
    <s v="LF901"/>
    <m/>
    <m/>
    <m/>
    <m/>
    <m/>
    <m/>
    <x v="291"/>
    <n v="64185"/>
    <s v="72948"/>
    <x v="145"/>
    <x v="1"/>
    <s v="Non-executive"/>
    <s v="D901"/>
    <x v="8"/>
    <n v="4615.38"/>
    <n v="0"/>
    <n v="0"/>
    <n v="0"/>
    <n v="0"/>
    <n v="0"/>
    <n v="0"/>
    <n v="0"/>
    <n v="0"/>
    <n v="0"/>
    <n v="0"/>
    <n v="0"/>
    <n v="0"/>
    <n v="0"/>
    <n v="0"/>
    <n v="0"/>
    <n v="0"/>
    <n v="0"/>
    <n v="2.38"/>
    <n v="0"/>
    <n v="0"/>
    <n v="0"/>
    <n v="0"/>
    <n v="0"/>
    <n v="0"/>
    <n v="286.14999999999998"/>
    <n v="0"/>
    <n v="0"/>
    <n v="0"/>
    <n v="0"/>
    <n v="0"/>
    <n v="3.27"/>
    <n v="11.93"/>
    <n v="0"/>
    <n v="0"/>
    <n v="66.930000000000007"/>
    <n v="230.77"/>
    <n v="0"/>
    <n v="0"/>
    <n v="0"/>
    <n v="0"/>
    <n v="0"/>
    <n v="0"/>
    <n v="0"/>
    <n v="0"/>
    <n v="0"/>
    <n v="0"/>
    <n v="5216.8100000000004"/>
    <n v="5216.8100000000013"/>
    <n v="0"/>
    <n v="0"/>
    <n v="0"/>
    <n v="0"/>
    <n v="0"/>
  </r>
  <r>
    <n v="16"/>
    <d v="2013-07-14T00:00:00"/>
    <d v="2013-07-27T00:00:00"/>
    <x v="39"/>
    <s v="G2N"/>
    <s v="GD10000000"/>
    <s v="GD0"/>
    <n v="13"/>
    <n v="100"/>
    <s v="LD900"/>
    <s v="LF901"/>
    <m/>
    <m/>
    <m/>
    <m/>
    <m/>
    <m/>
    <x v="291"/>
    <n v="64185"/>
    <s v="72948"/>
    <x v="145"/>
    <x v="1"/>
    <s v="Non-executive"/>
    <s v="D901"/>
    <x v="8"/>
    <n v="4753.84"/>
    <n v="0"/>
    <n v="0"/>
    <n v="0"/>
    <n v="0"/>
    <n v="0"/>
    <n v="0"/>
    <n v="0"/>
    <n v="0"/>
    <n v="0"/>
    <n v="0"/>
    <n v="0"/>
    <n v="0"/>
    <n v="0"/>
    <n v="0"/>
    <n v="0"/>
    <n v="0"/>
    <n v="0"/>
    <n v="2.46"/>
    <n v="0"/>
    <n v="0"/>
    <n v="0"/>
    <n v="0"/>
    <n v="0"/>
    <n v="0"/>
    <n v="294.74"/>
    <n v="0"/>
    <n v="0"/>
    <n v="0"/>
    <n v="0"/>
    <n v="0"/>
    <n v="3.27"/>
    <n v="11.93"/>
    <n v="0"/>
    <n v="0"/>
    <n v="68.930000000000007"/>
    <n v="237.69"/>
    <n v="0"/>
    <n v="0"/>
    <n v="0"/>
    <n v="0"/>
    <n v="0"/>
    <n v="0"/>
    <n v="0"/>
    <n v="0"/>
    <n v="0"/>
    <n v="0"/>
    <n v="5372.86"/>
    <n v="5372.8600000000006"/>
    <n v="0"/>
    <n v="0"/>
    <n v="0"/>
    <n v="0"/>
    <n v="0"/>
  </r>
  <r>
    <n v="16"/>
    <d v="2013-07-14T00:00:00"/>
    <d v="2013-07-27T00:00:00"/>
    <x v="40"/>
    <s v="G1N"/>
    <s v="GD10000000"/>
    <s v="GD0"/>
    <n v="13"/>
    <n v="100"/>
    <s v="LD900"/>
    <s v="LF901"/>
    <m/>
    <m/>
    <m/>
    <m/>
    <m/>
    <m/>
    <x v="157"/>
    <n v="12147"/>
    <s v="45721"/>
    <x v="90"/>
    <x v="1"/>
    <s v="Non-executive"/>
    <s v="D901"/>
    <x v="8"/>
    <n v="3371.58"/>
    <n v="0"/>
    <n v="0"/>
    <n v="0"/>
    <n v="0"/>
    <n v="0"/>
    <n v="0"/>
    <n v="0"/>
    <n v="0"/>
    <n v="0"/>
    <n v="0"/>
    <n v="0"/>
    <n v="0"/>
    <n v="0"/>
    <n v="0"/>
    <n v="0"/>
    <n v="0"/>
    <n v="0"/>
    <n v="1.75"/>
    <n v="551.05999999999995"/>
    <n v="0"/>
    <n v="0"/>
    <n v="0"/>
    <n v="0"/>
    <n v="0"/>
    <n v="205.63"/>
    <n v="0"/>
    <n v="0"/>
    <n v="0"/>
    <n v="0"/>
    <n v="0"/>
    <n v="2.99"/>
    <n v="8.7799999999999994"/>
    <n v="0"/>
    <n v="0"/>
    <n v="48.08"/>
    <n v="168.58"/>
    <n v="0"/>
    <n v="29.39"/>
    <n v="0"/>
    <n v="0"/>
    <n v="0"/>
    <n v="0"/>
    <n v="0"/>
    <n v="0"/>
    <n v="0"/>
    <n v="0"/>
    <n v="4387.84"/>
    <n v="4387.8399999999992"/>
    <n v="0"/>
    <n v="0"/>
    <n v="0"/>
    <n v="0"/>
    <n v="0"/>
  </r>
  <r>
    <n v="16"/>
    <d v="2013-07-14T00:00:00"/>
    <d v="2013-07-27T00:00:00"/>
    <x v="40"/>
    <s v="G1N"/>
    <s v="GD10000000"/>
    <s v="GD0"/>
    <n v="13"/>
    <n v="100"/>
    <s v="LD900"/>
    <s v="LF901"/>
    <m/>
    <m/>
    <m/>
    <m/>
    <m/>
    <m/>
    <x v="233"/>
    <n v="39705"/>
    <s v="47633"/>
    <x v="171"/>
    <x v="1"/>
    <s v="Non-executive"/>
    <s v="D901"/>
    <x v="8"/>
    <n v="3507.74"/>
    <n v="0"/>
    <n v="0"/>
    <n v="0"/>
    <n v="0"/>
    <n v="0"/>
    <n v="0"/>
    <n v="0"/>
    <n v="0"/>
    <n v="0"/>
    <n v="0"/>
    <n v="0"/>
    <n v="0"/>
    <n v="0"/>
    <n v="0"/>
    <n v="0"/>
    <n v="0"/>
    <n v="0"/>
    <n v="1.83"/>
    <n v="195.92"/>
    <n v="0"/>
    <n v="0"/>
    <n v="0"/>
    <n v="0"/>
    <n v="0"/>
    <n v="211.03"/>
    <n v="0"/>
    <n v="0"/>
    <n v="0"/>
    <n v="0"/>
    <n v="0"/>
    <n v="2.71"/>
    <n v="6.19"/>
    <n v="0"/>
    <n v="0"/>
    <n v="49.36"/>
    <n v="175.39"/>
    <n v="0"/>
    <n v="10.45"/>
    <n v="0"/>
    <n v="0"/>
    <n v="0"/>
    <n v="0"/>
    <n v="0"/>
    <n v="0"/>
    <n v="0"/>
    <n v="0"/>
    <n v="4160.62"/>
    <n v="4160.62"/>
    <n v="0"/>
    <n v="0"/>
    <n v="0"/>
    <n v="0"/>
    <n v="0"/>
  </r>
  <r>
    <n v="16"/>
    <d v="2013-07-14T00:00:00"/>
    <d v="2013-07-27T00:00:00"/>
    <x v="40"/>
    <s v="G1N"/>
    <s v="GD10000000"/>
    <s v="GD0"/>
    <n v="13"/>
    <n v="100"/>
    <s v="LD900"/>
    <s v="LF901"/>
    <m/>
    <m/>
    <m/>
    <m/>
    <m/>
    <m/>
    <x v="158"/>
    <n v="43087"/>
    <s v="63143"/>
    <x v="91"/>
    <x v="1"/>
    <s v="Executive"/>
    <s v="D901"/>
    <x v="8"/>
    <n v="5942.3"/>
    <n v="0"/>
    <n v="0"/>
    <n v="0"/>
    <n v="0"/>
    <n v="0"/>
    <n v="0"/>
    <n v="0"/>
    <n v="0"/>
    <n v="0"/>
    <n v="0"/>
    <n v="0"/>
    <n v="0"/>
    <n v="0"/>
    <n v="0"/>
    <n v="0"/>
    <n v="0"/>
    <n v="0"/>
    <n v="0"/>
    <n v="374.84"/>
    <n v="0"/>
    <n v="0"/>
    <n v="0"/>
    <n v="0"/>
    <n v="0"/>
    <n v="355.91"/>
    <n v="0"/>
    <n v="0"/>
    <n v="0"/>
    <n v="0"/>
    <n v="0"/>
    <n v="2.99"/>
    <n v="9.1999999999999993"/>
    <n v="0"/>
    <n v="0"/>
    <n v="83.24"/>
    <n v="297.12"/>
    <n v="0"/>
    <n v="19.989999999999998"/>
    <n v="0"/>
    <n v="0"/>
    <n v="0"/>
    <n v="0"/>
    <n v="0"/>
    <n v="0"/>
    <n v="0"/>
    <n v="0"/>
    <n v="7085.59"/>
    <n v="7085.5899999999992"/>
    <n v="0"/>
    <n v="0"/>
    <n v="0"/>
    <n v="0"/>
    <n v="0"/>
  </r>
  <r>
    <n v="16"/>
    <d v="2013-07-14T00:00:00"/>
    <d v="2013-07-27T00:00:00"/>
    <x v="40"/>
    <s v="G1N"/>
    <s v="GD10000000"/>
    <s v="GD0"/>
    <n v="13"/>
    <n v="100"/>
    <s v="LD900"/>
    <s v="LF901"/>
    <m/>
    <m/>
    <m/>
    <m/>
    <m/>
    <m/>
    <x v="159"/>
    <n v="67350"/>
    <s v="47369"/>
    <x v="6"/>
    <x v="1"/>
    <s v="Executive"/>
    <s v="D901"/>
    <x v="8"/>
    <n v="2258.3000000000002"/>
    <n v="0"/>
    <n v="0"/>
    <n v="0"/>
    <n v="0"/>
    <n v="0"/>
    <n v="0"/>
    <n v="0"/>
    <n v="0"/>
    <n v="0"/>
    <n v="0"/>
    <n v="0"/>
    <n v="0"/>
    <n v="0"/>
    <n v="0"/>
    <n v="0"/>
    <n v="0"/>
    <n v="0"/>
    <n v="1.19"/>
    <n v="509.64"/>
    <n v="0"/>
    <n v="0"/>
    <n v="0"/>
    <n v="0"/>
    <n v="0"/>
    <n v="140.01"/>
    <n v="0"/>
    <n v="0"/>
    <n v="0"/>
    <n v="0"/>
    <n v="0"/>
    <n v="3.27"/>
    <n v="11.93"/>
    <n v="0"/>
    <n v="0"/>
    <n v="32.74"/>
    <n v="112.92"/>
    <n v="0"/>
    <n v="27.18"/>
    <n v="0"/>
    <n v="0"/>
    <n v="0"/>
    <n v="0"/>
    <n v="0"/>
    <n v="0"/>
    <n v="0"/>
    <n v="0"/>
    <n v="3097.18"/>
    <n v="3097.18"/>
    <n v="0"/>
    <n v="0"/>
    <n v="0"/>
    <n v="0"/>
    <n v="0"/>
  </r>
  <r>
    <n v="16"/>
    <d v="2013-07-14T00:00:00"/>
    <d v="2013-07-27T00:00:00"/>
    <x v="40"/>
    <s v="G1N"/>
    <s v="GD10000000"/>
    <s v="GD0"/>
    <n v="13"/>
    <n v="8200"/>
    <s v="GD900"/>
    <s v="BASB7"/>
    <s v="000JBA"/>
    <n v="17"/>
    <s v="32027A"/>
    <n v="13"/>
    <m/>
    <m/>
    <x v="189"/>
    <n v="66584"/>
    <s v="48560"/>
    <x v="122"/>
    <x v="1"/>
    <s v="Non-executive"/>
    <s v="D901"/>
    <x v="8"/>
    <n v="2852.7"/>
    <n v="0"/>
    <n v="0"/>
    <n v="0"/>
    <n v="0"/>
    <n v="0"/>
    <n v="0"/>
    <n v="0"/>
    <n v="0"/>
    <n v="0"/>
    <n v="0"/>
    <n v="0"/>
    <n v="0"/>
    <n v="0"/>
    <n v="0"/>
    <n v="0"/>
    <n v="0"/>
    <n v="0"/>
    <n v="1.5"/>
    <n v="173.94"/>
    <n v="0"/>
    <n v="0"/>
    <n v="0"/>
    <n v="0"/>
    <n v="0"/>
    <n v="173.27"/>
    <n v="0"/>
    <n v="0"/>
    <n v="0"/>
    <n v="0"/>
    <n v="0"/>
    <n v="2.71"/>
    <n v="6.48"/>
    <n v="0"/>
    <n v="0"/>
    <n v="40.520000000000003"/>
    <n v="142.63999999999999"/>
    <n v="0"/>
    <n v="9.5399999999999991"/>
    <n v="0"/>
    <n v="0"/>
    <n v="0"/>
    <n v="0"/>
    <n v="0"/>
    <n v="0"/>
    <n v="0"/>
    <n v="0"/>
    <n v="3403.3"/>
    <n v="3403.2999999999997"/>
    <n v="0"/>
    <n v="0"/>
    <n v="0"/>
    <n v="0"/>
    <n v="0"/>
  </r>
  <r>
    <n v="17"/>
    <d v="2013-07-28T00:00:00"/>
    <d v="2013-08-10T00:00:00"/>
    <x v="41"/>
    <s v="G1N"/>
    <s v="GD10000000"/>
    <s v="GD0"/>
    <n v="13"/>
    <n v="100"/>
    <s v="LD900"/>
    <s v="LF901"/>
    <m/>
    <m/>
    <m/>
    <m/>
    <m/>
    <m/>
    <x v="157"/>
    <n v="12147"/>
    <s v="45721"/>
    <x v="90"/>
    <x v="1"/>
    <s v="Non-executive"/>
    <s v="D901"/>
    <x v="8"/>
    <n v="3371.58"/>
    <n v="0"/>
    <n v="0"/>
    <n v="0"/>
    <n v="0"/>
    <n v="0"/>
    <n v="0"/>
    <n v="0"/>
    <n v="0"/>
    <n v="0"/>
    <n v="0"/>
    <n v="0"/>
    <n v="0"/>
    <n v="0"/>
    <n v="0"/>
    <n v="0"/>
    <n v="0"/>
    <n v="0"/>
    <n v="1.75"/>
    <n v="551.05999999999995"/>
    <n v="0"/>
    <n v="0"/>
    <n v="0"/>
    <n v="0"/>
    <n v="0"/>
    <n v="205.62"/>
    <n v="0"/>
    <n v="0"/>
    <n v="0"/>
    <n v="0"/>
    <n v="0"/>
    <n v="2.99"/>
    <n v="8.7799999999999994"/>
    <n v="0"/>
    <n v="0"/>
    <n v="48.09"/>
    <n v="168.58"/>
    <n v="0"/>
    <n v="29.39"/>
    <n v="0"/>
    <n v="0"/>
    <n v="0"/>
    <n v="0"/>
    <n v="0"/>
    <n v="0"/>
    <n v="0"/>
    <n v="0"/>
    <n v="4387.84"/>
    <n v="4387.84"/>
    <n v="0"/>
    <n v="0"/>
    <n v="0"/>
    <n v="0"/>
    <n v="0"/>
  </r>
  <r>
    <n v="17"/>
    <d v="2013-07-28T00:00:00"/>
    <d v="2013-08-10T00:00:00"/>
    <x v="41"/>
    <s v="G1N"/>
    <s v="GD10000000"/>
    <s v="GD0"/>
    <n v="13"/>
    <n v="100"/>
    <s v="LD900"/>
    <s v="LF901"/>
    <m/>
    <m/>
    <m/>
    <m/>
    <m/>
    <m/>
    <x v="233"/>
    <n v="39705"/>
    <s v="47633"/>
    <x v="171"/>
    <x v="1"/>
    <s v="Non-executive"/>
    <s v="D901"/>
    <x v="8"/>
    <n v="3507.74"/>
    <n v="0"/>
    <n v="0"/>
    <n v="0"/>
    <n v="0"/>
    <n v="0"/>
    <n v="0"/>
    <n v="0"/>
    <n v="0"/>
    <n v="0"/>
    <n v="0"/>
    <n v="0"/>
    <n v="0"/>
    <n v="0"/>
    <n v="0"/>
    <n v="0"/>
    <n v="0"/>
    <n v="0"/>
    <n v="1.83"/>
    <n v="195.92"/>
    <n v="0"/>
    <n v="0"/>
    <n v="0"/>
    <n v="0"/>
    <n v="0"/>
    <n v="211.02"/>
    <n v="0"/>
    <n v="0"/>
    <n v="0"/>
    <n v="0"/>
    <n v="0"/>
    <n v="2.71"/>
    <n v="6.19"/>
    <n v="0"/>
    <n v="0"/>
    <n v="49.35"/>
    <n v="175.39"/>
    <n v="0"/>
    <n v="10.45"/>
    <n v="0"/>
    <n v="0"/>
    <n v="0"/>
    <n v="0"/>
    <n v="0"/>
    <n v="0"/>
    <n v="0"/>
    <n v="0"/>
    <n v="4160.6000000000004"/>
    <n v="4160.5999999999995"/>
    <n v="0"/>
    <n v="0"/>
    <n v="0"/>
    <n v="0"/>
    <n v="0"/>
  </r>
  <r>
    <n v="17"/>
    <d v="2013-07-28T00:00:00"/>
    <d v="2013-08-10T00:00:00"/>
    <x v="41"/>
    <s v="G1N"/>
    <s v="GD10000000"/>
    <s v="GD0"/>
    <n v="13"/>
    <n v="100"/>
    <s v="LD900"/>
    <s v="LF901"/>
    <m/>
    <m/>
    <m/>
    <m/>
    <m/>
    <m/>
    <x v="158"/>
    <n v="43087"/>
    <s v="63143"/>
    <x v="91"/>
    <x v="1"/>
    <s v="Executive"/>
    <s v="D901"/>
    <x v="8"/>
    <n v="5942.3"/>
    <n v="0"/>
    <n v="0"/>
    <n v="0"/>
    <n v="0"/>
    <n v="0"/>
    <n v="0"/>
    <n v="0"/>
    <n v="0"/>
    <n v="0"/>
    <n v="0"/>
    <n v="0"/>
    <n v="0"/>
    <n v="0"/>
    <n v="0"/>
    <n v="0"/>
    <n v="0"/>
    <n v="0"/>
    <n v="0"/>
    <n v="374.84"/>
    <n v="0"/>
    <n v="0"/>
    <n v="0"/>
    <n v="0"/>
    <n v="0"/>
    <n v="355.91"/>
    <n v="0"/>
    <n v="0"/>
    <n v="0"/>
    <n v="0"/>
    <n v="0"/>
    <n v="2.99"/>
    <n v="9.1999999999999993"/>
    <n v="0"/>
    <n v="0"/>
    <n v="83.23"/>
    <n v="297.12"/>
    <n v="0"/>
    <n v="19.989999999999998"/>
    <n v="0"/>
    <n v="0"/>
    <n v="0"/>
    <n v="0"/>
    <n v="0"/>
    <n v="0"/>
    <n v="0"/>
    <n v="0"/>
    <n v="7085.58"/>
    <n v="7085.579999999999"/>
    <n v="0"/>
    <n v="0"/>
    <n v="0"/>
    <n v="0"/>
    <n v="0"/>
  </r>
  <r>
    <n v="17"/>
    <d v="2013-07-28T00:00:00"/>
    <d v="2013-08-10T00:00:00"/>
    <x v="41"/>
    <s v="G1N"/>
    <s v="GD10000000"/>
    <s v="GD0"/>
    <n v="13"/>
    <n v="100"/>
    <s v="LD900"/>
    <s v="LF901"/>
    <m/>
    <m/>
    <m/>
    <m/>
    <m/>
    <m/>
    <x v="159"/>
    <n v="67350"/>
    <s v="47369"/>
    <x v="6"/>
    <x v="1"/>
    <s v="Executive"/>
    <s v="D901"/>
    <x v="8"/>
    <n v="2258.3000000000002"/>
    <n v="0"/>
    <n v="0"/>
    <n v="0"/>
    <n v="0"/>
    <n v="0"/>
    <n v="0"/>
    <n v="0"/>
    <n v="0"/>
    <n v="0"/>
    <n v="0"/>
    <n v="0"/>
    <n v="0"/>
    <n v="0"/>
    <n v="0"/>
    <n v="0"/>
    <n v="0"/>
    <n v="0"/>
    <n v="1.19"/>
    <n v="509.64"/>
    <n v="0"/>
    <n v="0"/>
    <n v="0"/>
    <n v="0"/>
    <n v="0"/>
    <n v="140.01"/>
    <n v="0"/>
    <n v="0"/>
    <n v="0"/>
    <n v="0"/>
    <n v="0"/>
    <n v="3.27"/>
    <n v="11.93"/>
    <n v="0"/>
    <n v="0"/>
    <n v="32.75"/>
    <n v="112.92"/>
    <n v="0"/>
    <n v="27.18"/>
    <n v="0"/>
    <n v="0"/>
    <n v="0"/>
    <n v="0"/>
    <n v="0"/>
    <n v="0"/>
    <n v="0"/>
    <n v="0"/>
    <n v="3097.19"/>
    <n v="3097.19"/>
    <n v="0"/>
    <n v="0"/>
    <n v="0"/>
    <n v="0"/>
    <n v="0"/>
  </r>
  <r>
    <n v="17"/>
    <d v="2013-07-28T00:00:00"/>
    <d v="2013-08-10T00:00:00"/>
    <x v="41"/>
    <s v="G1N"/>
    <s v="GD10000000"/>
    <s v="GD0"/>
    <n v="13"/>
    <n v="8200"/>
    <s v="GD900"/>
    <s v="BASB7"/>
    <s v="000JBA"/>
    <n v="17"/>
    <s v="32027A"/>
    <n v="13"/>
    <m/>
    <m/>
    <x v="189"/>
    <n v="66584"/>
    <s v="48560"/>
    <x v="122"/>
    <x v="1"/>
    <s v="Non-executive"/>
    <s v="D901"/>
    <x v="8"/>
    <n v="2852.71"/>
    <n v="0"/>
    <n v="0"/>
    <n v="0"/>
    <n v="0"/>
    <n v="0"/>
    <n v="0"/>
    <n v="0"/>
    <n v="0"/>
    <n v="0"/>
    <n v="0"/>
    <n v="0"/>
    <n v="0"/>
    <n v="0"/>
    <n v="0"/>
    <n v="0"/>
    <n v="0"/>
    <n v="0"/>
    <n v="1.5"/>
    <n v="173.94"/>
    <n v="0"/>
    <n v="0"/>
    <n v="0"/>
    <n v="0"/>
    <n v="0"/>
    <n v="173.28"/>
    <n v="0"/>
    <n v="0"/>
    <n v="0"/>
    <n v="0"/>
    <n v="0"/>
    <n v="2.71"/>
    <n v="6.48"/>
    <n v="0"/>
    <n v="0"/>
    <n v="40.53"/>
    <n v="142.63999999999999"/>
    <n v="0"/>
    <n v="9.5399999999999991"/>
    <n v="0"/>
    <n v="0"/>
    <n v="0"/>
    <n v="0"/>
    <n v="0"/>
    <n v="0"/>
    <n v="0"/>
    <n v="0"/>
    <n v="3403.33"/>
    <n v="3403.3300000000004"/>
    <n v="0"/>
    <n v="0"/>
    <n v="0"/>
    <n v="0"/>
    <n v="0"/>
  </r>
  <r>
    <n v="17"/>
    <d v="2013-07-28T00:00:00"/>
    <d v="2013-08-10T00:00:00"/>
    <x v="41"/>
    <s v="G1N"/>
    <s v="GD10000000"/>
    <s v="GD0"/>
    <n v="13"/>
    <n v="8200"/>
    <s v="GD900"/>
    <s v="BASB7"/>
    <s v="000JBA"/>
    <n v="17"/>
    <s v="32027A"/>
    <n v="13"/>
    <m/>
    <m/>
    <x v="422"/>
    <n v="73203"/>
    <s v="75081"/>
    <x v="122"/>
    <x v="1"/>
    <s v="Non-executive"/>
    <s v="D901"/>
    <x v="8"/>
    <n v="2852.74"/>
    <n v="0"/>
    <n v="0"/>
    <n v="0"/>
    <n v="0"/>
    <n v="0"/>
    <n v="0"/>
    <n v="0"/>
    <n v="0"/>
    <n v="0"/>
    <n v="0"/>
    <n v="0"/>
    <n v="0"/>
    <n v="0"/>
    <n v="0"/>
    <n v="0"/>
    <n v="0"/>
    <n v="0"/>
    <n v="1.5"/>
    <n v="0"/>
    <n v="0"/>
    <n v="0"/>
    <n v="0"/>
    <n v="0"/>
    <n v="0"/>
    <n v="176.87"/>
    <n v="0"/>
    <n v="0"/>
    <n v="0"/>
    <n v="0"/>
    <n v="0"/>
    <n v="0"/>
    <n v="0"/>
    <n v="0"/>
    <n v="0"/>
    <n v="41.36"/>
    <n v="0"/>
    <n v="0"/>
    <n v="0"/>
    <n v="0"/>
    <n v="0"/>
    <n v="0"/>
    <n v="0"/>
    <n v="0"/>
    <n v="0"/>
    <n v="0"/>
    <n v="0"/>
    <n v="3072.47"/>
    <n v="3072.47"/>
    <n v="0"/>
    <n v="0"/>
    <n v="0"/>
    <n v="0"/>
    <n v="0"/>
  </r>
  <r>
    <n v="18"/>
    <d v="2013-08-11T00:00:00"/>
    <d v="2013-08-24T00:00:00"/>
    <x v="43"/>
    <s v="G1N"/>
    <s v="GD10000000"/>
    <s v="GD0"/>
    <n v="13"/>
    <n v="100"/>
    <s v="LD900"/>
    <s v="LF901"/>
    <m/>
    <m/>
    <m/>
    <m/>
    <m/>
    <m/>
    <x v="157"/>
    <n v="12147"/>
    <s v="45721"/>
    <x v="90"/>
    <x v="1"/>
    <s v="Non-executive"/>
    <s v="D901"/>
    <x v="8"/>
    <n v="3371.58"/>
    <n v="0"/>
    <n v="0"/>
    <n v="0"/>
    <n v="0"/>
    <n v="0"/>
    <n v="0"/>
    <n v="0"/>
    <n v="0"/>
    <n v="0"/>
    <n v="0"/>
    <n v="0"/>
    <n v="0"/>
    <n v="0"/>
    <n v="0"/>
    <n v="0"/>
    <n v="0"/>
    <n v="0"/>
    <n v="1.75"/>
    <n v="551.05999999999995"/>
    <n v="0"/>
    <n v="0"/>
    <n v="0"/>
    <n v="0"/>
    <n v="0"/>
    <n v="204.61"/>
    <n v="0"/>
    <n v="0"/>
    <n v="0"/>
    <n v="0"/>
    <n v="0"/>
    <n v="3.27"/>
    <n v="11.39"/>
    <n v="0"/>
    <n v="0"/>
    <n v="47.86"/>
    <n v="168.58"/>
    <n v="0"/>
    <n v="29.39"/>
    <n v="0"/>
    <n v="0"/>
    <n v="0"/>
    <n v="0"/>
    <n v="0"/>
    <n v="0"/>
    <n v="0"/>
    <n v="0"/>
    <n v="4389.49"/>
    <n v="4389.4900000000007"/>
    <n v="0"/>
    <n v="0"/>
    <n v="0"/>
    <n v="0"/>
    <n v="0"/>
  </r>
  <r>
    <n v="18"/>
    <d v="2013-08-11T00:00:00"/>
    <d v="2013-08-24T00:00:00"/>
    <x v="43"/>
    <s v="G1N"/>
    <s v="GD10000000"/>
    <s v="GD0"/>
    <n v="13"/>
    <n v="100"/>
    <s v="LD900"/>
    <s v="LF901"/>
    <m/>
    <m/>
    <m/>
    <m/>
    <m/>
    <m/>
    <x v="233"/>
    <n v="39705"/>
    <s v="47633"/>
    <x v="171"/>
    <x v="1"/>
    <s v="Non-executive"/>
    <s v="D901"/>
    <x v="8"/>
    <n v="3507.74"/>
    <n v="0"/>
    <n v="0"/>
    <n v="0"/>
    <n v="0"/>
    <n v="0"/>
    <n v="0"/>
    <n v="0"/>
    <n v="0"/>
    <n v="0"/>
    <n v="0"/>
    <n v="0"/>
    <n v="0"/>
    <n v="0"/>
    <n v="0"/>
    <n v="0"/>
    <n v="0"/>
    <n v="0"/>
    <n v="1.83"/>
    <n v="195.92"/>
    <n v="0"/>
    <n v="0"/>
    <n v="0"/>
    <n v="0"/>
    <n v="0"/>
    <n v="211.03"/>
    <n v="0"/>
    <n v="0"/>
    <n v="0"/>
    <n v="0"/>
    <n v="0"/>
    <n v="2.71"/>
    <n v="6.19"/>
    <n v="0"/>
    <n v="0"/>
    <n v="49.35"/>
    <n v="175.39"/>
    <n v="0"/>
    <n v="10.45"/>
    <n v="0"/>
    <n v="0"/>
    <n v="0"/>
    <n v="0"/>
    <n v="0"/>
    <n v="0"/>
    <n v="0"/>
    <n v="0"/>
    <n v="4160.6099999999997"/>
    <n v="4160.6099999999997"/>
    <n v="0"/>
    <n v="0"/>
    <n v="0"/>
    <n v="0"/>
    <n v="0"/>
  </r>
  <r>
    <n v="18"/>
    <d v="2013-08-11T00:00:00"/>
    <d v="2013-08-24T00:00:00"/>
    <x v="43"/>
    <s v="G1N"/>
    <s v="GD10000000"/>
    <s v="GD0"/>
    <n v="13"/>
    <n v="100"/>
    <s v="LD900"/>
    <s v="LF901"/>
    <m/>
    <m/>
    <m/>
    <m/>
    <m/>
    <m/>
    <x v="158"/>
    <n v="43087"/>
    <s v="63143"/>
    <x v="91"/>
    <x v="1"/>
    <s v="Executive"/>
    <s v="D901"/>
    <x v="8"/>
    <n v="5942.3"/>
    <n v="0"/>
    <n v="0"/>
    <n v="0"/>
    <n v="0"/>
    <n v="0"/>
    <n v="0"/>
    <n v="0"/>
    <n v="0"/>
    <n v="0"/>
    <n v="0"/>
    <n v="0"/>
    <n v="0"/>
    <n v="0"/>
    <n v="0"/>
    <n v="0"/>
    <n v="0"/>
    <n v="0"/>
    <n v="0"/>
    <n v="374.84"/>
    <n v="0"/>
    <n v="0"/>
    <n v="0"/>
    <n v="0"/>
    <n v="0"/>
    <n v="355.9"/>
    <n v="0"/>
    <n v="0"/>
    <n v="0"/>
    <n v="0"/>
    <n v="0"/>
    <n v="2.99"/>
    <n v="9.1999999999999993"/>
    <n v="0"/>
    <n v="0"/>
    <n v="83.24"/>
    <n v="297.12"/>
    <n v="0"/>
    <n v="19.989999999999998"/>
    <n v="0"/>
    <n v="0"/>
    <n v="0"/>
    <n v="0"/>
    <n v="0"/>
    <n v="0"/>
    <n v="0"/>
    <n v="0"/>
    <n v="7085.58"/>
    <n v="7085.579999999999"/>
    <n v="0"/>
    <n v="0"/>
    <n v="0"/>
    <n v="0"/>
    <n v="0"/>
  </r>
  <r>
    <n v="18"/>
    <d v="2013-08-11T00:00:00"/>
    <d v="2013-08-24T00:00:00"/>
    <x v="43"/>
    <s v="G1N"/>
    <s v="GD10000000"/>
    <s v="GD0"/>
    <n v="13"/>
    <n v="100"/>
    <s v="LD900"/>
    <s v="LF901"/>
    <m/>
    <m/>
    <m/>
    <m/>
    <m/>
    <m/>
    <x v="159"/>
    <n v="67350"/>
    <s v="47369"/>
    <x v="6"/>
    <x v="1"/>
    <s v="Executive"/>
    <s v="D901"/>
    <x v="8"/>
    <n v="2258.3000000000002"/>
    <n v="0"/>
    <n v="0"/>
    <n v="0"/>
    <n v="0"/>
    <n v="0"/>
    <n v="0"/>
    <n v="0"/>
    <n v="0"/>
    <n v="0"/>
    <n v="0"/>
    <n v="0"/>
    <n v="0"/>
    <n v="0"/>
    <n v="0"/>
    <n v="0"/>
    <n v="0"/>
    <n v="0"/>
    <n v="1.19"/>
    <n v="509.64"/>
    <n v="0"/>
    <n v="0"/>
    <n v="0"/>
    <n v="0"/>
    <n v="0"/>
    <n v="140.02000000000001"/>
    <n v="0"/>
    <n v="0"/>
    <n v="0"/>
    <n v="0"/>
    <n v="0"/>
    <n v="3.27"/>
    <n v="11.93"/>
    <n v="0"/>
    <n v="0"/>
    <n v="32.74"/>
    <n v="112.92"/>
    <n v="0"/>
    <n v="27.18"/>
    <n v="0"/>
    <n v="0"/>
    <n v="0"/>
    <n v="0"/>
    <n v="0"/>
    <n v="0"/>
    <n v="0"/>
    <n v="0"/>
    <n v="3097.19"/>
    <n v="3097.1899999999996"/>
    <n v="0"/>
    <n v="0"/>
    <n v="0"/>
    <n v="0"/>
    <n v="0"/>
  </r>
  <r>
    <n v="18"/>
    <d v="2013-08-11T00:00:00"/>
    <d v="2013-08-24T00:00:00"/>
    <x v="43"/>
    <s v="G1N"/>
    <s v="GD10000000"/>
    <s v="GD0"/>
    <n v="13"/>
    <n v="8200"/>
    <s v="GD900"/>
    <s v="BASB7"/>
    <s v="000JBA"/>
    <n v="17"/>
    <s v="32027A"/>
    <n v="13"/>
    <m/>
    <m/>
    <x v="189"/>
    <n v="66584"/>
    <s v="48560"/>
    <x v="122"/>
    <x v="1"/>
    <s v="Non-executive"/>
    <s v="D901"/>
    <x v="8"/>
    <n v="2852.71"/>
    <n v="0"/>
    <n v="0"/>
    <n v="0"/>
    <n v="0"/>
    <n v="0"/>
    <n v="0"/>
    <n v="0"/>
    <n v="0"/>
    <n v="0"/>
    <n v="0"/>
    <n v="0"/>
    <n v="0"/>
    <n v="0"/>
    <n v="0"/>
    <n v="0"/>
    <n v="0"/>
    <n v="0"/>
    <n v="1.5"/>
    <n v="173.94"/>
    <n v="0"/>
    <n v="0"/>
    <n v="0"/>
    <n v="0"/>
    <n v="0"/>
    <n v="173.27"/>
    <n v="0"/>
    <n v="0"/>
    <n v="0"/>
    <n v="0"/>
    <n v="0"/>
    <n v="2.71"/>
    <n v="6.48"/>
    <n v="0"/>
    <n v="0"/>
    <n v="40.520000000000003"/>
    <n v="142.63999999999999"/>
    <n v="0"/>
    <n v="9.5399999999999991"/>
    <n v="0"/>
    <n v="0"/>
    <n v="0"/>
    <n v="0"/>
    <n v="0"/>
    <n v="0"/>
    <n v="0"/>
    <n v="0"/>
    <n v="3403.31"/>
    <n v="3403.31"/>
    <n v="0"/>
    <n v="0"/>
    <n v="0"/>
    <n v="0"/>
    <n v="0"/>
  </r>
  <r>
    <n v="18"/>
    <d v="2013-08-11T00:00:00"/>
    <d v="2013-08-24T00:00:00"/>
    <x v="43"/>
    <s v="G1N"/>
    <s v="GD10000000"/>
    <s v="GD0"/>
    <n v="13"/>
    <n v="8200"/>
    <s v="GD900"/>
    <s v="BASB7"/>
    <s v="000JBA"/>
    <n v="17"/>
    <s v="32027A"/>
    <n v="13"/>
    <m/>
    <m/>
    <x v="422"/>
    <n v="73203"/>
    <s v="75081"/>
    <x v="122"/>
    <x v="1"/>
    <s v="Non-executive"/>
    <s v="D901"/>
    <x v="8"/>
    <n v="2852.74"/>
    <n v="0"/>
    <n v="0"/>
    <n v="0"/>
    <n v="0"/>
    <n v="0"/>
    <n v="0"/>
    <n v="0"/>
    <n v="0"/>
    <n v="0"/>
    <n v="0"/>
    <n v="0"/>
    <n v="0"/>
    <n v="0"/>
    <n v="0"/>
    <n v="0"/>
    <n v="0"/>
    <n v="0"/>
    <n v="1.5"/>
    <n v="195.92"/>
    <n v="0"/>
    <n v="0"/>
    <n v="0"/>
    <n v="0"/>
    <n v="0"/>
    <n v="170.41"/>
    <n v="0"/>
    <n v="0"/>
    <n v="0"/>
    <n v="0"/>
    <n v="0"/>
    <n v="2.71"/>
    <n v="6.19"/>
    <n v="0"/>
    <n v="0"/>
    <n v="39.86"/>
    <n v="0"/>
    <n v="0"/>
    <n v="0"/>
    <n v="0"/>
    <n v="0"/>
    <n v="0"/>
    <n v="0"/>
    <n v="0"/>
    <n v="0"/>
    <n v="0"/>
    <n v="0"/>
    <n v="3269.33"/>
    <n v="3269.33"/>
    <n v="0"/>
    <n v="0"/>
    <n v="0"/>
    <n v="0"/>
    <n v="0"/>
  </r>
  <r>
    <n v="18"/>
    <d v="2013-08-11T00:00:00"/>
    <d v="2013-08-24T00:00:00"/>
    <x v="44"/>
    <s v="G2N"/>
    <s v="GD10000000"/>
    <s v="GD0"/>
    <n v="13"/>
    <n v="100"/>
    <s v="LD900"/>
    <s v="LF901"/>
    <m/>
    <m/>
    <m/>
    <m/>
    <m/>
    <m/>
    <x v="291"/>
    <n v="64185"/>
    <s v="72948"/>
    <x v="145"/>
    <x v="1"/>
    <s v="Non-executive"/>
    <s v="D901"/>
    <x v="8"/>
    <n v="4753.84"/>
    <n v="0"/>
    <n v="0"/>
    <n v="0"/>
    <n v="0"/>
    <n v="0"/>
    <n v="0"/>
    <n v="0"/>
    <n v="0"/>
    <n v="0"/>
    <n v="0"/>
    <n v="0"/>
    <n v="0"/>
    <n v="0"/>
    <n v="0"/>
    <n v="0"/>
    <n v="0"/>
    <n v="0"/>
    <n v="2.46"/>
    <n v="0"/>
    <n v="0"/>
    <n v="0"/>
    <n v="0"/>
    <n v="0"/>
    <n v="0"/>
    <n v="294.74"/>
    <n v="0"/>
    <n v="0"/>
    <n v="0"/>
    <n v="0"/>
    <n v="0"/>
    <n v="3.27"/>
    <n v="11.93"/>
    <n v="0"/>
    <n v="0"/>
    <n v="68.930000000000007"/>
    <n v="237.69"/>
    <n v="0"/>
    <n v="0"/>
    <n v="0"/>
    <n v="0"/>
    <n v="0"/>
    <n v="0"/>
    <n v="0"/>
    <n v="0"/>
    <n v="0"/>
    <n v="0"/>
    <n v="5372.86"/>
    <n v="5372.8600000000006"/>
    <n v="0"/>
    <n v="0"/>
    <n v="0"/>
    <n v="0"/>
    <n v="0"/>
  </r>
  <r>
    <n v="19"/>
    <d v="2013-08-25T00:00:00"/>
    <d v="2013-09-07T00:00:00"/>
    <x v="45"/>
    <s v="G1N"/>
    <s v="GD10000000"/>
    <s v="GD0"/>
    <n v="13"/>
    <n v="100"/>
    <s v="LD900"/>
    <s v="LF901"/>
    <m/>
    <m/>
    <m/>
    <m/>
    <m/>
    <m/>
    <x v="157"/>
    <n v="12147"/>
    <s v="45721"/>
    <x v="90"/>
    <x v="1"/>
    <s v="Non-executive"/>
    <s v="D901"/>
    <x v="8"/>
    <n v="4059.79"/>
    <n v="0"/>
    <n v="0"/>
    <n v="0"/>
    <n v="0"/>
    <n v="0"/>
    <n v="0"/>
    <n v="0"/>
    <n v="0"/>
    <n v="0"/>
    <n v="0"/>
    <n v="0"/>
    <n v="0"/>
    <n v="0"/>
    <n v="0"/>
    <n v="0"/>
    <n v="0"/>
    <n v="0"/>
    <n v="1.75"/>
    <n v="551.05999999999995"/>
    <n v="0"/>
    <n v="0"/>
    <n v="0"/>
    <n v="0"/>
    <n v="0"/>
    <n v="247.28"/>
    <n v="0"/>
    <n v="0"/>
    <n v="0"/>
    <n v="0"/>
    <n v="0"/>
    <n v="3.27"/>
    <n v="11.39"/>
    <n v="0"/>
    <n v="0"/>
    <n v="57.83"/>
    <n v="202.99"/>
    <n v="0"/>
    <n v="29.39"/>
    <n v="0"/>
    <n v="0"/>
    <n v="0"/>
    <n v="0"/>
    <n v="0"/>
    <n v="0"/>
    <n v="0"/>
    <n v="0"/>
    <n v="5164.75"/>
    <n v="5164.7500000000009"/>
    <n v="0"/>
    <n v="0"/>
    <n v="0"/>
    <n v="0"/>
    <n v="0"/>
  </r>
  <r>
    <n v="19"/>
    <d v="2013-08-25T00:00:00"/>
    <d v="2013-09-07T00:00:00"/>
    <x v="45"/>
    <s v="G1N"/>
    <s v="GD10000000"/>
    <s v="GD0"/>
    <n v="13"/>
    <n v="100"/>
    <s v="LD900"/>
    <s v="LF901"/>
    <m/>
    <m/>
    <m/>
    <m/>
    <m/>
    <m/>
    <x v="233"/>
    <n v="39705"/>
    <s v="47633"/>
    <x v="171"/>
    <x v="1"/>
    <s v="Non-executive"/>
    <s v="D901"/>
    <x v="8"/>
    <n v="4222.83"/>
    <n v="0"/>
    <n v="0"/>
    <n v="0"/>
    <n v="0"/>
    <n v="0"/>
    <n v="0"/>
    <n v="0"/>
    <n v="0"/>
    <n v="0"/>
    <n v="0"/>
    <n v="0"/>
    <n v="0"/>
    <n v="0"/>
    <n v="0"/>
    <n v="0"/>
    <n v="0"/>
    <n v="0"/>
    <n v="1.83"/>
    <n v="195.92"/>
    <n v="0"/>
    <n v="0"/>
    <n v="0"/>
    <n v="0"/>
    <n v="0"/>
    <n v="255.36"/>
    <n v="0"/>
    <n v="0"/>
    <n v="0"/>
    <n v="0"/>
    <n v="0"/>
    <n v="2.71"/>
    <n v="6.19"/>
    <n v="0"/>
    <n v="0"/>
    <n v="59.72"/>
    <n v="211.14"/>
    <n v="0"/>
    <n v="10.45"/>
    <n v="0"/>
    <n v="0"/>
    <n v="0"/>
    <n v="0"/>
    <n v="0"/>
    <n v="0"/>
    <n v="0"/>
    <n v="0"/>
    <n v="4966.1499999999996"/>
    <n v="4966.1499999999996"/>
    <n v="0"/>
    <n v="0"/>
    <n v="0"/>
    <n v="0"/>
    <n v="0"/>
  </r>
  <r>
    <n v="19"/>
    <d v="2013-08-25T00:00:00"/>
    <d v="2013-09-07T00:00:00"/>
    <x v="45"/>
    <s v="G1N"/>
    <s v="GD10000000"/>
    <s v="GD0"/>
    <n v="13"/>
    <n v="100"/>
    <s v="LD900"/>
    <s v="LF901"/>
    <m/>
    <m/>
    <m/>
    <m/>
    <m/>
    <m/>
    <x v="158"/>
    <n v="43087"/>
    <s v="63143"/>
    <x v="91"/>
    <x v="1"/>
    <s v="Executive"/>
    <s v="D901"/>
    <x v="8"/>
    <n v="6559.55"/>
    <n v="0"/>
    <n v="0"/>
    <n v="0"/>
    <n v="0"/>
    <n v="0"/>
    <n v="0"/>
    <n v="0"/>
    <n v="0"/>
    <n v="0"/>
    <n v="0"/>
    <n v="0"/>
    <n v="0"/>
    <n v="0"/>
    <n v="0"/>
    <n v="0"/>
    <n v="0"/>
    <n v="0"/>
    <n v="0"/>
    <n v="374.84"/>
    <n v="0"/>
    <n v="0"/>
    <n v="0"/>
    <n v="0"/>
    <n v="0"/>
    <n v="394.18"/>
    <n v="0"/>
    <n v="0"/>
    <n v="0"/>
    <n v="0"/>
    <n v="0"/>
    <n v="2.99"/>
    <n v="9.1999999999999993"/>
    <n v="0"/>
    <n v="0"/>
    <n v="92.18"/>
    <n v="327.98"/>
    <n v="0"/>
    <n v="19.989999999999998"/>
    <n v="0"/>
    <n v="0"/>
    <n v="0"/>
    <n v="0"/>
    <n v="0"/>
    <n v="0"/>
    <n v="0"/>
    <n v="0"/>
    <n v="7780.91"/>
    <n v="7780.91"/>
    <n v="0"/>
    <n v="0"/>
    <n v="0"/>
    <n v="0"/>
    <n v="0"/>
  </r>
  <r>
    <n v="19"/>
    <d v="2013-08-25T00:00:00"/>
    <d v="2013-09-07T00:00:00"/>
    <x v="45"/>
    <s v="G1N"/>
    <s v="GD10000000"/>
    <s v="GD0"/>
    <n v="13"/>
    <n v="100"/>
    <s v="LD900"/>
    <s v="LF901"/>
    <m/>
    <m/>
    <m/>
    <m/>
    <m/>
    <m/>
    <x v="159"/>
    <n v="67350"/>
    <s v="47369"/>
    <x v="6"/>
    <x v="1"/>
    <s v="Executive"/>
    <s v="D901"/>
    <x v="8"/>
    <n v="2718.65"/>
    <n v="0"/>
    <n v="0"/>
    <n v="0"/>
    <n v="0"/>
    <n v="0"/>
    <n v="0"/>
    <n v="0"/>
    <n v="0"/>
    <n v="0"/>
    <n v="0"/>
    <n v="0"/>
    <n v="0"/>
    <n v="0"/>
    <n v="0"/>
    <n v="0"/>
    <n v="0"/>
    <n v="0"/>
    <n v="1.19"/>
    <n v="509.64"/>
    <n v="0"/>
    <n v="0"/>
    <n v="0"/>
    <n v="0"/>
    <n v="0"/>
    <n v="168.56"/>
    <n v="0"/>
    <n v="0"/>
    <n v="0"/>
    <n v="0"/>
    <n v="0"/>
    <n v="3.27"/>
    <n v="11.93"/>
    <n v="0"/>
    <n v="0"/>
    <n v="39.42"/>
    <n v="135.93"/>
    <n v="0"/>
    <n v="27.18"/>
    <n v="0"/>
    <n v="0"/>
    <n v="0"/>
    <n v="0"/>
    <n v="0"/>
    <n v="0"/>
    <n v="0"/>
    <n v="0"/>
    <n v="3615.77"/>
    <n v="3615.7699999999995"/>
    <n v="0"/>
    <n v="0"/>
    <n v="0"/>
    <n v="0"/>
    <n v="0"/>
  </r>
  <r>
    <n v="19"/>
    <d v="2013-08-25T00:00:00"/>
    <d v="2013-09-07T00:00:00"/>
    <x v="45"/>
    <s v="G1N"/>
    <s v="GD10000000"/>
    <s v="GD0"/>
    <n v="13"/>
    <n v="8200"/>
    <s v="GD900"/>
    <s v="BASB7"/>
    <s v="000JBA"/>
    <n v="17"/>
    <s v="32027A"/>
    <n v="13"/>
    <m/>
    <m/>
    <x v="189"/>
    <n v="66584"/>
    <s v="48560"/>
    <x v="122"/>
    <x v="1"/>
    <s v="Non-executive"/>
    <s v="D901"/>
    <x v="8"/>
    <n v="3434.31"/>
    <n v="0"/>
    <n v="0"/>
    <n v="0"/>
    <n v="0"/>
    <n v="0"/>
    <n v="0"/>
    <n v="0"/>
    <n v="0"/>
    <n v="0"/>
    <n v="0"/>
    <n v="0"/>
    <n v="0"/>
    <n v="0"/>
    <n v="0"/>
    <n v="0"/>
    <n v="0"/>
    <n v="0"/>
    <n v="1.5"/>
    <n v="173.94"/>
    <n v="0"/>
    <n v="0"/>
    <n v="0"/>
    <n v="0"/>
    <n v="0"/>
    <n v="209.33"/>
    <n v="0"/>
    <n v="0"/>
    <n v="0"/>
    <n v="0"/>
    <n v="0"/>
    <n v="2.71"/>
    <n v="6.48"/>
    <n v="0"/>
    <n v="0"/>
    <n v="48.96"/>
    <n v="171.72"/>
    <n v="0"/>
    <n v="9.5399999999999991"/>
    <n v="0"/>
    <n v="0"/>
    <n v="0"/>
    <n v="0"/>
    <n v="0"/>
    <n v="0"/>
    <n v="0"/>
    <n v="0"/>
    <n v="4058.49"/>
    <n v="4058.49"/>
    <n v="0"/>
    <n v="0"/>
    <n v="0"/>
    <n v="0"/>
    <n v="0"/>
  </r>
  <r>
    <n v="19"/>
    <d v="2013-08-25T00:00:00"/>
    <d v="2013-09-07T00:00:00"/>
    <x v="45"/>
    <s v="G1N"/>
    <s v="GD10000000"/>
    <s v="GD0"/>
    <n v="13"/>
    <n v="8200"/>
    <s v="GD900"/>
    <s v="BASB7"/>
    <s v="000JBA"/>
    <n v="17"/>
    <s v="32027A"/>
    <n v="13"/>
    <m/>
    <m/>
    <x v="422"/>
    <n v="73203"/>
    <s v="75081"/>
    <x v="122"/>
    <x v="1"/>
    <s v="Non-executive"/>
    <s v="D901"/>
    <x v="8"/>
    <n v="2852.74"/>
    <n v="0"/>
    <n v="0"/>
    <n v="0"/>
    <n v="0"/>
    <n v="0"/>
    <n v="0"/>
    <n v="0"/>
    <n v="0"/>
    <n v="0"/>
    <n v="0"/>
    <n v="0"/>
    <n v="0"/>
    <n v="0"/>
    <n v="0"/>
    <n v="0"/>
    <n v="0"/>
    <n v="0"/>
    <n v="1.5"/>
    <n v="195.92"/>
    <n v="0"/>
    <n v="0"/>
    <n v="0"/>
    <n v="0"/>
    <n v="0"/>
    <n v="170.42"/>
    <n v="0"/>
    <n v="0"/>
    <n v="0"/>
    <n v="0"/>
    <n v="0"/>
    <n v="2.71"/>
    <n v="6.19"/>
    <n v="0"/>
    <n v="0"/>
    <n v="39.86"/>
    <n v="0"/>
    <n v="0"/>
    <n v="0"/>
    <n v="0"/>
    <n v="0"/>
    <n v="0"/>
    <n v="0"/>
    <n v="0"/>
    <n v="0"/>
    <n v="0"/>
    <n v="0"/>
    <n v="3269.34"/>
    <n v="3269.34"/>
    <n v="0"/>
    <n v="0"/>
    <n v="0"/>
    <n v="0"/>
    <n v="0"/>
  </r>
  <r>
    <n v="21"/>
    <d v="2012-09-23T00:00:00"/>
    <d v="2012-10-06T00:00:00"/>
    <x v="2"/>
    <s v="G1N"/>
    <s v="GD10000000"/>
    <s v="GD0"/>
    <n v="13"/>
    <n v="100"/>
    <s v="LD900"/>
    <s v="LF902"/>
    <m/>
    <m/>
    <m/>
    <m/>
    <m/>
    <m/>
    <x v="160"/>
    <n v="12469"/>
    <s v="48159"/>
    <x v="92"/>
    <x v="1"/>
    <s v="Non-executive"/>
    <s v="D902"/>
    <x v="8"/>
    <n v="3692.8"/>
    <n v="0"/>
    <n v="0"/>
    <n v="0"/>
    <n v="0"/>
    <n v="0"/>
    <n v="0"/>
    <n v="0"/>
    <n v="0"/>
    <n v="0"/>
    <n v="0"/>
    <n v="0"/>
    <n v="0"/>
    <n v="0"/>
    <n v="0"/>
    <n v="0"/>
    <n v="0"/>
    <n v="0"/>
    <n v="0"/>
    <n v="155.68"/>
    <n v="0"/>
    <n v="0"/>
    <n v="0"/>
    <n v="0"/>
    <n v="0"/>
    <n v="222.98"/>
    <n v="0"/>
    <n v="0"/>
    <n v="0"/>
    <n v="0"/>
    <n v="0"/>
    <n v="2.71"/>
    <n v="6.19"/>
    <n v="0"/>
    <n v="0"/>
    <n v="52.14"/>
    <n v="184.64"/>
    <n v="0"/>
    <n v="7.41"/>
    <n v="0"/>
    <n v="0"/>
    <n v="0"/>
    <n v="0"/>
    <n v="0"/>
    <n v="0"/>
    <n v="0"/>
    <n v="0"/>
    <n v="4324.55"/>
    <n v="4324.55"/>
    <n v="0"/>
    <n v="0"/>
    <n v="0"/>
    <n v="0"/>
    <n v="0"/>
  </r>
  <r>
    <n v="21"/>
    <d v="2012-09-23T00:00:00"/>
    <d v="2012-10-06T00:00:00"/>
    <x v="2"/>
    <s v="G1N"/>
    <s v="GD10000000"/>
    <s v="GD0"/>
    <n v="13"/>
    <n v="100"/>
    <s v="LD900"/>
    <s v="LF902"/>
    <m/>
    <m/>
    <m/>
    <m/>
    <m/>
    <m/>
    <x v="162"/>
    <n v="69471"/>
    <s v="74855"/>
    <x v="94"/>
    <x v="1"/>
    <s v="Non-executive"/>
    <s v="D902"/>
    <x v="8"/>
    <n v="2403.8000000000002"/>
    <n v="0"/>
    <n v="0"/>
    <n v="0"/>
    <n v="0"/>
    <n v="0"/>
    <n v="0"/>
    <n v="0"/>
    <n v="0"/>
    <n v="0"/>
    <n v="0"/>
    <n v="0"/>
    <n v="0"/>
    <n v="0"/>
    <n v="0"/>
    <n v="0"/>
    <n v="0"/>
    <n v="0"/>
    <n v="1.76"/>
    <n v="0"/>
    <n v="0"/>
    <n v="0"/>
    <n v="0"/>
    <n v="0"/>
    <n v="0"/>
    <n v="145.16"/>
    <n v="0"/>
    <n v="0"/>
    <n v="0"/>
    <n v="0"/>
    <n v="0"/>
    <n v="2.71"/>
    <n v="6.19"/>
    <n v="0"/>
    <n v="0"/>
    <n v="33.950000000000003"/>
    <n v="0"/>
    <n v="0"/>
    <n v="0"/>
    <n v="0"/>
    <n v="0"/>
    <n v="0"/>
    <n v="0"/>
    <n v="0"/>
    <n v="0"/>
    <n v="0"/>
    <n v="0"/>
    <n v="2593.5700000000002"/>
    <n v="2593.5700000000002"/>
    <n v="0"/>
    <n v="0"/>
    <n v="0"/>
    <n v="0"/>
    <n v="0"/>
  </r>
  <r>
    <n v="21"/>
    <d v="2012-09-23T00:00:00"/>
    <d v="2012-10-06T00:00:00"/>
    <x v="2"/>
    <s v="G1N"/>
    <s v="GD10000000"/>
    <s v="GD0"/>
    <n v="13"/>
    <n v="8200"/>
    <s v="GD900"/>
    <s v="BTTB7"/>
    <s v="000JBA"/>
    <n v="17"/>
    <s v="32027A"/>
    <n v="13"/>
    <m/>
    <m/>
    <x v="244"/>
    <n v="66527"/>
    <s v="51161"/>
    <x v="128"/>
    <x v="1"/>
    <s v="Non-executive"/>
    <s v="D902"/>
    <x v="8"/>
    <n v="2627.66"/>
    <n v="0"/>
    <n v="0"/>
    <n v="0"/>
    <n v="0"/>
    <n v="0"/>
    <n v="0"/>
    <n v="0"/>
    <n v="0"/>
    <n v="0"/>
    <n v="0"/>
    <n v="0"/>
    <n v="0"/>
    <n v="0"/>
    <n v="0"/>
    <n v="0"/>
    <n v="0"/>
    <n v="0"/>
    <n v="1.92"/>
    <n v="310.74"/>
    <n v="0"/>
    <n v="0"/>
    <n v="0"/>
    <n v="0"/>
    <n v="0"/>
    <n v="155.43"/>
    <n v="0"/>
    <n v="0"/>
    <n v="0"/>
    <n v="0"/>
    <n v="0"/>
    <n v="2.99"/>
    <n v="8.7799999999999994"/>
    <n v="0"/>
    <n v="0"/>
    <n v="36.35"/>
    <n v="131.38"/>
    <n v="0"/>
    <n v="17.260000000000002"/>
    <n v="0"/>
    <n v="0"/>
    <n v="0"/>
    <n v="0"/>
    <n v="0"/>
    <n v="0"/>
    <n v="0"/>
    <n v="0"/>
    <n v="3292.51"/>
    <n v="3292.5099999999998"/>
    <n v="0"/>
    <n v="0"/>
    <n v="0"/>
    <n v="0"/>
    <n v="0"/>
  </r>
  <r>
    <n v="21"/>
    <d v="2012-09-23T00:00:00"/>
    <d v="2012-10-06T00:00:00"/>
    <x v="2"/>
    <s v="G1N"/>
    <s v="GD10000000"/>
    <s v="GD0"/>
    <n v="13"/>
    <n v="8200"/>
    <s v="GD900"/>
    <s v="BTTB7"/>
    <s v="000JBA"/>
    <n v="17"/>
    <s v="32027A"/>
    <n v="13"/>
    <m/>
    <m/>
    <x v="245"/>
    <n v="66771"/>
    <s v="47780"/>
    <x v="6"/>
    <x v="1"/>
    <s v="Non-executive"/>
    <s v="D902"/>
    <x v="8"/>
    <n v="1612.42"/>
    <n v="0"/>
    <n v="0"/>
    <n v="0"/>
    <n v="0"/>
    <n v="0"/>
    <n v="0"/>
    <n v="0"/>
    <n v="0"/>
    <n v="0"/>
    <n v="0"/>
    <n v="0"/>
    <n v="0"/>
    <n v="0"/>
    <n v="0"/>
    <n v="0"/>
    <n v="0"/>
    <n v="0"/>
    <n v="1.19"/>
    <n v="155.37"/>
    <n v="0"/>
    <n v="0"/>
    <n v="0"/>
    <n v="0"/>
    <n v="0"/>
    <n v="96.23"/>
    <n v="0"/>
    <n v="0"/>
    <n v="0"/>
    <n v="0"/>
    <n v="0"/>
    <n v="2.71"/>
    <n v="6.19"/>
    <n v="0"/>
    <n v="0"/>
    <n v="22.51"/>
    <n v="0"/>
    <n v="0"/>
    <n v="8.6300000000000008"/>
    <n v="0"/>
    <n v="0"/>
    <n v="0"/>
    <n v="0"/>
    <n v="0"/>
    <n v="0"/>
    <n v="0"/>
    <n v="0"/>
    <n v="1905.25"/>
    <n v="1905.2500000000002"/>
    <n v="0"/>
    <n v="0"/>
    <n v="0"/>
    <n v="0"/>
    <n v="0"/>
  </r>
  <r>
    <n v="21"/>
    <d v="2012-09-23T00:00:00"/>
    <d v="2012-10-06T00:00:00"/>
    <x v="2"/>
    <s v="G1N"/>
    <s v="GD10000000"/>
    <s v="GD0"/>
    <n v="13"/>
    <n v="8200"/>
    <s v="GD900"/>
    <s v="BTTB7"/>
    <s v="000JBA"/>
    <n v="17"/>
    <s v="32027A"/>
    <n v="13"/>
    <m/>
    <m/>
    <x v="246"/>
    <n v="67267"/>
    <s v="74856"/>
    <x v="129"/>
    <x v="1"/>
    <s v="Non-executive"/>
    <s v="D902"/>
    <x v="8"/>
    <n v="2769.62"/>
    <n v="0"/>
    <n v="0"/>
    <n v="0"/>
    <n v="0"/>
    <n v="0"/>
    <n v="0"/>
    <n v="0"/>
    <n v="0"/>
    <n v="0"/>
    <n v="0"/>
    <n v="0"/>
    <n v="0"/>
    <n v="0"/>
    <n v="0"/>
    <n v="0"/>
    <n v="0"/>
    <n v="0"/>
    <n v="2.0299999999999998"/>
    <n v="155.37"/>
    <n v="0"/>
    <n v="0"/>
    <n v="0"/>
    <n v="0"/>
    <n v="0"/>
    <n v="167.97"/>
    <n v="0"/>
    <n v="0"/>
    <n v="0"/>
    <n v="0"/>
    <n v="0"/>
    <n v="2.71"/>
    <n v="6.19"/>
    <n v="0"/>
    <n v="0"/>
    <n v="39.29"/>
    <n v="0"/>
    <n v="0"/>
    <n v="8.6300000000000008"/>
    <n v="0"/>
    <n v="0"/>
    <n v="0"/>
    <n v="0"/>
    <n v="0"/>
    <n v="0"/>
    <n v="0"/>
    <n v="0"/>
    <n v="3151.81"/>
    <n v="3151.81"/>
    <n v="0"/>
    <n v="0"/>
    <n v="0"/>
    <n v="0"/>
    <n v="0"/>
  </r>
  <r>
    <n v="21"/>
    <d v="2012-09-23T00:00:00"/>
    <d v="2012-10-06T00:00:00"/>
    <x v="2"/>
    <s v="G1N"/>
    <s v="GD10000000"/>
    <s v="GD0"/>
    <n v="13"/>
    <n v="8200"/>
    <s v="GD900"/>
    <s v="BTTB7"/>
    <s v="000JBA"/>
    <n v="17"/>
    <s v="32027A"/>
    <n v="13"/>
    <m/>
    <m/>
    <x v="247"/>
    <n v="68427"/>
    <s v="48156"/>
    <x v="130"/>
    <x v="1"/>
    <s v="Non-executive"/>
    <s v="D902"/>
    <x v="8"/>
    <n v="2627.66"/>
    <n v="0"/>
    <n v="0"/>
    <n v="0"/>
    <n v="0"/>
    <n v="0"/>
    <n v="0"/>
    <n v="0"/>
    <n v="0"/>
    <n v="0"/>
    <n v="0"/>
    <n v="0"/>
    <n v="0"/>
    <n v="0"/>
    <n v="0"/>
    <n v="0"/>
    <n v="0"/>
    <n v="0"/>
    <n v="1.92"/>
    <n v="0"/>
    <n v="0"/>
    <n v="0"/>
    <n v="0"/>
    <n v="0"/>
    <n v="0"/>
    <n v="158.78"/>
    <n v="0"/>
    <n v="0"/>
    <n v="0"/>
    <n v="0"/>
    <n v="0"/>
    <n v="2.71"/>
    <n v="6.19"/>
    <n v="0"/>
    <n v="0"/>
    <n v="37.130000000000003"/>
    <n v="0"/>
    <n v="0"/>
    <n v="0"/>
    <n v="0"/>
    <n v="0"/>
    <n v="0"/>
    <n v="0"/>
    <n v="0"/>
    <n v="0"/>
    <n v="0"/>
    <n v="0"/>
    <n v="2834.39"/>
    <n v="2834.3900000000003"/>
    <n v="0"/>
    <n v="0"/>
    <n v="0"/>
    <n v="0"/>
    <n v="0"/>
  </r>
  <r>
    <n v="22"/>
    <d v="2012-10-07T00:00:00"/>
    <d v="2012-10-20T00:00:00"/>
    <x v="3"/>
    <s v="G1N"/>
    <s v="GD10000000"/>
    <s v="GD0"/>
    <n v="13"/>
    <n v="100"/>
    <s v="LD900"/>
    <s v="LF902"/>
    <m/>
    <m/>
    <m/>
    <m/>
    <m/>
    <m/>
    <x v="160"/>
    <n v="12469"/>
    <s v="48159"/>
    <x v="92"/>
    <x v="1"/>
    <s v="Non-executive"/>
    <s v="D902"/>
    <x v="8"/>
    <n v="3692.8"/>
    <n v="0"/>
    <n v="0"/>
    <n v="0"/>
    <n v="0"/>
    <n v="0"/>
    <n v="0"/>
    <n v="0"/>
    <n v="0"/>
    <n v="0"/>
    <n v="0"/>
    <n v="0"/>
    <n v="0"/>
    <n v="0"/>
    <n v="0"/>
    <n v="0"/>
    <n v="0"/>
    <n v="0"/>
    <n v="0"/>
    <n v="160.02000000000001"/>
    <n v="0"/>
    <n v="0"/>
    <n v="0"/>
    <n v="0"/>
    <n v="0"/>
    <n v="223.24"/>
    <n v="0"/>
    <n v="0"/>
    <n v="0"/>
    <n v="0"/>
    <n v="0"/>
    <n v="2.71"/>
    <n v="6.19"/>
    <n v="0"/>
    <n v="0"/>
    <n v="52.21"/>
    <n v="184.64"/>
    <n v="0"/>
    <n v="7.41"/>
    <n v="0"/>
    <n v="0"/>
    <n v="0"/>
    <n v="0"/>
    <n v="0"/>
    <n v="0"/>
    <n v="0"/>
    <n v="0"/>
    <n v="4329.22"/>
    <n v="4329.22"/>
    <n v="0"/>
    <n v="0"/>
    <n v="0"/>
    <n v="0"/>
    <n v="0"/>
  </r>
  <r>
    <n v="22"/>
    <d v="2012-10-07T00:00:00"/>
    <d v="2012-10-20T00:00:00"/>
    <x v="3"/>
    <s v="G1N"/>
    <s v="GD10000000"/>
    <s v="GD0"/>
    <n v="13"/>
    <n v="100"/>
    <s v="LD900"/>
    <s v="LF902"/>
    <m/>
    <m/>
    <m/>
    <m/>
    <m/>
    <m/>
    <x v="423"/>
    <n v="43619"/>
    <s v="48159"/>
    <x v="92"/>
    <x v="1"/>
    <s v="Non-executive"/>
    <s v="D902"/>
    <x v="8"/>
    <n v="0"/>
    <n v="0"/>
    <n v="0"/>
    <n v="0"/>
    <n v="0"/>
    <n v="0"/>
    <n v="0"/>
    <n v="0"/>
    <n v="0"/>
    <n v="0"/>
    <n v="0"/>
    <n v="0"/>
    <n v="0"/>
    <n v="0"/>
    <n v="0"/>
    <n v="0"/>
    <n v="0"/>
    <n v="0"/>
    <n v="0"/>
    <n v="2.68"/>
    <n v="0"/>
    <n v="0"/>
    <n v="0"/>
    <n v="0"/>
    <n v="0"/>
    <n v="0.17"/>
    <n v="0"/>
    <n v="0"/>
    <n v="0"/>
    <n v="0"/>
    <n v="0"/>
    <n v="0"/>
    <n v="0"/>
    <n v="0"/>
    <n v="0"/>
    <n v="0.04"/>
    <n v="0"/>
    <n v="0"/>
    <n v="19.22"/>
    <n v="0"/>
    <n v="0"/>
    <n v="0"/>
    <n v="0"/>
    <n v="0"/>
    <n v="0"/>
    <n v="0"/>
    <n v="0"/>
    <n v="22.11"/>
    <n v="22.11"/>
    <n v="0"/>
    <n v="0"/>
    <n v="0"/>
    <n v="0"/>
    <n v="0"/>
  </r>
  <r>
    <n v="22"/>
    <d v="2012-10-07T00:00:00"/>
    <d v="2012-10-20T00:00:00"/>
    <x v="3"/>
    <s v="G1N"/>
    <s v="GD10000000"/>
    <s v="GD0"/>
    <n v="13"/>
    <n v="100"/>
    <s v="LD900"/>
    <s v="LF902"/>
    <m/>
    <m/>
    <m/>
    <m/>
    <m/>
    <m/>
    <x v="162"/>
    <n v="69471"/>
    <s v="74855"/>
    <x v="94"/>
    <x v="1"/>
    <s v="Non-executive"/>
    <s v="D902"/>
    <x v="8"/>
    <n v="2403.8000000000002"/>
    <n v="0"/>
    <n v="0"/>
    <n v="0"/>
    <n v="0"/>
    <n v="0"/>
    <n v="0"/>
    <n v="0"/>
    <n v="0"/>
    <n v="0"/>
    <n v="0"/>
    <n v="0"/>
    <n v="0"/>
    <n v="0"/>
    <n v="0"/>
    <n v="0"/>
    <n v="0"/>
    <n v="0"/>
    <n v="1.76"/>
    <n v="0"/>
    <n v="0"/>
    <n v="0"/>
    <n v="0"/>
    <n v="0"/>
    <n v="0"/>
    <n v="145.16"/>
    <n v="0"/>
    <n v="0"/>
    <n v="0"/>
    <n v="0"/>
    <n v="0"/>
    <n v="2.71"/>
    <n v="6.19"/>
    <n v="0"/>
    <n v="0"/>
    <n v="33.950000000000003"/>
    <n v="0"/>
    <n v="0"/>
    <n v="0"/>
    <n v="0"/>
    <n v="0"/>
    <n v="0"/>
    <n v="0"/>
    <n v="0"/>
    <n v="0"/>
    <n v="0"/>
    <n v="0"/>
    <n v="2593.5700000000002"/>
    <n v="2593.5700000000002"/>
    <n v="0"/>
    <n v="0"/>
    <n v="0"/>
    <n v="0"/>
    <n v="0"/>
  </r>
  <r>
    <n v="22"/>
    <d v="2012-10-07T00:00:00"/>
    <d v="2012-10-20T00:00:00"/>
    <x v="3"/>
    <s v="G1N"/>
    <s v="GD10000000"/>
    <s v="GD0"/>
    <n v="13"/>
    <n v="8200"/>
    <s v="GD900"/>
    <s v="BTTB7"/>
    <s v="000JBA"/>
    <n v="17"/>
    <s v="32027A"/>
    <n v="13"/>
    <m/>
    <m/>
    <x v="424"/>
    <n v="43427"/>
    <s v="47692"/>
    <x v="72"/>
    <x v="1"/>
    <s v="Non-executive"/>
    <s v="D902"/>
    <x v="8"/>
    <n v="0"/>
    <n v="0"/>
    <n v="0"/>
    <n v="0"/>
    <n v="0"/>
    <n v="0"/>
    <n v="0"/>
    <n v="0"/>
    <n v="0"/>
    <n v="0"/>
    <n v="0"/>
    <n v="0"/>
    <n v="0"/>
    <n v="0"/>
    <n v="0"/>
    <n v="0"/>
    <n v="0"/>
    <n v="0"/>
    <n v="0"/>
    <n v="16.86"/>
    <n v="0"/>
    <n v="0"/>
    <n v="0"/>
    <n v="0"/>
    <n v="0"/>
    <n v="1.05"/>
    <n v="0"/>
    <n v="0"/>
    <n v="0"/>
    <n v="0"/>
    <n v="0"/>
    <n v="0"/>
    <n v="0"/>
    <n v="0"/>
    <n v="0"/>
    <n v="0.24"/>
    <n v="0"/>
    <n v="0"/>
    <n v="0"/>
    <n v="0"/>
    <n v="0"/>
    <n v="0"/>
    <n v="0"/>
    <n v="0"/>
    <n v="0"/>
    <n v="0"/>
    <n v="0"/>
    <n v="18.149999999999999"/>
    <n v="18.149999999999999"/>
    <n v="0"/>
    <n v="0"/>
    <n v="0"/>
    <n v="0"/>
    <n v="0"/>
  </r>
  <r>
    <n v="22"/>
    <d v="2012-10-07T00:00:00"/>
    <d v="2012-10-20T00:00:00"/>
    <x v="3"/>
    <s v="G1N"/>
    <s v="GD10000000"/>
    <s v="GD0"/>
    <n v="13"/>
    <n v="8200"/>
    <s v="GD900"/>
    <s v="BTTB7"/>
    <s v="000JBA"/>
    <n v="17"/>
    <s v="32027A"/>
    <n v="13"/>
    <m/>
    <m/>
    <x v="425"/>
    <n v="55343"/>
    <s v="47780"/>
    <x v="6"/>
    <x v="1"/>
    <s v="Non-executive"/>
    <s v="D902"/>
    <x v="8"/>
    <n v="0"/>
    <n v="0"/>
    <n v="0"/>
    <n v="0"/>
    <n v="0"/>
    <n v="0"/>
    <n v="0"/>
    <n v="0"/>
    <n v="0"/>
    <n v="0"/>
    <n v="0"/>
    <n v="0"/>
    <n v="0"/>
    <n v="0"/>
    <n v="0"/>
    <n v="0"/>
    <n v="0"/>
    <n v="0"/>
    <n v="0"/>
    <n v="68.47"/>
    <n v="0"/>
    <n v="0"/>
    <n v="0"/>
    <n v="0"/>
    <n v="0"/>
    <n v="4.25"/>
    <n v="0"/>
    <n v="0"/>
    <n v="0"/>
    <n v="0"/>
    <n v="0"/>
    <n v="0"/>
    <n v="0"/>
    <n v="0"/>
    <n v="0"/>
    <n v="0.99"/>
    <n v="0"/>
    <n v="0"/>
    <n v="0"/>
    <n v="0"/>
    <n v="0"/>
    <n v="0"/>
    <n v="0"/>
    <n v="0"/>
    <n v="0"/>
    <n v="0"/>
    <n v="0"/>
    <n v="73.709999999999994"/>
    <n v="73.709999999999994"/>
    <n v="0"/>
    <n v="0"/>
    <n v="0"/>
    <n v="0"/>
    <n v="0"/>
  </r>
  <r>
    <n v="22"/>
    <d v="2012-10-07T00:00:00"/>
    <d v="2012-10-20T00:00:00"/>
    <x v="3"/>
    <s v="G1N"/>
    <s v="GD10000000"/>
    <s v="GD0"/>
    <n v="13"/>
    <n v="8200"/>
    <s v="GD900"/>
    <s v="BTTB7"/>
    <s v="000JBA"/>
    <n v="17"/>
    <s v="32027A"/>
    <n v="13"/>
    <m/>
    <m/>
    <x v="244"/>
    <n v="66527"/>
    <s v="51161"/>
    <x v="128"/>
    <x v="1"/>
    <s v="Non-executive"/>
    <s v="D902"/>
    <x v="8"/>
    <n v="2627.67"/>
    <n v="0"/>
    <n v="0"/>
    <n v="0"/>
    <n v="0"/>
    <n v="0"/>
    <n v="0"/>
    <n v="0"/>
    <n v="0"/>
    <n v="0"/>
    <n v="0"/>
    <n v="0"/>
    <n v="0"/>
    <n v="0"/>
    <n v="0"/>
    <n v="0"/>
    <n v="0"/>
    <n v="0"/>
    <n v="1.92"/>
    <n v="323.69"/>
    <n v="0"/>
    <n v="0"/>
    <n v="0"/>
    <n v="0"/>
    <n v="0"/>
    <n v="156.22"/>
    <n v="0"/>
    <n v="0"/>
    <n v="0"/>
    <n v="0"/>
    <n v="0"/>
    <n v="2.99"/>
    <n v="8.7799999999999994"/>
    <n v="0"/>
    <n v="0"/>
    <n v="36.54"/>
    <n v="131.38"/>
    <n v="0"/>
    <n v="17.260000000000002"/>
    <n v="0"/>
    <n v="0"/>
    <n v="0"/>
    <n v="0"/>
    <n v="0"/>
    <n v="0"/>
    <n v="0"/>
    <n v="0"/>
    <n v="3306.45"/>
    <n v="3306.4500000000003"/>
    <n v="0"/>
    <n v="0"/>
    <n v="0"/>
    <n v="0"/>
    <n v="0"/>
  </r>
  <r>
    <n v="22"/>
    <d v="2012-10-07T00:00:00"/>
    <d v="2012-10-20T00:00:00"/>
    <x v="3"/>
    <s v="G1N"/>
    <s v="GD10000000"/>
    <s v="GD0"/>
    <n v="13"/>
    <n v="8200"/>
    <s v="GD900"/>
    <s v="BTTB7"/>
    <s v="000JBA"/>
    <n v="17"/>
    <s v="32027A"/>
    <n v="13"/>
    <m/>
    <m/>
    <x v="426"/>
    <n v="66585"/>
    <s v="47692"/>
    <x v="72"/>
    <x v="1"/>
    <s v="Non-executive"/>
    <s v="D902"/>
    <x v="8"/>
    <n v="0"/>
    <n v="0"/>
    <n v="0"/>
    <n v="0"/>
    <n v="0"/>
    <n v="0"/>
    <n v="0"/>
    <n v="0"/>
    <n v="0"/>
    <n v="0"/>
    <n v="0"/>
    <n v="0"/>
    <n v="0"/>
    <n v="0"/>
    <n v="0"/>
    <n v="0"/>
    <n v="0"/>
    <n v="0"/>
    <n v="0"/>
    <n v="9.48"/>
    <n v="0"/>
    <n v="0"/>
    <n v="0"/>
    <n v="0"/>
    <n v="0"/>
    <n v="0.57999999999999996"/>
    <n v="0"/>
    <n v="0"/>
    <n v="0"/>
    <n v="0"/>
    <n v="0"/>
    <n v="0"/>
    <n v="0"/>
    <n v="0"/>
    <n v="0"/>
    <n v="0.14000000000000001"/>
    <n v="0"/>
    <n v="0"/>
    <n v="0"/>
    <n v="0"/>
    <n v="0"/>
    <n v="0"/>
    <n v="0"/>
    <n v="0"/>
    <n v="0"/>
    <n v="0"/>
    <n v="0"/>
    <n v="10.199999999999999"/>
    <n v="10.200000000000001"/>
    <n v="0"/>
    <n v="0"/>
    <n v="0"/>
    <n v="0"/>
    <n v="0"/>
  </r>
  <r>
    <n v="22"/>
    <d v="2012-10-07T00:00:00"/>
    <d v="2012-10-20T00:00:00"/>
    <x v="3"/>
    <s v="G1N"/>
    <s v="GD10000000"/>
    <s v="GD0"/>
    <n v="13"/>
    <n v="8200"/>
    <s v="GD900"/>
    <s v="BTTB7"/>
    <s v="000JBA"/>
    <n v="17"/>
    <s v="32027A"/>
    <n v="13"/>
    <m/>
    <m/>
    <x v="245"/>
    <n v="66771"/>
    <s v="47780"/>
    <x v="6"/>
    <x v="1"/>
    <s v="Non-executive"/>
    <s v="D902"/>
    <x v="8"/>
    <n v="1663.97"/>
    <n v="0"/>
    <n v="0"/>
    <n v="0"/>
    <n v="0"/>
    <n v="0"/>
    <n v="0"/>
    <n v="0"/>
    <n v="0"/>
    <n v="0"/>
    <n v="0"/>
    <n v="0"/>
    <n v="0"/>
    <n v="0"/>
    <n v="0"/>
    <n v="0"/>
    <n v="0"/>
    <n v="0"/>
    <n v="1.24"/>
    <n v="161.84"/>
    <n v="0"/>
    <n v="0"/>
    <n v="0"/>
    <n v="0"/>
    <n v="0"/>
    <n v="99.82"/>
    <n v="0"/>
    <n v="0"/>
    <n v="0"/>
    <n v="0"/>
    <n v="0"/>
    <n v="2.71"/>
    <n v="6.19"/>
    <n v="0"/>
    <n v="0"/>
    <n v="23.34"/>
    <n v="83.2"/>
    <n v="0"/>
    <n v="8.6300000000000008"/>
    <n v="0"/>
    <n v="0"/>
    <n v="0"/>
    <n v="0"/>
    <n v="0"/>
    <n v="0"/>
    <n v="0"/>
    <n v="0"/>
    <n v="2050.94"/>
    <n v="2050.94"/>
    <n v="0"/>
    <n v="0"/>
    <n v="0"/>
    <n v="0"/>
    <n v="0"/>
  </r>
  <r>
    <n v="22"/>
    <d v="2012-10-07T00:00:00"/>
    <d v="2012-10-20T00:00:00"/>
    <x v="3"/>
    <s v="G1N"/>
    <s v="GD10000000"/>
    <s v="GD0"/>
    <n v="13"/>
    <n v="8200"/>
    <s v="GD900"/>
    <s v="BTTB7"/>
    <s v="000JBA"/>
    <n v="17"/>
    <s v="32027A"/>
    <n v="13"/>
    <m/>
    <m/>
    <x v="246"/>
    <n v="67267"/>
    <s v="74856"/>
    <x v="129"/>
    <x v="1"/>
    <s v="Non-executive"/>
    <s v="D902"/>
    <x v="8"/>
    <n v="2769.61"/>
    <n v="0"/>
    <n v="0"/>
    <n v="0"/>
    <n v="0"/>
    <n v="0"/>
    <n v="0"/>
    <n v="0"/>
    <n v="0"/>
    <n v="0"/>
    <n v="0"/>
    <n v="0"/>
    <n v="0"/>
    <n v="0"/>
    <n v="0"/>
    <n v="0"/>
    <n v="0"/>
    <n v="0"/>
    <n v="2.0299999999999998"/>
    <n v="161.84"/>
    <n v="0"/>
    <n v="0"/>
    <n v="0"/>
    <n v="0"/>
    <n v="0"/>
    <n v="168.37"/>
    <n v="0"/>
    <n v="0"/>
    <n v="0"/>
    <n v="0"/>
    <n v="0"/>
    <n v="2.71"/>
    <n v="6.19"/>
    <n v="0"/>
    <n v="0"/>
    <n v="39.369999999999997"/>
    <n v="0"/>
    <n v="0"/>
    <n v="8.6300000000000008"/>
    <n v="0"/>
    <n v="0"/>
    <n v="0"/>
    <n v="0"/>
    <n v="0"/>
    <n v="0"/>
    <n v="0"/>
    <n v="0"/>
    <n v="3158.75"/>
    <n v="3158.7500000000005"/>
    <n v="0"/>
    <n v="0"/>
    <n v="0"/>
    <n v="0"/>
    <n v="0"/>
  </r>
  <r>
    <n v="22"/>
    <d v="2012-10-07T00:00:00"/>
    <d v="2012-10-20T00:00:00"/>
    <x v="3"/>
    <s v="G1N"/>
    <s v="GD10000000"/>
    <s v="GD0"/>
    <n v="13"/>
    <n v="8200"/>
    <s v="GD900"/>
    <s v="BTTB7"/>
    <s v="000JBA"/>
    <n v="17"/>
    <s v="32027A"/>
    <n v="13"/>
    <m/>
    <m/>
    <x v="247"/>
    <n v="68427"/>
    <s v="48156"/>
    <x v="130"/>
    <x v="1"/>
    <s v="Non-executive"/>
    <s v="D902"/>
    <x v="8"/>
    <n v="2627.66"/>
    <n v="0"/>
    <n v="0"/>
    <n v="0"/>
    <n v="0"/>
    <n v="0"/>
    <n v="0"/>
    <n v="0"/>
    <n v="0"/>
    <n v="0"/>
    <n v="0"/>
    <n v="0"/>
    <n v="0"/>
    <n v="0"/>
    <n v="0"/>
    <n v="0"/>
    <n v="0"/>
    <n v="0"/>
    <n v="1.92"/>
    <n v="0"/>
    <n v="0"/>
    <n v="0"/>
    <n v="0"/>
    <n v="0"/>
    <n v="0"/>
    <n v="158.78"/>
    <n v="0"/>
    <n v="0"/>
    <n v="0"/>
    <n v="0"/>
    <n v="0"/>
    <n v="2.71"/>
    <n v="6.19"/>
    <n v="0"/>
    <n v="0"/>
    <n v="37.14"/>
    <n v="0"/>
    <n v="0"/>
    <n v="0"/>
    <n v="0"/>
    <n v="0"/>
    <n v="0"/>
    <n v="0"/>
    <n v="0"/>
    <n v="0"/>
    <n v="0"/>
    <n v="0"/>
    <n v="2834.4"/>
    <n v="2834.4"/>
    <n v="0"/>
    <n v="0"/>
    <n v="0"/>
    <n v="0"/>
    <n v="0"/>
  </r>
  <r>
    <n v="23"/>
    <d v="2012-10-21T00:00:00"/>
    <d v="2012-11-03T00:00:00"/>
    <x v="4"/>
    <s v="G1N"/>
    <s v="GD10000000"/>
    <s v="GD0"/>
    <n v="13"/>
    <n v="100"/>
    <s v="LD900"/>
    <s v="LF902"/>
    <m/>
    <m/>
    <m/>
    <m/>
    <m/>
    <m/>
    <x v="160"/>
    <n v="12469"/>
    <s v="48159"/>
    <x v="92"/>
    <x v="1"/>
    <s v="Non-executive"/>
    <s v="D902"/>
    <x v="8"/>
    <n v="3692.8"/>
    <n v="0"/>
    <n v="0"/>
    <n v="0"/>
    <n v="0"/>
    <n v="0"/>
    <n v="0"/>
    <n v="0"/>
    <n v="0"/>
    <n v="0"/>
    <n v="0"/>
    <n v="0"/>
    <n v="0"/>
    <n v="0"/>
    <n v="0"/>
    <n v="0"/>
    <n v="0"/>
    <n v="0"/>
    <n v="0"/>
    <n v="160.02000000000001"/>
    <n v="0"/>
    <n v="0"/>
    <n v="0"/>
    <n v="0"/>
    <n v="0"/>
    <n v="223.24"/>
    <n v="0"/>
    <n v="0"/>
    <n v="0"/>
    <n v="0"/>
    <n v="0"/>
    <n v="2.71"/>
    <n v="6.19"/>
    <n v="0"/>
    <n v="0"/>
    <n v="52.21"/>
    <n v="184.64"/>
    <n v="0"/>
    <n v="7.41"/>
    <n v="0"/>
    <n v="0"/>
    <n v="0"/>
    <n v="0"/>
    <n v="0"/>
    <n v="0"/>
    <n v="0"/>
    <n v="0"/>
    <n v="4329.22"/>
    <n v="4329.22"/>
    <n v="0"/>
    <n v="0"/>
    <n v="0"/>
    <n v="0"/>
    <n v="0"/>
  </r>
  <r>
    <n v="23"/>
    <d v="2012-10-21T00:00:00"/>
    <d v="2012-11-03T00:00:00"/>
    <x v="4"/>
    <s v="G1N"/>
    <s v="GD10000000"/>
    <s v="GD0"/>
    <n v="13"/>
    <n v="100"/>
    <s v="LD900"/>
    <s v="LF902"/>
    <m/>
    <m/>
    <m/>
    <m/>
    <m/>
    <m/>
    <x v="161"/>
    <n v="38985"/>
    <s v="46373"/>
    <x v="93"/>
    <x v="1"/>
    <s v="Non-executive"/>
    <s v="D902"/>
    <x v="8"/>
    <n v="0"/>
    <n v="0"/>
    <n v="0"/>
    <n v="0"/>
    <n v="0"/>
    <n v="0"/>
    <n v="0"/>
    <n v="0"/>
    <n v="0"/>
    <n v="0"/>
    <n v="0"/>
    <n v="14343.75"/>
    <n v="0"/>
    <n v="0"/>
    <n v="0"/>
    <n v="0"/>
    <n v="0"/>
    <n v="0"/>
    <n v="0"/>
    <n v="0"/>
    <n v="0"/>
    <n v="0"/>
    <n v="0"/>
    <n v="0"/>
    <n v="0"/>
    <n v="258.98"/>
    <n v="0"/>
    <n v="0"/>
    <n v="0"/>
    <n v="0"/>
    <n v="0"/>
    <n v="0"/>
    <n v="0"/>
    <n v="0"/>
    <n v="0"/>
    <n v="207.99"/>
    <n v="0"/>
    <n v="0"/>
    <n v="0"/>
    <n v="0"/>
    <n v="0"/>
    <n v="0"/>
    <n v="0"/>
    <n v="0"/>
    <n v="0"/>
    <n v="0"/>
    <n v="0"/>
    <n v="14810.72"/>
    <n v="14810.72"/>
    <n v="0"/>
    <n v="0"/>
    <n v="0"/>
    <n v="0"/>
    <n v="0"/>
  </r>
  <r>
    <n v="23"/>
    <d v="2012-10-21T00:00:00"/>
    <d v="2012-11-03T00:00:00"/>
    <x v="4"/>
    <s v="G1N"/>
    <s v="GD10000000"/>
    <s v="GD0"/>
    <n v="13"/>
    <n v="100"/>
    <s v="LD900"/>
    <s v="LF902"/>
    <m/>
    <m/>
    <m/>
    <m/>
    <m/>
    <m/>
    <x v="162"/>
    <n v="69471"/>
    <s v="74855"/>
    <x v="94"/>
    <x v="1"/>
    <s v="Non-executive"/>
    <s v="D902"/>
    <x v="8"/>
    <n v="2403.8000000000002"/>
    <n v="0"/>
    <n v="0"/>
    <n v="0"/>
    <n v="0"/>
    <n v="0"/>
    <n v="0"/>
    <n v="0"/>
    <n v="0"/>
    <n v="0"/>
    <n v="0"/>
    <n v="0"/>
    <n v="0"/>
    <n v="0"/>
    <n v="0"/>
    <n v="0"/>
    <n v="0"/>
    <n v="0"/>
    <n v="1.76"/>
    <n v="0"/>
    <n v="0"/>
    <n v="0"/>
    <n v="0"/>
    <n v="0"/>
    <n v="0"/>
    <n v="145.16"/>
    <n v="0"/>
    <n v="0"/>
    <n v="0"/>
    <n v="0"/>
    <n v="0"/>
    <n v="2.71"/>
    <n v="6.19"/>
    <n v="0"/>
    <n v="0"/>
    <n v="33.950000000000003"/>
    <n v="0"/>
    <n v="0"/>
    <n v="0"/>
    <n v="0"/>
    <n v="0"/>
    <n v="0"/>
    <n v="0"/>
    <n v="0"/>
    <n v="0"/>
    <n v="0"/>
    <n v="0"/>
    <n v="2593.5700000000002"/>
    <n v="2593.5700000000002"/>
    <n v="0"/>
    <n v="0"/>
    <n v="0"/>
    <n v="0"/>
    <n v="0"/>
  </r>
  <r>
    <n v="23"/>
    <d v="2012-10-21T00:00:00"/>
    <d v="2012-11-03T00:00:00"/>
    <x v="4"/>
    <s v="G1N"/>
    <s v="GD10000000"/>
    <s v="GD0"/>
    <n v="13"/>
    <n v="8200"/>
    <s v="GD900"/>
    <s v="BTTB7"/>
    <s v="000JBA"/>
    <n v="17"/>
    <s v="32027A"/>
    <n v="13"/>
    <m/>
    <m/>
    <x v="244"/>
    <n v="66527"/>
    <s v="51161"/>
    <x v="128"/>
    <x v="1"/>
    <s v="Non-executive"/>
    <s v="D902"/>
    <x v="8"/>
    <n v="2627.66"/>
    <n v="0"/>
    <n v="0"/>
    <n v="0"/>
    <n v="0"/>
    <n v="0"/>
    <n v="0"/>
    <n v="0"/>
    <n v="0"/>
    <n v="0"/>
    <n v="0"/>
    <n v="0"/>
    <n v="0"/>
    <n v="0"/>
    <n v="0"/>
    <n v="0"/>
    <n v="0"/>
    <n v="0"/>
    <n v="1.92"/>
    <n v="323.69"/>
    <n v="0"/>
    <n v="0"/>
    <n v="0"/>
    <n v="0"/>
    <n v="0"/>
    <n v="156.22999999999999"/>
    <n v="0"/>
    <n v="0"/>
    <n v="0"/>
    <n v="0"/>
    <n v="0"/>
    <n v="2.99"/>
    <n v="8.7799999999999994"/>
    <n v="0"/>
    <n v="0"/>
    <n v="36.54"/>
    <n v="131.38"/>
    <n v="0"/>
    <n v="17.260000000000002"/>
    <n v="0"/>
    <n v="0"/>
    <n v="0"/>
    <n v="0"/>
    <n v="0"/>
    <n v="0"/>
    <n v="0"/>
    <n v="0"/>
    <n v="3306.45"/>
    <n v="3306.4500000000003"/>
    <n v="0"/>
    <n v="0"/>
    <n v="0"/>
    <n v="0"/>
    <n v="0"/>
  </r>
  <r>
    <n v="23"/>
    <d v="2012-10-21T00:00:00"/>
    <d v="2012-11-03T00:00:00"/>
    <x v="4"/>
    <s v="G1N"/>
    <s v="GD10000000"/>
    <s v="GD0"/>
    <n v="13"/>
    <n v="8200"/>
    <s v="GD900"/>
    <s v="BTTB7"/>
    <s v="000JBA"/>
    <n v="17"/>
    <s v="32027A"/>
    <n v="13"/>
    <m/>
    <m/>
    <x v="245"/>
    <n v="66771"/>
    <s v="47780"/>
    <x v="6"/>
    <x v="1"/>
    <s v="Non-executive"/>
    <s v="D902"/>
    <x v="8"/>
    <n v="1663.96"/>
    <n v="0"/>
    <n v="0"/>
    <n v="0"/>
    <n v="0"/>
    <n v="0"/>
    <n v="0"/>
    <n v="0"/>
    <n v="0"/>
    <n v="0"/>
    <n v="0"/>
    <n v="0"/>
    <n v="0"/>
    <n v="0"/>
    <n v="0"/>
    <n v="0"/>
    <n v="0"/>
    <n v="0"/>
    <n v="1.24"/>
    <n v="161.84"/>
    <n v="0"/>
    <n v="0"/>
    <n v="0"/>
    <n v="0"/>
    <n v="0"/>
    <n v="99.82"/>
    <n v="0"/>
    <n v="0"/>
    <n v="0"/>
    <n v="0"/>
    <n v="0"/>
    <n v="2.71"/>
    <n v="6.19"/>
    <n v="0"/>
    <n v="0"/>
    <n v="23.35"/>
    <n v="83.2"/>
    <n v="0"/>
    <n v="8.6300000000000008"/>
    <n v="0"/>
    <n v="0"/>
    <n v="0"/>
    <n v="0"/>
    <n v="0"/>
    <n v="0"/>
    <n v="0"/>
    <n v="0"/>
    <n v="2050.94"/>
    <n v="2050.94"/>
    <n v="0"/>
    <n v="0"/>
    <n v="0"/>
    <n v="0"/>
    <n v="0"/>
  </r>
  <r>
    <n v="23"/>
    <d v="2012-10-21T00:00:00"/>
    <d v="2012-11-03T00:00:00"/>
    <x v="4"/>
    <s v="G1N"/>
    <s v="GD10000000"/>
    <s v="GD0"/>
    <n v="13"/>
    <n v="8200"/>
    <s v="GD900"/>
    <s v="BTTB7"/>
    <s v="000JBA"/>
    <n v="17"/>
    <s v="32027A"/>
    <n v="13"/>
    <m/>
    <m/>
    <x v="246"/>
    <n v="67267"/>
    <s v="74856"/>
    <x v="129"/>
    <x v="1"/>
    <s v="Non-executive"/>
    <s v="D902"/>
    <x v="8"/>
    <n v="2769.61"/>
    <n v="0"/>
    <n v="0"/>
    <n v="0"/>
    <n v="0"/>
    <n v="0"/>
    <n v="0"/>
    <n v="0"/>
    <n v="0"/>
    <n v="0"/>
    <n v="0"/>
    <n v="0"/>
    <n v="0"/>
    <n v="0"/>
    <n v="0"/>
    <n v="0"/>
    <n v="0"/>
    <n v="0"/>
    <n v="2.0299999999999998"/>
    <n v="161.84"/>
    <n v="0"/>
    <n v="0"/>
    <n v="0"/>
    <n v="0"/>
    <n v="0"/>
    <n v="168.37"/>
    <n v="0"/>
    <n v="0"/>
    <n v="0"/>
    <n v="0"/>
    <n v="0"/>
    <n v="2.71"/>
    <n v="6.19"/>
    <n v="0"/>
    <n v="0"/>
    <n v="39.380000000000003"/>
    <n v="0"/>
    <n v="0"/>
    <n v="8.6300000000000008"/>
    <n v="0"/>
    <n v="0"/>
    <n v="0"/>
    <n v="0"/>
    <n v="0"/>
    <n v="0"/>
    <n v="0"/>
    <n v="0"/>
    <n v="3158.76"/>
    <n v="3158.7600000000007"/>
    <n v="0"/>
    <n v="0"/>
    <n v="0"/>
    <n v="0"/>
    <n v="0"/>
  </r>
  <r>
    <n v="23"/>
    <d v="2012-10-21T00:00:00"/>
    <d v="2012-11-03T00:00:00"/>
    <x v="4"/>
    <s v="G1N"/>
    <s v="GD10000000"/>
    <s v="GD0"/>
    <n v="13"/>
    <n v="8200"/>
    <s v="GD900"/>
    <s v="BTTB7"/>
    <s v="000JBA"/>
    <n v="17"/>
    <s v="32027A"/>
    <n v="13"/>
    <m/>
    <m/>
    <x v="247"/>
    <n v="68427"/>
    <s v="48156"/>
    <x v="130"/>
    <x v="1"/>
    <s v="Non-executive"/>
    <s v="D902"/>
    <x v="8"/>
    <n v="2627.66"/>
    <n v="0"/>
    <n v="0"/>
    <n v="0"/>
    <n v="0"/>
    <n v="0"/>
    <n v="0"/>
    <n v="0"/>
    <n v="0"/>
    <n v="0"/>
    <n v="0"/>
    <n v="0"/>
    <n v="0"/>
    <n v="0"/>
    <n v="0"/>
    <n v="0"/>
    <n v="0"/>
    <n v="0"/>
    <n v="1.92"/>
    <n v="0"/>
    <n v="0"/>
    <n v="0"/>
    <n v="0"/>
    <n v="0"/>
    <n v="0"/>
    <n v="158.78"/>
    <n v="0"/>
    <n v="0"/>
    <n v="0"/>
    <n v="0"/>
    <n v="0"/>
    <n v="2.71"/>
    <n v="6.19"/>
    <n v="0"/>
    <n v="0"/>
    <n v="37.130000000000003"/>
    <n v="0"/>
    <n v="0"/>
    <n v="0"/>
    <n v="0"/>
    <n v="0"/>
    <n v="0"/>
    <n v="0"/>
    <n v="0"/>
    <n v="0"/>
    <n v="0"/>
    <n v="0"/>
    <n v="2834.39"/>
    <n v="2834.3900000000003"/>
    <n v="0"/>
    <n v="0"/>
    <n v="0"/>
    <n v="0"/>
    <n v="0"/>
  </r>
  <r>
    <n v="24"/>
    <d v="2012-11-04T00:00:00"/>
    <d v="2012-11-17T00:00:00"/>
    <x v="5"/>
    <s v="G1N"/>
    <s v="GD10000000"/>
    <s v="GD0"/>
    <n v="13"/>
    <n v="100"/>
    <s v="LD900"/>
    <s v="LF902"/>
    <m/>
    <m/>
    <m/>
    <m/>
    <m/>
    <m/>
    <x v="160"/>
    <n v="12469"/>
    <s v="48159"/>
    <x v="92"/>
    <x v="1"/>
    <s v="Non-executive"/>
    <s v="D902"/>
    <x v="8"/>
    <n v="3692.8"/>
    <n v="0"/>
    <n v="0"/>
    <n v="0"/>
    <n v="0"/>
    <n v="0"/>
    <n v="0"/>
    <n v="0"/>
    <n v="0"/>
    <n v="0"/>
    <n v="0"/>
    <n v="0"/>
    <n v="0"/>
    <n v="0"/>
    <n v="0"/>
    <n v="0"/>
    <n v="0"/>
    <n v="0"/>
    <n v="0"/>
    <n v="160.02000000000001"/>
    <n v="0"/>
    <n v="0"/>
    <n v="0"/>
    <n v="0"/>
    <n v="0"/>
    <n v="223.24"/>
    <n v="0"/>
    <n v="0"/>
    <n v="0"/>
    <n v="0"/>
    <n v="0"/>
    <n v="2.71"/>
    <n v="6.19"/>
    <n v="0"/>
    <n v="0"/>
    <n v="52.21"/>
    <n v="184.64"/>
    <n v="0"/>
    <n v="7.41"/>
    <n v="0"/>
    <n v="0"/>
    <n v="0"/>
    <n v="0"/>
    <n v="0"/>
    <n v="0"/>
    <n v="0"/>
    <n v="0"/>
    <n v="4329.22"/>
    <n v="4329.22"/>
    <n v="0"/>
    <n v="0"/>
    <n v="0"/>
    <n v="0"/>
    <n v="0"/>
  </r>
  <r>
    <n v="24"/>
    <d v="2012-11-04T00:00:00"/>
    <d v="2012-11-17T00:00:00"/>
    <x v="5"/>
    <s v="G1N"/>
    <s v="GD10000000"/>
    <s v="GD0"/>
    <n v="13"/>
    <n v="100"/>
    <s v="LD900"/>
    <s v="LF902"/>
    <m/>
    <m/>
    <m/>
    <m/>
    <m/>
    <m/>
    <x v="162"/>
    <n v="69471"/>
    <s v="74855"/>
    <x v="94"/>
    <x v="1"/>
    <s v="Non-executive"/>
    <s v="D902"/>
    <x v="8"/>
    <n v="2403.8000000000002"/>
    <n v="0"/>
    <n v="0"/>
    <n v="0"/>
    <n v="0"/>
    <n v="0"/>
    <n v="0"/>
    <n v="0"/>
    <n v="0"/>
    <n v="0"/>
    <n v="0"/>
    <n v="0"/>
    <n v="0"/>
    <n v="0"/>
    <n v="0"/>
    <n v="0"/>
    <n v="0"/>
    <n v="0"/>
    <n v="1.76"/>
    <n v="0"/>
    <n v="0"/>
    <n v="0"/>
    <n v="0"/>
    <n v="0"/>
    <n v="0"/>
    <n v="145.16"/>
    <n v="0"/>
    <n v="0"/>
    <n v="0"/>
    <n v="0"/>
    <n v="0"/>
    <n v="2.71"/>
    <n v="6.19"/>
    <n v="0"/>
    <n v="0"/>
    <n v="33.950000000000003"/>
    <n v="0"/>
    <n v="0"/>
    <n v="0"/>
    <n v="0"/>
    <n v="0"/>
    <n v="0"/>
    <n v="0"/>
    <n v="0"/>
    <n v="0"/>
    <n v="0"/>
    <n v="0"/>
    <n v="2593.5700000000002"/>
    <n v="2593.5700000000002"/>
    <n v="0"/>
    <n v="0"/>
    <n v="0"/>
    <n v="0"/>
    <n v="0"/>
  </r>
  <r>
    <n v="24"/>
    <d v="2012-11-04T00:00:00"/>
    <d v="2012-11-17T00:00:00"/>
    <x v="5"/>
    <s v="G1N"/>
    <s v="GD10000000"/>
    <s v="GD0"/>
    <n v="13"/>
    <n v="8200"/>
    <s v="GD900"/>
    <s v="BTTB7"/>
    <s v="000JBA"/>
    <n v="17"/>
    <s v="32027A"/>
    <n v="13"/>
    <m/>
    <m/>
    <x v="244"/>
    <n v="66527"/>
    <s v="51161"/>
    <x v="128"/>
    <x v="1"/>
    <s v="Non-executive"/>
    <s v="D902"/>
    <x v="8"/>
    <n v="2627.65"/>
    <n v="0"/>
    <n v="0"/>
    <n v="0"/>
    <n v="0"/>
    <n v="0"/>
    <n v="0"/>
    <n v="0"/>
    <n v="0"/>
    <n v="0"/>
    <n v="0"/>
    <n v="0"/>
    <n v="0"/>
    <n v="0"/>
    <n v="0"/>
    <n v="0"/>
    <n v="0"/>
    <n v="0"/>
    <n v="1.92"/>
    <n v="323.69"/>
    <n v="0"/>
    <n v="0"/>
    <n v="0"/>
    <n v="0"/>
    <n v="0"/>
    <n v="156.22"/>
    <n v="0"/>
    <n v="0"/>
    <n v="0"/>
    <n v="0"/>
    <n v="0"/>
    <n v="2.99"/>
    <n v="8.7799999999999994"/>
    <n v="0"/>
    <n v="0"/>
    <n v="36.53"/>
    <n v="131.38"/>
    <n v="0"/>
    <n v="17.260000000000002"/>
    <n v="0"/>
    <n v="0"/>
    <n v="0"/>
    <n v="0"/>
    <n v="0"/>
    <n v="0"/>
    <n v="0"/>
    <n v="0"/>
    <n v="3306.42"/>
    <n v="3306.4200000000005"/>
    <n v="0"/>
    <n v="0"/>
    <n v="0"/>
    <n v="0"/>
    <n v="0"/>
  </r>
  <r>
    <n v="24"/>
    <d v="2012-11-04T00:00:00"/>
    <d v="2012-11-17T00:00:00"/>
    <x v="5"/>
    <s v="G1N"/>
    <s v="GD10000000"/>
    <s v="GD0"/>
    <n v="13"/>
    <n v="8200"/>
    <s v="GD900"/>
    <s v="BTTB7"/>
    <s v="000JBA"/>
    <n v="17"/>
    <s v="32027A"/>
    <n v="13"/>
    <m/>
    <m/>
    <x v="245"/>
    <n v="66771"/>
    <s v="47780"/>
    <x v="6"/>
    <x v="1"/>
    <s v="Non-executive"/>
    <s v="D902"/>
    <x v="8"/>
    <n v="1663.96"/>
    <n v="0"/>
    <n v="0"/>
    <n v="0"/>
    <n v="0"/>
    <n v="0"/>
    <n v="0"/>
    <n v="0"/>
    <n v="0"/>
    <n v="0"/>
    <n v="0"/>
    <n v="0"/>
    <n v="0"/>
    <n v="0"/>
    <n v="0"/>
    <n v="0"/>
    <n v="0"/>
    <n v="0"/>
    <n v="1.24"/>
    <n v="161.84"/>
    <n v="0"/>
    <n v="0"/>
    <n v="0"/>
    <n v="0"/>
    <n v="0"/>
    <n v="99.82"/>
    <n v="0"/>
    <n v="0"/>
    <n v="0"/>
    <n v="0"/>
    <n v="0"/>
    <n v="2.71"/>
    <n v="6.19"/>
    <n v="0"/>
    <n v="0"/>
    <n v="23.34"/>
    <n v="83.2"/>
    <n v="0"/>
    <n v="8.6300000000000008"/>
    <n v="0"/>
    <n v="0"/>
    <n v="0"/>
    <n v="0"/>
    <n v="0"/>
    <n v="0"/>
    <n v="0"/>
    <n v="0"/>
    <n v="2050.9299999999998"/>
    <n v="2050.9299999999998"/>
    <n v="0"/>
    <n v="0"/>
    <n v="0"/>
    <n v="0"/>
    <n v="0"/>
  </r>
  <r>
    <n v="24"/>
    <d v="2012-11-04T00:00:00"/>
    <d v="2012-11-17T00:00:00"/>
    <x v="5"/>
    <s v="G1N"/>
    <s v="GD10000000"/>
    <s v="GD0"/>
    <n v="13"/>
    <n v="8200"/>
    <s v="GD900"/>
    <s v="BTTB7"/>
    <s v="000JBA"/>
    <n v="17"/>
    <s v="32027A"/>
    <n v="13"/>
    <m/>
    <m/>
    <x v="246"/>
    <n v="67267"/>
    <s v="74856"/>
    <x v="129"/>
    <x v="1"/>
    <s v="Non-executive"/>
    <s v="D902"/>
    <x v="8"/>
    <n v="2769.62"/>
    <n v="0"/>
    <n v="0"/>
    <n v="0"/>
    <n v="0"/>
    <n v="0"/>
    <n v="0"/>
    <n v="0"/>
    <n v="0"/>
    <n v="0"/>
    <n v="0"/>
    <n v="0"/>
    <n v="0"/>
    <n v="0"/>
    <n v="0"/>
    <n v="0"/>
    <n v="0"/>
    <n v="0"/>
    <n v="2.0299999999999998"/>
    <n v="161.84"/>
    <n v="0"/>
    <n v="0"/>
    <n v="0"/>
    <n v="0"/>
    <n v="0"/>
    <n v="168.37"/>
    <n v="0"/>
    <n v="0"/>
    <n v="0"/>
    <n v="0"/>
    <n v="0"/>
    <n v="2.71"/>
    <n v="6.19"/>
    <n v="0"/>
    <n v="0"/>
    <n v="39.380000000000003"/>
    <n v="0"/>
    <n v="0"/>
    <n v="8.6300000000000008"/>
    <n v="0"/>
    <n v="0"/>
    <n v="0"/>
    <n v="0"/>
    <n v="0"/>
    <n v="0"/>
    <n v="0"/>
    <n v="0"/>
    <n v="3158.77"/>
    <n v="3158.7700000000004"/>
    <n v="0"/>
    <n v="0"/>
    <n v="0"/>
    <n v="0"/>
    <n v="0"/>
  </r>
  <r>
    <n v="24"/>
    <d v="2012-11-04T00:00:00"/>
    <d v="2012-11-17T00:00:00"/>
    <x v="5"/>
    <s v="G1N"/>
    <s v="GD10000000"/>
    <s v="GD0"/>
    <n v="13"/>
    <n v="8200"/>
    <s v="GD900"/>
    <s v="BTTB7"/>
    <s v="000JBA"/>
    <n v="17"/>
    <s v="32027A"/>
    <n v="13"/>
    <m/>
    <m/>
    <x v="247"/>
    <n v="68427"/>
    <s v="48156"/>
    <x v="130"/>
    <x v="1"/>
    <s v="Non-executive"/>
    <s v="D902"/>
    <x v="8"/>
    <n v="2627.66"/>
    <n v="0"/>
    <n v="0"/>
    <n v="0"/>
    <n v="0"/>
    <n v="0"/>
    <n v="0"/>
    <n v="0"/>
    <n v="0"/>
    <n v="0"/>
    <n v="0"/>
    <n v="0"/>
    <n v="0"/>
    <n v="0"/>
    <n v="0"/>
    <n v="0"/>
    <n v="0"/>
    <n v="0"/>
    <n v="1.92"/>
    <n v="0"/>
    <n v="0"/>
    <n v="0"/>
    <n v="0"/>
    <n v="0"/>
    <n v="0"/>
    <n v="158.79"/>
    <n v="0"/>
    <n v="0"/>
    <n v="0"/>
    <n v="0"/>
    <n v="0"/>
    <n v="2.71"/>
    <n v="6.19"/>
    <n v="0"/>
    <n v="0"/>
    <n v="37.14"/>
    <n v="0"/>
    <n v="0"/>
    <n v="0"/>
    <n v="0"/>
    <n v="0"/>
    <n v="0"/>
    <n v="0"/>
    <n v="0"/>
    <n v="0"/>
    <n v="0"/>
    <n v="0"/>
    <n v="2834.41"/>
    <n v="2834.41"/>
    <n v="0"/>
    <n v="0"/>
    <n v="0"/>
    <n v="0"/>
    <n v="0"/>
  </r>
  <r>
    <n v="25"/>
    <d v="2012-11-18T00:00:00"/>
    <d v="2012-12-01T00:00:00"/>
    <x v="6"/>
    <s v="G1N"/>
    <s v="GD10000000"/>
    <s v="GD0"/>
    <n v="13"/>
    <n v="100"/>
    <s v="LD900"/>
    <s v="LF902"/>
    <m/>
    <m/>
    <m/>
    <m/>
    <m/>
    <m/>
    <x v="160"/>
    <n v="12469"/>
    <s v="48159"/>
    <x v="92"/>
    <x v="1"/>
    <s v="Non-executive"/>
    <s v="D902"/>
    <x v="8"/>
    <n v="3692.8"/>
    <n v="0"/>
    <n v="0"/>
    <n v="0"/>
    <n v="0"/>
    <n v="0"/>
    <n v="0"/>
    <n v="0"/>
    <n v="0"/>
    <n v="0"/>
    <n v="0"/>
    <n v="0"/>
    <n v="0"/>
    <n v="0"/>
    <n v="0"/>
    <n v="0"/>
    <n v="0"/>
    <n v="0"/>
    <n v="0"/>
    <n v="160.02000000000001"/>
    <n v="0"/>
    <n v="0"/>
    <n v="0"/>
    <n v="0"/>
    <n v="0"/>
    <n v="223.24"/>
    <n v="0"/>
    <n v="0"/>
    <n v="0"/>
    <n v="0"/>
    <n v="0"/>
    <n v="2.71"/>
    <n v="6.19"/>
    <n v="0"/>
    <n v="0"/>
    <n v="52.21"/>
    <n v="184.64"/>
    <n v="0"/>
    <n v="7.41"/>
    <n v="0"/>
    <n v="0"/>
    <n v="0"/>
    <n v="0"/>
    <n v="0"/>
    <n v="0"/>
    <n v="0"/>
    <n v="0"/>
    <n v="4329.22"/>
    <n v="4329.22"/>
    <n v="0"/>
    <n v="0"/>
    <n v="0"/>
    <n v="0"/>
    <n v="0"/>
  </r>
  <r>
    <n v="25"/>
    <d v="2012-11-18T00:00:00"/>
    <d v="2012-12-01T00:00:00"/>
    <x v="6"/>
    <s v="G1N"/>
    <s v="GD10000000"/>
    <s v="GD0"/>
    <n v="13"/>
    <n v="100"/>
    <s v="LD900"/>
    <s v="LF902"/>
    <m/>
    <m/>
    <m/>
    <m/>
    <m/>
    <m/>
    <x v="162"/>
    <n v="69471"/>
    <s v="74855"/>
    <x v="94"/>
    <x v="1"/>
    <s v="Non-executive"/>
    <s v="D902"/>
    <x v="8"/>
    <n v="2403.8000000000002"/>
    <n v="0"/>
    <n v="0"/>
    <n v="0"/>
    <n v="0"/>
    <n v="0"/>
    <n v="0"/>
    <n v="0"/>
    <n v="0"/>
    <n v="0"/>
    <n v="0"/>
    <n v="0"/>
    <n v="0"/>
    <n v="0"/>
    <n v="0"/>
    <n v="0"/>
    <n v="0"/>
    <n v="0"/>
    <n v="1.76"/>
    <n v="0"/>
    <n v="0"/>
    <n v="0"/>
    <n v="0"/>
    <n v="0"/>
    <n v="0"/>
    <n v="145.16"/>
    <n v="0"/>
    <n v="0"/>
    <n v="0"/>
    <n v="0"/>
    <n v="0"/>
    <n v="2.71"/>
    <n v="6.19"/>
    <n v="0"/>
    <n v="0"/>
    <n v="33.950000000000003"/>
    <n v="0"/>
    <n v="0"/>
    <n v="0"/>
    <n v="0"/>
    <n v="0"/>
    <n v="0"/>
    <n v="0"/>
    <n v="0"/>
    <n v="0"/>
    <n v="0"/>
    <n v="0"/>
    <n v="2593.5700000000002"/>
    <n v="2593.5700000000002"/>
    <n v="0"/>
    <n v="0"/>
    <n v="0"/>
    <n v="0"/>
    <n v="0"/>
  </r>
  <r>
    <n v="25"/>
    <d v="2012-11-18T00:00:00"/>
    <d v="2012-12-01T00:00:00"/>
    <x v="6"/>
    <s v="G1N"/>
    <s v="GD10000000"/>
    <s v="GD0"/>
    <n v="13"/>
    <n v="8200"/>
    <s v="GD900"/>
    <s v="BTTB7"/>
    <s v="000JBA"/>
    <n v="17"/>
    <s v="32027A"/>
    <n v="13"/>
    <m/>
    <m/>
    <x v="244"/>
    <n v="66527"/>
    <s v="51161"/>
    <x v="128"/>
    <x v="1"/>
    <s v="Non-executive"/>
    <s v="D902"/>
    <x v="8"/>
    <n v="2627.67"/>
    <n v="0"/>
    <n v="0"/>
    <n v="0"/>
    <n v="0"/>
    <n v="0"/>
    <n v="0"/>
    <n v="0"/>
    <n v="0"/>
    <n v="0"/>
    <n v="0"/>
    <n v="0"/>
    <n v="0"/>
    <n v="0"/>
    <n v="0"/>
    <n v="0"/>
    <n v="0"/>
    <n v="0"/>
    <n v="1.92"/>
    <n v="323.69"/>
    <n v="0"/>
    <n v="0"/>
    <n v="0"/>
    <n v="0"/>
    <n v="0"/>
    <n v="156.22999999999999"/>
    <n v="0"/>
    <n v="0"/>
    <n v="0"/>
    <n v="0"/>
    <n v="0"/>
    <n v="2.99"/>
    <n v="8.7799999999999994"/>
    <n v="0"/>
    <n v="0"/>
    <n v="36.54"/>
    <n v="131.38"/>
    <n v="0"/>
    <n v="17.260000000000002"/>
    <n v="0"/>
    <n v="0"/>
    <n v="0"/>
    <n v="0"/>
    <n v="0"/>
    <n v="0"/>
    <n v="0"/>
    <n v="0"/>
    <n v="3306.46"/>
    <n v="3306.4600000000005"/>
    <n v="0"/>
    <n v="0"/>
    <n v="0"/>
    <n v="0"/>
    <n v="0"/>
  </r>
  <r>
    <n v="25"/>
    <d v="2012-11-18T00:00:00"/>
    <d v="2012-12-01T00:00:00"/>
    <x v="6"/>
    <s v="G1N"/>
    <s v="GD10000000"/>
    <s v="GD0"/>
    <n v="13"/>
    <n v="8200"/>
    <s v="GD900"/>
    <s v="BTTB7"/>
    <s v="000JBA"/>
    <n v="17"/>
    <s v="32027A"/>
    <n v="13"/>
    <m/>
    <m/>
    <x v="245"/>
    <n v="66771"/>
    <s v="47780"/>
    <x v="6"/>
    <x v="1"/>
    <s v="Non-executive"/>
    <s v="D902"/>
    <x v="8"/>
    <n v="1663.97"/>
    <n v="0"/>
    <n v="0"/>
    <n v="0"/>
    <n v="0"/>
    <n v="0"/>
    <n v="0"/>
    <n v="0"/>
    <n v="0"/>
    <n v="0"/>
    <n v="0"/>
    <n v="0"/>
    <n v="0"/>
    <n v="0"/>
    <n v="0"/>
    <n v="0"/>
    <n v="0"/>
    <n v="0"/>
    <n v="1.24"/>
    <n v="161.84"/>
    <n v="0"/>
    <n v="0"/>
    <n v="0"/>
    <n v="0"/>
    <n v="0"/>
    <n v="99.82"/>
    <n v="0"/>
    <n v="0"/>
    <n v="0"/>
    <n v="0"/>
    <n v="0"/>
    <n v="2.71"/>
    <n v="6.19"/>
    <n v="0"/>
    <n v="0"/>
    <n v="23.35"/>
    <n v="83.2"/>
    <n v="0"/>
    <n v="8.6300000000000008"/>
    <n v="0"/>
    <n v="0"/>
    <n v="0"/>
    <n v="0"/>
    <n v="0"/>
    <n v="0"/>
    <n v="0"/>
    <n v="0"/>
    <n v="2050.9499999999998"/>
    <n v="2050.9499999999998"/>
    <n v="0"/>
    <n v="0"/>
    <n v="0"/>
    <n v="0"/>
    <n v="0"/>
  </r>
  <r>
    <n v="25"/>
    <d v="2012-11-18T00:00:00"/>
    <d v="2012-12-01T00:00:00"/>
    <x v="6"/>
    <s v="G1N"/>
    <s v="GD10000000"/>
    <s v="GD0"/>
    <n v="13"/>
    <n v="8200"/>
    <s v="GD900"/>
    <s v="BTTB7"/>
    <s v="000JBA"/>
    <n v="17"/>
    <s v="32027A"/>
    <n v="13"/>
    <m/>
    <m/>
    <x v="246"/>
    <n v="67267"/>
    <s v="74856"/>
    <x v="129"/>
    <x v="1"/>
    <s v="Non-executive"/>
    <s v="D902"/>
    <x v="8"/>
    <n v="2769.62"/>
    <n v="0"/>
    <n v="0"/>
    <n v="0"/>
    <n v="0"/>
    <n v="0"/>
    <n v="0"/>
    <n v="0"/>
    <n v="0"/>
    <n v="0"/>
    <n v="0"/>
    <n v="0"/>
    <n v="0"/>
    <n v="0"/>
    <n v="0"/>
    <n v="0"/>
    <n v="0"/>
    <n v="0"/>
    <n v="2.0299999999999998"/>
    <n v="161.84"/>
    <n v="0"/>
    <n v="0"/>
    <n v="0"/>
    <n v="0"/>
    <n v="0"/>
    <n v="168.38"/>
    <n v="0"/>
    <n v="0"/>
    <n v="0"/>
    <n v="0"/>
    <n v="0"/>
    <n v="2.71"/>
    <n v="6.19"/>
    <n v="0"/>
    <n v="0"/>
    <n v="39.369999999999997"/>
    <n v="0"/>
    <n v="0"/>
    <n v="8.6300000000000008"/>
    <n v="0"/>
    <n v="0"/>
    <n v="0"/>
    <n v="0"/>
    <n v="0"/>
    <n v="0"/>
    <n v="0"/>
    <n v="0"/>
    <n v="3158.77"/>
    <n v="3158.7700000000004"/>
    <n v="0"/>
    <n v="0"/>
    <n v="0"/>
    <n v="0"/>
    <n v="0"/>
  </r>
  <r>
    <n v="25"/>
    <d v="2012-11-18T00:00:00"/>
    <d v="2012-12-01T00:00:00"/>
    <x v="6"/>
    <s v="G1N"/>
    <s v="GD10000000"/>
    <s v="GD0"/>
    <n v="13"/>
    <n v="8200"/>
    <s v="GD900"/>
    <s v="BTTB7"/>
    <s v="000JBA"/>
    <n v="17"/>
    <s v="32027A"/>
    <n v="13"/>
    <m/>
    <m/>
    <x v="247"/>
    <n v="68427"/>
    <s v="48156"/>
    <x v="130"/>
    <x v="1"/>
    <s v="Non-executive"/>
    <s v="D902"/>
    <x v="8"/>
    <n v="2627.66"/>
    <n v="0"/>
    <n v="0"/>
    <n v="0"/>
    <n v="0"/>
    <n v="0"/>
    <n v="0"/>
    <n v="0"/>
    <n v="0"/>
    <n v="0"/>
    <n v="0"/>
    <n v="0"/>
    <n v="0"/>
    <n v="0"/>
    <n v="0"/>
    <n v="0"/>
    <n v="0"/>
    <n v="0"/>
    <n v="1.92"/>
    <n v="0"/>
    <n v="0"/>
    <n v="0"/>
    <n v="0"/>
    <n v="0"/>
    <n v="0"/>
    <n v="158.78"/>
    <n v="0"/>
    <n v="0"/>
    <n v="0"/>
    <n v="0"/>
    <n v="0"/>
    <n v="2.71"/>
    <n v="6.19"/>
    <n v="0"/>
    <n v="0"/>
    <n v="37.130000000000003"/>
    <n v="0"/>
    <n v="0"/>
    <n v="0"/>
    <n v="0"/>
    <n v="0"/>
    <n v="0"/>
    <n v="0"/>
    <n v="0"/>
    <n v="0"/>
    <n v="0"/>
    <n v="0"/>
    <n v="2834.39"/>
    <n v="2834.3900000000003"/>
    <n v="0"/>
    <n v="0"/>
    <n v="0"/>
    <n v="0"/>
    <n v="0"/>
  </r>
  <r>
    <n v="26"/>
    <d v="2012-12-02T00:00:00"/>
    <d v="2012-12-15T00:00:00"/>
    <x v="7"/>
    <s v="G1N"/>
    <s v="GD10000000"/>
    <s v="GD0"/>
    <n v="13"/>
    <n v="100"/>
    <s v="LD900"/>
    <s v="LF902"/>
    <m/>
    <m/>
    <m/>
    <m/>
    <m/>
    <m/>
    <x v="160"/>
    <n v="12469"/>
    <s v="48159"/>
    <x v="92"/>
    <x v="1"/>
    <s v="Non-executive"/>
    <s v="D902"/>
    <x v="8"/>
    <n v="3692.8"/>
    <n v="0"/>
    <n v="0"/>
    <n v="0"/>
    <n v="0"/>
    <n v="0"/>
    <n v="0"/>
    <n v="0"/>
    <n v="0"/>
    <n v="0"/>
    <n v="0"/>
    <n v="0"/>
    <n v="0"/>
    <n v="0"/>
    <n v="0"/>
    <n v="0"/>
    <n v="0"/>
    <n v="0"/>
    <n v="0"/>
    <n v="160.02000000000001"/>
    <n v="0"/>
    <n v="0"/>
    <n v="0"/>
    <n v="0"/>
    <n v="0"/>
    <n v="223.24"/>
    <n v="0"/>
    <n v="0"/>
    <n v="0"/>
    <n v="0"/>
    <n v="0"/>
    <n v="2.71"/>
    <n v="6.19"/>
    <n v="0"/>
    <n v="0"/>
    <n v="52.21"/>
    <n v="184.64"/>
    <n v="0"/>
    <n v="7.41"/>
    <n v="0"/>
    <n v="0"/>
    <n v="0"/>
    <n v="0"/>
    <n v="0"/>
    <n v="0"/>
    <n v="0"/>
    <n v="0"/>
    <n v="4329.22"/>
    <n v="4329.22"/>
    <n v="0"/>
    <n v="0"/>
    <n v="0"/>
    <n v="0"/>
    <n v="0"/>
  </r>
  <r>
    <n v="26"/>
    <d v="2012-12-02T00:00:00"/>
    <d v="2012-12-15T00:00:00"/>
    <x v="7"/>
    <s v="G1N"/>
    <s v="GD10000000"/>
    <s v="GD0"/>
    <n v="13"/>
    <n v="100"/>
    <s v="LD900"/>
    <s v="LF902"/>
    <m/>
    <m/>
    <m/>
    <m/>
    <m/>
    <m/>
    <x v="162"/>
    <n v="69471"/>
    <s v="74855"/>
    <x v="94"/>
    <x v="1"/>
    <s v="Non-executive"/>
    <s v="D902"/>
    <x v="8"/>
    <n v="2403.8000000000002"/>
    <n v="0"/>
    <n v="0"/>
    <n v="0"/>
    <n v="0"/>
    <n v="0"/>
    <n v="0"/>
    <n v="0"/>
    <n v="0"/>
    <n v="0"/>
    <n v="0"/>
    <n v="0"/>
    <n v="0"/>
    <n v="0"/>
    <n v="0"/>
    <n v="0"/>
    <n v="0"/>
    <n v="0"/>
    <n v="1.76"/>
    <n v="0"/>
    <n v="0"/>
    <n v="0"/>
    <n v="0"/>
    <n v="0"/>
    <n v="0"/>
    <n v="145.16"/>
    <n v="0"/>
    <n v="0"/>
    <n v="0"/>
    <n v="0"/>
    <n v="0"/>
    <n v="2.71"/>
    <n v="6.19"/>
    <n v="0"/>
    <n v="0"/>
    <n v="33.950000000000003"/>
    <n v="0"/>
    <n v="0"/>
    <n v="0"/>
    <n v="0"/>
    <n v="0"/>
    <n v="0"/>
    <n v="0"/>
    <n v="0"/>
    <n v="0"/>
    <n v="0"/>
    <n v="0"/>
    <n v="2593.5700000000002"/>
    <n v="2593.5700000000002"/>
    <n v="0"/>
    <n v="0"/>
    <n v="0"/>
    <n v="0"/>
    <n v="0"/>
  </r>
  <r>
    <n v="26"/>
    <d v="2012-12-02T00:00:00"/>
    <d v="2012-12-15T00:00:00"/>
    <x v="7"/>
    <s v="G1N"/>
    <s v="GD10000000"/>
    <s v="GD0"/>
    <n v="13"/>
    <n v="8200"/>
    <s v="GD900"/>
    <s v="BTTB7"/>
    <s v="000JBA"/>
    <n v="17"/>
    <s v="32027A"/>
    <n v="13"/>
    <m/>
    <m/>
    <x v="244"/>
    <n v="66527"/>
    <s v="51161"/>
    <x v="128"/>
    <x v="1"/>
    <s v="Non-executive"/>
    <s v="D902"/>
    <x v="8"/>
    <n v="2627.66"/>
    <n v="0"/>
    <n v="0"/>
    <n v="0"/>
    <n v="0"/>
    <n v="0"/>
    <n v="0"/>
    <n v="0"/>
    <n v="0"/>
    <n v="0"/>
    <n v="0"/>
    <n v="0"/>
    <n v="0"/>
    <n v="0"/>
    <n v="0"/>
    <n v="0"/>
    <n v="0"/>
    <n v="0"/>
    <n v="1.92"/>
    <n v="323.69"/>
    <n v="0"/>
    <n v="0"/>
    <n v="0"/>
    <n v="0"/>
    <n v="0"/>
    <n v="156.22999999999999"/>
    <n v="0"/>
    <n v="0"/>
    <n v="0"/>
    <n v="0"/>
    <n v="0"/>
    <n v="2.99"/>
    <n v="8.7799999999999994"/>
    <n v="0"/>
    <n v="0"/>
    <n v="36.54"/>
    <n v="131.38"/>
    <n v="0"/>
    <n v="17.260000000000002"/>
    <n v="0"/>
    <n v="0"/>
    <n v="0"/>
    <n v="0"/>
    <n v="0"/>
    <n v="0"/>
    <n v="0"/>
    <n v="0"/>
    <n v="3306.45"/>
    <n v="3306.4500000000003"/>
    <n v="0"/>
    <n v="0"/>
    <n v="0"/>
    <n v="0"/>
    <n v="0"/>
  </r>
  <r>
    <n v="26"/>
    <d v="2012-12-02T00:00:00"/>
    <d v="2012-12-15T00:00:00"/>
    <x v="7"/>
    <s v="G1N"/>
    <s v="GD10000000"/>
    <s v="GD0"/>
    <n v="13"/>
    <n v="8200"/>
    <s v="GD900"/>
    <s v="BTTB7"/>
    <s v="000JBA"/>
    <n v="17"/>
    <s v="32027A"/>
    <n v="13"/>
    <m/>
    <m/>
    <x v="245"/>
    <n v="66771"/>
    <s v="47780"/>
    <x v="6"/>
    <x v="1"/>
    <s v="Non-executive"/>
    <s v="D902"/>
    <x v="8"/>
    <n v="1663.96"/>
    <n v="0"/>
    <n v="0"/>
    <n v="0"/>
    <n v="0"/>
    <n v="0"/>
    <n v="0"/>
    <n v="0"/>
    <n v="0"/>
    <n v="0"/>
    <n v="0"/>
    <n v="0"/>
    <n v="0"/>
    <n v="0"/>
    <n v="0"/>
    <n v="0"/>
    <n v="0"/>
    <n v="0"/>
    <n v="1.24"/>
    <n v="161.84"/>
    <n v="0"/>
    <n v="0"/>
    <n v="0"/>
    <n v="0"/>
    <n v="0"/>
    <n v="99.82"/>
    <n v="0"/>
    <n v="0"/>
    <n v="0"/>
    <n v="0"/>
    <n v="0"/>
    <n v="2.71"/>
    <n v="6.19"/>
    <n v="0"/>
    <n v="0"/>
    <n v="23.34"/>
    <n v="83.2"/>
    <n v="0"/>
    <n v="8.6300000000000008"/>
    <n v="0"/>
    <n v="0"/>
    <n v="0"/>
    <n v="0"/>
    <n v="0"/>
    <n v="0"/>
    <n v="0"/>
    <n v="0"/>
    <n v="2050.9299999999998"/>
    <n v="2050.9299999999998"/>
    <n v="0"/>
    <n v="0"/>
    <n v="0"/>
    <n v="0"/>
    <n v="0"/>
  </r>
  <r>
    <n v="26"/>
    <d v="2012-12-02T00:00:00"/>
    <d v="2012-12-15T00:00:00"/>
    <x v="7"/>
    <s v="G1N"/>
    <s v="GD10000000"/>
    <s v="GD0"/>
    <n v="13"/>
    <n v="8200"/>
    <s v="GD900"/>
    <s v="BTTB7"/>
    <s v="000JBA"/>
    <n v="17"/>
    <s v="32027A"/>
    <n v="13"/>
    <m/>
    <m/>
    <x v="246"/>
    <n v="67267"/>
    <s v="74856"/>
    <x v="129"/>
    <x v="1"/>
    <s v="Non-executive"/>
    <s v="D902"/>
    <x v="8"/>
    <n v="2769.62"/>
    <n v="0"/>
    <n v="0"/>
    <n v="0"/>
    <n v="0"/>
    <n v="0"/>
    <n v="0"/>
    <n v="0"/>
    <n v="0"/>
    <n v="0"/>
    <n v="0"/>
    <n v="0"/>
    <n v="0"/>
    <n v="0"/>
    <n v="0"/>
    <n v="0"/>
    <n v="0"/>
    <n v="0"/>
    <n v="2.0299999999999998"/>
    <n v="161.84"/>
    <n v="0"/>
    <n v="0"/>
    <n v="0"/>
    <n v="0"/>
    <n v="0"/>
    <n v="168.37"/>
    <n v="0"/>
    <n v="0"/>
    <n v="0"/>
    <n v="0"/>
    <n v="0"/>
    <n v="2.71"/>
    <n v="6.19"/>
    <n v="0"/>
    <n v="0"/>
    <n v="39.380000000000003"/>
    <n v="138.47999999999999"/>
    <n v="0"/>
    <n v="8.6300000000000008"/>
    <n v="0"/>
    <n v="0"/>
    <n v="0"/>
    <n v="0"/>
    <n v="0"/>
    <n v="0"/>
    <n v="0"/>
    <n v="0"/>
    <n v="3297.25"/>
    <n v="3297.2500000000005"/>
    <n v="0"/>
    <n v="0"/>
    <n v="0"/>
    <n v="0"/>
    <n v="0"/>
  </r>
  <r>
    <n v="26"/>
    <d v="2012-12-02T00:00:00"/>
    <d v="2012-12-15T00:00:00"/>
    <x v="7"/>
    <s v="G1N"/>
    <s v="GD10000000"/>
    <s v="GD0"/>
    <n v="13"/>
    <n v="8200"/>
    <s v="GD900"/>
    <s v="BTTB7"/>
    <s v="000JBA"/>
    <n v="17"/>
    <s v="32027A"/>
    <n v="13"/>
    <m/>
    <m/>
    <x v="247"/>
    <n v="68427"/>
    <s v="48156"/>
    <x v="130"/>
    <x v="1"/>
    <s v="Non-executive"/>
    <s v="D902"/>
    <x v="8"/>
    <n v="2627.66"/>
    <n v="0"/>
    <n v="0"/>
    <n v="0"/>
    <n v="0"/>
    <n v="0"/>
    <n v="0"/>
    <n v="0"/>
    <n v="0"/>
    <n v="0"/>
    <n v="0"/>
    <n v="0"/>
    <n v="0"/>
    <n v="0"/>
    <n v="0"/>
    <n v="0"/>
    <n v="0"/>
    <n v="0"/>
    <n v="1.92"/>
    <n v="0"/>
    <n v="0"/>
    <n v="0"/>
    <n v="0"/>
    <n v="0"/>
    <n v="0"/>
    <n v="158.78"/>
    <n v="0"/>
    <n v="0"/>
    <n v="0"/>
    <n v="0"/>
    <n v="0"/>
    <n v="2.71"/>
    <n v="6.19"/>
    <n v="0"/>
    <n v="0"/>
    <n v="37.14"/>
    <n v="0"/>
    <n v="0"/>
    <n v="0"/>
    <n v="0"/>
    <n v="0"/>
    <n v="0"/>
    <n v="0"/>
    <n v="0"/>
    <n v="0"/>
    <n v="0"/>
    <n v="0"/>
    <n v="2834.4"/>
    <n v="2834.4"/>
    <n v="0"/>
    <n v="0"/>
    <n v="0"/>
    <n v="0"/>
    <n v="0"/>
  </r>
  <r>
    <n v="1"/>
    <d v="2012-12-16T00:00:00"/>
    <d v="2012-12-29T00:00:00"/>
    <x v="9"/>
    <s v="G1N"/>
    <s v="GD10000000"/>
    <s v="GD0"/>
    <n v="13"/>
    <n v="100"/>
    <s v="LD900"/>
    <s v="LF902"/>
    <m/>
    <m/>
    <m/>
    <m/>
    <m/>
    <m/>
    <x v="160"/>
    <n v="12469"/>
    <s v="48159"/>
    <x v="92"/>
    <x v="1"/>
    <s v="Non-executive"/>
    <s v="D902"/>
    <x v="8"/>
    <n v="3692.8"/>
    <n v="0"/>
    <n v="0"/>
    <n v="0"/>
    <n v="0"/>
    <n v="0"/>
    <n v="0"/>
    <n v="0"/>
    <n v="0"/>
    <n v="0"/>
    <n v="0"/>
    <n v="0"/>
    <n v="0"/>
    <n v="0"/>
    <n v="0"/>
    <n v="0"/>
    <n v="0"/>
    <n v="0"/>
    <n v="0"/>
    <n v="160.02000000000001"/>
    <n v="0"/>
    <n v="0"/>
    <n v="0"/>
    <n v="0"/>
    <n v="0"/>
    <n v="223.24"/>
    <n v="0"/>
    <n v="0"/>
    <n v="0"/>
    <n v="0"/>
    <n v="0"/>
    <n v="2.71"/>
    <n v="6.19"/>
    <n v="0"/>
    <n v="0"/>
    <n v="52.21"/>
    <n v="184.64"/>
    <n v="0"/>
    <n v="7.41"/>
    <n v="0"/>
    <n v="0"/>
    <n v="0"/>
    <n v="0"/>
    <n v="0"/>
    <n v="0"/>
    <n v="0"/>
    <n v="0"/>
    <n v="4329.22"/>
    <n v="4329.22"/>
    <n v="0"/>
    <n v="0"/>
    <n v="0"/>
    <n v="0"/>
    <n v="0"/>
  </r>
  <r>
    <n v="1"/>
    <d v="2012-12-16T00:00:00"/>
    <d v="2012-12-29T00:00:00"/>
    <x v="9"/>
    <s v="G1N"/>
    <s v="GD10000000"/>
    <s v="GD0"/>
    <n v="13"/>
    <n v="100"/>
    <s v="LD900"/>
    <s v="LF902"/>
    <m/>
    <m/>
    <m/>
    <m/>
    <m/>
    <m/>
    <x v="162"/>
    <n v="69471"/>
    <s v="74855"/>
    <x v="94"/>
    <x v="1"/>
    <s v="Non-executive"/>
    <s v="D902"/>
    <x v="8"/>
    <n v="2403.8000000000002"/>
    <n v="0"/>
    <n v="0"/>
    <n v="0"/>
    <n v="0"/>
    <n v="0"/>
    <n v="0"/>
    <n v="0"/>
    <n v="0"/>
    <n v="0"/>
    <n v="0"/>
    <n v="0"/>
    <n v="0"/>
    <n v="0"/>
    <n v="0"/>
    <n v="0"/>
    <n v="0"/>
    <n v="0"/>
    <n v="1.76"/>
    <n v="0"/>
    <n v="0"/>
    <n v="0"/>
    <n v="0"/>
    <n v="0"/>
    <n v="0"/>
    <n v="145.94"/>
    <n v="0"/>
    <n v="0"/>
    <n v="0"/>
    <n v="0"/>
    <n v="0"/>
    <n v="2.71"/>
    <n v="6.19"/>
    <n v="0"/>
    <n v="0"/>
    <n v="34.130000000000003"/>
    <n v="0"/>
    <n v="0"/>
    <n v="0"/>
    <n v="0"/>
    <n v="0"/>
    <n v="0"/>
    <n v="0"/>
    <n v="0"/>
    <n v="0"/>
    <n v="0"/>
    <n v="0"/>
    <n v="2594.5300000000002"/>
    <n v="2594.5300000000007"/>
    <n v="0"/>
    <n v="0"/>
    <n v="0"/>
    <n v="0"/>
    <n v="0"/>
  </r>
  <r>
    <n v="1"/>
    <d v="2012-12-16T00:00:00"/>
    <d v="2012-12-29T00:00:00"/>
    <x v="9"/>
    <s v="G1N"/>
    <s v="GD10000000"/>
    <s v="GD0"/>
    <n v="13"/>
    <n v="8200"/>
    <s v="GD900"/>
    <s v="BTTB7"/>
    <s v="000JBA"/>
    <n v="17"/>
    <s v="32027A"/>
    <n v="13"/>
    <m/>
    <m/>
    <x v="244"/>
    <n v="66527"/>
    <s v="51161"/>
    <x v="128"/>
    <x v="1"/>
    <s v="Non-executive"/>
    <s v="D902"/>
    <x v="8"/>
    <n v="2627.67"/>
    <n v="0"/>
    <n v="0"/>
    <n v="0"/>
    <n v="0"/>
    <n v="0"/>
    <n v="0"/>
    <n v="0"/>
    <n v="0"/>
    <n v="0"/>
    <n v="0"/>
    <n v="0"/>
    <n v="0"/>
    <n v="0"/>
    <n v="0"/>
    <n v="0"/>
    <n v="0"/>
    <n v="0"/>
    <n v="1.92"/>
    <n v="323.69"/>
    <n v="0"/>
    <n v="0"/>
    <n v="0"/>
    <n v="0"/>
    <n v="0"/>
    <n v="156.22999999999999"/>
    <n v="0"/>
    <n v="0"/>
    <n v="0"/>
    <n v="0"/>
    <n v="0"/>
    <n v="2.99"/>
    <n v="8.7799999999999994"/>
    <n v="0"/>
    <n v="0"/>
    <n v="36.54"/>
    <n v="131.38"/>
    <n v="0"/>
    <n v="17.260000000000002"/>
    <n v="0"/>
    <n v="0"/>
    <n v="0"/>
    <n v="0"/>
    <n v="0"/>
    <n v="0"/>
    <n v="0"/>
    <n v="0"/>
    <n v="3306.46"/>
    <n v="3306.4600000000005"/>
    <n v="0"/>
    <n v="0"/>
    <n v="0"/>
    <n v="0"/>
    <n v="0"/>
  </r>
  <r>
    <n v="1"/>
    <d v="2012-12-16T00:00:00"/>
    <d v="2012-12-29T00:00:00"/>
    <x v="9"/>
    <s v="G1N"/>
    <s v="GD10000000"/>
    <s v="GD0"/>
    <n v="13"/>
    <n v="8200"/>
    <s v="GD900"/>
    <s v="BTTB7"/>
    <s v="000JBA"/>
    <n v="17"/>
    <s v="32027A"/>
    <n v="13"/>
    <m/>
    <m/>
    <x v="245"/>
    <n v="66771"/>
    <s v="47780"/>
    <x v="6"/>
    <x v="1"/>
    <s v="Non-executive"/>
    <s v="D902"/>
    <x v="8"/>
    <n v="1663.97"/>
    <n v="0"/>
    <n v="0"/>
    <n v="0"/>
    <n v="0"/>
    <n v="0"/>
    <n v="0"/>
    <n v="0"/>
    <n v="0"/>
    <n v="0"/>
    <n v="0"/>
    <n v="0"/>
    <n v="0"/>
    <n v="0"/>
    <n v="0"/>
    <n v="0"/>
    <n v="0"/>
    <n v="0"/>
    <n v="1.24"/>
    <n v="161.84"/>
    <n v="0"/>
    <n v="0"/>
    <n v="0"/>
    <n v="0"/>
    <n v="0"/>
    <n v="99.82"/>
    <n v="0"/>
    <n v="0"/>
    <n v="0"/>
    <n v="0"/>
    <n v="0"/>
    <n v="2.71"/>
    <n v="6.19"/>
    <n v="0"/>
    <n v="0"/>
    <n v="23.35"/>
    <n v="83.2"/>
    <n v="0"/>
    <n v="8.6300000000000008"/>
    <n v="0"/>
    <n v="0"/>
    <n v="0"/>
    <n v="0"/>
    <n v="0"/>
    <n v="0"/>
    <n v="0"/>
    <n v="0"/>
    <n v="2050.9499999999998"/>
    <n v="2050.9499999999998"/>
    <n v="0"/>
    <n v="0"/>
    <n v="0"/>
    <n v="0"/>
    <n v="0"/>
  </r>
  <r>
    <n v="1"/>
    <d v="2012-12-16T00:00:00"/>
    <d v="2012-12-29T00:00:00"/>
    <x v="9"/>
    <s v="G1N"/>
    <s v="GD10000000"/>
    <s v="GD0"/>
    <n v="13"/>
    <n v="8200"/>
    <s v="GD900"/>
    <s v="BTTB7"/>
    <s v="000JBA"/>
    <n v="17"/>
    <s v="32027A"/>
    <n v="13"/>
    <m/>
    <m/>
    <x v="246"/>
    <n v="67267"/>
    <s v="74856"/>
    <x v="129"/>
    <x v="1"/>
    <s v="Non-executive"/>
    <s v="D902"/>
    <x v="8"/>
    <n v="2769.61"/>
    <n v="0"/>
    <n v="0"/>
    <n v="0"/>
    <n v="0"/>
    <n v="0"/>
    <n v="0"/>
    <n v="0"/>
    <n v="0"/>
    <n v="0"/>
    <n v="0"/>
    <n v="0"/>
    <n v="0"/>
    <n v="0"/>
    <n v="0"/>
    <n v="0"/>
    <n v="0"/>
    <n v="0"/>
    <n v="2.0299999999999998"/>
    <n v="161.84"/>
    <n v="0"/>
    <n v="0"/>
    <n v="0"/>
    <n v="0"/>
    <n v="0"/>
    <n v="168.37"/>
    <n v="0"/>
    <n v="0"/>
    <n v="0"/>
    <n v="0"/>
    <n v="0"/>
    <n v="2.71"/>
    <n v="6.19"/>
    <n v="0"/>
    <n v="0"/>
    <n v="39.380000000000003"/>
    <n v="138.47999999999999"/>
    <n v="0"/>
    <n v="8.6300000000000008"/>
    <n v="0"/>
    <n v="0"/>
    <n v="0"/>
    <n v="0"/>
    <n v="0"/>
    <n v="0"/>
    <n v="0"/>
    <n v="0"/>
    <n v="3297.24"/>
    <n v="3297.2400000000007"/>
    <n v="0"/>
    <n v="0"/>
    <n v="0"/>
    <n v="0"/>
    <n v="0"/>
  </r>
  <r>
    <n v="1"/>
    <d v="2012-12-16T00:00:00"/>
    <d v="2012-12-29T00:00:00"/>
    <x v="9"/>
    <s v="G1N"/>
    <s v="GD10000000"/>
    <s v="GD0"/>
    <n v="13"/>
    <n v="8200"/>
    <s v="GD900"/>
    <s v="BTTB7"/>
    <s v="000JBA"/>
    <n v="17"/>
    <s v="32027A"/>
    <n v="13"/>
    <m/>
    <m/>
    <x v="247"/>
    <n v="68427"/>
    <s v="48156"/>
    <x v="130"/>
    <x v="1"/>
    <s v="Non-executive"/>
    <s v="D902"/>
    <x v="8"/>
    <n v="2627.67"/>
    <n v="0"/>
    <n v="0"/>
    <n v="0"/>
    <n v="0"/>
    <n v="0"/>
    <n v="0"/>
    <n v="0"/>
    <n v="0"/>
    <n v="0"/>
    <n v="0"/>
    <n v="0"/>
    <n v="0"/>
    <n v="0"/>
    <n v="0"/>
    <n v="0"/>
    <n v="0"/>
    <n v="0"/>
    <n v="1.92"/>
    <n v="0"/>
    <n v="0"/>
    <n v="0"/>
    <n v="0"/>
    <n v="0"/>
    <n v="0"/>
    <n v="160.05000000000001"/>
    <n v="0"/>
    <n v="0"/>
    <n v="0"/>
    <n v="0"/>
    <n v="0"/>
    <n v="2.71"/>
    <n v="6.19"/>
    <n v="0"/>
    <n v="0"/>
    <n v="37.43"/>
    <n v="0"/>
    <n v="0"/>
    <n v="0"/>
    <n v="0"/>
    <n v="0"/>
    <n v="0"/>
    <n v="0"/>
    <n v="0"/>
    <n v="0"/>
    <n v="0"/>
    <n v="0"/>
    <n v="2835.97"/>
    <n v="2835.9700000000003"/>
    <n v="0"/>
    <n v="0"/>
    <n v="0"/>
    <n v="0"/>
    <n v="0"/>
  </r>
  <r>
    <n v="2"/>
    <d v="2012-12-30T00:00:00"/>
    <d v="2013-01-12T00:00:00"/>
    <x v="11"/>
    <s v="G1N"/>
    <s v="GD10000000"/>
    <s v="GD0"/>
    <n v="13"/>
    <n v="100"/>
    <s v="LD900"/>
    <s v="LF902"/>
    <m/>
    <m/>
    <m/>
    <m/>
    <m/>
    <m/>
    <x v="160"/>
    <n v="12469"/>
    <s v="48159"/>
    <x v="92"/>
    <x v="1"/>
    <s v="Non-executive"/>
    <s v="D902"/>
    <x v="8"/>
    <n v="3692.8"/>
    <n v="0"/>
    <n v="0"/>
    <n v="0"/>
    <n v="0"/>
    <n v="0"/>
    <n v="0"/>
    <n v="0"/>
    <n v="0"/>
    <n v="0"/>
    <n v="0"/>
    <n v="0"/>
    <n v="0"/>
    <n v="0"/>
    <n v="0"/>
    <n v="0"/>
    <n v="0"/>
    <n v="0"/>
    <n v="0"/>
    <n v="160.02000000000001"/>
    <n v="0"/>
    <n v="0"/>
    <n v="0"/>
    <n v="0"/>
    <n v="0"/>
    <n v="223.24"/>
    <n v="0"/>
    <n v="0"/>
    <n v="0"/>
    <n v="0"/>
    <n v="0"/>
    <n v="2.71"/>
    <n v="6.19"/>
    <n v="0"/>
    <n v="0"/>
    <n v="52.21"/>
    <n v="184.64"/>
    <n v="0"/>
    <n v="7.41"/>
    <n v="0"/>
    <n v="0"/>
    <n v="0"/>
    <n v="0"/>
    <n v="0"/>
    <n v="0"/>
    <n v="0"/>
    <n v="0"/>
    <n v="4329.22"/>
    <n v="4329.22"/>
    <n v="0"/>
    <n v="0"/>
    <n v="0"/>
    <n v="0"/>
    <n v="0"/>
  </r>
  <r>
    <n v="2"/>
    <d v="2012-12-30T00:00:00"/>
    <d v="2013-01-12T00:00:00"/>
    <x v="11"/>
    <s v="G1N"/>
    <s v="GD10000000"/>
    <s v="GD0"/>
    <n v="13"/>
    <n v="100"/>
    <s v="LD900"/>
    <s v="LF902"/>
    <m/>
    <m/>
    <m/>
    <m/>
    <m/>
    <m/>
    <x v="162"/>
    <n v="69471"/>
    <s v="74855"/>
    <x v="94"/>
    <x v="1"/>
    <s v="Non-executive"/>
    <s v="D902"/>
    <x v="8"/>
    <n v="2403.8000000000002"/>
    <n v="0"/>
    <n v="0"/>
    <n v="0"/>
    <n v="0"/>
    <n v="0"/>
    <n v="0"/>
    <n v="0"/>
    <n v="0"/>
    <n v="0"/>
    <n v="0"/>
    <n v="0"/>
    <n v="0"/>
    <n v="0"/>
    <n v="0"/>
    <n v="0"/>
    <n v="0"/>
    <n v="0"/>
    <n v="1.76"/>
    <n v="0"/>
    <n v="0"/>
    <n v="0"/>
    <n v="0"/>
    <n v="0"/>
    <n v="0"/>
    <n v="145.93"/>
    <n v="0"/>
    <n v="0"/>
    <n v="0"/>
    <n v="0"/>
    <n v="0"/>
    <n v="2.71"/>
    <n v="6.19"/>
    <n v="0"/>
    <n v="0"/>
    <n v="34.130000000000003"/>
    <n v="0"/>
    <n v="0"/>
    <n v="0"/>
    <n v="0"/>
    <n v="0"/>
    <n v="0"/>
    <n v="0"/>
    <n v="0"/>
    <n v="0"/>
    <n v="0"/>
    <n v="0"/>
    <n v="2594.52"/>
    <n v="2594.5200000000004"/>
    <n v="0"/>
    <n v="0"/>
    <n v="0"/>
    <n v="0"/>
    <n v="0"/>
  </r>
  <r>
    <n v="2"/>
    <d v="2012-12-30T00:00:00"/>
    <d v="2013-01-12T00:00:00"/>
    <x v="11"/>
    <s v="G1N"/>
    <s v="GD10000000"/>
    <s v="GD0"/>
    <n v="13"/>
    <n v="8200"/>
    <s v="GD900"/>
    <s v="BTTB7"/>
    <s v="000JBA"/>
    <n v="17"/>
    <s v="32027A"/>
    <n v="13"/>
    <m/>
    <m/>
    <x v="244"/>
    <n v="66527"/>
    <s v="51161"/>
    <x v="128"/>
    <x v="1"/>
    <s v="Non-executive"/>
    <s v="D902"/>
    <x v="8"/>
    <n v="2627.66"/>
    <n v="0"/>
    <n v="0"/>
    <n v="0"/>
    <n v="0"/>
    <n v="0"/>
    <n v="0"/>
    <n v="0"/>
    <n v="0"/>
    <n v="0"/>
    <n v="0"/>
    <n v="0"/>
    <n v="0"/>
    <n v="0"/>
    <n v="0"/>
    <n v="0"/>
    <n v="0"/>
    <n v="0"/>
    <n v="1.92"/>
    <n v="323.69"/>
    <n v="0"/>
    <n v="0"/>
    <n v="0"/>
    <n v="0"/>
    <n v="0"/>
    <n v="156.22"/>
    <n v="0"/>
    <n v="0"/>
    <n v="0"/>
    <n v="0"/>
    <n v="0"/>
    <n v="2.99"/>
    <n v="8.7799999999999994"/>
    <n v="0"/>
    <n v="0"/>
    <n v="36.53"/>
    <n v="131.38"/>
    <n v="0"/>
    <n v="17.260000000000002"/>
    <n v="0"/>
    <n v="0"/>
    <n v="0"/>
    <n v="0"/>
    <n v="0"/>
    <n v="0"/>
    <n v="0"/>
    <n v="0"/>
    <n v="3306.43"/>
    <n v="3306.4300000000003"/>
    <n v="0"/>
    <n v="0"/>
    <n v="0"/>
    <n v="0"/>
    <n v="0"/>
  </r>
  <r>
    <n v="2"/>
    <d v="2012-12-30T00:00:00"/>
    <d v="2013-01-12T00:00:00"/>
    <x v="11"/>
    <s v="G1N"/>
    <s v="GD10000000"/>
    <s v="GD0"/>
    <n v="13"/>
    <n v="8200"/>
    <s v="GD900"/>
    <s v="BTTB7"/>
    <s v="000JBA"/>
    <n v="17"/>
    <s v="32027A"/>
    <n v="13"/>
    <m/>
    <m/>
    <x v="245"/>
    <n v="66771"/>
    <s v="47780"/>
    <x v="6"/>
    <x v="1"/>
    <s v="Non-executive"/>
    <s v="D902"/>
    <x v="8"/>
    <n v="1663.97"/>
    <n v="0"/>
    <n v="0"/>
    <n v="0"/>
    <n v="0"/>
    <n v="0"/>
    <n v="0"/>
    <n v="0"/>
    <n v="0"/>
    <n v="0"/>
    <n v="0"/>
    <n v="0"/>
    <n v="0"/>
    <n v="0"/>
    <n v="0"/>
    <n v="0"/>
    <n v="0"/>
    <n v="0"/>
    <n v="1.24"/>
    <n v="161.84"/>
    <n v="0"/>
    <n v="0"/>
    <n v="0"/>
    <n v="0"/>
    <n v="0"/>
    <n v="99.82"/>
    <n v="0"/>
    <n v="0"/>
    <n v="0"/>
    <n v="0"/>
    <n v="0"/>
    <n v="2.71"/>
    <n v="6.19"/>
    <n v="0"/>
    <n v="0"/>
    <n v="23.34"/>
    <n v="83.2"/>
    <n v="0"/>
    <n v="8.6300000000000008"/>
    <n v="0"/>
    <n v="0"/>
    <n v="0"/>
    <n v="0"/>
    <n v="0"/>
    <n v="0"/>
    <n v="0"/>
    <n v="0"/>
    <n v="2050.94"/>
    <n v="2050.94"/>
    <n v="0"/>
    <n v="0"/>
    <n v="0"/>
    <n v="0"/>
    <n v="0"/>
  </r>
  <r>
    <n v="2"/>
    <d v="2012-12-30T00:00:00"/>
    <d v="2013-01-12T00:00:00"/>
    <x v="11"/>
    <s v="G1N"/>
    <s v="GD10000000"/>
    <s v="GD0"/>
    <n v="13"/>
    <n v="8200"/>
    <s v="GD900"/>
    <s v="BTTB7"/>
    <s v="000JBA"/>
    <n v="17"/>
    <s v="32027A"/>
    <n v="13"/>
    <m/>
    <m/>
    <x v="246"/>
    <n v="67267"/>
    <s v="74856"/>
    <x v="129"/>
    <x v="1"/>
    <s v="Non-executive"/>
    <s v="D902"/>
    <x v="8"/>
    <n v="2769.62"/>
    <n v="0"/>
    <n v="0"/>
    <n v="0"/>
    <n v="0"/>
    <n v="0"/>
    <n v="0"/>
    <n v="0"/>
    <n v="0"/>
    <n v="0"/>
    <n v="0"/>
    <n v="0"/>
    <n v="0"/>
    <n v="0"/>
    <n v="0"/>
    <n v="0"/>
    <n v="0"/>
    <n v="0"/>
    <n v="2.0299999999999998"/>
    <n v="161.84"/>
    <n v="0"/>
    <n v="0"/>
    <n v="0"/>
    <n v="0"/>
    <n v="0"/>
    <n v="168.37"/>
    <n v="0"/>
    <n v="0"/>
    <n v="0"/>
    <n v="0"/>
    <n v="0"/>
    <n v="2.71"/>
    <n v="6.19"/>
    <n v="0"/>
    <n v="0"/>
    <n v="39.369999999999997"/>
    <n v="138.47999999999999"/>
    <n v="0"/>
    <n v="8.6300000000000008"/>
    <n v="0"/>
    <n v="0"/>
    <n v="0"/>
    <n v="0"/>
    <n v="0"/>
    <n v="0"/>
    <n v="0"/>
    <n v="0"/>
    <n v="3297.24"/>
    <n v="3297.2400000000002"/>
    <n v="0"/>
    <n v="0"/>
    <n v="0"/>
    <n v="0"/>
    <n v="0"/>
  </r>
  <r>
    <n v="2"/>
    <d v="2012-12-30T00:00:00"/>
    <d v="2013-01-12T00:00:00"/>
    <x v="11"/>
    <s v="G1N"/>
    <s v="GD10000000"/>
    <s v="GD0"/>
    <n v="13"/>
    <n v="8200"/>
    <s v="GD900"/>
    <s v="BTTB7"/>
    <s v="000JBA"/>
    <n v="17"/>
    <s v="32027A"/>
    <n v="13"/>
    <m/>
    <m/>
    <x v="247"/>
    <n v="68427"/>
    <s v="48156"/>
    <x v="130"/>
    <x v="1"/>
    <s v="Non-executive"/>
    <s v="D902"/>
    <x v="8"/>
    <n v="2627.66"/>
    <n v="0"/>
    <n v="0"/>
    <n v="0"/>
    <n v="0"/>
    <n v="0"/>
    <n v="0"/>
    <n v="0"/>
    <n v="0"/>
    <n v="0"/>
    <n v="0"/>
    <n v="0"/>
    <n v="0"/>
    <n v="0"/>
    <n v="0"/>
    <n v="0"/>
    <n v="0"/>
    <n v="0"/>
    <n v="1.92"/>
    <n v="0"/>
    <n v="0"/>
    <n v="0"/>
    <n v="0"/>
    <n v="0"/>
    <n v="0"/>
    <n v="160.06"/>
    <n v="0"/>
    <n v="0"/>
    <n v="0"/>
    <n v="0"/>
    <n v="0"/>
    <n v="2.71"/>
    <n v="6.19"/>
    <n v="0"/>
    <n v="0"/>
    <n v="37.43"/>
    <n v="0"/>
    <n v="0"/>
    <n v="0"/>
    <n v="0"/>
    <n v="0"/>
    <n v="0"/>
    <n v="0"/>
    <n v="0"/>
    <n v="0"/>
    <n v="0"/>
    <n v="0"/>
    <n v="2835.97"/>
    <n v="2835.97"/>
    <n v="0"/>
    <n v="0"/>
    <n v="0"/>
    <n v="0"/>
    <n v="0"/>
  </r>
  <r>
    <n v="3"/>
    <d v="2013-01-13T00:00:00"/>
    <d v="2013-01-26T00:00:00"/>
    <x v="13"/>
    <s v="G1N"/>
    <s v="GD10000000"/>
    <s v="GD0"/>
    <n v="13"/>
    <n v="100"/>
    <s v="LD900"/>
    <s v="LF902"/>
    <m/>
    <m/>
    <m/>
    <m/>
    <m/>
    <m/>
    <x v="160"/>
    <n v="12469"/>
    <s v="48159"/>
    <x v="92"/>
    <x v="1"/>
    <s v="Non-executive"/>
    <s v="D902"/>
    <x v="8"/>
    <n v="3692.8"/>
    <n v="0"/>
    <n v="0"/>
    <n v="0"/>
    <n v="0"/>
    <n v="0"/>
    <n v="0"/>
    <n v="0"/>
    <n v="0"/>
    <n v="0"/>
    <n v="0"/>
    <n v="0"/>
    <n v="0"/>
    <n v="0"/>
    <n v="0"/>
    <n v="0"/>
    <n v="0"/>
    <n v="0"/>
    <n v="0"/>
    <n v="173.94"/>
    <n v="0"/>
    <n v="0"/>
    <n v="0"/>
    <n v="0"/>
    <n v="0"/>
    <n v="222.96"/>
    <n v="0"/>
    <n v="0"/>
    <n v="0"/>
    <n v="0"/>
    <n v="0"/>
    <n v="2.71"/>
    <n v="6.19"/>
    <n v="0"/>
    <n v="0"/>
    <n v="52.14"/>
    <n v="184.64"/>
    <n v="0"/>
    <n v="7.41"/>
    <n v="0"/>
    <n v="0"/>
    <n v="0"/>
    <n v="0"/>
    <n v="0"/>
    <n v="0"/>
    <n v="0"/>
    <n v="0"/>
    <n v="4342.79"/>
    <n v="4342.7900000000009"/>
    <n v="0"/>
    <n v="0"/>
    <n v="0"/>
    <n v="0"/>
    <n v="0"/>
  </r>
  <r>
    <n v="3"/>
    <d v="2013-01-13T00:00:00"/>
    <d v="2013-01-26T00:00:00"/>
    <x v="13"/>
    <s v="G1N"/>
    <s v="GD10000000"/>
    <s v="GD0"/>
    <n v="13"/>
    <n v="100"/>
    <s v="LD900"/>
    <s v="LF902"/>
    <m/>
    <m/>
    <m/>
    <m/>
    <m/>
    <m/>
    <x v="162"/>
    <n v="69471"/>
    <s v="74855"/>
    <x v="94"/>
    <x v="1"/>
    <s v="Non-executive"/>
    <s v="D902"/>
    <x v="8"/>
    <n v="2403.8000000000002"/>
    <n v="0"/>
    <n v="0"/>
    <n v="0"/>
    <n v="0"/>
    <n v="0"/>
    <n v="0"/>
    <n v="0"/>
    <n v="0"/>
    <n v="0"/>
    <n v="0"/>
    <n v="0"/>
    <n v="0"/>
    <n v="0"/>
    <n v="0"/>
    <n v="0"/>
    <n v="0"/>
    <n v="0"/>
    <n v="1.26"/>
    <n v="190.69"/>
    <n v="0"/>
    <n v="0"/>
    <n v="0"/>
    <n v="0"/>
    <n v="0"/>
    <n v="142"/>
    <n v="0"/>
    <n v="0"/>
    <n v="0"/>
    <n v="0"/>
    <n v="0"/>
    <n v="2.71"/>
    <n v="6.48"/>
    <n v="0"/>
    <n v="0"/>
    <n v="33.21"/>
    <n v="0"/>
    <n v="0"/>
    <n v="0"/>
    <n v="0"/>
    <n v="0"/>
    <n v="0"/>
    <n v="0"/>
    <n v="0"/>
    <n v="0"/>
    <n v="0"/>
    <n v="0"/>
    <n v="2780.15"/>
    <n v="2780.1500000000005"/>
    <n v="0"/>
    <n v="0"/>
    <n v="0"/>
    <n v="0"/>
    <n v="0"/>
  </r>
  <r>
    <n v="3"/>
    <d v="2013-01-13T00:00:00"/>
    <d v="2013-01-26T00:00:00"/>
    <x v="13"/>
    <s v="G1N"/>
    <s v="GD10000000"/>
    <s v="GD0"/>
    <n v="13"/>
    <n v="8200"/>
    <s v="GD900"/>
    <s v="BTTB7"/>
    <s v="000JBA"/>
    <n v="17"/>
    <s v="32027A"/>
    <n v="13"/>
    <m/>
    <m/>
    <x v="244"/>
    <n v="66527"/>
    <s v="51161"/>
    <x v="128"/>
    <x v="1"/>
    <s v="Non-executive"/>
    <s v="D902"/>
    <x v="8"/>
    <n v="2627.67"/>
    <n v="0"/>
    <n v="0"/>
    <n v="0"/>
    <n v="0"/>
    <n v="0"/>
    <n v="0"/>
    <n v="0"/>
    <n v="0"/>
    <n v="0"/>
    <n v="0"/>
    <n v="0"/>
    <n v="0"/>
    <n v="0"/>
    <n v="0"/>
    <n v="0"/>
    <n v="0"/>
    <n v="0"/>
    <n v="1.38"/>
    <n v="325.88"/>
    <n v="0"/>
    <n v="0"/>
    <n v="0"/>
    <n v="0"/>
    <n v="0"/>
    <n v="156.18"/>
    <n v="0"/>
    <n v="0"/>
    <n v="0"/>
    <n v="0"/>
    <n v="0"/>
    <n v="2.99"/>
    <n v="9.1999999999999993"/>
    <n v="0"/>
    <n v="0"/>
    <n v="36.53"/>
    <n v="131.38"/>
    <n v="0"/>
    <n v="17.260000000000002"/>
    <n v="0"/>
    <n v="0"/>
    <n v="0"/>
    <n v="0"/>
    <n v="0"/>
    <n v="0"/>
    <n v="0"/>
    <n v="0"/>
    <n v="3308.47"/>
    <n v="3308.4700000000003"/>
    <n v="0"/>
    <n v="0"/>
    <n v="0"/>
    <n v="0"/>
    <n v="0"/>
  </r>
  <r>
    <n v="3"/>
    <d v="2013-01-13T00:00:00"/>
    <d v="2013-01-26T00:00:00"/>
    <x v="13"/>
    <s v="G1N"/>
    <s v="GD10000000"/>
    <s v="GD0"/>
    <n v="13"/>
    <n v="8200"/>
    <s v="GD900"/>
    <s v="BTTB7"/>
    <s v="000JBA"/>
    <n v="17"/>
    <s v="32027A"/>
    <n v="13"/>
    <m/>
    <m/>
    <x v="245"/>
    <n v="66771"/>
    <s v="47780"/>
    <x v="6"/>
    <x v="1"/>
    <s v="Non-executive"/>
    <s v="D902"/>
    <x v="8"/>
    <n v="1663.96"/>
    <n v="0"/>
    <n v="0"/>
    <n v="0"/>
    <n v="0"/>
    <n v="0"/>
    <n v="0"/>
    <n v="0"/>
    <n v="0"/>
    <n v="0"/>
    <n v="0"/>
    <n v="0"/>
    <n v="0"/>
    <n v="0"/>
    <n v="0"/>
    <n v="0"/>
    <n v="0"/>
    <n v="0"/>
    <n v="0.9"/>
    <n v="170.62"/>
    <n v="0"/>
    <n v="0"/>
    <n v="0"/>
    <n v="0"/>
    <n v="0"/>
    <n v="99.64"/>
    <n v="0"/>
    <n v="0"/>
    <n v="0"/>
    <n v="0"/>
    <n v="0"/>
    <n v="2.71"/>
    <n v="6.48"/>
    <n v="0"/>
    <n v="0"/>
    <n v="23.3"/>
    <n v="83.2"/>
    <n v="0"/>
    <n v="8.6300000000000008"/>
    <n v="0"/>
    <n v="0"/>
    <n v="0"/>
    <n v="0"/>
    <n v="0"/>
    <n v="0"/>
    <n v="0"/>
    <n v="0"/>
    <n v="2059.44"/>
    <n v="2059.44"/>
    <n v="0"/>
    <n v="0"/>
    <n v="0"/>
    <n v="0"/>
    <n v="0"/>
  </r>
  <r>
    <n v="3"/>
    <d v="2013-01-13T00:00:00"/>
    <d v="2013-01-26T00:00:00"/>
    <x v="13"/>
    <s v="G1N"/>
    <s v="GD10000000"/>
    <s v="GD0"/>
    <n v="13"/>
    <n v="8200"/>
    <s v="GD900"/>
    <s v="BTTB7"/>
    <s v="000JBA"/>
    <n v="17"/>
    <s v="32027A"/>
    <n v="13"/>
    <m/>
    <m/>
    <x v="246"/>
    <n v="67267"/>
    <s v="74856"/>
    <x v="129"/>
    <x v="1"/>
    <s v="Non-executive"/>
    <s v="D902"/>
    <x v="8"/>
    <n v="2769.62"/>
    <n v="0"/>
    <n v="0"/>
    <n v="0"/>
    <n v="0"/>
    <n v="0"/>
    <n v="0"/>
    <n v="0"/>
    <n v="0"/>
    <n v="0"/>
    <n v="0"/>
    <n v="0"/>
    <n v="0"/>
    <n v="0"/>
    <n v="0"/>
    <n v="0"/>
    <n v="0"/>
    <n v="0"/>
    <n v="1.46"/>
    <n v="170.62"/>
    <n v="0"/>
    <n v="0"/>
    <n v="0"/>
    <n v="0"/>
    <n v="0"/>
    <n v="168.19"/>
    <n v="0"/>
    <n v="0"/>
    <n v="0"/>
    <n v="0"/>
    <n v="0"/>
    <n v="2.71"/>
    <n v="6.48"/>
    <n v="0"/>
    <n v="0"/>
    <n v="39.340000000000003"/>
    <n v="138.47999999999999"/>
    <n v="0"/>
    <n v="8.6300000000000008"/>
    <n v="0"/>
    <n v="0"/>
    <n v="0"/>
    <n v="0"/>
    <n v="0"/>
    <n v="0"/>
    <n v="0"/>
    <n v="0"/>
    <n v="3305.53"/>
    <n v="3305.53"/>
    <n v="0"/>
    <n v="0"/>
    <n v="0"/>
    <n v="0"/>
    <n v="0"/>
  </r>
  <r>
    <n v="3"/>
    <d v="2013-01-13T00:00:00"/>
    <d v="2013-01-26T00:00:00"/>
    <x v="13"/>
    <s v="G1N"/>
    <s v="GD10000000"/>
    <s v="GD0"/>
    <n v="13"/>
    <n v="8200"/>
    <s v="GD900"/>
    <s v="BTTB7"/>
    <s v="000JBA"/>
    <n v="17"/>
    <s v="32027A"/>
    <n v="13"/>
    <m/>
    <m/>
    <x v="247"/>
    <n v="68427"/>
    <s v="48156"/>
    <x v="130"/>
    <x v="1"/>
    <s v="Non-executive"/>
    <s v="D902"/>
    <x v="8"/>
    <n v="2627.66"/>
    <n v="0"/>
    <n v="0"/>
    <n v="0"/>
    <n v="0"/>
    <n v="0"/>
    <n v="0"/>
    <n v="0"/>
    <n v="0"/>
    <n v="0"/>
    <n v="0"/>
    <n v="0"/>
    <n v="0"/>
    <n v="0"/>
    <n v="0"/>
    <n v="0"/>
    <n v="0"/>
    <n v="0"/>
    <n v="1.38"/>
    <n v="0"/>
    <n v="0"/>
    <n v="0"/>
    <n v="0"/>
    <n v="0"/>
    <n v="0"/>
    <n v="160.05000000000001"/>
    <n v="0"/>
    <n v="0"/>
    <n v="0"/>
    <n v="0"/>
    <n v="0"/>
    <n v="2.71"/>
    <n v="6.48"/>
    <n v="0"/>
    <n v="0"/>
    <n v="37.44"/>
    <n v="0"/>
    <n v="0"/>
    <n v="0"/>
    <n v="0"/>
    <n v="0"/>
    <n v="0"/>
    <n v="0"/>
    <n v="0"/>
    <n v="0"/>
    <n v="0"/>
    <n v="0"/>
    <n v="2835.72"/>
    <n v="2835.7200000000003"/>
    <n v="0"/>
    <n v="0"/>
    <n v="0"/>
    <n v="0"/>
    <n v="0"/>
  </r>
  <r>
    <n v="4"/>
    <d v="2013-01-27T00:00:00"/>
    <d v="2013-02-09T00:00:00"/>
    <x v="15"/>
    <s v="G1N"/>
    <s v="GD10000000"/>
    <s v="GD0"/>
    <n v="13"/>
    <n v="100"/>
    <s v="LD900"/>
    <s v="LF902"/>
    <m/>
    <m/>
    <m/>
    <m/>
    <m/>
    <m/>
    <x v="160"/>
    <n v="12469"/>
    <s v="48159"/>
    <x v="92"/>
    <x v="1"/>
    <s v="Non-executive"/>
    <s v="D902"/>
    <x v="8"/>
    <n v="3692.8"/>
    <n v="0"/>
    <n v="0"/>
    <n v="0"/>
    <n v="0"/>
    <n v="0"/>
    <n v="0"/>
    <n v="0"/>
    <n v="0"/>
    <n v="0"/>
    <n v="0"/>
    <n v="0"/>
    <n v="0"/>
    <n v="0"/>
    <n v="0"/>
    <n v="0"/>
    <n v="0"/>
    <n v="0"/>
    <n v="0"/>
    <n v="173.94"/>
    <n v="0"/>
    <n v="0"/>
    <n v="0"/>
    <n v="0"/>
    <n v="0"/>
    <n v="222.95"/>
    <n v="0"/>
    <n v="0"/>
    <n v="0"/>
    <n v="0"/>
    <n v="0"/>
    <n v="2.71"/>
    <n v="6.19"/>
    <n v="0"/>
    <n v="0"/>
    <n v="52.14"/>
    <n v="184.64"/>
    <n v="0"/>
    <n v="7.41"/>
    <n v="0"/>
    <n v="0"/>
    <n v="0"/>
    <n v="0"/>
    <n v="0"/>
    <n v="0"/>
    <n v="0"/>
    <n v="0"/>
    <n v="4342.78"/>
    <n v="4342.7800000000007"/>
    <n v="0"/>
    <n v="0"/>
    <n v="0"/>
    <n v="0"/>
    <n v="0"/>
  </r>
  <r>
    <n v="4"/>
    <d v="2013-01-27T00:00:00"/>
    <d v="2013-02-09T00:00:00"/>
    <x v="15"/>
    <s v="G1N"/>
    <s v="GD10000000"/>
    <s v="GD0"/>
    <n v="13"/>
    <n v="100"/>
    <s v="LD900"/>
    <s v="LF902"/>
    <m/>
    <m/>
    <m/>
    <m/>
    <m/>
    <m/>
    <x v="162"/>
    <n v="69471"/>
    <s v="74855"/>
    <x v="94"/>
    <x v="1"/>
    <s v="Non-executive"/>
    <s v="D902"/>
    <x v="8"/>
    <n v="2403.81"/>
    <n v="0"/>
    <n v="0"/>
    <n v="0"/>
    <n v="0"/>
    <n v="0"/>
    <n v="0"/>
    <n v="0"/>
    <n v="0"/>
    <n v="0"/>
    <n v="0"/>
    <n v="0"/>
    <n v="0"/>
    <n v="0"/>
    <n v="0"/>
    <n v="0"/>
    <n v="0"/>
    <n v="0"/>
    <n v="1.26"/>
    <n v="190.69"/>
    <n v="0"/>
    <n v="0"/>
    <n v="0"/>
    <n v="0"/>
    <n v="0"/>
    <n v="141.99"/>
    <n v="0"/>
    <n v="0"/>
    <n v="0"/>
    <n v="0"/>
    <n v="0"/>
    <n v="2.71"/>
    <n v="6.48"/>
    <n v="0"/>
    <n v="0"/>
    <n v="33.21"/>
    <n v="0"/>
    <n v="0"/>
    <n v="0"/>
    <n v="0"/>
    <n v="0"/>
    <n v="0"/>
    <n v="0"/>
    <n v="0"/>
    <n v="0"/>
    <n v="0"/>
    <n v="0"/>
    <n v="2780.15"/>
    <n v="2780.15"/>
    <n v="0"/>
    <n v="0"/>
    <n v="0"/>
    <n v="0"/>
    <n v="0"/>
  </r>
  <r>
    <n v="4"/>
    <d v="2013-01-27T00:00:00"/>
    <d v="2013-02-09T00:00:00"/>
    <x v="15"/>
    <s v="G1N"/>
    <s v="GD10000000"/>
    <s v="GD0"/>
    <n v="13"/>
    <n v="8200"/>
    <s v="GD900"/>
    <s v="BTTB7"/>
    <s v="000JBA"/>
    <n v="17"/>
    <s v="32027A"/>
    <n v="13"/>
    <m/>
    <m/>
    <x v="244"/>
    <n v="66527"/>
    <s v="51161"/>
    <x v="128"/>
    <x v="1"/>
    <s v="Non-executive"/>
    <s v="D902"/>
    <x v="8"/>
    <n v="2627.66"/>
    <n v="0"/>
    <n v="0"/>
    <n v="0"/>
    <n v="0"/>
    <n v="0"/>
    <n v="0"/>
    <n v="0"/>
    <n v="0"/>
    <n v="0"/>
    <n v="0"/>
    <n v="0"/>
    <n v="0"/>
    <n v="0"/>
    <n v="0"/>
    <n v="0"/>
    <n v="0"/>
    <n v="0"/>
    <n v="1.38"/>
    <n v="325.88"/>
    <n v="0"/>
    <n v="0"/>
    <n v="0"/>
    <n v="0"/>
    <n v="0"/>
    <n v="156.18"/>
    <n v="0"/>
    <n v="0"/>
    <n v="0"/>
    <n v="0"/>
    <n v="0"/>
    <n v="2.99"/>
    <n v="9.1999999999999993"/>
    <n v="0"/>
    <n v="0"/>
    <n v="36.53"/>
    <n v="131.38"/>
    <n v="0"/>
    <n v="17.260000000000002"/>
    <n v="0"/>
    <n v="0"/>
    <n v="0"/>
    <n v="0"/>
    <n v="0"/>
    <n v="0"/>
    <n v="0"/>
    <n v="0"/>
    <n v="3308.46"/>
    <n v="3308.46"/>
    <n v="0"/>
    <n v="0"/>
    <n v="0"/>
    <n v="0"/>
    <n v="0"/>
  </r>
  <r>
    <n v="4"/>
    <d v="2013-01-27T00:00:00"/>
    <d v="2013-02-09T00:00:00"/>
    <x v="15"/>
    <s v="G1N"/>
    <s v="GD10000000"/>
    <s v="GD0"/>
    <n v="13"/>
    <n v="8200"/>
    <s v="GD900"/>
    <s v="BTTB7"/>
    <s v="000JBA"/>
    <n v="17"/>
    <s v="32027A"/>
    <n v="13"/>
    <m/>
    <m/>
    <x v="245"/>
    <n v="66771"/>
    <s v="47780"/>
    <x v="6"/>
    <x v="1"/>
    <s v="Non-executive"/>
    <s v="D902"/>
    <x v="8"/>
    <n v="1663.96"/>
    <n v="0"/>
    <n v="0"/>
    <n v="0"/>
    <n v="0"/>
    <n v="0"/>
    <n v="0"/>
    <n v="0"/>
    <n v="0"/>
    <n v="0"/>
    <n v="0"/>
    <n v="0"/>
    <n v="0"/>
    <n v="0"/>
    <n v="0"/>
    <n v="0"/>
    <n v="0"/>
    <n v="0"/>
    <n v="0.9"/>
    <n v="170.62"/>
    <n v="0"/>
    <n v="0"/>
    <n v="0"/>
    <n v="0"/>
    <n v="0"/>
    <n v="99.64"/>
    <n v="0"/>
    <n v="0"/>
    <n v="0"/>
    <n v="0"/>
    <n v="0"/>
    <n v="2.71"/>
    <n v="6.48"/>
    <n v="0"/>
    <n v="0"/>
    <n v="23.31"/>
    <n v="83.2"/>
    <n v="0"/>
    <n v="8.6300000000000008"/>
    <n v="0"/>
    <n v="0"/>
    <n v="0"/>
    <n v="0"/>
    <n v="0"/>
    <n v="0"/>
    <n v="0"/>
    <n v="0"/>
    <n v="2059.4499999999998"/>
    <n v="2059.4500000000003"/>
    <n v="0"/>
    <n v="0"/>
    <n v="0"/>
    <n v="0"/>
    <n v="0"/>
  </r>
  <r>
    <n v="4"/>
    <d v="2013-01-27T00:00:00"/>
    <d v="2013-02-09T00:00:00"/>
    <x v="15"/>
    <s v="G1N"/>
    <s v="GD10000000"/>
    <s v="GD0"/>
    <n v="13"/>
    <n v="8200"/>
    <s v="GD900"/>
    <s v="BTTB7"/>
    <s v="000JBA"/>
    <n v="17"/>
    <s v="32027A"/>
    <n v="13"/>
    <m/>
    <m/>
    <x v="246"/>
    <n v="67267"/>
    <s v="74856"/>
    <x v="129"/>
    <x v="1"/>
    <s v="Non-executive"/>
    <s v="D902"/>
    <x v="8"/>
    <n v="2858.38"/>
    <n v="0"/>
    <n v="0"/>
    <n v="0"/>
    <n v="0"/>
    <n v="0"/>
    <n v="0"/>
    <n v="0"/>
    <n v="0"/>
    <n v="0"/>
    <n v="0"/>
    <n v="0"/>
    <n v="0"/>
    <n v="0"/>
    <n v="0"/>
    <n v="0"/>
    <n v="0"/>
    <n v="0"/>
    <n v="1.5"/>
    <n v="170.62"/>
    <n v="0"/>
    <n v="0"/>
    <n v="0"/>
    <n v="0"/>
    <n v="0"/>
    <n v="173.7"/>
    <n v="0"/>
    <n v="0"/>
    <n v="0"/>
    <n v="0"/>
    <n v="0"/>
    <n v="2.71"/>
    <n v="6.48"/>
    <n v="0"/>
    <n v="0"/>
    <n v="40.619999999999997"/>
    <n v="142.91999999999999"/>
    <n v="0"/>
    <n v="8.6300000000000008"/>
    <n v="0"/>
    <n v="0"/>
    <n v="0"/>
    <n v="0"/>
    <n v="0"/>
    <n v="0"/>
    <n v="0"/>
    <n v="0"/>
    <n v="3405.56"/>
    <n v="3405.56"/>
    <n v="0"/>
    <n v="0"/>
    <n v="0"/>
    <n v="0"/>
    <n v="0"/>
  </r>
  <r>
    <n v="4"/>
    <d v="2013-01-27T00:00:00"/>
    <d v="2013-02-09T00:00:00"/>
    <x v="15"/>
    <s v="G1N"/>
    <s v="GD10000000"/>
    <s v="GD0"/>
    <n v="13"/>
    <n v="8200"/>
    <s v="GD900"/>
    <s v="BTTB7"/>
    <s v="000JBA"/>
    <n v="17"/>
    <s v="32027A"/>
    <n v="13"/>
    <m/>
    <m/>
    <x v="247"/>
    <n v="68427"/>
    <s v="48156"/>
    <x v="130"/>
    <x v="1"/>
    <s v="Non-executive"/>
    <s v="D902"/>
    <x v="8"/>
    <n v="2627.66"/>
    <n v="0"/>
    <n v="0"/>
    <n v="0"/>
    <n v="0"/>
    <n v="0"/>
    <n v="0"/>
    <n v="0"/>
    <n v="0"/>
    <n v="0"/>
    <n v="0"/>
    <n v="0"/>
    <n v="0"/>
    <n v="0"/>
    <n v="0"/>
    <n v="0"/>
    <n v="0"/>
    <n v="0"/>
    <n v="1.38"/>
    <n v="0"/>
    <n v="0"/>
    <n v="0"/>
    <n v="0"/>
    <n v="0"/>
    <n v="0"/>
    <n v="160.06"/>
    <n v="0"/>
    <n v="0"/>
    <n v="0"/>
    <n v="0"/>
    <n v="0"/>
    <n v="2.71"/>
    <n v="6.48"/>
    <n v="0"/>
    <n v="0"/>
    <n v="37.43"/>
    <n v="0"/>
    <n v="0"/>
    <n v="0"/>
    <n v="0"/>
    <n v="0"/>
    <n v="0"/>
    <n v="0"/>
    <n v="0"/>
    <n v="0"/>
    <n v="0"/>
    <n v="0"/>
    <n v="2835.72"/>
    <n v="2835.72"/>
    <n v="0"/>
    <n v="0"/>
    <n v="0"/>
    <n v="0"/>
    <n v="0"/>
  </r>
  <r>
    <n v="5"/>
    <d v="2013-02-10T00:00:00"/>
    <d v="2013-02-23T00:00:00"/>
    <x v="17"/>
    <s v="G1N"/>
    <s v="GD10000000"/>
    <s v="GD0"/>
    <n v="13"/>
    <n v="100"/>
    <s v="LD900"/>
    <s v="LF902"/>
    <m/>
    <m/>
    <m/>
    <m/>
    <m/>
    <m/>
    <x v="160"/>
    <n v="12469"/>
    <s v="48159"/>
    <x v="92"/>
    <x v="1"/>
    <s v="Non-executive"/>
    <s v="D902"/>
    <x v="8"/>
    <n v="3692.8"/>
    <n v="0"/>
    <n v="0"/>
    <n v="0"/>
    <n v="0"/>
    <n v="0"/>
    <n v="0"/>
    <n v="0"/>
    <n v="0"/>
    <n v="0"/>
    <n v="0"/>
    <n v="0"/>
    <n v="0"/>
    <n v="0"/>
    <n v="0"/>
    <n v="0"/>
    <n v="0"/>
    <n v="0"/>
    <n v="0"/>
    <n v="173.94"/>
    <n v="0"/>
    <n v="0"/>
    <n v="0"/>
    <n v="0"/>
    <n v="0"/>
    <n v="222.95"/>
    <n v="0"/>
    <n v="0"/>
    <n v="0"/>
    <n v="0"/>
    <n v="0"/>
    <n v="2.71"/>
    <n v="6.19"/>
    <n v="0"/>
    <n v="0"/>
    <n v="52.15"/>
    <n v="184.64"/>
    <n v="0"/>
    <n v="7.41"/>
    <n v="0"/>
    <n v="0"/>
    <n v="0"/>
    <n v="0"/>
    <n v="0"/>
    <n v="0"/>
    <n v="0"/>
    <n v="0"/>
    <n v="4342.79"/>
    <n v="4342.79"/>
    <n v="0"/>
    <n v="0"/>
    <n v="0"/>
    <n v="0"/>
    <n v="0"/>
  </r>
  <r>
    <n v="5"/>
    <d v="2013-02-10T00:00:00"/>
    <d v="2013-02-23T00:00:00"/>
    <x v="17"/>
    <s v="G1N"/>
    <s v="GD10000000"/>
    <s v="GD0"/>
    <n v="13"/>
    <n v="100"/>
    <s v="LD900"/>
    <s v="LF902"/>
    <m/>
    <m/>
    <m/>
    <m/>
    <m/>
    <m/>
    <x v="162"/>
    <n v="69471"/>
    <s v="74855"/>
    <x v="94"/>
    <x v="1"/>
    <s v="Non-executive"/>
    <s v="D902"/>
    <x v="8"/>
    <n v="2403.8000000000002"/>
    <n v="0"/>
    <n v="0"/>
    <n v="0"/>
    <n v="0"/>
    <n v="0"/>
    <n v="0"/>
    <n v="0"/>
    <n v="0"/>
    <n v="0"/>
    <n v="0"/>
    <n v="0"/>
    <n v="0"/>
    <n v="0"/>
    <n v="0"/>
    <n v="0"/>
    <n v="0"/>
    <n v="0"/>
    <n v="1.26"/>
    <n v="190.69"/>
    <n v="0"/>
    <n v="0"/>
    <n v="0"/>
    <n v="0"/>
    <n v="0"/>
    <n v="142"/>
    <n v="0"/>
    <n v="0"/>
    <n v="0"/>
    <n v="0"/>
    <n v="0"/>
    <n v="2.71"/>
    <n v="6.48"/>
    <n v="0"/>
    <n v="0"/>
    <n v="33.21"/>
    <n v="0"/>
    <n v="0"/>
    <n v="0"/>
    <n v="0"/>
    <n v="0"/>
    <n v="0"/>
    <n v="0"/>
    <n v="0"/>
    <n v="0"/>
    <n v="0"/>
    <n v="0"/>
    <n v="2780.15"/>
    <n v="2780.1500000000005"/>
    <n v="0"/>
    <n v="0"/>
    <n v="0"/>
    <n v="0"/>
    <n v="0"/>
  </r>
  <r>
    <n v="5"/>
    <d v="2013-02-10T00:00:00"/>
    <d v="2013-02-23T00:00:00"/>
    <x v="17"/>
    <s v="G1N"/>
    <s v="GD10000000"/>
    <s v="GD0"/>
    <n v="13"/>
    <n v="8200"/>
    <s v="GD900"/>
    <s v="BTTB7"/>
    <s v="000JBA"/>
    <n v="17"/>
    <s v="32027A"/>
    <n v="13"/>
    <m/>
    <m/>
    <x v="244"/>
    <n v="66527"/>
    <s v="51161"/>
    <x v="128"/>
    <x v="1"/>
    <s v="Non-executive"/>
    <s v="D902"/>
    <x v="8"/>
    <n v="2627.66"/>
    <n v="0"/>
    <n v="0"/>
    <n v="0"/>
    <n v="0"/>
    <n v="0"/>
    <n v="0"/>
    <n v="0"/>
    <n v="0"/>
    <n v="0"/>
    <n v="0"/>
    <n v="0"/>
    <n v="0"/>
    <n v="0"/>
    <n v="0"/>
    <n v="0"/>
    <n v="0"/>
    <n v="0"/>
    <n v="1.38"/>
    <n v="325.88"/>
    <n v="0"/>
    <n v="0"/>
    <n v="0"/>
    <n v="0"/>
    <n v="0"/>
    <n v="156.18"/>
    <n v="0"/>
    <n v="0"/>
    <n v="0"/>
    <n v="0"/>
    <n v="0"/>
    <n v="2.99"/>
    <n v="9.1999999999999993"/>
    <n v="0"/>
    <n v="0"/>
    <n v="36.520000000000003"/>
    <n v="131.38"/>
    <n v="0"/>
    <n v="17.260000000000002"/>
    <n v="0"/>
    <n v="0"/>
    <n v="0"/>
    <n v="0"/>
    <n v="0"/>
    <n v="0"/>
    <n v="0"/>
    <n v="0"/>
    <n v="3308.45"/>
    <n v="3308.45"/>
    <n v="0"/>
    <n v="0"/>
    <n v="0"/>
    <n v="0"/>
    <n v="0"/>
  </r>
  <r>
    <n v="5"/>
    <d v="2013-02-10T00:00:00"/>
    <d v="2013-02-23T00:00:00"/>
    <x v="17"/>
    <s v="G1N"/>
    <s v="GD10000000"/>
    <s v="GD0"/>
    <n v="13"/>
    <n v="8200"/>
    <s v="GD900"/>
    <s v="BTTB7"/>
    <s v="000JBA"/>
    <n v="17"/>
    <s v="32027A"/>
    <n v="13"/>
    <m/>
    <m/>
    <x v="245"/>
    <n v="66771"/>
    <s v="47780"/>
    <x v="6"/>
    <x v="1"/>
    <s v="Non-executive"/>
    <s v="D902"/>
    <x v="8"/>
    <n v="1663.96"/>
    <n v="0"/>
    <n v="0"/>
    <n v="0"/>
    <n v="0"/>
    <n v="0"/>
    <n v="0"/>
    <n v="0"/>
    <n v="0"/>
    <n v="0"/>
    <n v="0"/>
    <n v="0"/>
    <n v="0"/>
    <n v="0"/>
    <n v="0"/>
    <n v="0"/>
    <n v="0"/>
    <n v="0"/>
    <n v="0.9"/>
    <n v="170.62"/>
    <n v="0"/>
    <n v="0"/>
    <n v="0"/>
    <n v="0"/>
    <n v="0"/>
    <n v="99.64"/>
    <n v="0"/>
    <n v="0"/>
    <n v="0"/>
    <n v="0"/>
    <n v="0"/>
    <n v="2.71"/>
    <n v="6.48"/>
    <n v="0"/>
    <n v="0"/>
    <n v="23.3"/>
    <n v="83.2"/>
    <n v="0"/>
    <n v="8.6300000000000008"/>
    <n v="0"/>
    <n v="0"/>
    <n v="0"/>
    <n v="0"/>
    <n v="0"/>
    <n v="0"/>
    <n v="0"/>
    <n v="0"/>
    <n v="2059.44"/>
    <n v="2059.44"/>
    <n v="0"/>
    <n v="0"/>
    <n v="0"/>
    <n v="0"/>
    <n v="0"/>
  </r>
  <r>
    <n v="5"/>
    <d v="2013-02-10T00:00:00"/>
    <d v="2013-02-23T00:00:00"/>
    <x v="17"/>
    <s v="G1N"/>
    <s v="GD10000000"/>
    <s v="GD0"/>
    <n v="13"/>
    <n v="8200"/>
    <s v="GD900"/>
    <s v="BTTB7"/>
    <s v="000JBA"/>
    <n v="17"/>
    <s v="32027A"/>
    <n v="13"/>
    <m/>
    <m/>
    <x v="246"/>
    <n v="67267"/>
    <s v="74856"/>
    <x v="129"/>
    <x v="1"/>
    <s v="Non-executive"/>
    <s v="D902"/>
    <x v="8"/>
    <n v="2858.38"/>
    <n v="0"/>
    <n v="0"/>
    <n v="0"/>
    <n v="0"/>
    <n v="0"/>
    <n v="0"/>
    <n v="0"/>
    <n v="0"/>
    <n v="0"/>
    <n v="0"/>
    <n v="0"/>
    <n v="0"/>
    <n v="0"/>
    <n v="0"/>
    <n v="0"/>
    <n v="0"/>
    <n v="0"/>
    <n v="1.5"/>
    <n v="170.62"/>
    <n v="0"/>
    <n v="0"/>
    <n v="0"/>
    <n v="0"/>
    <n v="0"/>
    <n v="173.69"/>
    <n v="0"/>
    <n v="0"/>
    <n v="0"/>
    <n v="0"/>
    <n v="0"/>
    <n v="2.71"/>
    <n v="6.48"/>
    <n v="0"/>
    <n v="0"/>
    <n v="40.619999999999997"/>
    <n v="142.91999999999999"/>
    <n v="0"/>
    <n v="8.6300000000000008"/>
    <n v="0"/>
    <n v="0"/>
    <n v="0"/>
    <n v="0"/>
    <n v="0"/>
    <n v="0"/>
    <n v="0"/>
    <n v="0"/>
    <n v="3405.55"/>
    <n v="3405.55"/>
    <n v="0"/>
    <n v="0"/>
    <n v="0"/>
    <n v="0"/>
    <n v="0"/>
  </r>
  <r>
    <n v="5"/>
    <d v="2013-02-10T00:00:00"/>
    <d v="2013-02-23T00:00:00"/>
    <x v="17"/>
    <s v="G1N"/>
    <s v="GD10000000"/>
    <s v="GD0"/>
    <n v="13"/>
    <n v="8200"/>
    <s v="GD900"/>
    <s v="BTTB7"/>
    <s v="000JBA"/>
    <n v="17"/>
    <s v="32027A"/>
    <n v="13"/>
    <m/>
    <m/>
    <x v="247"/>
    <n v="68427"/>
    <s v="48156"/>
    <x v="130"/>
    <x v="1"/>
    <s v="Non-executive"/>
    <s v="D902"/>
    <x v="8"/>
    <n v="2627.66"/>
    <n v="0"/>
    <n v="0"/>
    <n v="0"/>
    <n v="0"/>
    <n v="0"/>
    <n v="0"/>
    <n v="0"/>
    <n v="0"/>
    <n v="0"/>
    <n v="0"/>
    <n v="0"/>
    <n v="0"/>
    <n v="0"/>
    <n v="0"/>
    <n v="0"/>
    <n v="0"/>
    <n v="0"/>
    <n v="1.38"/>
    <n v="0"/>
    <n v="0"/>
    <n v="0"/>
    <n v="0"/>
    <n v="0"/>
    <n v="0"/>
    <n v="160.05000000000001"/>
    <n v="0"/>
    <n v="0"/>
    <n v="0"/>
    <n v="0"/>
    <n v="0"/>
    <n v="2.71"/>
    <n v="6.48"/>
    <n v="0"/>
    <n v="0"/>
    <n v="37.43"/>
    <n v="0"/>
    <n v="0"/>
    <n v="0"/>
    <n v="0"/>
    <n v="0"/>
    <n v="0"/>
    <n v="0"/>
    <n v="0"/>
    <n v="0"/>
    <n v="0"/>
    <n v="0"/>
    <n v="2835.71"/>
    <n v="2835.71"/>
    <n v="0"/>
    <n v="0"/>
    <n v="0"/>
    <n v="0"/>
    <n v="0"/>
  </r>
  <r>
    <n v="6"/>
    <d v="2013-02-24T00:00:00"/>
    <d v="2013-03-09T00:00:00"/>
    <x v="19"/>
    <s v="G1N"/>
    <s v="GD10000000"/>
    <s v="GD0"/>
    <n v="13"/>
    <n v="100"/>
    <s v="LD900"/>
    <s v="LF902"/>
    <m/>
    <m/>
    <m/>
    <m/>
    <m/>
    <m/>
    <x v="160"/>
    <n v="12469"/>
    <s v="48159"/>
    <x v="92"/>
    <x v="1"/>
    <s v="Non-executive"/>
    <s v="D902"/>
    <x v="8"/>
    <n v="3692.8"/>
    <n v="0"/>
    <n v="0"/>
    <n v="0"/>
    <n v="0"/>
    <n v="0"/>
    <n v="0"/>
    <n v="0"/>
    <n v="0"/>
    <n v="0"/>
    <n v="0"/>
    <n v="0"/>
    <n v="0"/>
    <n v="0"/>
    <n v="0"/>
    <n v="0"/>
    <n v="0"/>
    <n v="0"/>
    <n v="0"/>
    <n v="173.94"/>
    <n v="0"/>
    <n v="0"/>
    <n v="0"/>
    <n v="0"/>
    <n v="0"/>
    <n v="222.95"/>
    <n v="0"/>
    <n v="0"/>
    <n v="0"/>
    <n v="0"/>
    <n v="0"/>
    <n v="2.71"/>
    <n v="6.19"/>
    <n v="0"/>
    <n v="0"/>
    <n v="52.14"/>
    <n v="184.64"/>
    <n v="0"/>
    <n v="7.41"/>
    <n v="0"/>
    <n v="0"/>
    <n v="0"/>
    <n v="0"/>
    <n v="0"/>
    <n v="0"/>
    <n v="0"/>
    <n v="0"/>
    <n v="4342.78"/>
    <n v="4342.7800000000007"/>
    <n v="0"/>
    <n v="0"/>
    <n v="0"/>
    <n v="0"/>
    <n v="0"/>
  </r>
  <r>
    <n v="6"/>
    <d v="2013-02-24T00:00:00"/>
    <d v="2013-03-09T00:00:00"/>
    <x v="19"/>
    <s v="G1N"/>
    <s v="GD10000000"/>
    <s v="GD0"/>
    <n v="13"/>
    <n v="100"/>
    <s v="LD900"/>
    <s v="LF902"/>
    <m/>
    <m/>
    <m/>
    <m/>
    <m/>
    <m/>
    <x v="162"/>
    <n v="69471"/>
    <s v="74855"/>
    <x v="94"/>
    <x v="1"/>
    <s v="Non-executive"/>
    <s v="D902"/>
    <x v="8"/>
    <n v="2403.81"/>
    <n v="0"/>
    <n v="0"/>
    <n v="0"/>
    <n v="0"/>
    <n v="0"/>
    <n v="0"/>
    <n v="0"/>
    <n v="0"/>
    <n v="0"/>
    <n v="0"/>
    <n v="0"/>
    <n v="0"/>
    <n v="0"/>
    <n v="0"/>
    <n v="0"/>
    <n v="0"/>
    <n v="0"/>
    <n v="1.26"/>
    <n v="190.69"/>
    <n v="0"/>
    <n v="0"/>
    <n v="0"/>
    <n v="0"/>
    <n v="0"/>
    <n v="141.99"/>
    <n v="0"/>
    <n v="0"/>
    <n v="0"/>
    <n v="0"/>
    <n v="0"/>
    <n v="2.71"/>
    <n v="6.48"/>
    <n v="0"/>
    <n v="0"/>
    <n v="33.200000000000003"/>
    <n v="0"/>
    <n v="0"/>
    <n v="0"/>
    <n v="0"/>
    <n v="0"/>
    <n v="0"/>
    <n v="0"/>
    <n v="0"/>
    <n v="0"/>
    <n v="0"/>
    <n v="0"/>
    <n v="2780.14"/>
    <n v="2780.14"/>
    <n v="0"/>
    <n v="0"/>
    <n v="0"/>
    <n v="0"/>
    <n v="0"/>
  </r>
  <r>
    <n v="6"/>
    <d v="2013-02-24T00:00:00"/>
    <d v="2013-03-09T00:00:00"/>
    <x v="19"/>
    <s v="G1N"/>
    <s v="GD10000000"/>
    <s v="GD0"/>
    <n v="13"/>
    <n v="8200"/>
    <s v="GD900"/>
    <s v="BTTB7"/>
    <s v="000JBA"/>
    <n v="17"/>
    <s v="32027A"/>
    <n v="13"/>
    <m/>
    <m/>
    <x v="244"/>
    <n v="66527"/>
    <s v="51161"/>
    <x v="128"/>
    <x v="1"/>
    <s v="Non-executive"/>
    <s v="D902"/>
    <x v="8"/>
    <n v="2627.66"/>
    <n v="0"/>
    <n v="0"/>
    <n v="0"/>
    <n v="0"/>
    <n v="0"/>
    <n v="0"/>
    <n v="0"/>
    <n v="0"/>
    <n v="0"/>
    <n v="0"/>
    <n v="0"/>
    <n v="0"/>
    <n v="0"/>
    <n v="0"/>
    <n v="0"/>
    <n v="0"/>
    <n v="0"/>
    <n v="1.38"/>
    <n v="325.88"/>
    <n v="0"/>
    <n v="0"/>
    <n v="0"/>
    <n v="0"/>
    <n v="0"/>
    <n v="156.18"/>
    <n v="0"/>
    <n v="0"/>
    <n v="0"/>
    <n v="0"/>
    <n v="0"/>
    <n v="2.99"/>
    <n v="9.1999999999999993"/>
    <n v="0"/>
    <n v="0"/>
    <n v="36.53"/>
    <n v="131.38"/>
    <n v="0"/>
    <n v="17.260000000000002"/>
    <n v="0"/>
    <n v="0"/>
    <n v="0"/>
    <n v="0"/>
    <n v="0"/>
    <n v="0"/>
    <n v="0"/>
    <n v="0"/>
    <n v="3308.46"/>
    <n v="3308.46"/>
    <n v="0"/>
    <n v="0"/>
    <n v="0"/>
    <n v="0"/>
    <n v="0"/>
  </r>
  <r>
    <n v="6"/>
    <d v="2013-02-24T00:00:00"/>
    <d v="2013-03-09T00:00:00"/>
    <x v="19"/>
    <s v="G1N"/>
    <s v="GD10000000"/>
    <s v="GD0"/>
    <n v="13"/>
    <n v="8200"/>
    <s v="GD900"/>
    <s v="BTTB7"/>
    <s v="000JBA"/>
    <n v="17"/>
    <s v="32027A"/>
    <n v="13"/>
    <m/>
    <m/>
    <x v="245"/>
    <n v="66771"/>
    <s v="47780"/>
    <x v="6"/>
    <x v="1"/>
    <s v="Non-executive"/>
    <s v="D902"/>
    <x v="8"/>
    <n v="1663.97"/>
    <n v="0"/>
    <n v="0"/>
    <n v="0"/>
    <n v="0"/>
    <n v="0"/>
    <n v="0"/>
    <n v="0"/>
    <n v="0"/>
    <n v="0"/>
    <n v="0"/>
    <n v="0"/>
    <n v="0"/>
    <n v="0"/>
    <n v="0"/>
    <n v="0"/>
    <n v="0"/>
    <n v="0"/>
    <n v="0.9"/>
    <n v="170.62"/>
    <n v="0"/>
    <n v="0"/>
    <n v="0"/>
    <n v="0"/>
    <n v="0"/>
    <n v="99.64"/>
    <n v="0"/>
    <n v="0"/>
    <n v="0"/>
    <n v="0"/>
    <n v="0"/>
    <n v="2.71"/>
    <n v="6.48"/>
    <n v="0"/>
    <n v="0"/>
    <n v="23.3"/>
    <n v="83.2"/>
    <n v="0"/>
    <n v="8.6300000000000008"/>
    <n v="0"/>
    <n v="0"/>
    <n v="0"/>
    <n v="0"/>
    <n v="0"/>
    <n v="0"/>
    <n v="0"/>
    <n v="0"/>
    <n v="2059.4499999999998"/>
    <n v="2059.4500000000003"/>
    <n v="0"/>
    <n v="0"/>
    <n v="0"/>
    <n v="0"/>
    <n v="0"/>
  </r>
  <r>
    <n v="6"/>
    <d v="2013-02-24T00:00:00"/>
    <d v="2013-03-09T00:00:00"/>
    <x v="19"/>
    <s v="G1N"/>
    <s v="GD10000000"/>
    <s v="GD0"/>
    <n v="13"/>
    <n v="8200"/>
    <s v="GD900"/>
    <s v="BTTB7"/>
    <s v="000JBA"/>
    <n v="17"/>
    <s v="32027A"/>
    <n v="13"/>
    <m/>
    <m/>
    <x v="246"/>
    <n v="67267"/>
    <s v="74856"/>
    <x v="129"/>
    <x v="1"/>
    <s v="Non-executive"/>
    <s v="D902"/>
    <x v="8"/>
    <n v="2858.38"/>
    <n v="0"/>
    <n v="0"/>
    <n v="0"/>
    <n v="0"/>
    <n v="0"/>
    <n v="0"/>
    <n v="0"/>
    <n v="0"/>
    <n v="0"/>
    <n v="0"/>
    <n v="0"/>
    <n v="0"/>
    <n v="0"/>
    <n v="0"/>
    <n v="0"/>
    <n v="0"/>
    <n v="0"/>
    <n v="1.5"/>
    <n v="170.62"/>
    <n v="0"/>
    <n v="0"/>
    <n v="0"/>
    <n v="0"/>
    <n v="0"/>
    <n v="173.69"/>
    <n v="0"/>
    <n v="0"/>
    <n v="0"/>
    <n v="0"/>
    <n v="0"/>
    <n v="2.71"/>
    <n v="6.48"/>
    <n v="0"/>
    <n v="0"/>
    <n v="40.619999999999997"/>
    <n v="142.91999999999999"/>
    <n v="0"/>
    <n v="8.6300000000000008"/>
    <n v="0"/>
    <n v="0"/>
    <n v="0"/>
    <n v="0"/>
    <n v="0"/>
    <n v="0"/>
    <n v="0"/>
    <n v="0"/>
    <n v="3405.55"/>
    <n v="3405.55"/>
    <n v="0"/>
    <n v="0"/>
    <n v="0"/>
    <n v="0"/>
    <n v="0"/>
  </r>
  <r>
    <n v="6"/>
    <d v="2013-02-24T00:00:00"/>
    <d v="2013-03-09T00:00:00"/>
    <x v="19"/>
    <s v="G1N"/>
    <s v="GD10000000"/>
    <s v="GD0"/>
    <n v="13"/>
    <n v="8200"/>
    <s v="GD900"/>
    <s v="BTTB7"/>
    <s v="000JBA"/>
    <n v="17"/>
    <s v="32027A"/>
    <n v="13"/>
    <m/>
    <m/>
    <x v="247"/>
    <n v="68427"/>
    <s v="48156"/>
    <x v="130"/>
    <x v="1"/>
    <s v="Non-executive"/>
    <s v="D902"/>
    <x v="8"/>
    <n v="2627.66"/>
    <n v="0"/>
    <n v="0"/>
    <n v="0"/>
    <n v="0"/>
    <n v="0"/>
    <n v="0"/>
    <n v="0"/>
    <n v="0"/>
    <n v="0"/>
    <n v="0"/>
    <n v="0"/>
    <n v="0"/>
    <n v="0"/>
    <n v="0"/>
    <n v="0"/>
    <n v="0"/>
    <n v="0"/>
    <n v="1.38"/>
    <n v="0"/>
    <n v="0"/>
    <n v="0"/>
    <n v="0"/>
    <n v="0"/>
    <n v="0"/>
    <n v="160.05000000000001"/>
    <n v="0"/>
    <n v="0"/>
    <n v="0"/>
    <n v="0"/>
    <n v="0"/>
    <n v="2.71"/>
    <n v="6.48"/>
    <n v="0"/>
    <n v="0"/>
    <n v="37.43"/>
    <n v="0"/>
    <n v="0"/>
    <n v="0"/>
    <n v="0"/>
    <n v="0"/>
    <n v="0"/>
    <n v="0"/>
    <n v="0"/>
    <n v="0"/>
    <n v="0"/>
    <n v="0"/>
    <n v="2835.71"/>
    <n v="2835.71"/>
    <n v="0"/>
    <n v="0"/>
    <n v="0"/>
    <n v="0"/>
    <n v="0"/>
  </r>
  <r>
    <n v="7"/>
    <d v="2013-03-10T00:00:00"/>
    <d v="2013-03-23T00:00:00"/>
    <x v="21"/>
    <s v="G1N"/>
    <s v="GD10000000"/>
    <s v="GD0"/>
    <n v="13"/>
    <n v="100"/>
    <s v="LD900"/>
    <s v="LF902"/>
    <m/>
    <m/>
    <m/>
    <m/>
    <m/>
    <m/>
    <x v="160"/>
    <n v="12469"/>
    <s v="48159"/>
    <x v="92"/>
    <x v="1"/>
    <s v="Non-executive"/>
    <s v="D902"/>
    <x v="8"/>
    <n v="3692.8"/>
    <n v="0"/>
    <n v="0"/>
    <n v="0"/>
    <n v="0"/>
    <n v="0"/>
    <n v="0"/>
    <n v="0"/>
    <n v="0"/>
    <n v="0"/>
    <n v="0"/>
    <n v="0"/>
    <n v="0"/>
    <n v="0"/>
    <n v="0"/>
    <n v="0"/>
    <n v="0"/>
    <n v="0"/>
    <n v="0"/>
    <n v="173.94"/>
    <n v="0"/>
    <n v="0"/>
    <n v="0"/>
    <n v="0"/>
    <n v="0"/>
    <n v="222.96"/>
    <n v="0"/>
    <n v="0"/>
    <n v="0"/>
    <n v="0"/>
    <n v="0"/>
    <n v="2.71"/>
    <n v="6.19"/>
    <n v="0"/>
    <n v="0"/>
    <n v="52.14"/>
    <n v="184.64"/>
    <n v="0"/>
    <n v="7.41"/>
    <n v="0"/>
    <n v="0"/>
    <n v="0"/>
    <n v="0"/>
    <n v="0"/>
    <n v="0"/>
    <n v="0"/>
    <n v="0"/>
    <n v="4342.79"/>
    <n v="4342.7900000000009"/>
    <n v="0"/>
    <n v="0"/>
    <n v="0"/>
    <n v="0"/>
    <n v="0"/>
  </r>
  <r>
    <n v="7"/>
    <d v="2013-03-10T00:00:00"/>
    <d v="2013-03-23T00:00:00"/>
    <x v="21"/>
    <s v="G1N"/>
    <s v="GD10000000"/>
    <s v="GD0"/>
    <n v="13"/>
    <n v="100"/>
    <s v="LD900"/>
    <s v="LF902"/>
    <m/>
    <m/>
    <m/>
    <m/>
    <m/>
    <m/>
    <x v="162"/>
    <n v="69471"/>
    <s v="74855"/>
    <x v="94"/>
    <x v="1"/>
    <s v="Non-executive"/>
    <s v="D902"/>
    <x v="8"/>
    <n v="2403.8000000000002"/>
    <n v="0"/>
    <n v="0"/>
    <n v="0"/>
    <n v="0"/>
    <n v="0"/>
    <n v="0"/>
    <n v="0"/>
    <n v="0"/>
    <n v="0"/>
    <n v="0"/>
    <n v="0"/>
    <n v="0"/>
    <n v="0"/>
    <n v="0"/>
    <n v="0"/>
    <n v="0"/>
    <n v="0"/>
    <n v="1.26"/>
    <n v="190.69"/>
    <n v="0"/>
    <n v="0"/>
    <n v="0"/>
    <n v="0"/>
    <n v="0"/>
    <n v="142"/>
    <n v="0"/>
    <n v="0"/>
    <n v="0"/>
    <n v="0"/>
    <n v="0"/>
    <n v="2.71"/>
    <n v="6.48"/>
    <n v="0"/>
    <n v="0"/>
    <n v="33.21"/>
    <n v="0"/>
    <n v="0"/>
    <n v="0"/>
    <n v="0"/>
    <n v="0"/>
    <n v="0"/>
    <n v="0"/>
    <n v="0"/>
    <n v="0"/>
    <n v="0"/>
    <n v="0"/>
    <n v="2780.15"/>
    <n v="2780.1500000000005"/>
    <n v="0"/>
    <n v="0"/>
    <n v="0"/>
    <n v="0"/>
    <n v="0"/>
  </r>
  <r>
    <n v="7"/>
    <d v="2013-03-10T00:00:00"/>
    <d v="2013-03-23T00:00:00"/>
    <x v="21"/>
    <s v="G1N"/>
    <s v="GD10000000"/>
    <s v="GD0"/>
    <n v="13"/>
    <n v="8200"/>
    <s v="GD900"/>
    <s v="BTTB7"/>
    <s v="000JBA"/>
    <n v="17"/>
    <s v="32027A"/>
    <n v="13"/>
    <m/>
    <m/>
    <x v="244"/>
    <n v="66527"/>
    <s v="51161"/>
    <x v="128"/>
    <x v="1"/>
    <s v="Non-executive"/>
    <s v="D902"/>
    <x v="8"/>
    <n v="2627.66"/>
    <n v="0"/>
    <n v="0"/>
    <n v="0"/>
    <n v="0"/>
    <n v="0"/>
    <n v="0"/>
    <n v="0"/>
    <n v="0"/>
    <n v="0"/>
    <n v="0"/>
    <n v="0"/>
    <n v="0"/>
    <n v="0"/>
    <n v="0"/>
    <n v="0"/>
    <n v="0"/>
    <n v="0"/>
    <n v="1.38"/>
    <n v="325.88"/>
    <n v="0"/>
    <n v="0"/>
    <n v="0"/>
    <n v="0"/>
    <n v="0"/>
    <n v="156.18"/>
    <n v="0"/>
    <n v="0"/>
    <n v="0"/>
    <n v="0"/>
    <n v="0"/>
    <n v="2.99"/>
    <n v="9.1999999999999993"/>
    <n v="0"/>
    <n v="0"/>
    <n v="36.520000000000003"/>
    <n v="131.38"/>
    <n v="0"/>
    <n v="17.260000000000002"/>
    <n v="0"/>
    <n v="0"/>
    <n v="0"/>
    <n v="0"/>
    <n v="0"/>
    <n v="0"/>
    <n v="0"/>
    <n v="0"/>
    <n v="3308.45"/>
    <n v="3308.45"/>
    <n v="0"/>
    <n v="0"/>
    <n v="0"/>
    <n v="0"/>
    <n v="0"/>
  </r>
  <r>
    <n v="7"/>
    <d v="2013-03-10T00:00:00"/>
    <d v="2013-03-23T00:00:00"/>
    <x v="21"/>
    <s v="G1N"/>
    <s v="GD10000000"/>
    <s v="GD0"/>
    <n v="13"/>
    <n v="8200"/>
    <s v="GD900"/>
    <s v="BTTB7"/>
    <s v="000JBA"/>
    <n v="17"/>
    <s v="32027A"/>
    <n v="13"/>
    <m/>
    <m/>
    <x v="245"/>
    <n v="66771"/>
    <s v="47780"/>
    <x v="6"/>
    <x v="1"/>
    <s v="Non-executive"/>
    <s v="D902"/>
    <x v="8"/>
    <n v="1663.96"/>
    <n v="0"/>
    <n v="0"/>
    <n v="0"/>
    <n v="0"/>
    <n v="0"/>
    <n v="0"/>
    <n v="0"/>
    <n v="0"/>
    <n v="0"/>
    <n v="0"/>
    <n v="0"/>
    <n v="0"/>
    <n v="0"/>
    <n v="0"/>
    <n v="0"/>
    <n v="0"/>
    <n v="0"/>
    <n v="0.9"/>
    <n v="170.62"/>
    <n v="0"/>
    <n v="0"/>
    <n v="0"/>
    <n v="0"/>
    <n v="0"/>
    <n v="99.64"/>
    <n v="0"/>
    <n v="0"/>
    <n v="0"/>
    <n v="0"/>
    <n v="0"/>
    <n v="2.71"/>
    <n v="6.48"/>
    <n v="0"/>
    <n v="0"/>
    <n v="23.3"/>
    <n v="83.2"/>
    <n v="0"/>
    <n v="8.6300000000000008"/>
    <n v="0"/>
    <n v="0"/>
    <n v="0"/>
    <n v="0"/>
    <n v="0"/>
    <n v="0"/>
    <n v="0"/>
    <n v="0"/>
    <n v="2059.44"/>
    <n v="2059.44"/>
    <n v="0"/>
    <n v="0"/>
    <n v="0"/>
    <n v="0"/>
    <n v="0"/>
  </r>
  <r>
    <n v="7"/>
    <d v="2013-03-10T00:00:00"/>
    <d v="2013-03-23T00:00:00"/>
    <x v="21"/>
    <s v="G1N"/>
    <s v="GD10000000"/>
    <s v="GD0"/>
    <n v="13"/>
    <n v="8200"/>
    <s v="GD900"/>
    <s v="BTTB7"/>
    <s v="000JBA"/>
    <n v="17"/>
    <s v="32027A"/>
    <n v="13"/>
    <m/>
    <m/>
    <x v="246"/>
    <n v="67267"/>
    <s v="74856"/>
    <x v="129"/>
    <x v="1"/>
    <s v="Non-executive"/>
    <s v="D902"/>
    <x v="8"/>
    <n v="2858.38"/>
    <n v="0"/>
    <n v="0"/>
    <n v="0"/>
    <n v="0"/>
    <n v="0"/>
    <n v="0"/>
    <n v="0"/>
    <n v="0"/>
    <n v="0"/>
    <n v="0"/>
    <n v="0"/>
    <n v="0"/>
    <n v="0"/>
    <n v="0"/>
    <n v="0"/>
    <n v="0"/>
    <n v="0"/>
    <n v="1.5"/>
    <n v="170.62"/>
    <n v="0"/>
    <n v="0"/>
    <n v="0"/>
    <n v="0"/>
    <n v="0"/>
    <n v="173.7"/>
    <n v="0"/>
    <n v="0"/>
    <n v="0"/>
    <n v="0"/>
    <n v="0"/>
    <n v="2.71"/>
    <n v="6.48"/>
    <n v="0"/>
    <n v="0"/>
    <n v="40.630000000000003"/>
    <n v="142.91999999999999"/>
    <n v="0"/>
    <n v="8.6300000000000008"/>
    <n v="0"/>
    <n v="0"/>
    <n v="0"/>
    <n v="0"/>
    <n v="0"/>
    <n v="0"/>
    <n v="0"/>
    <n v="0"/>
    <n v="3405.57"/>
    <n v="3405.57"/>
    <n v="0"/>
    <n v="0"/>
    <n v="0"/>
    <n v="0"/>
    <n v="0"/>
  </r>
  <r>
    <n v="7"/>
    <d v="2013-03-10T00:00:00"/>
    <d v="2013-03-23T00:00:00"/>
    <x v="21"/>
    <s v="G1N"/>
    <s v="GD10000000"/>
    <s v="GD0"/>
    <n v="13"/>
    <n v="8200"/>
    <s v="GD900"/>
    <s v="BTTB7"/>
    <s v="000JBA"/>
    <n v="17"/>
    <s v="32027A"/>
    <n v="13"/>
    <m/>
    <m/>
    <x v="247"/>
    <n v="68427"/>
    <s v="48156"/>
    <x v="130"/>
    <x v="1"/>
    <s v="Non-executive"/>
    <s v="D902"/>
    <x v="8"/>
    <n v="2627.66"/>
    <n v="0"/>
    <n v="0"/>
    <n v="0"/>
    <n v="0"/>
    <n v="0"/>
    <n v="0"/>
    <n v="0"/>
    <n v="0"/>
    <n v="0"/>
    <n v="0"/>
    <n v="0"/>
    <n v="0"/>
    <n v="0"/>
    <n v="0"/>
    <n v="0"/>
    <n v="0"/>
    <n v="0"/>
    <n v="1.38"/>
    <n v="0"/>
    <n v="0"/>
    <n v="0"/>
    <n v="0"/>
    <n v="0"/>
    <n v="0"/>
    <n v="160.06"/>
    <n v="0"/>
    <n v="0"/>
    <n v="0"/>
    <n v="0"/>
    <n v="0"/>
    <n v="2.71"/>
    <n v="6.48"/>
    <n v="0"/>
    <n v="0"/>
    <n v="37.43"/>
    <n v="0"/>
    <n v="0"/>
    <n v="0"/>
    <n v="0"/>
    <n v="0"/>
    <n v="0"/>
    <n v="0"/>
    <n v="0"/>
    <n v="0"/>
    <n v="0"/>
    <n v="0"/>
    <n v="2835.72"/>
    <n v="2835.72"/>
    <n v="0"/>
    <n v="0"/>
    <n v="0"/>
    <n v="0"/>
    <n v="0"/>
  </r>
  <r>
    <n v="8"/>
    <d v="2013-03-24T00:00:00"/>
    <d v="2013-04-06T00:00:00"/>
    <x v="23"/>
    <s v="G1N"/>
    <s v="GD10000000"/>
    <s v="GD0"/>
    <n v="13"/>
    <n v="100"/>
    <s v="LD900"/>
    <s v="LF902"/>
    <m/>
    <m/>
    <m/>
    <m/>
    <m/>
    <m/>
    <x v="160"/>
    <n v="12469"/>
    <s v="48159"/>
    <x v="92"/>
    <x v="1"/>
    <s v="Non-executive"/>
    <s v="D902"/>
    <x v="8"/>
    <n v="3692.8"/>
    <n v="0"/>
    <n v="0"/>
    <n v="0"/>
    <n v="0"/>
    <n v="0"/>
    <n v="0"/>
    <n v="0"/>
    <n v="0"/>
    <n v="0"/>
    <n v="0"/>
    <n v="0"/>
    <n v="0"/>
    <n v="0"/>
    <n v="0"/>
    <n v="0"/>
    <n v="0"/>
    <n v="0"/>
    <n v="0"/>
    <n v="173.94"/>
    <n v="0"/>
    <n v="0"/>
    <n v="0"/>
    <n v="0"/>
    <n v="0"/>
    <n v="222.95"/>
    <n v="0"/>
    <n v="0"/>
    <n v="0"/>
    <n v="0"/>
    <n v="0"/>
    <n v="2.71"/>
    <n v="6.19"/>
    <n v="0"/>
    <n v="0"/>
    <n v="52.14"/>
    <n v="184.64"/>
    <n v="0"/>
    <n v="7.41"/>
    <n v="0"/>
    <n v="0"/>
    <n v="0"/>
    <n v="0"/>
    <n v="0"/>
    <n v="0"/>
    <n v="0"/>
    <n v="0"/>
    <n v="4342.78"/>
    <n v="4342.7800000000007"/>
    <n v="0"/>
    <n v="0"/>
    <n v="0"/>
    <n v="0"/>
    <n v="0"/>
  </r>
  <r>
    <n v="8"/>
    <d v="2013-03-24T00:00:00"/>
    <d v="2013-04-06T00:00:00"/>
    <x v="23"/>
    <s v="G1N"/>
    <s v="GD10000000"/>
    <s v="GD0"/>
    <n v="13"/>
    <n v="100"/>
    <s v="LD900"/>
    <s v="LF902"/>
    <m/>
    <m/>
    <m/>
    <m/>
    <m/>
    <m/>
    <x v="162"/>
    <n v="69471"/>
    <s v="74855"/>
    <x v="94"/>
    <x v="1"/>
    <s v="Non-executive"/>
    <s v="D902"/>
    <x v="8"/>
    <n v="2403.8000000000002"/>
    <n v="0"/>
    <n v="0"/>
    <n v="0"/>
    <n v="0"/>
    <n v="0"/>
    <n v="0"/>
    <n v="0"/>
    <n v="0"/>
    <n v="0"/>
    <n v="0"/>
    <n v="0"/>
    <n v="0"/>
    <n v="0"/>
    <n v="0"/>
    <n v="0"/>
    <n v="0"/>
    <n v="0"/>
    <n v="1.26"/>
    <n v="190.69"/>
    <n v="0"/>
    <n v="0"/>
    <n v="0"/>
    <n v="0"/>
    <n v="0"/>
    <n v="141.99"/>
    <n v="0"/>
    <n v="0"/>
    <n v="0"/>
    <n v="0"/>
    <n v="0"/>
    <n v="2.71"/>
    <n v="6.48"/>
    <n v="0"/>
    <n v="0"/>
    <n v="33.21"/>
    <n v="0"/>
    <n v="0"/>
    <n v="0"/>
    <n v="0"/>
    <n v="0"/>
    <n v="0"/>
    <n v="0"/>
    <n v="0"/>
    <n v="0"/>
    <n v="0"/>
    <n v="0"/>
    <n v="2780.14"/>
    <n v="2780.1400000000008"/>
    <n v="0"/>
    <n v="0"/>
    <n v="0"/>
    <n v="0"/>
    <n v="0"/>
  </r>
  <r>
    <n v="8"/>
    <d v="2013-03-24T00:00:00"/>
    <d v="2013-04-06T00:00:00"/>
    <x v="23"/>
    <s v="G1N"/>
    <s v="GD10000000"/>
    <s v="GD0"/>
    <n v="13"/>
    <n v="8200"/>
    <s v="GD900"/>
    <s v="BTTB7"/>
    <s v="000JBA"/>
    <n v="17"/>
    <s v="32027A"/>
    <n v="13"/>
    <m/>
    <m/>
    <x v="244"/>
    <n v="66527"/>
    <s v="51161"/>
    <x v="128"/>
    <x v="1"/>
    <s v="Non-executive"/>
    <s v="D902"/>
    <x v="8"/>
    <n v="2627.66"/>
    <n v="0"/>
    <n v="0"/>
    <n v="0"/>
    <n v="0"/>
    <n v="0"/>
    <n v="0"/>
    <n v="0"/>
    <n v="0"/>
    <n v="0"/>
    <n v="0"/>
    <n v="0"/>
    <n v="0"/>
    <n v="0"/>
    <n v="0"/>
    <n v="0"/>
    <n v="0"/>
    <n v="0"/>
    <n v="1.38"/>
    <n v="325.88"/>
    <n v="0"/>
    <n v="0"/>
    <n v="0"/>
    <n v="0"/>
    <n v="0"/>
    <n v="156.18"/>
    <n v="0"/>
    <n v="0"/>
    <n v="0"/>
    <n v="0"/>
    <n v="0"/>
    <n v="2.99"/>
    <n v="9.1999999999999993"/>
    <n v="0"/>
    <n v="0"/>
    <n v="36.53"/>
    <n v="131.38"/>
    <n v="0"/>
    <n v="17.260000000000002"/>
    <n v="0"/>
    <n v="0"/>
    <n v="0"/>
    <n v="0"/>
    <n v="0"/>
    <n v="0"/>
    <n v="0"/>
    <n v="0"/>
    <n v="3308.46"/>
    <n v="3308.46"/>
    <n v="0"/>
    <n v="0"/>
    <n v="0"/>
    <n v="0"/>
    <n v="0"/>
  </r>
  <r>
    <n v="8"/>
    <d v="2013-03-24T00:00:00"/>
    <d v="2013-04-06T00:00:00"/>
    <x v="23"/>
    <s v="G1N"/>
    <s v="GD10000000"/>
    <s v="GD0"/>
    <n v="13"/>
    <n v="8200"/>
    <s v="GD900"/>
    <s v="BTTB7"/>
    <s v="000JBA"/>
    <n v="17"/>
    <s v="32027A"/>
    <n v="13"/>
    <m/>
    <m/>
    <x v="245"/>
    <n v="66771"/>
    <s v="47780"/>
    <x v="6"/>
    <x v="1"/>
    <s v="Non-executive"/>
    <s v="D902"/>
    <x v="8"/>
    <n v="1663.96"/>
    <n v="0"/>
    <n v="0"/>
    <n v="0"/>
    <n v="0"/>
    <n v="0"/>
    <n v="0"/>
    <n v="0"/>
    <n v="0"/>
    <n v="0"/>
    <n v="0"/>
    <n v="0"/>
    <n v="0"/>
    <n v="0"/>
    <n v="0"/>
    <n v="0"/>
    <n v="0"/>
    <n v="0"/>
    <n v="0.9"/>
    <n v="170.62"/>
    <n v="0"/>
    <n v="0"/>
    <n v="0"/>
    <n v="0"/>
    <n v="0"/>
    <n v="99.64"/>
    <n v="0"/>
    <n v="0"/>
    <n v="0"/>
    <n v="0"/>
    <n v="0"/>
    <n v="2.71"/>
    <n v="6.48"/>
    <n v="0"/>
    <n v="0"/>
    <n v="23.31"/>
    <n v="83.2"/>
    <n v="0"/>
    <n v="8.6300000000000008"/>
    <n v="0"/>
    <n v="0"/>
    <n v="0"/>
    <n v="0"/>
    <n v="0"/>
    <n v="0"/>
    <n v="0"/>
    <n v="0"/>
    <n v="2059.4499999999998"/>
    <n v="2059.4500000000003"/>
    <n v="0"/>
    <n v="0"/>
    <n v="0"/>
    <n v="0"/>
    <n v="0"/>
  </r>
  <r>
    <n v="8"/>
    <d v="2013-03-24T00:00:00"/>
    <d v="2013-04-06T00:00:00"/>
    <x v="23"/>
    <s v="G1N"/>
    <s v="GD10000000"/>
    <s v="GD0"/>
    <n v="13"/>
    <n v="8200"/>
    <s v="GD900"/>
    <s v="BTTB7"/>
    <s v="000JBA"/>
    <n v="17"/>
    <s v="32027A"/>
    <n v="13"/>
    <m/>
    <m/>
    <x v="246"/>
    <n v="67267"/>
    <s v="74856"/>
    <x v="129"/>
    <x v="1"/>
    <s v="Non-executive"/>
    <s v="D902"/>
    <x v="8"/>
    <n v="3124.68"/>
    <n v="0"/>
    <n v="0"/>
    <n v="0"/>
    <n v="0"/>
    <n v="0"/>
    <n v="0"/>
    <n v="0"/>
    <n v="0"/>
    <n v="0"/>
    <n v="0"/>
    <n v="0"/>
    <n v="0"/>
    <n v="0"/>
    <n v="0"/>
    <n v="0"/>
    <n v="0"/>
    <n v="0"/>
    <n v="1.5"/>
    <n v="170.62"/>
    <n v="0"/>
    <n v="0"/>
    <n v="0"/>
    <n v="0"/>
    <n v="0"/>
    <n v="190.2"/>
    <n v="0"/>
    <n v="0"/>
    <n v="0"/>
    <n v="0"/>
    <n v="0"/>
    <n v="2.71"/>
    <n v="6.48"/>
    <n v="0"/>
    <n v="0"/>
    <n v="44.48"/>
    <n v="156.22999999999999"/>
    <n v="0"/>
    <n v="8.6300000000000008"/>
    <n v="0"/>
    <n v="0"/>
    <n v="0"/>
    <n v="0"/>
    <n v="0"/>
    <n v="0"/>
    <n v="0"/>
    <n v="0"/>
    <n v="3705.53"/>
    <n v="3705.5299999999997"/>
    <n v="0"/>
    <n v="0"/>
    <n v="0"/>
    <n v="0"/>
    <n v="0"/>
  </r>
  <r>
    <n v="8"/>
    <d v="2013-03-24T00:00:00"/>
    <d v="2013-04-06T00:00:00"/>
    <x v="23"/>
    <s v="G1N"/>
    <s v="GD10000000"/>
    <s v="GD0"/>
    <n v="13"/>
    <n v="8200"/>
    <s v="GD900"/>
    <s v="BTTB7"/>
    <s v="000JBA"/>
    <n v="17"/>
    <s v="32027A"/>
    <n v="13"/>
    <m/>
    <m/>
    <x v="247"/>
    <n v="68427"/>
    <s v="48156"/>
    <x v="130"/>
    <x v="1"/>
    <s v="Non-executive"/>
    <s v="D902"/>
    <x v="8"/>
    <n v="2627.66"/>
    <n v="0"/>
    <n v="0"/>
    <n v="0"/>
    <n v="0"/>
    <n v="0"/>
    <n v="0"/>
    <n v="0"/>
    <n v="0"/>
    <n v="0"/>
    <n v="0"/>
    <n v="0"/>
    <n v="0"/>
    <n v="0"/>
    <n v="0"/>
    <n v="0"/>
    <n v="0"/>
    <n v="0"/>
    <n v="1.38"/>
    <n v="0"/>
    <n v="0"/>
    <n v="0"/>
    <n v="0"/>
    <n v="0"/>
    <n v="0"/>
    <n v="160.05000000000001"/>
    <n v="0"/>
    <n v="0"/>
    <n v="0"/>
    <n v="0"/>
    <n v="0"/>
    <n v="2.71"/>
    <n v="6.48"/>
    <n v="0"/>
    <n v="0"/>
    <n v="37.44"/>
    <n v="0"/>
    <n v="0"/>
    <n v="0"/>
    <n v="0"/>
    <n v="0"/>
    <n v="0"/>
    <n v="0"/>
    <n v="0"/>
    <n v="0"/>
    <n v="0"/>
    <n v="0"/>
    <n v="2835.72"/>
    <n v="2835.7200000000003"/>
    <n v="0"/>
    <n v="0"/>
    <n v="0"/>
    <n v="0"/>
    <n v="0"/>
  </r>
  <r>
    <n v="9"/>
    <d v="2013-04-07T00:00:00"/>
    <d v="2013-04-20T00:00:00"/>
    <x v="25"/>
    <s v="G1N"/>
    <s v="GD10000000"/>
    <s v="GD0"/>
    <n v="13"/>
    <n v="100"/>
    <s v="LD900"/>
    <s v="LF902"/>
    <m/>
    <m/>
    <m/>
    <m/>
    <m/>
    <m/>
    <x v="160"/>
    <n v="12469"/>
    <s v="48159"/>
    <x v="92"/>
    <x v="1"/>
    <s v="Non-executive"/>
    <s v="D902"/>
    <x v="8"/>
    <n v="3692.8"/>
    <n v="0"/>
    <n v="0"/>
    <n v="0"/>
    <n v="0"/>
    <n v="0"/>
    <n v="0"/>
    <n v="0"/>
    <n v="0"/>
    <n v="0"/>
    <n v="0"/>
    <n v="0"/>
    <n v="0"/>
    <n v="0"/>
    <n v="0"/>
    <n v="0"/>
    <n v="0"/>
    <n v="0"/>
    <n v="0"/>
    <n v="173.94"/>
    <n v="0"/>
    <n v="0"/>
    <n v="0"/>
    <n v="0"/>
    <n v="0"/>
    <n v="222.95"/>
    <n v="0"/>
    <n v="0"/>
    <n v="0"/>
    <n v="0"/>
    <n v="0"/>
    <n v="2.71"/>
    <n v="6.19"/>
    <n v="0"/>
    <n v="0"/>
    <n v="52.15"/>
    <n v="184.64"/>
    <n v="0"/>
    <n v="9.2799999999999994"/>
    <n v="0"/>
    <n v="0"/>
    <n v="0"/>
    <n v="0"/>
    <n v="0"/>
    <n v="0"/>
    <n v="0"/>
    <n v="0"/>
    <n v="4344.66"/>
    <n v="4344.66"/>
    <n v="0"/>
    <n v="0"/>
    <n v="0"/>
    <n v="0"/>
    <n v="0"/>
  </r>
  <r>
    <n v="9"/>
    <d v="2013-04-07T00:00:00"/>
    <d v="2013-04-20T00:00:00"/>
    <x v="25"/>
    <s v="G1N"/>
    <s v="GD10000000"/>
    <s v="GD0"/>
    <n v="13"/>
    <n v="100"/>
    <s v="LD900"/>
    <s v="LF902"/>
    <m/>
    <m/>
    <m/>
    <m/>
    <m/>
    <m/>
    <x v="162"/>
    <n v="69471"/>
    <s v="74855"/>
    <x v="94"/>
    <x v="1"/>
    <s v="Non-executive"/>
    <s v="D902"/>
    <x v="8"/>
    <n v="2403.8000000000002"/>
    <n v="0"/>
    <n v="0"/>
    <n v="0"/>
    <n v="0"/>
    <n v="0"/>
    <n v="0"/>
    <n v="0"/>
    <n v="0"/>
    <n v="0"/>
    <n v="0"/>
    <n v="0"/>
    <n v="0"/>
    <n v="0"/>
    <n v="0"/>
    <n v="0"/>
    <n v="0"/>
    <n v="0"/>
    <n v="1.26"/>
    <n v="190.69"/>
    <n v="0"/>
    <n v="0"/>
    <n v="0"/>
    <n v="0"/>
    <n v="0"/>
    <n v="142"/>
    <n v="0"/>
    <n v="0"/>
    <n v="0"/>
    <n v="0"/>
    <n v="0"/>
    <n v="2.71"/>
    <n v="6.48"/>
    <n v="0"/>
    <n v="0"/>
    <n v="33.21"/>
    <n v="0"/>
    <n v="0"/>
    <n v="0"/>
    <n v="0"/>
    <n v="0"/>
    <n v="0"/>
    <n v="0"/>
    <n v="0"/>
    <n v="0"/>
    <n v="0"/>
    <n v="0"/>
    <n v="2780.15"/>
    <n v="2780.1500000000005"/>
    <n v="0"/>
    <n v="0"/>
    <n v="0"/>
    <n v="0"/>
    <n v="0"/>
  </r>
  <r>
    <n v="9"/>
    <d v="2013-04-07T00:00:00"/>
    <d v="2013-04-20T00:00:00"/>
    <x v="25"/>
    <s v="G1N"/>
    <s v="GD10000000"/>
    <s v="GD0"/>
    <n v="13"/>
    <n v="8200"/>
    <s v="GD900"/>
    <s v="BTTB7"/>
    <s v="000JBA"/>
    <n v="17"/>
    <s v="32027A"/>
    <n v="13"/>
    <m/>
    <m/>
    <x v="244"/>
    <n v="66527"/>
    <s v="51161"/>
    <x v="128"/>
    <x v="1"/>
    <s v="Non-executive"/>
    <s v="D902"/>
    <x v="8"/>
    <n v="2627.66"/>
    <n v="0"/>
    <n v="0"/>
    <n v="0"/>
    <n v="0"/>
    <n v="0"/>
    <n v="0"/>
    <n v="0"/>
    <n v="0"/>
    <n v="0"/>
    <n v="0"/>
    <n v="0"/>
    <n v="0"/>
    <n v="0"/>
    <n v="0"/>
    <n v="0"/>
    <n v="0"/>
    <n v="0"/>
    <n v="1.38"/>
    <n v="325.88"/>
    <n v="0"/>
    <n v="0"/>
    <n v="0"/>
    <n v="0"/>
    <n v="0"/>
    <n v="156.18"/>
    <n v="0"/>
    <n v="0"/>
    <n v="0"/>
    <n v="0"/>
    <n v="0"/>
    <n v="2.99"/>
    <n v="9.1999999999999993"/>
    <n v="0"/>
    <n v="0"/>
    <n v="36.53"/>
    <n v="131.38"/>
    <n v="0"/>
    <n v="17.38"/>
    <n v="0"/>
    <n v="0"/>
    <n v="0"/>
    <n v="0"/>
    <n v="0"/>
    <n v="0"/>
    <n v="0"/>
    <n v="0"/>
    <n v="3308.58"/>
    <n v="3308.58"/>
    <n v="0"/>
    <n v="0"/>
    <n v="0"/>
    <n v="0"/>
    <n v="0"/>
  </r>
  <r>
    <n v="9"/>
    <d v="2013-04-07T00:00:00"/>
    <d v="2013-04-20T00:00:00"/>
    <x v="25"/>
    <s v="G1N"/>
    <s v="GD10000000"/>
    <s v="GD0"/>
    <n v="13"/>
    <n v="8200"/>
    <s v="GD900"/>
    <s v="BTTB7"/>
    <s v="000JBA"/>
    <n v="17"/>
    <s v="32027A"/>
    <n v="13"/>
    <m/>
    <m/>
    <x v="245"/>
    <n v="66771"/>
    <s v="47780"/>
    <x v="6"/>
    <x v="1"/>
    <s v="Non-executive"/>
    <s v="D902"/>
    <x v="8"/>
    <n v="1663.96"/>
    <n v="0"/>
    <n v="0"/>
    <n v="0"/>
    <n v="0"/>
    <n v="0"/>
    <n v="0"/>
    <n v="0"/>
    <n v="0"/>
    <n v="0"/>
    <n v="0"/>
    <n v="0"/>
    <n v="0"/>
    <n v="0"/>
    <n v="0"/>
    <n v="0"/>
    <n v="0"/>
    <n v="0"/>
    <n v="0.9"/>
    <n v="170.62"/>
    <n v="0"/>
    <n v="0"/>
    <n v="0"/>
    <n v="0"/>
    <n v="0"/>
    <n v="99.64"/>
    <n v="0"/>
    <n v="0"/>
    <n v="0"/>
    <n v="0"/>
    <n v="0"/>
    <n v="2.71"/>
    <n v="6.48"/>
    <n v="0"/>
    <n v="0"/>
    <n v="23.3"/>
    <n v="83.2"/>
    <n v="0"/>
    <n v="9.1"/>
    <n v="0"/>
    <n v="0"/>
    <n v="0"/>
    <n v="0"/>
    <n v="0"/>
    <n v="0"/>
    <n v="0"/>
    <n v="0"/>
    <n v="2059.91"/>
    <n v="2059.91"/>
    <n v="0"/>
    <n v="0"/>
    <n v="0"/>
    <n v="0"/>
    <n v="0"/>
  </r>
  <r>
    <n v="9"/>
    <d v="2013-04-07T00:00:00"/>
    <d v="2013-04-20T00:00:00"/>
    <x v="25"/>
    <s v="G1N"/>
    <s v="GD10000000"/>
    <s v="GD0"/>
    <n v="13"/>
    <n v="8200"/>
    <s v="GD900"/>
    <s v="BTTB7"/>
    <s v="000JBA"/>
    <n v="17"/>
    <s v="32027A"/>
    <n v="13"/>
    <m/>
    <m/>
    <x v="246"/>
    <n v="67267"/>
    <s v="74856"/>
    <x v="129"/>
    <x v="1"/>
    <s v="Non-executive"/>
    <s v="D902"/>
    <x v="8"/>
    <n v="2858.39"/>
    <n v="0"/>
    <n v="0"/>
    <n v="0"/>
    <n v="0"/>
    <n v="0"/>
    <n v="0"/>
    <n v="0"/>
    <n v="0"/>
    <n v="0"/>
    <n v="0"/>
    <n v="0"/>
    <n v="0"/>
    <n v="0"/>
    <n v="0"/>
    <n v="0"/>
    <n v="0"/>
    <n v="0"/>
    <n v="1.5"/>
    <n v="170.62"/>
    <n v="0"/>
    <n v="0"/>
    <n v="0"/>
    <n v="0"/>
    <n v="0"/>
    <n v="173.7"/>
    <n v="0"/>
    <n v="0"/>
    <n v="0"/>
    <n v="0"/>
    <n v="0"/>
    <n v="2.71"/>
    <n v="6.48"/>
    <n v="0"/>
    <n v="0"/>
    <n v="40.619999999999997"/>
    <n v="142.91999999999999"/>
    <n v="0"/>
    <n v="9.1"/>
    <n v="0"/>
    <n v="0"/>
    <n v="0"/>
    <n v="0"/>
    <n v="0"/>
    <n v="0"/>
    <n v="0"/>
    <n v="0"/>
    <n v="3406.04"/>
    <n v="3406.0399999999995"/>
    <n v="0"/>
    <n v="0"/>
    <n v="0"/>
    <n v="0"/>
    <n v="0"/>
  </r>
  <r>
    <n v="9"/>
    <d v="2013-04-07T00:00:00"/>
    <d v="2013-04-20T00:00:00"/>
    <x v="25"/>
    <s v="G1N"/>
    <s v="GD10000000"/>
    <s v="GD0"/>
    <n v="13"/>
    <n v="8200"/>
    <s v="GD900"/>
    <s v="BTTB7"/>
    <s v="000JBA"/>
    <n v="17"/>
    <s v="32027A"/>
    <n v="13"/>
    <m/>
    <m/>
    <x v="247"/>
    <n v="68427"/>
    <s v="48156"/>
    <x v="130"/>
    <x v="1"/>
    <s v="Non-executive"/>
    <s v="D902"/>
    <x v="8"/>
    <n v="2627.66"/>
    <n v="0"/>
    <n v="0"/>
    <n v="0"/>
    <n v="0"/>
    <n v="0"/>
    <n v="0"/>
    <n v="0"/>
    <n v="0"/>
    <n v="0"/>
    <n v="0"/>
    <n v="0"/>
    <n v="0"/>
    <n v="0"/>
    <n v="0"/>
    <n v="0"/>
    <n v="0"/>
    <n v="0"/>
    <n v="1.38"/>
    <n v="0"/>
    <n v="0"/>
    <n v="0"/>
    <n v="0"/>
    <n v="0"/>
    <n v="0"/>
    <n v="160.05000000000001"/>
    <n v="0"/>
    <n v="0"/>
    <n v="0"/>
    <n v="0"/>
    <n v="0"/>
    <n v="2.71"/>
    <n v="6.48"/>
    <n v="0"/>
    <n v="0"/>
    <n v="37.43"/>
    <n v="0"/>
    <n v="0"/>
    <n v="0"/>
    <n v="0"/>
    <n v="0"/>
    <n v="0"/>
    <n v="0"/>
    <n v="0"/>
    <n v="0"/>
    <n v="0"/>
    <n v="0"/>
    <n v="2835.71"/>
    <n v="2835.71"/>
    <n v="0"/>
    <n v="0"/>
    <n v="0"/>
    <n v="0"/>
    <n v="0"/>
  </r>
  <r>
    <n v="10"/>
    <d v="2013-04-21T00:00:00"/>
    <d v="2013-05-04T00:00:00"/>
    <x v="27"/>
    <s v="G1N"/>
    <s v="GD10000000"/>
    <s v="GD0"/>
    <n v="13"/>
    <n v="100"/>
    <s v="LD900"/>
    <s v="LF902"/>
    <m/>
    <m/>
    <m/>
    <m/>
    <m/>
    <m/>
    <x v="160"/>
    <n v="12469"/>
    <s v="48159"/>
    <x v="92"/>
    <x v="1"/>
    <s v="Non-executive"/>
    <s v="D902"/>
    <x v="8"/>
    <n v="3692.8"/>
    <n v="0"/>
    <n v="0"/>
    <n v="0"/>
    <n v="0"/>
    <n v="0"/>
    <n v="0"/>
    <n v="0"/>
    <n v="0"/>
    <n v="0"/>
    <n v="0"/>
    <n v="0"/>
    <n v="0"/>
    <n v="0"/>
    <n v="0"/>
    <n v="0"/>
    <n v="0"/>
    <n v="0"/>
    <n v="0"/>
    <n v="173.94"/>
    <n v="0"/>
    <n v="0"/>
    <n v="0"/>
    <n v="0"/>
    <n v="0"/>
    <n v="222.96"/>
    <n v="0"/>
    <n v="0"/>
    <n v="0"/>
    <n v="0"/>
    <n v="0"/>
    <n v="2.71"/>
    <n v="6.19"/>
    <n v="0"/>
    <n v="0"/>
    <n v="52.14"/>
    <n v="184.64"/>
    <n v="0"/>
    <n v="9.2799999999999994"/>
    <n v="0"/>
    <n v="0"/>
    <n v="0"/>
    <n v="0"/>
    <n v="0"/>
    <n v="0"/>
    <n v="0"/>
    <n v="0"/>
    <n v="4344.66"/>
    <n v="4344.6600000000008"/>
    <n v="0"/>
    <n v="0"/>
    <n v="0"/>
    <n v="0"/>
    <n v="0"/>
  </r>
  <r>
    <n v="10"/>
    <d v="2013-04-21T00:00:00"/>
    <d v="2013-05-04T00:00:00"/>
    <x v="27"/>
    <s v="G1N"/>
    <s v="GD10000000"/>
    <s v="GD0"/>
    <n v="13"/>
    <n v="100"/>
    <s v="LD900"/>
    <s v="LF902"/>
    <m/>
    <m/>
    <m/>
    <m/>
    <m/>
    <m/>
    <x v="162"/>
    <n v="69471"/>
    <s v="74855"/>
    <x v="94"/>
    <x v="1"/>
    <s v="Non-executive"/>
    <s v="D902"/>
    <x v="8"/>
    <n v="2403.8000000000002"/>
    <n v="0"/>
    <n v="0"/>
    <n v="0"/>
    <n v="0"/>
    <n v="0"/>
    <n v="0"/>
    <n v="0"/>
    <n v="0"/>
    <n v="0"/>
    <n v="0"/>
    <n v="0"/>
    <n v="0"/>
    <n v="0"/>
    <n v="0"/>
    <n v="0"/>
    <n v="0"/>
    <n v="0"/>
    <n v="1.26"/>
    <n v="190.69"/>
    <n v="0"/>
    <n v="0"/>
    <n v="0"/>
    <n v="0"/>
    <n v="0"/>
    <n v="141.99"/>
    <n v="0"/>
    <n v="0"/>
    <n v="0"/>
    <n v="0"/>
    <n v="0"/>
    <n v="2.71"/>
    <n v="6.48"/>
    <n v="0"/>
    <n v="0"/>
    <n v="33.21"/>
    <n v="0"/>
    <n v="0"/>
    <n v="0"/>
    <n v="0"/>
    <n v="0"/>
    <n v="0"/>
    <n v="0"/>
    <n v="0"/>
    <n v="0"/>
    <n v="0"/>
    <n v="0"/>
    <n v="2780.14"/>
    <n v="2780.1400000000008"/>
    <n v="0"/>
    <n v="0"/>
    <n v="0"/>
    <n v="0"/>
    <n v="0"/>
  </r>
  <r>
    <n v="10"/>
    <d v="2013-04-21T00:00:00"/>
    <d v="2013-05-04T00:00:00"/>
    <x v="27"/>
    <s v="G1N"/>
    <s v="GD10000000"/>
    <s v="GD0"/>
    <n v="13"/>
    <n v="8200"/>
    <s v="GD900"/>
    <s v="BTTB7"/>
    <s v="000JBA"/>
    <n v="17"/>
    <s v="32027A"/>
    <n v="13"/>
    <m/>
    <m/>
    <x v="244"/>
    <n v="66527"/>
    <s v="51161"/>
    <x v="128"/>
    <x v="1"/>
    <s v="Non-executive"/>
    <s v="D902"/>
    <x v="8"/>
    <n v="2627.65"/>
    <n v="0"/>
    <n v="0"/>
    <n v="0"/>
    <n v="0"/>
    <n v="0"/>
    <n v="0"/>
    <n v="0"/>
    <n v="0"/>
    <n v="0"/>
    <n v="0"/>
    <n v="0"/>
    <n v="0"/>
    <n v="0"/>
    <n v="0"/>
    <n v="0"/>
    <n v="0"/>
    <n v="0"/>
    <n v="1.38"/>
    <n v="325.88"/>
    <n v="0"/>
    <n v="0"/>
    <n v="0"/>
    <n v="0"/>
    <n v="0"/>
    <n v="156.18"/>
    <n v="0"/>
    <n v="0"/>
    <n v="0"/>
    <n v="0"/>
    <n v="0"/>
    <n v="2.99"/>
    <n v="9.1999999999999993"/>
    <n v="0"/>
    <n v="0"/>
    <n v="36.520000000000003"/>
    <n v="131.38"/>
    <n v="0"/>
    <n v="17.38"/>
    <n v="0"/>
    <n v="0"/>
    <n v="0"/>
    <n v="0"/>
    <n v="0"/>
    <n v="0"/>
    <n v="0"/>
    <n v="0"/>
    <n v="3308.56"/>
    <n v="3308.56"/>
    <n v="0"/>
    <n v="0"/>
    <n v="0"/>
    <n v="0"/>
    <n v="0"/>
  </r>
  <r>
    <n v="10"/>
    <d v="2013-04-21T00:00:00"/>
    <d v="2013-05-04T00:00:00"/>
    <x v="27"/>
    <s v="G1N"/>
    <s v="GD10000000"/>
    <s v="GD0"/>
    <n v="13"/>
    <n v="8200"/>
    <s v="GD900"/>
    <s v="BTTB7"/>
    <s v="000JBA"/>
    <n v="17"/>
    <s v="32027A"/>
    <n v="13"/>
    <m/>
    <m/>
    <x v="245"/>
    <n v="66771"/>
    <s v="47780"/>
    <x v="6"/>
    <x v="1"/>
    <s v="Non-executive"/>
    <s v="D902"/>
    <x v="8"/>
    <n v="1663.96"/>
    <n v="0"/>
    <n v="0"/>
    <n v="0"/>
    <n v="0"/>
    <n v="0"/>
    <n v="0"/>
    <n v="0"/>
    <n v="0"/>
    <n v="0"/>
    <n v="0"/>
    <n v="0"/>
    <n v="0"/>
    <n v="0"/>
    <n v="0"/>
    <n v="0"/>
    <n v="0"/>
    <n v="0"/>
    <n v="0.9"/>
    <n v="170.62"/>
    <n v="0"/>
    <n v="0"/>
    <n v="0"/>
    <n v="0"/>
    <n v="0"/>
    <n v="99.64"/>
    <n v="0"/>
    <n v="0"/>
    <n v="0"/>
    <n v="0"/>
    <n v="0"/>
    <n v="2.71"/>
    <n v="6.48"/>
    <n v="0"/>
    <n v="0"/>
    <n v="23.3"/>
    <n v="83.2"/>
    <n v="0"/>
    <n v="9.1"/>
    <n v="0"/>
    <n v="0"/>
    <n v="0"/>
    <n v="0"/>
    <n v="0"/>
    <n v="0"/>
    <n v="0"/>
    <n v="0"/>
    <n v="2059.91"/>
    <n v="2059.91"/>
    <n v="0"/>
    <n v="0"/>
    <n v="0"/>
    <n v="0"/>
    <n v="0"/>
  </r>
  <r>
    <n v="10"/>
    <d v="2013-04-21T00:00:00"/>
    <d v="2013-05-04T00:00:00"/>
    <x v="27"/>
    <s v="G1N"/>
    <s v="GD10000000"/>
    <s v="GD0"/>
    <n v="13"/>
    <n v="8200"/>
    <s v="GD900"/>
    <s v="BTTB7"/>
    <s v="000JBA"/>
    <n v="17"/>
    <s v="32027A"/>
    <n v="13"/>
    <m/>
    <m/>
    <x v="246"/>
    <n v="67267"/>
    <s v="74856"/>
    <x v="129"/>
    <x v="1"/>
    <s v="Non-executive"/>
    <s v="D902"/>
    <x v="8"/>
    <n v="2858.38"/>
    <n v="0"/>
    <n v="0"/>
    <n v="0"/>
    <n v="0"/>
    <n v="0"/>
    <n v="0"/>
    <n v="0"/>
    <n v="0"/>
    <n v="0"/>
    <n v="0"/>
    <n v="0"/>
    <n v="0"/>
    <n v="0"/>
    <n v="0"/>
    <n v="0"/>
    <n v="0"/>
    <n v="0"/>
    <n v="1.5"/>
    <n v="170.62"/>
    <n v="0"/>
    <n v="0"/>
    <n v="0"/>
    <n v="0"/>
    <n v="0"/>
    <n v="173.69"/>
    <n v="0"/>
    <n v="0"/>
    <n v="0"/>
    <n v="0"/>
    <n v="0"/>
    <n v="2.71"/>
    <n v="6.48"/>
    <n v="0"/>
    <n v="0"/>
    <n v="40.619999999999997"/>
    <n v="142.91999999999999"/>
    <n v="0"/>
    <n v="9.1"/>
    <n v="0"/>
    <n v="0"/>
    <n v="0"/>
    <n v="0"/>
    <n v="0"/>
    <n v="0"/>
    <n v="0"/>
    <n v="0"/>
    <n v="3406.02"/>
    <n v="3406.02"/>
    <n v="0"/>
    <n v="0"/>
    <n v="0"/>
    <n v="0"/>
    <n v="0"/>
  </r>
  <r>
    <n v="10"/>
    <d v="2013-04-21T00:00:00"/>
    <d v="2013-05-04T00:00:00"/>
    <x v="27"/>
    <s v="G1N"/>
    <s v="GD10000000"/>
    <s v="GD0"/>
    <n v="13"/>
    <n v="8200"/>
    <s v="GD900"/>
    <s v="BTTB7"/>
    <s v="000JBA"/>
    <n v="17"/>
    <s v="32027A"/>
    <n v="13"/>
    <m/>
    <m/>
    <x v="247"/>
    <n v="68427"/>
    <s v="48156"/>
    <x v="130"/>
    <x v="1"/>
    <s v="Non-executive"/>
    <s v="D902"/>
    <x v="8"/>
    <n v="2627.66"/>
    <n v="0"/>
    <n v="0"/>
    <n v="0"/>
    <n v="0"/>
    <n v="0"/>
    <n v="0"/>
    <n v="0"/>
    <n v="0"/>
    <n v="0"/>
    <n v="0"/>
    <n v="0"/>
    <n v="0"/>
    <n v="0"/>
    <n v="0"/>
    <n v="0"/>
    <n v="0"/>
    <n v="0"/>
    <n v="1.38"/>
    <n v="0"/>
    <n v="0"/>
    <n v="0"/>
    <n v="0"/>
    <n v="0"/>
    <n v="0"/>
    <n v="160.06"/>
    <n v="0"/>
    <n v="0"/>
    <n v="0"/>
    <n v="0"/>
    <n v="0"/>
    <n v="2.71"/>
    <n v="6.48"/>
    <n v="0"/>
    <n v="0"/>
    <n v="37.43"/>
    <n v="0"/>
    <n v="0"/>
    <n v="0"/>
    <n v="0"/>
    <n v="0"/>
    <n v="0"/>
    <n v="0"/>
    <n v="0"/>
    <n v="0"/>
    <n v="0"/>
    <n v="0"/>
    <n v="2835.72"/>
    <n v="2835.72"/>
    <n v="0"/>
    <n v="0"/>
    <n v="0"/>
    <n v="0"/>
    <n v="0"/>
  </r>
  <r>
    <n v="11"/>
    <d v="2013-05-05T00:00:00"/>
    <d v="2013-05-18T00:00:00"/>
    <x v="29"/>
    <s v="G1N"/>
    <s v="GD10000000"/>
    <s v="GD0"/>
    <n v="13"/>
    <n v="100"/>
    <s v="LD900"/>
    <s v="LF902"/>
    <m/>
    <m/>
    <m/>
    <m/>
    <m/>
    <m/>
    <x v="160"/>
    <n v="12469"/>
    <s v="48159"/>
    <x v="92"/>
    <x v="1"/>
    <s v="Non-executive"/>
    <s v="D902"/>
    <x v="8"/>
    <n v="3692.8"/>
    <n v="0"/>
    <n v="0"/>
    <n v="0"/>
    <n v="0"/>
    <n v="0"/>
    <n v="0"/>
    <n v="0"/>
    <n v="0"/>
    <n v="0"/>
    <n v="0"/>
    <n v="0"/>
    <n v="0"/>
    <n v="0"/>
    <n v="0"/>
    <n v="0"/>
    <n v="0"/>
    <n v="0"/>
    <n v="0"/>
    <n v="173.94"/>
    <n v="0"/>
    <n v="0"/>
    <n v="0"/>
    <n v="0"/>
    <n v="0"/>
    <n v="222.95"/>
    <n v="0"/>
    <n v="0"/>
    <n v="0"/>
    <n v="0"/>
    <n v="0"/>
    <n v="2.71"/>
    <n v="6.19"/>
    <n v="0"/>
    <n v="0"/>
    <n v="52.14"/>
    <n v="184.64"/>
    <n v="0"/>
    <n v="9.2799999999999994"/>
    <n v="0"/>
    <n v="0"/>
    <n v="0"/>
    <n v="0"/>
    <n v="0"/>
    <n v="0"/>
    <n v="0"/>
    <n v="0"/>
    <n v="4344.6499999999996"/>
    <n v="4344.6500000000005"/>
    <n v="0"/>
    <n v="0"/>
    <n v="0"/>
    <n v="0"/>
    <n v="0"/>
  </r>
  <r>
    <n v="11"/>
    <d v="2013-05-05T00:00:00"/>
    <d v="2013-05-18T00:00:00"/>
    <x v="29"/>
    <s v="G1N"/>
    <s v="GD10000000"/>
    <s v="GD0"/>
    <n v="13"/>
    <n v="100"/>
    <s v="LD900"/>
    <s v="LF902"/>
    <m/>
    <m/>
    <m/>
    <m/>
    <m/>
    <m/>
    <x v="162"/>
    <n v="69471"/>
    <s v="74855"/>
    <x v="94"/>
    <x v="1"/>
    <s v="Non-executive"/>
    <s v="D902"/>
    <x v="8"/>
    <n v="2403.8000000000002"/>
    <n v="0"/>
    <n v="0"/>
    <n v="0"/>
    <n v="0"/>
    <n v="0"/>
    <n v="0"/>
    <n v="0"/>
    <n v="0"/>
    <n v="0"/>
    <n v="0"/>
    <n v="0"/>
    <n v="0"/>
    <n v="0"/>
    <n v="0"/>
    <n v="0"/>
    <n v="0"/>
    <n v="0"/>
    <n v="1.26"/>
    <n v="190.69"/>
    <n v="0"/>
    <n v="0"/>
    <n v="0"/>
    <n v="0"/>
    <n v="0"/>
    <n v="142"/>
    <n v="0"/>
    <n v="0"/>
    <n v="0"/>
    <n v="0"/>
    <n v="0"/>
    <n v="2.71"/>
    <n v="6.48"/>
    <n v="0"/>
    <n v="0"/>
    <n v="33.21"/>
    <n v="0"/>
    <n v="0"/>
    <n v="0"/>
    <n v="0"/>
    <n v="0"/>
    <n v="0"/>
    <n v="0"/>
    <n v="0"/>
    <n v="0"/>
    <n v="0"/>
    <n v="0"/>
    <n v="2780.15"/>
    <n v="2780.1500000000005"/>
    <n v="0"/>
    <n v="0"/>
    <n v="0"/>
    <n v="0"/>
    <n v="0"/>
  </r>
  <r>
    <n v="11"/>
    <d v="2013-05-05T00:00:00"/>
    <d v="2013-05-18T00:00:00"/>
    <x v="29"/>
    <s v="G1N"/>
    <s v="GD10000000"/>
    <s v="GD0"/>
    <n v="13"/>
    <n v="8200"/>
    <s v="GD900"/>
    <s v="BTTB7"/>
    <s v="000JBA"/>
    <n v="17"/>
    <s v="32027A"/>
    <n v="13"/>
    <m/>
    <m/>
    <x v="244"/>
    <n v="66527"/>
    <s v="51161"/>
    <x v="128"/>
    <x v="1"/>
    <s v="Non-executive"/>
    <s v="D902"/>
    <x v="8"/>
    <n v="2627.65"/>
    <n v="0"/>
    <n v="0"/>
    <n v="0"/>
    <n v="0"/>
    <n v="0"/>
    <n v="0"/>
    <n v="0"/>
    <n v="0"/>
    <n v="0"/>
    <n v="0"/>
    <n v="0"/>
    <n v="0"/>
    <n v="0"/>
    <n v="0"/>
    <n v="0"/>
    <n v="0"/>
    <n v="0"/>
    <n v="1.38"/>
    <n v="325.88"/>
    <n v="0"/>
    <n v="0"/>
    <n v="0"/>
    <n v="0"/>
    <n v="0"/>
    <n v="156.18"/>
    <n v="0"/>
    <n v="0"/>
    <n v="0"/>
    <n v="0"/>
    <n v="0"/>
    <n v="2.99"/>
    <n v="9.1999999999999993"/>
    <n v="0"/>
    <n v="0"/>
    <n v="36.53"/>
    <n v="131.38"/>
    <n v="0"/>
    <n v="17.38"/>
    <n v="0"/>
    <n v="0"/>
    <n v="0"/>
    <n v="0"/>
    <n v="0"/>
    <n v="0"/>
    <n v="0"/>
    <n v="0"/>
    <n v="3308.57"/>
    <n v="3308.57"/>
    <n v="0"/>
    <n v="0"/>
    <n v="0"/>
    <n v="0"/>
    <n v="0"/>
  </r>
  <r>
    <n v="11"/>
    <d v="2013-05-05T00:00:00"/>
    <d v="2013-05-18T00:00:00"/>
    <x v="29"/>
    <s v="G1N"/>
    <s v="GD10000000"/>
    <s v="GD0"/>
    <n v="13"/>
    <n v="8200"/>
    <s v="GD900"/>
    <s v="BTTB7"/>
    <s v="000JBA"/>
    <n v="17"/>
    <s v="32027A"/>
    <n v="13"/>
    <m/>
    <m/>
    <x v="245"/>
    <n v="66771"/>
    <s v="47780"/>
    <x v="6"/>
    <x v="1"/>
    <s v="Non-executive"/>
    <s v="D902"/>
    <x v="8"/>
    <n v="1663.96"/>
    <n v="0"/>
    <n v="0"/>
    <n v="0"/>
    <n v="0"/>
    <n v="0"/>
    <n v="0"/>
    <n v="0"/>
    <n v="0"/>
    <n v="0"/>
    <n v="0"/>
    <n v="0"/>
    <n v="0"/>
    <n v="0"/>
    <n v="0"/>
    <n v="0"/>
    <n v="0"/>
    <n v="0"/>
    <n v="0.9"/>
    <n v="170.62"/>
    <n v="0"/>
    <n v="0"/>
    <n v="0"/>
    <n v="0"/>
    <n v="0"/>
    <n v="99.64"/>
    <n v="0"/>
    <n v="0"/>
    <n v="0"/>
    <n v="0"/>
    <n v="0"/>
    <n v="2.71"/>
    <n v="6.48"/>
    <n v="0"/>
    <n v="0"/>
    <n v="23.31"/>
    <n v="83.2"/>
    <n v="0"/>
    <n v="9.1"/>
    <n v="0"/>
    <n v="0"/>
    <n v="0"/>
    <n v="0"/>
    <n v="0"/>
    <n v="0"/>
    <n v="0"/>
    <n v="0"/>
    <n v="2059.92"/>
    <n v="2059.92"/>
    <n v="0"/>
    <n v="0"/>
    <n v="0"/>
    <n v="0"/>
    <n v="0"/>
  </r>
  <r>
    <n v="11"/>
    <d v="2013-05-05T00:00:00"/>
    <d v="2013-05-18T00:00:00"/>
    <x v="29"/>
    <s v="G1N"/>
    <s v="GD10000000"/>
    <s v="GD0"/>
    <n v="13"/>
    <n v="8200"/>
    <s v="GD900"/>
    <s v="BTTB7"/>
    <s v="000JBA"/>
    <n v="17"/>
    <s v="32027A"/>
    <n v="13"/>
    <m/>
    <m/>
    <x v="246"/>
    <n v="67267"/>
    <s v="74856"/>
    <x v="129"/>
    <x v="1"/>
    <s v="Non-executive"/>
    <s v="D902"/>
    <x v="8"/>
    <n v="2858.38"/>
    <n v="0"/>
    <n v="0"/>
    <n v="0"/>
    <n v="0"/>
    <n v="0"/>
    <n v="0"/>
    <n v="0"/>
    <n v="0"/>
    <n v="0"/>
    <n v="0"/>
    <n v="0"/>
    <n v="0"/>
    <n v="0"/>
    <n v="0"/>
    <n v="0"/>
    <n v="0"/>
    <n v="0"/>
    <n v="1.5"/>
    <n v="170.62"/>
    <n v="0"/>
    <n v="0"/>
    <n v="0"/>
    <n v="0"/>
    <n v="0"/>
    <n v="173.69"/>
    <n v="0"/>
    <n v="0"/>
    <n v="0"/>
    <n v="0"/>
    <n v="0"/>
    <n v="2.71"/>
    <n v="6.48"/>
    <n v="0"/>
    <n v="0"/>
    <n v="40.630000000000003"/>
    <n v="142.91999999999999"/>
    <n v="0"/>
    <n v="9.1"/>
    <n v="0"/>
    <n v="0"/>
    <n v="0"/>
    <n v="0"/>
    <n v="0"/>
    <n v="0"/>
    <n v="0"/>
    <n v="0"/>
    <n v="3406.03"/>
    <n v="3406.03"/>
    <n v="0"/>
    <n v="0"/>
    <n v="0"/>
    <n v="0"/>
    <n v="0"/>
  </r>
  <r>
    <n v="11"/>
    <d v="2013-05-05T00:00:00"/>
    <d v="2013-05-18T00:00:00"/>
    <x v="29"/>
    <s v="G1N"/>
    <s v="GD10000000"/>
    <s v="GD0"/>
    <n v="13"/>
    <n v="8200"/>
    <s v="GD900"/>
    <s v="BTTB7"/>
    <s v="000JBA"/>
    <n v="17"/>
    <s v="32027A"/>
    <n v="13"/>
    <m/>
    <m/>
    <x v="247"/>
    <n v="68427"/>
    <s v="48156"/>
    <x v="130"/>
    <x v="1"/>
    <s v="Non-executive"/>
    <s v="D902"/>
    <x v="8"/>
    <n v="2627.66"/>
    <n v="0"/>
    <n v="0"/>
    <n v="0"/>
    <n v="0"/>
    <n v="0"/>
    <n v="0"/>
    <n v="0"/>
    <n v="0"/>
    <n v="0"/>
    <n v="0"/>
    <n v="0"/>
    <n v="0"/>
    <n v="0"/>
    <n v="0"/>
    <n v="0"/>
    <n v="0"/>
    <n v="0"/>
    <n v="1.38"/>
    <n v="0"/>
    <n v="0"/>
    <n v="0"/>
    <n v="0"/>
    <n v="0"/>
    <n v="0"/>
    <n v="160.05000000000001"/>
    <n v="0"/>
    <n v="0"/>
    <n v="0"/>
    <n v="0"/>
    <n v="0"/>
    <n v="2.71"/>
    <n v="6.48"/>
    <n v="0"/>
    <n v="0"/>
    <n v="37.43"/>
    <n v="0"/>
    <n v="0"/>
    <n v="0"/>
    <n v="0"/>
    <n v="0"/>
    <n v="0"/>
    <n v="0"/>
    <n v="0"/>
    <n v="0"/>
    <n v="0"/>
    <n v="0"/>
    <n v="2835.71"/>
    <n v="2835.71"/>
    <n v="0"/>
    <n v="0"/>
    <n v="0"/>
    <n v="0"/>
    <n v="0"/>
  </r>
  <r>
    <n v="12"/>
    <d v="2013-05-19T00:00:00"/>
    <d v="2013-06-01T00:00:00"/>
    <x v="31"/>
    <s v="G1N"/>
    <s v="GD10000000"/>
    <s v="GD0"/>
    <n v="13"/>
    <n v="100"/>
    <s v="LD900"/>
    <s v="LF902"/>
    <m/>
    <m/>
    <m/>
    <m/>
    <m/>
    <m/>
    <x v="160"/>
    <n v="12469"/>
    <s v="48159"/>
    <x v="92"/>
    <x v="1"/>
    <s v="Non-executive"/>
    <s v="D902"/>
    <x v="8"/>
    <n v="3692.8"/>
    <n v="0"/>
    <n v="0"/>
    <n v="0"/>
    <n v="0"/>
    <n v="0"/>
    <n v="0"/>
    <n v="0"/>
    <n v="0"/>
    <n v="0"/>
    <n v="0"/>
    <n v="0"/>
    <n v="0"/>
    <n v="0"/>
    <n v="0"/>
    <n v="0"/>
    <n v="0"/>
    <n v="0"/>
    <n v="0"/>
    <n v="173.94"/>
    <n v="0"/>
    <n v="0"/>
    <n v="0"/>
    <n v="0"/>
    <n v="0"/>
    <n v="222.95"/>
    <n v="0"/>
    <n v="0"/>
    <n v="0"/>
    <n v="0"/>
    <n v="0"/>
    <n v="2.71"/>
    <n v="6.19"/>
    <n v="0"/>
    <n v="0"/>
    <n v="52.14"/>
    <n v="184.64"/>
    <n v="0"/>
    <n v="9.2799999999999994"/>
    <n v="0"/>
    <n v="0"/>
    <n v="0"/>
    <n v="0"/>
    <n v="0"/>
    <n v="0"/>
    <n v="0"/>
    <n v="0"/>
    <n v="4344.6499999999996"/>
    <n v="4344.6500000000005"/>
    <n v="0"/>
    <n v="0"/>
    <n v="0"/>
    <n v="0"/>
    <n v="0"/>
  </r>
  <r>
    <n v="12"/>
    <d v="2013-05-19T00:00:00"/>
    <d v="2013-06-01T00:00:00"/>
    <x v="31"/>
    <s v="G1N"/>
    <s v="GD10000000"/>
    <s v="GD0"/>
    <n v="13"/>
    <n v="100"/>
    <s v="LD900"/>
    <s v="LF902"/>
    <m/>
    <m/>
    <m/>
    <m/>
    <m/>
    <m/>
    <x v="162"/>
    <n v="69471"/>
    <s v="74855"/>
    <x v="94"/>
    <x v="1"/>
    <s v="Non-executive"/>
    <s v="D902"/>
    <x v="8"/>
    <n v="2403.8000000000002"/>
    <n v="0"/>
    <n v="0"/>
    <n v="0"/>
    <n v="0"/>
    <n v="0"/>
    <n v="0"/>
    <n v="0"/>
    <n v="0"/>
    <n v="0"/>
    <n v="0"/>
    <n v="0"/>
    <n v="0"/>
    <n v="0"/>
    <n v="0"/>
    <n v="0"/>
    <n v="0"/>
    <n v="0"/>
    <n v="1.26"/>
    <n v="190.69"/>
    <n v="0"/>
    <n v="0"/>
    <n v="0"/>
    <n v="0"/>
    <n v="0"/>
    <n v="141.99"/>
    <n v="0"/>
    <n v="0"/>
    <n v="0"/>
    <n v="0"/>
    <n v="0"/>
    <n v="2.71"/>
    <n v="6.48"/>
    <n v="0"/>
    <n v="0"/>
    <n v="33.21"/>
    <n v="0"/>
    <n v="0"/>
    <n v="0"/>
    <n v="0"/>
    <n v="0"/>
    <n v="0"/>
    <n v="0"/>
    <n v="0"/>
    <n v="0"/>
    <n v="0"/>
    <n v="0"/>
    <n v="2780.14"/>
    <n v="2780.1400000000008"/>
    <n v="0"/>
    <n v="0"/>
    <n v="0"/>
    <n v="0"/>
    <n v="0"/>
  </r>
  <r>
    <n v="12"/>
    <d v="2013-05-19T00:00:00"/>
    <d v="2013-06-01T00:00:00"/>
    <x v="31"/>
    <s v="G1N"/>
    <s v="GD10000000"/>
    <s v="GD0"/>
    <n v="13"/>
    <n v="8200"/>
    <s v="GD900"/>
    <s v="BTTB7"/>
    <s v="000JBA"/>
    <n v="17"/>
    <s v="32027A"/>
    <n v="13"/>
    <m/>
    <m/>
    <x v="244"/>
    <n v="66527"/>
    <s v="51161"/>
    <x v="128"/>
    <x v="1"/>
    <s v="Non-executive"/>
    <s v="D902"/>
    <x v="8"/>
    <n v="2627.66"/>
    <n v="0"/>
    <n v="0"/>
    <n v="0"/>
    <n v="0"/>
    <n v="0"/>
    <n v="0"/>
    <n v="0"/>
    <n v="0"/>
    <n v="0"/>
    <n v="0"/>
    <n v="0"/>
    <n v="0"/>
    <n v="0"/>
    <n v="0"/>
    <n v="0"/>
    <n v="0"/>
    <n v="0"/>
    <n v="1.38"/>
    <n v="325.88"/>
    <n v="0"/>
    <n v="0"/>
    <n v="0"/>
    <n v="0"/>
    <n v="0"/>
    <n v="156.18"/>
    <n v="0"/>
    <n v="0"/>
    <n v="0"/>
    <n v="0"/>
    <n v="0"/>
    <n v="2.99"/>
    <n v="9.1999999999999993"/>
    <n v="0"/>
    <n v="0"/>
    <n v="36.520000000000003"/>
    <n v="131.38"/>
    <n v="0"/>
    <n v="17.38"/>
    <n v="0"/>
    <n v="0"/>
    <n v="0"/>
    <n v="0"/>
    <n v="0"/>
    <n v="0"/>
    <n v="0"/>
    <n v="0"/>
    <n v="3308.57"/>
    <n v="3308.5699999999997"/>
    <n v="0"/>
    <n v="0"/>
    <n v="0"/>
    <n v="0"/>
    <n v="0"/>
  </r>
  <r>
    <n v="12"/>
    <d v="2013-05-19T00:00:00"/>
    <d v="2013-06-01T00:00:00"/>
    <x v="31"/>
    <s v="G1N"/>
    <s v="GD10000000"/>
    <s v="GD0"/>
    <n v="13"/>
    <n v="8200"/>
    <s v="GD900"/>
    <s v="BTTB7"/>
    <s v="000JBA"/>
    <n v="17"/>
    <s v="32027A"/>
    <n v="13"/>
    <m/>
    <m/>
    <x v="245"/>
    <n v="66771"/>
    <s v="47780"/>
    <x v="6"/>
    <x v="1"/>
    <s v="Non-executive"/>
    <s v="D902"/>
    <x v="8"/>
    <n v="1663.96"/>
    <n v="0"/>
    <n v="0"/>
    <n v="0"/>
    <n v="0"/>
    <n v="0"/>
    <n v="0"/>
    <n v="0"/>
    <n v="0"/>
    <n v="0"/>
    <n v="0"/>
    <n v="0"/>
    <n v="0"/>
    <n v="0"/>
    <n v="0"/>
    <n v="0"/>
    <n v="0"/>
    <n v="0"/>
    <n v="0.9"/>
    <n v="170.62"/>
    <n v="0"/>
    <n v="0"/>
    <n v="0"/>
    <n v="0"/>
    <n v="0"/>
    <n v="99.64"/>
    <n v="0"/>
    <n v="0"/>
    <n v="0"/>
    <n v="0"/>
    <n v="0"/>
    <n v="2.71"/>
    <n v="6.48"/>
    <n v="0"/>
    <n v="0"/>
    <n v="23.3"/>
    <n v="83.2"/>
    <n v="0"/>
    <n v="9.1"/>
    <n v="0"/>
    <n v="0"/>
    <n v="0"/>
    <n v="0"/>
    <n v="0"/>
    <n v="0"/>
    <n v="0"/>
    <n v="0"/>
    <n v="2059.91"/>
    <n v="2059.91"/>
    <n v="0"/>
    <n v="0"/>
    <n v="0"/>
    <n v="0"/>
    <n v="0"/>
  </r>
  <r>
    <n v="12"/>
    <d v="2013-05-19T00:00:00"/>
    <d v="2013-06-01T00:00:00"/>
    <x v="31"/>
    <s v="G1N"/>
    <s v="GD10000000"/>
    <s v="GD0"/>
    <n v="13"/>
    <n v="8200"/>
    <s v="GD900"/>
    <s v="BTTB7"/>
    <s v="000JBA"/>
    <n v="17"/>
    <s v="32027A"/>
    <n v="13"/>
    <m/>
    <m/>
    <x v="246"/>
    <n v="67267"/>
    <s v="74856"/>
    <x v="129"/>
    <x v="1"/>
    <s v="Non-executive"/>
    <s v="D902"/>
    <x v="8"/>
    <n v="2858.38"/>
    <n v="0"/>
    <n v="0"/>
    <n v="0"/>
    <n v="0"/>
    <n v="0"/>
    <n v="0"/>
    <n v="0"/>
    <n v="0"/>
    <n v="0"/>
    <n v="0"/>
    <n v="0"/>
    <n v="0"/>
    <n v="0"/>
    <n v="0"/>
    <n v="0"/>
    <n v="0"/>
    <n v="0"/>
    <n v="1.5"/>
    <n v="170.62"/>
    <n v="0"/>
    <n v="0"/>
    <n v="0"/>
    <n v="0"/>
    <n v="0"/>
    <n v="173.7"/>
    <n v="0"/>
    <n v="0"/>
    <n v="0"/>
    <n v="0"/>
    <n v="0"/>
    <n v="2.71"/>
    <n v="6.48"/>
    <n v="0"/>
    <n v="0"/>
    <n v="40.619999999999997"/>
    <n v="142.91999999999999"/>
    <n v="0"/>
    <n v="9.1"/>
    <n v="0"/>
    <n v="0"/>
    <n v="0"/>
    <n v="0"/>
    <n v="0"/>
    <n v="0"/>
    <n v="0"/>
    <n v="0"/>
    <n v="3406.03"/>
    <n v="3406.0299999999997"/>
    <n v="0"/>
    <n v="0"/>
    <n v="0"/>
    <n v="0"/>
    <n v="0"/>
  </r>
  <r>
    <n v="12"/>
    <d v="2013-05-19T00:00:00"/>
    <d v="2013-06-01T00:00:00"/>
    <x v="31"/>
    <s v="G1N"/>
    <s v="GD10000000"/>
    <s v="GD0"/>
    <n v="13"/>
    <n v="8200"/>
    <s v="GD900"/>
    <s v="BTTB7"/>
    <s v="000JBA"/>
    <n v="17"/>
    <s v="32027A"/>
    <n v="13"/>
    <m/>
    <m/>
    <x v="247"/>
    <n v="68427"/>
    <s v="48156"/>
    <x v="130"/>
    <x v="1"/>
    <s v="Non-executive"/>
    <s v="D902"/>
    <x v="8"/>
    <n v="2702.27"/>
    <n v="0"/>
    <n v="0"/>
    <n v="0"/>
    <n v="0"/>
    <n v="0"/>
    <n v="0"/>
    <n v="0"/>
    <n v="0"/>
    <n v="0"/>
    <n v="0"/>
    <n v="0"/>
    <n v="0"/>
    <n v="0"/>
    <n v="0"/>
    <n v="0"/>
    <n v="0"/>
    <n v="0"/>
    <n v="1.42"/>
    <n v="0"/>
    <n v="0"/>
    <n v="0"/>
    <n v="0"/>
    <n v="0"/>
    <n v="0"/>
    <n v="164.68"/>
    <n v="0"/>
    <n v="0"/>
    <n v="0"/>
    <n v="0"/>
    <n v="0"/>
    <n v="2.71"/>
    <n v="6.48"/>
    <n v="0"/>
    <n v="0"/>
    <n v="38.51"/>
    <n v="0"/>
    <n v="0"/>
    <n v="0"/>
    <n v="0"/>
    <n v="0"/>
    <n v="0"/>
    <n v="0"/>
    <n v="0"/>
    <n v="0"/>
    <n v="0"/>
    <n v="0"/>
    <n v="2916.07"/>
    <n v="2916.07"/>
    <n v="0"/>
    <n v="0"/>
    <n v="0"/>
    <n v="0"/>
    <n v="0"/>
  </r>
  <r>
    <n v="13"/>
    <d v="2013-06-02T00:00:00"/>
    <d v="2013-06-15T00:00:00"/>
    <x v="33"/>
    <s v="G1N"/>
    <s v="GD10000000"/>
    <s v="GD0"/>
    <n v="13"/>
    <n v="100"/>
    <s v="LD900"/>
    <s v="LF902"/>
    <m/>
    <m/>
    <m/>
    <m/>
    <m/>
    <m/>
    <x v="160"/>
    <n v="12469"/>
    <s v="48159"/>
    <x v="92"/>
    <x v="1"/>
    <s v="Non-executive"/>
    <s v="D902"/>
    <x v="8"/>
    <n v="3692.8"/>
    <n v="0"/>
    <n v="0"/>
    <n v="0"/>
    <n v="0"/>
    <n v="0"/>
    <n v="0"/>
    <n v="0"/>
    <n v="0"/>
    <n v="0"/>
    <n v="0"/>
    <n v="0"/>
    <n v="0"/>
    <n v="0"/>
    <n v="0"/>
    <n v="0"/>
    <n v="0"/>
    <n v="0"/>
    <n v="0"/>
    <n v="173.94"/>
    <n v="0"/>
    <n v="0"/>
    <n v="0"/>
    <n v="0"/>
    <n v="0"/>
    <n v="222.96"/>
    <n v="0"/>
    <n v="0"/>
    <n v="0"/>
    <n v="0"/>
    <n v="0"/>
    <n v="2.71"/>
    <n v="6.19"/>
    <n v="0"/>
    <n v="0"/>
    <n v="52.14"/>
    <n v="184.64"/>
    <n v="0"/>
    <n v="9.2799999999999994"/>
    <n v="0"/>
    <n v="0"/>
    <n v="0"/>
    <n v="0"/>
    <n v="0"/>
    <n v="0"/>
    <n v="0"/>
    <n v="0"/>
    <n v="4344.66"/>
    <n v="4344.6600000000008"/>
    <n v="0"/>
    <n v="0"/>
    <n v="0"/>
    <n v="0"/>
    <n v="0"/>
  </r>
  <r>
    <n v="13"/>
    <d v="2013-06-02T00:00:00"/>
    <d v="2013-06-15T00:00:00"/>
    <x v="33"/>
    <s v="G1N"/>
    <s v="GD10000000"/>
    <s v="GD0"/>
    <n v="13"/>
    <n v="100"/>
    <s v="LD900"/>
    <s v="LF902"/>
    <m/>
    <m/>
    <m/>
    <m/>
    <m/>
    <m/>
    <x v="162"/>
    <n v="69471"/>
    <s v="74855"/>
    <x v="94"/>
    <x v="1"/>
    <s v="Non-executive"/>
    <s v="D902"/>
    <x v="8"/>
    <n v="2403.8000000000002"/>
    <n v="0"/>
    <n v="0"/>
    <n v="0"/>
    <n v="0"/>
    <n v="0"/>
    <n v="0"/>
    <n v="0"/>
    <n v="0"/>
    <n v="0"/>
    <n v="0"/>
    <n v="0"/>
    <n v="0"/>
    <n v="0"/>
    <n v="0"/>
    <n v="0"/>
    <n v="0"/>
    <n v="0"/>
    <n v="1.26"/>
    <n v="190.69"/>
    <n v="0"/>
    <n v="0"/>
    <n v="0"/>
    <n v="0"/>
    <n v="0"/>
    <n v="142"/>
    <n v="0"/>
    <n v="0"/>
    <n v="0"/>
    <n v="0"/>
    <n v="0"/>
    <n v="2.71"/>
    <n v="6.48"/>
    <n v="0"/>
    <n v="0"/>
    <n v="33.200000000000003"/>
    <n v="0"/>
    <n v="0"/>
    <n v="0"/>
    <n v="0"/>
    <n v="0"/>
    <n v="0"/>
    <n v="0"/>
    <n v="0"/>
    <n v="0"/>
    <n v="0"/>
    <n v="0"/>
    <n v="2780.14"/>
    <n v="2780.1400000000003"/>
    <n v="0"/>
    <n v="0"/>
    <n v="0"/>
    <n v="0"/>
    <n v="0"/>
  </r>
  <r>
    <n v="13"/>
    <d v="2013-06-02T00:00:00"/>
    <d v="2013-06-15T00:00:00"/>
    <x v="33"/>
    <s v="G1N"/>
    <s v="GD10000000"/>
    <s v="GD0"/>
    <n v="13"/>
    <n v="8200"/>
    <s v="GD900"/>
    <s v="BTTB7"/>
    <s v="000JBA"/>
    <n v="17"/>
    <s v="32027A"/>
    <n v="13"/>
    <m/>
    <m/>
    <x v="244"/>
    <n v="66527"/>
    <s v="51161"/>
    <x v="128"/>
    <x v="1"/>
    <s v="Non-executive"/>
    <s v="D902"/>
    <x v="8"/>
    <n v="2627.66"/>
    <n v="0"/>
    <n v="0"/>
    <n v="0"/>
    <n v="0"/>
    <n v="0"/>
    <n v="0"/>
    <n v="0"/>
    <n v="0"/>
    <n v="0"/>
    <n v="0"/>
    <n v="0"/>
    <n v="0"/>
    <n v="0"/>
    <n v="0"/>
    <n v="0"/>
    <n v="0"/>
    <n v="0"/>
    <n v="1.38"/>
    <n v="325.88"/>
    <n v="0"/>
    <n v="0"/>
    <n v="0"/>
    <n v="0"/>
    <n v="0"/>
    <n v="156.18"/>
    <n v="0"/>
    <n v="0"/>
    <n v="0"/>
    <n v="0"/>
    <n v="0"/>
    <n v="2.99"/>
    <n v="9.1999999999999993"/>
    <n v="0"/>
    <n v="0"/>
    <n v="36.53"/>
    <n v="131.38"/>
    <n v="0"/>
    <n v="17.38"/>
    <n v="0"/>
    <n v="0"/>
    <n v="0"/>
    <n v="0"/>
    <n v="0"/>
    <n v="0"/>
    <n v="0"/>
    <n v="0"/>
    <n v="3308.58"/>
    <n v="3308.58"/>
    <n v="0"/>
    <n v="0"/>
    <n v="0"/>
    <n v="0"/>
    <n v="0"/>
  </r>
  <r>
    <n v="13"/>
    <d v="2013-06-02T00:00:00"/>
    <d v="2013-06-15T00:00:00"/>
    <x v="33"/>
    <s v="G1N"/>
    <s v="GD10000000"/>
    <s v="GD0"/>
    <n v="13"/>
    <n v="8200"/>
    <s v="GD900"/>
    <s v="BTTB7"/>
    <s v="000JBA"/>
    <n v="17"/>
    <s v="32027A"/>
    <n v="13"/>
    <m/>
    <m/>
    <x v="245"/>
    <n v="66771"/>
    <s v="47780"/>
    <x v="6"/>
    <x v="1"/>
    <s v="Non-executive"/>
    <s v="D902"/>
    <x v="8"/>
    <n v="1663.96"/>
    <n v="0"/>
    <n v="0"/>
    <n v="0"/>
    <n v="0"/>
    <n v="0"/>
    <n v="0"/>
    <n v="0"/>
    <n v="0"/>
    <n v="0"/>
    <n v="0"/>
    <n v="0"/>
    <n v="0"/>
    <n v="0"/>
    <n v="0"/>
    <n v="0"/>
    <n v="0"/>
    <n v="0"/>
    <n v="0.9"/>
    <n v="170.62"/>
    <n v="0"/>
    <n v="0"/>
    <n v="0"/>
    <n v="0"/>
    <n v="0"/>
    <n v="99.64"/>
    <n v="0"/>
    <n v="0"/>
    <n v="0"/>
    <n v="0"/>
    <n v="0"/>
    <n v="2.71"/>
    <n v="6.48"/>
    <n v="0"/>
    <n v="0"/>
    <n v="23.3"/>
    <n v="83.2"/>
    <n v="0"/>
    <n v="9.1"/>
    <n v="0"/>
    <n v="0"/>
    <n v="0"/>
    <n v="0"/>
    <n v="0"/>
    <n v="0"/>
    <n v="0"/>
    <n v="0"/>
    <n v="2059.91"/>
    <n v="2059.91"/>
    <n v="0"/>
    <n v="0"/>
    <n v="0"/>
    <n v="0"/>
    <n v="0"/>
  </r>
  <r>
    <n v="13"/>
    <d v="2013-06-02T00:00:00"/>
    <d v="2013-06-15T00:00:00"/>
    <x v="33"/>
    <s v="G1N"/>
    <s v="GD10000000"/>
    <s v="GD0"/>
    <n v="13"/>
    <n v="8200"/>
    <s v="GD900"/>
    <s v="BTTB7"/>
    <s v="000JBA"/>
    <n v="17"/>
    <s v="32027A"/>
    <n v="13"/>
    <m/>
    <m/>
    <x v="246"/>
    <n v="67267"/>
    <s v="74856"/>
    <x v="129"/>
    <x v="1"/>
    <s v="Non-executive"/>
    <s v="D902"/>
    <x v="8"/>
    <n v="2858.38"/>
    <n v="0"/>
    <n v="0"/>
    <n v="0"/>
    <n v="0"/>
    <n v="0"/>
    <n v="0"/>
    <n v="0"/>
    <n v="0"/>
    <n v="0"/>
    <n v="0"/>
    <n v="0"/>
    <n v="0"/>
    <n v="0"/>
    <n v="0"/>
    <n v="0"/>
    <n v="0"/>
    <n v="0"/>
    <n v="1.5"/>
    <n v="170.62"/>
    <n v="0"/>
    <n v="0"/>
    <n v="0"/>
    <n v="0"/>
    <n v="0"/>
    <n v="173.69"/>
    <n v="0"/>
    <n v="0"/>
    <n v="0"/>
    <n v="0"/>
    <n v="0"/>
    <n v="2.71"/>
    <n v="6.48"/>
    <n v="0"/>
    <n v="0"/>
    <n v="40.619999999999997"/>
    <n v="142.91999999999999"/>
    <n v="0"/>
    <n v="9.1"/>
    <n v="0"/>
    <n v="0"/>
    <n v="0"/>
    <n v="0"/>
    <n v="0"/>
    <n v="0"/>
    <n v="0"/>
    <n v="0"/>
    <n v="3406.02"/>
    <n v="3406.02"/>
    <n v="0"/>
    <n v="0"/>
    <n v="0"/>
    <n v="0"/>
    <n v="0"/>
  </r>
  <r>
    <n v="13"/>
    <d v="2013-06-02T00:00:00"/>
    <d v="2013-06-15T00:00:00"/>
    <x v="33"/>
    <s v="G1N"/>
    <s v="GD10000000"/>
    <s v="GD0"/>
    <n v="13"/>
    <n v="8200"/>
    <s v="GD900"/>
    <s v="BTTB7"/>
    <s v="000JBA"/>
    <n v="17"/>
    <s v="32027A"/>
    <n v="13"/>
    <m/>
    <m/>
    <x v="247"/>
    <n v="68427"/>
    <s v="48156"/>
    <x v="130"/>
    <x v="1"/>
    <s v="Non-executive"/>
    <s v="D902"/>
    <x v="8"/>
    <n v="2702.26"/>
    <n v="0"/>
    <n v="0"/>
    <n v="0"/>
    <n v="0"/>
    <n v="0"/>
    <n v="0"/>
    <n v="0"/>
    <n v="0"/>
    <n v="0"/>
    <n v="0"/>
    <n v="0"/>
    <n v="0"/>
    <n v="0"/>
    <n v="0"/>
    <n v="0"/>
    <n v="0"/>
    <n v="0"/>
    <n v="1.42"/>
    <n v="0"/>
    <n v="0"/>
    <n v="0"/>
    <n v="0"/>
    <n v="0"/>
    <n v="0"/>
    <n v="164.68"/>
    <n v="0"/>
    <n v="0"/>
    <n v="0"/>
    <n v="0"/>
    <n v="0"/>
    <n v="2.71"/>
    <n v="6.48"/>
    <n v="0"/>
    <n v="0"/>
    <n v="38.520000000000003"/>
    <n v="0"/>
    <n v="0"/>
    <n v="0"/>
    <n v="0"/>
    <n v="0"/>
    <n v="0"/>
    <n v="0"/>
    <n v="0"/>
    <n v="0"/>
    <n v="0"/>
    <n v="0"/>
    <n v="2916.07"/>
    <n v="2916.07"/>
    <n v="0"/>
    <n v="0"/>
    <n v="0"/>
    <n v="0"/>
    <n v="0"/>
  </r>
  <r>
    <n v="14"/>
    <d v="2013-06-16T00:00:00"/>
    <d v="2013-06-29T00:00:00"/>
    <x v="35"/>
    <s v="G1N"/>
    <s v="GD10000000"/>
    <s v="GD0"/>
    <n v="13"/>
    <n v="100"/>
    <s v="LD900"/>
    <s v="LF902"/>
    <m/>
    <m/>
    <m/>
    <m/>
    <m/>
    <m/>
    <x v="160"/>
    <n v="12469"/>
    <s v="48159"/>
    <x v="92"/>
    <x v="1"/>
    <s v="Non-executive"/>
    <s v="D902"/>
    <x v="8"/>
    <n v="3692.8"/>
    <n v="0"/>
    <n v="0"/>
    <n v="0"/>
    <n v="0"/>
    <n v="0"/>
    <n v="0"/>
    <n v="0"/>
    <n v="0"/>
    <n v="0"/>
    <n v="0"/>
    <n v="0"/>
    <n v="0"/>
    <n v="0"/>
    <n v="0"/>
    <n v="0"/>
    <n v="0"/>
    <n v="0"/>
    <n v="0"/>
    <n v="173.94"/>
    <n v="0"/>
    <n v="0"/>
    <n v="0"/>
    <n v="0"/>
    <n v="0"/>
    <n v="222.95"/>
    <n v="0"/>
    <n v="0"/>
    <n v="0"/>
    <n v="0"/>
    <n v="0"/>
    <n v="2.71"/>
    <n v="6.19"/>
    <n v="0"/>
    <n v="0"/>
    <n v="52.15"/>
    <n v="184.64"/>
    <n v="0"/>
    <n v="9.2799999999999994"/>
    <n v="0"/>
    <n v="0"/>
    <n v="0"/>
    <n v="0"/>
    <n v="0"/>
    <n v="0"/>
    <n v="0"/>
    <n v="0"/>
    <n v="4344.66"/>
    <n v="4344.66"/>
    <n v="0"/>
    <n v="0"/>
    <n v="0"/>
    <n v="0"/>
    <n v="0"/>
  </r>
  <r>
    <n v="14"/>
    <d v="2013-06-16T00:00:00"/>
    <d v="2013-06-29T00:00:00"/>
    <x v="35"/>
    <s v="G1N"/>
    <s v="GD10000000"/>
    <s v="GD0"/>
    <n v="13"/>
    <n v="100"/>
    <s v="LD900"/>
    <s v="LF902"/>
    <m/>
    <m/>
    <m/>
    <m/>
    <m/>
    <m/>
    <x v="162"/>
    <n v="69471"/>
    <s v="74855"/>
    <x v="94"/>
    <x v="1"/>
    <s v="Non-executive"/>
    <s v="D902"/>
    <x v="8"/>
    <n v="2403.8000000000002"/>
    <n v="0"/>
    <n v="0"/>
    <n v="0"/>
    <n v="0"/>
    <n v="0"/>
    <n v="0"/>
    <n v="0"/>
    <n v="0"/>
    <n v="0"/>
    <n v="0"/>
    <n v="0"/>
    <n v="0"/>
    <n v="0"/>
    <n v="0"/>
    <n v="0"/>
    <n v="0"/>
    <n v="0"/>
    <n v="1.26"/>
    <n v="190.69"/>
    <n v="0"/>
    <n v="0"/>
    <n v="0"/>
    <n v="0"/>
    <n v="0"/>
    <n v="141.99"/>
    <n v="0"/>
    <n v="0"/>
    <n v="0"/>
    <n v="0"/>
    <n v="0"/>
    <n v="2.71"/>
    <n v="6.48"/>
    <n v="0"/>
    <n v="0"/>
    <n v="33.21"/>
    <n v="0"/>
    <n v="0"/>
    <n v="0"/>
    <n v="0"/>
    <n v="0"/>
    <n v="0"/>
    <n v="0"/>
    <n v="0"/>
    <n v="0"/>
    <n v="0"/>
    <n v="0"/>
    <n v="2780.14"/>
    <n v="2780.1400000000008"/>
    <n v="0"/>
    <n v="0"/>
    <n v="0"/>
    <n v="0"/>
    <n v="0"/>
  </r>
  <r>
    <n v="14"/>
    <d v="2013-06-16T00:00:00"/>
    <d v="2013-06-29T00:00:00"/>
    <x v="35"/>
    <s v="G1N"/>
    <s v="GD10000000"/>
    <s v="GD0"/>
    <n v="13"/>
    <n v="8200"/>
    <s v="GD900"/>
    <s v="BTTB7"/>
    <s v="000JBA"/>
    <n v="17"/>
    <s v="32027A"/>
    <n v="13"/>
    <m/>
    <m/>
    <x v="244"/>
    <n v="66527"/>
    <s v="51161"/>
    <x v="128"/>
    <x v="1"/>
    <s v="Non-executive"/>
    <s v="D902"/>
    <x v="8"/>
    <n v="2627.66"/>
    <n v="0"/>
    <n v="0"/>
    <n v="0"/>
    <n v="0"/>
    <n v="0"/>
    <n v="0"/>
    <n v="0"/>
    <n v="0"/>
    <n v="0"/>
    <n v="0"/>
    <n v="0"/>
    <n v="0"/>
    <n v="0"/>
    <n v="0"/>
    <n v="0"/>
    <n v="0"/>
    <n v="0"/>
    <n v="1.38"/>
    <n v="325.88"/>
    <n v="0"/>
    <n v="0"/>
    <n v="0"/>
    <n v="0"/>
    <n v="0"/>
    <n v="156.18"/>
    <n v="0"/>
    <n v="0"/>
    <n v="0"/>
    <n v="0"/>
    <n v="0"/>
    <n v="2.99"/>
    <n v="9.1999999999999993"/>
    <n v="0"/>
    <n v="0"/>
    <n v="36.520000000000003"/>
    <n v="131.38"/>
    <n v="0"/>
    <n v="17.38"/>
    <n v="0"/>
    <n v="0"/>
    <n v="0"/>
    <n v="0"/>
    <n v="0"/>
    <n v="0"/>
    <n v="0"/>
    <n v="0"/>
    <n v="3308.57"/>
    <n v="3308.5699999999997"/>
    <n v="0"/>
    <n v="0"/>
    <n v="0"/>
    <n v="0"/>
    <n v="0"/>
  </r>
  <r>
    <n v="14"/>
    <d v="2013-06-16T00:00:00"/>
    <d v="2013-06-29T00:00:00"/>
    <x v="35"/>
    <s v="G1N"/>
    <s v="GD10000000"/>
    <s v="GD0"/>
    <n v="13"/>
    <n v="8200"/>
    <s v="GD900"/>
    <s v="BTTB7"/>
    <s v="000JBA"/>
    <n v="17"/>
    <s v="32027A"/>
    <n v="13"/>
    <m/>
    <m/>
    <x v="245"/>
    <n v="66771"/>
    <s v="47780"/>
    <x v="6"/>
    <x v="1"/>
    <s v="Non-executive"/>
    <s v="D902"/>
    <x v="8"/>
    <n v="1663.96"/>
    <n v="0"/>
    <n v="0"/>
    <n v="0"/>
    <n v="0"/>
    <n v="0"/>
    <n v="0"/>
    <n v="0"/>
    <n v="0"/>
    <n v="0"/>
    <n v="0"/>
    <n v="0"/>
    <n v="0"/>
    <n v="0"/>
    <n v="0"/>
    <n v="0"/>
    <n v="0"/>
    <n v="0"/>
    <n v="0.9"/>
    <n v="170.62"/>
    <n v="0"/>
    <n v="0"/>
    <n v="0"/>
    <n v="0"/>
    <n v="0"/>
    <n v="99.64"/>
    <n v="0"/>
    <n v="0"/>
    <n v="0"/>
    <n v="0"/>
    <n v="0"/>
    <n v="2.71"/>
    <n v="6.48"/>
    <n v="0"/>
    <n v="0"/>
    <n v="23.3"/>
    <n v="83.2"/>
    <n v="0"/>
    <n v="9.1"/>
    <n v="0"/>
    <n v="0"/>
    <n v="0"/>
    <n v="0"/>
    <n v="0"/>
    <n v="0"/>
    <n v="0"/>
    <n v="0"/>
    <n v="2059.91"/>
    <n v="2059.91"/>
    <n v="0"/>
    <n v="0"/>
    <n v="0"/>
    <n v="0"/>
    <n v="0"/>
  </r>
  <r>
    <n v="14"/>
    <d v="2013-06-16T00:00:00"/>
    <d v="2013-06-29T00:00:00"/>
    <x v="35"/>
    <s v="G1N"/>
    <s v="GD10000000"/>
    <s v="GD0"/>
    <n v="13"/>
    <n v="8200"/>
    <s v="GD900"/>
    <s v="BTTB7"/>
    <s v="000JBA"/>
    <n v="17"/>
    <s v="32027A"/>
    <n v="13"/>
    <m/>
    <m/>
    <x v="246"/>
    <n v="67267"/>
    <s v="74856"/>
    <x v="129"/>
    <x v="1"/>
    <s v="Non-executive"/>
    <s v="D902"/>
    <x v="8"/>
    <n v="2858.38"/>
    <n v="0"/>
    <n v="0"/>
    <n v="0"/>
    <n v="0"/>
    <n v="0"/>
    <n v="0"/>
    <n v="0"/>
    <n v="0"/>
    <n v="0"/>
    <n v="0"/>
    <n v="0"/>
    <n v="0"/>
    <n v="0"/>
    <n v="0"/>
    <n v="0"/>
    <n v="0"/>
    <n v="0"/>
    <n v="1.5"/>
    <n v="170.62"/>
    <n v="0"/>
    <n v="0"/>
    <n v="0"/>
    <n v="0"/>
    <n v="0"/>
    <n v="173.69"/>
    <n v="0"/>
    <n v="0"/>
    <n v="0"/>
    <n v="0"/>
    <n v="0"/>
    <n v="2.71"/>
    <n v="6.48"/>
    <n v="0"/>
    <n v="0"/>
    <n v="40.619999999999997"/>
    <n v="142.91999999999999"/>
    <n v="0"/>
    <n v="9.1"/>
    <n v="0"/>
    <n v="0"/>
    <n v="0"/>
    <n v="0"/>
    <n v="0"/>
    <n v="0"/>
    <n v="0"/>
    <n v="0"/>
    <n v="3406.02"/>
    <n v="3406.02"/>
    <n v="0"/>
    <n v="0"/>
    <n v="0"/>
    <n v="0"/>
    <n v="0"/>
  </r>
  <r>
    <n v="14"/>
    <d v="2013-06-16T00:00:00"/>
    <d v="2013-06-29T00:00:00"/>
    <x v="35"/>
    <s v="G1N"/>
    <s v="GD10000000"/>
    <s v="GD0"/>
    <n v="13"/>
    <n v="8200"/>
    <s v="GD900"/>
    <s v="BTTB7"/>
    <s v="000JBA"/>
    <n v="17"/>
    <s v="32027A"/>
    <n v="13"/>
    <m/>
    <m/>
    <x v="247"/>
    <n v="68427"/>
    <s v="48156"/>
    <x v="130"/>
    <x v="1"/>
    <s v="Non-executive"/>
    <s v="D902"/>
    <x v="8"/>
    <n v="2702.27"/>
    <n v="0"/>
    <n v="0"/>
    <n v="0"/>
    <n v="0"/>
    <n v="0"/>
    <n v="0"/>
    <n v="0"/>
    <n v="0"/>
    <n v="0"/>
    <n v="0"/>
    <n v="0"/>
    <n v="0"/>
    <n v="0"/>
    <n v="0"/>
    <n v="0"/>
    <n v="0"/>
    <n v="0"/>
    <n v="1.42"/>
    <n v="0"/>
    <n v="0"/>
    <n v="0"/>
    <n v="0"/>
    <n v="0"/>
    <n v="0"/>
    <n v="164.68"/>
    <n v="0"/>
    <n v="0"/>
    <n v="0"/>
    <n v="0"/>
    <n v="0"/>
    <n v="2.71"/>
    <n v="6.48"/>
    <n v="0"/>
    <n v="0"/>
    <n v="38.51"/>
    <n v="0"/>
    <n v="0"/>
    <n v="0"/>
    <n v="0"/>
    <n v="0"/>
    <n v="0"/>
    <n v="0"/>
    <n v="0"/>
    <n v="0"/>
    <n v="0"/>
    <n v="0"/>
    <n v="2916.07"/>
    <n v="2916.07"/>
    <n v="0"/>
    <n v="0"/>
    <n v="0"/>
    <n v="0"/>
    <n v="0"/>
  </r>
  <r>
    <n v="15"/>
    <d v="2013-06-30T00:00:00"/>
    <d v="2013-07-13T00:00:00"/>
    <x v="37"/>
    <s v="G1N"/>
    <s v="GD10000000"/>
    <s v="GD0"/>
    <n v="13"/>
    <n v="100"/>
    <s v="LD900"/>
    <s v="LF902"/>
    <m/>
    <m/>
    <m/>
    <m/>
    <m/>
    <m/>
    <x v="160"/>
    <n v="12469"/>
    <s v="48159"/>
    <x v="92"/>
    <x v="1"/>
    <s v="Non-executive"/>
    <s v="D902"/>
    <x v="8"/>
    <n v="3692.8"/>
    <n v="0"/>
    <n v="0"/>
    <n v="0"/>
    <n v="0"/>
    <n v="0"/>
    <n v="0"/>
    <n v="0"/>
    <n v="0"/>
    <n v="0"/>
    <n v="0"/>
    <n v="0"/>
    <n v="0"/>
    <n v="0"/>
    <n v="0"/>
    <n v="0"/>
    <n v="0"/>
    <n v="0"/>
    <n v="0"/>
    <n v="173.94"/>
    <n v="0"/>
    <n v="0"/>
    <n v="0"/>
    <n v="0"/>
    <n v="0"/>
    <n v="222.95"/>
    <n v="0"/>
    <n v="0"/>
    <n v="0"/>
    <n v="0"/>
    <n v="0"/>
    <n v="2.71"/>
    <n v="6.19"/>
    <n v="0"/>
    <n v="0"/>
    <n v="52.14"/>
    <n v="184.64"/>
    <n v="0"/>
    <n v="9.2799999999999994"/>
    <n v="0"/>
    <n v="0"/>
    <n v="0"/>
    <n v="0"/>
    <n v="0"/>
    <n v="0"/>
    <n v="0"/>
    <n v="0"/>
    <n v="4344.6499999999996"/>
    <n v="4344.6500000000005"/>
    <n v="0"/>
    <n v="0"/>
    <n v="0"/>
    <n v="0"/>
    <n v="0"/>
  </r>
  <r>
    <n v="15"/>
    <d v="2013-06-30T00:00:00"/>
    <d v="2013-07-13T00:00:00"/>
    <x v="37"/>
    <s v="G1N"/>
    <s v="GD10000000"/>
    <s v="GD0"/>
    <n v="13"/>
    <n v="100"/>
    <s v="LD900"/>
    <s v="LF902"/>
    <m/>
    <m/>
    <m/>
    <m/>
    <m/>
    <m/>
    <x v="162"/>
    <n v="69471"/>
    <s v="74855"/>
    <x v="94"/>
    <x v="1"/>
    <s v="Non-executive"/>
    <s v="D902"/>
    <x v="8"/>
    <n v="2403.8000000000002"/>
    <n v="0"/>
    <n v="0"/>
    <n v="0"/>
    <n v="0"/>
    <n v="0"/>
    <n v="0"/>
    <n v="0"/>
    <n v="0"/>
    <n v="0"/>
    <n v="0"/>
    <n v="0"/>
    <n v="0"/>
    <n v="0"/>
    <n v="0"/>
    <n v="0"/>
    <n v="0"/>
    <n v="0"/>
    <n v="1.26"/>
    <n v="190.69"/>
    <n v="0"/>
    <n v="0"/>
    <n v="0"/>
    <n v="0"/>
    <n v="0"/>
    <n v="142"/>
    <n v="0"/>
    <n v="0"/>
    <n v="0"/>
    <n v="0"/>
    <n v="0"/>
    <n v="2.71"/>
    <n v="6.48"/>
    <n v="0"/>
    <n v="0"/>
    <n v="33.21"/>
    <n v="0"/>
    <n v="0"/>
    <n v="0"/>
    <n v="0"/>
    <n v="0"/>
    <n v="0"/>
    <n v="0"/>
    <n v="0"/>
    <n v="0"/>
    <n v="0"/>
    <n v="0"/>
    <n v="2780.15"/>
    <n v="2780.1500000000005"/>
    <n v="0"/>
    <n v="0"/>
    <n v="0"/>
    <n v="0"/>
    <n v="0"/>
  </r>
  <r>
    <n v="15"/>
    <d v="2013-06-30T00:00:00"/>
    <d v="2013-07-13T00:00:00"/>
    <x v="37"/>
    <s v="G1N"/>
    <s v="GD10000000"/>
    <s v="GD0"/>
    <n v="13"/>
    <n v="8200"/>
    <s v="GD900"/>
    <s v="BTTB7"/>
    <s v="000JBA"/>
    <n v="17"/>
    <s v="32027A"/>
    <n v="13"/>
    <m/>
    <m/>
    <x v="244"/>
    <n v="66527"/>
    <s v="51161"/>
    <x v="128"/>
    <x v="1"/>
    <s v="Non-executive"/>
    <s v="D902"/>
    <x v="8"/>
    <n v="2627.66"/>
    <n v="0"/>
    <n v="0"/>
    <n v="0"/>
    <n v="0"/>
    <n v="0"/>
    <n v="0"/>
    <n v="0"/>
    <n v="0"/>
    <n v="0"/>
    <n v="0"/>
    <n v="0"/>
    <n v="0"/>
    <n v="0"/>
    <n v="0"/>
    <n v="0"/>
    <n v="0"/>
    <n v="0"/>
    <n v="1.38"/>
    <n v="325.88"/>
    <n v="0"/>
    <n v="0"/>
    <n v="0"/>
    <n v="0"/>
    <n v="0"/>
    <n v="156.18"/>
    <n v="0"/>
    <n v="0"/>
    <n v="0"/>
    <n v="0"/>
    <n v="0"/>
    <n v="2.99"/>
    <n v="9.1999999999999993"/>
    <n v="0"/>
    <n v="0"/>
    <n v="36.53"/>
    <n v="131.38"/>
    <n v="0"/>
    <n v="17.38"/>
    <n v="0"/>
    <n v="0"/>
    <n v="0"/>
    <n v="0"/>
    <n v="0"/>
    <n v="0"/>
    <n v="0"/>
    <n v="0"/>
    <n v="3308.58"/>
    <n v="3308.58"/>
    <n v="0"/>
    <n v="0"/>
    <n v="0"/>
    <n v="0"/>
    <n v="0"/>
  </r>
  <r>
    <n v="15"/>
    <d v="2013-06-30T00:00:00"/>
    <d v="2013-07-13T00:00:00"/>
    <x v="37"/>
    <s v="G1N"/>
    <s v="GD10000000"/>
    <s v="GD0"/>
    <n v="13"/>
    <n v="8200"/>
    <s v="GD900"/>
    <s v="BTTB7"/>
    <s v="000JBA"/>
    <n v="17"/>
    <s v="32027A"/>
    <n v="13"/>
    <m/>
    <m/>
    <x v="245"/>
    <n v="66771"/>
    <s v="47780"/>
    <x v="6"/>
    <x v="1"/>
    <s v="Non-executive"/>
    <s v="D902"/>
    <x v="8"/>
    <n v="1663.96"/>
    <n v="0"/>
    <n v="0"/>
    <n v="0"/>
    <n v="0"/>
    <n v="0"/>
    <n v="0"/>
    <n v="0"/>
    <n v="0"/>
    <n v="0"/>
    <n v="0"/>
    <n v="0"/>
    <n v="0"/>
    <n v="0"/>
    <n v="0"/>
    <n v="0"/>
    <n v="0"/>
    <n v="0"/>
    <n v="0.9"/>
    <n v="170.62"/>
    <n v="0"/>
    <n v="0"/>
    <n v="0"/>
    <n v="0"/>
    <n v="0"/>
    <n v="99.64"/>
    <n v="0"/>
    <n v="0"/>
    <n v="0"/>
    <n v="0"/>
    <n v="0"/>
    <n v="2.71"/>
    <n v="6.48"/>
    <n v="0"/>
    <n v="0"/>
    <n v="23.31"/>
    <n v="83.2"/>
    <n v="0"/>
    <n v="9.1"/>
    <n v="0"/>
    <n v="0"/>
    <n v="0"/>
    <n v="0"/>
    <n v="0"/>
    <n v="0"/>
    <n v="0"/>
    <n v="0"/>
    <n v="2059.92"/>
    <n v="2059.92"/>
    <n v="0"/>
    <n v="0"/>
    <n v="0"/>
    <n v="0"/>
    <n v="0"/>
  </r>
  <r>
    <n v="15"/>
    <d v="2013-06-30T00:00:00"/>
    <d v="2013-07-13T00:00:00"/>
    <x v="37"/>
    <s v="G1N"/>
    <s v="GD10000000"/>
    <s v="GD0"/>
    <n v="13"/>
    <n v="8200"/>
    <s v="GD900"/>
    <s v="BTTB7"/>
    <s v="000JBA"/>
    <n v="17"/>
    <s v="32027A"/>
    <n v="13"/>
    <m/>
    <m/>
    <x v="246"/>
    <n v="67267"/>
    <s v="74856"/>
    <x v="129"/>
    <x v="1"/>
    <s v="Non-executive"/>
    <s v="D902"/>
    <x v="8"/>
    <n v="2858.38"/>
    <n v="0"/>
    <n v="0"/>
    <n v="0"/>
    <n v="0"/>
    <n v="0"/>
    <n v="0"/>
    <n v="0"/>
    <n v="0"/>
    <n v="0"/>
    <n v="0"/>
    <n v="0"/>
    <n v="0"/>
    <n v="0"/>
    <n v="0"/>
    <n v="0"/>
    <n v="0"/>
    <n v="0"/>
    <n v="1.5"/>
    <n v="170.62"/>
    <n v="0"/>
    <n v="0"/>
    <n v="0"/>
    <n v="0"/>
    <n v="0"/>
    <n v="173.7"/>
    <n v="0"/>
    <n v="0"/>
    <n v="0"/>
    <n v="0"/>
    <n v="0"/>
    <n v="2.71"/>
    <n v="6.48"/>
    <n v="0"/>
    <n v="0"/>
    <n v="40.619999999999997"/>
    <n v="142.91999999999999"/>
    <n v="0"/>
    <n v="9.1"/>
    <n v="0"/>
    <n v="0"/>
    <n v="0"/>
    <n v="0"/>
    <n v="0"/>
    <n v="0"/>
    <n v="0"/>
    <n v="0"/>
    <n v="3406.03"/>
    <n v="3406.0299999999997"/>
    <n v="0"/>
    <n v="0"/>
    <n v="0"/>
    <n v="0"/>
    <n v="0"/>
  </r>
  <r>
    <n v="15"/>
    <d v="2013-06-30T00:00:00"/>
    <d v="2013-07-13T00:00:00"/>
    <x v="37"/>
    <s v="G1N"/>
    <s v="GD10000000"/>
    <s v="GD0"/>
    <n v="13"/>
    <n v="8200"/>
    <s v="GD900"/>
    <s v="BTTB7"/>
    <s v="000JBA"/>
    <n v="17"/>
    <s v="32027A"/>
    <n v="13"/>
    <m/>
    <m/>
    <x v="247"/>
    <n v="68427"/>
    <s v="48156"/>
    <x v="130"/>
    <x v="1"/>
    <s v="Non-executive"/>
    <s v="D902"/>
    <x v="8"/>
    <n v="2702.27"/>
    <n v="0"/>
    <n v="0"/>
    <n v="0"/>
    <n v="0"/>
    <n v="0"/>
    <n v="0"/>
    <n v="0"/>
    <n v="0"/>
    <n v="0"/>
    <n v="0"/>
    <n v="0"/>
    <n v="0"/>
    <n v="0"/>
    <n v="0"/>
    <n v="0"/>
    <n v="0"/>
    <n v="0"/>
    <n v="1.42"/>
    <n v="0"/>
    <n v="0"/>
    <n v="0"/>
    <n v="0"/>
    <n v="0"/>
    <n v="0"/>
    <n v="164.67"/>
    <n v="0"/>
    <n v="0"/>
    <n v="0"/>
    <n v="0"/>
    <n v="0"/>
    <n v="2.71"/>
    <n v="6.48"/>
    <n v="0"/>
    <n v="0"/>
    <n v="38.520000000000003"/>
    <n v="0"/>
    <n v="0"/>
    <n v="0"/>
    <n v="0"/>
    <n v="0"/>
    <n v="0"/>
    <n v="0"/>
    <n v="0"/>
    <n v="0"/>
    <n v="0"/>
    <n v="0"/>
    <n v="2916.07"/>
    <n v="2916.07"/>
    <n v="0"/>
    <n v="0"/>
    <n v="0"/>
    <n v="0"/>
    <n v="0"/>
  </r>
  <r>
    <n v="16"/>
    <d v="2013-07-14T00:00:00"/>
    <d v="2013-07-27T00:00:00"/>
    <x v="40"/>
    <s v="G1N"/>
    <s v="GD10000000"/>
    <s v="GD0"/>
    <n v="13"/>
    <n v="100"/>
    <s v="LD900"/>
    <s v="LF902"/>
    <m/>
    <m/>
    <m/>
    <m/>
    <m/>
    <m/>
    <x v="160"/>
    <n v="12469"/>
    <s v="48159"/>
    <x v="92"/>
    <x v="1"/>
    <s v="Non-executive"/>
    <s v="D902"/>
    <x v="8"/>
    <n v="3803.58"/>
    <n v="0"/>
    <n v="0"/>
    <n v="0"/>
    <n v="0"/>
    <n v="0"/>
    <n v="0"/>
    <n v="0"/>
    <n v="0"/>
    <n v="0"/>
    <n v="0"/>
    <n v="0"/>
    <n v="0"/>
    <n v="0"/>
    <n v="0"/>
    <n v="0"/>
    <n v="0"/>
    <n v="0"/>
    <n v="0"/>
    <n v="173.94"/>
    <n v="0"/>
    <n v="0"/>
    <n v="0"/>
    <n v="0"/>
    <n v="0"/>
    <n v="229.83"/>
    <n v="0"/>
    <n v="0"/>
    <n v="0"/>
    <n v="0"/>
    <n v="0"/>
    <n v="2.71"/>
    <n v="6.19"/>
    <n v="0"/>
    <n v="0"/>
    <n v="53.75"/>
    <n v="190.18"/>
    <n v="0"/>
    <n v="9.2799999999999994"/>
    <n v="0"/>
    <n v="0"/>
    <n v="0"/>
    <n v="0"/>
    <n v="0"/>
    <n v="0"/>
    <n v="0"/>
    <n v="0"/>
    <n v="4469.46"/>
    <n v="4469.46"/>
    <n v="0"/>
    <n v="0"/>
    <n v="0"/>
    <n v="0"/>
    <n v="0"/>
  </r>
  <r>
    <n v="16"/>
    <d v="2013-07-14T00:00:00"/>
    <d v="2013-07-27T00:00:00"/>
    <x v="40"/>
    <s v="G1N"/>
    <s v="GD10000000"/>
    <s v="GD0"/>
    <n v="13"/>
    <n v="100"/>
    <s v="LD900"/>
    <s v="LF902"/>
    <m/>
    <m/>
    <m/>
    <m/>
    <m/>
    <m/>
    <x v="162"/>
    <n v="69471"/>
    <s v="74855"/>
    <x v="94"/>
    <x v="1"/>
    <s v="Non-executive"/>
    <s v="D902"/>
    <x v="8"/>
    <n v="2475.96"/>
    <n v="0"/>
    <n v="0"/>
    <n v="0"/>
    <n v="0"/>
    <n v="0"/>
    <n v="0"/>
    <n v="0"/>
    <n v="0"/>
    <n v="0"/>
    <n v="0"/>
    <n v="0"/>
    <n v="0"/>
    <n v="0"/>
    <n v="0"/>
    <n v="0"/>
    <n v="0"/>
    <n v="0"/>
    <n v="1.31"/>
    <n v="190.69"/>
    <n v="0"/>
    <n v="0"/>
    <n v="0"/>
    <n v="0"/>
    <n v="0"/>
    <n v="146.46"/>
    <n v="0"/>
    <n v="0"/>
    <n v="0"/>
    <n v="0"/>
    <n v="0"/>
    <n v="2.71"/>
    <n v="6.48"/>
    <n v="0"/>
    <n v="0"/>
    <n v="34.26"/>
    <n v="0"/>
    <n v="0"/>
    <n v="0"/>
    <n v="0"/>
    <n v="0"/>
    <n v="0"/>
    <n v="0"/>
    <n v="0"/>
    <n v="0"/>
    <n v="0"/>
    <n v="0"/>
    <n v="2857.87"/>
    <n v="2857.8700000000003"/>
    <n v="0"/>
    <n v="0"/>
    <n v="0"/>
    <n v="0"/>
    <n v="0"/>
  </r>
  <r>
    <n v="16"/>
    <d v="2013-07-14T00:00:00"/>
    <d v="2013-07-27T00:00:00"/>
    <x v="40"/>
    <s v="G1N"/>
    <s v="GD10000000"/>
    <s v="GD0"/>
    <n v="13"/>
    <n v="8200"/>
    <s v="GD900"/>
    <s v="BTTB7"/>
    <s v="000JBA"/>
    <n v="17"/>
    <s v="32027A"/>
    <n v="13"/>
    <m/>
    <m/>
    <x v="244"/>
    <n v="66527"/>
    <s v="51161"/>
    <x v="128"/>
    <x v="1"/>
    <s v="Non-executive"/>
    <s v="D902"/>
    <x v="8"/>
    <n v="2706.5"/>
    <n v="0"/>
    <n v="0"/>
    <n v="0"/>
    <n v="0"/>
    <n v="0"/>
    <n v="0"/>
    <n v="0"/>
    <n v="0"/>
    <n v="0"/>
    <n v="0"/>
    <n v="0"/>
    <n v="0"/>
    <n v="0"/>
    <n v="0"/>
    <n v="0"/>
    <n v="0"/>
    <n v="0"/>
    <n v="1.42"/>
    <n v="325.88"/>
    <n v="0"/>
    <n v="0"/>
    <n v="0"/>
    <n v="0"/>
    <n v="0"/>
    <n v="161.07"/>
    <n v="0"/>
    <n v="0"/>
    <n v="0"/>
    <n v="0"/>
    <n v="0"/>
    <n v="2.99"/>
    <n v="9.1999999999999993"/>
    <n v="0"/>
    <n v="0"/>
    <n v="37.67"/>
    <n v="135.33000000000001"/>
    <n v="0"/>
    <n v="17.38"/>
    <n v="0"/>
    <n v="0"/>
    <n v="0"/>
    <n v="0"/>
    <n v="0"/>
    <n v="0"/>
    <n v="0"/>
    <n v="0"/>
    <n v="3397.44"/>
    <n v="3397.44"/>
    <n v="0"/>
    <n v="0"/>
    <n v="0"/>
    <n v="0"/>
    <n v="0"/>
  </r>
  <r>
    <n v="16"/>
    <d v="2013-07-14T00:00:00"/>
    <d v="2013-07-27T00:00:00"/>
    <x v="40"/>
    <s v="G1N"/>
    <s v="GD10000000"/>
    <s v="GD0"/>
    <n v="13"/>
    <n v="8200"/>
    <s v="GD900"/>
    <s v="BTTB7"/>
    <s v="000JBA"/>
    <n v="17"/>
    <s v="32027A"/>
    <n v="13"/>
    <m/>
    <m/>
    <x v="245"/>
    <n v="66771"/>
    <s v="47780"/>
    <x v="6"/>
    <x v="1"/>
    <s v="Non-executive"/>
    <s v="D902"/>
    <x v="8"/>
    <n v="1713.88"/>
    <n v="0"/>
    <n v="0"/>
    <n v="0"/>
    <n v="0"/>
    <n v="0"/>
    <n v="0"/>
    <n v="0"/>
    <n v="0"/>
    <n v="0"/>
    <n v="0"/>
    <n v="0"/>
    <n v="0"/>
    <n v="0"/>
    <n v="0"/>
    <n v="0"/>
    <n v="0"/>
    <n v="0"/>
    <n v="0.92"/>
    <n v="170.62"/>
    <n v="0"/>
    <n v="0"/>
    <n v="0"/>
    <n v="0"/>
    <n v="0"/>
    <n v="102.73"/>
    <n v="0"/>
    <n v="0"/>
    <n v="0"/>
    <n v="0"/>
    <n v="0"/>
    <n v="2.71"/>
    <n v="6.48"/>
    <n v="0"/>
    <n v="0"/>
    <n v="24.02"/>
    <n v="85.69"/>
    <n v="0"/>
    <n v="9.1"/>
    <n v="0"/>
    <n v="0"/>
    <n v="0"/>
    <n v="0"/>
    <n v="0"/>
    <n v="0"/>
    <n v="0"/>
    <n v="0"/>
    <n v="2116.15"/>
    <n v="2116.15"/>
    <n v="0"/>
    <n v="0"/>
    <n v="0"/>
    <n v="0"/>
    <n v="0"/>
  </r>
  <r>
    <n v="16"/>
    <d v="2013-07-14T00:00:00"/>
    <d v="2013-07-27T00:00:00"/>
    <x v="40"/>
    <s v="G1N"/>
    <s v="GD10000000"/>
    <s v="GD0"/>
    <n v="13"/>
    <n v="8200"/>
    <s v="GD900"/>
    <s v="BTTB7"/>
    <s v="000JBA"/>
    <n v="17"/>
    <s v="32027A"/>
    <n v="13"/>
    <m/>
    <m/>
    <x v="246"/>
    <n v="67267"/>
    <s v="74856"/>
    <x v="129"/>
    <x v="1"/>
    <s v="Non-executive"/>
    <s v="D902"/>
    <x v="8"/>
    <n v="2944.16"/>
    <n v="0"/>
    <n v="0"/>
    <n v="0"/>
    <n v="0"/>
    <n v="0"/>
    <n v="0"/>
    <n v="0"/>
    <n v="0"/>
    <n v="0"/>
    <n v="0"/>
    <n v="0"/>
    <n v="0"/>
    <n v="0"/>
    <n v="0"/>
    <n v="0"/>
    <n v="0"/>
    <n v="0"/>
    <n v="1.54"/>
    <n v="170.62"/>
    <n v="0"/>
    <n v="0"/>
    <n v="0"/>
    <n v="0"/>
    <n v="0"/>
    <n v="179.01"/>
    <n v="0"/>
    <n v="0"/>
    <n v="0"/>
    <n v="0"/>
    <n v="0"/>
    <n v="2.71"/>
    <n v="6.48"/>
    <n v="0"/>
    <n v="0"/>
    <n v="41.87"/>
    <n v="147.21"/>
    <n v="0"/>
    <n v="9.1"/>
    <n v="0"/>
    <n v="0"/>
    <n v="0"/>
    <n v="0"/>
    <n v="0"/>
    <n v="0"/>
    <n v="0"/>
    <n v="0"/>
    <n v="3502.7"/>
    <n v="3502.7"/>
    <n v="0"/>
    <n v="0"/>
    <n v="0"/>
    <n v="0"/>
    <n v="0"/>
  </r>
  <r>
    <n v="16"/>
    <d v="2013-07-14T00:00:00"/>
    <d v="2013-07-27T00:00:00"/>
    <x v="40"/>
    <s v="G1N"/>
    <s v="GD10000000"/>
    <s v="GD0"/>
    <n v="13"/>
    <n v="8200"/>
    <s v="GD900"/>
    <s v="BTTB7"/>
    <s v="000JBA"/>
    <n v="17"/>
    <s v="32027A"/>
    <n v="13"/>
    <m/>
    <m/>
    <x v="247"/>
    <n v="68427"/>
    <s v="48156"/>
    <x v="130"/>
    <x v="1"/>
    <s v="Non-executive"/>
    <s v="D902"/>
    <x v="8"/>
    <n v="2783.34"/>
    <n v="0"/>
    <n v="0"/>
    <n v="0"/>
    <n v="0"/>
    <n v="0"/>
    <n v="0"/>
    <n v="0"/>
    <n v="0"/>
    <n v="0"/>
    <n v="0"/>
    <n v="0"/>
    <n v="0"/>
    <n v="0"/>
    <n v="0"/>
    <n v="0"/>
    <n v="0"/>
    <n v="0"/>
    <n v="1.46"/>
    <n v="0"/>
    <n v="0"/>
    <n v="0"/>
    <n v="0"/>
    <n v="0"/>
    <n v="0"/>
    <n v="169.71"/>
    <n v="0"/>
    <n v="0"/>
    <n v="0"/>
    <n v="0"/>
    <n v="0"/>
    <n v="2.71"/>
    <n v="6.48"/>
    <n v="0"/>
    <n v="0"/>
    <n v="39.68"/>
    <n v="0"/>
    <n v="0"/>
    <n v="0"/>
    <n v="0"/>
    <n v="0"/>
    <n v="0"/>
    <n v="0"/>
    <n v="0"/>
    <n v="0"/>
    <n v="0"/>
    <n v="0"/>
    <n v="3003.38"/>
    <n v="3003.38"/>
    <n v="0"/>
    <n v="0"/>
    <n v="0"/>
    <n v="0"/>
    <n v="0"/>
  </r>
  <r>
    <n v="17"/>
    <d v="2013-07-28T00:00:00"/>
    <d v="2013-08-10T00:00:00"/>
    <x v="41"/>
    <s v="G1N"/>
    <s v="GD10000000"/>
    <s v="GD0"/>
    <n v="13"/>
    <n v="100"/>
    <s v="LD900"/>
    <s v="LF902"/>
    <m/>
    <m/>
    <m/>
    <m/>
    <m/>
    <m/>
    <x v="160"/>
    <n v="12469"/>
    <s v="48159"/>
    <x v="92"/>
    <x v="1"/>
    <s v="Non-executive"/>
    <s v="D902"/>
    <x v="8"/>
    <n v="3803.58"/>
    <n v="0"/>
    <n v="0"/>
    <n v="0"/>
    <n v="0"/>
    <n v="0"/>
    <n v="0"/>
    <n v="0"/>
    <n v="0"/>
    <n v="0"/>
    <n v="0"/>
    <n v="0"/>
    <n v="0"/>
    <n v="0"/>
    <n v="0"/>
    <n v="0"/>
    <n v="0"/>
    <n v="0"/>
    <n v="0"/>
    <n v="173.94"/>
    <n v="0"/>
    <n v="0"/>
    <n v="0"/>
    <n v="0"/>
    <n v="0"/>
    <n v="229.82"/>
    <n v="0"/>
    <n v="0"/>
    <n v="0"/>
    <n v="0"/>
    <n v="0"/>
    <n v="2.71"/>
    <n v="6.19"/>
    <n v="0"/>
    <n v="0"/>
    <n v="53.75"/>
    <n v="190.18"/>
    <n v="0"/>
    <n v="9.2799999999999994"/>
    <n v="0"/>
    <n v="0"/>
    <n v="0"/>
    <n v="0"/>
    <n v="0"/>
    <n v="0"/>
    <n v="0"/>
    <n v="0"/>
    <n v="4469.45"/>
    <n v="4469.45"/>
    <n v="0"/>
    <n v="0"/>
    <n v="0"/>
    <n v="0"/>
    <n v="0"/>
  </r>
  <r>
    <n v="17"/>
    <d v="2013-07-28T00:00:00"/>
    <d v="2013-08-10T00:00:00"/>
    <x v="41"/>
    <s v="G1N"/>
    <s v="GD10000000"/>
    <s v="GD0"/>
    <n v="13"/>
    <n v="100"/>
    <s v="LD900"/>
    <s v="LF902"/>
    <m/>
    <m/>
    <m/>
    <m/>
    <m/>
    <m/>
    <x v="162"/>
    <n v="69471"/>
    <s v="74855"/>
    <x v="94"/>
    <x v="1"/>
    <s v="Non-executive"/>
    <s v="D902"/>
    <x v="8"/>
    <n v="2475.96"/>
    <n v="0"/>
    <n v="0"/>
    <n v="0"/>
    <n v="0"/>
    <n v="0"/>
    <n v="0"/>
    <n v="0"/>
    <n v="0"/>
    <n v="0"/>
    <n v="0"/>
    <n v="0"/>
    <n v="0"/>
    <n v="0"/>
    <n v="0"/>
    <n v="0"/>
    <n v="0"/>
    <n v="0"/>
    <n v="1.31"/>
    <n v="190.69"/>
    <n v="0"/>
    <n v="0"/>
    <n v="0"/>
    <n v="0"/>
    <n v="0"/>
    <n v="146.47"/>
    <n v="0"/>
    <n v="0"/>
    <n v="0"/>
    <n v="0"/>
    <n v="0"/>
    <n v="2.71"/>
    <n v="6.48"/>
    <n v="0"/>
    <n v="0"/>
    <n v="34.25"/>
    <n v="0"/>
    <n v="0"/>
    <n v="0"/>
    <n v="0"/>
    <n v="0"/>
    <n v="0"/>
    <n v="0"/>
    <n v="0"/>
    <n v="0"/>
    <n v="0"/>
    <n v="0"/>
    <n v="2857.87"/>
    <n v="2857.87"/>
    <n v="0"/>
    <n v="0"/>
    <n v="0"/>
    <n v="0"/>
    <n v="0"/>
  </r>
  <r>
    <n v="17"/>
    <d v="2013-07-28T00:00:00"/>
    <d v="2013-08-10T00:00:00"/>
    <x v="41"/>
    <s v="G1N"/>
    <s v="GD10000000"/>
    <s v="GD0"/>
    <n v="13"/>
    <n v="8200"/>
    <s v="GD900"/>
    <s v="BTTB7"/>
    <s v="000JBA"/>
    <n v="17"/>
    <s v="32027A"/>
    <n v="13"/>
    <m/>
    <m/>
    <x v="244"/>
    <n v="66527"/>
    <s v="51161"/>
    <x v="128"/>
    <x v="1"/>
    <s v="Non-executive"/>
    <s v="D902"/>
    <x v="8"/>
    <n v="2706.5"/>
    <n v="0"/>
    <n v="0"/>
    <n v="0"/>
    <n v="0"/>
    <n v="0"/>
    <n v="0"/>
    <n v="0"/>
    <n v="0"/>
    <n v="0"/>
    <n v="0"/>
    <n v="0"/>
    <n v="0"/>
    <n v="0"/>
    <n v="0"/>
    <n v="0"/>
    <n v="0"/>
    <n v="0"/>
    <n v="1.42"/>
    <n v="325.88"/>
    <n v="0"/>
    <n v="0"/>
    <n v="0"/>
    <n v="0"/>
    <n v="0"/>
    <n v="161.07"/>
    <n v="0"/>
    <n v="0"/>
    <n v="0"/>
    <n v="0"/>
    <n v="0"/>
    <n v="2.99"/>
    <n v="9.1999999999999993"/>
    <n v="0"/>
    <n v="0"/>
    <n v="37.67"/>
    <n v="135.33000000000001"/>
    <n v="0"/>
    <n v="17.38"/>
    <n v="0"/>
    <n v="0"/>
    <n v="0"/>
    <n v="0"/>
    <n v="0"/>
    <n v="0"/>
    <n v="0"/>
    <n v="0"/>
    <n v="3397.44"/>
    <n v="3397.44"/>
    <n v="0"/>
    <n v="0"/>
    <n v="0"/>
    <n v="0"/>
    <n v="0"/>
  </r>
  <r>
    <n v="17"/>
    <d v="2013-07-28T00:00:00"/>
    <d v="2013-08-10T00:00:00"/>
    <x v="41"/>
    <s v="G1N"/>
    <s v="GD10000000"/>
    <s v="GD0"/>
    <n v="13"/>
    <n v="8200"/>
    <s v="GD900"/>
    <s v="BTTB7"/>
    <s v="000JBA"/>
    <n v="17"/>
    <s v="32027A"/>
    <n v="13"/>
    <m/>
    <m/>
    <x v="245"/>
    <n v="66771"/>
    <s v="47780"/>
    <x v="6"/>
    <x v="1"/>
    <s v="Non-executive"/>
    <s v="D902"/>
    <x v="8"/>
    <n v="1713.89"/>
    <n v="0"/>
    <n v="0"/>
    <n v="0"/>
    <n v="0"/>
    <n v="0"/>
    <n v="0"/>
    <n v="0"/>
    <n v="0"/>
    <n v="0"/>
    <n v="0"/>
    <n v="0"/>
    <n v="0"/>
    <n v="0"/>
    <n v="0"/>
    <n v="0"/>
    <n v="0"/>
    <n v="0"/>
    <n v="0.92"/>
    <n v="170.62"/>
    <n v="0"/>
    <n v="0"/>
    <n v="0"/>
    <n v="0"/>
    <n v="0"/>
    <n v="102.74"/>
    <n v="0"/>
    <n v="0"/>
    <n v="0"/>
    <n v="0"/>
    <n v="0"/>
    <n v="2.71"/>
    <n v="6.48"/>
    <n v="0"/>
    <n v="0"/>
    <n v="24.03"/>
    <n v="85.69"/>
    <n v="0"/>
    <n v="9.1"/>
    <n v="0"/>
    <n v="0"/>
    <n v="0"/>
    <n v="0"/>
    <n v="0"/>
    <n v="0"/>
    <n v="0"/>
    <n v="0"/>
    <n v="2116.1799999999998"/>
    <n v="2116.1800000000003"/>
    <n v="0"/>
    <n v="0"/>
    <n v="0"/>
    <n v="0"/>
    <n v="0"/>
  </r>
  <r>
    <n v="17"/>
    <d v="2013-07-28T00:00:00"/>
    <d v="2013-08-10T00:00:00"/>
    <x v="41"/>
    <s v="G1N"/>
    <s v="GD10000000"/>
    <s v="GD0"/>
    <n v="13"/>
    <n v="8200"/>
    <s v="GD900"/>
    <s v="BTTB7"/>
    <s v="000JBA"/>
    <n v="17"/>
    <s v="32027A"/>
    <n v="13"/>
    <m/>
    <m/>
    <x v="246"/>
    <n v="67267"/>
    <s v="74856"/>
    <x v="129"/>
    <x v="1"/>
    <s v="Non-executive"/>
    <s v="D902"/>
    <x v="8"/>
    <n v="2944.16"/>
    <n v="0"/>
    <n v="0"/>
    <n v="0"/>
    <n v="0"/>
    <n v="0"/>
    <n v="0"/>
    <n v="0"/>
    <n v="0"/>
    <n v="0"/>
    <n v="0"/>
    <n v="0"/>
    <n v="0"/>
    <n v="0"/>
    <n v="0"/>
    <n v="0"/>
    <n v="0"/>
    <n v="0"/>
    <n v="1.54"/>
    <n v="170.62"/>
    <n v="0"/>
    <n v="0"/>
    <n v="0"/>
    <n v="0"/>
    <n v="0"/>
    <n v="179.01"/>
    <n v="0"/>
    <n v="0"/>
    <n v="0"/>
    <n v="0"/>
    <n v="0"/>
    <n v="2.71"/>
    <n v="6.48"/>
    <n v="0"/>
    <n v="0"/>
    <n v="41.86"/>
    <n v="147.21"/>
    <n v="0"/>
    <n v="9.1"/>
    <n v="0"/>
    <n v="0"/>
    <n v="0"/>
    <n v="0"/>
    <n v="0"/>
    <n v="0"/>
    <n v="0"/>
    <n v="0"/>
    <n v="3502.69"/>
    <n v="3502.69"/>
    <n v="0"/>
    <n v="0"/>
    <n v="0"/>
    <n v="0"/>
    <n v="0"/>
  </r>
  <r>
    <n v="17"/>
    <d v="2013-07-28T00:00:00"/>
    <d v="2013-08-10T00:00:00"/>
    <x v="41"/>
    <s v="G1N"/>
    <s v="GD10000000"/>
    <s v="GD0"/>
    <n v="13"/>
    <n v="8200"/>
    <s v="GD900"/>
    <s v="BTTB7"/>
    <s v="000JBA"/>
    <n v="17"/>
    <s v="32027A"/>
    <n v="13"/>
    <m/>
    <m/>
    <x v="247"/>
    <n v="68427"/>
    <s v="48156"/>
    <x v="130"/>
    <x v="1"/>
    <s v="Non-executive"/>
    <s v="D902"/>
    <x v="8"/>
    <n v="2783.34"/>
    <n v="0"/>
    <n v="0"/>
    <n v="0"/>
    <n v="0"/>
    <n v="0"/>
    <n v="0"/>
    <n v="0"/>
    <n v="0"/>
    <n v="0"/>
    <n v="0"/>
    <n v="0"/>
    <n v="0"/>
    <n v="0"/>
    <n v="0"/>
    <n v="0"/>
    <n v="0"/>
    <n v="0"/>
    <n v="1.46"/>
    <n v="0"/>
    <n v="0"/>
    <n v="0"/>
    <n v="0"/>
    <n v="0"/>
    <n v="0"/>
    <n v="169.71"/>
    <n v="0"/>
    <n v="0"/>
    <n v="0"/>
    <n v="0"/>
    <n v="0"/>
    <n v="2.71"/>
    <n v="6.48"/>
    <n v="0"/>
    <n v="0"/>
    <n v="39.69"/>
    <n v="0"/>
    <n v="0"/>
    <n v="0"/>
    <n v="0"/>
    <n v="0"/>
    <n v="0"/>
    <n v="0"/>
    <n v="0"/>
    <n v="0"/>
    <n v="0"/>
    <n v="0"/>
    <n v="3003.39"/>
    <n v="3003.3900000000003"/>
    <n v="0"/>
    <n v="0"/>
    <n v="0"/>
    <n v="0"/>
    <n v="0"/>
  </r>
  <r>
    <n v="18"/>
    <d v="2013-08-11T00:00:00"/>
    <d v="2013-08-24T00:00:00"/>
    <x v="43"/>
    <s v="G1N"/>
    <s v="GD10000000"/>
    <s v="GD0"/>
    <n v="13"/>
    <n v="100"/>
    <s v="LD900"/>
    <s v="LF902"/>
    <m/>
    <m/>
    <m/>
    <m/>
    <m/>
    <m/>
    <x v="160"/>
    <n v="12469"/>
    <s v="48159"/>
    <x v="92"/>
    <x v="1"/>
    <s v="Non-executive"/>
    <s v="D902"/>
    <x v="8"/>
    <n v="3803.58"/>
    <n v="0"/>
    <n v="0"/>
    <n v="0"/>
    <n v="0"/>
    <n v="0"/>
    <n v="0"/>
    <n v="0"/>
    <n v="0"/>
    <n v="0"/>
    <n v="0"/>
    <n v="0"/>
    <n v="0"/>
    <n v="0"/>
    <n v="0"/>
    <n v="0"/>
    <n v="0"/>
    <n v="0"/>
    <n v="0"/>
    <n v="173.94"/>
    <n v="0"/>
    <n v="0"/>
    <n v="0"/>
    <n v="0"/>
    <n v="0"/>
    <n v="229.82"/>
    <n v="0"/>
    <n v="0"/>
    <n v="0"/>
    <n v="0"/>
    <n v="0"/>
    <n v="2.71"/>
    <n v="6.19"/>
    <n v="0"/>
    <n v="0"/>
    <n v="53.74"/>
    <n v="190.18"/>
    <n v="0"/>
    <n v="9.2799999999999994"/>
    <n v="0"/>
    <n v="0"/>
    <n v="0"/>
    <n v="0"/>
    <n v="0"/>
    <n v="0"/>
    <n v="0"/>
    <n v="0"/>
    <n v="4469.4399999999996"/>
    <n v="4469.4399999999996"/>
    <n v="0"/>
    <n v="0"/>
    <n v="0"/>
    <n v="0"/>
    <n v="0"/>
  </r>
  <r>
    <n v="18"/>
    <d v="2013-08-11T00:00:00"/>
    <d v="2013-08-24T00:00:00"/>
    <x v="43"/>
    <s v="G1N"/>
    <s v="GD10000000"/>
    <s v="GD0"/>
    <n v="13"/>
    <n v="100"/>
    <s v="LD900"/>
    <s v="LF902"/>
    <m/>
    <m/>
    <m/>
    <m/>
    <m/>
    <m/>
    <x v="162"/>
    <n v="69471"/>
    <s v="74855"/>
    <x v="94"/>
    <x v="1"/>
    <s v="Non-executive"/>
    <s v="D902"/>
    <x v="8"/>
    <n v="2475.96"/>
    <n v="0"/>
    <n v="0"/>
    <n v="0"/>
    <n v="0"/>
    <n v="0"/>
    <n v="0"/>
    <n v="0"/>
    <n v="0"/>
    <n v="0"/>
    <n v="0"/>
    <n v="0"/>
    <n v="0"/>
    <n v="0"/>
    <n v="0"/>
    <n v="0"/>
    <n v="0"/>
    <n v="0"/>
    <n v="1.31"/>
    <n v="190.69"/>
    <n v="0"/>
    <n v="0"/>
    <n v="0"/>
    <n v="0"/>
    <n v="0"/>
    <n v="146.47"/>
    <n v="0"/>
    <n v="0"/>
    <n v="0"/>
    <n v="0"/>
    <n v="0"/>
    <n v="2.71"/>
    <n v="6.48"/>
    <n v="0"/>
    <n v="0"/>
    <n v="34.26"/>
    <n v="0"/>
    <n v="0"/>
    <n v="0"/>
    <n v="0"/>
    <n v="0"/>
    <n v="0"/>
    <n v="0"/>
    <n v="0"/>
    <n v="0"/>
    <n v="0"/>
    <n v="0"/>
    <n v="2857.88"/>
    <n v="2857.88"/>
    <n v="0"/>
    <n v="0"/>
    <n v="0"/>
    <n v="0"/>
    <n v="0"/>
  </r>
  <r>
    <n v="18"/>
    <d v="2013-08-11T00:00:00"/>
    <d v="2013-08-24T00:00:00"/>
    <x v="43"/>
    <s v="G1N"/>
    <s v="GD10000000"/>
    <s v="GD0"/>
    <n v="13"/>
    <n v="8200"/>
    <s v="GD900"/>
    <s v="BTTB7"/>
    <s v="000JBA"/>
    <n v="17"/>
    <s v="32027A"/>
    <n v="13"/>
    <m/>
    <m/>
    <x v="244"/>
    <n v="66527"/>
    <s v="51161"/>
    <x v="128"/>
    <x v="1"/>
    <s v="Non-executive"/>
    <s v="D902"/>
    <x v="8"/>
    <n v="2706.5"/>
    <n v="0"/>
    <n v="0"/>
    <n v="0"/>
    <n v="0"/>
    <n v="0"/>
    <n v="0"/>
    <n v="0"/>
    <n v="0"/>
    <n v="0"/>
    <n v="0"/>
    <n v="0"/>
    <n v="0"/>
    <n v="0"/>
    <n v="0"/>
    <n v="0"/>
    <n v="0"/>
    <n v="0"/>
    <n v="1.42"/>
    <n v="325.88"/>
    <n v="0"/>
    <n v="0"/>
    <n v="0"/>
    <n v="0"/>
    <n v="0"/>
    <n v="161.06"/>
    <n v="0"/>
    <n v="0"/>
    <n v="0"/>
    <n v="0"/>
    <n v="0"/>
    <n v="2.99"/>
    <n v="9.1999999999999993"/>
    <n v="0"/>
    <n v="0"/>
    <n v="37.67"/>
    <n v="135.33000000000001"/>
    <n v="0"/>
    <n v="17.38"/>
    <n v="0"/>
    <n v="0"/>
    <n v="0"/>
    <n v="0"/>
    <n v="0"/>
    <n v="0"/>
    <n v="0"/>
    <n v="0"/>
    <n v="3397.43"/>
    <n v="3397.43"/>
    <n v="0"/>
    <n v="0"/>
    <n v="0"/>
    <n v="0"/>
    <n v="0"/>
  </r>
  <r>
    <n v="18"/>
    <d v="2013-08-11T00:00:00"/>
    <d v="2013-08-24T00:00:00"/>
    <x v="43"/>
    <s v="G1N"/>
    <s v="GD10000000"/>
    <s v="GD0"/>
    <n v="13"/>
    <n v="8200"/>
    <s v="GD900"/>
    <s v="BTTB7"/>
    <s v="000JBA"/>
    <n v="17"/>
    <s v="32027A"/>
    <n v="13"/>
    <m/>
    <m/>
    <x v="245"/>
    <n v="66771"/>
    <s v="47780"/>
    <x v="6"/>
    <x v="1"/>
    <s v="Non-executive"/>
    <s v="D902"/>
    <x v="8"/>
    <n v="1713.89"/>
    <n v="0"/>
    <n v="0"/>
    <n v="0"/>
    <n v="0"/>
    <n v="0"/>
    <n v="0"/>
    <n v="0"/>
    <n v="0"/>
    <n v="0"/>
    <n v="0"/>
    <n v="0"/>
    <n v="0"/>
    <n v="0"/>
    <n v="0"/>
    <n v="0"/>
    <n v="0"/>
    <n v="0"/>
    <n v="0.92"/>
    <n v="170.62"/>
    <n v="0"/>
    <n v="0"/>
    <n v="0"/>
    <n v="0"/>
    <n v="0"/>
    <n v="102.73"/>
    <n v="0"/>
    <n v="0"/>
    <n v="0"/>
    <n v="0"/>
    <n v="0"/>
    <n v="2.71"/>
    <n v="6.48"/>
    <n v="0"/>
    <n v="0"/>
    <n v="24.03"/>
    <n v="85.69"/>
    <n v="0"/>
    <n v="9.1"/>
    <n v="0"/>
    <n v="0"/>
    <n v="0"/>
    <n v="0"/>
    <n v="0"/>
    <n v="0"/>
    <n v="0"/>
    <n v="0"/>
    <n v="2116.17"/>
    <n v="2116.17"/>
    <n v="0"/>
    <n v="0"/>
    <n v="0"/>
    <n v="0"/>
    <n v="0"/>
  </r>
  <r>
    <n v="18"/>
    <d v="2013-08-11T00:00:00"/>
    <d v="2013-08-24T00:00:00"/>
    <x v="43"/>
    <s v="G1N"/>
    <s v="GD10000000"/>
    <s v="GD0"/>
    <n v="13"/>
    <n v="8200"/>
    <s v="GD900"/>
    <s v="BTTB7"/>
    <s v="000JBA"/>
    <n v="17"/>
    <s v="32027A"/>
    <n v="13"/>
    <m/>
    <m/>
    <x v="246"/>
    <n v="67267"/>
    <s v="74856"/>
    <x v="129"/>
    <x v="1"/>
    <s v="Non-executive"/>
    <s v="D902"/>
    <x v="8"/>
    <n v="2944.16"/>
    <n v="0"/>
    <n v="0"/>
    <n v="0"/>
    <n v="0"/>
    <n v="0"/>
    <n v="0"/>
    <n v="0"/>
    <n v="0"/>
    <n v="0"/>
    <n v="0"/>
    <n v="0"/>
    <n v="0"/>
    <n v="0"/>
    <n v="0"/>
    <n v="0"/>
    <n v="0"/>
    <n v="0"/>
    <n v="1.54"/>
    <n v="170.62"/>
    <n v="0"/>
    <n v="0"/>
    <n v="0"/>
    <n v="0"/>
    <n v="0"/>
    <n v="179.01"/>
    <n v="0"/>
    <n v="0"/>
    <n v="0"/>
    <n v="0"/>
    <n v="0"/>
    <n v="2.71"/>
    <n v="6.48"/>
    <n v="0"/>
    <n v="0"/>
    <n v="41.87"/>
    <n v="147.21"/>
    <n v="0"/>
    <n v="9.1"/>
    <n v="0"/>
    <n v="0"/>
    <n v="0"/>
    <n v="0"/>
    <n v="0"/>
    <n v="0"/>
    <n v="0"/>
    <n v="0"/>
    <n v="3502.7"/>
    <n v="3502.7"/>
    <n v="0"/>
    <n v="0"/>
    <n v="0"/>
    <n v="0"/>
    <n v="0"/>
  </r>
  <r>
    <n v="18"/>
    <d v="2013-08-11T00:00:00"/>
    <d v="2013-08-24T00:00:00"/>
    <x v="43"/>
    <s v="G1N"/>
    <s v="GD10000000"/>
    <s v="GD0"/>
    <n v="13"/>
    <n v="8200"/>
    <s v="GD900"/>
    <s v="BTTB7"/>
    <s v="000JBA"/>
    <n v="17"/>
    <s v="32027A"/>
    <n v="13"/>
    <m/>
    <m/>
    <x v="247"/>
    <n v="68427"/>
    <s v="48156"/>
    <x v="130"/>
    <x v="1"/>
    <s v="Non-executive"/>
    <s v="D902"/>
    <x v="8"/>
    <n v="2783.34"/>
    <n v="0"/>
    <n v="0"/>
    <n v="0"/>
    <n v="0"/>
    <n v="0"/>
    <n v="0"/>
    <n v="0"/>
    <n v="0"/>
    <n v="0"/>
    <n v="0"/>
    <n v="0"/>
    <n v="0"/>
    <n v="0"/>
    <n v="0"/>
    <n v="0"/>
    <n v="0"/>
    <n v="0"/>
    <n v="1.46"/>
    <n v="0"/>
    <n v="0"/>
    <n v="0"/>
    <n v="0"/>
    <n v="0"/>
    <n v="0"/>
    <n v="169.7"/>
    <n v="0"/>
    <n v="0"/>
    <n v="0"/>
    <n v="0"/>
    <n v="0"/>
    <n v="2.71"/>
    <n v="6.48"/>
    <n v="0"/>
    <n v="0"/>
    <n v="39.69"/>
    <n v="0"/>
    <n v="0"/>
    <n v="0"/>
    <n v="0"/>
    <n v="0"/>
    <n v="0"/>
    <n v="0"/>
    <n v="0"/>
    <n v="0"/>
    <n v="0"/>
    <n v="0"/>
    <n v="3003.38"/>
    <n v="3003.38"/>
    <n v="0"/>
    <n v="0"/>
    <n v="0"/>
    <n v="0"/>
    <n v="0"/>
  </r>
  <r>
    <n v="19"/>
    <d v="2013-08-25T00:00:00"/>
    <d v="2013-09-07T00:00:00"/>
    <x v="45"/>
    <s v="G1N"/>
    <s v="GD10000000"/>
    <s v="GD0"/>
    <n v="13"/>
    <n v="100"/>
    <s v="LD900"/>
    <s v="LF902"/>
    <m/>
    <m/>
    <m/>
    <m/>
    <m/>
    <m/>
    <x v="160"/>
    <n v="12469"/>
    <s v="48159"/>
    <x v="92"/>
    <x v="1"/>
    <s v="Non-executive"/>
    <s v="D902"/>
    <x v="8"/>
    <n v="4579.04"/>
    <n v="0"/>
    <n v="0"/>
    <n v="0"/>
    <n v="0"/>
    <n v="0"/>
    <n v="0"/>
    <n v="0"/>
    <n v="0"/>
    <n v="0"/>
    <n v="0"/>
    <n v="0"/>
    <n v="0"/>
    <n v="0"/>
    <n v="0"/>
    <n v="0"/>
    <n v="0"/>
    <n v="0"/>
    <n v="0"/>
    <n v="173.94"/>
    <n v="0"/>
    <n v="0"/>
    <n v="0"/>
    <n v="0"/>
    <n v="0"/>
    <n v="277.89999999999998"/>
    <n v="0"/>
    <n v="0"/>
    <n v="0"/>
    <n v="0"/>
    <n v="0"/>
    <n v="2.71"/>
    <n v="6.19"/>
    <n v="0"/>
    <n v="0"/>
    <n v="65"/>
    <n v="228.95"/>
    <n v="0"/>
    <n v="9.2799999999999994"/>
    <n v="0"/>
    <n v="0"/>
    <n v="0"/>
    <n v="0"/>
    <n v="0"/>
    <n v="0"/>
    <n v="0"/>
    <n v="0"/>
    <n v="5343.01"/>
    <n v="5343.0099999999984"/>
    <n v="0"/>
    <n v="0"/>
    <n v="0"/>
    <n v="0"/>
    <n v="0"/>
  </r>
  <r>
    <n v="19"/>
    <d v="2013-08-25T00:00:00"/>
    <d v="2013-09-07T00:00:00"/>
    <x v="45"/>
    <s v="G1N"/>
    <s v="GD10000000"/>
    <s v="GD0"/>
    <n v="13"/>
    <n v="100"/>
    <s v="LD900"/>
    <s v="LF902"/>
    <m/>
    <m/>
    <m/>
    <m/>
    <m/>
    <m/>
    <x v="427"/>
    <n v="49842"/>
    <s v="46373"/>
    <x v="93"/>
    <x v="1"/>
    <s v="Non-executive"/>
    <s v="D902"/>
    <x v="8"/>
    <n v="3507.73"/>
    <n v="0"/>
    <n v="0"/>
    <n v="0"/>
    <n v="0"/>
    <n v="0"/>
    <n v="0"/>
    <n v="0"/>
    <n v="0"/>
    <n v="0"/>
    <n v="0"/>
    <n v="0"/>
    <n v="0"/>
    <n v="0"/>
    <n v="0"/>
    <n v="0"/>
    <n v="0"/>
    <n v="0"/>
    <n v="1.83"/>
    <n v="0"/>
    <n v="0"/>
    <n v="0"/>
    <n v="0"/>
    <n v="0"/>
    <n v="0"/>
    <n v="217.48"/>
    <n v="0"/>
    <n v="0"/>
    <n v="0"/>
    <n v="0"/>
    <n v="0"/>
    <n v="0"/>
    <n v="0"/>
    <n v="0"/>
    <n v="0"/>
    <n v="50.86"/>
    <n v="175.39"/>
    <n v="0"/>
    <n v="10.45"/>
    <n v="0"/>
    <n v="0"/>
    <n v="0"/>
    <n v="0"/>
    <n v="0"/>
    <n v="0"/>
    <n v="0"/>
    <n v="0"/>
    <n v="3963.74"/>
    <n v="3963.74"/>
    <n v="0"/>
    <n v="0"/>
    <n v="0"/>
    <n v="0"/>
    <n v="0"/>
  </r>
  <r>
    <n v="19"/>
    <d v="2013-08-25T00:00:00"/>
    <d v="2013-09-07T00:00:00"/>
    <x v="45"/>
    <s v="G1N"/>
    <s v="GD10000000"/>
    <s v="GD0"/>
    <n v="13"/>
    <n v="100"/>
    <s v="LD900"/>
    <s v="LF902"/>
    <m/>
    <m/>
    <m/>
    <m/>
    <m/>
    <m/>
    <x v="162"/>
    <n v="69471"/>
    <s v="74855"/>
    <x v="94"/>
    <x v="1"/>
    <s v="Non-executive"/>
    <s v="D902"/>
    <x v="8"/>
    <n v="3057.93"/>
    <n v="0"/>
    <n v="0"/>
    <n v="0"/>
    <n v="0"/>
    <n v="0"/>
    <n v="0"/>
    <n v="0"/>
    <n v="0"/>
    <n v="0"/>
    <n v="0"/>
    <n v="0"/>
    <n v="0"/>
    <n v="0"/>
    <n v="0"/>
    <n v="0"/>
    <n v="0"/>
    <n v="0"/>
    <n v="1.35"/>
    <n v="190.69"/>
    <n v="0"/>
    <n v="0"/>
    <n v="0"/>
    <n v="0"/>
    <n v="0"/>
    <n v="182.55"/>
    <n v="0"/>
    <n v="0"/>
    <n v="0"/>
    <n v="0"/>
    <n v="0"/>
    <n v="2.71"/>
    <n v="6.48"/>
    <n v="0"/>
    <n v="0"/>
    <n v="42.69"/>
    <n v="152.9"/>
    <n v="0"/>
    <n v="0"/>
    <n v="0"/>
    <n v="0"/>
    <n v="0"/>
    <n v="0"/>
    <n v="0"/>
    <n v="0"/>
    <n v="0"/>
    <n v="0"/>
    <n v="3637.3"/>
    <n v="3637.3"/>
    <n v="0"/>
    <n v="0"/>
    <n v="0"/>
    <n v="0"/>
    <n v="0"/>
  </r>
  <r>
    <n v="19"/>
    <d v="2013-08-25T00:00:00"/>
    <d v="2013-09-07T00:00:00"/>
    <x v="45"/>
    <s v="G1N"/>
    <s v="GD10000000"/>
    <s v="GD0"/>
    <n v="13"/>
    <n v="8200"/>
    <s v="GD900"/>
    <s v="BTTB7"/>
    <s v="000JBA"/>
    <n v="17"/>
    <s v="32027A"/>
    <n v="13"/>
    <m/>
    <m/>
    <x v="244"/>
    <n v="66527"/>
    <s v="51161"/>
    <x v="128"/>
    <x v="1"/>
    <s v="Non-executive"/>
    <s v="D902"/>
    <x v="8"/>
    <n v="3258.42"/>
    <n v="0"/>
    <n v="0"/>
    <n v="0"/>
    <n v="0"/>
    <n v="0"/>
    <n v="0"/>
    <n v="0"/>
    <n v="0"/>
    <n v="0"/>
    <n v="0"/>
    <n v="0"/>
    <n v="0"/>
    <n v="0"/>
    <n v="0"/>
    <n v="0"/>
    <n v="0"/>
    <n v="0"/>
    <n v="1.42"/>
    <n v="325.88"/>
    <n v="0"/>
    <n v="0"/>
    <n v="0"/>
    <n v="0"/>
    <n v="0"/>
    <n v="195.29"/>
    <n v="0"/>
    <n v="0"/>
    <n v="0"/>
    <n v="0"/>
    <n v="0"/>
    <n v="2.99"/>
    <n v="9.1999999999999993"/>
    <n v="0"/>
    <n v="0"/>
    <n v="45.67"/>
    <n v="162.91999999999999"/>
    <n v="0"/>
    <n v="17.38"/>
    <n v="0"/>
    <n v="0"/>
    <n v="0"/>
    <n v="0"/>
    <n v="0"/>
    <n v="0"/>
    <n v="0"/>
    <n v="0"/>
    <n v="4019.17"/>
    <n v="4019.17"/>
    <n v="0"/>
    <n v="0"/>
    <n v="0"/>
    <n v="0"/>
    <n v="0"/>
  </r>
  <r>
    <n v="19"/>
    <d v="2013-08-25T00:00:00"/>
    <d v="2013-09-07T00:00:00"/>
    <x v="45"/>
    <s v="G1N"/>
    <s v="GD10000000"/>
    <s v="GD0"/>
    <n v="13"/>
    <n v="8200"/>
    <s v="GD900"/>
    <s v="BTTB7"/>
    <s v="000JBA"/>
    <n v="17"/>
    <s v="32027A"/>
    <n v="13"/>
    <m/>
    <m/>
    <x v="245"/>
    <n v="66771"/>
    <s v="47780"/>
    <x v="6"/>
    <x v="1"/>
    <s v="Non-executive"/>
    <s v="D902"/>
    <x v="8"/>
    <n v="2063.3200000000002"/>
    <n v="0"/>
    <n v="0"/>
    <n v="0"/>
    <n v="0"/>
    <n v="0"/>
    <n v="0"/>
    <n v="0"/>
    <n v="0"/>
    <n v="0"/>
    <n v="0"/>
    <n v="0"/>
    <n v="0"/>
    <n v="0"/>
    <n v="0"/>
    <n v="0"/>
    <n v="0"/>
    <n v="0"/>
    <n v="0.92"/>
    <n v="170.62"/>
    <n v="0"/>
    <n v="0"/>
    <n v="0"/>
    <n v="0"/>
    <n v="0"/>
    <n v="124.4"/>
    <n v="0"/>
    <n v="0"/>
    <n v="0"/>
    <n v="0"/>
    <n v="0"/>
    <n v="2.71"/>
    <n v="6.48"/>
    <n v="0"/>
    <n v="0"/>
    <n v="29.09"/>
    <n v="103.17"/>
    <n v="0"/>
    <n v="9.1"/>
    <n v="0"/>
    <n v="0"/>
    <n v="0"/>
    <n v="0"/>
    <n v="0"/>
    <n v="0"/>
    <n v="0"/>
    <n v="0"/>
    <n v="2509.81"/>
    <n v="2509.8100000000004"/>
    <n v="0"/>
    <n v="0"/>
    <n v="0"/>
    <n v="0"/>
    <n v="0"/>
  </r>
  <r>
    <n v="19"/>
    <d v="2013-08-25T00:00:00"/>
    <d v="2013-09-07T00:00:00"/>
    <x v="45"/>
    <s v="G1N"/>
    <s v="GD10000000"/>
    <s v="GD0"/>
    <n v="13"/>
    <n v="8200"/>
    <s v="GD900"/>
    <s v="BTTB7"/>
    <s v="000JBA"/>
    <n v="17"/>
    <s v="32027A"/>
    <n v="13"/>
    <m/>
    <m/>
    <x v="246"/>
    <n v="67267"/>
    <s v="74856"/>
    <x v="129"/>
    <x v="1"/>
    <s v="Non-executive"/>
    <s v="D902"/>
    <x v="8"/>
    <n v="3544.62"/>
    <n v="0"/>
    <n v="0"/>
    <n v="0"/>
    <n v="0"/>
    <n v="0"/>
    <n v="0"/>
    <n v="0"/>
    <n v="0"/>
    <n v="0"/>
    <n v="0"/>
    <n v="0"/>
    <n v="0"/>
    <n v="0"/>
    <n v="0"/>
    <n v="0"/>
    <n v="0"/>
    <n v="0"/>
    <n v="1.54"/>
    <n v="170.62"/>
    <n v="0"/>
    <n v="0"/>
    <n v="0"/>
    <n v="0"/>
    <n v="0"/>
    <n v="216.24"/>
    <n v="0"/>
    <n v="0"/>
    <n v="0"/>
    <n v="0"/>
    <n v="0"/>
    <n v="2.71"/>
    <n v="6.48"/>
    <n v="0"/>
    <n v="0"/>
    <n v="50.57"/>
    <n v="177.23"/>
    <n v="0"/>
    <n v="9.1"/>
    <n v="0"/>
    <n v="0"/>
    <n v="0"/>
    <n v="0"/>
    <n v="0"/>
    <n v="0"/>
    <n v="0"/>
    <n v="0"/>
    <n v="4179.1099999999997"/>
    <n v="4179.1099999999997"/>
    <n v="0"/>
    <n v="0"/>
    <n v="0"/>
    <n v="0"/>
    <n v="0"/>
  </r>
  <r>
    <n v="19"/>
    <d v="2013-08-25T00:00:00"/>
    <d v="2013-09-07T00:00:00"/>
    <x v="45"/>
    <s v="G1N"/>
    <s v="GD10000000"/>
    <s v="GD0"/>
    <n v="13"/>
    <n v="8200"/>
    <s v="GD900"/>
    <s v="BTTB7"/>
    <s v="000JBA"/>
    <n v="17"/>
    <s v="32027A"/>
    <n v="13"/>
    <m/>
    <m/>
    <x v="247"/>
    <n v="68427"/>
    <s v="48156"/>
    <x v="130"/>
    <x v="1"/>
    <s v="Non-executive"/>
    <s v="D902"/>
    <x v="8"/>
    <n v="3344.14"/>
    <n v="0"/>
    <n v="0"/>
    <n v="0"/>
    <n v="0"/>
    <n v="0"/>
    <n v="0"/>
    <n v="0"/>
    <n v="0"/>
    <n v="0"/>
    <n v="0"/>
    <n v="0"/>
    <n v="0"/>
    <n v="0"/>
    <n v="0"/>
    <n v="0"/>
    <n v="0"/>
    <n v="0"/>
    <n v="1.46"/>
    <n v="0"/>
    <n v="0"/>
    <n v="0"/>
    <n v="0"/>
    <n v="0"/>
    <n v="0"/>
    <n v="204.48"/>
    <n v="0"/>
    <n v="0"/>
    <n v="0"/>
    <n v="0"/>
    <n v="0"/>
    <n v="2.71"/>
    <n v="6.48"/>
    <n v="0"/>
    <n v="0"/>
    <n v="47.82"/>
    <n v="167.21"/>
    <n v="0"/>
    <n v="0"/>
    <n v="0"/>
    <n v="0"/>
    <n v="0"/>
    <n v="0"/>
    <n v="0"/>
    <n v="0"/>
    <n v="0"/>
    <n v="0"/>
    <n v="3774.3"/>
    <n v="3774.3"/>
    <n v="0"/>
    <n v="0"/>
    <n v="0"/>
    <n v="0"/>
    <n v="0"/>
  </r>
  <r>
    <n v="21"/>
    <d v="2012-09-23T00:00:00"/>
    <d v="2012-10-06T00:00:00"/>
    <x v="47"/>
    <s v="G2N"/>
    <s v="GD10000000"/>
    <s v="GD0"/>
    <n v="13"/>
    <n v="8200"/>
    <s v="GD900"/>
    <s v="CIPB5"/>
    <s v="000IAT"/>
    <n v="15"/>
    <s v="32181A"/>
    <n v="13"/>
    <m/>
    <m/>
    <x v="294"/>
    <n v="16194"/>
    <s v="47098"/>
    <x v="131"/>
    <x v="1"/>
    <s v="Non-executive"/>
    <s v="D903"/>
    <x v="8"/>
    <n v="1744.73"/>
    <n v="0"/>
    <n v="0"/>
    <n v="0"/>
    <n v="0"/>
    <n v="0"/>
    <n v="0"/>
    <n v="0"/>
    <n v="0"/>
    <n v="0"/>
    <n v="0"/>
    <n v="0"/>
    <n v="0"/>
    <n v="0"/>
    <n v="0"/>
    <n v="0"/>
    <n v="0"/>
    <n v="0"/>
    <n v="1.3"/>
    <n v="160.02000000000001"/>
    <n v="0"/>
    <n v="0"/>
    <n v="0"/>
    <n v="0"/>
    <n v="0"/>
    <n v="104.87"/>
    <n v="0"/>
    <n v="0"/>
    <n v="0"/>
    <n v="0"/>
    <n v="0"/>
    <n v="2.71"/>
    <n v="6.19"/>
    <n v="0"/>
    <n v="2.31"/>
    <n v="24.53"/>
    <n v="87.24"/>
    <n v="0"/>
    <n v="8.5299999999999994"/>
    <n v="0"/>
    <n v="0"/>
    <n v="0"/>
    <n v="0"/>
    <n v="0"/>
    <n v="0"/>
    <n v="0"/>
    <n v="0"/>
    <n v="2142.4299999999998"/>
    <n v="2142.4300000000003"/>
    <n v="0"/>
    <n v="0"/>
    <n v="0"/>
    <n v="0"/>
    <n v="0"/>
  </r>
  <r>
    <n v="21"/>
    <d v="2012-09-23T00:00:00"/>
    <d v="2012-10-06T00:00:00"/>
    <x v="47"/>
    <s v="G2N"/>
    <s v="GD10000000"/>
    <s v="GD0"/>
    <n v="13"/>
    <n v="8200"/>
    <s v="GD900"/>
    <s v="CIPB5"/>
    <s v="000IAT"/>
    <n v="15"/>
    <s v="32181A"/>
    <n v="13"/>
    <m/>
    <m/>
    <x v="295"/>
    <n v="25310"/>
    <s v="47070"/>
    <x v="139"/>
    <x v="1"/>
    <s v="Non-executive"/>
    <s v="D903"/>
    <x v="8"/>
    <n v="2078.42"/>
    <n v="0"/>
    <n v="0"/>
    <n v="0"/>
    <n v="0"/>
    <n v="0"/>
    <n v="0"/>
    <n v="0"/>
    <n v="0"/>
    <n v="0"/>
    <n v="0"/>
    <n v="0"/>
    <n v="0"/>
    <n v="0"/>
    <n v="0"/>
    <n v="0"/>
    <n v="0"/>
    <n v="0"/>
    <n v="4.2699999999999996"/>
    <n v="414.35"/>
    <n v="0"/>
    <n v="0"/>
    <n v="0"/>
    <n v="0"/>
    <n v="0"/>
    <n v="0"/>
    <n v="0"/>
    <n v="0"/>
    <n v="0"/>
    <n v="145.49"/>
    <n v="0"/>
    <n v="2.99"/>
    <n v="8.7799999999999994"/>
    <n v="0"/>
    <n v="2.31"/>
    <n v="0"/>
    <n v="0"/>
    <n v="0"/>
    <n v="0"/>
    <n v="0"/>
    <n v="0"/>
    <n v="0"/>
    <n v="0"/>
    <n v="0"/>
    <n v="0"/>
    <n v="0"/>
    <n v="0"/>
    <n v="2656.61"/>
    <n v="2656.6099999999997"/>
    <n v="0"/>
    <n v="0"/>
    <n v="0"/>
    <n v="0"/>
    <n v="0"/>
  </r>
  <r>
    <n v="21"/>
    <d v="2012-09-23T00:00:00"/>
    <d v="2012-10-06T00:00:00"/>
    <x v="47"/>
    <s v="G2N"/>
    <s v="GD10000000"/>
    <s v="GD0"/>
    <n v="13"/>
    <n v="8200"/>
    <s v="GD900"/>
    <s v="CIPB5"/>
    <s v="000IAT"/>
    <n v="15"/>
    <s v="32181A"/>
    <n v="13"/>
    <m/>
    <m/>
    <x v="296"/>
    <n v="28596"/>
    <s v="47555"/>
    <x v="147"/>
    <x v="1"/>
    <s v="Non-executive"/>
    <s v="D903"/>
    <x v="8"/>
    <n v="1644.42"/>
    <n v="0"/>
    <n v="0"/>
    <n v="0"/>
    <n v="0"/>
    <n v="0"/>
    <n v="0"/>
    <n v="0"/>
    <n v="0"/>
    <n v="0"/>
    <n v="0"/>
    <n v="0"/>
    <n v="0"/>
    <n v="0"/>
    <n v="0"/>
    <n v="0"/>
    <n v="0"/>
    <n v="0"/>
    <n v="1.22"/>
    <n v="161.84"/>
    <n v="0"/>
    <n v="0"/>
    <n v="0"/>
    <n v="0"/>
    <n v="0"/>
    <n v="98.61"/>
    <n v="0"/>
    <n v="0"/>
    <n v="0"/>
    <n v="0"/>
    <n v="0"/>
    <n v="2.71"/>
    <n v="6.19"/>
    <n v="0"/>
    <n v="2.31"/>
    <n v="23.06"/>
    <n v="82.22"/>
    <n v="0"/>
    <n v="8.6300000000000008"/>
    <n v="0"/>
    <n v="0"/>
    <n v="0"/>
    <n v="0"/>
    <n v="0"/>
    <n v="0"/>
    <n v="0"/>
    <n v="0"/>
    <n v="2031.21"/>
    <n v="2031.21"/>
    <n v="0"/>
    <n v="0"/>
    <n v="0"/>
    <n v="0"/>
    <n v="0"/>
  </r>
  <r>
    <n v="21"/>
    <d v="2012-09-23T00:00:00"/>
    <d v="2012-10-06T00:00:00"/>
    <x v="47"/>
    <s v="G2N"/>
    <s v="GD10000000"/>
    <s v="GD0"/>
    <n v="13"/>
    <n v="8200"/>
    <s v="GD900"/>
    <s v="CIPB5"/>
    <s v="000IAT"/>
    <n v="15"/>
    <s v="32181A"/>
    <n v="13"/>
    <m/>
    <m/>
    <x v="297"/>
    <n v="32099"/>
    <s v="47317"/>
    <x v="148"/>
    <x v="1"/>
    <s v="Non-executive"/>
    <s v="D903"/>
    <x v="8"/>
    <n v="2371.42"/>
    <n v="0"/>
    <n v="0"/>
    <n v="0"/>
    <n v="0"/>
    <n v="0"/>
    <n v="0"/>
    <n v="0"/>
    <n v="0"/>
    <n v="0"/>
    <n v="0"/>
    <n v="0"/>
    <n v="0"/>
    <n v="0"/>
    <n v="0"/>
    <n v="0"/>
    <n v="0"/>
    <n v="0"/>
    <n v="1.73"/>
    <n v="467.72"/>
    <n v="0"/>
    <n v="0"/>
    <n v="0"/>
    <n v="0"/>
    <n v="0"/>
    <n v="137.36000000000001"/>
    <n v="0"/>
    <n v="0"/>
    <n v="0"/>
    <n v="0"/>
    <n v="0"/>
    <n v="3.27"/>
    <n v="11.39"/>
    <n v="0"/>
    <n v="2.31"/>
    <n v="32.119999999999997"/>
    <n v="118.57"/>
    <n v="0"/>
    <n v="24.95"/>
    <n v="0"/>
    <n v="0"/>
    <n v="0"/>
    <n v="0"/>
    <n v="0"/>
    <n v="0"/>
    <n v="0"/>
    <n v="0"/>
    <n v="3170.84"/>
    <n v="3170.8399999999997"/>
    <n v="0"/>
    <n v="0"/>
    <n v="0"/>
    <n v="0"/>
    <n v="0"/>
  </r>
  <r>
    <n v="21"/>
    <d v="2012-09-23T00:00:00"/>
    <d v="2012-10-06T00:00:00"/>
    <x v="47"/>
    <s v="G2N"/>
    <s v="GD10000000"/>
    <s v="GD0"/>
    <n v="13"/>
    <n v="8200"/>
    <s v="GD900"/>
    <s v="CIPB5"/>
    <s v="000IAT"/>
    <n v="15"/>
    <s v="32181A"/>
    <n v="13"/>
    <m/>
    <m/>
    <x v="298"/>
    <n v="37167"/>
    <s v="47297"/>
    <x v="148"/>
    <x v="1"/>
    <s v="Non-executive"/>
    <s v="D903"/>
    <x v="8"/>
    <n v="0"/>
    <n v="0"/>
    <n v="0"/>
    <n v="0"/>
    <n v="0"/>
    <n v="2922.77"/>
    <n v="0"/>
    <n v="0"/>
    <n v="0"/>
    <n v="0"/>
    <n v="0"/>
    <n v="0"/>
    <n v="0"/>
    <n v="0"/>
    <n v="0"/>
    <n v="0"/>
    <n v="0"/>
    <n v="0"/>
    <n v="2.1"/>
    <n v="161.84"/>
    <n v="0"/>
    <n v="0"/>
    <n v="0"/>
    <n v="0"/>
    <n v="0"/>
    <n v="177.86"/>
    <n v="0"/>
    <n v="0"/>
    <n v="0"/>
    <n v="0"/>
    <n v="0"/>
    <n v="2.99"/>
    <n v="8.7799999999999994"/>
    <n v="0"/>
    <n v="2.31"/>
    <n v="41.59"/>
    <n v="146.13999999999999"/>
    <n v="0"/>
    <n v="8.6300000000000008"/>
    <n v="0"/>
    <n v="0"/>
    <n v="0"/>
    <n v="0"/>
    <n v="0"/>
    <n v="0"/>
    <n v="0"/>
    <n v="0"/>
    <n v="3475.01"/>
    <n v="3475.01"/>
    <n v="0"/>
    <n v="0"/>
    <n v="0"/>
    <n v="0"/>
    <n v="0"/>
  </r>
  <r>
    <n v="21"/>
    <d v="2012-09-23T00:00:00"/>
    <d v="2012-10-06T00:00:00"/>
    <x v="2"/>
    <s v="G1N"/>
    <s v="GD10000000"/>
    <s v="GD0"/>
    <n v="13"/>
    <n v="8200"/>
    <s v="GD900"/>
    <s v="CIPA5"/>
    <s v="000IAT"/>
    <n v="15"/>
    <s v="22181A"/>
    <n v="12"/>
    <m/>
    <m/>
    <x v="248"/>
    <n v="2877"/>
    <s v="48877"/>
    <x v="131"/>
    <x v="1"/>
    <s v="Non-executive"/>
    <s v="D903"/>
    <x v="8"/>
    <n v="3428.61"/>
    <n v="0"/>
    <n v="0"/>
    <n v="0"/>
    <n v="0"/>
    <n v="0"/>
    <n v="0"/>
    <n v="0"/>
    <n v="0"/>
    <n v="0"/>
    <n v="0"/>
    <n v="0"/>
    <n v="0"/>
    <n v="0"/>
    <n v="0"/>
    <n v="0"/>
    <n v="0"/>
    <n v="0"/>
    <n v="2.48"/>
    <n v="449.01"/>
    <n v="0"/>
    <n v="0"/>
    <n v="0"/>
    <n v="0"/>
    <n v="0"/>
    <n v="198.34"/>
    <n v="0"/>
    <n v="0"/>
    <n v="0"/>
    <n v="0"/>
    <n v="0"/>
    <n v="2.71"/>
    <n v="8.7799999999999994"/>
    <n v="0"/>
    <n v="0"/>
    <n v="46.38"/>
    <n v="171.43"/>
    <n v="0"/>
    <n v="24.95"/>
    <n v="0"/>
    <n v="0"/>
    <n v="0"/>
    <n v="0"/>
    <n v="0"/>
    <n v="0"/>
    <n v="0"/>
    <n v="0"/>
    <n v="4332.6899999999996"/>
    <n v="4332.6900000000005"/>
    <n v="0"/>
    <n v="0"/>
    <n v="0"/>
    <n v="0"/>
    <n v="0"/>
  </r>
  <r>
    <n v="21"/>
    <d v="2012-09-23T00:00:00"/>
    <d v="2012-10-06T00:00:00"/>
    <x v="2"/>
    <s v="G1N"/>
    <s v="GD10000000"/>
    <s v="GD0"/>
    <n v="13"/>
    <n v="8200"/>
    <s v="GD900"/>
    <s v="CIPB5"/>
    <s v="000IAT"/>
    <n v="15"/>
    <s v="32181A"/>
    <n v="13"/>
    <m/>
    <m/>
    <x v="249"/>
    <n v="8140"/>
    <s v="51406"/>
    <x v="132"/>
    <x v="1"/>
    <s v="Non-executive"/>
    <s v="D903"/>
    <x v="8"/>
    <n v="3347.38"/>
    <n v="0"/>
    <n v="0"/>
    <n v="0"/>
    <n v="0"/>
    <n v="0"/>
    <n v="0"/>
    <n v="0"/>
    <n v="0"/>
    <n v="0"/>
    <n v="0"/>
    <n v="0"/>
    <n v="0"/>
    <n v="0"/>
    <n v="0"/>
    <n v="0"/>
    <n v="0"/>
    <n v="0"/>
    <n v="2.4300000000000002"/>
    <n v="382.27"/>
    <n v="0"/>
    <n v="0"/>
    <n v="0"/>
    <n v="0"/>
    <n v="0"/>
    <n v="198.96"/>
    <n v="0"/>
    <n v="0"/>
    <n v="0"/>
    <n v="0"/>
    <n v="0"/>
    <n v="2.99"/>
    <n v="8.7799999999999994"/>
    <n v="0"/>
    <n v="0"/>
    <n v="46.53"/>
    <n v="167.37"/>
    <n v="0"/>
    <n v="8.74"/>
    <n v="0"/>
    <n v="0"/>
    <n v="0"/>
    <n v="0"/>
    <n v="0"/>
    <n v="0"/>
    <n v="0"/>
    <n v="0"/>
    <n v="4165.45"/>
    <n v="4165.45"/>
    <n v="0"/>
    <n v="0"/>
    <n v="0"/>
    <n v="0"/>
    <n v="0"/>
  </r>
  <r>
    <n v="21"/>
    <d v="2012-09-23T00:00:00"/>
    <d v="2012-10-06T00:00:00"/>
    <x v="2"/>
    <s v="G1N"/>
    <s v="GD10000000"/>
    <s v="GD0"/>
    <n v="13"/>
    <n v="8200"/>
    <s v="GD900"/>
    <s v="CIPB5"/>
    <s v="000IAT"/>
    <n v="15"/>
    <s v="32181A"/>
    <n v="13"/>
    <m/>
    <m/>
    <x v="250"/>
    <n v="12811"/>
    <s v="44266"/>
    <x v="131"/>
    <x v="1"/>
    <s v="Non-executive"/>
    <s v="D903"/>
    <x v="8"/>
    <n v="0"/>
    <n v="0"/>
    <n v="0"/>
    <n v="0"/>
    <n v="0"/>
    <n v="2776.88"/>
    <n v="0"/>
    <n v="0"/>
    <n v="0"/>
    <n v="0"/>
    <n v="0"/>
    <n v="0"/>
    <n v="0"/>
    <n v="0"/>
    <n v="0"/>
    <n v="0"/>
    <n v="0"/>
    <n v="0"/>
    <n v="2.0299999999999998"/>
    <n v="449.01"/>
    <n v="0"/>
    <n v="0"/>
    <n v="0"/>
    <n v="0"/>
    <n v="0"/>
    <n v="161.34"/>
    <n v="0"/>
    <n v="0"/>
    <n v="0"/>
    <n v="0"/>
    <n v="0"/>
    <n v="3.27"/>
    <n v="11.39"/>
    <n v="0"/>
    <n v="0"/>
    <n v="37.74"/>
    <n v="138.84"/>
    <n v="0"/>
    <n v="24.95"/>
    <n v="0"/>
    <n v="0"/>
    <n v="0"/>
    <n v="0"/>
    <n v="0"/>
    <n v="0"/>
    <n v="0"/>
    <n v="0"/>
    <n v="3605.45"/>
    <n v="3605.45"/>
    <n v="0"/>
    <n v="0"/>
    <n v="0"/>
    <n v="0"/>
    <n v="0"/>
  </r>
  <r>
    <n v="21"/>
    <d v="2012-09-23T00:00:00"/>
    <d v="2012-10-06T00:00:00"/>
    <x v="2"/>
    <s v="G1N"/>
    <s v="GD10000000"/>
    <s v="GD0"/>
    <n v="13"/>
    <n v="8200"/>
    <s v="GD900"/>
    <s v="CIPB5"/>
    <s v="000IAT"/>
    <n v="15"/>
    <s v="32181A"/>
    <n v="13"/>
    <m/>
    <m/>
    <x v="251"/>
    <n v="29272"/>
    <s v="47554"/>
    <x v="133"/>
    <x v="1"/>
    <s v="Non-executive"/>
    <s v="D903"/>
    <x v="8"/>
    <n v="2961.39"/>
    <n v="0"/>
    <n v="0"/>
    <n v="0"/>
    <n v="0"/>
    <n v="0"/>
    <n v="0"/>
    <n v="0"/>
    <n v="0"/>
    <n v="0"/>
    <n v="0"/>
    <n v="0"/>
    <n v="0"/>
    <n v="0"/>
    <n v="0"/>
    <n v="0"/>
    <n v="0"/>
    <n v="0"/>
    <n v="2.14"/>
    <n v="155.37"/>
    <n v="0"/>
    <n v="0"/>
    <n v="0"/>
    <n v="0"/>
    <n v="0"/>
    <n v="177.46"/>
    <n v="0"/>
    <n v="0"/>
    <n v="0"/>
    <n v="0"/>
    <n v="0"/>
    <n v="2.71"/>
    <n v="6.19"/>
    <n v="0"/>
    <n v="0"/>
    <n v="41.51"/>
    <n v="148.07"/>
    <n v="0"/>
    <n v="8.6300000000000008"/>
    <n v="0"/>
    <n v="0"/>
    <n v="0"/>
    <n v="0"/>
    <n v="0"/>
    <n v="0"/>
    <n v="0"/>
    <n v="0"/>
    <n v="3503.47"/>
    <n v="3503.4700000000003"/>
    <n v="0"/>
    <n v="0"/>
    <n v="0"/>
    <n v="0"/>
    <n v="0"/>
  </r>
  <r>
    <n v="21"/>
    <d v="2012-09-23T00:00:00"/>
    <d v="2012-10-06T00:00:00"/>
    <x v="2"/>
    <s v="G1N"/>
    <s v="GD10000000"/>
    <s v="GD0"/>
    <n v="13"/>
    <n v="8200"/>
    <s v="GD900"/>
    <s v="CIPB5"/>
    <s v="000IAT"/>
    <n v="15"/>
    <s v="32181A"/>
    <n v="13"/>
    <m/>
    <m/>
    <x v="252"/>
    <n v="39383"/>
    <s v="47525"/>
    <x v="131"/>
    <x v="1"/>
    <s v="Non-executive"/>
    <s v="D903"/>
    <x v="8"/>
    <n v="0"/>
    <n v="0"/>
    <n v="0"/>
    <n v="0"/>
    <n v="0"/>
    <n v="2627.66"/>
    <n v="0"/>
    <n v="0"/>
    <n v="0"/>
    <n v="0"/>
    <n v="0"/>
    <n v="0"/>
    <n v="0"/>
    <n v="0"/>
    <n v="0"/>
    <n v="0"/>
    <n v="0"/>
    <n v="0"/>
    <n v="1.92"/>
    <n v="385.81"/>
    <n v="0"/>
    <n v="0"/>
    <n v="0"/>
    <n v="0"/>
    <n v="0"/>
    <n v="154.35"/>
    <n v="0"/>
    <n v="0"/>
    <n v="0"/>
    <n v="0"/>
    <n v="0"/>
    <n v="2.99"/>
    <n v="8.7799999999999994"/>
    <n v="0"/>
    <n v="0"/>
    <n v="36.1"/>
    <n v="131.38"/>
    <n v="0"/>
    <n v="18.760000000000002"/>
    <n v="0"/>
    <n v="0"/>
    <n v="0"/>
    <n v="0"/>
    <n v="0"/>
    <n v="0"/>
    <n v="0"/>
    <n v="0"/>
    <n v="3367.75"/>
    <n v="3367.75"/>
    <n v="0"/>
    <n v="0"/>
    <n v="0"/>
    <n v="0"/>
    <n v="0"/>
  </r>
  <r>
    <n v="21"/>
    <d v="2012-09-23T00:00:00"/>
    <d v="2012-10-06T00:00:00"/>
    <x v="2"/>
    <s v="G1N"/>
    <s v="GD10000000"/>
    <s v="GD0"/>
    <n v="13"/>
    <n v="8200"/>
    <s v="GD900"/>
    <s v="CIPB5"/>
    <s v="000IAT"/>
    <n v="15"/>
    <s v="32181A"/>
    <n v="13"/>
    <m/>
    <m/>
    <x v="253"/>
    <n v="44516"/>
    <s v="73704"/>
    <x v="131"/>
    <x v="1"/>
    <s v="Non-executive"/>
    <s v="D903"/>
    <x v="8"/>
    <n v="0"/>
    <n v="2403.8000000000002"/>
    <n v="0"/>
    <n v="0"/>
    <n v="0"/>
    <n v="0"/>
    <n v="0"/>
    <n v="0"/>
    <n v="0"/>
    <n v="0"/>
    <n v="0"/>
    <n v="0"/>
    <n v="0"/>
    <n v="0"/>
    <n v="0"/>
    <n v="0"/>
    <n v="0"/>
    <n v="0"/>
    <n v="0"/>
    <n v="0"/>
    <n v="0"/>
    <n v="0"/>
    <n v="0"/>
    <n v="0"/>
    <n v="0"/>
    <n v="149.04"/>
    <n v="0"/>
    <n v="0"/>
    <n v="0"/>
    <n v="0"/>
    <n v="0"/>
    <n v="0"/>
    <n v="0"/>
    <n v="0"/>
    <n v="0"/>
    <n v="34.86"/>
    <n v="0"/>
    <n v="0"/>
    <n v="0"/>
    <n v="0"/>
    <n v="0"/>
    <n v="0"/>
    <n v="0"/>
    <n v="0"/>
    <n v="0"/>
    <n v="0"/>
    <n v="0"/>
    <n v="2587.6999999999998"/>
    <n v="2587.7000000000003"/>
    <n v="0"/>
    <n v="0"/>
    <n v="0"/>
    <n v="0"/>
    <n v="0"/>
  </r>
  <r>
    <n v="21"/>
    <d v="2012-09-23T00:00:00"/>
    <d v="2012-10-06T00:00:00"/>
    <x v="2"/>
    <s v="G1N"/>
    <s v="GD10000000"/>
    <s v="GD0"/>
    <n v="13"/>
    <n v="8200"/>
    <s v="GD900"/>
    <s v="CIPB5"/>
    <s v="000IAT"/>
    <n v="15"/>
    <s v="32181A"/>
    <n v="13"/>
    <m/>
    <m/>
    <x v="254"/>
    <n v="44860"/>
    <s v="73705"/>
    <x v="131"/>
    <x v="1"/>
    <s v="Non-executive"/>
    <s v="D903"/>
    <x v="8"/>
    <n v="0"/>
    <n v="2403.8000000000002"/>
    <n v="0"/>
    <n v="0"/>
    <n v="0"/>
    <n v="0"/>
    <n v="0"/>
    <n v="0"/>
    <n v="0"/>
    <n v="0"/>
    <n v="0"/>
    <n v="0"/>
    <n v="0"/>
    <n v="0"/>
    <n v="0"/>
    <n v="0"/>
    <n v="0"/>
    <n v="0"/>
    <n v="0"/>
    <n v="0"/>
    <n v="0"/>
    <n v="0"/>
    <n v="0"/>
    <n v="0"/>
    <n v="0"/>
    <n v="149.03"/>
    <n v="0"/>
    <n v="0"/>
    <n v="0"/>
    <n v="0"/>
    <n v="0"/>
    <n v="0"/>
    <n v="0"/>
    <n v="0"/>
    <n v="0"/>
    <n v="34.85"/>
    <n v="0"/>
    <n v="0"/>
    <n v="0"/>
    <n v="0"/>
    <n v="0"/>
    <n v="0"/>
    <n v="0"/>
    <n v="0"/>
    <n v="0"/>
    <n v="0"/>
    <n v="0"/>
    <n v="2587.6799999999998"/>
    <n v="2587.6800000000003"/>
    <n v="0"/>
    <n v="0"/>
    <n v="0"/>
    <n v="0"/>
    <n v="0"/>
  </r>
  <r>
    <n v="21"/>
    <d v="2012-09-23T00:00:00"/>
    <d v="2012-10-06T00:00:00"/>
    <x v="2"/>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
    <n v="0"/>
    <n v="0"/>
    <n v="0"/>
    <n v="0"/>
    <n v="0"/>
    <n v="2.71"/>
    <n v="6.19"/>
    <n v="0"/>
    <n v="0"/>
    <n v="38.1"/>
    <n v="131.38"/>
    <n v="0"/>
    <n v="18.63"/>
    <n v="0"/>
    <n v="0"/>
    <n v="0"/>
    <n v="0"/>
    <n v="0"/>
    <n v="0"/>
    <n v="0"/>
    <n v="0"/>
    <n v="2987.58"/>
    <n v="2987.58"/>
    <n v="0"/>
    <n v="0"/>
    <n v="0"/>
    <n v="0"/>
    <n v="0"/>
  </r>
  <r>
    <n v="21"/>
    <d v="2012-09-23T00:00:00"/>
    <d v="2012-10-06T00:00:00"/>
    <x v="2"/>
    <s v="G1N"/>
    <s v="GD10000000"/>
    <s v="GD0"/>
    <n v="13"/>
    <n v="8200"/>
    <s v="GD900"/>
    <s v="CIPB5"/>
    <s v="000IAT"/>
    <n v="15"/>
    <s v="32181A"/>
    <n v="13"/>
    <m/>
    <m/>
    <x v="256"/>
    <n v="62646"/>
    <s v="75828"/>
    <x v="131"/>
    <x v="1"/>
    <s v="Non-executive"/>
    <s v="D903"/>
    <x v="8"/>
    <n v="2403.8000000000002"/>
    <n v="0"/>
    <n v="0"/>
    <n v="0"/>
    <n v="0"/>
    <n v="0"/>
    <n v="0"/>
    <n v="0"/>
    <n v="0"/>
    <n v="0"/>
    <n v="0"/>
    <n v="0"/>
    <n v="0"/>
    <n v="0"/>
    <n v="0"/>
    <n v="0"/>
    <n v="0"/>
    <n v="0"/>
    <n v="1.76"/>
    <n v="2.0699999999999998"/>
    <n v="0"/>
    <n v="0"/>
    <n v="0"/>
    <n v="0"/>
    <n v="0"/>
    <n v="149.16999999999999"/>
    <n v="0"/>
    <n v="0"/>
    <n v="0"/>
    <n v="0"/>
    <n v="0"/>
    <n v="2.71"/>
    <n v="6.19"/>
    <n v="0"/>
    <n v="0"/>
    <n v="34.89"/>
    <n v="120.19"/>
    <n v="0"/>
    <n v="0"/>
    <n v="0"/>
    <n v="0"/>
    <n v="0"/>
    <n v="0"/>
    <n v="0"/>
    <n v="0"/>
    <n v="0"/>
    <n v="0"/>
    <n v="2720.78"/>
    <n v="2720.7800000000007"/>
    <n v="0"/>
    <n v="0"/>
    <n v="0"/>
    <n v="0"/>
    <n v="0"/>
  </r>
  <r>
    <n v="21"/>
    <d v="2012-09-23T00:00:00"/>
    <d v="2012-10-06T00:00:00"/>
    <x v="2"/>
    <s v="G1N"/>
    <s v="GD10000000"/>
    <s v="GD0"/>
    <n v="13"/>
    <n v="8200"/>
    <s v="GD900"/>
    <s v="CIPB5"/>
    <s v="000IAT"/>
    <n v="15"/>
    <s v="32181A"/>
    <n v="13"/>
    <m/>
    <m/>
    <x v="257"/>
    <n v="64130"/>
    <s v="51246"/>
    <x v="131"/>
    <x v="1"/>
    <s v="Non-executive"/>
    <s v="D903"/>
    <x v="8"/>
    <n v="0"/>
    <n v="0"/>
    <n v="0"/>
    <n v="0"/>
    <n v="0"/>
    <n v="0"/>
    <n v="0"/>
    <n v="0"/>
    <n v="0"/>
    <n v="0"/>
    <n v="0"/>
    <n v="0"/>
    <n v="0"/>
    <n v="0"/>
    <n v="0"/>
    <n v="0"/>
    <n v="0"/>
    <n v="0"/>
    <n v="1.76"/>
    <n v="574.04999999999995"/>
    <n v="0"/>
    <n v="0"/>
    <n v="0"/>
    <n v="0"/>
    <n v="0"/>
    <n v="4.8099999999999996"/>
    <n v="0"/>
    <n v="0"/>
    <n v="0"/>
    <n v="0"/>
    <n v="0"/>
    <n v="2.71"/>
    <n v="6.19"/>
    <n v="0"/>
    <n v="0"/>
    <n v="1.1299999999999999"/>
    <n v="0"/>
    <n v="0"/>
    <n v="27.58"/>
    <n v="0"/>
    <n v="0"/>
    <n v="0"/>
    <n v="0"/>
    <n v="0"/>
    <n v="0"/>
    <n v="0"/>
    <n v="0"/>
    <n v="618.23"/>
    <n v="618.23"/>
    <n v="0"/>
    <n v="0"/>
    <n v="0"/>
    <n v="0"/>
    <n v="0"/>
  </r>
  <r>
    <n v="21"/>
    <d v="2012-09-23T00:00:00"/>
    <d v="2012-10-06T00:00:00"/>
    <x v="2"/>
    <s v="G1N"/>
    <s v="GD10000000"/>
    <s v="GD0"/>
    <n v="13"/>
    <n v="8200"/>
    <s v="GD900"/>
    <s v="CIPB5"/>
    <s v="000IAT"/>
    <n v="15"/>
    <s v="32181A"/>
    <n v="13"/>
    <m/>
    <m/>
    <x v="258"/>
    <n v="64153"/>
    <s v="47068"/>
    <x v="131"/>
    <x v="1"/>
    <s v="Non-executive"/>
    <s v="D903"/>
    <x v="8"/>
    <n v="3000.74"/>
    <n v="0"/>
    <n v="0"/>
    <n v="0"/>
    <n v="0"/>
    <n v="0"/>
    <n v="0"/>
    <n v="0"/>
    <n v="0"/>
    <n v="0"/>
    <n v="0"/>
    <n v="0"/>
    <n v="0"/>
    <n v="0"/>
    <n v="0"/>
    <n v="0"/>
    <n v="0"/>
    <n v="0"/>
    <n v="2.19"/>
    <n v="155.68"/>
    <n v="0"/>
    <n v="0"/>
    <n v="0"/>
    <n v="0"/>
    <n v="0"/>
    <n v="182.47"/>
    <n v="0"/>
    <n v="0"/>
    <n v="0"/>
    <n v="0"/>
    <n v="0"/>
    <n v="2.71"/>
    <n v="6.19"/>
    <n v="0"/>
    <n v="0"/>
    <n v="42.67"/>
    <n v="150.04"/>
    <n v="0"/>
    <n v="7.41"/>
    <n v="0"/>
    <n v="0"/>
    <n v="0"/>
    <n v="0"/>
    <n v="0"/>
    <n v="0"/>
    <n v="0"/>
    <n v="0"/>
    <n v="3550.1"/>
    <n v="3550.0999999999995"/>
    <n v="0"/>
    <n v="0"/>
    <n v="0"/>
    <n v="0"/>
    <n v="0"/>
  </r>
  <r>
    <n v="21"/>
    <d v="2012-09-23T00:00:00"/>
    <d v="2012-10-06T00:00:00"/>
    <x v="2"/>
    <s v="G1N"/>
    <s v="GD10000000"/>
    <s v="GD0"/>
    <n v="13"/>
    <n v="8200"/>
    <s v="GD900"/>
    <s v="CIPB5"/>
    <s v="000IAT"/>
    <n v="15"/>
    <s v="32181A"/>
    <n v="13"/>
    <m/>
    <m/>
    <x v="259"/>
    <n v="67048"/>
    <s v="73703"/>
    <x v="131"/>
    <x v="1"/>
    <s v="Non-executive"/>
    <s v="D903"/>
    <x v="8"/>
    <n v="2627.66"/>
    <n v="0"/>
    <n v="0"/>
    <n v="0"/>
    <n v="0"/>
    <n v="0"/>
    <n v="0"/>
    <n v="0"/>
    <n v="0"/>
    <n v="0"/>
    <n v="0"/>
    <n v="0"/>
    <n v="0"/>
    <n v="0"/>
    <n v="0"/>
    <n v="0"/>
    <n v="0"/>
    <n v="0"/>
    <n v="1.92"/>
    <n v="0"/>
    <n v="0"/>
    <n v="0"/>
    <n v="0"/>
    <n v="0"/>
    <n v="0"/>
    <n v="162.91"/>
    <n v="0"/>
    <n v="0"/>
    <n v="0"/>
    <n v="0"/>
    <n v="0"/>
    <n v="2.71"/>
    <n v="6.19"/>
    <n v="0"/>
    <n v="0"/>
    <n v="38.1"/>
    <n v="0"/>
    <n v="0"/>
    <n v="0"/>
    <n v="0"/>
    <n v="0"/>
    <n v="0"/>
    <n v="0"/>
    <n v="0"/>
    <n v="0"/>
    <n v="0"/>
    <n v="0"/>
    <n v="2839.49"/>
    <n v="2839.49"/>
    <n v="0"/>
    <n v="0"/>
    <n v="0"/>
    <n v="0"/>
    <n v="0"/>
  </r>
  <r>
    <n v="22"/>
    <d v="2012-10-07T00:00:00"/>
    <d v="2012-10-20T00:00:00"/>
    <x v="3"/>
    <s v="G1N"/>
    <s v="GD10000000"/>
    <s v="GD0"/>
    <n v="13"/>
    <n v="8200"/>
    <s v="GD900"/>
    <s v="CIPA5"/>
    <s v="000IAT"/>
    <n v="15"/>
    <s v="22181A"/>
    <n v="12"/>
    <m/>
    <m/>
    <x v="248"/>
    <n v="2877"/>
    <s v="48877"/>
    <x v="131"/>
    <x v="1"/>
    <s v="Non-executive"/>
    <s v="D903"/>
    <x v="8"/>
    <n v="3428.62"/>
    <n v="0"/>
    <n v="0"/>
    <n v="0"/>
    <n v="0"/>
    <n v="0"/>
    <n v="0"/>
    <n v="0"/>
    <n v="0"/>
    <n v="0"/>
    <n v="0"/>
    <n v="0"/>
    <n v="0"/>
    <n v="0"/>
    <n v="0"/>
    <n v="0"/>
    <n v="0"/>
    <n v="0"/>
    <n v="2.48"/>
    <n v="467.72"/>
    <n v="0"/>
    <n v="0"/>
    <n v="0"/>
    <n v="0"/>
    <n v="0"/>
    <n v="199.49"/>
    <n v="0"/>
    <n v="0"/>
    <n v="0"/>
    <n v="0"/>
    <n v="0"/>
    <n v="2.71"/>
    <n v="8.7799999999999994"/>
    <n v="0"/>
    <n v="0"/>
    <n v="46.66"/>
    <n v="171.43"/>
    <n v="0"/>
    <n v="24.95"/>
    <n v="0"/>
    <n v="0"/>
    <n v="0"/>
    <n v="0"/>
    <n v="0"/>
    <n v="0"/>
    <n v="0"/>
    <n v="0"/>
    <n v="4352.84"/>
    <n v="4352.8399999999992"/>
    <n v="0"/>
    <n v="0"/>
    <n v="0"/>
    <n v="0"/>
    <n v="0"/>
  </r>
  <r>
    <n v="22"/>
    <d v="2012-10-07T00:00:00"/>
    <d v="2012-10-20T00:00:00"/>
    <x v="3"/>
    <s v="G1N"/>
    <s v="GD10000000"/>
    <s v="GD0"/>
    <n v="13"/>
    <n v="8200"/>
    <s v="GD900"/>
    <s v="CIPB5"/>
    <s v="000IAT"/>
    <n v="15"/>
    <s v="32181A"/>
    <n v="13"/>
    <m/>
    <m/>
    <x v="249"/>
    <n v="8140"/>
    <s v="51406"/>
    <x v="132"/>
    <x v="1"/>
    <s v="Non-executive"/>
    <s v="D903"/>
    <x v="8"/>
    <n v="3347.39"/>
    <n v="0"/>
    <n v="0"/>
    <n v="0"/>
    <n v="0"/>
    <n v="0"/>
    <n v="0"/>
    <n v="0"/>
    <n v="0"/>
    <n v="0"/>
    <n v="0"/>
    <n v="0"/>
    <n v="0"/>
    <n v="0"/>
    <n v="0"/>
    <n v="0"/>
    <n v="0"/>
    <n v="0"/>
    <n v="2.4300000000000002"/>
    <n v="347.08"/>
    <n v="0"/>
    <n v="0"/>
    <n v="0"/>
    <n v="0"/>
    <n v="0"/>
    <n v="196.79"/>
    <n v="0"/>
    <n v="0"/>
    <n v="0"/>
    <n v="0"/>
    <n v="0"/>
    <n v="2.99"/>
    <n v="8.7799999999999994"/>
    <n v="0"/>
    <n v="0"/>
    <n v="46.03"/>
    <n v="167.37"/>
    <n v="0"/>
    <n v="8.74"/>
    <n v="0"/>
    <n v="0"/>
    <n v="0"/>
    <n v="0"/>
    <n v="0"/>
    <n v="0"/>
    <n v="0"/>
    <n v="0"/>
    <n v="4127.6000000000004"/>
    <n v="4127.5999999999995"/>
    <n v="0"/>
    <n v="0"/>
    <n v="0"/>
    <n v="0"/>
    <n v="0"/>
  </r>
  <r>
    <n v="22"/>
    <d v="2012-10-07T00:00:00"/>
    <d v="2012-10-20T00:00:00"/>
    <x v="3"/>
    <s v="G1N"/>
    <s v="GD10000000"/>
    <s v="GD0"/>
    <n v="13"/>
    <n v="8200"/>
    <s v="GD900"/>
    <s v="CIPB5"/>
    <s v="000IAT"/>
    <n v="15"/>
    <s v="32181A"/>
    <n v="13"/>
    <m/>
    <m/>
    <x v="250"/>
    <n v="12811"/>
    <s v="44266"/>
    <x v="131"/>
    <x v="1"/>
    <s v="Non-executive"/>
    <s v="D903"/>
    <x v="8"/>
    <n v="0"/>
    <n v="0"/>
    <n v="0"/>
    <n v="0"/>
    <n v="0"/>
    <n v="2776.88"/>
    <n v="0"/>
    <n v="0"/>
    <n v="0"/>
    <n v="0"/>
    <n v="0"/>
    <n v="0"/>
    <n v="0"/>
    <n v="0"/>
    <n v="0"/>
    <n v="0"/>
    <n v="0"/>
    <n v="0"/>
    <n v="2.0299999999999998"/>
    <n v="467.72"/>
    <n v="0"/>
    <n v="0"/>
    <n v="0"/>
    <n v="0"/>
    <n v="0"/>
    <n v="162.5"/>
    <n v="0"/>
    <n v="0"/>
    <n v="0"/>
    <n v="0"/>
    <n v="0"/>
    <n v="3.27"/>
    <n v="11.39"/>
    <n v="0"/>
    <n v="0"/>
    <n v="38"/>
    <n v="138.84"/>
    <n v="0"/>
    <n v="24.95"/>
    <n v="0"/>
    <n v="0"/>
    <n v="0"/>
    <n v="0"/>
    <n v="0"/>
    <n v="0"/>
    <n v="0"/>
    <n v="0"/>
    <n v="3625.58"/>
    <n v="3625.58"/>
    <n v="0"/>
    <n v="0"/>
    <n v="0"/>
    <n v="0"/>
    <n v="0"/>
  </r>
  <r>
    <n v="22"/>
    <d v="2012-10-07T00:00:00"/>
    <d v="2012-10-20T00:00:00"/>
    <x v="3"/>
    <s v="G1N"/>
    <s v="GD10000000"/>
    <s v="GD0"/>
    <n v="13"/>
    <n v="8200"/>
    <s v="GD900"/>
    <s v="CIPB5"/>
    <s v="000IAT"/>
    <n v="15"/>
    <s v="32181A"/>
    <n v="13"/>
    <m/>
    <m/>
    <x v="251"/>
    <n v="29272"/>
    <s v="47554"/>
    <x v="133"/>
    <x v="1"/>
    <s v="Non-executive"/>
    <s v="D903"/>
    <x v="8"/>
    <n v="2961.39"/>
    <n v="0"/>
    <n v="0"/>
    <n v="0"/>
    <n v="0"/>
    <n v="0"/>
    <n v="0"/>
    <n v="0"/>
    <n v="0"/>
    <n v="0"/>
    <n v="0"/>
    <n v="0"/>
    <n v="0"/>
    <n v="0"/>
    <n v="0"/>
    <n v="0"/>
    <n v="0"/>
    <n v="0"/>
    <n v="2.14"/>
    <n v="161.84"/>
    <n v="0"/>
    <n v="0"/>
    <n v="0"/>
    <n v="0"/>
    <n v="0"/>
    <n v="177.85"/>
    <n v="0"/>
    <n v="0"/>
    <n v="0"/>
    <n v="0"/>
    <n v="0"/>
    <n v="2.71"/>
    <n v="6.19"/>
    <n v="0"/>
    <n v="0"/>
    <n v="41.59"/>
    <n v="148.07"/>
    <n v="0"/>
    <n v="8.6300000000000008"/>
    <n v="0"/>
    <n v="0"/>
    <n v="0"/>
    <n v="0"/>
    <n v="0"/>
    <n v="0"/>
    <n v="0"/>
    <n v="0"/>
    <n v="3510.41"/>
    <n v="3510.4100000000003"/>
    <n v="0"/>
    <n v="0"/>
    <n v="0"/>
    <n v="0"/>
    <n v="0"/>
  </r>
  <r>
    <n v="22"/>
    <d v="2012-10-07T00:00:00"/>
    <d v="2012-10-20T00:00:00"/>
    <x v="3"/>
    <s v="G1N"/>
    <s v="GD10000000"/>
    <s v="GD0"/>
    <n v="13"/>
    <n v="8200"/>
    <s v="GD900"/>
    <s v="CIPB5"/>
    <s v="000IAT"/>
    <n v="15"/>
    <s v="32181A"/>
    <n v="13"/>
    <m/>
    <m/>
    <x v="252"/>
    <n v="39383"/>
    <s v="47525"/>
    <x v="131"/>
    <x v="1"/>
    <s v="Non-executive"/>
    <s v="D903"/>
    <x v="8"/>
    <n v="0"/>
    <n v="0"/>
    <n v="0"/>
    <n v="0"/>
    <n v="0"/>
    <n v="2627.66"/>
    <n v="0"/>
    <n v="0"/>
    <n v="0"/>
    <n v="0"/>
    <n v="0"/>
    <n v="0"/>
    <n v="0"/>
    <n v="0"/>
    <n v="0"/>
    <n v="0"/>
    <n v="0"/>
    <n v="0"/>
    <n v="1.92"/>
    <n v="351.71"/>
    <n v="0"/>
    <n v="0"/>
    <n v="0"/>
    <n v="0"/>
    <n v="0"/>
    <n v="152.22999999999999"/>
    <n v="0"/>
    <n v="0"/>
    <n v="0"/>
    <n v="0"/>
    <n v="0"/>
    <n v="2.99"/>
    <n v="8.7799999999999994"/>
    <n v="0"/>
    <n v="0"/>
    <n v="35.6"/>
    <n v="131.38"/>
    <n v="0"/>
    <n v="18.760000000000002"/>
    <n v="0"/>
    <n v="0"/>
    <n v="0"/>
    <n v="0"/>
    <n v="0"/>
    <n v="0"/>
    <n v="0"/>
    <n v="0"/>
    <n v="3331.03"/>
    <n v="3331.03"/>
    <n v="0"/>
    <n v="0"/>
    <n v="0"/>
    <n v="0"/>
    <n v="0"/>
  </r>
  <r>
    <n v="22"/>
    <d v="2012-10-07T00:00:00"/>
    <d v="2012-10-20T00:00:00"/>
    <x v="3"/>
    <s v="G1N"/>
    <s v="GD10000000"/>
    <s v="GD0"/>
    <n v="13"/>
    <n v="8200"/>
    <s v="GD900"/>
    <s v="CIPB5"/>
    <s v="000IAT"/>
    <n v="15"/>
    <s v="32181A"/>
    <n v="13"/>
    <m/>
    <m/>
    <x v="253"/>
    <n v="44516"/>
    <s v="73704"/>
    <x v="131"/>
    <x v="1"/>
    <s v="Non-executive"/>
    <s v="D903"/>
    <x v="8"/>
    <n v="0"/>
    <n v="2403.8000000000002"/>
    <n v="0"/>
    <n v="0"/>
    <n v="0"/>
    <n v="0"/>
    <n v="0"/>
    <n v="0"/>
    <n v="0"/>
    <n v="0"/>
    <n v="0"/>
    <n v="0"/>
    <n v="0"/>
    <n v="0"/>
    <n v="0"/>
    <n v="0"/>
    <n v="0"/>
    <n v="0"/>
    <n v="0"/>
    <n v="0"/>
    <n v="0"/>
    <n v="0"/>
    <n v="0"/>
    <n v="0"/>
    <n v="0"/>
    <n v="149.03"/>
    <n v="0"/>
    <n v="0"/>
    <n v="0"/>
    <n v="0"/>
    <n v="0"/>
    <n v="0"/>
    <n v="0"/>
    <n v="0"/>
    <n v="0"/>
    <n v="34.85"/>
    <n v="0"/>
    <n v="0"/>
    <n v="0"/>
    <n v="0"/>
    <n v="0"/>
    <n v="0"/>
    <n v="0"/>
    <n v="0"/>
    <n v="0"/>
    <n v="0"/>
    <n v="0"/>
    <n v="2587.6799999999998"/>
    <n v="2587.6800000000003"/>
    <n v="0"/>
    <n v="0"/>
    <n v="0"/>
    <n v="0"/>
    <n v="0"/>
  </r>
  <r>
    <n v="22"/>
    <d v="2012-10-07T00:00:00"/>
    <d v="2012-10-20T00:00:00"/>
    <x v="3"/>
    <s v="G1N"/>
    <s v="GD10000000"/>
    <s v="GD0"/>
    <n v="13"/>
    <n v="8200"/>
    <s v="GD900"/>
    <s v="CIPB5"/>
    <s v="000IAT"/>
    <n v="15"/>
    <s v="32181A"/>
    <n v="13"/>
    <m/>
    <m/>
    <x v="254"/>
    <n v="44860"/>
    <s v="73705"/>
    <x v="131"/>
    <x v="1"/>
    <s v="Non-executive"/>
    <s v="D903"/>
    <x v="8"/>
    <n v="0"/>
    <n v="2403.8000000000002"/>
    <n v="0"/>
    <n v="0"/>
    <n v="0"/>
    <n v="0"/>
    <n v="0"/>
    <n v="0"/>
    <n v="0"/>
    <n v="0"/>
    <n v="0"/>
    <n v="0"/>
    <n v="0"/>
    <n v="0"/>
    <n v="0"/>
    <n v="0"/>
    <n v="0"/>
    <n v="0"/>
    <n v="0"/>
    <n v="0"/>
    <n v="0"/>
    <n v="0"/>
    <n v="0"/>
    <n v="0"/>
    <n v="0"/>
    <n v="149.04"/>
    <n v="0"/>
    <n v="0"/>
    <n v="0"/>
    <n v="0"/>
    <n v="0"/>
    <n v="0"/>
    <n v="0"/>
    <n v="0"/>
    <n v="0"/>
    <n v="34.86"/>
    <n v="0"/>
    <n v="0"/>
    <n v="0"/>
    <n v="0"/>
    <n v="0"/>
    <n v="0"/>
    <n v="0"/>
    <n v="0"/>
    <n v="0"/>
    <n v="0"/>
    <n v="0"/>
    <n v="2587.6999999999998"/>
    <n v="2587.7000000000003"/>
    <n v="0"/>
    <n v="0"/>
    <n v="0"/>
    <n v="0"/>
    <n v="0"/>
  </r>
  <r>
    <n v="22"/>
    <d v="2012-10-07T00:00:00"/>
    <d v="2012-10-20T00:00:00"/>
    <x v="3"/>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999999999999"/>
    <n v="0"/>
    <n v="0"/>
    <n v="0"/>
    <n v="0"/>
    <n v="0"/>
    <n v="2.71"/>
    <n v="6.19"/>
    <n v="0"/>
    <n v="0"/>
    <n v="38.1"/>
    <n v="131.38"/>
    <n v="0"/>
    <n v="18.63"/>
    <n v="0"/>
    <n v="0"/>
    <n v="0"/>
    <n v="0"/>
    <n v="0"/>
    <n v="0"/>
    <n v="0"/>
    <n v="0"/>
    <n v="2987.59"/>
    <n v="2987.59"/>
    <n v="0"/>
    <n v="0"/>
    <n v="0"/>
    <n v="0"/>
    <n v="0"/>
  </r>
  <r>
    <n v="22"/>
    <d v="2012-10-07T00:00:00"/>
    <d v="2012-10-20T00:00:00"/>
    <x v="3"/>
    <s v="G1N"/>
    <s v="GD10000000"/>
    <s v="GD0"/>
    <n v="13"/>
    <n v="8200"/>
    <s v="GD900"/>
    <s v="CIPB5"/>
    <s v="000IAT"/>
    <n v="15"/>
    <s v="32181A"/>
    <n v="13"/>
    <m/>
    <m/>
    <x v="256"/>
    <n v="62646"/>
    <s v="75828"/>
    <x v="131"/>
    <x v="1"/>
    <s v="Non-executive"/>
    <s v="D903"/>
    <x v="8"/>
    <n v="2403.8000000000002"/>
    <n v="0"/>
    <n v="0"/>
    <n v="0"/>
    <n v="0"/>
    <n v="0"/>
    <n v="0"/>
    <n v="0"/>
    <n v="0"/>
    <n v="0"/>
    <n v="0"/>
    <n v="0"/>
    <n v="0"/>
    <n v="0"/>
    <n v="0"/>
    <n v="0"/>
    <n v="0"/>
    <n v="0"/>
    <n v="1.76"/>
    <n v="0"/>
    <n v="0"/>
    <n v="0"/>
    <n v="0"/>
    <n v="0"/>
    <n v="0"/>
    <n v="149.03"/>
    <n v="0"/>
    <n v="0"/>
    <n v="0"/>
    <n v="0"/>
    <n v="0"/>
    <n v="2.71"/>
    <n v="6.19"/>
    <n v="0"/>
    <n v="0"/>
    <n v="34.85"/>
    <n v="120.19"/>
    <n v="0"/>
    <n v="0"/>
    <n v="0"/>
    <n v="0"/>
    <n v="0"/>
    <n v="0"/>
    <n v="0"/>
    <n v="0"/>
    <n v="0"/>
    <n v="0"/>
    <n v="2718.53"/>
    <n v="2718.5300000000007"/>
    <n v="0"/>
    <n v="0"/>
    <n v="0"/>
    <n v="0"/>
    <n v="0"/>
  </r>
  <r>
    <n v="22"/>
    <d v="2012-10-07T00:00:00"/>
    <d v="2012-10-20T00:00:00"/>
    <x v="3"/>
    <s v="G1N"/>
    <s v="GD10000000"/>
    <s v="GD0"/>
    <n v="13"/>
    <n v="8200"/>
    <s v="GD900"/>
    <s v="CIPB5"/>
    <s v="000IAT"/>
    <n v="15"/>
    <s v="32181A"/>
    <n v="13"/>
    <m/>
    <m/>
    <x v="258"/>
    <n v="64153"/>
    <s v="47068"/>
    <x v="131"/>
    <x v="1"/>
    <s v="Non-executive"/>
    <s v="D903"/>
    <x v="8"/>
    <n v="3000.73"/>
    <n v="0"/>
    <n v="0"/>
    <n v="0"/>
    <n v="0"/>
    <n v="0"/>
    <n v="0"/>
    <n v="0"/>
    <n v="0"/>
    <n v="0"/>
    <n v="0"/>
    <n v="0"/>
    <n v="0"/>
    <n v="0"/>
    <n v="0"/>
    <n v="0"/>
    <n v="0"/>
    <n v="0"/>
    <n v="2.19"/>
    <n v="160.02000000000001"/>
    <n v="0"/>
    <n v="0"/>
    <n v="0"/>
    <n v="0"/>
    <n v="0"/>
    <n v="182.74"/>
    <n v="0"/>
    <n v="0"/>
    <n v="0"/>
    <n v="0"/>
    <n v="0"/>
    <n v="2.71"/>
    <n v="6.19"/>
    <n v="0"/>
    <n v="0"/>
    <n v="42.74"/>
    <n v="150.04"/>
    <n v="0"/>
    <n v="7.41"/>
    <n v="0"/>
    <n v="0"/>
    <n v="0"/>
    <n v="0"/>
    <n v="0"/>
    <n v="0"/>
    <n v="0"/>
    <n v="0"/>
    <n v="3554.77"/>
    <n v="3554.77"/>
    <n v="0"/>
    <n v="0"/>
    <n v="0"/>
    <n v="0"/>
    <n v="0"/>
  </r>
  <r>
    <n v="22"/>
    <d v="2012-10-07T00:00:00"/>
    <d v="2012-10-20T00:00:00"/>
    <x v="3"/>
    <s v="G1N"/>
    <s v="GD10000000"/>
    <s v="GD0"/>
    <n v="13"/>
    <n v="8200"/>
    <s v="GD900"/>
    <s v="CIPB5"/>
    <s v="000IAT"/>
    <n v="15"/>
    <s v="32181A"/>
    <n v="13"/>
    <m/>
    <m/>
    <x v="259"/>
    <n v="67048"/>
    <s v="73703"/>
    <x v="131"/>
    <x v="1"/>
    <s v="Non-executive"/>
    <s v="D903"/>
    <x v="8"/>
    <n v="2627.66"/>
    <n v="0"/>
    <n v="0"/>
    <n v="0"/>
    <n v="0"/>
    <n v="0"/>
    <n v="0"/>
    <n v="0"/>
    <n v="0"/>
    <n v="0"/>
    <n v="0"/>
    <n v="0"/>
    <n v="0"/>
    <n v="0"/>
    <n v="0"/>
    <n v="0"/>
    <n v="0"/>
    <n v="0"/>
    <n v="1.92"/>
    <n v="0"/>
    <n v="0"/>
    <n v="0"/>
    <n v="0"/>
    <n v="0"/>
    <n v="0"/>
    <n v="162.91999999999999"/>
    <n v="0"/>
    <n v="0"/>
    <n v="0"/>
    <n v="0"/>
    <n v="0"/>
    <n v="2.71"/>
    <n v="6.19"/>
    <n v="0"/>
    <n v="0"/>
    <n v="38.1"/>
    <n v="0"/>
    <n v="0"/>
    <n v="0"/>
    <n v="0"/>
    <n v="0"/>
    <n v="0"/>
    <n v="0"/>
    <n v="0"/>
    <n v="0"/>
    <n v="0"/>
    <n v="0"/>
    <n v="2839.5"/>
    <n v="2839.5"/>
    <n v="0"/>
    <n v="0"/>
    <n v="0"/>
    <n v="0"/>
    <n v="0"/>
  </r>
  <r>
    <n v="22"/>
    <d v="2012-10-07T00:00:00"/>
    <d v="2012-10-20T00:00:00"/>
    <x v="48"/>
    <s v="G2N"/>
    <s v="GD10000000"/>
    <s v="GD0"/>
    <n v="13"/>
    <n v="8200"/>
    <s v="GD900"/>
    <s v="CIPB5"/>
    <s v="000IAT"/>
    <n v="15"/>
    <s v="32181A"/>
    <n v="13"/>
    <m/>
    <m/>
    <x v="294"/>
    <n v="16194"/>
    <s v="47098"/>
    <x v="131"/>
    <x v="1"/>
    <s v="Non-executive"/>
    <s v="D903"/>
    <x v="8"/>
    <n v="1744.74"/>
    <n v="0"/>
    <n v="0"/>
    <n v="0"/>
    <n v="0"/>
    <n v="0"/>
    <n v="0"/>
    <n v="0"/>
    <n v="0"/>
    <n v="0"/>
    <n v="0"/>
    <n v="0"/>
    <n v="0"/>
    <n v="0"/>
    <n v="0"/>
    <n v="0"/>
    <n v="0"/>
    <n v="0"/>
    <n v="1.3"/>
    <n v="160.02000000000001"/>
    <n v="0"/>
    <n v="0"/>
    <n v="0"/>
    <n v="0"/>
    <n v="0"/>
    <n v="104.87"/>
    <n v="0"/>
    <n v="0"/>
    <n v="0"/>
    <n v="0"/>
    <n v="0"/>
    <n v="2.71"/>
    <n v="6.19"/>
    <n v="0"/>
    <n v="2.31"/>
    <n v="24.52"/>
    <n v="87.24"/>
    <n v="25"/>
    <n v="8.5299999999999994"/>
    <n v="0"/>
    <n v="0"/>
    <n v="0"/>
    <n v="0"/>
    <n v="0"/>
    <n v="0"/>
    <n v="0"/>
    <n v="0"/>
    <n v="2167.4299999999998"/>
    <n v="2167.4299999999998"/>
    <n v="0"/>
    <n v="0"/>
    <n v="0"/>
    <n v="0"/>
    <n v="0"/>
  </r>
  <r>
    <n v="22"/>
    <d v="2012-10-07T00:00:00"/>
    <d v="2012-10-20T00:00:00"/>
    <x v="48"/>
    <s v="G2N"/>
    <s v="GD10000000"/>
    <s v="GD0"/>
    <n v="13"/>
    <n v="8200"/>
    <s v="GD900"/>
    <s v="CIPB5"/>
    <s v="000IAT"/>
    <n v="15"/>
    <s v="32181A"/>
    <n v="13"/>
    <m/>
    <m/>
    <x v="428"/>
    <n v="20598"/>
    <s v="47068"/>
    <x v="131"/>
    <x v="1"/>
    <s v="Non-executive"/>
    <s v="D903"/>
    <x v="8"/>
    <n v="0"/>
    <n v="0"/>
    <n v="0"/>
    <n v="0"/>
    <n v="0"/>
    <n v="0"/>
    <n v="0"/>
    <n v="0"/>
    <n v="0"/>
    <n v="0"/>
    <n v="0"/>
    <n v="0"/>
    <n v="0"/>
    <n v="0"/>
    <n v="0"/>
    <n v="0"/>
    <n v="0"/>
    <n v="0"/>
    <n v="0"/>
    <n v="42.14"/>
    <n v="0"/>
    <n v="0"/>
    <n v="0"/>
    <n v="0"/>
    <n v="0"/>
    <n v="0"/>
    <n v="0"/>
    <n v="0"/>
    <n v="0"/>
    <n v="0"/>
    <n v="0"/>
    <n v="0"/>
    <n v="0"/>
    <n v="0"/>
    <n v="0"/>
    <n v="0"/>
    <n v="0"/>
    <n v="0"/>
    <n v="0"/>
    <n v="0"/>
    <n v="0"/>
    <n v="0"/>
    <n v="0"/>
    <n v="0"/>
    <n v="0"/>
    <n v="0"/>
    <n v="0"/>
    <n v="42.14"/>
    <n v="42.14"/>
    <n v="0"/>
    <n v="0"/>
    <n v="0"/>
    <n v="0"/>
    <n v="0"/>
  </r>
  <r>
    <n v="22"/>
    <d v="2012-10-07T00:00:00"/>
    <d v="2012-10-20T00:00:00"/>
    <x v="48"/>
    <s v="G2N"/>
    <s v="GD10000000"/>
    <s v="GD0"/>
    <n v="13"/>
    <n v="8200"/>
    <s v="GD900"/>
    <s v="CIPB5"/>
    <s v="000IAT"/>
    <n v="15"/>
    <s v="32181A"/>
    <n v="13"/>
    <m/>
    <m/>
    <x v="295"/>
    <n v="25310"/>
    <s v="47070"/>
    <x v="139"/>
    <x v="1"/>
    <s v="Non-executive"/>
    <s v="D903"/>
    <x v="8"/>
    <n v="2078.41"/>
    <n v="0"/>
    <n v="0"/>
    <n v="0"/>
    <n v="0"/>
    <n v="0"/>
    <n v="0"/>
    <n v="0"/>
    <n v="0"/>
    <n v="0"/>
    <n v="0"/>
    <n v="0"/>
    <n v="0"/>
    <n v="0"/>
    <n v="0"/>
    <n v="0"/>
    <n v="0"/>
    <n v="0"/>
    <n v="4.2699999999999996"/>
    <n v="414.35"/>
    <n v="0"/>
    <n v="0"/>
    <n v="0"/>
    <n v="0"/>
    <n v="0"/>
    <n v="0"/>
    <n v="0"/>
    <n v="0"/>
    <n v="0"/>
    <n v="145.49"/>
    <n v="0"/>
    <n v="2.99"/>
    <n v="8.7799999999999994"/>
    <n v="0"/>
    <n v="2.31"/>
    <n v="0"/>
    <n v="0"/>
    <n v="25"/>
    <n v="0"/>
    <n v="0"/>
    <n v="0"/>
    <n v="0"/>
    <n v="0"/>
    <n v="0"/>
    <n v="0"/>
    <n v="0"/>
    <n v="0"/>
    <n v="2681.6"/>
    <n v="2681.5999999999995"/>
    <n v="0"/>
    <n v="0"/>
    <n v="0"/>
    <n v="0"/>
    <n v="0"/>
  </r>
  <r>
    <n v="22"/>
    <d v="2012-10-07T00:00:00"/>
    <d v="2012-10-20T00:00:00"/>
    <x v="48"/>
    <s v="G2N"/>
    <s v="GD10000000"/>
    <s v="GD0"/>
    <n v="13"/>
    <n v="8200"/>
    <s v="GD900"/>
    <s v="CIPB5"/>
    <s v="000IAT"/>
    <n v="15"/>
    <s v="32181A"/>
    <n v="13"/>
    <m/>
    <m/>
    <x v="296"/>
    <n v="28596"/>
    <s v="47555"/>
    <x v="147"/>
    <x v="1"/>
    <s v="Non-executive"/>
    <s v="D903"/>
    <x v="8"/>
    <n v="1644.42"/>
    <n v="0"/>
    <n v="0"/>
    <n v="0"/>
    <n v="0"/>
    <n v="0"/>
    <n v="0"/>
    <n v="0"/>
    <n v="0"/>
    <n v="0"/>
    <n v="0"/>
    <n v="0"/>
    <n v="0"/>
    <n v="0"/>
    <n v="0"/>
    <n v="0"/>
    <n v="0"/>
    <n v="0"/>
    <n v="1.22"/>
    <n v="161.84"/>
    <n v="0"/>
    <n v="0"/>
    <n v="0"/>
    <n v="0"/>
    <n v="0"/>
    <n v="98.61"/>
    <n v="0"/>
    <n v="0"/>
    <n v="0"/>
    <n v="0"/>
    <n v="0"/>
    <n v="2.71"/>
    <n v="6.19"/>
    <n v="0"/>
    <n v="2.31"/>
    <n v="23.07"/>
    <n v="82.22"/>
    <n v="25"/>
    <n v="8.6300000000000008"/>
    <n v="0"/>
    <n v="0"/>
    <n v="0"/>
    <n v="0"/>
    <n v="0"/>
    <n v="0"/>
    <n v="0"/>
    <n v="0"/>
    <n v="2056.2199999999998"/>
    <n v="2056.2199999999998"/>
    <n v="0"/>
    <n v="0"/>
    <n v="0"/>
    <n v="0"/>
    <n v="0"/>
  </r>
  <r>
    <n v="22"/>
    <d v="2012-10-07T00:00:00"/>
    <d v="2012-10-20T00:00:00"/>
    <x v="48"/>
    <s v="G2N"/>
    <s v="GD10000000"/>
    <s v="GD0"/>
    <n v="13"/>
    <n v="8200"/>
    <s v="GD900"/>
    <s v="CIPB5"/>
    <s v="000IAT"/>
    <n v="15"/>
    <s v="32181A"/>
    <n v="13"/>
    <m/>
    <m/>
    <x v="297"/>
    <n v="32099"/>
    <s v="47317"/>
    <x v="148"/>
    <x v="1"/>
    <s v="Non-executive"/>
    <s v="D903"/>
    <x v="8"/>
    <n v="2371.4299999999998"/>
    <n v="0"/>
    <n v="0"/>
    <n v="0"/>
    <n v="0"/>
    <n v="0"/>
    <n v="0"/>
    <n v="0"/>
    <n v="0"/>
    <n v="0"/>
    <n v="0"/>
    <n v="0"/>
    <n v="0"/>
    <n v="0"/>
    <n v="0"/>
    <n v="0"/>
    <n v="0"/>
    <n v="0"/>
    <n v="1.73"/>
    <n v="467.72"/>
    <n v="0"/>
    <n v="0"/>
    <n v="0"/>
    <n v="0"/>
    <n v="0"/>
    <n v="137.36000000000001"/>
    <n v="0"/>
    <n v="0"/>
    <n v="0"/>
    <n v="0"/>
    <n v="0"/>
    <n v="3.27"/>
    <n v="11.39"/>
    <n v="0"/>
    <n v="2.31"/>
    <n v="32.130000000000003"/>
    <n v="118.57"/>
    <n v="25"/>
    <n v="24.95"/>
    <n v="0"/>
    <n v="0"/>
    <n v="0"/>
    <n v="0"/>
    <n v="0"/>
    <n v="0"/>
    <n v="0"/>
    <n v="0"/>
    <n v="3195.86"/>
    <n v="3195.86"/>
    <n v="0"/>
    <n v="0"/>
    <n v="0"/>
    <n v="0"/>
    <n v="0"/>
  </r>
  <r>
    <n v="22"/>
    <d v="2012-10-07T00:00:00"/>
    <d v="2012-10-20T00:00:00"/>
    <x v="48"/>
    <s v="G2N"/>
    <s v="GD10000000"/>
    <s v="GD0"/>
    <n v="13"/>
    <n v="8200"/>
    <s v="GD900"/>
    <s v="CIPB5"/>
    <s v="000IAT"/>
    <n v="15"/>
    <s v="32181A"/>
    <n v="13"/>
    <m/>
    <m/>
    <x v="298"/>
    <n v="37167"/>
    <s v="47297"/>
    <x v="148"/>
    <x v="1"/>
    <s v="Non-executive"/>
    <s v="D903"/>
    <x v="8"/>
    <n v="0"/>
    <n v="0"/>
    <n v="0"/>
    <n v="0"/>
    <n v="0"/>
    <n v="2922.77"/>
    <n v="0"/>
    <n v="0"/>
    <n v="0"/>
    <n v="0"/>
    <n v="0"/>
    <n v="0"/>
    <n v="0"/>
    <n v="0"/>
    <n v="0"/>
    <n v="0"/>
    <n v="0"/>
    <n v="0"/>
    <n v="2.1"/>
    <n v="161.84"/>
    <n v="0"/>
    <n v="0"/>
    <n v="0"/>
    <n v="0"/>
    <n v="0"/>
    <n v="177.87"/>
    <n v="0"/>
    <n v="0"/>
    <n v="0"/>
    <n v="0"/>
    <n v="0"/>
    <n v="2.99"/>
    <n v="8.7799999999999994"/>
    <n v="0"/>
    <n v="2.31"/>
    <n v="41.6"/>
    <n v="146.13999999999999"/>
    <n v="25"/>
    <n v="8.6300000000000008"/>
    <n v="0"/>
    <n v="0"/>
    <n v="0"/>
    <n v="0"/>
    <n v="0"/>
    <n v="0"/>
    <n v="0"/>
    <n v="0"/>
    <n v="3500.03"/>
    <n v="3500.0299999999997"/>
    <n v="0"/>
    <n v="0"/>
    <n v="0"/>
    <n v="0"/>
    <n v="0"/>
  </r>
  <r>
    <n v="23"/>
    <d v="2012-10-21T00:00:00"/>
    <d v="2012-11-03T00:00:00"/>
    <x v="4"/>
    <s v="G1N"/>
    <s v="GD10000000"/>
    <s v="GD0"/>
    <n v="13"/>
    <n v="8200"/>
    <s v="GD900"/>
    <s v="CIPA5"/>
    <s v="000IAT"/>
    <n v="15"/>
    <s v="22181A"/>
    <n v="12"/>
    <m/>
    <m/>
    <x v="248"/>
    <n v="2877"/>
    <s v="48877"/>
    <x v="131"/>
    <x v="1"/>
    <s v="Non-executive"/>
    <s v="D903"/>
    <x v="8"/>
    <n v="3428.61"/>
    <n v="0"/>
    <n v="0"/>
    <n v="0"/>
    <n v="0"/>
    <n v="0"/>
    <n v="0"/>
    <n v="0"/>
    <n v="0"/>
    <n v="0"/>
    <n v="0"/>
    <n v="0"/>
    <n v="0"/>
    <n v="0"/>
    <n v="0"/>
    <n v="0"/>
    <n v="0"/>
    <n v="0"/>
    <n v="2.48"/>
    <n v="467.72"/>
    <n v="0"/>
    <n v="0"/>
    <n v="0"/>
    <n v="0"/>
    <n v="0"/>
    <n v="199.49"/>
    <n v="0"/>
    <n v="0"/>
    <n v="0"/>
    <n v="0"/>
    <n v="0"/>
    <n v="2.71"/>
    <n v="8.7799999999999994"/>
    <n v="0"/>
    <n v="0"/>
    <n v="46.65"/>
    <n v="171.43"/>
    <n v="0"/>
    <n v="24.95"/>
    <n v="0"/>
    <n v="0"/>
    <n v="0"/>
    <n v="0"/>
    <n v="0"/>
    <n v="0"/>
    <n v="0"/>
    <n v="0"/>
    <n v="4352.82"/>
    <n v="4352.82"/>
    <n v="0"/>
    <n v="0"/>
    <n v="0"/>
    <n v="0"/>
    <n v="0"/>
  </r>
  <r>
    <n v="23"/>
    <d v="2012-10-21T00:00:00"/>
    <d v="2012-11-03T00:00:00"/>
    <x v="4"/>
    <s v="G1N"/>
    <s v="GD10000000"/>
    <s v="GD0"/>
    <n v="13"/>
    <n v="8200"/>
    <s v="GD900"/>
    <s v="CIPB5"/>
    <s v="000IAT"/>
    <n v="15"/>
    <s v="32181A"/>
    <n v="13"/>
    <m/>
    <m/>
    <x v="249"/>
    <n v="8140"/>
    <s v="51406"/>
    <x v="132"/>
    <x v="1"/>
    <s v="Non-executive"/>
    <s v="D903"/>
    <x v="8"/>
    <n v="3347.4"/>
    <n v="0"/>
    <n v="0"/>
    <n v="0"/>
    <n v="0"/>
    <n v="0"/>
    <n v="0"/>
    <n v="0"/>
    <n v="0"/>
    <n v="0"/>
    <n v="0"/>
    <n v="0"/>
    <n v="0"/>
    <n v="0"/>
    <n v="0"/>
    <n v="0"/>
    <n v="0"/>
    <n v="0"/>
    <n v="2.4300000000000002"/>
    <n v="347.08"/>
    <n v="0"/>
    <n v="0"/>
    <n v="0"/>
    <n v="0"/>
    <n v="0"/>
    <n v="196.79"/>
    <n v="0"/>
    <n v="0"/>
    <n v="0"/>
    <n v="0"/>
    <n v="0"/>
    <n v="2.99"/>
    <n v="8.7799999999999994"/>
    <n v="0"/>
    <n v="0"/>
    <n v="46.02"/>
    <n v="167.37"/>
    <n v="0"/>
    <n v="8.74"/>
    <n v="0"/>
    <n v="0"/>
    <n v="0"/>
    <n v="0"/>
    <n v="0"/>
    <n v="0"/>
    <n v="0"/>
    <n v="0"/>
    <n v="4127.6000000000004"/>
    <n v="4127.5999999999995"/>
    <n v="0"/>
    <n v="0"/>
    <n v="0"/>
    <n v="0"/>
    <n v="0"/>
  </r>
  <r>
    <n v="23"/>
    <d v="2012-10-21T00:00:00"/>
    <d v="2012-11-03T00:00:00"/>
    <x v="4"/>
    <s v="G1N"/>
    <s v="GD10000000"/>
    <s v="GD0"/>
    <n v="13"/>
    <n v="8200"/>
    <s v="GD900"/>
    <s v="CIPB5"/>
    <s v="000IAT"/>
    <n v="15"/>
    <s v="32181A"/>
    <n v="13"/>
    <m/>
    <m/>
    <x v="250"/>
    <n v="12811"/>
    <s v="44266"/>
    <x v="131"/>
    <x v="1"/>
    <s v="Non-executive"/>
    <s v="D903"/>
    <x v="8"/>
    <n v="0"/>
    <n v="0"/>
    <n v="0"/>
    <n v="0"/>
    <n v="0"/>
    <n v="2776.89"/>
    <n v="0"/>
    <n v="0"/>
    <n v="0"/>
    <n v="0"/>
    <n v="0"/>
    <n v="0"/>
    <n v="0"/>
    <n v="0"/>
    <n v="0"/>
    <n v="0"/>
    <n v="0"/>
    <n v="0"/>
    <n v="2.0299999999999998"/>
    <n v="467.72"/>
    <n v="0"/>
    <n v="0"/>
    <n v="0"/>
    <n v="0"/>
    <n v="0"/>
    <n v="162.5"/>
    <n v="0"/>
    <n v="0"/>
    <n v="0"/>
    <n v="0"/>
    <n v="0"/>
    <n v="3.27"/>
    <n v="11.39"/>
    <n v="0"/>
    <n v="0"/>
    <n v="38.01"/>
    <n v="138.84"/>
    <n v="0"/>
    <n v="24.95"/>
    <n v="0"/>
    <n v="0"/>
    <n v="0"/>
    <n v="0"/>
    <n v="0"/>
    <n v="0"/>
    <n v="0"/>
    <n v="0"/>
    <n v="3625.6"/>
    <n v="3625.6000000000004"/>
    <n v="0"/>
    <n v="0"/>
    <n v="0"/>
    <n v="0"/>
    <n v="0"/>
  </r>
  <r>
    <n v="23"/>
    <d v="2012-10-21T00:00:00"/>
    <d v="2012-11-03T00:00:00"/>
    <x v="4"/>
    <s v="G1N"/>
    <s v="GD10000000"/>
    <s v="GD0"/>
    <n v="13"/>
    <n v="8200"/>
    <s v="GD900"/>
    <s v="CIPB5"/>
    <s v="000IAT"/>
    <n v="15"/>
    <s v="32181A"/>
    <n v="13"/>
    <m/>
    <m/>
    <x v="251"/>
    <n v="29272"/>
    <s v="47554"/>
    <x v="133"/>
    <x v="1"/>
    <s v="Non-executive"/>
    <s v="D903"/>
    <x v="8"/>
    <n v="2961.39"/>
    <n v="0"/>
    <n v="0"/>
    <n v="0"/>
    <n v="0"/>
    <n v="0"/>
    <n v="0"/>
    <n v="0"/>
    <n v="0"/>
    <n v="0"/>
    <n v="0"/>
    <n v="0"/>
    <n v="0"/>
    <n v="0"/>
    <n v="0"/>
    <n v="0"/>
    <n v="0"/>
    <n v="0"/>
    <n v="2.14"/>
    <n v="161.84"/>
    <n v="0"/>
    <n v="0"/>
    <n v="0"/>
    <n v="0"/>
    <n v="0"/>
    <n v="177.86"/>
    <n v="0"/>
    <n v="0"/>
    <n v="0"/>
    <n v="0"/>
    <n v="0"/>
    <n v="2.71"/>
    <n v="6.19"/>
    <n v="0"/>
    <n v="0"/>
    <n v="41.6"/>
    <n v="148.07"/>
    <n v="0"/>
    <n v="8.6300000000000008"/>
    <n v="0"/>
    <n v="0"/>
    <n v="0"/>
    <n v="0"/>
    <n v="0"/>
    <n v="0"/>
    <n v="0"/>
    <n v="0"/>
    <n v="3510.43"/>
    <n v="3510.4300000000003"/>
    <n v="0"/>
    <n v="0"/>
    <n v="0"/>
    <n v="0"/>
    <n v="0"/>
  </r>
  <r>
    <n v="23"/>
    <d v="2012-10-21T00:00:00"/>
    <d v="2012-11-03T00:00:00"/>
    <x v="4"/>
    <s v="G1N"/>
    <s v="GD10000000"/>
    <s v="GD0"/>
    <n v="13"/>
    <n v="8200"/>
    <s v="GD900"/>
    <s v="CIPB5"/>
    <s v="000IAT"/>
    <n v="15"/>
    <s v="32181A"/>
    <n v="13"/>
    <m/>
    <m/>
    <x v="252"/>
    <n v="39383"/>
    <s v="47525"/>
    <x v="131"/>
    <x v="1"/>
    <s v="Non-executive"/>
    <s v="D903"/>
    <x v="8"/>
    <n v="0"/>
    <n v="0"/>
    <n v="0"/>
    <n v="0"/>
    <n v="0"/>
    <n v="2627.66"/>
    <n v="0"/>
    <n v="0"/>
    <n v="0"/>
    <n v="0"/>
    <n v="0"/>
    <n v="0"/>
    <n v="0"/>
    <n v="0"/>
    <n v="0"/>
    <n v="0"/>
    <n v="0"/>
    <n v="0"/>
    <n v="1.92"/>
    <n v="351.71"/>
    <n v="0"/>
    <n v="0"/>
    <n v="0"/>
    <n v="0"/>
    <n v="0"/>
    <n v="152.22999999999999"/>
    <n v="0"/>
    <n v="0"/>
    <n v="0"/>
    <n v="0"/>
    <n v="0"/>
    <n v="2.99"/>
    <n v="8.7799999999999994"/>
    <n v="0"/>
    <n v="0"/>
    <n v="35.6"/>
    <n v="131.38"/>
    <n v="0"/>
    <n v="18.760000000000002"/>
    <n v="0"/>
    <n v="0"/>
    <n v="0"/>
    <n v="0"/>
    <n v="0"/>
    <n v="0"/>
    <n v="0"/>
    <n v="0"/>
    <n v="3331.03"/>
    <n v="3331.03"/>
    <n v="0"/>
    <n v="0"/>
    <n v="0"/>
    <n v="0"/>
    <n v="0"/>
  </r>
  <r>
    <n v="23"/>
    <d v="2012-10-21T00:00:00"/>
    <d v="2012-11-03T00:00:00"/>
    <x v="4"/>
    <s v="G1N"/>
    <s v="GD10000000"/>
    <s v="GD0"/>
    <n v="13"/>
    <n v="8200"/>
    <s v="GD900"/>
    <s v="CIPB5"/>
    <s v="000IAT"/>
    <n v="15"/>
    <s v="32181A"/>
    <n v="13"/>
    <m/>
    <m/>
    <x v="253"/>
    <n v="44516"/>
    <s v="73704"/>
    <x v="131"/>
    <x v="1"/>
    <s v="Non-executive"/>
    <s v="D903"/>
    <x v="8"/>
    <n v="0"/>
    <n v="2403.8000000000002"/>
    <n v="0"/>
    <n v="0"/>
    <n v="0"/>
    <n v="0"/>
    <n v="0"/>
    <n v="0"/>
    <n v="0"/>
    <n v="0"/>
    <n v="0"/>
    <n v="0"/>
    <n v="0"/>
    <n v="0"/>
    <n v="0"/>
    <n v="0"/>
    <n v="0"/>
    <n v="0"/>
    <n v="0"/>
    <n v="0"/>
    <n v="0"/>
    <n v="0"/>
    <n v="0"/>
    <n v="0"/>
    <n v="0"/>
    <n v="149.04"/>
    <n v="0"/>
    <n v="0"/>
    <n v="0"/>
    <n v="0"/>
    <n v="0"/>
    <n v="0"/>
    <n v="0"/>
    <n v="0"/>
    <n v="0"/>
    <n v="34.86"/>
    <n v="0"/>
    <n v="0"/>
    <n v="0"/>
    <n v="0"/>
    <n v="0"/>
    <n v="0"/>
    <n v="0"/>
    <n v="0"/>
    <n v="0"/>
    <n v="0"/>
    <n v="0"/>
    <n v="2587.6999999999998"/>
    <n v="2587.7000000000003"/>
    <n v="0"/>
    <n v="0"/>
    <n v="0"/>
    <n v="0"/>
    <n v="0"/>
  </r>
  <r>
    <n v="23"/>
    <d v="2012-10-21T00:00:00"/>
    <d v="2012-11-03T00:00:00"/>
    <x v="4"/>
    <s v="G1N"/>
    <s v="GD10000000"/>
    <s v="GD0"/>
    <n v="13"/>
    <n v="8200"/>
    <s v="GD900"/>
    <s v="CIPB5"/>
    <s v="000IAT"/>
    <n v="15"/>
    <s v="32181A"/>
    <n v="13"/>
    <m/>
    <m/>
    <x v="254"/>
    <n v="44860"/>
    <s v="73705"/>
    <x v="131"/>
    <x v="1"/>
    <s v="Non-executive"/>
    <s v="D903"/>
    <x v="8"/>
    <n v="0"/>
    <n v="2403.8000000000002"/>
    <n v="0"/>
    <n v="0"/>
    <n v="0"/>
    <n v="0"/>
    <n v="0"/>
    <n v="0"/>
    <n v="0"/>
    <n v="0"/>
    <n v="0"/>
    <n v="0"/>
    <n v="0"/>
    <n v="0"/>
    <n v="0"/>
    <n v="0"/>
    <n v="0"/>
    <n v="0"/>
    <n v="0"/>
    <n v="0"/>
    <n v="0"/>
    <n v="0"/>
    <n v="0"/>
    <n v="0"/>
    <n v="0"/>
    <n v="149.04"/>
    <n v="0"/>
    <n v="0"/>
    <n v="0"/>
    <n v="0"/>
    <n v="0"/>
    <n v="0"/>
    <n v="0"/>
    <n v="0"/>
    <n v="0"/>
    <n v="34.85"/>
    <n v="0"/>
    <n v="0"/>
    <n v="0"/>
    <n v="0"/>
    <n v="0"/>
    <n v="0"/>
    <n v="0"/>
    <n v="0"/>
    <n v="0"/>
    <n v="0"/>
    <n v="0"/>
    <n v="2587.69"/>
    <n v="2587.69"/>
    <n v="0"/>
    <n v="0"/>
    <n v="0"/>
    <n v="0"/>
    <n v="0"/>
  </r>
  <r>
    <n v="23"/>
    <d v="2012-10-21T00:00:00"/>
    <d v="2012-11-03T00:00:00"/>
    <x v="4"/>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
    <n v="0"/>
    <n v="0"/>
    <n v="0"/>
    <n v="0"/>
    <n v="0"/>
    <n v="2.71"/>
    <n v="6.19"/>
    <n v="0"/>
    <n v="0"/>
    <n v="38.1"/>
    <n v="131.38"/>
    <n v="0"/>
    <n v="18.63"/>
    <n v="0"/>
    <n v="0"/>
    <n v="0"/>
    <n v="0"/>
    <n v="0"/>
    <n v="0"/>
    <n v="0"/>
    <n v="0"/>
    <n v="2987.58"/>
    <n v="2987.58"/>
    <n v="0"/>
    <n v="0"/>
    <n v="0"/>
    <n v="0"/>
    <n v="0"/>
  </r>
  <r>
    <n v="23"/>
    <d v="2012-10-21T00:00:00"/>
    <d v="2012-11-03T00:00:00"/>
    <x v="4"/>
    <s v="G1N"/>
    <s v="GD10000000"/>
    <s v="GD0"/>
    <n v="13"/>
    <n v="8200"/>
    <s v="GD900"/>
    <s v="CIPB5"/>
    <s v="000IAT"/>
    <n v="15"/>
    <s v="32181A"/>
    <n v="13"/>
    <m/>
    <m/>
    <x v="256"/>
    <n v="62646"/>
    <s v="75828"/>
    <x v="131"/>
    <x v="1"/>
    <s v="Non-executive"/>
    <s v="D903"/>
    <x v="8"/>
    <n v="2403.8000000000002"/>
    <n v="0"/>
    <n v="0"/>
    <n v="0"/>
    <n v="0"/>
    <n v="0"/>
    <n v="0"/>
    <n v="0"/>
    <n v="0"/>
    <n v="0"/>
    <n v="0"/>
    <n v="0"/>
    <n v="0"/>
    <n v="0"/>
    <n v="0"/>
    <n v="0"/>
    <n v="0"/>
    <n v="0"/>
    <n v="1.76"/>
    <n v="0"/>
    <n v="0"/>
    <n v="0"/>
    <n v="0"/>
    <n v="0"/>
    <n v="0"/>
    <n v="149.04"/>
    <n v="0"/>
    <n v="0"/>
    <n v="0"/>
    <n v="0"/>
    <n v="0"/>
    <n v="2.71"/>
    <n v="6.19"/>
    <n v="0"/>
    <n v="0"/>
    <n v="34.86"/>
    <n v="120.19"/>
    <n v="0"/>
    <n v="0"/>
    <n v="0"/>
    <n v="0"/>
    <n v="0"/>
    <n v="0"/>
    <n v="0"/>
    <n v="0"/>
    <n v="0"/>
    <n v="0"/>
    <n v="2718.55"/>
    <n v="2718.5500000000006"/>
    <n v="0"/>
    <n v="0"/>
    <n v="0"/>
    <n v="0"/>
    <n v="0"/>
  </r>
  <r>
    <n v="23"/>
    <d v="2012-10-21T00:00:00"/>
    <d v="2012-11-03T00:00:00"/>
    <x v="4"/>
    <s v="G1N"/>
    <s v="GD10000000"/>
    <s v="GD0"/>
    <n v="13"/>
    <n v="8200"/>
    <s v="GD900"/>
    <s v="CIPB5"/>
    <s v="000IAT"/>
    <n v="15"/>
    <s v="32181A"/>
    <n v="13"/>
    <m/>
    <m/>
    <x v="258"/>
    <n v="64153"/>
    <s v="47068"/>
    <x v="131"/>
    <x v="1"/>
    <s v="Non-executive"/>
    <s v="D903"/>
    <x v="8"/>
    <n v="3000.73"/>
    <n v="0"/>
    <n v="0"/>
    <n v="0"/>
    <n v="0"/>
    <n v="0"/>
    <n v="0"/>
    <n v="0"/>
    <n v="0"/>
    <n v="0"/>
    <n v="0"/>
    <n v="0"/>
    <n v="0"/>
    <n v="0"/>
    <n v="0"/>
    <n v="0"/>
    <n v="0"/>
    <n v="0"/>
    <n v="2.19"/>
    <n v="160.02000000000001"/>
    <n v="0"/>
    <n v="0"/>
    <n v="0"/>
    <n v="0"/>
    <n v="0"/>
    <n v="182.74"/>
    <n v="0"/>
    <n v="0"/>
    <n v="0"/>
    <n v="0"/>
    <n v="0"/>
    <n v="2.71"/>
    <n v="6.19"/>
    <n v="0"/>
    <n v="0"/>
    <n v="42.74"/>
    <n v="150.04"/>
    <n v="0"/>
    <n v="7.41"/>
    <n v="0"/>
    <n v="0"/>
    <n v="0"/>
    <n v="0"/>
    <n v="0"/>
    <n v="0"/>
    <n v="0"/>
    <n v="0"/>
    <n v="3554.77"/>
    <n v="3554.77"/>
    <n v="0"/>
    <n v="0"/>
    <n v="0"/>
    <n v="0"/>
    <n v="0"/>
  </r>
  <r>
    <n v="23"/>
    <d v="2012-10-21T00:00:00"/>
    <d v="2012-11-03T00:00:00"/>
    <x v="4"/>
    <s v="G1N"/>
    <s v="GD10000000"/>
    <s v="GD0"/>
    <n v="13"/>
    <n v="8200"/>
    <s v="GD900"/>
    <s v="CIPB5"/>
    <s v="000IAT"/>
    <n v="15"/>
    <s v="32181A"/>
    <n v="13"/>
    <m/>
    <m/>
    <x v="259"/>
    <n v="67048"/>
    <s v="73703"/>
    <x v="131"/>
    <x v="1"/>
    <s v="Non-executive"/>
    <s v="D903"/>
    <x v="8"/>
    <n v="2627.66"/>
    <n v="0"/>
    <n v="0"/>
    <n v="0"/>
    <n v="0"/>
    <n v="0"/>
    <n v="0"/>
    <n v="0"/>
    <n v="0"/>
    <n v="0"/>
    <n v="0"/>
    <n v="0"/>
    <n v="0"/>
    <n v="0"/>
    <n v="0"/>
    <n v="0"/>
    <n v="0"/>
    <n v="0"/>
    <n v="1.92"/>
    <n v="0"/>
    <n v="0"/>
    <n v="0"/>
    <n v="0"/>
    <n v="0"/>
    <n v="0"/>
    <n v="162.91"/>
    <n v="0"/>
    <n v="0"/>
    <n v="0"/>
    <n v="0"/>
    <n v="0"/>
    <n v="2.71"/>
    <n v="6.19"/>
    <n v="0"/>
    <n v="0"/>
    <n v="38.1"/>
    <n v="0"/>
    <n v="0"/>
    <n v="0"/>
    <n v="0"/>
    <n v="0"/>
    <n v="0"/>
    <n v="0"/>
    <n v="0"/>
    <n v="0"/>
    <n v="0"/>
    <n v="0"/>
    <n v="2839.49"/>
    <n v="2839.49"/>
    <n v="0"/>
    <n v="0"/>
    <n v="0"/>
    <n v="0"/>
    <n v="0"/>
  </r>
  <r>
    <n v="23"/>
    <d v="2012-10-21T00:00:00"/>
    <d v="2012-11-03T00:00:00"/>
    <x v="49"/>
    <s v="G2N"/>
    <s v="GD10000000"/>
    <s v="GD0"/>
    <n v="13"/>
    <n v="8200"/>
    <s v="GD900"/>
    <s v="CIPB5"/>
    <s v="000IAT"/>
    <n v="15"/>
    <s v="32181A"/>
    <n v="13"/>
    <m/>
    <m/>
    <x v="294"/>
    <n v="16194"/>
    <s v="47098"/>
    <x v="131"/>
    <x v="1"/>
    <s v="Non-executive"/>
    <s v="D903"/>
    <x v="8"/>
    <n v="1744.73"/>
    <n v="0"/>
    <n v="0"/>
    <n v="0"/>
    <n v="0"/>
    <n v="0"/>
    <n v="0"/>
    <n v="0"/>
    <n v="0"/>
    <n v="0"/>
    <n v="0"/>
    <n v="0"/>
    <n v="0"/>
    <n v="0"/>
    <n v="0"/>
    <n v="0"/>
    <n v="0"/>
    <n v="0"/>
    <n v="1.3"/>
    <n v="160.02000000000001"/>
    <n v="0"/>
    <n v="0"/>
    <n v="0"/>
    <n v="0"/>
    <n v="0"/>
    <n v="104.86"/>
    <n v="0"/>
    <n v="0"/>
    <n v="0"/>
    <n v="0"/>
    <n v="0"/>
    <n v="2.71"/>
    <n v="6.19"/>
    <n v="0"/>
    <n v="2.31"/>
    <n v="24.53"/>
    <n v="87.24"/>
    <n v="0"/>
    <n v="8.5299999999999994"/>
    <n v="0"/>
    <n v="0"/>
    <n v="0"/>
    <n v="0"/>
    <n v="0"/>
    <n v="0"/>
    <n v="0"/>
    <n v="0"/>
    <n v="2142.42"/>
    <n v="2142.42"/>
    <n v="0"/>
    <n v="0"/>
    <n v="0"/>
    <n v="0"/>
    <n v="0"/>
  </r>
  <r>
    <n v="23"/>
    <d v="2012-10-21T00:00:00"/>
    <d v="2012-11-03T00:00:00"/>
    <x v="49"/>
    <s v="G2N"/>
    <s v="GD10000000"/>
    <s v="GD0"/>
    <n v="13"/>
    <n v="8200"/>
    <s v="GD900"/>
    <s v="CIPB5"/>
    <s v="000IAT"/>
    <n v="15"/>
    <s v="32181A"/>
    <n v="13"/>
    <m/>
    <m/>
    <x v="295"/>
    <n v="25310"/>
    <s v="47070"/>
    <x v="139"/>
    <x v="1"/>
    <s v="Non-executive"/>
    <s v="D903"/>
    <x v="8"/>
    <n v="2078.42"/>
    <n v="0"/>
    <n v="0"/>
    <n v="0"/>
    <n v="0"/>
    <n v="0"/>
    <n v="0"/>
    <n v="0"/>
    <n v="0"/>
    <n v="0"/>
    <n v="0"/>
    <n v="0"/>
    <n v="0"/>
    <n v="0"/>
    <n v="0"/>
    <n v="0"/>
    <n v="0"/>
    <n v="0"/>
    <n v="4.2699999999999996"/>
    <n v="414.35"/>
    <n v="0"/>
    <n v="0"/>
    <n v="0"/>
    <n v="0"/>
    <n v="0"/>
    <n v="0"/>
    <n v="0"/>
    <n v="0"/>
    <n v="0"/>
    <n v="145.49"/>
    <n v="0"/>
    <n v="2.99"/>
    <n v="8.7799999999999994"/>
    <n v="0"/>
    <n v="2.31"/>
    <n v="0"/>
    <n v="0"/>
    <n v="0"/>
    <n v="0"/>
    <n v="0"/>
    <n v="0"/>
    <n v="0"/>
    <n v="0"/>
    <n v="0"/>
    <n v="0"/>
    <n v="0"/>
    <n v="0"/>
    <n v="2656.61"/>
    <n v="2656.6099999999997"/>
    <n v="0"/>
    <n v="0"/>
    <n v="0"/>
    <n v="0"/>
    <n v="0"/>
  </r>
  <r>
    <n v="23"/>
    <d v="2012-10-21T00:00:00"/>
    <d v="2012-11-03T00:00:00"/>
    <x v="49"/>
    <s v="G2N"/>
    <s v="GD10000000"/>
    <s v="GD0"/>
    <n v="13"/>
    <n v="8200"/>
    <s v="GD900"/>
    <s v="CIPB5"/>
    <s v="000IAT"/>
    <n v="15"/>
    <s v="32181A"/>
    <n v="13"/>
    <m/>
    <m/>
    <x v="296"/>
    <n v="28596"/>
    <s v="47555"/>
    <x v="147"/>
    <x v="1"/>
    <s v="Non-executive"/>
    <s v="D903"/>
    <x v="8"/>
    <n v="1644.42"/>
    <n v="0"/>
    <n v="0"/>
    <n v="0"/>
    <n v="0"/>
    <n v="0"/>
    <n v="0"/>
    <n v="0"/>
    <n v="0"/>
    <n v="0"/>
    <n v="0"/>
    <n v="0"/>
    <n v="0"/>
    <n v="0"/>
    <n v="0"/>
    <n v="0"/>
    <n v="0"/>
    <n v="0"/>
    <n v="1.22"/>
    <n v="161.84"/>
    <n v="0"/>
    <n v="0"/>
    <n v="0"/>
    <n v="0"/>
    <n v="0"/>
    <n v="98.61"/>
    <n v="0"/>
    <n v="0"/>
    <n v="0"/>
    <n v="0"/>
    <n v="0"/>
    <n v="2.71"/>
    <n v="6.19"/>
    <n v="0"/>
    <n v="2.31"/>
    <n v="23.06"/>
    <n v="82.22"/>
    <n v="0"/>
    <n v="8.6300000000000008"/>
    <n v="0"/>
    <n v="0"/>
    <n v="0"/>
    <n v="0"/>
    <n v="0"/>
    <n v="0"/>
    <n v="0"/>
    <n v="0"/>
    <n v="2031.21"/>
    <n v="2031.21"/>
    <n v="0"/>
    <n v="0"/>
    <n v="0"/>
    <n v="0"/>
    <n v="0"/>
  </r>
  <r>
    <n v="23"/>
    <d v="2012-10-21T00:00:00"/>
    <d v="2012-11-03T00:00:00"/>
    <x v="49"/>
    <s v="G2N"/>
    <s v="GD10000000"/>
    <s v="GD0"/>
    <n v="13"/>
    <n v="8200"/>
    <s v="GD900"/>
    <s v="CIPB5"/>
    <s v="000IAT"/>
    <n v="15"/>
    <s v="32181A"/>
    <n v="13"/>
    <m/>
    <m/>
    <x v="297"/>
    <n v="32099"/>
    <s v="47317"/>
    <x v="148"/>
    <x v="1"/>
    <s v="Non-executive"/>
    <s v="D903"/>
    <x v="8"/>
    <n v="2371.42"/>
    <n v="0"/>
    <n v="0"/>
    <n v="0"/>
    <n v="0"/>
    <n v="0"/>
    <n v="0"/>
    <n v="0"/>
    <n v="0"/>
    <n v="0"/>
    <n v="0"/>
    <n v="0"/>
    <n v="0"/>
    <n v="0"/>
    <n v="0"/>
    <n v="0"/>
    <n v="0"/>
    <n v="0"/>
    <n v="1.73"/>
    <n v="467.72"/>
    <n v="0"/>
    <n v="0"/>
    <n v="0"/>
    <n v="0"/>
    <n v="0"/>
    <n v="137.36000000000001"/>
    <n v="0"/>
    <n v="0"/>
    <n v="0"/>
    <n v="0"/>
    <n v="0"/>
    <n v="3.27"/>
    <n v="11.39"/>
    <n v="0"/>
    <n v="2.31"/>
    <n v="32.119999999999997"/>
    <n v="118.57"/>
    <n v="0"/>
    <n v="24.95"/>
    <n v="0"/>
    <n v="0"/>
    <n v="0"/>
    <n v="0"/>
    <n v="0"/>
    <n v="0"/>
    <n v="0"/>
    <n v="0"/>
    <n v="3170.84"/>
    <n v="3170.8399999999997"/>
    <n v="0"/>
    <n v="0"/>
    <n v="0"/>
    <n v="0"/>
    <n v="0"/>
  </r>
  <r>
    <n v="23"/>
    <d v="2012-10-21T00:00:00"/>
    <d v="2012-11-03T00:00:00"/>
    <x v="49"/>
    <s v="G2N"/>
    <s v="GD10000000"/>
    <s v="GD0"/>
    <n v="13"/>
    <n v="8200"/>
    <s v="GD900"/>
    <s v="CIPB5"/>
    <s v="000IAT"/>
    <n v="15"/>
    <s v="32181A"/>
    <n v="13"/>
    <m/>
    <m/>
    <x v="298"/>
    <n v="37167"/>
    <s v="47297"/>
    <x v="148"/>
    <x v="1"/>
    <s v="Non-executive"/>
    <s v="D903"/>
    <x v="8"/>
    <n v="0"/>
    <n v="0"/>
    <n v="0"/>
    <n v="0"/>
    <n v="0"/>
    <n v="2338.21"/>
    <n v="0"/>
    <n v="0"/>
    <n v="0"/>
    <n v="0"/>
    <n v="0"/>
    <n v="0"/>
    <n v="0"/>
    <n v="584.54999999999995"/>
    <n v="0"/>
    <n v="0"/>
    <n v="0"/>
    <n v="0"/>
    <n v="2.1"/>
    <n v="161.84"/>
    <n v="0"/>
    <n v="0"/>
    <n v="0"/>
    <n v="0"/>
    <n v="0"/>
    <n v="177.87"/>
    <n v="0"/>
    <n v="0"/>
    <n v="0"/>
    <n v="0"/>
    <n v="0"/>
    <n v="2.99"/>
    <n v="8.7799999999999994"/>
    <n v="0"/>
    <n v="2.31"/>
    <n v="41.6"/>
    <n v="116.91"/>
    <n v="0"/>
    <n v="8.6300000000000008"/>
    <n v="0"/>
    <n v="0"/>
    <n v="0"/>
    <n v="0"/>
    <n v="0"/>
    <n v="0"/>
    <n v="0"/>
    <n v="0"/>
    <n v="3445.79"/>
    <n v="3445.79"/>
    <n v="0"/>
    <n v="0"/>
    <n v="0"/>
    <n v="0"/>
    <n v="0"/>
  </r>
  <r>
    <n v="24"/>
    <d v="2012-11-04T00:00:00"/>
    <d v="2012-11-17T00:00:00"/>
    <x v="5"/>
    <s v="G1N"/>
    <s v="GD10000000"/>
    <s v="GD0"/>
    <n v="13"/>
    <n v="8200"/>
    <s v="GD900"/>
    <s v="CIPA5"/>
    <s v="000IAT"/>
    <n v="15"/>
    <s v="22181A"/>
    <n v="12"/>
    <m/>
    <m/>
    <x v="248"/>
    <n v="2877"/>
    <s v="48877"/>
    <x v="131"/>
    <x v="1"/>
    <s v="Non-executive"/>
    <s v="D903"/>
    <x v="8"/>
    <n v="3428.62"/>
    <n v="0"/>
    <n v="0"/>
    <n v="0"/>
    <n v="0"/>
    <n v="0"/>
    <n v="0"/>
    <n v="0"/>
    <n v="0"/>
    <n v="0"/>
    <n v="0"/>
    <n v="0"/>
    <n v="0"/>
    <n v="0"/>
    <n v="0"/>
    <n v="0"/>
    <n v="0"/>
    <n v="0"/>
    <n v="2.48"/>
    <n v="467.72"/>
    <n v="0"/>
    <n v="0"/>
    <n v="0"/>
    <n v="0"/>
    <n v="0"/>
    <n v="199.49"/>
    <n v="0"/>
    <n v="0"/>
    <n v="0"/>
    <n v="0"/>
    <n v="0"/>
    <n v="2.71"/>
    <n v="8.7799999999999994"/>
    <n v="0"/>
    <n v="0"/>
    <n v="46.66"/>
    <n v="171.43"/>
    <n v="0"/>
    <n v="24.95"/>
    <n v="0"/>
    <n v="0"/>
    <n v="0"/>
    <n v="0"/>
    <n v="0"/>
    <n v="0"/>
    <n v="0"/>
    <n v="0"/>
    <n v="4352.84"/>
    <n v="4352.8399999999992"/>
    <n v="0"/>
    <n v="0"/>
    <n v="0"/>
    <n v="0"/>
    <n v="0"/>
  </r>
  <r>
    <n v="24"/>
    <d v="2012-11-04T00:00:00"/>
    <d v="2012-11-17T00:00:00"/>
    <x v="5"/>
    <s v="G1N"/>
    <s v="GD10000000"/>
    <s v="GD0"/>
    <n v="13"/>
    <n v="8200"/>
    <s v="GD900"/>
    <s v="CIPB5"/>
    <s v="000IAT"/>
    <n v="15"/>
    <s v="32181A"/>
    <n v="13"/>
    <m/>
    <m/>
    <x v="249"/>
    <n v="8140"/>
    <s v="51406"/>
    <x v="132"/>
    <x v="1"/>
    <s v="Non-executive"/>
    <s v="D903"/>
    <x v="8"/>
    <n v="3347.38"/>
    <n v="0"/>
    <n v="0"/>
    <n v="0"/>
    <n v="0"/>
    <n v="0"/>
    <n v="0"/>
    <n v="0"/>
    <n v="0"/>
    <n v="0"/>
    <n v="0"/>
    <n v="0"/>
    <n v="0"/>
    <n v="0"/>
    <n v="0"/>
    <n v="0"/>
    <n v="0"/>
    <n v="0"/>
    <n v="2.4300000000000002"/>
    <n v="347.08"/>
    <n v="0"/>
    <n v="0"/>
    <n v="0"/>
    <n v="0"/>
    <n v="0"/>
    <n v="196.79"/>
    <n v="0"/>
    <n v="0"/>
    <n v="0"/>
    <n v="0"/>
    <n v="0"/>
    <n v="2.99"/>
    <n v="8.7799999999999994"/>
    <n v="0"/>
    <n v="0"/>
    <n v="46.02"/>
    <n v="167.37"/>
    <n v="0"/>
    <n v="8.74"/>
    <n v="0"/>
    <n v="0"/>
    <n v="0"/>
    <n v="0"/>
    <n v="0"/>
    <n v="0"/>
    <n v="0"/>
    <n v="0"/>
    <n v="4127.58"/>
    <n v="4127.58"/>
    <n v="0"/>
    <n v="0"/>
    <n v="0"/>
    <n v="0"/>
    <n v="0"/>
  </r>
  <r>
    <n v="24"/>
    <d v="2012-11-04T00:00:00"/>
    <d v="2012-11-17T00:00:00"/>
    <x v="5"/>
    <s v="G1N"/>
    <s v="GD10000000"/>
    <s v="GD0"/>
    <n v="13"/>
    <n v="8200"/>
    <s v="GD900"/>
    <s v="CIPB5"/>
    <s v="000IAT"/>
    <n v="15"/>
    <s v="32181A"/>
    <n v="13"/>
    <m/>
    <m/>
    <x v="250"/>
    <n v="12811"/>
    <s v="44266"/>
    <x v="131"/>
    <x v="1"/>
    <s v="Non-executive"/>
    <s v="D903"/>
    <x v="8"/>
    <n v="0"/>
    <n v="0"/>
    <n v="0"/>
    <n v="0"/>
    <n v="0"/>
    <n v="2776.88"/>
    <n v="0"/>
    <n v="0"/>
    <n v="0"/>
    <n v="0"/>
    <n v="0"/>
    <n v="0"/>
    <n v="0"/>
    <n v="0"/>
    <n v="0"/>
    <n v="0"/>
    <n v="0"/>
    <n v="0"/>
    <n v="2.0299999999999998"/>
    <n v="467.72"/>
    <n v="0"/>
    <n v="0"/>
    <n v="0"/>
    <n v="0"/>
    <n v="0"/>
    <n v="162.5"/>
    <n v="0"/>
    <n v="0"/>
    <n v="0"/>
    <n v="0"/>
    <n v="0"/>
    <n v="3.27"/>
    <n v="11.39"/>
    <n v="0"/>
    <n v="0"/>
    <n v="38"/>
    <n v="138.84"/>
    <n v="0"/>
    <n v="24.95"/>
    <n v="0"/>
    <n v="0"/>
    <n v="0"/>
    <n v="0"/>
    <n v="0"/>
    <n v="0"/>
    <n v="0"/>
    <n v="0"/>
    <n v="3625.58"/>
    <n v="3625.58"/>
    <n v="0"/>
    <n v="0"/>
    <n v="0"/>
    <n v="0"/>
    <n v="0"/>
  </r>
  <r>
    <n v="24"/>
    <d v="2012-11-04T00:00:00"/>
    <d v="2012-11-17T00:00:00"/>
    <x v="5"/>
    <s v="G1N"/>
    <s v="GD10000000"/>
    <s v="GD0"/>
    <n v="13"/>
    <n v="8200"/>
    <s v="GD900"/>
    <s v="CIPB5"/>
    <s v="000IAT"/>
    <n v="15"/>
    <s v="32181A"/>
    <n v="13"/>
    <m/>
    <m/>
    <x v="251"/>
    <n v="29272"/>
    <s v="47554"/>
    <x v="133"/>
    <x v="1"/>
    <s v="Non-executive"/>
    <s v="D903"/>
    <x v="8"/>
    <n v="2961.38"/>
    <n v="0"/>
    <n v="0"/>
    <n v="0"/>
    <n v="0"/>
    <n v="0"/>
    <n v="0"/>
    <n v="0"/>
    <n v="0"/>
    <n v="0"/>
    <n v="0"/>
    <n v="0"/>
    <n v="0"/>
    <n v="0"/>
    <n v="0"/>
    <n v="0"/>
    <n v="0"/>
    <n v="0"/>
    <n v="2.14"/>
    <n v="161.84"/>
    <n v="0"/>
    <n v="0"/>
    <n v="0"/>
    <n v="0"/>
    <n v="0"/>
    <n v="177.85"/>
    <n v="0"/>
    <n v="0"/>
    <n v="0"/>
    <n v="0"/>
    <n v="0"/>
    <n v="2.71"/>
    <n v="6.19"/>
    <n v="0"/>
    <n v="0"/>
    <n v="41.59"/>
    <n v="148.07"/>
    <n v="0"/>
    <n v="8.6300000000000008"/>
    <n v="0"/>
    <n v="0"/>
    <n v="0"/>
    <n v="0"/>
    <n v="0"/>
    <n v="0"/>
    <n v="0"/>
    <n v="0"/>
    <n v="3510.4"/>
    <n v="3510.4000000000005"/>
    <n v="0"/>
    <n v="0"/>
    <n v="0"/>
    <n v="0"/>
    <n v="0"/>
  </r>
  <r>
    <n v="24"/>
    <d v="2012-11-04T00:00:00"/>
    <d v="2012-11-17T00:00:00"/>
    <x v="5"/>
    <s v="G1N"/>
    <s v="GD10000000"/>
    <s v="GD0"/>
    <n v="13"/>
    <n v="8200"/>
    <s v="GD900"/>
    <s v="CIPB5"/>
    <s v="000IAT"/>
    <n v="15"/>
    <s v="32181A"/>
    <n v="13"/>
    <m/>
    <m/>
    <x v="252"/>
    <n v="39383"/>
    <s v="47525"/>
    <x v="131"/>
    <x v="1"/>
    <s v="Non-executive"/>
    <s v="D903"/>
    <x v="8"/>
    <n v="0"/>
    <n v="0"/>
    <n v="0"/>
    <n v="0"/>
    <n v="0"/>
    <n v="2627.66"/>
    <n v="0"/>
    <n v="0"/>
    <n v="0"/>
    <n v="0"/>
    <n v="0"/>
    <n v="0"/>
    <n v="0"/>
    <n v="0"/>
    <n v="0"/>
    <n v="0"/>
    <n v="0"/>
    <n v="0"/>
    <n v="1.92"/>
    <n v="351.71"/>
    <n v="0"/>
    <n v="0"/>
    <n v="0"/>
    <n v="0"/>
    <n v="0"/>
    <n v="152.22999999999999"/>
    <n v="0"/>
    <n v="0"/>
    <n v="0"/>
    <n v="0"/>
    <n v="0"/>
    <n v="2.99"/>
    <n v="8.7799999999999994"/>
    <n v="0"/>
    <n v="0"/>
    <n v="35.61"/>
    <n v="131.38"/>
    <n v="0"/>
    <n v="18.760000000000002"/>
    <n v="0"/>
    <n v="0"/>
    <n v="0"/>
    <n v="0"/>
    <n v="0"/>
    <n v="0"/>
    <n v="0"/>
    <n v="0"/>
    <n v="3331.04"/>
    <n v="3331.0400000000004"/>
    <n v="0"/>
    <n v="0"/>
    <n v="0"/>
    <n v="0"/>
    <n v="0"/>
  </r>
  <r>
    <n v="24"/>
    <d v="2012-11-04T00:00:00"/>
    <d v="2012-11-17T00:00:00"/>
    <x v="5"/>
    <s v="G1N"/>
    <s v="GD10000000"/>
    <s v="GD0"/>
    <n v="13"/>
    <n v="8200"/>
    <s v="GD900"/>
    <s v="CIPB5"/>
    <s v="000IAT"/>
    <n v="15"/>
    <s v="32181A"/>
    <n v="13"/>
    <m/>
    <m/>
    <x v="253"/>
    <n v="44516"/>
    <s v="73704"/>
    <x v="131"/>
    <x v="1"/>
    <s v="Non-executive"/>
    <s v="D903"/>
    <x v="8"/>
    <n v="0"/>
    <n v="2403.8000000000002"/>
    <n v="0"/>
    <n v="0"/>
    <n v="0"/>
    <n v="0"/>
    <n v="0"/>
    <n v="0"/>
    <n v="0"/>
    <n v="0"/>
    <n v="0"/>
    <n v="0"/>
    <n v="0"/>
    <n v="0"/>
    <n v="0"/>
    <n v="0"/>
    <n v="0"/>
    <n v="0"/>
    <n v="0"/>
    <n v="0"/>
    <n v="0"/>
    <n v="0"/>
    <n v="0"/>
    <n v="0"/>
    <n v="0"/>
    <n v="149.03"/>
    <n v="0"/>
    <n v="0"/>
    <n v="0"/>
    <n v="0"/>
    <n v="0"/>
    <n v="0"/>
    <n v="0"/>
    <n v="0"/>
    <n v="0"/>
    <n v="34.85"/>
    <n v="0"/>
    <n v="0"/>
    <n v="0"/>
    <n v="0"/>
    <n v="0"/>
    <n v="0"/>
    <n v="0"/>
    <n v="0"/>
    <n v="0"/>
    <n v="0"/>
    <n v="0"/>
    <n v="2587.6799999999998"/>
    <n v="2587.6800000000003"/>
    <n v="0"/>
    <n v="0"/>
    <n v="0"/>
    <n v="0"/>
    <n v="0"/>
  </r>
  <r>
    <n v="24"/>
    <d v="2012-11-04T00:00:00"/>
    <d v="2012-11-17T00:00:00"/>
    <x v="5"/>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3"/>
    <n v="0"/>
    <n v="0"/>
    <n v="0"/>
    <n v="0"/>
    <n v="0"/>
    <n v="0"/>
    <n v="0"/>
    <n v="0"/>
    <n v="0"/>
    <n v="34.86"/>
    <n v="0"/>
    <n v="0"/>
    <n v="0"/>
    <n v="0"/>
    <n v="0"/>
    <n v="0"/>
    <n v="0"/>
    <n v="0"/>
    <n v="0"/>
    <n v="0"/>
    <n v="0"/>
    <n v="2587.69"/>
    <n v="2587.6900000000005"/>
    <n v="0"/>
    <n v="0"/>
    <n v="0"/>
    <n v="0"/>
    <n v="0"/>
  </r>
  <r>
    <n v="24"/>
    <d v="2012-11-04T00:00:00"/>
    <d v="2012-11-17T00:00:00"/>
    <x v="5"/>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999999999999"/>
    <n v="0"/>
    <n v="0"/>
    <n v="0"/>
    <n v="0"/>
    <n v="0"/>
    <n v="2.71"/>
    <n v="6.19"/>
    <n v="0"/>
    <n v="0"/>
    <n v="38.1"/>
    <n v="131.38"/>
    <n v="0"/>
    <n v="18.63"/>
    <n v="0"/>
    <n v="0"/>
    <n v="0"/>
    <n v="0"/>
    <n v="0"/>
    <n v="0"/>
    <n v="0"/>
    <n v="0"/>
    <n v="2987.59"/>
    <n v="2987.59"/>
    <n v="0"/>
    <n v="0"/>
    <n v="0"/>
    <n v="0"/>
    <n v="0"/>
  </r>
  <r>
    <n v="24"/>
    <d v="2012-11-04T00:00:00"/>
    <d v="2012-11-17T00:00:00"/>
    <x v="5"/>
    <s v="G1N"/>
    <s v="GD10000000"/>
    <s v="GD0"/>
    <n v="13"/>
    <n v="8200"/>
    <s v="GD900"/>
    <s v="CIPB5"/>
    <s v="000IAT"/>
    <n v="15"/>
    <s v="32181A"/>
    <n v="13"/>
    <m/>
    <m/>
    <x v="256"/>
    <n v="62646"/>
    <s v="75828"/>
    <x v="131"/>
    <x v="1"/>
    <s v="Non-executive"/>
    <s v="D903"/>
    <x v="8"/>
    <n v="2403.8000000000002"/>
    <n v="0"/>
    <n v="0"/>
    <n v="0"/>
    <n v="0"/>
    <n v="0"/>
    <n v="0"/>
    <n v="0"/>
    <n v="0"/>
    <n v="0"/>
    <n v="0"/>
    <n v="0"/>
    <n v="0"/>
    <n v="0"/>
    <n v="0"/>
    <n v="0"/>
    <n v="0"/>
    <n v="0"/>
    <n v="1.76"/>
    <n v="0"/>
    <n v="0"/>
    <n v="0"/>
    <n v="0"/>
    <n v="0"/>
    <n v="0"/>
    <n v="149.03"/>
    <n v="0"/>
    <n v="0"/>
    <n v="0"/>
    <n v="0"/>
    <n v="0"/>
    <n v="2.71"/>
    <n v="6.19"/>
    <n v="0"/>
    <n v="0"/>
    <n v="34.85"/>
    <n v="120.19"/>
    <n v="0"/>
    <n v="0"/>
    <n v="0"/>
    <n v="0"/>
    <n v="0"/>
    <n v="0"/>
    <n v="0"/>
    <n v="0"/>
    <n v="0"/>
    <n v="0"/>
    <n v="2718.53"/>
    <n v="2718.5300000000007"/>
    <n v="0"/>
    <n v="0"/>
    <n v="0"/>
    <n v="0"/>
    <n v="0"/>
  </r>
  <r>
    <n v="24"/>
    <d v="2012-11-04T00:00:00"/>
    <d v="2012-11-17T00:00:00"/>
    <x v="5"/>
    <s v="G1N"/>
    <s v="GD10000000"/>
    <s v="GD0"/>
    <n v="13"/>
    <n v="8200"/>
    <s v="GD900"/>
    <s v="CIPB5"/>
    <s v="000IAT"/>
    <n v="15"/>
    <s v="32181A"/>
    <n v="13"/>
    <m/>
    <m/>
    <x v="258"/>
    <n v="64153"/>
    <s v="47068"/>
    <x v="131"/>
    <x v="1"/>
    <s v="Non-executive"/>
    <s v="D903"/>
    <x v="8"/>
    <n v="3000.73"/>
    <n v="0"/>
    <n v="0"/>
    <n v="0"/>
    <n v="0"/>
    <n v="0"/>
    <n v="0"/>
    <n v="0"/>
    <n v="0"/>
    <n v="0"/>
    <n v="0"/>
    <n v="0"/>
    <n v="0"/>
    <n v="0"/>
    <n v="0"/>
    <n v="0"/>
    <n v="0"/>
    <n v="0"/>
    <n v="2.19"/>
    <n v="160.02000000000001"/>
    <n v="0"/>
    <n v="0"/>
    <n v="0"/>
    <n v="0"/>
    <n v="0"/>
    <n v="182.74"/>
    <n v="0"/>
    <n v="0"/>
    <n v="0"/>
    <n v="0"/>
    <n v="0"/>
    <n v="2.71"/>
    <n v="6.19"/>
    <n v="0"/>
    <n v="0"/>
    <n v="42.73"/>
    <n v="150.04"/>
    <n v="0"/>
    <n v="7.41"/>
    <n v="0"/>
    <n v="0"/>
    <n v="0"/>
    <n v="0"/>
    <n v="0"/>
    <n v="0"/>
    <n v="0"/>
    <n v="0"/>
    <n v="3554.76"/>
    <n v="3554.76"/>
    <n v="0"/>
    <n v="0"/>
    <n v="0"/>
    <n v="0"/>
    <n v="0"/>
  </r>
  <r>
    <n v="24"/>
    <d v="2012-11-04T00:00:00"/>
    <d v="2012-11-17T00:00:00"/>
    <x v="5"/>
    <s v="G1N"/>
    <s v="GD10000000"/>
    <s v="GD0"/>
    <n v="13"/>
    <n v="8200"/>
    <s v="GD900"/>
    <s v="CIPB5"/>
    <s v="000IAT"/>
    <n v="15"/>
    <s v="32181A"/>
    <n v="13"/>
    <m/>
    <m/>
    <x v="259"/>
    <n v="67048"/>
    <s v="73703"/>
    <x v="131"/>
    <x v="1"/>
    <s v="Non-executive"/>
    <s v="D903"/>
    <x v="8"/>
    <n v="2627.66"/>
    <n v="0"/>
    <n v="0"/>
    <n v="0"/>
    <n v="0"/>
    <n v="0"/>
    <n v="0"/>
    <n v="0"/>
    <n v="0"/>
    <n v="0"/>
    <n v="0"/>
    <n v="0"/>
    <n v="0"/>
    <n v="0"/>
    <n v="0"/>
    <n v="0"/>
    <n v="0"/>
    <n v="0"/>
    <n v="1.92"/>
    <n v="0"/>
    <n v="0"/>
    <n v="0"/>
    <n v="0"/>
    <n v="0"/>
    <n v="0"/>
    <n v="162.91999999999999"/>
    <n v="0"/>
    <n v="0"/>
    <n v="0"/>
    <n v="0"/>
    <n v="0"/>
    <n v="2.71"/>
    <n v="6.19"/>
    <n v="0"/>
    <n v="0"/>
    <n v="38.11"/>
    <n v="131.38"/>
    <n v="0"/>
    <n v="0"/>
    <n v="0"/>
    <n v="0"/>
    <n v="0"/>
    <n v="0"/>
    <n v="0"/>
    <n v="0"/>
    <n v="0"/>
    <n v="0"/>
    <n v="2970.89"/>
    <n v="2970.8900000000003"/>
    <n v="0"/>
    <n v="0"/>
    <n v="0"/>
    <n v="0"/>
    <n v="0"/>
  </r>
  <r>
    <n v="24"/>
    <d v="2012-11-04T00:00:00"/>
    <d v="2012-11-17T00:00:00"/>
    <x v="50"/>
    <s v="G2N"/>
    <s v="GD10000000"/>
    <s v="GD0"/>
    <n v="13"/>
    <n v="8200"/>
    <s v="GD900"/>
    <s v="CIPB5"/>
    <s v="000IAT"/>
    <n v="15"/>
    <s v="32181A"/>
    <n v="13"/>
    <m/>
    <m/>
    <x v="294"/>
    <n v="16194"/>
    <s v="47098"/>
    <x v="131"/>
    <x v="1"/>
    <s v="Non-executive"/>
    <s v="D903"/>
    <x v="8"/>
    <n v="1570.26"/>
    <n v="0"/>
    <n v="0"/>
    <n v="0"/>
    <n v="0"/>
    <n v="0"/>
    <n v="0"/>
    <n v="0"/>
    <n v="0"/>
    <n v="0"/>
    <n v="0"/>
    <n v="0"/>
    <n v="0"/>
    <n v="0"/>
    <n v="0"/>
    <n v="0"/>
    <n v="0"/>
    <n v="0"/>
    <n v="1.3"/>
    <n v="160.02000000000001"/>
    <n v="0"/>
    <n v="0"/>
    <n v="0"/>
    <n v="0"/>
    <n v="0"/>
    <n v="94.05"/>
    <n v="0"/>
    <n v="0"/>
    <n v="0"/>
    <n v="0"/>
    <n v="0"/>
    <n v="2.71"/>
    <n v="6.19"/>
    <n v="0"/>
    <n v="2.31"/>
    <n v="21.99"/>
    <n v="78.510000000000005"/>
    <n v="0"/>
    <n v="8.5299999999999994"/>
    <n v="0"/>
    <n v="0"/>
    <n v="0"/>
    <n v="0"/>
    <n v="0"/>
    <n v="0"/>
    <n v="0"/>
    <n v="0"/>
    <n v="1945.87"/>
    <n v="1945.87"/>
    <n v="0"/>
    <n v="0"/>
    <n v="0"/>
    <n v="0"/>
    <n v="0"/>
  </r>
  <r>
    <n v="24"/>
    <d v="2012-11-04T00:00:00"/>
    <d v="2012-11-17T00:00:00"/>
    <x v="50"/>
    <s v="G2N"/>
    <s v="GD10000000"/>
    <s v="GD0"/>
    <n v="13"/>
    <n v="8200"/>
    <s v="GD900"/>
    <s v="CIPB5"/>
    <s v="000IAT"/>
    <n v="15"/>
    <s v="32181A"/>
    <n v="13"/>
    <m/>
    <m/>
    <x v="295"/>
    <n v="25310"/>
    <s v="47070"/>
    <x v="139"/>
    <x v="1"/>
    <s v="Non-executive"/>
    <s v="D903"/>
    <x v="8"/>
    <n v="2078.42"/>
    <n v="0"/>
    <n v="0"/>
    <n v="0"/>
    <n v="0"/>
    <n v="0"/>
    <n v="0"/>
    <n v="0"/>
    <n v="0"/>
    <n v="0"/>
    <n v="0"/>
    <n v="0"/>
    <n v="0"/>
    <n v="0"/>
    <n v="0"/>
    <n v="0"/>
    <n v="0"/>
    <n v="0"/>
    <n v="4.2699999999999996"/>
    <n v="414.35"/>
    <n v="0"/>
    <n v="0"/>
    <n v="0"/>
    <n v="0"/>
    <n v="0"/>
    <n v="0"/>
    <n v="0"/>
    <n v="0"/>
    <n v="0"/>
    <n v="145.49"/>
    <n v="0"/>
    <n v="2.99"/>
    <n v="8.7799999999999994"/>
    <n v="0"/>
    <n v="2.31"/>
    <n v="0"/>
    <n v="0"/>
    <n v="0"/>
    <n v="0"/>
    <n v="0"/>
    <n v="0"/>
    <n v="0"/>
    <n v="0"/>
    <n v="0"/>
    <n v="0"/>
    <n v="0"/>
    <n v="0"/>
    <n v="2656.61"/>
    <n v="2656.6099999999997"/>
    <n v="0"/>
    <n v="0"/>
    <n v="0"/>
    <n v="0"/>
    <n v="0"/>
  </r>
  <r>
    <n v="24"/>
    <d v="2012-11-04T00:00:00"/>
    <d v="2012-11-17T00:00:00"/>
    <x v="50"/>
    <s v="G2N"/>
    <s v="GD10000000"/>
    <s v="GD0"/>
    <n v="13"/>
    <n v="8200"/>
    <s v="GD900"/>
    <s v="CIPB5"/>
    <s v="000IAT"/>
    <n v="15"/>
    <s v="32181A"/>
    <n v="13"/>
    <m/>
    <m/>
    <x v="296"/>
    <n v="28596"/>
    <s v="47555"/>
    <x v="147"/>
    <x v="1"/>
    <s v="Non-executive"/>
    <s v="D903"/>
    <x v="8"/>
    <n v="1644.42"/>
    <n v="0"/>
    <n v="0"/>
    <n v="0"/>
    <n v="0"/>
    <n v="0"/>
    <n v="0"/>
    <n v="0"/>
    <n v="0"/>
    <n v="0"/>
    <n v="0"/>
    <n v="0"/>
    <n v="0"/>
    <n v="0"/>
    <n v="0"/>
    <n v="0"/>
    <n v="0"/>
    <n v="0"/>
    <n v="1.22"/>
    <n v="161.84"/>
    <n v="0"/>
    <n v="0"/>
    <n v="0"/>
    <n v="0"/>
    <n v="0"/>
    <n v="98.61"/>
    <n v="0"/>
    <n v="0"/>
    <n v="0"/>
    <n v="0"/>
    <n v="0"/>
    <n v="2.71"/>
    <n v="6.19"/>
    <n v="0"/>
    <n v="2.31"/>
    <n v="23.06"/>
    <n v="82.22"/>
    <n v="0"/>
    <n v="8.6300000000000008"/>
    <n v="0"/>
    <n v="0"/>
    <n v="0"/>
    <n v="0"/>
    <n v="0"/>
    <n v="0"/>
    <n v="0"/>
    <n v="0"/>
    <n v="2031.21"/>
    <n v="2031.21"/>
    <n v="0"/>
    <n v="0"/>
    <n v="0"/>
    <n v="0"/>
    <n v="0"/>
  </r>
  <r>
    <n v="24"/>
    <d v="2012-11-04T00:00:00"/>
    <d v="2012-11-17T00:00:00"/>
    <x v="50"/>
    <s v="G2N"/>
    <s v="GD10000000"/>
    <s v="GD0"/>
    <n v="13"/>
    <n v="8200"/>
    <s v="GD900"/>
    <s v="CIPB5"/>
    <s v="000IAT"/>
    <n v="15"/>
    <s v="32181A"/>
    <n v="13"/>
    <m/>
    <m/>
    <x v="297"/>
    <n v="32099"/>
    <s v="47317"/>
    <x v="148"/>
    <x v="1"/>
    <s v="Non-executive"/>
    <s v="D903"/>
    <x v="8"/>
    <n v="2371.42"/>
    <n v="0"/>
    <n v="0"/>
    <n v="0"/>
    <n v="0"/>
    <n v="0"/>
    <n v="0"/>
    <n v="0"/>
    <n v="0"/>
    <n v="0"/>
    <n v="0"/>
    <n v="0"/>
    <n v="0"/>
    <n v="0"/>
    <n v="0"/>
    <n v="0"/>
    <n v="0"/>
    <n v="0"/>
    <n v="1.73"/>
    <n v="467.72"/>
    <n v="0"/>
    <n v="0"/>
    <n v="0"/>
    <n v="0"/>
    <n v="0"/>
    <n v="137.36000000000001"/>
    <n v="0"/>
    <n v="0"/>
    <n v="0"/>
    <n v="0"/>
    <n v="0"/>
    <n v="3.27"/>
    <n v="11.39"/>
    <n v="0"/>
    <n v="2.31"/>
    <n v="32.130000000000003"/>
    <n v="118.57"/>
    <n v="0"/>
    <n v="24.95"/>
    <n v="0"/>
    <n v="0"/>
    <n v="0"/>
    <n v="0"/>
    <n v="0"/>
    <n v="0"/>
    <n v="0"/>
    <n v="0"/>
    <n v="3170.85"/>
    <n v="3170.85"/>
    <n v="0"/>
    <n v="0"/>
    <n v="0"/>
    <n v="0"/>
    <n v="0"/>
  </r>
  <r>
    <n v="24"/>
    <d v="2012-11-04T00:00:00"/>
    <d v="2012-11-17T00:00:00"/>
    <x v="50"/>
    <s v="G2N"/>
    <s v="GD10000000"/>
    <s v="GD0"/>
    <n v="13"/>
    <n v="8200"/>
    <s v="GD900"/>
    <s v="CIPB5"/>
    <s v="000IAT"/>
    <n v="15"/>
    <s v="32181A"/>
    <n v="13"/>
    <m/>
    <m/>
    <x v="298"/>
    <n v="37167"/>
    <s v="47297"/>
    <x v="148"/>
    <x v="1"/>
    <s v="Non-executive"/>
    <s v="D903"/>
    <x v="8"/>
    <n v="0"/>
    <n v="0"/>
    <n v="0"/>
    <n v="0"/>
    <n v="0"/>
    <n v="2922.77"/>
    <n v="0"/>
    <n v="0"/>
    <n v="0"/>
    <n v="0"/>
    <n v="0"/>
    <n v="0"/>
    <n v="0"/>
    <n v="0"/>
    <n v="0"/>
    <n v="0"/>
    <n v="0"/>
    <n v="0"/>
    <n v="2.1"/>
    <n v="161.84"/>
    <n v="0"/>
    <n v="0"/>
    <n v="0"/>
    <n v="0"/>
    <n v="0"/>
    <n v="177.86"/>
    <n v="0"/>
    <n v="0"/>
    <n v="0"/>
    <n v="0"/>
    <n v="0"/>
    <n v="2.99"/>
    <n v="8.7799999999999994"/>
    <n v="0"/>
    <n v="2.31"/>
    <n v="41.6"/>
    <n v="146.13999999999999"/>
    <n v="0"/>
    <n v="8.6300000000000008"/>
    <n v="0"/>
    <n v="0"/>
    <n v="0"/>
    <n v="0"/>
    <n v="0"/>
    <n v="0"/>
    <n v="0"/>
    <n v="0"/>
    <n v="3475.02"/>
    <n v="3475.02"/>
    <n v="0"/>
    <n v="0"/>
    <n v="0"/>
    <n v="0"/>
    <n v="0"/>
  </r>
  <r>
    <n v="25"/>
    <d v="2012-11-18T00:00:00"/>
    <d v="2012-12-01T00:00:00"/>
    <x v="6"/>
    <s v="G1N"/>
    <s v="GD10000000"/>
    <s v="GD0"/>
    <n v="13"/>
    <n v="8200"/>
    <s v="GD900"/>
    <s v="CIPA5"/>
    <s v="000IAT"/>
    <n v="15"/>
    <s v="22181A"/>
    <n v="12"/>
    <m/>
    <m/>
    <x v="248"/>
    <n v="2877"/>
    <s v="47101"/>
    <x v="172"/>
    <x v="1"/>
    <s v="Non-executive"/>
    <s v="D903"/>
    <x v="8"/>
    <n v="3017.17"/>
    <n v="0"/>
    <n v="0"/>
    <n v="0"/>
    <n v="0"/>
    <n v="0"/>
    <n v="0"/>
    <n v="0"/>
    <n v="0"/>
    <n v="0"/>
    <n v="0"/>
    <n v="0"/>
    <n v="0"/>
    <n v="0"/>
    <n v="0"/>
    <n v="0"/>
    <n v="0"/>
    <n v="0"/>
    <n v="2.73"/>
    <n v="467.72"/>
    <n v="0"/>
    <n v="0"/>
    <n v="0"/>
    <n v="0"/>
    <n v="0"/>
    <n v="173.99"/>
    <n v="0"/>
    <n v="0"/>
    <n v="0"/>
    <n v="0"/>
    <n v="0"/>
    <n v="2.71"/>
    <n v="8.7799999999999994"/>
    <n v="0"/>
    <n v="0"/>
    <n v="40.69"/>
    <n v="150.86000000000001"/>
    <n v="0"/>
    <n v="24.95"/>
    <n v="0"/>
    <n v="0"/>
    <n v="0"/>
    <n v="0"/>
    <n v="0"/>
    <n v="0"/>
    <n v="0"/>
    <n v="0"/>
    <n v="3889.6"/>
    <n v="3889.6"/>
    <n v="0"/>
    <n v="0"/>
    <n v="0"/>
    <n v="0"/>
    <n v="0"/>
  </r>
  <r>
    <n v="25"/>
    <d v="2012-11-18T00:00:00"/>
    <d v="2012-12-01T00:00:00"/>
    <x v="6"/>
    <s v="G1N"/>
    <s v="GD10000000"/>
    <s v="GD0"/>
    <n v="13"/>
    <n v="8200"/>
    <s v="GD900"/>
    <s v="CIPB5"/>
    <s v="000IAT"/>
    <n v="15"/>
    <s v="32181A"/>
    <n v="13"/>
    <m/>
    <m/>
    <x v="249"/>
    <n v="8140"/>
    <s v="51406"/>
    <x v="132"/>
    <x v="1"/>
    <s v="Non-executive"/>
    <s v="D903"/>
    <x v="8"/>
    <n v="3347.39"/>
    <n v="0"/>
    <n v="0"/>
    <n v="0"/>
    <n v="0"/>
    <n v="0"/>
    <n v="0"/>
    <n v="0"/>
    <n v="0"/>
    <n v="0"/>
    <n v="0"/>
    <n v="0"/>
    <n v="0"/>
    <n v="0"/>
    <n v="0"/>
    <n v="0"/>
    <n v="0"/>
    <n v="0"/>
    <n v="2.4300000000000002"/>
    <n v="347.08"/>
    <n v="0"/>
    <n v="0"/>
    <n v="0"/>
    <n v="0"/>
    <n v="0"/>
    <n v="196.79"/>
    <n v="0"/>
    <n v="0"/>
    <n v="0"/>
    <n v="0"/>
    <n v="0"/>
    <n v="2.99"/>
    <n v="8.7799999999999994"/>
    <n v="0"/>
    <n v="0"/>
    <n v="46.02"/>
    <n v="167.37"/>
    <n v="0"/>
    <n v="8.74"/>
    <n v="0"/>
    <n v="0"/>
    <n v="0"/>
    <n v="0"/>
    <n v="0"/>
    <n v="0"/>
    <n v="0"/>
    <n v="0"/>
    <n v="4127.59"/>
    <n v="4127.5899999999992"/>
    <n v="0"/>
    <n v="0"/>
    <n v="0"/>
    <n v="0"/>
    <n v="0"/>
  </r>
  <r>
    <n v="25"/>
    <d v="2012-11-18T00:00:00"/>
    <d v="2012-12-01T00:00:00"/>
    <x v="6"/>
    <s v="G1N"/>
    <s v="GD10000000"/>
    <s v="GD0"/>
    <n v="13"/>
    <n v="8200"/>
    <s v="GD900"/>
    <s v="CIPB5"/>
    <s v="000IAT"/>
    <n v="15"/>
    <s v="32181A"/>
    <n v="13"/>
    <m/>
    <m/>
    <x v="250"/>
    <n v="12811"/>
    <s v="44266"/>
    <x v="131"/>
    <x v="1"/>
    <s v="Non-executive"/>
    <s v="D903"/>
    <x v="8"/>
    <n v="0"/>
    <n v="0"/>
    <n v="0"/>
    <n v="0"/>
    <n v="0"/>
    <n v="2776.88"/>
    <n v="0"/>
    <n v="0"/>
    <n v="0"/>
    <n v="0"/>
    <n v="0"/>
    <n v="0"/>
    <n v="0"/>
    <n v="0"/>
    <n v="0"/>
    <n v="0"/>
    <n v="0"/>
    <n v="0"/>
    <n v="2.0299999999999998"/>
    <n v="467.72"/>
    <n v="0"/>
    <n v="0"/>
    <n v="0"/>
    <n v="0"/>
    <n v="0"/>
    <n v="162.5"/>
    <n v="0"/>
    <n v="0"/>
    <n v="0"/>
    <n v="0"/>
    <n v="0"/>
    <n v="3.27"/>
    <n v="11.39"/>
    <n v="0"/>
    <n v="0"/>
    <n v="38"/>
    <n v="138.84"/>
    <n v="0"/>
    <n v="24.95"/>
    <n v="0"/>
    <n v="0"/>
    <n v="0"/>
    <n v="0"/>
    <n v="0"/>
    <n v="0"/>
    <n v="0"/>
    <n v="0"/>
    <n v="3625.58"/>
    <n v="3625.58"/>
    <n v="0"/>
    <n v="0"/>
    <n v="0"/>
    <n v="0"/>
    <n v="0"/>
  </r>
  <r>
    <n v="25"/>
    <d v="2012-11-18T00:00:00"/>
    <d v="2012-12-01T00:00:00"/>
    <x v="6"/>
    <s v="G1N"/>
    <s v="GD10000000"/>
    <s v="GD0"/>
    <n v="13"/>
    <n v="8200"/>
    <s v="GD900"/>
    <s v="CIPB5"/>
    <s v="000IAT"/>
    <n v="15"/>
    <s v="32181A"/>
    <n v="13"/>
    <m/>
    <m/>
    <x v="251"/>
    <n v="29272"/>
    <s v="47554"/>
    <x v="133"/>
    <x v="1"/>
    <s v="Non-executive"/>
    <s v="D903"/>
    <x v="8"/>
    <n v="2961.39"/>
    <n v="0"/>
    <n v="0"/>
    <n v="0"/>
    <n v="0"/>
    <n v="0"/>
    <n v="0"/>
    <n v="0"/>
    <n v="0"/>
    <n v="0"/>
    <n v="0"/>
    <n v="0"/>
    <n v="0"/>
    <n v="0"/>
    <n v="0"/>
    <n v="0"/>
    <n v="0"/>
    <n v="0"/>
    <n v="2.14"/>
    <n v="161.84"/>
    <n v="0"/>
    <n v="0"/>
    <n v="0"/>
    <n v="0"/>
    <n v="0"/>
    <n v="177.86"/>
    <n v="0"/>
    <n v="0"/>
    <n v="0"/>
    <n v="0"/>
    <n v="0"/>
    <n v="2.71"/>
    <n v="6.19"/>
    <n v="0"/>
    <n v="0"/>
    <n v="41.6"/>
    <n v="148.07"/>
    <n v="0"/>
    <n v="8.6300000000000008"/>
    <n v="0"/>
    <n v="0"/>
    <n v="0"/>
    <n v="0"/>
    <n v="0"/>
    <n v="0"/>
    <n v="0"/>
    <n v="0"/>
    <n v="3510.43"/>
    <n v="3510.4300000000003"/>
    <n v="0"/>
    <n v="0"/>
    <n v="0"/>
    <n v="0"/>
    <n v="0"/>
  </r>
  <r>
    <n v="25"/>
    <d v="2012-11-18T00:00:00"/>
    <d v="2012-12-01T00:00:00"/>
    <x v="6"/>
    <s v="G1N"/>
    <s v="GD10000000"/>
    <s v="GD0"/>
    <n v="13"/>
    <n v="8200"/>
    <s v="GD900"/>
    <s v="CIPB5"/>
    <s v="000IAT"/>
    <n v="15"/>
    <s v="32181A"/>
    <n v="13"/>
    <m/>
    <m/>
    <x v="252"/>
    <n v="39383"/>
    <s v="47525"/>
    <x v="131"/>
    <x v="1"/>
    <s v="Non-executive"/>
    <s v="D903"/>
    <x v="8"/>
    <n v="0"/>
    <n v="0"/>
    <n v="0"/>
    <n v="0"/>
    <n v="0"/>
    <n v="2627.66"/>
    <n v="0"/>
    <n v="0"/>
    <n v="0"/>
    <n v="0"/>
    <n v="0"/>
    <n v="0"/>
    <n v="0"/>
    <n v="0"/>
    <n v="0"/>
    <n v="0"/>
    <n v="0"/>
    <n v="0"/>
    <n v="1.92"/>
    <n v="351.71"/>
    <n v="0"/>
    <n v="0"/>
    <n v="0"/>
    <n v="0"/>
    <n v="0"/>
    <n v="152.22999999999999"/>
    <n v="0"/>
    <n v="0"/>
    <n v="0"/>
    <n v="0"/>
    <n v="0"/>
    <n v="2.99"/>
    <n v="8.7799999999999994"/>
    <n v="0"/>
    <n v="0"/>
    <n v="35.6"/>
    <n v="131.38"/>
    <n v="0"/>
    <n v="18.760000000000002"/>
    <n v="0"/>
    <n v="0"/>
    <n v="0"/>
    <n v="0"/>
    <n v="0"/>
    <n v="0"/>
    <n v="0"/>
    <n v="0"/>
    <n v="3331.03"/>
    <n v="3331.03"/>
    <n v="0"/>
    <n v="0"/>
    <n v="0"/>
    <n v="0"/>
    <n v="0"/>
  </r>
  <r>
    <n v="25"/>
    <d v="2012-11-18T00:00:00"/>
    <d v="2012-12-01T00:00:00"/>
    <x v="6"/>
    <s v="G1N"/>
    <s v="GD10000000"/>
    <s v="GD0"/>
    <n v="13"/>
    <n v="8200"/>
    <s v="GD900"/>
    <s v="CIPB5"/>
    <s v="000IAT"/>
    <n v="15"/>
    <s v="32181A"/>
    <n v="13"/>
    <m/>
    <m/>
    <x v="253"/>
    <n v="44516"/>
    <s v="73704"/>
    <x v="131"/>
    <x v="1"/>
    <s v="Non-executive"/>
    <s v="D903"/>
    <x v="8"/>
    <n v="0"/>
    <n v="2403.8000000000002"/>
    <n v="0"/>
    <n v="0"/>
    <n v="0"/>
    <n v="0"/>
    <n v="0"/>
    <n v="0"/>
    <n v="0"/>
    <n v="0"/>
    <n v="0"/>
    <n v="0"/>
    <n v="0"/>
    <n v="0"/>
    <n v="0"/>
    <n v="0"/>
    <n v="0"/>
    <n v="0"/>
    <n v="0"/>
    <n v="0"/>
    <n v="0"/>
    <n v="0"/>
    <n v="0"/>
    <n v="0"/>
    <n v="0"/>
    <n v="149.04"/>
    <n v="0"/>
    <n v="0"/>
    <n v="0"/>
    <n v="0"/>
    <n v="0"/>
    <n v="0"/>
    <n v="0"/>
    <n v="0"/>
    <n v="0"/>
    <n v="34.86"/>
    <n v="0"/>
    <n v="0"/>
    <n v="0"/>
    <n v="0"/>
    <n v="0"/>
    <n v="0"/>
    <n v="0"/>
    <n v="0"/>
    <n v="0"/>
    <n v="0"/>
    <n v="0"/>
    <n v="2587.6999999999998"/>
    <n v="2587.7000000000003"/>
    <n v="0"/>
    <n v="0"/>
    <n v="0"/>
    <n v="0"/>
    <n v="0"/>
  </r>
  <r>
    <n v="25"/>
    <d v="2012-11-18T00:00:00"/>
    <d v="2012-12-01T00:00:00"/>
    <x v="6"/>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4"/>
    <n v="0"/>
    <n v="0"/>
    <n v="0"/>
    <n v="0"/>
    <n v="0"/>
    <n v="0"/>
    <n v="0"/>
    <n v="0"/>
    <n v="0"/>
    <n v="34.86"/>
    <n v="0"/>
    <n v="0"/>
    <n v="0"/>
    <n v="0"/>
    <n v="0"/>
    <n v="0"/>
    <n v="0"/>
    <n v="0"/>
    <n v="0"/>
    <n v="0"/>
    <n v="0"/>
    <n v="2587.6999999999998"/>
    <n v="2587.7000000000003"/>
    <n v="0"/>
    <n v="0"/>
    <n v="0"/>
    <n v="0"/>
    <n v="0"/>
  </r>
  <r>
    <n v="25"/>
    <d v="2012-11-18T00:00:00"/>
    <d v="2012-12-01T00:00:00"/>
    <x v="6"/>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
    <n v="0"/>
    <n v="0"/>
    <n v="0"/>
    <n v="0"/>
    <n v="0"/>
    <n v="2.71"/>
    <n v="6.19"/>
    <n v="0"/>
    <n v="0"/>
    <n v="38.1"/>
    <n v="131.38"/>
    <n v="0"/>
    <n v="18.63"/>
    <n v="0"/>
    <n v="0"/>
    <n v="0"/>
    <n v="0"/>
    <n v="0"/>
    <n v="0"/>
    <n v="0"/>
    <n v="0"/>
    <n v="2987.58"/>
    <n v="2987.58"/>
    <n v="0"/>
    <n v="0"/>
    <n v="0"/>
    <n v="0"/>
    <n v="0"/>
  </r>
  <r>
    <n v="25"/>
    <d v="2012-11-18T00:00:00"/>
    <d v="2012-12-01T00:00:00"/>
    <x v="6"/>
    <s v="G1N"/>
    <s v="GD10000000"/>
    <s v="GD0"/>
    <n v="13"/>
    <n v="8200"/>
    <s v="GD900"/>
    <s v="CIPB5"/>
    <s v="000IAT"/>
    <n v="15"/>
    <s v="32181A"/>
    <n v="13"/>
    <m/>
    <m/>
    <x v="256"/>
    <n v="62646"/>
    <s v="75828"/>
    <x v="131"/>
    <x v="1"/>
    <s v="Non-executive"/>
    <s v="D903"/>
    <x v="8"/>
    <n v="2403.8000000000002"/>
    <n v="0"/>
    <n v="0"/>
    <n v="0"/>
    <n v="0"/>
    <n v="0"/>
    <n v="0"/>
    <n v="0"/>
    <n v="0"/>
    <n v="0"/>
    <n v="0"/>
    <n v="0"/>
    <n v="0"/>
    <n v="0"/>
    <n v="0"/>
    <n v="0"/>
    <n v="0"/>
    <n v="0"/>
    <n v="1.76"/>
    <n v="0"/>
    <n v="0"/>
    <n v="0"/>
    <n v="0"/>
    <n v="0"/>
    <n v="0"/>
    <n v="149.04"/>
    <n v="0"/>
    <n v="0"/>
    <n v="0"/>
    <n v="0"/>
    <n v="0"/>
    <n v="2.71"/>
    <n v="6.19"/>
    <n v="0"/>
    <n v="0"/>
    <n v="34.86"/>
    <n v="120.19"/>
    <n v="0"/>
    <n v="0"/>
    <n v="0"/>
    <n v="0"/>
    <n v="0"/>
    <n v="0"/>
    <n v="0"/>
    <n v="0"/>
    <n v="0"/>
    <n v="0"/>
    <n v="2718.55"/>
    <n v="2718.5500000000006"/>
    <n v="0"/>
    <n v="0"/>
    <n v="0"/>
    <n v="0"/>
    <n v="0"/>
  </r>
  <r>
    <n v="25"/>
    <d v="2012-11-18T00:00:00"/>
    <d v="2012-12-01T00:00:00"/>
    <x v="6"/>
    <s v="G1N"/>
    <s v="GD10000000"/>
    <s v="GD0"/>
    <n v="13"/>
    <n v="8200"/>
    <s v="GD900"/>
    <s v="CIPB5"/>
    <s v="000IAT"/>
    <n v="15"/>
    <s v="32181A"/>
    <n v="13"/>
    <m/>
    <m/>
    <x v="258"/>
    <n v="64153"/>
    <s v="47068"/>
    <x v="131"/>
    <x v="1"/>
    <s v="Non-executive"/>
    <s v="D903"/>
    <x v="8"/>
    <n v="3000.73"/>
    <n v="0"/>
    <n v="0"/>
    <n v="0"/>
    <n v="0"/>
    <n v="0"/>
    <n v="0"/>
    <n v="0"/>
    <n v="0"/>
    <n v="0"/>
    <n v="0"/>
    <n v="0"/>
    <n v="0"/>
    <n v="0"/>
    <n v="0"/>
    <n v="0"/>
    <n v="0"/>
    <n v="0"/>
    <n v="2.19"/>
    <n v="160.02000000000001"/>
    <n v="0"/>
    <n v="0"/>
    <n v="0"/>
    <n v="0"/>
    <n v="0"/>
    <n v="182.74"/>
    <n v="0"/>
    <n v="0"/>
    <n v="0"/>
    <n v="0"/>
    <n v="0"/>
    <n v="2.71"/>
    <n v="6.19"/>
    <n v="0"/>
    <n v="0"/>
    <n v="42.74"/>
    <n v="150.04"/>
    <n v="0"/>
    <n v="7.41"/>
    <n v="0"/>
    <n v="0"/>
    <n v="0"/>
    <n v="0"/>
    <n v="0"/>
    <n v="0"/>
    <n v="0"/>
    <n v="0"/>
    <n v="3554.77"/>
    <n v="3554.77"/>
    <n v="0"/>
    <n v="0"/>
    <n v="0"/>
    <n v="0"/>
    <n v="0"/>
  </r>
  <r>
    <n v="25"/>
    <d v="2012-11-18T00:00:00"/>
    <d v="2012-12-01T00:00:00"/>
    <x v="6"/>
    <s v="G1N"/>
    <s v="GD10000000"/>
    <s v="GD0"/>
    <n v="13"/>
    <n v="8200"/>
    <s v="GD900"/>
    <s v="CIPB5"/>
    <s v="000IAT"/>
    <n v="15"/>
    <s v="32181A"/>
    <n v="13"/>
    <m/>
    <m/>
    <x v="259"/>
    <n v="67048"/>
    <s v="73703"/>
    <x v="131"/>
    <x v="1"/>
    <s v="Non-executive"/>
    <s v="D903"/>
    <x v="8"/>
    <n v="2627.66"/>
    <n v="0"/>
    <n v="0"/>
    <n v="0"/>
    <n v="0"/>
    <n v="0"/>
    <n v="0"/>
    <n v="0"/>
    <n v="0"/>
    <n v="0"/>
    <n v="0"/>
    <n v="0"/>
    <n v="0"/>
    <n v="0"/>
    <n v="0"/>
    <n v="0"/>
    <n v="0"/>
    <n v="0"/>
    <n v="1.92"/>
    <n v="0"/>
    <n v="0"/>
    <n v="0"/>
    <n v="0"/>
    <n v="0"/>
    <n v="0"/>
    <n v="162.91"/>
    <n v="0"/>
    <n v="0"/>
    <n v="0"/>
    <n v="0"/>
    <n v="0"/>
    <n v="2.71"/>
    <n v="6.19"/>
    <n v="0"/>
    <n v="0"/>
    <n v="38.1"/>
    <n v="131.38"/>
    <n v="0"/>
    <n v="0"/>
    <n v="0"/>
    <n v="0"/>
    <n v="0"/>
    <n v="0"/>
    <n v="0"/>
    <n v="0"/>
    <n v="0"/>
    <n v="0"/>
    <n v="2970.87"/>
    <n v="2970.87"/>
    <n v="0"/>
    <n v="0"/>
    <n v="0"/>
    <n v="0"/>
    <n v="0"/>
  </r>
  <r>
    <n v="25"/>
    <d v="2012-11-18T00:00:00"/>
    <d v="2012-12-01T00:00:00"/>
    <x v="51"/>
    <s v="G2N"/>
    <s v="GD10000000"/>
    <s v="GD0"/>
    <n v="13"/>
    <n v="8200"/>
    <s v="GD900"/>
    <s v="CIPB5"/>
    <s v="000IAT"/>
    <n v="15"/>
    <s v="32181A"/>
    <n v="13"/>
    <m/>
    <m/>
    <x v="294"/>
    <n v="16194"/>
    <s v="47098"/>
    <x v="131"/>
    <x v="1"/>
    <s v="Non-executive"/>
    <s v="D903"/>
    <x v="8"/>
    <n v="1744.73"/>
    <n v="0"/>
    <n v="0"/>
    <n v="0"/>
    <n v="0"/>
    <n v="0"/>
    <n v="0"/>
    <n v="0"/>
    <n v="0"/>
    <n v="0"/>
    <n v="0"/>
    <n v="0"/>
    <n v="0"/>
    <n v="0"/>
    <n v="0"/>
    <n v="0"/>
    <n v="0"/>
    <n v="0"/>
    <n v="1.3"/>
    <n v="160.02000000000001"/>
    <n v="0"/>
    <n v="0"/>
    <n v="0"/>
    <n v="0"/>
    <n v="0"/>
    <n v="104.87"/>
    <n v="0"/>
    <n v="0"/>
    <n v="0"/>
    <n v="0"/>
    <n v="0"/>
    <n v="2.71"/>
    <n v="6.19"/>
    <n v="0"/>
    <n v="2.31"/>
    <n v="24.53"/>
    <n v="87.24"/>
    <n v="25"/>
    <n v="8.5299999999999994"/>
    <n v="0"/>
    <n v="0"/>
    <n v="0"/>
    <n v="0"/>
    <n v="0"/>
    <n v="0"/>
    <n v="0"/>
    <n v="0"/>
    <n v="2167.4299999999998"/>
    <n v="2167.4300000000003"/>
    <n v="0"/>
    <n v="0"/>
    <n v="0"/>
    <n v="0"/>
    <n v="0"/>
  </r>
  <r>
    <n v="25"/>
    <d v="2012-11-18T00:00:00"/>
    <d v="2012-12-01T00:00:00"/>
    <x v="51"/>
    <s v="G2N"/>
    <s v="GD10000000"/>
    <s v="GD0"/>
    <n v="13"/>
    <n v="8200"/>
    <s v="GD900"/>
    <s v="CIPB5"/>
    <s v="000IAT"/>
    <n v="15"/>
    <s v="32181A"/>
    <n v="13"/>
    <m/>
    <m/>
    <x v="295"/>
    <n v="25310"/>
    <s v="47070"/>
    <x v="139"/>
    <x v="1"/>
    <s v="Non-executive"/>
    <s v="D903"/>
    <x v="8"/>
    <n v="2078.41"/>
    <n v="0"/>
    <n v="0"/>
    <n v="0"/>
    <n v="0"/>
    <n v="0"/>
    <n v="0"/>
    <n v="0"/>
    <n v="0"/>
    <n v="0"/>
    <n v="0"/>
    <n v="0"/>
    <n v="0"/>
    <n v="0"/>
    <n v="0"/>
    <n v="0"/>
    <n v="0"/>
    <n v="0"/>
    <n v="4.2699999999999996"/>
    <n v="414.35"/>
    <n v="0"/>
    <n v="0"/>
    <n v="0"/>
    <n v="0"/>
    <n v="0"/>
    <n v="0"/>
    <n v="0"/>
    <n v="0"/>
    <n v="0"/>
    <n v="145.49"/>
    <n v="0"/>
    <n v="2.99"/>
    <n v="8.7799999999999994"/>
    <n v="0"/>
    <n v="2.31"/>
    <n v="0"/>
    <n v="0"/>
    <n v="25"/>
    <n v="0"/>
    <n v="0"/>
    <n v="0"/>
    <n v="0"/>
    <n v="0"/>
    <n v="0"/>
    <n v="0"/>
    <n v="0"/>
    <n v="0"/>
    <n v="2681.6"/>
    <n v="2681.5999999999995"/>
    <n v="0"/>
    <n v="0"/>
    <n v="0"/>
    <n v="0"/>
    <n v="0"/>
  </r>
  <r>
    <n v="25"/>
    <d v="2012-11-18T00:00:00"/>
    <d v="2012-12-01T00:00:00"/>
    <x v="51"/>
    <s v="G2N"/>
    <s v="GD10000000"/>
    <s v="GD0"/>
    <n v="13"/>
    <n v="8200"/>
    <s v="GD900"/>
    <s v="CIPB5"/>
    <s v="000IAT"/>
    <n v="15"/>
    <s v="32181A"/>
    <n v="13"/>
    <m/>
    <m/>
    <x v="296"/>
    <n v="28596"/>
    <s v="47555"/>
    <x v="147"/>
    <x v="1"/>
    <s v="Non-executive"/>
    <s v="D903"/>
    <x v="8"/>
    <n v="1644.41"/>
    <n v="0"/>
    <n v="0"/>
    <n v="0"/>
    <n v="0"/>
    <n v="0"/>
    <n v="0"/>
    <n v="0"/>
    <n v="0"/>
    <n v="0"/>
    <n v="0"/>
    <n v="0"/>
    <n v="0"/>
    <n v="0"/>
    <n v="0"/>
    <n v="0"/>
    <n v="0"/>
    <n v="0"/>
    <n v="1.22"/>
    <n v="161.84"/>
    <n v="0"/>
    <n v="0"/>
    <n v="0"/>
    <n v="0"/>
    <n v="0"/>
    <n v="98.6"/>
    <n v="0"/>
    <n v="0"/>
    <n v="0"/>
    <n v="0"/>
    <n v="0"/>
    <n v="2.71"/>
    <n v="6.19"/>
    <n v="0"/>
    <n v="2.31"/>
    <n v="23.06"/>
    <n v="82.22"/>
    <n v="25"/>
    <n v="8.6300000000000008"/>
    <n v="0"/>
    <n v="0"/>
    <n v="0"/>
    <n v="0"/>
    <n v="0"/>
    <n v="0"/>
    <n v="0"/>
    <n v="0"/>
    <n v="2056.19"/>
    <n v="2056.19"/>
    <n v="0"/>
    <n v="0"/>
    <n v="0"/>
    <n v="0"/>
    <n v="0"/>
  </r>
  <r>
    <n v="25"/>
    <d v="2012-11-18T00:00:00"/>
    <d v="2012-12-01T00:00:00"/>
    <x v="51"/>
    <s v="G2N"/>
    <s v="GD10000000"/>
    <s v="GD0"/>
    <n v="13"/>
    <n v="8200"/>
    <s v="GD900"/>
    <s v="CIPB5"/>
    <s v="000IAT"/>
    <n v="15"/>
    <s v="32181A"/>
    <n v="13"/>
    <m/>
    <m/>
    <x v="297"/>
    <n v="32099"/>
    <s v="47317"/>
    <x v="148"/>
    <x v="1"/>
    <s v="Non-executive"/>
    <s v="D903"/>
    <x v="8"/>
    <n v="2371.42"/>
    <n v="0"/>
    <n v="0"/>
    <n v="0"/>
    <n v="0"/>
    <n v="0"/>
    <n v="0"/>
    <n v="0"/>
    <n v="0"/>
    <n v="0"/>
    <n v="0"/>
    <n v="0"/>
    <n v="0"/>
    <n v="0"/>
    <n v="0"/>
    <n v="0"/>
    <n v="0"/>
    <n v="0"/>
    <n v="1.73"/>
    <n v="467.72"/>
    <n v="0"/>
    <n v="0"/>
    <n v="0"/>
    <n v="0"/>
    <n v="0"/>
    <n v="137.37"/>
    <n v="0"/>
    <n v="0"/>
    <n v="0"/>
    <n v="0"/>
    <n v="0"/>
    <n v="3.27"/>
    <n v="11.39"/>
    <n v="0"/>
    <n v="2.31"/>
    <n v="32.119999999999997"/>
    <n v="118.57"/>
    <n v="25"/>
    <n v="24.95"/>
    <n v="0"/>
    <n v="0"/>
    <n v="0"/>
    <n v="0"/>
    <n v="0"/>
    <n v="0"/>
    <n v="0"/>
    <n v="0"/>
    <n v="3195.85"/>
    <n v="3195.8499999999995"/>
    <n v="0"/>
    <n v="0"/>
    <n v="0"/>
    <n v="0"/>
    <n v="0"/>
  </r>
  <r>
    <n v="25"/>
    <d v="2012-11-18T00:00:00"/>
    <d v="2012-12-01T00:00:00"/>
    <x v="51"/>
    <s v="G2N"/>
    <s v="GD10000000"/>
    <s v="GD0"/>
    <n v="13"/>
    <n v="8200"/>
    <s v="GD900"/>
    <s v="CIPB5"/>
    <s v="000IAT"/>
    <n v="15"/>
    <s v="32181A"/>
    <n v="13"/>
    <m/>
    <m/>
    <x v="298"/>
    <n v="37167"/>
    <s v="47297"/>
    <x v="148"/>
    <x v="1"/>
    <s v="Non-executive"/>
    <s v="D903"/>
    <x v="8"/>
    <n v="0"/>
    <n v="0"/>
    <n v="0"/>
    <n v="0"/>
    <n v="0"/>
    <n v="2922.77"/>
    <n v="0"/>
    <n v="0"/>
    <n v="0"/>
    <n v="0"/>
    <n v="0"/>
    <n v="0"/>
    <n v="0"/>
    <n v="0"/>
    <n v="0"/>
    <n v="0"/>
    <n v="0"/>
    <n v="0"/>
    <n v="2.1"/>
    <n v="161.84"/>
    <n v="0"/>
    <n v="0"/>
    <n v="0"/>
    <n v="0"/>
    <n v="0"/>
    <n v="177.87"/>
    <n v="0"/>
    <n v="0"/>
    <n v="0"/>
    <n v="0"/>
    <n v="0"/>
    <n v="2.99"/>
    <n v="8.7799999999999994"/>
    <n v="0"/>
    <n v="2.31"/>
    <n v="41.6"/>
    <n v="146.13999999999999"/>
    <n v="25"/>
    <n v="8.6300000000000008"/>
    <n v="0"/>
    <n v="0"/>
    <n v="0"/>
    <n v="0"/>
    <n v="0"/>
    <n v="0"/>
    <n v="0"/>
    <n v="0"/>
    <n v="3500.03"/>
    <n v="3500.0299999999997"/>
    <n v="0"/>
    <n v="0"/>
    <n v="0"/>
    <n v="0"/>
    <n v="0"/>
  </r>
  <r>
    <n v="26"/>
    <d v="2012-12-02T00:00:00"/>
    <d v="2012-12-15T00:00:00"/>
    <x v="7"/>
    <s v="G1N"/>
    <s v="GD10000000"/>
    <s v="GD0"/>
    <n v="13"/>
    <n v="8200"/>
    <s v="GD900"/>
    <s v="CIPA5"/>
    <s v="000IAT"/>
    <n v="15"/>
    <s v="22181A"/>
    <n v="12"/>
    <m/>
    <m/>
    <x v="248"/>
    <n v="2877"/>
    <s v="47101"/>
    <x v="172"/>
    <x v="1"/>
    <s v="Non-executive"/>
    <s v="D903"/>
    <x v="8"/>
    <n v="4525.7700000000004"/>
    <n v="0"/>
    <n v="0"/>
    <n v="0"/>
    <n v="0"/>
    <n v="0"/>
    <n v="0"/>
    <n v="0"/>
    <n v="0"/>
    <n v="0"/>
    <n v="0"/>
    <n v="0"/>
    <n v="0"/>
    <n v="0"/>
    <n v="0"/>
    <n v="0"/>
    <n v="0"/>
    <n v="0"/>
    <n v="2.73"/>
    <n v="467.72"/>
    <n v="0"/>
    <n v="0"/>
    <n v="0"/>
    <n v="0"/>
    <n v="0"/>
    <n v="267.51"/>
    <n v="0"/>
    <n v="0"/>
    <n v="0"/>
    <n v="0"/>
    <n v="0"/>
    <n v="2.71"/>
    <n v="8.7799999999999994"/>
    <n v="0"/>
    <n v="0"/>
    <n v="62.56"/>
    <n v="226.29"/>
    <n v="0"/>
    <n v="24.95"/>
    <n v="0"/>
    <n v="0"/>
    <n v="0"/>
    <n v="0"/>
    <n v="0"/>
    <n v="0"/>
    <n v="0"/>
    <n v="0"/>
    <n v="5589.02"/>
    <n v="5589.02"/>
    <n v="0"/>
    <n v="0"/>
    <n v="0"/>
    <n v="0"/>
    <n v="0"/>
  </r>
  <r>
    <n v="26"/>
    <d v="2012-12-02T00:00:00"/>
    <d v="2012-12-15T00:00:00"/>
    <x v="7"/>
    <s v="G1N"/>
    <s v="GD10000000"/>
    <s v="GD0"/>
    <n v="13"/>
    <n v="8200"/>
    <s v="GD900"/>
    <s v="CIPB5"/>
    <s v="000IAT"/>
    <n v="15"/>
    <s v="32181A"/>
    <n v="13"/>
    <m/>
    <m/>
    <x v="249"/>
    <n v="8140"/>
    <s v="51406"/>
    <x v="132"/>
    <x v="1"/>
    <s v="Non-executive"/>
    <s v="D903"/>
    <x v="8"/>
    <n v="3347.39"/>
    <n v="0"/>
    <n v="0"/>
    <n v="0"/>
    <n v="0"/>
    <n v="0"/>
    <n v="0"/>
    <n v="0"/>
    <n v="0"/>
    <n v="0"/>
    <n v="0"/>
    <n v="0"/>
    <n v="0"/>
    <n v="0"/>
    <n v="0"/>
    <n v="0"/>
    <n v="0"/>
    <n v="0"/>
    <n v="2.4300000000000002"/>
    <n v="347.08"/>
    <n v="0"/>
    <n v="0"/>
    <n v="0"/>
    <n v="0"/>
    <n v="0"/>
    <n v="196.79"/>
    <n v="0"/>
    <n v="0"/>
    <n v="0"/>
    <n v="0"/>
    <n v="0"/>
    <n v="2.99"/>
    <n v="8.7799999999999994"/>
    <n v="0"/>
    <n v="0"/>
    <n v="46.03"/>
    <n v="167.37"/>
    <n v="0"/>
    <n v="8.74"/>
    <n v="0"/>
    <n v="0"/>
    <n v="0"/>
    <n v="0"/>
    <n v="0"/>
    <n v="0"/>
    <n v="0"/>
    <n v="0"/>
    <n v="4127.6000000000004"/>
    <n v="4127.5999999999995"/>
    <n v="0"/>
    <n v="0"/>
    <n v="0"/>
    <n v="0"/>
    <n v="0"/>
  </r>
  <r>
    <n v="26"/>
    <d v="2012-12-02T00:00:00"/>
    <d v="2012-12-15T00:00:00"/>
    <x v="7"/>
    <s v="G1N"/>
    <s v="GD10000000"/>
    <s v="GD0"/>
    <n v="13"/>
    <n v="8200"/>
    <s v="GD900"/>
    <s v="CIPB5"/>
    <s v="000IAT"/>
    <n v="15"/>
    <s v="32181A"/>
    <n v="13"/>
    <m/>
    <m/>
    <x v="250"/>
    <n v="12811"/>
    <s v="44266"/>
    <x v="131"/>
    <x v="1"/>
    <s v="Non-executive"/>
    <s v="D903"/>
    <x v="8"/>
    <n v="0"/>
    <n v="0"/>
    <n v="0"/>
    <n v="0"/>
    <n v="0"/>
    <n v="2776.88"/>
    <n v="0"/>
    <n v="0"/>
    <n v="0"/>
    <n v="0"/>
    <n v="0"/>
    <n v="0"/>
    <n v="0"/>
    <n v="0"/>
    <n v="0"/>
    <n v="0"/>
    <n v="0"/>
    <n v="0"/>
    <n v="2.0299999999999998"/>
    <n v="467.72"/>
    <n v="0"/>
    <n v="0"/>
    <n v="0"/>
    <n v="0"/>
    <n v="0"/>
    <n v="162.5"/>
    <n v="0"/>
    <n v="0"/>
    <n v="0"/>
    <n v="0"/>
    <n v="0"/>
    <n v="3.27"/>
    <n v="11.39"/>
    <n v="0"/>
    <n v="0"/>
    <n v="38.01"/>
    <n v="138.84"/>
    <n v="0"/>
    <n v="24.95"/>
    <n v="0"/>
    <n v="0"/>
    <n v="0"/>
    <n v="0"/>
    <n v="0"/>
    <n v="0"/>
    <n v="0"/>
    <n v="0"/>
    <n v="3625.59"/>
    <n v="3625.59"/>
    <n v="0"/>
    <n v="0"/>
    <n v="0"/>
    <n v="0"/>
    <n v="0"/>
  </r>
  <r>
    <n v="26"/>
    <d v="2012-12-02T00:00:00"/>
    <d v="2012-12-15T00:00:00"/>
    <x v="7"/>
    <s v="G1N"/>
    <s v="GD10000000"/>
    <s v="GD0"/>
    <n v="13"/>
    <n v="8200"/>
    <s v="GD900"/>
    <s v="CIPB5"/>
    <s v="000IAT"/>
    <n v="15"/>
    <s v="32181A"/>
    <n v="13"/>
    <m/>
    <m/>
    <x v="251"/>
    <n v="29272"/>
    <s v="47554"/>
    <x v="133"/>
    <x v="1"/>
    <s v="Non-executive"/>
    <s v="D903"/>
    <x v="8"/>
    <n v="2961.39"/>
    <n v="0"/>
    <n v="0"/>
    <n v="0"/>
    <n v="0"/>
    <n v="0"/>
    <n v="0"/>
    <n v="0"/>
    <n v="0"/>
    <n v="0"/>
    <n v="0"/>
    <n v="0"/>
    <n v="0"/>
    <n v="0"/>
    <n v="0"/>
    <n v="0"/>
    <n v="0"/>
    <n v="0"/>
    <n v="2.14"/>
    <n v="161.84"/>
    <n v="0"/>
    <n v="0"/>
    <n v="0"/>
    <n v="0"/>
    <n v="0"/>
    <n v="177.85"/>
    <n v="0"/>
    <n v="0"/>
    <n v="0"/>
    <n v="0"/>
    <n v="0"/>
    <n v="2.71"/>
    <n v="6.19"/>
    <n v="0"/>
    <n v="0"/>
    <n v="41.59"/>
    <n v="148.07"/>
    <n v="0"/>
    <n v="8.6300000000000008"/>
    <n v="0"/>
    <n v="0"/>
    <n v="0"/>
    <n v="0"/>
    <n v="0"/>
    <n v="0"/>
    <n v="0"/>
    <n v="0"/>
    <n v="3510.41"/>
    <n v="3510.4100000000003"/>
    <n v="0"/>
    <n v="0"/>
    <n v="0"/>
    <n v="0"/>
    <n v="0"/>
  </r>
  <r>
    <n v="26"/>
    <d v="2012-12-02T00:00:00"/>
    <d v="2012-12-15T00:00:00"/>
    <x v="7"/>
    <s v="G1N"/>
    <s v="GD10000000"/>
    <s v="GD0"/>
    <n v="13"/>
    <n v="8200"/>
    <s v="GD900"/>
    <s v="CIPB5"/>
    <s v="000IAT"/>
    <n v="15"/>
    <s v="32181A"/>
    <n v="13"/>
    <m/>
    <m/>
    <x v="252"/>
    <n v="39383"/>
    <s v="47525"/>
    <x v="131"/>
    <x v="1"/>
    <s v="Non-executive"/>
    <s v="D903"/>
    <x v="8"/>
    <n v="0"/>
    <n v="0"/>
    <n v="0"/>
    <n v="0"/>
    <n v="0"/>
    <n v="2627.66"/>
    <n v="0"/>
    <n v="0"/>
    <n v="0"/>
    <n v="0"/>
    <n v="0"/>
    <n v="0"/>
    <n v="0"/>
    <n v="0"/>
    <n v="0"/>
    <n v="0"/>
    <n v="0"/>
    <n v="0"/>
    <n v="1.92"/>
    <n v="351.71"/>
    <n v="0"/>
    <n v="0"/>
    <n v="0"/>
    <n v="0"/>
    <n v="0"/>
    <n v="152.22999999999999"/>
    <n v="0"/>
    <n v="0"/>
    <n v="0"/>
    <n v="0"/>
    <n v="0"/>
    <n v="2.99"/>
    <n v="8.7799999999999994"/>
    <n v="0"/>
    <n v="0"/>
    <n v="35.6"/>
    <n v="131.38"/>
    <n v="0"/>
    <n v="18.760000000000002"/>
    <n v="0"/>
    <n v="0"/>
    <n v="0"/>
    <n v="0"/>
    <n v="0"/>
    <n v="0"/>
    <n v="0"/>
    <n v="0"/>
    <n v="3331.03"/>
    <n v="3331.03"/>
    <n v="0"/>
    <n v="0"/>
    <n v="0"/>
    <n v="0"/>
    <n v="0"/>
  </r>
  <r>
    <n v="26"/>
    <d v="2012-12-02T00:00:00"/>
    <d v="2012-12-15T00:00:00"/>
    <x v="7"/>
    <s v="G1N"/>
    <s v="GD10000000"/>
    <s v="GD0"/>
    <n v="13"/>
    <n v="8200"/>
    <s v="GD900"/>
    <s v="CIPB5"/>
    <s v="000IAT"/>
    <n v="15"/>
    <s v="32181A"/>
    <n v="13"/>
    <m/>
    <m/>
    <x v="253"/>
    <n v="44516"/>
    <s v="73704"/>
    <x v="131"/>
    <x v="1"/>
    <s v="Non-executive"/>
    <s v="D903"/>
    <x v="8"/>
    <n v="2627.66"/>
    <n v="0"/>
    <n v="0"/>
    <n v="0"/>
    <n v="0"/>
    <n v="0"/>
    <n v="0"/>
    <n v="0"/>
    <n v="0"/>
    <n v="0"/>
    <n v="0"/>
    <n v="0"/>
    <n v="0"/>
    <n v="0"/>
    <n v="0"/>
    <n v="0"/>
    <n v="0"/>
    <n v="0"/>
    <n v="0"/>
    <n v="351.71"/>
    <n v="0"/>
    <n v="0"/>
    <n v="0"/>
    <n v="0"/>
    <n v="0"/>
    <n v="155.65"/>
    <n v="0"/>
    <n v="0"/>
    <n v="0"/>
    <n v="0"/>
    <n v="0"/>
    <n v="2.99"/>
    <n v="6.19"/>
    <n v="0"/>
    <n v="0"/>
    <n v="36.4"/>
    <n v="131.38"/>
    <n v="0"/>
    <n v="0"/>
    <n v="0"/>
    <n v="0"/>
    <n v="0"/>
    <n v="0"/>
    <n v="0"/>
    <n v="0"/>
    <n v="0"/>
    <n v="0"/>
    <n v="3311.98"/>
    <n v="3311.98"/>
    <n v="0"/>
    <n v="0"/>
    <n v="0"/>
    <n v="0"/>
    <n v="0"/>
  </r>
  <r>
    <n v="26"/>
    <d v="2012-12-02T00:00:00"/>
    <d v="2012-12-15T00:00:00"/>
    <x v="7"/>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3"/>
    <n v="0"/>
    <n v="0"/>
    <n v="0"/>
    <n v="0"/>
    <n v="0"/>
    <n v="0"/>
    <n v="0"/>
    <n v="0"/>
    <n v="0"/>
    <n v="34.85"/>
    <n v="0"/>
    <n v="0"/>
    <n v="0"/>
    <n v="0"/>
    <n v="0"/>
    <n v="0"/>
    <n v="0"/>
    <n v="0"/>
    <n v="0"/>
    <n v="0"/>
    <n v="0"/>
    <n v="2587.6799999999998"/>
    <n v="2587.6800000000003"/>
    <n v="0"/>
    <n v="0"/>
    <n v="0"/>
    <n v="0"/>
    <n v="0"/>
  </r>
  <r>
    <n v="26"/>
    <d v="2012-12-02T00:00:00"/>
    <d v="2012-12-15T00:00:00"/>
    <x v="7"/>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999999999999"/>
    <n v="0"/>
    <n v="0"/>
    <n v="0"/>
    <n v="0"/>
    <n v="0"/>
    <n v="2.71"/>
    <n v="6.19"/>
    <n v="0"/>
    <n v="0"/>
    <n v="38.1"/>
    <n v="131.38"/>
    <n v="0"/>
    <n v="18.63"/>
    <n v="0"/>
    <n v="0"/>
    <n v="0"/>
    <n v="0"/>
    <n v="0"/>
    <n v="0"/>
    <n v="0"/>
    <n v="0"/>
    <n v="2987.59"/>
    <n v="2987.59"/>
    <n v="0"/>
    <n v="0"/>
    <n v="0"/>
    <n v="0"/>
    <n v="0"/>
  </r>
  <r>
    <n v="26"/>
    <d v="2012-12-02T00:00:00"/>
    <d v="2012-12-15T00:00:00"/>
    <x v="7"/>
    <s v="G1N"/>
    <s v="GD10000000"/>
    <s v="GD0"/>
    <n v="13"/>
    <n v="8200"/>
    <s v="GD900"/>
    <s v="CIPB5"/>
    <s v="000IAT"/>
    <n v="15"/>
    <s v="32181A"/>
    <n v="13"/>
    <m/>
    <m/>
    <x v="256"/>
    <n v="62646"/>
    <s v="75828"/>
    <x v="131"/>
    <x v="1"/>
    <s v="Non-executive"/>
    <s v="D903"/>
    <x v="8"/>
    <n v="2403.8000000000002"/>
    <n v="0"/>
    <n v="0"/>
    <n v="0"/>
    <n v="0"/>
    <n v="0"/>
    <n v="0"/>
    <n v="0"/>
    <n v="0"/>
    <n v="0"/>
    <n v="0"/>
    <n v="0"/>
    <n v="0"/>
    <n v="0"/>
    <n v="0"/>
    <n v="0"/>
    <n v="0"/>
    <n v="0"/>
    <n v="1.76"/>
    <n v="0"/>
    <n v="0"/>
    <n v="0"/>
    <n v="0"/>
    <n v="0"/>
    <n v="0"/>
    <n v="149.03"/>
    <n v="0"/>
    <n v="0"/>
    <n v="0"/>
    <n v="0"/>
    <n v="0"/>
    <n v="2.71"/>
    <n v="6.19"/>
    <n v="0"/>
    <n v="0"/>
    <n v="34.85"/>
    <n v="120.19"/>
    <n v="0"/>
    <n v="0"/>
    <n v="0"/>
    <n v="0"/>
    <n v="0"/>
    <n v="0"/>
    <n v="0"/>
    <n v="0"/>
    <n v="0"/>
    <n v="0"/>
    <n v="2718.53"/>
    <n v="2718.5300000000007"/>
    <n v="0"/>
    <n v="0"/>
    <n v="0"/>
    <n v="0"/>
    <n v="0"/>
  </r>
  <r>
    <n v="26"/>
    <d v="2012-12-02T00:00:00"/>
    <d v="2012-12-15T00:00:00"/>
    <x v="7"/>
    <s v="G1N"/>
    <s v="GD10000000"/>
    <s v="GD0"/>
    <n v="13"/>
    <n v="8200"/>
    <s v="GD900"/>
    <s v="CIPB5"/>
    <s v="000IAT"/>
    <n v="15"/>
    <s v="32181A"/>
    <n v="13"/>
    <m/>
    <m/>
    <x v="257"/>
    <n v="64130"/>
    <s v="51246"/>
    <x v="131"/>
    <x v="1"/>
    <s v="Non-executive"/>
    <s v="D903"/>
    <x v="8"/>
    <n v="1442.28"/>
    <n v="0"/>
    <n v="0"/>
    <n v="0"/>
    <n v="0"/>
    <n v="0"/>
    <n v="0"/>
    <n v="0"/>
    <n v="0"/>
    <n v="0"/>
    <n v="0"/>
    <n v="0"/>
    <n v="0"/>
    <n v="0"/>
    <n v="0"/>
    <n v="0"/>
    <n v="0"/>
    <n v="0"/>
    <n v="1.76"/>
    <n v="517.04999999999995"/>
    <n v="0"/>
    <n v="0"/>
    <n v="0"/>
    <n v="0"/>
    <n v="0"/>
    <n v="75.64"/>
    <n v="0"/>
    <n v="0"/>
    <n v="0"/>
    <n v="0"/>
    <n v="0"/>
    <n v="2.71"/>
    <n v="6.19"/>
    <n v="0"/>
    <n v="0"/>
    <n v="17.68"/>
    <n v="72.11"/>
    <n v="0"/>
    <n v="27.58"/>
    <n v="0"/>
    <n v="0"/>
    <n v="0"/>
    <n v="0"/>
    <n v="0"/>
    <n v="0"/>
    <n v="0"/>
    <n v="0"/>
    <n v="2163"/>
    <n v="2163"/>
    <n v="0"/>
    <n v="0"/>
    <n v="0"/>
    <n v="0"/>
    <n v="0"/>
  </r>
  <r>
    <n v="26"/>
    <d v="2012-12-02T00:00:00"/>
    <d v="2012-12-15T00:00:00"/>
    <x v="7"/>
    <s v="G1N"/>
    <s v="GD10000000"/>
    <s v="GD0"/>
    <n v="13"/>
    <n v="8200"/>
    <s v="GD900"/>
    <s v="CIPB5"/>
    <s v="000IAT"/>
    <n v="15"/>
    <s v="32181A"/>
    <n v="13"/>
    <m/>
    <m/>
    <x v="258"/>
    <n v="64153"/>
    <s v="47068"/>
    <x v="131"/>
    <x v="1"/>
    <s v="Non-executive"/>
    <s v="D903"/>
    <x v="8"/>
    <n v="3000.74"/>
    <n v="0"/>
    <n v="0"/>
    <n v="0"/>
    <n v="0"/>
    <n v="0"/>
    <n v="0"/>
    <n v="0"/>
    <n v="0"/>
    <n v="0"/>
    <n v="0"/>
    <n v="0"/>
    <n v="0"/>
    <n v="0"/>
    <n v="0"/>
    <n v="0"/>
    <n v="0"/>
    <n v="0"/>
    <n v="2.19"/>
    <n v="160.02000000000001"/>
    <n v="0"/>
    <n v="0"/>
    <n v="0"/>
    <n v="0"/>
    <n v="0"/>
    <n v="182.74"/>
    <n v="0"/>
    <n v="0"/>
    <n v="0"/>
    <n v="0"/>
    <n v="0"/>
    <n v="2.71"/>
    <n v="6.19"/>
    <n v="0"/>
    <n v="0"/>
    <n v="42.74"/>
    <n v="150.04"/>
    <n v="0"/>
    <n v="7.41"/>
    <n v="0"/>
    <n v="0"/>
    <n v="0"/>
    <n v="0"/>
    <n v="0"/>
    <n v="0"/>
    <n v="0"/>
    <n v="0"/>
    <n v="3554.78"/>
    <n v="3554.7799999999993"/>
    <n v="0"/>
    <n v="0"/>
    <n v="0"/>
    <n v="0"/>
    <n v="0"/>
  </r>
  <r>
    <n v="26"/>
    <d v="2012-12-02T00:00:00"/>
    <d v="2012-12-15T00:00:00"/>
    <x v="7"/>
    <s v="G1N"/>
    <s v="GD10000000"/>
    <s v="GD0"/>
    <n v="13"/>
    <n v="8200"/>
    <s v="GD900"/>
    <s v="CIPB5"/>
    <s v="000IAT"/>
    <n v="15"/>
    <s v="32181A"/>
    <n v="13"/>
    <m/>
    <m/>
    <x v="259"/>
    <n v="67048"/>
    <s v="73703"/>
    <x v="131"/>
    <x v="1"/>
    <s v="Non-executive"/>
    <s v="D903"/>
    <x v="8"/>
    <n v="2627.66"/>
    <n v="0"/>
    <n v="0"/>
    <n v="0"/>
    <n v="0"/>
    <n v="0"/>
    <n v="0"/>
    <n v="0"/>
    <n v="0"/>
    <n v="0"/>
    <n v="0"/>
    <n v="0"/>
    <n v="0"/>
    <n v="0"/>
    <n v="0"/>
    <n v="0"/>
    <n v="0"/>
    <n v="0"/>
    <n v="1.92"/>
    <n v="0"/>
    <n v="0"/>
    <n v="0"/>
    <n v="0"/>
    <n v="0"/>
    <n v="0"/>
    <n v="162.91999999999999"/>
    <n v="0"/>
    <n v="0"/>
    <n v="0"/>
    <n v="0"/>
    <n v="0"/>
    <n v="2.71"/>
    <n v="6.19"/>
    <n v="0"/>
    <n v="0"/>
    <n v="38.1"/>
    <n v="131.38"/>
    <n v="0"/>
    <n v="0"/>
    <n v="0"/>
    <n v="0"/>
    <n v="0"/>
    <n v="0"/>
    <n v="0"/>
    <n v="0"/>
    <n v="0"/>
    <n v="0"/>
    <n v="2970.88"/>
    <n v="2970.88"/>
    <n v="0"/>
    <n v="0"/>
    <n v="0"/>
    <n v="0"/>
    <n v="0"/>
  </r>
  <r>
    <n v="26"/>
    <d v="2012-12-02T00:00:00"/>
    <d v="2012-12-15T00:00:00"/>
    <x v="8"/>
    <s v="G2N"/>
    <s v="GD10000000"/>
    <s v="GD0"/>
    <n v="13"/>
    <n v="8200"/>
    <s v="GD900"/>
    <s v="CIPB5"/>
    <s v="000IAT"/>
    <n v="15"/>
    <s v="32181A"/>
    <n v="13"/>
    <m/>
    <m/>
    <x v="294"/>
    <n v="16194"/>
    <s v="47098"/>
    <x v="131"/>
    <x v="1"/>
    <s v="Non-executive"/>
    <s v="D903"/>
    <x v="8"/>
    <n v="1744.72"/>
    <n v="0"/>
    <n v="0"/>
    <n v="0"/>
    <n v="0"/>
    <n v="0"/>
    <n v="0"/>
    <n v="0"/>
    <n v="0"/>
    <n v="0"/>
    <n v="0"/>
    <n v="0"/>
    <n v="0"/>
    <n v="0"/>
    <n v="0"/>
    <n v="0"/>
    <n v="0"/>
    <n v="0"/>
    <n v="1.3"/>
    <n v="160.02000000000001"/>
    <n v="0"/>
    <n v="0"/>
    <n v="0"/>
    <n v="0"/>
    <n v="0"/>
    <n v="104.86"/>
    <n v="0"/>
    <n v="0"/>
    <n v="0"/>
    <n v="0"/>
    <n v="0"/>
    <n v="2.71"/>
    <n v="6.19"/>
    <n v="0"/>
    <n v="2.31"/>
    <n v="24.52"/>
    <n v="87.24"/>
    <n v="0"/>
    <n v="8.5299999999999994"/>
    <n v="0"/>
    <n v="0"/>
    <n v="0"/>
    <n v="0"/>
    <n v="0"/>
    <n v="0"/>
    <n v="0"/>
    <n v="0"/>
    <n v="2142.4"/>
    <n v="2142.4"/>
    <n v="0"/>
    <n v="0"/>
    <n v="0"/>
    <n v="0"/>
    <n v="0"/>
  </r>
  <r>
    <n v="26"/>
    <d v="2012-12-02T00:00:00"/>
    <d v="2012-12-15T00:00:00"/>
    <x v="8"/>
    <s v="G2N"/>
    <s v="GD10000000"/>
    <s v="GD0"/>
    <n v="13"/>
    <n v="8200"/>
    <s v="GD900"/>
    <s v="CIPB5"/>
    <s v="000IAT"/>
    <n v="15"/>
    <s v="32181A"/>
    <n v="13"/>
    <m/>
    <m/>
    <x v="295"/>
    <n v="25310"/>
    <s v="47070"/>
    <x v="139"/>
    <x v="1"/>
    <s v="Non-executive"/>
    <s v="D903"/>
    <x v="8"/>
    <n v="2078.42"/>
    <n v="0"/>
    <n v="0"/>
    <n v="0"/>
    <n v="0"/>
    <n v="0"/>
    <n v="0"/>
    <n v="0"/>
    <n v="0"/>
    <n v="0"/>
    <n v="0"/>
    <n v="0"/>
    <n v="0"/>
    <n v="0"/>
    <n v="0"/>
    <n v="0"/>
    <n v="0"/>
    <n v="0"/>
    <n v="4.2699999999999996"/>
    <n v="414.35"/>
    <n v="0"/>
    <n v="0"/>
    <n v="0"/>
    <n v="0"/>
    <n v="0"/>
    <n v="0"/>
    <n v="0"/>
    <n v="0"/>
    <n v="0"/>
    <n v="145.49"/>
    <n v="0"/>
    <n v="2.99"/>
    <n v="8.7799999999999994"/>
    <n v="0"/>
    <n v="2.31"/>
    <n v="0"/>
    <n v="0"/>
    <n v="0"/>
    <n v="0"/>
    <n v="0"/>
    <n v="0"/>
    <n v="0"/>
    <n v="0"/>
    <n v="0"/>
    <n v="0"/>
    <n v="0"/>
    <n v="0"/>
    <n v="2656.61"/>
    <n v="2656.6099999999997"/>
    <n v="0"/>
    <n v="0"/>
    <n v="0"/>
    <n v="0"/>
    <n v="0"/>
  </r>
  <r>
    <n v="26"/>
    <d v="2012-12-02T00:00:00"/>
    <d v="2012-12-15T00:00:00"/>
    <x v="8"/>
    <s v="G2N"/>
    <s v="GD10000000"/>
    <s v="GD0"/>
    <n v="13"/>
    <n v="8200"/>
    <s v="GD900"/>
    <s v="CIPB5"/>
    <s v="000IAT"/>
    <n v="15"/>
    <s v="32181A"/>
    <n v="13"/>
    <m/>
    <m/>
    <x v="296"/>
    <n v="28596"/>
    <s v="47555"/>
    <x v="147"/>
    <x v="1"/>
    <s v="Non-executive"/>
    <s v="D903"/>
    <x v="8"/>
    <n v="1644.42"/>
    <n v="0"/>
    <n v="0"/>
    <n v="0"/>
    <n v="0"/>
    <n v="0"/>
    <n v="0"/>
    <n v="0"/>
    <n v="0"/>
    <n v="0"/>
    <n v="0"/>
    <n v="0"/>
    <n v="0"/>
    <n v="0"/>
    <n v="0"/>
    <n v="0"/>
    <n v="0"/>
    <n v="0"/>
    <n v="1.22"/>
    <n v="161.84"/>
    <n v="0"/>
    <n v="0"/>
    <n v="0"/>
    <n v="0"/>
    <n v="0"/>
    <n v="98.61"/>
    <n v="0"/>
    <n v="0"/>
    <n v="0"/>
    <n v="0"/>
    <n v="0"/>
    <n v="2.71"/>
    <n v="6.19"/>
    <n v="0"/>
    <n v="2.31"/>
    <n v="23.06"/>
    <n v="82.22"/>
    <n v="0"/>
    <n v="8.6300000000000008"/>
    <n v="0"/>
    <n v="0"/>
    <n v="0"/>
    <n v="0"/>
    <n v="0"/>
    <n v="0"/>
    <n v="0"/>
    <n v="0"/>
    <n v="2031.21"/>
    <n v="2031.21"/>
    <n v="0"/>
    <n v="0"/>
    <n v="0"/>
    <n v="0"/>
    <n v="0"/>
  </r>
  <r>
    <n v="26"/>
    <d v="2012-12-02T00:00:00"/>
    <d v="2012-12-15T00:00:00"/>
    <x v="8"/>
    <s v="G2N"/>
    <s v="GD10000000"/>
    <s v="GD0"/>
    <n v="13"/>
    <n v="8200"/>
    <s v="GD900"/>
    <s v="CIPB5"/>
    <s v="000IAT"/>
    <n v="15"/>
    <s v="32181A"/>
    <n v="13"/>
    <m/>
    <m/>
    <x v="297"/>
    <n v="32099"/>
    <s v="47317"/>
    <x v="148"/>
    <x v="1"/>
    <s v="Non-executive"/>
    <s v="D903"/>
    <x v="8"/>
    <n v="2371.42"/>
    <n v="0"/>
    <n v="0"/>
    <n v="0"/>
    <n v="0"/>
    <n v="0"/>
    <n v="0"/>
    <n v="0"/>
    <n v="0"/>
    <n v="0"/>
    <n v="0"/>
    <n v="0"/>
    <n v="0"/>
    <n v="0"/>
    <n v="0"/>
    <n v="0"/>
    <n v="0"/>
    <n v="0"/>
    <n v="1.73"/>
    <n v="467.72"/>
    <n v="0"/>
    <n v="0"/>
    <n v="0"/>
    <n v="0"/>
    <n v="0"/>
    <n v="137.36000000000001"/>
    <n v="0"/>
    <n v="0"/>
    <n v="0"/>
    <n v="0"/>
    <n v="0"/>
    <n v="3.27"/>
    <n v="11.39"/>
    <n v="0"/>
    <n v="2.31"/>
    <n v="32.130000000000003"/>
    <n v="118.57"/>
    <n v="0"/>
    <n v="24.95"/>
    <n v="0"/>
    <n v="0"/>
    <n v="0"/>
    <n v="0"/>
    <n v="0"/>
    <n v="0"/>
    <n v="0"/>
    <n v="0"/>
    <n v="3170.85"/>
    <n v="3170.85"/>
    <n v="0"/>
    <n v="0"/>
    <n v="0"/>
    <n v="0"/>
    <n v="0"/>
  </r>
  <r>
    <n v="26"/>
    <d v="2012-12-02T00:00:00"/>
    <d v="2012-12-15T00:00:00"/>
    <x v="8"/>
    <s v="G2N"/>
    <s v="GD10000000"/>
    <s v="GD0"/>
    <n v="13"/>
    <n v="8200"/>
    <s v="GD900"/>
    <s v="CIPB5"/>
    <s v="000IAT"/>
    <n v="15"/>
    <s v="32181A"/>
    <n v="13"/>
    <m/>
    <m/>
    <x v="298"/>
    <n v="37167"/>
    <s v="47297"/>
    <x v="148"/>
    <x v="1"/>
    <s v="Non-executive"/>
    <s v="D903"/>
    <x v="8"/>
    <n v="0"/>
    <n v="0"/>
    <n v="0"/>
    <n v="0"/>
    <n v="0"/>
    <n v="2922.76"/>
    <n v="0"/>
    <n v="0"/>
    <n v="0"/>
    <n v="0"/>
    <n v="0"/>
    <n v="0"/>
    <n v="0"/>
    <n v="0"/>
    <n v="0"/>
    <n v="0"/>
    <n v="0"/>
    <n v="0"/>
    <n v="2.1"/>
    <n v="161.84"/>
    <n v="0"/>
    <n v="0"/>
    <n v="0"/>
    <n v="0"/>
    <n v="0"/>
    <n v="177.87"/>
    <n v="0"/>
    <n v="0"/>
    <n v="0"/>
    <n v="0"/>
    <n v="0"/>
    <n v="2.99"/>
    <n v="8.7799999999999994"/>
    <n v="0"/>
    <n v="2.31"/>
    <n v="41.59"/>
    <n v="146.13999999999999"/>
    <n v="0"/>
    <n v="8.6300000000000008"/>
    <n v="0"/>
    <n v="0"/>
    <n v="0"/>
    <n v="0"/>
    <n v="0"/>
    <n v="0"/>
    <n v="0"/>
    <n v="0"/>
    <n v="3475.01"/>
    <n v="3475.01"/>
    <n v="0"/>
    <n v="0"/>
    <n v="0"/>
    <n v="0"/>
    <n v="0"/>
  </r>
  <r>
    <n v="1"/>
    <d v="2012-12-16T00:00:00"/>
    <d v="2012-12-29T00:00:00"/>
    <x v="9"/>
    <s v="G1N"/>
    <s v="GD10000000"/>
    <s v="GD0"/>
    <n v="13"/>
    <n v="8200"/>
    <s v="GD900"/>
    <s v="CIPA5"/>
    <s v="000IAT"/>
    <n v="15"/>
    <s v="22181A"/>
    <n v="12"/>
    <m/>
    <m/>
    <x v="248"/>
    <n v="2877"/>
    <s v="47101"/>
    <x v="172"/>
    <x v="1"/>
    <s v="Non-executive"/>
    <s v="D903"/>
    <x v="8"/>
    <n v="3771.48"/>
    <n v="0"/>
    <n v="0"/>
    <n v="0"/>
    <n v="0"/>
    <n v="0"/>
    <n v="0"/>
    <n v="0"/>
    <n v="0"/>
    <n v="0"/>
    <n v="0"/>
    <n v="0"/>
    <n v="0"/>
    <n v="0"/>
    <n v="0"/>
    <n v="0"/>
    <n v="0"/>
    <n v="0"/>
    <n v="2.73"/>
    <n v="467.72"/>
    <n v="0"/>
    <n v="0"/>
    <n v="0"/>
    <n v="0"/>
    <n v="0"/>
    <n v="220.75"/>
    <n v="0"/>
    <n v="0"/>
    <n v="0"/>
    <n v="0"/>
    <n v="0"/>
    <n v="2.71"/>
    <n v="8.7799999999999994"/>
    <n v="0"/>
    <n v="0"/>
    <n v="51.63"/>
    <n v="188.57"/>
    <n v="0"/>
    <n v="24.95"/>
    <n v="0"/>
    <n v="0"/>
    <n v="0"/>
    <n v="0"/>
    <n v="0"/>
    <n v="0"/>
    <n v="0"/>
    <n v="0"/>
    <n v="4739.32"/>
    <n v="4739.32"/>
    <n v="0"/>
    <n v="0"/>
    <n v="0"/>
    <n v="0"/>
    <n v="0"/>
  </r>
  <r>
    <n v="1"/>
    <d v="2012-12-16T00:00:00"/>
    <d v="2012-12-29T00:00:00"/>
    <x v="9"/>
    <s v="G1N"/>
    <s v="GD10000000"/>
    <s v="GD0"/>
    <n v="13"/>
    <n v="8200"/>
    <s v="GD900"/>
    <s v="CIPB5"/>
    <s v="000IAT"/>
    <n v="15"/>
    <s v="32181A"/>
    <n v="13"/>
    <m/>
    <m/>
    <x v="249"/>
    <n v="8140"/>
    <s v="51406"/>
    <x v="132"/>
    <x v="1"/>
    <s v="Non-executive"/>
    <s v="D903"/>
    <x v="8"/>
    <n v="3347.39"/>
    <n v="0"/>
    <n v="0"/>
    <n v="0"/>
    <n v="0"/>
    <n v="0"/>
    <n v="0"/>
    <n v="0"/>
    <n v="0"/>
    <n v="0"/>
    <n v="0"/>
    <n v="0"/>
    <n v="0"/>
    <n v="0"/>
    <n v="0"/>
    <n v="0"/>
    <n v="0"/>
    <n v="0"/>
    <n v="2.4300000000000002"/>
    <n v="347.08"/>
    <n v="0"/>
    <n v="0"/>
    <n v="0"/>
    <n v="0"/>
    <n v="0"/>
    <n v="200.37"/>
    <n v="0"/>
    <n v="0"/>
    <n v="0"/>
    <n v="0"/>
    <n v="0"/>
    <n v="2.99"/>
    <n v="8.7799999999999994"/>
    <n v="0"/>
    <n v="0"/>
    <n v="46.86"/>
    <n v="167.37"/>
    <n v="0"/>
    <n v="8.74"/>
    <n v="0"/>
    <n v="0"/>
    <n v="0"/>
    <n v="0"/>
    <n v="0"/>
    <n v="0"/>
    <n v="0"/>
    <n v="0"/>
    <n v="4132.01"/>
    <n v="4132.0099999999993"/>
    <n v="0"/>
    <n v="0"/>
    <n v="0"/>
    <n v="0"/>
    <n v="0"/>
  </r>
  <r>
    <n v="1"/>
    <d v="2012-12-16T00:00:00"/>
    <d v="2012-12-29T00:00:00"/>
    <x v="9"/>
    <s v="G1N"/>
    <s v="GD10000000"/>
    <s v="GD0"/>
    <n v="13"/>
    <n v="8200"/>
    <s v="GD900"/>
    <s v="CIPB5"/>
    <s v="000IAT"/>
    <n v="15"/>
    <s v="32181A"/>
    <n v="13"/>
    <m/>
    <m/>
    <x v="250"/>
    <n v="12811"/>
    <s v="44266"/>
    <x v="131"/>
    <x v="1"/>
    <s v="Non-executive"/>
    <s v="D903"/>
    <x v="8"/>
    <n v="0"/>
    <n v="0"/>
    <n v="0"/>
    <n v="0"/>
    <n v="0"/>
    <n v="2776.89"/>
    <n v="0"/>
    <n v="0"/>
    <n v="0"/>
    <n v="0"/>
    <n v="0"/>
    <n v="0"/>
    <n v="0"/>
    <n v="0"/>
    <n v="0"/>
    <n v="0"/>
    <n v="0"/>
    <n v="0"/>
    <n v="2.0299999999999998"/>
    <n v="467.72"/>
    <n v="0"/>
    <n v="0"/>
    <n v="0"/>
    <n v="0"/>
    <n v="0"/>
    <n v="162.5"/>
    <n v="0"/>
    <n v="0"/>
    <n v="0"/>
    <n v="0"/>
    <n v="0"/>
    <n v="3.27"/>
    <n v="11.39"/>
    <n v="0"/>
    <n v="0"/>
    <n v="38"/>
    <n v="138.84"/>
    <n v="0"/>
    <n v="24.95"/>
    <n v="0"/>
    <n v="0"/>
    <n v="0"/>
    <n v="0"/>
    <n v="0"/>
    <n v="0"/>
    <n v="0"/>
    <n v="0"/>
    <n v="3625.59"/>
    <n v="3625.59"/>
    <n v="0"/>
    <n v="0"/>
    <n v="0"/>
    <n v="0"/>
    <n v="0"/>
  </r>
  <r>
    <n v="1"/>
    <d v="2012-12-16T00:00:00"/>
    <d v="2012-12-29T00:00:00"/>
    <x v="9"/>
    <s v="G1N"/>
    <s v="GD10000000"/>
    <s v="GD0"/>
    <n v="13"/>
    <n v="8200"/>
    <s v="GD900"/>
    <s v="CIPB5"/>
    <s v="000IAT"/>
    <n v="15"/>
    <s v="32181A"/>
    <n v="13"/>
    <m/>
    <m/>
    <x v="251"/>
    <n v="29272"/>
    <s v="47554"/>
    <x v="133"/>
    <x v="1"/>
    <s v="Non-executive"/>
    <s v="D903"/>
    <x v="8"/>
    <n v="2961.39"/>
    <n v="0"/>
    <n v="0"/>
    <n v="0"/>
    <n v="0"/>
    <n v="0"/>
    <n v="0"/>
    <n v="0"/>
    <n v="0"/>
    <n v="0"/>
    <n v="0"/>
    <n v="0"/>
    <n v="0"/>
    <n v="0"/>
    <n v="0"/>
    <n v="0"/>
    <n v="0"/>
    <n v="0"/>
    <n v="2.14"/>
    <n v="161.84"/>
    <n v="0"/>
    <n v="0"/>
    <n v="0"/>
    <n v="0"/>
    <n v="0"/>
    <n v="177.86"/>
    <n v="0"/>
    <n v="0"/>
    <n v="0"/>
    <n v="0"/>
    <n v="0"/>
    <n v="2.71"/>
    <n v="6.19"/>
    <n v="0"/>
    <n v="0"/>
    <n v="41.6"/>
    <n v="148.07"/>
    <n v="0"/>
    <n v="8.6300000000000008"/>
    <n v="0"/>
    <n v="0"/>
    <n v="0"/>
    <n v="0"/>
    <n v="0"/>
    <n v="0"/>
    <n v="0"/>
    <n v="0"/>
    <n v="3510.43"/>
    <n v="3510.4300000000003"/>
    <n v="0"/>
    <n v="0"/>
    <n v="0"/>
    <n v="0"/>
    <n v="0"/>
  </r>
  <r>
    <n v="1"/>
    <d v="2012-12-16T00:00:00"/>
    <d v="2012-12-29T00:00:00"/>
    <x v="9"/>
    <s v="G1N"/>
    <s v="GD10000000"/>
    <s v="GD0"/>
    <n v="13"/>
    <n v="8200"/>
    <s v="GD900"/>
    <s v="CIPB5"/>
    <s v="000IAT"/>
    <n v="15"/>
    <s v="32181A"/>
    <n v="13"/>
    <m/>
    <m/>
    <x v="252"/>
    <n v="39383"/>
    <s v="47525"/>
    <x v="131"/>
    <x v="1"/>
    <s v="Non-executive"/>
    <s v="D903"/>
    <x v="8"/>
    <n v="0"/>
    <n v="0"/>
    <n v="0"/>
    <n v="0"/>
    <n v="0"/>
    <n v="2627.67"/>
    <n v="0"/>
    <n v="0"/>
    <n v="0"/>
    <n v="0"/>
    <n v="0"/>
    <n v="0"/>
    <n v="0"/>
    <n v="0"/>
    <n v="0"/>
    <n v="0"/>
    <n v="0"/>
    <n v="0"/>
    <n v="1.92"/>
    <n v="351.71"/>
    <n v="0"/>
    <n v="0"/>
    <n v="0"/>
    <n v="0"/>
    <n v="0"/>
    <n v="152.22999999999999"/>
    <n v="0"/>
    <n v="0"/>
    <n v="0"/>
    <n v="0"/>
    <n v="0"/>
    <n v="2.99"/>
    <n v="8.7799999999999994"/>
    <n v="0"/>
    <n v="0"/>
    <n v="35.6"/>
    <n v="131.38"/>
    <n v="0"/>
    <n v="18.760000000000002"/>
    <n v="0"/>
    <n v="0"/>
    <n v="0"/>
    <n v="0"/>
    <n v="0"/>
    <n v="0"/>
    <n v="0"/>
    <n v="0"/>
    <n v="3331.04"/>
    <n v="3331.0400000000004"/>
    <n v="0"/>
    <n v="0"/>
    <n v="0"/>
    <n v="0"/>
    <n v="0"/>
  </r>
  <r>
    <n v="1"/>
    <d v="2012-12-16T00:00:00"/>
    <d v="2012-12-29T00:00:00"/>
    <x v="9"/>
    <s v="G1N"/>
    <s v="GD10000000"/>
    <s v="GD0"/>
    <n v="13"/>
    <n v="8200"/>
    <s v="GD900"/>
    <s v="CIPB5"/>
    <s v="000IAT"/>
    <n v="15"/>
    <s v="32181A"/>
    <n v="13"/>
    <m/>
    <m/>
    <x v="253"/>
    <n v="44516"/>
    <s v="73704"/>
    <x v="131"/>
    <x v="1"/>
    <s v="Non-executive"/>
    <s v="D903"/>
    <x v="8"/>
    <n v="2627.67"/>
    <n v="0"/>
    <n v="0"/>
    <n v="0"/>
    <n v="0"/>
    <n v="0"/>
    <n v="0"/>
    <n v="0"/>
    <n v="0"/>
    <n v="0"/>
    <n v="0"/>
    <n v="0"/>
    <n v="0"/>
    <n v="0"/>
    <n v="0"/>
    <n v="0"/>
    <n v="0"/>
    <n v="0"/>
    <n v="0"/>
    <n v="517.04999999999995"/>
    <n v="0"/>
    <n v="0"/>
    <n v="0"/>
    <n v="0"/>
    <n v="0"/>
    <n v="152.22999999999999"/>
    <n v="0"/>
    <n v="0"/>
    <n v="0"/>
    <n v="0"/>
    <n v="0"/>
    <n v="2.99"/>
    <n v="6.19"/>
    <n v="0"/>
    <n v="0"/>
    <n v="35.6"/>
    <n v="131.38"/>
    <n v="0"/>
    <n v="0"/>
    <n v="0"/>
    <n v="0"/>
    <n v="0"/>
    <n v="0"/>
    <n v="0"/>
    <n v="0"/>
    <n v="0"/>
    <n v="0"/>
    <n v="3473.11"/>
    <n v="3473.11"/>
    <n v="0"/>
    <n v="0"/>
    <n v="0"/>
    <n v="0"/>
    <n v="0"/>
  </r>
  <r>
    <n v="1"/>
    <d v="2012-12-16T00:00:00"/>
    <d v="2012-12-29T00:00:00"/>
    <x v="9"/>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4"/>
    <n v="0"/>
    <n v="0"/>
    <n v="0"/>
    <n v="0"/>
    <n v="0"/>
    <n v="0"/>
    <n v="0"/>
    <n v="0"/>
    <n v="0"/>
    <n v="34.86"/>
    <n v="0"/>
    <n v="0"/>
    <n v="0"/>
    <n v="0"/>
    <n v="0"/>
    <n v="0"/>
    <n v="0"/>
    <n v="0"/>
    <n v="0"/>
    <n v="0"/>
    <n v="0"/>
    <n v="2587.6999999999998"/>
    <n v="2587.7000000000003"/>
    <n v="0"/>
    <n v="0"/>
    <n v="0"/>
    <n v="0"/>
    <n v="0"/>
  </r>
  <r>
    <n v="1"/>
    <d v="2012-12-16T00:00:00"/>
    <d v="2012-12-29T00:00:00"/>
    <x v="9"/>
    <s v="G1N"/>
    <s v="GD10000000"/>
    <s v="GD0"/>
    <n v="13"/>
    <n v="8200"/>
    <s v="GD900"/>
    <s v="CIPB5"/>
    <s v="000IAT"/>
    <n v="15"/>
    <s v="32181A"/>
    <n v="13"/>
    <m/>
    <m/>
    <x v="255"/>
    <n v="57790"/>
    <s v="47145"/>
    <x v="131"/>
    <x v="1"/>
    <s v="Non-executive"/>
    <s v="D903"/>
    <x v="8"/>
    <n v="2627.67"/>
    <n v="0"/>
    <n v="0"/>
    <n v="0"/>
    <n v="0"/>
    <n v="0"/>
    <n v="0"/>
    <n v="0"/>
    <n v="0"/>
    <n v="0"/>
    <n v="0"/>
    <n v="0"/>
    <n v="0"/>
    <n v="0"/>
    <n v="0"/>
    <n v="0"/>
    <n v="0"/>
    <n v="0"/>
    <n v="0"/>
    <n v="0"/>
    <n v="0"/>
    <n v="0"/>
    <n v="0"/>
    <n v="0"/>
    <n v="0"/>
    <n v="162.91999999999999"/>
    <n v="0"/>
    <n v="0"/>
    <n v="0"/>
    <n v="0"/>
    <n v="0"/>
    <n v="2.71"/>
    <n v="6.19"/>
    <n v="0"/>
    <n v="0"/>
    <n v="38.1"/>
    <n v="131.38"/>
    <n v="0"/>
    <n v="18.63"/>
    <n v="0"/>
    <n v="0"/>
    <n v="0"/>
    <n v="0"/>
    <n v="0"/>
    <n v="0"/>
    <n v="0"/>
    <n v="0"/>
    <n v="2987.6"/>
    <n v="2987.6000000000004"/>
    <n v="0"/>
    <n v="0"/>
    <n v="0"/>
    <n v="0"/>
    <n v="0"/>
  </r>
  <r>
    <n v="1"/>
    <d v="2012-12-16T00:00:00"/>
    <d v="2012-12-29T00:00:00"/>
    <x v="9"/>
    <s v="G1N"/>
    <s v="GD10000000"/>
    <s v="GD0"/>
    <n v="13"/>
    <n v="8200"/>
    <s v="GD900"/>
    <s v="CIPB5"/>
    <s v="000IAT"/>
    <n v="15"/>
    <s v="32181A"/>
    <n v="13"/>
    <m/>
    <m/>
    <x v="256"/>
    <n v="62646"/>
    <s v="75828"/>
    <x v="131"/>
    <x v="1"/>
    <s v="Non-executive"/>
    <s v="D903"/>
    <x v="8"/>
    <n v="2403.8000000000002"/>
    <n v="0"/>
    <n v="0"/>
    <n v="0"/>
    <n v="0"/>
    <n v="0"/>
    <n v="0"/>
    <n v="0"/>
    <n v="0"/>
    <n v="0"/>
    <n v="0"/>
    <n v="0"/>
    <n v="0"/>
    <n v="0"/>
    <n v="0"/>
    <n v="0"/>
    <n v="0"/>
    <n v="0"/>
    <n v="1.76"/>
    <n v="0"/>
    <n v="0"/>
    <n v="0"/>
    <n v="0"/>
    <n v="0"/>
    <n v="0"/>
    <n v="149.04"/>
    <n v="0"/>
    <n v="0"/>
    <n v="0"/>
    <n v="0"/>
    <n v="0"/>
    <n v="2.71"/>
    <n v="6.19"/>
    <n v="0"/>
    <n v="0"/>
    <n v="34.86"/>
    <n v="120.19"/>
    <n v="0"/>
    <n v="0"/>
    <n v="0"/>
    <n v="0"/>
    <n v="0"/>
    <n v="0"/>
    <n v="0"/>
    <n v="0"/>
    <n v="0"/>
    <n v="0"/>
    <n v="2718.55"/>
    <n v="2718.5500000000006"/>
    <n v="0"/>
    <n v="0"/>
    <n v="0"/>
    <n v="0"/>
    <n v="0"/>
  </r>
  <r>
    <n v="1"/>
    <d v="2012-12-16T00:00:00"/>
    <d v="2012-12-29T00:00:00"/>
    <x v="9"/>
    <s v="G1N"/>
    <s v="GD10000000"/>
    <s v="GD0"/>
    <n v="13"/>
    <n v="8200"/>
    <s v="GD900"/>
    <s v="CIPB5"/>
    <s v="000IAT"/>
    <n v="15"/>
    <s v="32181A"/>
    <n v="13"/>
    <m/>
    <m/>
    <x v="258"/>
    <n v="64153"/>
    <s v="47068"/>
    <x v="131"/>
    <x v="1"/>
    <s v="Non-executive"/>
    <s v="D903"/>
    <x v="8"/>
    <n v="3000.72"/>
    <n v="0"/>
    <n v="0"/>
    <n v="0"/>
    <n v="0"/>
    <n v="0"/>
    <n v="0"/>
    <n v="0"/>
    <n v="0"/>
    <n v="0"/>
    <n v="0"/>
    <n v="0"/>
    <n v="0"/>
    <n v="0"/>
    <n v="0"/>
    <n v="0"/>
    <n v="0"/>
    <n v="0"/>
    <n v="2.19"/>
    <n v="160.02000000000001"/>
    <n v="0"/>
    <n v="0"/>
    <n v="0"/>
    <n v="0"/>
    <n v="0"/>
    <n v="181.31"/>
    <n v="0"/>
    <n v="0"/>
    <n v="0"/>
    <n v="0"/>
    <n v="0"/>
    <n v="2.71"/>
    <n v="6.19"/>
    <n v="0"/>
    <n v="0"/>
    <n v="42.4"/>
    <n v="150.04"/>
    <n v="0"/>
    <n v="7.41"/>
    <n v="0"/>
    <n v="0"/>
    <n v="0"/>
    <n v="0"/>
    <n v="0"/>
    <n v="0"/>
    <n v="0"/>
    <n v="0"/>
    <n v="3552.99"/>
    <n v="3552.99"/>
    <n v="0"/>
    <n v="0"/>
    <n v="0"/>
    <n v="0"/>
    <n v="0"/>
  </r>
  <r>
    <n v="1"/>
    <d v="2012-12-16T00:00:00"/>
    <d v="2012-12-29T00:00:00"/>
    <x v="9"/>
    <s v="G1N"/>
    <s v="GD10000000"/>
    <s v="GD0"/>
    <n v="13"/>
    <n v="8200"/>
    <s v="GD900"/>
    <s v="CIPB5"/>
    <s v="000IAT"/>
    <n v="15"/>
    <s v="32181A"/>
    <n v="13"/>
    <m/>
    <m/>
    <x v="259"/>
    <n v="67048"/>
    <s v="73703"/>
    <x v="131"/>
    <x v="1"/>
    <s v="Non-executive"/>
    <s v="D903"/>
    <x v="8"/>
    <n v="2627.67"/>
    <n v="0"/>
    <n v="0"/>
    <n v="0"/>
    <n v="0"/>
    <n v="0"/>
    <n v="0"/>
    <n v="0"/>
    <n v="0"/>
    <n v="0"/>
    <n v="0"/>
    <n v="0"/>
    <n v="0"/>
    <n v="0"/>
    <n v="0"/>
    <n v="0"/>
    <n v="0"/>
    <n v="0"/>
    <n v="1.92"/>
    <n v="0"/>
    <n v="0"/>
    <n v="0"/>
    <n v="0"/>
    <n v="0"/>
    <n v="0"/>
    <n v="162.91999999999999"/>
    <n v="0"/>
    <n v="0"/>
    <n v="0"/>
    <n v="0"/>
    <n v="0"/>
    <n v="2.71"/>
    <n v="6.19"/>
    <n v="0"/>
    <n v="0"/>
    <n v="38.1"/>
    <n v="131.38"/>
    <n v="0"/>
    <n v="0"/>
    <n v="0"/>
    <n v="0"/>
    <n v="0"/>
    <n v="0"/>
    <n v="0"/>
    <n v="0"/>
    <n v="0"/>
    <n v="0"/>
    <n v="2970.89"/>
    <n v="2970.8900000000003"/>
    <n v="0"/>
    <n v="0"/>
    <n v="0"/>
    <n v="0"/>
    <n v="0"/>
  </r>
  <r>
    <n v="1"/>
    <d v="2012-12-16T00:00:00"/>
    <d v="2012-12-29T00:00:00"/>
    <x v="10"/>
    <s v="G2N"/>
    <s v="GD10000000"/>
    <s v="GD0"/>
    <n v="13"/>
    <n v="8200"/>
    <s v="GD900"/>
    <s v="CIPB5"/>
    <s v="000IAT"/>
    <n v="15"/>
    <s v="32181A"/>
    <n v="13"/>
    <m/>
    <m/>
    <x v="294"/>
    <n v="16194"/>
    <s v="47098"/>
    <x v="131"/>
    <x v="1"/>
    <s v="Non-executive"/>
    <s v="D903"/>
    <x v="8"/>
    <n v="1744.73"/>
    <n v="0"/>
    <n v="0"/>
    <n v="0"/>
    <n v="0"/>
    <n v="0"/>
    <n v="0"/>
    <n v="0"/>
    <n v="0"/>
    <n v="0"/>
    <n v="0"/>
    <n v="0"/>
    <n v="0"/>
    <n v="0"/>
    <n v="0"/>
    <n v="0"/>
    <n v="0"/>
    <n v="0"/>
    <n v="1.3"/>
    <n v="160.02000000000001"/>
    <n v="0"/>
    <n v="0"/>
    <n v="0"/>
    <n v="0"/>
    <n v="0"/>
    <n v="104.87"/>
    <n v="0"/>
    <n v="0"/>
    <n v="0"/>
    <n v="0"/>
    <n v="0"/>
    <n v="2.71"/>
    <n v="6.19"/>
    <n v="0"/>
    <n v="2.31"/>
    <n v="24.53"/>
    <n v="87.24"/>
    <n v="25"/>
    <n v="8.5299999999999994"/>
    <n v="0"/>
    <n v="0"/>
    <n v="0"/>
    <n v="0"/>
    <n v="0"/>
    <n v="0"/>
    <n v="0"/>
    <n v="0"/>
    <n v="2167.4299999999998"/>
    <n v="2167.4300000000003"/>
    <n v="0"/>
    <n v="0"/>
    <n v="0"/>
    <n v="0"/>
    <n v="0"/>
  </r>
  <r>
    <n v="1"/>
    <d v="2012-12-16T00:00:00"/>
    <d v="2012-12-29T00:00:00"/>
    <x v="10"/>
    <s v="G2N"/>
    <s v="GD10000000"/>
    <s v="GD0"/>
    <n v="13"/>
    <n v="8200"/>
    <s v="GD900"/>
    <s v="CIPB5"/>
    <s v="000IAT"/>
    <n v="15"/>
    <s v="32181A"/>
    <n v="13"/>
    <m/>
    <m/>
    <x v="295"/>
    <n v="25310"/>
    <s v="47070"/>
    <x v="139"/>
    <x v="1"/>
    <s v="Non-executive"/>
    <s v="D903"/>
    <x v="8"/>
    <n v="2078.42"/>
    <n v="0"/>
    <n v="0"/>
    <n v="0"/>
    <n v="0"/>
    <n v="0"/>
    <n v="0"/>
    <n v="0"/>
    <n v="0"/>
    <n v="0"/>
    <n v="0"/>
    <n v="0"/>
    <n v="0"/>
    <n v="0"/>
    <n v="0"/>
    <n v="0"/>
    <n v="0"/>
    <n v="0"/>
    <n v="4.2699999999999996"/>
    <n v="414.35"/>
    <n v="0"/>
    <n v="0"/>
    <n v="0"/>
    <n v="0"/>
    <n v="0"/>
    <n v="0"/>
    <n v="0"/>
    <n v="0"/>
    <n v="0"/>
    <n v="145.49"/>
    <n v="0"/>
    <n v="2.99"/>
    <n v="8.7799999999999994"/>
    <n v="0"/>
    <n v="2.31"/>
    <n v="0"/>
    <n v="0"/>
    <n v="25"/>
    <n v="0"/>
    <n v="0"/>
    <n v="0"/>
    <n v="0"/>
    <n v="0"/>
    <n v="0"/>
    <n v="0"/>
    <n v="0"/>
    <n v="0"/>
    <n v="2681.61"/>
    <n v="2681.6099999999997"/>
    <n v="0"/>
    <n v="0"/>
    <n v="0"/>
    <n v="0"/>
    <n v="0"/>
  </r>
  <r>
    <n v="1"/>
    <d v="2012-12-16T00:00:00"/>
    <d v="2012-12-29T00:00:00"/>
    <x v="10"/>
    <s v="G2N"/>
    <s v="GD10000000"/>
    <s v="GD0"/>
    <n v="13"/>
    <n v="8200"/>
    <s v="GD900"/>
    <s v="CIPB5"/>
    <s v="000IAT"/>
    <n v="15"/>
    <s v="32181A"/>
    <n v="13"/>
    <m/>
    <m/>
    <x v="296"/>
    <n v="28596"/>
    <s v="47555"/>
    <x v="147"/>
    <x v="1"/>
    <s v="Non-executive"/>
    <s v="D903"/>
    <x v="8"/>
    <n v="1644.42"/>
    <n v="0"/>
    <n v="0"/>
    <n v="0"/>
    <n v="0"/>
    <n v="0"/>
    <n v="0"/>
    <n v="0"/>
    <n v="0"/>
    <n v="0"/>
    <n v="0"/>
    <n v="0"/>
    <n v="0"/>
    <n v="0"/>
    <n v="0"/>
    <n v="0"/>
    <n v="0"/>
    <n v="0"/>
    <n v="1.22"/>
    <n v="161.84"/>
    <n v="0"/>
    <n v="0"/>
    <n v="0"/>
    <n v="0"/>
    <n v="0"/>
    <n v="98.61"/>
    <n v="0"/>
    <n v="0"/>
    <n v="0"/>
    <n v="0"/>
    <n v="0"/>
    <n v="2.71"/>
    <n v="6.19"/>
    <n v="0"/>
    <n v="2.31"/>
    <n v="23.06"/>
    <n v="82.22"/>
    <n v="25"/>
    <n v="8.6300000000000008"/>
    <n v="0"/>
    <n v="0"/>
    <n v="0"/>
    <n v="0"/>
    <n v="0"/>
    <n v="0"/>
    <n v="0"/>
    <n v="0"/>
    <n v="2056.21"/>
    <n v="2056.21"/>
    <n v="0"/>
    <n v="0"/>
    <n v="0"/>
    <n v="0"/>
    <n v="0"/>
  </r>
  <r>
    <n v="1"/>
    <d v="2012-12-16T00:00:00"/>
    <d v="2012-12-29T00:00:00"/>
    <x v="10"/>
    <s v="G2N"/>
    <s v="GD10000000"/>
    <s v="GD0"/>
    <n v="13"/>
    <n v="8200"/>
    <s v="GD900"/>
    <s v="CIPB5"/>
    <s v="000IAT"/>
    <n v="15"/>
    <s v="32181A"/>
    <n v="13"/>
    <m/>
    <m/>
    <x v="297"/>
    <n v="32099"/>
    <s v="47317"/>
    <x v="148"/>
    <x v="1"/>
    <s v="Non-executive"/>
    <s v="D903"/>
    <x v="8"/>
    <n v="2371.42"/>
    <n v="0"/>
    <n v="0"/>
    <n v="0"/>
    <n v="0"/>
    <n v="0"/>
    <n v="0"/>
    <n v="0"/>
    <n v="0"/>
    <n v="0"/>
    <n v="0"/>
    <n v="0"/>
    <n v="0"/>
    <n v="0"/>
    <n v="0"/>
    <n v="0"/>
    <n v="0"/>
    <n v="0"/>
    <n v="1.73"/>
    <n v="467.72"/>
    <n v="0"/>
    <n v="0"/>
    <n v="0"/>
    <n v="0"/>
    <n v="0"/>
    <n v="137.36000000000001"/>
    <n v="0"/>
    <n v="0"/>
    <n v="0"/>
    <n v="0"/>
    <n v="0"/>
    <n v="3.27"/>
    <n v="11.39"/>
    <n v="0"/>
    <n v="2.31"/>
    <n v="32.119999999999997"/>
    <n v="118.57"/>
    <n v="25"/>
    <n v="24.95"/>
    <n v="0"/>
    <n v="0"/>
    <n v="0"/>
    <n v="0"/>
    <n v="0"/>
    <n v="0"/>
    <n v="0"/>
    <n v="0"/>
    <n v="3195.84"/>
    <n v="3195.8399999999997"/>
    <n v="0"/>
    <n v="0"/>
    <n v="0"/>
    <n v="0"/>
    <n v="0"/>
  </r>
  <r>
    <n v="1"/>
    <d v="2012-12-16T00:00:00"/>
    <d v="2012-12-29T00:00:00"/>
    <x v="10"/>
    <s v="G2N"/>
    <s v="GD10000000"/>
    <s v="GD0"/>
    <n v="13"/>
    <n v="8200"/>
    <s v="GD900"/>
    <s v="CIPB5"/>
    <s v="000IAT"/>
    <n v="15"/>
    <s v="32181A"/>
    <n v="13"/>
    <m/>
    <m/>
    <x v="298"/>
    <n v="37167"/>
    <s v="47297"/>
    <x v="148"/>
    <x v="1"/>
    <s v="Non-executive"/>
    <s v="D903"/>
    <x v="8"/>
    <n v="0"/>
    <n v="0"/>
    <n v="0"/>
    <n v="0"/>
    <n v="0"/>
    <n v="2922.78"/>
    <n v="0"/>
    <n v="0"/>
    <n v="0"/>
    <n v="0"/>
    <n v="0"/>
    <n v="0"/>
    <n v="0"/>
    <n v="0"/>
    <n v="0"/>
    <n v="0"/>
    <n v="0"/>
    <n v="0"/>
    <n v="2.1"/>
    <n v="161.84"/>
    <n v="0"/>
    <n v="0"/>
    <n v="0"/>
    <n v="0"/>
    <n v="0"/>
    <n v="177.87"/>
    <n v="0"/>
    <n v="0"/>
    <n v="0"/>
    <n v="0"/>
    <n v="0"/>
    <n v="2.99"/>
    <n v="8.7799999999999994"/>
    <n v="0"/>
    <n v="2.31"/>
    <n v="41.6"/>
    <n v="146.13999999999999"/>
    <n v="25"/>
    <n v="8.6300000000000008"/>
    <n v="0"/>
    <n v="0"/>
    <n v="0"/>
    <n v="0"/>
    <n v="0"/>
    <n v="0"/>
    <n v="0"/>
    <n v="0"/>
    <n v="3500.04"/>
    <n v="3500.04"/>
    <n v="0"/>
    <n v="0"/>
    <n v="0"/>
    <n v="0"/>
    <n v="0"/>
  </r>
  <r>
    <n v="2"/>
    <d v="2012-12-30T00:00:00"/>
    <d v="2013-01-12T00:00:00"/>
    <x v="11"/>
    <s v="G1N"/>
    <s v="GD10000000"/>
    <s v="GD0"/>
    <n v="13"/>
    <n v="8200"/>
    <s v="GD900"/>
    <s v="CIPA5"/>
    <s v="000IAT"/>
    <n v="15"/>
    <s v="22181A"/>
    <n v="12"/>
    <m/>
    <m/>
    <x v="248"/>
    <n v="2877"/>
    <s v="47101"/>
    <x v="172"/>
    <x v="1"/>
    <s v="Non-executive"/>
    <s v="D903"/>
    <x v="8"/>
    <n v="3771.46"/>
    <n v="0"/>
    <n v="0"/>
    <n v="0"/>
    <n v="0"/>
    <n v="0"/>
    <n v="0"/>
    <n v="0"/>
    <n v="0"/>
    <n v="0"/>
    <n v="0"/>
    <n v="0"/>
    <n v="0"/>
    <n v="0"/>
    <n v="0"/>
    <n v="0"/>
    <n v="0"/>
    <n v="0"/>
    <n v="2.73"/>
    <n v="467.72"/>
    <n v="0"/>
    <n v="0"/>
    <n v="0"/>
    <n v="0"/>
    <n v="0"/>
    <n v="220.75"/>
    <n v="0"/>
    <n v="0"/>
    <n v="0"/>
    <n v="0"/>
    <n v="0"/>
    <n v="2.71"/>
    <n v="8.7799999999999994"/>
    <n v="0"/>
    <n v="0"/>
    <n v="51.62"/>
    <n v="188.57"/>
    <n v="0"/>
    <n v="24.95"/>
    <n v="0"/>
    <n v="0"/>
    <n v="0"/>
    <n v="0"/>
    <n v="0"/>
    <n v="0"/>
    <n v="0"/>
    <n v="0"/>
    <n v="4739.29"/>
    <n v="4739.2899999999991"/>
    <n v="0"/>
    <n v="0"/>
    <n v="0"/>
    <n v="0"/>
    <n v="0"/>
  </r>
  <r>
    <n v="2"/>
    <d v="2012-12-30T00:00:00"/>
    <d v="2013-01-12T00:00:00"/>
    <x v="11"/>
    <s v="G1N"/>
    <s v="GD10000000"/>
    <s v="GD0"/>
    <n v="13"/>
    <n v="8200"/>
    <s v="GD900"/>
    <s v="CIPB5"/>
    <s v="000IAT"/>
    <n v="15"/>
    <s v="32181A"/>
    <n v="13"/>
    <m/>
    <m/>
    <x v="249"/>
    <n v="8140"/>
    <s v="51406"/>
    <x v="132"/>
    <x v="1"/>
    <s v="Non-executive"/>
    <s v="D903"/>
    <x v="8"/>
    <n v="3347.38"/>
    <n v="0"/>
    <n v="0"/>
    <n v="0"/>
    <n v="0"/>
    <n v="0"/>
    <n v="0"/>
    <n v="0"/>
    <n v="0"/>
    <n v="0"/>
    <n v="0"/>
    <n v="0"/>
    <n v="0"/>
    <n v="0"/>
    <n v="0"/>
    <n v="0"/>
    <n v="0"/>
    <n v="0"/>
    <n v="2.4300000000000002"/>
    <n v="347.08"/>
    <n v="0"/>
    <n v="0"/>
    <n v="0"/>
    <n v="0"/>
    <n v="0"/>
    <n v="200.36"/>
    <n v="0"/>
    <n v="0"/>
    <n v="0"/>
    <n v="0"/>
    <n v="0"/>
    <n v="2.99"/>
    <n v="8.7799999999999994"/>
    <n v="0"/>
    <n v="0"/>
    <n v="46.86"/>
    <n v="167.37"/>
    <n v="0"/>
    <n v="8.74"/>
    <n v="0"/>
    <n v="0"/>
    <n v="0"/>
    <n v="0"/>
    <n v="0"/>
    <n v="0"/>
    <n v="0"/>
    <n v="0"/>
    <n v="4131.99"/>
    <n v="4131.99"/>
    <n v="0"/>
    <n v="0"/>
    <n v="0"/>
    <n v="0"/>
    <n v="0"/>
  </r>
  <r>
    <n v="2"/>
    <d v="2012-12-30T00:00:00"/>
    <d v="2013-01-12T00:00:00"/>
    <x v="11"/>
    <s v="G1N"/>
    <s v="GD10000000"/>
    <s v="GD0"/>
    <n v="13"/>
    <n v="8200"/>
    <s v="GD900"/>
    <s v="CIPB5"/>
    <s v="000IAT"/>
    <n v="15"/>
    <s v="32181A"/>
    <n v="13"/>
    <m/>
    <m/>
    <x v="250"/>
    <n v="12811"/>
    <s v="44266"/>
    <x v="131"/>
    <x v="1"/>
    <s v="Non-executive"/>
    <s v="D903"/>
    <x v="8"/>
    <n v="0"/>
    <n v="0"/>
    <n v="0"/>
    <n v="0"/>
    <n v="0"/>
    <n v="2776.88"/>
    <n v="0"/>
    <n v="0"/>
    <n v="0"/>
    <n v="0"/>
    <n v="0"/>
    <n v="0"/>
    <n v="0"/>
    <n v="0"/>
    <n v="0"/>
    <n v="0"/>
    <n v="0"/>
    <n v="0"/>
    <n v="2.0299999999999998"/>
    <n v="467.72"/>
    <n v="0"/>
    <n v="0"/>
    <n v="0"/>
    <n v="0"/>
    <n v="0"/>
    <n v="162.5"/>
    <n v="0"/>
    <n v="0"/>
    <n v="0"/>
    <n v="0"/>
    <n v="0"/>
    <n v="3.27"/>
    <n v="11.39"/>
    <n v="0"/>
    <n v="0"/>
    <n v="38.01"/>
    <n v="138.84"/>
    <n v="0"/>
    <n v="24.95"/>
    <n v="0"/>
    <n v="0"/>
    <n v="0"/>
    <n v="0"/>
    <n v="0"/>
    <n v="0"/>
    <n v="0"/>
    <n v="0"/>
    <n v="3625.59"/>
    <n v="3625.59"/>
    <n v="0"/>
    <n v="0"/>
    <n v="0"/>
    <n v="0"/>
    <n v="0"/>
  </r>
  <r>
    <n v="2"/>
    <d v="2012-12-30T00:00:00"/>
    <d v="2013-01-12T00:00:00"/>
    <x v="11"/>
    <s v="G1N"/>
    <s v="GD10000000"/>
    <s v="GD0"/>
    <n v="13"/>
    <n v="8200"/>
    <s v="GD900"/>
    <s v="CIPB5"/>
    <s v="000IAT"/>
    <n v="15"/>
    <s v="32181A"/>
    <n v="13"/>
    <m/>
    <m/>
    <x v="251"/>
    <n v="29272"/>
    <s v="47554"/>
    <x v="133"/>
    <x v="1"/>
    <s v="Non-executive"/>
    <s v="D903"/>
    <x v="8"/>
    <n v="2961.39"/>
    <n v="0"/>
    <n v="0"/>
    <n v="0"/>
    <n v="0"/>
    <n v="0"/>
    <n v="0"/>
    <n v="0"/>
    <n v="0"/>
    <n v="0"/>
    <n v="0"/>
    <n v="0"/>
    <n v="0"/>
    <n v="0"/>
    <n v="0"/>
    <n v="0"/>
    <n v="0"/>
    <n v="0"/>
    <n v="2.14"/>
    <n v="161.84"/>
    <n v="0"/>
    <n v="0"/>
    <n v="0"/>
    <n v="0"/>
    <n v="0"/>
    <n v="177.85"/>
    <n v="0"/>
    <n v="0"/>
    <n v="0"/>
    <n v="0"/>
    <n v="0"/>
    <n v="2.71"/>
    <n v="6.19"/>
    <n v="0"/>
    <n v="0"/>
    <n v="41.59"/>
    <n v="148.07"/>
    <n v="0"/>
    <n v="8.6300000000000008"/>
    <n v="0"/>
    <n v="0"/>
    <n v="0"/>
    <n v="0"/>
    <n v="0"/>
    <n v="0"/>
    <n v="0"/>
    <n v="0"/>
    <n v="3510.41"/>
    <n v="3510.4100000000003"/>
    <n v="0"/>
    <n v="0"/>
    <n v="0"/>
    <n v="0"/>
    <n v="0"/>
  </r>
  <r>
    <n v="2"/>
    <d v="2012-12-30T00:00:00"/>
    <d v="2013-01-12T00:00:00"/>
    <x v="11"/>
    <s v="G1N"/>
    <s v="GD10000000"/>
    <s v="GD0"/>
    <n v="13"/>
    <n v="8200"/>
    <s v="GD900"/>
    <s v="CIPB5"/>
    <s v="000IAT"/>
    <n v="15"/>
    <s v="32181A"/>
    <n v="13"/>
    <m/>
    <m/>
    <x v="252"/>
    <n v="39383"/>
    <s v="47525"/>
    <x v="131"/>
    <x v="1"/>
    <s v="Non-executive"/>
    <s v="D903"/>
    <x v="8"/>
    <n v="0"/>
    <n v="0"/>
    <n v="0"/>
    <n v="0"/>
    <n v="0"/>
    <n v="2627.67"/>
    <n v="0"/>
    <n v="0"/>
    <n v="0"/>
    <n v="0"/>
    <n v="0"/>
    <n v="0"/>
    <n v="0"/>
    <n v="0"/>
    <n v="0"/>
    <n v="0"/>
    <n v="0"/>
    <n v="0"/>
    <n v="1.92"/>
    <n v="351.71"/>
    <n v="0"/>
    <n v="0"/>
    <n v="0"/>
    <n v="0"/>
    <n v="0"/>
    <n v="152.22999999999999"/>
    <n v="0"/>
    <n v="0"/>
    <n v="0"/>
    <n v="0"/>
    <n v="0"/>
    <n v="2.99"/>
    <n v="8.7799999999999994"/>
    <n v="0"/>
    <n v="0"/>
    <n v="35.61"/>
    <n v="131.38"/>
    <n v="0"/>
    <n v="0"/>
    <n v="0"/>
    <n v="0"/>
    <n v="0"/>
    <n v="0"/>
    <n v="0"/>
    <n v="0"/>
    <n v="0"/>
    <n v="0"/>
    <n v="3312.29"/>
    <n v="3312.2900000000004"/>
    <n v="0"/>
    <n v="0"/>
    <n v="0"/>
    <n v="0"/>
    <n v="0"/>
  </r>
  <r>
    <n v="2"/>
    <d v="2012-12-30T00:00:00"/>
    <d v="2013-01-12T00:00:00"/>
    <x v="11"/>
    <s v="G1N"/>
    <s v="GD10000000"/>
    <s v="GD0"/>
    <n v="13"/>
    <n v="8200"/>
    <s v="GD900"/>
    <s v="CIPB5"/>
    <s v="000IAT"/>
    <n v="15"/>
    <s v="32181A"/>
    <n v="13"/>
    <m/>
    <m/>
    <x v="253"/>
    <n v="44516"/>
    <s v="73704"/>
    <x v="131"/>
    <x v="1"/>
    <s v="Non-executive"/>
    <s v="D903"/>
    <x v="8"/>
    <n v="2627.66"/>
    <n v="0"/>
    <n v="0"/>
    <n v="0"/>
    <n v="0"/>
    <n v="0"/>
    <n v="0"/>
    <n v="0"/>
    <n v="0"/>
    <n v="0"/>
    <n v="0"/>
    <n v="0"/>
    <n v="0"/>
    <n v="0"/>
    <n v="0"/>
    <n v="0"/>
    <n v="0"/>
    <n v="0"/>
    <n v="0"/>
    <n v="517.04999999999995"/>
    <n v="0"/>
    <n v="0"/>
    <n v="0"/>
    <n v="0"/>
    <n v="0"/>
    <n v="152.22999999999999"/>
    <n v="0"/>
    <n v="0"/>
    <n v="0"/>
    <n v="0"/>
    <n v="0"/>
    <n v="2.99"/>
    <n v="6.19"/>
    <n v="0"/>
    <n v="0"/>
    <n v="35.6"/>
    <n v="131.38"/>
    <n v="0"/>
    <n v="0"/>
    <n v="0"/>
    <n v="0"/>
    <n v="0"/>
    <n v="0"/>
    <n v="0"/>
    <n v="0"/>
    <n v="0"/>
    <n v="0"/>
    <n v="3473.1"/>
    <n v="3473.1"/>
    <n v="0"/>
    <n v="0"/>
    <n v="0"/>
    <n v="0"/>
    <n v="0"/>
  </r>
  <r>
    <n v="2"/>
    <d v="2012-12-30T00:00:00"/>
    <d v="2013-01-12T00:00:00"/>
    <x v="11"/>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3"/>
    <n v="0"/>
    <n v="0"/>
    <n v="0"/>
    <n v="0"/>
    <n v="0"/>
    <n v="0"/>
    <n v="0"/>
    <n v="0"/>
    <n v="0"/>
    <n v="34.85"/>
    <n v="0"/>
    <n v="0"/>
    <n v="0"/>
    <n v="0"/>
    <n v="0"/>
    <n v="0"/>
    <n v="0"/>
    <n v="0"/>
    <n v="0"/>
    <n v="0"/>
    <n v="0"/>
    <n v="2587.6799999999998"/>
    <n v="2587.6800000000003"/>
    <n v="0"/>
    <n v="0"/>
    <n v="0"/>
    <n v="0"/>
    <n v="0"/>
  </r>
  <r>
    <n v="2"/>
    <d v="2012-12-30T00:00:00"/>
    <d v="2013-01-12T00:00:00"/>
    <x v="11"/>
    <s v="G1N"/>
    <s v="GD10000000"/>
    <s v="GD0"/>
    <n v="13"/>
    <n v="8200"/>
    <s v="GD900"/>
    <s v="CIPB5"/>
    <s v="000IAT"/>
    <n v="15"/>
    <s v="32181A"/>
    <n v="13"/>
    <m/>
    <m/>
    <x v="255"/>
    <n v="57790"/>
    <s v="47145"/>
    <x v="131"/>
    <x v="1"/>
    <s v="Non-executive"/>
    <s v="D903"/>
    <x v="8"/>
    <n v="2627.67"/>
    <n v="0"/>
    <n v="0"/>
    <n v="0"/>
    <n v="0"/>
    <n v="0"/>
    <n v="0"/>
    <n v="0"/>
    <n v="0"/>
    <n v="0"/>
    <n v="0"/>
    <n v="0"/>
    <n v="0"/>
    <n v="0"/>
    <n v="0"/>
    <n v="0"/>
    <n v="0"/>
    <n v="0"/>
    <n v="0"/>
    <n v="0"/>
    <n v="0"/>
    <n v="0"/>
    <n v="0"/>
    <n v="0"/>
    <n v="0"/>
    <n v="162.91"/>
    <n v="0"/>
    <n v="0"/>
    <n v="0"/>
    <n v="0"/>
    <n v="0"/>
    <n v="2.71"/>
    <n v="6.19"/>
    <n v="0"/>
    <n v="0"/>
    <n v="38.1"/>
    <n v="131.38"/>
    <n v="0"/>
    <n v="18.63"/>
    <n v="0"/>
    <n v="0"/>
    <n v="0"/>
    <n v="0"/>
    <n v="0"/>
    <n v="0"/>
    <n v="0"/>
    <n v="0"/>
    <n v="2987.59"/>
    <n v="2987.59"/>
    <n v="0"/>
    <n v="0"/>
    <n v="0"/>
    <n v="0"/>
    <n v="0"/>
  </r>
  <r>
    <n v="2"/>
    <d v="2012-12-30T00:00:00"/>
    <d v="2013-01-12T00:00:00"/>
    <x v="11"/>
    <s v="G1N"/>
    <s v="GD10000000"/>
    <s v="GD0"/>
    <n v="13"/>
    <n v="8200"/>
    <s v="GD900"/>
    <s v="CIPB5"/>
    <s v="000IAT"/>
    <n v="15"/>
    <s v="32181A"/>
    <n v="13"/>
    <m/>
    <m/>
    <x v="256"/>
    <n v="62646"/>
    <s v="75828"/>
    <x v="131"/>
    <x v="1"/>
    <s v="Non-executive"/>
    <s v="D903"/>
    <x v="8"/>
    <n v="2403.8000000000002"/>
    <n v="0"/>
    <n v="0"/>
    <n v="0"/>
    <n v="0"/>
    <n v="0"/>
    <n v="0"/>
    <n v="0"/>
    <n v="0"/>
    <n v="0"/>
    <n v="0"/>
    <n v="0"/>
    <n v="0"/>
    <n v="0"/>
    <n v="0"/>
    <n v="0"/>
    <n v="0"/>
    <n v="0"/>
    <n v="1.76"/>
    <n v="0"/>
    <n v="0"/>
    <n v="0"/>
    <n v="0"/>
    <n v="0"/>
    <n v="0"/>
    <n v="149.03"/>
    <n v="0"/>
    <n v="0"/>
    <n v="0"/>
    <n v="0"/>
    <n v="0"/>
    <n v="2.71"/>
    <n v="6.19"/>
    <n v="0"/>
    <n v="0"/>
    <n v="34.85"/>
    <n v="120.19"/>
    <n v="0"/>
    <n v="0"/>
    <n v="0"/>
    <n v="0"/>
    <n v="0"/>
    <n v="0"/>
    <n v="0"/>
    <n v="0"/>
    <n v="0"/>
    <n v="0"/>
    <n v="2718.53"/>
    <n v="2718.5300000000007"/>
    <n v="0"/>
    <n v="0"/>
    <n v="0"/>
    <n v="0"/>
    <n v="0"/>
  </r>
  <r>
    <n v="2"/>
    <d v="2012-12-30T00:00:00"/>
    <d v="2013-01-12T00:00:00"/>
    <x v="11"/>
    <s v="G1N"/>
    <s v="GD10000000"/>
    <s v="GD0"/>
    <n v="13"/>
    <n v="8200"/>
    <s v="GD900"/>
    <s v="CIPB5"/>
    <s v="000IAT"/>
    <n v="15"/>
    <s v="32181A"/>
    <n v="13"/>
    <m/>
    <m/>
    <x v="258"/>
    <n v="64153"/>
    <s v="47068"/>
    <x v="131"/>
    <x v="1"/>
    <s v="Non-executive"/>
    <s v="D903"/>
    <x v="8"/>
    <n v="3000.74"/>
    <n v="0"/>
    <n v="0"/>
    <n v="0"/>
    <n v="0"/>
    <n v="0"/>
    <n v="0"/>
    <n v="0"/>
    <n v="0"/>
    <n v="0"/>
    <n v="0"/>
    <n v="0"/>
    <n v="0"/>
    <n v="0"/>
    <n v="0"/>
    <n v="0"/>
    <n v="0"/>
    <n v="0"/>
    <n v="2.19"/>
    <n v="160.02000000000001"/>
    <n v="0"/>
    <n v="0"/>
    <n v="0"/>
    <n v="0"/>
    <n v="0"/>
    <n v="181.3"/>
    <n v="0"/>
    <n v="0"/>
    <n v="0"/>
    <n v="0"/>
    <n v="0"/>
    <n v="2.71"/>
    <n v="6.19"/>
    <n v="0"/>
    <n v="0"/>
    <n v="42.4"/>
    <n v="150.04"/>
    <n v="0"/>
    <n v="7.41"/>
    <n v="0"/>
    <n v="0"/>
    <n v="0"/>
    <n v="0"/>
    <n v="0"/>
    <n v="0"/>
    <n v="0"/>
    <n v="0"/>
    <n v="3553"/>
    <n v="3553"/>
    <n v="0"/>
    <n v="0"/>
    <n v="0"/>
    <n v="0"/>
    <n v="0"/>
  </r>
  <r>
    <n v="2"/>
    <d v="2012-12-30T00:00:00"/>
    <d v="2013-01-12T00:00:00"/>
    <x v="11"/>
    <s v="G1N"/>
    <s v="GD10000000"/>
    <s v="GD0"/>
    <n v="13"/>
    <n v="8200"/>
    <s v="GD900"/>
    <s v="CIPB5"/>
    <s v="000IAT"/>
    <n v="15"/>
    <s v="32181A"/>
    <n v="13"/>
    <m/>
    <m/>
    <x v="259"/>
    <n v="67048"/>
    <s v="73703"/>
    <x v="131"/>
    <x v="1"/>
    <s v="Non-executive"/>
    <s v="D903"/>
    <x v="8"/>
    <n v="2627.66"/>
    <n v="0"/>
    <n v="0"/>
    <n v="0"/>
    <n v="0"/>
    <n v="0"/>
    <n v="0"/>
    <n v="0"/>
    <n v="0"/>
    <n v="0"/>
    <n v="0"/>
    <n v="0"/>
    <n v="0"/>
    <n v="0"/>
    <n v="0"/>
    <n v="0"/>
    <n v="0"/>
    <n v="0"/>
    <n v="1.92"/>
    <n v="0"/>
    <n v="0"/>
    <n v="0"/>
    <n v="0"/>
    <n v="0"/>
    <n v="0"/>
    <n v="162.91"/>
    <n v="0"/>
    <n v="0"/>
    <n v="0"/>
    <n v="0"/>
    <n v="0"/>
    <n v="2.71"/>
    <n v="6.19"/>
    <n v="0"/>
    <n v="0"/>
    <n v="38.1"/>
    <n v="131.38"/>
    <n v="0"/>
    <n v="0"/>
    <n v="0"/>
    <n v="0"/>
    <n v="0"/>
    <n v="0"/>
    <n v="0"/>
    <n v="0"/>
    <n v="0"/>
    <n v="0"/>
    <n v="2970.87"/>
    <n v="2970.87"/>
    <n v="0"/>
    <n v="0"/>
    <n v="0"/>
    <n v="0"/>
    <n v="0"/>
  </r>
  <r>
    <n v="2"/>
    <d v="2012-12-30T00:00:00"/>
    <d v="2013-01-12T00:00:00"/>
    <x v="12"/>
    <s v="G2N"/>
    <s v="GD10000000"/>
    <s v="GD0"/>
    <n v="13"/>
    <n v="8200"/>
    <s v="GD900"/>
    <s v="CIPB5"/>
    <s v="000IAT"/>
    <n v="15"/>
    <s v="32181A"/>
    <n v="13"/>
    <m/>
    <m/>
    <x v="294"/>
    <n v="16194"/>
    <s v="47098"/>
    <x v="131"/>
    <x v="1"/>
    <s v="Non-executive"/>
    <s v="D903"/>
    <x v="8"/>
    <n v="1744.73"/>
    <n v="0"/>
    <n v="0"/>
    <n v="0"/>
    <n v="0"/>
    <n v="0"/>
    <n v="0"/>
    <n v="0"/>
    <n v="0"/>
    <n v="0"/>
    <n v="0"/>
    <n v="0"/>
    <n v="0"/>
    <n v="0"/>
    <n v="0"/>
    <n v="0"/>
    <n v="0"/>
    <n v="0"/>
    <n v="1.3"/>
    <n v="160.02000000000001"/>
    <n v="0"/>
    <n v="0"/>
    <n v="0"/>
    <n v="0"/>
    <n v="0"/>
    <n v="104.86"/>
    <n v="0"/>
    <n v="0"/>
    <n v="0"/>
    <n v="0"/>
    <n v="0"/>
    <n v="2.71"/>
    <n v="6.19"/>
    <n v="0"/>
    <n v="2.31"/>
    <n v="24.52"/>
    <n v="87.24"/>
    <n v="0"/>
    <n v="8.5299999999999994"/>
    <n v="0"/>
    <n v="0"/>
    <n v="0"/>
    <n v="0"/>
    <n v="0"/>
    <n v="0"/>
    <n v="0"/>
    <n v="0"/>
    <n v="2142.41"/>
    <n v="2142.41"/>
    <n v="0"/>
    <n v="0"/>
    <n v="0"/>
    <n v="0"/>
    <n v="0"/>
  </r>
  <r>
    <n v="2"/>
    <d v="2012-12-30T00:00:00"/>
    <d v="2013-01-12T00:00:00"/>
    <x v="12"/>
    <s v="G2N"/>
    <s v="GD10000000"/>
    <s v="GD0"/>
    <n v="13"/>
    <n v="8200"/>
    <s v="GD900"/>
    <s v="CIPB5"/>
    <s v="000IAT"/>
    <n v="15"/>
    <s v="32181A"/>
    <n v="13"/>
    <m/>
    <m/>
    <x v="295"/>
    <n v="25310"/>
    <s v="47070"/>
    <x v="139"/>
    <x v="1"/>
    <s v="Non-executive"/>
    <s v="D903"/>
    <x v="8"/>
    <n v="2078.41"/>
    <n v="0"/>
    <n v="0"/>
    <n v="0"/>
    <n v="0"/>
    <n v="0"/>
    <n v="0"/>
    <n v="0"/>
    <n v="0"/>
    <n v="0"/>
    <n v="0"/>
    <n v="0"/>
    <n v="0"/>
    <n v="0"/>
    <n v="0"/>
    <n v="0"/>
    <n v="0"/>
    <n v="0"/>
    <n v="4.2699999999999996"/>
    <n v="414.35"/>
    <n v="0"/>
    <n v="0"/>
    <n v="0"/>
    <n v="0"/>
    <n v="0"/>
    <n v="0"/>
    <n v="0"/>
    <n v="0"/>
    <n v="0"/>
    <n v="145.49"/>
    <n v="0"/>
    <n v="2.99"/>
    <n v="8.7799999999999994"/>
    <n v="0"/>
    <n v="2.31"/>
    <n v="0"/>
    <n v="0"/>
    <n v="0"/>
    <n v="0"/>
    <n v="0"/>
    <n v="0"/>
    <n v="0"/>
    <n v="0"/>
    <n v="0"/>
    <n v="0"/>
    <n v="0"/>
    <n v="0"/>
    <n v="2656.6"/>
    <n v="2656.5999999999995"/>
    <n v="0"/>
    <n v="0"/>
    <n v="0"/>
    <n v="0"/>
    <n v="0"/>
  </r>
  <r>
    <n v="2"/>
    <d v="2012-12-30T00:00:00"/>
    <d v="2013-01-12T00:00:00"/>
    <x v="12"/>
    <s v="G2N"/>
    <s v="GD10000000"/>
    <s v="GD0"/>
    <n v="13"/>
    <n v="8200"/>
    <s v="GD900"/>
    <s v="CIPB5"/>
    <s v="000IAT"/>
    <n v="15"/>
    <s v="32181A"/>
    <n v="13"/>
    <m/>
    <m/>
    <x v="296"/>
    <n v="28596"/>
    <s v="47555"/>
    <x v="147"/>
    <x v="1"/>
    <s v="Non-executive"/>
    <s v="D903"/>
    <x v="8"/>
    <n v="1644.42"/>
    <n v="0"/>
    <n v="0"/>
    <n v="0"/>
    <n v="0"/>
    <n v="0"/>
    <n v="0"/>
    <n v="0"/>
    <n v="0"/>
    <n v="0"/>
    <n v="0"/>
    <n v="0"/>
    <n v="0"/>
    <n v="0"/>
    <n v="0"/>
    <n v="0"/>
    <n v="0"/>
    <n v="0"/>
    <n v="1.22"/>
    <n v="161.84"/>
    <n v="0"/>
    <n v="0"/>
    <n v="0"/>
    <n v="0"/>
    <n v="0"/>
    <n v="98.61"/>
    <n v="0"/>
    <n v="0"/>
    <n v="0"/>
    <n v="0"/>
    <n v="0"/>
    <n v="2.71"/>
    <n v="6.19"/>
    <n v="0"/>
    <n v="2.31"/>
    <n v="23.06"/>
    <n v="82.22"/>
    <n v="0"/>
    <n v="8.6300000000000008"/>
    <n v="0"/>
    <n v="0"/>
    <n v="0"/>
    <n v="0"/>
    <n v="0"/>
    <n v="0"/>
    <n v="0"/>
    <n v="0"/>
    <n v="2031.21"/>
    <n v="2031.21"/>
    <n v="0"/>
    <n v="0"/>
    <n v="0"/>
    <n v="0"/>
    <n v="0"/>
  </r>
  <r>
    <n v="2"/>
    <d v="2012-12-30T00:00:00"/>
    <d v="2013-01-12T00:00:00"/>
    <x v="12"/>
    <s v="G2N"/>
    <s v="GD10000000"/>
    <s v="GD0"/>
    <n v="13"/>
    <n v="8200"/>
    <s v="GD900"/>
    <s v="CIPB5"/>
    <s v="000IAT"/>
    <n v="15"/>
    <s v="32181A"/>
    <n v="13"/>
    <m/>
    <m/>
    <x v="297"/>
    <n v="32099"/>
    <s v="47317"/>
    <x v="148"/>
    <x v="1"/>
    <s v="Non-executive"/>
    <s v="D903"/>
    <x v="8"/>
    <n v="2371.42"/>
    <n v="0"/>
    <n v="0"/>
    <n v="0"/>
    <n v="0"/>
    <n v="0"/>
    <n v="0"/>
    <n v="0"/>
    <n v="0"/>
    <n v="0"/>
    <n v="0"/>
    <n v="0"/>
    <n v="0"/>
    <n v="0"/>
    <n v="0"/>
    <n v="0"/>
    <n v="0"/>
    <n v="0"/>
    <n v="1.73"/>
    <n v="467.72"/>
    <n v="0"/>
    <n v="0"/>
    <n v="0"/>
    <n v="0"/>
    <n v="0"/>
    <n v="137.36000000000001"/>
    <n v="0"/>
    <n v="0"/>
    <n v="0"/>
    <n v="0"/>
    <n v="0"/>
    <n v="3.27"/>
    <n v="11.39"/>
    <n v="0"/>
    <n v="2.31"/>
    <n v="32.130000000000003"/>
    <n v="118.57"/>
    <n v="0"/>
    <n v="24.95"/>
    <n v="0"/>
    <n v="0"/>
    <n v="0"/>
    <n v="0"/>
    <n v="0"/>
    <n v="0"/>
    <n v="0"/>
    <n v="0"/>
    <n v="3170.85"/>
    <n v="3170.85"/>
    <n v="0"/>
    <n v="0"/>
    <n v="0"/>
    <n v="0"/>
    <n v="0"/>
  </r>
  <r>
    <n v="2"/>
    <d v="2012-12-30T00:00:00"/>
    <d v="2013-01-12T00:00:00"/>
    <x v="12"/>
    <s v="G2N"/>
    <s v="GD10000000"/>
    <s v="GD0"/>
    <n v="13"/>
    <n v="8200"/>
    <s v="GD900"/>
    <s v="CIPB5"/>
    <s v="000IAT"/>
    <n v="15"/>
    <s v="32181A"/>
    <n v="13"/>
    <m/>
    <m/>
    <x v="298"/>
    <n v="37167"/>
    <s v="47297"/>
    <x v="148"/>
    <x v="1"/>
    <s v="Non-executive"/>
    <s v="D903"/>
    <x v="8"/>
    <n v="0"/>
    <n v="0"/>
    <n v="0"/>
    <n v="0"/>
    <n v="0"/>
    <n v="2922.77"/>
    <n v="0"/>
    <n v="0"/>
    <n v="0"/>
    <n v="0"/>
    <n v="0"/>
    <n v="0"/>
    <n v="0"/>
    <n v="0"/>
    <n v="0"/>
    <n v="0"/>
    <n v="0"/>
    <n v="0"/>
    <n v="2.1"/>
    <n v="161.84"/>
    <n v="0"/>
    <n v="0"/>
    <n v="0"/>
    <n v="0"/>
    <n v="0"/>
    <n v="177.86"/>
    <n v="0"/>
    <n v="0"/>
    <n v="0"/>
    <n v="0"/>
    <n v="0"/>
    <n v="2.99"/>
    <n v="8.7799999999999994"/>
    <n v="0"/>
    <n v="2.31"/>
    <n v="41.6"/>
    <n v="146.13999999999999"/>
    <n v="0"/>
    <n v="8.6300000000000008"/>
    <n v="0"/>
    <n v="0"/>
    <n v="0"/>
    <n v="0"/>
    <n v="0"/>
    <n v="0"/>
    <n v="0"/>
    <n v="0"/>
    <n v="3475.02"/>
    <n v="3475.02"/>
    <n v="0"/>
    <n v="0"/>
    <n v="0"/>
    <n v="0"/>
    <n v="0"/>
  </r>
  <r>
    <n v="3"/>
    <d v="2013-01-13T00:00:00"/>
    <d v="2013-01-26T00:00:00"/>
    <x v="13"/>
    <s v="G1N"/>
    <s v="GD10000000"/>
    <s v="GD0"/>
    <n v="13"/>
    <n v="8200"/>
    <s v="GD900"/>
    <s v="CIPB5"/>
    <s v="000IAT"/>
    <n v="15"/>
    <s v="32181A"/>
    <n v="13"/>
    <m/>
    <m/>
    <x v="248"/>
    <n v="2877"/>
    <s v="47101"/>
    <x v="172"/>
    <x v="1"/>
    <s v="Non-executive"/>
    <s v="D903"/>
    <x v="8"/>
    <n v="3771.46"/>
    <n v="0"/>
    <n v="0"/>
    <n v="0"/>
    <n v="0"/>
    <n v="0"/>
    <n v="0"/>
    <n v="0"/>
    <n v="0"/>
    <n v="0"/>
    <n v="0"/>
    <n v="0"/>
    <n v="0"/>
    <n v="0"/>
    <n v="0"/>
    <n v="0"/>
    <n v="0"/>
    <n v="0"/>
    <n v="1.97"/>
    <n v="499.9"/>
    <n v="0"/>
    <n v="0"/>
    <n v="0"/>
    <n v="0"/>
    <n v="0"/>
    <n v="220.08"/>
    <n v="0"/>
    <n v="0"/>
    <n v="0"/>
    <n v="0"/>
    <n v="0"/>
    <n v="2.71"/>
    <n v="8.7799999999999994"/>
    <n v="0"/>
    <n v="0"/>
    <n v="51.48"/>
    <n v="188.57"/>
    <n v="0"/>
    <n v="24.95"/>
    <n v="0"/>
    <n v="0"/>
    <n v="0"/>
    <n v="0"/>
    <n v="0"/>
    <n v="0"/>
    <n v="0"/>
    <n v="0"/>
    <n v="4769.8999999999996"/>
    <n v="4769.8999999999987"/>
    <n v="0"/>
    <n v="0"/>
    <n v="0"/>
    <n v="0"/>
    <n v="0"/>
  </r>
  <r>
    <n v="3"/>
    <d v="2013-01-13T00:00:00"/>
    <d v="2013-01-26T00:00:00"/>
    <x v="13"/>
    <s v="G1N"/>
    <s v="GD10000000"/>
    <s v="GD0"/>
    <n v="13"/>
    <n v="8200"/>
    <s v="GD900"/>
    <s v="CIPB5"/>
    <s v="000IAT"/>
    <n v="15"/>
    <s v="32181A"/>
    <n v="13"/>
    <m/>
    <m/>
    <x v="249"/>
    <n v="8140"/>
    <s v="51406"/>
    <x v="132"/>
    <x v="1"/>
    <s v="Non-executive"/>
    <s v="D903"/>
    <x v="8"/>
    <n v="3347.38"/>
    <n v="0"/>
    <n v="0"/>
    <n v="0"/>
    <n v="0"/>
    <n v="0"/>
    <n v="0"/>
    <n v="0"/>
    <n v="0"/>
    <n v="0"/>
    <n v="0"/>
    <n v="0"/>
    <n v="0"/>
    <n v="0"/>
    <n v="0"/>
    <n v="0"/>
    <n v="0"/>
    <n v="0"/>
    <n v="1.75"/>
    <n v="374.84"/>
    <n v="0"/>
    <n v="0"/>
    <n v="0"/>
    <n v="0"/>
    <n v="0"/>
    <n v="199.79"/>
    <n v="0"/>
    <n v="0"/>
    <n v="0"/>
    <n v="0"/>
    <n v="0"/>
    <n v="2.99"/>
    <n v="9.1999999999999993"/>
    <n v="0"/>
    <n v="0"/>
    <n v="46.72"/>
    <n v="167.37"/>
    <n v="0"/>
    <n v="8.74"/>
    <n v="0"/>
    <n v="0"/>
    <n v="0"/>
    <n v="0"/>
    <n v="0"/>
    <n v="0"/>
    <n v="0"/>
    <n v="0"/>
    <n v="4158.78"/>
    <n v="4158.78"/>
    <n v="0"/>
    <n v="0"/>
    <n v="0"/>
    <n v="0"/>
    <n v="0"/>
  </r>
  <r>
    <n v="3"/>
    <d v="2013-01-13T00:00:00"/>
    <d v="2013-01-26T00:00:00"/>
    <x v="13"/>
    <s v="G1N"/>
    <s v="GD10000000"/>
    <s v="GD0"/>
    <n v="13"/>
    <n v="8200"/>
    <s v="GD900"/>
    <s v="CIPB5"/>
    <s v="000IAT"/>
    <n v="15"/>
    <s v="32181A"/>
    <n v="13"/>
    <m/>
    <m/>
    <x v="250"/>
    <n v="12811"/>
    <s v="44266"/>
    <x v="131"/>
    <x v="1"/>
    <s v="Non-executive"/>
    <s v="D903"/>
    <x v="8"/>
    <n v="0"/>
    <n v="0"/>
    <n v="0"/>
    <n v="0"/>
    <n v="0"/>
    <n v="2776.88"/>
    <n v="0"/>
    <n v="0"/>
    <n v="0"/>
    <n v="0"/>
    <n v="0"/>
    <n v="0"/>
    <n v="0"/>
    <n v="0"/>
    <n v="0"/>
    <n v="0"/>
    <n v="0"/>
    <n v="0"/>
    <n v="1.46"/>
    <n v="499.9"/>
    <n v="0"/>
    <n v="0"/>
    <n v="0"/>
    <n v="0"/>
    <n v="0"/>
    <n v="161.84"/>
    <n v="0"/>
    <n v="0"/>
    <n v="0"/>
    <n v="0"/>
    <n v="0"/>
    <n v="3.27"/>
    <n v="11.93"/>
    <n v="0"/>
    <n v="0"/>
    <n v="37.85"/>
    <n v="138.84"/>
    <n v="0"/>
    <n v="24.95"/>
    <n v="0"/>
    <n v="0"/>
    <n v="0"/>
    <n v="0"/>
    <n v="0"/>
    <n v="0"/>
    <n v="0"/>
    <n v="0"/>
    <n v="3656.92"/>
    <n v="3656.92"/>
    <n v="0"/>
    <n v="0"/>
    <n v="0"/>
    <n v="0"/>
    <n v="0"/>
  </r>
  <r>
    <n v="3"/>
    <d v="2013-01-13T00:00:00"/>
    <d v="2013-01-26T00:00:00"/>
    <x v="13"/>
    <s v="G1N"/>
    <s v="GD10000000"/>
    <s v="GD0"/>
    <n v="13"/>
    <n v="8200"/>
    <s v="GD900"/>
    <s v="CIPB5"/>
    <s v="000IAT"/>
    <n v="15"/>
    <s v="32181A"/>
    <n v="13"/>
    <m/>
    <m/>
    <x v="251"/>
    <n v="29272"/>
    <s v="47554"/>
    <x v="133"/>
    <x v="1"/>
    <s v="Non-executive"/>
    <s v="D903"/>
    <x v="8"/>
    <n v="2961.39"/>
    <n v="0"/>
    <n v="0"/>
    <n v="0"/>
    <n v="0"/>
    <n v="0"/>
    <n v="0"/>
    <n v="0"/>
    <n v="0"/>
    <n v="0"/>
    <n v="0"/>
    <n v="0"/>
    <n v="0"/>
    <n v="0"/>
    <n v="0"/>
    <n v="0"/>
    <n v="0"/>
    <n v="0"/>
    <n v="1.54"/>
    <n v="170.62"/>
    <n v="0"/>
    <n v="0"/>
    <n v="0"/>
    <n v="0"/>
    <n v="0"/>
    <n v="180.08"/>
    <n v="0"/>
    <n v="0"/>
    <n v="0"/>
    <n v="0"/>
    <n v="0"/>
    <n v="2.71"/>
    <n v="6.48"/>
    <n v="0"/>
    <n v="0"/>
    <n v="42.12"/>
    <n v="148.07"/>
    <n v="0"/>
    <n v="8.6300000000000008"/>
    <n v="0"/>
    <n v="0"/>
    <n v="0"/>
    <n v="0"/>
    <n v="0"/>
    <n v="0"/>
    <n v="0"/>
    <n v="0"/>
    <n v="3521.64"/>
    <n v="3521.64"/>
    <n v="0"/>
    <n v="0"/>
    <n v="0"/>
    <n v="0"/>
    <n v="0"/>
  </r>
  <r>
    <n v="3"/>
    <d v="2013-01-13T00:00:00"/>
    <d v="2013-01-26T00:00:00"/>
    <x v="13"/>
    <s v="G1N"/>
    <s v="GD10000000"/>
    <s v="GD0"/>
    <n v="13"/>
    <n v="8200"/>
    <s v="GD900"/>
    <s v="CIPB5"/>
    <s v="000IAT"/>
    <n v="15"/>
    <s v="32181A"/>
    <n v="13"/>
    <m/>
    <m/>
    <x v="252"/>
    <n v="39383"/>
    <s v="47525"/>
    <x v="131"/>
    <x v="1"/>
    <s v="Non-executive"/>
    <s v="D903"/>
    <x v="8"/>
    <n v="1313.83"/>
    <n v="0"/>
    <n v="0"/>
    <n v="0"/>
    <n v="0"/>
    <n v="1313.83"/>
    <n v="0"/>
    <n v="0"/>
    <n v="0"/>
    <n v="0"/>
    <n v="0"/>
    <n v="0"/>
    <n v="0"/>
    <n v="0"/>
    <n v="0"/>
    <n v="0"/>
    <n v="0"/>
    <n v="0"/>
    <n v="1.38"/>
    <n v="385.12"/>
    <n v="0"/>
    <n v="0"/>
    <n v="0"/>
    <n v="0"/>
    <n v="0"/>
    <n v="151.54"/>
    <n v="0"/>
    <n v="0"/>
    <n v="0"/>
    <n v="0"/>
    <n v="0"/>
    <n v="2.99"/>
    <n v="8.7799999999999994"/>
    <n v="0"/>
    <n v="0"/>
    <n v="35.44"/>
    <n v="131.38"/>
    <n v="0"/>
    <n v="0"/>
    <n v="0"/>
    <n v="0"/>
    <n v="0"/>
    <n v="0"/>
    <n v="0"/>
    <n v="0"/>
    <n v="0"/>
    <n v="0"/>
    <n v="3344.29"/>
    <n v="3344.29"/>
    <n v="0"/>
    <n v="0"/>
    <n v="0"/>
    <n v="0"/>
    <n v="0"/>
  </r>
  <r>
    <n v="3"/>
    <d v="2013-01-13T00:00:00"/>
    <d v="2013-01-26T00:00:00"/>
    <x v="13"/>
    <s v="G1N"/>
    <s v="GD10000000"/>
    <s v="GD0"/>
    <n v="13"/>
    <n v="8200"/>
    <s v="GD900"/>
    <s v="CIPB5"/>
    <s v="000IAT"/>
    <n v="15"/>
    <s v="32181A"/>
    <n v="13"/>
    <m/>
    <m/>
    <x v="253"/>
    <n v="44516"/>
    <s v="73704"/>
    <x v="131"/>
    <x v="1"/>
    <s v="Non-executive"/>
    <s v="D903"/>
    <x v="8"/>
    <n v="2627.66"/>
    <n v="0"/>
    <n v="0"/>
    <n v="0"/>
    <n v="0"/>
    <n v="0"/>
    <n v="0"/>
    <n v="0"/>
    <n v="0"/>
    <n v="0"/>
    <n v="0"/>
    <n v="0"/>
    <n v="0"/>
    <n v="0"/>
    <n v="0"/>
    <n v="0"/>
    <n v="0"/>
    <n v="0"/>
    <n v="0"/>
    <n v="566.16999999999996"/>
    <n v="0"/>
    <n v="0"/>
    <n v="0"/>
    <n v="0"/>
    <n v="0"/>
    <n v="151.21"/>
    <n v="0"/>
    <n v="0"/>
    <n v="0"/>
    <n v="0"/>
    <n v="0"/>
    <n v="2.99"/>
    <n v="6.48"/>
    <n v="0"/>
    <n v="0"/>
    <n v="35.369999999999997"/>
    <n v="131.38"/>
    <n v="0"/>
    <n v="0"/>
    <n v="0"/>
    <n v="0"/>
    <n v="0"/>
    <n v="0"/>
    <n v="0"/>
    <n v="0"/>
    <n v="0"/>
    <n v="0"/>
    <n v="3521.26"/>
    <n v="3521.2599999999998"/>
    <n v="0"/>
    <n v="0"/>
    <n v="0"/>
    <n v="0"/>
    <n v="0"/>
  </r>
  <r>
    <n v="3"/>
    <d v="2013-01-13T00:00:00"/>
    <d v="2013-01-26T00:00:00"/>
    <x v="13"/>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4"/>
    <n v="0"/>
    <n v="0"/>
    <n v="0"/>
    <n v="0"/>
    <n v="0"/>
    <n v="0"/>
    <n v="0"/>
    <n v="0"/>
    <n v="0"/>
    <n v="34.86"/>
    <n v="0"/>
    <n v="0"/>
    <n v="0"/>
    <n v="0"/>
    <n v="0"/>
    <n v="0"/>
    <n v="0"/>
    <n v="0"/>
    <n v="0"/>
    <n v="0"/>
    <n v="0"/>
    <n v="2587.6999999999998"/>
    <n v="2587.7000000000003"/>
    <n v="0"/>
    <n v="0"/>
    <n v="0"/>
    <n v="0"/>
    <n v="0"/>
  </r>
  <r>
    <n v="3"/>
    <d v="2013-01-13T00:00:00"/>
    <d v="2013-01-26T00:00:00"/>
    <x v="13"/>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999999999999"/>
    <n v="0"/>
    <n v="0"/>
    <n v="0"/>
    <n v="0"/>
    <n v="0"/>
    <n v="2.71"/>
    <n v="6.48"/>
    <n v="0"/>
    <n v="0"/>
    <n v="38.1"/>
    <n v="131.38"/>
    <n v="0"/>
    <n v="18.63"/>
    <n v="0"/>
    <n v="0"/>
    <n v="0"/>
    <n v="0"/>
    <n v="0"/>
    <n v="0"/>
    <n v="0"/>
    <n v="0"/>
    <n v="2987.88"/>
    <n v="2987.88"/>
    <n v="0"/>
    <n v="0"/>
    <n v="0"/>
    <n v="0"/>
    <n v="0"/>
  </r>
  <r>
    <n v="3"/>
    <d v="2013-01-13T00:00:00"/>
    <d v="2013-01-26T00:00:00"/>
    <x v="13"/>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
    <n v="120.19"/>
    <n v="0"/>
    <n v="0"/>
    <n v="0"/>
    <n v="0"/>
    <n v="0"/>
    <n v="0"/>
    <n v="0"/>
    <n v="0"/>
    <n v="0"/>
    <n v="0"/>
    <n v="2910.99"/>
    <n v="2910.9900000000007"/>
    <n v="0"/>
    <n v="0"/>
    <n v="0"/>
    <n v="0"/>
    <n v="0"/>
  </r>
  <r>
    <n v="3"/>
    <d v="2013-01-13T00:00:00"/>
    <d v="2013-01-26T00:00:00"/>
    <x v="13"/>
    <s v="G1N"/>
    <s v="GD10000000"/>
    <s v="GD0"/>
    <n v="13"/>
    <n v="8200"/>
    <s v="GD900"/>
    <s v="CIPB5"/>
    <s v="000IAT"/>
    <n v="15"/>
    <s v="32181A"/>
    <n v="13"/>
    <m/>
    <m/>
    <x v="257"/>
    <n v="64130"/>
    <s v="51246"/>
    <x v="131"/>
    <x v="1"/>
    <s v="Non-executive"/>
    <s v="D903"/>
    <x v="8"/>
    <n v="0"/>
    <n v="0"/>
    <n v="0"/>
    <n v="0"/>
    <n v="0"/>
    <n v="0"/>
    <n v="0"/>
    <n v="0"/>
    <n v="0"/>
    <n v="0"/>
    <n v="0"/>
    <n v="1592.52"/>
    <n v="0"/>
    <n v="0"/>
    <n v="0"/>
    <n v="0"/>
    <n v="0"/>
    <n v="0"/>
    <n v="0"/>
    <n v="0"/>
    <n v="0"/>
    <n v="0"/>
    <n v="0"/>
    <n v="0"/>
    <n v="0"/>
    <n v="95.64"/>
    <n v="0"/>
    <n v="0"/>
    <n v="0"/>
    <n v="0"/>
    <n v="0"/>
    <n v="0"/>
    <n v="0"/>
    <n v="0"/>
    <n v="0"/>
    <n v="22.37"/>
    <n v="0"/>
    <n v="0"/>
    <n v="0"/>
    <n v="0"/>
    <n v="0"/>
    <n v="0"/>
    <n v="0"/>
    <n v="0"/>
    <n v="0"/>
    <n v="0"/>
    <n v="0"/>
    <n v="1710.53"/>
    <n v="1710.53"/>
    <n v="0"/>
    <n v="0"/>
    <n v="0"/>
    <n v="0"/>
    <n v="0"/>
  </r>
  <r>
    <n v="3"/>
    <d v="2013-01-13T00:00:00"/>
    <d v="2013-01-26T00:00:00"/>
    <x v="13"/>
    <s v="G1N"/>
    <s v="GD10000000"/>
    <s v="GD0"/>
    <n v="13"/>
    <n v="8200"/>
    <s v="GD900"/>
    <s v="CIPB5"/>
    <s v="000IAT"/>
    <n v="15"/>
    <s v="32181A"/>
    <n v="13"/>
    <m/>
    <m/>
    <x v="258"/>
    <n v="64153"/>
    <s v="47068"/>
    <x v="131"/>
    <x v="1"/>
    <s v="Non-executive"/>
    <s v="D903"/>
    <x v="8"/>
    <n v="3000.73"/>
    <n v="0"/>
    <n v="0"/>
    <n v="0"/>
    <n v="0"/>
    <n v="0"/>
    <n v="0"/>
    <n v="0"/>
    <n v="0"/>
    <n v="0"/>
    <n v="0"/>
    <n v="0"/>
    <n v="0"/>
    <n v="0"/>
    <n v="0"/>
    <n v="0"/>
    <n v="0"/>
    <n v="0"/>
    <n v="1.58"/>
    <n v="173.94"/>
    <n v="0"/>
    <n v="0"/>
    <n v="0"/>
    <n v="0"/>
    <n v="0"/>
    <n v="181.02"/>
    <n v="0"/>
    <n v="0"/>
    <n v="0"/>
    <n v="0"/>
    <n v="0"/>
    <n v="2.71"/>
    <n v="6.48"/>
    <n v="0"/>
    <n v="0"/>
    <n v="42.34"/>
    <n v="150.04"/>
    <n v="0"/>
    <n v="7.41"/>
    <n v="0"/>
    <n v="0"/>
    <n v="0"/>
    <n v="0"/>
    <n v="0"/>
    <n v="0"/>
    <n v="0"/>
    <n v="0"/>
    <n v="3566.25"/>
    <n v="3566.25"/>
    <n v="0"/>
    <n v="0"/>
    <n v="0"/>
    <n v="0"/>
    <n v="0"/>
  </r>
  <r>
    <n v="3"/>
    <d v="2013-01-13T00:00:00"/>
    <d v="2013-01-26T00:00:00"/>
    <x v="13"/>
    <s v="G1N"/>
    <s v="GD10000000"/>
    <s v="GD0"/>
    <n v="13"/>
    <n v="8200"/>
    <s v="GD900"/>
    <s v="CIPB5"/>
    <s v="000IAT"/>
    <n v="15"/>
    <s v="32181A"/>
    <n v="13"/>
    <m/>
    <m/>
    <x v="259"/>
    <n v="67048"/>
    <s v="73703"/>
    <x v="131"/>
    <x v="1"/>
    <s v="Non-executive"/>
    <s v="D903"/>
    <x v="8"/>
    <n v="2627.66"/>
    <n v="0"/>
    <n v="0"/>
    <n v="0"/>
    <n v="0"/>
    <n v="0"/>
    <n v="0"/>
    <n v="0"/>
    <n v="0"/>
    <n v="0"/>
    <n v="0"/>
    <n v="0"/>
    <n v="0"/>
    <n v="0"/>
    <n v="0"/>
    <n v="0"/>
    <n v="0"/>
    <n v="0"/>
    <n v="1.38"/>
    <n v="0"/>
    <n v="0"/>
    <n v="0"/>
    <n v="0"/>
    <n v="0"/>
    <n v="0"/>
    <n v="162.91999999999999"/>
    <n v="0"/>
    <n v="0"/>
    <n v="0"/>
    <n v="0"/>
    <n v="0"/>
    <n v="2.71"/>
    <n v="6.48"/>
    <n v="0"/>
    <n v="0"/>
    <n v="38.1"/>
    <n v="131.38"/>
    <n v="0"/>
    <n v="0"/>
    <n v="0"/>
    <n v="0"/>
    <n v="0"/>
    <n v="0"/>
    <n v="0"/>
    <n v="0"/>
    <n v="0"/>
    <n v="0"/>
    <n v="2970.63"/>
    <n v="2970.63"/>
    <n v="0"/>
    <n v="0"/>
    <n v="0"/>
    <n v="0"/>
    <n v="0"/>
  </r>
  <r>
    <n v="3"/>
    <d v="2013-01-13T00:00:00"/>
    <d v="2013-01-26T00:00:00"/>
    <x v="14"/>
    <s v="G2N"/>
    <s v="GD10000000"/>
    <s v="GD0"/>
    <n v="13"/>
    <n v="8200"/>
    <s v="GD900"/>
    <s v="CIPB5"/>
    <s v="000IAT"/>
    <n v="15"/>
    <s v="32181A"/>
    <n v="13"/>
    <m/>
    <m/>
    <x v="294"/>
    <n v="16194"/>
    <s v="47098"/>
    <x v="131"/>
    <x v="1"/>
    <s v="Non-executive"/>
    <s v="D903"/>
    <x v="8"/>
    <n v="1744.72"/>
    <n v="0"/>
    <n v="0"/>
    <n v="0"/>
    <n v="0"/>
    <n v="0"/>
    <n v="0"/>
    <n v="0"/>
    <n v="0"/>
    <n v="0"/>
    <n v="0"/>
    <n v="0"/>
    <n v="0"/>
    <n v="0"/>
    <n v="0"/>
    <n v="0"/>
    <n v="0"/>
    <n v="0"/>
    <n v="0.94"/>
    <n v="173.94"/>
    <n v="0"/>
    <n v="0"/>
    <n v="0"/>
    <n v="0"/>
    <n v="0"/>
    <n v="104.58"/>
    <n v="0"/>
    <n v="0"/>
    <n v="0"/>
    <n v="0"/>
    <n v="0"/>
    <n v="2.71"/>
    <n v="6.48"/>
    <n v="0"/>
    <n v="2.31"/>
    <n v="24.46"/>
    <n v="87.24"/>
    <n v="25"/>
    <n v="8.5299999999999994"/>
    <n v="0"/>
    <n v="0"/>
    <n v="0"/>
    <n v="0"/>
    <n v="0"/>
    <n v="0"/>
    <n v="0"/>
    <n v="0"/>
    <n v="2180.91"/>
    <n v="2180.91"/>
    <n v="0"/>
    <n v="0"/>
    <n v="0"/>
    <n v="0"/>
    <n v="0"/>
  </r>
  <r>
    <n v="3"/>
    <d v="2013-01-13T00:00:00"/>
    <d v="2013-01-26T00:00:00"/>
    <x v="14"/>
    <s v="G2N"/>
    <s v="GD10000000"/>
    <s v="GD0"/>
    <n v="13"/>
    <n v="8200"/>
    <s v="GD900"/>
    <s v="CIPB5"/>
    <s v="000IAT"/>
    <n v="15"/>
    <s v="32181A"/>
    <n v="13"/>
    <m/>
    <m/>
    <x v="295"/>
    <n v="25310"/>
    <s v="47070"/>
    <x v="139"/>
    <x v="1"/>
    <s v="Non-executive"/>
    <s v="D903"/>
    <x v="8"/>
    <n v="2078.42"/>
    <n v="0"/>
    <n v="0"/>
    <n v="0"/>
    <n v="0"/>
    <n v="0"/>
    <n v="0"/>
    <n v="0"/>
    <n v="0"/>
    <n v="0"/>
    <n v="0"/>
    <n v="0"/>
    <n v="0"/>
    <n v="0"/>
    <n v="0"/>
    <n v="0"/>
    <n v="0"/>
    <n v="0"/>
    <n v="4.2699999999999996"/>
    <n v="424.95"/>
    <n v="0"/>
    <n v="0"/>
    <n v="0"/>
    <n v="0"/>
    <n v="0"/>
    <n v="0"/>
    <n v="0"/>
    <n v="0"/>
    <n v="0"/>
    <n v="145.49"/>
    <n v="0"/>
    <n v="2.99"/>
    <n v="9.1999999999999993"/>
    <n v="0"/>
    <n v="2.31"/>
    <n v="0"/>
    <n v="0"/>
    <n v="25"/>
    <n v="0"/>
    <n v="0"/>
    <n v="0"/>
    <n v="0"/>
    <n v="0"/>
    <n v="0"/>
    <n v="0"/>
    <n v="0"/>
    <n v="0"/>
    <n v="2692.63"/>
    <n v="2692.6299999999997"/>
    <n v="0"/>
    <n v="0"/>
    <n v="0"/>
    <n v="0"/>
    <n v="0"/>
  </r>
  <r>
    <n v="3"/>
    <d v="2013-01-13T00:00:00"/>
    <d v="2013-01-26T00:00:00"/>
    <x v="14"/>
    <s v="G2N"/>
    <s v="GD10000000"/>
    <s v="GD0"/>
    <n v="13"/>
    <n v="8200"/>
    <s v="GD900"/>
    <s v="CIPB5"/>
    <s v="000IAT"/>
    <n v="15"/>
    <s v="32181A"/>
    <n v="13"/>
    <m/>
    <m/>
    <x v="296"/>
    <n v="28596"/>
    <s v="47555"/>
    <x v="147"/>
    <x v="1"/>
    <s v="Non-executive"/>
    <s v="D903"/>
    <x v="8"/>
    <n v="1644.42"/>
    <n v="0"/>
    <n v="0"/>
    <n v="0"/>
    <n v="0"/>
    <n v="0"/>
    <n v="0"/>
    <n v="0"/>
    <n v="0"/>
    <n v="0"/>
    <n v="0"/>
    <n v="0"/>
    <n v="0"/>
    <n v="0"/>
    <n v="0"/>
    <n v="0"/>
    <n v="0"/>
    <n v="0"/>
    <n v="0.88"/>
    <n v="170.62"/>
    <n v="0"/>
    <n v="0"/>
    <n v="0"/>
    <n v="0"/>
    <n v="0"/>
    <n v="98.43"/>
    <n v="0"/>
    <n v="0"/>
    <n v="0"/>
    <n v="0"/>
    <n v="0"/>
    <n v="2.71"/>
    <n v="6.48"/>
    <n v="0"/>
    <n v="2.31"/>
    <n v="23.02"/>
    <n v="82.22"/>
    <n v="25"/>
    <n v="8.6300000000000008"/>
    <n v="0"/>
    <n v="0"/>
    <n v="0"/>
    <n v="0"/>
    <n v="0"/>
    <n v="0"/>
    <n v="0"/>
    <n v="0"/>
    <n v="2064.7199999999998"/>
    <n v="2064.7200000000003"/>
    <n v="0"/>
    <n v="0"/>
    <n v="0"/>
    <n v="0"/>
    <n v="0"/>
  </r>
  <r>
    <n v="3"/>
    <d v="2013-01-13T00:00:00"/>
    <d v="2013-01-26T00:00:00"/>
    <x v="14"/>
    <s v="G2N"/>
    <s v="GD10000000"/>
    <s v="GD0"/>
    <n v="13"/>
    <n v="8200"/>
    <s v="GD900"/>
    <s v="CIPB5"/>
    <s v="000IAT"/>
    <n v="15"/>
    <s v="32181A"/>
    <n v="13"/>
    <m/>
    <m/>
    <x v="297"/>
    <n v="32099"/>
    <s v="47317"/>
    <x v="148"/>
    <x v="1"/>
    <s v="Non-executive"/>
    <s v="D903"/>
    <x v="8"/>
    <n v="2371.42"/>
    <n v="0"/>
    <n v="0"/>
    <n v="0"/>
    <n v="0"/>
    <n v="0"/>
    <n v="0"/>
    <n v="0"/>
    <n v="0"/>
    <n v="0"/>
    <n v="0"/>
    <n v="0"/>
    <n v="0"/>
    <n v="0"/>
    <n v="0"/>
    <n v="0"/>
    <n v="0"/>
    <n v="0"/>
    <n v="1.25"/>
    <n v="499.9"/>
    <n v="0"/>
    <n v="0"/>
    <n v="0"/>
    <n v="0"/>
    <n v="0"/>
    <n v="136.69999999999999"/>
    <n v="0"/>
    <n v="0"/>
    <n v="0"/>
    <n v="0"/>
    <n v="0"/>
    <n v="3.27"/>
    <n v="11.93"/>
    <n v="0"/>
    <n v="2.31"/>
    <n v="31.97"/>
    <n v="118.57"/>
    <n v="25"/>
    <n v="24.95"/>
    <n v="0"/>
    <n v="0"/>
    <n v="0"/>
    <n v="0"/>
    <n v="0"/>
    <n v="0"/>
    <n v="0"/>
    <n v="0"/>
    <n v="3227.27"/>
    <n v="3227.2699999999995"/>
    <n v="0"/>
    <n v="0"/>
    <n v="0"/>
    <n v="0"/>
    <n v="0"/>
  </r>
  <r>
    <n v="3"/>
    <d v="2013-01-13T00:00:00"/>
    <d v="2013-01-26T00:00:00"/>
    <x v="14"/>
    <s v="G2N"/>
    <s v="GD10000000"/>
    <s v="GD0"/>
    <n v="13"/>
    <n v="8200"/>
    <s v="GD900"/>
    <s v="CIPB5"/>
    <s v="000IAT"/>
    <n v="15"/>
    <s v="32181A"/>
    <n v="13"/>
    <m/>
    <m/>
    <x v="298"/>
    <n v="37167"/>
    <s v="47297"/>
    <x v="148"/>
    <x v="1"/>
    <s v="Non-executive"/>
    <s v="D903"/>
    <x v="8"/>
    <n v="0"/>
    <n v="0"/>
    <n v="0"/>
    <n v="0"/>
    <n v="0"/>
    <n v="2922.78"/>
    <n v="0"/>
    <n v="0"/>
    <n v="0"/>
    <n v="0"/>
    <n v="0"/>
    <n v="0"/>
    <n v="0"/>
    <n v="0"/>
    <n v="0"/>
    <n v="0"/>
    <n v="0"/>
    <n v="0"/>
    <n v="1.52"/>
    <n v="170.62"/>
    <n v="0"/>
    <n v="0"/>
    <n v="0"/>
    <n v="0"/>
    <n v="0"/>
    <n v="177.69"/>
    <n v="0"/>
    <n v="0"/>
    <n v="0"/>
    <n v="0"/>
    <n v="0"/>
    <n v="2.99"/>
    <n v="9.1999999999999993"/>
    <n v="0"/>
    <n v="2.31"/>
    <n v="41.55"/>
    <n v="146.13999999999999"/>
    <n v="25"/>
    <n v="8.6300000000000008"/>
    <n v="0"/>
    <n v="0"/>
    <n v="0"/>
    <n v="0"/>
    <n v="0"/>
    <n v="0"/>
    <n v="0"/>
    <n v="0"/>
    <n v="3508.43"/>
    <n v="3508.43"/>
    <n v="0"/>
    <n v="0"/>
    <n v="0"/>
    <n v="0"/>
    <n v="0"/>
  </r>
  <r>
    <n v="4"/>
    <d v="2013-01-27T00:00:00"/>
    <d v="2013-02-09T00:00:00"/>
    <x v="15"/>
    <s v="G1N"/>
    <s v="GD10000000"/>
    <s v="GD0"/>
    <n v="13"/>
    <n v="8200"/>
    <s v="GD900"/>
    <s v="CIPB5"/>
    <s v="000IAT"/>
    <n v="15"/>
    <s v="32181A"/>
    <n v="13"/>
    <m/>
    <m/>
    <x v="248"/>
    <n v="2877"/>
    <s v="47101"/>
    <x v="172"/>
    <x v="1"/>
    <s v="Non-executive"/>
    <s v="D903"/>
    <x v="8"/>
    <n v="3771.46"/>
    <n v="0"/>
    <n v="0"/>
    <n v="0"/>
    <n v="0"/>
    <n v="0"/>
    <n v="0"/>
    <n v="0"/>
    <n v="0"/>
    <n v="0"/>
    <n v="0"/>
    <n v="0"/>
    <n v="0"/>
    <n v="0"/>
    <n v="0"/>
    <n v="0"/>
    <n v="0"/>
    <n v="0"/>
    <n v="1.97"/>
    <n v="499.9"/>
    <n v="0"/>
    <n v="0"/>
    <n v="0"/>
    <n v="0"/>
    <n v="0"/>
    <n v="220.09"/>
    <n v="0"/>
    <n v="0"/>
    <n v="0"/>
    <n v="0"/>
    <n v="0"/>
    <n v="2.71"/>
    <n v="8.7799999999999994"/>
    <n v="0"/>
    <n v="0"/>
    <n v="51.47"/>
    <n v="188.57"/>
    <n v="0"/>
    <n v="24.95"/>
    <n v="0"/>
    <n v="0"/>
    <n v="0"/>
    <n v="0"/>
    <n v="0"/>
    <n v="0"/>
    <n v="0"/>
    <n v="0"/>
    <n v="4769.8999999999996"/>
    <n v="4769.8999999999996"/>
    <n v="0"/>
    <n v="0"/>
    <n v="0"/>
    <n v="0"/>
    <n v="0"/>
  </r>
  <r>
    <n v="4"/>
    <d v="2013-01-27T00:00:00"/>
    <d v="2013-02-09T00:00:00"/>
    <x v="15"/>
    <s v="G1N"/>
    <s v="GD10000000"/>
    <s v="GD0"/>
    <n v="13"/>
    <n v="8200"/>
    <s v="GD900"/>
    <s v="CIPB5"/>
    <s v="000IAT"/>
    <n v="15"/>
    <s v="32181A"/>
    <n v="13"/>
    <m/>
    <m/>
    <x v="249"/>
    <n v="8140"/>
    <s v="51406"/>
    <x v="132"/>
    <x v="1"/>
    <s v="Non-executive"/>
    <s v="D903"/>
    <x v="8"/>
    <n v="3347.38"/>
    <n v="0"/>
    <n v="0"/>
    <n v="0"/>
    <n v="0"/>
    <n v="0"/>
    <n v="0"/>
    <n v="0"/>
    <n v="0"/>
    <n v="0"/>
    <n v="0"/>
    <n v="0"/>
    <n v="0"/>
    <n v="0"/>
    <n v="0"/>
    <n v="0"/>
    <n v="0"/>
    <n v="0"/>
    <n v="1.75"/>
    <n v="374.84"/>
    <n v="0"/>
    <n v="0"/>
    <n v="0"/>
    <n v="0"/>
    <n v="0"/>
    <n v="199.79"/>
    <n v="0"/>
    <n v="0"/>
    <n v="0"/>
    <n v="0"/>
    <n v="0"/>
    <n v="2.99"/>
    <n v="9.1999999999999993"/>
    <n v="0"/>
    <n v="0"/>
    <n v="46.73"/>
    <n v="167.37"/>
    <n v="0"/>
    <n v="8.74"/>
    <n v="0"/>
    <n v="0"/>
    <n v="0"/>
    <n v="0"/>
    <n v="0"/>
    <n v="0"/>
    <n v="0"/>
    <n v="0"/>
    <n v="4158.79"/>
    <n v="4158.79"/>
    <n v="0"/>
    <n v="0"/>
    <n v="0"/>
    <n v="0"/>
    <n v="0"/>
  </r>
  <r>
    <n v="4"/>
    <d v="2013-01-27T00:00:00"/>
    <d v="2013-02-09T00:00:00"/>
    <x v="15"/>
    <s v="G1N"/>
    <s v="GD10000000"/>
    <s v="GD0"/>
    <n v="13"/>
    <n v="8200"/>
    <s v="GD900"/>
    <s v="CIPB5"/>
    <s v="000IAT"/>
    <n v="15"/>
    <s v="32181A"/>
    <n v="13"/>
    <m/>
    <m/>
    <x v="250"/>
    <n v="12811"/>
    <s v="44266"/>
    <x v="131"/>
    <x v="1"/>
    <s v="Non-executive"/>
    <s v="D903"/>
    <x v="8"/>
    <n v="0"/>
    <n v="0"/>
    <n v="0"/>
    <n v="0"/>
    <n v="0"/>
    <n v="2776.88"/>
    <n v="0"/>
    <n v="0"/>
    <n v="0"/>
    <n v="0"/>
    <n v="0"/>
    <n v="0"/>
    <n v="0"/>
    <n v="0"/>
    <n v="0"/>
    <n v="0"/>
    <n v="0"/>
    <n v="0"/>
    <n v="1.46"/>
    <n v="499.9"/>
    <n v="0"/>
    <n v="0"/>
    <n v="0"/>
    <n v="0"/>
    <n v="0"/>
    <n v="161.83000000000001"/>
    <n v="0"/>
    <n v="0"/>
    <n v="0"/>
    <n v="0"/>
    <n v="0"/>
    <n v="3.27"/>
    <n v="11.93"/>
    <n v="0"/>
    <n v="0"/>
    <n v="37.85"/>
    <n v="138.84"/>
    <n v="0"/>
    <n v="24.95"/>
    <n v="0"/>
    <n v="0"/>
    <n v="0"/>
    <n v="0"/>
    <n v="0"/>
    <n v="0"/>
    <n v="0"/>
    <n v="0"/>
    <n v="3656.91"/>
    <n v="3656.91"/>
    <n v="0"/>
    <n v="0"/>
    <n v="0"/>
    <n v="0"/>
    <n v="0"/>
  </r>
  <r>
    <n v="4"/>
    <d v="2013-01-27T00:00:00"/>
    <d v="2013-02-09T00:00:00"/>
    <x v="15"/>
    <s v="G1N"/>
    <s v="GD10000000"/>
    <s v="GD0"/>
    <n v="13"/>
    <n v="8200"/>
    <s v="GD900"/>
    <s v="CIPB5"/>
    <s v="000IAT"/>
    <n v="15"/>
    <s v="32181A"/>
    <n v="13"/>
    <m/>
    <m/>
    <x v="251"/>
    <n v="29272"/>
    <s v="47554"/>
    <x v="133"/>
    <x v="1"/>
    <s v="Non-executive"/>
    <s v="D903"/>
    <x v="8"/>
    <n v="2961.38"/>
    <n v="0"/>
    <n v="0"/>
    <n v="0"/>
    <n v="0"/>
    <n v="0"/>
    <n v="0"/>
    <n v="0"/>
    <n v="0"/>
    <n v="0"/>
    <n v="0"/>
    <n v="0"/>
    <n v="0"/>
    <n v="0"/>
    <n v="0"/>
    <n v="0"/>
    <n v="0"/>
    <n v="0"/>
    <n v="1.54"/>
    <n v="170.62"/>
    <n v="0"/>
    <n v="0"/>
    <n v="0"/>
    <n v="0"/>
    <n v="0"/>
    <n v="180.08"/>
    <n v="0"/>
    <n v="0"/>
    <n v="0"/>
    <n v="0"/>
    <n v="0"/>
    <n v="2.71"/>
    <n v="6.48"/>
    <n v="0"/>
    <n v="0"/>
    <n v="42.11"/>
    <n v="148.07"/>
    <n v="0"/>
    <n v="8.6300000000000008"/>
    <n v="0"/>
    <n v="0"/>
    <n v="0"/>
    <n v="0"/>
    <n v="0"/>
    <n v="0"/>
    <n v="0"/>
    <n v="0"/>
    <n v="3521.62"/>
    <n v="3521.6200000000003"/>
    <n v="0"/>
    <n v="0"/>
    <n v="0"/>
    <n v="0"/>
    <n v="0"/>
  </r>
  <r>
    <n v="4"/>
    <d v="2013-01-27T00:00:00"/>
    <d v="2013-02-09T00:00:00"/>
    <x v="15"/>
    <s v="G1N"/>
    <s v="GD10000000"/>
    <s v="GD0"/>
    <n v="13"/>
    <n v="8200"/>
    <s v="GD900"/>
    <s v="CIPB5"/>
    <s v="000IAT"/>
    <n v="15"/>
    <s v="32181A"/>
    <n v="13"/>
    <m/>
    <m/>
    <x v="252"/>
    <n v="39383"/>
    <s v="47525"/>
    <x v="131"/>
    <x v="1"/>
    <s v="Non-executive"/>
    <s v="D903"/>
    <x v="8"/>
    <n v="2627.66"/>
    <n v="0"/>
    <n v="0"/>
    <n v="0"/>
    <n v="0"/>
    <n v="0"/>
    <n v="0"/>
    <n v="0"/>
    <n v="0"/>
    <n v="0"/>
    <n v="0"/>
    <n v="0"/>
    <n v="0"/>
    <n v="0"/>
    <n v="0"/>
    <n v="0"/>
    <n v="0"/>
    <n v="0"/>
    <n v="1.38"/>
    <n v="385.12"/>
    <n v="0"/>
    <n v="0"/>
    <n v="0"/>
    <n v="0"/>
    <n v="0"/>
    <n v="151.55000000000001"/>
    <n v="0"/>
    <n v="0"/>
    <n v="0"/>
    <n v="0"/>
    <n v="0"/>
    <n v="2.99"/>
    <n v="8.7799999999999994"/>
    <n v="0"/>
    <n v="0"/>
    <n v="35.44"/>
    <n v="131.38"/>
    <n v="0"/>
    <n v="0"/>
    <n v="0"/>
    <n v="0"/>
    <n v="0"/>
    <n v="0"/>
    <n v="0"/>
    <n v="0"/>
    <n v="0"/>
    <n v="0"/>
    <n v="3344.3"/>
    <n v="3344.3"/>
    <n v="0"/>
    <n v="0"/>
    <n v="0"/>
    <n v="0"/>
    <n v="0"/>
  </r>
  <r>
    <n v="4"/>
    <d v="2013-01-27T00:00:00"/>
    <d v="2013-02-09T00:00:00"/>
    <x v="15"/>
    <s v="G1N"/>
    <s v="GD10000000"/>
    <s v="GD0"/>
    <n v="13"/>
    <n v="8200"/>
    <s v="GD900"/>
    <s v="CIPB5"/>
    <s v="000IAT"/>
    <n v="15"/>
    <s v="32181A"/>
    <n v="13"/>
    <m/>
    <m/>
    <x v="253"/>
    <n v="44516"/>
    <s v="73704"/>
    <x v="131"/>
    <x v="1"/>
    <s v="Non-executive"/>
    <s v="D903"/>
    <x v="8"/>
    <n v="2627.66"/>
    <n v="0"/>
    <n v="0"/>
    <n v="0"/>
    <n v="0"/>
    <n v="0"/>
    <n v="0"/>
    <n v="0"/>
    <n v="0"/>
    <n v="0"/>
    <n v="0"/>
    <n v="0"/>
    <n v="0"/>
    <n v="0"/>
    <n v="0"/>
    <n v="0"/>
    <n v="0"/>
    <n v="0"/>
    <n v="0"/>
    <n v="566.16999999999996"/>
    <n v="0"/>
    <n v="0"/>
    <n v="0"/>
    <n v="0"/>
    <n v="0"/>
    <n v="151.22"/>
    <n v="0"/>
    <n v="0"/>
    <n v="0"/>
    <n v="0"/>
    <n v="0"/>
    <n v="2.99"/>
    <n v="6.48"/>
    <n v="0"/>
    <n v="0"/>
    <n v="35.36"/>
    <n v="131.38"/>
    <n v="0"/>
    <n v="0"/>
    <n v="0"/>
    <n v="0"/>
    <n v="0"/>
    <n v="0"/>
    <n v="0"/>
    <n v="0"/>
    <n v="0"/>
    <n v="0"/>
    <n v="3521.26"/>
    <n v="3521.2599999999998"/>
    <n v="0"/>
    <n v="0"/>
    <n v="0"/>
    <n v="0"/>
    <n v="0"/>
  </r>
  <r>
    <n v="4"/>
    <d v="2013-01-27T00:00:00"/>
    <d v="2013-02-09T00:00:00"/>
    <x v="15"/>
    <s v="G1N"/>
    <s v="GD10000000"/>
    <s v="GD0"/>
    <n v="13"/>
    <n v="8200"/>
    <s v="GD900"/>
    <s v="CIPB5"/>
    <s v="000IAT"/>
    <n v="15"/>
    <s v="32181A"/>
    <n v="13"/>
    <m/>
    <m/>
    <x v="254"/>
    <n v="44860"/>
    <s v="73705"/>
    <x v="131"/>
    <x v="1"/>
    <s v="Non-executive"/>
    <s v="D903"/>
    <x v="8"/>
    <n v="2403.81"/>
    <n v="0"/>
    <n v="0"/>
    <n v="0"/>
    <n v="0"/>
    <n v="0"/>
    <n v="0"/>
    <n v="0"/>
    <n v="0"/>
    <n v="0"/>
    <n v="0"/>
    <n v="0"/>
    <n v="0"/>
    <n v="0"/>
    <n v="0"/>
    <n v="0"/>
    <n v="0"/>
    <n v="0"/>
    <n v="0"/>
    <n v="0"/>
    <n v="0"/>
    <n v="0"/>
    <n v="0"/>
    <n v="0"/>
    <n v="0"/>
    <n v="149.03"/>
    <n v="0"/>
    <n v="0"/>
    <n v="0"/>
    <n v="0"/>
    <n v="0"/>
    <n v="0"/>
    <n v="0"/>
    <n v="0"/>
    <n v="0"/>
    <n v="34.85"/>
    <n v="0"/>
    <n v="0"/>
    <n v="0"/>
    <n v="0"/>
    <n v="0"/>
    <n v="0"/>
    <n v="0"/>
    <n v="0"/>
    <n v="0"/>
    <n v="0"/>
    <n v="0"/>
    <n v="2587.69"/>
    <n v="2587.69"/>
    <n v="0"/>
    <n v="0"/>
    <n v="0"/>
    <n v="0"/>
    <n v="0"/>
  </r>
  <r>
    <n v="4"/>
    <d v="2013-01-27T00:00:00"/>
    <d v="2013-02-09T00:00:00"/>
    <x v="15"/>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
    <n v="0"/>
    <n v="0"/>
    <n v="0"/>
    <n v="0"/>
    <n v="0"/>
    <n v="2.71"/>
    <n v="6.48"/>
    <n v="0"/>
    <n v="0"/>
    <n v="38.1"/>
    <n v="131.38"/>
    <n v="0"/>
    <n v="18.63"/>
    <n v="0"/>
    <n v="0"/>
    <n v="0"/>
    <n v="0"/>
    <n v="0"/>
    <n v="0"/>
    <n v="0"/>
    <n v="0"/>
    <n v="2987.87"/>
    <n v="2987.87"/>
    <n v="0"/>
    <n v="0"/>
    <n v="0"/>
    <n v="0"/>
    <n v="0"/>
  </r>
  <r>
    <n v="4"/>
    <d v="2013-01-27T00:00:00"/>
    <d v="2013-02-09T00:00:00"/>
    <x v="15"/>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9999999999997"/>
    <n v="120.19"/>
    <n v="0"/>
    <n v="0"/>
    <n v="0"/>
    <n v="0"/>
    <n v="0"/>
    <n v="0"/>
    <n v="0"/>
    <n v="0"/>
    <n v="0"/>
    <n v="0"/>
    <n v="2911"/>
    <n v="2911.0000000000009"/>
    <n v="0"/>
    <n v="0"/>
    <n v="0"/>
    <n v="0"/>
    <n v="0"/>
  </r>
  <r>
    <n v="4"/>
    <d v="2013-01-27T00:00:00"/>
    <d v="2013-02-09T00:00:00"/>
    <x v="15"/>
    <s v="G1N"/>
    <s v="GD10000000"/>
    <s v="GD0"/>
    <n v="13"/>
    <n v="8200"/>
    <s v="GD900"/>
    <s v="CIPB5"/>
    <s v="000IAT"/>
    <n v="15"/>
    <s v="32181A"/>
    <n v="13"/>
    <m/>
    <m/>
    <x v="258"/>
    <n v="64153"/>
    <s v="47068"/>
    <x v="131"/>
    <x v="1"/>
    <s v="Non-executive"/>
    <s v="D903"/>
    <x v="8"/>
    <n v="3000.74"/>
    <n v="0"/>
    <n v="0"/>
    <n v="0"/>
    <n v="0"/>
    <n v="0"/>
    <n v="0"/>
    <n v="0"/>
    <n v="0"/>
    <n v="0"/>
    <n v="0"/>
    <n v="0"/>
    <n v="0"/>
    <n v="0"/>
    <n v="0"/>
    <n v="0"/>
    <n v="0"/>
    <n v="0"/>
    <n v="1.58"/>
    <n v="173.94"/>
    <n v="0"/>
    <n v="0"/>
    <n v="0"/>
    <n v="0"/>
    <n v="0"/>
    <n v="181.02"/>
    <n v="0"/>
    <n v="0"/>
    <n v="0"/>
    <n v="0"/>
    <n v="0"/>
    <n v="2.71"/>
    <n v="6.48"/>
    <n v="0"/>
    <n v="0"/>
    <n v="42.34"/>
    <n v="150.04"/>
    <n v="0"/>
    <n v="7.41"/>
    <n v="0"/>
    <n v="0"/>
    <n v="0"/>
    <n v="0"/>
    <n v="0"/>
    <n v="0"/>
    <n v="0"/>
    <n v="0"/>
    <n v="3566.26"/>
    <n v="3566.2599999999998"/>
    <n v="0"/>
    <n v="0"/>
    <n v="0"/>
    <n v="0"/>
    <n v="0"/>
  </r>
  <r>
    <n v="4"/>
    <d v="2013-01-27T00:00:00"/>
    <d v="2013-02-09T00:00:00"/>
    <x v="15"/>
    <s v="G1N"/>
    <s v="GD10000000"/>
    <s v="GD0"/>
    <n v="13"/>
    <n v="8200"/>
    <s v="GD900"/>
    <s v="CIPB5"/>
    <s v="000IAT"/>
    <n v="15"/>
    <s v="32181A"/>
    <n v="13"/>
    <m/>
    <m/>
    <x v="259"/>
    <n v="67048"/>
    <s v="73703"/>
    <x v="131"/>
    <x v="1"/>
    <s v="Non-executive"/>
    <s v="D903"/>
    <x v="8"/>
    <n v="2702.26"/>
    <n v="0"/>
    <n v="0"/>
    <n v="0"/>
    <n v="0"/>
    <n v="0"/>
    <n v="0"/>
    <n v="0"/>
    <n v="0"/>
    <n v="0"/>
    <n v="0"/>
    <n v="0"/>
    <n v="0"/>
    <n v="0"/>
    <n v="0"/>
    <n v="0"/>
    <n v="0"/>
    <n v="0"/>
    <n v="1.42"/>
    <n v="0"/>
    <n v="0"/>
    <n v="0"/>
    <n v="0"/>
    <n v="0"/>
    <n v="0"/>
    <n v="167.54"/>
    <n v="0"/>
    <n v="0"/>
    <n v="0"/>
    <n v="0"/>
    <n v="0"/>
    <n v="2.71"/>
    <n v="6.48"/>
    <n v="0"/>
    <n v="0"/>
    <n v="39.19"/>
    <n v="135.11000000000001"/>
    <n v="0"/>
    <n v="0"/>
    <n v="0"/>
    <n v="0"/>
    <n v="0"/>
    <n v="0"/>
    <n v="0"/>
    <n v="0"/>
    <n v="0"/>
    <n v="0"/>
    <n v="3054.71"/>
    <n v="3054.7100000000005"/>
    <n v="0"/>
    <n v="0"/>
    <n v="0"/>
    <n v="0"/>
    <n v="0"/>
  </r>
  <r>
    <n v="4"/>
    <d v="2013-01-27T00:00:00"/>
    <d v="2013-02-09T00:00:00"/>
    <x v="16"/>
    <s v="G2N"/>
    <s v="GD10000000"/>
    <s v="GD0"/>
    <n v="13"/>
    <n v="8200"/>
    <s v="GD900"/>
    <s v="CIPB5"/>
    <s v="000IAT"/>
    <n v="15"/>
    <s v="32181A"/>
    <n v="13"/>
    <m/>
    <m/>
    <x v="294"/>
    <n v="16194"/>
    <s v="47098"/>
    <x v="131"/>
    <x v="1"/>
    <s v="Non-executive"/>
    <s v="D903"/>
    <x v="8"/>
    <n v="1744.73"/>
    <n v="0"/>
    <n v="0"/>
    <n v="0"/>
    <n v="0"/>
    <n v="0"/>
    <n v="0"/>
    <n v="0"/>
    <n v="0"/>
    <n v="0"/>
    <n v="0"/>
    <n v="0"/>
    <n v="0"/>
    <n v="0"/>
    <n v="0"/>
    <n v="0"/>
    <n v="0"/>
    <n v="0"/>
    <n v="0.94"/>
    <n v="173.94"/>
    <n v="0"/>
    <n v="0"/>
    <n v="0"/>
    <n v="0"/>
    <n v="0"/>
    <n v="104.58"/>
    <n v="0"/>
    <n v="0"/>
    <n v="0"/>
    <n v="0"/>
    <n v="0"/>
    <n v="2.71"/>
    <n v="6.48"/>
    <n v="0"/>
    <n v="2.31"/>
    <n v="24.46"/>
    <n v="87.24"/>
    <n v="0"/>
    <n v="8.5299999999999994"/>
    <n v="0"/>
    <n v="0"/>
    <n v="0"/>
    <n v="0"/>
    <n v="0"/>
    <n v="0"/>
    <n v="0"/>
    <n v="0"/>
    <n v="2155.92"/>
    <n v="2155.92"/>
    <n v="0"/>
    <n v="0"/>
    <n v="0"/>
    <n v="0"/>
    <n v="0"/>
  </r>
  <r>
    <n v="4"/>
    <d v="2013-01-27T00:00:00"/>
    <d v="2013-02-09T00:00:00"/>
    <x v="16"/>
    <s v="G2N"/>
    <s v="GD10000000"/>
    <s v="GD0"/>
    <n v="13"/>
    <n v="8200"/>
    <s v="GD900"/>
    <s v="CIPB5"/>
    <s v="000IAT"/>
    <n v="15"/>
    <s v="32181A"/>
    <n v="13"/>
    <m/>
    <m/>
    <x v="295"/>
    <n v="25310"/>
    <s v="47070"/>
    <x v="139"/>
    <x v="1"/>
    <s v="Non-executive"/>
    <s v="D903"/>
    <x v="8"/>
    <n v="2078.42"/>
    <n v="0"/>
    <n v="0"/>
    <n v="0"/>
    <n v="0"/>
    <n v="0"/>
    <n v="0"/>
    <n v="0"/>
    <n v="0"/>
    <n v="0"/>
    <n v="0"/>
    <n v="0"/>
    <n v="0"/>
    <n v="0"/>
    <n v="0"/>
    <n v="0"/>
    <n v="0"/>
    <n v="0"/>
    <n v="4.2699999999999996"/>
    <n v="424.95"/>
    <n v="0"/>
    <n v="0"/>
    <n v="0"/>
    <n v="0"/>
    <n v="0"/>
    <n v="0"/>
    <n v="0"/>
    <n v="0"/>
    <n v="0"/>
    <n v="145.49"/>
    <n v="0"/>
    <n v="2.99"/>
    <n v="9.1999999999999993"/>
    <n v="0"/>
    <n v="2.31"/>
    <n v="0"/>
    <n v="0"/>
    <n v="0"/>
    <n v="0"/>
    <n v="0"/>
    <n v="0"/>
    <n v="0"/>
    <n v="0"/>
    <n v="0"/>
    <n v="0"/>
    <n v="0"/>
    <n v="0"/>
    <n v="2667.63"/>
    <n v="2667.6299999999997"/>
    <n v="0"/>
    <n v="0"/>
    <n v="0"/>
    <n v="0"/>
    <n v="0"/>
  </r>
  <r>
    <n v="4"/>
    <d v="2013-01-27T00:00:00"/>
    <d v="2013-02-09T00:00:00"/>
    <x v="16"/>
    <s v="G2N"/>
    <s v="GD10000000"/>
    <s v="GD0"/>
    <n v="13"/>
    <n v="8200"/>
    <s v="GD900"/>
    <s v="CIPB5"/>
    <s v="000IAT"/>
    <n v="15"/>
    <s v="32181A"/>
    <n v="13"/>
    <m/>
    <m/>
    <x v="296"/>
    <n v="28596"/>
    <s v="47555"/>
    <x v="147"/>
    <x v="1"/>
    <s v="Non-executive"/>
    <s v="D903"/>
    <x v="8"/>
    <n v="1644.42"/>
    <n v="0"/>
    <n v="0"/>
    <n v="0"/>
    <n v="0"/>
    <n v="0"/>
    <n v="0"/>
    <n v="0"/>
    <n v="0"/>
    <n v="0"/>
    <n v="0"/>
    <n v="0"/>
    <n v="0"/>
    <n v="0"/>
    <n v="0"/>
    <n v="0"/>
    <n v="0"/>
    <n v="0"/>
    <n v="0.88"/>
    <n v="170.62"/>
    <n v="0"/>
    <n v="0"/>
    <n v="0"/>
    <n v="0"/>
    <n v="0"/>
    <n v="98.42"/>
    <n v="0"/>
    <n v="0"/>
    <n v="0"/>
    <n v="0"/>
    <n v="0"/>
    <n v="2.71"/>
    <n v="6.48"/>
    <n v="0"/>
    <n v="2.31"/>
    <n v="23.02"/>
    <n v="82.22"/>
    <n v="0"/>
    <n v="8.6300000000000008"/>
    <n v="0"/>
    <n v="0"/>
    <n v="0"/>
    <n v="0"/>
    <n v="0"/>
    <n v="0"/>
    <n v="0"/>
    <n v="0"/>
    <n v="2039.71"/>
    <n v="2039.7100000000003"/>
    <n v="0"/>
    <n v="0"/>
    <n v="0"/>
    <n v="0"/>
    <n v="0"/>
  </r>
  <r>
    <n v="4"/>
    <d v="2013-01-27T00:00:00"/>
    <d v="2013-02-09T00:00:00"/>
    <x v="16"/>
    <s v="G2N"/>
    <s v="GD10000000"/>
    <s v="GD0"/>
    <n v="13"/>
    <n v="8200"/>
    <s v="GD900"/>
    <s v="CIPB5"/>
    <s v="000IAT"/>
    <n v="15"/>
    <s v="32181A"/>
    <n v="13"/>
    <m/>
    <m/>
    <x v="297"/>
    <n v="32099"/>
    <s v="47317"/>
    <x v="148"/>
    <x v="1"/>
    <s v="Non-executive"/>
    <s v="D903"/>
    <x v="8"/>
    <n v="2371.42"/>
    <n v="0"/>
    <n v="0"/>
    <n v="0"/>
    <n v="0"/>
    <n v="0"/>
    <n v="0"/>
    <n v="0"/>
    <n v="0"/>
    <n v="0"/>
    <n v="0"/>
    <n v="0"/>
    <n v="0"/>
    <n v="0"/>
    <n v="0"/>
    <n v="0"/>
    <n v="0"/>
    <n v="0"/>
    <n v="1.25"/>
    <n v="499.9"/>
    <n v="0"/>
    <n v="0"/>
    <n v="0"/>
    <n v="0"/>
    <n v="0"/>
    <n v="136.69999999999999"/>
    <n v="0"/>
    <n v="0"/>
    <n v="0"/>
    <n v="0"/>
    <n v="0"/>
    <n v="3.27"/>
    <n v="11.93"/>
    <n v="0"/>
    <n v="2.31"/>
    <n v="31.97"/>
    <n v="118.57"/>
    <n v="0"/>
    <n v="24.95"/>
    <n v="0"/>
    <n v="0"/>
    <n v="0"/>
    <n v="0"/>
    <n v="0"/>
    <n v="0"/>
    <n v="0"/>
    <n v="0"/>
    <n v="3202.27"/>
    <n v="3202.2699999999995"/>
    <n v="0"/>
    <n v="0"/>
    <n v="0"/>
    <n v="0"/>
    <n v="0"/>
  </r>
  <r>
    <n v="4"/>
    <d v="2013-01-27T00:00:00"/>
    <d v="2013-02-09T00:00:00"/>
    <x v="16"/>
    <s v="G2N"/>
    <s v="GD10000000"/>
    <s v="GD0"/>
    <n v="13"/>
    <n v="8200"/>
    <s v="GD900"/>
    <s v="CIPB5"/>
    <s v="000IAT"/>
    <n v="15"/>
    <s v="32181A"/>
    <n v="13"/>
    <m/>
    <m/>
    <x v="298"/>
    <n v="37167"/>
    <s v="47297"/>
    <x v="148"/>
    <x v="1"/>
    <s v="Non-executive"/>
    <s v="D903"/>
    <x v="8"/>
    <n v="0"/>
    <n v="0"/>
    <n v="0"/>
    <n v="0"/>
    <n v="0"/>
    <n v="2922.77"/>
    <n v="0"/>
    <n v="0"/>
    <n v="0"/>
    <n v="0"/>
    <n v="0"/>
    <n v="0"/>
    <n v="0"/>
    <n v="0"/>
    <n v="0"/>
    <n v="0"/>
    <n v="0"/>
    <n v="0"/>
    <n v="1.52"/>
    <n v="170.62"/>
    <n v="0"/>
    <n v="0"/>
    <n v="0"/>
    <n v="0"/>
    <n v="0"/>
    <n v="177.69"/>
    <n v="0"/>
    <n v="0"/>
    <n v="0"/>
    <n v="0"/>
    <n v="0"/>
    <n v="2.99"/>
    <n v="9.1999999999999993"/>
    <n v="0"/>
    <n v="2.31"/>
    <n v="41.56"/>
    <n v="146.13999999999999"/>
    <n v="0"/>
    <n v="8.6300000000000008"/>
    <n v="0"/>
    <n v="0"/>
    <n v="0"/>
    <n v="0"/>
    <n v="0"/>
    <n v="0"/>
    <n v="0"/>
    <n v="0"/>
    <n v="3483.43"/>
    <n v="3483.4299999999994"/>
    <n v="0"/>
    <n v="0"/>
    <n v="0"/>
    <n v="0"/>
    <n v="0"/>
  </r>
  <r>
    <n v="5"/>
    <d v="2013-02-10T00:00:00"/>
    <d v="2013-02-23T00:00:00"/>
    <x v="17"/>
    <s v="G1N"/>
    <s v="GD10000000"/>
    <s v="GD0"/>
    <n v="13"/>
    <n v="8200"/>
    <s v="GD900"/>
    <s v="CIPB5"/>
    <s v="000IAT"/>
    <n v="15"/>
    <s v="32181A"/>
    <n v="13"/>
    <m/>
    <m/>
    <x v="248"/>
    <n v="2877"/>
    <s v="47101"/>
    <x v="172"/>
    <x v="1"/>
    <s v="Non-executive"/>
    <s v="D903"/>
    <x v="8"/>
    <n v="3771.47"/>
    <n v="0"/>
    <n v="0"/>
    <n v="0"/>
    <n v="0"/>
    <n v="0"/>
    <n v="0"/>
    <n v="0"/>
    <n v="0"/>
    <n v="0"/>
    <n v="0"/>
    <n v="0"/>
    <n v="0"/>
    <n v="0"/>
    <n v="0"/>
    <n v="0"/>
    <n v="0"/>
    <n v="0"/>
    <n v="1.97"/>
    <n v="499.9"/>
    <n v="0"/>
    <n v="0"/>
    <n v="0"/>
    <n v="0"/>
    <n v="0"/>
    <n v="220.08"/>
    <n v="0"/>
    <n v="0"/>
    <n v="0"/>
    <n v="0"/>
    <n v="0"/>
    <n v="2.71"/>
    <n v="8.7799999999999994"/>
    <n v="0"/>
    <n v="0"/>
    <n v="51.47"/>
    <n v="188.57"/>
    <n v="0"/>
    <n v="24.95"/>
    <n v="0"/>
    <n v="0"/>
    <n v="0"/>
    <n v="0"/>
    <n v="0"/>
    <n v="0"/>
    <n v="0"/>
    <n v="0"/>
    <n v="4769.8999999999996"/>
    <n v="4769.8999999999987"/>
    <n v="0"/>
    <n v="0"/>
    <n v="0"/>
    <n v="0"/>
    <n v="0"/>
  </r>
  <r>
    <n v="5"/>
    <d v="2013-02-10T00:00:00"/>
    <d v="2013-02-23T00:00:00"/>
    <x v="17"/>
    <s v="G1N"/>
    <s v="GD10000000"/>
    <s v="GD0"/>
    <n v="13"/>
    <n v="8200"/>
    <s v="GD900"/>
    <s v="CIPB5"/>
    <s v="000IAT"/>
    <n v="15"/>
    <s v="32181A"/>
    <n v="13"/>
    <m/>
    <m/>
    <x v="249"/>
    <n v="8140"/>
    <s v="51406"/>
    <x v="132"/>
    <x v="1"/>
    <s v="Non-executive"/>
    <s v="D903"/>
    <x v="8"/>
    <n v="3347.38"/>
    <n v="0"/>
    <n v="0"/>
    <n v="0"/>
    <n v="0"/>
    <n v="0"/>
    <n v="0"/>
    <n v="0"/>
    <n v="0"/>
    <n v="0"/>
    <n v="0"/>
    <n v="0"/>
    <n v="0"/>
    <n v="0"/>
    <n v="0"/>
    <n v="0"/>
    <n v="0"/>
    <n v="0"/>
    <n v="1.75"/>
    <n v="374.84"/>
    <n v="0"/>
    <n v="0"/>
    <n v="0"/>
    <n v="0"/>
    <n v="0"/>
    <n v="199.79"/>
    <n v="0"/>
    <n v="0"/>
    <n v="0"/>
    <n v="0"/>
    <n v="0"/>
    <n v="2.99"/>
    <n v="9.1999999999999993"/>
    <n v="0"/>
    <n v="0"/>
    <n v="46.72"/>
    <n v="167.37"/>
    <n v="0"/>
    <n v="8.74"/>
    <n v="0"/>
    <n v="0"/>
    <n v="0"/>
    <n v="0"/>
    <n v="0"/>
    <n v="0"/>
    <n v="0"/>
    <n v="0"/>
    <n v="4158.78"/>
    <n v="4158.78"/>
    <n v="0"/>
    <n v="0"/>
    <n v="0"/>
    <n v="0"/>
    <n v="0"/>
  </r>
  <r>
    <n v="5"/>
    <d v="2013-02-10T00:00:00"/>
    <d v="2013-02-23T00:00:00"/>
    <x v="17"/>
    <s v="G1N"/>
    <s v="GD10000000"/>
    <s v="GD0"/>
    <n v="13"/>
    <n v="8200"/>
    <s v="GD900"/>
    <s v="CIPB5"/>
    <s v="000IAT"/>
    <n v="15"/>
    <s v="32181A"/>
    <n v="13"/>
    <m/>
    <m/>
    <x v="250"/>
    <n v="12811"/>
    <s v="44266"/>
    <x v="131"/>
    <x v="1"/>
    <s v="Non-executive"/>
    <s v="D903"/>
    <x v="8"/>
    <n v="0"/>
    <n v="0"/>
    <n v="0"/>
    <n v="0"/>
    <n v="0"/>
    <n v="2776.88"/>
    <n v="0"/>
    <n v="0"/>
    <n v="0"/>
    <n v="0"/>
    <n v="0"/>
    <n v="0"/>
    <n v="0"/>
    <n v="0"/>
    <n v="0"/>
    <n v="0"/>
    <n v="0"/>
    <n v="0"/>
    <n v="1.46"/>
    <n v="499.9"/>
    <n v="0"/>
    <n v="0"/>
    <n v="0"/>
    <n v="0"/>
    <n v="0"/>
    <n v="161.84"/>
    <n v="0"/>
    <n v="0"/>
    <n v="0"/>
    <n v="0"/>
    <n v="0"/>
    <n v="3.27"/>
    <n v="11.93"/>
    <n v="0"/>
    <n v="0"/>
    <n v="37.840000000000003"/>
    <n v="138.84"/>
    <n v="0"/>
    <n v="24.95"/>
    <n v="0"/>
    <n v="0"/>
    <n v="0"/>
    <n v="0"/>
    <n v="0"/>
    <n v="0"/>
    <n v="0"/>
    <n v="0"/>
    <n v="3656.91"/>
    <n v="3656.9100000000003"/>
    <n v="0"/>
    <n v="0"/>
    <n v="0"/>
    <n v="0"/>
    <n v="0"/>
  </r>
  <r>
    <n v="5"/>
    <d v="2013-02-10T00:00:00"/>
    <d v="2013-02-23T00:00:00"/>
    <x v="17"/>
    <s v="G1N"/>
    <s v="GD10000000"/>
    <s v="GD0"/>
    <n v="13"/>
    <n v="8200"/>
    <s v="GD900"/>
    <s v="CIPB5"/>
    <s v="000IAT"/>
    <n v="15"/>
    <s v="32181A"/>
    <n v="13"/>
    <m/>
    <m/>
    <x v="251"/>
    <n v="29272"/>
    <s v="47554"/>
    <x v="133"/>
    <x v="1"/>
    <s v="Non-executive"/>
    <s v="D903"/>
    <x v="8"/>
    <n v="2961.39"/>
    <n v="0"/>
    <n v="0"/>
    <n v="0"/>
    <n v="0"/>
    <n v="0"/>
    <n v="0"/>
    <n v="0"/>
    <n v="0"/>
    <n v="0"/>
    <n v="0"/>
    <n v="0"/>
    <n v="0"/>
    <n v="0"/>
    <n v="0"/>
    <n v="0"/>
    <n v="0"/>
    <n v="0"/>
    <n v="1.54"/>
    <n v="170.62"/>
    <n v="0"/>
    <n v="0"/>
    <n v="0"/>
    <n v="0"/>
    <n v="0"/>
    <n v="180.08"/>
    <n v="0"/>
    <n v="0"/>
    <n v="0"/>
    <n v="0"/>
    <n v="0"/>
    <n v="2.71"/>
    <n v="6.48"/>
    <n v="0"/>
    <n v="0"/>
    <n v="42.12"/>
    <n v="148.07"/>
    <n v="0"/>
    <n v="8.6300000000000008"/>
    <n v="0"/>
    <n v="0"/>
    <n v="0"/>
    <n v="0"/>
    <n v="0"/>
    <n v="0"/>
    <n v="0"/>
    <n v="0"/>
    <n v="3521.64"/>
    <n v="3521.64"/>
    <n v="0"/>
    <n v="0"/>
    <n v="0"/>
    <n v="0"/>
    <n v="0"/>
  </r>
  <r>
    <n v="5"/>
    <d v="2013-02-10T00:00:00"/>
    <d v="2013-02-23T00:00:00"/>
    <x v="17"/>
    <s v="G1N"/>
    <s v="GD10000000"/>
    <s v="GD0"/>
    <n v="13"/>
    <n v="8200"/>
    <s v="GD900"/>
    <s v="CIPB5"/>
    <s v="000IAT"/>
    <n v="15"/>
    <s v="32181A"/>
    <n v="13"/>
    <m/>
    <m/>
    <x v="252"/>
    <n v="39383"/>
    <s v="47525"/>
    <x v="131"/>
    <x v="1"/>
    <s v="Non-executive"/>
    <s v="D903"/>
    <x v="8"/>
    <n v="2627.67"/>
    <n v="0"/>
    <n v="0"/>
    <n v="0"/>
    <n v="0"/>
    <n v="0"/>
    <n v="0"/>
    <n v="0"/>
    <n v="0"/>
    <n v="0"/>
    <n v="0"/>
    <n v="0"/>
    <n v="0"/>
    <n v="0"/>
    <n v="0"/>
    <n v="0"/>
    <n v="0"/>
    <n v="0"/>
    <n v="1.38"/>
    <n v="385.12"/>
    <n v="0"/>
    <n v="0"/>
    <n v="0"/>
    <n v="0"/>
    <n v="0"/>
    <n v="151.54"/>
    <n v="0"/>
    <n v="0"/>
    <n v="0"/>
    <n v="0"/>
    <n v="0"/>
    <n v="2.99"/>
    <n v="8.7799999999999994"/>
    <n v="0"/>
    <n v="0"/>
    <n v="35.44"/>
    <n v="131.38"/>
    <n v="0"/>
    <n v="0"/>
    <n v="0"/>
    <n v="0"/>
    <n v="0"/>
    <n v="0"/>
    <n v="0"/>
    <n v="0"/>
    <n v="0"/>
    <n v="0"/>
    <n v="3344.3"/>
    <n v="3344.3"/>
    <n v="0"/>
    <n v="0"/>
    <n v="0"/>
    <n v="0"/>
    <n v="0"/>
  </r>
  <r>
    <n v="5"/>
    <d v="2013-02-10T00:00:00"/>
    <d v="2013-02-23T00:00:00"/>
    <x v="17"/>
    <s v="G1N"/>
    <s v="GD10000000"/>
    <s v="GD0"/>
    <n v="13"/>
    <n v="8200"/>
    <s v="GD900"/>
    <s v="CIPB5"/>
    <s v="000IAT"/>
    <n v="15"/>
    <s v="32181A"/>
    <n v="13"/>
    <m/>
    <m/>
    <x v="253"/>
    <n v="44516"/>
    <s v="73704"/>
    <x v="131"/>
    <x v="1"/>
    <s v="Non-executive"/>
    <s v="D903"/>
    <x v="8"/>
    <n v="2627.66"/>
    <n v="0"/>
    <n v="0"/>
    <n v="0"/>
    <n v="0"/>
    <n v="0"/>
    <n v="0"/>
    <n v="0"/>
    <n v="0"/>
    <n v="0"/>
    <n v="0"/>
    <n v="0"/>
    <n v="0"/>
    <n v="0"/>
    <n v="0"/>
    <n v="0"/>
    <n v="0"/>
    <n v="0"/>
    <n v="0"/>
    <n v="566.16999999999996"/>
    <n v="0"/>
    <n v="0"/>
    <n v="0"/>
    <n v="0"/>
    <n v="0"/>
    <n v="151.21"/>
    <n v="0"/>
    <n v="0"/>
    <n v="0"/>
    <n v="0"/>
    <n v="0"/>
    <n v="2.99"/>
    <n v="6.48"/>
    <n v="0"/>
    <n v="0"/>
    <n v="35.369999999999997"/>
    <n v="131.38"/>
    <n v="0"/>
    <n v="0"/>
    <n v="0"/>
    <n v="0"/>
    <n v="0"/>
    <n v="0"/>
    <n v="0"/>
    <n v="0"/>
    <n v="0"/>
    <n v="0"/>
    <n v="3521.26"/>
    <n v="3521.2599999999998"/>
    <n v="0"/>
    <n v="0"/>
    <n v="0"/>
    <n v="0"/>
    <n v="0"/>
  </r>
  <r>
    <n v="5"/>
    <d v="2013-02-10T00:00:00"/>
    <d v="2013-02-23T00:00:00"/>
    <x v="17"/>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4"/>
    <n v="0"/>
    <n v="0"/>
    <n v="0"/>
    <n v="0"/>
    <n v="0"/>
    <n v="0"/>
    <n v="0"/>
    <n v="0"/>
    <n v="0"/>
    <n v="34.86"/>
    <n v="0"/>
    <n v="0"/>
    <n v="0"/>
    <n v="0"/>
    <n v="0"/>
    <n v="0"/>
    <n v="0"/>
    <n v="0"/>
    <n v="0"/>
    <n v="0"/>
    <n v="0"/>
    <n v="2587.6999999999998"/>
    <n v="2587.7000000000003"/>
    <n v="0"/>
    <n v="0"/>
    <n v="0"/>
    <n v="0"/>
    <n v="0"/>
  </r>
  <r>
    <n v="5"/>
    <d v="2013-02-10T00:00:00"/>
    <d v="2013-02-23T00:00:00"/>
    <x v="17"/>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999999999999"/>
    <n v="0"/>
    <n v="0"/>
    <n v="0"/>
    <n v="0"/>
    <n v="0"/>
    <n v="2.71"/>
    <n v="6.48"/>
    <n v="0"/>
    <n v="0"/>
    <n v="38.11"/>
    <n v="131.38"/>
    <n v="0"/>
    <n v="18.63"/>
    <n v="0"/>
    <n v="0"/>
    <n v="0"/>
    <n v="0"/>
    <n v="0"/>
    <n v="0"/>
    <n v="0"/>
    <n v="0"/>
    <n v="2987.89"/>
    <n v="2987.8900000000003"/>
    <n v="0"/>
    <n v="0"/>
    <n v="0"/>
    <n v="0"/>
    <n v="0"/>
  </r>
  <r>
    <n v="5"/>
    <d v="2013-02-10T00:00:00"/>
    <d v="2013-02-23T00:00:00"/>
    <x v="17"/>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
    <n v="120.19"/>
    <n v="0"/>
    <n v="0"/>
    <n v="0"/>
    <n v="0"/>
    <n v="0"/>
    <n v="0"/>
    <n v="0"/>
    <n v="0"/>
    <n v="0"/>
    <n v="0"/>
    <n v="2910.99"/>
    <n v="2910.9900000000007"/>
    <n v="0"/>
    <n v="0"/>
    <n v="0"/>
    <n v="0"/>
    <n v="0"/>
  </r>
  <r>
    <n v="5"/>
    <d v="2013-02-10T00:00:00"/>
    <d v="2013-02-23T00:00:00"/>
    <x v="17"/>
    <s v="G1N"/>
    <s v="GD10000000"/>
    <s v="GD0"/>
    <n v="13"/>
    <n v="8200"/>
    <s v="GD900"/>
    <s v="CIPB5"/>
    <s v="000IAT"/>
    <n v="15"/>
    <s v="32181A"/>
    <n v="13"/>
    <m/>
    <m/>
    <x v="258"/>
    <n v="64153"/>
    <s v="47068"/>
    <x v="131"/>
    <x v="1"/>
    <s v="Non-executive"/>
    <s v="D903"/>
    <x v="8"/>
    <n v="3000.73"/>
    <n v="0"/>
    <n v="0"/>
    <n v="0"/>
    <n v="0"/>
    <n v="0"/>
    <n v="0"/>
    <n v="0"/>
    <n v="0"/>
    <n v="0"/>
    <n v="0"/>
    <n v="0"/>
    <n v="0"/>
    <n v="0"/>
    <n v="0"/>
    <n v="0"/>
    <n v="0"/>
    <n v="0"/>
    <n v="1.58"/>
    <n v="173.94"/>
    <n v="0"/>
    <n v="0"/>
    <n v="0"/>
    <n v="0"/>
    <n v="0"/>
    <n v="181.02"/>
    <n v="0"/>
    <n v="0"/>
    <n v="0"/>
    <n v="0"/>
    <n v="0"/>
    <n v="2.71"/>
    <n v="6.48"/>
    <n v="0"/>
    <n v="0"/>
    <n v="42.33"/>
    <n v="150.04"/>
    <n v="0"/>
    <n v="7.41"/>
    <n v="0"/>
    <n v="0"/>
    <n v="0"/>
    <n v="0"/>
    <n v="0"/>
    <n v="0"/>
    <n v="0"/>
    <n v="0"/>
    <n v="3566.24"/>
    <n v="3566.24"/>
    <n v="0"/>
    <n v="0"/>
    <n v="0"/>
    <n v="0"/>
    <n v="0"/>
  </r>
  <r>
    <n v="5"/>
    <d v="2013-02-10T00:00:00"/>
    <d v="2013-02-23T00:00:00"/>
    <x v="17"/>
    <s v="G1N"/>
    <s v="GD10000000"/>
    <s v="GD0"/>
    <n v="13"/>
    <n v="8200"/>
    <s v="GD900"/>
    <s v="CIPB5"/>
    <s v="000IAT"/>
    <n v="15"/>
    <s v="32181A"/>
    <n v="13"/>
    <m/>
    <m/>
    <x v="259"/>
    <n v="67048"/>
    <s v="73703"/>
    <x v="131"/>
    <x v="1"/>
    <s v="Non-executive"/>
    <s v="D903"/>
    <x v="8"/>
    <n v="2702.27"/>
    <n v="0"/>
    <n v="0"/>
    <n v="0"/>
    <n v="0"/>
    <n v="0"/>
    <n v="0"/>
    <n v="0"/>
    <n v="0"/>
    <n v="0"/>
    <n v="0"/>
    <n v="0"/>
    <n v="0"/>
    <n v="0"/>
    <n v="0"/>
    <n v="0"/>
    <n v="0"/>
    <n v="0"/>
    <n v="1.42"/>
    <n v="0"/>
    <n v="0"/>
    <n v="0"/>
    <n v="0"/>
    <n v="0"/>
    <n v="0"/>
    <n v="167.54"/>
    <n v="0"/>
    <n v="0"/>
    <n v="0"/>
    <n v="0"/>
    <n v="0"/>
    <n v="2.71"/>
    <n v="6.48"/>
    <n v="0"/>
    <n v="0"/>
    <n v="39.18"/>
    <n v="135.11000000000001"/>
    <n v="0"/>
    <n v="0"/>
    <n v="0"/>
    <n v="0"/>
    <n v="0"/>
    <n v="0"/>
    <n v="0"/>
    <n v="0"/>
    <n v="0"/>
    <n v="0"/>
    <n v="3054.71"/>
    <n v="3054.71"/>
    <n v="0"/>
    <n v="0"/>
    <n v="0"/>
    <n v="0"/>
    <n v="0"/>
  </r>
  <r>
    <n v="5"/>
    <d v="2013-02-10T00:00:00"/>
    <d v="2013-02-23T00:00:00"/>
    <x v="17"/>
    <s v="G1N"/>
    <s v="GD10000000"/>
    <s v="GD0"/>
    <n v="13"/>
    <n v="8200"/>
    <s v="GD900"/>
    <s v="CIPB5"/>
    <s v="000IAT"/>
    <n v="15"/>
    <s v="32181A"/>
    <n v="13"/>
    <m/>
    <m/>
    <x v="429"/>
    <n v="71532"/>
    <s v="47291"/>
    <x v="131"/>
    <x v="1"/>
    <s v="Non-executive"/>
    <s v="D903"/>
    <x v="8"/>
    <n v="2403.8000000000002"/>
    <n v="0"/>
    <n v="0"/>
    <n v="0"/>
    <n v="0"/>
    <n v="0"/>
    <n v="0"/>
    <n v="0"/>
    <n v="0"/>
    <n v="0"/>
    <n v="0"/>
    <n v="0"/>
    <n v="0"/>
    <n v="0"/>
    <n v="0"/>
    <n v="0"/>
    <n v="0"/>
    <n v="0"/>
    <n v="1.26"/>
    <n v="0"/>
    <n v="0"/>
    <n v="0"/>
    <n v="0"/>
    <n v="0"/>
    <n v="0"/>
    <n v="149.04"/>
    <n v="0"/>
    <n v="0"/>
    <n v="0"/>
    <n v="0"/>
    <n v="0"/>
    <n v="0"/>
    <n v="0"/>
    <n v="0"/>
    <n v="0"/>
    <n v="34.86"/>
    <n v="0"/>
    <n v="0"/>
    <n v="0"/>
    <n v="0"/>
    <n v="0"/>
    <n v="0"/>
    <n v="0"/>
    <n v="0"/>
    <n v="0"/>
    <n v="0"/>
    <n v="0"/>
    <n v="2588.96"/>
    <n v="2588.9600000000005"/>
    <n v="0"/>
    <n v="0"/>
    <n v="0"/>
    <n v="0"/>
    <n v="0"/>
  </r>
  <r>
    <n v="5"/>
    <d v="2013-02-10T00:00:00"/>
    <d v="2013-02-23T00:00:00"/>
    <x v="18"/>
    <s v="G2N"/>
    <s v="GD10000000"/>
    <s v="GD0"/>
    <n v="13"/>
    <n v="8200"/>
    <s v="GD900"/>
    <s v="CIPB5"/>
    <s v="000IAT"/>
    <n v="15"/>
    <s v="32181A"/>
    <n v="13"/>
    <m/>
    <m/>
    <x v="294"/>
    <n v="16194"/>
    <s v="47098"/>
    <x v="131"/>
    <x v="1"/>
    <s v="Non-executive"/>
    <s v="D903"/>
    <x v="8"/>
    <n v="1744.72"/>
    <n v="0"/>
    <n v="0"/>
    <n v="0"/>
    <n v="0"/>
    <n v="0"/>
    <n v="0"/>
    <n v="0"/>
    <n v="0"/>
    <n v="0"/>
    <n v="0"/>
    <n v="0"/>
    <n v="0"/>
    <n v="0"/>
    <n v="0"/>
    <n v="0"/>
    <n v="0"/>
    <n v="0"/>
    <n v="0.94"/>
    <n v="173.94"/>
    <n v="0"/>
    <n v="0"/>
    <n v="0"/>
    <n v="0"/>
    <n v="0"/>
    <n v="104.58"/>
    <n v="0"/>
    <n v="0"/>
    <n v="0"/>
    <n v="0"/>
    <n v="0"/>
    <n v="2.71"/>
    <n v="6.48"/>
    <n v="0"/>
    <n v="2.31"/>
    <n v="24.45"/>
    <n v="87.24"/>
    <n v="25"/>
    <n v="8.5299999999999994"/>
    <n v="0"/>
    <n v="0"/>
    <n v="0"/>
    <n v="0"/>
    <n v="0"/>
    <n v="0"/>
    <n v="0"/>
    <n v="0"/>
    <n v="2180.9"/>
    <n v="2180.9"/>
    <n v="0"/>
    <n v="0"/>
    <n v="0"/>
    <n v="0"/>
    <n v="0"/>
  </r>
  <r>
    <n v="5"/>
    <d v="2013-02-10T00:00:00"/>
    <d v="2013-02-23T00:00:00"/>
    <x v="18"/>
    <s v="G2N"/>
    <s v="GD10000000"/>
    <s v="GD0"/>
    <n v="13"/>
    <n v="8200"/>
    <s v="GD900"/>
    <s v="CIPB5"/>
    <s v="000IAT"/>
    <n v="15"/>
    <s v="32181A"/>
    <n v="13"/>
    <m/>
    <m/>
    <x v="295"/>
    <n v="25310"/>
    <s v="47070"/>
    <x v="139"/>
    <x v="1"/>
    <s v="Non-executive"/>
    <s v="D903"/>
    <x v="8"/>
    <n v="2078.41"/>
    <n v="0"/>
    <n v="0"/>
    <n v="0"/>
    <n v="0"/>
    <n v="0"/>
    <n v="0"/>
    <n v="0"/>
    <n v="0"/>
    <n v="0"/>
    <n v="0"/>
    <n v="0"/>
    <n v="0"/>
    <n v="0"/>
    <n v="0"/>
    <n v="0"/>
    <n v="0"/>
    <n v="0"/>
    <n v="4.2699999999999996"/>
    <n v="424.95"/>
    <n v="0"/>
    <n v="0"/>
    <n v="0"/>
    <n v="0"/>
    <n v="0"/>
    <n v="0"/>
    <n v="0"/>
    <n v="0"/>
    <n v="0"/>
    <n v="145.49"/>
    <n v="0"/>
    <n v="2.99"/>
    <n v="9.1999999999999993"/>
    <n v="0"/>
    <n v="2.31"/>
    <n v="0"/>
    <n v="0"/>
    <n v="25"/>
    <n v="0"/>
    <n v="0"/>
    <n v="0"/>
    <n v="0"/>
    <n v="0"/>
    <n v="0"/>
    <n v="0"/>
    <n v="0"/>
    <n v="0"/>
    <n v="2692.62"/>
    <n v="2692.6199999999994"/>
    <n v="0"/>
    <n v="0"/>
    <n v="0"/>
    <n v="0"/>
    <n v="0"/>
  </r>
  <r>
    <n v="5"/>
    <d v="2013-02-10T00:00:00"/>
    <d v="2013-02-23T00:00:00"/>
    <x v="18"/>
    <s v="G2N"/>
    <s v="GD10000000"/>
    <s v="GD0"/>
    <n v="13"/>
    <n v="8200"/>
    <s v="GD900"/>
    <s v="CIPB5"/>
    <s v="000IAT"/>
    <n v="15"/>
    <s v="32181A"/>
    <n v="13"/>
    <m/>
    <m/>
    <x v="296"/>
    <n v="28596"/>
    <s v="47555"/>
    <x v="147"/>
    <x v="1"/>
    <s v="Non-executive"/>
    <s v="D903"/>
    <x v="8"/>
    <n v="1644.42"/>
    <n v="0"/>
    <n v="0"/>
    <n v="0"/>
    <n v="0"/>
    <n v="0"/>
    <n v="0"/>
    <n v="0"/>
    <n v="0"/>
    <n v="0"/>
    <n v="0"/>
    <n v="0"/>
    <n v="0"/>
    <n v="0"/>
    <n v="0"/>
    <n v="0"/>
    <n v="0"/>
    <n v="0"/>
    <n v="0.88"/>
    <n v="170.62"/>
    <n v="0"/>
    <n v="0"/>
    <n v="0"/>
    <n v="0"/>
    <n v="0"/>
    <n v="98.43"/>
    <n v="0"/>
    <n v="0"/>
    <n v="0"/>
    <n v="0"/>
    <n v="0"/>
    <n v="2.71"/>
    <n v="6.48"/>
    <n v="0"/>
    <n v="2.31"/>
    <n v="23.02"/>
    <n v="82.22"/>
    <n v="25"/>
    <n v="8.6300000000000008"/>
    <n v="0"/>
    <n v="0"/>
    <n v="0"/>
    <n v="0"/>
    <n v="0"/>
    <n v="0"/>
    <n v="0"/>
    <n v="0"/>
    <n v="2064.7199999999998"/>
    <n v="2064.7200000000003"/>
    <n v="0"/>
    <n v="0"/>
    <n v="0"/>
    <n v="0"/>
    <n v="0"/>
  </r>
  <r>
    <n v="5"/>
    <d v="2013-02-10T00:00:00"/>
    <d v="2013-02-23T00:00:00"/>
    <x v="18"/>
    <s v="G2N"/>
    <s v="GD10000000"/>
    <s v="GD0"/>
    <n v="13"/>
    <n v="8200"/>
    <s v="GD900"/>
    <s v="CIPB5"/>
    <s v="000IAT"/>
    <n v="15"/>
    <s v="32181A"/>
    <n v="13"/>
    <m/>
    <m/>
    <x v="297"/>
    <n v="32099"/>
    <s v="47317"/>
    <x v="148"/>
    <x v="1"/>
    <s v="Non-executive"/>
    <s v="D903"/>
    <x v="8"/>
    <n v="2371.42"/>
    <n v="0"/>
    <n v="0"/>
    <n v="0"/>
    <n v="0"/>
    <n v="0"/>
    <n v="0"/>
    <n v="0"/>
    <n v="0"/>
    <n v="0"/>
    <n v="0"/>
    <n v="0"/>
    <n v="0"/>
    <n v="0"/>
    <n v="0"/>
    <n v="0"/>
    <n v="0"/>
    <n v="0"/>
    <n v="1.25"/>
    <n v="499.9"/>
    <n v="0"/>
    <n v="0"/>
    <n v="0"/>
    <n v="0"/>
    <n v="0"/>
    <n v="136.69"/>
    <n v="0"/>
    <n v="0"/>
    <n v="0"/>
    <n v="0"/>
    <n v="0"/>
    <n v="3.27"/>
    <n v="11.93"/>
    <n v="0"/>
    <n v="2.31"/>
    <n v="31.97"/>
    <n v="118.57"/>
    <n v="25"/>
    <n v="24.95"/>
    <n v="0"/>
    <n v="0"/>
    <n v="0"/>
    <n v="0"/>
    <n v="0"/>
    <n v="0"/>
    <n v="0"/>
    <n v="0"/>
    <n v="3227.26"/>
    <n v="3227.2599999999998"/>
    <n v="0"/>
    <n v="0"/>
    <n v="0"/>
    <n v="0"/>
    <n v="0"/>
  </r>
  <r>
    <n v="5"/>
    <d v="2013-02-10T00:00:00"/>
    <d v="2013-02-23T00:00:00"/>
    <x v="18"/>
    <s v="G2N"/>
    <s v="GD10000000"/>
    <s v="GD0"/>
    <n v="13"/>
    <n v="8200"/>
    <s v="GD900"/>
    <s v="CIPB5"/>
    <s v="000IAT"/>
    <n v="15"/>
    <s v="32181A"/>
    <n v="13"/>
    <m/>
    <m/>
    <x v="298"/>
    <n v="37167"/>
    <s v="47297"/>
    <x v="148"/>
    <x v="1"/>
    <s v="Non-executive"/>
    <s v="D903"/>
    <x v="8"/>
    <n v="0"/>
    <n v="0"/>
    <n v="0"/>
    <n v="0"/>
    <n v="0"/>
    <n v="2922.77"/>
    <n v="0"/>
    <n v="0"/>
    <n v="0"/>
    <n v="0"/>
    <n v="0"/>
    <n v="0"/>
    <n v="0"/>
    <n v="0"/>
    <n v="0"/>
    <n v="0"/>
    <n v="0"/>
    <n v="0"/>
    <n v="1.52"/>
    <n v="170.62"/>
    <n v="0"/>
    <n v="0"/>
    <n v="0"/>
    <n v="0"/>
    <n v="0"/>
    <n v="177.68"/>
    <n v="0"/>
    <n v="0"/>
    <n v="0"/>
    <n v="0"/>
    <n v="0"/>
    <n v="2.99"/>
    <n v="9.1999999999999993"/>
    <n v="0"/>
    <n v="2.31"/>
    <n v="41.55"/>
    <n v="146.13999999999999"/>
    <n v="25"/>
    <n v="8.6300000000000008"/>
    <n v="0"/>
    <n v="0"/>
    <n v="0"/>
    <n v="0"/>
    <n v="0"/>
    <n v="0"/>
    <n v="0"/>
    <n v="0"/>
    <n v="3508.41"/>
    <n v="3508.4099999999994"/>
    <n v="0"/>
    <n v="0"/>
    <n v="0"/>
    <n v="0"/>
    <n v="0"/>
  </r>
  <r>
    <n v="6"/>
    <d v="2013-02-24T00:00:00"/>
    <d v="2013-03-09T00:00:00"/>
    <x v="19"/>
    <s v="G1N"/>
    <s v="GD10000000"/>
    <s v="GD0"/>
    <n v="13"/>
    <n v="8200"/>
    <s v="GD900"/>
    <s v="CIPB5"/>
    <s v="000IAT"/>
    <n v="15"/>
    <s v="32181A"/>
    <n v="13"/>
    <m/>
    <m/>
    <x v="248"/>
    <n v="2877"/>
    <s v="47101"/>
    <x v="172"/>
    <x v="1"/>
    <s v="Non-executive"/>
    <s v="D903"/>
    <x v="8"/>
    <n v="3771.46"/>
    <n v="0"/>
    <n v="0"/>
    <n v="0"/>
    <n v="0"/>
    <n v="0"/>
    <n v="0"/>
    <n v="0"/>
    <n v="0"/>
    <n v="0"/>
    <n v="0"/>
    <n v="0"/>
    <n v="0"/>
    <n v="0"/>
    <n v="0"/>
    <n v="0"/>
    <n v="0"/>
    <n v="0"/>
    <n v="1.97"/>
    <n v="499.9"/>
    <n v="0"/>
    <n v="0"/>
    <n v="0"/>
    <n v="0"/>
    <n v="0"/>
    <n v="220.09"/>
    <n v="0"/>
    <n v="0"/>
    <n v="0"/>
    <n v="0"/>
    <n v="0"/>
    <n v="2.71"/>
    <n v="8.7799999999999994"/>
    <n v="0"/>
    <n v="0"/>
    <n v="51.47"/>
    <n v="188.57"/>
    <n v="0"/>
    <n v="24.95"/>
    <n v="0"/>
    <n v="0"/>
    <n v="0"/>
    <n v="0"/>
    <n v="0"/>
    <n v="0"/>
    <n v="0"/>
    <n v="0"/>
    <n v="4769.8999999999996"/>
    <n v="4769.8999999999996"/>
    <n v="0"/>
    <n v="0"/>
    <n v="0"/>
    <n v="0"/>
    <n v="0"/>
  </r>
  <r>
    <n v="6"/>
    <d v="2013-02-24T00:00:00"/>
    <d v="2013-03-09T00:00:00"/>
    <x v="19"/>
    <s v="G1N"/>
    <s v="GD10000000"/>
    <s v="GD0"/>
    <n v="13"/>
    <n v="8200"/>
    <s v="GD900"/>
    <s v="CIPB5"/>
    <s v="000IAT"/>
    <n v="15"/>
    <s v="32181A"/>
    <n v="13"/>
    <m/>
    <m/>
    <x v="249"/>
    <n v="8140"/>
    <s v="51406"/>
    <x v="132"/>
    <x v="1"/>
    <s v="Non-executive"/>
    <s v="D903"/>
    <x v="8"/>
    <n v="3347.38"/>
    <n v="0"/>
    <n v="0"/>
    <n v="0"/>
    <n v="0"/>
    <n v="0"/>
    <n v="0"/>
    <n v="0"/>
    <n v="0"/>
    <n v="0"/>
    <n v="0"/>
    <n v="0"/>
    <n v="0"/>
    <n v="0"/>
    <n v="0"/>
    <n v="0"/>
    <n v="0"/>
    <n v="0"/>
    <n v="1.75"/>
    <n v="374.84"/>
    <n v="0"/>
    <n v="0"/>
    <n v="0"/>
    <n v="0"/>
    <n v="0"/>
    <n v="199.79"/>
    <n v="0"/>
    <n v="0"/>
    <n v="0"/>
    <n v="0"/>
    <n v="0"/>
    <n v="2.99"/>
    <n v="9.1999999999999993"/>
    <n v="0"/>
    <n v="0"/>
    <n v="46.73"/>
    <n v="167.37"/>
    <n v="0"/>
    <n v="8.74"/>
    <n v="0"/>
    <n v="0"/>
    <n v="0"/>
    <n v="0"/>
    <n v="0"/>
    <n v="0"/>
    <n v="0"/>
    <n v="0"/>
    <n v="4158.79"/>
    <n v="4158.79"/>
    <n v="0"/>
    <n v="0"/>
    <n v="0"/>
    <n v="0"/>
    <n v="0"/>
  </r>
  <r>
    <n v="6"/>
    <d v="2013-02-24T00:00:00"/>
    <d v="2013-03-09T00:00:00"/>
    <x v="19"/>
    <s v="G1N"/>
    <s v="GD10000000"/>
    <s v="GD0"/>
    <n v="13"/>
    <n v="8200"/>
    <s v="GD900"/>
    <s v="CIPB5"/>
    <s v="000IAT"/>
    <n v="15"/>
    <s v="32181A"/>
    <n v="13"/>
    <m/>
    <m/>
    <x v="250"/>
    <n v="12811"/>
    <s v="44266"/>
    <x v="131"/>
    <x v="1"/>
    <s v="Non-executive"/>
    <s v="D903"/>
    <x v="8"/>
    <n v="0"/>
    <n v="0"/>
    <n v="0"/>
    <n v="0"/>
    <n v="0"/>
    <n v="2776.88"/>
    <n v="0"/>
    <n v="0"/>
    <n v="0"/>
    <n v="0"/>
    <n v="0"/>
    <n v="0"/>
    <n v="0"/>
    <n v="0"/>
    <n v="0"/>
    <n v="0"/>
    <n v="0"/>
    <n v="0"/>
    <n v="1.46"/>
    <n v="499.9"/>
    <n v="0"/>
    <n v="0"/>
    <n v="0"/>
    <n v="0"/>
    <n v="0"/>
    <n v="161.83000000000001"/>
    <n v="0"/>
    <n v="0"/>
    <n v="0"/>
    <n v="0"/>
    <n v="0"/>
    <n v="3.27"/>
    <n v="11.93"/>
    <n v="0"/>
    <n v="0"/>
    <n v="37.85"/>
    <n v="138.84"/>
    <n v="0"/>
    <n v="24.95"/>
    <n v="0"/>
    <n v="0"/>
    <n v="0"/>
    <n v="0"/>
    <n v="0"/>
    <n v="0"/>
    <n v="0"/>
    <n v="0"/>
    <n v="3656.91"/>
    <n v="3656.91"/>
    <n v="0"/>
    <n v="0"/>
    <n v="0"/>
    <n v="0"/>
    <n v="0"/>
  </r>
  <r>
    <n v="6"/>
    <d v="2013-02-24T00:00:00"/>
    <d v="2013-03-09T00:00:00"/>
    <x v="19"/>
    <s v="G1N"/>
    <s v="GD10000000"/>
    <s v="GD0"/>
    <n v="13"/>
    <n v="8200"/>
    <s v="GD900"/>
    <s v="CIPB5"/>
    <s v="000IAT"/>
    <n v="15"/>
    <s v="32181A"/>
    <n v="13"/>
    <m/>
    <m/>
    <x v="251"/>
    <n v="29272"/>
    <s v="47554"/>
    <x v="133"/>
    <x v="1"/>
    <s v="Non-executive"/>
    <s v="D903"/>
    <x v="8"/>
    <n v="2961.38"/>
    <n v="0"/>
    <n v="0"/>
    <n v="0"/>
    <n v="0"/>
    <n v="0"/>
    <n v="0"/>
    <n v="0"/>
    <n v="0"/>
    <n v="0"/>
    <n v="0"/>
    <n v="0"/>
    <n v="0"/>
    <n v="0"/>
    <n v="0"/>
    <n v="0"/>
    <n v="0"/>
    <n v="0"/>
    <n v="1.54"/>
    <n v="170.62"/>
    <n v="0"/>
    <n v="0"/>
    <n v="0"/>
    <n v="0"/>
    <n v="0"/>
    <n v="180.08"/>
    <n v="0"/>
    <n v="0"/>
    <n v="0"/>
    <n v="0"/>
    <n v="0"/>
    <n v="2.71"/>
    <n v="6.48"/>
    <n v="0"/>
    <n v="0"/>
    <n v="42.11"/>
    <n v="148.07"/>
    <n v="0"/>
    <n v="8.6300000000000008"/>
    <n v="0"/>
    <n v="0"/>
    <n v="0"/>
    <n v="0"/>
    <n v="0"/>
    <n v="0"/>
    <n v="0"/>
    <n v="0"/>
    <n v="3521.62"/>
    <n v="3521.6200000000003"/>
    <n v="0"/>
    <n v="0"/>
    <n v="0"/>
    <n v="0"/>
    <n v="0"/>
  </r>
  <r>
    <n v="6"/>
    <d v="2013-02-24T00:00:00"/>
    <d v="2013-03-09T00:00:00"/>
    <x v="19"/>
    <s v="G1N"/>
    <s v="GD10000000"/>
    <s v="GD0"/>
    <n v="13"/>
    <n v="8200"/>
    <s v="GD900"/>
    <s v="CIPB5"/>
    <s v="000IAT"/>
    <n v="15"/>
    <s v="32181A"/>
    <n v="13"/>
    <m/>
    <m/>
    <x v="252"/>
    <n v="39383"/>
    <s v="47525"/>
    <x v="131"/>
    <x v="1"/>
    <s v="Non-executive"/>
    <s v="D903"/>
    <x v="8"/>
    <n v="2627.66"/>
    <n v="0"/>
    <n v="0"/>
    <n v="0"/>
    <n v="0"/>
    <n v="0"/>
    <n v="0"/>
    <n v="0"/>
    <n v="0"/>
    <n v="0"/>
    <n v="0"/>
    <n v="0"/>
    <n v="0"/>
    <n v="0"/>
    <n v="0"/>
    <n v="0"/>
    <n v="0"/>
    <n v="0"/>
    <n v="1.38"/>
    <n v="385.12"/>
    <n v="0"/>
    <n v="0"/>
    <n v="0"/>
    <n v="0"/>
    <n v="0"/>
    <n v="151.54"/>
    <n v="0"/>
    <n v="0"/>
    <n v="0"/>
    <n v="0"/>
    <n v="0"/>
    <n v="2.99"/>
    <n v="8.7799999999999994"/>
    <n v="0"/>
    <n v="0"/>
    <n v="35.44"/>
    <n v="131.38"/>
    <n v="0"/>
    <n v="0"/>
    <n v="0"/>
    <n v="0"/>
    <n v="0"/>
    <n v="0"/>
    <n v="0"/>
    <n v="0"/>
    <n v="0"/>
    <n v="0"/>
    <n v="3344.29"/>
    <n v="3344.29"/>
    <n v="0"/>
    <n v="0"/>
    <n v="0"/>
    <n v="0"/>
    <n v="0"/>
  </r>
  <r>
    <n v="6"/>
    <d v="2013-02-24T00:00:00"/>
    <d v="2013-03-09T00:00:00"/>
    <x v="19"/>
    <s v="G1N"/>
    <s v="GD10000000"/>
    <s v="GD0"/>
    <n v="13"/>
    <n v="8200"/>
    <s v="GD900"/>
    <s v="CIPB5"/>
    <s v="000IAT"/>
    <n v="15"/>
    <s v="32181A"/>
    <n v="13"/>
    <m/>
    <m/>
    <x v="253"/>
    <n v="44516"/>
    <s v="73704"/>
    <x v="131"/>
    <x v="1"/>
    <s v="Non-executive"/>
    <s v="D903"/>
    <x v="8"/>
    <n v="2627.66"/>
    <n v="0"/>
    <n v="0"/>
    <n v="0"/>
    <n v="0"/>
    <n v="0"/>
    <n v="0"/>
    <n v="0"/>
    <n v="0"/>
    <n v="0"/>
    <n v="0"/>
    <n v="0"/>
    <n v="0"/>
    <n v="0"/>
    <n v="0"/>
    <n v="0"/>
    <n v="0"/>
    <n v="0"/>
    <n v="0"/>
    <n v="566.16999999999996"/>
    <n v="0"/>
    <n v="0"/>
    <n v="0"/>
    <n v="0"/>
    <n v="0"/>
    <n v="151.22"/>
    <n v="0"/>
    <n v="0"/>
    <n v="0"/>
    <n v="0"/>
    <n v="0"/>
    <n v="2.99"/>
    <n v="6.48"/>
    <n v="0"/>
    <n v="0"/>
    <n v="35.36"/>
    <n v="131.38"/>
    <n v="0"/>
    <n v="0"/>
    <n v="0"/>
    <n v="0"/>
    <n v="0"/>
    <n v="0"/>
    <n v="0"/>
    <n v="0"/>
    <n v="0"/>
    <n v="0"/>
    <n v="3521.26"/>
    <n v="3521.2599999999998"/>
    <n v="0"/>
    <n v="0"/>
    <n v="0"/>
    <n v="0"/>
    <n v="0"/>
  </r>
  <r>
    <n v="6"/>
    <d v="2013-02-24T00:00:00"/>
    <d v="2013-03-09T00:00:00"/>
    <x v="19"/>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3"/>
    <n v="0"/>
    <n v="0"/>
    <n v="0"/>
    <n v="0"/>
    <n v="0"/>
    <n v="0"/>
    <n v="0"/>
    <n v="0"/>
    <n v="0"/>
    <n v="34.85"/>
    <n v="0"/>
    <n v="0"/>
    <n v="0"/>
    <n v="0"/>
    <n v="0"/>
    <n v="0"/>
    <n v="0"/>
    <n v="0"/>
    <n v="0"/>
    <n v="0"/>
    <n v="0"/>
    <n v="2587.6799999999998"/>
    <n v="2587.6800000000003"/>
    <n v="0"/>
    <n v="0"/>
    <n v="0"/>
    <n v="0"/>
    <n v="0"/>
  </r>
  <r>
    <n v="6"/>
    <d v="2013-02-24T00:00:00"/>
    <d v="2013-03-09T00:00:00"/>
    <x v="19"/>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
    <n v="0"/>
    <n v="0"/>
    <n v="0"/>
    <n v="0"/>
    <n v="0"/>
    <n v="2.71"/>
    <n v="6.48"/>
    <n v="0"/>
    <n v="0"/>
    <n v="38.1"/>
    <n v="131.38"/>
    <n v="0"/>
    <n v="18.63"/>
    <n v="0"/>
    <n v="0"/>
    <n v="0"/>
    <n v="0"/>
    <n v="0"/>
    <n v="0"/>
    <n v="0"/>
    <n v="0"/>
    <n v="2987.87"/>
    <n v="2987.87"/>
    <n v="0"/>
    <n v="0"/>
    <n v="0"/>
    <n v="0"/>
    <n v="0"/>
  </r>
  <r>
    <n v="6"/>
    <d v="2013-02-24T00:00:00"/>
    <d v="2013-03-09T00:00:00"/>
    <x v="19"/>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
    <n v="120.19"/>
    <n v="0"/>
    <n v="0"/>
    <n v="0"/>
    <n v="0"/>
    <n v="0"/>
    <n v="0"/>
    <n v="0"/>
    <n v="0"/>
    <n v="0"/>
    <n v="0"/>
    <n v="2910.99"/>
    <n v="2910.9900000000007"/>
    <n v="0"/>
    <n v="0"/>
    <n v="0"/>
    <n v="0"/>
    <n v="0"/>
  </r>
  <r>
    <n v="6"/>
    <d v="2013-02-24T00:00:00"/>
    <d v="2013-03-09T00:00:00"/>
    <x v="19"/>
    <s v="G1N"/>
    <s v="GD10000000"/>
    <s v="GD0"/>
    <n v="13"/>
    <n v="8200"/>
    <s v="GD900"/>
    <s v="CIPB5"/>
    <s v="000IAT"/>
    <n v="15"/>
    <s v="32181A"/>
    <n v="13"/>
    <m/>
    <m/>
    <x v="258"/>
    <n v="64153"/>
    <s v="47068"/>
    <x v="131"/>
    <x v="1"/>
    <s v="Non-executive"/>
    <s v="D903"/>
    <x v="8"/>
    <n v="3000.73"/>
    <n v="0"/>
    <n v="0"/>
    <n v="0"/>
    <n v="0"/>
    <n v="0"/>
    <n v="0"/>
    <n v="0"/>
    <n v="0"/>
    <n v="0"/>
    <n v="0"/>
    <n v="0"/>
    <n v="0"/>
    <n v="0"/>
    <n v="0"/>
    <n v="0"/>
    <n v="0"/>
    <n v="0"/>
    <n v="1.58"/>
    <n v="173.94"/>
    <n v="0"/>
    <n v="0"/>
    <n v="0"/>
    <n v="0"/>
    <n v="0"/>
    <n v="181.02"/>
    <n v="0"/>
    <n v="0"/>
    <n v="0"/>
    <n v="0"/>
    <n v="0"/>
    <n v="2.71"/>
    <n v="6.48"/>
    <n v="0"/>
    <n v="0"/>
    <n v="42.34"/>
    <n v="150.04"/>
    <n v="0"/>
    <n v="7.41"/>
    <n v="0"/>
    <n v="0"/>
    <n v="0"/>
    <n v="0"/>
    <n v="0"/>
    <n v="0"/>
    <n v="0"/>
    <n v="0"/>
    <n v="3566.25"/>
    <n v="3566.25"/>
    <n v="0"/>
    <n v="0"/>
    <n v="0"/>
    <n v="0"/>
    <n v="0"/>
  </r>
  <r>
    <n v="6"/>
    <d v="2013-02-24T00:00:00"/>
    <d v="2013-03-09T00:00:00"/>
    <x v="19"/>
    <s v="G1N"/>
    <s v="GD10000000"/>
    <s v="GD0"/>
    <n v="13"/>
    <n v="8200"/>
    <s v="GD900"/>
    <s v="CIPB5"/>
    <s v="000IAT"/>
    <n v="15"/>
    <s v="32181A"/>
    <n v="13"/>
    <m/>
    <m/>
    <x v="259"/>
    <n v="67048"/>
    <s v="73703"/>
    <x v="131"/>
    <x v="1"/>
    <s v="Non-executive"/>
    <s v="D903"/>
    <x v="8"/>
    <n v="2702.27"/>
    <n v="0"/>
    <n v="0"/>
    <n v="0"/>
    <n v="0"/>
    <n v="0"/>
    <n v="0"/>
    <n v="0"/>
    <n v="0"/>
    <n v="0"/>
    <n v="0"/>
    <n v="0"/>
    <n v="0"/>
    <n v="0"/>
    <n v="0"/>
    <n v="0"/>
    <n v="0"/>
    <n v="0"/>
    <n v="1.42"/>
    <n v="0"/>
    <n v="0"/>
    <n v="0"/>
    <n v="0"/>
    <n v="0"/>
    <n v="0"/>
    <n v="167.54"/>
    <n v="0"/>
    <n v="0"/>
    <n v="0"/>
    <n v="0"/>
    <n v="0"/>
    <n v="2.71"/>
    <n v="6.48"/>
    <n v="0"/>
    <n v="0"/>
    <n v="39.18"/>
    <n v="135.11000000000001"/>
    <n v="0"/>
    <n v="0"/>
    <n v="0"/>
    <n v="0"/>
    <n v="0"/>
    <n v="0"/>
    <n v="0"/>
    <n v="0"/>
    <n v="0"/>
    <n v="0"/>
    <n v="3054.71"/>
    <n v="3054.71"/>
    <n v="0"/>
    <n v="0"/>
    <n v="0"/>
    <n v="0"/>
    <n v="0"/>
  </r>
  <r>
    <n v="6"/>
    <d v="2013-02-24T00:00:00"/>
    <d v="2013-03-09T00:00:00"/>
    <x v="19"/>
    <s v="G1N"/>
    <s v="GD10000000"/>
    <s v="GD0"/>
    <n v="13"/>
    <n v="8200"/>
    <s v="GD900"/>
    <s v="CIPB5"/>
    <s v="000IAT"/>
    <n v="15"/>
    <s v="32181A"/>
    <n v="13"/>
    <m/>
    <m/>
    <x v="430"/>
    <n v="71260"/>
    <s v="48877"/>
    <x v="131"/>
    <x v="1"/>
    <s v="Non-executive"/>
    <s v="D903"/>
    <x v="8"/>
    <n v="2403.8000000000002"/>
    <n v="0"/>
    <n v="0"/>
    <n v="0"/>
    <n v="0"/>
    <n v="0"/>
    <n v="0"/>
    <n v="0"/>
    <n v="0"/>
    <n v="0"/>
    <n v="0"/>
    <n v="0"/>
    <n v="0"/>
    <n v="0"/>
    <n v="0"/>
    <n v="0"/>
    <n v="0"/>
    <n v="0"/>
    <n v="0"/>
    <n v="0"/>
    <n v="0"/>
    <n v="0"/>
    <n v="0"/>
    <n v="0"/>
    <n v="0"/>
    <n v="149.04"/>
    <n v="0"/>
    <n v="0"/>
    <n v="0"/>
    <n v="0"/>
    <n v="0"/>
    <n v="0"/>
    <n v="0"/>
    <n v="0"/>
    <n v="0"/>
    <n v="34.85"/>
    <n v="0"/>
    <n v="0"/>
    <n v="0"/>
    <n v="0"/>
    <n v="0"/>
    <n v="0"/>
    <n v="0"/>
    <n v="0"/>
    <n v="0"/>
    <n v="0"/>
    <n v="0"/>
    <n v="2587.69"/>
    <n v="2587.69"/>
    <n v="0"/>
    <n v="0"/>
    <n v="0"/>
    <n v="0"/>
    <n v="0"/>
  </r>
  <r>
    <n v="6"/>
    <d v="2013-02-24T00:00:00"/>
    <d v="2013-03-09T00:00:00"/>
    <x v="19"/>
    <s v="G1N"/>
    <s v="GD10000000"/>
    <s v="GD0"/>
    <n v="13"/>
    <n v="8200"/>
    <s v="GD900"/>
    <s v="CIPB5"/>
    <s v="000IAT"/>
    <n v="15"/>
    <s v="32181A"/>
    <n v="13"/>
    <m/>
    <m/>
    <x v="429"/>
    <n v="71532"/>
    <s v="47291"/>
    <x v="131"/>
    <x v="1"/>
    <s v="Non-executive"/>
    <s v="D903"/>
    <x v="8"/>
    <n v="2403.8000000000002"/>
    <n v="0"/>
    <n v="0"/>
    <n v="0"/>
    <n v="0"/>
    <n v="0"/>
    <n v="0"/>
    <n v="0"/>
    <n v="0"/>
    <n v="0"/>
    <n v="0"/>
    <n v="0"/>
    <n v="0"/>
    <n v="0"/>
    <n v="0"/>
    <n v="0"/>
    <n v="0"/>
    <n v="0"/>
    <n v="1.26"/>
    <n v="195.92"/>
    <n v="0"/>
    <n v="0"/>
    <n v="0"/>
    <n v="0"/>
    <n v="0"/>
    <n v="146.63"/>
    <n v="0"/>
    <n v="0"/>
    <n v="0"/>
    <n v="0"/>
    <n v="0"/>
    <n v="2.71"/>
    <n v="6.19"/>
    <n v="0"/>
    <n v="0"/>
    <n v="34.29"/>
    <n v="0"/>
    <n v="0"/>
    <n v="0"/>
    <n v="0"/>
    <n v="0"/>
    <n v="0"/>
    <n v="0"/>
    <n v="0"/>
    <n v="0"/>
    <n v="0"/>
    <n v="0"/>
    <n v="2790.8"/>
    <n v="2790.8000000000006"/>
    <n v="0"/>
    <n v="0"/>
    <n v="0"/>
    <n v="0"/>
    <n v="0"/>
  </r>
  <r>
    <n v="6"/>
    <d v="2013-02-24T00:00:00"/>
    <d v="2013-03-09T00:00:00"/>
    <x v="20"/>
    <s v="G2N"/>
    <s v="GD10000000"/>
    <s v="GD0"/>
    <n v="13"/>
    <n v="8200"/>
    <s v="GD900"/>
    <s v="CIPB5"/>
    <s v="000IAT"/>
    <n v="15"/>
    <s v="32181A"/>
    <n v="13"/>
    <m/>
    <m/>
    <x v="294"/>
    <n v="16194"/>
    <s v="47098"/>
    <x v="131"/>
    <x v="1"/>
    <s v="Non-executive"/>
    <s v="D903"/>
    <x v="8"/>
    <n v="1744.73"/>
    <n v="0"/>
    <n v="0"/>
    <n v="0"/>
    <n v="0"/>
    <n v="0"/>
    <n v="0"/>
    <n v="0"/>
    <n v="0"/>
    <n v="0"/>
    <n v="0"/>
    <n v="0"/>
    <n v="0"/>
    <n v="0"/>
    <n v="0"/>
    <n v="0"/>
    <n v="0"/>
    <n v="0"/>
    <n v="0.94"/>
    <n v="173.94"/>
    <n v="0"/>
    <n v="0"/>
    <n v="0"/>
    <n v="0"/>
    <n v="0"/>
    <n v="104.58"/>
    <n v="0"/>
    <n v="0"/>
    <n v="0"/>
    <n v="0"/>
    <n v="0"/>
    <n v="2.71"/>
    <n v="6.48"/>
    <n v="0"/>
    <n v="2.31"/>
    <n v="24.46"/>
    <n v="87.24"/>
    <n v="0"/>
    <n v="8.5299999999999994"/>
    <n v="0"/>
    <n v="0"/>
    <n v="0"/>
    <n v="0"/>
    <n v="0"/>
    <n v="0"/>
    <n v="0"/>
    <n v="0"/>
    <n v="2155.92"/>
    <n v="2155.92"/>
    <n v="0"/>
    <n v="0"/>
    <n v="0"/>
    <n v="0"/>
    <n v="0"/>
  </r>
  <r>
    <n v="6"/>
    <d v="2013-02-24T00:00:00"/>
    <d v="2013-03-09T00:00:00"/>
    <x v="20"/>
    <s v="G2N"/>
    <s v="GD10000000"/>
    <s v="GD0"/>
    <n v="13"/>
    <n v="8200"/>
    <s v="GD900"/>
    <s v="CIPB5"/>
    <s v="000IAT"/>
    <n v="15"/>
    <s v="32181A"/>
    <n v="13"/>
    <m/>
    <m/>
    <x v="295"/>
    <n v="25310"/>
    <s v="47070"/>
    <x v="139"/>
    <x v="1"/>
    <s v="Non-executive"/>
    <s v="D903"/>
    <x v="8"/>
    <n v="2078.42"/>
    <n v="0"/>
    <n v="0"/>
    <n v="0"/>
    <n v="0"/>
    <n v="0"/>
    <n v="0"/>
    <n v="0"/>
    <n v="0"/>
    <n v="0"/>
    <n v="0"/>
    <n v="0"/>
    <n v="0"/>
    <n v="0"/>
    <n v="0"/>
    <n v="0"/>
    <n v="0"/>
    <n v="0"/>
    <n v="4.2699999999999996"/>
    <n v="424.95"/>
    <n v="0"/>
    <n v="0"/>
    <n v="0"/>
    <n v="0"/>
    <n v="0"/>
    <n v="0"/>
    <n v="0"/>
    <n v="0"/>
    <n v="0"/>
    <n v="145.49"/>
    <n v="0"/>
    <n v="2.99"/>
    <n v="9.1999999999999993"/>
    <n v="0"/>
    <n v="2.31"/>
    <n v="0"/>
    <n v="0"/>
    <n v="0"/>
    <n v="0"/>
    <n v="0"/>
    <n v="0"/>
    <n v="0"/>
    <n v="0"/>
    <n v="0"/>
    <n v="0"/>
    <n v="0"/>
    <n v="0"/>
    <n v="2667.63"/>
    <n v="2667.6299999999997"/>
    <n v="0"/>
    <n v="0"/>
    <n v="0"/>
    <n v="0"/>
    <n v="0"/>
  </r>
  <r>
    <n v="6"/>
    <d v="2013-02-24T00:00:00"/>
    <d v="2013-03-09T00:00:00"/>
    <x v="20"/>
    <s v="G2N"/>
    <s v="GD10000000"/>
    <s v="GD0"/>
    <n v="13"/>
    <n v="8200"/>
    <s v="GD900"/>
    <s v="CIPB5"/>
    <s v="000IAT"/>
    <n v="15"/>
    <s v="32181A"/>
    <n v="13"/>
    <m/>
    <m/>
    <x v="296"/>
    <n v="28596"/>
    <s v="47555"/>
    <x v="147"/>
    <x v="1"/>
    <s v="Non-executive"/>
    <s v="D903"/>
    <x v="8"/>
    <n v="1694.58"/>
    <n v="0"/>
    <n v="0"/>
    <n v="0"/>
    <n v="0"/>
    <n v="0"/>
    <n v="0"/>
    <n v="0"/>
    <n v="0"/>
    <n v="0"/>
    <n v="0"/>
    <n v="0"/>
    <n v="0"/>
    <n v="0"/>
    <n v="0"/>
    <n v="0"/>
    <n v="0"/>
    <n v="0"/>
    <n v="0.92"/>
    <n v="170.62"/>
    <n v="0"/>
    <n v="0"/>
    <n v="0"/>
    <n v="0"/>
    <n v="0"/>
    <n v="101.54"/>
    <n v="0"/>
    <n v="0"/>
    <n v="0"/>
    <n v="0"/>
    <n v="0"/>
    <n v="2.71"/>
    <n v="6.48"/>
    <n v="0"/>
    <n v="2.31"/>
    <n v="23.75"/>
    <n v="84.73"/>
    <n v="0"/>
    <n v="8.6300000000000008"/>
    <n v="0"/>
    <n v="0"/>
    <n v="0"/>
    <n v="0"/>
    <n v="0"/>
    <n v="0"/>
    <n v="0"/>
    <n v="0"/>
    <n v="2096.27"/>
    <n v="2096.27"/>
    <n v="0"/>
    <n v="0"/>
    <n v="0"/>
    <n v="0"/>
    <n v="0"/>
  </r>
  <r>
    <n v="6"/>
    <d v="2013-02-24T00:00:00"/>
    <d v="2013-03-09T00:00:00"/>
    <x v="20"/>
    <s v="G2N"/>
    <s v="GD10000000"/>
    <s v="GD0"/>
    <n v="13"/>
    <n v="8200"/>
    <s v="GD900"/>
    <s v="CIPB5"/>
    <s v="000IAT"/>
    <n v="15"/>
    <s v="32181A"/>
    <n v="13"/>
    <m/>
    <m/>
    <x v="297"/>
    <n v="32099"/>
    <s v="47317"/>
    <x v="148"/>
    <x v="1"/>
    <s v="Non-executive"/>
    <s v="D903"/>
    <x v="8"/>
    <n v="2371.42"/>
    <n v="0"/>
    <n v="0"/>
    <n v="0"/>
    <n v="0"/>
    <n v="0"/>
    <n v="0"/>
    <n v="0"/>
    <n v="0"/>
    <n v="0"/>
    <n v="0"/>
    <n v="0"/>
    <n v="0"/>
    <n v="0"/>
    <n v="0"/>
    <n v="0"/>
    <n v="0"/>
    <n v="0"/>
    <n v="1.25"/>
    <n v="499.9"/>
    <n v="0"/>
    <n v="0"/>
    <n v="0"/>
    <n v="0"/>
    <n v="0"/>
    <n v="136.69999999999999"/>
    <n v="0"/>
    <n v="0"/>
    <n v="0"/>
    <n v="0"/>
    <n v="0"/>
    <n v="3.27"/>
    <n v="11.93"/>
    <n v="0"/>
    <n v="2.31"/>
    <n v="31.97"/>
    <n v="118.57"/>
    <n v="0"/>
    <n v="24.95"/>
    <n v="0"/>
    <n v="0"/>
    <n v="0"/>
    <n v="0"/>
    <n v="0"/>
    <n v="0"/>
    <n v="0"/>
    <n v="0"/>
    <n v="3202.27"/>
    <n v="3202.2699999999995"/>
    <n v="0"/>
    <n v="0"/>
    <n v="0"/>
    <n v="0"/>
    <n v="0"/>
  </r>
  <r>
    <n v="6"/>
    <d v="2013-02-24T00:00:00"/>
    <d v="2013-03-09T00:00:00"/>
    <x v="20"/>
    <s v="G2N"/>
    <s v="GD10000000"/>
    <s v="GD0"/>
    <n v="13"/>
    <n v="8200"/>
    <s v="GD900"/>
    <s v="CIPB5"/>
    <s v="000IAT"/>
    <n v="15"/>
    <s v="32181A"/>
    <n v="13"/>
    <m/>
    <m/>
    <x v="298"/>
    <n v="37167"/>
    <s v="47297"/>
    <x v="148"/>
    <x v="1"/>
    <s v="Non-executive"/>
    <s v="D903"/>
    <x v="8"/>
    <n v="0"/>
    <n v="0"/>
    <n v="0"/>
    <n v="0"/>
    <n v="0"/>
    <n v="2922.78"/>
    <n v="0"/>
    <n v="0"/>
    <n v="0"/>
    <n v="0"/>
    <n v="0"/>
    <n v="0"/>
    <n v="0"/>
    <n v="0"/>
    <n v="0"/>
    <n v="0"/>
    <n v="0"/>
    <n v="0"/>
    <n v="1.52"/>
    <n v="170.62"/>
    <n v="0"/>
    <n v="0"/>
    <n v="0"/>
    <n v="0"/>
    <n v="0"/>
    <n v="177.69"/>
    <n v="0"/>
    <n v="0"/>
    <n v="0"/>
    <n v="0"/>
    <n v="0"/>
    <n v="2.99"/>
    <n v="9.1999999999999993"/>
    <n v="0"/>
    <n v="2.31"/>
    <n v="41.56"/>
    <n v="146.13999999999999"/>
    <n v="0"/>
    <n v="8.6300000000000008"/>
    <n v="0"/>
    <n v="0"/>
    <n v="0"/>
    <n v="0"/>
    <n v="0"/>
    <n v="0"/>
    <n v="0"/>
    <n v="0"/>
    <n v="3483.44"/>
    <n v="3483.4399999999996"/>
    <n v="0"/>
    <n v="0"/>
    <n v="0"/>
    <n v="0"/>
    <n v="0"/>
  </r>
  <r>
    <n v="7"/>
    <d v="2013-03-10T00:00:00"/>
    <d v="2013-03-23T00:00:00"/>
    <x v="21"/>
    <s v="G1N"/>
    <s v="GD10000000"/>
    <s v="GD0"/>
    <n v="13"/>
    <n v="8200"/>
    <s v="GD900"/>
    <s v="CIPB5"/>
    <s v="000IAT"/>
    <n v="15"/>
    <s v="32181A"/>
    <n v="13"/>
    <m/>
    <m/>
    <x v="248"/>
    <n v="2877"/>
    <s v="47101"/>
    <x v="172"/>
    <x v="1"/>
    <s v="Non-executive"/>
    <s v="D903"/>
    <x v="8"/>
    <n v="3771.46"/>
    <n v="0"/>
    <n v="0"/>
    <n v="0"/>
    <n v="0"/>
    <n v="0"/>
    <n v="0"/>
    <n v="0"/>
    <n v="0"/>
    <n v="0"/>
    <n v="0"/>
    <n v="0"/>
    <n v="0"/>
    <n v="0"/>
    <n v="0"/>
    <n v="0"/>
    <n v="0"/>
    <n v="0"/>
    <n v="1.97"/>
    <n v="499.9"/>
    <n v="0"/>
    <n v="0"/>
    <n v="0"/>
    <n v="0"/>
    <n v="0"/>
    <n v="220.08"/>
    <n v="0"/>
    <n v="0"/>
    <n v="0"/>
    <n v="0"/>
    <n v="0"/>
    <n v="2.71"/>
    <n v="8.7799999999999994"/>
    <n v="0"/>
    <n v="0"/>
    <n v="51.47"/>
    <n v="188.57"/>
    <n v="0"/>
    <n v="24.95"/>
    <n v="0"/>
    <n v="0"/>
    <n v="0"/>
    <n v="0"/>
    <n v="0"/>
    <n v="0"/>
    <n v="0"/>
    <n v="0"/>
    <n v="4769.8900000000003"/>
    <n v="4769.8899999999994"/>
    <n v="0"/>
    <n v="0"/>
    <n v="0"/>
    <n v="0"/>
    <n v="0"/>
  </r>
  <r>
    <n v="7"/>
    <d v="2013-03-10T00:00:00"/>
    <d v="2013-03-23T00:00:00"/>
    <x v="21"/>
    <s v="G1N"/>
    <s v="GD10000000"/>
    <s v="GD0"/>
    <n v="13"/>
    <n v="8200"/>
    <s v="GD900"/>
    <s v="CIPB5"/>
    <s v="000IAT"/>
    <n v="15"/>
    <s v="32181A"/>
    <n v="13"/>
    <m/>
    <m/>
    <x v="249"/>
    <n v="8140"/>
    <s v="51406"/>
    <x v="132"/>
    <x v="1"/>
    <s v="Non-executive"/>
    <s v="D903"/>
    <x v="8"/>
    <n v="3347.38"/>
    <n v="0"/>
    <n v="0"/>
    <n v="0"/>
    <n v="0"/>
    <n v="0"/>
    <n v="0"/>
    <n v="0"/>
    <n v="0"/>
    <n v="0"/>
    <n v="0"/>
    <n v="0"/>
    <n v="0"/>
    <n v="0"/>
    <n v="0"/>
    <n v="0"/>
    <n v="0"/>
    <n v="0"/>
    <n v="1.75"/>
    <n v="374.84"/>
    <n v="0"/>
    <n v="0"/>
    <n v="0"/>
    <n v="0"/>
    <n v="0"/>
    <n v="199.79"/>
    <n v="0"/>
    <n v="0"/>
    <n v="0"/>
    <n v="0"/>
    <n v="0"/>
    <n v="2.99"/>
    <n v="9.1999999999999993"/>
    <n v="0"/>
    <n v="0"/>
    <n v="46.73"/>
    <n v="167.37"/>
    <n v="0"/>
    <n v="8.74"/>
    <n v="0"/>
    <n v="0"/>
    <n v="0"/>
    <n v="0"/>
    <n v="0"/>
    <n v="0"/>
    <n v="0"/>
    <n v="0"/>
    <n v="4158.79"/>
    <n v="4158.79"/>
    <n v="0"/>
    <n v="0"/>
    <n v="0"/>
    <n v="0"/>
    <n v="0"/>
  </r>
  <r>
    <n v="7"/>
    <d v="2013-03-10T00:00:00"/>
    <d v="2013-03-23T00:00:00"/>
    <x v="21"/>
    <s v="G1N"/>
    <s v="GD10000000"/>
    <s v="GD0"/>
    <n v="13"/>
    <n v="8200"/>
    <s v="GD900"/>
    <s v="CIPB5"/>
    <s v="000IAT"/>
    <n v="15"/>
    <s v="32181A"/>
    <n v="13"/>
    <m/>
    <m/>
    <x v="250"/>
    <n v="12811"/>
    <s v="44266"/>
    <x v="131"/>
    <x v="1"/>
    <s v="Non-executive"/>
    <s v="D903"/>
    <x v="8"/>
    <n v="0"/>
    <n v="0"/>
    <n v="0"/>
    <n v="0"/>
    <n v="0"/>
    <n v="2776.88"/>
    <n v="0"/>
    <n v="0"/>
    <n v="0"/>
    <n v="0"/>
    <n v="0"/>
    <n v="0"/>
    <n v="0"/>
    <n v="0"/>
    <n v="0"/>
    <n v="0"/>
    <n v="0"/>
    <n v="0"/>
    <n v="1.46"/>
    <n v="499.9"/>
    <n v="0"/>
    <n v="0"/>
    <n v="0"/>
    <n v="0"/>
    <n v="0"/>
    <n v="161.84"/>
    <n v="0"/>
    <n v="0"/>
    <n v="0"/>
    <n v="0"/>
    <n v="0"/>
    <n v="3.27"/>
    <n v="11.93"/>
    <n v="0"/>
    <n v="0"/>
    <n v="37.85"/>
    <n v="138.84"/>
    <n v="0"/>
    <n v="24.95"/>
    <n v="0"/>
    <n v="0"/>
    <n v="0"/>
    <n v="0"/>
    <n v="0"/>
    <n v="0"/>
    <n v="0"/>
    <n v="0"/>
    <n v="3656.92"/>
    <n v="3656.92"/>
    <n v="0"/>
    <n v="0"/>
    <n v="0"/>
    <n v="0"/>
    <n v="0"/>
  </r>
  <r>
    <n v="7"/>
    <d v="2013-03-10T00:00:00"/>
    <d v="2013-03-23T00:00:00"/>
    <x v="21"/>
    <s v="G1N"/>
    <s v="GD10000000"/>
    <s v="GD0"/>
    <n v="13"/>
    <n v="8200"/>
    <s v="GD900"/>
    <s v="CIPB5"/>
    <s v="000IAT"/>
    <n v="15"/>
    <s v="32181A"/>
    <n v="13"/>
    <m/>
    <m/>
    <x v="251"/>
    <n v="29272"/>
    <s v="47554"/>
    <x v="133"/>
    <x v="1"/>
    <s v="Non-executive"/>
    <s v="D903"/>
    <x v="8"/>
    <n v="2961.38"/>
    <n v="0"/>
    <n v="0"/>
    <n v="0"/>
    <n v="0"/>
    <n v="0"/>
    <n v="0"/>
    <n v="0"/>
    <n v="0"/>
    <n v="0"/>
    <n v="0"/>
    <n v="0"/>
    <n v="0"/>
    <n v="0"/>
    <n v="0"/>
    <n v="0"/>
    <n v="0"/>
    <n v="0"/>
    <n v="1.54"/>
    <n v="170.62"/>
    <n v="0"/>
    <n v="0"/>
    <n v="0"/>
    <n v="0"/>
    <n v="0"/>
    <n v="180.08"/>
    <n v="0"/>
    <n v="0"/>
    <n v="0"/>
    <n v="0"/>
    <n v="0"/>
    <n v="2.71"/>
    <n v="6.48"/>
    <n v="0"/>
    <n v="0"/>
    <n v="42.12"/>
    <n v="148.07"/>
    <n v="0"/>
    <n v="8.6300000000000008"/>
    <n v="0"/>
    <n v="0"/>
    <n v="0"/>
    <n v="0"/>
    <n v="0"/>
    <n v="0"/>
    <n v="0"/>
    <n v="0"/>
    <n v="3521.63"/>
    <n v="3521.63"/>
    <n v="0"/>
    <n v="0"/>
    <n v="0"/>
    <n v="0"/>
    <n v="0"/>
  </r>
  <r>
    <n v="7"/>
    <d v="2013-03-10T00:00:00"/>
    <d v="2013-03-23T00:00:00"/>
    <x v="21"/>
    <s v="G1N"/>
    <s v="GD10000000"/>
    <s v="GD0"/>
    <n v="13"/>
    <n v="8200"/>
    <s v="GD900"/>
    <s v="CIPB5"/>
    <s v="000IAT"/>
    <n v="15"/>
    <s v="32181A"/>
    <n v="13"/>
    <m/>
    <m/>
    <x v="252"/>
    <n v="39383"/>
    <s v="47525"/>
    <x v="131"/>
    <x v="1"/>
    <s v="Non-executive"/>
    <s v="D903"/>
    <x v="8"/>
    <n v="2627.66"/>
    <n v="0"/>
    <n v="0"/>
    <n v="0"/>
    <n v="0"/>
    <n v="0"/>
    <n v="0"/>
    <n v="0"/>
    <n v="0"/>
    <n v="0"/>
    <n v="0"/>
    <n v="0"/>
    <n v="0"/>
    <n v="0"/>
    <n v="0"/>
    <n v="0"/>
    <n v="0"/>
    <n v="0"/>
    <n v="1.38"/>
    <n v="385.12"/>
    <n v="0"/>
    <n v="0"/>
    <n v="0"/>
    <n v="0"/>
    <n v="0"/>
    <n v="151.54"/>
    <n v="0"/>
    <n v="0"/>
    <n v="0"/>
    <n v="0"/>
    <n v="0"/>
    <n v="2.99"/>
    <n v="8.7799999999999994"/>
    <n v="0"/>
    <n v="0"/>
    <n v="35.44"/>
    <n v="131.38"/>
    <n v="0"/>
    <n v="0"/>
    <n v="0"/>
    <n v="0"/>
    <n v="0"/>
    <n v="0"/>
    <n v="0"/>
    <n v="0"/>
    <n v="0"/>
    <n v="0"/>
    <n v="3344.29"/>
    <n v="3344.29"/>
    <n v="0"/>
    <n v="0"/>
    <n v="0"/>
    <n v="0"/>
    <n v="0"/>
  </r>
  <r>
    <n v="7"/>
    <d v="2013-03-10T00:00:00"/>
    <d v="2013-03-23T00:00:00"/>
    <x v="21"/>
    <s v="G1N"/>
    <s v="GD10000000"/>
    <s v="GD0"/>
    <n v="13"/>
    <n v="8200"/>
    <s v="GD900"/>
    <s v="CIPB5"/>
    <s v="000IAT"/>
    <n v="15"/>
    <s v="32181A"/>
    <n v="13"/>
    <m/>
    <m/>
    <x v="253"/>
    <n v="44516"/>
    <s v="73704"/>
    <x v="131"/>
    <x v="1"/>
    <s v="Non-executive"/>
    <s v="D903"/>
    <x v="8"/>
    <n v="2561.9699999999998"/>
    <n v="0"/>
    <n v="0"/>
    <n v="0"/>
    <n v="0"/>
    <n v="0"/>
    <n v="0"/>
    <n v="0"/>
    <n v="0"/>
    <n v="0"/>
    <n v="0"/>
    <n v="0"/>
    <n v="0"/>
    <n v="0"/>
    <n v="0"/>
    <n v="0"/>
    <n v="0"/>
    <n v="0"/>
    <n v="0"/>
    <n v="566.16999999999996"/>
    <n v="0"/>
    <n v="0"/>
    <n v="0"/>
    <n v="0"/>
    <n v="0"/>
    <n v="147.13999999999999"/>
    <n v="0"/>
    <n v="0"/>
    <n v="0"/>
    <n v="0"/>
    <n v="0"/>
    <n v="2.99"/>
    <n v="6.48"/>
    <n v="0"/>
    <n v="0"/>
    <n v="34.409999999999997"/>
    <n v="128.1"/>
    <n v="0"/>
    <n v="0"/>
    <n v="0"/>
    <n v="0"/>
    <n v="0"/>
    <n v="0"/>
    <n v="0"/>
    <n v="0"/>
    <n v="0"/>
    <n v="0"/>
    <n v="3447.26"/>
    <n v="3447.2599999999993"/>
    <n v="0"/>
    <n v="0"/>
    <n v="0"/>
    <n v="0"/>
    <n v="0"/>
  </r>
  <r>
    <n v="7"/>
    <d v="2013-03-10T00:00:00"/>
    <d v="2013-03-23T00:00:00"/>
    <x v="21"/>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4"/>
    <n v="0"/>
    <n v="0"/>
    <n v="0"/>
    <n v="0"/>
    <n v="0"/>
    <n v="0"/>
    <n v="0"/>
    <n v="0"/>
    <n v="0"/>
    <n v="34.86"/>
    <n v="0"/>
    <n v="0"/>
    <n v="0"/>
    <n v="0"/>
    <n v="0"/>
    <n v="0"/>
    <n v="0"/>
    <n v="0"/>
    <n v="0"/>
    <n v="0"/>
    <n v="0"/>
    <n v="2587.6999999999998"/>
    <n v="2587.7000000000003"/>
    <n v="0"/>
    <n v="0"/>
    <n v="0"/>
    <n v="0"/>
    <n v="0"/>
  </r>
  <r>
    <n v="7"/>
    <d v="2013-03-10T00:00:00"/>
    <d v="2013-03-23T00:00:00"/>
    <x v="21"/>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999999999999"/>
    <n v="0"/>
    <n v="0"/>
    <n v="0"/>
    <n v="0"/>
    <n v="0"/>
    <n v="2.71"/>
    <n v="6.48"/>
    <n v="0"/>
    <n v="0"/>
    <n v="38.1"/>
    <n v="131.38"/>
    <n v="0"/>
    <n v="18.63"/>
    <n v="0"/>
    <n v="0"/>
    <n v="0"/>
    <n v="0"/>
    <n v="0"/>
    <n v="0"/>
    <n v="0"/>
    <n v="0"/>
    <n v="2987.88"/>
    <n v="2987.88"/>
    <n v="0"/>
    <n v="0"/>
    <n v="0"/>
    <n v="0"/>
    <n v="0"/>
  </r>
  <r>
    <n v="7"/>
    <d v="2013-03-10T00:00:00"/>
    <d v="2013-03-23T00:00:00"/>
    <x v="21"/>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
    <n v="120.19"/>
    <n v="0"/>
    <n v="0"/>
    <n v="0"/>
    <n v="0"/>
    <n v="0"/>
    <n v="0"/>
    <n v="0"/>
    <n v="0"/>
    <n v="0"/>
    <n v="0"/>
    <n v="2910.99"/>
    <n v="2910.9900000000007"/>
    <n v="0"/>
    <n v="0"/>
    <n v="0"/>
    <n v="0"/>
    <n v="0"/>
  </r>
  <r>
    <n v="7"/>
    <d v="2013-03-10T00:00:00"/>
    <d v="2013-03-23T00:00:00"/>
    <x v="21"/>
    <s v="G1N"/>
    <s v="GD10000000"/>
    <s v="GD0"/>
    <n v="13"/>
    <n v="8200"/>
    <s v="GD900"/>
    <s v="CIPB5"/>
    <s v="000IAT"/>
    <n v="15"/>
    <s v="32181A"/>
    <n v="13"/>
    <m/>
    <m/>
    <x v="258"/>
    <n v="64153"/>
    <s v="47068"/>
    <x v="131"/>
    <x v="1"/>
    <s v="Non-executive"/>
    <s v="D903"/>
    <x v="8"/>
    <n v="3000.74"/>
    <n v="0"/>
    <n v="0"/>
    <n v="0"/>
    <n v="0"/>
    <n v="0"/>
    <n v="0"/>
    <n v="0"/>
    <n v="0"/>
    <n v="0"/>
    <n v="0"/>
    <n v="0"/>
    <n v="0"/>
    <n v="0"/>
    <n v="0"/>
    <n v="0"/>
    <n v="0"/>
    <n v="0"/>
    <n v="1.58"/>
    <n v="173.94"/>
    <n v="0"/>
    <n v="0"/>
    <n v="0"/>
    <n v="0"/>
    <n v="0"/>
    <n v="181.02"/>
    <n v="0"/>
    <n v="0"/>
    <n v="0"/>
    <n v="0"/>
    <n v="0"/>
    <n v="2.71"/>
    <n v="6.48"/>
    <n v="0"/>
    <n v="0"/>
    <n v="42.33"/>
    <n v="150.04"/>
    <n v="0"/>
    <n v="7.41"/>
    <n v="0"/>
    <n v="0"/>
    <n v="0"/>
    <n v="0"/>
    <n v="0"/>
    <n v="0"/>
    <n v="0"/>
    <n v="0"/>
    <n v="3566.25"/>
    <n v="3566.2499999999995"/>
    <n v="0"/>
    <n v="0"/>
    <n v="0"/>
    <n v="0"/>
    <n v="0"/>
  </r>
  <r>
    <n v="7"/>
    <d v="2013-03-10T00:00:00"/>
    <d v="2013-03-23T00:00:00"/>
    <x v="21"/>
    <s v="G1N"/>
    <s v="GD10000000"/>
    <s v="GD0"/>
    <n v="13"/>
    <n v="8200"/>
    <s v="GD900"/>
    <s v="CIPB5"/>
    <s v="000IAT"/>
    <n v="15"/>
    <s v="32181A"/>
    <n v="13"/>
    <m/>
    <m/>
    <x v="259"/>
    <n v="67048"/>
    <s v="73703"/>
    <x v="131"/>
    <x v="1"/>
    <s v="Non-executive"/>
    <s v="D903"/>
    <x v="8"/>
    <n v="2702.26"/>
    <n v="0"/>
    <n v="0"/>
    <n v="0"/>
    <n v="0"/>
    <n v="0"/>
    <n v="0"/>
    <n v="0"/>
    <n v="0"/>
    <n v="0"/>
    <n v="0"/>
    <n v="0"/>
    <n v="0"/>
    <n v="0"/>
    <n v="0"/>
    <n v="0"/>
    <n v="0"/>
    <n v="0"/>
    <n v="1.42"/>
    <n v="0"/>
    <n v="0"/>
    <n v="0"/>
    <n v="0"/>
    <n v="0"/>
    <n v="0"/>
    <n v="167.54"/>
    <n v="0"/>
    <n v="0"/>
    <n v="0"/>
    <n v="0"/>
    <n v="0"/>
    <n v="2.71"/>
    <n v="6.48"/>
    <n v="0"/>
    <n v="0"/>
    <n v="39.18"/>
    <n v="135.11000000000001"/>
    <n v="0"/>
    <n v="0"/>
    <n v="0"/>
    <n v="0"/>
    <n v="0"/>
    <n v="0"/>
    <n v="0"/>
    <n v="0"/>
    <n v="0"/>
    <n v="0"/>
    <n v="3054.7"/>
    <n v="3054.7000000000003"/>
    <n v="0"/>
    <n v="0"/>
    <n v="0"/>
    <n v="0"/>
    <n v="0"/>
  </r>
  <r>
    <n v="7"/>
    <d v="2013-03-10T00:00:00"/>
    <d v="2013-03-23T00:00:00"/>
    <x v="21"/>
    <s v="G1N"/>
    <s v="GD10000000"/>
    <s v="GD0"/>
    <n v="13"/>
    <n v="8200"/>
    <s v="GD900"/>
    <s v="CIPB5"/>
    <s v="000IAT"/>
    <n v="15"/>
    <s v="32181A"/>
    <n v="13"/>
    <m/>
    <m/>
    <x v="430"/>
    <n v="71260"/>
    <s v="48877"/>
    <x v="131"/>
    <x v="1"/>
    <s v="Non-executive"/>
    <s v="D903"/>
    <x v="8"/>
    <n v="2403.8000000000002"/>
    <n v="0"/>
    <n v="0"/>
    <n v="0"/>
    <n v="0"/>
    <n v="0"/>
    <n v="0"/>
    <n v="0"/>
    <n v="0"/>
    <n v="0"/>
    <n v="0"/>
    <n v="0"/>
    <n v="0"/>
    <n v="0"/>
    <n v="0"/>
    <n v="0"/>
    <n v="0"/>
    <n v="0"/>
    <n v="1.26"/>
    <n v="0"/>
    <n v="0"/>
    <n v="0"/>
    <n v="0"/>
    <n v="0"/>
    <n v="0"/>
    <n v="149.03"/>
    <n v="0"/>
    <n v="0"/>
    <n v="0"/>
    <n v="0"/>
    <n v="0"/>
    <n v="2.71"/>
    <n v="6.48"/>
    <n v="0"/>
    <n v="2.31"/>
    <n v="34.86"/>
    <n v="0"/>
    <n v="0"/>
    <n v="0"/>
    <n v="0"/>
    <n v="0"/>
    <n v="0"/>
    <n v="0"/>
    <n v="0"/>
    <n v="0"/>
    <n v="0"/>
    <n v="0"/>
    <n v="2600.4499999999998"/>
    <n v="2600.4500000000007"/>
    <n v="0"/>
    <n v="0"/>
    <n v="0"/>
    <n v="0"/>
    <n v="0"/>
  </r>
  <r>
    <n v="7"/>
    <d v="2013-03-10T00:00:00"/>
    <d v="2013-03-23T00:00:00"/>
    <x v="21"/>
    <s v="G1N"/>
    <s v="GD10000000"/>
    <s v="GD0"/>
    <n v="13"/>
    <n v="8200"/>
    <s v="GD900"/>
    <s v="CIPB5"/>
    <s v="000IAT"/>
    <n v="15"/>
    <s v="32181A"/>
    <n v="13"/>
    <m/>
    <m/>
    <x v="429"/>
    <n v="71532"/>
    <s v="47291"/>
    <x v="131"/>
    <x v="1"/>
    <s v="Non-executive"/>
    <s v="D903"/>
    <x v="8"/>
    <n v="2403.8000000000002"/>
    <n v="0"/>
    <n v="0"/>
    <n v="0"/>
    <n v="0"/>
    <n v="0"/>
    <n v="0"/>
    <n v="0"/>
    <n v="0"/>
    <n v="0"/>
    <n v="0"/>
    <n v="0"/>
    <n v="0"/>
    <n v="0"/>
    <n v="0"/>
    <n v="0"/>
    <n v="0"/>
    <n v="0"/>
    <n v="1.26"/>
    <n v="195.92"/>
    <n v="0"/>
    <n v="0"/>
    <n v="0"/>
    <n v="0"/>
    <n v="0"/>
    <n v="146.63"/>
    <n v="0"/>
    <n v="0"/>
    <n v="0"/>
    <n v="0"/>
    <n v="0"/>
    <n v="2.71"/>
    <n v="6.19"/>
    <n v="0"/>
    <n v="0"/>
    <n v="34.29"/>
    <n v="0"/>
    <n v="0"/>
    <n v="0"/>
    <n v="0"/>
    <n v="0"/>
    <n v="0"/>
    <n v="0"/>
    <n v="0"/>
    <n v="0"/>
    <n v="0"/>
    <n v="0"/>
    <n v="2790.8"/>
    <n v="2790.8000000000006"/>
    <n v="0"/>
    <n v="0"/>
    <n v="0"/>
    <n v="0"/>
    <n v="0"/>
  </r>
  <r>
    <n v="7"/>
    <d v="2013-03-10T00:00:00"/>
    <d v="2013-03-23T00:00:00"/>
    <x v="22"/>
    <s v="G2N"/>
    <s v="GD10000000"/>
    <s v="GD0"/>
    <n v="13"/>
    <n v="8200"/>
    <s v="GD900"/>
    <s v="CIPB5"/>
    <s v="000IAT"/>
    <n v="15"/>
    <s v="32181A"/>
    <n v="13"/>
    <m/>
    <m/>
    <x v="294"/>
    <n v="16194"/>
    <s v="47098"/>
    <x v="131"/>
    <x v="1"/>
    <s v="Non-executive"/>
    <s v="D903"/>
    <x v="8"/>
    <n v="1744.73"/>
    <n v="0"/>
    <n v="0"/>
    <n v="0"/>
    <n v="0"/>
    <n v="0"/>
    <n v="0"/>
    <n v="0"/>
    <n v="0"/>
    <n v="0"/>
    <n v="0"/>
    <n v="0"/>
    <n v="0"/>
    <n v="0"/>
    <n v="0"/>
    <n v="0"/>
    <n v="0"/>
    <n v="0"/>
    <n v="0.94"/>
    <n v="173.94"/>
    <n v="0"/>
    <n v="0"/>
    <n v="0"/>
    <n v="0"/>
    <n v="0"/>
    <n v="104.57"/>
    <n v="0"/>
    <n v="0"/>
    <n v="0"/>
    <n v="0"/>
    <n v="0"/>
    <n v="2.71"/>
    <n v="6.48"/>
    <n v="0"/>
    <n v="2.31"/>
    <n v="24.46"/>
    <n v="87.24"/>
    <n v="25"/>
    <n v="8.5299999999999994"/>
    <n v="0"/>
    <n v="0"/>
    <n v="0"/>
    <n v="0"/>
    <n v="0"/>
    <n v="0"/>
    <n v="0"/>
    <n v="0"/>
    <n v="2180.91"/>
    <n v="2180.91"/>
    <n v="0"/>
    <n v="0"/>
    <n v="0"/>
    <n v="0"/>
    <n v="0"/>
  </r>
  <r>
    <n v="7"/>
    <d v="2013-03-10T00:00:00"/>
    <d v="2013-03-23T00:00:00"/>
    <x v="22"/>
    <s v="G2N"/>
    <s v="GD10000000"/>
    <s v="GD0"/>
    <n v="13"/>
    <n v="8200"/>
    <s v="GD900"/>
    <s v="CIPB5"/>
    <s v="000IAT"/>
    <n v="15"/>
    <s v="32181A"/>
    <n v="13"/>
    <m/>
    <m/>
    <x v="296"/>
    <n v="28596"/>
    <s v="47555"/>
    <x v="147"/>
    <x v="1"/>
    <s v="Non-executive"/>
    <s v="D903"/>
    <x v="8"/>
    <n v="1694.58"/>
    <n v="0"/>
    <n v="0"/>
    <n v="0"/>
    <n v="0"/>
    <n v="0"/>
    <n v="0"/>
    <n v="0"/>
    <n v="0"/>
    <n v="0"/>
    <n v="0"/>
    <n v="0"/>
    <n v="0"/>
    <n v="0"/>
    <n v="0"/>
    <n v="0"/>
    <n v="0"/>
    <n v="0"/>
    <n v="0.92"/>
    <n v="170.62"/>
    <n v="0"/>
    <n v="0"/>
    <n v="0"/>
    <n v="0"/>
    <n v="0"/>
    <n v="101.54"/>
    <n v="0"/>
    <n v="0"/>
    <n v="0"/>
    <n v="0"/>
    <n v="0"/>
    <n v="2.71"/>
    <n v="6.48"/>
    <n v="0"/>
    <n v="2.31"/>
    <n v="23.75"/>
    <n v="84.73"/>
    <n v="25"/>
    <n v="8.6300000000000008"/>
    <n v="0"/>
    <n v="0"/>
    <n v="0"/>
    <n v="0"/>
    <n v="0"/>
    <n v="0"/>
    <n v="0"/>
    <n v="0"/>
    <n v="2121.27"/>
    <n v="2121.27"/>
    <n v="0"/>
    <n v="0"/>
    <n v="0"/>
    <n v="0"/>
    <n v="0"/>
  </r>
  <r>
    <n v="7"/>
    <d v="2013-03-10T00:00:00"/>
    <d v="2013-03-23T00:00:00"/>
    <x v="22"/>
    <s v="G2N"/>
    <s v="GD10000000"/>
    <s v="GD0"/>
    <n v="13"/>
    <n v="8200"/>
    <s v="GD900"/>
    <s v="CIPB5"/>
    <s v="000IAT"/>
    <n v="15"/>
    <s v="32181A"/>
    <n v="13"/>
    <m/>
    <m/>
    <x v="297"/>
    <n v="32099"/>
    <s v="47317"/>
    <x v="148"/>
    <x v="1"/>
    <s v="Non-executive"/>
    <s v="D903"/>
    <x v="8"/>
    <n v="2371.42"/>
    <n v="0"/>
    <n v="0"/>
    <n v="0"/>
    <n v="0"/>
    <n v="0"/>
    <n v="0"/>
    <n v="0"/>
    <n v="0"/>
    <n v="0"/>
    <n v="0"/>
    <n v="0"/>
    <n v="0"/>
    <n v="0"/>
    <n v="0"/>
    <n v="0"/>
    <n v="0"/>
    <n v="0"/>
    <n v="1.25"/>
    <n v="499.9"/>
    <n v="0"/>
    <n v="0"/>
    <n v="0"/>
    <n v="0"/>
    <n v="0"/>
    <n v="136.69999999999999"/>
    <n v="0"/>
    <n v="0"/>
    <n v="0"/>
    <n v="0"/>
    <n v="0"/>
    <n v="3.27"/>
    <n v="11.93"/>
    <n v="0"/>
    <n v="2.31"/>
    <n v="31.97"/>
    <n v="118.57"/>
    <n v="25"/>
    <n v="24.95"/>
    <n v="0"/>
    <n v="0"/>
    <n v="0"/>
    <n v="0"/>
    <n v="0"/>
    <n v="0"/>
    <n v="0"/>
    <n v="0"/>
    <n v="3227.27"/>
    <n v="3227.2699999999995"/>
    <n v="0"/>
    <n v="0"/>
    <n v="0"/>
    <n v="0"/>
    <n v="0"/>
  </r>
  <r>
    <n v="7"/>
    <d v="2013-03-10T00:00:00"/>
    <d v="2013-03-23T00:00:00"/>
    <x v="22"/>
    <s v="G2N"/>
    <s v="GD10000000"/>
    <s v="GD0"/>
    <n v="13"/>
    <n v="8200"/>
    <s v="GD900"/>
    <s v="CIPB5"/>
    <s v="000IAT"/>
    <n v="15"/>
    <s v="32181A"/>
    <n v="13"/>
    <m/>
    <m/>
    <x v="298"/>
    <n v="37167"/>
    <s v="47297"/>
    <x v="148"/>
    <x v="1"/>
    <s v="Non-executive"/>
    <s v="D903"/>
    <x v="8"/>
    <n v="0"/>
    <n v="0"/>
    <n v="0"/>
    <n v="0"/>
    <n v="0"/>
    <n v="2922.77"/>
    <n v="0"/>
    <n v="0"/>
    <n v="0"/>
    <n v="0"/>
    <n v="0"/>
    <n v="0"/>
    <n v="0"/>
    <n v="0"/>
    <n v="0"/>
    <n v="0"/>
    <n v="0"/>
    <n v="0"/>
    <n v="1.52"/>
    <n v="170.62"/>
    <n v="0"/>
    <n v="0"/>
    <n v="0"/>
    <n v="0"/>
    <n v="0"/>
    <n v="177.68"/>
    <n v="0"/>
    <n v="0"/>
    <n v="0"/>
    <n v="0"/>
    <n v="0"/>
    <n v="2.99"/>
    <n v="9.1999999999999993"/>
    <n v="0"/>
    <n v="2.31"/>
    <n v="41.55"/>
    <n v="146.13999999999999"/>
    <n v="25"/>
    <n v="8.6300000000000008"/>
    <n v="0"/>
    <n v="0"/>
    <n v="0"/>
    <n v="0"/>
    <n v="0"/>
    <n v="0"/>
    <n v="0"/>
    <n v="0"/>
    <n v="3508.41"/>
    <n v="3508.4099999999994"/>
    <n v="0"/>
    <n v="0"/>
    <n v="0"/>
    <n v="0"/>
    <n v="0"/>
  </r>
  <r>
    <n v="8"/>
    <d v="2013-03-24T00:00:00"/>
    <d v="2013-04-06T00:00:00"/>
    <x v="23"/>
    <s v="G1N"/>
    <s v="GD10000000"/>
    <s v="GD0"/>
    <n v="13"/>
    <n v="8200"/>
    <s v="GD900"/>
    <s v="CIPB5"/>
    <s v="000IAT"/>
    <n v="15"/>
    <s v="32181A"/>
    <n v="13"/>
    <m/>
    <m/>
    <x v="248"/>
    <n v="2877"/>
    <s v="47101"/>
    <x v="172"/>
    <x v="1"/>
    <s v="Non-executive"/>
    <s v="D903"/>
    <x v="8"/>
    <n v="3771.46"/>
    <n v="0"/>
    <n v="0"/>
    <n v="0"/>
    <n v="0"/>
    <n v="0"/>
    <n v="0"/>
    <n v="0"/>
    <n v="0"/>
    <n v="0"/>
    <n v="0"/>
    <n v="0"/>
    <n v="0"/>
    <n v="0"/>
    <n v="0"/>
    <n v="0"/>
    <n v="0"/>
    <n v="0"/>
    <n v="1.97"/>
    <n v="499.9"/>
    <n v="0"/>
    <n v="0"/>
    <n v="0"/>
    <n v="0"/>
    <n v="0"/>
    <n v="220.09"/>
    <n v="0"/>
    <n v="0"/>
    <n v="0"/>
    <n v="0"/>
    <n v="0"/>
    <n v="2.71"/>
    <n v="8.7799999999999994"/>
    <n v="0"/>
    <n v="0"/>
    <n v="51.47"/>
    <n v="188.57"/>
    <n v="0"/>
    <n v="24.95"/>
    <n v="0"/>
    <n v="0"/>
    <n v="0"/>
    <n v="0"/>
    <n v="0"/>
    <n v="0"/>
    <n v="0"/>
    <n v="0"/>
    <n v="4769.8999999999996"/>
    <n v="4769.8999999999996"/>
    <n v="0"/>
    <n v="0"/>
    <n v="0"/>
    <n v="0"/>
    <n v="0"/>
  </r>
  <r>
    <n v="8"/>
    <d v="2013-03-24T00:00:00"/>
    <d v="2013-04-06T00:00:00"/>
    <x v="23"/>
    <s v="G1N"/>
    <s v="GD10000000"/>
    <s v="GD0"/>
    <n v="13"/>
    <n v="8200"/>
    <s v="GD900"/>
    <s v="CIPB5"/>
    <s v="000IAT"/>
    <n v="15"/>
    <s v="32181A"/>
    <n v="13"/>
    <m/>
    <m/>
    <x v="249"/>
    <n v="8140"/>
    <s v="51406"/>
    <x v="132"/>
    <x v="1"/>
    <s v="Non-executive"/>
    <s v="D903"/>
    <x v="8"/>
    <n v="3347.39"/>
    <n v="0"/>
    <n v="0"/>
    <n v="0"/>
    <n v="0"/>
    <n v="0"/>
    <n v="0"/>
    <n v="0"/>
    <n v="0"/>
    <n v="0"/>
    <n v="0"/>
    <n v="0"/>
    <n v="0"/>
    <n v="0"/>
    <n v="0"/>
    <n v="0"/>
    <n v="0"/>
    <n v="0"/>
    <n v="1.75"/>
    <n v="374.84"/>
    <n v="0"/>
    <n v="0"/>
    <n v="0"/>
    <n v="0"/>
    <n v="0"/>
    <n v="195.92"/>
    <n v="0"/>
    <n v="0"/>
    <n v="0"/>
    <n v="0"/>
    <n v="0"/>
    <n v="2.99"/>
    <n v="9.1999999999999993"/>
    <n v="0"/>
    <n v="0"/>
    <n v="45.81"/>
    <n v="167.37"/>
    <n v="0"/>
    <n v="8.74"/>
    <n v="0"/>
    <n v="0"/>
    <n v="0"/>
    <n v="0"/>
    <n v="0"/>
    <n v="0"/>
    <n v="0"/>
    <n v="0"/>
    <n v="4154.01"/>
    <n v="4154.0099999999993"/>
    <n v="0"/>
    <n v="0"/>
    <n v="0"/>
    <n v="0"/>
    <n v="0"/>
  </r>
  <r>
    <n v="8"/>
    <d v="2013-03-24T00:00:00"/>
    <d v="2013-04-06T00:00:00"/>
    <x v="23"/>
    <s v="G1N"/>
    <s v="GD10000000"/>
    <s v="GD0"/>
    <n v="13"/>
    <n v="8200"/>
    <s v="GD900"/>
    <s v="CIPB5"/>
    <s v="000IAT"/>
    <n v="15"/>
    <s v="32181A"/>
    <n v="13"/>
    <m/>
    <m/>
    <x v="250"/>
    <n v="12811"/>
    <s v="44266"/>
    <x v="131"/>
    <x v="1"/>
    <s v="Non-executive"/>
    <s v="D903"/>
    <x v="8"/>
    <n v="0"/>
    <n v="0"/>
    <n v="0"/>
    <n v="0"/>
    <n v="0"/>
    <n v="2776.88"/>
    <n v="0"/>
    <n v="0"/>
    <n v="0"/>
    <n v="0"/>
    <n v="0"/>
    <n v="0"/>
    <n v="0"/>
    <n v="0"/>
    <n v="0"/>
    <n v="0"/>
    <n v="0"/>
    <n v="0"/>
    <n v="1.46"/>
    <n v="499.9"/>
    <n v="0"/>
    <n v="0"/>
    <n v="0"/>
    <n v="0"/>
    <n v="0"/>
    <n v="161.83000000000001"/>
    <n v="0"/>
    <n v="0"/>
    <n v="0"/>
    <n v="0"/>
    <n v="0"/>
    <n v="3.27"/>
    <n v="11.93"/>
    <n v="0"/>
    <n v="0"/>
    <n v="37.85"/>
    <n v="138.84"/>
    <n v="0"/>
    <n v="24.95"/>
    <n v="0"/>
    <n v="0"/>
    <n v="0"/>
    <n v="0"/>
    <n v="0"/>
    <n v="0"/>
    <n v="0"/>
    <n v="0"/>
    <n v="3656.91"/>
    <n v="3656.91"/>
    <n v="0"/>
    <n v="0"/>
    <n v="0"/>
    <n v="0"/>
    <n v="0"/>
  </r>
  <r>
    <n v="8"/>
    <d v="2013-03-24T00:00:00"/>
    <d v="2013-04-06T00:00:00"/>
    <x v="23"/>
    <s v="G1N"/>
    <s v="GD10000000"/>
    <s v="GD0"/>
    <n v="13"/>
    <n v="8200"/>
    <s v="GD900"/>
    <s v="CIPB5"/>
    <s v="000IAT"/>
    <n v="15"/>
    <s v="32181A"/>
    <n v="13"/>
    <m/>
    <m/>
    <x v="251"/>
    <n v="29272"/>
    <s v="47554"/>
    <x v="133"/>
    <x v="1"/>
    <s v="Non-executive"/>
    <s v="D903"/>
    <x v="8"/>
    <n v="2961.39"/>
    <n v="0"/>
    <n v="0"/>
    <n v="0"/>
    <n v="0"/>
    <n v="0"/>
    <n v="0"/>
    <n v="0"/>
    <n v="0"/>
    <n v="0"/>
    <n v="0"/>
    <n v="0"/>
    <n v="0"/>
    <n v="0"/>
    <n v="0"/>
    <n v="0"/>
    <n v="0"/>
    <n v="0"/>
    <n v="1.54"/>
    <n v="170.62"/>
    <n v="0"/>
    <n v="0"/>
    <n v="0"/>
    <n v="0"/>
    <n v="0"/>
    <n v="180.08"/>
    <n v="0"/>
    <n v="0"/>
    <n v="0"/>
    <n v="0"/>
    <n v="0"/>
    <n v="2.71"/>
    <n v="6.48"/>
    <n v="0"/>
    <n v="0"/>
    <n v="42.11"/>
    <n v="148.07"/>
    <n v="0"/>
    <n v="8.6300000000000008"/>
    <n v="0"/>
    <n v="0"/>
    <n v="0"/>
    <n v="0"/>
    <n v="0"/>
    <n v="0"/>
    <n v="0"/>
    <n v="0"/>
    <n v="3521.63"/>
    <n v="3521.63"/>
    <n v="0"/>
    <n v="0"/>
    <n v="0"/>
    <n v="0"/>
    <n v="0"/>
  </r>
  <r>
    <n v="8"/>
    <d v="2013-03-24T00:00:00"/>
    <d v="2013-04-06T00:00:00"/>
    <x v="23"/>
    <s v="G1N"/>
    <s v="GD10000000"/>
    <s v="GD0"/>
    <n v="13"/>
    <n v="8200"/>
    <s v="GD900"/>
    <s v="CIPB5"/>
    <s v="000IAT"/>
    <n v="15"/>
    <s v="32181A"/>
    <n v="13"/>
    <m/>
    <m/>
    <x v="252"/>
    <n v="39383"/>
    <s v="47525"/>
    <x v="131"/>
    <x v="1"/>
    <s v="Non-executive"/>
    <s v="D903"/>
    <x v="8"/>
    <n v="2627.66"/>
    <n v="0"/>
    <n v="0"/>
    <n v="0"/>
    <n v="0"/>
    <n v="0"/>
    <n v="0"/>
    <n v="0"/>
    <n v="0"/>
    <n v="0"/>
    <n v="0"/>
    <n v="0"/>
    <n v="0"/>
    <n v="0"/>
    <n v="0"/>
    <n v="0"/>
    <n v="0"/>
    <n v="0"/>
    <n v="1.38"/>
    <n v="385.12"/>
    <n v="0"/>
    <n v="0"/>
    <n v="0"/>
    <n v="0"/>
    <n v="0"/>
    <n v="151.54"/>
    <n v="0"/>
    <n v="0"/>
    <n v="0"/>
    <n v="0"/>
    <n v="0"/>
    <n v="2.99"/>
    <n v="8.7799999999999994"/>
    <n v="0"/>
    <n v="0"/>
    <n v="35.44"/>
    <n v="131.38"/>
    <n v="0"/>
    <n v="0"/>
    <n v="0"/>
    <n v="0"/>
    <n v="0"/>
    <n v="0"/>
    <n v="0"/>
    <n v="0"/>
    <n v="0"/>
    <n v="0"/>
    <n v="3344.29"/>
    <n v="3344.29"/>
    <n v="0"/>
    <n v="0"/>
    <n v="0"/>
    <n v="0"/>
    <n v="0"/>
  </r>
  <r>
    <n v="8"/>
    <d v="2013-03-24T00:00:00"/>
    <d v="2013-04-06T00:00:00"/>
    <x v="23"/>
    <s v="G1N"/>
    <s v="GD10000000"/>
    <s v="GD0"/>
    <n v="13"/>
    <n v="8200"/>
    <s v="GD900"/>
    <s v="CIPB5"/>
    <s v="000IAT"/>
    <n v="15"/>
    <s v="32181A"/>
    <n v="13"/>
    <m/>
    <m/>
    <x v="253"/>
    <n v="44516"/>
    <s v="73704"/>
    <x v="131"/>
    <x v="1"/>
    <s v="Non-executive"/>
    <s v="D903"/>
    <x v="8"/>
    <n v="328.45"/>
    <n v="0"/>
    <n v="0"/>
    <n v="0"/>
    <n v="0"/>
    <n v="0"/>
    <n v="0"/>
    <n v="0"/>
    <n v="0"/>
    <n v="0"/>
    <n v="0"/>
    <n v="0"/>
    <n v="0"/>
    <n v="0"/>
    <n v="0"/>
    <n v="0"/>
    <n v="0"/>
    <n v="0"/>
    <n v="0"/>
    <n v="566.16999999999996"/>
    <n v="0"/>
    <n v="0"/>
    <n v="0"/>
    <n v="0"/>
    <n v="0"/>
    <n v="8.66"/>
    <n v="0"/>
    <n v="0"/>
    <n v="0"/>
    <n v="0"/>
    <n v="0"/>
    <n v="2.99"/>
    <n v="6.48"/>
    <n v="0"/>
    <n v="0"/>
    <n v="2.0299999999999998"/>
    <n v="16.420000000000002"/>
    <n v="0"/>
    <n v="0"/>
    <n v="0"/>
    <n v="0"/>
    <n v="0"/>
    <n v="0"/>
    <n v="0"/>
    <n v="0"/>
    <n v="0"/>
    <n v="0"/>
    <n v="931.2"/>
    <n v="931.19999999999982"/>
    <n v="0"/>
    <n v="0"/>
    <n v="0"/>
    <n v="0"/>
    <n v="0"/>
  </r>
  <r>
    <n v="8"/>
    <d v="2013-03-24T00:00:00"/>
    <d v="2013-04-06T00:00:00"/>
    <x v="23"/>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4"/>
    <n v="0"/>
    <n v="0"/>
    <n v="0"/>
    <n v="0"/>
    <n v="0"/>
    <n v="0"/>
    <n v="0"/>
    <n v="0"/>
    <n v="0"/>
    <n v="34.85"/>
    <n v="0"/>
    <n v="0"/>
    <n v="0"/>
    <n v="0"/>
    <n v="0"/>
    <n v="0"/>
    <n v="0"/>
    <n v="0"/>
    <n v="0"/>
    <n v="0"/>
    <n v="0"/>
    <n v="2587.69"/>
    <n v="2587.69"/>
    <n v="0"/>
    <n v="0"/>
    <n v="0"/>
    <n v="0"/>
    <n v="0"/>
  </r>
  <r>
    <n v="8"/>
    <d v="2013-03-24T00:00:00"/>
    <d v="2013-04-06T00:00:00"/>
    <x v="23"/>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
    <n v="0"/>
    <n v="0"/>
    <n v="0"/>
    <n v="0"/>
    <n v="0"/>
    <n v="2.71"/>
    <n v="6.48"/>
    <n v="0"/>
    <n v="0"/>
    <n v="38.1"/>
    <n v="131.38"/>
    <n v="0"/>
    <n v="18.63"/>
    <n v="0"/>
    <n v="0"/>
    <n v="0"/>
    <n v="0"/>
    <n v="0"/>
    <n v="0"/>
    <n v="0"/>
    <n v="0"/>
    <n v="2987.87"/>
    <n v="2987.87"/>
    <n v="0"/>
    <n v="0"/>
    <n v="0"/>
    <n v="0"/>
    <n v="0"/>
  </r>
  <r>
    <n v="8"/>
    <d v="2013-03-24T00:00:00"/>
    <d v="2013-04-06T00:00:00"/>
    <x v="23"/>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9999999999997"/>
    <n v="120.19"/>
    <n v="0"/>
    <n v="0"/>
    <n v="0"/>
    <n v="0"/>
    <n v="0"/>
    <n v="0"/>
    <n v="0"/>
    <n v="0"/>
    <n v="0"/>
    <n v="0"/>
    <n v="2911"/>
    <n v="2911.0000000000009"/>
    <n v="0"/>
    <n v="0"/>
    <n v="0"/>
    <n v="0"/>
    <n v="0"/>
  </r>
  <r>
    <n v="8"/>
    <d v="2013-03-24T00:00:00"/>
    <d v="2013-04-06T00:00:00"/>
    <x v="23"/>
    <s v="G1N"/>
    <s v="GD10000000"/>
    <s v="GD0"/>
    <n v="13"/>
    <n v="8200"/>
    <s v="GD900"/>
    <s v="CIPB5"/>
    <s v="000IAT"/>
    <n v="15"/>
    <s v="32181A"/>
    <n v="13"/>
    <m/>
    <m/>
    <x v="258"/>
    <n v="64153"/>
    <s v="47068"/>
    <x v="131"/>
    <x v="1"/>
    <s v="Non-executive"/>
    <s v="D903"/>
    <x v="8"/>
    <n v="3000.73"/>
    <n v="0"/>
    <n v="0"/>
    <n v="0"/>
    <n v="0"/>
    <n v="0"/>
    <n v="0"/>
    <n v="0"/>
    <n v="0"/>
    <n v="0"/>
    <n v="0"/>
    <n v="0"/>
    <n v="0"/>
    <n v="0"/>
    <n v="0"/>
    <n v="0"/>
    <n v="0"/>
    <n v="0"/>
    <n v="1.58"/>
    <n v="173.94"/>
    <n v="0"/>
    <n v="0"/>
    <n v="0"/>
    <n v="0"/>
    <n v="0"/>
    <n v="181.02"/>
    <n v="0"/>
    <n v="0"/>
    <n v="0"/>
    <n v="0"/>
    <n v="0"/>
    <n v="2.71"/>
    <n v="6.48"/>
    <n v="0"/>
    <n v="0"/>
    <n v="42.34"/>
    <n v="150.04"/>
    <n v="0"/>
    <n v="7.41"/>
    <n v="0"/>
    <n v="0"/>
    <n v="0"/>
    <n v="0"/>
    <n v="0"/>
    <n v="0"/>
    <n v="0"/>
    <n v="0"/>
    <n v="3566.25"/>
    <n v="3566.25"/>
    <n v="0"/>
    <n v="0"/>
    <n v="0"/>
    <n v="0"/>
    <n v="0"/>
  </r>
  <r>
    <n v="8"/>
    <d v="2013-03-24T00:00:00"/>
    <d v="2013-04-06T00:00:00"/>
    <x v="23"/>
    <s v="G1N"/>
    <s v="GD10000000"/>
    <s v="GD0"/>
    <n v="13"/>
    <n v="8200"/>
    <s v="GD900"/>
    <s v="CIPB5"/>
    <s v="000IAT"/>
    <n v="15"/>
    <s v="32181A"/>
    <n v="13"/>
    <m/>
    <m/>
    <x v="259"/>
    <n v="67048"/>
    <s v="73703"/>
    <x v="131"/>
    <x v="1"/>
    <s v="Non-executive"/>
    <s v="D903"/>
    <x v="8"/>
    <n v="3149.9"/>
    <n v="0"/>
    <n v="0"/>
    <n v="0"/>
    <n v="0"/>
    <n v="0"/>
    <n v="0"/>
    <n v="0"/>
    <n v="0"/>
    <n v="0"/>
    <n v="0"/>
    <n v="0"/>
    <n v="0"/>
    <n v="0"/>
    <n v="0"/>
    <n v="0"/>
    <n v="0"/>
    <n v="0"/>
    <n v="1.42"/>
    <n v="0"/>
    <n v="0"/>
    <n v="0"/>
    <n v="0"/>
    <n v="0"/>
    <n v="0"/>
    <n v="195.29"/>
    <n v="0"/>
    <n v="0"/>
    <n v="0"/>
    <n v="0"/>
    <n v="0"/>
    <n v="2.71"/>
    <n v="6.48"/>
    <n v="0"/>
    <n v="0"/>
    <n v="45.68"/>
    <n v="157.5"/>
    <n v="0"/>
    <n v="0"/>
    <n v="0"/>
    <n v="0"/>
    <n v="0"/>
    <n v="0"/>
    <n v="0"/>
    <n v="0"/>
    <n v="0"/>
    <n v="0"/>
    <n v="3558.98"/>
    <n v="3558.98"/>
    <n v="0"/>
    <n v="0"/>
    <n v="0"/>
    <n v="0"/>
    <n v="0"/>
  </r>
  <r>
    <n v="8"/>
    <d v="2013-03-24T00:00:00"/>
    <d v="2013-04-06T00:00:00"/>
    <x v="23"/>
    <s v="G1N"/>
    <s v="GD10000000"/>
    <s v="GD0"/>
    <n v="13"/>
    <n v="8200"/>
    <s v="GD900"/>
    <s v="CIPB5"/>
    <s v="000IAT"/>
    <n v="15"/>
    <s v="32181A"/>
    <n v="13"/>
    <m/>
    <m/>
    <x v="430"/>
    <n v="71260"/>
    <s v="48877"/>
    <x v="131"/>
    <x v="1"/>
    <s v="Non-executive"/>
    <s v="D903"/>
    <x v="8"/>
    <n v="2403.8000000000002"/>
    <n v="0"/>
    <n v="0"/>
    <n v="0"/>
    <n v="0"/>
    <n v="0"/>
    <n v="0"/>
    <n v="0"/>
    <n v="0"/>
    <n v="0"/>
    <n v="0"/>
    <n v="0"/>
    <n v="0"/>
    <n v="0"/>
    <n v="0"/>
    <n v="0"/>
    <n v="0"/>
    <n v="0"/>
    <n v="1.26"/>
    <n v="0"/>
    <n v="0"/>
    <n v="0"/>
    <n v="0"/>
    <n v="0"/>
    <n v="0"/>
    <n v="149.04"/>
    <n v="0"/>
    <n v="0"/>
    <n v="0"/>
    <n v="0"/>
    <n v="0"/>
    <n v="2.71"/>
    <n v="6.48"/>
    <n v="0"/>
    <n v="0"/>
    <n v="34.85"/>
    <n v="0"/>
    <n v="0"/>
    <n v="0"/>
    <n v="0"/>
    <n v="0"/>
    <n v="0"/>
    <n v="0"/>
    <n v="0"/>
    <n v="0"/>
    <n v="0"/>
    <n v="0"/>
    <n v="2598.14"/>
    <n v="2598.1400000000003"/>
    <n v="0"/>
    <n v="0"/>
    <n v="0"/>
    <n v="0"/>
    <n v="0"/>
  </r>
  <r>
    <n v="8"/>
    <d v="2013-03-24T00:00:00"/>
    <d v="2013-04-06T00:00:00"/>
    <x v="23"/>
    <s v="G1N"/>
    <s v="GD10000000"/>
    <s v="GD0"/>
    <n v="13"/>
    <n v="8200"/>
    <s v="GD900"/>
    <s v="CIPB5"/>
    <s v="000IAT"/>
    <n v="15"/>
    <s v="32181A"/>
    <n v="13"/>
    <m/>
    <m/>
    <x v="429"/>
    <n v="71532"/>
    <s v="47291"/>
    <x v="131"/>
    <x v="1"/>
    <s v="Non-executive"/>
    <s v="D903"/>
    <x v="8"/>
    <n v="2403.8000000000002"/>
    <n v="0"/>
    <n v="0"/>
    <n v="0"/>
    <n v="0"/>
    <n v="0"/>
    <n v="0"/>
    <n v="0"/>
    <n v="0"/>
    <n v="0"/>
    <n v="0"/>
    <n v="0"/>
    <n v="0"/>
    <n v="0"/>
    <n v="0"/>
    <n v="0"/>
    <n v="0"/>
    <n v="0"/>
    <n v="1.26"/>
    <n v="195.92"/>
    <n v="0"/>
    <n v="0"/>
    <n v="0"/>
    <n v="0"/>
    <n v="0"/>
    <n v="146.63"/>
    <n v="0"/>
    <n v="0"/>
    <n v="0"/>
    <n v="0"/>
    <n v="0"/>
    <n v="2.71"/>
    <n v="6.19"/>
    <n v="0"/>
    <n v="0"/>
    <n v="34.29"/>
    <n v="0"/>
    <n v="0"/>
    <n v="0"/>
    <n v="0"/>
    <n v="0"/>
    <n v="0"/>
    <n v="0"/>
    <n v="0"/>
    <n v="0"/>
    <n v="0"/>
    <n v="0"/>
    <n v="2790.8"/>
    <n v="2790.8000000000006"/>
    <n v="0"/>
    <n v="0"/>
    <n v="0"/>
    <n v="0"/>
    <n v="0"/>
  </r>
  <r>
    <n v="8"/>
    <d v="2013-03-24T00:00:00"/>
    <d v="2013-04-06T00:00:00"/>
    <x v="24"/>
    <s v="G2N"/>
    <s v="GD10000000"/>
    <s v="GD0"/>
    <n v="13"/>
    <n v="8200"/>
    <s v="GD900"/>
    <s v="CIPB5"/>
    <s v="000IAT"/>
    <n v="15"/>
    <s v="32181A"/>
    <n v="13"/>
    <m/>
    <m/>
    <x v="294"/>
    <n v="16194"/>
    <s v="47098"/>
    <x v="131"/>
    <x v="1"/>
    <s v="Non-executive"/>
    <s v="D903"/>
    <x v="8"/>
    <n v="1744.73"/>
    <n v="0"/>
    <n v="0"/>
    <n v="0"/>
    <n v="0"/>
    <n v="0"/>
    <n v="0"/>
    <n v="0"/>
    <n v="0"/>
    <n v="0"/>
    <n v="0"/>
    <n v="0"/>
    <n v="0"/>
    <n v="0"/>
    <n v="0"/>
    <n v="0"/>
    <n v="0"/>
    <n v="0"/>
    <n v="0.94"/>
    <n v="173.94"/>
    <n v="0"/>
    <n v="0"/>
    <n v="0"/>
    <n v="0"/>
    <n v="0"/>
    <n v="104.58"/>
    <n v="0"/>
    <n v="0"/>
    <n v="0"/>
    <n v="0"/>
    <n v="0"/>
    <n v="2.71"/>
    <n v="6.48"/>
    <n v="0"/>
    <n v="2.31"/>
    <n v="24.46"/>
    <n v="87.24"/>
    <n v="0"/>
    <n v="8.5299999999999994"/>
    <n v="0"/>
    <n v="0"/>
    <n v="0"/>
    <n v="0"/>
    <n v="0"/>
    <n v="0"/>
    <n v="0"/>
    <n v="0"/>
    <n v="2155.92"/>
    <n v="2155.92"/>
    <n v="0"/>
    <n v="0"/>
    <n v="0"/>
    <n v="0"/>
    <n v="0"/>
  </r>
  <r>
    <n v="8"/>
    <d v="2013-03-24T00:00:00"/>
    <d v="2013-04-06T00:00:00"/>
    <x v="24"/>
    <s v="G2N"/>
    <s v="GD10000000"/>
    <s v="GD0"/>
    <n v="13"/>
    <n v="8200"/>
    <s v="GD900"/>
    <s v="CIPB5"/>
    <s v="000IAT"/>
    <n v="15"/>
    <s v="32181A"/>
    <n v="13"/>
    <m/>
    <m/>
    <x v="295"/>
    <n v="25310"/>
    <s v="47070"/>
    <x v="139"/>
    <x v="1"/>
    <s v="Non-executive"/>
    <s v="D903"/>
    <x v="8"/>
    <n v="0"/>
    <n v="0"/>
    <n v="0"/>
    <n v="0"/>
    <n v="0"/>
    <n v="0"/>
    <n v="0"/>
    <n v="0"/>
    <n v="0"/>
    <n v="0"/>
    <n v="0"/>
    <n v="6858.8"/>
    <n v="0"/>
    <n v="0"/>
    <n v="0"/>
    <n v="0"/>
    <n v="0"/>
    <n v="0"/>
    <n v="0"/>
    <n v="0"/>
    <n v="0"/>
    <n v="0"/>
    <n v="0"/>
    <n v="0"/>
    <n v="0"/>
    <n v="0"/>
    <n v="0"/>
    <n v="0"/>
    <n v="0"/>
    <n v="0"/>
    <n v="0"/>
    <n v="0"/>
    <n v="0"/>
    <n v="0"/>
    <n v="0"/>
    <n v="0"/>
    <n v="0"/>
    <n v="0"/>
    <n v="0"/>
    <n v="0"/>
    <n v="0"/>
    <n v="0"/>
    <n v="0"/>
    <n v="0"/>
    <n v="0"/>
    <n v="0"/>
    <n v="0"/>
    <n v="6858.8"/>
    <n v="6858.8"/>
    <n v="0"/>
    <n v="0"/>
    <n v="0"/>
    <n v="0"/>
    <n v="0"/>
  </r>
  <r>
    <n v="8"/>
    <d v="2013-03-24T00:00:00"/>
    <d v="2013-04-06T00:00:00"/>
    <x v="24"/>
    <s v="G2N"/>
    <s v="GD10000000"/>
    <s v="GD0"/>
    <n v="13"/>
    <n v="8200"/>
    <s v="GD900"/>
    <s v="CIPB5"/>
    <s v="000IAT"/>
    <n v="15"/>
    <s v="32181A"/>
    <n v="13"/>
    <m/>
    <m/>
    <x v="296"/>
    <n v="28596"/>
    <s v="47555"/>
    <x v="147"/>
    <x v="1"/>
    <s v="Non-executive"/>
    <s v="D903"/>
    <x v="8"/>
    <n v="1694.58"/>
    <n v="0"/>
    <n v="0"/>
    <n v="0"/>
    <n v="0"/>
    <n v="0"/>
    <n v="0"/>
    <n v="0"/>
    <n v="0"/>
    <n v="0"/>
    <n v="0"/>
    <n v="0"/>
    <n v="0"/>
    <n v="0"/>
    <n v="0"/>
    <n v="0"/>
    <n v="0"/>
    <n v="0"/>
    <n v="0.92"/>
    <n v="170.62"/>
    <n v="0"/>
    <n v="0"/>
    <n v="0"/>
    <n v="0"/>
    <n v="0"/>
    <n v="101.54"/>
    <n v="0"/>
    <n v="0"/>
    <n v="0"/>
    <n v="0"/>
    <n v="0"/>
    <n v="2.71"/>
    <n v="6.48"/>
    <n v="0"/>
    <n v="2.31"/>
    <n v="23.74"/>
    <n v="84.73"/>
    <n v="0"/>
    <n v="8.6300000000000008"/>
    <n v="0"/>
    <n v="0"/>
    <n v="0"/>
    <n v="0"/>
    <n v="0"/>
    <n v="0"/>
    <n v="0"/>
    <n v="0"/>
    <n v="2096.2600000000002"/>
    <n v="2096.2599999999998"/>
    <n v="0"/>
    <n v="0"/>
    <n v="0"/>
    <n v="0"/>
    <n v="0"/>
  </r>
  <r>
    <n v="8"/>
    <d v="2013-03-24T00:00:00"/>
    <d v="2013-04-06T00:00:00"/>
    <x v="24"/>
    <s v="G2N"/>
    <s v="GD10000000"/>
    <s v="GD0"/>
    <n v="13"/>
    <n v="8200"/>
    <s v="GD900"/>
    <s v="CIPB5"/>
    <s v="000IAT"/>
    <n v="15"/>
    <s v="32181A"/>
    <n v="13"/>
    <m/>
    <m/>
    <x v="297"/>
    <n v="32099"/>
    <s v="47317"/>
    <x v="148"/>
    <x v="1"/>
    <s v="Non-executive"/>
    <s v="D903"/>
    <x v="8"/>
    <n v="2371.42"/>
    <n v="0"/>
    <n v="0"/>
    <n v="0"/>
    <n v="0"/>
    <n v="0"/>
    <n v="0"/>
    <n v="0"/>
    <n v="0"/>
    <n v="0"/>
    <n v="0"/>
    <n v="0"/>
    <n v="0"/>
    <n v="0"/>
    <n v="0"/>
    <n v="0"/>
    <n v="0"/>
    <n v="0"/>
    <n v="1.25"/>
    <n v="499.9"/>
    <n v="0"/>
    <n v="0"/>
    <n v="0"/>
    <n v="0"/>
    <n v="0"/>
    <n v="136.69999999999999"/>
    <n v="0"/>
    <n v="0"/>
    <n v="0"/>
    <n v="0"/>
    <n v="0"/>
    <n v="3.27"/>
    <n v="11.93"/>
    <n v="0"/>
    <n v="2.31"/>
    <n v="31.97"/>
    <n v="118.57"/>
    <n v="0"/>
    <n v="24.95"/>
    <n v="0"/>
    <n v="0"/>
    <n v="0"/>
    <n v="0"/>
    <n v="0"/>
    <n v="0"/>
    <n v="0"/>
    <n v="0"/>
    <n v="3202.27"/>
    <n v="3202.2699999999995"/>
    <n v="0"/>
    <n v="0"/>
    <n v="0"/>
    <n v="0"/>
    <n v="0"/>
  </r>
  <r>
    <n v="8"/>
    <d v="2013-03-24T00:00:00"/>
    <d v="2013-04-06T00:00:00"/>
    <x v="24"/>
    <s v="G2N"/>
    <s v="GD10000000"/>
    <s v="GD0"/>
    <n v="13"/>
    <n v="8200"/>
    <s v="GD900"/>
    <s v="CIPB5"/>
    <s v="000IAT"/>
    <n v="15"/>
    <s v="32181A"/>
    <n v="13"/>
    <m/>
    <m/>
    <x v="298"/>
    <n v="37167"/>
    <s v="47297"/>
    <x v="148"/>
    <x v="1"/>
    <s v="Non-executive"/>
    <s v="D903"/>
    <x v="8"/>
    <n v="0"/>
    <n v="0"/>
    <n v="0"/>
    <n v="0"/>
    <n v="0"/>
    <n v="2922.77"/>
    <n v="0"/>
    <n v="0"/>
    <n v="0"/>
    <n v="0"/>
    <n v="0"/>
    <n v="0"/>
    <n v="0"/>
    <n v="0"/>
    <n v="0"/>
    <n v="0"/>
    <n v="0"/>
    <n v="0"/>
    <n v="1.52"/>
    <n v="170.62"/>
    <n v="0"/>
    <n v="0"/>
    <n v="0"/>
    <n v="0"/>
    <n v="0"/>
    <n v="177.69"/>
    <n v="0"/>
    <n v="0"/>
    <n v="0"/>
    <n v="0"/>
    <n v="0"/>
    <n v="2.99"/>
    <n v="9.1999999999999993"/>
    <n v="0"/>
    <n v="2.31"/>
    <n v="41.56"/>
    <n v="146.13999999999999"/>
    <n v="0"/>
    <n v="8.6300000000000008"/>
    <n v="0"/>
    <n v="0"/>
    <n v="0"/>
    <n v="0"/>
    <n v="0"/>
    <n v="0"/>
    <n v="0"/>
    <n v="0"/>
    <n v="3483.43"/>
    <n v="3483.4299999999994"/>
    <n v="0"/>
    <n v="0"/>
    <n v="0"/>
    <n v="0"/>
    <n v="0"/>
  </r>
  <r>
    <n v="9"/>
    <d v="2013-04-07T00:00:00"/>
    <d v="2013-04-20T00:00:00"/>
    <x v="25"/>
    <s v="G1N"/>
    <s v="GD10000000"/>
    <s v="GD0"/>
    <n v="13"/>
    <n v="8200"/>
    <s v="GD900"/>
    <s v="CIPB5"/>
    <s v="000IAT"/>
    <n v="15"/>
    <s v="32181A"/>
    <n v="13"/>
    <m/>
    <m/>
    <x v="248"/>
    <n v="2877"/>
    <s v="47101"/>
    <x v="172"/>
    <x v="1"/>
    <s v="Non-executive"/>
    <s v="D903"/>
    <x v="8"/>
    <n v="3771.47"/>
    <n v="0"/>
    <n v="0"/>
    <n v="0"/>
    <n v="0"/>
    <n v="0"/>
    <n v="0"/>
    <n v="0"/>
    <n v="0"/>
    <n v="0"/>
    <n v="0"/>
    <n v="0"/>
    <n v="0"/>
    <n v="0"/>
    <n v="0"/>
    <n v="0"/>
    <n v="0"/>
    <n v="0"/>
    <n v="1.97"/>
    <n v="499.9"/>
    <n v="0"/>
    <n v="0"/>
    <n v="0"/>
    <n v="0"/>
    <n v="0"/>
    <n v="220.08"/>
    <n v="0"/>
    <n v="0"/>
    <n v="0"/>
    <n v="0"/>
    <n v="0"/>
    <n v="2.71"/>
    <n v="8.7799999999999994"/>
    <n v="0"/>
    <n v="0"/>
    <n v="51.47"/>
    <n v="188.57"/>
    <n v="0"/>
    <n v="26.66"/>
    <n v="0"/>
    <n v="0"/>
    <n v="0"/>
    <n v="0"/>
    <n v="0"/>
    <n v="0"/>
    <n v="0"/>
    <n v="0"/>
    <n v="4771.6099999999997"/>
    <n v="4771.6099999999988"/>
    <n v="0"/>
    <n v="0"/>
    <n v="0"/>
    <n v="0"/>
    <n v="0"/>
  </r>
  <r>
    <n v="9"/>
    <d v="2013-04-07T00:00:00"/>
    <d v="2013-04-20T00:00:00"/>
    <x v="25"/>
    <s v="G1N"/>
    <s v="GD10000000"/>
    <s v="GD0"/>
    <n v="13"/>
    <n v="8200"/>
    <s v="GD900"/>
    <s v="CIPB5"/>
    <s v="000IAT"/>
    <n v="15"/>
    <s v="32181A"/>
    <n v="13"/>
    <m/>
    <m/>
    <x v="249"/>
    <n v="8140"/>
    <s v="51406"/>
    <x v="132"/>
    <x v="1"/>
    <s v="Non-executive"/>
    <s v="D903"/>
    <x v="8"/>
    <n v="3347.38"/>
    <n v="0"/>
    <n v="0"/>
    <n v="0"/>
    <n v="0"/>
    <n v="0"/>
    <n v="0"/>
    <n v="0"/>
    <n v="0"/>
    <n v="0"/>
    <n v="0"/>
    <n v="0"/>
    <n v="0"/>
    <n v="0"/>
    <n v="0"/>
    <n v="0"/>
    <n v="0"/>
    <n v="0"/>
    <n v="1.75"/>
    <n v="374.84"/>
    <n v="0"/>
    <n v="0"/>
    <n v="0"/>
    <n v="0"/>
    <n v="0"/>
    <n v="195.92"/>
    <n v="0"/>
    <n v="0"/>
    <n v="0"/>
    <n v="0"/>
    <n v="0"/>
    <n v="2.99"/>
    <n v="9.1999999999999993"/>
    <n v="0"/>
    <n v="0"/>
    <n v="45.82"/>
    <n v="167.37"/>
    <n v="0"/>
    <n v="19.989999999999998"/>
    <n v="0"/>
    <n v="0"/>
    <n v="0"/>
    <n v="0"/>
    <n v="0"/>
    <n v="0"/>
    <n v="0"/>
    <n v="0"/>
    <n v="4165.26"/>
    <n v="4165.26"/>
    <n v="0"/>
    <n v="0"/>
    <n v="0"/>
    <n v="0"/>
    <n v="0"/>
  </r>
  <r>
    <n v="9"/>
    <d v="2013-04-07T00:00:00"/>
    <d v="2013-04-20T00:00:00"/>
    <x v="25"/>
    <s v="G1N"/>
    <s v="GD10000000"/>
    <s v="GD0"/>
    <n v="13"/>
    <n v="8200"/>
    <s v="GD900"/>
    <s v="CIPB5"/>
    <s v="000IAT"/>
    <n v="15"/>
    <s v="32181A"/>
    <n v="13"/>
    <m/>
    <m/>
    <x v="250"/>
    <n v="12811"/>
    <s v="44266"/>
    <x v="131"/>
    <x v="1"/>
    <s v="Non-executive"/>
    <s v="D903"/>
    <x v="8"/>
    <n v="0"/>
    <n v="0"/>
    <n v="0"/>
    <n v="0"/>
    <n v="0"/>
    <n v="2776.88"/>
    <n v="0"/>
    <n v="0"/>
    <n v="0"/>
    <n v="0"/>
    <n v="0"/>
    <n v="0"/>
    <n v="0"/>
    <n v="0"/>
    <n v="0"/>
    <n v="0"/>
    <n v="0"/>
    <n v="0"/>
    <n v="1.46"/>
    <n v="499.9"/>
    <n v="0"/>
    <n v="0"/>
    <n v="0"/>
    <n v="0"/>
    <n v="0"/>
    <n v="161.84"/>
    <n v="0"/>
    <n v="0"/>
    <n v="0"/>
    <n v="0"/>
    <n v="0"/>
    <n v="3.27"/>
    <n v="11.93"/>
    <n v="0"/>
    <n v="0"/>
    <n v="37.85"/>
    <n v="138.84"/>
    <n v="0"/>
    <n v="26.66"/>
    <n v="0"/>
    <n v="0"/>
    <n v="0"/>
    <n v="0"/>
    <n v="0"/>
    <n v="0"/>
    <n v="0"/>
    <n v="0"/>
    <n v="3658.63"/>
    <n v="3658.63"/>
    <n v="0"/>
    <n v="0"/>
    <n v="0"/>
    <n v="0"/>
    <n v="0"/>
  </r>
  <r>
    <n v="9"/>
    <d v="2013-04-07T00:00:00"/>
    <d v="2013-04-20T00:00:00"/>
    <x v="25"/>
    <s v="G1N"/>
    <s v="GD10000000"/>
    <s v="GD0"/>
    <n v="13"/>
    <n v="8200"/>
    <s v="GD900"/>
    <s v="CIPB5"/>
    <s v="000IAT"/>
    <n v="15"/>
    <s v="32181A"/>
    <n v="13"/>
    <m/>
    <m/>
    <x v="251"/>
    <n v="29272"/>
    <s v="47554"/>
    <x v="133"/>
    <x v="1"/>
    <s v="Non-executive"/>
    <s v="D903"/>
    <x v="8"/>
    <n v="2961.38"/>
    <n v="0"/>
    <n v="0"/>
    <n v="0"/>
    <n v="0"/>
    <n v="0"/>
    <n v="0"/>
    <n v="0"/>
    <n v="0"/>
    <n v="0"/>
    <n v="0"/>
    <n v="0"/>
    <n v="0"/>
    <n v="0"/>
    <n v="0"/>
    <n v="0"/>
    <n v="0"/>
    <n v="0"/>
    <n v="1.54"/>
    <n v="170.62"/>
    <n v="0"/>
    <n v="0"/>
    <n v="0"/>
    <n v="0"/>
    <n v="0"/>
    <n v="180.08"/>
    <n v="0"/>
    <n v="0"/>
    <n v="0"/>
    <n v="0"/>
    <n v="0"/>
    <n v="2.71"/>
    <n v="6.48"/>
    <n v="0"/>
    <n v="0"/>
    <n v="42.12"/>
    <n v="148.07"/>
    <n v="0"/>
    <n v="9.1"/>
    <n v="0"/>
    <n v="0"/>
    <n v="0"/>
    <n v="0"/>
    <n v="0"/>
    <n v="0"/>
    <n v="0"/>
    <n v="0"/>
    <n v="3522.1"/>
    <n v="3522.1"/>
    <n v="0"/>
    <n v="0"/>
    <n v="0"/>
    <n v="0"/>
    <n v="0"/>
  </r>
  <r>
    <n v="9"/>
    <d v="2013-04-07T00:00:00"/>
    <d v="2013-04-20T00:00:00"/>
    <x v="25"/>
    <s v="G1N"/>
    <s v="GD10000000"/>
    <s v="GD0"/>
    <n v="13"/>
    <n v="8200"/>
    <s v="GD900"/>
    <s v="CIPB5"/>
    <s v="000IAT"/>
    <n v="15"/>
    <s v="32181A"/>
    <n v="13"/>
    <m/>
    <m/>
    <x v="252"/>
    <n v="39383"/>
    <s v="47525"/>
    <x v="131"/>
    <x v="1"/>
    <s v="Non-executive"/>
    <s v="D903"/>
    <x v="8"/>
    <n v="2627.67"/>
    <n v="0"/>
    <n v="0"/>
    <n v="0"/>
    <n v="0"/>
    <n v="0"/>
    <n v="0"/>
    <n v="0"/>
    <n v="0"/>
    <n v="0"/>
    <n v="0"/>
    <n v="0"/>
    <n v="0"/>
    <n v="0"/>
    <n v="0"/>
    <n v="0"/>
    <n v="0"/>
    <n v="0"/>
    <n v="1.38"/>
    <n v="385.12"/>
    <n v="0"/>
    <n v="0"/>
    <n v="0"/>
    <n v="0"/>
    <n v="0"/>
    <n v="151.54"/>
    <n v="0"/>
    <n v="0"/>
    <n v="0"/>
    <n v="0"/>
    <n v="0"/>
    <n v="2.99"/>
    <n v="8.7799999999999994"/>
    <n v="0"/>
    <n v="0"/>
    <n v="35.44"/>
    <n v="131.38"/>
    <n v="0"/>
    <n v="20.54"/>
    <n v="0"/>
    <n v="0"/>
    <n v="0"/>
    <n v="0"/>
    <n v="0"/>
    <n v="0"/>
    <n v="0"/>
    <n v="0"/>
    <n v="3364.84"/>
    <n v="3364.84"/>
    <n v="0"/>
    <n v="0"/>
    <n v="0"/>
    <n v="0"/>
    <n v="0"/>
  </r>
  <r>
    <n v="9"/>
    <d v="2013-04-07T00:00:00"/>
    <d v="2013-04-20T00:00:00"/>
    <x v="25"/>
    <s v="G1N"/>
    <s v="GD10000000"/>
    <s v="GD0"/>
    <n v="13"/>
    <n v="8200"/>
    <s v="GD900"/>
    <s v="CIPB5"/>
    <s v="000IAT"/>
    <n v="15"/>
    <s v="32181A"/>
    <n v="13"/>
    <m/>
    <m/>
    <x v="253"/>
    <n v="44516"/>
    <s v="73704"/>
    <x v="131"/>
    <x v="1"/>
    <s v="Non-executive"/>
    <s v="D903"/>
    <x v="8"/>
    <n v="2627.66"/>
    <n v="0"/>
    <n v="0"/>
    <n v="0"/>
    <n v="0"/>
    <n v="0"/>
    <n v="0"/>
    <n v="0"/>
    <n v="0"/>
    <n v="0"/>
    <n v="0"/>
    <n v="0"/>
    <n v="0"/>
    <n v="0"/>
    <n v="0"/>
    <n v="0"/>
    <n v="0"/>
    <n v="0"/>
    <n v="0"/>
    <n v="566.16999999999996"/>
    <n v="0"/>
    <n v="0"/>
    <n v="0"/>
    <n v="0"/>
    <n v="0"/>
    <n v="151.22"/>
    <n v="0"/>
    <n v="0"/>
    <n v="0"/>
    <n v="0"/>
    <n v="0"/>
    <n v="2.99"/>
    <n v="6.48"/>
    <n v="0"/>
    <n v="0"/>
    <n v="35.369999999999997"/>
    <n v="131.38"/>
    <n v="0"/>
    <n v="30.2"/>
    <n v="0"/>
    <n v="0"/>
    <n v="0"/>
    <n v="0"/>
    <n v="0"/>
    <n v="0"/>
    <n v="0"/>
    <n v="0"/>
    <n v="3551.47"/>
    <n v="3551.4699999999993"/>
    <n v="0"/>
    <n v="0"/>
    <n v="0"/>
    <n v="0"/>
    <n v="0"/>
  </r>
  <r>
    <n v="9"/>
    <d v="2013-04-07T00:00:00"/>
    <d v="2013-04-20T00:00:00"/>
    <x v="25"/>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3"/>
    <n v="0"/>
    <n v="0"/>
    <n v="0"/>
    <n v="0"/>
    <n v="0"/>
    <n v="0"/>
    <n v="0"/>
    <n v="0"/>
    <n v="0"/>
    <n v="34.86"/>
    <n v="0"/>
    <n v="0"/>
    <n v="0"/>
    <n v="0"/>
    <n v="0"/>
    <n v="0"/>
    <n v="0"/>
    <n v="0"/>
    <n v="0"/>
    <n v="0"/>
    <n v="0"/>
    <n v="2587.69"/>
    <n v="2587.6900000000005"/>
    <n v="0"/>
    <n v="0"/>
    <n v="0"/>
    <n v="0"/>
    <n v="0"/>
  </r>
  <r>
    <n v="9"/>
    <d v="2013-04-07T00:00:00"/>
    <d v="2013-04-20T00:00:00"/>
    <x v="25"/>
    <s v="G1N"/>
    <s v="GD10000000"/>
    <s v="GD0"/>
    <n v="13"/>
    <n v="8200"/>
    <s v="GD900"/>
    <s v="CIPB5"/>
    <s v="000IAT"/>
    <n v="15"/>
    <s v="32181A"/>
    <n v="13"/>
    <m/>
    <m/>
    <x v="255"/>
    <n v="57790"/>
    <s v="47145"/>
    <x v="131"/>
    <x v="1"/>
    <s v="Non-executive"/>
    <s v="D903"/>
    <x v="8"/>
    <n v="2627.67"/>
    <n v="0"/>
    <n v="0"/>
    <n v="0"/>
    <n v="0"/>
    <n v="0"/>
    <n v="0"/>
    <n v="0"/>
    <n v="0"/>
    <n v="0"/>
    <n v="0"/>
    <n v="0"/>
    <n v="0"/>
    <n v="0"/>
    <n v="0"/>
    <n v="0"/>
    <n v="0"/>
    <n v="0"/>
    <n v="0"/>
    <n v="0"/>
    <n v="0"/>
    <n v="0"/>
    <n v="0"/>
    <n v="0"/>
    <n v="0"/>
    <n v="162.91999999999999"/>
    <n v="0"/>
    <n v="0"/>
    <n v="0"/>
    <n v="0"/>
    <n v="0"/>
    <n v="2.71"/>
    <n v="6.48"/>
    <n v="0"/>
    <n v="0"/>
    <n v="38.1"/>
    <n v="131.38"/>
    <n v="0"/>
    <n v="18.63"/>
    <n v="0"/>
    <n v="0"/>
    <n v="0"/>
    <n v="0"/>
    <n v="0"/>
    <n v="0"/>
    <n v="0"/>
    <n v="0"/>
    <n v="2987.89"/>
    <n v="2987.8900000000003"/>
    <n v="0"/>
    <n v="0"/>
    <n v="0"/>
    <n v="0"/>
    <n v="0"/>
  </r>
  <r>
    <n v="9"/>
    <d v="2013-04-07T00:00:00"/>
    <d v="2013-04-20T00:00:00"/>
    <x v="25"/>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
    <n v="120.19"/>
    <n v="0"/>
    <n v="0"/>
    <n v="0"/>
    <n v="0"/>
    <n v="0"/>
    <n v="0"/>
    <n v="0"/>
    <n v="0"/>
    <n v="0"/>
    <n v="0"/>
    <n v="2910.99"/>
    <n v="2910.9900000000007"/>
    <n v="0"/>
    <n v="0"/>
    <n v="0"/>
    <n v="0"/>
    <n v="0"/>
  </r>
  <r>
    <n v="9"/>
    <d v="2013-04-07T00:00:00"/>
    <d v="2013-04-20T00:00:00"/>
    <x v="25"/>
    <s v="G1N"/>
    <s v="GD10000000"/>
    <s v="GD0"/>
    <n v="13"/>
    <n v="8200"/>
    <s v="GD900"/>
    <s v="CIPB5"/>
    <s v="000IAT"/>
    <n v="15"/>
    <s v="32181A"/>
    <n v="13"/>
    <m/>
    <m/>
    <x v="258"/>
    <n v="64153"/>
    <s v="47068"/>
    <x v="131"/>
    <x v="1"/>
    <s v="Non-executive"/>
    <s v="D903"/>
    <x v="8"/>
    <n v="3000.72"/>
    <n v="0"/>
    <n v="0"/>
    <n v="0"/>
    <n v="0"/>
    <n v="0"/>
    <n v="0"/>
    <n v="0"/>
    <n v="0"/>
    <n v="0"/>
    <n v="0"/>
    <n v="0"/>
    <n v="0"/>
    <n v="0"/>
    <n v="0"/>
    <n v="0"/>
    <n v="0"/>
    <n v="0"/>
    <n v="1.58"/>
    <n v="173.94"/>
    <n v="0"/>
    <n v="0"/>
    <n v="0"/>
    <n v="0"/>
    <n v="0"/>
    <n v="181.02"/>
    <n v="0"/>
    <n v="0"/>
    <n v="0"/>
    <n v="0"/>
    <n v="0"/>
    <n v="2.71"/>
    <n v="6.48"/>
    <n v="0"/>
    <n v="0"/>
    <n v="42.33"/>
    <n v="150.04"/>
    <n v="0"/>
    <n v="9.2799999999999994"/>
    <n v="0"/>
    <n v="0"/>
    <n v="0"/>
    <n v="0"/>
    <n v="0"/>
    <n v="0"/>
    <n v="0"/>
    <n v="0"/>
    <n v="3568.1"/>
    <n v="3568.1"/>
    <n v="0"/>
    <n v="0"/>
    <n v="0"/>
    <n v="0"/>
    <n v="0"/>
  </r>
  <r>
    <n v="9"/>
    <d v="2013-04-07T00:00:00"/>
    <d v="2013-04-20T00:00:00"/>
    <x v="25"/>
    <s v="G1N"/>
    <s v="GD10000000"/>
    <s v="GD0"/>
    <n v="13"/>
    <n v="8200"/>
    <s v="GD900"/>
    <s v="CIPB5"/>
    <s v="000IAT"/>
    <n v="15"/>
    <s v="32181A"/>
    <n v="13"/>
    <m/>
    <m/>
    <x v="259"/>
    <n v="67048"/>
    <s v="73703"/>
    <x v="131"/>
    <x v="1"/>
    <s v="Non-executive"/>
    <s v="D903"/>
    <x v="8"/>
    <n v="2702.27"/>
    <n v="0"/>
    <n v="0"/>
    <n v="0"/>
    <n v="0"/>
    <n v="0"/>
    <n v="0"/>
    <n v="0"/>
    <n v="0"/>
    <n v="0"/>
    <n v="0"/>
    <n v="0"/>
    <n v="0"/>
    <n v="0"/>
    <n v="0"/>
    <n v="0"/>
    <n v="0"/>
    <n v="0"/>
    <n v="1.42"/>
    <n v="0"/>
    <n v="0"/>
    <n v="0"/>
    <n v="0"/>
    <n v="0"/>
    <n v="0"/>
    <n v="167.54"/>
    <n v="0"/>
    <n v="0"/>
    <n v="0"/>
    <n v="0"/>
    <n v="0"/>
    <n v="2.71"/>
    <n v="6.48"/>
    <n v="0"/>
    <n v="0"/>
    <n v="39.18"/>
    <n v="135.11000000000001"/>
    <n v="0"/>
    <n v="0"/>
    <n v="0"/>
    <n v="0"/>
    <n v="0"/>
    <n v="0"/>
    <n v="0"/>
    <n v="0"/>
    <n v="0"/>
    <n v="0"/>
    <n v="3054.71"/>
    <n v="3054.71"/>
    <n v="0"/>
    <n v="0"/>
    <n v="0"/>
    <n v="0"/>
    <n v="0"/>
  </r>
  <r>
    <n v="9"/>
    <d v="2013-04-07T00:00:00"/>
    <d v="2013-04-20T00:00:00"/>
    <x v="25"/>
    <s v="G1N"/>
    <s v="GD10000000"/>
    <s v="GD0"/>
    <n v="13"/>
    <n v="8200"/>
    <s v="GD900"/>
    <s v="CIPB5"/>
    <s v="000IAT"/>
    <n v="15"/>
    <s v="32181A"/>
    <n v="13"/>
    <m/>
    <m/>
    <x v="430"/>
    <n v="71260"/>
    <s v="48877"/>
    <x v="131"/>
    <x v="1"/>
    <s v="Non-executive"/>
    <s v="D903"/>
    <x v="8"/>
    <n v="2403.8000000000002"/>
    <n v="0"/>
    <n v="0"/>
    <n v="0"/>
    <n v="0"/>
    <n v="0"/>
    <n v="0"/>
    <n v="0"/>
    <n v="0"/>
    <n v="0"/>
    <n v="0"/>
    <n v="0"/>
    <n v="0"/>
    <n v="0"/>
    <n v="0"/>
    <n v="0"/>
    <n v="0"/>
    <n v="0"/>
    <n v="1.26"/>
    <n v="0"/>
    <n v="0"/>
    <n v="0"/>
    <n v="0"/>
    <n v="0"/>
    <n v="0"/>
    <n v="149.03"/>
    <n v="0"/>
    <n v="0"/>
    <n v="0"/>
    <n v="0"/>
    <n v="0"/>
    <n v="2.71"/>
    <n v="6.48"/>
    <n v="0"/>
    <n v="0"/>
    <n v="34.86"/>
    <n v="0"/>
    <n v="0"/>
    <n v="0"/>
    <n v="0"/>
    <n v="0"/>
    <n v="0"/>
    <n v="0"/>
    <n v="0"/>
    <n v="0"/>
    <n v="0"/>
    <n v="0"/>
    <n v="2598.14"/>
    <n v="2598.1400000000008"/>
    <n v="0"/>
    <n v="0"/>
    <n v="0"/>
    <n v="0"/>
    <n v="0"/>
  </r>
  <r>
    <n v="9"/>
    <d v="2013-04-07T00:00:00"/>
    <d v="2013-04-20T00:00:00"/>
    <x v="25"/>
    <s v="G1N"/>
    <s v="GD10000000"/>
    <s v="GD0"/>
    <n v="13"/>
    <n v="8200"/>
    <s v="GD900"/>
    <s v="CIPB5"/>
    <s v="000IAT"/>
    <n v="15"/>
    <s v="32181A"/>
    <n v="13"/>
    <m/>
    <m/>
    <x v="429"/>
    <n v="71532"/>
    <s v="47291"/>
    <x v="131"/>
    <x v="1"/>
    <s v="Non-executive"/>
    <s v="D903"/>
    <x v="8"/>
    <n v="2403.8000000000002"/>
    <n v="0"/>
    <n v="0"/>
    <n v="0"/>
    <n v="0"/>
    <n v="0"/>
    <n v="0"/>
    <n v="0"/>
    <n v="0"/>
    <n v="0"/>
    <n v="0"/>
    <n v="0"/>
    <n v="0"/>
    <n v="0"/>
    <n v="0"/>
    <n v="0"/>
    <n v="0"/>
    <n v="0"/>
    <n v="1.26"/>
    <n v="195.92"/>
    <n v="0"/>
    <n v="0"/>
    <n v="0"/>
    <n v="0"/>
    <n v="0"/>
    <n v="146.63"/>
    <n v="0"/>
    <n v="0"/>
    <n v="0"/>
    <n v="0"/>
    <n v="0"/>
    <n v="2.71"/>
    <n v="6.19"/>
    <n v="0"/>
    <n v="0"/>
    <n v="34.299999999999997"/>
    <n v="0"/>
    <n v="0"/>
    <n v="0"/>
    <n v="0"/>
    <n v="0"/>
    <n v="0"/>
    <n v="0"/>
    <n v="0"/>
    <n v="0"/>
    <n v="0"/>
    <n v="0"/>
    <n v="2790.81"/>
    <n v="2790.8100000000009"/>
    <n v="0"/>
    <n v="0"/>
    <n v="0"/>
    <n v="0"/>
    <n v="0"/>
  </r>
  <r>
    <n v="9"/>
    <d v="2013-04-07T00:00:00"/>
    <d v="2013-04-20T00:00:00"/>
    <x v="26"/>
    <s v="G2N"/>
    <s v="GD10000000"/>
    <s v="GD0"/>
    <n v="13"/>
    <n v="8200"/>
    <s v="GD900"/>
    <s v="CIPB5"/>
    <s v="000IAT"/>
    <n v="15"/>
    <s v="32181A"/>
    <n v="13"/>
    <m/>
    <m/>
    <x v="294"/>
    <n v="16194"/>
    <s v="47098"/>
    <x v="131"/>
    <x v="1"/>
    <s v="Non-executive"/>
    <s v="D903"/>
    <x v="8"/>
    <n v="1613.87"/>
    <n v="0"/>
    <n v="0"/>
    <n v="0"/>
    <n v="0"/>
    <n v="0"/>
    <n v="0"/>
    <n v="0"/>
    <n v="0"/>
    <n v="0"/>
    <n v="0"/>
    <n v="0"/>
    <n v="0"/>
    <n v="0"/>
    <n v="0"/>
    <n v="0"/>
    <n v="0"/>
    <n v="0"/>
    <n v="0.94"/>
    <n v="173.94"/>
    <n v="0"/>
    <n v="0"/>
    <n v="0"/>
    <n v="0"/>
    <n v="0"/>
    <n v="96.47"/>
    <n v="0"/>
    <n v="0"/>
    <n v="0"/>
    <n v="0"/>
    <n v="0"/>
    <n v="2.71"/>
    <n v="6.48"/>
    <n v="0"/>
    <n v="2.31"/>
    <n v="22.56"/>
    <n v="80.69"/>
    <n v="25"/>
    <n v="9.2799999999999994"/>
    <n v="0"/>
    <n v="0"/>
    <n v="0"/>
    <n v="0"/>
    <n v="0"/>
    <n v="0"/>
    <n v="0"/>
    <n v="0"/>
    <n v="2034.25"/>
    <n v="2034.25"/>
    <n v="0"/>
    <n v="0"/>
    <n v="0"/>
    <n v="0"/>
    <n v="0"/>
  </r>
  <r>
    <n v="9"/>
    <d v="2013-04-07T00:00:00"/>
    <d v="2013-04-20T00:00:00"/>
    <x v="26"/>
    <s v="G2N"/>
    <s v="GD10000000"/>
    <s v="GD0"/>
    <n v="13"/>
    <n v="8200"/>
    <s v="GD900"/>
    <s v="CIPB5"/>
    <s v="000IAT"/>
    <n v="15"/>
    <s v="32181A"/>
    <n v="13"/>
    <m/>
    <m/>
    <x v="295"/>
    <n v="25310"/>
    <s v="47070"/>
    <x v="139"/>
    <x v="1"/>
    <s v="Non-executive"/>
    <s v="D903"/>
    <x v="8"/>
    <n v="0"/>
    <n v="0"/>
    <n v="0"/>
    <n v="0"/>
    <n v="0"/>
    <n v="0"/>
    <n v="0"/>
    <n v="0"/>
    <n v="0"/>
    <n v="0"/>
    <n v="0"/>
    <n v="0"/>
    <n v="0"/>
    <n v="0"/>
    <n v="0"/>
    <n v="0"/>
    <n v="0"/>
    <n v="0"/>
    <n v="0"/>
    <n v="0"/>
    <n v="0"/>
    <n v="0"/>
    <n v="0"/>
    <n v="0"/>
    <n v="0"/>
    <n v="0"/>
    <n v="0"/>
    <n v="0"/>
    <n v="0"/>
    <n v="0"/>
    <n v="0"/>
    <n v="0"/>
    <n v="0"/>
    <n v="0"/>
    <n v="0"/>
    <n v="0"/>
    <n v="0"/>
    <n v="0"/>
    <n v="0"/>
    <n v="0"/>
    <n v="0"/>
    <n v="0"/>
    <n v="0"/>
    <n v="0"/>
    <n v="0"/>
    <n v="0"/>
    <n v="25000"/>
    <n v="25000"/>
    <n v="25000"/>
    <n v="0"/>
    <n v="0"/>
    <n v="0"/>
    <n v="0"/>
    <n v="0"/>
  </r>
  <r>
    <n v="9"/>
    <d v="2013-04-07T00:00:00"/>
    <d v="2013-04-20T00:00:00"/>
    <x v="26"/>
    <s v="G2N"/>
    <s v="GD10000000"/>
    <s v="GD0"/>
    <n v="13"/>
    <n v="8200"/>
    <s v="GD900"/>
    <s v="CIPB5"/>
    <s v="000IAT"/>
    <n v="15"/>
    <s v="32181A"/>
    <n v="13"/>
    <m/>
    <m/>
    <x v="296"/>
    <n v="28596"/>
    <s v="47555"/>
    <x v="147"/>
    <x v="1"/>
    <s v="Non-executive"/>
    <s v="D903"/>
    <x v="8"/>
    <n v="1694.58"/>
    <n v="0"/>
    <n v="0"/>
    <n v="0"/>
    <n v="0"/>
    <n v="0"/>
    <n v="0"/>
    <n v="0"/>
    <n v="0"/>
    <n v="0"/>
    <n v="0"/>
    <n v="0"/>
    <n v="0"/>
    <n v="0"/>
    <n v="0"/>
    <n v="0"/>
    <n v="0"/>
    <n v="0"/>
    <n v="0.92"/>
    <n v="170.62"/>
    <n v="0"/>
    <n v="0"/>
    <n v="0"/>
    <n v="0"/>
    <n v="0"/>
    <n v="101.53"/>
    <n v="0"/>
    <n v="0"/>
    <n v="0"/>
    <n v="0"/>
    <n v="0"/>
    <n v="2.71"/>
    <n v="6.48"/>
    <n v="0"/>
    <n v="2.31"/>
    <n v="23.75"/>
    <n v="84.73"/>
    <n v="25"/>
    <n v="9.1"/>
    <n v="0"/>
    <n v="0"/>
    <n v="0"/>
    <n v="0"/>
    <n v="0"/>
    <n v="0"/>
    <n v="0"/>
    <n v="0"/>
    <n v="2121.73"/>
    <n v="2121.7299999999996"/>
    <n v="0"/>
    <n v="0"/>
    <n v="0"/>
    <n v="0"/>
    <n v="0"/>
  </r>
  <r>
    <n v="9"/>
    <d v="2013-04-07T00:00:00"/>
    <d v="2013-04-20T00:00:00"/>
    <x v="26"/>
    <s v="G2N"/>
    <s v="GD10000000"/>
    <s v="GD0"/>
    <n v="13"/>
    <n v="8200"/>
    <s v="GD900"/>
    <s v="CIPB5"/>
    <s v="000IAT"/>
    <n v="15"/>
    <s v="32181A"/>
    <n v="13"/>
    <m/>
    <m/>
    <x v="297"/>
    <n v="32099"/>
    <s v="47317"/>
    <x v="148"/>
    <x v="1"/>
    <s v="Non-executive"/>
    <s v="D903"/>
    <x v="8"/>
    <n v="2371.42"/>
    <n v="0"/>
    <n v="0"/>
    <n v="0"/>
    <n v="0"/>
    <n v="0"/>
    <n v="0"/>
    <n v="0"/>
    <n v="0"/>
    <n v="0"/>
    <n v="0"/>
    <n v="0"/>
    <n v="0"/>
    <n v="0"/>
    <n v="0"/>
    <n v="0"/>
    <n v="0"/>
    <n v="0"/>
    <n v="1.25"/>
    <n v="499.9"/>
    <n v="0"/>
    <n v="0"/>
    <n v="0"/>
    <n v="0"/>
    <n v="0"/>
    <n v="136.69"/>
    <n v="0"/>
    <n v="0"/>
    <n v="0"/>
    <n v="0"/>
    <n v="0"/>
    <n v="3.27"/>
    <n v="11.93"/>
    <n v="0"/>
    <n v="2.31"/>
    <n v="31.97"/>
    <n v="118.57"/>
    <n v="25"/>
    <n v="26.66"/>
    <n v="0"/>
    <n v="0"/>
    <n v="0"/>
    <n v="0"/>
    <n v="0"/>
    <n v="0"/>
    <n v="0"/>
    <n v="0"/>
    <n v="3228.97"/>
    <n v="3228.97"/>
    <n v="0"/>
    <n v="0"/>
    <n v="0"/>
    <n v="0"/>
    <n v="0"/>
  </r>
  <r>
    <n v="9"/>
    <d v="2013-04-07T00:00:00"/>
    <d v="2013-04-20T00:00:00"/>
    <x v="26"/>
    <s v="G2N"/>
    <s v="GD10000000"/>
    <s v="GD0"/>
    <n v="13"/>
    <n v="8200"/>
    <s v="GD900"/>
    <s v="CIPB5"/>
    <s v="000IAT"/>
    <n v="15"/>
    <s v="32181A"/>
    <n v="13"/>
    <m/>
    <m/>
    <x v="298"/>
    <n v="37167"/>
    <s v="47297"/>
    <x v="148"/>
    <x v="1"/>
    <s v="Non-executive"/>
    <s v="D903"/>
    <x v="8"/>
    <n v="0"/>
    <n v="0"/>
    <n v="0"/>
    <n v="0"/>
    <n v="0"/>
    <n v="2922.77"/>
    <n v="0"/>
    <n v="0"/>
    <n v="0"/>
    <n v="0"/>
    <n v="0"/>
    <n v="0"/>
    <n v="0"/>
    <n v="0"/>
    <n v="0"/>
    <n v="0"/>
    <n v="0"/>
    <n v="0"/>
    <n v="1.52"/>
    <n v="170.62"/>
    <n v="0"/>
    <n v="0"/>
    <n v="0"/>
    <n v="0"/>
    <n v="0"/>
    <n v="177.69"/>
    <n v="0"/>
    <n v="0"/>
    <n v="0"/>
    <n v="0"/>
    <n v="0"/>
    <n v="2.99"/>
    <n v="9.1999999999999993"/>
    <n v="0"/>
    <n v="2.31"/>
    <n v="41.56"/>
    <n v="146.13999999999999"/>
    <n v="25"/>
    <n v="9.1"/>
    <n v="0"/>
    <n v="0"/>
    <n v="0"/>
    <n v="0"/>
    <n v="0"/>
    <n v="0"/>
    <n v="0"/>
    <n v="0"/>
    <n v="3508.9"/>
    <n v="3508.8999999999992"/>
    <n v="0"/>
    <n v="0"/>
    <n v="0"/>
    <n v="0"/>
    <n v="0"/>
  </r>
  <r>
    <n v="10"/>
    <d v="2013-04-21T00:00:00"/>
    <d v="2013-05-04T00:00:00"/>
    <x v="27"/>
    <s v="G1N"/>
    <s v="GD10000000"/>
    <s v="GD0"/>
    <n v="13"/>
    <n v="8200"/>
    <s v="GD900"/>
    <s v="CIPB5"/>
    <s v="000IAT"/>
    <n v="15"/>
    <s v="32181A"/>
    <n v="13"/>
    <m/>
    <m/>
    <x v="248"/>
    <n v="2877"/>
    <s v="47101"/>
    <x v="172"/>
    <x v="1"/>
    <s v="Non-executive"/>
    <s v="D903"/>
    <x v="8"/>
    <n v="3771.46"/>
    <n v="0"/>
    <n v="0"/>
    <n v="0"/>
    <n v="0"/>
    <n v="0"/>
    <n v="0"/>
    <n v="0"/>
    <n v="0"/>
    <n v="0"/>
    <n v="0"/>
    <n v="0"/>
    <n v="0"/>
    <n v="0"/>
    <n v="0"/>
    <n v="0"/>
    <n v="0"/>
    <n v="0"/>
    <n v="1.97"/>
    <n v="499.9"/>
    <n v="0"/>
    <n v="0"/>
    <n v="0"/>
    <n v="0"/>
    <n v="0"/>
    <n v="220.09"/>
    <n v="0"/>
    <n v="0"/>
    <n v="0"/>
    <n v="0"/>
    <n v="0"/>
    <n v="2.71"/>
    <n v="8.7799999999999994"/>
    <n v="0"/>
    <n v="0"/>
    <n v="51.48"/>
    <n v="188.57"/>
    <n v="0"/>
    <n v="26.66"/>
    <n v="0"/>
    <n v="0"/>
    <n v="0"/>
    <n v="0"/>
    <n v="0"/>
    <n v="0"/>
    <n v="0"/>
    <n v="0"/>
    <n v="4771.62"/>
    <n v="4771.619999999999"/>
    <n v="0"/>
    <n v="0"/>
    <n v="0"/>
    <n v="0"/>
    <n v="0"/>
  </r>
  <r>
    <n v="10"/>
    <d v="2013-04-21T00:00:00"/>
    <d v="2013-05-04T00:00:00"/>
    <x v="27"/>
    <s v="G1N"/>
    <s v="GD10000000"/>
    <s v="GD0"/>
    <n v="13"/>
    <n v="8200"/>
    <s v="GD900"/>
    <s v="CIPB5"/>
    <s v="000IAT"/>
    <n v="15"/>
    <s v="32181A"/>
    <n v="13"/>
    <m/>
    <m/>
    <x v="249"/>
    <n v="8140"/>
    <s v="51406"/>
    <x v="132"/>
    <x v="1"/>
    <s v="Non-executive"/>
    <s v="D903"/>
    <x v="8"/>
    <n v="3347.39"/>
    <n v="0"/>
    <n v="0"/>
    <n v="0"/>
    <n v="0"/>
    <n v="0"/>
    <n v="0"/>
    <n v="0"/>
    <n v="0"/>
    <n v="0"/>
    <n v="0"/>
    <n v="0"/>
    <n v="0"/>
    <n v="0"/>
    <n v="0"/>
    <n v="0"/>
    <n v="0"/>
    <n v="0"/>
    <n v="1.75"/>
    <n v="374.84"/>
    <n v="0"/>
    <n v="0"/>
    <n v="0"/>
    <n v="0"/>
    <n v="0"/>
    <n v="195.91"/>
    <n v="0"/>
    <n v="0"/>
    <n v="0"/>
    <n v="0"/>
    <n v="0"/>
    <n v="2.99"/>
    <n v="9.1999999999999993"/>
    <n v="0"/>
    <n v="0"/>
    <n v="45.82"/>
    <n v="167.37"/>
    <n v="0"/>
    <n v="19.989999999999998"/>
    <n v="0"/>
    <n v="0"/>
    <n v="0"/>
    <n v="0"/>
    <n v="0"/>
    <n v="0"/>
    <n v="0"/>
    <n v="0"/>
    <n v="4165.26"/>
    <n v="4165.2599999999993"/>
    <n v="0"/>
    <n v="0"/>
    <n v="0"/>
    <n v="0"/>
    <n v="0"/>
  </r>
  <r>
    <n v="10"/>
    <d v="2013-04-21T00:00:00"/>
    <d v="2013-05-04T00:00:00"/>
    <x v="27"/>
    <s v="G1N"/>
    <s v="GD10000000"/>
    <s v="GD0"/>
    <n v="13"/>
    <n v="8200"/>
    <s v="GD900"/>
    <s v="CIPB5"/>
    <s v="000IAT"/>
    <n v="15"/>
    <s v="32181A"/>
    <n v="13"/>
    <m/>
    <m/>
    <x v="250"/>
    <n v="12811"/>
    <s v="44266"/>
    <x v="131"/>
    <x v="1"/>
    <s v="Non-executive"/>
    <s v="D903"/>
    <x v="8"/>
    <n v="0"/>
    <n v="0"/>
    <n v="0"/>
    <n v="0"/>
    <n v="0"/>
    <n v="2776.88"/>
    <n v="0"/>
    <n v="0"/>
    <n v="0"/>
    <n v="0"/>
    <n v="0"/>
    <n v="0"/>
    <n v="0"/>
    <n v="0"/>
    <n v="0"/>
    <n v="0"/>
    <n v="0"/>
    <n v="0"/>
    <n v="1.46"/>
    <n v="499.9"/>
    <n v="0"/>
    <n v="0"/>
    <n v="0"/>
    <n v="0"/>
    <n v="0"/>
    <n v="161.83000000000001"/>
    <n v="0"/>
    <n v="0"/>
    <n v="0"/>
    <n v="0"/>
    <n v="0"/>
    <n v="3.27"/>
    <n v="11.93"/>
    <n v="0"/>
    <n v="0"/>
    <n v="37.85"/>
    <n v="138.84"/>
    <n v="0"/>
    <n v="26.66"/>
    <n v="0"/>
    <n v="0"/>
    <n v="0"/>
    <n v="0"/>
    <n v="0"/>
    <n v="0"/>
    <n v="0"/>
    <n v="0"/>
    <n v="3658.62"/>
    <n v="3658.62"/>
    <n v="0"/>
    <n v="0"/>
    <n v="0"/>
    <n v="0"/>
    <n v="0"/>
  </r>
  <r>
    <n v="10"/>
    <d v="2013-04-21T00:00:00"/>
    <d v="2013-05-04T00:00:00"/>
    <x v="27"/>
    <s v="G1N"/>
    <s v="GD10000000"/>
    <s v="GD0"/>
    <n v="13"/>
    <n v="8200"/>
    <s v="GD900"/>
    <s v="CIPB5"/>
    <s v="000IAT"/>
    <n v="15"/>
    <s v="32181A"/>
    <n v="13"/>
    <m/>
    <m/>
    <x v="251"/>
    <n v="29272"/>
    <s v="47554"/>
    <x v="133"/>
    <x v="1"/>
    <s v="Non-executive"/>
    <s v="D903"/>
    <x v="8"/>
    <n v="2961.38"/>
    <n v="0"/>
    <n v="0"/>
    <n v="0"/>
    <n v="0"/>
    <n v="0"/>
    <n v="0"/>
    <n v="0"/>
    <n v="0"/>
    <n v="0"/>
    <n v="0"/>
    <n v="0"/>
    <n v="0"/>
    <n v="0"/>
    <n v="0"/>
    <n v="0"/>
    <n v="0"/>
    <n v="0"/>
    <n v="1.54"/>
    <n v="170.62"/>
    <n v="0"/>
    <n v="0"/>
    <n v="0"/>
    <n v="0"/>
    <n v="0"/>
    <n v="180.08"/>
    <n v="0"/>
    <n v="0"/>
    <n v="0"/>
    <n v="0"/>
    <n v="0"/>
    <n v="2.71"/>
    <n v="6.48"/>
    <n v="0"/>
    <n v="0"/>
    <n v="42.11"/>
    <n v="148.07"/>
    <n v="0"/>
    <n v="9.1"/>
    <n v="0"/>
    <n v="0"/>
    <n v="0"/>
    <n v="0"/>
    <n v="0"/>
    <n v="0"/>
    <n v="0"/>
    <n v="0"/>
    <n v="3522.09"/>
    <n v="3522.09"/>
    <n v="0"/>
    <n v="0"/>
    <n v="0"/>
    <n v="0"/>
    <n v="0"/>
  </r>
  <r>
    <n v="10"/>
    <d v="2013-04-21T00:00:00"/>
    <d v="2013-05-04T00:00:00"/>
    <x v="27"/>
    <s v="G1N"/>
    <s v="GD10000000"/>
    <s v="GD0"/>
    <n v="13"/>
    <n v="8200"/>
    <s v="GD900"/>
    <s v="CIPB5"/>
    <s v="000IAT"/>
    <n v="15"/>
    <s v="32181A"/>
    <n v="13"/>
    <m/>
    <m/>
    <x v="252"/>
    <n v="39383"/>
    <s v="47525"/>
    <x v="131"/>
    <x v="1"/>
    <s v="Non-executive"/>
    <s v="D903"/>
    <x v="8"/>
    <n v="2627.66"/>
    <n v="0"/>
    <n v="0"/>
    <n v="0"/>
    <n v="0"/>
    <n v="0"/>
    <n v="0"/>
    <n v="0"/>
    <n v="0"/>
    <n v="0"/>
    <n v="0"/>
    <n v="0"/>
    <n v="0"/>
    <n v="0"/>
    <n v="0"/>
    <n v="0"/>
    <n v="0"/>
    <n v="0"/>
    <n v="1.38"/>
    <n v="385.12"/>
    <n v="0"/>
    <n v="0"/>
    <n v="0"/>
    <n v="0"/>
    <n v="0"/>
    <n v="151.54"/>
    <n v="0"/>
    <n v="0"/>
    <n v="0"/>
    <n v="0"/>
    <n v="0"/>
    <n v="2.99"/>
    <n v="8.7799999999999994"/>
    <n v="0"/>
    <n v="0"/>
    <n v="35.44"/>
    <n v="131.38"/>
    <n v="0"/>
    <n v="20.54"/>
    <n v="0"/>
    <n v="0"/>
    <n v="0"/>
    <n v="0"/>
    <n v="0"/>
    <n v="0"/>
    <n v="0"/>
    <n v="0"/>
    <n v="3364.83"/>
    <n v="3364.83"/>
    <n v="0"/>
    <n v="0"/>
    <n v="0"/>
    <n v="0"/>
    <n v="0"/>
  </r>
  <r>
    <n v="10"/>
    <d v="2013-04-21T00:00:00"/>
    <d v="2013-05-04T00:00:00"/>
    <x v="27"/>
    <s v="G1N"/>
    <s v="GD10000000"/>
    <s v="GD0"/>
    <n v="13"/>
    <n v="8200"/>
    <s v="GD900"/>
    <s v="CIPB5"/>
    <s v="000IAT"/>
    <n v="15"/>
    <s v="32181A"/>
    <n v="13"/>
    <m/>
    <m/>
    <x v="253"/>
    <n v="44516"/>
    <s v="73704"/>
    <x v="131"/>
    <x v="1"/>
    <s v="Non-executive"/>
    <s v="D903"/>
    <x v="8"/>
    <n v="2627.66"/>
    <n v="0"/>
    <n v="0"/>
    <n v="0"/>
    <n v="0"/>
    <n v="0"/>
    <n v="0"/>
    <n v="0"/>
    <n v="0"/>
    <n v="0"/>
    <n v="0"/>
    <n v="0"/>
    <n v="0"/>
    <n v="0"/>
    <n v="0"/>
    <n v="0"/>
    <n v="0"/>
    <n v="0"/>
    <n v="0"/>
    <n v="566.16999999999996"/>
    <n v="0"/>
    <n v="0"/>
    <n v="0"/>
    <n v="0"/>
    <n v="0"/>
    <n v="151.21"/>
    <n v="0"/>
    <n v="0"/>
    <n v="0"/>
    <n v="0"/>
    <n v="0"/>
    <n v="2.99"/>
    <n v="6.48"/>
    <n v="0"/>
    <n v="0"/>
    <n v="35.36"/>
    <n v="131.38"/>
    <n v="0"/>
    <n v="30.2"/>
    <n v="0"/>
    <n v="0"/>
    <n v="0"/>
    <n v="0"/>
    <n v="0"/>
    <n v="0"/>
    <n v="0"/>
    <n v="0"/>
    <n v="3551.45"/>
    <n v="3551.45"/>
    <n v="0"/>
    <n v="0"/>
    <n v="0"/>
    <n v="0"/>
    <n v="0"/>
  </r>
  <r>
    <n v="10"/>
    <d v="2013-04-21T00:00:00"/>
    <d v="2013-05-04T00:00:00"/>
    <x v="27"/>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4"/>
    <n v="0"/>
    <n v="0"/>
    <n v="0"/>
    <n v="0"/>
    <n v="0"/>
    <n v="0"/>
    <n v="0"/>
    <n v="0"/>
    <n v="0"/>
    <n v="34.85"/>
    <n v="0"/>
    <n v="0"/>
    <n v="0"/>
    <n v="0"/>
    <n v="0"/>
    <n v="0"/>
    <n v="0"/>
    <n v="0"/>
    <n v="0"/>
    <n v="0"/>
    <n v="0"/>
    <n v="2587.69"/>
    <n v="2587.69"/>
    <n v="0"/>
    <n v="0"/>
    <n v="0"/>
    <n v="0"/>
    <n v="0"/>
  </r>
  <r>
    <n v="10"/>
    <d v="2013-04-21T00:00:00"/>
    <d v="2013-05-04T00:00:00"/>
    <x v="27"/>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
    <n v="0"/>
    <n v="0"/>
    <n v="0"/>
    <n v="0"/>
    <n v="0"/>
    <n v="2.71"/>
    <n v="6.48"/>
    <n v="0"/>
    <n v="0"/>
    <n v="38.1"/>
    <n v="131.38"/>
    <n v="0"/>
    <n v="18.63"/>
    <n v="0"/>
    <n v="0"/>
    <n v="0"/>
    <n v="0"/>
    <n v="0"/>
    <n v="0"/>
    <n v="0"/>
    <n v="0"/>
    <n v="2987.87"/>
    <n v="2987.87"/>
    <n v="0"/>
    <n v="0"/>
    <n v="0"/>
    <n v="0"/>
    <n v="0"/>
  </r>
  <r>
    <n v="10"/>
    <d v="2013-04-21T00:00:00"/>
    <d v="2013-05-04T00:00:00"/>
    <x v="27"/>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
    <n v="120.19"/>
    <n v="0"/>
    <n v="0"/>
    <n v="0"/>
    <n v="0"/>
    <n v="0"/>
    <n v="0"/>
    <n v="0"/>
    <n v="0"/>
    <n v="0"/>
    <n v="0"/>
    <n v="2910.99"/>
    <n v="2910.9900000000007"/>
    <n v="0"/>
    <n v="0"/>
    <n v="0"/>
    <n v="0"/>
    <n v="0"/>
  </r>
  <r>
    <n v="10"/>
    <d v="2013-04-21T00:00:00"/>
    <d v="2013-05-04T00:00:00"/>
    <x v="27"/>
    <s v="G1N"/>
    <s v="GD10000000"/>
    <s v="GD0"/>
    <n v="13"/>
    <n v="8200"/>
    <s v="GD900"/>
    <s v="CIPB5"/>
    <s v="000IAT"/>
    <n v="15"/>
    <s v="32181A"/>
    <n v="13"/>
    <m/>
    <m/>
    <x v="258"/>
    <n v="64153"/>
    <s v="47068"/>
    <x v="131"/>
    <x v="1"/>
    <s v="Non-executive"/>
    <s v="D903"/>
    <x v="8"/>
    <n v="3000.73"/>
    <n v="0"/>
    <n v="0"/>
    <n v="0"/>
    <n v="0"/>
    <n v="0"/>
    <n v="0"/>
    <n v="0"/>
    <n v="0"/>
    <n v="0"/>
    <n v="0"/>
    <n v="0"/>
    <n v="0"/>
    <n v="0"/>
    <n v="0"/>
    <n v="0"/>
    <n v="0"/>
    <n v="0"/>
    <n v="1.58"/>
    <n v="173.94"/>
    <n v="0"/>
    <n v="0"/>
    <n v="0"/>
    <n v="0"/>
    <n v="0"/>
    <n v="181.02"/>
    <n v="0"/>
    <n v="0"/>
    <n v="0"/>
    <n v="0"/>
    <n v="0"/>
    <n v="2.71"/>
    <n v="6.48"/>
    <n v="0"/>
    <n v="0"/>
    <n v="42.34"/>
    <n v="150.04"/>
    <n v="0"/>
    <n v="9.2799999999999994"/>
    <n v="0"/>
    <n v="0"/>
    <n v="0"/>
    <n v="0"/>
    <n v="0"/>
    <n v="0"/>
    <n v="0"/>
    <n v="0"/>
    <n v="3568.12"/>
    <n v="3568.1200000000003"/>
    <n v="0"/>
    <n v="0"/>
    <n v="0"/>
    <n v="0"/>
    <n v="0"/>
  </r>
  <r>
    <n v="10"/>
    <d v="2013-04-21T00:00:00"/>
    <d v="2013-05-04T00:00:00"/>
    <x v="27"/>
    <s v="G1N"/>
    <s v="GD10000000"/>
    <s v="GD0"/>
    <n v="13"/>
    <n v="8200"/>
    <s v="GD900"/>
    <s v="CIPB5"/>
    <s v="000IAT"/>
    <n v="15"/>
    <s v="32181A"/>
    <n v="13"/>
    <m/>
    <m/>
    <x v="259"/>
    <n v="67048"/>
    <s v="73703"/>
    <x v="131"/>
    <x v="1"/>
    <s v="Non-executive"/>
    <s v="D903"/>
    <x v="8"/>
    <n v="2702.26"/>
    <n v="0"/>
    <n v="0"/>
    <n v="0"/>
    <n v="0"/>
    <n v="0"/>
    <n v="0"/>
    <n v="0"/>
    <n v="0"/>
    <n v="0"/>
    <n v="0"/>
    <n v="0"/>
    <n v="0"/>
    <n v="0"/>
    <n v="0"/>
    <n v="0"/>
    <n v="0"/>
    <n v="0"/>
    <n v="1.42"/>
    <n v="0"/>
    <n v="0"/>
    <n v="0"/>
    <n v="0"/>
    <n v="0"/>
    <n v="0"/>
    <n v="167.54"/>
    <n v="0"/>
    <n v="0"/>
    <n v="0"/>
    <n v="0"/>
    <n v="0"/>
    <n v="2.71"/>
    <n v="6.48"/>
    <n v="0"/>
    <n v="0"/>
    <n v="39.18"/>
    <n v="135.11000000000001"/>
    <n v="0"/>
    <n v="0"/>
    <n v="0"/>
    <n v="0"/>
    <n v="0"/>
    <n v="0"/>
    <n v="0"/>
    <n v="0"/>
    <n v="0"/>
    <n v="0"/>
    <n v="3054.7"/>
    <n v="3054.7000000000003"/>
    <n v="0"/>
    <n v="0"/>
    <n v="0"/>
    <n v="0"/>
    <n v="0"/>
  </r>
  <r>
    <n v="10"/>
    <d v="2013-04-21T00:00:00"/>
    <d v="2013-05-04T00:00:00"/>
    <x v="27"/>
    <s v="G1N"/>
    <s v="GD10000000"/>
    <s v="GD0"/>
    <n v="13"/>
    <n v="8200"/>
    <s v="GD900"/>
    <s v="CIPB5"/>
    <s v="000IAT"/>
    <n v="15"/>
    <s v="32181A"/>
    <n v="13"/>
    <m/>
    <m/>
    <x v="430"/>
    <n v="71260"/>
    <s v="48877"/>
    <x v="131"/>
    <x v="1"/>
    <s v="Non-executive"/>
    <s v="D903"/>
    <x v="8"/>
    <n v="2403.8000000000002"/>
    <n v="0"/>
    <n v="0"/>
    <n v="0"/>
    <n v="0"/>
    <n v="0"/>
    <n v="0"/>
    <n v="0"/>
    <n v="0"/>
    <n v="0"/>
    <n v="0"/>
    <n v="0"/>
    <n v="0"/>
    <n v="0"/>
    <n v="0"/>
    <n v="0"/>
    <n v="0"/>
    <n v="0"/>
    <n v="1.26"/>
    <n v="0"/>
    <n v="0"/>
    <n v="0"/>
    <n v="0"/>
    <n v="0"/>
    <n v="0"/>
    <n v="149.04"/>
    <n v="0"/>
    <n v="0"/>
    <n v="0"/>
    <n v="0"/>
    <n v="0"/>
    <n v="2.71"/>
    <n v="6.48"/>
    <n v="0"/>
    <n v="0"/>
    <n v="34.85"/>
    <n v="0"/>
    <n v="0"/>
    <n v="0"/>
    <n v="0"/>
    <n v="0"/>
    <n v="0"/>
    <n v="0"/>
    <n v="0"/>
    <n v="0"/>
    <n v="0"/>
    <n v="0"/>
    <n v="2598.14"/>
    <n v="2598.1400000000003"/>
    <n v="0"/>
    <n v="0"/>
    <n v="0"/>
    <n v="0"/>
    <n v="0"/>
  </r>
  <r>
    <n v="10"/>
    <d v="2013-04-21T00:00:00"/>
    <d v="2013-05-04T00:00:00"/>
    <x v="27"/>
    <s v="G1N"/>
    <s v="GD10000000"/>
    <s v="GD0"/>
    <n v="13"/>
    <n v="8200"/>
    <s v="GD900"/>
    <s v="CIPB5"/>
    <s v="000IAT"/>
    <n v="15"/>
    <s v="32181A"/>
    <n v="13"/>
    <m/>
    <m/>
    <x v="429"/>
    <n v="71532"/>
    <s v="47291"/>
    <x v="131"/>
    <x v="1"/>
    <s v="Non-executive"/>
    <s v="D903"/>
    <x v="8"/>
    <n v="2403.8000000000002"/>
    <n v="0"/>
    <n v="0"/>
    <n v="0"/>
    <n v="0"/>
    <n v="0"/>
    <n v="0"/>
    <n v="0"/>
    <n v="0"/>
    <n v="0"/>
    <n v="0"/>
    <n v="0"/>
    <n v="0"/>
    <n v="0"/>
    <n v="0"/>
    <n v="0"/>
    <n v="0"/>
    <n v="0"/>
    <n v="1.26"/>
    <n v="195.92"/>
    <n v="0"/>
    <n v="0"/>
    <n v="0"/>
    <n v="0"/>
    <n v="0"/>
    <n v="146.63"/>
    <n v="0"/>
    <n v="0"/>
    <n v="0"/>
    <n v="0"/>
    <n v="0"/>
    <n v="2.71"/>
    <n v="6.19"/>
    <n v="0"/>
    <n v="0"/>
    <n v="34.29"/>
    <n v="0"/>
    <n v="0"/>
    <n v="0"/>
    <n v="0"/>
    <n v="0"/>
    <n v="0"/>
    <n v="0"/>
    <n v="0"/>
    <n v="0"/>
    <n v="0"/>
    <n v="0"/>
    <n v="2790.8"/>
    <n v="2790.8000000000006"/>
    <n v="0"/>
    <n v="0"/>
    <n v="0"/>
    <n v="0"/>
    <n v="0"/>
  </r>
  <r>
    <n v="10"/>
    <d v="2013-04-21T00:00:00"/>
    <d v="2013-05-04T00:00:00"/>
    <x v="28"/>
    <s v="G2N"/>
    <s v="GD10000000"/>
    <s v="GD0"/>
    <n v="13"/>
    <n v="8200"/>
    <s v="GD900"/>
    <s v="CIPB5"/>
    <s v="000IAT"/>
    <n v="15"/>
    <s v="32181A"/>
    <n v="13"/>
    <m/>
    <m/>
    <x v="296"/>
    <n v="28596"/>
    <s v="47555"/>
    <x v="147"/>
    <x v="1"/>
    <s v="Non-executive"/>
    <s v="D903"/>
    <x v="8"/>
    <n v="1694.58"/>
    <n v="0"/>
    <n v="0"/>
    <n v="0"/>
    <n v="0"/>
    <n v="0"/>
    <n v="0"/>
    <n v="0"/>
    <n v="0"/>
    <n v="0"/>
    <n v="0"/>
    <n v="0"/>
    <n v="0"/>
    <n v="0"/>
    <n v="0"/>
    <n v="0"/>
    <n v="0"/>
    <n v="0"/>
    <n v="0.92"/>
    <n v="170.62"/>
    <n v="0"/>
    <n v="0"/>
    <n v="0"/>
    <n v="0"/>
    <n v="0"/>
    <n v="101.54"/>
    <n v="0"/>
    <n v="0"/>
    <n v="0"/>
    <n v="0"/>
    <n v="0"/>
    <n v="2.71"/>
    <n v="6.48"/>
    <n v="0"/>
    <n v="2.31"/>
    <n v="23.75"/>
    <n v="84.73"/>
    <n v="0"/>
    <n v="9.1"/>
    <n v="0"/>
    <n v="0"/>
    <n v="0"/>
    <n v="0"/>
    <n v="0"/>
    <n v="0"/>
    <n v="0"/>
    <n v="0"/>
    <n v="2096.7399999999998"/>
    <n v="2096.7399999999998"/>
    <n v="0"/>
    <n v="0"/>
    <n v="0"/>
    <n v="0"/>
    <n v="0"/>
  </r>
  <r>
    <n v="10"/>
    <d v="2013-04-21T00:00:00"/>
    <d v="2013-05-04T00:00:00"/>
    <x v="28"/>
    <s v="G2N"/>
    <s v="GD10000000"/>
    <s v="GD0"/>
    <n v="13"/>
    <n v="8200"/>
    <s v="GD900"/>
    <s v="CIPB5"/>
    <s v="000IAT"/>
    <n v="15"/>
    <s v="32181A"/>
    <n v="13"/>
    <m/>
    <m/>
    <x v="297"/>
    <n v="32099"/>
    <s v="47317"/>
    <x v="148"/>
    <x v="1"/>
    <s v="Non-executive"/>
    <s v="D903"/>
    <x v="8"/>
    <n v="2371.42"/>
    <n v="0"/>
    <n v="0"/>
    <n v="0"/>
    <n v="0"/>
    <n v="0"/>
    <n v="0"/>
    <n v="0"/>
    <n v="0"/>
    <n v="0"/>
    <n v="0"/>
    <n v="0"/>
    <n v="0"/>
    <n v="0"/>
    <n v="0"/>
    <n v="0"/>
    <n v="0"/>
    <n v="0"/>
    <n v="1.25"/>
    <n v="499.9"/>
    <n v="0"/>
    <n v="0"/>
    <n v="0"/>
    <n v="0"/>
    <n v="0"/>
    <n v="136.69999999999999"/>
    <n v="0"/>
    <n v="0"/>
    <n v="0"/>
    <n v="0"/>
    <n v="0"/>
    <n v="3.27"/>
    <n v="11.93"/>
    <n v="0"/>
    <n v="2.31"/>
    <n v="31.97"/>
    <n v="118.57"/>
    <n v="0"/>
    <n v="26.66"/>
    <n v="0"/>
    <n v="0"/>
    <n v="0"/>
    <n v="0"/>
    <n v="0"/>
    <n v="0"/>
    <n v="0"/>
    <n v="0"/>
    <n v="3203.98"/>
    <n v="3203.9799999999996"/>
    <n v="0"/>
    <n v="0"/>
    <n v="0"/>
    <n v="0"/>
    <n v="0"/>
  </r>
  <r>
    <n v="10"/>
    <d v="2013-04-21T00:00:00"/>
    <d v="2013-05-04T00:00:00"/>
    <x v="28"/>
    <s v="G2N"/>
    <s v="GD10000000"/>
    <s v="GD0"/>
    <n v="13"/>
    <n v="8200"/>
    <s v="GD900"/>
    <s v="CIPB5"/>
    <s v="000IAT"/>
    <n v="15"/>
    <s v="32181A"/>
    <n v="13"/>
    <m/>
    <m/>
    <x v="298"/>
    <n v="37167"/>
    <s v="47297"/>
    <x v="148"/>
    <x v="1"/>
    <s v="Non-executive"/>
    <s v="D903"/>
    <x v="8"/>
    <n v="0"/>
    <n v="0"/>
    <n v="0"/>
    <n v="0"/>
    <n v="0"/>
    <n v="2922.76"/>
    <n v="0"/>
    <n v="0"/>
    <n v="0"/>
    <n v="0"/>
    <n v="0"/>
    <n v="0"/>
    <n v="0"/>
    <n v="0"/>
    <n v="0"/>
    <n v="0"/>
    <n v="0"/>
    <n v="0"/>
    <n v="1.52"/>
    <n v="170.62"/>
    <n v="0"/>
    <n v="0"/>
    <n v="0"/>
    <n v="0"/>
    <n v="0"/>
    <n v="177.68"/>
    <n v="0"/>
    <n v="0"/>
    <n v="0"/>
    <n v="0"/>
    <n v="0"/>
    <n v="2.99"/>
    <n v="9.1999999999999993"/>
    <n v="0"/>
    <n v="2.31"/>
    <n v="41.55"/>
    <n v="146.13999999999999"/>
    <n v="0"/>
    <n v="9.1"/>
    <n v="0"/>
    <n v="0"/>
    <n v="0"/>
    <n v="0"/>
    <n v="0"/>
    <n v="0"/>
    <n v="0"/>
    <n v="0"/>
    <n v="3483.87"/>
    <n v="3483.8699999999994"/>
    <n v="0"/>
    <n v="0"/>
    <n v="0"/>
    <n v="0"/>
    <n v="0"/>
  </r>
  <r>
    <n v="11"/>
    <d v="2013-05-05T00:00:00"/>
    <d v="2013-05-18T00:00:00"/>
    <x v="29"/>
    <s v="G1N"/>
    <s v="GD10000000"/>
    <s v="GD0"/>
    <n v="13"/>
    <n v="8200"/>
    <s v="GD900"/>
    <s v="CIPB5"/>
    <s v="000IAT"/>
    <n v="15"/>
    <s v="32181A"/>
    <n v="13"/>
    <m/>
    <m/>
    <x v="248"/>
    <n v="2877"/>
    <s v="47101"/>
    <x v="172"/>
    <x v="1"/>
    <s v="Non-executive"/>
    <s v="D903"/>
    <x v="8"/>
    <n v="3771.46"/>
    <n v="0"/>
    <n v="0"/>
    <n v="0"/>
    <n v="0"/>
    <n v="0"/>
    <n v="0"/>
    <n v="0"/>
    <n v="0"/>
    <n v="0"/>
    <n v="0"/>
    <n v="0"/>
    <n v="0"/>
    <n v="0"/>
    <n v="0"/>
    <n v="0"/>
    <n v="0"/>
    <n v="0"/>
    <n v="1.97"/>
    <n v="499.9"/>
    <n v="0"/>
    <n v="0"/>
    <n v="0"/>
    <n v="0"/>
    <n v="0"/>
    <n v="220.08"/>
    <n v="0"/>
    <n v="0"/>
    <n v="0"/>
    <n v="0"/>
    <n v="0"/>
    <n v="2.71"/>
    <n v="8.7799999999999994"/>
    <n v="0"/>
    <n v="0"/>
    <n v="51.47"/>
    <n v="188.57"/>
    <n v="0"/>
    <n v="26.66"/>
    <n v="0"/>
    <n v="0"/>
    <n v="0"/>
    <n v="0"/>
    <n v="0"/>
    <n v="0"/>
    <n v="0"/>
    <n v="0"/>
    <n v="4771.6000000000004"/>
    <n v="4771.5999999999995"/>
    <n v="0"/>
    <n v="0"/>
    <n v="0"/>
    <n v="0"/>
    <n v="0"/>
  </r>
  <r>
    <n v="11"/>
    <d v="2013-05-05T00:00:00"/>
    <d v="2013-05-18T00:00:00"/>
    <x v="29"/>
    <s v="G1N"/>
    <s v="GD10000000"/>
    <s v="GD0"/>
    <n v="13"/>
    <n v="8200"/>
    <s v="GD900"/>
    <s v="CIPB5"/>
    <s v="000IAT"/>
    <n v="15"/>
    <s v="32181A"/>
    <n v="13"/>
    <m/>
    <m/>
    <x v="249"/>
    <n v="8140"/>
    <s v="51406"/>
    <x v="132"/>
    <x v="1"/>
    <s v="Non-executive"/>
    <s v="D903"/>
    <x v="8"/>
    <n v="3347.38"/>
    <n v="0"/>
    <n v="0"/>
    <n v="0"/>
    <n v="0"/>
    <n v="0"/>
    <n v="0"/>
    <n v="0"/>
    <n v="0"/>
    <n v="0"/>
    <n v="0"/>
    <n v="0"/>
    <n v="0"/>
    <n v="0"/>
    <n v="0"/>
    <n v="0"/>
    <n v="0"/>
    <n v="0"/>
    <n v="1.75"/>
    <n v="374.84"/>
    <n v="0"/>
    <n v="0"/>
    <n v="0"/>
    <n v="0"/>
    <n v="0"/>
    <n v="195.92"/>
    <n v="0"/>
    <n v="0"/>
    <n v="0"/>
    <n v="0"/>
    <n v="0"/>
    <n v="2.99"/>
    <n v="9.1999999999999993"/>
    <n v="0"/>
    <n v="0"/>
    <n v="45.82"/>
    <n v="167.37"/>
    <n v="0"/>
    <n v="19.989999999999998"/>
    <n v="0"/>
    <n v="0"/>
    <n v="0"/>
    <n v="0"/>
    <n v="0"/>
    <n v="0"/>
    <n v="0"/>
    <n v="0"/>
    <n v="4165.26"/>
    <n v="4165.26"/>
    <n v="0"/>
    <n v="0"/>
    <n v="0"/>
    <n v="0"/>
    <n v="0"/>
  </r>
  <r>
    <n v="11"/>
    <d v="2013-05-05T00:00:00"/>
    <d v="2013-05-18T00:00:00"/>
    <x v="29"/>
    <s v="G1N"/>
    <s v="GD10000000"/>
    <s v="GD0"/>
    <n v="13"/>
    <n v="8200"/>
    <s v="GD900"/>
    <s v="CIPB5"/>
    <s v="000IAT"/>
    <n v="15"/>
    <s v="32181A"/>
    <n v="13"/>
    <m/>
    <m/>
    <x v="250"/>
    <n v="12811"/>
    <s v="44266"/>
    <x v="131"/>
    <x v="1"/>
    <s v="Non-executive"/>
    <s v="D903"/>
    <x v="8"/>
    <n v="0"/>
    <n v="0"/>
    <n v="0"/>
    <n v="0"/>
    <n v="0"/>
    <n v="2776.88"/>
    <n v="0"/>
    <n v="0"/>
    <n v="0"/>
    <n v="0"/>
    <n v="0"/>
    <n v="0"/>
    <n v="0"/>
    <n v="0"/>
    <n v="0"/>
    <n v="0"/>
    <n v="0"/>
    <n v="0"/>
    <n v="1.46"/>
    <n v="499.9"/>
    <n v="0"/>
    <n v="0"/>
    <n v="0"/>
    <n v="0"/>
    <n v="0"/>
    <n v="161.84"/>
    <n v="0"/>
    <n v="0"/>
    <n v="0"/>
    <n v="0"/>
    <n v="0"/>
    <n v="3.27"/>
    <n v="11.93"/>
    <n v="0"/>
    <n v="0"/>
    <n v="37.85"/>
    <n v="138.84"/>
    <n v="0"/>
    <n v="26.66"/>
    <n v="0"/>
    <n v="0"/>
    <n v="0"/>
    <n v="0"/>
    <n v="0"/>
    <n v="0"/>
    <n v="0"/>
    <n v="0"/>
    <n v="3658.63"/>
    <n v="3658.63"/>
    <n v="0"/>
    <n v="0"/>
    <n v="0"/>
    <n v="0"/>
    <n v="0"/>
  </r>
  <r>
    <n v="11"/>
    <d v="2013-05-05T00:00:00"/>
    <d v="2013-05-18T00:00:00"/>
    <x v="29"/>
    <s v="G1N"/>
    <s v="GD10000000"/>
    <s v="GD0"/>
    <n v="13"/>
    <n v="8200"/>
    <s v="GD900"/>
    <s v="CIPB5"/>
    <s v="000IAT"/>
    <n v="15"/>
    <s v="32181A"/>
    <n v="13"/>
    <m/>
    <m/>
    <x v="251"/>
    <n v="29272"/>
    <s v="47554"/>
    <x v="133"/>
    <x v="1"/>
    <s v="Non-executive"/>
    <s v="D903"/>
    <x v="8"/>
    <n v="2961.39"/>
    <n v="0"/>
    <n v="0"/>
    <n v="0"/>
    <n v="0"/>
    <n v="0"/>
    <n v="0"/>
    <n v="0"/>
    <n v="0"/>
    <n v="0"/>
    <n v="0"/>
    <n v="0"/>
    <n v="0"/>
    <n v="0"/>
    <n v="0"/>
    <n v="0"/>
    <n v="0"/>
    <n v="0"/>
    <n v="1.54"/>
    <n v="170.62"/>
    <n v="0"/>
    <n v="0"/>
    <n v="0"/>
    <n v="0"/>
    <n v="0"/>
    <n v="180.08"/>
    <n v="0"/>
    <n v="0"/>
    <n v="0"/>
    <n v="0"/>
    <n v="0"/>
    <n v="2.71"/>
    <n v="6.48"/>
    <n v="0"/>
    <n v="0"/>
    <n v="42.12"/>
    <n v="148.07"/>
    <n v="0"/>
    <n v="9.1"/>
    <n v="0"/>
    <n v="0"/>
    <n v="0"/>
    <n v="0"/>
    <n v="0"/>
    <n v="0"/>
    <n v="0"/>
    <n v="0"/>
    <n v="3522.11"/>
    <n v="3522.1099999999997"/>
    <n v="0"/>
    <n v="0"/>
    <n v="0"/>
    <n v="0"/>
    <n v="0"/>
  </r>
  <r>
    <n v="11"/>
    <d v="2013-05-05T00:00:00"/>
    <d v="2013-05-18T00:00:00"/>
    <x v="29"/>
    <s v="G1N"/>
    <s v="GD10000000"/>
    <s v="GD0"/>
    <n v="13"/>
    <n v="8200"/>
    <s v="GD900"/>
    <s v="CIPB5"/>
    <s v="000IAT"/>
    <n v="15"/>
    <s v="32181A"/>
    <n v="13"/>
    <m/>
    <m/>
    <x v="252"/>
    <n v="39383"/>
    <s v="47525"/>
    <x v="131"/>
    <x v="1"/>
    <s v="Non-executive"/>
    <s v="D903"/>
    <x v="8"/>
    <n v="2627.66"/>
    <n v="0"/>
    <n v="0"/>
    <n v="0"/>
    <n v="0"/>
    <n v="0"/>
    <n v="0"/>
    <n v="0"/>
    <n v="0"/>
    <n v="0"/>
    <n v="0"/>
    <n v="0"/>
    <n v="0"/>
    <n v="0"/>
    <n v="0"/>
    <n v="0"/>
    <n v="0"/>
    <n v="0"/>
    <n v="1.38"/>
    <n v="385.12"/>
    <n v="0"/>
    <n v="0"/>
    <n v="0"/>
    <n v="0"/>
    <n v="0"/>
    <n v="151.54"/>
    <n v="0"/>
    <n v="0"/>
    <n v="0"/>
    <n v="0"/>
    <n v="0"/>
    <n v="2.99"/>
    <n v="8.7799999999999994"/>
    <n v="0"/>
    <n v="0"/>
    <n v="35.44"/>
    <n v="131.38"/>
    <n v="0"/>
    <n v="20.54"/>
    <n v="0"/>
    <n v="0"/>
    <n v="0"/>
    <n v="0"/>
    <n v="0"/>
    <n v="0"/>
    <n v="0"/>
    <n v="0"/>
    <n v="3364.83"/>
    <n v="3364.83"/>
    <n v="0"/>
    <n v="0"/>
    <n v="0"/>
    <n v="0"/>
    <n v="0"/>
  </r>
  <r>
    <n v="11"/>
    <d v="2013-05-05T00:00:00"/>
    <d v="2013-05-18T00:00:00"/>
    <x v="29"/>
    <s v="G1N"/>
    <s v="GD10000000"/>
    <s v="GD0"/>
    <n v="13"/>
    <n v="8200"/>
    <s v="GD900"/>
    <s v="CIPB5"/>
    <s v="000IAT"/>
    <n v="15"/>
    <s v="32181A"/>
    <n v="13"/>
    <m/>
    <m/>
    <x v="253"/>
    <n v="44516"/>
    <s v="73704"/>
    <x v="131"/>
    <x v="1"/>
    <s v="Non-executive"/>
    <s v="D903"/>
    <x v="8"/>
    <n v="2627.66"/>
    <n v="0"/>
    <n v="0"/>
    <n v="0"/>
    <n v="0"/>
    <n v="0"/>
    <n v="0"/>
    <n v="0"/>
    <n v="0"/>
    <n v="0"/>
    <n v="0"/>
    <n v="0"/>
    <n v="0"/>
    <n v="0"/>
    <n v="0"/>
    <n v="0"/>
    <n v="0"/>
    <n v="0"/>
    <n v="0"/>
    <n v="566.16999999999996"/>
    <n v="0"/>
    <n v="0"/>
    <n v="0"/>
    <n v="0"/>
    <n v="0"/>
    <n v="151.21"/>
    <n v="0"/>
    <n v="0"/>
    <n v="0"/>
    <n v="0"/>
    <n v="0"/>
    <n v="2.99"/>
    <n v="6.48"/>
    <n v="0"/>
    <n v="0"/>
    <n v="35.36"/>
    <n v="131.38"/>
    <n v="0"/>
    <n v="30.2"/>
    <n v="0"/>
    <n v="0"/>
    <n v="0"/>
    <n v="0"/>
    <n v="0"/>
    <n v="0"/>
    <n v="0"/>
    <n v="0"/>
    <n v="3551.45"/>
    <n v="3551.45"/>
    <n v="0"/>
    <n v="0"/>
    <n v="0"/>
    <n v="0"/>
    <n v="0"/>
  </r>
  <r>
    <n v="11"/>
    <d v="2013-05-05T00:00:00"/>
    <d v="2013-05-18T00:00:00"/>
    <x v="29"/>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3"/>
    <n v="0"/>
    <n v="0"/>
    <n v="0"/>
    <n v="0"/>
    <n v="0"/>
    <n v="0"/>
    <n v="0"/>
    <n v="0"/>
    <n v="0"/>
    <n v="34.86"/>
    <n v="0"/>
    <n v="0"/>
    <n v="0"/>
    <n v="0"/>
    <n v="0"/>
    <n v="0"/>
    <n v="0"/>
    <n v="0"/>
    <n v="0"/>
    <n v="0"/>
    <n v="0"/>
    <n v="2587.69"/>
    <n v="2587.6900000000005"/>
    <n v="0"/>
    <n v="0"/>
    <n v="0"/>
    <n v="0"/>
    <n v="0"/>
  </r>
  <r>
    <n v="11"/>
    <d v="2013-05-05T00:00:00"/>
    <d v="2013-05-18T00:00:00"/>
    <x v="29"/>
    <s v="G1N"/>
    <s v="GD10000000"/>
    <s v="GD0"/>
    <n v="13"/>
    <n v="8200"/>
    <s v="GD900"/>
    <s v="CIPB5"/>
    <s v="000IAT"/>
    <n v="15"/>
    <s v="32181A"/>
    <n v="13"/>
    <m/>
    <m/>
    <x v="255"/>
    <n v="57790"/>
    <s v="47145"/>
    <x v="131"/>
    <x v="1"/>
    <s v="Non-executive"/>
    <s v="D903"/>
    <x v="8"/>
    <n v="2702.26"/>
    <n v="0"/>
    <n v="0"/>
    <n v="0"/>
    <n v="0"/>
    <n v="0"/>
    <n v="0"/>
    <n v="0"/>
    <n v="0"/>
    <n v="0"/>
    <n v="0"/>
    <n v="0"/>
    <n v="0"/>
    <n v="0"/>
    <n v="0"/>
    <n v="0"/>
    <n v="0"/>
    <n v="0"/>
    <n v="0"/>
    <n v="0"/>
    <n v="0"/>
    <n v="0"/>
    <n v="0"/>
    <n v="0"/>
    <n v="0"/>
    <n v="167.54"/>
    <n v="0"/>
    <n v="0"/>
    <n v="0"/>
    <n v="0"/>
    <n v="0"/>
    <n v="2.71"/>
    <n v="6.48"/>
    <n v="0"/>
    <n v="0"/>
    <n v="39.18"/>
    <n v="135.11000000000001"/>
    <n v="0"/>
    <n v="18.63"/>
    <n v="0"/>
    <n v="0"/>
    <n v="0"/>
    <n v="0"/>
    <n v="0"/>
    <n v="0"/>
    <n v="0"/>
    <n v="0"/>
    <n v="3071.91"/>
    <n v="3071.9100000000003"/>
    <n v="0"/>
    <n v="0"/>
    <n v="0"/>
    <n v="0"/>
    <n v="0"/>
  </r>
  <r>
    <n v="11"/>
    <d v="2013-05-05T00:00:00"/>
    <d v="2013-05-18T00:00:00"/>
    <x v="29"/>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
    <n v="120.19"/>
    <n v="0"/>
    <n v="0"/>
    <n v="0"/>
    <n v="0"/>
    <n v="0"/>
    <n v="0"/>
    <n v="0"/>
    <n v="0"/>
    <n v="0"/>
    <n v="0"/>
    <n v="2910.99"/>
    <n v="2910.9900000000007"/>
    <n v="0"/>
    <n v="0"/>
    <n v="0"/>
    <n v="0"/>
    <n v="0"/>
  </r>
  <r>
    <n v="11"/>
    <d v="2013-05-05T00:00:00"/>
    <d v="2013-05-18T00:00:00"/>
    <x v="29"/>
    <s v="G1N"/>
    <s v="GD10000000"/>
    <s v="GD0"/>
    <n v="13"/>
    <n v="8200"/>
    <s v="GD900"/>
    <s v="CIPB5"/>
    <s v="000IAT"/>
    <n v="15"/>
    <s v="32181A"/>
    <n v="13"/>
    <m/>
    <m/>
    <x v="258"/>
    <n v="64153"/>
    <s v="47068"/>
    <x v="131"/>
    <x v="1"/>
    <s v="Non-executive"/>
    <s v="D903"/>
    <x v="8"/>
    <n v="3000.74"/>
    <n v="0"/>
    <n v="0"/>
    <n v="0"/>
    <n v="0"/>
    <n v="0"/>
    <n v="0"/>
    <n v="0"/>
    <n v="0"/>
    <n v="0"/>
    <n v="0"/>
    <n v="0"/>
    <n v="0"/>
    <n v="0"/>
    <n v="0"/>
    <n v="0"/>
    <n v="0"/>
    <n v="0"/>
    <n v="1.58"/>
    <n v="173.94"/>
    <n v="0"/>
    <n v="0"/>
    <n v="0"/>
    <n v="0"/>
    <n v="0"/>
    <n v="181.02"/>
    <n v="0"/>
    <n v="0"/>
    <n v="0"/>
    <n v="0"/>
    <n v="0"/>
    <n v="2.71"/>
    <n v="6.48"/>
    <n v="0"/>
    <n v="0"/>
    <n v="42.33"/>
    <n v="150.04"/>
    <n v="0"/>
    <n v="9.2799999999999994"/>
    <n v="0"/>
    <n v="0"/>
    <n v="0"/>
    <n v="0"/>
    <n v="0"/>
    <n v="0"/>
    <n v="0"/>
    <n v="0"/>
    <n v="3568.12"/>
    <n v="3568.12"/>
    <n v="0"/>
    <n v="0"/>
    <n v="0"/>
    <n v="0"/>
    <n v="0"/>
  </r>
  <r>
    <n v="11"/>
    <d v="2013-05-05T00:00:00"/>
    <d v="2013-05-18T00:00:00"/>
    <x v="29"/>
    <s v="G1N"/>
    <s v="GD10000000"/>
    <s v="GD0"/>
    <n v="13"/>
    <n v="8200"/>
    <s v="GD900"/>
    <s v="CIPB5"/>
    <s v="000IAT"/>
    <n v="15"/>
    <s v="32181A"/>
    <n v="13"/>
    <m/>
    <m/>
    <x v="259"/>
    <n v="67048"/>
    <s v="73703"/>
    <x v="131"/>
    <x v="1"/>
    <s v="Non-executive"/>
    <s v="D903"/>
    <x v="8"/>
    <n v="2702.26"/>
    <n v="0"/>
    <n v="0"/>
    <n v="0"/>
    <n v="0"/>
    <n v="0"/>
    <n v="0"/>
    <n v="0"/>
    <n v="0"/>
    <n v="0"/>
    <n v="0"/>
    <n v="0"/>
    <n v="0"/>
    <n v="0"/>
    <n v="0"/>
    <n v="0"/>
    <n v="0"/>
    <n v="0"/>
    <n v="1.42"/>
    <n v="0"/>
    <n v="0"/>
    <n v="0"/>
    <n v="0"/>
    <n v="0"/>
    <n v="0"/>
    <n v="167.54"/>
    <n v="0"/>
    <n v="0"/>
    <n v="0"/>
    <n v="0"/>
    <n v="0"/>
    <n v="2.71"/>
    <n v="6.48"/>
    <n v="0"/>
    <n v="0"/>
    <n v="39.19"/>
    <n v="135.11000000000001"/>
    <n v="0"/>
    <n v="0"/>
    <n v="0"/>
    <n v="0"/>
    <n v="0"/>
    <n v="0"/>
    <n v="0"/>
    <n v="0"/>
    <n v="0"/>
    <n v="0"/>
    <n v="3054.71"/>
    <n v="3054.7100000000005"/>
    <n v="0"/>
    <n v="0"/>
    <n v="0"/>
    <n v="0"/>
    <n v="0"/>
  </r>
  <r>
    <n v="11"/>
    <d v="2013-05-05T00:00:00"/>
    <d v="2013-05-18T00:00:00"/>
    <x v="29"/>
    <s v="G1N"/>
    <s v="GD10000000"/>
    <s v="GD0"/>
    <n v="13"/>
    <n v="8200"/>
    <s v="GD900"/>
    <s v="CIPB5"/>
    <s v="000IAT"/>
    <n v="15"/>
    <s v="32181A"/>
    <n v="13"/>
    <m/>
    <m/>
    <x v="430"/>
    <n v="71260"/>
    <s v="48877"/>
    <x v="131"/>
    <x v="1"/>
    <s v="Non-executive"/>
    <s v="D903"/>
    <x v="8"/>
    <n v="2403.8000000000002"/>
    <n v="0"/>
    <n v="0"/>
    <n v="0"/>
    <n v="0"/>
    <n v="0"/>
    <n v="0"/>
    <n v="0"/>
    <n v="0"/>
    <n v="0"/>
    <n v="0"/>
    <n v="0"/>
    <n v="0"/>
    <n v="0"/>
    <n v="0"/>
    <n v="0"/>
    <n v="0"/>
    <n v="0"/>
    <n v="1.26"/>
    <n v="0"/>
    <n v="0"/>
    <n v="0"/>
    <n v="0"/>
    <n v="0"/>
    <n v="0"/>
    <n v="149.04"/>
    <n v="0"/>
    <n v="0"/>
    <n v="0"/>
    <n v="0"/>
    <n v="0"/>
    <n v="2.71"/>
    <n v="6.48"/>
    <n v="0"/>
    <n v="0"/>
    <n v="34.86"/>
    <n v="0"/>
    <n v="0"/>
    <n v="0"/>
    <n v="0"/>
    <n v="0"/>
    <n v="0"/>
    <n v="0"/>
    <n v="0"/>
    <n v="0"/>
    <n v="0"/>
    <n v="0"/>
    <n v="2598.15"/>
    <n v="2598.1500000000005"/>
    <n v="0"/>
    <n v="0"/>
    <n v="0"/>
    <n v="0"/>
    <n v="0"/>
  </r>
  <r>
    <n v="11"/>
    <d v="2013-05-05T00:00:00"/>
    <d v="2013-05-18T00:00:00"/>
    <x v="29"/>
    <s v="G1N"/>
    <s v="GD10000000"/>
    <s v="GD0"/>
    <n v="13"/>
    <n v="8200"/>
    <s v="GD900"/>
    <s v="CIPB5"/>
    <s v="000IAT"/>
    <n v="15"/>
    <s v="32181A"/>
    <n v="13"/>
    <m/>
    <m/>
    <x v="429"/>
    <n v="71532"/>
    <s v="47291"/>
    <x v="131"/>
    <x v="1"/>
    <s v="Non-executive"/>
    <s v="D903"/>
    <x v="8"/>
    <n v="2403.8000000000002"/>
    <n v="0"/>
    <n v="0"/>
    <n v="0"/>
    <n v="0"/>
    <n v="0"/>
    <n v="0"/>
    <n v="0"/>
    <n v="0"/>
    <n v="0"/>
    <n v="0"/>
    <n v="0"/>
    <n v="0"/>
    <n v="0"/>
    <n v="0"/>
    <n v="0"/>
    <n v="0"/>
    <n v="0"/>
    <n v="1.26"/>
    <n v="195.92"/>
    <n v="0"/>
    <n v="0"/>
    <n v="0"/>
    <n v="0"/>
    <n v="0"/>
    <n v="146.63"/>
    <n v="0"/>
    <n v="0"/>
    <n v="0"/>
    <n v="0"/>
    <n v="0"/>
    <n v="2.71"/>
    <n v="6.19"/>
    <n v="0"/>
    <n v="0"/>
    <n v="34.29"/>
    <n v="0"/>
    <n v="0"/>
    <n v="0"/>
    <n v="0"/>
    <n v="0"/>
    <n v="0"/>
    <n v="0"/>
    <n v="0"/>
    <n v="0"/>
    <n v="0"/>
    <n v="0"/>
    <n v="2790.8"/>
    <n v="2790.8000000000006"/>
    <n v="0"/>
    <n v="0"/>
    <n v="0"/>
    <n v="0"/>
    <n v="0"/>
  </r>
  <r>
    <n v="11"/>
    <d v="2013-05-05T00:00:00"/>
    <d v="2013-05-18T00:00:00"/>
    <x v="30"/>
    <s v="G2N"/>
    <s v="GD10000000"/>
    <s v="GD0"/>
    <n v="13"/>
    <n v="8200"/>
    <s v="GD900"/>
    <s v="CIPB5"/>
    <s v="000IAT"/>
    <n v="15"/>
    <s v="32181A"/>
    <n v="13"/>
    <m/>
    <m/>
    <x v="294"/>
    <n v="16194"/>
    <s v="47098"/>
    <x v="131"/>
    <x v="1"/>
    <s v="Non-executive"/>
    <s v="D903"/>
    <x v="8"/>
    <n v="0"/>
    <n v="0"/>
    <n v="0"/>
    <n v="0"/>
    <n v="0"/>
    <n v="0"/>
    <n v="0"/>
    <n v="0"/>
    <n v="0"/>
    <n v="0"/>
    <n v="0"/>
    <n v="130.85"/>
    <n v="0"/>
    <n v="0"/>
    <n v="0"/>
    <n v="0"/>
    <n v="0"/>
    <n v="0"/>
    <n v="0"/>
    <n v="0"/>
    <n v="0"/>
    <n v="0"/>
    <n v="0"/>
    <n v="0"/>
    <n v="0"/>
    <n v="8.11"/>
    <n v="0"/>
    <n v="0"/>
    <n v="0"/>
    <n v="0"/>
    <n v="0"/>
    <n v="0"/>
    <n v="0"/>
    <n v="0"/>
    <n v="0"/>
    <n v="1.9"/>
    <n v="0"/>
    <n v="0"/>
    <n v="0"/>
    <n v="0"/>
    <n v="0"/>
    <n v="0"/>
    <n v="0"/>
    <n v="0"/>
    <n v="0"/>
    <n v="0"/>
    <n v="0"/>
    <n v="140.86000000000001"/>
    <n v="140.85999999999999"/>
    <n v="0"/>
    <n v="0"/>
    <n v="0"/>
    <n v="0"/>
    <n v="0"/>
  </r>
  <r>
    <n v="11"/>
    <d v="2013-05-05T00:00:00"/>
    <d v="2013-05-18T00:00:00"/>
    <x v="30"/>
    <s v="G2N"/>
    <s v="GD10000000"/>
    <s v="GD0"/>
    <n v="13"/>
    <n v="8200"/>
    <s v="GD900"/>
    <s v="CIPB5"/>
    <s v="000IAT"/>
    <n v="15"/>
    <s v="32181A"/>
    <n v="13"/>
    <m/>
    <m/>
    <x v="296"/>
    <n v="28596"/>
    <s v="47555"/>
    <x v="147"/>
    <x v="1"/>
    <s v="Non-executive"/>
    <s v="D903"/>
    <x v="8"/>
    <n v="1694.58"/>
    <n v="0"/>
    <n v="0"/>
    <n v="0"/>
    <n v="0"/>
    <n v="0"/>
    <n v="0"/>
    <n v="0"/>
    <n v="0"/>
    <n v="0"/>
    <n v="0"/>
    <n v="0"/>
    <n v="0"/>
    <n v="0"/>
    <n v="0"/>
    <n v="0"/>
    <n v="0"/>
    <n v="0"/>
    <n v="0.92"/>
    <n v="170.62"/>
    <n v="0"/>
    <n v="0"/>
    <n v="0"/>
    <n v="0"/>
    <n v="0"/>
    <n v="101.54"/>
    <n v="0"/>
    <n v="0"/>
    <n v="0"/>
    <n v="0"/>
    <n v="0"/>
    <n v="2.71"/>
    <n v="6.48"/>
    <n v="0"/>
    <n v="2.31"/>
    <n v="23.74"/>
    <n v="84.73"/>
    <n v="0"/>
    <n v="9.1"/>
    <n v="0"/>
    <n v="0"/>
    <n v="0"/>
    <n v="0"/>
    <n v="0"/>
    <n v="0"/>
    <n v="0"/>
    <n v="0"/>
    <n v="2096.73"/>
    <n v="2096.7299999999996"/>
    <n v="0"/>
    <n v="0"/>
    <n v="0"/>
    <n v="0"/>
    <n v="0"/>
  </r>
  <r>
    <n v="11"/>
    <d v="2013-05-05T00:00:00"/>
    <d v="2013-05-18T00:00:00"/>
    <x v="30"/>
    <s v="G2N"/>
    <s v="GD10000000"/>
    <s v="GD0"/>
    <n v="13"/>
    <n v="8200"/>
    <s v="GD900"/>
    <s v="CIPB5"/>
    <s v="000IAT"/>
    <n v="15"/>
    <s v="32181A"/>
    <n v="13"/>
    <m/>
    <m/>
    <x v="297"/>
    <n v="32099"/>
    <s v="47317"/>
    <x v="148"/>
    <x v="1"/>
    <s v="Non-executive"/>
    <s v="D903"/>
    <x v="8"/>
    <n v="2371.42"/>
    <n v="0"/>
    <n v="0"/>
    <n v="0"/>
    <n v="0"/>
    <n v="0"/>
    <n v="0"/>
    <n v="0"/>
    <n v="0"/>
    <n v="0"/>
    <n v="0"/>
    <n v="0"/>
    <n v="0"/>
    <n v="0"/>
    <n v="0"/>
    <n v="0"/>
    <n v="0"/>
    <n v="0"/>
    <n v="1.25"/>
    <n v="499.9"/>
    <n v="0"/>
    <n v="0"/>
    <n v="0"/>
    <n v="0"/>
    <n v="0"/>
    <n v="136.69999999999999"/>
    <n v="0"/>
    <n v="0"/>
    <n v="0"/>
    <n v="0"/>
    <n v="0"/>
    <n v="3.27"/>
    <n v="11.93"/>
    <n v="0"/>
    <n v="2.31"/>
    <n v="31.96"/>
    <n v="118.57"/>
    <n v="0"/>
    <n v="26.66"/>
    <n v="0"/>
    <n v="0"/>
    <n v="0"/>
    <n v="0"/>
    <n v="0"/>
    <n v="0"/>
    <n v="0"/>
    <n v="0"/>
    <n v="3203.97"/>
    <n v="3203.97"/>
    <n v="0"/>
    <n v="0"/>
    <n v="0"/>
    <n v="0"/>
    <n v="0"/>
  </r>
  <r>
    <n v="11"/>
    <d v="2013-05-05T00:00:00"/>
    <d v="2013-05-18T00:00:00"/>
    <x v="30"/>
    <s v="G2N"/>
    <s v="GD10000000"/>
    <s v="GD0"/>
    <n v="13"/>
    <n v="8200"/>
    <s v="GD900"/>
    <s v="CIPB5"/>
    <s v="000IAT"/>
    <n v="15"/>
    <s v="32181A"/>
    <n v="13"/>
    <m/>
    <m/>
    <x v="298"/>
    <n v="37167"/>
    <s v="47297"/>
    <x v="148"/>
    <x v="1"/>
    <s v="Non-executive"/>
    <s v="D903"/>
    <x v="8"/>
    <n v="0"/>
    <n v="0"/>
    <n v="0"/>
    <n v="0"/>
    <n v="0"/>
    <n v="2922.77"/>
    <n v="0"/>
    <n v="0"/>
    <n v="0"/>
    <n v="0"/>
    <n v="0"/>
    <n v="0"/>
    <n v="0"/>
    <n v="0"/>
    <n v="0"/>
    <n v="0"/>
    <n v="0"/>
    <n v="0"/>
    <n v="1.52"/>
    <n v="170.62"/>
    <n v="0"/>
    <n v="0"/>
    <n v="0"/>
    <n v="0"/>
    <n v="0"/>
    <n v="177.69"/>
    <n v="0"/>
    <n v="0"/>
    <n v="0"/>
    <n v="0"/>
    <n v="0"/>
    <n v="2.99"/>
    <n v="9.1999999999999993"/>
    <n v="0"/>
    <n v="2.31"/>
    <n v="41.56"/>
    <n v="146.13999999999999"/>
    <n v="0"/>
    <n v="9.1"/>
    <n v="0"/>
    <n v="0"/>
    <n v="0"/>
    <n v="0"/>
    <n v="0"/>
    <n v="0"/>
    <n v="0"/>
    <n v="0"/>
    <n v="3483.9"/>
    <n v="3483.8999999999992"/>
    <n v="0"/>
    <n v="0"/>
    <n v="0"/>
    <n v="0"/>
    <n v="0"/>
  </r>
  <r>
    <n v="12"/>
    <d v="2013-05-19T00:00:00"/>
    <d v="2013-06-01T00:00:00"/>
    <x v="31"/>
    <s v="G1N"/>
    <s v="GD10000000"/>
    <s v="GD0"/>
    <n v="13"/>
    <n v="8200"/>
    <s v="GD900"/>
    <s v="CIPB5"/>
    <s v="000IAT"/>
    <n v="15"/>
    <s v="32181A"/>
    <n v="13"/>
    <m/>
    <m/>
    <x v="248"/>
    <n v="2877"/>
    <s v="47101"/>
    <x v="172"/>
    <x v="1"/>
    <s v="Non-executive"/>
    <s v="D903"/>
    <x v="8"/>
    <n v="3771.47"/>
    <n v="0"/>
    <n v="0"/>
    <n v="0"/>
    <n v="0"/>
    <n v="0"/>
    <n v="0"/>
    <n v="0"/>
    <n v="0"/>
    <n v="0"/>
    <n v="0"/>
    <n v="0"/>
    <n v="0"/>
    <n v="0"/>
    <n v="0"/>
    <n v="0"/>
    <n v="0"/>
    <n v="0"/>
    <n v="1.97"/>
    <n v="499.9"/>
    <n v="0"/>
    <n v="0"/>
    <n v="0"/>
    <n v="0"/>
    <n v="0"/>
    <n v="220.09"/>
    <n v="0"/>
    <n v="0"/>
    <n v="0"/>
    <n v="0"/>
    <n v="0"/>
    <n v="2.71"/>
    <n v="8.7799999999999994"/>
    <n v="0"/>
    <n v="0"/>
    <n v="51.47"/>
    <n v="188.57"/>
    <n v="0"/>
    <n v="26.66"/>
    <n v="0"/>
    <n v="0"/>
    <n v="0"/>
    <n v="0"/>
    <n v="0"/>
    <n v="0"/>
    <n v="0"/>
    <n v="0"/>
    <n v="4771.62"/>
    <n v="4771.619999999999"/>
    <n v="0"/>
    <n v="0"/>
    <n v="0"/>
    <n v="0"/>
    <n v="0"/>
  </r>
  <r>
    <n v="12"/>
    <d v="2013-05-19T00:00:00"/>
    <d v="2013-06-01T00:00:00"/>
    <x v="31"/>
    <s v="G1N"/>
    <s v="GD10000000"/>
    <s v="GD0"/>
    <n v="13"/>
    <n v="8200"/>
    <s v="GD900"/>
    <s v="CIPB5"/>
    <s v="000IAT"/>
    <n v="15"/>
    <s v="32181A"/>
    <n v="13"/>
    <m/>
    <m/>
    <x v="249"/>
    <n v="8140"/>
    <s v="51406"/>
    <x v="132"/>
    <x v="1"/>
    <s v="Non-executive"/>
    <s v="D903"/>
    <x v="8"/>
    <n v="3347.38"/>
    <n v="0"/>
    <n v="0"/>
    <n v="0"/>
    <n v="0"/>
    <n v="0"/>
    <n v="0"/>
    <n v="0"/>
    <n v="0"/>
    <n v="0"/>
    <n v="0"/>
    <n v="0"/>
    <n v="0"/>
    <n v="0"/>
    <n v="0"/>
    <n v="0"/>
    <n v="0"/>
    <n v="0"/>
    <n v="1.75"/>
    <n v="374.84"/>
    <n v="0"/>
    <n v="0"/>
    <n v="0"/>
    <n v="0"/>
    <n v="0"/>
    <n v="195.91"/>
    <n v="0"/>
    <n v="0"/>
    <n v="0"/>
    <n v="0"/>
    <n v="0"/>
    <n v="2.99"/>
    <n v="9.1999999999999993"/>
    <n v="0"/>
    <n v="0"/>
    <n v="45.82"/>
    <n v="167.37"/>
    <n v="0"/>
    <n v="19.989999999999998"/>
    <n v="0"/>
    <n v="0"/>
    <n v="0"/>
    <n v="0"/>
    <n v="0"/>
    <n v="0"/>
    <n v="0"/>
    <n v="0"/>
    <n v="4165.25"/>
    <n v="4165.25"/>
    <n v="0"/>
    <n v="0"/>
    <n v="0"/>
    <n v="0"/>
    <n v="0"/>
  </r>
  <r>
    <n v="12"/>
    <d v="2013-05-19T00:00:00"/>
    <d v="2013-06-01T00:00:00"/>
    <x v="31"/>
    <s v="G1N"/>
    <s v="GD10000000"/>
    <s v="GD0"/>
    <n v="13"/>
    <n v="8200"/>
    <s v="GD900"/>
    <s v="CIPB5"/>
    <s v="000IAT"/>
    <n v="15"/>
    <s v="32181A"/>
    <n v="13"/>
    <m/>
    <m/>
    <x v="250"/>
    <n v="12811"/>
    <s v="44266"/>
    <x v="131"/>
    <x v="1"/>
    <s v="Non-executive"/>
    <s v="D903"/>
    <x v="8"/>
    <n v="0"/>
    <n v="0"/>
    <n v="0"/>
    <n v="0"/>
    <n v="0"/>
    <n v="2776.89"/>
    <n v="0"/>
    <n v="0"/>
    <n v="0"/>
    <n v="0"/>
    <n v="0"/>
    <n v="0"/>
    <n v="0"/>
    <n v="0"/>
    <n v="0"/>
    <n v="0"/>
    <n v="0"/>
    <n v="0"/>
    <n v="1.46"/>
    <n v="499.9"/>
    <n v="0"/>
    <n v="0"/>
    <n v="0"/>
    <n v="0"/>
    <n v="0"/>
    <n v="161.84"/>
    <n v="0"/>
    <n v="0"/>
    <n v="0"/>
    <n v="0"/>
    <n v="0"/>
    <n v="3.27"/>
    <n v="11.93"/>
    <n v="0"/>
    <n v="0"/>
    <n v="37.840000000000003"/>
    <n v="138.84"/>
    <n v="0"/>
    <n v="26.66"/>
    <n v="0"/>
    <n v="0"/>
    <n v="0"/>
    <n v="0"/>
    <n v="0"/>
    <n v="0"/>
    <n v="0"/>
    <n v="0"/>
    <n v="3658.63"/>
    <n v="3658.63"/>
    <n v="0"/>
    <n v="0"/>
    <n v="0"/>
    <n v="0"/>
    <n v="0"/>
  </r>
  <r>
    <n v="12"/>
    <d v="2013-05-19T00:00:00"/>
    <d v="2013-06-01T00:00:00"/>
    <x v="31"/>
    <s v="G1N"/>
    <s v="GD10000000"/>
    <s v="GD0"/>
    <n v="13"/>
    <n v="8200"/>
    <s v="GD900"/>
    <s v="CIPB5"/>
    <s v="000IAT"/>
    <n v="15"/>
    <s v="32181A"/>
    <n v="13"/>
    <m/>
    <m/>
    <x v="251"/>
    <n v="29272"/>
    <s v="47554"/>
    <x v="133"/>
    <x v="1"/>
    <s v="Non-executive"/>
    <s v="D903"/>
    <x v="8"/>
    <n v="2961.38"/>
    <n v="0"/>
    <n v="0"/>
    <n v="0"/>
    <n v="0"/>
    <n v="0"/>
    <n v="0"/>
    <n v="0"/>
    <n v="0"/>
    <n v="0"/>
    <n v="0"/>
    <n v="0"/>
    <n v="0"/>
    <n v="0"/>
    <n v="0"/>
    <n v="0"/>
    <n v="0"/>
    <n v="0"/>
    <n v="1.54"/>
    <n v="170.62"/>
    <n v="0"/>
    <n v="0"/>
    <n v="0"/>
    <n v="0"/>
    <n v="0"/>
    <n v="180.08"/>
    <n v="0"/>
    <n v="0"/>
    <n v="0"/>
    <n v="0"/>
    <n v="0"/>
    <n v="2.71"/>
    <n v="6.48"/>
    <n v="0"/>
    <n v="0"/>
    <n v="42.12"/>
    <n v="148.07"/>
    <n v="0"/>
    <n v="9.1"/>
    <n v="0"/>
    <n v="0"/>
    <n v="0"/>
    <n v="0"/>
    <n v="0"/>
    <n v="0"/>
    <n v="0"/>
    <n v="0"/>
    <n v="3522.1"/>
    <n v="3522.1"/>
    <n v="0"/>
    <n v="0"/>
    <n v="0"/>
    <n v="0"/>
    <n v="0"/>
  </r>
  <r>
    <n v="12"/>
    <d v="2013-05-19T00:00:00"/>
    <d v="2013-06-01T00:00:00"/>
    <x v="31"/>
    <s v="G1N"/>
    <s v="GD10000000"/>
    <s v="GD0"/>
    <n v="13"/>
    <n v="8200"/>
    <s v="GD900"/>
    <s v="CIPB5"/>
    <s v="000IAT"/>
    <n v="15"/>
    <s v="32181A"/>
    <n v="13"/>
    <m/>
    <m/>
    <x v="252"/>
    <n v="39383"/>
    <s v="47525"/>
    <x v="131"/>
    <x v="1"/>
    <s v="Non-executive"/>
    <s v="D903"/>
    <x v="8"/>
    <n v="2627.66"/>
    <n v="0"/>
    <n v="0"/>
    <n v="0"/>
    <n v="0"/>
    <n v="0"/>
    <n v="0"/>
    <n v="0"/>
    <n v="0"/>
    <n v="0"/>
    <n v="0"/>
    <n v="0"/>
    <n v="0"/>
    <n v="0"/>
    <n v="0"/>
    <n v="0"/>
    <n v="0"/>
    <n v="0"/>
    <n v="1.38"/>
    <n v="385.12"/>
    <n v="0"/>
    <n v="0"/>
    <n v="0"/>
    <n v="0"/>
    <n v="0"/>
    <n v="151.54"/>
    <n v="0"/>
    <n v="0"/>
    <n v="0"/>
    <n v="0"/>
    <n v="0"/>
    <n v="2.99"/>
    <n v="8.7799999999999994"/>
    <n v="0"/>
    <n v="0"/>
    <n v="35.450000000000003"/>
    <n v="131.38"/>
    <n v="0"/>
    <n v="20.54"/>
    <n v="0"/>
    <n v="0"/>
    <n v="0"/>
    <n v="0"/>
    <n v="0"/>
    <n v="0"/>
    <n v="0"/>
    <n v="0"/>
    <n v="3364.84"/>
    <n v="3364.8399999999997"/>
    <n v="0"/>
    <n v="0"/>
    <n v="0"/>
    <n v="0"/>
    <n v="0"/>
  </r>
  <r>
    <n v="12"/>
    <d v="2013-05-19T00:00:00"/>
    <d v="2013-06-01T00:00:00"/>
    <x v="31"/>
    <s v="G1N"/>
    <s v="GD10000000"/>
    <s v="GD0"/>
    <n v="13"/>
    <n v="8200"/>
    <s v="GD900"/>
    <s v="CIPB5"/>
    <s v="000IAT"/>
    <n v="15"/>
    <s v="32181A"/>
    <n v="13"/>
    <m/>
    <m/>
    <x v="253"/>
    <n v="44516"/>
    <s v="73704"/>
    <x v="131"/>
    <x v="1"/>
    <s v="Non-executive"/>
    <s v="D903"/>
    <x v="8"/>
    <n v="2627.66"/>
    <n v="0"/>
    <n v="0"/>
    <n v="0"/>
    <n v="0"/>
    <n v="0"/>
    <n v="0"/>
    <n v="0"/>
    <n v="0"/>
    <n v="0"/>
    <n v="0"/>
    <n v="0"/>
    <n v="0"/>
    <n v="0"/>
    <n v="0"/>
    <n v="0"/>
    <n v="0"/>
    <n v="0"/>
    <n v="0"/>
    <n v="566.16999999999996"/>
    <n v="0"/>
    <n v="0"/>
    <n v="0"/>
    <n v="0"/>
    <n v="0"/>
    <n v="151.22"/>
    <n v="0"/>
    <n v="0"/>
    <n v="0"/>
    <n v="0"/>
    <n v="0"/>
    <n v="2.99"/>
    <n v="6.48"/>
    <n v="0"/>
    <n v="0"/>
    <n v="35.369999999999997"/>
    <n v="131.38"/>
    <n v="0"/>
    <n v="30.2"/>
    <n v="0"/>
    <n v="0"/>
    <n v="0"/>
    <n v="0"/>
    <n v="0"/>
    <n v="0"/>
    <n v="0"/>
    <n v="0"/>
    <n v="3551.47"/>
    <n v="3551.4699999999993"/>
    <n v="0"/>
    <n v="0"/>
    <n v="0"/>
    <n v="0"/>
    <n v="0"/>
  </r>
  <r>
    <n v="12"/>
    <d v="2013-05-19T00:00:00"/>
    <d v="2013-06-01T00:00:00"/>
    <x v="31"/>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4"/>
    <n v="0"/>
    <n v="0"/>
    <n v="0"/>
    <n v="0"/>
    <n v="0"/>
    <n v="0"/>
    <n v="0"/>
    <n v="0"/>
    <n v="0"/>
    <n v="34.85"/>
    <n v="0"/>
    <n v="0"/>
    <n v="0"/>
    <n v="0"/>
    <n v="0"/>
    <n v="0"/>
    <n v="0"/>
    <n v="0"/>
    <n v="0"/>
    <n v="0"/>
    <n v="0"/>
    <n v="2587.69"/>
    <n v="2587.69"/>
    <n v="0"/>
    <n v="0"/>
    <n v="0"/>
    <n v="0"/>
    <n v="0"/>
  </r>
  <r>
    <n v="12"/>
    <d v="2013-05-19T00:00:00"/>
    <d v="2013-06-01T00:00:00"/>
    <x v="31"/>
    <s v="G1N"/>
    <s v="GD10000000"/>
    <s v="GD0"/>
    <n v="13"/>
    <n v="8200"/>
    <s v="GD900"/>
    <s v="CIPB5"/>
    <s v="000IAT"/>
    <n v="15"/>
    <s v="32181A"/>
    <n v="13"/>
    <m/>
    <m/>
    <x v="255"/>
    <n v="57790"/>
    <s v="47145"/>
    <x v="131"/>
    <x v="1"/>
    <s v="Non-executive"/>
    <s v="D903"/>
    <x v="8"/>
    <n v="2702.27"/>
    <n v="0"/>
    <n v="0"/>
    <n v="0"/>
    <n v="0"/>
    <n v="0"/>
    <n v="0"/>
    <n v="0"/>
    <n v="0"/>
    <n v="0"/>
    <n v="0"/>
    <n v="0"/>
    <n v="0"/>
    <n v="0"/>
    <n v="0"/>
    <n v="0"/>
    <n v="0"/>
    <n v="0"/>
    <n v="0"/>
    <n v="0"/>
    <n v="0"/>
    <n v="0"/>
    <n v="0"/>
    <n v="0"/>
    <n v="0"/>
    <n v="167.54"/>
    <n v="0"/>
    <n v="0"/>
    <n v="0"/>
    <n v="0"/>
    <n v="0"/>
    <n v="2.71"/>
    <n v="6.48"/>
    <n v="0"/>
    <n v="0"/>
    <n v="39.19"/>
    <n v="135.11000000000001"/>
    <n v="0"/>
    <n v="18.63"/>
    <n v="0"/>
    <n v="0"/>
    <n v="0"/>
    <n v="0"/>
    <n v="0"/>
    <n v="0"/>
    <n v="0"/>
    <n v="0"/>
    <n v="3071.93"/>
    <n v="3071.9300000000003"/>
    <n v="0"/>
    <n v="0"/>
    <n v="0"/>
    <n v="0"/>
    <n v="0"/>
  </r>
  <r>
    <n v="12"/>
    <d v="2013-05-19T00:00:00"/>
    <d v="2013-06-01T00:00:00"/>
    <x v="31"/>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9999999999997"/>
    <n v="120.19"/>
    <n v="0"/>
    <n v="0"/>
    <n v="0"/>
    <n v="0"/>
    <n v="0"/>
    <n v="0"/>
    <n v="0"/>
    <n v="0"/>
    <n v="0"/>
    <n v="0"/>
    <n v="2911"/>
    <n v="2911.0000000000009"/>
    <n v="0"/>
    <n v="0"/>
    <n v="0"/>
    <n v="0"/>
    <n v="0"/>
  </r>
  <r>
    <n v="12"/>
    <d v="2013-05-19T00:00:00"/>
    <d v="2013-06-01T00:00:00"/>
    <x v="31"/>
    <s v="G1N"/>
    <s v="GD10000000"/>
    <s v="GD0"/>
    <n v="13"/>
    <n v="8200"/>
    <s v="GD900"/>
    <s v="CIPB5"/>
    <s v="000IAT"/>
    <n v="15"/>
    <s v="32181A"/>
    <n v="13"/>
    <m/>
    <m/>
    <x v="258"/>
    <n v="64153"/>
    <s v="47068"/>
    <x v="131"/>
    <x v="1"/>
    <s v="Non-executive"/>
    <s v="D903"/>
    <x v="8"/>
    <n v="3000.73"/>
    <n v="0"/>
    <n v="0"/>
    <n v="0"/>
    <n v="0"/>
    <n v="0"/>
    <n v="0"/>
    <n v="0"/>
    <n v="0"/>
    <n v="0"/>
    <n v="0"/>
    <n v="0"/>
    <n v="0"/>
    <n v="0"/>
    <n v="0"/>
    <n v="0"/>
    <n v="0"/>
    <n v="0"/>
    <n v="1.58"/>
    <n v="173.94"/>
    <n v="0"/>
    <n v="0"/>
    <n v="0"/>
    <n v="0"/>
    <n v="0"/>
    <n v="181.02"/>
    <n v="0"/>
    <n v="0"/>
    <n v="0"/>
    <n v="0"/>
    <n v="0"/>
    <n v="2.71"/>
    <n v="6.48"/>
    <n v="0"/>
    <n v="0"/>
    <n v="42.34"/>
    <n v="150.04"/>
    <n v="0"/>
    <n v="9.2799999999999994"/>
    <n v="0"/>
    <n v="0"/>
    <n v="0"/>
    <n v="0"/>
    <n v="0"/>
    <n v="0"/>
    <n v="0"/>
    <n v="0"/>
    <n v="3568.12"/>
    <n v="3568.1200000000003"/>
    <n v="0"/>
    <n v="0"/>
    <n v="0"/>
    <n v="0"/>
    <n v="0"/>
  </r>
  <r>
    <n v="12"/>
    <d v="2013-05-19T00:00:00"/>
    <d v="2013-06-01T00:00:00"/>
    <x v="31"/>
    <s v="G1N"/>
    <s v="GD10000000"/>
    <s v="GD0"/>
    <n v="13"/>
    <n v="8200"/>
    <s v="GD900"/>
    <s v="CIPB5"/>
    <s v="000IAT"/>
    <n v="15"/>
    <s v="32181A"/>
    <n v="13"/>
    <m/>
    <m/>
    <x v="431"/>
    <n v="65683"/>
    <s v="51246"/>
    <x v="131"/>
    <x v="1"/>
    <s v="Non-executive"/>
    <s v="D903"/>
    <x v="8"/>
    <n v="2403.8000000000002"/>
    <n v="0"/>
    <n v="0"/>
    <n v="0"/>
    <n v="0"/>
    <n v="0"/>
    <n v="0"/>
    <n v="0"/>
    <n v="0"/>
    <n v="0"/>
    <n v="0"/>
    <n v="0"/>
    <n v="0"/>
    <n v="0"/>
    <n v="0"/>
    <n v="0"/>
    <n v="0"/>
    <n v="0"/>
    <n v="1.26"/>
    <n v="173.94"/>
    <n v="0"/>
    <n v="0"/>
    <n v="0"/>
    <n v="0"/>
    <n v="0"/>
    <n v="0"/>
    <n v="0"/>
    <n v="0"/>
    <n v="0"/>
    <n v="0"/>
    <n v="0"/>
    <n v="7.11"/>
    <n v="13.85"/>
    <n v="0"/>
    <n v="11.5"/>
    <n v="31.23"/>
    <n v="0"/>
    <n v="0"/>
    <n v="9.2799999999999994"/>
    <n v="0"/>
    <n v="0"/>
    <n v="0"/>
    <n v="0"/>
    <n v="0"/>
    <n v="0"/>
    <n v="0"/>
    <n v="0"/>
    <n v="2651.97"/>
    <n v="2651.9700000000007"/>
    <n v="0"/>
    <n v="0"/>
    <n v="0"/>
    <n v="0"/>
    <n v="0"/>
  </r>
  <r>
    <n v="12"/>
    <d v="2013-05-19T00:00:00"/>
    <d v="2013-06-01T00:00:00"/>
    <x v="31"/>
    <s v="G1N"/>
    <s v="GD10000000"/>
    <s v="GD0"/>
    <n v="13"/>
    <n v="8200"/>
    <s v="GD900"/>
    <s v="CIPB5"/>
    <s v="000IAT"/>
    <n v="15"/>
    <s v="32181A"/>
    <n v="13"/>
    <m/>
    <m/>
    <x v="259"/>
    <n v="67048"/>
    <s v="73703"/>
    <x v="131"/>
    <x v="1"/>
    <s v="Non-executive"/>
    <s v="D903"/>
    <x v="8"/>
    <n v="2702.27"/>
    <n v="0"/>
    <n v="0"/>
    <n v="0"/>
    <n v="0"/>
    <n v="0"/>
    <n v="0"/>
    <n v="0"/>
    <n v="0"/>
    <n v="0"/>
    <n v="0"/>
    <n v="0"/>
    <n v="0"/>
    <n v="0"/>
    <n v="0"/>
    <n v="0"/>
    <n v="0"/>
    <n v="0"/>
    <n v="1.42"/>
    <n v="0"/>
    <n v="0"/>
    <n v="0"/>
    <n v="0"/>
    <n v="0"/>
    <n v="0"/>
    <n v="167.54"/>
    <n v="0"/>
    <n v="0"/>
    <n v="0"/>
    <n v="0"/>
    <n v="0"/>
    <n v="2.71"/>
    <n v="6.48"/>
    <n v="0"/>
    <n v="0"/>
    <n v="39.18"/>
    <n v="135.11000000000001"/>
    <n v="0"/>
    <n v="0"/>
    <n v="0"/>
    <n v="0"/>
    <n v="0"/>
    <n v="0"/>
    <n v="0"/>
    <n v="0"/>
    <n v="0"/>
    <n v="0"/>
    <n v="3054.71"/>
    <n v="3054.71"/>
    <n v="0"/>
    <n v="0"/>
    <n v="0"/>
    <n v="0"/>
    <n v="0"/>
  </r>
  <r>
    <n v="12"/>
    <d v="2013-05-19T00:00:00"/>
    <d v="2013-06-01T00:00:00"/>
    <x v="31"/>
    <s v="G1N"/>
    <s v="GD10000000"/>
    <s v="GD0"/>
    <n v="13"/>
    <n v="8200"/>
    <s v="GD900"/>
    <s v="CIPB5"/>
    <s v="000IAT"/>
    <n v="15"/>
    <s v="32181A"/>
    <n v="13"/>
    <m/>
    <m/>
    <x v="430"/>
    <n v="71260"/>
    <s v="48877"/>
    <x v="131"/>
    <x v="1"/>
    <s v="Non-executive"/>
    <s v="D903"/>
    <x v="8"/>
    <n v="2403.8000000000002"/>
    <n v="0"/>
    <n v="0"/>
    <n v="0"/>
    <n v="0"/>
    <n v="0"/>
    <n v="0"/>
    <n v="0"/>
    <n v="0"/>
    <n v="0"/>
    <n v="0"/>
    <n v="0"/>
    <n v="0"/>
    <n v="0"/>
    <n v="0"/>
    <n v="0"/>
    <n v="0"/>
    <n v="0"/>
    <n v="1.26"/>
    <n v="0"/>
    <n v="0"/>
    <n v="0"/>
    <n v="0"/>
    <n v="0"/>
    <n v="0"/>
    <n v="149.03"/>
    <n v="0"/>
    <n v="0"/>
    <n v="0"/>
    <n v="0"/>
    <n v="0"/>
    <n v="2.71"/>
    <n v="6.48"/>
    <n v="0"/>
    <n v="0"/>
    <n v="34.85"/>
    <n v="0"/>
    <n v="0"/>
    <n v="0"/>
    <n v="0"/>
    <n v="0"/>
    <n v="0"/>
    <n v="0"/>
    <n v="0"/>
    <n v="0"/>
    <n v="0"/>
    <n v="0"/>
    <n v="2598.13"/>
    <n v="2598.1300000000006"/>
    <n v="0"/>
    <n v="0"/>
    <n v="0"/>
    <n v="0"/>
    <n v="0"/>
  </r>
  <r>
    <n v="12"/>
    <d v="2013-05-19T00:00:00"/>
    <d v="2013-06-01T00:00:00"/>
    <x v="31"/>
    <s v="G1N"/>
    <s v="GD10000000"/>
    <s v="GD0"/>
    <n v="13"/>
    <n v="8200"/>
    <s v="GD900"/>
    <s v="CIPB5"/>
    <s v="000IAT"/>
    <n v="15"/>
    <s v="32181A"/>
    <n v="13"/>
    <m/>
    <m/>
    <x v="429"/>
    <n v="71532"/>
    <s v="47291"/>
    <x v="131"/>
    <x v="1"/>
    <s v="Non-executive"/>
    <s v="D903"/>
    <x v="8"/>
    <n v="2403.8000000000002"/>
    <n v="0"/>
    <n v="0"/>
    <n v="0"/>
    <n v="0"/>
    <n v="0"/>
    <n v="0"/>
    <n v="0"/>
    <n v="0"/>
    <n v="0"/>
    <n v="0"/>
    <n v="0"/>
    <n v="0"/>
    <n v="0"/>
    <n v="0"/>
    <n v="0"/>
    <n v="0"/>
    <n v="0"/>
    <n v="1.26"/>
    <n v="195.92"/>
    <n v="0"/>
    <n v="0"/>
    <n v="0"/>
    <n v="0"/>
    <n v="0"/>
    <n v="146.63"/>
    <n v="0"/>
    <n v="0"/>
    <n v="0"/>
    <n v="0"/>
    <n v="0"/>
    <n v="2.71"/>
    <n v="6.19"/>
    <n v="0"/>
    <n v="0"/>
    <n v="34.29"/>
    <n v="0"/>
    <n v="0"/>
    <n v="0"/>
    <n v="0"/>
    <n v="0"/>
    <n v="0"/>
    <n v="0"/>
    <n v="0"/>
    <n v="0"/>
    <n v="0"/>
    <n v="0"/>
    <n v="2790.8"/>
    <n v="2790.8000000000006"/>
    <n v="0"/>
    <n v="0"/>
    <n v="0"/>
    <n v="0"/>
    <n v="0"/>
  </r>
  <r>
    <n v="12"/>
    <d v="2013-05-19T00:00:00"/>
    <d v="2013-06-01T00:00:00"/>
    <x v="32"/>
    <s v="G2N"/>
    <s v="GD10000000"/>
    <s v="GD0"/>
    <n v="13"/>
    <n v="8200"/>
    <s v="GD900"/>
    <s v="CIPB5"/>
    <s v="000IAT"/>
    <n v="15"/>
    <s v="32181A"/>
    <n v="13"/>
    <m/>
    <m/>
    <x v="296"/>
    <n v="28596"/>
    <s v="47555"/>
    <x v="147"/>
    <x v="1"/>
    <s v="Non-executive"/>
    <s v="D903"/>
    <x v="8"/>
    <n v="1694.58"/>
    <n v="0"/>
    <n v="0"/>
    <n v="0"/>
    <n v="0"/>
    <n v="0"/>
    <n v="0"/>
    <n v="0"/>
    <n v="0"/>
    <n v="0"/>
    <n v="0"/>
    <n v="0"/>
    <n v="0"/>
    <n v="0"/>
    <n v="0"/>
    <n v="0"/>
    <n v="0"/>
    <n v="0"/>
    <n v="0.92"/>
    <n v="170.62"/>
    <n v="0"/>
    <n v="0"/>
    <n v="0"/>
    <n v="0"/>
    <n v="0"/>
    <n v="101.54"/>
    <n v="0"/>
    <n v="0"/>
    <n v="0"/>
    <n v="0"/>
    <n v="0"/>
    <n v="2.71"/>
    <n v="6.48"/>
    <n v="0"/>
    <n v="2.31"/>
    <n v="23.75"/>
    <n v="84.73"/>
    <n v="25"/>
    <n v="9.1"/>
    <n v="0"/>
    <n v="0"/>
    <n v="0"/>
    <n v="0"/>
    <n v="0"/>
    <n v="0"/>
    <n v="0"/>
    <n v="0"/>
    <n v="2121.7399999999998"/>
    <n v="2121.7399999999998"/>
    <n v="0"/>
    <n v="0"/>
    <n v="0"/>
    <n v="0"/>
    <n v="0"/>
  </r>
  <r>
    <n v="12"/>
    <d v="2013-05-19T00:00:00"/>
    <d v="2013-06-01T00:00:00"/>
    <x v="32"/>
    <s v="G2N"/>
    <s v="GD10000000"/>
    <s v="GD0"/>
    <n v="13"/>
    <n v="8200"/>
    <s v="GD900"/>
    <s v="CIPB5"/>
    <s v="000IAT"/>
    <n v="15"/>
    <s v="32181A"/>
    <n v="13"/>
    <m/>
    <m/>
    <x v="297"/>
    <n v="32099"/>
    <s v="47317"/>
    <x v="148"/>
    <x v="1"/>
    <s v="Non-executive"/>
    <s v="D903"/>
    <x v="8"/>
    <n v="711.42"/>
    <n v="0"/>
    <n v="0"/>
    <n v="0"/>
    <n v="0"/>
    <n v="0"/>
    <n v="0"/>
    <n v="0"/>
    <n v="0"/>
    <n v="0"/>
    <n v="0"/>
    <n v="0"/>
    <n v="0"/>
    <n v="0"/>
    <n v="0"/>
    <n v="0"/>
    <n v="0"/>
    <n v="0"/>
    <n v="1.25"/>
    <n v="499.9"/>
    <n v="0"/>
    <n v="0"/>
    <n v="0"/>
    <n v="0"/>
    <n v="0"/>
    <n v="33.770000000000003"/>
    <n v="0"/>
    <n v="0"/>
    <n v="0"/>
    <n v="0"/>
    <n v="0"/>
    <n v="3.27"/>
    <n v="11.93"/>
    <n v="0"/>
    <n v="2.31"/>
    <n v="7.9"/>
    <n v="35.57"/>
    <n v="25"/>
    <n v="26.66"/>
    <n v="0"/>
    <n v="0"/>
    <n v="0"/>
    <n v="0"/>
    <n v="0"/>
    <n v="0"/>
    <n v="0"/>
    <n v="0"/>
    <n v="1358.98"/>
    <n v="1358.98"/>
    <n v="0"/>
    <n v="0"/>
    <n v="0"/>
    <n v="0"/>
    <n v="0"/>
  </r>
  <r>
    <n v="12"/>
    <d v="2013-05-19T00:00:00"/>
    <d v="2013-06-01T00:00:00"/>
    <x v="32"/>
    <s v="G2N"/>
    <s v="GD10000000"/>
    <s v="GD0"/>
    <n v="13"/>
    <n v="8200"/>
    <s v="GD900"/>
    <s v="CIPB5"/>
    <s v="000IAT"/>
    <n v="15"/>
    <s v="32181A"/>
    <n v="13"/>
    <m/>
    <m/>
    <x v="298"/>
    <n v="37167"/>
    <s v="47297"/>
    <x v="148"/>
    <x v="1"/>
    <s v="Non-executive"/>
    <s v="D903"/>
    <x v="8"/>
    <n v="0"/>
    <n v="0"/>
    <n v="0"/>
    <n v="0"/>
    <n v="0"/>
    <n v="2922.77"/>
    <n v="0"/>
    <n v="0"/>
    <n v="0"/>
    <n v="0"/>
    <n v="0"/>
    <n v="0"/>
    <n v="0"/>
    <n v="0"/>
    <n v="0"/>
    <n v="0"/>
    <n v="0"/>
    <n v="0"/>
    <n v="1.52"/>
    <n v="170.62"/>
    <n v="0"/>
    <n v="0"/>
    <n v="0"/>
    <n v="0"/>
    <n v="0"/>
    <n v="177.68"/>
    <n v="0"/>
    <n v="0"/>
    <n v="0"/>
    <n v="0"/>
    <n v="0"/>
    <n v="2.99"/>
    <n v="9.1999999999999993"/>
    <n v="0"/>
    <n v="2.31"/>
    <n v="41.55"/>
    <n v="146.13999999999999"/>
    <n v="25"/>
    <n v="9.1"/>
    <n v="0"/>
    <n v="0"/>
    <n v="0"/>
    <n v="0"/>
    <n v="0"/>
    <n v="0"/>
    <n v="0"/>
    <n v="0"/>
    <n v="3508.88"/>
    <n v="3508.8799999999992"/>
    <n v="0"/>
    <n v="0"/>
    <n v="0"/>
    <n v="0"/>
    <n v="0"/>
  </r>
  <r>
    <n v="13"/>
    <d v="2013-06-02T00:00:00"/>
    <d v="2013-06-15T00:00:00"/>
    <x v="33"/>
    <s v="G1N"/>
    <s v="GD10000000"/>
    <s v="GD0"/>
    <n v="13"/>
    <n v="8200"/>
    <s v="GD900"/>
    <s v="CIPB5"/>
    <s v="000IAT"/>
    <n v="15"/>
    <s v="32181A"/>
    <n v="13"/>
    <m/>
    <m/>
    <x v="248"/>
    <n v="2877"/>
    <s v="47101"/>
    <x v="172"/>
    <x v="1"/>
    <s v="Non-executive"/>
    <s v="D903"/>
    <x v="8"/>
    <n v="3771.46"/>
    <n v="0"/>
    <n v="0"/>
    <n v="0"/>
    <n v="0"/>
    <n v="0"/>
    <n v="0"/>
    <n v="0"/>
    <n v="0"/>
    <n v="0"/>
    <n v="0"/>
    <n v="0"/>
    <n v="0"/>
    <n v="0"/>
    <n v="0"/>
    <n v="0"/>
    <n v="0"/>
    <n v="0"/>
    <n v="1.97"/>
    <n v="499.9"/>
    <n v="0"/>
    <n v="0"/>
    <n v="0"/>
    <n v="0"/>
    <n v="0"/>
    <n v="220.08"/>
    <n v="0"/>
    <n v="0"/>
    <n v="0"/>
    <n v="0"/>
    <n v="0"/>
    <n v="2.71"/>
    <n v="8.7799999999999994"/>
    <n v="0"/>
    <n v="0"/>
    <n v="51.47"/>
    <n v="188.57"/>
    <n v="0"/>
    <n v="26.66"/>
    <n v="0"/>
    <n v="0"/>
    <n v="0"/>
    <n v="0"/>
    <n v="0"/>
    <n v="0"/>
    <n v="0"/>
    <n v="0"/>
    <n v="4771.6000000000004"/>
    <n v="4771.5999999999995"/>
    <n v="0"/>
    <n v="0"/>
    <n v="0"/>
    <n v="0"/>
    <n v="0"/>
  </r>
  <r>
    <n v="13"/>
    <d v="2013-06-02T00:00:00"/>
    <d v="2013-06-15T00:00:00"/>
    <x v="33"/>
    <s v="G1N"/>
    <s v="GD10000000"/>
    <s v="GD0"/>
    <n v="13"/>
    <n v="8200"/>
    <s v="GD900"/>
    <s v="CIPB5"/>
    <s v="000IAT"/>
    <n v="15"/>
    <s v="32181A"/>
    <n v="13"/>
    <m/>
    <m/>
    <x v="249"/>
    <n v="8140"/>
    <s v="51406"/>
    <x v="132"/>
    <x v="1"/>
    <s v="Non-executive"/>
    <s v="D903"/>
    <x v="8"/>
    <n v="3347.39"/>
    <n v="0"/>
    <n v="0"/>
    <n v="0"/>
    <n v="0"/>
    <n v="0"/>
    <n v="0"/>
    <n v="0"/>
    <n v="0"/>
    <n v="0"/>
    <n v="0"/>
    <n v="0"/>
    <n v="0"/>
    <n v="0"/>
    <n v="0"/>
    <n v="0"/>
    <n v="0"/>
    <n v="0"/>
    <n v="1.75"/>
    <n v="374.84"/>
    <n v="0"/>
    <n v="0"/>
    <n v="0"/>
    <n v="0"/>
    <n v="0"/>
    <n v="195.92"/>
    <n v="0"/>
    <n v="0"/>
    <n v="0"/>
    <n v="0"/>
    <n v="0"/>
    <n v="2.99"/>
    <n v="9.1999999999999993"/>
    <n v="0"/>
    <n v="0"/>
    <n v="45.82"/>
    <n v="167.37"/>
    <n v="0"/>
    <n v="19.989999999999998"/>
    <n v="0"/>
    <n v="0"/>
    <n v="0"/>
    <n v="0"/>
    <n v="0"/>
    <n v="0"/>
    <n v="0"/>
    <n v="0"/>
    <n v="4165.2700000000004"/>
    <n v="4165.2699999999995"/>
    <n v="0"/>
    <n v="0"/>
    <n v="0"/>
    <n v="0"/>
    <n v="0"/>
  </r>
  <r>
    <n v="13"/>
    <d v="2013-06-02T00:00:00"/>
    <d v="2013-06-15T00:00:00"/>
    <x v="33"/>
    <s v="G1N"/>
    <s v="GD10000000"/>
    <s v="GD0"/>
    <n v="13"/>
    <n v="8200"/>
    <s v="GD900"/>
    <s v="CIPB5"/>
    <s v="000IAT"/>
    <n v="15"/>
    <s v="32181A"/>
    <n v="13"/>
    <m/>
    <m/>
    <x v="250"/>
    <n v="12811"/>
    <s v="44266"/>
    <x v="131"/>
    <x v="1"/>
    <s v="Non-executive"/>
    <s v="D903"/>
    <x v="8"/>
    <n v="0"/>
    <n v="0"/>
    <n v="0"/>
    <n v="0"/>
    <n v="0"/>
    <n v="2776.88"/>
    <n v="0"/>
    <n v="0"/>
    <n v="0"/>
    <n v="0"/>
    <n v="0"/>
    <n v="0"/>
    <n v="0"/>
    <n v="0"/>
    <n v="0"/>
    <n v="0"/>
    <n v="0"/>
    <n v="0"/>
    <n v="1.46"/>
    <n v="499.9"/>
    <n v="0"/>
    <n v="0"/>
    <n v="0"/>
    <n v="0"/>
    <n v="0"/>
    <n v="161.83000000000001"/>
    <n v="0"/>
    <n v="0"/>
    <n v="0"/>
    <n v="0"/>
    <n v="0"/>
    <n v="3.27"/>
    <n v="11.93"/>
    <n v="0"/>
    <n v="0"/>
    <n v="37.85"/>
    <n v="138.84"/>
    <n v="0"/>
    <n v="26.66"/>
    <n v="0"/>
    <n v="0"/>
    <n v="0"/>
    <n v="0"/>
    <n v="0"/>
    <n v="0"/>
    <n v="0"/>
    <n v="0"/>
    <n v="3658.62"/>
    <n v="3658.62"/>
    <n v="0"/>
    <n v="0"/>
    <n v="0"/>
    <n v="0"/>
    <n v="0"/>
  </r>
  <r>
    <n v="13"/>
    <d v="2013-06-02T00:00:00"/>
    <d v="2013-06-15T00:00:00"/>
    <x v="33"/>
    <s v="G1N"/>
    <s v="GD10000000"/>
    <s v="GD0"/>
    <n v="13"/>
    <n v="8200"/>
    <s v="GD900"/>
    <s v="CIPB5"/>
    <s v="000IAT"/>
    <n v="15"/>
    <s v="32181A"/>
    <n v="13"/>
    <m/>
    <m/>
    <x v="251"/>
    <n v="29272"/>
    <s v="47554"/>
    <x v="133"/>
    <x v="1"/>
    <s v="Non-executive"/>
    <s v="D903"/>
    <x v="8"/>
    <n v="2961.38"/>
    <n v="0"/>
    <n v="0"/>
    <n v="0"/>
    <n v="0"/>
    <n v="0"/>
    <n v="0"/>
    <n v="0"/>
    <n v="0"/>
    <n v="0"/>
    <n v="0"/>
    <n v="0"/>
    <n v="0"/>
    <n v="0"/>
    <n v="0"/>
    <n v="0"/>
    <n v="0"/>
    <n v="0"/>
    <n v="1.54"/>
    <n v="170.62"/>
    <n v="0"/>
    <n v="0"/>
    <n v="0"/>
    <n v="0"/>
    <n v="0"/>
    <n v="180.08"/>
    <n v="0"/>
    <n v="0"/>
    <n v="0"/>
    <n v="0"/>
    <n v="0"/>
    <n v="2.71"/>
    <n v="6.48"/>
    <n v="0"/>
    <n v="0"/>
    <n v="42.11"/>
    <n v="148.07"/>
    <n v="0"/>
    <n v="9.1"/>
    <n v="0"/>
    <n v="0"/>
    <n v="0"/>
    <n v="0"/>
    <n v="0"/>
    <n v="0"/>
    <n v="0"/>
    <n v="0"/>
    <n v="3522.09"/>
    <n v="3522.09"/>
    <n v="0"/>
    <n v="0"/>
    <n v="0"/>
    <n v="0"/>
    <n v="0"/>
  </r>
  <r>
    <n v="13"/>
    <d v="2013-06-02T00:00:00"/>
    <d v="2013-06-15T00:00:00"/>
    <x v="33"/>
    <s v="G1N"/>
    <s v="GD10000000"/>
    <s v="GD0"/>
    <n v="13"/>
    <n v="8200"/>
    <s v="GD900"/>
    <s v="CIPB5"/>
    <s v="000IAT"/>
    <n v="15"/>
    <s v="32181A"/>
    <n v="13"/>
    <m/>
    <m/>
    <x v="252"/>
    <n v="39383"/>
    <s v="47525"/>
    <x v="131"/>
    <x v="1"/>
    <s v="Non-executive"/>
    <s v="D903"/>
    <x v="8"/>
    <n v="2627.66"/>
    <n v="0"/>
    <n v="0"/>
    <n v="0"/>
    <n v="0"/>
    <n v="0"/>
    <n v="0"/>
    <n v="0"/>
    <n v="0"/>
    <n v="0"/>
    <n v="0"/>
    <n v="0"/>
    <n v="0"/>
    <n v="0"/>
    <n v="0"/>
    <n v="0"/>
    <n v="0"/>
    <n v="0"/>
    <n v="1.38"/>
    <n v="385.12"/>
    <n v="0"/>
    <n v="0"/>
    <n v="0"/>
    <n v="0"/>
    <n v="0"/>
    <n v="151.55000000000001"/>
    <n v="0"/>
    <n v="0"/>
    <n v="0"/>
    <n v="0"/>
    <n v="0"/>
    <n v="2.99"/>
    <n v="8.7799999999999994"/>
    <n v="0"/>
    <n v="0"/>
    <n v="35.44"/>
    <n v="131.38"/>
    <n v="0"/>
    <n v="20.54"/>
    <n v="0"/>
    <n v="0"/>
    <n v="0"/>
    <n v="0"/>
    <n v="0"/>
    <n v="0"/>
    <n v="0"/>
    <n v="0"/>
    <n v="3364.84"/>
    <n v="3364.84"/>
    <n v="0"/>
    <n v="0"/>
    <n v="0"/>
    <n v="0"/>
    <n v="0"/>
  </r>
  <r>
    <n v="13"/>
    <d v="2013-06-02T00:00:00"/>
    <d v="2013-06-15T00:00:00"/>
    <x v="33"/>
    <s v="G1N"/>
    <s v="GD10000000"/>
    <s v="GD0"/>
    <n v="13"/>
    <n v="8200"/>
    <s v="GD900"/>
    <s v="CIPB5"/>
    <s v="000IAT"/>
    <n v="15"/>
    <s v="32181A"/>
    <n v="13"/>
    <m/>
    <m/>
    <x v="253"/>
    <n v="44516"/>
    <s v="73704"/>
    <x v="131"/>
    <x v="1"/>
    <s v="Non-executive"/>
    <s v="D903"/>
    <x v="8"/>
    <n v="1313.83"/>
    <n v="0"/>
    <n v="0"/>
    <n v="0"/>
    <n v="0"/>
    <n v="0"/>
    <n v="0"/>
    <n v="0"/>
    <n v="0"/>
    <n v="0"/>
    <n v="0"/>
    <n v="0"/>
    <n v="0"/>
    <n v="0"/>
    <n v="0"/>
    <n v="0"/>
    <n v="0"/>
    <n v="0"/>
    <n v="0"/>
    <n v="566.16999999999996"/>
    <n v="0"/>
    <n v="0"/>
    <n v="0"/>
    <n v="0"/>
    <n v="0"/>
    <n v="69.75"/>
    <n v="0"/>
    <n v="0"/>
    <n v="0"/>
    <n v="0"/>
    <n v="0"/>
    <n v="2.99"/>
    <n v="6.48"/>
    <n v="0"/>
    <n v="0"/>
    <n v="16.309999999999999"/>
    <n v="65.69"/>
    <n v="0"/>
    <n v="30.2"/>
    <n v="0"/>
    <n v="0"/>
    <n v="0"/>
    <n v="0"/>
    <n v="0"/>
    <n v="0"/>
    <n v="0"/>
    <n v="0"/>
    <n v="2071.42"/>
    <n v="2071.42"/>
    <n v="0"/>
    <n v="0"/>
    <n v="0"/>
    <n v="0"/>
    <n v="0"/>
  </r>
  <r>
    <n v="13"/>
    <d v="2013-06-02T00:00:00"/>
    <d v="2013-06-15T00:00:00"/>
    <x v="33"/>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3"/>
    <n v="0"/>
    <n v="0"/>
    <n v="0"/>
    <n v="0"/>
    <n v="0"/>
    <n v="0"/>
    <n v="0"/>
    <n v="0"/>
    <n v="0"/>
    <n v="34.86"/>
    <n v="0"/>
    <n v="0"/>
    <n v="0"/>
    <n v="0"/>
    <n v="0"/>
    <n v="0"/>
    <n v="0"/>
    <n v="0"/>
    <n v="0"/>
    <n v="0"/>
    <n v="0"/>
    <n v="2587.69"/>
    <n v="2587.6900000000005"/>
    <n v="0"/>
    <n v="0"/>
    <n v="0"/>
    <n v="0"/>
    <n v="0"/>
  </r>
  <r>
    <n v="13"/>
    <d v="2013-06-02T00:00:00"/>
    <d v="2013-06-15T00:00:00"/>
    <x v="33"/>
    <s v="G1N"/>
    <s v="GD10000000"/>
    <s v="GD0"/>
    <n v="13"/>
    <n v="8200"/>
    <s v="GD900"/>
    <s v="CIPB5"/>
    <s v="000IAT"/>
    <n v="15"/>
    <s v="32181A"/>
    <n v="13"/>
    <m/>
    <m/>
    <x v="255"/>
    <n v="57790"/>
    <s v="47145"/>
    <x v="131"/>
    <x v="1"/>
    <s v="Non-executive"/>
    <s v="D903"/>
    <x v="8"/>
    <n v="2702.27"/>
    <n v="0"/>
    <n v="0"/>
    <n v="0"/>
    <n v="0"/>
    <n v="0"/>
    <n v="0"/>
    <n v="0"/>
    <n v="0"/>
    <n v="0"/>
    <n v="0"/>
    <n v="0"/>
    <n v="0"/>
    <n v="0"/>
    <n v="0"/>
    <n v="0"/>
    <n v="0"/>
    <n v="0"/>
    <n v="0"/>
    <n v="0"/>
    <n v="0"/>
    <n v="0"/>
    <n v="0"/>
    <n v="0"/>
    <n v="0"/>
    <n v="167.54"/>
    <n v="0"/>
    <n v="0"/>
    <n v="0"/>
    <n v="0"/>
    <n v="0"/>
    <n v="2.71"/>
    <n v="6.48"/>
    <n v="0"/>
    <n v="0"/>
    <n v="39.18"/>
    <n v="135.11000000000001"/>
    <n v="0"/>
    <n v="18.63"/>
    <n v="0"/>
    <n v="0"/>
    <n v="0"/>
    <n v="0"/>
    <n v="0"/>
    <n v="0"/>
    <n v="0"/>
    <n v="0"/>
    <n v="3071.92"/>
    <n v="3071.92"/>
    <n v="0"/>
    <n v="0"/>
    <n v="0"/>
    <n v="0"/>
    <n v="0"/>
  </r>
  <r>
    <n v="13"/>
    <d v="2013-06-02T00:00:00"/>
    <d v="2013-06-15T00:00:00"/>
    <x v="33"/>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
    <n v="120.19"/>
    <n v="0"/>
    <n v="0"/>
    <n v="0"/>
    <n v="0"/>
    <n v="0"/>
    <n v="0"/>
    <n v="0"/>
    <n v="0"/>
    <n v="0"/>
    <n v="0"/>
    <n v="2910.99"/>
    <n v="2910.9900000000007"/>
    <n v="0"/>
    <n v="0"/>
    <n v="0"/>
    <n v="0"/>
    <n v="0"/>
  </r>
  <r>
    <n v="13"/>
    <d v="2013-06-02T00:00:00"/>
    <d v="2013-06-15T00:00:00"/>
    <x v="33"/>
    <s v="G1N"/>
    <s v="GD10000000"/>
    <s v="GD0"/>
    <n v="13"/>
    <n v="8200"/>
    <s v="GD900"/>
    <s v="CIPB5"/>
    <s v="000IAT"/>
    <n v="15"/>
    <s v="32181A"/>
    <n v="13"/>
    <m/>
    <m/>
    <x v="258"/>
    <n v="64153"/>
    <s v="47068"/>
    <x v="131"/>
    <x v="1"/>
    <s v="Non-executive"/>
    <s v="D903"/>
    <x v="8"/>
    <n v="3000.74"/>
    <n v="0"/>
    <n v="0"/>
    <n v="0"/>
    <n v="0"/>
    <n v="0"/>
    <n v="0"/>
    <n v="0"/>
    <n v="0"/>
    <n v="0"/>
    <n v="0"/>
    <n v="0"/>
    <n v="0"/>
    <n v="0"/>
    <n v="0"/>
    <n v="0"/>
    <n v="0"/>
    <n v="0"/>
    <n v="1.58"/>
    <n v="173.94"/>
    <n v="0"/>
    <n v="0"/>
    <n v="0"/>
    <n v="0"/>
    <n v="0"/>
    <n v="181.02"/>
    <n v="0"/>
    <n v="0"/>
    <n v="0"/>
    <n v="0"/>
    <n v="0"/>
    <n v="2.71"/>
    <n v="6.48"/>
    <n v="0"/>
    <n v="0"/>
    <n v="42.33"/>
    <n v="150.04"/>
    <n v="0"/>
    <n v="9.2799999999999994"/>
    <n v="0"/>
    <n v="0"/>
    <n v="0"/>
    <n v="0"/>
    <n v="0"/>
    <n v="0"/>
    <n v="0"/>
    <n v="0"/>
    <n v="3568.12"/>
    <n v="3568.12"/>
    <n v="0"/>
    <n v="0"/>
    <n v="0"/>
    <n v="0"/>
    <n v="0"/>
  </r>
  <r>
    <n v="13"/>
    <d v="2013-06-02T00:00:00"/>
    <d v="2013-06-15T00:00:00"/>
    <x v="33"/>
    <s v="G1N"/>
    <s v="GD10000000"/>
    <s v="GD0"/>
    <n v="13"/>
    <n v="8200"/>
    <s v="GD900"/>
    <s v="CIPB5"/>
    <s v="000IAT"/>
    <n v="15"/>
    <s v="32181A"/>
    <n v="13"/>
    <m/>
    <m/>
    <x v="431"/>
    <n v="65683"/>
    <s v="51246"/>
    <x v="131"/>
    <x v="1"/>
    <s v="Non-executive"/>
    <s v="D903"/>
    <x v="8"/>
    <n v="2403.8000000000002"/>
    <n v="0"/>
    <n v="0"/>
    <n v="0"/>
    <n v="0"/>
    <n v="0"/>
    <n v="0"/>
    <n v="0"/>
    <n v="0"/>
    <n v="0"/>
    <n v="0"/>
    <n v="0"/>
    <n v="0"/>
    <n v="0"/>
    <n v="0"/>
    <n v="0"/>
    <n v="0"/>
    <n v="0"/>
    <n v="1.26"/>
    <n v="195.92"/>
    <n v="0"/>
    <n v="0"/>
    <n v="0"/>
    <n v="0"/>
    <n v="0"/>
    <n v="0"/>
    <n v="0"/>
    <n v="0"/>
    <n v="0"/>
    <n v="0"/>
    <n v="0"/>
    <n v="2.71"/>
    <n v="6.48"/>
    <n v="0"/>
    <n v="0"/>
    <n v="33.909999999999997"/>
    <n v="0"/>
    <n v="0"/>
    <n v="10.45"/>
    <n v="0"/>
    <n v="0"/>
    <n v="0"/>
    <n v="0"/>
    <n v="0"/>
    <n v="0"/>
    <n v="0"/>
    <n v="0"/>
    <n v="2654.53"/>
    <n v="2654.53"/>
    <n v="0"/>
    <n v="0"/>
    <n v="0"/>
    <n v="0"/>
    <n v="0"/>
  </r>
  <r>
    <n v="13"/>
    <d v="2013-06-02T00:00:00"/>
    <d v="2013-06-15T00:00:00"/>
    <x v="33"/>
    <s v="G1N"/>
    <s v="GD10000000"/>
    <s v="GD0"/>
    <n v="13"/>
    <n v="8200"/>
    <s v="GD900"/>
    <s v="CIPB5"/>
    <s v="000IAT"/>
    <n v="15"/>
    <s v="32181A"/>
    <n v="13"/>
    <m/>
    <m/>
    <x v="259"/>
    <n v="67048"/>
    <s v="73703"/>
    <x v="131"/>
    <x v="1"/>
    <s v="Non-executive"/>
    <s v="D903"/>
    <x v="8"/>
    <n v="2702.27"/>
    <n v="0"/>
    <n v="0"/>
    <n v="0"/>
    <n v="0"/>
    <n v="0"/>
    <n v="0"/>
    <n v="0"/>
    <n v="0"/>
    <n v="0"/>
    <n v="0"/>
    <n v="0"/>
    <n v="0"/>
    <n v="0"/>
    <n v="0"/>
    <n v="0"/>
    <n v="0"/>
    <n v="0"/>
    <n v="1.42"/>
    <n v="0"/>
    <n v="0"/>
    <n v="0"/>
    <n v="0"/>
    <n v="0"/>
    <n v="0"/>
    <n v="167.54"/>
    <n v="0"/>
    <n v="0"/>
    <n v="0"/>
    <n v="0"/>
    <n v="0"/>
    <n v="2.71"/>
    <n v="6.48"/>
    <n v="0"/>
    <n v="0"/>
    <n v="39.18"/>
    <n v="135.11000000000001"/>
    <n v="0"/>
    <n v="0"/>
    <n v="0"/>
    <n v="0"/>
    <n v="0"/>
    <n v="0"/>
    <n v="0"/>
    <n v="0"/>
    <n v="0"/>
    <n v="0"/>
    <n v="3054.71"/>
    <n v="3054.71"/>
    <n v="0"/>
    <n v="0"/>
    <n v="0"/>
    <n v="0"/>
    <n v="0"/>
  </r>
  <r>
    <n v="13"/>
    <d v="2013-06-02T00:00:00"/>
    <d v="2013-06-15T00:00:00"/>
    <x v="33"/>
    <s v="G1N"/>
    <s v="GD10000000"/>
    <s v="GD0"/>
    <n v="13"/>
    <n v="8200"/>
    <s v="GD900"/>
    <s v="CIPB5"/>
    <s v="000IAT"/>
    <n v="15"/>
    <s v="32181A"/>
    <n v="13"/>
    <m/>
    <m/>
    <x v="430"/>
    <n v="71260"/>
    <s v="48877"/>
    <x v="131"/>
    <x v="1"/>
    <s v="Non-executive"/>
    <s v="D903"/>
    <x v="8"/>
    <n v="2403.8000000000002"/>
    <n v="0"/>
    <n v="0"/>
    <n v="0"/>
    <n v="0"/>
    <n v="0"/>
    <n v="0"/>
    <n v="0"/>
    <n v="0"/>
    <n v="0"/>
    <n v="0"/>
    <n v="0"/>
    <n v="0"/>
    <n v="0"/>
    <n v="0"/>
    <n v="0"/>
    <n v="0"/>
    <n v="0"/>
    <n v="1.26"/>
    <n v="0"/>
    <n v="0"/>
    <n v="0"/>
    <n v="0"/>
    <n v="0"/>
    <n v="0"/>
    <n v="149.04"/>
    <n v="0"/>
    <n v="0"/>
    <n v="0"/>
    <n v="0"/>
    <n v="0"/>
    <n v="2.71"/>
    <n v="6.48"/>
    <n v="0"/>
    <n v="0"/>
    <n v="34.86"/>
    <n v="0"/>
    <n v="0"/>
    <n v="0"/>
    <n v="0"/>
    <n v="0"/>
    <n v="0"/>
    <n v="0"/>
    <n v="0"/>
    <n v="0"/>
    <n v="0"/>
    <n v="0"/>
    <n v="2598.15"/>
    <n v="2598.1500000000005"/>
    <n v="0"/>
    <n v="0"/>
    <n v="0"/>
    <n v="0"/>
    <n v="0"/>
  </r>
  <r>
    <n v="13"/>
    <d v="2013-06-02T00:00:00"/>
    <d v="2013-06-15T00:00:00"/>
    <x v="33"/>
    <s v="G1N"/>
    <s v="GD10000000"/>
    <s v="GD0"/>
    <n v="13"/>
    <n v="8200"/>
    <s v="GD900"/>
    <s v="CIPB5"/>
    <s v="000IAT"/>
    <n v="15"/>
    <s v="32181A"/>
    <n v="13"/>
    <m/>
    <m/>
    <x v="429"/>
    <n v="71532"/>
    <s v="47291"/>
    <x v="131"/>
    <x v="1"/>
    <s v="Non-executive"/>
    <s v="D903"/>
    <x v="8"/>
    <n v="2403.8000000000002"/>
    <n v="0"/>
    <n v="0"/>
    <n v="0"/>
    <n v="0"/>
    <n v="0"/>
    <n v="0"/>
    <n v="0"/>
    <n v="0"/>
    <n v="0"/>
    <n v="0"/>
    <n v="0"/>
    <n v="0"/>
    <n v="0"/>
    <n v="0"/>
    <n v="0"/>
    <n v="0"/>
    <n v="0"/>
    <n v="1.26"/>
    <n v="195.92"/>
    <n v="0"/>
    <n v="0"/>
    <n v="0"/>
    <n v="0"/>
    <n v="0"/>
    <n v="146.63"/>
    <n v="0"/>
    <n v="0"/>
    <n v="0"/>
    <n v="0"/>
    <n v="0"/>
    <n v="2.71"/>
    <n v="6.19"/>
    <n v="0"/>
    <n v="0"/>
    <n v="34.299999999999997"/>
    <n v="0"/>
    <n v="0"/>
    <n v="0"/>
    <n v="0"/>
    <n v="0"/>
    <n v="0"/>
    <n v="0"/>
    <n v="0"/>
    <n v="0"/>
    <n v="0"/>
    <n v="0"/>
    <n v="2790.81"/>
    <n v="2790.8100000000009"/>
    <n v="0"/>
    <n v="0"/>
    <n v="0"/>
    <n v="0"/>
    <n v="0"/>
  </r>
  <r>
    <n v="13"/>
    <d v="2013-06-02T00:00:00"/>
    <d v="2013-06-15T00:00:00"/>
    <x v="34"/>
    <s v="G2N"/>
    <s v="GD10000000"/>
    <s v="GD0"/>
    <n v="13"/>
    <n v="8200"/>
    <s v="GD900"/>
    <s v="CIPB5"/>
    <s v="000IAT"/>
    <n v="15"/>
    <s v="32181A"/>
    <n v="13"/>
    <m/>
    <m/>
    <x v="296"/>
    <n v="28596"/>
    <s v="47555"/>
    <x v="147"/>
    <x v="1"/>
    <s v="Non-executive"/>
    <s v="D903"/>
    <x v="8"/>
    <n v="1694.58"/>
    <n v="0"/>
    <n v="0"/>
    <n v="0"/>
    <n v="0"/>
    <n v="0"/>
    <n v="0"/>
    <n v="0"/>
    <n v="0"/>
    <n v="0"/>
    <n v="0"/>
    <n v="0"/>
    <n v="0"/>
    <n v="0"/>
    <n v="0"/>
    <n v="0"/>
    <n v="0"/>
    <n v="0"/>
    <n v="0.92"/>
    <n v="170.62"/>
    <n v="0"/>
    <n v="0"/>
    <n v="0"/>
    <n v="0"/>
    <n v="0"/>
    <n v="101.54"/>
    <n v="0"/>
    <n v="0"/>
    <n v="0"/>
    <n v="0"/>
    <n v="0"/>
    <n v="2.71"/>
    <n v="6.48"/>
    <n v="0"/>
    <n v="2.31"/>
    <n v="23.75"/>
    <n v="84.73"/>
    <n v="0"/>
    <n v="9.1"/>
    <n v="0"/>
    <n v="0"/>
    <n v="0"/>
    <n v="0"/>
    <n v="0"/>
    <n v="0"/>
    <n v="0"/>
    <n v="0"/>
    <n v="2096.7399999999998"/>
    <n v="2096.7399999999998"/>
    <n v="0"/>
    <n v="0"/>
    <n v="0"/>
    <n v="0"/>
    <n v="0"/>
  </r>
  <r>
    <n v="13"/>
    <d v="2013-06-02T00:00:00"/>
    <d v="2013-06-15T00:00:00"/>
    <x v="34"/>
    <s v="G2N"/>
    <s v="GD10000000"/>
    <s v="GD0"/>
    <n v="13"/>
    <n v="8200"/>
    <s v="GD900"/>
    <s v="CIPB5"/>
    <s v="000IAT"/>
    <n v="15"/>
    <s v="32181A"/>
    <n v="13"/>
    <m/>
    <m/>
    <x v="298"/>
    <n v="37167"/>
    <s v="47297"/>
    <x v="148"/>
    <x v="1"/>
    <s v="Non-executive"/>
    <s v="D903"/>
    <x v="8"/>
    <n v="0"/>
    <n v="0"/>
    <n v="0"/>
    <n v="0"/>
    <n v="0"/>
    <n v="2922.76"/>
    <n v="0"/>
    <n v="0"/>
    <n v="0"/>
    <n v="0"/>
    <n v="0"/>
    <n v="0"/>
    <n v="0"/>
    <n v="0"/>
    <n v="0"/>
    <n v="0"/>
    <n v="0"/>
    <n v="0"/>
    <n v="1.52"/>
    <n v="170.62"/>
    <n v="0"/>
    <n v="0"/>
    <n v="0"/>
    <n v="0"/>
    <n v="0"/>
    <n v="177.69"/>
    <n v="0"/>
    <n v="0"/>
    <n v="0"/>
    <n v="0"/>
    <n v="0"/>
    <n v="2.99"/>
    <n v="9.1999999999999993"/>
    <n v="0"/>
    <n v="2.31"/>
    <n v="41.56"/>
    <n v="146.13999999999999"/>
    <n v="0"/>
    <n v="9.1"/>
    <n v="0"/>
    <n v="0"/>
    <n v="0"/>
    <n v="0"/>
    <n v="0"/>
    <n v="0"/>
    <n v="0"/>
    <n v="0"/>
    <n v="3483.89"/>
    <n v="3483.8899999999994"/>
    <n v="0"/>
    <n v="0"/>
    <n v="0"/>
    <n v="0"/>
    <n v="0"/>
  </r>
  <r>
    <n v="14"/>
    <d v="2013-06-16T00:00:00"/>
    <d v="2013-06-29T00:00:00"/>
    <x v="35"/>
    <s v="G1N"/>
    <s v="GD10000000"/>
    <s v="GD0"/>
    <n v="13"/>
    <n v="8200"/>
    <s v="GD900"/>
    <s v="CIPB5"/>
    <s v="000IAT"/>
    <n v="15"/>
    <s v="32181A"/>
    <n v="13"/>
    <m/>
    <m/>
    <x v="248"/>
    <n v="2877"/>
    <s v="47101"/>
    <x v="172"/>
    <x v="1"/>
    <s v="Non-executive"/>
    <s v="D903"/>
    <x v="8"/>
    <n v="3771.46"/>
    <n v="0"/>
    <n v="0"/>
    <n v="0"/>
    <n v="0"/>
    <n v="0"/>
    <n v="0"/>
    <n v="0"/>
    <n v="0"/>
    <n v="0"/>
    <n v="0"/>
    <n v="0"/>
    <n v="0"/>
    <n v="0"/>
    <n v="0"/>
    <n v="0"/>
    <n v="0"/>
    <n v="0"/>
    <n v="1.97"/>
    <n v="499.9"/>
    <n v="0"/>
    <n v="0"/>
    <n v="0"/>
    <n v="0"/>
    <n v="0"/>
    <n v="220.09"/>
    <n v="0"/>
    <n v="0"/>
    <n v="0"/>
    <n v="0"/>
    <n v="0"/>
    <n v="2.71"/>
    <n v="8.7799999999999994"/>
    <n v="0"/>
    <n v="0"/>
    <n v="51.47"/>
    <n v="188.57"/>
    <n v="0"/>
    <n v="26.66"/>
    <n v="0"/>
    <n v="0"/>
    <n v="0"/>
    <n v="0"/>
    <n v="0"/>
    <n v="0"/>
    <n v="0"/>
    <n v="0"/>
    <n v="4771.6099999999997"/>
    <n v="4771.6099999999997"/>
    <n v="0"/>
    <n v="0"/>
    <n v="0"/>
    <n v="0"/>
    <n v="0"/>
  </r>
  <r>
    <n v="14"/>
    <d v="2013-06-16T00:00:00"/>
    <d v="2013-06-29T00:00:00"/>
    <x v="35"/>
    <s v="G1N"/>
    <s v="GD10000000"/>
    <s v="GD0"/>
    <n v="13"/>
    <n v="8200"/>
    <s v="GD900"/>
    <s v="CIPB5"/>
    <s v="000IAT"/>
    <n v="15"/>
    <s v="32181A"/>
    <n v="13"/>
    <m/>
    <m/>
    <x v="249"/>
    <n v="8140"/>
    <s v="51406"/>
    <x v="132"/>
    <x v="1"/>
    <s v="Non-executive"/>
    <s v="D903"/>
    <x v="8"/>
    <n v="3347.38"/>
    <n v="0"/>
    <n v="0"/>
    <n v="0"/>
    <n v="0"/>
    <n v="0"/>
    <n v="0"/>
    <n v="0"/>
    <n v="0"/>
    <n v="0"/>
    <n v="0"/>
    <n v="0"/>
    <n v="0"/>
    <n v="0"/>
    <n v="0"/>
    <n v="0"/>
    <n v="0"/>
    <n v="0"/>
    <n v="1.75"/>
    <n v="374.84"/>
    <n v="0"/>
    <n v="0"/>
    <n v="0"/>
    <n v="0"/>
    <n v="0"/>
    <n v="195.91"/>
    <n v="0"/>
    <n v="0"/>
    <n v="0"/>
    <n v="0"/>
    <n v="0"/>
    <n v="2.99"/>
    <n v="9.1999999999999993"/>
    <n v="0"/>
    <n v="0"/>
    <n v="45.82"/>
    <n v="167.37"/>
    <n v="0"/>
    <n v="19.989999999999998"/>
    <n v="0"/>
    <n v="0"/>
    <n v="0"/>
    <n v="0"/>
    <n v="0"/>
    <n v="0"/>
    <n v="0"/>
    <n v="0"/>
    <n v="4165.25"/>
    <n v="4165.25"/>
    <n v="0"/>
    <n v="0"/>
    <n v="0"/>
    <n v="0"/>
    <n v="0"/>
  </r>
  <r>
    <n v="14"/>
    <d v="2013-06-16T00:00:00"/>
    <d v="2013-06-29T00:00:00"/>
    <x v="35"/>
    <s v="G1N"/>
    <s v="GD10000000"/>
    <s v="GD0"/>
    <n v="13"/>
    <n v="8200"/>
    <s v="GD900"/>
    <s v="CIPB5"/>
    <s v="000IAT"/>
    <n v="15"/>
    <s v="32181A"/>
    <n v="13"/>
    <m/>
    <m/>
    <x v="250"/>
    <n v="12811"/>
    <s v="44266"/>
    <x v="131"/>
    <x v="1"/>
    <s v="Non-executive"/>
    <s v="D903"/>
    <x v="8"/>
    <n v="0"/>
    <n v="0"/>
    <n v="0"/>
    <n v="0"/>
    <n v="0"/>
    <n v="2776.89"/>
    <n v="0"/>
    <n v="0"/>
    <n v="0"/>
    <n v="0"/>
    <n v="0"/>
    <n v="0"/>
    <n v="0"/>
    <n v="0"/>
    <n v="0"/>
    <n v="0"/>
    <n v="0"/>
    <n v="0"/>
    <n v="1.46"/>
    <n v="499.9"/>
    <n v="0"/>
    <n v="0"/>
    <n v="0"/>
    <n v="0"/>
    <n v="0"/>
    <n v="161.84"/>
    <n v="0"/>
    <n v="0"/>
    <n v="0"/>
    <n v="0"/>
    <n v="0"/>
    <n v="3.27"/>
    <n v="11.93"/>
    <n v="0"/>
    <n v="0"/>
    <n v="37.85"/>
    <n v="138.84"/>
    <n v="0"/>
    <n v="26.66"/>
    <n v="0"/>
    <n v="0"/>
    <n v="0"/>
    <n v="0"/>
    <n v="0"/>
    <n v="0"/>
    <n v="0"/>
    <n v="0"/>
    <n v="3658.64"/>
    <n v="3658.64"/>
    <n v="0"/>
    <n v="0"/>
    <n v="0"/>
    <n v="0"/>
    <n v="0"/>
  </r>
  <r>
    <n v="14"/>
    <d v="2013-06-16T00:00:00"/>
    <d v="2013-06-29T00:00:00"/>
    <x v="35"/>
    <s v="G1N"/>
    <s v="GD10000000"/>
    <s v="GD0"/>
    <n v="13"/>
    <n v="8200"/>
    <s v="GD900"/>
    <s v="CIPB5"/>
    <s v="000IAT"/>
    <n v="15"/>
    <s v="32181A"/>
    <n v="13"/>
    <m/>
    <m/>
    <x v="251"/>
    <n v="29272"/>
    <s v="47554"/>
    <x v="133"/>
    <x v="1"/>
    <s v="Non-executive"/>
    <s v="D903"/>
    <x v="8"/>
    <n v="2961.38"/>
    <n v="0"/>
    <n v="0"/>
    <n v="0"/>
    <n v="0"/>
    <n v="0"/>
    <n v="0"/>
    <n v="0"/>
    <n v="0"/>
    <n v="0"/>
    <n v="0"/>
    <n v="0"/>
    <n v="0"/>
    <n v="0"/>
    <n v="0"/>
    <n v="0"/>
    <n v="0"/>
    <n v="0"/>
    <n v="1.54"/>
    <n v="170.62"/>
    <n v="0"/>
    <n v="0"/>
    <n v="0"/>
    <n v="0"/>
    <n v="0"/>
    <n v="180.08"/>
    <n v="0"/>
    <n v="0"/>
    <n v="0"/>
    <n v="0"/>
    <n v="0"/>
    <n v="2.71"/>
    <n v="6.48"/>
    <n v="0"/>
    <n v="0"/>
    <n v="42.12"/>
    <n v="148.07"/>
    <n v="0"/>
    <n v="9.1"/>
    <n v="0"/>
    <n v="0"/>
    <n v="0"/>
    <n v="0"/>
    <n v="0"/>
    <n v="0"/>
    <n v="0"/>
    <n v="0"/>
    <n v="3522.1"/>
    <n v="3522.1"/>
    <n v="0"/>
    <n v="0"/>
    <n v="0"/>
    <n v="0"/>
    <n v="0"/>
  </r>
  <r>
    <n v="14"/>
    <d v="2013-06-16T00:00:00"/>
    <d v="2013-06-29T00:00:00"/>
    <x v="35"/>
    <s v="G1N"/>
    <s v="GD10000000"/>
    <s v="GD0"/>
    <n v="13"/>
    <n v="8200"/>
    <s v="GD900"/>
    <s v="CIPB5"/>
    <s v="000IAT"/>
    <n v="15"/>
    <s v="32181A"/>
    <n v="13"/>
    <m/>
    <m/>
    <x v="252"/>
    <n v="39383"/>
    <s v="47525"/>
    <x v="131"/>
    <x v="1"/>
    <s v="Non-executive"/>
    <s v="D903"/>
    <x v="8"/>
    <n v="2627.66"/>
    <n v="0"/>
    <n v="0"/>
    <n v="0"/>
    <n v="0"/>
    <n v="0"/>
    <n v="0"/>
    <n v="0"/>
    <n v="0"/>
    <n v="0"/>
    <n v="0"/>
    <n v="0"/>
    <n v="0"/>
    <n v="0"/>
    <n v="0"/>
    <n v="0"/>
    <n v="0"/>
    <n v="0"/>
    <n v="1.38"/>
    <n v="385.12"/>
    <n v="0"/>
    <n v="0"/>
    <n v="0"/>
    <n v="0"/>
    <n v="0"/>
    <n v="151.54"/>
    <n v="0"/>
    <n v="0"/>
    <n v="0"/>
    <n v="0"/>
    <n v="0"/>
    <n v="2.99"/>
    <n v="8.7799999999999994"/>
    <n v="0"/>
    <n v="0"/>
    <n v="35.44"/>
    <n v="131.38"/>
    <n v="0"/>
    <n v="20.54"/>
    <n v="0"/>
    <n v="0"/>
    <n v="0"/>
    <n v="0"/>
    <n v="0"/>
    <n v="0"/>
    <n v="0"/>
    <n v="0"/>
    <n v="3364.83"/>
    <n v="3364.83"/>
    <n v="0"/>
    <n v="0"/>
    <n v="0"/>
    <n v="0"/>
    <n v="0"/>
  </r>
  <r>
    <n v="14"/>
    <d v="2013-06-16T00:00:00"/>
    <d v="2013-06-29T00:00:00"/>
    <x v="35"/>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4"/>
    <n v="0"/>
    <n v="0"/>
    <n v="0"/>
    <n v="0"/>
    <n v="0"/>
    <n v="0"/>
    <n v="0"/>
    <n v="0"/>
    <n v="0"/>
    <n v="34.85"/>
    <n v="0"/>
    <n v="0"/>
    <n v="0"/>
    <n v="0"/>
    <n v="0"/>
    <n v="0"/>
    <n v="0"/>
    <n v="0"/>
    <n v="0"/>
    <n v="0"/>
    <n v="0"/>
    <n v="2587.69"/>
    <n v="2587.69"/>
    <n v="0"/>
    <n v="0"/>
    <n v="0"/>
    <n v="0"/>
    <n v="0"/>
  </r>
  <r>
    <n v="14"/>
    <d v="2013-06-16T00:00:00"/>
    <d v="2013-06-29T00:00:00"/>
    <x v="35"/>
    <s v="G1N"/>
    <s v="GD10000000"/>
    <s v="GD0"/>
    <n v="13"/>
    <n v="8200"/>
    <s v="GD900"/>
    <s v="CIPB5"/>
    <s v="000IAT"/>
    <n v="15"/>
    <s v="32181A"/>
    <n v="13"/>
    <m/>
    <m/>
    <x v="255"/>
    <n v="57790"/>
    <s v="47145"/>
    <x v="131"/>
    <x v="1"/>
    <s v="Non-executive"/>
    <s v="D903"/>
    <x v="8"/>
    <n v="2702.26"/>
    <n v="0"/>
    <n v="0"/>
    <n v="0"/>
    <n v="0"/>
    <n v="0"/>
    <n v="0"/>
    <n v="0"/>
    <n v="0"/>
    <n v="0"/>
    <n v="0"/>
    <n v="0"/>
    <n v="0"/>
    <n v="0"/>
    <n v="0"/>
    <n v="0"/>
    <n v="0"/>
    <n v="0"/>
    <n v="0"/>
    <n v="0"/>
    <n v="0"/>
    <n v="0"/>
    <n v="0"/>
    <n v="0"/>
    <n v="0"/>
    <n v="167.54"/>
    <n v="0"/>
    <n v="0"/>
    <n v="0"/>
    <n v="0"/>
    <n v="0"/>
    <n v="2.71"/>
    <n v="6.48"/>
    <n v="0"/>
    <n v="0"/>
    <n v="39.18"/>
    <n v="135.11000000000001"/>
    <n v="0"/>
    <n v="18.63"/>
    <n v="0"/>
    <n v="0"/>
    <n v="0"/>
    <n v="0"/>
    <n v="0"/>
    <n v="0"/>
    <n v="0"/>
    <n v="0"/>
    <n v="3071.91"/>
    <n v="3071.9100000000003"/>
    <n v="0"/>
    <n v="0"/>
    <n v="0"/>
    <n v="0"/>
    <n v="0"/>
  </r>
  <r>
    <n v="14"/>
    <d v="2013-06-16T00:00:00"/>
    <d v="2013-06-29T00:00:00"/>
    <x v="35"/>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
    <n v="120.19"/>
    <n v="0"/>
    <n v="0"/>
    <n v="0"/>
    <n v="0"/>
    <n v="0"/>
    <n v="0"/>
    <n v="0"/>
    <n v="0"/>
    <n v="0"/>
    <n v="0"/>
    <n v="2910.99"/>
    <n v="2910.9900000000007"/>
    <n v="0"/>
    <n v="0"/>
    <n v="0"/>
    <n v="0"/>
    <n v="0"/>
  </r>
  <r>
    <n v="14"/>
    <d v="2013-06-16T00:00:00"/>
    <d v="2013-06-29T00:00:00"/>
    <x v="35"/>
    <s v="G1N"/>
    <s v="GD10000000"/>
    <s v="GD0"/>
    <n v="13"/>
    <n v="8200"/>
    <s v="GD900"/>
    <s v="CIPB5"/>
    <s v="000IAT"/>
    <n v="15"/>
    <s v="32181A"/>
    <n v="13"/>
    <m/>
    <m/>
    <x v="258"/>
    <n v="64153"/>
    <s v="47068"/>
    <x v="131"/>
    <x v="1"/>
    <s v="Non-executive"/>
    <s v="D903"/>
    <x v="8"/>
    <n v="3000.74"/>
    <n v="0"/>
    <n v="0"/>
    <n v="0"/>
    <n v="0"/>
    <n v="0"/>
    <n v="0"/>
    <n v="0"/>
    <n v="0"/>
    <n v="0"/>
    <n v="0"/>
    <n v="0"/>
    <n v="0"/>
    <n v="0"/>
    <n v="0"/>
    <n v="0"/>
    <n v="0"/>
    <n v="0"/>
    <n v="1.58"/>
    <n v="173.94"/>
    <n v="0"/>
    <n v="0"/>
    <n v="0"/>
    <n v="0"/>
    <n v="0"/>
    <n v="181.02"/>
    <n v="0"/>
    <n v="0"/>
    <n v="0"/>
    <n v="0"/>
    <n v="0"/>
    <n v="2.71"/>
    <n v="6.48"/>
    <n v="0"/>
    <n v="0"/>
    <n v="42.34"/>
    <n v="150.04"/>
    <n v="0"/>
    <n v="9.2799999999999994"/>
    <n v="0"/>
    <n v="0"/>
    <n v="0"/>
    <n v="0"/>
    <n v="0"/>
    <n v="0"/>
    <n v="0"/>
    <n v="0"/>
    <n v="3568.13"/>
    <n v="3568.13"/>
    <n v="0"/>
    <n v="0"/>
    <n v="0"/>
    <n v="0"/>
    <n v="0"/>
  </r>
  <r>
    <n v="14"/>
    <d v="2013-06-16T00:00:00"/>
    <d v="2013-06-29T00:00:00"/>
    <x v="35"/>
    <s v="G1N"/>
    <s v="GD10000000"/>
    <s v="GD0"/>
    <n v="13"/>
    <n v="8200"/>
    <s v="GD900"/>
    <s v="CIPB5"/>
    <s v="000IAT"/>
    <n v="15"/>
    <s v="32181A"/>
    <n v="13"/>
    <m/>
    <m/>
    <x v="431"/>
    <n v="65683"/>
    <s v="51246"/>
    <x v="131"/>
    <x v="1"/>
    <s v="Non-executive"/>
    <s v="D903"/>
    <x v="8"/>
    <n v="2403.8000000000002"/>
    <n v="0"/>
    <n v="0"/>
    <n v="0"/>
    <n v="0"/>
    <n v="0"/>
    <n v="0"/>
    <n v="0"/>
    <n v="0"/>
    <n v="0"/>
    <n v="0"/>
    <n v="0"/>
    <n v="0"/>
    <n v="0"/>
    <n v="0"/>
    <n v="0"/>
    <n v="0"/>
    <n v="0"/>
    <n v="1.26"/>
    <n v="195.92"/>
    <n v="0"/>
    <n v="0"/>
    <n v="0"/>
    <n v="0"/>
    <n v="0"/>
    <n v="0"/>
    <n v="0"/>
    <n v="0"/>
    <n v="0"/>
    <n v="0"/>
    <n v="0"/>
    <n v="2.71"/>
    <n v="6.48"/>
    <n v="0"/>
    <n v="0"/>
    <n v="33.9"/>
    <n v="0"/>
    <n v="0"/>
    <n v="10.45"/>
    <n v="0"/>
    <n v="0"/>
    <n v="0"/>
    <n v="0"/>
    <n v="0"/>
    <n v="0"/>
    <n v="0"/>
    <n v="0"/>
    <n v="2654.52"/>
    <n v="2654.5200000000004"/>
    <n v="0"/>
    <n v="0"/>
    <n v="0"/>
    <n v="0"/>
    <n v="0"/>
  </r>
  <r>
    <n v="14"/>
    <d v="2013-06-16T00:00:00"/>
    <d v="2013-06-29T00:00:00"/>
    <x v="35"/>
    <s v="G1N"/>
    <s v="GD10000000"/>
    <s v="GD0"/>
    <n v="13"/>
    <n v="8200"/>
    <s v="GD900"/>
    <s v="CIPB5"/>
    <s v="000IAT"/>
    <n v="15"/>
    <s v="32181A"/>
    <n v="13"/>
    <m/>
    <m/>
    <x v="259"/>
    <n v="67048"/>
    <s v="73703"/>
    <x v="131"/>
    <x v="1"/>
    <s v="Non-executive"/>
    <s v="D903"/>
    <x v="8"/>
    <n v="2702.26"/>
    <n v="0"/>
    <n v="0"/>
    <n v="0"/>
    <n v="0"/>
    <n v="0"/>
    <n v="0"/>
    <n v="0"/>
    <n v="0"/>
    <n v="0"/>
    <n v="0"/>
    <n v="0"/>
    <n v="0"/>
    <n v="0"/>
    <n v="0"/>
    <n v="0"/>
    <n v="0"/>
    <n v="0"/>
    <n v="1.42"/>
    <n v="0"/>
    <n v="0"/>
    <n v="0"/>
    <n v="0"/>
    <n v="0"/>
    <n v="0"/>
    <n v="167.54"/>
    <n v="0"/>
    <n v="0"/>
    <n v="0"/>
    <n v="0"/>
    <n v="0"/>
    <n v="2.71"/>
    <n v="6.48"/>
    <n v="0"/>
    <n v="0"/>
    <n v="39.19"/>
    <n v="135.11000000000001"/>
    <n v="0"/>
    <n v="0"/>
    <n v="0"/>
    <n v="0"/>
    <n v="0"/>
    <n v="0"/>
    <n v="0"/>
    <n v="0"/>
    <n v="0"/>
    <n v="0"/>
    <n v="3054.71"/>
    <n v="3054.7100000000005"/>
    <n v="0"/>
    <n v="0"/>
    <n v="0"/>
    <n v="0"/>
    <n v="0"/>
  </r>
  <r>
    <n v="14"/>
    <d v="2013-06-16T00:00:00"/>
    <d v="2013-06-29T00:00:00"/>
    <x v="35"/>
    <s v="G1N"/>
    <s v="GD10000000"/>
    <s v="GD0"/>
    <n v="13"/>
    <n v="8200"/>
    <s v="GD900"/>
    <s v="CIPB5"/>
    <s v="000IAT"/>
    <n v="15"/>
    <s v="32181A"/>
    <n v="13"/>
    <m/>
    <m/>
    <x v="430"/>
    <n v="71260"/>
    <s v="48877"/>
    <x v="131"/>
    <x v="1"/>
    <s v="Non-executive"/>
    <s v="D903"/>
    <x v="8"/>
    <n v="2403.8000000000002"/>
    <n v="0"/>
    <n v="0"/>
    <n v="0"/>
    <n v="0"/>
    <n v="0"/>
    <n v="0"/>
    <n v="0"/>
    <n v="0"/>
    <n v="0"/>
    <n v="0"/>
    <n v="0"/>
    <n v="0"/>
    <n v="0"/>
    <n v="0"/>
    <n v="0"/>
    <n v="0"/>
    <n v="0"/>
    <n v="1.26"/>
    <n v="0"/>
    <n v="0"/>
    <n v="0"/>
    <n v="0"/>
    <n v="0"/>
    <n v="0"/>
    <n v="149.03"/>
    <n v="0"/>
    <n v="0"/>
    <n v="0"/>
    <n v="0"/>
    <n v="0"/>
    <n v="2.71"/>
    <n v="6.48"/>
    <n v="0"/>
    <n v="0"/>
    <n v="34.85"/>
    <n v="0"/>
    <n v="0"/>
    <n v="0"/>
    <n v="0"/>
    <n v="0"/>
    <n v="0"/>
    <n v="0"/>
    <n v="0"/>
    <n v="0"/>
    <n v="0"/>
    <n v="0"/>
    <n v="2598.13"/>
    <n v="2598.1300000000006"/>
    <n v="0"/>
    <n v="0"/>
    <n v="0"/>
    <n v="0"/>
    <n v="0"/>
  </r>
  <r>
    <n v="14"/>
    <d v="2013-06-16T00:00:00"/>
    <d v="2013-06-29T00:00:00"/>
    <x v="35"/>
    <s v="G1N"/>
    <s v="GD10000000"/>
    <s v="GD0"/>
    <n v="13"/>
    <n v="8200"/>
    <s v="GD900"/>
    <s v="CIPB5"/>
    <s v="000IAT"/>
    <n v="15"/>
    <s v="32181A"/>
    <n v="13"/>
    <m/>
    <m/>
    <x v="429"/>
    <n v="71532"/>
    <s v="47291"/>
    <x v="131"/>
    <x v="1"/>
    <s v="Non-executive"/>
    <s v="D903"/>
    <x v="8"/>
    <n v="2403.8000000000002"/>
    <n v="0"/>
    <n v="0"/>
    <n v="0"/>
    <n v="0"/>
    <n v="0"/>
    <n v="0"/>
    <n v="0"/>
    <n v="0"/>
    <n v="0"/>
    <n v="0"/>
    <n v="0"/>
    <n v="0"/>
    <n v="0"/>
    <n v="0"/>
    <n v="0"/>
    <n v="0"/>
    <n v="0"/>
    <n v="1.26"/>
    <n v="195.92"/>
    <n v="0"/>
    <n v="0"/>
    <n v="0"/>
    <n v="0"/>
    <n v="0"/>
    <n v="146.63"/>
    <n v="0"/>
    <n v="0"/>
    <n v="0"/>
    <n v="0"/>
    <n v="0"/>
    <n v="2.71"/>
    <n v="6.19"/>
    <n v="0"/>
    <n v="0"/>
    <n v="34.29"/>
    <n v="0"/>
    <n v="0"/>
    <n v="0"/>
    <n v="0"/>
    <n v="0"/>
    <n v="0"/>
    <n v="0"/>
    <n v="0"/>
    <n v="0"/>
    <n v="0"/>
    <n v="0"/>
    <n v="2790.8"/>
    <n v="2790.8000000000006"/>
    <n v="0"/>
    <n v="0"/>
    <n v="0"/>
    <n v="0"/>
    <n v="0"/>
  </r>
  <r>
    <n v="14"/>
    <d v="2013-06-16T00:00:00"/>
    <d v="2013-06-29T00:00:00"/>
    <x v="36"/>
    <s v="G2N"/>
    <s v="GD10000000"/>
    <s v="GD0"/>
    <n v="13"/>
    <n v="8200"/>
    <s v="GD900"/>
    <s v="CIPB5"/>
    <s v="000IAT"/>
    <n v="15"/>
    <s v="32181A"/>
    <n v="13"/>
    <m/>
    <m/>
    <x v="296"/>
    <n v="28596"/>
    <s v="47555"/>
    <x v="147"/>
    <x v="1"/>
    <s v="Non-executive"/>
    <s v="D903"/>
    <x v="8"/>
    <n v="1694.58"/>
    <n v="0"/>
    <n v="0"/>
    <n v="0"/>
    <n v="0"/>
    <n v="0"/>
    <n v="0"/>
    <n v="0"/>
    <n v="0"/>
    <n v="0"/>
    <n v="0"/>
    <n v="0"/>
    <n v="0"/>
    <n v="0"/>
    <n v="0"/>
    <n v="0"/>
    <n v="0"/>
    <n v="0"/>
    <n v="0.92"/>
    <n v="170.62"/>
    <n v="0"/>
    <n v="0"/>
    <n v="0"/>
    <n v="0"/>
    <n v="0"/>
    <n v="101.53"/>
    <n v="0"/>
    <n v="0"/>
    <n v="0"/>
    <n v="0"/>
    <n v="0"/>
    <n v="2.71"/>
    <n v="6.48"/>
    <n v="0"/>
    <n v="2.31"/>
    <n v="23.74"/>
    <n v="84.73"/>
    <n v="25"/>
    <n v="9.1"/>
    <n v="0"/>
    <n v="0"/>
    <n v="0"/>
    <n v="0"/>
    <n v="0"/>
    <n v="0"/>
    <n v="0"/>
    <n v="0"/>
    <n v="2121.7199999999998"/>
    <n v="2121.7199999999998"/>
    <n v="0"/>
    <n v="0"/>
    <n v="0"/>
    <n v="0"/>
    <n v="0"/>
  </r>
  <r>
    <n v="14"/>
    <d v="2013-06-16T00:00:00"/>
    <d v="2013-06-29T00:00:00"/>
    <x v="36"/>
    <s v="G2N"/>
    <s v="GD10000000"/>
    <s v="GD0"/>
    <n v="13"/>
    <n v="8200"/>
    <s v="GD900"/>
    <s v="CIPB5"/>
    <s v="000IAT"/>
    <n v="15"/>
    <s v="32181A"/>
    <n v="13"/>
    <m/>
    <m/>
    <x v="297"/>
    <n v="32099"/>
    <s v="47317"/>
    <x v="148"/>
    <x v="1"/>
    <s v="Non-executive"/>
    <s v="D903"/>
    <x v="8"/>
    <n v="2371.4299999999998"/>
    <n v="0"/>
    <n v="0"/>
    <n v="0"/>
    <n v="0"/>
    <n v="0"/>
    <n v="0"/>
    <n v="0"/>
    <n v="0"/>
    <n v="0"/>
    <n v="0"/>
    <n v="0"/>
    <n v="0"/>
    <n v="0"/>
    <n v="0"/>
    <n v="0"/>
    <n v="0"/>
    <n v="0"/>
    <n v="1.25"/>
    <n v="499.9"/>
    <n v="0"/>
    <n v="0"/>
    <n v="0"/>
    <n v="0"/>
    <n v="0"/>
    <n v="136.69999999999999"/>
    <n v="0"/>
    <n v="0"/>
    <n v="0"/>
    <n v="0"/>
    <n v="0"/>
    <n v="3.27"/>
    <n v="11.93"/>
    <n v="0"/>
    <n v="2.31"/>
    <n v="31.97"/>
    <n v="118.57"/>
    <n v="25"/>
    <n v="26.66"/>
    <n v="0"/>
    <n v="0"/>
    <n v="0"/>
    <n v="0"/>
    <n v="0"/>
    <n v="0"/>
    <n v="0"/>
    <n v="0"/>
    <n v="3228.99"/>
    <n v="3228.9899999999993"/>
    <n v="0"/>
    <n v="0"/>
    <n v="0"/>
    <n v="0"/>
    <n v="0"/>
  </r>
  <r>
    <n v="14"/>
    <d v="2013-06-16T00:00:00"/>
    <d v="2013-06-29T00:00:00"/>
    <x v="36"/>
    <s v="G2N"/>
    <s v="GD10000000"/>
    <s v="GD0"/>
    <n v="13"/>
    <n v="8200"/>
    <s v="GD900"/>
    <s v="CIPB5"/>
    <s v="000IAT"/>
    <n v="15"/>
    <s v="32181A"/>
    <n v="13"/>
    <m/>
    <m/>
    <x v="298"/>
    <n v="37167"/>
    <s v="47297"/>
    <x v="148"/>
    <x v="1"/>
    <s v="Non-executive"/>
    <s v="D903"/>
    <x v="8"/>
    <n v="0"/>
    <n v="0"/>
    <n v="0"/>
    <n v="0"/>
    <n v="0"/>
    <n v="2922.76"/>
    <n v="0"/>
    <n v="0"/>
    <n v="0"/>
    <n v="0"/>
    <n v="0"/>
    <n v="0"/>
    <n v="0"/>
    <n v="0"/>
    <n v="0"/>
    <n v="0"/>
    <n v="0"/>
    <n v="0"/>
    <n v="1.52"/>
    <n v="170.62"/>
    <n v="0"/>
    <n v="0"/>
    <n v="0"/>
    <n v="0"/>
    <n v="0"/>
    <n v="177.68"/>
    <n v="0"/>
    <n v="0"/>
    <n v="0"/>
    <n v="0"/>
    <n v="0"/>
    <n v="2.99"/>
    <n v="9.1999999999999993"/>
    <n v="0"/>
    <n v="2.31"/>
    <n v="41.55"/>
    <n v="146.13999999999999"/>
    <n v="25"/>
    <n v="9.1"/>
    <n v="0"/>
    <n v="0"/>
    <n v="0"/>
    <n v="0"/>
    <n v="0"/>
    <n v="0"/>
    <n v="0"/>
    <n v="0"/>
    <n v="3508.87"/>
    <n v="3508.8699999999994"/>
    <n v="0"/>
    <n v="0"/>
    <n v="0"/>
    <n v="0"/>
    <n v="0"/>
  </r>
  <r>
    <n v="15"/>
    <d v="2013-06-30T00:00:00"/>
    <d v="2013-07-13T00:00:00"/>
    <x v="37"/>
    <s v="G1N"/>
    <s v="GD10000000"/>
    <s v="GD0"/>
    <n v="13"/>
    <n v="8200"/>
    <s v="GD900"/>
    <s v="CIPB5"/>
    <s v="000IAT"/>
    <n v="15"/>
    <s v="32181A"/>
    <n v="13"/>
    <m/>
    <m/>
    <x v="248"/>
    <n v="2877"/>
    <s v="47101"/>
    <x v="172"/>
    <x v="1"/>
    <s v="Non-executive"/>
    <s v="D903"/>
    <x v="8"/>
    <n v="3771.46"/>
    <n v="0"/>
    <n v="0"/>
    <n v="0"/>
    <n v="0"/>
    <n v="0"/>
    <n v="0"/>
    <n v="0"/>
    <n v="0"/>
    <n v="0"/>
    <n v="0"/>
    <n v="0"/>
    <n v="0"/>
    <n v="0"/>
    <n v="0"/>
    <n v="0"/>
    <n v="0"/>
    <n v="0"/>
    <n v="1.97"/>
    <n v="499.9"/>
    <n v="0"/>
    <n v="0"/>
    <n v="0"/>
    <n v="0"/>
    <n v="0"/>
    <n v="220.08"/>
    <n v="0"/>
    <n v="0"/>
    <n v="0"/>
    <n v="0"/>
    <n v="0"/>
    <n v="2.71"/>
    <n v="8.7799999999999994"/>
    <n v="0"/>
    <n v="0"/>
    <n v="51.47"/>
    <n v="188.57"/>
    <n v="0"/>
    <n v="26.66"/>
    <n v="0"/>
    <n v="0"/>
    <n v="0"/>
    <n v="0"/>
    <n v="0"/>
    <n v="0"/>
    <n v="0"/>
    <n v="0"/>
    <n v="4771.6000000000004"/>
    <n v="4771.5999999999995"/>
    <n v="0"/>
    <n v="0"/>
    <n v="0"/>
    <n v="0"/>
    <n v="0"/>
  </r>
  <r>
    <n v="15"/>
    <d v="2013-06-30T00:00:00"/>
    <d v="2013-07-13T00:00:00"/>
    <x v="37"/>
    <s v="G1N"/>
    <s v="GD10000000"/>
    <s v="GD0"/>
    <n v="13"/>
    <n v="8200"/>
    <s v="GD900"/>
    <s v="CIPB5"/>
    <s v="000IAT"/>
    <n v="15"/>
    <s v="32181A"/>
    <n v="13"/>
    <m/>
    <m/>
    <x v="249"/>
    <n v="8140"/>
    <s v="51406"/>
    <x v="132"/>
    <x v="1"/>
    <s v="Non-executive"/>
    <s v="D903"/>
    <x v="8"/>
    <n v="3347.38"/>
    <n v="0"/>
    <n v="0"/>
    <n v="0"/>
    <n v="0"/>
    <n v="0"/>
    <n v="0"/>
    <n v="0"/>
    <n v="0"/>
    <n v="0"/>
    <n v="0"/>
    <n v="0"/>
    <n v="0"/>
    <n v="0"/>
    <n v="0"/>
    <n v="0"/>
    <n v="0"/>
    <n v="0"/>
    <n v="1.75"/>
    <n v="374.84"/>
    <n v="0"/>
    <n v="0"/>
    <n v="0"/>
    <n v="0"/>
    <n v="0"/>
    <n v="195.92"/>
    <n v="0"/>
    <n v="0"/>
    <n v="0"/>
    <n v="0"/>
    <n v="0"/>
    <n v="2.99"/>
    <n v="9.1999999999999993"/>
    <n v="0"/>
    <n v="0"/>
    <n v="45.82"/>
    <n v="167.37"/>
    <n v="0"/>
    <n v="19.989999999999998"/>
    <n v="0"/>
    <n v="0"/>
    <n v="0"/>
    <n v="0"/>
    <n v="0"/>
    <n v="0"/>
    <n v="0"/>
    <n v="0"/>
    <n v="4165.26"/>
    <n v="4165.26"/>
    <n v="0"/>
    <n v="0"/>
    <n v="0"/>
    <n v="0"/>
    <n v="0"/>
  </r>
  <r>
    <n v="15"/>
    <d v="2013-06-30T00:00:00"/>
    <d v="2013-07-13T00:00:00"/>
    <x v="37"/>
    <s v="G1N"/>
    <s v="GD10000000"/>
    <s v="GD0"/>
    <n v="13"/>
    <n v="8200"/>
    <s v="GD900"/>
    <s v="CIPB5"/>
    <s v="000IAT"/>
    <n v="15"/>
    <s v="32181A"/>
    <n v="13"/>
    <m/>
    <m/>
    <x v="250"/>
    <n v="12811"/>
    <s v="44266"/>
    <x v="131"/>
    <x v="1"/>
    <s v="Non-executive"/>
    <s v="D903"/>
    <x v="8"/>
    <n v="0"/>
    <n v="0"/>
    <n v="0"/>
    <n v="0"/>
    <n v="0"/>
    <n v="2776.88"/>
    <n v="0"/>
    <n v="0"/>
    <n v="0"/>
    <n v="0"/>
    <n v="0"/>
    <n v="0"/>
    <n v="0"/>
    <n v="0"/>
    <n v="0"/>
    <n v="0"/>
    <n v="0"/>
    <n v="0"/>
    <n v="1.46"/>
    <n v="499.9"/>
    <n v="0"/>
    <n v="0"/>
    <n v="0"/>
    <n v="0"/>
    <n v="0"/>
    <n v="161.83000000000001"/>
    <n v="0"/>
    <n v="0"/>
    <n v="0"/>
    <n v="0"/>
    <n v="0"/>
    <n v="3.27"/>
    <n v="11.93"/>
    <n v="0"/>
    <n v="0"/>
    <n v="37.85"/>
    <n v="138.84"/>
    <n v="0"/>
    <n v="26.66"/>
    <n v="0"/>
    <n v="0"/>
    <n v="0"/>
    <n v="0"/>
    <n v="0"/>
    <n v="0"/>
    <n v="0"/>
    <n v="0"/>
    <n v="3658.62"/>
    <n v="3658.62"/>
    <n v="0"/>
    <n v="0"/>
    <n v="0"/>
    <n v="0"/>
    <n v="0"/>
  </r>
  <r>
    <n v="15"/>
    <d v="2013-06-30T00:00:00"/>
    <d v="2013-07-13T00:00:00"/>
    <x v="37"/>
    <s v="G1N"/>
    <s v="GD10000000"/>
    <s v="GD0"/>
    <n v="13"/>
    <n v="8200"/>
    <s v="GD900"/>
    <s v="CIPB5"/>
    <s v="000IAT"/>
    <n v="15"/>
    <s v="32181A"/>
    <n v="13"/>
    <m/>
    <m/>
    <x v="251"/>
    <n v="29272"/>
    <s v="47554"/>
    <x v="133"/>
    <x v="1"/>
    <s v="Non-executive"/>
    <s v="D903"/>
    <x v="8"/>
    <n v="2961.38"/>
    <n v="0"/>
    <n v="0"/>
    <n v="0"/>
    <n v="0"/>
    <n v="0"/>
    <n v="0"/>
    <n v="0"/>
    <n v="0"/>
    <n v="0"/>
    <n v="0"/>
    <n v="0"/>
    <n v="0"/>
    <n v="0"/>
    <n v="0"/>
    <n v="0"/>
    <n v="0"/>
    <n v="0"/>
    <n v="1.54"/>
    <n v="170.62"/>
    <n v="0"/>
    <n v="0"/>
    <n v="0"/>
    <n v="0"/>
    <n v="0"/>
    <n v="180.08"/>
    <n v="0"/>
    <n v="0"/>
    <n v="0"/>
    <n v="0"/>
    <n v="0"/>
    <n v="2.71"/>
    <n v="6.48"/>
    <n v="0"/>
    <n v="0"/>
    <n v="42.11"/>
    <n v="148.07"/>
    <n v="0"/>
    <n v="9.1"/>
    <n v="0"/>
    <n v="0"/>
    <n v="0"/>
    <n v="0"/>
    <n v="0"/>
    <n v="0"/>
    <n v="0"/>
    <n v="0"/>
    <n v="3522.09"/>
    <n v="3522.09"/>
    <n v="0"/>
    <n v="0"/>
    <n v="0"/>
    <n v="0"/>
    <n v="0"/>
  </r>
  <r>
    <n v="15"/>
    <d v="2013-06-30T00:00:00"/>
    <d v="2013-07-13T00:00:00"/>
    <x v="37"/>
    <s v="G1N"/>
    <s v="GD10000000"/>
    <s v="GD0"/>
    <n v="13"/>
    <n v="8200"/>
    <s v="GD900"/>
    <s v="CIPB5"/>
    <s v="000IAT"/>
    <n v="15"/>
    <s v="32181A"/>
    <n v="13"/>
    <m/>
    <m/>
    <x v="252"/>
    <n v="39383"/>
    <s v="47525"/>
    <x v="131"/>
    <x v="1"/>
    <s v="Non-executive"/>
    <s v="D903"/>
    <x v="8"/>
    <n v="2627.66"/>
    <n v="0"/>
    <n v="0"/>
    <n v="0"/>
    <n v="0"/>
    <n v="0"/>
    <n v="0"/>
    <n v="0"/>
    <n v="0"/>
    <n v="0"/>
    <n v="0"/>
    <n v="0"/>
    <n v="0"/>
    <n v="0"/>
    <n v="0"/>
    <n v="0"/>
    <n v="0"/>
    <n v="0"/>
    <n v="1.38"/>
    <n v="385.12"/>
    <n v="0"/>
    <n v="0"/>
    <n v="0"/>
    <n v="0"/>
    <n v="0"/>
    <n v="151.54"/>
    <n v="0"/>
    <n v="0"/>
    <n v="0"/>
    <n v="0"/>
    <n v="0"/>
    <n v="2.99"/>
    <n v="8.7799999999999994"/>
    <n v="0"/>
    <n v="0"/>
    <n v="35.44"/>
    <n v="131.38"/>
    <n v="0"/>
    <n v="20.54"/>
    <n v="0"/>
    <n v="0"/>
    <n v="0"/>
    <n v="0"/>
    <n v="0"/>
    <n v="0"/>
    <n v="0"/>
    <n v="0"/>
    <n v="3364.83"/>
    <n v="3364.83"/>
    <n v="0"/>
    <n v="0"/>
    <n v="0"/>
    <n v="0"/>
    <n v="0"/>
  </r>
  <r>
    <n v="15"/>
    <d v="2013-06-30T00:00:00"/>
    <d v="2013-07-13T00:00:00"/>
    <x v="37"/>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3"/>
    <n v="0"/>
    <n v="0"/>
    <n v="0"/>
    <n v="0"/>
    <n v="0"/>
    <n v="0"/>
    <n v="0"/>
    <n v="0"/>
    <n v="0"/>
    <n v="34.86"/>
    <n v="0"/>
    <n v="0"/>
    <n v="0"/>
    <n v="0"/>
    <n v="0"/>
    <n v="0"/>
    <n v="0"/>
    <n v="0"/>
    <n v="0"/>
    <n v="0"/>
    <n v="0"/>
    <n v="2587.69"/>
    <n v="2587.6900000000005"/>
    <n v="0"/>
    <n v="0"/>
    <n v="0"/>
    <n v="0"/>
    <n v="0"/>
  </r>
  <r>
    <n v="15"/>
    <d v="2013-06-30T00:00:00"/>
    <d v="2013-07-13T00:00:00"/>
    <x v="37"/>
    <s v="G1N"/>
    <s v="GD10000000"/>
    <s v="GD0"/>
    <n v="13"/>
    <n v="8200"/>
    <s v="GD900"/>
    <s v="CIPB5"/>
    <s v="000IAT"/>
    <n v="15"/>
    <s v="32181A"/>
    <n v="13"/>
    <m/>
    <m/>
    <x v="255"/>
    <n v="57790"/>
    <s v="47145"/>
    <x v="131"/>
    <x v="1"/>
    <s v="Non-executive"/>
    <s v="D903"/>
    <x v="8"/>
    <n v="2702.28"/>
    <n v="0"/>
    <n v="0"/>
    <n v="0"/>
    <n v="0"/>
    <n v="0"/>
    <n v="0"/>
    <n v="0"/>
    <n v="0"/>
    <n v="0"/>
    <n v="0"/>
    <n v="0"/>
    <n v="0"/>
    <n v="0"/>
    <n v="0"/>
    <n v="0"/>
    <n v="0"/>
    <n v="0"/>
    <n v="0"/>
    <n v="0"/>
    <n v="0"/>
    <n v="0"/>
    <n v="0"/>
    <n v="0"/>
    <n v="0"/>
    <n v="167.54"/>
    <n v="0"/>
    <n v="0"/>
    <n v="0"/>
    <n v="0"/>
    <n v="0"/>
    <n v="2.71"/>
    <n v="6.48"/>
    <n v="0"/>
    <n v="0"/>
    <n v="39.19"/>
    <n v="135.11000000000001"/>
    <n v="0"/>
    <n v="18.63"/>
    <n v="0"/>
    <n v="0"/>
    <n v="0"/>
    <n v="0"/>
    <n v="0"/>
    <n v="0"/>
    <n v="0"/>
    <n v="0"/>
    <n v="3071.94"/>
    <n v="3071.9400000000005"/>
    <n v="0"/>
    <n v="0"/>
    <n v="0"/>
    <n v="0"/>
    <n v="0"/>
  </r>
  <r>
    <n v="15"/>
    <d v="2013-06-30T00:00:00"/>
    <d v="2013-07-13T00:00:00"/>
    <x v="37"/>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
    <n v="120.19"/>
    <n v="0"/>
    <n v="0"/>
    <n v="0"/>
    <n v="0"/>
    <n v="0"/>
    <n v="0"/>
    <n v="0"/>
    <n v="0"/>
    <n v="0"/>
    <n v="0"/>
    <n v="2910.99"/>
    <n v="2910.9900000000007"/>
    <n v="0"/>
    <n v="0"/>
    <n v="0"/>
    <n v="0"/>
    <n v="0"/>
  </r>
  <r>
    <n v="15"/>
    <d v="2013-06-30T00:00:00"/>
    <d v="2013-07-13T00:00:00"/>
    <x v="37"/>
    <s v="G1N"/>
    <s v="GD10000000"/>
    <s v="GD0"/>
    <n v="13"/>
    <n v="8200"/>
    <s v="GD900"/>
    <s v="CIPB5"/>
    <s v="000IAT"/>
    <n v="15"/>
    <s v="32181A"/>
    <n v="13"/>
    <m/>
    <m/>
    <x v="258"/>
    <n v="64153"/>
    <s v="47068"/>
    <x v="131"/>
    <x v="1"/>
    <s v="Non-executive"/>
    <s v="D903"/>
    <x v="8"/>
    <n v="3000.73"/>
    <n v="0"/>
    <n v="0"/>
    <n v="0"/>
    <n v="0"/>
    <n v="0"/>
    <n v="0"/>
    <n v="0"/>
    <n v="0"/>
    <n v="0"/>
    <n v="0"/>
    <n v="0"/>
    <n v="0"/>
    <n v="0"/>
    <n v="0"/>
    <n v="0"/>
    <n v="0"/>
    <n v="0"/>
    <n v="1.58"/>
    <n v="173.94"/>
    <n v="0"/>
    <n v="0"/>
    <n v="0"/>
    <n v="0"/>
    <n v="0"/>
    <n v="181.02"/>
    <n v="0"/>
    <n v="0"/>
    <n v="0"/>
    <n v="0"/>
    <n v="0"/>
    <n v="2.71"/>
    <n v="6.48"/>
    <n v="0"/>
    <n v="0"/>
    <n v="42.33"/>
    <n v="150.04"/>
    <n v="0"/>
    <n v="9.2799999999999994"/>
    <n v="0"/>
    <n v="0"/>
    <n v="0"/>
    <n v="0"/>
    <n v="0"/>
    <n v="0"/>
    <n v="0"/>
    <n v="0"/>
    <n v="3568.11"/>
    <n v="3568.11"/>
    <n v="0"/>
    <n v="0"/>
    <n v="0"/>
    <n v="0"/>
    <n v="0"/>
  </r>
  <r>
    <n v="15"/>
    <d v="2013-06-30T00:00:00"/>
    <d v="2013-07-13T00:00:00"/>
    <x v="37"/>
    <s v="G1N"/>
    <s v="GD10000000"/>
    <s v="GD0"/>
    <n v="13"/>
    <n v="8200"/>
    <s v="GD900"/>
    <s v="CIPB5"/>
    <s v="000IAT"/>
    <n v="15"/>
    <s v="32181A"/>
    <n v="13"/>
    <m/>
    <m/>
    <x v="431"/>
    <n v="65683"/>
    <s v="51246"/>
    <x v="131"/>
    <x v="1"/>
    <s v="Non-executive"/>
    <s v="D903"/>
    <x v="8"/>
    <n v="2403.8000000000002"/>
    <n v="0"/>
    <n v="0"/>
    <n v="0"/>
    <n v="0"/>
    <n v="0"/>
    <n v="0"/>
    <n v="0"/>
    <n v="0"/>
    <n v="0"/>
    <n v="0"/>
    <n v="0"/>
    <n v="0"/>
    <n v="0"/>
    <n v="0"/>
    <n v="0"/>
    <n v="0"/>
    <n v="0"/>
    <n v="1.26"/>
    <n v="195.92"/>
    <n v="0"/>
    <n v="0"/>
    <n v="0"/>
    <n v="0"/>
    <n v="0"/>
    <n v="0"/>
    <n v="0"/>
    <n v="0"/>
    <n v="0"/>
    <n v="0"/>
    <n v="0"/>
    <n v="2.71"/>
    <n v="6.48"/>
    <n v="0"/>
    <n v="0"/>
    <n v="33.909999999999997"/>
    <n v="0"/>
    <n v="0"/>
    <n v="10.45"/>
    <n v="0"/>
    <n v="0"/>
    <n v="0"/>
    <n v="0"/>
    <n v="0"/>
    <n v="0"/>
    <n v="0"/>
    <n v="0"/>
    <n v="2654.53"/>
    <n v="2654.53"/>
    <n v="0"/>
    <n v="0"/>
    <n v="0"/>
    <n v="0"/>
    <n v="0"/>
  </r>
  <r>
    <n v="15"/>
    <d v="2013-06-30T00:00:00"/>
    <d v="2013-07-13T00:00:00"/>
    <x v="37"/>
    <s v="G1N"/>
    <s v="GD10000000"/>
    <s v="GD0"/>
    <n v="13"/>
    <n v="8200"/>
    <s v="GD900"/>
    <s v="CIPB5"/>
    <s v="000IAT"/>
    <n v="15"/>
    <s v="32181A"/>
    <n v="13"/>
    <m/>
    <m/>
    <x v="259"/>
    <n v="67048"/>
    <s v="73703"/>
    <x v="131"/>
    <x v="1"/>
    <s v="Non-executive"/>
    <s v="D903"/>
    <x v="8"/>
    <n v="2702.28"/>
    <n v="0"/>
    <n v="0"/>
    <n v="0"/>
    <n v="0"/>
    <n v="0"/>
    <n v="0"/>
    <n v="0"/>
    <n v="0"/>
    <n v="0"/>
    <n v="0"/>
    <n v="0"/>
    <n v="0"/>
    <n v="0"/>
    <n v="0"/>
    <n v="0"/>
    <n v="0"/>
    <n v="0"/>
    <n v="1.42"/>
    <n v="0"/>
    <n v="0"/>
    <n v="0"/>
    <n v="0"/>
    <n v="0"/>
    <n v="0"/>
    <n v="167.54"/>
    <n v="0"/>
    <n v="0"/>
    <n v="0"/>
    <n v="0"/>
    <n v="0"/>
    <n v="2.71"/>
    <n v="6.48"/>
    <n v="0"/>
    <n v="0"/>
    <n v="39.18"/>
    <n v="135.11000000000001"/>
    <n v="0"/>
    <n v="0"/>
    <n v="0"/>
    <n v="0"/>
    <n v="0"/>
    <n v="0"/>
    <n v="0"/>
    <n v="0"/>
    <n v="0"/>
    <n v="0"/>
    <n v="3054.72"/>
    <n v="3054.7200000000003"/>
    <n v="0"/>
    <n v="0"/>
    <n v="0"/>
    <n v="0"/>
    <n v="0"/>
  </r>
  <r>
    <n v="15"/>
    <d v="2013-06-30T00:00:00"/>
    <d v="2013-07-13T00:00:00"/>
    <x v="37"/>
    <s v="G1N"/>
    <s v="GD10000000"/>
    <s v="GD0"/>
    <n v="13"/>
    <n v="8200"/>
    <s v="GD900"/>
    <s v="CIPB5"/>
    <s v="000IAT"/>
    <n v="15"/>
    <s v="32181A"/>
    <n v="13"/>
    <m/>
    <m/>
    <x v="430"/>
    <n v="71260"/>
    <s v="48877"/>
    <x v="131"/>
    <x v="1"/>
    <s v="Non-executive"/>
    <s v="D903"/>
    <x v="8"/>
    <n v="2403.8000000000002"/>
    <n v="0"/>
    <n v="0"/>
    <n v="0"/>
    <n v="0"/>
    <n v="0"/>
    <n v="0"/>
    <n v="0"/>
    <n v="0"/>
    <n v="0"/>
    <n v="0"/>
    <n v="0"/>
    <n v="0"/>
    <n v="0"/>
    <n v="0"/>
    <n v="0"/>
    <n v="0"/>
    <n v="0"/>
    <n v="1.26"/>
    <n v="0"/>
    <n v="0"/>
    <n v="0"/>
    <n v="0"/>
    <n v="0"/>
    <n v="0"/>
    <n v="149.04"/>
    <n v="0"/>
    <n v="0"/>
    <n v="0"/>
    <n v="0"/>
    <n v="0"/>
    <n v="2.71"/>
    <n v="6.48"/>
    <n v="0"/>
    <n v="0"/>
    <n v="34.86"/>
    <n v="0"/>
    <n v="0"/>
    <n v="0"/>
    <n v="0"/>
    <n v="0"/>
    <n v="0"/>
    <n v="0"/>
    <n v="0"/>
    <n v="0"/>
    <n v="0"/>
    <n v="0"/>
    <n v="2598.15"/>
    <n v="2598.1500000000005"/>
    <n v="0"/>
    <n v="0"/>
    <n v="0"/>
    <n v="0"/>
    <n v="0"/>
  </r>
  <r>
    <n v="15"/>
    <d v="2013-06-30T00:00:00"/>
    <d v="2013-07-13T00:00:00"/>
    <x v="37"/>
    <s v="G1N"/>
    <s v="GD10000000"/>
    <s v="GD0"/>
    <n v="13"/>
    <n v="8200"/>
    <s v="GD900"/>
    <s v="CIPB5"/>
    <s v="000IAT"/>
    <n v="15"/>
    <s v="32181A"/>
    <n v="13"/>
    <m/>
    <m/>
    <x v="429"/>
    <n v="71532"/>
    <s v="47291"/>
    <x v="131"/>
    <x v="1"/>
    <s v="Non-executive"/>
    <s v="D903"/>
    <x v="8"/>
    <n v="2403.8000000000002"/>
    <n v="0"/>
    <n v="0"/>
    <n v="0"/>
    <n v="0"/>
    <n v="0"/>
    <n v="0"/>
    <n v="0"/>
    <n v="0"/>
    <n v="0"/>
    <n v="0"/>
    <n v="0"/>
    <n v="0"/>
    <n v="0"/>
    <n v="0"/>
    <n v="0"/>
    <n v="0"/>
    <n v="0"/>
    <n v="1.26"/>
    <n v="195.92"/>
    <n v="0"/>
    <n v="0"/>
    <n v="0"/>
    <n v="0"/>
    <n v="0"/>
    <n v="146.63"/>
    <n v="0"/>
    <n v="0"/>
    <n v="0"/>
    <n v="0"/>
    <n v="0"/>
    <n v="2.71"/>
    <n v="6.19"/>
    <n v="0"/>
    <n v="0"/>
    <n v="34.29"/>
    <n v="0"/>
    <n v="0"/>
    <n v="0"/>
    <n v="0"/>
    <n v="0"/>
    <n v="0"/>
    <n v="0"/>
    <n v="0"/>
    <n v="0"/>
    <n v="0"/>
    <n v="0"/>
    <n v="2790.8"/>
    <n v="2790.8000000000006"/>
    <n v="0"/>
    <n v="0"/>
    <n v="0"/>
    <n v="0"/>
    <n v="0"/>
  </r>
  <r>
    <n v="15"/>
    <d v="2013-06-30T00:00:00"/>
    <d v="2013-07-13T00:00:00"/>
    <x v="37"/>
    <s v="G1N"/>
    <s v="GD10000000"/>
    <s v="GD0"/>
    <n v="13"/>
    <n v="8200"/>
    <s v="GD900"/>
    <s v="CIPB5"/>
    <s v="000IAT"/>
    <n v="15"/>
    <s v="32181A"/>
    <n v="13"/>
    <m/>
    <m/>
    <x v="432"/>
    <n v="72830"/>
    <s v="47098"/>
    <x v="131"/>
    <x v="1"/>
    <s v="Non-executive"/>
    <s v="D903"/>
    <x v="8"/>
    <n v="2851.5"/>
    <n v="0"/>
    <n v="0"/>
    <n v="0"/>
    <n v="0"/>
    <n v="0"/>
    <n v="0"/>
    <n v="0"/>
    <n v="0"/>
    <n v="0"/>
    <n v="0"/>
    <n v="0"/>
    <n v="0"/>
    <n v="0"/>
    <n v="0"/>
    <n v="0"/>
    <n v="0"/>
    <n v="0"/>
    <n v="0"/>
    <n v="0"/>
    <n v="0"/>
    <n v="0"/>
    <n v="0"/>
    <n v="0"/>
    <n v="0"/>
    <n v="176.79"/>
    <n v="0"/>
    <n v="0"/>
    <n v="0"/>
    <n v="0"/>
    <n v="0"/>
    <n v="0"/>
    <n v="0"/>
    <n v="0"/>
    <n v="0"/>
    <n v="41.35"/>
    <n v="0"/>
    <n v="0"/>
    <n v="0"/>
    <n v="0"/>
    <n v="0"/>
    <n v="0"/>
    <n v="0"/>
    <n v="0"/>
    <n v="0"/>
    <n v="0"/>
    <n v="0"/>
    <n v="3069.64"/>
    <n v="3069.64"/>
    <n v="0"/>
    <n v="0"/>
    <n v="0"/>
    <n v="0"/>
    <n v="0"/>
  </r>
  <r>
    <n v="15"/>
    <d v="2013-06-30T00:00:00"/>
    <d v="2013-07-13T00:00:00"/>
    <x v="38"/>
    <s v="G2N"/>
    <s v="GD10000000"/>
    <s v="GD0"/>
    <n v="13"/>
    <n v="8200"/>
    <s v="GD900"/>
    <s v="CIPB5"/>
    <s v="000IAT"/>
    <n v="15"/>
    <s v="32181A"/>
    <n v="13"/>
    <m/>
    <m/>
    <x v="296"/>
    <n v="28596"/>
    <s v="47555"/>
    <x v="147"/>
    <x v="1"/>
    <s v="Non-executive"/>
    <s v="D903"/>
    <x v="8"/>
    <n v="1694.58"/>
    <n v="0"/>
    <n v="0"/>
    <n v="0"/>
    <n v="0"/>
    <n v="0"/>
    <n v="0"/>
    <n v="0"/>
    <n v="0"/>
    <n v="0"/>
    <n v="0"/>
    <n v="0"/>
    <n v="0"/>
    <n v="0"/>
    <n v="0"/>
    <n v="0"/>
    <n v="0"/>
    <n v="0"/>
    <n v="0.92"/>
    <n v="170.62"/>
    <n v="0"/>
    <n v="0"/>
    <n v="0"/>
    <n v="0"/>
    <n v="0"/>
    <n v="101.54"/>
    <n v="0"/>
    <n v="0"/>
    <n v="0"/>
    <n v="0"/>
    <n v="0"/>
    <n v="2.71"/>
    <n v="6.48"/>
    <n v="0"/>
    <n v="2.31"/>
    <n v="23.75"/>
    <n v="84.73"/>
    <n v="0"/>
    <n v="9.1"/>
    <n v="0"/>
    <n v="0"/>
    <n v="0"/>
    <n v="0"/>
    <n v="0"/>
    <n v="0"/>
    <n v="0"/>
    <n v="0"/>
    <n v="2096.7399999999998"/>
    <n v="2096.7399999999998"/>
    <n v="0"/>
    <n v="0"/>
    <n v="0"/>
    <n v="0"/>
    <n v="0"/>
  </r>
  <r>
    <n v="15"/>
    <d v="2013-06-30T00:00:00"/>
    <d v="2013-07-13T00:00:00"/>
    <x v="38"/>
    <s v="G2N"/>
    <s v="GD10000000"/>
    <s v="GD0"/>
    <n v="13"/>
    <n v="8200"/>
    <s v="GD900"/>
    <s v="CIPB5"/>
    <s v="000IAT"/>
    <n v="15"/>
    <s v="32181A"/>
    <n v="13"/>
    <m/>
    <m/>
    <x v="297"/>
    <n v="32099"/>
    <s v="47317"/>
    <x v="148"/>
    <x v="1"/>
    <s v="Non-executive"/>
    <s v="D903"/>
    <x v="8"/>
    <n v="2371.42"/>
    <n v="0"/>
    <n v="0"/>
    <n v="0"/>
    <n v="0"/>
    <n v="0"/>
    <n v="0"/>
    <n v="0"/>
    <n v="0"/>
    <n v="0"/>
    <n v="0"/>
    <n v="0"/>
    <n v="0"/>
    <n v="0"/>
    <n v="0"/>
    <n v="0"/>
    <n v="0"/>
    <n v="0"/>
    <n v="1.25"/>
    <n v="499.9"/>
    <n v="0"/>
    <n v="0"/>
    <n v="0"/>
    <n v="0"/>
    <n v="0"/>
    <n v="136.69999999999999"/>
    <n v="0"/>
    <n v="0"/>
    <n v="0"/>
    <n v="0"/>
    <n v="0"/>
    <n v="3.27"/>
    <n v="11.93"/>
    <n v="0"/>
    <n v="2.31"/>
    <n v="31.97"/>
    <n v="118.57"/>
    <n v="0"/>
    <n v="26.66"/>
    <n v="0"/>
    <n v="0"/>
    <n v="0"/>
    <n v="0"/>
    <n v="0"/>
    <n v="0"/>
    <n v="0"/>
    <n v="0"/>
    <n v="3203.98"/>
    <n v="3203.9799999999996"/>
    <n v="0"/>
    <n v="0"/>
    <n v="0"/>
    <n v="0"/>
    <n v="0"/>
  </r>
  <r>
    <n v="15"/>
    <d v="2013-06-30T00:00:00"/>
    <d v="2013-07-13T00:00:00"/>
    <x v="38"/>
    <s v="G2N"/>
    <s v="GD10000000"/>
    <s v="GD0"/>
    <n v="13"/>
    <n v="8200"/>
    <s v="GD900"/>
    <s v="CIPB5"/>
    <s v="000IAT"/>
    <n v="15"/>
    <s v="32181A"/>
    <n v="13"/>
    <m/>
    <m/>
    <x v="298"/>
    <n v="37167"/>
    <s v="47297"/>
    <x v="148"/>
    <x v="1"/>
    <s v="Non-executive"/>
    <s v="D903"/>
    <x v="8"/>
    <n v="0"/>
    <n v="0"/>
    <n v="0"/>
    <n v="0"/>
    <n v="0"/>
    <n v="2922.77"/>
    <n v="0"/>
    <n v="0"/>
    <n v="0"/>
    <n v="0"/>
    <n v="0"/>
    <n v="0"/>
    <n v="0"/>
    <n v="0"/>
    <n v="0"/>
    <n v="0"/>
    <n v="0"/>
    <n v="0"/>
    <n v="1.52"/>
    <n v="170.62"/>
    <n v="0"/>
    <n v="0"/>
    <n v="0"/>
    <n v="0"/>
    <n v="0"/>
    <n v="177.69"/>
    <n v="0"/>
    <n v="0"/>
    <n v="0"/>
    <n v="0"/>
    <n v="0"/>
    <n v="2.99"/>
    <n v="9.1999999999999993"/>
    <n v="0"/>
    <n v="2.31"/>
    <n v="41.56"/>
    <n v="146.13999999999999"/>
    <n v="0"/>
    <n v="9.1"/>
    <n v="0"/>
    <n v="0"/>
    <n v="0"/>
    <n v="0"/>
    <n v="0"/>
    <n v="0"/>
    <n v="0"/>
    <n v="0"/>
    <n v="3483.9"/>
    <n v="3483.8999999999992"/>
    <n v="0"/>
    <n v="0"/>
    <n v="0"/>
    <n v="0"/>
    <n v="0"/>
  </r>
  <r>
    <n v="16"/>
    <d v="2013-07-14T00:00:00"/>
    <d v="2013-07-27T00:00:00"/>
    <x v="39"/>
    <s v="G2N"/>
    <s v="GD10000000"/>
    <s v="GD0"/>
    <n v="13"/>
    <n v="8200"/>
    <s v="GD900"/>
    <s v="CIPB5"/>
    <s v="000IAT"/>
    <n v="15"/>
    <s v="32181A"/>
    <n v="13"/>
    <m/>
    <m/>
    <x v="296"/>
    <n v="28596"/>
    <s v="47555"/>
    <x v="147"/>
    <x v="1"/>
    <s v="Non-executive"/>
    <s v="D903"/>
    <x v="8"/>
    <n v="1745.42"/>
    <n v="0"/>
    <n v="0"/>
    <n v="0"/>
    <n v="0"/>
    <n v="0"/>
    <n v="0"/>
    <n v="0"/>
    <n v="0"/>
    <n v="0"/>
    <n v="0"/>
    <n v="0"/>
    <n v="0"/>
    <n v="0"/>
    <n v="0"/>
    <n v="0"/>
    <n v="0"/>
    <n v="0"/>
    <n v="0.94"/>
    <n v="170.62"/>
    <n v="0"/>
    <n v="0"/>
    <n v="0"/>
    <n v="0"/>
    <n v="0"/>
    <n v="104.69"/>
    <n v="0"/>
    <n v="0"/>
    <n v="0"/>
    <n v="0"/>
    <n v="0"/>
    <n v="2.71"/>
    <n v="6.48"/>
    <n v="0"/>
    <n v="2.31"/>
    <n v="24.48"/>
    <n v="87.27"/>
    <n v="25"/>
    <n v="9.1"/>
    <n v="0"/>
    <n v="0"/>
    <n v="0"/>
    <n v="0"/>
    <n v="0"/>
    <n v="0"/>
    <n v="0"/>
    <n v="0"/>
    <n v="2179.02"/>
    <n v="2179.02"/>
    <n v="0"/>
    <n v="0"/>
    <n v="0"/>
    <n v="0"/>
    <n v="0"/>
  </r>
  <r>
    <n v="16"/>
    <d v="2013-07-14T00:00:00"/>
    <d v="2013-07-27T00:00:00"/>
    <x v="39"/>
    <s v="G2N"/>
    <s v="GD10000000"/>
    <s v="GD0"/>
    <n v="13"/>
    <n v="8200"/>
    <s v="GD900"/>
    <s v="CIPB5"/>
    <s v="000IAT"/>
    <n v="15"/>
    <s v="32181A"/>
    <n v="13"/>
    <m/>
    <m/>
    <x v="297"/>
    <n v="32099"/>
    <s v="47317"/>
    <x v="148"/>
    <x v="1"/>
    <s v="Non-executive"/>
    <s v="D903"/>
    <x v="8"/>
    <n v="2442.58"/>
    <n v="0"/>
    <n v="0"/>
    <n v="0"/>
    <n v="0"/>
    <n v="0"/>
    <n v="0"/>
    <n v="0"/>
    <n v="0"/>
    <n v="0"/>
    <n v="0"/>
    <n v="0"/>
    <n v="0"/>
    <n v="0"/>
    <n v="0"/>
    <n v="0"/>
    <n v="0"/>
    <n v="0"/>
    <n v="1.28"/>
    <n v="499.9"/>
    <n v="0"/>
    <n v="0"/>
    <n v="0"/>
    <n v="0"/>
    <n v="0"/>
    <n v="141.11000000000001"/>
    <n v="0"/>
    <n v="0"/>
    <n v="0"/>
    <n v="0"/>
    <n v="0"/>
    <n v="3.27"/>
    <n v="11.93"/>
    <n v="0"/>
    <n v="2.31"/>
    <n v="33"/>
    <n v="122.13"/>
    <n v="25"/>
    <n v="26.66"/>
    <n v="0"/>
    <n v="0"/>
    <n v="0"/>
    <n v="0"/>
    <n v="0"/>
    <n v="0"/>
    <n v="0"/>
    <n v="0"/>
    <n v="3309.17"/>
    <n v="3309.17"/>
    <n v="0"/>
    <n v="0"/>
    <n v="0"/>
    <n v="0"/>
    <n v="0"/>
  </r>
  <r>
    <n v="16"/>
    <d v="2013-07-14T00:00:00"/>
    <d v="2013-07-27T00:00:00"/>
    <x v="39"/>
    <s v="G2N"/>
    <s v="GD10000000"/>
    <s v="GD0"/>
    <n v="13"/>
    <n v="8200"/>
    <s v="GD900"/>
    <s v="CIPB5"/>
    <s v="000IAT"/>
    <n v="15"/>
    <s v="32181A"/>
    <n v="13"/>
    <m/>
    <m/>
    <x v="298"/>
    <n v="37167"/>
    <s v="47297"/>
    <x v="148"/>
    <x v="1"/>
    <s v="Non-executive"/>
    <s v="D903"/>
    <x v="8"/>
    <n v="0"/>
    <n v="0"/>
    <n v="0"/>
    <n v="0"/>
    <n v="0"/>
    <n v="3010.46"/>
    <n v="0"/>
    <n v="0"/>
    <n v="0"/>
    <n v="0"/>
    <n v="0"/>
    <n v="0"/>
    <n v="0"/>
    <n v="0"/>
    <n v="0"/>
    <n v="0"/>
    <n v="0"/>
    <n v="0"/>
    <n v="1.58"/>
    <n v="170.62"/>
    <n v="0"/>
    <n v="0"/>
    <n v="0"/>
    <n v="0"/>
    <n v="0"/>
    <n v="183.12"/>
    <n v="0"/>
    <n v="0"/>
    <n v="0"/>
    <n v="0"/>
    <n v="0"/>
    <n v="2.99"/>
    <n v="9.1999999999999993"/>
    <n v="0"/>
    <n v="2.31"/>
    <n v="42.82"/>
    <n v="150.52000000000001"/>
    <n v="25"/>
    <n v="9.1"/>
    <n v="0"/>
    <n v="0"/>
    <n v="0"/>
    <n v="0"/>
    <n v="0"/>
    <n v="0"/>
    <n v="0"/>
    <n v="0"/>
    <n v="3607.72"/>
    <n v="3607.7199999999993"/>
    <n v="0"/>
    <n v="0"/>
    <n v="0"/>
    <n v="0"/>
    <n v="0"/>
  </r>
  <r>
    <n v="16"/>
    <d v="2013-07-14T00:00:00"/>
    <d v="2013-07-27T00:00:00"/>
    <x v="39"/>
    <s v="T12"/>
    <s v="GD10000000"/>
    <s v="GD0"/>
    <n v="13"/>
    <n v="8200"/>
    <s v="GD900"/>
    <s v="CIPB5"/>
    <s v="000IAT"/>
    <n v="15"/>
    <s v="32181A"/>
    <n v="13"/>
    <m/>
    <m/>
    <x v="431"/>
    <n v="65683"/>
    <s v="51246"/>
    <x v="131"/>
    <x v="1"/>
    <s v="Non-executive"/>
    <s v="D903"/>
    <x v="8"/>
    <n v="2475.96"/>
    <n v="0"/>
    <n v="0"/>
    <n v="0"/>
    <n v="0"/>
    <n v="0"/>
    <n v="0"/>
    <n v="0"/>
    <n v="0"/>
    <n v="0"/>
    <n v="0"/>
    <n v="0"/>
    <n v="0"/>
    <n v="0"/>
    <n v="0"/>
    <n v="0"/>
    <n v="0"/>
    <n v="0"/>
    <n v="0"/>
    <n v="0"/>
    <n v="0"/>
    <n v="0"/>
    <n v="0"/>
    <n v="0"/>
    <n v="0"/>
    <n v="0"/>
    <n v="0"/>
    <n v="0"/>
    <n v="0"/>
    <n v="0"/>
    <n v="0"/>
    <n v="0"/>
    <n v="0"/>
    <n v="0"/>
    <n v="0"/>
    <n v="53.71"/>
    <n v="0"/>
    <n v="0"/>
    <n v="0"/>
    <n v="0"/>
    <n v="0"/>
    <n v="0"/>
    <n v="0"/>
    <n v="0"/>
    <n v="0"/>
    <n v="0"/>
    <n v="1228.18"/>
    <n v="3757.85"/>
    <n v="3757.8500000000004"/>
    <n v="0"/>
    <n v="0"/>
    <n v="0"/>
    <n v="0"/>
    <n v="0"/>
  </r>
  <r>
    <n v="16"/>
    <d v="2013-07-14T00:00:00"/>
    <d v="2013-07-27T00:00:00"/>
    <x v="40"/>
    <s v="G1N"/>
    <s v="GD10000000"/>
    <s v="GD0"/>
    <n v="13"/>
    <n v="8200"/>
    <s v="GD900"/>
    <s v="CIPB5"/>
    <s v="000IAT"/>
    <n v="15"/>
    <s v="32181A"/>
    <n v="13"/>
    <m/>
    <m/>
    <x v="248"/>
    <n v="2877"/>
    <s v="47101"/>
    <x v="172"/>
    <x v="1"/>
    <s v="Non-executive"/>
    <s v="D903"/>
    <x v="8"/>
    <n v="3884.6"/>
    <n v="0"/>
    <n v="0"/>
    <n v="0"/>
    <n v="0"/>
    <n v="0"/>
    <n v="0"/>
    <n v="0"/>
    <n v="0"/>
    <n v="0"/>
    <n v="0"/>
    <n v="0"/>
    <n v="0"/>
    <n v="0"/>
    <n v="0"/>
    <n v="0"/>
    <n v="0"/>
    <n v="0"/>
    <n v="2.0099999999999998"/>
    <n v="499.9"/>
    <n v="0"/>
    <n v="0"/>
    <n v="0"/>
    <n v="0"/>
    <n v="0"/>
    <n v="227.1"/>
    <n v="0"/>
    <n v="0"/>
    <n v="0"/>
    <n v="0"/>
    <n v="0"/>
    <n v="2.71"/>
    <n v="8.7799999999999994"/>
    <n v="0"/>
    <n v="0"/>
    <n v="53.11"/>
    <n v="194.23"/>
    <n v="0"/>
    <n v="26.66"/>
    <n v="0"/>
    <n v="0"/>
    <n v="0"/>
    <n v="0"/>
    <n v="0"/>
    <n v="0"/>
    <n v="0"/>
    <n v="0"/>
    <n v="4899.1000000000004"/>
    <n v="4899.0999999999995"/>
    <n v="0"/>
    <n v="0"/>
    <n v="0"/>
    <n v="0"/>
    <n v="0"/>
  </r>
  <r>
    <n v="16"/>
    <d v="2013-07-14T00:00:00"/>
    <d v="2013-07-27T00:00:00"/>
    <x v="40"/>
    <s v="G1N"/>
    <s v="GD10000000"/>
    <s v="GD0"/>
    <n v="13"/>
    <n v="8200"/>
    <s v="GD900"/>
    <s v="CIPB5"/>
    <s v="000IAT"/>
    <n v="15"/>
    <s v="32181A"/>
    <n v="13"/>
    <m/>
    <m/>
    <x v="249"/>
    <n v="8140"/>
    <s v="51406"/>
    <x v="132"/>
    <x v="1"/>
    <s v="Non-executive"/>
    <s v="D903"/>
    <x v="8"/>
    <n v="3447.8"/>
    <n v="0"/>
    <n v="0"/>
    <n v="0"/>
    <n v="0"/>
    <n v="0"/>
    <n v="0"/>
    <n v="0"/>
    <n v="0"/>
    <n v="0"/>
    <n v="0"/>
    <n v="0"/>
    <n v="0"/>
    <n v="0"/>
    <n v="0"/>
    <n v="0"/>
    <n v="0"/>
    <n v="0"/>
    <n v="1.8"/>
    <n v="374.84"/>
    <n v="0"/>
    <n v="0"/>
    <n v="0"/>
    <n v="0"/>
    <n v="0"/>
    <n v="202.14"/>
    <n v="0"/>
    <n v="0"/>
    <n v="0"/>
    <n v="0"/>
    <n v="0"/>
    <n v="2.99"/>
    <n v="9.1999999999999993"/>
    <n v="0"/>
    <n v="0"/>
    <n v="47.27"/>
    <n v="172.39"/>
    <n v="0"/>
    <n v="19.989999999999998"/>
    <n v="0"/>
    <n v="0"/>
    <n v="0"/>
    <n v="0"/>
    <n v="0"/>
    <n v="0"/>
    <n v="0"/>
    <n v="0"/>
    <n v="4278.42"/>
    <n v="4278.42"/>
    <n v="0"/>
    <n v="0"/>
    <n v="0"/>
    <n v="0"/>
    <n v="0"/>
  </r>
  <r>
    <n v="16"/>
    <d v="2013-07-14T00:00:00"/>
    <d v="2013-07-27T00:00:00"/>
    <x v="40"/>
    <s v="G1N"/>
    <s v="GD10000000"/>
    <s v="GD0"/>
    <n v="13"/>
    <n v="8200"/>
    <s v="GD900"/>
    <s v="CIPB5"/>
    <s v="000IAT"/>
    <n v="15"/>
    <s v="32181A"/>
    <n v="13"/>
    <m/>
    <m/>
    <x v="250"/>
    <n v="12811"/>
    <s v="44266"/>
    <x v="131"/>
    <x v="1"/>
    <s v="Non-executive"/>
    <s v="D903"/>
    <x v="8"/>
    <n v="0"/>
    <n v="0"/>
    <n v="0"/>
    <n v="0"/>
    <n v="0"/>
    <n v="2860.2"/>
    <n v="0"/>
    <n v="0"/>
    <n v="0"/>
    <n v="0"/>
    <n v="0"/>
    <n v="0"/>
    <n v="0"/>
    <n v="0"/>
    <n v="0"/>
    <n v="0"/>
    <n v="0"/>
    <n v="0"/>
    <n v="1.5"/>
    <n v="499.9"/>
    <n v="0"/>
    <n v="0"/>
    <n v="0"/>
    <n v="0"/>
    <n v="0"/>
    <n v="167"/>
    <n v="0"/>
    <n v="0"/>
    <n v="0"/>
    <n v="0"/>
    <n v="0"/>
    <n v="3.27"/>
    <n v="11.93"/>
    <n v="0"/>
    <n v="0"/>
    <n v="39.06"/>
    <n v="143.01"/>
    <n v="0"/>
    <n v="26.66"/>
    <n v="0"/>
    <n v="0"/>
    <n v="0"/>
    <n v="0"/>
    <n v="0"/>
    <n v="0"/>
    <n v="0"/>
    <n v="0"/>
    <n v="3752.53"/>
    <n v="3752.5299999999997"/>
    <n v="0"/>
    <n v="0"/>
    <n v="0"/>
    <n v="0"/>
    <n v="0"/>
  </r>
  <r>
    <n v="16"/>
    <d v="2013-07-14T00:00:00"/>
    <d v="2013-07-27T00:00:00"/>
    <x v="40"/>
    <s v="G1N"/>
    <s v="GD10000000"/>
    <s v="GD0"/>
    <n v="13"/>
    <n v="8200"/>
    <s v="GD900"/>
    <s v="CIPB5"/>
    <s v="000IAT"/>
    <n v="15"/>
    <s v="32181A"/>
    <n v="13"/>
    <m/>
    <m/>
    <x v="251"/>
    <n v="29272"/>
    <s v="47554"/>
    <x v="133"/>
    <x v="1"/>
    <s v="Non-executive"/>
    <s v="D903"/>
    <x v="8"/>
    <n v="3050.22"/>
    <n v="0"/>
    <n v="0"/>
    <n v="0"/>
    <n v="0"/>
    <n v="0"/>
    <n v="0"/>
    <n v="0"/>
    <n v="0"/>
    <n v="0"/>
    <n v="0"/>
    <n v="0"/>
    <n v="0"/>
    <n v="0"/>
    <n v="0"/>
    <n v="0"/>
    <n v="0"/>
    <n v="0"/>
    <n v="1.6"/>
    <n v="170.62"/>
    <n v="0"/>
    <n v="0"/>
    <n v="0"/>
    <n v="0"/>
    <n v="0"/>
    <n v="185.59"/>
    <n v="0"/>
    <n v="0"/>
    <n v="0"/>
    <n v="0"/>
    <n v="0"/>
    <n v="2.71"/>
    <n v="6.48"/>
    <n v="0"/>
    <n v="0"/>
    <n v="43.4"/>
    <n v="152.51"/>
    <n v="0"/>
    <n v="9.1"/>
    <n v="0"/>
    <n v="0"/>
    <n v="0"/>
    <n v="0"/>
    <n v="0"/>
    <n v="0"/>
    <n v="0"/>
    <n v="0"/>
    <n v="3622.23"/>
    <n v="3622.23"/>
    <n v="0"/>
    <n v="0"/>
    <n v="0"/>
    <n v="0"/>
    <n v="0"/>
  </r>
  <r>
    <n v="16"/>
    <d v="2013-07-14T00:00:00"/>
    <d v="2013-07-27T00:00:00"/>
    <x v="40"/>
    <s v="G1N"/>
    <s v="GD10000000"/>
    <s v="GD0"/>
    <n v="13"/>
    <n v="8200"/>
    <s v="GD900"/>
    <s v="CIPB5"/>
    <s v="000IAT"/>
    <n v="15"/>
    <s v="32181A"/>
    <n v="13"/>
    <m/>
    <m/>
    <x v="252"/>
    <n v="39383"/>
    <s v="47525"/>
    <x v="131"/>
    <x v="1"/>
    <s v="Non-executive"/>
    <s v="D903"/>
    <x v="8"/>
    <n v="2783.34"/>
    <n v="0"/>
    <n v="0"/>
    <n v="0"/>
    <n v="0"/>
    <n v="0"/>
    <n v="0"/>
    <n v="0"/>
    <n v="0"/>
    <n v="0"/>
    <n v="0"/>
    <n v="0"/>
    <n v="0"/>
    <n v="0"/>
    <n v="0"/>
    <n v="0"/>
    <n v="0"/>
    <n v="0"/>
    <n v="1.46"/>
    <n v="385.12"/>
    <n v="0"/>
    <n v="0"/>
    <n v="0"/>
    <n v="0"/>
    <n v="0"/>
    <n v="161.19"/>
    <n v="0"/>
    <n v="0"/>
    <n v="0"/>
    <n v="0"/>
    <n v="0"/>
    <n v="2.99"/>
    <n v="8.7799999999999994"/>
    <n v="0"/>
    <n v="0"/>
    <n v="37.700000000000003"/>
    <n v="139.16999999999999"/>
    <n v="0"/>
    <n v="20.54"/>
    <n v="0"/>
    <n v="0"/>
    <n v="0"/>
    <n v="0"/>
    <n v="0"/>
    <n v="0"/>
    <n v="0"/>
    <n v="0"/>
    <n v="3540.29"/>
    <n v="3540.29"/>
    <n v="0"/>
    <n v="0"/>
    <n v="0"/>
    <n v="0"/>
    <n v="0"/>
  </r>
  <r>
    <n v="16"/>
    <d v="2013-07-14T00:00:00"/>
    <d v="2013-07-27T00:00:00"/>
    <x v="40"/>
    <s v="G1N"/>
    <s v="GD10000000"/>
    <s v="GD0"/>
    <n v="13"/>
    <n v="8200"/>
    <s v="GD900"/>
    <s v="CIPB5"/>
    <s v="000IAT"/>
    <n v="15"/>
    <s v="32181A"/>
    <n v="13"/>
    <m/>
    <m/>
    <x v="254"/>
    <n v="44860"/>
    <s v="73705"/>
    <x v="131"/>
    <x v="1"/>
    <s v="Non-executive"/>
    <s v="D903"/>
    <x v="8"/>
    <n v="2475.96"/>
    <n v="0"/>
    <n v="0"/>
    <n v="0"/>
    <n v="0"/>
    <n v="0"/>
    <n v="0"/>
    <n v="0"/>
    <n v="0"/>
    <n v="0"/>
    <n v="0"/>
    <n v="0"/>
    <n v="0"/>
    <n v="0"/>
    <n v="0"/>
    <n v="0"/>
    <n v="0"/>
    <n v="0"/>
    <n v="0"/>
    <n v="0"/>
    <n v="0"/>
    <n v="0"/>
    <n v="0"/>
    <n v="0"/>
    <n v="0"/>
    <n v="153.51"/>
    <n v="0"/>
    <n v="0"/>
    <n v="0"/>
    <n v="0"/>
    <n v="0"/>
    <n v="0"/>
    <n v="0"/>
    <n v="0"/>
    <n v="0"/>
    <n v="35.9"/>
    <n v="0"/>
    <n v="0"/>
    <n v="0"/>
    <n v="0"/>
    <n v="0"/>
    <n v="0"/>
    <n v="0"/>
    <n v="0"/>
    <n v="0"/>
    <n v="0"/>
    <n v="0"/>
    <n v="2665.37"/>
    <n v="2665.3700000000003"/>
    <n v="0"/>
    <n v="0"/>
    <n v="0"/>
    <n v="0"/>
    <n v="0"/>
  </r>
  <r>
    <n v="16"/>
    <d v="2013-07-14T00:00:00"/>
    <d v="2013-07-27T00:00:00"/>
    <x v="40"/>
    <s v="G1N"/>
    <s v="GD10000000"/>
    <s v="GD0"/>
    <n v="13"/>
    <n v="8200"/>
    <s v="GD900"/>
    <s v="CIPB5"/>
    <s v="000IAT"/>
    <n v="15"/>
    <s v="32181A"/>
    <n v="13"/>
    <m/>
    <m/>
    <x v="255"/>
    <n v="57790"/>
    <s v="47145"/>
    <x v="131"/>
    <x v="1"/>
    <s v="Non-executive"/>
    <s v="D903"/>
    <x v="8"/>
    <n v="2783.34"/>
    <n v="0"/>
    <n v="0"/>
    <n v="0"/>
    <n v="0"/>
    <n v="0"/>
    <n v="0"/>
    <n v="0"/>
    <n v="0"/>
    <n v="0"/>
    <n v="0"/>
    <n v="0"/>
    <n v="0"/>
    <n v="0"/>
    <n v="0"/>
    <n v="0"/>
    <n v="0"/>
    <n v="0"/>
    <n v="0"/>
    <n v="0"/>
    <n v="0"/>
    <n v="0"/>
    <n v="0"/>
    <n v="0"/>
    <n v="0"/>
    <n v="172.57"/>
    <n v="0"/>
    <n v="0"/>
    <n v="0"/>
    <n v="0"/>
    <n v="0"/>
    <n v="2.71"/>
    <n v="6.48"/>
    <n v="0"/>
    <n v="0"/>
    <n v="40.35"/>
    <n v="139.16999999999999"/>
    <n v="0"/>
    <n v="18.63"/>
    <n v="0"/>
    <n v="0"/>
    <n v="0"/>
    <n v="0"/>
    <n v="0"/>
    <n v="0"/>
    <n v="0"/>
    <n v="0"/>
    <n v="3163.25"/>
    <n v="3163.2500000000005"/>
    <n v="0"/>
    <n v="0"/>
    <n v="0"/>
    <n v="0"/>
    <n v="0"/>
  </r>
  <r>
    <n v="16"/>
    <d v="2013-07-14T00:00:00"/>
    <d v="2013-07-27T00:00:00"/>
    <x v="40"/>
    <s v="G1N"/>
    <s v="GD10000000"/>
    <s v="GD0"/>
    <n v="13"/>
    <n v="8200"/>
    <s v="GD900"/>
    <s v="CIPB5"/>
    <s v="000IAT"/>
    <n v="15"/>
    <s v="32181A"/>
    <n v="13"/>
    <m/>
    <m/>
    <x v="256"/>
    <n v="62646"/>
    <s v="75828"/>
    <x v="131"/>
    <x v="1"/>
    <s v="Non-executive"/>
    <s v="D903"/>
    <x v="8"/>
    <n v="2475.96"/>
    <n v="0"/>
    <n v="0"/>
    <n v="0"/>
    <n v="0"/>
    <n v="0"/>
    <n v="0"/>
    <n v="0"/>
    <n v="0"/>
    <n v="0"/>
    <n v="0"/>
    <n v="0"/>
    <n v="0"/>
    <n v="0"/>
    <n v="0"/>
    <n v="0"/>
    <n v="0"/>
    <n v="0"/>
    <n v="1.31"/>
    <n v="195.92"/>
    <n v="0"/>
    <n v="0"/>
    <n v="0"/>
    <n v="0"/>
    <n v="0"/>
    <n v="151.11000000000001"/>
    <n v="0"/>
    <n v="0"/>
    <n v="0"/>
    <n v="0"/>
    <n v="0"/>
    <n v="2.71"/>
    <n v="6.19"/>
    <n v="0"/>
    <n v="0"/>
    <n v="35.340000000000003"/>
    <n v="123.8"/>
    <n v="0"/>
    <n v="0"/>
    <n v="0"/>
    <n v="0"/>
    <n v="0"/>
    <n v="0"/>
    <n v="0"/>
    <n v="0"/>
    <n v="0"/>
    <n v="0"/>
    <n v="2992.34"/>
    <n v="2992.3400000000006"/>
    <n v="0"/>
    <n v="0"/>
    <n v="0"/>
    <n v="0"/>
    <n v="0"/>
  </r>
  <r>
    <n v="16"/>
    <d v="2013-07-14T00:00:00"/>
    <d v="2013-07-27T00:00:00"/>
    <x v="40"/>
    <s v="G1N"/>
    <s v="GD10000000"/>
    <s v="GD0"/>
    <n v="13"/>
    <n v="8200"/>
    <s v="GD900"/>
    <s v="CIPB5"/>
    <s v="000IAT"/>
    <n v="15"/>
    <s v="32181A"/>
    <n v="13"/>
    <m/>
    <m/>
    <x v="258"/>
    <n v="64153"/>
    <s v="47068"/>
    <x v="131"/>
    <x v="1"/>
    <s v="Non-executive"/>
    <s v="D903"/>
    <x v="8"/>
    <n v="3090.74"/>
    <n v="0"/>
    <n v="0"/>
    <n v="0"/>
    <n v="0"/>
    <n v="0"/>
    <n v="0"/>
    <n v="0"/>
    <n v="0"/>
    <n v="0"/>
    <n v="0"/>
    <n v="0"/>
    <n v="0"/>
    <n v="0"/>
    <n v="0"/>
    <n v="0"/>
    <n v="0"/>
    <n v="0"/>
    <n v="1.62"/>
    <n v="173.94"/>
    <n v="0"/>
    <n v="0"/>
    <n v="0"/>
    <n v="0"/>
    <n v="0"/>
    <n v="186.6"/>
    <n v="0"/>
    <n v="0"/>
    <n v="0"/>
    <n v="0"/>
    <n v="0"/>
    <n v="2.71"/>
    <n v="6.48"/>
    <n v="0"/>
    <n v="0"/>
    <n v="43.64"/>
    <n v="154.54"/>
    <n v="0"/>
    <n v="9.2799999999999994"/>
    <n v="0"/>
    <n v="0"/>
    <n v="0"/>
    <n v="0"/>
    <n v="0"/>
    <n v="0"/>
    <n v="0"/>
    <n v="0"/>
    <n v="3669.55"/>
    <n v="3669.5499999999997"/>
    <n v="0"/>
    <n v="0"/>
    <n v="0"/>
    <n v="0"/>
    <n v="0"/>
  </r>
  <r>
    <n v="16"/>
    <d v="2013-07-14T00:00:00"/>
    <d v="2013-07-27T00:00:00"/>
    <x v="40"/>
    <s v="G1N"/>
    <s v="GD10000000"/>
    <s v="GD0"/>
    <n v="13"/>
    <n v="8200"/>
    <s v="GD900"/>
    <s v="CIPB5"/>
    <s v="000IAT"/>
    <n v="15"/>
    <s v="32181A"/>
    <n v="13"/>
    <m/>
    <m/>
    <x v="259"/>
    <n v="67048"/>
    <s v="73703"/>
    <x v="131"/>
    <x v="1"/>
    <s v="Non-executive"/>
    <s v="D903"/>
    <x v="8"/>
    <n v="2783.34"/>
    <n v="0"/>
    <n v="0"/>
    <n v="0"/>
    <n v="0"/>
    <n v="0"/>
    <n v="0"/>
    <n v="0"/>
    <n v="0"/>
    <n v="0"/>
    <n v="0"/>
    <n v="0"/>
    <n v="0"/>
    <n v="0"/>
    <n v="0"/>
    <n v="0"/>
    <n v="0"/>
    <n v="0"/>
    <n v="1.46"/>
    <n v="0"/>
    <n v="0"/>
    <n v="0"/>
    <n v="0"/>
    <n v="0"/>
    <n v="0"/>
    <n v="172.57"/>
    <n v="0"/>
    <n v="0"/>
    <n v="0"/>
    <n v="0"/>
    <n v="0"/>
    <n v="2.71"/>
    <n v="6.48"/>
    <n v="0"/>
    <n v="0"/>
    <n v="40.36"/>
    <n v="139.16999999999999"/>
    <n v="0"/>
    <n v="0"/>
    <n v="0"/>
    <n v="0"/>
    <n v="0"/>
    <n v="0"/>
    <n v="0"/>
    <n v="0"/>
    <n v="0"/>
    <n v="0"/>
    <n v="3146.09"/>
    <n v="3146.0900000000006"/>
    <n v="0"/>
    <n v="0"/>
    <n v="0"/>
    <n v="0"/>
    <n v="0"/>
  </r>
  <r>
    <n v="16"/>
    <d v="2013-07-14T00:00:00"/>
    <d v="2013-07-27T00:00:00"/>
    <x v="40"/>
    <s v="G1N"/>
    <s v="GD10000000"/>
    <s v="GD0"/>
    <n v="13"/>
    <n v="8200"/>
    <s v="GD900"/>
    <s v="CIPB5"/>
    <s v="000IAT"/>
    <n v="15"/>
    <s v="32181A"/>
    <n v="13"/>
    <m/>
    <m/>
    <x v="430"/>
    <n v="71260"/>
    <s v="48877"/>
    <x v="131"/>
    <x v="1"/>
    <s v="Non-executive"/>
    <s v="D903"/>
    <x v="8"/>
    <n v="2475.96"/>
    <n v="0"/>
    <n v="0"/>
    <n v="0"/>
    <n v="0"/>
    <n v="0"/>
    <n v="0"/>
    <n v="0"/>
    <n v="0"/>
    <n v="0"/>
    <n v="0"/>
    <n v="0"/>
    <n v="0"/>
    <n v="0"/>
    <n v="0"/>
    <n v="0"/>
    <n v="0"/>
    <n v="0"/>
    <n v="1.31"/>
    <n v="0"/>
    <n v="0"/>
    <n v="0"/>
    <n v="0"/>
    <n v="0"/>
    <n v="0"/>
    <n v="153.51"/>
    <n v="0"/>
    <n v="0"/>
    <n v="0"/>
    <n v="0"/>
    <n v="0"/>
    <n v="2.71"/>
    <n v="6.48"/>
    <n v="0"/>
    <n v="0"/>
    <n v="35.9"/>
    <n v="0"/>
    <n v="0"/>
    <n v="0"/>
    <n v="0"/>
    <n v="0"/>
    <n v="0"/>
    <n v="0"/>
    <n v="0"/>
    <n v="0"/>
    <n v="0"/>
    <n v="0"/>
    <n v="2675.87"/>
    <n v="2675.87"/>
    <n v="0"/>
    <n v="0"/>
    <n v="0"/>
    <n v="0"/>
    <n v="0"/>
  </r>
  <r>
    <n v="16"/>
    <d v="2013-07-14T00:00:00"/>
    <d v="2013-07-27T00:00:00"/>
    <x v="40"/>
    <s v="G1N"/>
    <s v="GD10000000"/>
    <s v="GD0"/>
    <n v="13"/>
    <n v="8200"/>
    <s v="GD900"/>
    <s v="CIPB5"/>
    <s v="000IAT"/>
    <n v="15"/>
    <s v="32181A"/>
    <n v="13"/>
    <m/>
    <m/>
    <x v="429"/>
    <n v="71532"/>
    <s v="47291"/>
    <x v="131"/>
    <x v="1"/>
    <s v="Non-executive"/>
    <s v="D903"/>
    <x v="8"/>
    <n v="2475.96"/>
    <n v="0"/>
    <n v="0"/>
    <n v="0"/>
    <n v="0"/>
    <n v="0"/>
    <n v="0"/>
    <n v="0"/>
    <n v="0"/>
    <n v="0"/>
    <n v="0"/>
    <n v="0"/>
    <n v="0"/>
    <n v="0"/>
    <n v="0"/>
    <n v="0"/>
    <n v="0"/>
    <n v="0"/>
    <n v="1.31"/>
    <n v="195.92"/>
    <n v="0"/>
    <n v="0"/>
    <n v="0"/>
    <n v="0"/>
    <n v="0"/>
    <n v="151.1"/>
    <n v="0"/>
    <n v="0"/>
    <n v="0"/>
    <n v="0"/>
    <n v="0"/>
    <n v="2.71"/>
    <n v="6.19"/>
    <n v="0"/>
    <n v="0"/>
    <n v="35.340000000000003"/>
    <n v="0"/>
    <n v="0"/>
    <n v="0"/>
    <n v="0"/>
    <n v="0"/>
    <n v="0"/>
    <n v="0"/>
    <n v="0"/>
    <n v="0"/>
    <n v="0"/>
    <n v="0"/>
    <n v="2868.53"/>
    <n v="2868.53"/>
    <n v="0"/>
    <n v="0"/>
    <n v="0"/>
    <n v="0"/>
    <n v="0"/>
  </r>
  <r>
    <n v="16"/>
    <d v="2013-07-14T00:00:00"/>
    <d v="2013-07-27T00:00:00"/>
    <x v="40"/>
    <s v="G1N"/>
    <s v="GD10000000"/>
    <s v="GD0"/>
    <n v="13"/>
    <n v="8200"/>
    <s v="GD900"/>
    <s v="CIPB5"/>
    <s v="000IAT"/>
    <n v="15"/>
    <s v="32181A"/>
    <n v="13"/>
    <m/>
    <m/>
    <x v="432"/>
    <n v="72830"/>
    <s v="47098"/>
    <x v="131"/>
    <x v="1"/>
    <s v="Non-executive"/>
    <s v="D903"/>
    <x v="8"/>
    <n v="2937.04"/>
    <n v="0"/>
    <n v="0"/>
    <n v="0"/>
    <n v="0"/>
    <n v="0"/>
    <n v="0"/>
    <n v="0"/>
    <n v="0"/>
    <n v="0"/>
    <n v="0"/>
    <n v="0"/>
    <n v="0"/>
    <n v="0"/>
    <n v="0"/>
    <n v="0"/>
    <n v="0"/>
    <n v="0"/>
    <n v="0"/>
    <n v="0"/>
    <n v="0"/>
    <n v="0"/>
    <n v="0"/>
    <n v="0"/>
    <n v="0"/>
    <n v="182.1"/>
    <n v="0"/>
    <n v="0"/>
    <n v="0"/>
    <n v="0"/>
    <n v="0"/>
    <n v="0"/>
    <n v="0"/>
    <n v="0"/>
    <n v="0"/>
    <n v="42.58"/>
    <n v="0"/>
    <n v="0"/>
    <n v="0"/>
    <n v="0"/>
    <n v="0"/>
    <n v="0"/>
    <n v="0"/>
    <n v="0"/>
    <n v="0"/>
    <n v="0"/>
    <n v="0"/>
    <n v="3161.72"/>
    <n v="3161.72"/>
    <n v="0"/>
    <n v="0"/>
    <n v="0"/>
    <n v="0"/>
    <n v="0"/>
  </r>
  <r>
    <n v="17"/>
    <d v="2013-07-28T00:00:00"/>
    <d v="2013-08-10T00:00:00"/>
    <x v="41"/>
    <s v="G1N"/>
    <s v="GD10000000"/>
    <s v="GD0"/>
    <n v="13"/>
    <n v="8200"/>
    <s v="GD900"/>
    <s v="CIPB5"/>
    <s v="000IAT"/>
    <n v="15"/>
    <s v="32181A"/>
    <n v="13"/>
    <m/>
    <m/>
    <x v="248"/>
    <n v="2877"/>
    <s v="47101"/>
    <x v="172"/>
    <x v="1"/>
    <s v="Non-executive"/>
    <s v="D903"/>
    <x v="8"/>
    <n v="3884.6"/>
    <n v="0"/>
    <n v="0"/>
    <n v="0"/>
    <n v="0"/>
    <n v="0"/>
    <n v="0"/>
    <n v="0"/>
    <n v="0"/>
    <n v="0"/>
    <n v="0"/>
    <n v="0"/>
    <n v="0"/>
    <n v="0"/>
    <n v="0"/>
    <n v="0"/>
    <n v="0"/>
    <n v="0"/>
    <n v="2.0099999999999998"/>
    <n v="499.9"/>
    <n v="0"/>
    <n v="0"/>
    <n v="0"/>
    <n v="0"/>
    <n v="0"/>
    <n v="227.1"/>
    <n v="0"/>
    <n v="0"/>
    <n v="0"/>
    <n v="0"/>
    <n v="0"/>
    <n v="2.71"/>
    <n v="8.7799999999999994"/>
    <n v="0"/>
    <n v="0"/>
    <n v="53.12"/>
    <n v="194.23"/>
    <n v="0"/>
    <n v="26.66"/>
    <n v="0"/>
    <n v="0"/>
    <n v="0"/>
    <n v="0"/>
    <n v="0"/>
    <n v="0"/>
    <n v="0"/>
    <n v="0"/>
    <n v="4899.1099999999997"/>
    <n v="4899.1099999999997"/>
    <n v="0"/>
    <n v="0"/>
    <n v="0"/>
    <n v="0"/>
    <n v="0"/>
  </r>
  <r>
    <n v="17"/>
    <d v="2013-07-28T00:00:00"/>
    <d v="2013-08-10T00:00:00"/>
    <x v="41"/>
    <s v="G1N"/>
    <s v="GD10000000"/>
    <s v="GD0"/>
    <n v="13"/>
    <n v="8200"/>
    <s v="GD900"/>
    <s v="CIPB5"/>
    <s v="000IAT"/>
    <n v="15"/>
    <s v="32181A"/>
    <n v="13"/>
    <m/>
    <m/>
    <x v="249"/>
    <n v="8140"/>
    <s v="51406"/>
    <x v="132"/>
    <x v="1"/>
    <s v="Non-executive"/>
    <s v="D903"/>
    <x v="8"/>
    <n v="3447.8"/>
    <n v="0"/>
    <n v="0"/>
    <n v="0"/>
    <n v="0"/>
    <n v="0"/>
    <n v="0"/>
    <n v="0"/>
    <n v="0"/>
    <n v="0"/>
    <n v="0"/>
    <n v="0"/>
    <n v="0"/>
    <n v="0"/>
    <n v="0"/>
    <n v="0"/>
    <n v="0"/>
    <n v="0"/>
    <n v="1.8"/>
    <n v="374.84"/>
    <n v="0"/>
    <n v="0"/>
    <n v="0"/>
    <n v="0"/>
    <n v="0"/>
    <n v="202.14"/>
    <n v="0"/>
    <n v="0"/>
    <n v="0"/>
    <n v="0"/>
    <n v="0"/>
    <n v="2.99"/>
    <n v="9.1999999999999993"/>
    <n v="0"/>
    <n v="0"/>
    <n v="47.28"/>
    <n v="172.39"/>
    <n v="0"/>
    <n v="19.989999999999998"/>
    <n v="0"/>
    <n v="0"/>
    <n v="0"/>
    <n v="0"/>
    <n v="0"/>
    <n v="0"/>
    <n v="0"/>
    <n v="0"/>
    <n v="4278.43"/>
    <n v="4278.43"/>
    <n v="0"/>
    <n v="0"/>
    <n v="0"/>
    <n v="0"/>
    <n v="0"/>
  </r>
  <r>
    <n v="17"/>
    <d v="2013-07-28T00:00:00"/>
    <d v="2013-08-10T00:00:00"/>
    <x v="41"/>
    <s v="G1N"/>
    <s v="GD10000000"/>
    <s v="GD0"/>
    <n v="13"/>
    <n v="8200"/>
    <s v="GD900"/>
    <s v="CIPB5"/>
    <s v="000IAT"/>
    <n v="15"/>
    <s v="32181A"/>
    <n v="13"/>
    <m/>
    <m/>
    <x v="250"/>
    <n v="12811"/>
    <s v="44266"/>
    <x v="131"/>
    <x v="1"/>
    <s v="Non-executive"/>
    <s v="D903"/>
    <x v="8"/>
    <n v="0"/>
    <n v="0"/>
    <n v="0"/>
    <n v="0"/>
    <n v="0"/>
    <n v="2860.2"/>
    <n v="0"/>
    <n v="0"/>
    <n v="0"/>
    <n v="0"/>
    <n v="0"/>
    <n v="0"/>
    <n v="0"/>
    <n v="0"/>
    <n v="0"/>
    <n v="0"/>
    <n v="0"/>
    <n v="0"/>
    <n v="1.5"/>
    <n v="499.9"/>
    <n v="0"/>
    <n v="0"/>
    <n v="0"/>
    <n v="0"/>
    <n v="0"/>
    <n v="167.01"/>
    <n v="0"/>
    <n v="0"/>
    <n v="0"/>
    <n v="0"/>
    <n v="0"/>
    <n v="3.27"/>
    <n v="11.93"/>
    <n v="0"/>
    <n v="0"/>
    <n v="39.049999999999997"/>
    <n v="143.01"/>
    <n v="0"/>
    <n v="26.66"/>
    <n v="0"/>
    <n v="0"/>
    <n v="0"/>
    <n v="0"/>
    <n v="0"/>
    <n v="0"/>
    <n v="0"/>
    <n v="0"/>
    <n v="3752.53"/>
    <n v="3752.5299999999997"/>
    <n v="0"/>
    <n v="0"/>
    <n v="0"/>
    <n v="0"/>
    <n v="0"/>
  </r>
  <r>
    <n v="17"/>
    <d v="2013-07-28T00:00:00"/>
    <d v="2013-08-10T00:00:00"/>
    <x v="41"/>
    <s v="G1N"/>
    <s v="GD10000000"/>
    <s v="GD0"/>
    <n v="13"/>
    <n v="8200"/>
    <s v="GD900"/>
    <s v="CIPB5"/>
    <s v="000IAT"/>
    <n v="15"/>
    <s v="32181A"/>
    <n v="13"/>
    <m/>
    <m/>
    <x v="251"/>
    <n v="29272"/>
    <s v="47554"/>
    <x v="133"/>
    <x v="1"/>
    <s v="Non-executive"/>
    <s v="D903"/>
    <x v="8"/>
    <n v="3050.22"/>
    <n v="0"/>
    <n v="0"/>
    <n v="0"/>
    <n v="0"/>
    <n v="0"/>
    <n v="0"/>
    <n v="0"/>
    <n v="0"/>
    <n v="0"/>
    <n v="0"/>
    <n v="0"/>
    <n v="0"/>
    <n v="0"/>
    <n v="0"/>
    <n v="0"/>
    <n v="0"/>
    <n v="0"/>
    <n v="1.6"/>
    <n v="170.62"/>
    <n v="0"/>
    <n v="0"/>
    <n v="0"/>
    <n v="0"/>
    <n v="0"/>
    <n v="185.58"/>
    <n v="0"/>
    <n v="0"/>
    <n v="0"/>
    <n v="0"/>
    <n v="0"/>
    <n v="2.71"/>
    <n v="6.48"/>
    <n v="0"/>
    <n v="0"/>
    <n v="43.41"/>
    <n v="152.51"/>
    <n v="0"/>
    <n v="9.1"/>
    <n v="0"/>
    <n v="0"/>
    <n v="0"/>
    <n v="0"/>
    <n v="0"/>
    <n v="0"/>
    <n v="0"/>
    <n v="0"/>
    <n v="3622.23"/>
    <n v="3622.2299999999991"/>
    <n v="0"/>
    <n v="0"/>
    <n v="0"/>
    <n v="0"/>
    <n v="0"/>
  </r>
  <r>
    <n v="17"/>
    <d v="2013-07-28T00:00:00"/>
    <d v="2013-08-10T00:00:00"/>
    <x v="41"/>
    <s v="G1N"/>
    <s v="GD10000000"/>
    <s v="GD0"/>
    <n v="13"/>
    <n v="8200"/>
    <s v="GD900"/>
    <s v="CIPB5"/>
    <s v="000IAT"/>
    <n v="15"/>
    <s v="32181A"/>
    <n v="13"/>
    <m/>
    <m/>
    <x v="252"/>
    <n v="39383"/>
    <s v="47525"/>
    <x v="131"/>
    <x v="1"/>
    <s v="Non-executive"/>
    <s v="D903"/>
    <x v="8"/>
    <n v="2783.34"/>
    <n v="0"/>
    <n v="0"/>
    <n v="0"/>
    <n v="0"/>
    <n v="0"/>
    <n v="0"/>
    <n v="0"/>
    <n v="0"/>
    <n v="0"/>
    <n v="0"/>
    <n v="0"/>
    <n v="0"/>
    <n v="0"/>
    <n v="0"/>
    <n v="0"/>
    <n v="0"/>
    <n v="0"/>
    <n v="1.46"/>
    <n v="385.12"/>
    <n v="0"/>
    <n v="0"/>
    <n v="0"/>
    <n v="0"/>
    <n v="0"/>
    <n v="161.19"/>
    <n v="0"/>
    <n v="0"/>
    <n v="0"/>
    <n v="0"/>
    <n v="0"/>
    <n v="2.99"/>
    <n v="8.7799999999999994"/>
    <n v="0"/>
    <n v="0"/>
    <n v="37.700000000000003"/>
    <n v="139.16999999999999"/>
    <n v="0"/>
    <n v="20.54"/>
    <n v="0"/>
    <n v="0"/>
    <n v="0"/>
    <n v="0"/>
    <n v="0"/>
    <n v="0"/>
    <n v="0"/>
    <n v="0"/>
    <n v="3540.29"/>
    <n v="3540.29"/>
    <n v="0"/>
    <n v="0"/>
    <n v="0"/>
    <n v="0"/>
    <n v="0"/>
  </r>
  <r>
    <n v="17"/>
    <d v="2013-07-28T00:00:00"/>
    <d v="2013-08-10T00:00:00"/>
    <x v="41"/>
    <s v="G1N"/>
    <s v="GD10000000"/>
    <s v="GD0"/>
    <n v="13"/>
    <n v="8200"/>
    <s v="GD900"/>
    <s v="CIPB5"/>
    <s v="000IAT"/>
    <n v="15"/>
    <s v="32181A"/>
    <n v="13"/>
    <m/>
    <m/>
    <x v="254"/>
    <n v="44860"/>
    <s v="73705"/>
    <x v="131"/>
    <x v="1"/>
    <s v="Non-executive"/>
    <s v="D903"/>
    <x v="8"/>
    <n v="2475.96"/>
    <n v="0"/>
    <n v="0"/>
    <n v="0"/>
    <n v="0"/>
    <n v="0"/>
    <n v="0"/>
    <n v="0"/>
    <n v="0"/>
    <n v="0"/>
    <n v="0"/>
    <n v="0"/>
    <n v="0"/>
    <n v="0"/>
    <n v="0"/>
    <n v="0"/>
    <n v="0"/>
    <n v="0"/>
    <n v="0"/>
    <n v="0"/>
    <n v="0"/>
    <n v="0"/>
    <n v="0"/>
    <n v="0"/>
    <n v="0"/>
    <n v="153.51"/>
    <n v="0"/>
    <n v="0"/>
    <n v="0"/>
    <n v="0"/>
    <n v="0"/>
    <n v="0"/>
    <n v="0"/>
    <n v="0"/>
    <n v="0"/>
    <n v="35.9"/>
    <n v="0"/>
    <n v="0"/>
    <n v="0"/>
    <n v="0"/>
    <n v="0"/>
    <n v="0"/>
    <n v="0"/>
    <n v="0"/>
    <n v="0"/>
    <n v="0"/>
    <n v="0"/>
    <n v="2665.37"/>
    <n v="2665.3700000000003"/>
    <n v="0"/>
    <n v="0"/>
    <n v="0"/>
    <n v="0"/>
    <n v="0"/>
  </r>
  <r>
    <n v="17"/>
    <d v="2013-07-28T00:00:00"/>
    <d v="2013-08-10T00:00:00"/>
    <x v="41"/>
    <s v="G1N"/>
    <s v="GD10000000"/>
    <s v="GD0"/>
    <n v="13"/>
    <n v="8200"/>
    <s v="GD900"/>
    <s v="CIPB5"/>
    <s v="000IAT"/>
    <n v="15"/>
    <s v="32181A"/>
    <n v="13"/>
    <m/>
    <m/>
    <x v="255"/>
    <n v="57790"/>
    <s v="47145"/>
    <x v="131"/>
    <x v="1"/>
    <s v="Non-executive"/>
    <s v="D903"/>
    <x v="8"/>
    <n v="2783.34"/>
    <n v="0"/>
    <n v="0"/>
    <n v="0"/>
    <n v="0"/>
    <n v="0"/>
    <n v="0"/>
    <n v="0"/>
    <n v="0"/>
    <n v="0"/>
    <n v="0"/>
    <n v="0"/>
    <n v="0"/>
    <n v="0"/>
    <n v="0"/>
    <n v="0"/>
    <n v="0"/>
    <n v="0"/>
    <n v="0"/>
    <n v="0"/>
    <n v="0"/>
    <n v="0"/>
    <n v="0"/>
    <n v="0"/>
    <n v="0"/>
    <n v="172.57"/>
    <n v="0"/>
    <n v="0"/>
    <n v="0"/>
    <n v="0"/>
    <n v="0"/>
    <n v="2.71"/>
    <n v="6.48"/>
    <n v="0"/>
    <n v="0"/>
    <n v="40.36"/>
    <n v="139.16999999999999"/>
    <n v="0"/>
    <n v="18.63"/>
    <n v="0"/>
    <n v="0"/>
    <n v="0"/>
    <n v="0"/>
    <n v="0"/>
    <n v="0"/>
    <n v="0"/>
    <n v="0"/>
    <n v="3163.26"/>
    <n v="3163.2600000000007"/>
    <n v="0"/>
    <n v="0"/>
    <n v="0"/>
    <n v="0"/>
    <n v="0"/>
  </r>
  <r>
    <n v="17"/>
    <d v="2013-07-28T00:00:00"/>
    <d v="2013-08-10T00:00:00"/>
    <x v="41"/>
    <s v="G1N"/>
    <s v="GD10000000"/>
    <s v="GD0"/>
    <n v="13"/>
    <n v="8200"/>
    <s v="GD900"/>
    <s v="CIPB5"/>
    <s v="000IAT"/>
    <n v="15"/>
    <s v="32181A"/>
    <n v="13"/>
    <m/>
    <m/>
    <x v="256"/>
    <n v="62646"/>
    <s v="75828"/>
    <x v="131"/>
    <x v="1"/>
    <s v="Non-executive"/>
    <s v="D903"/>
    <x v="8"/>
    <n v="2475.96"/>
    <n v="0"/>
    <n v="0"/>
    <n v="0"/>
    <n v="0"/>
    <n v="0"/>
    <n v="0"/>
    <n v="0"/>
    <n v="0"/>
    <n v="0"/>
    <n v="0"/>
    <n v="0"/>
    <n v="0"/>
    <n v="0"/>
    <n v="0"/>
    <n v="0"/>
    <n v="0"/>
    <n v="0"/>
    <n v="1.31"/>
    <n v="195.92"/>
    <n v="0"/>
    <n v="0"/>
    <n v="0"/>
    <n v="0"/>
    <n v="0"/>
    <n v="151.1"/>
    <n v="0"/>
    <n v="0"/>
    <n v="0"/>
    <n v="0"/>
    <n v="0"/>
    <n v="2.71"/>
    <n v="6.19"/>
    <n v="0"/>
    <n v="0"/>
    <n v="35.340000000000003"/>
    <n v="123.8"/>
    <n v="0"/>
    <n v="0"/>
    <n v="0"/>
    <n v="0"/>
    <n v="0"/>
    <n v="0"/>
    <n v="0"/>
    <n v="0"/>
    <n v="0"/>
    <n v="0"/>
    <n v="2992.33"/>
    <n v="2992.3300000000004"/>
    <n v="0"/>
    <n v="0"/>
    <n v="0"/>
    <n v="0"/>
    <n v="0"/>
  </r>
  <r>
    <n v="17"/>
    <d v="2013-07-28T00:00:00"/>
    <d v="2013-08-10T00:00:00"/>
    <x v="41"/>
    <s v="G1N"/>
    <s v="GD10000000"/>
    <s v="GD0"/>
    <n v="13"/>
    <n v="8200"/>
    <s v="GD900"/>
    <s v="CIPB5"/>
    <s v="000IAT"/>
    <n v="15"/>
    <s v="32181A"/>
    <n v="13"/>
    <m/>
    <m/>
    <x v="258"/>
    <n v="64153"/>
    <s v="47068"/>
    <x v="131"/>
    <x v="1"/>
    <s v="Non-executive"/>
    <s v="D903"/>
    <x v="8"/>
    <n v="3090.73"/>
    <n v="0"/>
    <n v="0"/>
    <n v="0"/>
    <n v="0"/>
    <n v="0"/>
    <n v="0"/>
    <n v="0"/>
    <n v="0"/>
    <n v="0"/>
    <n v="0"/>
    <n v="0"/>
    <n v="0"/>
    <n v="0"/>
    <n v="0"/>
    <n v="0"/>
    <n v="0"/>
    <n v="0"/>
    <n v="1.62"/>
    <n v="173.94"/>
    <n v="0"/>
    <n v="0"/>
    <n v="0"/>
    <n v="0"/>
    <n v="0"/>
    <n v="186.6"/>
    <n v="0"/>
    <n v="0"/>
    <n v="0"/>
    <n v="0"/>
    <n v="0"/>
    <n v="2.71"/>
    <n v="6.48"/>
    <n v="0"/>
    <n v="0"/>
    <n v="43.64"/>
    <n v="154.54"/>
    <n v="0"/>
    <n v="9.2799999999999994"/>
    <n v="0"/>
    <n v="0"/>
    <n v="0"/>
    <n v="0"/>
    <n v="0"/>
    <n v="0"/>
    <n v="0"/>
    <n v="0"/>
    <n v="3669.54"/>
    <n v="3669.54"/>
    <n v="0"/>
    <n v="0"/>
    <n v="0"/>
    <n v="0"/>
    <n v="0"/>
  </r>
  <r>
    <n v="17"/>
    <d v="2013-07-28T00:00:00"/>
    <d v="2013-08-10T00:00:00"/>
    <x v="41"/>
    <s v="G1N"/>
    <s v="GD10000000"/>
    <s v="GD0"/>
    <n v="13"/>
    <n v="8200"/>
    <s v="GD900"/>
    <s v="CIPB5"/>
    <s v="000IAT"/>
    <n v="15"/>
    <s v="32181A"/>
    <n v="13"/>
    <m/>
    <m/>
    <x v="431"/>
    <n v="65683"/>
    <s v="51246"/>
    <x v="131"/>
    <x v="1"/>
    <s v="Non-executive"/>
    <s v="D903"/>
    <x v="8"/>
    <n v="2475.96"/>
    <n v="0"/>
    <n v="0"/>
    <n v="0"/>
    <n v="0"/>
    <n v="0"/>
    <n v="0"/>
    <n v="0"/>
    <n v="0"/>
    <n v="0"/>
    <n v="0"/>
    <n v="0"/>
    <n v="0"/>
    <n v="0"/>
    <n v="0"/>
    <n v="0"/>
    <n v="0"/>
    <n v="0"/>
    <n v="1.31"/>
    <n v="195.92"/>
    <n v="0"/>
    <n v="0"/>
    <n v="0"/>
    <n v="0"/>
    <n v="0"/>
    <n v="0"/>
    <n v="0"/>
    <n v="0"/>
    <n v="0"/>
    <n v="0"/>
    <n v="0"/>
    <n v="2.71"/>
    <n v="6.48"/>
    <n v="0"/>
    <n v="0"/>
    <n v="34.96"/>
    <n v="0"/>
    <n v="0"/>
    <n v="10.45"/>
    <n v="0"/>
    <n v="0"/>
    <n v="0"/>
    <n v="0"/>
    <n v="0"/>
    <n v="0"/>
    <n v="0"/>
    <n v="0"/>
    <n v="2727.79"/>
    <n v="2727.79"/>
    <n v="0"/>
    <n v="0"/>
    <n v="0"/>
    <n v="0"/>
    <n v="0"/>
  </r>
  <r>
    <n v="17"/>
    <d v="2013-07-28T00:00:00"/>
    <d v="2013-08-10T00:00:00"/>
    <x v="41"/>
    <s v="G1N"/>
    <s v="GD10000000"/>
    <s v="GD0"/>
    <n v="13"/>
    <n v="8200"/>
    <s v="GD900"/>
    <s v="CIPB5"/>
    <s v="000IAT"/>
    <n v="15"/>
    <s v="32181A"/>
    <n v="13"/>
    <m/>
    <m/>
    <x v="259"/>
    <n v="67048"/>
    <s v="73703"/>
    <x v="131"/>
    <x v="1"/>
    <s v="Non-executive"/>
    <s v="D903"/>
    <x v="8"/>
    <n v="2783.34"/>
    <n v="0"/>
    <n v="0"/>
    <n v="0"/>
    <n v="0"/>
    <n v="0"/>
    <n v="0"/>
    <n v="0"/>
    <n v="0"/>
    <n v="0"/>
    <n v="0"/>
    <n v="0"/>
    <n v="0"/>
    <n v="0"/>
    <n v="0"/>
    <n v="0"/>
    <n v="0"/>
    <n v="0"/>
    <n v="1.46"/>
    <n v="0"/>
    <n v="0"/>
    <n v="0"/>
    <n v="0"/>
    <n v="0"/>
    <n v="0"/>
    <n v="172.57"/>
    <n v="0"/>
    <n v="0"/>
    <n v="0"/>
    <n v="0"/>
    <n v="0"/>
    <n v="2.71"/>
    <n v="6.48"/>
    <n v="0"/>
    <n v="0"/>
    <n v="40.36"/>
    <n v="139.16999999999999"/>
    <n v="0"/>
    <n v="0"/>
    <n v="0"/>
    <n v="0"/>
    <n v="0"/>
    <n v="0"/>
    <n v="0"/>
    <n v="0"/>
    <n v="0"/>
    <n v="0"/>
    <n v="3146.09"/>
    <n v="3146.0900000000006"/>
    <n v="0"/>
    <n v="0"/>
    <n v="0"/>
    <n v="0"/>
    <n v="0"/>
  </r>
  <r>
    <n v="17"/>
    <d v="2013-07-28T00:00:00"/>
    <d v="2013-08-10T00:00:00"/>
    <x v="41"/>
    <s v="G1N"/>
    <s v="GD10000000"/>
    <s v="GD0"/>
    <n v="13"/>
    <n v="8200"/>
    <s v="GD900"/>
    <s v="CIPB5"/>
    <s v="000IAT"/>
    <n v="15"/>
    <s v="32181A"/>
    <n v="13"/>
    <m/>
    <m/>
    <x v="430"/>
    <n v="71260"/>
    <s v="48877"/>
    <x v="131"/>
    <x v="1"/>
    <s v="Non-executive"/>
    <s v="D903"/>
    <x v="8"/>
    <n v="2475.96"/>
    <n v="0"/>
    <n v="0"/>
    <n v="0"/>
    <n v="0"/>
    <n v="0"/>
    <n v="0"/>
    <n v="0"/>
    <n v="0"/>
    <n v="0"/>
    <n v="0"/>
    <n v="0"/>
    <n v="0"/>
    <n v="0"/>
    <n v="0"/>
    <n v="0"/>
    <n v="0"/>
    <n v="0"/>
    <n v="1.31"/>
    <n v="0"/>
    <n v="0"/>
    <n v="0"/>
    <n v="0"/>
    <n v="0"/>
    <n v="0"/>
    <n v="153.51"/>
    <n v="0"/>
    <n v="0"/>
    <n v="0"/>
    <n v="0"/>
    <n v="0"/>
    <n v="2.71"/>
    <n v="6.48"/>
    <n v="0"/>
    <n v="0"/>
    <n v="35.9"/>
    <n v="0"/>
    <n v="0"/>
    <n v="0"/>
    <n v="0"/>
    <n v="0"/>
    <n v="0"/>
    <n v="0"/>
    <n v="0"/>
    <n v="0"/>
    <n v="0"/>
    <n v="0"/>
    <n v="2675.87"/>
    <n v="2675.87"/>
    <n v="0"/>
    <n v="0"/>
    <n v="0"/>
    <n v="0"/>
    <n v="0"/>
  </r>
  <r>
    <n v="17"/>
    <d v="2013-07-28T00:00:00"/>
    <d v="2013-08-10T00:00:00"/>
    <x v="41"/>
    <s v="G1N"/>
    <s v="GD10000000"/>
    <s v="GD0"/>
    <n v="13"/>
    <n v="8200"/>
    <s v="GD900"/>
    <s v="CIPB5"/>
    <s v="000IAT"/>
    <n v="15"/>
    <s v="32181A"/>
    <n v="13"/>
    <m/>
    <m/>
    <x v="429"/>
    <n v="71532"/>
    <s v="47291"/>
    <x v="131"/>
    <x v="1"/>
    <s v="Non-executive"/>
    <s v="D903"/>
    <x v="8"/>
    <n v="2475.96"/>
    <n v="0"/>
    <n v="0"/>
    <n v="0"/>
    <n v="0"/>
    <n v="0"/>
    <n v="0"/>
    <n v="0"/>
    <n v="0"/>
    <n v="0"/>
    <n v="0"/>
    <n v="0"/>
    <n v="0"/>
    <n v="0"/>
    <n v="0"/>
    <n v="0"/>
    <n v="0"/>
    <n v="0"/>
    <n v="1.31"/>
    <n v="195.92"/>
    <n v="0"/>
    <n v="0"/>
    <n v="0"/>
    <n v="0"/>
    <n v="0"/>
    <n v="151.1"/>
    <n v="0"/>
    <n v="0"/>
    <n v="0"/>
    <n v="0"/>
    <n v="0"/>
    <n v="2.71"/>
    <n v="6.19"/>
    <n v="0"/>
    <n v="0"/>
    <n v="35.340000000000003"/>
    <n v="0"/>
    <n v="0"/>
    <n v="0"/>
    <n v="0"/>
    <n v="0"/>
    <n v="0"/>
    <n v="0"/>
    <n v="0"/>
    <n v="0"/>
    <n v="0"/>
    <n v="0"/>
    <n v="2868.53"/>
    <n v="2868.53"/>
    <n v="0"/>
    <n v="0"/>
    <n v="0"/>
    <n v="0"/>
    <n v="0"/>
  </r>
  <r>
    <n v="17"/>
    <d v="2013-07-28T00:00:00"/>
    <d v="2013-08-10T00:00:00"/>
    <x v="41"/>
    <s v="G1N"/>
    <s v="GD10000000"/>
    <s v="GD0"/>
    <n v="13"/>
    <n v="8200"/>
    <s v="GD900"/>
    <s v="CIPB5"/>
    <s v="000IAT"/>
    <n v="15"/>
    <s v="32181A"/>
    <n v="13"/>
    <m/>
    <m/>
    <x v="432"/>
    <n v="72830"/>
    <s v="47098"/>
    <x v="131"/>
    <x v="1"/>
    <s v="Non-executive"/>
    <s v="D903"/>
    <x v="8"/>
    <n v="2937.04"/>
    <n v="0"/>
    <n v="0"/>
    <n v="0"/>
    <n v="0"/>
    <n v="0"/>
    <n v="0"/>
    <n v="0"/>
    <n v="0"/>
    <n v="0"/>
    <n v="0"/>
    <n v="0"/>
    <n v="0"/>
    <n v="0"/>
    <n v="0"/>
    <n v="0"/>
    <n v="0"/>
    <n v="0"/>
    <n v="0"/>
    <n v="0"/>
    <n v="0"/>
    <n v="0"/>
    <n v="0"/>
    <n v="0"/>
    <n v="0"/>
    <n v="182.1"/>
    <n v="0"/>
    <n v="0"/>
    <n v="0"/>
    <n v="0"/>
    <n v="0"/>
    <n v="0"/>
    <n v="0"/>
    <n v="0"/>
    <n v="0"/>
    <n v="42.59"/>
    <n v="0"/>
    <n v="0"/>
    <n v="0"/>
    <n v="0"/>
    <n v="0"/>
    <n v="0"/>
    <n v="0"/>
    <n v="0"/>
    <n v="0"/>
    <n v="0"/>
    <n v="0"/>
    <n v="3161.73"/>
    <n v="3161.73"/>
    <n v="0"/>
    <n v="0"/>
    <n v="0"/>
    <n v="0"/>
    <n v="0"/>
  </r>
  <r>
    <n v="17"/>
    <d v="2013-07-28T00:00:00"/>
    <d v="2013-08-10T00:00:00"/>
    <x v="42"/>
    <s v="G2N"/>
    <s v="GD10000000"/>
    <s v="GD0"/>
    <n v="13"/>
    <n v="8200"/>
    <s v="GD900"/>
    <s v="CIPB5"/>
    <s v="000IAT"/>
    <n v="15"/>
    <s v="32181A"/>
    <n v="13"/>
    <m/>
    <m/>
    <x v="296"/>
    <n v="28596"/>
    <s v="47555"/>
    <x v="147"/>
    <x v="1"/>
    <s v="Non-executive"/>
    <s v="D903"/>
    <x v="8"/>
    <n v="1745.42"/>
    <n v="0"/>
    <n v="0"/>
    <n v="0"/>
    <n v="0"/>
    <n v="0"/>
    <n v="0"/>
    <n v="0"/>
    <n v="0"/>
    <n v="0"/>
    <n v="0"/>
    <n v="0"/>
    <n v="0"/>
    <n v="0"/>
    <n v="0"/>
    <n v="0"/>
    <n v="0"/>
    <n v="0"/>
    <n v="0.94"/>
    <n v="170.62"/>
    <n v="0"/>
    <n v="0"/>
    <n v="0"/>
    <n v="0"/>
    <n v="0"/>
    <n v="104.69"/>
    <n v="0"/>
    <n v="0"/>
    <n v="0"/>
    <n v="0"/>
    <n v="0"/>
    <n v="2.71"/>
    <n v="6.48"/>
    <n v="0"/>
    <n v="2.31"/>
    <n v="24.49"/>
    <n v="87.27"/>
    <n v="0"/>
    <n v="9.1"/>
    <n v="0"/>
    <n v="0"/>
    <n v="0"/>
    <n v="0"/>
    <n v="0"/>
    <n v="0"/>
    <n v="0"/>
    <n v="0"/>
    <n v="2154.0300000000002"/>
    <n v="2154.0299999999997"/>
    <n v="0"/>
    <n v="0"/>
    <n v="0"/>
    <n v="0"/>
    <n v="0"/>
  </r>
  <r>
    <n v="17"/>
    <d v="2013-07-28T00:00:00"/>
    <d v="2013-08-10T00:00:00"/>
    <x v="42"/>
    <s v="G2N"/>
    <s v="GD10000000"/>
    <s v="GD0"/>
    <n v="13"/>
    <n v="8200"/>
    <s v="GD900"/>
    <s v="CIPB5"/>
    <s v="000IAT"/>
    <n v="15"/>
    <s v="32181A"/>
    <n v="13"/>
    <m/>
    <m/>
    <x v="297"/>
    <n v="32099"/>
    <s v="47317"/>
    <x v="148"/>
    <x v="1"/>
    <s v="Non-executive"/>
    <s v="D903"/>
    <x v="8"/>
    <n v="2686.84"/>
    <n v="0"/>
    <n v="0"/>
    <n v="0"/>
    <n v="0"/>
    <n v="0"/>
    <n v="0"/>
    <n v="0"/>
    <n v="0"/>
    <n v="0"/>
    <n v="0"/>
    <n v="0"/>
    <n v="0"/>
    <n v="0"/>
    <n v="0"/>
    <n v="0"/>
    <n v="0"/>
    <n v="0"/>
    <n v="1.28"/>
    <n v="499.9"/>
    <n v="0"/>
    <n v="0"/>
    <n v="0"/>
    <n v="0"/>
    <n v="0"/>
    <n v="156.25"/>
    <n v="0"/>
    <n v="0"/>
    <n v="0"/>
    <n v="0"/>
    <n v="0"/>
    <n v="3.27"/>
    <n v="11.93"/>
    <n v="0"/>
    <n v="2.31"/>
    <n v="36.549999999999997"/>
    <n v="134.34"/>
    <n v="0"/>
    <n v="26.66"/>
    <n v="0"/>
    <n v="0"/>
    <n v="0"/>
    <n v="0"/>
    <n v="0"/>
    <n v="0"/>
    <n v="0"/>
    <n v="0"/>
    <n v="3559.33"/>
    <n v="3559.3300000000004"/>
    <n v="0"/>
    <n v="0"/>
    <n v="0"/>
    <n v="0"/>
    <n v="0"/>
  </r>
  <r>
    <n v="17"/>
    <d v="2013-07-28T00:00:00"/>
    <d v="2013-08-10T00:00:00"/>
    <x v="42"/>
    <s v="G2N"/>
    <s v="GD10000000"/>
    <s v="GD0"/>
    <n v="13"/>
    <n v="8200"/>
    <s v="GD900"/>
    <s v="CIPB5"/>
    <s v="000IAT"/>
    <n v="15"/>
    <s v="32181A"/>
    <n v="13"/>
    <m/>
    <m/>
    <x v="298"/>
    <n v="37167"/>
    <s v="47297"/>
    <x v="148"/>
    <x v="1"/>
    <s v="Non-executive"/>
    <s v="D903"/>
    <x v="8"/>
    <n v="0"/>
    <n v="0"/>
    <n v="0"/>
    <n v="0"/>
    <n v="0"/>
    <n v="3010.46"/>
    <n v="0"/>
    <n v="0"/>
    <n v="0"/>
    <n v="0"/>
    <n v="0"/>
    <n v="0"/>
    <n v="0"/>
    <n v="0"/>
    <n v="0"/>
    <n v="0"/>
    <n v="0"/>
    <n v="0"/>
    <n v="1.58"/>
    <n v="170.62"/>
    <n v="0"/>
    <n v="0"/>
    <n v="0"/>
    <n v="0"/>
    <n v="0"/>
    <n v="183.12"/>
    <n v="0"/>
    <n v="0"/>
    <n v="0"/>
    <n v="0"/>
    <n v="0"/>
    <n v="2.99"/>
    <n v="9.1999999999999993"/>
    <n v="0"/>
    <n v="2.31"/>
    <n v="42.83"/>
    <n v="150.52000000000001"/>
    <n v="0"/>
    <n v="9.1"/>
    <n v="0"/>
    <n v="0"/>
    <n v="0"/>
    <n v="0"/>
    <n v="0"/>
    <n v="0"/>
    <n v="0"/>
    <n v="0"/>
    <n v="3582.73"/>
    <n v="3582.7299999999991"/>
    <n v="0"/>
    <n v="0"/>
    <n v="0"/>
    <n v="0"/>
    <n v="0"/>
  </r>
  <r>
    <n v="18"/>
    <d v="2013-08-11T00:00:00"/>
    <d v="2013-08-24T00:00:00"/>
    <x v="43"/>
    <s v="G1N"/>
    <s v="GD10000000"/>
    <s v="GD0"/>
    <n v="13"/>
    <n v="8200"/>
    <s v="GD900"/>
    <s v="CIPB5"/>
    <s v="000IAT"/>
    <n v="15"/>
    <s v="32181A"/>
    <n v="13"/>
    <m/>
    <m/>
    <x v="248"/>
    <n v="2877"/>
    <s v="47101"/>
    <x v="172"/>
    <x v="1"/>
    <s v="Non-executive"/>
    <s v="D903"/>
    <x v="8"/>
    <n v="3884.61"/>
    <n v="0"/>
    <n v="0"/>
    <n v="0"/>
    <n v="0"/>
    <n v="0"/>
    <n v="0"/>
    <n v="0"/>
    <n v="0"/>
    <n v="0"/>
    <n v="0"/>
    <n v="0"/>
    <n v="0"/>
    <n v="0"/>
    <n v="0"/>
    <n v="0"/>
    <n v="0"/>
    <n v="0"/>
    <n v="2.0099999999999998"/>
    <n v="499.9"/>
    <n v="0"/>
    <n v="0"/>
    <n v="0"/>
    <n v="0"/>
    <n v="0"/>
    <n v="227.1"/>
    <n v="0"/>
    <n v="0"/>
    <n v="0"/>
    <n v="0"/>
    <n v="0"/>
    <n v="2.71"/>
    <n v="8.7799999999999994"/>
    <n v="0"/>
    <n v="0"/>
    <n v="53.11"/>
    <n v="194.23"/>
    <n v="0"/>
    <n v="26.66"/>
    <n v="0"/>
    <n v="0"/>
    <n v="0"/>
    <n v="0"/>
    <n v="0"/>
    <n v="0"/>
    <n v="0"/>
    <n v="0"/>
    <n v="4899.1099999999997"/>
    <n v="4899.1099999999997"/>
    <n v="0"/>
    <n v="0"/>
    <n v="0"/>
    <n v="0"/>
    <n v="0"/>
  </r>
  <r>
    <n v="18"/>
    <d v="2013-08-11T00:00:00"/>
    <d v="2013-08-24T00:00:00"/>
    <x v="43"/>
    <s v="G1N"/>
    <s v="GD10000000"/>
    <s v="GD0"/>
    <n v="13"/>
    <n v="8200"/>
    <s v="GD900"/>
    <s v="CIPB5"/>
    <s v="000IAT"/>
    <n v="15"/>
    <s v="32181A"/>
    <n v="13"/>
    <m/>
    <m/>
    <x v="249"/>
    <n v="8140"/>
    <s v="51406"/>
    <x v="132"/>
    <x v="1"/>
    <s v="Non-executive"/>
    <s v="D903"/>
    <x v="8"/>
    <n v="3447.8"/>
    <n v="0"/>
    <n v="0"/>
    <n v="0"/>
    <n v="0"/>
    <n v="0"/>
    <n v="0"/>
    <n v="0"/>
    <n v="0"/>
    <n v="0"/>
    <n v="0"/>
    <n v="0"/>
    <n v="0"/>
    <n v="0"/>
    <n v="0"/>
    <n v="0"/>
    <n v="0"/>
    <n v="0"/>
    <n v="1.8"/>
    <n v="374.84"/>
    <n v="0"/>
    <n v="0"/>
    <n v="0"/>
    <n v="0"/>
    <n v="0"/>
    <n v="202.15"/>
    <n v="0"/>
    <n v="0"/>
    <n v="0"/>
    <n v="0"/>
    <n v="0"/>
    <n v="2.99"/>
    <n v="9.1999999999999993"/>
    <n v="0"/>
    <n v="0"/>
    <n v="47.27"/>
    <n v="172.39"/>
    <n v="0"/>
    <n v="19.989999999999998"/>
    <n v="0"/>
    <n v="0"/>
    <n v="0"/>
    <n v="0"/>
    <n v="0"/>
    <n v="0"/>
    <n v="0"/>
    <n v="0"/>
    <n v="4278.43"/>
    <n v="4278.43"/>
    <n v="0"/>
    <n v="0"/>
    <n v="0"/>
    <n v="0"/>
    <n v="0"/>
  </r>
  <r>
    <n v="18"/>
    <d v="2013-08-11T00:00:00"/>
    <d v="2013-08-24T00:00:00"/>
    <x v="43"/>
    <s v="G1N"/>
    <s v="GD10000000"/>
    <s v="GD0"/>
    <n v="13"/>
    <n v="8200"/>
    <s v="GD900"/>
    <s v="CIPB5"/>
    <s v="000IAT"/>
    <n v="15"/>
    <s v="32181A"/>
    <n v="13"/>
    <m/>
    <m/>
    <x v="250"/>
    <n v="12811"/>
    <s v="44266"/>
    <x v="131"/>
    <x v="1"/>
    <s v="Non-executive"/>
    <s v="D903"/>
    <x v="8"/>
    <n v="0"/>
    <n v="0"/>
    <n v="0"/>
    <n v="0"/>
    <n v="0"/>
    <n v="2860.2"/>
    <n v="0"/>
    <n v="0"/>
    <n v="0"/>
    <n v="0"/>
    <n v="0"/>
    <n v="0"/>
    <n v="0"/>
    <n v="0"/>
    <n v="0"/>
    <n v="0"/>
    <n v="0"/>
    <n v="0"/>
    <n v="1.5"/>
    <n v="499.9"/>
    <n v="0"/>
    <n v="0"/>
    <n v="0"/>
    <n v="0"/>
    <n v="0"/>
    <n v="167"/>
    <n v="0"/>
    <n v="0"/>
    <n v="0"/>
    <n v="0"/>
    <n v="0"/>
    <n v="3.27"/>
    <n v="11.93"/>
    <n v="0"/>
    <n v="0"/>
    <n v="39.06"/>
    <n v="143.01"/>
    <n v="0"/>
    <n v="26.66"/>
    <n v="0"/>
    <n v="0"/>
    <n v="0"/>
    <n v="0"/>
    <n v="0"/>
    <n v="0"/>
    <n v="0"/>
    <n v="0"/>
    <n v="3752.53"/>
    <n v="3752.5299999999997"/>
    <n v="0"/>
    <n v="0"/>
    <n v="0"/>
    <n v="0"/>
    <n v="0"/>
  </r>
  <r>
    <n v="18"/>
    <d v="2013-08-11T00:00:00"/>
    <d v="2013-08-24T00:00:00"/>
    <x v="43"/>
    <s v="G1N"/>
    <s v="GD10000000"/>
    <s v="GD0"/>
    <n v="13"/>
    <n v="8200"/>
    <s v="GD900"/>
    <s v="CIPB5"/>
    <s v="000IAT"/>
    <n v="15"/>
    <s v="32181A"/>
    <n v="13"/>
    <m/>
    <m/>
    <x v="251"/>
    <n v="29272"/>
    <s v="47554"/>
    <x v="133"/>
    <x v="1"/>
    <s v="Non-executive"/>
    <s v="D903"/>
    <x v="8"/>
    <n v="3050.22"/>
    <n v="0"/>
    <n v="0"/>
    <n v="0"/>
    <n v="0"/>
    <n v="0"/>
    <n v="0"/>
    <n v="0"/>
    <n v="0"/>
    <n v="0"/>
    <n v="0"/>
    <n v="0"/>
    <n v="0"/>
    <n v="0"/>
    <n v="0"/>
    <n v="0"/>
    <n v="0"/>
    <n v="0"/>
    <n v="1.6"/>
    <n v="170.62"/>
    <n v="0"/>
    <n v="0"/>
    <n v="0"/>
    <n v="0"/>
    <n v="0"/>
    <n v="185.59"/>
    <n v="0"/>
    <n v="0"/>
    <n v="0"/>
    <n v="0"/>
    <n v="0"/>
    <n v="2.71"/>
    <n v="6.48"/>
    <n v="0"/>
    <n v="0"/>
    <n v="43.4"/>
    <n v="152.51"/>
    <n v="0"/>
    <n v="9.1"/>
    <n v="0"/>
    <n v="0"/>
    <n v="0"/>
    <n v="0"/>
    <n v="0"/>
    <n v="0"/>
    <n v="0"/>
    <n v="0"/>
    <n v="3622.23"/>
    <n v="3622.23"/>
    <n v="0"/>
    <n v="0"/>
    <n v="0"/>
    <n v="0"/>
    <n v="0"/>
  </r>
  <r>
    <n v="18"/>
    <d v="2013-08-11T00:00:00"/>
    <d v="2013-08-24T00:00:00"/>
    <x v="43"/>
    <s v="G1N"/>
    <s v="GD10000000"/>
    <s v="GD0"/>
    <n v="13"/>
    <n v="8200"/>
    <s v="GD900"/>
    <s v="CIPB5"/>
    <s v="000IAT"/>
    <n v="15"/>
    <s v="32181A"/>
    <n v="13"/>
    <m/>
    <m/>
    <x v="252"/>
    <n v="39383"/>
    <s v="47525"/>
    <x v="131"/>
    <x v="1"/>
    <s v="Non-executive"/>
    <s v="D903"/>
    <x v="8"/>
    <n v="2783.34"/>
    <n v="0"/>
    <n v="0"/>
    <n v="0"/>
    <n v="0"/>
    <n v="0"/>
    <n v="0"/>
    <n v="0"/>
    <n v="0"/>
    <n v="0"/>
    <n v="0"/>
    <n v="0"/>
    <n v="0"/>
    <n v="0"/>
    <n v="0"/>
    <n v="0"/>
    <n v="0"/>
    <n v="0"/>
    <n v="1.46"/>
    <n v="385.12"/>
    <n v="0"/>
    <n v="0"/>
    <n v="0"/>
    <n v="0"/>
    <n v="0"/>
    <n v="161.19999999999999"/>
    <n v="0"/>
    <n v="0"/>
    <n v="0"/>
    <n v="0"/>
    <n v="0"/>
    <n v="2.99"/>
    <n v="8.7799999999999994"/>
    <n v="0"/>
    <n v="0"/>
    <n v="37.69"/>
    <n v="139.16999999999999"/>
    <n v="0"/>
    <n v="20.54"/>
    <n v="0"/>
    <n v="0"/>
    <n v="0"/>
    <n v="0"/>
    <n v="0"/>
    <n v="0"/>
    <n v="0"/>
    <n v="0"/>
    <n v="3540.29"/>
    <n v="3540.29"/>
    <n v="0"/>
    <n v="0"/>
    <n v="0"/>
    <n v="0"/>
    <n v="0"/>
  </r>
  <r>
    <n v="18"/>
    <d v="2013-08-11T00:00:00"/>
    <d v="2013-08-24T00:00:00"/>
    <x v="43"/>
    <s v="G1N"/>
    <s v="GD10000000"/>
    <s v="GD0"/>
    <n v="13"/>
    <n v="8200"/>
    <s v="GD900"/>
    <s v="CIPB5"/>
    <s v="000IAT"/>
    <n v="15"/>
    <s v="32181A"/>
    <n v="13"/>
    <m/>
    <m/>
    <x v="253"/>
    <n v="44516"/>
    <s v="73704"/>
    <x v="131"/>
    <x v="1"/>
    <s v="Non-executive"/>
    <s v="D903"/>
    <x v="8"/>
    <n v="0"/>
    <n v="0"/>
    <n v="0"/>
    <n v="0"/>
    <n v="0"/>
    <n v="0"/>
    <n v="0"/>
    <n v="0"/>
    <n v="0"/>
    <n v="0"/>
    <n v="0"/>
    <n v="202.99"/>
    <n v="0"/>
    <n v="0"/>
    <n v="0"/>
    <n v="0"/>
    <n v="0"/>
    <n v="0"/>
    <n v="0"/>
    <n v="0"/>
    <n v="0"/>
    <n v="0"/>
    <n v="0"/>
    <n v="0"/>
    <n v="0"/>
    <n v="12.59"/>
    <n v="0"/>
    <n v="0"/>
    <n v="0"/>
    <n v="0"/>
    <n v="0"/>
    <n v="0"/>
    <n v="0"/>
    <n v="0"/>
    <n v="0"/>
    <n v="2.95"/>
    <n v="0"/>
    <n v="0"/>
    <n v="0"/>
    <n v="0"/>
    <n v="0"/>
    <n v="0"/>
    <n v="0"/>
    <n v="0"/>
    <n v="0"/>
    <n v="0"/>
    <n v="0"/>
    <n v="218.53"/>
    <n v="218.53"/>
    <n v="0"/>
    <n v="0"/>
    <n v="0"/>
    <n v="0"/>
    <n v="0"/>
  </r>
  <r>
    <n v="18"/>
    <d v="2013-08-11T00:00:00"/>
    <d v="2013-08-24T00:00:00"/>
    <x v="43"/>
    <s v="G1N"/>
    <s v="GD10000000"/>
    <s v="GD0"/>
    <n v="13"/>
    <n v="8200"/>
    <s v="GD900"/>
    <s v="CIPB5"/>
    <s v="000IAT"/>
    <n v="15"/>
    <s v="32181A"/>
    <n v="13"/>
    <m/>
    <m/>
    <x v="254"/>
    <n v="44860"/>
    <s v="73705"/>
    <x v="131"/>
    <x v="1"/>
    <s v="Non-executive"/>
    <s v="D903"/>
    <x v="8"/>
    <n v="2475.96"/>
    <n v="0"/>
    <n v="0"/>
    <n v="0"/>
    <n v="0"/>
    <n v="0"/>
    <n v="0"/>
    <n v="0"/>
    <n v="0"/>
    <n v="0"/>
    <n v="0"/>
    <n v="0"/>
    <n v="0"/>
    <n v="0"/>
    <n v="0"/>
    <n v="0"/>
    <n v="0"/>
    <n v="0"/>
    <n v="0"/>
    <n v="0"/>
    <n v="0"/>
    <n v="0"/>
    <n v="0"/>
    <n v="0"/>
    <n v="0"/>
    <n v="153.51"/>
    <n v="0"/>
    <n v="0"/>
    <n v="0"/>
    <n v="0"/>
    <n v="0"/>
    <n v="0"/>
    <n v="0"/>
    <n v="0"/>
    <n v="0"/>
    <n v="35.9"/>
    <n v="0"/>
    <n v="0"/>
    <n v="0"/>
    <n v="0"/>
    <n v="0"/>
    <n v="0"/>
    <n v="0"/>
    <n v="0"/>
    <n v="0"/>
    <n v="0"/>
    <n v="0"/>
    <n v="2665.37"/>
    <n v="2665.3700000000003"/>
    <n v="0"/>
    <n v="0"/>
    <n v="0"/>
    <n v="0"/>
    <n v="0"/>
  </r>
  <r>
    <n v="18"/>
    <d v="2013-08-11T00:00:00"/>
    <d v="2013-08-24T00:00:00"/>
    <x v="43"/>
    <s v="G1N"/>
    <s v="GD10000000"/>
    <s v="GD0"/>
    <n v="13"/>
    <n v="8200"/>
    <s v="GD900"/>
    <s v="CIPB5"/>
    <s v="000IAT"/>
    <n v="15"/>
    <s v="32181A"/>
    <n v="13"/>
    <m/>
    <m/>
    <x v="255"/>
    <n v="57790"/>
    <s v="47145"/>
    <x v="131"/>
    <x v="1"/>
    <s v="Non-executive"/>
    <s v="D903"/>
    <x v="8"/>
    <n v="2783.34"/>
    <n v="0"/>
    <n v="0"/>
    <n v="0"/>
    <n v="0"/>
    <n v="0"/>
    <n v="0"/>
    <n v="0"/>
    <n v="0"/>
    <n v="0"/>
    <n v="0"/>
    <n v="0"/>
    <n v="0"/>
    <n v="0"/>
    <n v="0"/>
    <n v="0"/>
    <n v="0"/>
    <n v="0"/>
    <n v="0"/>
    <n v="0"/>
    <n v="0"/>
    <n v="0"/>
    <n v="0"/>
    <n v="0"/>
    <n v="0"/>
    <n v="172.57"/>
    <n v="0"/>
    <n v="0"/>
    <n v="0"/>
    <n v="0"/>
    <n v="0"/>
    <n v="2.71"/>
    <n v="6.48"/>
    <n v="0"/>
    <n v="0"/>
    <n v="40.36"/>
    <n v="139.16999999999999"/>
    <n v="0"/>
    <n v="18.63"/>
    <n v="0"/>
    <n v="0"/>
    <n v="0"/>
    <n v="0"/>
    <n v="0"/>
    <n v="0"/>
    <n v="0"/>
    <n v="0"/>
    <n v="3163.26"/>
    <n v="3163.2600000000007"/>
    <n v="0"/>
    <n v="0"/>
    <n v="0"/>
    <n v="0"/>
    <n v="0"/>
  </r>
  <r>
    <n v="18"/>
    <d v="2013-08-11T00:00:00"/>
    <d v="2013-08-24T00:00:00"/>
    <x v="43"/>
    <s v="G1N"/>
    <s v="GD10000000"/>
    <s v="GD0"/>
    <n v="13"/>
    <n v="8200"/>
    <s v="GD900"/>
    <s v="CIPB5"/>
    <s v="000IAT"/>
    <n v="15"/>
    <s v="32181A"/>
    <n v="13"/>
    <m/>
    <m/>
    <x v="256"/>
    <n v="62646"/>
    <s v="75828"/>
    <x v="131"/>
    <x v="1"/>
    <s v="Non-executive"/>
    <s v="D903"/>
    <x v="8"/>
    <n v="2475.96"/>
    <n v="0"/>
    <n v="0"/>
    <n v="0"/>
    <n v="0"/>
    <n v="0"/>
    <n v="0"/>
    <n v="0"/>
    <n v="0"/>
    <n v="0"/>
    <n v="0"/>
    <n v="0"/>
    <n v="0"/>
    <n v="0"/>
    <n v="0"/>
    <n v="0"/>
    <n v="0"/>
    <n v="0"/>
    <n v="1.31"/>
    <n v="195.92"/>
    <n v="0"/>
    <n v="0"/>
    <n v="0"/>
    <n v="0"/>
    <n v="0"/>
    <n v="151.1"/>
    <n v="0"/>
    <n v="0"/>
    <n v="0"/>
    <n v="0"/>
    <n v="0"/>
    <n v="2.71"/>
    <n v="6.19"/>
    <n v="0"/>
    <n v="0"/>
    <n v="35.340000000000003"/>
    <n v="123.8"/>
    <n v="0"/>
    <n v="0"/>
    <n v="0"/>
    <n v="0"/>
    <n v="0"/>
    <n v="0"/>
    <n v="0"/>
    <n v="0"/>
    <n v="0"/>
    <n v="0"/>
    <n v="2992.33"/>
    <n v="2992.3300000000004"/>
    <n v="0"/>
    <n v="0"/>
    <n v="0"/>
    <n v="0"/>
    <n v="0"/>
  </r>
  <r>
    <n v="18"/>
    <d v="2013-08-11T00:00:00"/>
    <d v="2013-08-24T00:00:00"/>
    <x v="43"/>
    <s v="G1N"/>
    <s v="GD10000000"/>
    <s v="GD0"/>
    <n v="13"/>
    <n v="8200"/>
    <s v="GD900"/>
    <s v="CIPB5"/>
    <s v="000IAT"/>
    <n v="15"/>
    <s v="32181A"/>
    <n v="13"/>
    <m/>
    <m/>
    <x v="258"/>
    <n v="64153"/>
    <s v="47068"/>
    <x v="131"/>
    <x v="1"/>
    <s v="Non-executive"/>
    <s v="D903"/>
    <x v="8"/>
    <n v="3090.72"/>
    <n v="0"/>
    <n v="0"/>
    <n v="0"/>
    <n v="0"/>
    <n v="0"/>
    <n v="0"/>
    <n v="0"/>
    <n v="0"/>
    <n v="0"/>
    <n v="0"/>
    <n v="0"/>
    <n v="0"/>
    <n v="0"/>
    <n v="0"/>
    <n v="0"/>
    <n v="0"/>
    <n v="0"/>
    <n v="1.62"/>
    <n v="173.94"/>
    <n v="0"/>
    <n v="0"/>
    <n v="0"/>
    <n v="0"/>
    <n v="0"/>
    <n v="186.6"/>
    <n v="0"/>
    <n v="0"/>
    <n v="0"/>
    <n v="0"/>
    <n v="0"/>
    <n v="2.71"/>
    <n v="6.48"/>
    <n v="0"/>
    <n v="0"/>
    <n v="43.64"/>
    <n v="154.54"/>
    <n v="0"/>
    <n v="9.2799999999999994"/>
    <n v="0"/>
    <n v="0"/>
    <n v="0"/>
    <n v="0"/>
    <n v="0"/>
    <n v="0"/>
    <n v="0"/>
    <n v="0"/>
    <n v="3669.53"/>
    <n v="3669.5299999999997"/>
    <n v="0"/>
    <n v="0"/>
    <n v="0"/>
    <n v="0"/>
    <n v="0"/>
  </r>
  <r>
    <n v="18"/>
    <d v="2013-08-11T00:00:00"/>
    <d v="2013-08-24T00:00:00"/>
    <x v="43"/>
    <s v="G1N"/>
    <s v="GD10000000"/>
    <s v="GD0"/>
    <n v="13"/>
    <n v="8200"/>
    <s v="GD900"/>
    <s v="CIPB5"/>
    <s v="000IAT"/>
    <n v="15"/>
    <s v="32181A"/>
    <n v="13"/>
    <m/>
    <m/>
    <x v="431"/>
    <n v="65683"/>
    <s v="51246"/>
    <x v="131"/>
    <x v="1"/>
    <s v="Non-executive"/>
    <s v="D903"/>
    <x v="8"/>
    <n v="2475.96"/>
    <n v="0"/>
    <n v="0"/>
    <n v="0"/>
    <n v="0"/>
    <n v="0"/>
    <n v="0"/>
    <n v="0"/>
    <n v="0"/>
    <n v="0"/>
    <n v="0"/>
    <n v="0"/>
    <n v="0"/>
    <n v="0"/>
    <n v="0"/>
    <n v="0"/>
    <n v="0"/>
    <n v="0"/>
    <n v="1.31"/>
    <n v="195.92"/>
    <n v="0"/>
    <n v="0"/>
    <n v="0"/>
    <n v="0"/>
    <n v="0"/>
    <n v="0"/>
    <n v="0"/>
    <n v="0"/>
    <n v="0"/>
    <n v="0"/>
    <n v="0"/>
    <n v="2.71"/>
    <n v="6.48"/>
    <n v="0"/>
    <n v="0"/>
    <n v="34.950000000000003"/>
    <n v="0"/>
    <n v="0"/>
    <n v="10.45"/>
    <n v="0"/>
    <n v="0"/>
    <n v="0"/>
    <n v="0"/>
    <n v="0"/>
    <n v="0"/>
    <n v="0"/>
    <n v="0"/>
    <n v="2727.78"/>
    <n v="2727.7799999999997"/>
    <n v="0"/>
    <n v="0"/>
    <n v="0"/>
    <n v="0"/>
    <n v="0"/>
  </r>
  <r>
    <n v="18"/>
    <d v="2013-08-11T00:00:00"/>
    <d v="2013-08-24T00:00:00"/>
    <x v="43"/>
    <s v="G1N"/>
    <s v="GD10000000"/>
    <s v="GD0"/>
    <n v="13"/>
    <n v="8200"/>
    <s v="GD900"/>
    <s v="CIPB5"/>
    <s v="000IAT"/>
    <n v="15"/>
    <s v="32181A"/>
    <n v="13"/>
    <m/>
    <m/>
    <x v="259"/>
    <n v="67048"/>
    <s v="73703"/>
    <x v="131"/>
    <x v="1"/>
    <s v="Non-executive"/>
    <s v="D903"/>
    <x v="8"/>
    <n v="2783.34"/>
    <n v="0"/>
    <n v="0"/>
    <n v="0"/>
    <n v="0"/>
    <n v="0"/>
    <n v="0"/>
    <n v="0"/>
    <n v="0"/>
    <n v="0"/>
    <n v="0"/>
    <n v="0"/>
    <n v="0"/>
    <n v="0"/>
    <n v="0"/>
    <n v="0"/>
    <n v="0"/>
    <n v="0"/>
    <n v="1.46"/>
    <n v="0"/>
    <n v="0"/>
    <n v="0"/>
    <n v="0"/>
    <n v="0"/>
    <n v="0"/>
    <n v="172.57"/>
    <n v="0"/>
    <n v="0"/>
    <n v="0"/>
    <n v="0"/>
    <n v="0"/>
    <n v="2.71"/>
    <n v="6.48"/>
    <n v="0"/>
    <n v="0"/>
    <n v="40.35"/>
    <n v="139.16999999999999"/>
    <n v="0"/>
    <n v="0"/>
    <n v="0"/>
    <n v="0"/>
    <n v="0"/>
    <n v="0"/>
    <n v="0"/>
    <n v="0"/>
    <n v="0"/>
    <n v="0"/>
    <n v="3146.08"/>
    <n v="3146.0800000000004"/>
    <n v="0"/>
    <n v="0"/>
    <n v="0"/>
    <n v="0"/>
    <n v="0"/>
  </r>
  <r>
    <n v="18"/>
    <d v="2013-08-11T00:00:00"/>
    <d v="2013-08-24T00:00:00"/>
    <x v="43"/>
    <s v="G1N"/>
    <s v="GD10000000"/>
    <s v="GD0"/>
    <n v="13"/>
    <n v="8200"/>
    <s v="GD900"/>
    <s v="CIPB5"/>
    <s v="000IAT"/>
    <n v="15"/>
    <s v="32181A"/>
    <n v="13"/>
    <m/>
    <m/>
    <x v="430"/>
    <n v="71260"/>
    <s v="48877"/>
    <x v="131"/>
    <x v="1"/>
    <s v="Non-executive"/>
    <s v="D903"/>
    <x v="8"/>
    <n v="2475.96"/>
    <n v="0"/>
    <n v="0"/>
    <n v="0"/>
    <n v="0"/>
    <n v="0"/>
    <n v="0"/>
    <n v="0"/>
    <n v="0"/>
    <n v="0"/>
    <n v="0"/>
    <n v="0"/>
    <n v="0"/>
    <n v="0"/>
    <n v="0"/>
    <n v="0"/>
    <n v="0"/>
    <n v="0"/>
    <n v="1.31"/>
    <n v="0"/>
    <n v="0"/>
    <n v="0"/>
    <n v="0"/>
    <n v="0"/>
    <n v="0"/>
    <n v="153.51"/>
    <n v="0"/>
    <n v="0"/>
    <n v="0"/>
    <n v="0"/>
    <n v="0"/>
    <n v="2.71"/>
    <n v="6.48"/>
    <n v="0"/>
    <n v="0"/>
    <n v="35.9"/>
    <n v="0"/>
    <n v="0"/>
    <n v="0"/>
    <n v="0"/>
    <n v="0"/>
    <n v="0"/>
    <n v="0"/>
    <n v="0"/>
    <n v="0"/>
    <n v="0"/>
    <n v="0"/>
    <n v="2675.87"/>
    <n v="2675.87"/>
    <n v="0"/>
    <n v="0"/>
    <n v="0"/>
    <n v="0"/>
    <n v="0"/>
  </r>
  <r>
    <n v="18"/>
    <d v="2013-08-11T00:00:00"/>
    <d v="2013-08-24T00:00:00"/>
    <x v="43"/>
    <s v="G1N"/>
    <s v="GD10000000"/>
    <s v="GD0"/>
    <n v="13"/>
    <n v="8200"/>
    <s v="GD900"/>
    <s v="CIPB5"/>
    <s v="000IAT"/>
    <n v="15"/>
    <s v="32181A"/>
    <n v="13"/>
    <m/>
    <m/>
    <x v="429"/>
    <n v="71532"/>
    <s v="47291"/>
    <x v="131"/>
    <x v="1"/>
    <s v="Non-executive"/>
    <s v="D903"/>
    <x v="8"/>
    <n v="2475.96"/>
    <n v="0"/>
    <n v="0"/>
    <n v="0"/>
    <n v="0"/>
    <n v="0"/>
    <n v="0"/>
    <n v="0"/>
    <n v="0"/>
    <n v="0"/>
    <n v="0"/>
    <n v="0"/>
    <n v="0"/>
    <n v="0"/>
    <n v="0"/>
    <n v="0"/>
    <n v="0"/>
    <n v="0"/>
    <n v="1.31"/>
    <n v="195.92"/>
    <n v="0"/>
    <n v="0"/>
    <n v="0"/>
    <n v="0"/>
    <n v="0"/>
    <n v="151.11000000000001"/>
    <n v="0"/>
    <n v="0"/>
    <n v="0"/>
    <n v="0"/>
    <n v="0"/>
    <n v="2.71"/>
    <n v="6.19"/>
    <n v="0"/>
    <n v="0"/>
    <n v="35.340000000000003"/>
    <n v="0"/>
    <n v="0"/>
    <n v="0"/>
    <n v="0"/>
    <n v="0"/>
    <n v="0"/>
    <n v="0"/>
    <n v="0"/>
    <n v="0"/>
    <n v="0"/>
    <n v="0"/>
    <n v="2868.54"/>
    <n v="2868.5400000000004"/>
    <n v="0"/>
    <n v="0"/>
    <n v="0"/>
    <n v="0"/>
    <n v="0"/>
  </r>
  <r>
    <n v="18"/>
    <d v="2013-08-11T00:00:00"/>
    <d v="2013-08-24T00:00:00"/>
    <x v="43"/>
    <s v="G1N"/>
    <s v="GD10000000"/>
    <s v="GD0"/>
    <n v="13"/>
    <n v="8200"/>
    <s v="GD900"/>
    <s v="CIPB5"/>
    <s v="000IAT"/>
    <n v="15"/>
    <s v="32181A"/>
    <n v="13"/>
    <m/>
    <m/>
    <x v="432"/>
    <n v="72830"/>
    <s v="47098"/>
    <x v="131"/>
    <x v="1"/>
    <s v="Non-executive"/>
    <s v="D903"/>
    <x v="8"/>
    <n v="2937.04"/>
    <n v="0"/>
    <n v="0"/>
    <n v="0"/>
    <n v="0"/>
    <n v="0"/>
    <n v="0"/>
    <n v="0"/>
    <n v="0"/>
    <n v="0"/>
    <n v="0"/>
    <n v="0"/>
    <n v="0"/>
    <n v="0"/>
    <n v="0"/>
    <n v="0"/>
    <n v="0"/>
    <n v="0"/>
    <n v="0"/>
    <n v="0"/>
    <n v="0"/>
    <n v="0"/>
    <n v="0"/>
    <n v="0"/>
    <n v="0"/>
    <n v="182.09"/>
    <n v="0"/>
    <n v="0"/>
    <n v="0"/>
    <n v="0"/>
    <n v="0"/>
    <n v="0"/>
    <n v="0"/>
    <n v="0"/>
    <n v="0"/>
    <n v="42.59"/>
    <n v="0"/>
    <n v="0"/>
    <n v="0"/>
    <n v="0"/>
    <n v="0"/>
    <n v="0"/>
    <n v="0"/>
    <n v="0"/>
    <n v="0"/>
    <n v="0"/>
    <n v="0"/>
    <n v="3161.72"/>
    <n v="3161.7200000000003"/>
    <n v="0"/>
    <n v="0"/>
    <n v="0"/>
    <n v="0"/>
    <n v="0"/>
  </r>
  <r>
    <n v="18"/>
    <d v="2013-08-11T00:00:00"/>
    <d v="2013-08-24T00:00:00"/>
    <x v="44"/>
    <s v="G2N"/>
    <s v="GD10000000"/>
    <s v="GD0"/>
    <n v="13"/>
    <n v="8200"/>
    <s v="GD900"/>
    <s v="CIPB5"/>
    <s v="000IAT"/>
    <n v="15"/>
    <s v="32181A"/>
    <n v="13"/>
    <m/>
    <m/>
    <x v="296"/>
    <n v="28596"/>
    <s v="47555"/>
    <x v="147"/>
    <x v="1"/>
    <s v="Non-executive"/>
    <s v="D903"/>
    <x v="8"/>
    <n v="1745.42"/>
    <n v="0"/>
    <n v="0"/>
    <n v="0"/>
    <n v="0"/>
    <n v="0"/>
    <n v="0"/>
    <n v="0"/>
    <n v="0"/>
    <n v="0"/>
    <n v="0"/>
    <n v="0"/>
    <n v="0"/>
    <n v="0"/>
    <n v="0"/>
    <n v="0"/>
    <n v="0"/>
    <n v="0"/>
    <n v="0.94"/>
    <n v="170.62"/>
    <n v="0"/>
    <n v="0"/>
    <n v="0"/>
    <n v="0"/>
    <n v="0"/>
    <n v="104.69"/>
    <n v="0"/>
    <n v="0"/>
    <n v="0"/>
    <n v="0"/>
    <n v="0"/>
    <n v="2.71"/>
    <n v="6.48"/>
    <n v="0"/>
    <n v="2.31"/>
    <n v="24.48"/>
    <n v="87.27"/>
    <n v="25"/>
    <n v="9.1"/>
    <n v="0"/>
    <n v="0"/>
    <n v="0"/>
    <n v="0"/>
    <n v="0"/>
    <n v="0"/>
    <n v="0"/>
    <n v="0"/>
    <n v="2179.02"/>
    <n v="2179.02"/>
    <n v="0"/>
    <n v="0"/>
    <n v="0"/>
    <n v="0"/>
    <n v="0"/>
  </r>
  <r>
    <n v="18"/>
    <d v="2013-08-11T00:00:00"/>
    <d v="2013-08-24T00:00:00"/>
    <x v="44"/>
    <s v="G2N"/>
    <s v="GD10000000"/>
    <s v="GD0"/>
    <n v="13"/>
    <n v="8200"/>
    <s v="GD900"/>
    <s v="CIPB5"/>
    <s v="000IAT"/>
    <n v="15"/>
    <s v="32181A"/>
    <n v="13"/>
    <m/>
    <m/>
    <x v="297"/>
    <n v="32099"/>
    <s v="47317"/>
    <x v="148"/>
    <x v="1"/>
    <s v="Non-executive"/>
    <s v="D903"/>
    <x v="8"/>
    <n v="2442.58"/>
    <n v="0"/>
    <n v="0"/>
    <n v="0"/>
    <n v="0"/>
    <n v="0"/>
    <n v="0"/>
    <n v="0"/>
    <n v="0"/>
    <n v="0"/>
    <n v="0"/>
    <n v="0"/>
    <n v="0"/>
    <n v="0"/>
    <n v="0"/>
    <n v="0"/>
    <n v="0"/>
    <n v="0"/>
    <n v="1.28"/>
    <n v="499.9"/>
    <n v="0"/>
    <n v="0"/>
    <n v="0"/>
    <n v="0"/>
    <n v="0"/>
    <n v="141.11000000000001"/>
    <n v="0"/>
    <n v="0"/>
    <n v="0"/>
    <n v="0"/>
    <n v="0"/>
    <n v="3.27"/>
    <n v="11.93"/>
    <n v="0"/>
    <n v="2.31"/>
    <n v="33"/>
    <n v="122.13"/>
    <n v="25"/>
    <n v="26.66"/>
    <n v="0"/>
    <n v="0"/>
    <n v="0"/>
    <n v="0"/>
    <n v="0"/>
    <n v="0"/>
    <n v="0"/>
    <n v="0"/>
    <n v="3309.17"/>
    <n v="3309.17"/>
    <n v="0"/>
    <n v="0"/>
    <n v="0"/>
    <n v="0"/>
    <n v="0"/>
  </r>
  <r>
    <n v="18"/>
    <d v="2013-08-11T00:00:00"/>
    <d v="2013-08-24T00:00:00"/>
    <x v="44"/>
    <s v="G2N"/>
    <s v="GD10000000"/>
    <s v="GD0"/>
    <n v="13"/>
    <n v="8200"/>
    <s v="GD900"/>
    <s v="CIPB5"/>
    <s v="000IAT"/>
    <n v="15"/>
    <s v="32181A"/>
    <n v="13"/>
    <m/>
    <m/>
    <x v="298"/>
    <n v="37167"/>
    <s v="47297"/>
    <x v="148"/>
    <x v="1"/>
    <s v="Non-executive"/>
    <s v="D903"/>
    <x v="8"/>
    <n v="0"/>
    <n v="0"/>
    <n v="0"/>
    <n v="0"/>
    <n v="0"/>
    <n v="3010.46"/>
    <n v="0"/>
    <n v="0"/>
    <n v="0"/>
    <n v="0"/>
    <n v="0"/>
    <n v="0"/>
    <n v="0"/>
    <n v="0"/>
    <n v="0"/>
    <n v="0"/>
    <n v="0"/>
    <n v="0"/>
    <n v="1.58"/>
    <n v="170.62"/>
    <n v="0"/>
    <n v="0"/>
    <n v="0"/>
    <n v="0"/>
    <n v="0"/>
    <n v="183.13"/>
    <n v="0"/>
    <n v="0"/>
    <n v="0"/>
    <n v="0"/>
    <n v="0"/>
    <n v="2.99"/>
    <n v="9.1999999999999993"/>
    <n v="0"/>
    <n v="2.31"/>
    <n v="42.83"/>
    <n v="150.52000000000001"/>
    <n v="25"/>
    <n v="9.1"/>
    <n v="0"/>
    <n v="0"/>
    <n v="0"/>
    <n v="0"/>
    <n v="0"/>
    <n v="0"/>
    <n v="0"/>
    <n v="0"/>
    <n v="3607.74"/>
    <n v="3607.7399999999993"/>
    <n v="0"/>
    <n v="0"/>
    <n v="0"/>
    <n v="0"/>
    <n v="0"/>
  </r>
  <r>
    <n v="19"/>
    <d v="2013-08-25T00:00:00"/>
    <d v="2013-09-07T00:00:00"/>
    <x v="45"/>
    <s v="G1N"/>
    <s v="GD10000000"/>
    <s v="GD0"/>
    <n v="13"/>
    <n v="8200"/>
    <s v="GD900"/>
    <s v="CIPB5"/>
    <s v="000IAT"/>
    <n v="15"/>
    <s v="32181A"/>
    <n v="13"/>
    <m/>
    <m/>
    <x v="248"/>
    <n v="2877"/>
    <s v="47101"/>
    <x v="172"/>
    <x v="1"/>
    <s v="Non-executive"/>
    <s v="D903"/>
    <x v="8"/>
    <n v="4676.57"/>
    <n v="0"/>
    <n v="0"/>
    <n v="0"/>
    <n v="0"/>
    <n v="0"/>
    <n v="0"/>
    <n v="0"/>
    <n v="0"/>
    <n v="0"/>
    <n v="0"/>
    <n v="0"/>
    <n v="0"/>
    <n v="0"/>
    <n v="0"/>
    <n v="0"/>
    <n v="0"/>
    <n v="0"/>
    <n v="2.0099999999999998"/>
    <n v="499.9"/>
    <n v="0"/>
    <n v="0"/>
    <n v="0"/>
    <n v="0"/>
    <n v="0"/>
    <n v="276.2"/>
    <n v="0"/>
    <n v="0"/>
    <n v="0"/>
    <n v="0"/>
    <n v="0"/>
    <n v="2.71"/>
    <n v="8.7799999999999994"/>
    <n v="0"/>
    <n v="0"/>
    <n v="64.59"/>
    <n v="233.83"/>
    <n v="0"/>
    <n v="26.66"/>
    <n v="0"/>
    <n v="0"/>
    <n v="0"/>
    <n v="0"/>
    <n v="0"/>
    <n v="0"/>
    <n v="0"/>
    <n v="0"/>
    <n v="5791.25"/>
    <n v="5791.2499999999991"/>
    <n v="0"/>
    <n v="0"/>
    <n v="0"/>
    <n v="0"/>
    <n v="0"/>
  </r>
  <r>
    <n v="19"/>
    <d v="2013-08-25T00:00:00"/>
    <d v="2013-09-07T00:00:00"/>
    <x v="45"/>
    <s v="G1N"/>
    <s v="GD10000000"/>
    <s v="GD0"/>
    <n v="13"/>
    <n v="8200"/>
    <s v="GD900"/>
    <s v="CIPB5"/>
    <s v="000IAT"/>
    <n v="15"/>
    <s v="32181A"/>
    <n v="13"/>
    <m/>
    <m/>
    <x v="249"/>
    <n v="8140"/>
    <s v="51406"/>
    <x v="132"/>
    <x v="1"/>
    <s v="Non-executive"/>
    <s v="D903"/>
    <x v="8"/>
    <n v="4150.72"/>
    <n v="0"/>
    <n v="0"/>
    <n v="0"/>
    <n v="0"/>
    <n v="0"/>
    <n v="0"/>
    <n v="0"/>
    <n v="0"/>
    <n v="0"/>
    <n v="0"/>
    <n v="0"/>
    <n v="0"/>
    <n v="0"/>
    <n v="0"/>
    <n v="0"/>
    <n v="0"/>
    <n v="0"/>
    <n v="1.8"/>
    <n v="374.84"/>
    <n v="0"/>
    <n v="0"/>
    <n v="0"/>
    <n v="0"/>
    <n v="0"/>
    <n v="245.72"/>
    <n v="0"/>
    <n v="0"/>
    <n v="0"/>
    <n v="0"/>
    <n v="0"/>
    <n v="2.99"/>
    <n v="9.1999999999999993"/>
    <n v="0"/>
    <n v="0"/>
    <n v="57.47"/>
    <n v="207.54"/>
    <n v="0"/>
    <n v="19.989999999999998"/>
    <n v="0"/>
    <n v="0"/>
    <n v="0"/>
    <n v="0"/>
    <n v="0"/>
    <n v="0"/>
    <n v="0"/>
    <n v="0"/>
    <n v="5070.2700000000004"/>
    <n v="5070.2700000000004"/>
    <n v="0"/>
    <n v="0"/>
    <n v="0"/>
    <n v="0"/>
    <n v="0"/>
  </r>
  <r>
    <n v="19"/>
    <d v="2013-08-25T00:00:00"/>
    <d v="2013-09-07T00:00:00"/>
    <x v="45"/>
    <s v="G1N"/>
    <s v="GD10000000"/>
    <s v="GD0"/>
    <n v="13"/>
    <n v="8200"/>
    <s v="GD900"/>
    <s v="CIPB5"/>
    <s v="000IAT"/>
    <n v="15"/>
    <s v="32181A"/>
    <n v="13"/>
    <m/>
    <m/>
    <x v="250"/>
    <n v="12811"/>
    <s v="44266"/>
    <x v="131"/>
    <x v="1"/>
    <s v="Non-executive"/>
    <s v="D903"/>
    <x v="8"/>
    <n v="0"/>
    <n v="0"/>
    <n v="0"/>
    <n v="0"/>
    <n v="0"/>
    <n v="3443.42"/>
    <n v="0"/>
    <n v="0"/>
    <n v="0"/>
    <n v="0"/>
    <n v="0"/>
    <n v="0"/>
    <n v="0"/>
    <n v="0"/>
    <n v="0"/>
    <n v="0"/>
    <n v="0"/>
    <n v="0"/>
    <n v="1.5"/>
    <n v="499.9"/>
    <n v="0"/>
    <n v="0"/>
    <n v="0"/>
    <n v="0"/>
    <n v="0"/>
    <n v="203.16"/>
    <n v="0"/>
    <n v="0"/>
    <n v="0"/>
    <n v="0"/>
    <n v="0"/>
    <n v="3.27"/>
    <n v="11.93"/>
    <n v="0"/>
    <n v="0"/>
    <n v="47.51"/>
    <n v="172.17"/>
    <n v="0"/>
    <n v="26.66"/>
    <n v="0"/>
    <n v="0"/>
    <n v="0"/>
    <n v="0"/>
    <n v="0"/>
    <n v="0"/>
    <n v="0"/>
    <n v="0"/>
    <n v="4409.5200000000004"/>
    <n v="4409.5200000000013"/>
    <n v="0"/>
    <n v="0"/>
    <n v="0"/>
    <n v="0"/>
    <n v="0"/>
  </r>
  <r>
    <n v="19"/>
    <d v="2013-08-25T00:00:00"/>
    <d v="2013-09-07T00:00:00"/>
    <x v="45"/>
    <s v="G1N"/>
    <s v="GD10000000"/>
    <s v="GD0"/>
    <n v="13"/>
    <n v="8200"/>
    <s v="GD900"/>
    <s v="CIPB5"/>
    <s v="000IAT"/>
    <n v="15"/>
    <s v="32181A"/>
    <n v="13"/>
    <m/>
    <m/>
    <x v="251"/>
    <n v="29272"/>
    <s v="47554"/>
    <x v="133"/>
    <x v="1"/>
    <s v="Non-executive"/>
    <s v="D903"/>
    <x v="8"/>
    <n v="3672.1"/>
    <n v="0"/>
    <n v="0"/>
    <n v="0"/>
    <n v="0"/>
    <n v="0"/>
    <n v="0"/>
    <n v="0"/>
    <n v="0"/>
    <n v="0"/>
    <n v="0"/>
    <n v="0"/>
    <n v="0"/>
    <n v="0"/>
    <n v="0"/>
    <n v="0"/>
    <n v="0"/>
    <n v="0"/>
    <n v="1.6"/>
    <n v="170.62"/>
    <n v="0"/>
    <n v="0"/>
    <n v="0"/>
    <n v="0"/>
    <n v="0"/>
    <n v="224.15"/>
    <n v="0"/>
    <n v="0"/>
    <n v="0"/>
    <n v="0"/>
    <n v="0"/>
    <n v="2.71"/>
    <n v="6.48"/>
    <n v="0"/>
    <n v="0"/>
    <n v="52.42"/>
    <n v="183.61"/>
    <n v="0"/>
    <n v="9.1"/>
    <n v="0"/>
    <n v="0"/>
    <n v="0"/>
    <n v="0"/>
    <n v="0"/>
    <n v="0"/>
    <n v="0"/>
    <n v="0"/>
    <n v="4322.79"/>
    <n v="4322.79"/>
    <n v="0"/>
    <n v="0"/>
    <n v="0"/>
    <n v="0"/>
    <n v="0"/>
  </r>
  <r>
    <n v="19"/>
    <d v="2013-08-25T00:00:00"/>
    <d v="2013-09-07T00:00:00"/>
    <x v="45"/>
    <s v="G1N"/>
    <s v="GD10000000"/>
    <s v="GD0"/>
    <n v="13"/>
    <n v="8200"/>
    <s v="GD900"/>
    <s v="CIPB5"/>
    <s v="000IAT"/>
    <n v="15"/>
    <s v="32181A"/>
    <n v="13"/>
    <m/>
    <m/>
    <x v="252"/>
    <n v="39383"/>
    <s v="47525"/>
    <x v="131"/>
    <x v="1"/>
    <s v="Non-executive"/>
    <s v="D903"/>
    <x v="8"/>
    <n v="3335.21"/>
    <n v="0"/>
    <n v="0"/>
    <n v="0"/>
    <n v="0"/>
    <n v="0"/>
    <n v="0"/>
    <n v="0"/>
    <n v="0"/>
    <n v="0"/>
    <n v="0"/>
    <n v="0"/>
    <n v="0"/>
    <n v="0"/>
    <n v="0"/>
    <n v="0"/>
    <n v="0"/>
    <n v="0"/>
    <n v="1.46"/>
    <n v="385.12"/>
    <n v="0"/>
    <n v="0"/>
    <n v="0"/>
    <n v="0"/>
    <n v="0"/>
    <n v="195.41"/>
    <n v="0"/>
    <n v="0"/>
    <n v="0"/>
    <n v="0"/>
    <n v="0"/>
    <n v="2.99"/>
    <n v="8.7799999999999994"/>
    <n v="0"/>
    <n v="0"/>
    <n v="45.7"/>
    <n v="166.76"/>
    <n v="0"/>
    <n v="20.54"/>
    <n v="0"/>
    <n v="0"/>
    <n v="0"/>
    <n v="0"/>
    <n v="0"/>
    <n v="0"/>
    <n v="0"/>
    <n v="0"/>
    <n v="4161.97"/>
    <n v="4161.9699999999993"/>
    <n v="0"/>
    <n v="0"/>
    <n v="0"/>
    <n v="0"/>
    <n v="0"/>
  </r>
  <r>
    <n v="19"/>
    <d v="2013-08-25T00:00:00"/>
    <d v="2013-09-07T00:00:00"/>
    <x v="45"/>
    <s v="G1N"/>
    <s v="GD10000000"/>
    <s v="GD0"/>
    <n v="13"/>
    <n v="8200"/>
    <s v="GD900"/>
    <s v="CIPB5"/>
    <s v="000IAT"/>
    <n v="15"/>
    <s v="32181A"/>
    <n v="13"/>
    <m/>
    <m/>
    <x v="253"/>
    <n v="44516"/>
    <s v="73704"/>
    <x v="131"/>
    <x v="1"/>
    <s v="Non-executive"/>
    <s v="D903"/>
    <x v="8"/>
    <n v="354.78"/>
    <n v="0"/>
    <n v="0"/>
    <n v="0"/>
    <n v="0"/>
    <n v="0"/>
    <n v="0"/>
    <n v="0"/>
    <n v="0"/>
    <n v="0"/>
    <n v="0"/>
    <n v="0"/>
    <n v="0"/>
    <n v="0"/>
    <n v="0"/>
    <n v="0"/>
    <n v="0"/>
    <n v="0"/>
    <n v="0"/>
    <n v="0"/>
    <n v="0"/>
    <n v="0"/>
    <n v="0"/>
    <n v="0"/>
    <n v="0"/>
    <n v="22"/>
    <n v="0"/>
    <n v="0"/>
    <n v="0"/>
    <n v="0"/>
    <n v="0"/>
    <n v="0"/>
    <n v="0"/>
    <n v="0"/>
    <n v="0"/>
    <n v="5.14"/>
    <n v="0"/>
    <n v="0"/>
    <n v="0"/>
    <n v="0"/>
    <n v="0"/>
    <n v="0"/>
    <n v="0"/>
    <n v="0"/>
    <n v="0"/>
    <n v="0"/>
    <n v="0"/>
    <n v="381.92"/>
    <n v="381.91999999999996"/>
    <n v="0"/>
    <n v="0"/>
    <n v="0"/>
    <n v="0"/>
    <n v="0"/>
  </r>
  <r>
    <n v="19"/>
    <d v="2013-08-25T00:00:00"/>
    <d v="2013-09-07T00:00:00"/>
    <x v="45"/>
    <s v="G1N"/>
    <s v="GD10000000"/>
    <s v="GD0"/>
    <n v="13"/>
    <n v="8200"/>
    <s v="GD900"/>
    <s v="CIPB5"/>
    <s v="000IAT"/>
    <n v="15"/>
    <s v="32181A"/>
    <n v="13"/>
    <m/>
    <m/>
    <x v="254"/>
    <n v="44860"/>
    <s v="73705"/>
    <x v="131"/>
    <x v="1"/>
    <s v="Non-executive"/>
    <s v="D903"/>
    <x v="8"/>
    <n v="2981.08"/>
    <n v="0"/>
    <n v="0"/>
    <n v="0"/>
    <n v="0"/>
    <n v="0"/>
    <n v="0"/>
    <n v="0"/>
    <n v="0"/>
    <n v="0"/>
    <n v="0"/>
    <n v="0"/>
    <n v="0"/>
    <n v="0"/>
    <n v="0"/>
    <n v="0"/>
    <n v="0"/>
    <n v="0"/>
    <n v="0"/>
    <n v="0"/>
    <n v="0"/>
    <n v="0"/>
    <n v="0"/>
    <n v="0"/>
    <n v="0"/>
    <n v="184.83"/>
    <n v="0"/>
    <n v="0"/>
    <n v="0"/>
    <n v="0"/>
    <n v="0"/>
    <n v="0"/>
    <n v="0"/>
    <n v="0"/>
    <n v="0"/>
    <n v="43.23"/>
    <n v="0"/>
    <n v="0"/>
    <n v="0"/>
    <n v="0"/>
    <n v="0"/>
    <n v="0"/>
    <n v="0"/>
    <n v="0"/>
    <n v="0"/>
    <n v="0"/>
    <n v="0"/>
    <n v="3209.14"/>
    <n v="3209.14"/>
    <n v="0"/>
    <n v="0"/>
    <n v="0"/>
    <n v="0"/>
    <n v="0"/>
  </r>
  <r>
    <n v="19"/>
    <d v="2013-08-25T00:00:00"/>
    <d v="2013-09-07T00:00:00"/>
    <x v="45"/>
    <s v="G1N"/>
    <s v="GD10000000"/>
    <s v="GD0"/>
    <n v="13"/>
    <n v="8200"/>
    <s v="GD900"/>
    <s v="CIPB5"/>
    <s v="000IAT"/>
    <n v="15"/>
    <s v="32181A"/>
    <n v="13"/>
    <m/>
    <m/>
    <x v="255"/>
    <n v="57790"/>
    <s v="47145"/>
    <x v="131"/>
    <x v="1"/>
    <s v="Non-executive"/>
    <s v="D903"/>
    <x v="8"/>
    <n v="3346.36"/>
    <n v="0"/>
    <n v="0"/>
    <n v="0"/>
    <n v="0"/>
    <n v="0"/>
    <n v="0"/>
    <n v="0"/>
    <n v="0"/>
    <n v="0"/>
    <n v="0"/>
    <n v="0"/>
    <n v="0"/>
    <n v="0"/>
    <n v="0"/>
    <n v="0"/>
    <n v="0"/>
    <n v="0"/>
    <n v="0"/>
    <n v="0"/>
    <n v="0"/>
    <n v="0"/>
    <n v="0"/>
    <n v="0"/>
    <n v="0"/>
    <n v="207.47"/>
    <n v="0"/>
    <n v="0"/>
    <n v="0"/>
    <n v="0"/>
    <n v="0"/>
    <n v="2.71"/>
    <n v="6.48"/>
    <n v="0"/>
    <n v="0"/>
    <n v="48.52"/>
    <n v="167.32"/>
    <n v="0"/>
    <n v="18.63"/>
    <n v="0"/>
    <n v="0"/>
    <n v="0"/>
    <n v="0"/>
    <n v="0"/>
    <n v="0"/>
    <n v="0"/>
    <n v="0"/>
    <n v="3797.49"/>
    <n v="3797.4900000000002"/>
    <n v="0"/>
    <n v="0"/>
    <n v="0"/>
    <n v="0"/>
    <n v="0"/>
  </r>
  <r>
    <n v="19"/>
    <d v="2013-08-25T00:00:00"/>
    <d v="2013-09-07T00:00:00"/>
    <x v="45"/>
    <s v="G1N"/>
    <s v="GD10000000"/>
    <s v="GD0"/>
    <n v="13"/>
    <n v="8200"/>
    <s v="GD900"/>
    <s v="CIPB5"/>
    <s v="000IAT"/>
    <n v="15"/>
    <s v="32181A"/>
    <n v="13"/>
    <m/>
    <m/>
    <x v="256"/>
    <n v="62646"/>
    <s v="75828"/>
    <x v="131"/>
    <x v="1"/>
    <s v="Non-executive"/>
    <s v="D903"/>
    <x v="8"/>
    <n v="3057.92"/>
    <n v="0"/>
    <n v="0"/>
    <n v="0"/>
    <n v="0"/>
    <n v="0"/>
    <n v="0"/>
    <n v="0"/>
    <n v="0"/>
    <n v="0"/>
    <n v="0"/>
    <n v="0"/>
    <n v="0"/>
    <n v="0"/>
    <n v="0"/>
    <n v="0"/>
    <n v="0"/>
    <n v="0"/>
    <n v="1.35"/>
    <n v="195.92"/>
    <n v="0"/>
    <n v="0"/>
    <n v="0"/>
    <n v="0"/>
    <n v="0"/>
    <n v="187.19"/>
    <n v="0"/>
    <n v="0"/>
    <n v="0"/>
    <n v="0"/>
    <n v="0"/>
    <n v="2.71"/>
    <n v="6.19"/>
    <n v="0"/>
    <n v="0"/>
    <n v="43.78"/>
    <n v="152.9"/>
    <n v="0"/>
    <n v="0"/>
    <n v="0"/>
    <n v="0"/>
    <n v="0"/>
    <n v="0"/>
    <n v="0"/>
    <n v="0"/>
    <n v="0"/>
    <n v="0"/>
    <n v="3647.96"/>
    <n v="3647.9600000000005"/>
    <n v="0"/>
    <n v="0"/>
    <n v="0"/>
    <n v="0"/>
    <n v="0"/>
  </r>
  <r>
    <n v="19"/>
    <d v="2013-08-25T00:00:00"/>
    <d v="2013-09-07T00:00:00"/>
    <x v="45"/>
    <s v="G1N"/>
    <s v="GD10000000"/>
    <s v="GD0"/>
    <n v="13"/>
    <n v="8200"/>
    <s v="GD900"/>
    <s v="CIPB5"/>
    <s v="000IAT"/>
    <n v="15"/>
    <s v="32181A"/>
    <n v="13"/>
    <m/>
    <m/>
    <x v="258"/>
    <n v="64153"/>
    <s v="47068"/>
    <x v="131"/>
    <x v="1"/>
    <s v="Non-executive"/>
    <s v="D903"/>
    <x v="8"/>
    <n v="3720.72"/>
    <n v="0"/>
    <n v="0"/>
    <n v="0"/>
    <n v="0"/>
    <n v="0"/>
    <n v="0"/>
    <n v="0"/>
    <n v="0"/>
    <n v="0"/>
    <n v="0"/>
    <n v="0"/>
    <n v="0"/>
    <n v="0"/>
    <n v="0"/>
    <n v="0"/>
    <n v="0"/>
    <n v="0"/>
    <n v="1.62"/>
    <n v="173.94"/>
    <n v="0"/>
    <n v="0"/>
    <n v="0"/>
    <n v="0"/>
    <n v="0"/>
    <n v="225.66"/>
    <n v="0"/>
    <n v="0"/>
    <n v="0"/>
    <n v="0"/>
    <n v="0"/>
    <n v="2.71"/>
    <n v="6.48"/>
    <n v="0"/>
    <n v="0"/>
    <n v="52.78"/>
    <n v="186.04"/>
    <n v="0"/>
    <n v="9.2799999999999994"/>
    <n v="0"/>
    <n v="0"/>
    <n v="0"/>
    <n v="0"/>
    <n v="0"/>
    <n v="0"/>
    <n v="0"/>
    <n v="0"/>
    <n v="4379.2299999999996"/>
    <n v="4379.2299999999987"/>
    <n v="0"/>
    <n v="0"/>
    <n v="0"/>
    <n v="0"/>
    <n v="0"/>
  </r>
  <r>
    <n v="19"/>
    <d v="2013-08-25T00:00:00"/>
    <d v="2013-09-07T00:00:00"/>
    <x v="45"/>
    <s v="G1N"/>
    <s v="GD10000000"/>
    <s v="GD0"/>
    <n v="13"/>
    <n v="8200"/>
    <s v="GD900"/>
    <s v="CIPB5"/>
    <s v="000IAT"/>
    <n v="15"/>
    <s v="32181A"/>
    <n v="13"/>
    <m/>
    <m/>
    <x v="431"/>
    <n v="65683"/>
    <s v="51246"/>
    <x v="131"/>
    <x v="1"/>
    <s v="Non-executive"/>
    <s v="D903"/>
    <x v="8"/>
    <n v="2566.52"/>
    <n v="0"/>
    <n v="0"/>
    <n v="0"/>
    <n v="0"/>
    <n v="0"/>
    <n v="0"/>
    <n v="0"/>
    <n v="0"/>
    <n v="0"/>
    <n v="0"/>
    <n v="0"/>
    <n v="0"/>
    <n v="0"/>
    <n v="0"/>
    <n v="0"/>
    <n v="0"/>
    <n v="0"/>
    <n v="1.31"/>
    <n v="195.92"/>
    <n v="0"/>
    <n v="0"/>
    <n v="0"/>
    <n v="0"/>
    <n v="0"/>
    <n v="0"/>
    <n v="0"/>
    <n v="0"/>
    <n v="0"/>
    <n v="0"/>
    <n v="0"/>
    <n v="2.71"/>
    <n v="6.48"/>
    <n v="0"/>
    <n v="0"/>
    <n v="36.270000000000003"/>
    <n v="0"/>
    <n v="0"/>
    <n v="10.45"/>
    <n v="0"/>
    <n v="0"/>
    <n v="0"/>
    <n v="0"/>
    <n v="0"/>
    <n v="0"/>
    <n v="0"/>
    <n v="0"/>
    <n v="2819.66"/>
    <n v="2819.66"/>
    <n v="0"/>
    <n v="0"/>
    <n v="0"/>
    <n v="0"/>
    <n v="0"/>
  </r>
  <r>
    <n v="19"/>
    <d v="2013-08-25T00:00:00"/>
    <d v="2013-09-07T00:00:00"/>
    <x v="45"/>
    <s v="G1N"/>
    <s v="GD10000000"/>
    <s v="GD0"/>
    <n v="13"/>
    <n v="8200"/>
    <s v="GD900"/>
    <s v="CIPB5"/>
    <s v="000IAT"/>
    <n v="15"/>
    <s v="32181A"/>
    <n v="13"/>
    <m/>
    <m/>
    <x v="259"/>
    <n v="67048"/>
    <s v="73703"/>
    <x v="131"/>
    <x v="1"/>
    <s v="Non-executive"/>
    <s v="D903"/>
    <x v="8"/>
    <n v="3350.83"/>
    <n v="0"/>
    <n v="0"/>
    <n v="0"/>
    <n v="0"/>
    <n v="0"/>
    <n v="0"/>
    <n v="0"/>
    <n v="0"/>
    <n v="0"/>
    <n v="0"/>
    <n v="0"/>
    <n v="0"/>
    <n v="0"/>
    <n v="0"/>
    <n v="0"/>
    <n v="0"/>
    <n v="0"/>
    <n v="1.46"/>
    <n v="0"/>
    <n v="0"/>
    <n v="0"/>
    <n v="0"/>
    <n v="0"/>
    <n v="0"/>
    <n v="207.75"/>
    <n v="0"/>
    <n v="0"/>
    <n v="0"/>
    <n v="0"/>
    <n v="0"/>
    <n v="2.71"/>
    <n v="6.48"/>
    <n v="0"/>
    <n v="0"/>
    <n v="48.59"/>
    <n v="167.54"/>
    <n v="0"/>
    <n v="0"/>
    <n v="0"/>
    <n v="0"/>
    <n v="0"/>
    <n v="0"/>
    <n v="0"/>
    <n v="0"/>
    <n v="0"/>
    <n v="0"/>
    <n v="3785.36"/>
    <n v="3785.36"/>
    <n v="0"/>
    <n v="0"/>
    <n v="0"/>
    <n v="0"/>
    <n v="0"/>
  </r>
  <r>
    <n v="19"/>
    <d v="2013-08-25T00:00:00"/>
    <d v="2013-09-07T00:00:00"/>
    <x v="45"/>
    <s v="G1N"/>
    <s v="GD10000000"/>
    <s v="GD0"/>
    <n v="13"/>
    <n v="8200"/>
    <s v="GD900"/>
    <s v="CIPB5"/>
    <s v="000IAT"/>
    <n v="15"/>
    <s v="32181A"/>
    <n v="13"/>
    <m/>
    <m/>
    <x v="430"/>
    <n v="71260"/>
    <s v="48877"/>
    <x v="131"/>
    <x v="1"/>
    <s v="Non-executive"/>
    <s v="D903"/>
    <x v="8"/>
    <n v="2981.08"/>
    <n v="0"/>
    <n v="0"/>
    <n v="0"/>
    <n v="0"/>
    <n v="0"/>
    <n v="0"/>
    <n v="0"/>
    <n v="0"/>
    <n v="0"/>
    <n v="0"/>
    <n v="0"/>
    <n v="0"/>
    <n v="0"/>
    <n v="0"/>
    <n v="0"/>
    <n v="0"/>
    <n v="0"/>
    <n v="1.31"/>
    <n v="0"/>
    <n v="0"/>
    <n v="0"/>
    <n v="0"/>
    <n v="0"/>
    <n v="0"/>
    <n v="184.82"/>
    <n v="0"/>
    <n v="0"/>
    <n v="0"/>
    <n v="0"/>
    <n v="0"/>
    <n v="2.71"/>
    <n v="6.48"/>
    <n v="0"/>
    <n v="0"/>
    <n v="43.23"/>
    <n v="0"/>
    <n v="0"/>
    <n v="0"/>
    <n v="0"/>
    <n v="0"/>
    <n v="0"/>
    <n v="0"/>
    <n v="0"/>
    <n v="0"/>
    <n v="0"/>
    <n v="0"/>
    <n v="3219.63"/>
    <n v="3219.63"/>
    <n v="0"/>
    <n v="0"/>
    <n v="0"/>
    <n v="0"/>
    <n v="0"/>
  </r>
  <r>
    <n v="19"/>
    <d v="2013-08-25T00:00:00"/>
    <d v="2013-09-07T00:00:00"/>
    <x v="45"/>
    <s v="G1N"/>
    <s v="GD10000000"/>
    <s v="GD0"/>
    <n v="13"/>
    <n v="8200"/>
    <s v="GD900"/>
    <s v="CIPB5"/>
    <s v="000IAT"/>
    <n v="15"/>
    <s v="32181A"/>
    <n v="13"/>
    <m/>
    <m/>
    <x v="429"/>
    <n v="71532"/>
    <s v="47291"/>
    <x v="131"/>
    <x v="1"/>
    <s v="Non-executive"/>
    <s v="D903"/>
    <x v="8"/>
    <n v="2981.09"/>
    <n v="0"/>
    <n v="0"/>
    <n v="0"/>
    <n v="0"/>
    <n v="0"/>
    <n v="0"/>
    <n v="0"/>
    <n v="0"/>
    <n v="0"/>
    <n v="0"/>
    <n v="0"/>
    <n v="0"/>
    <n v="0"/>
    <n v="0"/>
    <n v="0"/>
    <n v="0"/>
    <n v="0"/>
    <n v="1.31"/>
    <n v="195.92"/>
    <n v="0"/>
    <n v="0"/>
    <n v="0"/>
    <n v="0"/>
    <n v="0"/>
    <n v="182.42"/>
    <n v="0"/>
    <n v="0"/>
    <n v="0"/>
    <n v="0"/>
    <n v="0"/>
    <n v="2.71"/>
    <n v="6.19"/>
    <n v="0"/>
    <n v="0"/>
    <n v="42.66"/>
    <n v="0"/>
    <n v="0"/>
    <n v="0"/>
    <n v="0"/>
    <n v="0"/>
    <n v="0"/>
    <n v="0"/>
    <n v="0"/>
    <n v="0"/>
    <n v="0"/>
    <n v="0"/>
    <n v="3412.3"/>
    <n v="3412.3"/>
    <n v="0"/>
    <n v="0"/>
    <n v="0"/>
    <n v="0"/>
    <n v="0"/>
  </r>
  <r>
    <n v="19"/>
    <d v="2013-08-25T00:00:00"/>
    <d v="2013-09-07T00:00:00"/>
    <x v="45"/>
    <s v="G1N"/>
    <s v="GD10000000"/>
    <s v="GD0"/>
    <n v="13"/>
    <n v="8200"/>
    <s v="GD900"/>
    <s v="CIPB5"/>
    <s v="000IAT"/>
    <n v="15"/>
    <s v="32181A"/>
    <n v="13"/>
    <m/>
    <m/>
    <x v="432"/>
    <n v="72830"/>
    <s v="47098"/>
    <x v="131"/>
    <x v="1"/>
    <s v="Non-executive"/>
    <s v="D903"/>
    <x v="8"/>
    <n v="2582.0300000000002"/>
    <n v="0"/>
    <n v="0"/>
    <n v="0"/>
    <n v="0"/>
    <n v="0"/>
    <n v="0"/>
    <n v="0"/>
    <n v="0"/>
    <n v="0"/>
    <n v="0"/>
    <n v="0"/>
    <n v="0"/>
    <n v="0"/>
    <n v="0"/>
    <n v="0"/>
    <n v="0"/>
    <n v="0"/>
    <n v="1.54"/>
    <n v="0"/>
    <n v="0"/>
    <n v="0"/>
    <n v="0"/>
    <n v="0"/>
    <n v="0"/>
    <n v="160.09"/>
    <n v="0"/>
    <n v="0"/>
    <n v="0"/>
    <n v="0"/>
    <n v="0"/>
    <n v="2.71"/>
    <n v="6.48"/>
    <n v="0"/>
    <n v="0"/>
    <n v="37.44"/>
    <n v="0"/>
    <n v="0"/>
    <n v="0"/>
    <n v="0"/>
    <n v="0"/>
    <n v="0"/>
    <n v="0"/>
    <n v="0"/>
    <n v="0"/>
    <n v="0"/>
    <n v="0"/>
    <n v="2790.29"/>
    <n v="2790.2900000000004"/>
    <n v="0"/>
    <n v="0"/>
    <n v="0"/>
    <n v="0"/>
    <n v="0"/>
  </r>
  <r>
    <n v="19"/>
    <d v="2013-08-25T00:00:00"/>
    <d v="2013-09-07T00:00:00"/>
    <x v="46"/>
    <s v="G2N"/>
    <s v="GD10000000"/>
    <s v="GD0"/>
    <n v="13"/>
    <n v="8200"/>
    <s v="GD900"/>
    <s v="CIPB5"/>
    <s v="000IAT"/>
    <n v="15"/>
    <s v="32181A"/>
    <n v="13"/>
    <m/>
    <m/>
    <x v="294"/>
    <n v="16194"/>
    <s v="47098"/>
    <x v="131"/>
    <x v="1"/>
    <s v="Non-executive"/>
    <s v="D903"/>
    <x v="8"/>
    <n v="52.36"/>
    <n v="0"/>
    <n v="0"/>
    <n v="0"/>
    <n v="0"/>
    <n v="0"/>
    <n v="0"/>
    <n v="0"/>
    <n v="0"/>
    <n v="0"/>
    <n v="0"/>
    <n v="0"/>
    <n v="0"/>
    <n v="0"/>
    <n v="0"/>
    <n v="0"/>
    <n v="0"/>
    <n v="0"/>
    <n v="0"/>
    <n v="0"/>
    <n v="0"/>
    <n v="0"/>
    <n v="0"/>
    <n v="0"/>
    <n v="0"/>
    <n v="3.25"/>
    <n v="0"/>
    <n v="0"/>
    <n v="0"/>
    <n v="0"/>
    <n v="0"/>
    <n v="0"/>
    <n v="0"/>
    <n v="0"/>
    <n v="0"/>
    <n v="0.75"/>
    <n v="0"/>
    <n v="0"/>
    <n v="9.2799999999999994"/>
    <n v="0"/>
    <n v="0"/>
    <n v="0"/>
    <n v="0"/>
    <n v="0"/>
    <n v="0"/>
    <n v="0"/>
    <n v="0"/>
    <n v="65.64"/>
    <n v="65.64"/>
    <n v="0"/>
    <n v="0"/>
    <n v="0"/>
    <n v="0"/>
    <n v="0"/>
  </r>
  <r>
    <n v="19"/>
    <d v="2013-08-25T00:00:00"/>
    <d v="2013-09-07T00:00:00"/>
    <x v="46"/>
    <s v="G2N"/>
    <s v="GD10000000"/>
    <s v="GD0"/>
    <n v="13"/>
    <n v="8200"/>
    <s v="GD900"/>
    <s v="CIPB5"/>
    <s v="000IAT"/>
    <n v="15"/>
    <s v="32181A"/>
    <n v="13"/>
    <m/>
    <m/>
    <x v="296"/>
    <n v="28596"/>
    <s v="47555"/>
    <x v="147"/>
    <x v="1"/>
    <s v="Non-executive"/>
    <s v="D903"/>
    <x v="8"/>
    <n v="2101.3000000000002"/>
    <n v="0"/>
    <n v="0"/>
    <n v="0"/>
    <n v="0"/>
    <n v="0"/>
    <n v="0"/>
    <n v="0"/>
    <n v="0"/>
    <n v="0"/>
    <n v="0"/>
    <n v="0"/>
    <n v="0"/>
    <n v="0"/>
    <n v="0"/>
    <n v="0"/>
    <n v="0"/>
    <n v="0"/>
    <n v="0.94"/>
    <n v="170.62"/>
    <n v="0"/>
    <n v="0"/>
    <n v="0"/>
    <n v="0"/>
    <n v="0"/>
    <n v="126.76"/>
    <n v="0"/>
    <n v="0"/>
    <n v="0"/>
    <n v="0"/>
    <n v="0"/>
    <n v="2.71"/>
    <n v="6.48"/>
    <n v="0"/>
    <n v="2.31"/>
    <n v="29.65"/>
    <n v="105.07"/>
    <n v="0"/>
    <n v="9.1"/>
    <n v="0"/>
    <n v="0"/>
    <n v="0"/>
    <n v="0"/>
    <n v="0"/>
    <n v="0"/>
    <n v="0"/>
    <n v="0"/>
    <n v="2554.94"/>
    <n v="2554.9400000000005"/>
    <n v="0"/>
    <n v="0"/>
    <n v="0"/>
    <n v="0"/>
    <n v="0"/>
  </r>
  <r>
    <n v="19"/>
    <d v="2013-08-25T00:00:00"/>
    <d v="2013-09-07T00:00:00"/>
    <x v="46"/>
    <s v="G2N"/>
    <s v="GD10000000"/>
    <s v="GD0"/>
    <n v="13"/>
    <n v="8200"/>
    <s v="GD900"/>
    <s v="CIPB5"/>
    <s v="000IAT"/>
    <n v="15"/>
    <s v="32181A"/>
    <n v="13"/>
    <m/>
    <m/>
    <x v="297"/>
    <n v="32099"/>
    <s v="47317"/>
    <x v="148"/>
    <x v="1"/>
    <s v="Non-executive"/>
    <s v="D903"/>
    <x v="8"/>
    <n v="2819.72"/>
    <n v="0"/>
    <n v="0"/>
    <n v="0"/>
    <n v="0"/>
    <n v="0"/>
    <n v="0"/>
    <n v="0"/>
    <n v="0"/>
    <n v="0"/>
    <n v="0"/>
    <n v="0"/>
    <n v="0"/>
    <n v="0"/>
    <n v="0"/>
    <n v="0"/>
    <n v="0"/>
    <n v="0"/>
    <n v="1.28"/>
    <n v="499.9"/>
    <n v="0"/>
    <n v="0"/>
    <n v="0"/>
    <n v="0"/>
    <n v="0"/>
    <n v="164.49"/>
    <n v="0"/>
    <n v="0"/>
    <n v="0"/>
    <n v="0"/>
    <n v="0"/>
    <n v="3.27"/>
    <n v="11.93"/>
    <n v="0"/>
    <n v="2.31"/>
    <n v="38.47"/>
    <n v="140.99"/>
    <n v="0"/>
    <n v="26.66"/>
    <n v="0"/>
    <n v="0"/>
    <n v="0"/>
    <n v="0"/>
    <n v="0"/>
    <n v="0"/>
    <n v="0"/>
    <n v="0"/>
    <n v="3709.02"/>
    <n v="3709.0199999999995"/>
    <n v="0"/>
    <n v="0"/>
    <n v="0"/>
    <n v="0"/>
    <n v="0"/>
  </r>
  <r>
    <n v="19"/>
    <d v="2013-08-25T00:00:00"/>
    <d v="2013-09-07T00:00:00"/>
    <x v="46"/>
    <s v="G2N"/>
    <s v="GD10000000"/>
    <s v="GD0"/>
    <n v="13"/>
    <n v="8200"/>
    <s v="GD900"/>
    <s v="CIPB5"/>
    <s v="000IAT"/>
    <n v="15"/>
    <s v="32181A"/>
    <n v="13"/>
    <m/>
    <m/>
    <x v="298"/>
    <n v="37167"/>
    <s v="47297"/>
    <x v="148"/>
    <x v="1"/>
    <s v="Non-executive"/>
    <s v="D903"/>
    <x v="8"/>
    <n v="0"/>
    <n v="0"/>
    <n v="0"/>
    <n v="0"/>
    <n v="0"/>
    <n v="3624.35"/>
    <n v="0"/>
    <n v="0"/>
    <n v="0"/>
    <n v="0"/>
    <n v="0"/>
    <n v="0"/>
    <n v="0"/>
    <n v="0"/>
    <n v="0"/>
    <n v="0"/>
    <n v="0"/>
    <n v="0"/>
    <n v="1.58"/>
    <n v="170.62"/>
    <n v="0"/>
    <n v="0"/>
    <n v="0"/>
    <n v="0"/>
    <n v="0"/>
    <n v="221.18"/>
    <n v="0"/>
    <n v="0"/>
    <n v="0"/>
    <n v="0"/>
    <n v="0"/>
    <n v="2.99"/>
    <n v="9.1999999999999993"/>
    <n v="0"/>
    <n v="2.31"/>
    <n v="51.73"/>
    <n v="181.22"/>
    <n v="0"/>
    <n v="9.1"/>
    <n v="0"/>
    <n v="0"/>
    <n v="0"/>
    <n v="0"/>
    <n v="0"/>
    <n v="0"/>
    <n v="0"/>
    <n v="0"/>
    <n v="4274.28"/>
    <n v="4274.28"/>
    <n v="0"/>
    <n v="0"/>
    <n v="0"/>
    <n v="0"/>
    <n v="0"/>
  </r>
  <r>
    <n v="19"/>
    <d v="2013-08-25T00:00:00"/>
    <d v="2013-09-07T00:00:00"/>
    <x v="46"/>
    <s v="T12"/>
    <s v="GD10000000"/>
    <s v="GD0"/>
    <n v="13"/>
    <n v="8200"/>
    <s v="GD900"/>
    <s v="CIPB5"/>
    <s v="000IAT"/>
    <n v="15"/>
    <s v="32181A"/>
    <n v="13"/>
    <m/>
    <m/>
    <x v="431"/>
    <n v="65683"/>
    <s v="51246"/>
    <x v="131"/>
    <x v="1"/>
    <s v="Non-executive"/>
    <s v="D903"/>
    <x v="8"/>
    <n v="0"/>
    <n v="0"/>
    <n v="0"/>
    <n v="0"/>
    <n v="0"/>
    <n v="0"/>
    <n v="0"/>
    <n v="0"/>
    <n v="0"/>
    <n v="0"/>
    <n v="0"/>
    <n v="0"/>
    <n v="0"/>
    <n v="0"/>
    <n v="0"/>
    <n v="0"/>
    <n v="0"/>
    <n v="0"/>
    <n v="0"/>
    <n v="0"/>
    <n v="0"/>
    <n v="0"/>
    <n v="0"/>
    <n v="0"/>
    <n v="0"/>
    <n v="0"/>
    <n v="0"/>
    <n v="0"/>
    <n v="0"/>
    <n v="0"/>
    <n v="0"/>
    <n v="0"/>
    <n v="0"/>
    <n v="0"/>
    <n v="0"/>
    <n v="1.87"/>
    <n v="0"/>
    <n v="0"/>
    <n v="0"/>
    <n v="0"/>
    <n v="0"/>
    <n v="0"/>
    <n v="0"/>
    <n v="0"/>
    <n v="0"/>
    <n v="0"/>
    <n v="128.75"/>
    <n v="130.62"/>
    <n v="130.62"/>
    <n v="0"/>
    <n v="0"/>
    <n v="0"/>
    <n v="0"/>
    <n v="0"/>
  </r>
  <r>
    <n v="21"/>
    <d v="2012-09-23T00:00:00"/>
    <d v="2012-10-06T00:00:00"/>
    <x v="2"/>
    <s v="G1N"/>
    <s v="GD10000000"/>
    <s v="GD0"/>
    <n v="13"/>
    <n v="1120"/>
    <s v="BJ908"/>
    <s v="BJ904"/>
    <m/>
    <m/>
    <m/>
    <m/>
    <m/>
    <m/>
    <x v="186"/>
    <n v="29889"/>
    <s v="73690"/>
    <x v="103"/>
    <x v="1"/>
    <s v="Non-executive"/>
    <s v="D904"/>
    <x v="8"/>
    <n v="3653.85"/>
    <n v="0"/>
    <n v="0"/>
    <n v="0"/>
    <n v="0"/>
    <n v="0"/>
    <n v="0"/>
    <n v="0"/>
    <n v="0"/>
    <n v="0"/>
    <n v="0"/>
    <n v="0"/>
    <n v="0"/>
    <n v="0"/>
    <n v="0"/>
    <n v="0"/>
    <n v="0"/>
    <n v="0"/>
    <n v="2.62"/>
    <n v="465.25"/>
    <n v="0"/>
    <n v="0"/>
    <n v="0"/>
    <n v="0"/>
    <n v="0"/>
    <n v="224.99"/>
    <n v="0"/>
    <n v="0"/>
    <n v="0"/>
    <n v="0"/>
    <n v="0"/>
    <n v="2.99"/>
    <n v="8.7799999999999994"/>
    <n v="0"/>
    <n v="0"/>
    <n v="52.62"/>
    <n v="182.69"/>
    <n v="0"/>
    <n v="22.71"/>
    <n v="0"/>
    <n v="0"/>
    <n v="0"/>
    <n v="0"/>
    <n v="0"/>
    <n v="0"/>
    <n v="0"/>
    <n v="0"/>
    <n v="4616.5"/>
    <n v="4616.4999999999982"/>
    <n v="0"/>
    <n v="0"/>
    <n v="0"/>
    <n v="0"/>
    <n v="0"/>
  </r>
  <r>
    <n v="21"/>
    <d v="2012-09-23T00:00:00"/>
    <d v="2012-10-06T00:00:00"/>
    <x v="2"/>
    <s v="G1N"/>
    <s v="GD10000000"/>
    <s v="GD0"/>
    <n v="13"/>
    <n v="1120"/>
    <s v="BJ908"/>
    <s v="BJ904"/>
    <m/>
    <m/>
    <m/>
    <m/>
    <m/>
    <m/>
    <x v="187"/>
    <n v="43472"/>
    <s v="72183"/>
    <x v="104"/>
    <x v="1"/>
    <s v="Non-executive"/>
    <s v="D904"/>
    <x v="8"/>
    <n v="3405.58"/>
    <n v="0"/>
    <n v="0"/>
    <n v="0"/>
    <n v="0"/>
    <n v="0"/>
    <n v="0"/>
    <n v="0"/>
    <n v="0"/>
    <n v="0"/>
    <n v="0"/>
    <n v="0"/>
    <n v="0"/>
    <n v="0"/>
    <n v="0"/>
    <n v="0"/>
    <n v="0"/>
    <n v="0"/>
    <n v="0"/>
    <n v="0"/>
    <n v="0"/>
    <n v="0"/>
    <n v="0"/>
    <n v="0"/>
    <n v="0"/>
    <n v="211.14"/>
    <n v="0"/>
    <n v="0"/>
    <n v="0"/>
    <n v="0"/>
    <n v="0"/>
    <n v="3.27"/>
    <n v="11.39"/>
    <n v="0"/>
    <n v="0"/>
    <n v="49.38"/>
    <n v="170.28"/>
    <n v="0"/>
    <n v="0"/>
    <n v="0"/>
    <n v="0"/>
    <n v="0"/>
    <n v="0"/>
    <n v="0"/>
    <n v="0"/>
    <n v="0"/>
    <n v="0"/>
    <n v="3851.04"/>
    <n v="3851.04"/>
    <n v="0"/>
    <n v="0"/>
    <n v="0"/>
    <n v="0"/>
    <n v="0"/>
  </r>
  <r>
    <n v="21"/>
    <d v="2012-09-23T00:00:00"/>
    <d v="2012-10-06T00:00:00"/>
    <x v="2"/>
    <s v="G1N"/>
    <s v="GD10000000"/>
    <s v="GD0"/>
    <n v="13"/>
    <n v="1120"/>
    <s v="BJ908"/>
    <s v="BJ904"/>
    <m/>
    <m/>
    <m/>
    <m/>
    <m/>
    <m/>
    <x v="188"/>
    <n v="43625"/>
    <s v="51002"/>
    <x v="105"/>
    <x v="1"/>
    <s v="Non-executive"/>
    <s v="D904"/>
    <x v="8"/>
    <n v="3405.58"/>
    <n v="0"/>
    <n v="0"/>
    <n v="0"/>
    <n v="0"/>
    <n v="0"/>
    <n v="0"/>
    <n v="0"/>
    <n v="0"/>
    <n v="0"/>
    <n v="0"/>
    <n v="0"/>
    <n v="0"/>
    <n v="0"/>
    <n v="0"/>
    <n v="0"/>
    <n v="0"/>
    <n v="0"/>
    <n v="2.46"/>
    <n v="219.94"/>
    <n v="0"/>
    <n v="0"/>
    <n v="0"/>
    <n v="0"/>
    <n v="0"/>
    <n v="209.99"/>
    <n v="0"/>
    <n v="0"/>
    <n v="0"/>
    <n v="0"/>
    <n v="0"/>
    <n v="2.71"/>
    <n v="6.19"/>
    <n v="0"/>
    <n v="0"/>
    <n v="49.11"/>
    <n v="170.28"/>
    <n v="0"/>
    <n v="9.5399999999999991"/>
    <n v="0"/>
    <n v="0"/>
    <n v="0"/>
    <n v="0"/>
    <n v="0"/>
    <n v="0"/>
    <n v="0"/>
    <n v="0"/>
    <n v="4075.8"/>
    <n v="4075.8000000000006"/>
    <n v="0"/>
    <n v="0"/>
    <n v="0"/>
    <n v="0"/>
    <n v="0"/>
  </r>
  <r>
    <n v="21"/>
    <d v="2012-09-23T00:00:00"/>
    <d v="2012-10-06T00:00:00"/>
    <x v="2"/>
    <s v="G1N"/>
    <s v="GD10000000"/>
    <s v="GD0"/>
    <n v="13"/>
    <n v="1120"/>
    <s v="BJ908"/>
    <s v="BJ904"/>
    <m/>
    <m/>
    <m/>
    <m/>
    <m/>
    <m/>
    <x v="189"/>
    <n v="66584"/>
    <s v="75082"/>
    <x v="106"/>
    <x v="1"/>
    <s v="Non-executive"/>
    <s v="D904"/>
    <x v="8"/>
    <n v="2478.42"/>
    <n v="0"/>
    <n v="0"/>
    <n v="0"/>
    <n v="0"/>
    <n v="0"/>
    <n v="0"/>
    <n v="0"/>
    <n v="0"/>
    <n v="0"/>
    <n v="0"/>
    <n v="0"/>
    <n v="0"/>
    <n v="0"/>
    <n v="0"/>
    <n v="0"/>
    <n v="0"/>
    <n v="0"/>
    <n v="1.81"/>
    <n v="182.93"/>
    <n v="0"/>
    <n v="0"/>
    <n v="0"/>
    <n v="0"/>
    <n v="0"/>
    <n v="150.21"/>
    <n v="0"/>
    <n v="0"/>
    <n v="0"/>
    <n v="0"/>
    <n v="0"/>
    <n v="2.71"/>
    <n v="6.19"/>
    <n v="0"/>
    <n v="0"/>
    <n v="35.130000000000003"/>
    <n v="123.92"/>
    <n v="0"/>
    <n v="9.5399999999999991"/>
    <n v="0"/>
    <n v="0"/>
    <n v="0"/>
    <n v="0"/>
    <n v="0"/>
    <n v="0"/>
    <n v="0"/>
    <n v="0"/>
    <n v="2990.86"/>
    <n v="2990.86"/>
    <n v="0"/>
    <n v="0"/>
    <n v="0"/>
    <n v="0"/>
    <n v="0"/>
  </r>
  <r>
    <n v="21"/>
    <d v="2012-09-23T00:00:00"/>
    <d v="2012-10-06T00:00:00"/>
    <x v="2"/>
    <s v="G1N"/>
    <s v="GD10000000"/>
    <s v="GD0"/>
    <n v="13"/>
    <n v="1120"/>
    <s v="BJ908"/>
    <s v="BJ904"/>
    <m/>
    <m/>
    <m/>
    <m/>
    <m/>
    <m/>
    <x v="190"/>
    <n v="67020"/>
    <s v="50874"/>
    <x v="107"/>
    <x v="1"/>
    <s v="Non-executive"/>
    <s v="D904"/>
    <x v="8"/>
    <n v="2403.8000000000002"/>
    <n v="0"/>
    <n v="0"/>
    <n v="0"/>
    <n v="0"/>
    <n v="0"/>
    <n v="0"/>
    <n v="0"/>
    <n v="0"/>
    <n v="0"/>
    <n v="0"/>
    <n v="0"/>
    <n v="0"/>
    <n v="0"/>
    <n v="0"/>
    <n v="0"/>
    <n v="0"/>
    <n v="0"/>
    <n v="1.76"/>
    <n v="0"/>
    <n v="0"/>
    <n v="0"/>
    <n v="0"/>
    <n v="0"/>
    <n v="0"/>
    <n v="145.46"/>
    <n v="0"/>
    <n v="0"/>
    <n v="0"/>
    <n v="0"/>
    <n v="0"/>
    <n v="2.71"/>
    <n v="6.19"/>
    <n v="0"/>
    <n v="0"/>
    <n v="34.020000000000003"/>
    <n v="0"/>
    <n v="0"/>
    <n v="0"/>
    <n v="0"/>
    <n v="0"/>
    <n v="0"/>
    <n v="0"/>
    <n v="0"/>
    <n v="0"/>
    <n v="0"/>
    <n v="0"/>
    <n v="2593.94"/>
    <n v="2593.9400000000005"/>
    <n v="0"/>
    <n v="0"/>
    <n v="0"/>
    <n v="0"/>
    <n v="0"/>
  </r>
  <r>
    <n v="21"/>
    <d v="2012-09-23T00:00:00"/>
    <d v="2012-10-06T00:00:00"/>
    <x v="2"/>
    <s v="G1N"/>
    <s v="GD10000000"/>
    <s v="GD0"/>
    <n v="13"/>
    <n v="1120"/>
    <s v="BJ908"/>
    <s v="BJ904"/>
    <m/>
    <m/>
    <m/>
    <m/>
    <m/>
    <m/>
    <x v="191"/>
    <n v="69280"/>
    <s v="51214"/>
    <x v="108"/>
    <x v="1"/>
    <s v="Non-executive"/>
    <s v="D904"/>
    <x v="8"/>
    <n v="2403.81"/>
    <n v="0"/>
    <n v="0"/>
    <n v="0"/>
    <n v="0"/>
    <n v="0"/>
    <n v="0"/>
    <n v="0"/>
    <n v="0"/>
    <n v="0"/>
    <n v="0"/>
    <n v="0"/>
    <n v="0"/>
    <n v="0"/>
    <n v="0"/>
    <n v="0"/>
    <n v="0"/>
    <n v="0"/>
    <n v="0"/>
    <n v="171.77"/>
    <n v="0"/>
    <n v="0"/>
    <n v="0"/>
    <n v="0"/>
    <n v="0"/>
    <n v="144.9"/>
    <n v="0"/>
    <n v="0"/>
    <n v="0"/>
    <n v="0"/>
    <n v="0"/>
    <n v="2.71"/>
    <n v="6.19"/>
    <n v="0"/>
    <n v="0"/>
    <n v="33.89"/>
    <n v="0"/>
    <n v="0"/>
    <n v="9.5399999999999991"/>
    <n v="0"/>
    <n v="0"/>
    <n v="0"/>
    <n v="0"/>
    <n v="0"/>
    <n v="0"/>
    <n v="0"/>
    <n v="0"/>
    <n v="2772.81"/>
    <n v="2772.81"/>
    <n v="0"/>
    <n v="0"/>
    <n v="0"/>
    <n v="0"/>
    <n v="0"/>
  </r>
  <r>
    <n v="21"/>
    <d v="2012-09-23T00:00:00"/>
    <d v="2012-10-06T00:00:00"/>
    <x v="2"/>
    <s v="G1N"/>
    <s v="GD10000000"/>
    <s v="GD0"/>
    <n v="13"/>
    <n v="1120"/>
    <s v="BJ908"/>
    <s v="BJ904"/>
    <m/>
    <m/>
    <m/>
    <m/>
    <m/>
    <m/>
    <x v="192"/>
    <n v="70014"/>
    <s v="50856"/>
    <x v="108"/>
    <x v="1"/>
    <s v="Non-executive"/>
    <s v="D904"/>
    <x v="8"/>
    <n v="2478.42"/>
    <n v="0"/>
    <n v="0"/>
    <n v="0"/>
    <n v="0"/>
    <n v="0"/>
    <n v="0"/>
    <n v="0"/>
    <n v="0"/>
    <n v="0"/>
    <n v="0"/>
    <n v="0"/>
    <n v="0"/>
    <n v="0"/>
    <n v="0"/>
    <n v="0"/>
    <n v="0"/>
    <n v="0"/>
    <n v="1.81"/>
    <n v="171.77"/>
    <n v="0"/>
    <n v="0"/>
    <n v="0"/>
    <n v="0"/>
    <n v="0"/>
    <n v="142.16"/>
    <n v="0"/>
    <n v="0"/>
    <n v="0"/>
    <n v="0"/>
    <n v="0"/>
    <n v="2.71"/>
    <n v="6.19"/>
    <n v="0"/>
    <n v="0"/>
    <n v="33.25"/>
    <n v="0"/>
    <n v="0"/>
    <n v="9.5399999999999991"/>
    <n v="0"/>
    <n v="0"/>
    <n v="0"/>
    <n v="0"/>
    <n v="0"/>
    <n v="0"/>
    <n v="0"/>
    <n v="0"/>
    <n v="2845.85"/>
    <n v="2845.85"/>
    <n v="0"/>
    <n v="0"/>
    <n v="0"/>
    <n v="0"/>
    <n v="0"/>
  </r>
  <r>
    <n v="22"/>
    <d v="2012-10-07T00:00:00"/>
    <d v="2012-10-20T00:00:00"/>
    <x v="3"/>
    <s v="G1N"/>
    <s v="GD10000000"/>
    <s v="GD0"/>
    <n v="13"/>
    <n v="1120"/>
    <s v="BJ908"/>
    <s v="BJ904"/>
    <m/>
    <m/>
    <m/>
    <m/>
    <m/>
    <m/>
    <x v="186"/>
    <n v="29889"/>
    <s v="73690"/>
    <x v="103"/>
    <x v="1"/>
    <s v="Non-executive"/>
    <s v="D904"/>
    <x v="8"/>
    <n v="3653.84"/>
    <n v="0"/>
    <n v="0"/>
    <n v="0"/>
    <n v="0"/>
    <n v="0"/>
    <n v="0"/>
    <n v="0"/>
    <n v="0"/>
    <n v="0"/>
    <n v="0"/>
    <n v="0"/>
    <n v="0"/>
    <n v="0"/>
    <n v="0"/>
    <n v="0"/>
    <n v="0"/>
    <n v="0"/>
    <n v="2.62"/>
    <n v="351.71"/>
    <n v="0"/>
    <n v="0"/>
    <n v="0"/>
    <n v="0"/>
    <n v="0"/>
    <n v="217.96"/>
    <n v="0"/>
    <n v="0"/>
    <n v="0"/>
    <n v="0"/>
    <n v="0"/>
    <n v="2.99"/>
    <n v="8.7799999999999994"/>
    <n v="0"/>
    <n v="0"/>
    <n v="50.97"/>
    <n v="182.69"/>
    <n v="0"/>
    <n v="22.71"/>
    <n v="0"/>
    <n v="0"/>
    <n v="0"/>
    <n v="0"/>
    <n v="0"/>
    <n v="0"/>
    <n v="0"/>
    <n v="0"/>
    <n v="4494.2700000000004"/>
    <n v="4494.2699999999995"/>
    <n v="0"/>
    <n v="0"/>
    <n v="0"/>
    <n v="0"/>
    <n v="0"/>
  </r>
  <r>
    <n v="22"/>
    <d v="2012-10-07T00:00:00"/>
    <d v="2012-10-20T00:00:00"/>
    <x v="3"/>
    <s v="G1N"/>
    <s v="GD10000000"/>
    <s v="GD0"/>
    <n v="13"/>
    <n v="1120"/>
    <s v="BJ908"/>
    <s v="BJ904"/>
    <m/>
    <m/>
    <m/>
    <m/>
    <m/>
    <m/>
    <x v="187"/>
    <n v="43472"/>
    <s v="72183"/>
    <x v="104"/>
    <x v="1"/>
    <s v="Non-executive"/>
    <s v="D904"/>
    <x v="8"/>
    <n v="3405.58"/>
    <n v="0"/>
    <n v="0"/>
    <n v="0"/>
    <n v="0"/>
    <n v="0"/>
    <n v="0"/>
    <n v="0"/>
    <n v="0"/>
    <n v="0"/>
    <n v="0"/>
    <n v="0"/>
    <n v="0"/>
    <n v="0"/>
    <n v="0"/>
    <n v="0"/>
    <n v="0"/>
    <n v="0"/>
    <n v="0"/>
    <n v="0"/>
    <n v="0"/>
    <n v="0"/>
    <n v="0"/>
    <n v="0"/>
    <n v="0"/>
    <n v="211.15"/>
    <n v="0"/>
    <n v="0"/>
    <n v="0"/>
    <n v="0"/>
    <n v="0"/>
    <n v="3.27"/>
    <n v="11.39"/>
    <n v="0"/>
    <n v="0"/>
    <n v="49.38"/>
    <n v="170.28"/>
    <n v="0"/>
    <n v="0"/>
    <n v="0"/>
    <n v="0"/>
    <n v="0"/>
    <n v="0"/>
    <n v="0"/>
    <n v="0"/>
    <n v="0"/>
    <n v="0"/>
    <n v="3851.05"/>
    <n v="3851.05"/>
    <n v="0"/>
    <n v="0"/>
    <n v="0"/>
    <n v="0"/>
    <n v="0"/>
  </r>
  <r>
    <n v="22"/>
    <d v="2012-10-07T00:00:00"/>
    <d v="2012-10-20T00:00:00"/>
    <x v="3"/>
    <s v="G1N"/>
    <s v="GD10000000"/>
    <s v="GD0"/>
    <n v="13"/>
    <n v="1120"/>
    <s v="BJ908"/>
    <s v="BJ904"/>
    <m/>
    <m/>
    <m/>
    <m/>
    <m/>
    <m/>
    <x v="188"/>
    <n v="43625"/>
    <s v="51002"/>
    <x v="105"/>
    <x v="1"/>
    <s v="Non-executive"/>
    <s v="D904"/>
    <x v="8"/>
    <n v="3405.58"/>
    <n v="0"/>
    <n v="0"/>
    <n v="0"/>
    <n v="0"/>
    <n v="0"/>
    <n v="0"/>
    <n v="0"/>
    <n v="0"/>
    <n v="0"/>
    <n v="0"/>
    <n v="0"/>
    <n v="0"/>
    <n v="0"/>
    <n v="0"/>
    <n v="0"/>
    <n v="0"/>
    <n v="0"/>
    <n v="2.46"/>
    <n v="178.92"/>
    <n v="0"/>
    <n v="0"/>
    <n v="0"/>
    <n v="0"/>
    <n v="0"/>
    <n v="207.45"/>
    <n v="0"/>
    <n v="0"/>
    <n v="0"/>
    <n v="0"/>
    <n v="0"/>
    <n v="2.71"/>
    <n v="6.19"/>
    <n v="0"/>
    <n v="0"/>
    <n v="48.52"/>
    <n v="170.28"/>
    <n v="0"/>
    <n v="9.5399999999999991"/>
    <n v="0"/>
    <n v="0"/>
    <n v="0"/>
    <n v="0"/>
    <n v="0"/>
    <n v="0"/>
    <n v="0"/>
    <n v="0"/>
    <n v="4031.65"/>
    <n v="4031.65"/>
    <n v="0"/>
    <n v="0"/>
    <n v="0"/>
    <n v="0"/>
    <n v="0"/>
  </r>
  <r>
    <n v="22"/>
    <d v="2012-10-07T00:00:00"/>
    <d v="2012-10-20T00:00:00"/>
    <x v="3"/>
    <s v="G1N"/>
    <s v="GD10000000"/>
    <s v="GD0"/>
    <n v="13"/>
    <n v="1120"/>
    <s v="BJ908"/>
    <s v="BJ904"/>
    <m/>
    <m/>
    <m/>
    <m/>
    <m/>
    <m/>
    <x v="433"/>
    <n v="43892"/>
    <s v="47897"/>
    <x v="173"/>
    <x v="1"/>
    <s v="Non-executive"/>
    <s v="D904"/>
    <x v="8"/>
    <n v="0"/>
    <n v="0"/>
    <n v="0"/>
    <n v="0"/>
    <n v="0"/>
    <n v="0"/>
    <n v="0"/>
    <n v="0"/>
    <n v="0"/>
    <n v="0"/>
    <n v="0"/>
    <n v="0"/>
    <n v="0"/>
    <n v="0"/>
    <n v="0"/>
    <n v="0"/>
    <n v="0"/>
    <n v="0"/>
    <n v="0"/>
    <n v="53.68"/>
    <n v="0"/>
    <n v="0"/>
    <n v="0"/>
    <n v="0"/>
    <n v="0"/>
    <n v="3.33"/>
    <n v="0"/>
    <n v="0"/>
    <n v="0"/>
    <n v="0"/>
    <n v="0"/>
    <n v="0"/>
    <n v="0"/>
    <n v="0"/>
    <n v="0"/>
    <n v="0.78"/>
    <n v="0"/>
    <n v="0"/>
    <n v="0"/>
    <n v="0"/>
    <n v="0"/>
    <n v="0"/>
    <n v="0"/>
    <n v="0"/>
    <n v="0"/>
    <n v="0"/>
    <n v="0"/>
    <n v="57.79"/>
    <n v="57.79"/>
    <n v="0"/>
    <n v="0"/>
    <n v="0"/>
    <n v="0"/>
    <n v="0"/>
  </r>
  <r>
    <n v="22"/>
    <d v="2012-10-07T00:00:00"/>
    <d v="2012-10-20T00:00:00"/>
    <x v="3"/>
    <s v="G1N"/>
    <s v="GD10000000"/>
    <s v="GD0"/>
    <n v="13"/>
    <n v="1120"/>
    <s v="BJ908"/>
    <s v="BJ904"/>
    <m/>
    <m/>
    <m/>
    <m/>
    <m/>
    <m/>
    <x v="434"/>
    <n v="66583"/>
    <s v="51225"/>
    <x v="2"/>
    <x v="1"/>
    <s v="Non-executive"/>
    <s v="D904"/>
    <x v="8"/>
    <n v="0"/>
    <n v="0"/>
    <n v="0"/>
    <n v="0"/>
    <n v="0"/>
    <n v="0"/>
    <n v="0"/>
    <n v="0"/>
    <n v="0"/>
    <n v="0"/>
    <n v="0"/>
    <n v="0"/>
    <n v="0"/>
    <n v="0"/>
    <n v="0"/>
    <n v="0"/>
    <n v="0"/>
    <n v="0"/>
    <n v="0"/>
    <n v="13.27"/>
    <n v="0"/>
    <n v="0"/>
    <n v="0"/>
    <n v="0"/>
    <n v="0"/>
    <n v="0.83"/>
    <n v="0"/>
    <n v="0"/>
    <n v="0"/>
    <n v="0"/>
    <n v="0"/>
    <n v="0"/>
    <n v="0"/>
    <n v="0"/>
    <n v="0"/>
    <n v="0.19"/>
    <n v="0"/>
    <n v="0"/>
    <n v="0"/>
    <n v="0"/>
    <n v="0"/>
    <n v="0"/>
    <n v="0"/>
    <n v="0"/>
    <n v="0"/>
    <n v="0"/>
    <n v="0"/>
    <n v="14.29"/>
    <n v="14.29"/>
    <n v="0"/>
    <n v="0"/>
    <n v="0"/>
    <n v="0"/>
    <n v="0"/>
  </r>
  <r>
    <n v="22"/>
    <d v="2012-10-07T00:00:00"/>
    <d v="2012-10-20T00:00:00"/>
    <x v="3"/>
    <s v="G1N"/>
    <s v="GD10000000"/>
    <s v="GD0"/>
    <n v="13"/>
    <n v="1120"/>
    <s v="BJ908"/>
    <s v="BJ904"/>
    <m/>
    <m/>
    <m/>
    <m/>
    <m/>
    <m/>
    <x v="189"/>
    <n v="66584"/>
    <s v="75082"/>
    <x v="106"/>
    <x v="1"/>
    <s v="Non-executive"/>
    <s v="D904"/>
    <x v="8"/>
    <n v="2478.42"/>
    <n v="0"/>
    <n v="0"/>
    <n v="0"/>
    <n v="0"/>
    <n v="0"/>
    <n v="0"/>
    <n v="0"/>
    <n v="0"/>
    <n v="0"/>
    <n v="0"/>
    <n v="0"/>
    <n v="0"/>
    <n v="0"/>
    <n v="0"/>
    <n v="0"/>
    <n v="0"/>
    <n v="0"/>
    <n v="1.81"/>
    <n v="178.92"/>
    <n v="0"/>
    <n v="0"/>
    <n v="0"/>
    <n v="0"/>
    <n v="0"/>
    <n v="149.96"/>
    <n v="0"/>
    <n v="0"/>
    <n v="0"/>
    <n v="0"/>
    <n v="0"/>
    <n v="2.71"/>
    <n v="6.19"/>
    <n v="0"/>
    <n v="0"/>
    <n v="35.08"/>
    <n v="123.92"/>
    <n v="0"/>
    <n v="9.5399999999999991"/>
    <n v="0"/>
    <n v="0"/>
    <n v="0"/>
    <n v="0"/>
    <n v="0"/>
    <n v="0"/>
    <n v="0"/>
    <n v="0"/>
    <n v="2986.55"/>
    <n v="2986.55"/>
    <n v="0"/>
    <n v="0"/>
    <n v="0"/>
    <n v="0"/>
    <n v="0"/>
  </r>
  <r>
    <n v="22"/>
    <d v="2012-10-07T00:00:00"/>
    <d v="2012-10-20T00:00:00"/>
    <x v="3"/>
    <s v="G1N"/>
    <s v="GD10000000"/>
    <s v="GD0"/>
    <n v="13"/>
    <n v="1120"/>
    <s v="BJ908"/>
    <s v="BJ904"/>
    <m/>
    <m/>
    <m/>
    <m/>
    <m/>
    <m/>
    <x v="190"/>
    <n v="67020"/>
    <s v="50874"/>
    <x v="107"/>
    <x v="1"/>
    <s v="Non-executive"/>
    <s v="D904"/>
    <x v="8"/>
    <n v="2403.8000000000002"/>
    <n v="0"/>
    <n v="0"/>
    <n v="0"/>
    <n v="0"/>
    <n v="0"/>
    <n v="0"/>
    <n v="0"/>
    <n v="0"/>
    <n v="0"/>
    <n v="0"/>
    <n v="0"/>
    <n v="0"/>
    <n v="0"/>
    <n v="0"/>
    <n v="0"/>
    <n v="0"/>
    <n v="0"/>
    <n v="1.76"/>
    <n v="0"/>
    <n v="0"/>
    <n v="0"/>
    <n v="0"/>
    <n v="0"/>
    <n v="0"/>
    <n v="145.46"/>
    <n v="0"/>
    <n v="0"/>
    <n v="0"/>
    <n v="0"/>
    <n v="0"/>
    <n v="2.71"/>
    <n v="6.19"/>
    <n v="0"/>
    <n v="0"/>
    <n v="34.020000000000003"/>
    <n v="0"/>
    <n v="0"/>
    <n v="0"/>
    <n v="0"/>
    <n v="0"/>
    <n v="0"/>
    <n v="0"/>
    <n v="0"/>
    <n v="0"/>
    <n v="0"/>
    <n v="0"/>
    <n v="2593.94"/>
    <n v="2593.9400000000005"/>
    <n v="0"/>
    <n v="0"/>
    <n v="0"/>
    <n v="0"/>
    <n v="0"/>
  </r>
  <r>
    <n v="22"/>
    <d v="2012-10-07T00:00:00"/>
    <d v="2012-10-20T00:00:00"/>
    <x v="3"/>
    <s v="G1N"/>
    <s v="GD10000000"/>
    <s v="GD0"/>
    <n v="13"/>
    <n v="1120"/>
    <s v="BJ908"/>
    <s v="BJ904"/>
    <m/>
    <m/>
    <m/>
    <m/>
    <m/>
    <m/>
    <x v="191"/>
    <n v="69280"/>
    <s v="51214"/>
    <x v="108"/>
    <x v="1"/>
    <s v="Non-executive"/>
    <s v="D904"/>
    <x v="8"/>
    <n v="2403.8000000000002"/>
    <n v="0"/>
    <n v="0"/>
    <n v="0"/>
    <n v="0"/>
    <n v="0"/>
    <n v="0"/>
    <n v="0"/>
    <n v="0"/>
    <n v="0"/>
    <n v="0"/>
    <n v="0"/>
    <n v="0"/>
    <n v="0"/>
    <n v="0"/>
    <n v="0"/>
    <n v="0"/>
    <n v="0"/>
    <n v="0"/>
    <n v="178.92"/>
    <n v="0"/>
    <n v="0"/>
    <n v="0"/>
    <n v="0"/>
    <n v="0"/>
    <n v="145.34"/>
    <n v="0"/>
    <n v="0"/>
    <n v="0"/>
    <n v="0"/>
    <n v="0"/>
    <n v="2.71"/>
    <n v="6.19"/>
    <n v="0"/>
    <n v="0"/>
    <n v="33.99"/>
    <n v="0"/>
    <n v="0"/>
    <n v="9.5399999999999991"/>
    <n v="0"/>
    <n v="0"/>
    <n v="0"/>
    <n v="0"/>
    <n v="0"/>
    <n v="0"/>
    <n v="0"/>
    <n v="0"/>
    <n v="2780.49"/>
    <n v="2780.4900000000002"/>
    <n v="0"/>
    <n v="0"/>
    <n v="0"/>
    <n v="0"/>
    <n v="0"/>
  </r>
  <r>
    <n v="22"/>
    <d v="2012-10-07T00:00:00"/>
    <d v="2012-10-20T00:00:00"/>
    <x v="3"/>
    <s v="G1N"/>
    <s v="GD10000000"/>
    <s v="GD0"/>
    <n v="13"/>
    <n v="1120"/>
    <s v="BJ908"/>
    <s v="BJ904"/>
    <m/>
    <m/>
    <m/>
    <m/>
    <m/>
    <m/>
    <x v="192"/>
    <n v="70014"/>
    <s v="50856"/>
    <x v="108"/>
    <x v="1"/>
    <s v="Non-executive"/>
    <s v="D904"/>
    <x v="8"/>
    <n v="2478.42"/>
    <n v="0"/>
    <n v="0"/>
    <n v="0"/>
    <n v="0"/>
    <n v="0"/>
    <n v="0"/>
    <n v="0"/>
    <n v="0"/>
    <n v="0"/>
    <n v="0"/>
    <n v="0"/>
    <n v="0"/>
    <n v="0"/>
    <n v="0"/>
    <n v="0"/>
    <n v="0"/>
    <n v="0"/>
    <n v="1.81"/>
    <n v="178.92"/>
    <n v="0"/>
    <n v="0"/>
    <n v="0"/>
    <n v="0"/>
    <n v="0"/>
    <n v="142.59"/>
    <n v="0"/>
    <n v="0"/>
    <n v="0"/>
    <n v="0"/>
    <n v="0"/>
    <n v="2.71"/>
    <n v="6.19"/>
    <n v="0"/>
    <n v="0"/>
    <n v="33.35"/>
    <n v="0"/>
    <n v="0"/>
    <n v="9.5399999999999991"/>
    <n v="0"/>
    <n v="0"/>
    <n v="0"/>
    <n v="0"/>
    <n v="0"/>
    <n v="0"/>
    <n v="0"/>
    <n v="0"/>
    <n v="2853.53"/>
    <n v="2853.53"/>
    <n v="0"/>
    <n v="0"/>
    <n v="0"/>
    <n v="0"/>
    <n v="0"/>
  </r>
  <r>
    <n v="22"/>
    <d v="2012-10-07T00:00:00"/>
    <d v="2012-10-20T00:00:00"/>
    <x v="3"/>
    <s v="G1N"/>
    <s v="GD10000000"/>
    <s v="GD0"/>
    <n v="13"/>
    <n v="8200"/>
    <s v="GD900"/>
    <s v="BASB7"/>
    <s v="000JBA"/>
    <n v="17"/>
    <s v="32027A"/>
    <n v="13"/>
    <m/>
    <m/>
    <x v="435"/>
    <n v="63932"/>
    <s v="46544"/>
    <x v="174"/>
    <x v="1"/>
    <s v="Non-executive"/>
    <s v="D904"/>
    <x v="8"/>
    <n v="0"/>
    <n v="0"/>
    <n v="0"/>
    <n v="0"/>
    <n v="0"/>
    <n v="0"/>
    <n v="0"/>
    <n v="0"/>
    <n v="0"/>
    <n v="0"/>
    <n v="0"/>
    <n v="0"/>
    <n v="0"/>
    <n v="0"/>
    <n v="0"/>
    <n v="0"/>
    <n v="0"/>
    <n v="0"/>
    <n v="0"/>
    <n v="23.76"/>
    <n v="0"/>
    <n v="0"/>
    <n v="0"/>
    <n v="0"/>
    <n v="0"/>
    <n v="1.47"/>
    <n v="0"/>
    <n v="0"/>
    <n v="0"/>
    <n v="0"/>
    <n v="0"/>
    <n v="0"/>
    <n v="0"/>
    <n v="0"/>
    <n v="0"/>
    <n v="0.34"/>
    <n v="0"/>
    <n v="0"/>
    <n v="0"/>
    <n v="0"/>
    <n v="0"/>
    <n v="0"/>
    <n v="0"/>
    <n v="0"/>
    <n v="0"/>
    <n v="0"/>
    <n v="0"/>
    <n v="25.57"/>
    <n v="25.57"/>
    <n v="0"/>
    <n v="0"/>
    <n v="0"/>
    <n v="0"/>
    <n v="0"/>
  </r>
  <r>
    <n v="23"/>
    <d v="2012-10-21T00:00:00"/>
    <d v="2012-11-03T00:00:00"/>
    <x v="4"/>
    <s v="G1N"/>
    <s v="GD10000000"/>
    <s v="GD0"/>
    <n v="13"/>
    <n v="1120"/>
    <s v="BJ908"/>
    <s v="BJ904"/>
    <m/>
    <m/>
    <m/>
    <m/>
    <m/>
    <m/>
    <x v="186"/>
    <n v="29889"/>
    <s v="73690"/>
    <x v="103"/>
    <x v="1"/>
    <s v="Non-executive"/>
    <s v="D904"/>
    <x v="8"/>
    <n v="3653.84"/>
    <n v="0"/>
    <n v="0"/>
    <n v="0"/>
    <n v="0"/>
    <n v="0"/>
    <n v="0"/>
    <n v="0"/>
    <n v="0"/>
    <n v="0"/>
    <n v="0"/>
    <n v="0"/>
    <n v="0"/>
    <n v="0"/>
    <n v="0"/>
    <n v="0"/>
    <n v="0"/>
    <n v="0"/>
    <n v="2.62"/>
    <n v="351.71"/>
    <n v="0"/>
    <n v="0"/>
    <n v="0"/>
    <n v="0"/>
    <n v="0"/>
    <n v="217.96"/>
    <n v="0"/>
    <n v="0"/>
    <n v="0"/>
    <n v="0"/>
    <n v="0"/>
    <n v="2.99"/>
    <n v="8.7799999999999994"/>
    <n v="0"/>
    <n v="0"/>
    <n v="50.98"/>
    <n v="182.69"/>
    <n v="0"/>
    <n v="22.71"/>
    <n v="0"/>
    <n v="0"/>
    <n v="0"/>
    <n v="0"/>
    <n v="0"/>
    <n v="0"/>
    <n v="0"/>
    <n v="0"/>
    <n v="4494.28"/>
    <n v="4494.2799999999988"/>
    <n v="0"/>
    <n v="0"/>
    <n v="0"/>
    <n v="0"/>
    <n v="0"/>
  </r>
  <r>
    <n v="23"/>
    <d v="2012-10-21T00:00:00"/>
    <d v="2012-11-03T00:00:00"/>
    <x v="4"/>
    <s v="G1N"/>
    <s v="GD10000000"/>
    <s v="GD0"/>
    <n v="13"/>
    <n v="1120"/>
    <s v="BJ908"/>
    <s v="BJ904"/>
    <m/>
    <m/>
    <m/>
    <m/>
    <m/>
    <m/>
    <x v="187"/>
    <n v="43472"/>
    <s v="72183"/>
    <x v="104"/>
    <x v="1"/>
    <s v="Non-executive"/>
    <s v="D904"/>
    <x v="8"/>
    <n v="3405.58"/>
    <n v="0"/>
    <n v="0"/>
    <n v="0"/>
    <n v="0"/>
    <n v="0"/>
    <n v="0"/>
    <n v="0"/>
    <n v="0"/>
    <n v="0"/>
    <n v="0"/>
    <n v="0"/>
    <n v="0"/>
    <n v="0"/>
    <n v="0"/>
    <n v="0"/>
    <n v="0"/>
    <n v="0"/>
    <n v="0"/>
    <n v="0"/>
    <n v="0"/>
    <n v="0"/>
    <n v="0"/>
    <n v="0"/>
    <n v="0"/>
    <n v="211.15"/>
    <n v="0"/>
    <n v="0"/>
    <n v="0"/>
    <n v="0"/>
    <n v="0"/>
    <n v="3.27"/>
    <n v="11.39"/>
    <n v="0"/>
    <n v="0"/>
    <n v="49.38"/>
    <n v="170.28"/>
    <n v="0"/>
    <n v="0"/>
    <n v="0"/>
    <n v="0"/>
    <n v="0"/>
    <n v="0"/>
    <n v="0"/>
    <n v="0"/>
    <n v="0"/>
    <n v="0"/>
    <n v="3851.05"/>
    <n v="3851.05"/>
    <n v="0"/>
    <n v="0"/>
    <n v="0"/>
    <n v="0"/>
    <n v="0"/>
  </r>
  <r>
    <n v="23"/>
    <d v="2012-10-21T00:00:00"/>
    <d v="2012-11-03T00:00:00"/>
    <x v="4"/>
    <s v="G1N"/>
    <s v="GD10000000"/>
    <s v="GD0"/>
    <n v="13"/>
    <n v="1120"/>
    <s v="BJ908"/>
    <s v="BJ904"/>
    <m/>
    <m/>
    <m/>
    <m/>
    <m/>
    <m/>
    <x v="188"/>
    <n v="43625"/>
    <s v="51002"/>
    <x v="105"/>
    <x v="1"/>
    <s v="Non-executive"/>
    <s v="D904"/>
    <x v="8"/>
    <n v="3405.58"/>
    <n v="0"/>
    <n v="0"/>
    <n v="0"/>
    <n v="0"/>
    <n v="0"/>
    <n v="0"/>
    <n v="0"/>
    <n v="0"/>
    <n v="0"/>
    <n v="0"/>
    <n v="0"/>
    <n v="0"/>
    <n v="0"/>
    <n v="0"/>
    <n v="0"/>
    <n v="0"/>
    <n v="0"/>
    <n v="2.46"/>
    <n v="178.92"/>
    <n v="0"/>
    <n v="0"/>
    <n v="0"/>
    <n v="0"/>
    <n v="0"/>
    <n v="207.45"/>
    <n v="0"/>
    <n v="0"/>
    <n v="0"/>
    <n v="0"/>
    <n v="0"/>
    <n v="2.71"/>
    <n v="6.19"/>
    <n v="0"/>
    <n v="0"/>
    <n v="48.51"/>
    <n v="170.28"/>
    <n v="0"/>
    <n v="9.5399999999999991"/>
    <n v="0"/>
    <n v="0"/>
    <n v="0"/>
    <n v="0"/>
    <n v="0"/>
    <n v="0"/>
    <n v="0"/>
    <n v="0"/>
    <n v="4031.64"/>
    <n v="4031.6400000000003"/>
    <n v="0"/>
    <n v="0"/>
    <n v="0"/>
    <n v="0"/>
    <n v="0"/>
  </r>
  <r>
    <n v="23"/>
    <d v="2012-10-21T00:00:00"/>
    <d v="2012-11-03T00:00:00"/>
    <x v="4"/>
    <s v="G1N"/>
    <s v="GD10000000"/>
    <s v="GD0"/>
    <n v="13"/>
    <n v="1120"/>
    <s v="BJ908"/>
    <s v="BJ904"/>
    <m/>
    <m/>
    <m/>
    <m/>
    <m/>
    <m/>
    <x v="189"/>
    <n v="66584"/>
    <s v="75082"/>
    <x v="106"/>
    <x v="1"/>
    <s v="Non-executive"/>
    <s v="D904"/>
    <x v="8"/>
    <n v="2478.42"/>
    <n v="0"/>
    <n v="0"/>
    <n v="0"/>
    <n v="0"/>
    <n v="0"/>
    <n v="0"/>
    <n v="0"/>
    <n v="0"/>
    <n v="0"/>
    <n v="0"/>
    <n v="0"/>
    <n v="0"/>
    <n v="0"/>
    <n v="0"/>
    <n v="0"/>
    <n v="0"/>
    <n v="0"/>
    <n v="1.81"/>
    <n v="178.92"/>
    <n v="0"/>
    <n v="0"/>
    <n v="0"/>
    <n v="0"/>
    <n v="0"/>
    <n v="149.97"/>
    <n v="0"/>
    <n v="0"/>
    <n v="0"/>
    <n v="0"/>
    <n v="0"/>
    <n v="2.71"/>
    <n v="6.19"/>
    <n v="0"/>
    <n v="0"/>
    <n v="35.07"/>
    <n v="123.92"/>
    <n v="0"/>
    <n v="9.5399999999999991"/>
    <n v="0"/>
    <n v="0"/>
    <n v="0"/>
    <n v="0"/>
    <n v="0"/>
    <n v="0"/>
    <n v="0"/>
    <n v="0"/>
    <n v="2986.55"/>
    <n v="2986.55"/>
    <n v="0"/>
    <n v="0"/>
    <n v="0"/>
    <n v="0"/>
    <n v="0"/>
  </r>
  <r>
    <n v="23"/>
    <d v="2012-10-21T00:00:00"/>
    <d v="2012-11-03T00:00:00"/>
    <x v="4"/>
    <s v="G1N"/>
    <s v="GD10000000"/>
    <s v="GD0"/>
    <n v="13"/>
    <n v="1120"/>
    <s v="BJ908"/>
    <s v="BJ904"/>
    <m/>
    <m/>
    <m/>
    <m/>
    <m/>
    <m/>
    <x v="190"/>
    <n v="67020"/>
    <s v="50874"/>
    <x v="107"/>
    <x v="1"/>
    <s v="Non-executive"/>
    <s v="D904"/>
    <x v="8"/>
    <n v="2403.8000000000002"/>
    <n v="0"/>
    <n v="0"/>
    <n v="0"/>
    <n v="0"/>
    <n v="0"/>
    <n v="0"/>
    <n v="0"/>
    <n v="0"/>
    <n v="0"/>
    <n v="0"/>
    <n v="0"/>
    <n v="0"/>
    <n v="0"/>
    <n v="0"/>
    <n v="0"/>
    <n v="0"/>
    <n v="0"/>
    <n v="1.76"/>
    <n v="0"/>
    <n v="0"/>
    <n v="0"/>
    <n v="0"/>
    <n v="0"/>
    <n v="0"/>
    <n v="145.46"/>
    <n v="0"/>
    <n v="0"/>
    <n v="0"/>
    <n v="0"/>
    <n v="0"/>
    <n v="2.71"/>
    <n v="6.19"/>
    <n v="0"/>
    <n v="0"/>
    <n v="34.020000000000003"/>
    <n v="0"/>
    <n v="0"/>
    <n v="0"/>
    <n v="0"/>
    <n v="0"/>
    <n v="0"/>
    <n v="0"/>
    <n v="0"/>
    <n v="0"/>
    <n v="0"/>
    <n v="0"/>
    <n v="2593.94"/>
    <n v="2593.9400000000005"/>
    <n v="0"/>
    <n v="0"/>
    <n v="0"/>
    <n v="0"/>
    <n v="0"/>
  </r>
  <r>
    <n v="23"/>
    <d v="2012-10-21T00:00:00"/>
    <d v="2012-11-03T00:00:00"/>
    <x v="4"/>
    <s v="G1N"/>
    <s v="GD10000000"/>
    <s v="GD0"/>
    <n v="13"/>
    <n v="1120"/>
    <s v="BJ908"/>
    <s v="BJ904"/>
    <m/>
    <m/>
    <m/>
    <m/>
    <m/>
    <m/>
    <x v="191"/>
    <n v="69280"/>
    <s v="51214"/>
    <x v="108"/>
    <x v="1"/>
    <s v="Non-executive"/>
    <s v="D904"/>
    <x v="8"/>
    <n v="2403.8000000000002"/>
    <n v="0"/>
    <n v="0"/>
    <n v="0"/>
    <n v="0"/>
    <n v="0"/>
    <n v="0"/>
    <n v="0"/>
    <n v="0"/>
    <n v="0"/>
    <n v="0"/>
    <n v="0"/>
    <n v="0"/>
    <n v="0"/>
    <n v="0"/>
    <n v="0"/>
    <n v="0"/>
    <n v="0"/>
    <n v="0"/>
    <n v="178.92"/>
    <n v="0"/>
    <n v="0"/>
    <n v="0"/>
    <n v="0"/>
    <n v="0"/>
    <n v="145.33000000000001"/>
    <n v="0"/>
    <n v="0"/>
    <n v="0"/>
    <n v="0"/>
    <n v="0"/>
    <n v="2.71"/>
    <n v="6.19"/>
    <n v="0"/>
    <n v="0"/>
    <n v="33.99"/>
    <n v="0"/>
    <n v="0"/>
    <n v="9.5399999999999991"/>
    <n v="0"/>
    <n v="0"/>
    <n v="0"/>
    <n v="0"/>
    <n v="0"/>
    <n v="0"/>
    <n v="0"/>
    <n v="0"/>
    <n v="2780.48"/>
    <n v="2780.48"/>
    <n v="0"/>
    <n v="0"/>
    <n v="0"/>
    <n v="0"/>
    <n v="0"/>
  </r>
  <r>
    <n v="23"/>
    <d v="2012-10-21T00:00:00"/>
    <d v="2012-11-03T00:00:00"/>
    <x v="4"/>
    <s v="G1N"/>
    <s v="GD10000000"/>
    <s v="GD0"/>
    <n v="13"/>
    <n v="1120"/>
    <s v="BJ908"/>
    <s v="BJ904"/>
    <m/>
    <m/>
    <m/>
    <m/>
    <m/>
    <m/>
    <x v="192"/>
    <n v="70014"/>
    <s v="50856"/>
    <x v="108"/>
    <x v="1"/>
    <s v="Non-executive"/>
    <s v="D904"/>
    <x v="8"/>
    <n v="2478.42"/>
    <n v="0"/>
    <n v="0"/>
    <n v="0"/>
    <n v="0"/>
    <n v="0"/>
    <n v="0"/>
    <n v="0"/>
    <n v="0"/>
    <n v="0"/>
    <n v="0"/>
    <n v="0"/>
    <n v="0"/>
    <n v="0"/>
    <n v="0"/>
    <n v="0"/>
    <n v="0"/>
    <n v="0"/>
    <n v="1.81"/>
    <n v="178.92"/>
    <n v="0"/>
    <n v="0"/>
    <n v="0"/>
    <n v="0"/>
    <n v="0"/>
    <n v="142.6"/>
    <n v="0"/>
    <n v="0"/>
    <n v="0"/>
    <n v="0"/>
    <n v="0"/>
    <n v="2.71"/>
    <n v="6.19"/>
    <n v="0"/>
    <n v="0"/>
    <n v="33.35"/>
    <n v="0"/>
    <n v="0"/>
    <n v="9.5399999999999991"/>
    <n v="0"/>
    <n v="0"/>
    <n v="0"/>
    <n v="0"/>
    <n v="0"/>
    <n v="0"/>
    <n v="0"/>
    <n v="0"/>
    <n v="2853.54"/>
    <n v="2853.54"/>
    <n v="0"/>
    <n v="0"/>
    <n v="0"/>
    <n v="0"/>
    <n v="0"/>
  </r>
  <r>
    <n v="23"/>
    <d v="2012-10-21T00:00:00"/>
    <d v="2012-11-03T00:00:00"/>
    <x v="4"/>
    <s v="G1N"/>
    <s v="GD10000000"/>
    <s v="GD0"/>
    <n v="13"/>
    <n v="1120"/>
    <s v="BJ908"/>
    <s v="BJ904"/>
    <m/>
    <m/>
    <m/>
    <m/>
    <m/>
    <m/>
    <x v="404"/>
    <n v="70666"/>
    <s v="47096"/>
    <x v="157"/>
    <x v="1"/>
    <s v="Non-executive"/>
    <s v="D904"/>
    <x v="8"/>
    <n v="463.49"/>
    <n v="0"/>
    <n v="0"/>
    <n v="0"/>
    <n v="0"/>
    <n v="0"/>
    <n v="0"/>
    <n v="0"/>
    <n v="0"/>
    <n v="0"/>
    <n v="0"/>
    <n v="0"/>
    <n v="0"/>
    <n v="0"/>
    <n v="0"/>
    <n v="0"/>
    <n v="0"/>
    <n v="0"/>
    <n v="0.42"/>
    <n v="0"/>
    <n v="0"/>
    <n v="0"/>
    <n v="0"/>
    <n v="0"/>
    <n v="0"/>
    <n v="28.74"/>
    <n v="0"/>
    <n v="0"/>
    <n v="0"/>
    <n v="0"/>
    <n v="0"/>
    <n v="0.68"/>
    <n v="1.55"/>
    <n v="0"/>
    <n v="0"/>
    <n v="6.72"/>
    <n v="0"/>
    <n v="0"/>
    <n v="0"/>
    <n v="0"/>
    <n v="0"/>
    <n v="0"/>
    <n v="0"/>
    <n v="0"/>
    <n v="0"/>
    <n v="0"/>
    <n v="0"/>
    <n v="501.6"/>
    <n v="501.60000000000008"/>
    <n v="0"/>
    <n v="0"/>
    <n v="0"/>
    <n v="0"/>
    <n v="0"/>
  </r>
  <r>
    <n v="24"/>
    <d v="2012-11-04T00:00:00"/>
    <d v="2012-11-17T00:00:00"/>
    <x v="5"/>
    <s v="G1N"/>
    <s v="GD10000000"/>
    <s v="GD0"/>
    <n v="13"/>
    <n v="1120"/>
    <s v="BJ908"/>
    <s v="BJ904"/>
    <m/>
    <m/>
    <m/>
    <m/>
    <m/>
    <m/>
    <x v="186"/>
    <n v="29889"/>
    <s v="73690"/>
    <x v="103"/>
    <x v="1"/>
    <s v="Non-executive"/>
    <s v="D904"/>
    <x v="8"/>
    <n v="3653.84"/>
    <n v="0"/>
    <n v="0"/>
    <n v="0"/>
    <n v="0"/>
    <n v="0"/>
    <n v="0"/>
    <n v="0"/>
    <n v="0"/>
    <n v="0"/>
    <n v="0"/>
    <n v="0"/>
    <n v="0"/>
    <n v="0"/>
    <n v="0"/>
    <n v="0"/>
    <n v="0"/>
    <n v="0"/>
    <n v="2.62"/>
    <n v="351.71"/>
    <n v="0"/>
    <n v="0"/>
    <n v="0"/>
    <n v="0"/>
    <n v="0"/>
    <n v="217.96"/>
    <n v="0"/>
    <n v="0"/>
    <n v="0"/>
    <n v="0"/>
    <n v="0"/>
    <n v="2.99"/>
    <n v="8.7799999999999994"/>
    <n v="0"/>
    <n v="0"/>
    <n v="50.97"/>
    <n v="182.69"/>
    <n v="0"/>
    <n v="22.71"/>
    <n v="0"/>
    <n v="0"/>
    <n v="0"/>
    <n v="0"/>
    <n v="0"/>
    <n v="0"/>
    <n v="0"/>
    <n v="0"/>
    <n v="4494.2700000000004"/>
    <n v="4494.2699999999995"/>
    <n v="0"/>
    <n v="0"/>
    <n v="0"/>
    <n v="0"/>
    <n v="0"/>
  </r>
  <r>
    <n v="24"/>
    <d v="2012-11-04T00:00:00"/>
    <d v="2012-11-17T00:00:00"/>
    <x v="5"/>
    <s v="G1N"/>
    <s v="GD10000000"/>
    <s v="GD0"/>
    <n v="13"/>
    <n v="1120"/>
    <s v="BJ908"/>
    <s v="BJ904"/>
    <m/>
    <m/>
    <m/>
    <m/>
    <m/>
    <m/>
    <x v="187"/>
    <n v="43472"/>
    <s v="72183"/>
    <x v="104"/>
    <x v="1"/>
    <s v="Non-executive"/>
    <s v="D904"/>
    <x v="8"/>
    <n v="3405.58"/>
    <n v="0"/>
    <n v="0"/>
    <n v="0"/>
    <n v="0"/>
    <n v="0"/>
    <n v="0"/>
    <n v="0"/>
    <n v="0"/>
    <n v="0"/>
    <n v="0"/>
    <n v="0"/>
    <n v="0"/>
    <n v="0"/>
    <n v="0"/>
    <n v="0"/>
    <n v="0"/>
    <n v="0"/>
    <n v="0"/>
    <n v="0"/>
    <n v="0"/>
    <n v="0"/>
    <n v="0"/>
    <n v="0"/>
    <n v="0"/>
    <n v="211.14"/>
    <n v="0"/>
    <n v="0"/>
    <n v="0"/>
    <n v="0"/>
    <n v="0"/>
    <n v="3.27"/>
    <n v="11.39"/>
    <n v="0"/>
    <n v="0"/>
    <n v="49.38"/>
    <n v="170.28"/>
    <n v="0"/>
    <n v="0"/>
    <n v="0"/>
    <n v="0"/>
    <n v="0"/>
    <n v="0"/>
    <n v="0"/>
    <n v="0"/>
    <n v="0"/>
    <n v="0"/>
    <n v="3851.04"/>
    <n v="3851.04"/>
    <n v="0"/>
    <n v="0"/>
    <n v="0"/>
    <n v="0"/>
    <n v="0"/>
  </r>
  <r>
    <n v="24"/>
    <d v="2012-11-04T00:00:00"/>
    <d v="2012-11-17T00:00:00"/>
    <x v="5"/>
    <s v="G1N"/>
    <s v="GD10000000"/>
    <s v="GD0"/>
    <n v="13"/>
    <n v="1120"/>
    <s v="BJ908"/>
    <s v="BJ904"/>
    <m/>
    <m/>
    <m/>
    <m/>
    <m/>
    <m/>
    <x v="188"/>
    <n v="43625"/>
    <s v="51002"/>
    <x v="105"/>
    <x v="1"/>
    <s v="Non-executive"/>
    <s v="D904"/>
    <x v="8"/>
    <n v="3405.58"/>
    <n v="0"/>
    <n v="0"/>
    <n v="0"/>
    <n v="0"/>
    <n v="0"/>
    <n v="0"/>
    <n v="0"/>
    <n v="0"/>
    <n v="0"/>
    <n v="0"/>
    <n v="0"/>
    <n v="0"/>
    <n v="0"/>
    <n v="0"/>
    <n v="0"/>
    <n v="0"/>
    <n v="0"/>
    <n v="2.46"/>
    <n v="178.92"/>
    <n v="0"/>
    <n v="0"/>
    <n v="0"/>
    <n v="0"/>
    <n v="0"/>
    <n v="207.45"/>
    <n v="0"/>
    <n v="0"/>
    <n v="0"/>
    <n v="0"/>
    <n v="0"/>
    <n v="2.71"/>
    <n v="6.19"/>
    <n v="0"/>
    <n v="0"/>
    <n v="48.52"/>
    <n v="170.28"/>
    <n v="0"/>
    <n v="9.5399999999999991"/>
    <n v="0"/>
    <n v="0"/>
    <n v="0"/>
    <n v="0"/>
    <n v="0"/>
    <n v="0"/>
    <n v="0"/>
    <n v="0"/>
    <n v="4031.65"/>
    <n v="4031.65"/>
    <n v="0"/>
    <n v="0"/>
    <n v="0"/>
    <n v="0"/>
    <n v="0"/>
  </r>
  <r>
    <n v="24"/>
    <d v="2012-11-04T00:00:00"/>
    <d v="2012-11-17T00:00:00"/>
    <x v="5"/>
    <s v="G1N"/>
    <s v="GD10000000"/>
    <s v="GD0"/>
    <n v="13"/>
    <n v="1120"/>
    <s v="BJ908"/>
    <s v="BJ904"/>
    <m/>
    <m/>
    <m/>
    <m/>
    <m/>
    <m/>
    <x v="189"/>
    <n v="66584"/>
    <s v="75082"/>
    <x v="106"/>
    <x v="1"/>
    <s v="Non-executive"/>
    <s v="D904"/>
    <x v="8"/>
    <n v="2478.42"/>
    <n v="0"/>
    <n v="0"/>
    <n v="0"/>
    <n v="0"/>
    <n v="0"/>
    <n v="0"/>
    <n v="0"/>
    <n v="0"/>
    <n v="0"/>
    <n v="0"/>
    <n v="0"/>
    <n v="0"/>
    <n v="0"/>
    <n v="0"/>
    <n v="0"/>
    <n v="0"/>
    <n v="0"/>
    <n v="1.81"/>
    <n v="178.92"/>
    <n v="0"/>
    <n v="0"/>
    <n v="0"/>
    <n v="0"/>
    <n v="0"/>
    <n v="149.96"/>
    <n v="0"/>
    <n v="0"/>
    <n v="0"/>
    <n v="0"/>
    <n v="0"/>
    <n v="2.71"/>
    <n v="6.19"/>
    <n v="0"/>
    <n v="0"/>
    <n v="35.07"/>
    <n v="123.92"/>
    <n v="0"/>
    <n v="9.5399999999999991"/>
    <n v="0"/>
    <n v="0"/>
    <n v="0"/>
    <n v="0"/>
    <n v="0"/>
    <n v="0"/>
    <n v="0"/>
    <n v="0"/>
    <n v="2986.54"/>
    <n v="2986.5400000000004"/>
    <n v="0"/>
    <n v="0"/>
    <n v="0"/>
    <n v="0"/>
    <n v="0"/>
  </r>
  <r>
    <n v="24"/>
    <d v="2012-11-04T00:00:00"/>
    <d v="2012-11-17T00:00:00"/>
    <x v="5"/>
    <s v="G1N"/>
    <s v="GD10000000"/>
    <s v="GD0"/>
    <n v="13"/>
    <n v="1120"/>
    <s v="BJ908"/>
    <s v="BJ904"/>
    <m/>
    <m/>
    <m/>
    <m/>
    <m/>
    <m/>
    <x v="190"/>
    <n v="67020"/>
    <s v="50874"/>
    <x v="107"/>
    <x v="1"/>
    <s v="Non-executive"/>
    <s v="D904"/>
    <x v="8"/>
    <n v="2403.8000000000002"/>
    <n v="0"/>
    <n v="0"/>
    <n v="0"/>
    <n v="0"/>
    <n v="0"/>
    <n v="0"/>
    <n v="0"/>
    <n v="0"/>
    <n v="0"/>
    <n v="0"/>
    <n v="0"/>
    <n v="0"/>
    <n v="0"/>
    <n v="0"/>
    <n v="0"/>
    <n v="0"/>
    <n v="0"/>
    <n v="1.76"/>
    <n v="0"/>
    <n v="0"/>
    <n v="0"/>
    <n v="0"/>
    <n v="0"/>
    <n v="0"/>
    <n v="145.46"/>
    <n v="0"/>
    <n v="0"/>
    <n v="0"/>
    <n v="0"/>
    <n v="0"/>
    <n v="2.71"/>
    <n v="6.19"/>
    <n v="0"/>
    <n v="0"/>
    <n v="34.020000000000003"/>
    <n v="120.19"/>
    <n v="0"/>
    <n v="0"/>
    <n v="0"/>
    <n v="0"/>
    <n v="0"/>
    <n v="0"/>
    <n v="0"/>
    <n v="0"/>
    <n v="0"/>
    <n v="0"/>
    <n v="2714.13"/>
    <n v="2714.1300000000006"/>
    <n v="0"/>
    <n v="0"/>
    <n v="0"/>
    <n v="0"/>
    <n v="0"/>
  </r>
  <r>
    <n v="24"/>
    <d v="2012-11-04T00:00:00"/>
    <d v="2012-11-17T00:00:00"/>
    <x v="5"/>
    <s v="G1N"/>
    <s v="GD10000000"/>
    <s v="GD0"/>
    <n v="13"/>
    <n v="1120"/>
    <s v="BJ908"/>
    <s v="BJ904"/>
    <m/>
    <m/>
    <m/>
    <m/>
    <m/>
    <m/>
    <x v="191"/>
    <n v="69280"/>
    <s v="51214"/>
    <x v="108"/>
    <x v="1"/>
    <s v="Non-executive"/>
    <s v="D904"/>
    <x v="8"/>
    <n v="2403.8000000000002"/>
    <n v="0"/>
    <n v="0"/>
    <n v="0"/>
    <n v="0"/>
    <n v="0"/>
    <n v="0"/>
    <n v="0"/>
    <n v="0"/>
    <n v="0"/>
    <n v="0"/>
    <n v="0"/>
    <n v="0"/>
    <n v="0"/>
    <n v="0"/>
    <n v="0"/>
    <n v="0"/>
    <n v="0"/>
    <n v="0"/>
    <n v="178.92"/>
    <n v="0"/>
    <n v="0"/>
    <n v="0"/>
    <n v="0"/>
    <n v="0"/>
    <n v="145.34"/>
    <n v="0"/>
    <n v="0"/>
    <n v="0"/>
    <n v="0"/>
    <n v="0"/>
    <n v="2.71"/>
    <n v="6.19"/>
    <n v="0"/>
    <n v="0"/>
    <n v="33.99"/>
    <n v="0"/>
    <n v="0"/>
    <n v="9.5399999999999991"/>
    <n v="0"/>
    <n v="0"/>
    <n v="0"/>
    <n v="0"/>
    <n v="0"/>
    <n v="0"/>
    <n v="0"/>
    <n v="0"/>
    <n v="2780.49"/>
    <n v="2780.4900000000002"/>
    <n v="0"/>
    <n v="0"/>
    <n v="0"/>
    <n v="0"/>
    <n v="0"/>
  </r>
  <r>
    <n v="24"/>
    <d v="2012-11-04T00:00:00"/>
    <d v="2012-11-17T00:00:00"/>
    <x v="5"/>
    <s v="G1N"/>
    <s v="GD10000000"/>
    <s v="GD0"/>
    <n v="13"/>
    <n v="1120"/>
    <s v="BJ908"/>
    <s v="BJ904"/>
    <m/>
    <m/>
    <m/>
    <m/>
    <m/>
    <m/>
    <x v="192"/>
    <n v="70014"/>
    <s v="50856"/>
    <x v="108"/>
    <x v="1"/>
    <s v="Non-executive"/>
    <s v="D904"/>
    <x v="8"/>
    <n v="2478.42"/>
    <n v="0"/>
    <n v="0"/>
    <n v="0"/>
    <n v="0"/>
    <n v="0"/>
    <n v="0"/>
    <n v="0"/>
    <n v="0"/>
    <n v="0"/>
    <n v="0"/>
    <n v="0"/>
    <n v="0"/>
    <n v="0"/>
    <n v="0"/>
    <n v="0"/>
    <n v="0"/>
    <n v="0"/>
    <n v="1.81"/>
    <n v="178.92"/>
    <n v="0"/>
    <n v="0"/>
    <n v="0"/>
    <n v="0"/>
    <n v="0"/>
    <n v="142.6"/>
    <n v="0"/>
    <n v="0"/>
    <n v="0"/>
    <n v="0"/>
    <n v="0"/>
    <n v="2.71"/>
    <n v="6.19"/>
    <n v="0"/>
    <n v="0"/>
    <n v="33.35"/>
    <n v="0"/>
    <n v="0"/>
    <n v="9.5399999999999991"/>
    <n v="0"/>
    <n v="0"/>
    <n v="0"/>
    <n v="0"/>
    <n v="0"/>
    <n v="0"/>
    <n v="0"/>
    <n v="0"/>
    <n v="2853.54"/>
    <n v="2853.54"/>
    <n v="0"/>
    <n v="0"/>
    <n v="0"/>
    <n v="0"/>
    <n v="0"/>
  </r>
  <r>
    <n v="24"/>
    <d v="2012-11-04T00:00:00"/>
    <d v="2012-11-17T00:00:00"/>
    <x v="5"/>
    <s v="G1N"/>
    <s v="GD10000000"/>
    <s v="GD0"/>
    <n v="13"/>
    <n v="1120"/>
    <s v="BJ908"/>
    <s v="BJ904"/>
    <m/>
    <m/>
    <m/>
    <m/>
    <m/>
    <m/>
    <x v="404"/>
    <n v="70666"/>
    <s v="47096"/>
    <x v="157"/>
    <x v="1"/>
    <s v="Non-executive"/>
    <s v="D904"/>
    <x v="8"/>
    <n v="2317.46"/>
    <n v="0"/>
    <n v="0"/>
    <n v="0"/>
    <n v="0"/>
    <n v="0"/>
    <n v="0"/>
    <n v="0"/>
    <n v="0"/>
    <n v="0"/>
    <n v="0"/>
    <n v="0"/>
    <n v="0"/>
    <n v="0"/>
    <n v="0"/>
    <n v="0"/>
    <n v="0"/>
    <n v="0"/>
    <n v="1.54"/>
    <n v="0"/>
    <n v="0"/>
    <n v="0"/>
    <n v="0"/>
    <n v="0"/>
    <n v="0"/>
    <n v="143.68"/>
    <n v="0"/>
    <n v="0"/>
    <n v="0"/>
    <n v="0"/>
    <n v="0"/>
    <n v="2.46"/>
    <n v="5.62"/>
    <n v="0"/>
    <n v="0"/>
    <n v="33.6"/>
    <n v="0"/>
    <n v="0"/>
    <n v="0"/>
    <n v="0"/>
    <n v="0"/>
    <n v="0"/>
    <n v="0"/>
    <n v="0"/>
    <n v="0"/>
    <n v="0"/>
    <n v="0"/>
    <n v="2504.36"/>
    <n v="2504.3599999999997"/>
    <n v="0"/>
    <n v="0"/>
    <n v="0"/>
    <n v="0"/>
    <n v="0"/>
  </r>
  <r>
    <n v="25"/>
    <d v="2012-11-18T00:00:00"/>
    <d v="2012-12-01T00:00:00"/>
    <x v="6"/>
    <s v="G1N"/>
    <s v="GD10000000"/>
    <s v="GD0"/>
    <n v="13"/>
    <n v="1120"/>
    <s v="BJ908"/>
    <s v="BJ904"/>
    <m/>
    <m/>
    <m/>
    <m/>
    <m/>
    <m/>
    <x v="186"/>
    <n v="29889"/>
    <s v="73690"/>
    <x v="103"/>
    <x v="1"/>
    <s v="Non-executive"/>
    <s v="D904"/>
    <x v="8"/>
    <n v="3653.84"/>
    <n v="0"/>
    <n v="0"/>
    <n v="0"/>
    <n v="0"/>
    <n v="0"/>
    <n v="0"/>
    <n v="0"/>
    <n v="0"/>
    <n v="0"/>
    <n v="0"/>
    <n v="0"/>
    <n v="0"/>
    <n v="0"/>
    <n v="0"/>
    <n v="0"/>
    <n v="0"/>
    <n v="0"/>
    <n v="2.62"/>
    <n v="351.71"/>
    <n v="0"/>
    <n v="0"/>
    <n v="0"/>
    <n v="0"/>
    <n v="0"/>
    <n v="217.95"/>
    <n v="0"/>
    <n v="0"/>
    <n v="0"/>
    <n v="0"/>
    <n v="0"/>
    <n v="2.99"/>
    <n v="8.7799999999999994"/>
    <n v="0"/>
    <n v="0"/>
    <n v="50.98"/>
    <n v="182.69"/>
    <n v="0"/>
    <n v="22.71"/>
    <n v="0"/>
    <n v="0"/>
    <n v="0"/>
    <n v="0"/>
    <n v="0"/>
    <n v="0"/>
    <n v="0"/>
    <n v="0"/>
    <n v="4494.2700000000004"/>
    <n v="4494.2699999999986"/>
    <n v="0"/>
    <n v="0"/>
    <n v="0"/>
    <n v="0"/>
    <n v="0"/>
  </r>
  <r>
    <n v="25"/>
    <d v="2012-11-18T00:00:00"/>
    <d v="2012-12-01T00:00:00"/>
    <x v="6"/>
    <s v="G1N"/>
    <s v="GD10000000"/>
    <s v="GD0"/>
    <n v="13"/>
    <n v="1120"/>
    <s v="BJ908"/>
    <s v="BJ904"/>
    <m/>
    <m/>
    <m/>
    <m/>
    <m/>
    <m/>
    <x v="187"/>
    <n v="43472"/>
    <s v="72183"/>
    <x v="104"/>
    <x v="1"/>
    <s v="Non-executive"/>
    <s v="D904"/>
    <x v="8"/>
    <n v="3405.58"/>
    <n v="0"/>
    <n v="0"/>
    <n v="0"/>
    <n v="0"/>
    <n v="0"/>
    <n v="0"/>
    <n v="0"/>
    <n v="0"/>
    <n v="0"/>
    <n v="0"/>
    <n v="0"/>
    <n v="0"/>
    <n v="0"/>
    <n v="0"/>
    <n v="0"/>
    <n v="0"/>
    <n v="0"/>
    <n v="0"/>
    <n v="0"/>
    <n v="0"/>
    <n v="0"/>
    <n v="0"/>
    <n v="0"/>
    <n v="0"/>
    <n v="211.15"/>
    <n v="0"/>
    <n v="0"/>
    <n v="0"/>
    <n v="0"/>
    <n v="0"/>
    <n v="3.27"/>
    <n v="11.39"/>
    <n v="0"/>
    <n v="0"/>
    <n v="49.39"/>
    <n v="170.28"/>
    <n v="0"/>
    <n v="0"/>
    <n v="0"/>
    <n v="0"/>
    <n v="0"/>
    <n v="0"/>
    <n v="0"/>
    <n v="0"/>
    <n v="0"/>
    <n v="0"/>
    <n v="3851.06"/>
    <n v="3851.06"/>
    <n v="0"/>
    <n v="0"/>
    <n v="0"/>
    <n v="0"/>
    <n v="0"/>
  </r>
  <r>
    <n v="25"/>
    <d v="2012-11-18T00:00:00"/>
    <d v="2012-12-01T00:00:00"/>
    <x v="6"/>
    <s v="G1N"/>
    <s v="GD10000000"/>
    <s v="GD0"/>
    <n v="13"/>
    <n v="1120"/>
    <s v="BJ908"/>
    <s v="BJ904"/>
    <m/>
    <m/>
    <m/>
    <m/>
    <m/>
    <m/>
    <x v="188"/>
    <n v="43625"/>
    <s v="51002"/>
    <x v="105"/>
    <x v="1"/>
    <s v="Non-executive"/>
    <s v="D904"/>
    <x v="8"/>
    <n v="3405.58"/>
    <n v="0"/>
    <n v="0"/>
    <n v="0"/>
    <n v="0"/>
    <n v="0"/>
    <n v="0"/>
    <n v="0"/>
    <n v="0"/>
    <n v="0"/>
    <n v="0"/>
    <n v="0"/>
    <n v="0"/>
    <n v="0"/>
    <n v="0"/>
    <n v="0"/>
    <n v="0"/>
    <n v="0"/>
    <n v="2.46"/>
    <n v="178.92"/>
    <n v="0"/>
    <n v="0"/>
    <n v="0"/>
    <n v="0"/>
    <n v="0"/>
    <n v="207.45"/>
    <n v="0"/>
    <n v="0"/>
    <n v="0"/>
    <n v="0"/>
    <n v="0"/>
    <n v="2.71"/>
    <n v="6.19"/>
    <n v="0"/>
    <n v="0"/>
    <n v="48.52"/>
    <n v="170.28"/>
    <n v="0"/>
    <n v="9.5399999999999991"/>
    <n v="0"/>
    <n v="0"/>
    <n v="0"/>
    <n v="0"/>
    <n v="0"/>
    <n v="0"/>
    <n v="0"/>
    <n v="0"/>
    <n v="4031.65"/>
    <n v="4031.65"/>
    <n v="0"/>
    <n v="0"/>
    <n v="0"/>
    <n v="0"/>
    <n v="0"/>
  </r>
  <r>
    <n v="25"/>
    <d v="2012-11-18T00:00:00"/>
    <d v="2012-12-01T00:00:00"/>
    <x v="6"/>
    <s v="G1N"/>
    <s v="GD10000000"/>
    <s v="GD0"/>
    <n v="13"/>
    <n v="1120"/>
    <s v="BJ908"/>
    <s v="BJ904"/>
    <m/>
    <m/>
    <m/>
    <m/>
    <m/>
    <m/>
    <x v="189"/>
    <n v="66584"/>
    <s v="75082"/>
    <x v="106"/>
    <x v="1"/>
    <s v="Non-executive"/>
    <s v="D904"/>
    <x v="8"/>
    <n v="2478.42"/>
    <n v="0"/>
    <n v="0"/>
    <n v="0"/>
    <n v="0"/>
    <n v="0"/>
    <n v="0"/>
    <n v="0"/>
    <n v="0"/>
    <n v="0"/>
    <n v="0"/>
    <n v="0"/>
    <n v="0"/>
    <n v="0"/>
    <n v="0"/>
    <n v="0"/>
    <n v="0"/>
    <n v="0"/>
    <n v="1.81"/>
    <n v="178.92"/>
    <n v="0"/>
    <n v="0"/>
    <n v="0"/>
    <n v="0"/>
    <n v="0"/>
    <n v="149.97"/>
    <n v="0"/>
    <n v="0"/>
    <n v="0"/>
    <n v="0"/>
    <n v="0"/>
    <n v="2.71"/>
    <n v="6.19"/>
    <n v="0"/>
    <n v="0"/>
    <n v="35.07"/>
    <n v="123.92"/>
    <n v="0"/>
    <n v="9.5399999999999991"/>
    <n v="0"/>
    <n v="0"/>
    <n v="0"/>
    <n v="0"/>
    <n v="0"/>
    <n v="0"/>
    <n v="0"/>
    <n v="0"/>
    <n v="2986.55"/>
    <n v="2986.55"/>
    <n v="0"/>
    <n v="0"/>
    <n v="0"/>
    <n v="0"/>
    <n v="0"/>
  </r>
  <r>
    <n v="25"/>
    <d v="2012-11-18T00:00:00"/>
    <d v="2012-12-01T00:00:00"/>
    <x v="6"/>
    <s v="G1N"/>
    <s v="GD10000000"/>
    <s v="GD0"/>
    <n v="13"/>
    <n v="1120"/>
    <s v="BJ908"/>
    <s v="BJ904"/>
    <m/>
    <m/>
    <m/>
    <m/>
    <m/>
    <m/>
    <x v="190"/>
    <n v="67020"/>
    <s v="50874"/>
    <x v="107"/>
    <x v="1"/>
    <s v="Non-executive"/>
    <s v="D904"/>
    <x v="8"/>
    <n v="2403.81"/>
    <n v="0"/>
    <n v="0"/>
    <n v="0"/>
    <n v="0"/>
    <n v="0"/>
    <n v="0"/>
    <n v="0"/>
    <n v="0"/>
    <n v="0"/>
    <n v="0"/>
    <n v="0"/>
    <n v="0"/>
    <n v="0"/>
    <n v="0"/>
    <n v="0"/>
    <n v="0"/>
    <n v="0"/>
    <n v="1.76"/>
    <n v="0"/>
    <n v="0"/>
    <n v="0"/>
    <n v="0"/>
    <n v="0"/>
    <n v="0"/>
    <n v="145.46"/>
    <n v="0"/>
    <n v="0"/>
    <n v="0"/>
    <n v="0"/>
    <n v="0"/>
    <n v="2.71"/>
    <n v="6.19"/>
    <n v="0"/>
    <n v="0"/>
    <n v="34.01"/>
    <n v="120.19"/>
    <n v="0"/>
    <n v="0"/>
    <n v="0"/>
    <n v="0"/>
    <n v="0"/>
    <n v="0"/>
    <n v="0"/>
    <n v="0"/>
    <n v="0"/>
    <n v="0"/>
    <n v="2714.13"/>
    <n v="2714.1300000000006"/>
    <n v="0"/>
    <n v="0"/>
    <n v="0"/>
    <n v="0"/>
    <n v="0"/>
  </r>
  <r>
    <n v="25"/>
    <d v="2012-11-18T00:00:00"/>
    <d v="2012-12-01T00:00:00"/>
    <x v="6"/>
    <s v="G1N"/>
    <s v="GD10000000"/>
    <s v="GD0"/>
    <n v="13"/>
    <n v="1120"/>
    <s v="BJ908"/>
    <s v="BJ904"/>
    <m/>
    <m/>
    <m/>
    <m/>
    <m/>
    <m/>
    <x v="191"/>
    <n v="69280"/>
    <s v="51214"/>
    <x v="108"/>
    <x v="1"/>
    <s v="Non-executive"/>
    <s v="D904"/>
    <x v="8"/>
    <n v="2403.8000000000002"/>
    <n v="0"/>
    <n v="0"/>
    <n v="0"/>
    <n v="0"/>
    <n v="0"/>
    <n v="0"/>
    <n v="0"/>
    <n v="0"/>
    <n v="0"/>
    <n v="0"/>
    <n v="0"/>
    <n v="0"/>
    <n v="0"/>
    <n v="0"/>
    <n v="0"/>
    <n v="0"/>
    <n v="0"/>
    <n v="0"/>
    <n v="178.92"/>
    <n v="0"/>
    <n v="0"/>
    <n v="0"/>
    <n v="0"/>
    <n v="0"/>
    <n v="145.34"/>
    <n v="0"/>
    <n v="0"/>
    <n v="0"/>
    <n v="0"/>
    <n v="0"/>
    <n v="2.71"/>
    <n v="6.19"/>
    <n v="0"/>
    <n v="0"/>
    <n v="33.99"/>
    <n v="0"/>
    <n v="0"/>
    <n v="9.5399999999999991"/>
    <n v="0"/>
    <n v="0"/>
    <n v="0"/>
    <n v="0"/>
    <n v="0"/>
    <n v="0"/>
    <n v="0"/>
    <n v="0"/>
    <n v="2780.49"/>
    <n v="2780.4900000000002"/>
    <n v="0"/>
    <n v="0"/>
    <n v="0"/>
    <n v="0"/>
    <n v="0"/>
  </r>
  <r>
    <n v="25"/>
    <d v="2012-11-18T00:00:00"/>
    <d v="2012-12-01T00:00:00"/>
    <x v="6"/>
    <s v="G1N"/>
    <s v="GD10000000"/>
    <s v="GD0"/>
    <n v="13"/>
    <n v="1120"/>
    <s v="BJ908"/>
    <s v="BJ904"/>
    <m/>
    <m/>
    <m/>
    <m/>
    <m/>
    <m/>
    <x v="192"/>
    <n v="70014"/>
    <s v="50856"/>
    <x v="108"/>
    <x v="1"/>
    <s v="Non-executive"/>
    <s v="D904"/>
    <x v="8"/>
    <n v="2478.42"/>
    <n v="0"/>
    <n v="0"/>
    <n v="0"/>
    <n v="0"/>
    <n v="0"/>
    <n v="0"/>
    <n v="0"/>
    <n v="0"/>
    <n v="0"/>
    <n v="0"/>
    <n v="0"/>
    <n v="0"/>
    <n v="0"/>
    <n v="0"/>
    <n v="0"/>
    <n v="0"/>
    <n v="0"/>
    <n v="1.81"/>
    <n v="178.92"/>
    <n v="0"/>
    <n v="0"/>
    <n v="0"/>
    <n v="0"/>
    <n v="0"/>
    <n v="142.6"/>
    <n v="0"/>
    <n v="0"/>
    <n v="0"/>
    <n v="0"/>
    <n v="0"/>
    <n v="2.71"/>
    <n v="6.19"/>
    <n v="0"/>
    <n v="0"/>
    <n v="33.35"/>
    <n v="0"/>
    <n v="0"/>
    <n v="9.5399999999999991"/>
    <n v="0"/>
    <n v="0"/>
    <n v="0"/>
    <n v="0"/>
    <n v="0"/>
    <n v="0"/>
    <n v="0"/>
    <n v="0"/>
    <n v="2853.54"/>
    <n v="2853.54"/>
    <n v="0"/>
    <n v="0"/>
    <n v="0"/>
    <n v="0"/>
    <n v="0"/>
  </r>
  <r>
    <n v="25"/>
    <d v="2012-11-18T00:00:00"/>
    <d v="2012-12-01T00:00:00"/>
    <x v="6"/>
    <s v="G1N"/>
    <s v="GD10000000"/>
    <s v="GD0"/>
    <n v="13"/>
    <n v="1120"/>
    <s v="BJ908"/>
    <s v="BJ904"/>
    <m/>
    <m/>
    <m/>
    <m/>
    <m/>
    <m/>
    <x v="404"/>
    <n v="70666"/>
    <s v="47096"/>
    <x v="157"/>
    <x v="1"/>
    <s v="Non-executive"/>
    <s v="D904"/>
    <x v="8"/>
    <n v="2317.4699999999998"/>
    <n v="0"/>
    <n v="0"/>
    <n v="0"/>
    <n v="0"/>
    <n v="0"/>
    <n v="0"/>
    <n v="0"/>
    <n v="0"/>
    <n v="0"/>
    <n v="0"/>
    <n v="0"/>
    <n v="0"/>
    <n v="0"/>
    <n v="0"/>
    <n v="0"/>
    <n v="0"/>
    <n v="0"/>
    <n v="1.7"/>
    <n v="0"/>
    <n v="0"/>
    <n v="0"/>
    <n v="0"/>
    <n v="0"/>
    <n v="0"/>
    <n v="135.93"/>
    <n v="0"/>
    <n v="0"/>
    <n v="0"/>
    <n v="0"/>
    <n v="0"/>
    <n v="3.27"/>
    <n v="11.39"/>
    <n v="0"/>
    <n v="0"/>
    <n v="31.79"/>
    <n v="0"/>
    <n v="0"/>
    <n v="0"/>
    <n v="0"/>
    <n v="0"/>
    <n v="0"/>
    <n v="0"/>
    <n v="0"/>
    <n v="0"/>
    <n v="0"/>
    <n v="0"/>
    <n v="2501.5500000000002"/>
    <n v="2501.5499999999993"/>
    <n v="0"/>
    <n v="0"/>
    <n v="0"/>
    <n v="0"/>
    <n v="0"/>
  </r>
  <r>
    <n v="26"/>
    <d v="2012-12-02T00:00:00"/>
    <d v="2012-12-15T00:00:00"/>
    <x v="7"/>
    <s v="G1N"/>
    <s v="GD10000000"/>
    <s v="GD0"/>
    <n v="13"/>
    <n v="1120"/>
    <s v="BJ908"/>
    <s v="BJ904"/>
    <m/>
    <m/>
    <m/>
    <m/>
    <m/>
    <m/>
    <x v="186"/>
    <n v="29889"/>
    <s v="73690"/>
    <x v="103"/>
    <x v="1"/>
    <s v="Non-executive"/>
    <s v="D904"/>
    <x v="8"/>
    <n v="3653.85"/>
    <n v="0"/>
    <n v="0"/>
    <n v="0"/>
    <n v="0"/>
    <n v="0"/>
    <n v="0"/>
    <n v="0"/>
    <n v="0"/>
    <n v="0"/>
    <n v="0"/>
    <n v="0"/>
    <n v="0"/>
    <n v="0"/>
    <n v="0"/>
    <n v="0"/>
    <n v="0"/>
    <n v="0"/>
    <n v="2.62"/>
    <n v="351.71"/>
    <n v="0"/>
    <n v="0"/>
    <n v="0"/>
    <n v="0"/>
    <n v="0"/>
    <n v="217.96"/>
    <n v="0"/>
    <n v="0"/>
    <n v="0"/>
    <n v="0"/>
    <n v="0"/>
    <n v="2.99"/>
    <n v="8.7799999999999994"/>
    <n v="0"/>
    <n v="0"/>
    <n v="50.97"/>
    <n v="182.69"/>
    <n v="0"/>
    <n v="22.71"/>
    <n v="0"/>
    <n v="0"/>
    <n v="0"/>
    <n v="0"/>
    <n v="0"/>
    <n v="0"/>
    <n v="0"/>
    <n v="0"/>
    <n v="4494.28"/>
    <n v="4494.2799999999988"/>
    <n v="0"/>
    <n v="0"/>
    <n v="0"/>
    <n v="0"/>
    <n v="0"/>
  </r>
  <r>
    <n v="26"/>
    <d v="2012-12-02T00:00:00"/>
    <d v="2012-12-15T00:00:00"/>
    <x v="7"/>
    <s v="G1N"/>
    <s v="GD10000000"/>
    <s v="GD0"/>
    <n v="13"/>
    <n v="1120"/>
    <s v="BJ908"/>
    <s v="BJ904"/>
    <m/>
    <m/>
    <m/>
    <m/>
    <m/>
    <m/>
    <x v="187"/>
    <n v="43472"/>
    <s v="72183"/>
    <x v="104"/>
    <x v="1"/>
    <s v="Non-executive"/>
    <s v="D904"/>
    <x v="8"/>
    <n v="3405.58"/>
    <n v="0"/>
    <n v="0"/>
    <n v="0"/>
    <n v="0"/>
    <n v="0"/>
    <n v="0"/>
    <n v="0"/>
    <n v="0"/>
    <n v="0"/>
    <n v="0"/>
    <n v="0"/>
    <n v="0"/>
    <n v="0"/>
    <n v="0"/>
    <n v="0"/>
    <n v="0"/>
    <n v="0"/>
    <n v="0"/>
    <n v="0"/>
    <n v="0"/>
    <n v="0"/>
    <n v="0"/>
    <n v="0"/>
    <n v="0"/>
    <n v="211.14"/>
    <n v="0"/>
    <n v="0"/>
    <n v="0"/>
    <n v="0"/>
    <n v="0"/>
    <n v="3.27"/>
    <n v="11.39"/>
    <n v="0"/>
    <n v="0"/>
    <n v="49.38"/>
    <n v="170.28"/>
    <n v="0"/>
    <n v="0"/>
    <n v="0"/>
    <n v="0"/>
    <n v="0"/>
    <n v="0"/>
    <n v="0"/>
    <n v="0"/>
    <n v="0"/>
    <n v="0"/>
    <n v="3851.04"/>
    <n v="3851.04"/>
    <n v="0"/>
    <n v="0"/>
    <n v="0"/>
    <n v="0"/>
    <n v="0"/>
  </r>
  <r>
    <n v="26"/>
    <d v="2012-12-02T00:00:00"/>
    <d v="2012-12-15T00:00:00"/>
    <x v="7"/>
    <s v="G1N"/>
    <s v="GD10000000"/>
    <s v="GD0"/>
    <n v="13"/>
    <n v="1120"/>
    <s v="BJ908"/>
    <s v="BJ904"/>
    <m/>
    <m/>
    <m/>
    <m/>
    <m/>
    <m/>
    <x v="188"/>
    <n v="43625"/>
    <s v="51002"/>
    <x v="105"/>
    <x v="1"/>
    <s v="Non-executive"/>
    <s v="D904"/>
    <x v="8"/>
    <n v="3405.58"/>
    <n v="0"/>
    <n v="0"/>
    <n v="0"/>
    <n v="0"/>
    <n v="0"/>
    <n v="0"/>
    <n v="0"/>
    <n v="0"/>
    <n v="0"/>
    <n v="0"/>
    <n v="0"/>
    <n v="0"/>
    <n v="0"/>
    <n v="0"/>
    <n v="0"/>
    <n v="0"/>
    <n v="0"/>
    <n v="2.46"/>
    <n v="178.92"/>
    <n v="0"/>
    <n v="0"/>
    <n v="0"/>
    <n v="0"/>
    <n v="0"/>
    <n v="207.45"/>
    <n v="0"/>
    <n v="0"/>
    <n v="0"/>
    <n v="0"/>
    <n v="0"/>
    <n v="2.71"/>
    <n v="6.19"/>
    <n v="0"/>
    <n v="0"/>
    <n v="48.51"/>
    <n v="170.28"/>
    <n v="0"/>
    <n v="9.5399999999999991"/>
    <n v="0"/>
    <n v="0"/>
    <n v="0"/>
    <n v="0"/>
    <n v="0"/>
    <n v="0"/>
    <n v="0"/>
    <n v="0"/>
    <n v="4031.64"/>
    <n v="4031.6400000000003"/>
    <n v="0"/>
    <n v="0"/>
    <n v="0"/>
    <n v="0"/>
    <n v="0"/>
  </r>
  <r>
    <n v="26"/>
    <d v="2012-12-02T00:00:00"/>
    <d v="2012-12-15T00:00:00"/>
    <x v="7"/>
    <s v="G1N"/>
    <s v="GD10000000"/>
    <s v="GD0"/>
    <n v="13"/>
    <n v="1120"/>
    <s v="BJ908"/>
    <s v="BJ904"/>
    <m/>
    <m/>
    <m/>
    <m/>
    <m/>
    <m/>
    <x v="189"/>
    <n v="66584"/>
    <s v="75082"/>
    <x v="106"/>
    <x v="1"/>
    <s v="Non-executive"/>
    <s v="D904"/>
    <x v="8"/>
    <n v="2478.42"/>
    <n v="0"/>
    <n v="0"/>
    <n v="0"/>
    <n v="0"/>
    <n v="0"/>
    <n v="0"/>
    <n v="0"/>
    <n v="0"/>
    <n v="0"/>
    <n v="0"/>
    <n v="0"/>
    <n v="0"/>
    <n v="0"/>
    <n v="0"/>
    <n v="0"/>
    <n v="0"/>
    <n v="0"/>
    <n v="1.81"/>
    <n v="178.92"/>
    <n v="0"/>
    <n v="0"/>
    <n v="0"/>
    <n v="0"/>
    <n v="0"/>
    <n v="149.96"/>
    <n v="0"/>
    <n v="0"/>
    <n v="0"/>
    <n v="0"/>
    <n v="0"/>
    <n v="2.71"/>
    <n v="6.19"/>
    <n v="0"/>
    <n v="0"/>
    <n v="35.07"/>
    <n v="123.92"/>
    <n v="0"/>
    <n v="9.5399999999999991"/>
    <n v="0"/>
    <n v="0"/>
    <n v="0"/>
    <n v="0"/>
    <n v="0"/>
    <n v="0"/>
    <n v="0"/>
    <n v="0"/>
    <n v="2986.54"/>
    <n v="2986.5400000000004"/>
    <n v="0"/>
    <n v="0"/>
    <n v="0"/>
    <n v="0"/>
    <n v="0"/>
  </r>
  <r>
    <n v="26"/>
    <d v="2012-12-02T00:00:00"/>
    <d v="2012-12-15T00:00:00"/>
    <x v="7"/>
    <s v="G1N"/>
    <s v="GD10000000"/>
    <s v="GD0"/>
    <n v="13"/>
    <n v="1120"/>
    <s v="BJ908"/>
    <s v="BJ904"/>
    <m/>
    <m/>
    <m/>
    <m/>
    <m/>
    <m/>
    <x v="190"/>
    <n v="67020"/>
    <s v="50874"/>
    <x v="107"/>
    <x v="1"/>
    <s v="Non-executive"/>
    <s v="D904"/>
    <x v="8"/>
    <n v="2403.8000000000002"/>
    <n v="0"/>
    <n v="0"/>
    <n v="0"/>
    <n v="0"/>
    <n v="0"/>
    <n v="0"/>
    <n v="0"/>
    <n v="0"/>
    <n v="0"/>
    <n v="0"/>
    <n v="0"/>
    <n v="0"/>
    <n v="0"/>
    <n v="0"/>
    <n v="0"/>
    <n v="0"/>
    <n v="0"/>
    <n v="1.76"/>
    <n v="0"/>
    <n v="0"/>
    <n v="0"/>
    <n v="0"/>
    <n v="0"/>
    <n v="0"/>
    <n v="145.46"/>
    <n v="0"/>
    <n v="0"/>
    <n v="0"/>
    <n v="0"/>
    <n v="0"/>
    <n v="2.71"/>
    <n v="6.19"/>
    <n v="0"/>
    <n v="0"/>
    <n v="34.020000000000003"/>
    <n v="120.19"/>
    <n v="0"/>
    <n v="0"/>
    <n v="0"/>
    <n v="0"/>
    <n v="0"/>
    <n v="0"/>
    <n v="0"/>
    <n v="0"/>
    <n v="0"/>
    <n v="0"/>
    <n v="2714.13"/>
    <n v="2714.1300000000006"/>
    <n v="0"/>
    <n v="0"/>
    <n v="0"/>
    <n v="0"/>
    <n v="0"/>
  </r>
  <r>
    <n v="26"/>
    <d v="2012-12-02T00:00:00"/>
    <d v="2012-12-15T00:00:00"/>
    <x v="7"/>
    <s v="G1N"/>
    <s v="GD10000000"/>
    <s v="GD0"/>
    <n v="13"/>
    <n v="1120"/>
    <s v="BJ908"/>
    <s v="BJ904"/>
    <m/>
    <m/>
    <m/>
    <m/>
    <m/>
    <m/>
    <x v="191"/>
    <n v="69280"/>
    <s v="51214"/>
    <x v="108"/>
    <x v="1"/>
    <s v="Non-executive"/>
    <s v="D904"/>
    <x v="8"/>
    <n v="2403.8000000000002"/>
    <n v="0"/>
    <n v="0"/>
    <n v="0"/>
    <n v="0"/>
    <n v="0"/>
    <n v="0"/>
    <n v="0"/>
    <n v="0"/>
    <n v="0"/>
    <n v="0"/>
    <n v="0"/>
    <n v="0"/>
    <n v="0"/>
    <n v="0"/>
    <n v="0"/>
    <n v="0"/>
    <n v="0"/>
    <n v="0"/>
    <n v="178.92"/>
    <n v="0"/>
    <n v="0"/>
    <n v="0"/>
    <n v="0"/>
    <n v="0"/>
    <n v="145.34"/>
    <n v="0"/>
    <n v="0"/>
    <n v="0"/>
    <n v="0"/>
    <n v="0"/>
    <n v="2.71"/>
    <n v="6.19"/>
    <n v="0"/>
    <n v="0"/>
    <n v="33.99"/>
    <n v="0"/>
    <n v="0"/>
    <n v="9.5399999999999991"/>
    <n v="0"/>
    <n v="0"/>
    <n v="0"/>
    <n v="0"/>
    <n v="0"/>
    <n v="0"/>
    <n v="0"/>
    <n v="0"/>
    <n v="2780.49"/>
    <n v="2780.4900000000002"/>
    <n v="0"/>
    <n v="0"/>
    <n v="0"/>
    <n v="0"/>
    <n v="0"/>
  </r>
  <r>
    <n v="26"/>
    <d v="2012-12-02T00:00:00"/>
    <d v="2012-12-15T00:00:00"/>
    <x v="7"/>
    <s v="G1N"/>
    <s v="GD10000000"/>
    <s v="GD0"/>
    <n v="13"/>
    <n v="1120"/>
    <s v="BJ908"/>
    <s v="BJ904"/>
    <m/>
    <m/>
    <m/>
    <m/>
    <m/>
    <m/>
    <x v="192"/>
    <n v="70014"/>
    <s v="50856"/>
    <x v="108"/>
    <x v="1"/>
    <s v="Non-executive"/>
    <s v="D904"/>
    <x v="8"/>
    <n v="2478.42"/>
    <n v="0"/>
    <n v="0"/>
    <n v="0"/>
    <n v="0"/>
    <n v="0"/>
    <n v="0"/>
    <n v="0"/>
    <n v="0"/>
    <n v="0"/>
    <n v="0"/>
    <n v="0"/>
    <n v="0"/>
    <n v="0"/>
    <n v="0"/>
    <n v="0"/>
    <n v="0"/>
    <n v="0"/>
    <n v="1.81"/>
    <n v="178.92"/>
    <n v="0"/>
    <n v="0"/>
    <n v="0"/>
    <n v="0"/>
    <n v="0"/>
    <n v="142.6"/>
    <n v="0"/>
    <n v="0"/>
    <n v="0"/>
    <n v="0"/>
    <n v="0"/>
    <n v="2.71"/>
    <n v="6.19"/>
    <n v="0"/>
    <n v="0"/>
    <n v="33.35"/>
    <n v="0"/>
    <n v="0"/>
    <n v="9.5399999999999991"/>
    <n v="0"/>
    <n v="0"/>
    <n v="0"/>
    <n v="0"/>
    <n v="0"/>
    <n v="0"/>
    <n v="0"/>
    <n v="0"/>
    <n v="2853.54"/>
    <n v="2853.54"/>
    <n v="0"/>
    <n v="0"/>
    <n v="0"/>
    <n v="0"/>
    <n v="0"/>
  </r>
  <r>
    <n v="26"/>
    <d v="2012-12-02T00:00:00"/>
    <d v="2012-12-15T00:00:00"/>
    <x v="7"/>
    <s v="G1N"/>
    <s v="GD10000000"/>
    <s v="GD0"/>
    <n v="13"/>
    <n v="1120"/>
    <s v="BJ908"/>
    <s v="BJ904"/>
    <m/>
    <m/>
    <m/>
    <m/>
    <m/>
    <m/>
    <x v="404"/>
    <n v="70666"/>
    <s v="47096"/>
    <x v="157"/>
    <x v="1"/>
    <s v="Non-executive"/>
    <s v="D904"/>
    <x v="8"/>
    <n v="2317.46"/>
    <n v="0"/>
    <n v="0"/>
    <n v="0"/>
    <n v="0"/>
    <n v="0"/>
    <n v="0"/>
    <n v="0"/>
    <n v="0"/>
    <n v="0"/>
    <n v="0"/>
    <n v="0"/>
    <n v="0"/>
    <n v="0"/>
    <n v="0"/>
    <n v="0"/>
    <n v="0"/>
    <n v="0"/>
    <n v="1.7"/>
    <n v="0"/>
    <n v="0"/>
    <n v="0"/>
    <n v="0"/>
    <n v="0"/>
    <n v="0"/>
    <n v="135.93"/>
    <n v="0"/>
    <n v="0"/>
    <n v="0"/>
    <n v="0"/>
    <n v="0"/>
    <n v="3.27"/>
    <n v="11.39"/>
    <n v="0"/>
    <n v="0"/>
    <n v="31.79"/>
    <n v="0"/>
    <n v="0"/>
    <n v="0"/>
    <n v="0"/>
    <n v="0"/>
    <n v="0"/>
    <n v="0"/>
    <n v="0"/>
    <n v="0"/>
    <n v="0"/>
    <n v="0"/>
    <n v="2501.54"/>
    <n v="2501.5399999999995"/>
    <n v="0"/>
    <n v="0"/>
    <n v="0"/>
    <n v="0"/>
    <n v="0"/>
  </r>
  <r>
    <n v="1"/>
    <d v="2012-12-16T00:00:00"/>
    <d v="2012-12-29T00:00:00"/>
    <x v="9"/>
    <s v="G1N"/>
    <s v="GD10000000"/>
    <s v="GD0"/>
    <n v="13"/>
    <n v="1120"/>
    <s v="BJ908"/>
    <s v="BJ904"/>
    <m/>
    <m/>
    <m/>
    <m/>
    <m/>
    <m/>
    <x v="186"/>
    <n v="29889"/>
    <s v="73690"/>
    <x v="103"/>
    <x v="1"/>
    <s v="Non-executive"/>
    <s v="D904"/>
    <x v="8"/>
    <n v="3653.83"/>
    <n v="0"/>
    <n v="0"/>
    <n v="0"/>
    <n v="0"/>
    <n v="0"/>
    <n v="0"/>
    <n v="0"/>
    <n v="0"/>
    <n v="0"/>
    <n v="0"/>
    <n v="0"/>
    <n v="0"/>
    <n v="0"/>
    <n v="0"/>
    <n v="0"/>
    <n v="0"/>
    <n v="0"/>
    <n v="2.62"/>
    <n v="351.71"/>
    <n v="0"/>
    <n v="0"/>
    <n v="0"/>
    <n v="0"/>
    <n v="0"/>
    <n v="217.84"/>
    <n v="0"/>
    <n v="0"/>
    <n v="0"/>
    <n v="0"/>
    <n v="0"/>
    <n v="2.99"/>
    <n v="8.7799999999999994"/>
    <n v="0"/>
    <n v="0"/>
    <n v="50.95"/>
    <n v="182.69"/>
    <n v="0"/>
    <n v="22.71"/>
    <n v="0"/>
    <n v="0"/>
    <n v="0"/>
    <n v="0"/>
    <n v="0"/>
    <n v="0"/>
    <n v="0"/>
    <n v="0"/>
    <n v="4494.12"/>
    <n v="4494.119999999999"/>
    <n v="0"/>
    <n v="0"/>
    <n v="0"/>
    <n v="0"/>
    <n v="0"/>
  </r>
  <r>
    <n v="1"/>
    <d v="2012-12-16T00:00:00"/>
    <d v="2012-12-29T00:00:00"/>
    <x v="9"/>
    <s v="G1N"/>
    <s v="GD10000000"/>
    <s v="GD0"/>
    <n v="13"/>
    <n v="1120"/>
    <s v="BJ908"/>
    <s v="BJ904"/>
    <m/>
    <m/>
    <m/>
    <m/>
    <m/>
    <m/>
    <x v="187"/>
    <n v="43472"/>
    <s v="72183"/>
    <x v="104"/>
    <x v="1"/>
    <s v="Non-executive"/>
    <s v="D904"/>
    <x v="8"/>
    <n v="3405.58"/>
    <n v="0"/>
    <n v="0"/>
    <n v="0"/>
    <n v="0"/>
    <n v="0"/>
    <n v="0"/>
    <n v="0"/>
    <n v="0"/>
    <n v="0"/>
    <n v="0"/>
    <n v="0"/>
    <n v="0"/>
    <n v="0"/>
    <n v="0"/>
    <n v="0"/>
    <n v="0"/>
    <n v="0"/>
    <n v="0"/>
    <n v="0"/>
    <n v="0"/>
    <n v="0"/>
    <n v="0"/>
    <n v="0"/>
    <n v="0"/>
    <n v="211.15"/>
    <n v="0"/>
    <n v="0"/>
    <n v="0"/>
    <n v="0"/>
    <n v="0"/>
    <n v="3.27"/>
    <n v="11.39"/>
    <n v="0"/>
    <n v="0"/>
    <n v="49.38"/>
    <n v="170.28"/>
    <n v="0"/>
    <n v="0"/>
    <n v="0"/>
    <n v="0"/>
    <n v="0"/>
    <n v="0"/>
    <n v="0"/>
    <n v="0"/>
    <n v="0"/>
    <n v="0"/>
    <n v="3851.05"/>
    <n v="3851.05"/>
    <n v="0"/>
    <n v="0"/>
    <n v="0"/>
    <n v="0"/>
    <n v="0"/>
  </r>
  <r>
    <n v="1"/>
    <d v="2012-12-16T00:00:00"/>
    <d v="2012-12-29T00:00:00"/>
    <x v="9"/>
    <s v="G1N"/>
    <s v="GD10000000"/>
    <s v="GD0"/>
    <n v="13"/>
    <n v="1120"/>
    <s v="BJ908"/>
    <s v="BJ904"/>
    <m/>
    <m/>
    <m/>
    <m/>
    <m/>
    <m/>
    <x v="188"/>
    <n v="43625"/>
    <s v="51002"/>
    <x v="105"/>
    <x v="1"/>
    <s v="Non-executive"/>
    <s v="D904"/>
    <x v="8"/>
    <n v="3405.59"/>
    <n v="0"/>
    <n v="0"/>
    <n v="0"/>
    <n v="0"/>
    <n v="0"/>
    <n v="0"/>
    <n v="0"/>
    <n v="0"/>
    <n v="0"/>
    <n v="0"/>
    <n v="0"/>
    <n v="0"/>
    <n v="0"/>
    <n v="0"/>
    <n v="0"/>
    <n v="0"/>
    <n v="0"/>
    <n v="2.46"/>
    <n v="178.92"/>
    <n v="0"/>
    <n v="0"/>
    <n v="0"/>
    <n v="0"/>
    <n v="0"/>
    <n v="204.11"/>
    <n v="0"/>
    <n v="0"/>
    <n v="0"/>
    <n v="0"/>
    <n v="0"/>
    <n v="2.71"/>
    <n v="6.19"/>
    <n v="0"/>
    <n v="0"/>
    <n v="47.74"/>
    <n v="170.28"/>
    <n v="0"/>
    <n v="9.5399999999999991"/>
    <n v="0"/>
    <n v="0"/>
    <n v="0"/>
    <n v="0"/>
    <n v="0"/>
    <n v="0"/>
    <n v="0"/>
    <n v="0"/>
    <n v="4027.54"/>
    <n v="4027.5400000000004"/>
    <n v="0"/>
    <n v="0"/>
    <n v="0"/>
    <n v="0"/>
    <n v="0"/>
  </r>
  <r>
    <n v="1"/>
    <d v="2012-12-16T00:00:00"/>
    <d v="2012-12-29T00:00:00"/>
    <x v="9"/>
    <s v="G1N"/>
    <s v="GD10000000"/>
    <s v="GD0"/>
    <n v="13"/>
    <n v="1120"/>
    <s v="BJ908"/>
    <s v="BJ904"/>
    <m/>
    <m/>
    <m/>
    <m/>
    <m/>
    <m/>
    <x v="236"/>
    <n v="58160"/>
    <s v="46544"/>
    <x v="174"/>
    <x v="1"/>
    <s v="Non-executive"/>
    <s v="D904"/>
    <x v="8"/>
    <n v="0"/>
    <n v="0"/>
    <n v="0"/>
    <n v="0"/>
    <n v="0"/>
    <n v="2961.39"/>
    <n v="0"/>
    <n v="0"/>
    <n v="0"/>
    <n v="0"/>
    <n v="0"/>
    <n v="0"/>
    <n v="0"/>
    <n v="0"/>
    <n v="0"/>
    <n v="0"/>
    <n v="0"/>
    <n v="0"/>
    <n v="0"/>
    <n v="161.84"/>
    <n v="0"/>
    <n v="0"/>
    <n v="0"/>
    <n v="0"/>
    <n v="0"/>
    <n v="180.26"/>
    <n v="0"/>
    <n v="0"/>
    <n v="0"/>
    <n v="0"/>
    <n v="0"/>
    <n v="2.71"/>
    <n v="6.19"/>
    <n v="0"/>
    <n v="0"/>
    <n v="42.16"/>
    <n v="148.07"/>
    <n v="0"/>
    <n v="8.6300000000000008"/>
    <n v="0"/>
    <n v="0"/>
    <n v="0"/>
    <n v="0"/>
    <n v="0"/>
    <n v="0"/>
    <n v="0"/>
    <n v="0"/>
    <n v="3511.25"/>
    <n v="3511.25"/>
    <n v="0"/>
    <n v="0"/>
    <n v="0"/>
    <n v="0"/>
    <n v="0"/>
  </r>
  <r>
    <n v="1"/>
    <d v="2012-12-16T00:00:00"/>
    <d v="2012-12-29T00:00:00"/>
    <x v="9"/>
    <s v="G1N"/>
    <s v="GD10000000"/>
    <s v="GD0"/>
    <n v="13"/>
    <n v="1120"/>
    <s v="BJ908"/>
    <s v="BJ904"/>
    <m/>
    <m/>
    <m/>
    <m/>
    <m/>
    <m/>
    <x v="189"/>
    <n v="66584"/>
    <s v="75082"/>
    <x v="106"/>
    <x v="1"/>
    <s v="Non-executive"/>
    <s v="D904"/>
    <x v="8"/>
    <n v="2478.42"/>
    <n v="0"/>
    <n v="0"/>
    <n v="0"/>
    <n v="0"/>
    <n v="0"/>
    <n v="0"/>
    <n v="0"/>
    <n v="0"/>
    <n v="0"/>
    <n v="0"/>
    <n v="0"/>
    <n v="0"/>
    <n v="0"/>
    <n v="0"/>
    <n v="0"/>
    <n v="0"/>
    <n v="0"/>
    <n v="1.81"/>
    <n v="178.92"/>
    <n v="0"/>
    <n v="0"/>
    <n v="0"/>
    <n v="0"/>
    <n v="0"/>
    <n v="149.96"/>
    <n v="0"/>
    <n v="0"/>
    <n v="0"/>
    <n v="0"/>
    <n v="0"/>
    <n v="2.71"/>
    <n v="6.19"/>
    <n v="0"/>
    <n v="0"/>
    <n v="35.07"/>
    <n v="123.92"/>
    <n v="0"/>
    <n v="9.5399999999999991"/>
    <n v="0"/>
    <n v="0"/>
    <n v="0"/>
    <n v="0"/>
    <n v="0"/>
    <n v="0"/>
    <n v="0"/>
    <n v="0"/>
    <n v="2986.54"/>
    <n v="2986.5400000000004"/>
    <n v="0"/>
    <n v="0"/>
    <n v="0"/>
    <n v="0"/>
    <n v="0"/>
  </r>
  <r>
    <n v="1"/>
    <d v="2012-12-16T00:00:00"/>
    <d v="2012-12-29T00:00:00"/>
    <x v="9"/>
    <s v="G1N"/>
    <s v="GD10000000"/>
    <s v="GD0"/>
    <n v="13"/>
    <n v="1120"/>
    <s v="BJ908"/>
    <s v="BJ904"/>
    <m/>
    <m/>
    <m/>
    <m/>
    <m/>
    <m/>
    <x v="190"/>
    <n v="67020"/>
    <s v="50874"/>
    <x v="107"/>
    <x v="1"/>
    <s v="Non-executive"/>
    <s v="D904"/>
    <x v="8"/>
    <n v="2403.8000000000002"/>
    <n v="0"/>
    <n v="0"/>
    <n v="0"/>
    <n v="0"/>
    <n v="0"/>
    <n v="0"/>
    <n v="0"/>
    <n v="0"/>
    <n v="0"/>
    <n v="0"/>
    <n v="0"/>
    <n v="0"/>
    <n v="0"/>
    <n v="0"/>
    <n v="0"/>
    <n v="0"/>
    <n v="0"/>
    <n v="1.76"/>
    <n v="0"/>
    <n v="0"/>
    <n v="0"/>
    <n v="0"/>
    <n v="0"/>
    <n v="0"/>
    <n v="149.04"/>
    <n v="0"/>
    <n v="0"/>
    <n v="0"/>
    <n v="0"/>
    <n v="0"/>
    <n v="2.71"/>
    <n v="6.19"/>
    <n v="0"/>
    <n v="0"/>
    <n v="34.86"/>
    <n v="120.19"/>
    <n v="0"/>
    <n v="0"/>
    <n v="0"/>
    <n v="0"/>
    <n v="0"/>
    <n v="0"/>
    <n v="0"/>
    <n v="0"/>
    <n v="0"/>
    <n v="0"/>
    <n v="2718.55"/>
    <n v="2718.5500000000006"/>
    <n v="0"/>
    <n v="0"/>
    <n v="0"/>
    <n v="0"/>
    <n v="0"/>
  </r>
  <r>
    <n v="1"/>
    <d v="2012-12-16T00:00:00"/>
    <d v="2012-12-29T00:00:00"/>
    <x v="9"/>
    <s v="G1N"/>
    <s v="GD10000000"/>
    <s v="GD0"/>
    <n v="13"/>
    <n v="1120"/>
    <s v="BJ908"/>
    <s v="BJ904"/>
    <m/>
    <m/>
    <m/>
    <m/>
    <m/>
    <m/>
    <x v="191"/>
    <n v="69280"/>
    <s v="51214"/>
    <x v="108"/>
    <x v="1"/>
    <s v="Non-executive"/>
    <s v="D904"/>
    <x v="8"/>
    <n v="2403.8000000000002"/>
    <n v="0"/>
    <n v="0"/>
    <n v="0"/>
    <n v="0"/>
    <n v="0"/>
    <n v="0"/>
    <n v="0"/>
    <n v="0"/>
    <n v="0"/>
    <n v="0"/>
    <n v="0"/>
    <n v="0"/>
    <n v="0"/>
    <n v="0"/>
    <n v="0"/>
    <n v="0"/>
    <n v="0"/>
    <n v="0"/>
    <n v="178.92"/>
    <n v="0"/>
    <n v="0"/>
    <n v="0"/>
    <n v="0"/>
    <n v="0"/>
    <n v="145.34"/>
    <n v="0"/>
    <n v="0"/>
    <n v="0"/>
    <n v="0"/>
    <n v="0"/>
    <n v="2.71"/>
    <n v="6.19"/>
    <n v="0"/>
    <n v="0"/>
    <n v="33.99"/>
    <n v="0"/>
    <n v="0"/>
    <n v="9.5399999999999991"/>
    <n v="0"/>
    <n v="0"/>
    <n v="0"/>
    <n v="0"/>
    <n v="0"/>
    <n v="0"/>
    <n v="0"/>
    <n v="0"/>
    <n v="2780.49"/>
    <n v="2780.4900000000002"/>
    <n v="0"/>
    <n v="0"/>
    <n v="0"/>
    <n v="0"/>
    <n v="0"/>
  </r>
  <r>
    <n v="1"/>
    <d v="2012-12-16T00:00:00"/>
    <d v="2012-12-29T00:00:00"/>
    <x v="9"/>
    <s v="G1N"/>
    <s v="GD10000000"/>
    <s v="GD0"/>
    <n v="13"/>
    <n v="1120"/>
    <s v="BJ908"/>
    <s v="BJ904"/>
    <m/>
    <m/>
    <m/>
    <m/>
    <m/>
    <m/>
    <x v="192"/>
    <n v="70014"/>
    <s v="50856"/>
    <x v="108"/>
    <x v="1"/>
    <s v="Non-executive"/>
    <s v="D904"/>
    <x v="8"/>
    <n v="2478.41"/>
    <n v="0"/>
    <n v="0"/>
    <n v="0"/>
    <n v="0"/>
    <n v="0"/>
    <n v="0"/>
    <n v="0"/>
    <n v="0"/>
    <n v="0"/>
    <n v="0"/>
    <n v="0"/>
    <n v="0"/>
    <n v="0"/>
    <n v="0"/>
    <n v="0"/>
    <n v="0"/>
    <n v="0"/>
    <n v="1.81"/>
    <n v="178.92"/>
    <n v="0"/>
    <n v="0"/>
    <n v="0"/>
    <n v="0"/>
    <n v="0"/>
    <n v="147.56"/>
    <n v="0"/>
    <n v="0"/>
    <n v="0"/>
    <n v="0"/>
    <n v="0"/>
    <n v="2.71"/>
    <n v="6.19"/>
    <n v="0"/>
    <n v="0"/>
    <n v="34.51"/>
    <n v="0"/>
    <n v="0"/>
    <n v="9.5399999999999991"/>
    <n v="0"/>
    <n v="0"/>
    <n v="0"/>
    <n v="0"/>
    <n v="0"/>
    <n v="0"/>
    <n v="0"/>
    <n v="0"/>
    <n v="2859.65"/>
    <n v="2859.65"/>
    <n v="0"/>
    <n v="0"/>
    <n v="0"/>
    <n v="0"/>
    <n v="0"/>
  </r>
  <r>
    <n v="1"/>
    <d v="2012-12-16T00:00:00"/>
    <d v="2012-12-29T00:00:00"/>
    <x v="9"/>
    <s v="G1N"/>
    <s v="GD10000000"/>
    <s v="GD0"/>
    <n v="13"/>
    <n v="1120"/>
    <s v="BJ908"/>
    <s v="BJ904"/>
    <m/>
    <m/>
    <m/>
    <m/>
    <m/>
    <m/>
    <x v="404"/>
    <n v="70666"/>
    <s v="47096"/>
    <x v="157"/>
    <x v="1"/>
    <s v="Non-executive"/>
    <s v="D904"/>
    <x v="8"/>
    <n v="2317.46"/>
    <n v="0"/>
    <n v="0"/>
    <n v="0"/>
    <n v="0"/>
    <n v="0"/>
    <n v="0"/>
    <n v="0"/>
    <n v="0"/>
    <n v="0"/>
    <n v="0"/>
    <n v="0"/>
    <n v="0"/>
    <n v="0"/>
    <n v="0"/>
    <n v="0"/>
    <n v="0"/>
    <n v="0"/>
    <n v="1.7"/>
    <n v="0"/>
    <n v="0"/>
    <n v="0"/>
    <n v="0"/>
    <n v="0"/>
    <n v="0"/>
    <n v="122.52"/>
    <n v="0"/>
    <n v="0"/>
    <n v="0"/>
    <n v="0"/>
    <n v="0"/>
    <n v="3.27"/>
    <n v="11.39"/>
    <n v="0"/>
    <n v="0"/>
    <n v="28.65"/>
    <n v="0"/>
    <n v="0"/>
    <n v="0"/>
    <n v="0"/>
    <n v="0"/>
    <n v="0"/>
    <n v="0"/>
    <n v="0"/>
    <n v="0"/>
    <n v="0"/>
    <n v="0"/>
    <n v="2484.9899999999998"/>
    <n v="2484.9899999999998"/>
    <n v="0"/>
    <n v="0"/>
    <n v="0"/>
    <n v="0"/>
    <n v="0"/>
  </r>
  <r>
    <n v="2"/>
    <d v="2012-12-30T00:00:00"/>
    <d v="2013-01-12T00:00:00"/>
    <x v="11"/>
    <s v="G1N"/>
    <s v="GD10000000"/>
    <s v="GD0"/>
    <n v="13"/>
    <n v="1120"/>
    <s v="BJ908"/>
    <s v="BJ904"/>
    <m/>
    <m/>
    <m/>
    <m/>
    <m/>
    <m/>
    <x v="186"/>
    <n v="29889"/>
    <s v="73690"/>
    <x v="103"/>
    <x v="1"/>
    <s v="Non-executive"/>
    <s v="D904"/>
    <x v="8"/>
    <n v="3653.83"/>
    <n v="0"/>
    <n v="0"/>
    <n v="0"/>
    <n v="0"/>
    <n v="0"/>
    <n v="0"/>
    <n v="0"/>
    <n v="0"/>
    <n v="0"/>
    <n v="0"/>
    <n v="0"/>
    <n v="0"/>
    <n v="0"/>
    <n v="0"/>
    <n v="0"/>
    <n v="0"/>
    <n v="0"/>
    <n v="2.62"/>
    <n v="351.71"/>
    <n v="0"/>
    <n v="0"/>
    <n v="0"/>
    <n v="0"/>
    <n v="0"/>
    <n v="217.84"/>
    <n v="0"/>
    <n v="0"/>
    <n v="0"/>
    <n v="0"/>
    <n v="0"/>
    <n v="2.99"/>
    <n v="8.7799999999999994"/>
    <n v="0"/>
    <n v="0"/>
    <n v="50.94"/>
    <n v="182.69"/>
    <n v="0"/>
    <n v="22.71"/>
    <n v="0"/>
    <n v="0"/>
    <n v="0"/>
    <n v="0"/>
    <n v="0"/>
    <n v="0"/>
    <n v="0"/>
    <n v="0"/>
    <n v="4494.1099999999997"/>
    <n v="4494.1099999999988"/>
    <n v="0"/>
    <n v="0"/>
    <n v="0"/>
    <n v="0"/>
    <n v="0"/>
  </r>
  <r>
    <n v="2"/>
    <d v="2012-12-30T00:00:00"/>
    <d v="2013-01-12T00:00:00"/>
    <x v="11"/>
    <s v="G1N"/>
    <s v="GD10000000"/>
    <s v="GD0"/>
    <n v="13"/>
    <n v="1120"/>
    <s v="BJ908"/>
    <s v="BJ904"/>
    <m/>
    <m/>
    <m/>
    <m/>
    <m/>
    <m/>
    <x v="187"/>
    <n v="43472"/>
    <s v="72183"/>
    <x v="104"/>
    <x v="1"/>
    <s v="Non-executive"/>
    <s v="D904"/>
    <x v="8"/>
    <n v="3405.59"/>
    <n v="0"/>
    <n v="0"/>
    <n v="0"/>
    <n v="0"/>
    <n v="0"/>
    <n v="0"/>
    <n v="0"/>
    <n v="0"/>
    <n v="0"/>
    <n v="0"/>
    <n v="0"/>
    <n v="0"/>
    <n v="0"/>
    <n v="0"/>
    <n v="0"/>
    <n v="0"/>
    <n v="0"/>
    <n v="0"/>
    <n v="0"/>
    <n v="0"/>
    <n v="0"/>
    <n v="0"/>
    <n v="0"/>
    <n v="0"/>
    <n v="211.14"/>
    <n v="0"/>
    <n v="0"/>
    <n v="0"/>
    <n v="0"/>
    <n v="0"/>
    <n v="3.27"/>
    <n v="11.39"/>
    <n v="0"/>
    <n v="0"/>
    <n v="49.38"/>
    <n v="170.28"/>
    <n v="0"/>
    <n v="0"/>
    <n v="0"/>
    <n v="0"/>
    <n v="0"/>
    <n v="0"/>
    <n v="0"/>
    <n v="0"/>
    <n v="0"/>
    <n v="0"/>
    <n v="3851.05"/>
    <n v="3851.05"/>
    <n v="0"/>
    <n v="0"/>
    <n v="0"/>
    <n v="0"/>
    <n v="0"/>
  </r>
  <r>
    <n v="2"/>
    <d v="2012-12-30T00:00:00"/>
    <d v="2013-01-12T00:00:00"/>
    <x v="11"/>
    <s v="G1N"/>
    <s v="GD10000000"/>
    <s v="GD0"/>
    <n v="13"/>
    <n v="1120"/>
    <s v="BJ908"/>
    <s v="BJ904"/>
    <m/>
    <m/>
    <m/>
    <m/>
    <m/>
    <m/>
    <x v="188"/>
    <n v="43625"/>
    <s v="51002"/>
    <x v="105"/>
    <x v="1"/>
    <s v="Non-executive"/>
    <s v="D904"/>
    <x v="8"/>
    <n v="3405.58"/>
    <n v="0"/>
    <n v="0"/>
    <n v="0"/>
    <n v="0"/>
    <n v="0"/>
    <n v="0"/>
    <n v="0"/>
    <n v="0"/>
    <n v="0"/>
    <n v="0"/>
    <n v="0"/>
    <n v="0"/>
    <n v="0"/>
    <n v="0"/>
    <n v="0"/>
    <n v="0"/>
    <n v="0"/>
    <n v="2.46"/>
    <n v="178.92"/>
    <n v="0"/>
    <n v="0"/>
    <n v="0"/>
    <n v="0"/>
    <n v="0"/>
    <n v="204.11"/>
    <n v="0"/>
    <n v="0"/>
    <n v="0"/>
    <n v="0"/>
    <n v="0"/>
    <n v="2.71"/>
    <n v="6.19"/>
    <n v="0"/>
    <n v="0"/>
    <n v="47.73"/>
    <n v="170.28"/>
    <n v="0"/>
    <n v="9.5399999999999991"/>
    <n v="0"/>
    <n v="0"/>
    <n v="0"/>
    <n v="0"/>
    <n v="0"/>
    <n v="0"/>
    <n v="0"/>
    <n v="0"/>
    <n v="4027.52"/>
    <n v="4027.5200000000004"/>
    <n v="0"/>
    <n v="0"/>
    <n v="0"/>
    <n v="0"/>
    <n v="0"/>
  </r>
  <r>
    <n v="2"/>
    <d v="2012-12-30T00:00:00"/>
    <d v="2013-01-12T00:00:00"/>
    <x v="11"/>
    <s v="G1N"/>
    <s v="GD10000000"/>
    <s v="GD0"/>
    <n v="13"/>
    <n v="1120"/>
    <s v="BJ908"/>
    <s v="BJ904"/>
    <m/>
    <m/>
    <m/>
    <m/>
    <m/>
    <m/>
    <x v="236"/>
    <n v="58160"/>
    <s v="46544"/>
    <x v="174"/>
    <x v="1"/>
    <s v="Non-executive"/>
    <s v="D904"/>
    <x v="8"/>
    <n v="0"/>
    <n v="0"/>
    <n v="0"/>
    <n v="0"/>
    <n v="0"/>
    <n v="2961.38"/>
    <n v="0"/>
    <n v="0"/>
    <n v="0"/>
    <n v="0"/>
    <n v="0"/>
    <n v="0"/>
    <n v="0"/>
    <n v="0"/>
    <n v="0"/>
    <n v="0"/>
    <n v="0"/>
    <n v="0"/>
    <n v="0"/>
    <n v="161.84"/>
    <n v="0"/>
    <n v="0"/>
    <n v="0"/>
    <n v="0"/>
    <n v="0"/>
    <n v="180.26"/>
    <n v="0"/>
    <n v="0"/>
    <n v="0"/>
    <n v="0"/>
    <n v="0"/>
    <n v="2.71"/>
    <n v="6.19"/>
    <n v="0"/>
    <n v="0"/>
    <n v="42.16"/>
    <n v="148.07"/>
    <n v="0"/>
    <n v="8.6300000000000008"/>
    <n v="0"/>
    <n v="0"/>
    <n v="0"/>
    <n v="0"/>
    <n v="0"/>
    <n v="0"/>
    <n v="0"/>
    <n v="0"/>
    <n v="3511.24"/>
    <n v="3511.2400000000007"/>
    <n v="0"/>
    <n v="0"/>
    <n v="0"/>
    <n v="0"/>
    <n v="0"/>
  </r>
  <r>
    <n v="2"/>
    <d v="2012-12-30T00:00:00"/>
    <d v="2013-01-12T00:00:00"/>
    <x v="11"/>
    <s v="G1N"/>
    <s v="GD10000000"/>
    <s v="GD0"/>
    <n v="13"/>
    <n v="1120"/>
    <s v="BJ908"/>
    <s v="BJ904"/>
    <m/>
    <m/>
    <m/>
    <m/>
    <m/>
    <m/>
    <x v="189"/>
    <n v="66584"/>
    <s v="75082"/>
    <x v="106"/>
    <x v="1"/>
    <s v="Non-executive"/>
    <s v="D904"/>
    <x v="8"/>
    <n v="2478.42"/>
    <n v="0"/>
    <n v="0"/>
    <n v="0"/>
    <n v="0"/>
    <n v="0"/>
    <n v="0"/>
    <n v="0"/>
    <n v="0"/>
    <n v="0"/>
    <n v="0"/>
    <n v="0"/>
    <n v="0"/>
    <n v="0"/>
    <n v="0"/>
    <n v="0"/>
    <n v="0"/>
    <n v="0"/>
    <n v="1.81"/>
    <n v="178.92"/>
    <n v="0"/>
    <n v="0"/>
    <n v="0"/>
    <n v="0"/>
    <n v="0"/>
    <n v="149.97"/>
    <n v="0"/>
    <n v="0"/>
    <n v="0"/>
    <n v="0"/>
    <n v="0"/>
    <n v="2.71"/>
    <n v="6.19"/>
    <n v="0"/>
    <n v="0"/>
    <n v="35.07"/>
    <n v="123.92"/>
    <n v="0"/>
    <n v="9.5399999999999991"/>
    <n v="0"/>
    <n v="0"/>
    <n v="0"/>
    <n v="0"/>
    <n v="0"/>
    <n v="0"/>
    <n v="0"/>
    <n v="0"/>
    <n v="2986.55"/>
    <n v="2986.55"/>
    <n v="0"/>
    <n v="0"/>
    <n v="0"/>
    <n v="0"/>
    <n v="0"/>
  </r>
  <r>
    <n v="2"/>
    <d v="2012-12-30T00:00:00"/>
    <d v="2013-01-12T00:00:00"/>
    <x v="11"/>
    <s v="G1N"/>
    <s v="GD10000000"/>
    <s v="GD0"/>
    <n v="13"/>
    <n v="1120"/>
    <s v="BJ908"/>
    <s v="BJ904"/>
    <m/>
    <m/>
    <m/>
    <m/>
    <m/>
    <m/>
    <x v="190"/>
    <n v="67020"/>
    <s v="50874"/>
    <x v="107"/>
    <x v="1"/>
    <s v="Non-executive"/>
    <s v="D904"/>
    <x v="8"/>
    <n v="2403.8000000000002"/>
    <n v="0"/>
    <n v="0"/>
    <n v="0"/>
    <n v="0"/>
    <n v="0"/>
    <n v="0"/>
    <n v="0"/>
    <n v="0"/>
    <n v="0"/>
    <n v="0"/>
    <n v="0"/>
    <n v="0"/>
    <n v="0"/>
    <n v="0"/>
    <n v="0"/>
    <n v="0"/>
    <n v="0"/>
    <n v="1.76"/>
    <n v="0"/>
    <n v="0"/>
    <n v="0"/>
    <n v="0"/>
    <n v="0"/>
    <n v="0"/>
    <n v="149.03"/>
    <n v="0"/>
    <n v="0"/>
    <n v="0"/>
    <n v="0"/>
    <n v="0"/>
    <n v="2.71"/>
    <n v="6.19"/>
    <n v="0"/>
    <n v="0"/>
    <n v="34.85"/>
    <n v="120.19"/>
    <n v="0"/>
    <n v="0"/>
    <n v="0"/>
    <n v="0"/>
    <n v="0"/>
    <n v="0"/>
    <n v="0"/>
    <n v="0"/>
    <n v="0"/>
    <n v="0"/>
    <n v="2718.53"/>
    <n v="2718.5300000000007"/>
    <n v="0"/>
    <n v="0"/>
    <n v="0"/>
    <n v="0"/>
    <n v="0"/>
  </r>
  <r>
    <n v="2"/>
    <d v="2012-12-30T00:00:00"/>
    <d v="2013-01-12T00:00:00"/>
    <x v="11"/>
    <s v="G1N"/>
    <s v="GD10000000"/>
    <s v="GD0"/>
    <n v="13"/>
    <n v="1120"/>
    <s v="BJ908"/>
    <s v="BJ904"/>
    <m/>
    <m/>
    <m/>
    <m/>
    <m/>
    <m/>
    <x v="191"/>
    <n v="69280"/>
    <s v="51214"/>
    <x v="108"/>
    <x v="1"/>
    <s v="Non-executive"/>
    <s v="D904"/>
    <x v="8"/>
    <n v="2403.8000000000002"/>
    <n v="0"/>
    <n v="0"/>
    <n v="0"/>
    <n v="0"/>
    <n v="0"/>
    <n v="0"/>
    <n v="0"/>
    <n v="0"/>
    <n v="0"/>
    <n v="0"/>
    <n v="0"/>
    <n v="0"/>
    <n v="0"/>
    <n v="0"/>
    <n v="0"/>
    <n v="0"/>
    <n v="0"/>
    <n v="0"/>
    <n v="178.92"/>
    <n v="0"/>
    <n v="0"/>
    <n v="0"/>
    <n v="0"/>
    <n v="0"/>
    <n v="145.34"/>
    <n v="0"/>
    <n v="0"/>
    <n v="0"/>
    <n v="0"/>
    <n v="0"/>
    <n v="2.71"/>
    <n v="6.19"/>
    <n v="0"/>
    <n v="0"/>
    <n v="33.99"/>
    <n v="0"/>
    <n v="0"/>
    <n v="9.5399999999999991"/>
    <n v="0"/>
    <n v="0"/>
    <n v="0"/>
    <n v="0"/>
    <n v="0"/>
    <n v="0"/>
    <n v="0"/>
    <n v="0"/>
    <n v="2780.49"/>
    <n v="2780.4900000000002"/>
    <n v="0"/>
    <n v="0"/>
    <n v="0"/>
    <n v="0"/>
    <n v="0"/>
  </r>
  <r>
    <n v="2"/>
    <d v="2012-12-30T00:00:00"/>
    <d v="2013-01-12T00:00:00"/>
    <x v="11"/>
    <s v="G1N"/>
    <s v="GD10000000"/>
    <s v="GD0"/>
    <n v="13"/>
    <n v="1120"/>
    <s v="BJ908"/>
    <s v="BJ904"/>
    <m/>
    <m/>
    <m/>
    <m/>
    <m/>
    <m/>
    <x v="192"/>
    <n v="70014"/>
    <s v="50856"/>
    <x v="108"/>
    <x v="1"/>
    <s v="Non-executive"/>
    <s v="D904"/>
    <x v="8"/>
    <n v="2478.42"/>
    <n v="0"/>
    <n v="0"/>
    <n v="0"/>
    <n v="0"/>
    <n v="0"/>
    <n v="0"/>
    <n v="0"/>
    <n v="0"/>
    <n v="0"/>
    <n v="0"/>
    <n v="0"/>
    <n v="0"/>
    <n v="0"/>
    <n v="0"/>
    <n v="0"/>
    <n v="0"/>
    <n v="0"/>
    <n v="1.81"/>
    <n v="178.92"/>
    <n v="0"/>
    <n v="0"/>
    <n v="0"/>
    <n v="0"/>
    <n v="0"/>
    <n v="147.56"/>
    <n v="0"/>
    <n v="0"/>
    <n v="0"/>
    <n v="0"/>
    <n v="0"/>
    <n v="2.71"/>
    <n v="6.19"/>
    <n v="0"/>
    <n v="0"/>
    <n v="34.51"/>
    <n v="0"/>
    <n v="0"/>
    <n v="9.5399999999999991"/>
    <n v="0"/>
    <n v="0"/>
    <n v="0"/>
    <n v="0"/>
    <n v="0"/>
    <n v="0"/>
    <n v="0"/>
    <n v="0"/>
    <n v="2859.66"/>
    <n v="2859.6600000000003"/>
    <n v="0"/>
    <n v="0"/>
    <n v="0"/>
    <n v="0"/>
    <n v="0"/>
  </r>
  <r>
    <n v="2"/>
    <d v="2012-12-30T00:00:00"/>
    <d v="2013-01-12T00:00:00"/>
    <x v="11"/>
    <s v="G1N"/>
    <s v="GD10000000"/>
    <s v="GD0"/>
    <n v="13"/>
    <n v="1120"/>
    <s v="BJ908"/>
    <s v="BJ904"/>
    <m/>
    <m/>
    <m/>
    <m/>
    <m/>
    <m/>
    <x v="404"/>
    <n v="70666"/>
    <s v="47096"/>
    <x v="157"/>
    <x v="1"/>
    <s v="Non-executive"/>
    <s v="D904"/>
    <x v="8"/>
    <n v="2317.46"/>
    <n v="0"/>
    <n v="0"/>
    <n v="0"/>
    <n v="0"/>
    <n v="0"/>
    <n v="0"/>
    <n v="0"/>
    <n v="0"/>
    <n v="0"/>
    <n v="0"/>
    <n v="0"/>
    <n v="0"/>
    <n v="0"/>
    <n v="0"/>
    <n v="0"/>
    <n v="0"/>
    <n v="0"/>
    <n v="1.7"/>
    <n v="0"/>
    <n v="0"/>
    <n v="0"/>
    <n v="0"/>
    <n v="0"/>
    <n v="0"/>
    <n v="143.19"/>
    <n v="0"/>
    <n v="0"/>
    <n v="0"/>
    <n v="0"/>
    <n v="0"/>
    <n v="3.27"/>
    <n v="11.39"/>
    <n v="0"/>
    <n v="0"/>
    <n v="33.49"/>
    <n v="0"/>
    <n v="0"/>
    <n v="0"/>
    <n v="0"/>
    <n v="0"/>
    <n v="0"/>
    <n v="0"/>
    <n v="0"/>
    <n v="0"/>
    <n v="0"/>
    <n v="0"/>
    <n v="2510.5"/>
    <n v="2510.4999999999995"/>
    <n v="0"/>
    <n v="0"/>
    <n v="0"/>
    <n v="0"/>
    <n v="0"/>
  </r>
  <r>
    <n v="3"/>
    <d v="2013-01-13T00:00:00"/>
    <d v="2013-01-26T00:00:00"/>
    <x v="13"/>
    <s v="G1N"/>
    <s v="GD10000000"/>
    <s v="GD0"/>
    <n v="13"/>
    <n v="1120"/>
    <s v="BJ908"/>
    <s v="BJ904"/>
    <m/>
    <m/>
    <m/>
    <m/>
    <m/>
    <m/>
    <x v="186"/>
    <n v="29889"/>
    <s v="73690"/>
    <x v="103"/>
    <x v="1"/>
    <s v="Non-executive"/>
    <s v="D904"/>
    <x v="8"/>
    <n v="3653.84"/>
    <n v="0"/>
    <n v="0"/>
    <n v="0"/>
    <n v="0"/>
    <n v="0"/>
    <n v="0"/>
    <n v="0"/>
    <n v="0"/>
    <n v="0"/>
    <n v="0"/>
    <n v="0"/>
    <n v="0"/>
    <n v="0"/>
    <n v="0"/>
    <n v="0"/>
    <n v="0"/>
    <n v="0"/>
    <n v="1.89"/>
    <n v="385.12"/>
    <n v="0"/>
    <n v="0"/>
    <n v="0"/>
    <n v="0"/>
    <n v="0"/>
    <n v="217.14"/>
    <n v="0"/>
    <n v="0"/>
    <n v="0"/>
    <n v="0"/>
    <n v="0"/>
    <n v="2.99"/>
    <n v="9.1999999999999993"/>
    <n v="0"/>
    <n v="0"/>
    <n v="50.79"/>
    <n v="182.69"/>
    <n v="0"/>
    <n v="22.71"/>
    <n v="0"/>
    <n v="0"/>
    <n v="0"/>
    <n v="0"/>
    <n v="0"/>
    <n v="0"/>
    <n v="0"/>
    <n v="0"/>
    <n v="4526.37"/>
    <n v="4526.369999999999"/>
    <n v="0"/>
    <n v="0"/>
    <n v="0"/>
    <n v="0"/>
    <n v="0"/>
  </r>
  <r>
    <n v="3"/>
    <d v="2013-01-13T00:00:00"/>
    <d v="2013-01-26T00:00:00"/>
    <x v="13"/>
    <s v="G1N"/>
    <s v="GD10000000"/>
    <s v="GD0"/>
    <n v="13"/>
    <n v="1120"/>
    <s v="BJ908"/>
    <s v="BJ904"/>
    <m/>
    <m/>
    <m/>
    <m/>
    <m/>
    <m/>
    <x v="187"/>
    <n v="43472"/>
    <s v="72183"/>
    <x v="104"/>
    <x v="1"/>
    <s v="Non-executive"/>
    <s v="D904"/>
    <x v="8"/>
    <n v="3405.58"/>
    <n v="0"/>
    <n v="0"/>
    <n v="0"/>
    <n v="0"/>
    <n v="0"/>
    <n v="0"/>
    <n v="0"/>
    <n v="0"/>
    <n v="0"/>
    <n v="0"/>
    <n v="0"/>
    <n v="0"/>
    <n v="0"/>
    <n v="0"/>
    <n v="0"/>
    <n v="0"/>
    <n v="0"/>
    <n v="0"/>
    <n v="0"/>
    <n v="0"/>
    <n v="0"/>
    <n v="0"/>
    <n v="0"/>
    <n v="0"/>
    <n v="211.15"/>
    <n v="0"/>
    <n v="0"/>
    <n v="0"/>
    <n v="0"/>
    <n v="0"/>
    <n v="3.27"/>
    <n v="11.93"/>
    <n v="0"/>
    <n v="0"/>
    <n v="49.38"/>
    <n v="170.28"/>
    <n v="0"/>
    <n v="0"/>
    <n v="0"/>
    <n v="0"/>
    <n v="0"/>
    <n v="0"/>
    <n v="0"/>
    <n v="0"/>
    <n v="0"/>
    <n v="0"/>
    <n v="3851.59"/>
    <n v="3851.59"/>
    <n v="0"/>
    <n v="0"/>
    <n v="0"/>
    <n v="0"/>
    <n v="0"/>
  </r>
  <r>
    <n v="3"/>
    <d v="2013-01-13T00:00:00"/>
    <d v="2013-01-26T00:00:00"/>
    <x v="13"/>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6"/>
    <n v="0"/>
    <n v="0"/>
    <n v="0"/>
    <n v="0"/>
    <n v="0"/>
    <n v="2.71"/>
    <n v="6.48"/>
    <n v="0"/>
    <n v="0"/>
    <n v="47.65"/>
    <n v="170.28"/>
    <n v="0"/>
    <n v="9.5399999999999991"/>
    <n v="0"/>
    <n v="0"/>
    <n v="0"/>
    <n v="0"/>
    <n v="0"/>
    <n v="0"/>
    <n v="0"/>
    <n v="0"/>
    <n v="4043.7"/>
    <n v="4043.7000000000003"/>
    <n v="0"/>
    <n v="0"/>
    <n v="0"/>
    <n v="0"/>
    <n v="0"/>
  </r>
  <r>
    <n v="3"/>
    <d v="2013-01-13T00:00:00"/>
    <d v="2013-01-26T00:00:00"/>
    <x v="13"/>
    <s v="G1N"/>
    <s v="GD10000000"/>
    <s v="GD0"/>
    <n v="13"/>
    <n v="1120"/>
    <s v="BJ908"/>
    <s v="BJ904"/>
    <m/>
    <m/>
    <m/>
    <m/>
    <m/>
    <m/>
    <x v="236"/>
    <n v="58160"/>
    <s v="46544"/>
    <x v="174"/>
    <x v="1"/>
    <s v="Non-executive"/>
    <s v="D904"/>
    <x v="8"/>
    <n v="0"/>
    <n v="0"/>
    <n v="0"/>
    <n v="0"/>
    <n v="0"/>
    <n v="2961.38"/>
    <n v="0"/>
    <n v="0"/>
    <n v="0"/>
    <n v="0"/>
    <n v="0"/>
    <n v="0"/>
    <n v="0"/>
    <n v="0"/>
    <n v="0"/>
    <n v="0"/>
    <n v="0"/>
    <n v="0"/>
    <n v="0"/>
    <n v="170.62"/>
    <n v="0"/>
    <n v="0"/>
    <n v="0"/>
    <n v="0"/>
    <n v="0"/>
    <n v="180.08"/>
    <n v="0"/>
    <n v="0"/>
    <n v="0"/>
    <n v="0"/>
    <n v="0"/>
    <n v="2.71"/>
    <n v="6.48"/>
    <n v="0"/>
    <n v="0"/>
    <n v="42.11"/>
    <n v="148.07"/>
    <n v="0"/>
    <n v="8.6300000000000008"/>
    <n v="0"/>
    <n v="0"/>
    <n v="0"/>
    <n v="0"/>
    <n v="0"/>
    <n v="0"/>
    <n v="0"/>
    <n v="0"/>
    <n v="3520.08"/>
    <n v="3520.0800000000004"/>
    <n v="0"/>
    <n v="0"/>
    <n v="0"/>
    <n v="0"/>
    <n v="0"/>
  </r>
  <r>
    <n v="3"/>
    <d v="2013-01-13T00:00:00"/>
    <d v="2013-01-26T00:00:00"/>
    <x v="13"/>
    <s v="G1N"/>
    <s v="GD10000000"/>
    <s v="GD0"/>
    <n v="13"/>
    <n v="1120"/>
    <s v="BJ908"/>
    <s v="BJ904"/>
    <m/>
    <m/>
    <m/>
    <m/>
    <m/>
    <m/>
    <x v="190"/>
    <n v="67020"/>
    <s v="50874"/>
    <x v="107"/>
    <x v="1"/>
    <s v="Non-executive"/>
    <s v="D904"/>
    <x v="8"/>
    <n v="2403.8000000000002"/>
    <n v="0"/>
    <n v="0"/>
    <n v="0"/>
    <n v="0"/>
    <n v="0"/>
    <n v="0"/>
    <n v="0"/>
    <n v="0"/>
    <n v="0"/>
    <n v="0"/>
    <n v="0"/>
    <n v="0"/>
    <n v="0"/>
    <n v="0"/>
    <n v="0"/>
    <n v="0"/>
    <n v="0"/>
    <n v="1.26"/>
    <n v="0"/>
    <n v="0"/>
    <n v="0"/>
    <n v="0"/>
    <n v="0"/>
    <n v="0"/>
    <n v="149.04"/>
    <n v="0"/>
    <n v="0"/>
    <n v="0"/>
    <n v="0"/>
    <n v="0"/>
    <n v="2.71"/>
    <n v="6.48"/>
    <n v="0"/>
    <n v="0"/>
    <n v="34.86"/>
    <n v="120.19"/>
    <n v="0"/>
    <n v="0"/>
    <n v="0"/>
    <n v="0"/>
    <n v="0"/>
    <n v="0"/>
    <n v="0"/>
    <n v="0"/>
    <n v="0"/>
    <n v="0"/>
    <n v="2718.34"/>
    <n v="2718.3400000000006"/>
    <n v="0"/>
    <n v="0"/>
    <n v="0"/>
    <n v="0"/>
    <n v="0"/>
  </r>
  <r>
    <n v="3"/>
    <d v="2013-01-13T00:00:00"/>
    <d v="2013-01-26T00:00:00"/>
    <x v="13"/>
    <s v="G1N"/>
    <s v="GD10000000"/>
    <s v="GD0"/>
    <n v="13"/>
    <n v="1120"/>
    <s v="BJ908"/>
    <s v="BJ904"/>
    <m/>
    <m/>
    <m/>
    <m/>
    <m/>
    <m/>
    <x v="191"/>
    <n v="69280"/>
    <s v="51214"/>
    <x v="108"/>
    <x v="1"/>
    <s v="Non-executive"/>
    <s v="D904"/>
    <x v="8"/>
    <n v="2403.8000000000002"/>
    <n v="0"/>
    <n v="0"/>
    <n v="0"/>
    <n v="0"/>
    <n v="0"/>
    <n v="0"/>
    <n v="0"/>
    <n v="0"/>
    <n v="0"/>
    <n v="0"/>
    <n v="0"/>
    <n v="0"/>
    <n v="0"/>
    <n v="0"/>
    <n v="0"/>
    <n v="0"/>
    <n v="0"/>
    <n v="0"/>
    <n v="195.92"/>
    <n v="0"/>
    <n v="0"/>
    <n v="0"/>
    <n v="0"/>
    <n v="0"/>
    <n v="142.58000000000001"/>
    <n v="0"/>
    <n v="0"/>
    <n v="0"/>
    <n v="0"/>
    <n v="0"/>
    <n v="2.71"/>
    <n v="6.19"/>
    <n v="0"/>
    <n v="0"/>
    <n v="33.35"/>
    <n v="0"/>
    <n v="0"/>
    <n v="9.5399999999999991"/>
    <n v="0"/>
    <n v="0"/>
    <n v="0"/>
    <n v="0"/>
    <n v="0"/>
    <n v="0"/>
    <n v="0"/>
    <n v="0"/>
    <n v="2794.09"/>
    <n v="2794.09"/>
    <n v="0"/>
    <n v="0"/>
    <n v="0"/>
    <n v="0"/>
    <n v="0"/>
  </r>
  <r>
    <n v="3"/>
    <d v="2013-01-13T00:00:00"/>
    <d v="2013-01-26T00:00:00"/>
    <x v="13"/>
    <s v="G1N"/>
    <s v="GD10000000"/>
    <s v="GD0"/>
    <n v="13"/>
    <n v="1120"/>
    <s v="BJ908"/>
    <s v="BJ904"/>
    <m/>
    <m/>
    <m/>
    <m/>
    <m/>
    <m/>
    <x v="192"/>
    <n v="70014"/>
    <s v="50856"/>
    <x v="108"/>
    <x v="1"/>
    <s v="Non-executive"/>
    <s v="D904"/>
    <x v="8"/>
    <n v="2478.42"/>
    <n v="0"/>
    <n v="0"/>
    <n v="0"/>
    <n v="0"/>
    <n v="0"/>
    <n v="0"/>
    <n v="0"/>
    <n v="0"/>
    <n v="0"/>
    <n v="0"/>
    <n v="0"/>
    <n v="0"/>
    <n v="0"/>
    <n v="0"/>
    <n v="0"/>
    <n v="0"/>
    <n v="0"/>
    <n v="1.31"/>
    <n v="195.92"/>
    <n v="0"/>
    <n v="0"/>
    <n v="0"/>
    <n v="0"/>
    <n v="0"/>
    <n v="147.19999999999999"/>
    <n v="0"/>
    <n v="0"/>
    <n v="0"/>
    <n v="0"/>
    <n v="0"/>
    <n v="2.71"/>
    <n v="6.19"/>
    <n v="0"/>
    <n v="0"/>
    <n v="34.43"/>
    <n v="0"/>
    <n v="0"/>
    <n v="9.5399999999999991"/>
    <n v="0"/>
    <n v="0"/>
    <n v="0"/>
    <n v="0"/>
    <n v="0"/>
    <n v="0"/>
    <n v="0"/>
    <n v="0"/>
    <n v="2875.72"/>
    <n v="2875.72"/>
    <n v="0"/>
    <n v="0"/>
    <n v="0"/>
    <n v="0"/>
    <n v="0"/>
  </r>
  <r>
    <n v="3"/>
    <d v="2013-01-13T00:00:00"/>
    <d v="2013-01-26T00:00:00"/>
    <x v="13"/>
    <s v="G1N"/>
    <s v="GD10000000"/>
    <s v="GD0"/>
    <n v="13"/>
    <n v="1120"/>
    <s v="BJ908"/>
    <s v="BJ904"/>
    <m/>
    <m/>
    <m/>
    <m/>
    <m/>
    <m/>
    <x v="404"/>
    <n v="70666"/>
    <s v="47096"/>
    <x v="157"/>
    <x v="1"/>
    <s v="Non-executive"/>
    <s v="D904"/>
    <x v="8"/>
    <n v="2317.46"/>
    <n v="0"/>
    <n v="0"/>
    <n v="0"/>
    <n v="0"/>
    <n v="0"/>
    <n v="0"/>
    <n v="0"/>
    <n v="0"/>
    <n v="0"/>
    <n v="0"/>
    <n v="0"/>
    <n v="0"/>
    <n v="0"/>
    <n v="0"/>
    <n v="0"/>
    <n v="0"/>
    <n v="0"/>
    <n v="1.23"/>
    <n v="0"/>
    <n v="0"/>
    <n v="0"/>
    <n v="0"/>
    <n v="0"/>
    <n v="0"/>
    <n v="121.04"/>
    <n v="0"/>
    <n v="0"/>
    <n v="0"/>
    <n v="0"/>
    <n v="0"/>
    <n v="2.71"/>
    <n v="6.48"/>
    <n v="0"/>
    <n v="0"/>
    <n v="28.31"/>
    <n v="0"/>
    <n v="0"/>
    <n v="0"/>
    <n v="0"/>
    <n v="0"/>
    <n v="0"/>
    <n v="0"/>
    <n v="0"/>
    <n v="0"/>
    <n v="0"/>
    <n v="0"/>
    <n v="2477.23"/>
    <n v="2477.23"/>
    <n v="0"/>
    <n v="0"/>
    <n v="0"/>
    <n v="0"/>
    <n v="0"/>
  </r>
  <r>
    <n v="4"/>
    <d v="2013-01-27T00:00:00"/>
    <d v="2013-02-09T00:00:00"/>
    <x v="15"/>
    <s v="G1N"/>
    <s v="GD10000000"/>
    <s v="GD0"/>
    <n v="13"/>
    <n v="1120"/>
    <s v="BJ908"/>
    <s v="BJ904"/>
    <m/>
    <m/>
    <m/>
    <m/>
    <m/>
    <m/>
    <x v="186"/>
    <n v="29889"/>
    <s v="73690"/>
    <x v="103"/>
    <x v="1"/>
    <s v="Non-executive"/>
    <s v="D904"/>
    <x v="8"/>
    <n v="3653.84"/>
    <n v="0"/>
    <n v="0"/>
    <n v="0"/>
    <n v="0"/>
    <n v="0"/>
    <n v="0"/>
    <n v="0"/>
    <n v="0"/>
    <n v="0"/>
    <n v="0"/>
    <n v="0"/>
    <n v="0"/>
    <n v="0"/>
    <n v="0"/>
    <n v="0"/>
    <n v="0"/>
    <n v="0"/>
    <n v="1.89"/>
    <n v="385.12"/>
    <n v="0"/>
    <n v="0"/>
    <n v="0"/>
    <n v="0"/>
    <n v="0"/>
    <n v="217.15"/>
    <n v="0"/>
    <n v="0"/>
    <n v="0"/>
    <n v="0"/>
    <n v="0"/>
    <n v="2.99"/>
    <n v="9.1999999999999993"/>
    <n v="0"/>
    <n v="0"/>
    <n v="50.78"/>
    <n v="182.69"/>
    <n v="0"/>
    <n v="22.71"/>
    <n v="0"/>
    <n v="0"/>
    <n v="0"/>
    <n v="0"/>
    <n v="0"/>
    <n v="0"/>
    <n v="0"/>
    <n v="0"/>
    <n v="4526.37"/>
    <n v="4526.369999999999"/>
    <n v="0"/>
    <n v="0"/>
    <n v="0"/>
    <n v="0"/>
    <n v="0"/>
  </r>
  <r>
    <n v="4"/>
    <d v="2013-01-27T00:00:00"/>
    <d v="2013-02-09T00:00:00"/>
    <x v="15"/>
    <s v="G1N"/>
    <s v="GD10000000"/>
    <s v="GD0"/>
    <n v="13"/>
    <n v="1120"/>
    <s v="BJ908"/>
    <s v="BJ904"/>
    <m/>
    <m/>
    <m/>
    <m/>
    <m/>
    <m/>
    <x v="187"/>
    <n v="43472"/>
    <s v="72183"/>
    <x v="104"/>
    <x v="1"/>
    <s v="Non-executive"/>
    <s v="D904"/>
    <x v="8"/>
    <n v="3405.58"/>
    <n v="0"/>
    <n v="0"/>
    <n v="0"/>
    <n v="0"/>
    <n v="0"/>
    <n v="0"/>
    <n v="0"/>
    <n v="0"/>
    <n v="0"/>
    <n v="0"/>
    <n v="0"/>
    <n v="0"/>
    <n v="0"/>
    <n v="0"/>
    <n v="0"/>
    <n v="0"/>
    <n v="0"/>
    <n v="0"/>
    <n v="0"/>
    <n v="0"/>
    <n v="0"/>
    <n v="0"/>
    <n v="0"/>
    <n v="0"/>
    <n v="211.14"/>
    <n v="0"/>
    <n v="0"/>
    <n v="0"/>
    <n v="0"/>
    <n v="0"/>
    <n v="3.27"/>
    <n v="11.93"/>
    <n v="0"/>
    <n v="0"/>
    <n v="49.38"/>
    <n v="170.28"/>
    <n v="0"/>
    <n v="0"/>
    <n v="0"/>
    <n v="0"/>
    <n v="0"/>
    <n v="0"/>
    <n v="0"/>
    <n v="0"/>
    <n v="0"/>
    <n v="0"/>
    <n v="3851.58"/>
    <n v="3851.58"/>
    <n v="0"/>
    <n v="0"/>
    <n v="0"/>
    <n v="0"/>
    <n v="0"/>
  </r>
  <r>
    <n v="4"/>
    <d v="2013-01-27T00:00:00"/>
    <d v="2013-02-09T00:00:00"/>
    <x v="15"/>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6"/>
    <n v="0"/>
    <n v="0"/>
    <n v="0"/>
    <n v="0"/>
    <n v="0"/>
    <n v="2.71"/>
    <n v="6.48"/>
    <n v="0"/>
    <n v="0"/>
    <n v="47.66"/>
    <n v="170.28"/>
    <n v="0"/>
    <n v="9.5399999999999991"/>
    <n v="0"/>
    <n v="0"/>
    <n v="0"/>
    <n v="0"/>
    <n v="0"/>
    <n v="0"/>
    <n v="0"/>
    <n v="0"/>
    <n v="4043.71"/>
    <n v="4043.71"/>
    <n v="0"/>
    <n v="0"/>
    <n v="0"/>
    <n v="0"/>
    <n v="0"/>
  </r>
  <r>
    <n v="4"/>
    <d v="2013-01-27T00:00:00"/>
    <d v="2013-02-09T00:00:00"/>
    <x v="15"/>
    <s v="G1N"/>
    <s v="GD10000000"/>
    <s v="GD0"/>
    <n v="13"/>
    <n v="1120"/>
    <s v="BJ908"/>
    <s v="BJ904"/>
    <m/>
    <m/>
    <m/>
    <m/>
    <m/>
    <m/>
    <x v="236"/>
    <n v="58160"/>
    <s v="46544"/>
    <x v="174"/>
    <x v="1"/>
    <s v="Non-executive"/>
    <s v="D904"/>
    <x v="8"/>
    <n v="0"/>
    <n v="0"/>
    <n v="0"/>
    <n v="0"/>
    <n v="0"/>
    <n v="2961.38"/>
    <n v="0"/>
    <n v="0"/>
    <n v="0"/>
    <n v="0"/>
    <n v="0"/>
    <n v="0"/>
    <n v="0"/>
    <n v="0"/>
    <n v="0"/>
    <n v="0"/>
    <n v="0"/>
    <n v="0"/>
    <n v="0"/>
    <n v="170.62"/>
    <n v="0"/>
    <n v="0"/>
    <n v="0"/>
    <n v="0"/>
    <n v="0"/>
    <n v="180.08"/>
    <n v="0"/>
    <n v="0"/>
    <n v="0"/>
    <n v="0"/>
    <n v="0"/>
    <n v="2.71"/>
    <n v="6.48"/>
    <n v="0"/>
    <n v="0"/>
    <n v="42.12"/>
    <n v="148.07"/>
    <n v="0"/>
    <n v="8.6300000000000008"/>
    <n v="0"/>
    <n v="0"/>
    <n v="0"/>
    <n v="0"/>
    <n v="0"/>
    <n v="0"/>
    <n v="0"/>
    <n v="0"/>
    <n v="3520.09"/>
    <n v="3520.09"/>
    <n v="0"/>
    <n v="0"/>
    <n v="0"/>
    <n v="0"/>
    <n v="0"/>
  </r>
  <r>
    <n v="4"/>
    <d v="2013-01-27T00:00:00"/>
    <d v="2013-02-09T00:00:00"/>
    <x v="15"/>
    <s v="G1N"/>
    <s v="GD10000000"/>
    <s v="GD0"/>
    <n v="13"/>
    <n v="1120"/>
    <s v="BJ908"/>
    <s v="BJ904"/>
    <m/>
    <m/>
    <m/>
    <m/>
    <m/>
    <m/>
    <x v="190"/>
    <n v="67020"/>
    <s v="50874"/>
    <x v="107"/>
    <x v="1"/>
    <s v="Non-executive"/>
    <s v="D904"/>
    <x v="8"/>
    <n v="2478.42"/>
    <n v="0"/>
    <n v="0"/>
    <n v="0"/>
    <n v="0"/>
    <n v="0"/>
    <n v="0"/>
    <n v="0"/>
    <n v="0"/>
    <n v="0"/>
    <n v="0"/>
    <n v="0"/>
    <n v="0"/>
    <n v="0"/>
    <n v="0"/>
    <n v="0"/>
    <n v="0"/>
    <n v="0"/>
    <n v="1.31"/>
    <n v="0"/>
    <n v="0"/>
    <n v="0"/>
    <n v="0"/>
    <n v="0"/>
    <n v="0"/>
    <n v="153.66"/>
    <n v="0"/>
    <n v="0"/>
    <n v="0"/>
    <n v="0"/>
    <n v="0"/>
    <n v="2.71"/>
    <n v="6.48"/>
    <n v="0"/>
    <n v="0"/>
    <n v="35.93"/>
    <n v="123.92"/>
    <n v="0"/>
    <n v="0"/>
    <n v="0"/>
    <n v="0"/>
    <n v="0"/>
    <n v="0"/>
    <n v="0"/>
    <n v="0"/>
    <n v="0"/>
    <n v="0"/>
    <n v="2802.43"/>
    <n v="2802.43"/>
    <n v="0"/>
    <n v="0"/>
    <n v="0"/>
    <n v="0"/>
    <n v="0"/>
  </r>
  <r>
    <n v="4"/>
    <d v="2013-01-27T00:00:00"/>
    <d v="2013-02-09T00:00:00"/>
    <x v="15"/>
    <s v="G1N"/>
    <s v="GD10000000"/>
    <s v="GD0"/>
    <n v="13"/>
    <n v="1120"/>
    <s v="BJ908"/>
    <s v="BJ904"/>
    <m/>
    <m/>
    <m/>
    <m/>
    <m/>
    <m/>
    <x v="191"/>
    <n v="69280"/>
    <s v="51214"/>
    <x v="108"/>
    <x v="1"/>
    <s v="Non-executive"/>
    <s v="D904"/>
    <x v="8"/>
    <n v="2403.81"/>
    <n v="0"/>
    <n v="0"/>
    <n v="0"/>
    <n v="0"/>
    <n v="0"/>
    <n v="0"/>
    <n v="0"/>
    <n v="0"/>
    <n v="0"/>
    <n v="0"/>
    <n v="0"/>
    <n v="0"/>
    <n v="0"/>
    <n v="0"/>
    <n v="0"/>
    <n v="0"/>
    <n v="0"/>
    <n v="0"/>
    <n v="195.92"/>
    <n v="0"/>
    <n v="0"/>
    <n v="0"/>
    <n v="0"/>
    <n v="0"/>
    <n v="142.58000000000001"/>
    <n v="0"/>
    <n v="0"/>
    <n v="0"/>
    <n v="0"/>
    <n v="0"/>
    <n v="2.71"/>
    <n v="6.19"/>
    <n v="0"/>
    <n v="0"/>
    <n v="33.340000000000003"/>
    <n v="0"/>
    <n v="0"/>
    <n v="9.5399999999999991"/>
    <n v="0"/>
    <n v="0"/>
    <n v="0"/>
    <n v="0"/>
    <n v="0"/>
    <n v="0"/>
    <n v="0"/>
    <n v="0"/>
    <n v="2794.09"/>
    <n v="2794.09"/>
    <n v="0"/>
    <n v="0"/>
    <n v="0"/>
    <n v="0"/>
    <n v="0"/>
  </r>
  <r>
    <n v="4"/>
    <d v="2013-01-27T00:00:00"/>
    <d v="2013-02-09T00:00:00"/>
    <x v="15"/>
    <s v="G1N"/>
    <s v="GD10000000"/>
    <s v="GD0"/>
    <n v="13"/>
    <n v="1120"/>
    <s v="BJ908"/>
    <s v="BJ904"/>
    <m/>
    <m/>
    <m/>
    <m/>
    <m/>
    <m/>
    <x v="192"/>
    <n v="70014"/>
    <s v="50856"/>
    <x v="108"/>
    <x v="1"/>
    <s v="Non-executive"/>
    <s v="D904"/>
    <x v="8"/>
    <n v="2403.81"/>
    <n v="0"/>
    <n v="0"/>
    <n v="0"/>
    <n v="0"/>
    <n v="0"/>
    <n v="0"/>
    <n v="0"/>
    <n v="0"/>
    <n v="0"/>
    <n v="0"/>
    <n v="0"/>
    <n v="0"/>
    <n v="0"/>
    <n v="0"/>
    <n v="0"/>
    <n v="0"/>
    <n v="0"/>
    <n v="1.26"/>
    <n v="195.92"/>
    <n v="0"/>
    <n v="0"/>
    <n v="0"/>
    <n v="0"/>
    <n v="0"/>
    <n v="142.59"/>
    <n v="0"/>
    <n v="0"/>
    <n v="0"/>
    <n v="0"/>
    <n v="0"/>
    <n v="2.71"/>
    <n v="6.19"/>
    <n v="0"/>
    <n v="0"/>
    <n v="33.340000000000003"/>
    <n v="0"/>
    <n v="0"/>
    <n v="9.5399999999999991"/>
    <n v="0"/>
    <n v="0"/>
    <n v="0"/>
    <n v="0"/>
    <n v="0"/>
    <n v="0"/>
    <n v="0"/>
    <n v="0"/>
    <n v="2795.36"/>
    <n v="2795.3600000000006"/>
    <n v="0"/>
    <n v="0"/>
    <n v="0"/>
    <n v="0"/>
    <n v="0"/>
  </r>
  <r>
    <n v="4"/>
    <d v="2013-01-27T00:00:00"/>
    <d v="2013-02-09T00:00:00"/>
    <x v="15"/>
    <s v="G1N"/>
    <s v="GD10000000"/>
    <s v="GD0"/>
    <n v="13"/>
    <n v="1120"/>
    <s v="BJ908"/>
    <s v="BJ904"/>
    <m/>
    <m/>
    <m/>
    <m/>
    <m/>
    <m/>
    <x v="404"/>
    <n v="70666"/>
    <s v="47096"/>
    <x v="157"/>
    <x v="1"/>
    <s v="Non-executive"/>
    <s v="D904"/>
    <x v="8"/>
    <n v="2317.46"/>
    <n v="0"/>
    <n v="0"/>
    <n v="0"/>
    <n v="0"/>
    <n v="0"/>
    <n v="0"/>
    <n v="0"/>
    <n v="0"/>
    <n v="0"/>
    <n v="0"/>
    <n v="0"/>
    <n v="0"/>
    <n v="0"/>
    <n v="0"/>
    <n v="0"/>
    <n v="0"/>
    <n v="0"/>
    <n v="1.23"/>
    <n v="0"/>
    <n v="0"/>
    <n v="0"/>
    <n v="0"/>
    <n v="0"/>
    <n v="0"/>
    <n v="121.04"/>
    <n v="0"/>
    <n v="0"/>
    <n v="0"/>
    <n v="0"/>
    <n v="0"/>
    <n v="2.71"/>
    <n v="6.48"/>
    <n v="0"/>
    <n v="0"/>
    <n v="28.31"/>
    <n v="0"/>
    <n v="0"/>
    <n v="0"/>
    <n v="0"/>
    <n v="0"/>
    <n v="0"/>
    <n v="0"/>
    <n v="0"/>
    <n v="0"/>
    <n v="0"/>
    <n v="0"/>
    <n v="2477.23"/>
    <n v="2477.23"/>
    <n v="0"/>
    <n v="0"/>
    <n v="0"/>
    <n v="0"/>
    <n v="0"/>
  </r>
  <r>
    <n v="4"/>
    <d v="2013-01-27T00:00:00"/>
    <d v="2013-02-09T00:00:00"/>
    <x v="15"/>
    <s v="G1N"/>
    <s v="GD10000000"/>
    <s v="GD0"/>
    <n v="13"/>
    <n v="1120"/>
    <s v="BJ908"/>
    <s v="BJ904"/>
    <m/>
    <m/>
    <m/>
    <m/>
    <m/>
    <m/>
    <x v="436"/>
    <n v="71407"/>
    <s v="51225"/>
    <x v="2"/>
    <x v="1"/>
    <s v="Non-executive"/>
    <s v="D904"/>
    <x v="8"/>
    <n v="2163.4299999999998"/>
    <n v="0"/>
    <n v="0"/>
    <n v="0"/>
    <n v="0"/>
    <n v="0"/>
    <n v="0"/>
    <n v="0"/>
    <n v="0"/>
    <n v="0"/>
    <n v="0"/>
    <n v="0"/>
    <n v="0"/>
    <n v="0"/>
    <n v="0"/>
    <n v="0"/>
    <n v="0"/>
    <n v="0"/>
    <n v="1.26"/>
    <n v="0"/>
    <n v="0"/>
    <n v="0"/>
    <n v="0"/>
    <n v="0"/>
    <n v="0"/>
    <n v="134.13"/>
    <n v="0"/>
    <n v="0"/>
    <n v="0"/>
    <n v="0"/>
    <n v="0"/>
    <n v="0"/>
    <n v="0"/>
    <n v="0"/>
    <n v="0"/>
    <n v="31.37"/>
    <n v="0"/>
    <n v="0"/>
    <n v="0"/>
    <n v="0"/>
    <n v="0"/>
    <n v="0"/>
    <n v="0"/>
    <n v="0"/>
    <n v="0"/>
    <n v="0"/>
    <n v="0"/>
    <n v="2330.19"/>
    <n v="2330.19"/>
    <n v="0"/>
    <n v="0"/>
    <n v="0"/>
    <n v="0"/>
    <n v="0"/>
  </r>
  <r>
    <n v="4"/>
    <d v="2013-01-27T00:00:00"/>
    <d v="2013-02-09T00:00:00"/>
    <x v="15"/>
    <s v="G1N"/>
    <s v="GD10000000"/>
    <s v="GD0"/>
    <n v="13"/>
    <n v="1120"/>
    <s v="BJ908"/>
    <s v="BJ904"/>
    <m/>
    <m/>
    <m/>
    <m/>
    <m/>
    <m/>
    <x v="437"/>
    <n v="71408"/>
    <s v="47897"/>
    <x v="173"/>
    <x v="1"/>
    <s v="Non-executive"/>
    <s v="D904"/>
    <x v="8"/>
    <n v="3405.58"/>
    <n v="0"/>
    <n v="0"/>
    <n v="0"/>
    <n v="0"/>
    <n v="0"/>
    <n v="0"/>
    <n v="0"/>
    <n v="0"/>
    <n v="0"/>
    <n v="0"/>
    <n v="0"/>
    <n v="0"/>
    <n v="0"/>
    <n v="0"/>
    <n v="0"/>
    <n v="0"/>
    <n v="0"/>
    <n v="1.78"/>
    <n v="0"/>
    <n v="0"/>
    <n v="0"/>
    <n v="0"/>
    <n v="0"/>
    <n v="0"/>
    <n v="211.15"/>
    <n v="0"/>
    <n v="0"/>
    <n v="0"/>
    <n v="0"/>
    <n v="0"/>
    <n v="0"/>
    <n v="0"/>
    <n v="0"/>
    <n v="0"/>
    <n v="49.38"/>
    <n v="0"/>
    <n v="0"/>
    <n v="0"/>
    <n v="0"/>
    <n v="0"/>
    <n v="0"/>
    <n v="0"/>
    <n v="0"/>
    <n v="0"/>
    <n v="0"/>
    <n v="0"/>
    <n v="3667.89"/>
    <n v="3667.8900000000003"/>
    <n v="0"/>
    <n v="0"/>
    <n v="0"/>
    <n v="0"/>
    <n v="0"/>
  </r>
  <r>
    <n v="5"/>
    <d v="2013-02-10T00:00:00"/>
    <d v="2013-02-23T00:00:00"/>
    <x v="17"/>
    <s v="G1N"/>
    <s v="GD10000000"/>
    <s v="GD0"/>
    <n v="13"/>
    <n v="1120"/>
    <s v="BJ908"/>
    <s v="BJ904"/>
    <m/>
    <m/>
    <m/>
    <m/>
    <m/>
    <m/>
    <x v="186"/>
    <n v="29889"/>
    <s v="73690"/>
    <x v="103"/>
    <x v="1"/>
    <s v="Non-executive"/>
    <s v="D904"/>
    <x v="8"/>
    <n v="3653.83"/>
    <n v="0"/>
    <n v="0"/>
    <n v="0"/>
    <n v="0"/>
    <n v="0"/>
    <n v="0"/>
    <n v="0"/>
    <n v="0"/>
    <n v="0"/>
    <n v="0"/>
    <n v="0"/>
    <n v="0"/>
    <n v="0"/>
    <n v="0"/>
    <n v="0"/>
    <n v="0"/>
    <n v="0"/>
    <n v="1.89"/>
    <n v="385.12"/>
    <n v="0"/>
    <n v="0"/>
    <n v="0"/>
    <n v="0"/>
    <n v="0"/>
    <n v="217.15"/>
    <n v="0"/>
    <n v="0"/>
    <n v="0"/>
    <n v="0"/>
    <n v="0"/>
    <n v="2.99"/>
    <n v="9.1999999999999993"/>
    <n v="0"/>
    <n v="0"/>
    <n v="50.79"/>
    <n v="182.69"/>
    <n v="0"/>
    <n v="22.71"/>
    <n v="0"/>
    <n v="0"/>
    <n v="0"/>
    <n v="0"/>
    <n v="0"/>
    <n v="0"/>
    <n v="0"/>
    <n v="0"/>
    <n v="4526.37"/>
    <n v="4526.369999999999"/>
    <n v="0"/>
    <n v="0"/>
    <n v="0"/>
    <n v="0"/>
    <n v="0"/>
  </r>
  <r>
    <n v="5"/>
    <d v="2013-02-10T00:00:00"/>
    <d v="2013-02-23T00:00:00"/>
    <x v="17"/>
    <s v="G1N"/>
    <s v="GD10000000"/>
    <s v="GD0"/>
    <n v="13"/>
    <n v="1120"/>
    <s v="BJ908"/>
    <s v="BJ904"/>
    <m/>
    <m/>
    <m/>
    <m/>
    <m/>
    <m/>
    <x v="187"/>
    <n v="43472"/>
    <s v="72183"/>
    <x v="104"/>
    <x v="1"/>
    <s v="Non-executive"/>
    <s v="D904"/>
    <x v="8"/>
    <n v="3405.59"/>
    <n v="0"/>
    <n v="0"/>
    <n v="0"/>
    <n v="0"/>
    <n v="0"/>
    <n v="0"/>
    <n v="0"/>
    <n v="0"/>
    <n v="0"/>
    <n v="0"/>
    <n v="0"/>
    <n v="0"/>
    <n v="0"/>
    <n v="0"/>
    <n v="0"/>
    <n v="0"/>
    <n v="0"/>
    <n v="0"/>
    <n v="0"/>
    <n v="0"/>
    <n v="0"/>
    <n v="0"/>
    <n v="0"/>
    <n v="0"/>
    <n v="211.15"/>
    <n v="0"/>
    <n v="0"/>
    <n v="0"/>
    <n v="0"/>
    <n v="0"/>
    <n v="3.27"/>
    <n v="11.93"/>
    <n v="0"/>
    <n v="0"/>
    <n v="49.38"/>
    <n v="170.28"/>
    <n v="0"/>
    <n v="0"/>
    <n v="0"/>
    <n v="0"/>
    <n v="0"/>
    <n v="0"/>
    <n v="0"/>
    <n v="0"/>
    <n v="0"/>
    <n v="0"/>
    <n v="3851.6"/>
    <n v="3851.6000000000004"/>
    <n v="0"/>
    <n v="0"/>
    <n v="0"/>
    <n v="0"/>
    <n v="0"/>
  </r>
  <r>
    <n v="5"/>
    <d v="2013-02-10T00:00:00"/>
    <d v="2013-02-23T00:00:00"/>
    <x v="17"/>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5"/>
    <n v="0"/>
    <n v="0"/>
    <n v="0"/>
    <n v="0"/>
    <n v="0"/>
    <n v="2.71"/>
    <n v="6.48"/>
    <n v="0"/>
    <n v="0"/>
    <n v="47.65"/>
    <n v="170.28"/>
    <n v="0"/>
    <n v="9.5399999999999991"/>
    <n v="0"/>
    <n v="0"/>
    <n v="0"/>
    <n v="0"/>
    <n v="0"/>
    <n v="0"/>
    <n v="0"/>
    <n v="0"/>
    <n v="4043.69"/>
    <n v="4043.6900000000005"/>
    <n v="0"/>
    <n v="0"/>
    <n v="0"/>
    <n v="0"/>
    <n v="0"/>
  </r>
  <r>
    <n v="5"/>
    <d v="2013-02-10T00:00:00"/>
    <d v="2013-02-23T00:00:00"/>
    <x v="17"/>
    <s v="G1N"/>
    <s v="GD10000000"/>
    <s v="GD0"/>
    <n v="13"/>
    <n v="1120"/>
    <s v="BJ908"/>
    <s v="BJ904"/>
    <m/>
    <m/>
    <m/>
    <m/>
    <m/>
    <m/>
    <x v="236"/>
    <n v="58160"/>
    <s v="46544"/>
    <x v="174"/>
    <x v="1"/>
    <s v="Non-executive"/>
    <s v="D904"/>
    <x v="8"/>
    <n v="0"/>
    <n v="0"/>
    <n v="0"/>
    <n v="0"/>
    <n v="0"/>
    <n v="2961.38"/>
    <n v="0"/>
    <n v="0"/>
    <n v="0"/>
    <n v="0"/>
    <n v="0"/>
    <n v="0"/>
    <n v="0"/>
    <n v="0"/>
    <n v="0"/>
    <n v="0"/>
    <n v="0"/>
    <n v="0"/>
    <n v="0"/>
    <n v="170.62"/>
    <n v="0"/>
    <n v="0"/>
    <n v="0"/>
    <n v="0"/>
    <n v="0"/>
    <n v="180.08"/>
    <n v="0"/>
    <n v="0"/>
    <n v="0"/>
    <n v="0"/>
    <n v="0"/>
    <n v="2.71"/>
    <n v="6.48"/>
    <n v="0"/>
    <n v="0"/>
    <n v="42.11"/>
    <n v="148.07"/>
    <n v="0"/>
    <n v="8.6300000000000008"/>
    <n v="0"/>
    <n v="0"/>
    <n v="0"/>
    <n v="0"/>
    <n v="0"/>
    <n v="0"/>
    <n v="0"/>
    <n v="0"/>
    <n v="3520.08"/>
    <n v="3520.0800000000004"/>
    <n v="0"/>
    <n v="0"/>
    <n v="0"/>
    <n v="0"/>
    <n v="0"/>
  </r>
  <r>
    <n v="5"/>
    <d v="2013-02-10T00:00:00"/>
    <d v="2013-02-23T00:00:00"/>
    <x v="17"/>
    <s v="G1N"/>
    <s v="GD10000000"/>
    <s v="GD0"/>
    <n v="13"/>
    <n v="1120"/>
    <s v="BJ908"/>
    <s v="BJ904"/>
    <m/>
    <m/>
    <m/>
    <m/>
    <m/>
    <m/>
    <x v="190"/>
    <n v="67020"/>
    <s v="50874"/>
    <x v="107"/>
    <x v="1"/>
    <s v="Non-executive"/>
    <s v="D904"/>
    <x v="8"/>
    <n v="2478.42"/>
    <n v="0"/>
    <n v="0"/>
    <n v="0"/>
    <n v="0"/>
    <n v="0"/>
    <n v="0"/>
    <n v="0"/>
    <n v="0"/>
    <n v="0"/>
    <n v="0"/>
    <n v="0"/>
    <n v="0"/>
    <n v="0"/>
    <n v="0"/>
    <n v="0"/>
    <n v="0"/>
    <n v="0"/>
    <n v="1.31"/>
    <n v="0"/>
    <n v="0"/>
    <n v="0"/>
    <n v="0"/>
    <n v="0"/>
    <n v="0"/>
    <n v="153.66"/>
    <n v="0"/>
    <n v="0"/>
    <n v="0"/>
    <n v="0"/>
    <n v="0"/>
    <n v="2.71"/>
    <n v="6.48"/>
    <n v="0"/>
    <n v="0"/>
    <n v="35.94"/>
    <n v="123.92"/>
    <n v="0"/>
    <n v="0"/>
    <n v="0"/>
    <n v="0"/>
    <n v="0"/>
    <n v="0"/>
    <n v="0"/>
    <n v="0"/>
    <n v="0"/>
    <n v="0"/>
    <n v="2802.44"/>
    <n v="2802.44"/>
    <n v="0"/>
    <n v="0"/>
    <n v="0"/>
    <n v="0"/>
    <n v="0"/>
  </r>
  <r>
    <n v="5"/>
    <d v="2013-02-10T00:00:00"/>
    <d v="2013-02-23T00:00:00"/>
    <x v="17"/>
    <s v="G1N"/>
    <s v="GD10000000"/>
    <s v="GD0"/>
    <n v="13"/>
    <n v="1120"/>
    <s v="BJ908"/>
    <s v="BJ904"/>
    <m/>
    <m/>
    <m/>
    <m/>
    <m/>
    <m/>
    <x v="191"/>
    <n v="69280"/>
    <s v="51214"/>
    <x v="108"/>
    <x v="1"/>
    <s v="Non-executive"/>
    <s v="D904"/>
    <x v="8"/>
    <n v="2403.8000000000002"/>
    <n v="0"/>
    <n v="0"/>
    <n v="0"/>
    <n v="0"/>
    <n v="0"/>
    <n v="0"/>
    <n v="0"/>
    <n v="0"/>
    <n v="0"/>
    <n v="0"/>
    <n v="0"/>
    <n v="0"/>
    <n v="0"/>
    <n v="0"/>
    <n v="0"/>
    <n v="0"/>
    <n v="0"/>
    <n v="0"/>
    <n v="195.92"/>
    <n v="0"/>
    <n v="0"/>
    <n v="0"/>
    <n v="0"/>
    <n v="0"/>
    <n v="142.58000000000001"/>
    <n v="0"/>
    <n v="0"/>
    <n v="0"/>
    <n v="0"/>
    <n v="0"/>
    <n v="2.71"/>
    <n v="6.19"/>
    <n v="0"/>
    <n v="0"/>
    <n v="33.35"/>
    <n v="0"/>
    <n v="0"/>
    <n v="9.5399999999999991"/>
    <n v="0"/>
    <n v="0"/>
    <n v="0"/>
    <n v="0"/>
    <n v="0"/>
    <n v="0"/>
    <n v="0"/>
    <n v="0"/>
    <n v="2794.09"/>
    <n v="2794.09"/>
    <n v="0"/>
    <n v="0"/>
    <n v="0"/>
    <n v="0"/>
    <n v="0"/>
  </r>
  <r>
    <n v="5"/>
    <d v="2013-02-10T00:00:00"/>
    <d v="2013-02-23T00:00:00"/>
    <x v="17"/>
    <s v="G1N"/>
    <s v="GD10000000"/>
    <s v="GD0"/>
    <n v="13"/>
    <n v="1120"/>
    <s v="BJ908"/>
    <s v="BJ904"/>
    <m/>
    <m/>
    <m/>
    <m/>
    <m/>
    <m/>
    <x v="192"/>
    <n v="70014"/>
    <s v="50856"/>
    <x v="108"/>
    <x v="1"/>
    <s v="Non-executive"/>
    <s v="D904"/>
    <x v="8"/>
    <n v="1442.28"/>
    <n v="0"/>
    <n v="0"/>
    <n v="0"/>
    <n v="0"/>
    <n v="0"/>
    <n v="0"/>
    <n v="0"/>
    <n v="0"/>
    <n v="0"/>
    <n v="0"/>
    <n v="0"/>
    <n v="0"/>
    <n v="0"/>
    <n v="0"/>
    <n v="0"/>
    <n v="0"/>
    <n v="0"/>
    <n v="1.26"/>
    <n v="195.92"/>
    <n v="0"/>
    <n v="0"/>
    <n v="0"/>
    <n v="0"/>
    <n v="0"/>
    <n v="82.96"/>
    <n v="0"/>
    <n v="0"/>
    <n v="0"/>
    <n v="0"/>
    <n v="0"/>
    <n v="2.71"/>
    <n v="6.19"/>
    <n v="0"/>
    <n v="0"/>
    <n v="19.41"/>
    <n v="0"/>
    <n v="0"/>
    <n v="9.5399999999999991"/>
    <n v="0"/>
    <n v="0"/>
    <n v="0"/>
    <n v="0"/>
    <n v="0"/>
    <n v="0"/>
    <n v="0"/>
    <n v="0"/>
    <n v="1760.27"/>
    <n v="1760.2700000000002"/>
    <n v="0"/>
    <n v="0"/>
    <n v="0"/>
    <n v="0"/>
    <n v="0"/>
  </r>
  <r>
    <n v="5"/>
    <d v="2013-02-10T00:00:00"/>
    <d v="2013-02-23T00:00:00"/>
    <x v="17"/>
    <s v="G1N"/>
    <s v="GD10000000"/>
    <s v="GD0"/>
    <n v="13"/>
    <n v="1120"/>
    <s v="BJ908"/>
    <s v="BJ904"/>
    <m/>
    <m/>
    <m/>
    <m/>
    <m/>
    <m/>
    <x v="404"/>
    <n v="70666"/>
    <s v="47096"/>
    <x v="157"/>
    <x v="1"/>
    <s v="Non-executive"/>
    <s v="D904"/>
    <x v="8"/>
    <n v="2317.4699999999998"/>
    <n v="0"/>
    <n v="0"/>
    <n v="0"/>
    <n v="0"/>
    <n v="0"/>
    <n v="0"/>
    <n v="0"/>
    <n v="0"/>
    <n v="0"/>
    <n v="0"/>
    <n v="0"/>
    <n v="0"/>
    <n v="0"/>
    <n v="0"/>
    <n v="0"/>
    <n v="0"/>
    <n v="0"/>
    <n v="1.23"/>
    <n v="0"/>
    <n v="0"/>
    <n v="0"/>
    <n v="0"/>
    <n v="0"/>
    <n v="0"/>
    <n v="121.03"/>
    <n v="0"/>
    <n v="0"/>
    <n v="0"/>
    <n v="0"/>
    <n v="0"/>
    <n v="2.71"/>
    <n v="6.48"/>
    <n v="0"/>
    <n v="0"/>
    <n v="28.3"/>
    <n v="0"/>
    <n v="0"/>
    <n v="0"/>
    <n v="0"/>
    <n v="0"/>
    <n v="0"/>
    <n v="0"/>
    <n v="0"/>
    <n v="0"/>
    <n v="0"/>
    <n v="0"/>
    <n v="2477.2199999999998"/>
    <n v="2477.2200000000003"/>
    <n v="0"/>
    <n v="0"/>
    <n v="0"/>
    <n v="0"/>
    <n v="0"/>
  </r>
  <r>
    <n v="5"/>
    <d v="2013-02-10T00:00:00"/>
    <d v="2013-02-23T00:00:00"/>
    <x v="17"/>
    <s v="G1N"/>
    <s v="GD10000000"/>
    <s v="GD0"/>
    <n v="13"/>
    <n v="1120"/>
    <s v="BJ908"/>
    <s v="BJ904"/>
    <m/>
    <m/>
    <m/>
    <m/>
    <m/>
    <m/>
    <x v="436"/>
    <n v="71407"/>
    <s v="51225"/>
    <x v="2"/>
    <x v="1"/>
    <s v="Non-executive"/>
    <s v="D904"/>
    <x v="8"/>
    <n v="2403.8000000000002"/>
    <n v="0"/>
    <n v="0"/>
    <n v="0"/>
    <n v="0"/>
    <n v="0"/>
    <n v="0"/>
    <n v="0"/>
    <n v="0"/>
    <n v="0"/>
    <n v="0"/>
    <n v="0"/>
    <n v="0"/>
    <n v="0"/>
    <n v="0"/>
    <n v="0"/>
    <n v="0"/>
    <n v="0"/>
    <n v="1.26"/>
    <n v="195.92"/>
    <n v="0"/>
    <n v="0"/>
    <n v="0"/>
    <n v="0"/>
    <n v="0"/>
    <n v="144.99"/>
    <n v="0"/>
    <n v="0"/>
    <n v="0"/>
    <n v="0"/>
    <n v="0"/>
    <n v="2.71"/>
    <n v="6.48"/>
    <n v="0"/>
    <n v="0"/>
    <n v="33.909999999999997"/>
    <n v="0"/>
    <n v="0"/>
    <n v="0"/>
    <n v="0"/>
    <n v="0"/>
    <n v="0"/>
    <n v="0"/>
    <n v="0"/>
    <n v="0"/>
    <n v="0"/>
    <n v="0"/>
    <n v="2789.07"/>
    <n v="2789.07"/>
    <n v="0"/>
    <n v="0"/>
    <n v="0"/>
    <n v="0"/>
    <n v="0"/>
  </r>
  <r>
    <n v="5"/>
    <d v="2013-02-10T00:00:00"/>
    <d v="2013-02-23T00:00:00"/>
    <x v="17"/>
    <s v="G1N"/>
    <s v="GD10000000"/>
    <s v="GD0"/>
    <n v="13"/>
    <n v="1120"/>
    <s v="BJ908"/>
    <s v="BJ904"/>
    <m/>
    <m/>
    <m/>
    <m/>
    <m/>
    <m/>
    <x v="437"/>
    <n v="71408"/>
    <s v="47897"/>
    <x v="173"/>
    <x v="1"/>
    <s v="Non-executive"/>
    <s v="D904"/>
    <x v="8"/>
    <n v="3405.58"/>
    <n v="0"/>
    <n v="0"/>
    <n v="0"/>
    <n v="0"/>
    <n v="0"/>
    <n v="0"/>
    <n v="0"/>
    <n v="0"/>
    <n v="0"/>
    <n v="0"/>
    <n v="0"/>
    <n v="0"/>
    <n v="0"/>
    <n v="0"/>
    <n v="0"/>
    <n v="0"/>
    <n v="0"/>
    <n v="1.78"/>
    <n v="566.16999999999996"/>
    <n v="0"/>
    <n v="0"/>
    <n v="0"/>
    <n v="0"/>
    <n v="0"/>
    <n v="195.01"/>
    <n v="0"/>
    <n v="0"/>
    <n v="0"/>
    <n v="0"/>
    <n v="0"/>
    <n v="3.27"/>
    <n v="11.39"/>
    <n v="0"/>
    <n v="0"/>
    <n v="45.61"/>
    <n v="0"/>
    <n v="0"/>
    <n v="0"/>
    <n v="0"/>
    <n v="0"/>
    <n v="0"/>
    <n v="0"/>
    <n v="0"/>
    <n v="0"/>
    <n v="0"/>
    <n v="0"/>
    <n v="4228.8100000000004"/>
    <n v="4228.8100000000004"/>
    <n v="0"/>
    <n v="0"/>
    <n v="0"/>
    <n v="0"/>
    <n v="0"/>
  </r>
  <r>
    <n v="6"/>
    <d v="2013-02-24T00:00:00"/>
    <d v="2013-03-09T00:00:00"/>
    <x v="19"/>
    <s v="G1N"/>
    <s v="GD10000000"/>
    <s v="GD0"/>
    <n v="13"/>
    <n v="1120"/>
    <s v="BJ908"/>
    <s v="BJ904"/>
    <m/>
    <m/>
    <m/>
    <m/>
    <m/>
    <m/>
    <x v="186"/>
    <n v="29889"/>
    <s v="73690"/>
    <x v="103"/>
    <x v="1"/>
    <s v="Non-executive"/>
    <s v="D904"/>
    <x v="8"/>
    <n v="3653.85"/>
    <n v="0"/>
    <n v="0"/>
    <n v="0"/>
    <n v="0"/>
    <n v="0"/>
    <n v="0"/>
    <n v="0"/>
    <n v="0"/>
    <n v="0"/>
    <n v="0"/>
    <n v="0"/>
    <n v="0"/>
    <n v="0"/>
    <n v="0"/>
    <n v="0"/>
    <n v="0"/>
    <n v="0"/>
    <n v="1.89"/>
    <n v="385.12"/>
    <n v="0"/>
    <n v="0"/>
    <n v="0"/>
    <n v="0"/>
    <n v="0"/>
    <n v="217.15"/>
    <n v="0"/>
    <n v="0"/>
    <n v="0"/>
    <n v="0"/>
    <n v="0"/>
    <n v="2.99"/>
    <n v="9.1999999999999993"/>
    <n v="0"/>
    <n v="0"/>
    <n v="50.78"/>
    <n v="182.69"/>
    <n v="0"/>
    <n v="22.71"/>
    <n v="0"/>
    <n v="0"/>
    <n v="0"/>
    <n v="0"/>
    <n v="0"/>
    <n v="0"/>
    <n v="0"/>
    <n v="0"/>
    <n v="4526.38"/>
    <n v="4526.3799999999983"/>
    <n v="0"/>
    <n v="0"/>
    <n v="0"/>
    <n v="0"/>
    <n v="0"/>
  </r>
  <r>
    <n v="6"/>
    <d v="2013-02-24T00:00:00"/>
    <d v="2013-03-09T00:00:00"/>
    <x v="19"/>
    <s v="G1N"/>
    <s v="GD10000000"/>
    <s v="GD0"/>
    <n v="13"/>
    <n v="1120"/>
    <s v="BJ908"/>
    <s v="BJ904"/>
    <m/>
    <m/>
    <m/>
    <m/>
    <m/>
    <m/>
    <x v="187"/>
    <n v="43472"/>
    <s v="72183"/>
    <x v="104"/>
    <x v="1"/>
    <s v="Non-executive"/>
    <s v="D904"/>
    <x v="8"/>
    <n v="3405.58"/>
    <n v="0"/>
    <n v="0"/>
    <n v="0"/>
    <n v="0"/>
    <n v="0"/>
    <n v="0"/>
    <n v="0"/>
    <n v="0"/>
    <n v="0"/>
    <n v="0"/>
    <n v="0"/>
    <n v="0"/>
    <n v="0"/>
    <n v="0"/>
    <n v="0"/>
    <n v="0"/>
    <n v="0"/>
    <n v="0"/>
    <n v="0"/>
    <n v="0"/>
    <n v="0"/>
    <n v="0"/>
    <n v="0"/>
    <n v="0"/>
    <n v="211.15"/>
    <n v="0"/>
    <n v="0"/>
    <n v="0"/>
    <n v="0"/>
    <n v="0"/>
    <n v="3.27"/>
    <n v="11.93"/>
    <n v="0"/>
    <n v="0"/>
    <n v="49.39"/>
    <n v="170.28"/>
    <n v="0"/>
    <n v="0"/>
    <n v="0"/>
    <n v="0"/>
    <n v="0"/>
    <n v="0"/>
    <n v="0"/>
    <n v="0"/>
    <n v="0"/>
    <n v="0"/>
    <n v="3851.6"/>
    <n v="3851.6"/>
    <n v="0"/>
    <n v="0"/>
    <n v="0"/>
    <n v="0"/>
    <n v="0"/>
  </r>
  <r>
    <n v="6"/>
    <d v="2013-02-24T00:00:00"/>
    <d v="2013-03-09T00:00:00"/>
    <x v="19"/>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6"/>
    <n v="0"/>
    <n v="0"/>
    <n v="0"/>
    <n v="0"/>
    <n v="0"/>
    <n v="2.71"/>
    <n v="6.48"/>
    <n v="0"/>
    <n v="0"/>
    <n v="47.65"/>
    <n v="170.28"/>
    <n v="0"/>
    <n v="9.5399999999999991"/>
    <n v="0"/>
    <n v="0"/>
    <n v="0"/>
    <n v="0"/>
    <n v="0"/>
    <n v="0"/>
    <n v="0"/>
    <n v="0"/>
    <n v="4043.7"/>
    <n v="4043.7000000000003"/>
    <n v="0"/>
    <n v="0"/>
    <n v="0"/>
    <n v="0"/>
    <n v="0"/>
  </r>
  <r>
    <n v="6"/>
    <d v="2013-02-24T00:00:00"/>
    <d v="2013-03-09T00:00:00"/>
    <x v="19"/>
    <s v="G1N"/>
    <s v="GD10000000"/>
    <s v="GD0"/>
    <n v="13"/>
    <n v="1120"/>
    <s v="BJ908"/>
    <s v="BJ904"/>
    <m/>
    <m/>
    <m/>
    <m/>
    <m/>
    <m/>
    <x v="236"/>
    <n v="58160"/>
    <s v="46544"/>
    <x v="174"/>
    <x v="1"/>
    <s v="Non-executive"/>
    <s v="D904"/>
    <x v="8"/>
    <n v="0"/>
    <n v="0"/>
    <n v="0"/>
    <n v="0"/>
    <n v="0"/>
    <n v="2961.38"/>
    <n v="0"/>
    <n v="0"/>
    <n v="0"/>
    <n v="0"/>
    <n v="0"/>
    <n v="0"/>
    <n v="0"/>
    <n v="0"/>
    <n v="0"/>
    <n v="0"/>
    <n v="0"/>
    <n v="0"/>
    <n v="0"/>
    <n v="170.62"/>
    <n v="0"/>
    <n v="0"/>
    <n v="0"/>
    <n v="0"/>
    <n v="0"/>
    <n v="180.08"/>
    <n v="0"/>
    <n v="0"/>
    <n v="0"/>
    <n v="0"/>
    <n v="0"/>
    <n v="2.71"/>
    <n v="6.48"/>
    <n v="0"/>
    <n v="0"/>
    <n v="42.12"/>
    <n v="148.07"/>
    <n v="0"/>
    <n v="8.6300000000000008"/>
    <n v="0"/>
    <n v="0"/>
    <n v="0"/>
    <n v="0"/>
    <n v="0"/>
    <n v="0"/>
    <n v="0"/>
    <n v="0"/>
    <n v="3520.09"/>
    <n v="3520.09"/>
    <n v="0"/>
    <n v="0"/>
    <n v="0"/>
    <n v="0"/>
    <n v="0"/>
  </r>
  <r>
    <n v="6"/>
    <d v="2013-02-24T00:00:00"/>
    <d v="2013-03-09T00:00:00"/>
    <x v="19"/>
    <s v="G1N"/>
    <s v="GD10000000"/>
    <s v="GD0"/>
    <n v="13"/>
    <n v="1120"/>
    <s v="BJ908"/>
    <s v="BJ904"/>
    <m/>
    <m/>
    <m/>
    <m/>
    <m/>
    <m/>
    <x v="190"/>
    <n v="67020"/>
    <s v="50874"/>
    <x v="107"/>
    <x v="1"/>
    <s v="Non-executive"/>
    <s v="D904"/>
    <x v="8"/>
    <n v="2478.42"/>
    <n v="0"/>
    <n v="0"/>
    <n v="0"/>
    <n v="0"/>
    <n v="0"/>
    <n v="0"/>
    <n v="0"/>
    <n v="0"/>
    <n v="0"/>
    <n v="0"/>
    <n v="0"/>
    <n v="0"/>
    <n v="0"/>
    <n v="0"/>
    <n v="0"/>
    <n v="0"/>
    <n v="0"/>
    <n v="1.31"/>
    <n v="0"/>
    <n v="0"/>
    <n v="0"/>
    <n v="0"/>
    <n v="0"/>
    <n v="0"/>
    <n v="153.66"/>
    <n v="0"/>
    <n v="0"/>
    <n v="0"/>
    <n v="0"/>
    <n v="0"/>
    <n v="2.71"/>
    <n v="6.48"/>
    <n v="0"/>
    <n v="0"/>
    <n v="35.94"/>
    <n v="123.92"/>
    <n v="0"/>
    <n v="0"/>
    <n v="0"/>
    <n v="0"/>
    <n v="0"/>
    <n v="0"/>
    <n v="0"/>
    <n v="0"/>
    <n v="0"/>
    <n v="0"/>
    <n v="2802.44"/>
    <n v="2802.44"/>
    <n v="0"/>
    <n v="0"/>
    <n v="0"/>
    <n v="0"/>
    <n v="0"/>
  </r>
  <r>
    <n v="6"/>
    <d v="2013-02-24T00:00:00"/>
    <d v="2013-03-09T00:00:00"/>
    <x v="19"/>
    <s v="G1N"/>
    <s v="GD10000000"/>
    <s v="GD0"/>
    <n v="13"/>
    <n v="1120"/>
    <s v="BJ908"/>
    <s v="BJ904"/>
    <m/>
    <m/>
    <m/>
    <m/>
    <m/>
    <m/>
    <x v="191"/>
    <n v="69280"/>
    <s v="51214"/>
    <x v="108"/>
    <x v="1"/>
    <s v="Non-executive"/>
    <s v="D904"/>
    <x v="8"/>
    <n v="2403.8000000000002"/>
    <n v="0"/>
    <n v="0"/>
    <n v="0"/>
    <n v="0"/>
    <n v="0"/>
    <n v="0"/>
    <n v="0"/>
    <n v="0"/>
    <n v="0"/>
    <n v="0"/>
    <n v="0"/>
    <n v="0"/>
    <n v="0"/>
    <n v="0"/>
    <n v="0"/>
    <n v="0"/>
    <n v="0"/>
    <n v="0"/>
    <n v="195.92"/>
    <n v="0"/>
    <n v="0"/>
    <n v="0"/>
    <n v="0"/>
    <n v="0"/>
    <n v="142.58000000000001"/>
    <n v="0"/>
    <n v="0"/>
    <n v="0"/>
    <n v="0"/>
    <n v="0"/>
    <n v="2.71"/>
    <n v="6.19"/>
    <n v="0"/>
    <n v="0"/>
    <n v="33.340000000000003"/>
    <n v="0"/>
    <n v="0"/>
    <n v="9.5399999999999991"/>
    <n v="0"/>
    <n v="0"/>
    <n v="0"/>
    <n v="0"/>
    <n v="0"/>
    <n v="0"/>
    <n v="0"/>
    <n v="0"/>
    <n v="2794.08"/>
    <n v="2794.0800000000004"/>
    <n v="0"/>
    <n v="0"/>
    <n v="0"/>
    <n v="0"/>
    <n v="0"/>
  </r>
  <r>
    <n v="6"/>
    <d v="2013-02-24T00:00:00"/>
    <d v="2013-03-09T00:00:00"/>
    <x v="19"/>
    <s v="G1N"/>
    <s v="GD10000000"/>
    <s v="GD0"/>
    <n v="13"/>
    <n v="1120"/>
    <s v="BJ908"/>
    <s v="BJ904"/>
    <m/>
    <m/>
    <m/>
    <m/>
    <m/>
    <m/>
    <x v="192"/>
    <n v="70014"/>
    <s v="50856"/>
    <x v="108"/>
    <x v="1"/>
    <s v="Non-executive"/>
    <s v="D904"/>
    <x v="8"/>
    <n v="1111.76"/>
    <n v="0"/>
    <n v="0"/>
    <n v="0"/>
    <n v="0"/>
    <n v="0"/>
    <n v="0"/>
    <n v="0"/>
    <n v="0"/>
    <n v="0"/>
    <n v="0"/>
    <n v="0"/>
    <n v="0"/>
    <n v="0"/>
    <n v="0"/>
    <n v="0"/>
    <n v="0"/>
    <n v="0"/>
    <n v="1.26"/>
    <n v="195.92"/>
    <n v="0"/>
    <n v="0"/>
    <n v="0"/>
    <n v="0"/>
    <n v="0"/>
    <n v="62.48"/>
    <n v="0"/>
    <n v="0"/>
    <n v="0"/>
    <n v="0"/>
    <n v="0"/>
    <n v="2.71"/>
    <n v="6.19"/>
    <n v="0"/>
    <n v="0"/>
    <n v="14.61"/>
    <n v="0"/>
    <n v="0"/>
    <n v="9.5399999999999991"/>
    <n v="0"/>
    <n v="0"/>
    <n v="0"/>
    <n v="0"/>
    <n v="0"/>
    <n v="0"/>
    <n v="0"/>
    <n v="0"/>
    <n v="1404.47"/>
    <n v="1404.47"/>
    <n v="0"/>
    <n v="0"/>
    <n v="0"/>
    <n v="0"/>
    <n v="0"/>
  </r>
  <r>
    <n v="6"/>
    <d v="2013-02-24T00:00:00"/>
    <d v="2013-03-09T00:00:00"/>
    <x v="19"/>
    <s v="G1N"/>
    <s v="GD10000000"/>
    <s v="GD0"/>
    <n v="13"/>
    <n v="1120"/>
    <s v="BJ908"/>
    <s v="BJ904"/>
    <m/>
    <m/>
    <m/>
    <m/>
    <m/>
    <m/>
    <x v="404"/>
    <n v="70666"/>
    <s v="47096"/>
    <x v="157"/>
    <x v="1"/>
    <s v="Non-executive"/>
    <s v="D904"/>
    <x v="8"/>
    <n v="2317.46"/>
    <n v="0"/>
    <n v="0"/>
    <n v="0"/>
    <n v="0"/>
    <n v="0"/>
    <n v="0"/>
    <n v="0"/>
    <n v="0"/>
    <n v="0"/>
    <n v="0"/>
    <n v="0"/>
    <n v="0"/>
    <n v="0"/>
    <n v="0"/>
    <n v="0"/>
    <n v="0"/>
    <n v="0"/>
    <n v="1.23"/>
    <n v="0"/>
    <n v="0"/>
    <n v="0"/>
    <n v="0"/>
    <n v="0"/>
    <n v="0"/>
    <n v="121.04"/>
    <n v="0"/>
    <n v="0"/>
    <n v="0"/>
    <n v="0"/>
    <n v="0"/>
    <n v="2.71"/>
    <n v="6.48"/>
    <n v="0"/>
    <n v="0"/>
    <n v="28.31"/>
    <n v="0"/>
    <n v="0"/>
    <n v="0"/>
    <n v="0"/>
    <n v="0"/>
    <n v="0"/>
    <n v="0"/>
    <n v="0"/>
    <n v="0"/>
    <n v="0"/>
    <n v="0"/>
    <n v="2477.23"/>
    <n v="2477.23"/>
    <n v="0"/>
    <n v="0"/>
    <n v="0"/>
    <n v="0"/>
    <n v="0"/>
  </r>
  <r>
    <n v="6"/>
    <d v="2013-02-24T00:00:00"/>
    <d v="2013-03-09T00:00:00"/>
    <x v="19"/>
    <s v="G1N"/>
    <s v="GD10000000"/>
    <s v="GD0"/>
    <n v="13"/>
    <n v="1120"/>
    <s v="BJ908"/>
    <s v="BJ904"/>
    <m/>
    <m/>
    <m/>
    <m/>
    <m/>
    <m/>
    <x v="436"/>
    <n v="71407"/>
    <s v="51225"/>
    <x v="2"/>
    <x v="1"/>
    <s v="Non-executive"/>
    <s v="D904"/>
    <x v="8"/>
    <n v="2403.8000000000002"/>
    <n v="0"/>
    <n v="0"/>
    <n v="0"/>
    <n v="0"/>
    <n v="0"/>
    <n v="0"/>
    <n v="0"/>
    <n v="0"/>
    <n v="0"/>
    <n v="0"/>
    <n v="0"/>
    <n v="0"/>
    <n v="0"/>
    <n v="0"/>
    <n v="0"/>
    <n v="0"/>
    <n v="0"/>
    <n v="1.26"/>
    <n v="195.92"/>
    <n v="0"/>
    <n v="0"/>
    <n v="0"/>
    <n v="0"/>
    <n v="0"/>
    <n v="144.99"/>
    <n v="0"/>
    <n v="0"/>
    <n v="0"/>
    <n v="0"/>
    <n v="0"/>
    <n v="2.71"/>
    <n v="6.48"/>
    <n v="0"/>
    <n v="0"/>
    <n v="33.909999999999997"/>
    <n v="0"/>
    <n v="0"/>
    <n v="0"/>
    <n v="0"/>
    <n v="0"/>
    <n v="0"/>
    <n v="0"/>
    <n v="0"/>
    <n v="0"/>
    <n v="0"/>
    <n v="0"/>
    <n v="2789.07"/>
    <n v="2789.07"/>
    <n v="0"/>
    <n v="0"/>
    <n v="0"/>
    <n v="0"/>
    <n v="0"/>
  </r>
  <r>
    <n v="6"/>
    <d v="2013-02-24T00:00:00"/>
    <d v="2013-03-09T00:00:00"/>
    <x v="19"/>
    <s v="G1N"/>
    <s v="GD10000000"/>
    <s v="GD0"/>
    <n v="13"/>
    <n v="1120"/>
    <s v="BJ908"/>
    <s v="BJ904"/>
    <m/>
    <m/>
    <m/>
    <m/>
    <m/>
    <m/>
    <x v="437"/>
    <n v="71408"/>
    <s v="47897"/>
    <x v="173"/>
    <x v="1"/>
    <s v="Non-executive"/>
    <s v="D904"/>
    <x v="8"/>
    <n v="3405.58"/>
    <n v="0"/>
    <n v="0"/>
    <n v="0"/>
    <n v="0"/>
    <n v="0"/>
    <n v="0"/>
    <n v="0"/>
    <n v="0"/>
    <n v="0"/>
    <n v="0"/>
    <n v="0"/>
    <n v="0"/>
    <n v="0"/>
    <n v="0"/>
    <n v="0"/>
    <n v="0"/>
    <n v="0"/>
    <n v="1.78"/>
    <n v="566.16999999999996"/>
    <n v="0"/>
    <n v="0"/>
    <n v="0"/>
    <n v="0"/>
    <n v="0"/>
    <n v="195.02"/>
    <n v="0"/>
    <n v="0"/>
    <n v="0"/>
    <n v="0"/>
    <n v="0"/>
    <n v="3.27"/>
    <n v="11.39"/>
    <n v="0"/>
    <n v="0"/>
    <n v="45.61"/>
    <n v="0"/>
    <n v="0"/>
    <n v="0"/>
    <n v="0"/>
    <n v="0"/>
    <n v="0"/>
    <n v="0"/>
    <n v="0"/>
    <n v="0"/>
    <n v="0"/>
    <n v="0"/>
    <n v="4228.82"/>
    <n v="4228.8200000000006"/>
    <n v="0"/>
    <n v="0"/>
    <n v="0"/>
    <n v="0"/>
    <n v="0"/>
  </r>
  <r>
    <n v="7"/>
    <d v="2013-03-10T00:00:00"/>
    <d v="2013-03-23T00:00:00"/>
    <x v="21"/>
    <s v="G1N"/>
    <s v="GD10000000"/>
    <s v="GD0"/>
    <n v="13"/>
    <n v="1120"/>
    <s v="BJ908"/>
    <s v="BJ904"/>
    <m/>
    <m/>
    <m/>
    <m/>
    <m/>
    <m/>
    <x v="186"/>
    <n v="29889"/>
    <s v="73690"/>
    <x v="103"/>
    <x v="1"/>
    <s v="Non-executive"/>
    <s v="D904"/>
    <x v="8"/>
    <n v="3653.85"/>
    <n v="0"/>
    <n v="0"/>
    <n v="0"/>
    <n v="0"/>
    <n v="0"/>
    <n v="0"/>
    <n v="0"/>
    <n v="0"/>
    <n v="0"/>
    <n v="0"/>
    <n v="0"/>
    <n v="0"/>
    <n v="0"/>
    <n v="0"/>
    <n v="0"/>
    <n v="0"/>
    <n v="0"/>
    <n v="1.89"/>
    <n v="385.12"/>
    <n v="0"/>
    <n v="0"/>
    <n v="0"/>
    <n v="0"/>
    <n v="0"/>
    <n v="217.15"/>
    <n v="0"/>
    <n v="0"/>
    <n v="0"/>
    <n v="0"/>
    <n v="0"/>
    <n v="2.99"/>
    <n v="9.1999999999999993"/>
    <n v="0"/>
    <n v="0"/>
    <n v="50.79"/>
    <n v="182.69"/>
    <n v="0"/>
    <n v="22.71"/>
    <n v="0"/>
    <n v="0"/>
    <n v="0"/>
    <n v="0"/>
    <n v="0"/>
    <n v="0"/>
    <n v="0"/>
    <n v="0"/>
    <n v="4526.3900000000003"/>
    <n v="4526.3899999999985"/>
    <n v="0"/>
    <n v="0"/>
    <n v="0"/>
    <n v="0"/>
    <n v="0"/>
  </r>
  <r>
    <n v="7"/>
    <d v="2013-03-10T00:00:00"/>
    <d v="2013-03-23T00:00:00"/>
    <x v="21"/>
    <s v="G1N"/>
    <s v="GD10000000"/>
    <s v="GD0"/>
    <n v="13"/>
    <n v="1120"/>
    <s v="BJ908"/>
    <s v="BJ904"/>
    <m/>
    <m/>
    <m/>
    <m/>
    <m/>
    <m/>
    <x v="187"/>
    <n v="43472"/>
    <s v="72183"/>
    <x v="104"/>
    <x v="1"/>
    <s v="Non-executive"/>
    <s v="D904"/>
    <x v="8"/>
    <n v="3405.58"/>
    <n v="0"/>
    <n v="0"/>
    <n v="0"/>
    <n v="0"/>
    <n v="0"/>
    <n v="0"/>
    <n v="0"/>
    <n v="0"/>
    <n v="0"/>
    <n v="0"/>
    <n v="0"/>
    <n v="0"/>
    <n v="0"/>
    <n v="0"/>
    <n v="0"/>
    <n v="0"/>
    <n v="0"/>
    <n v="0"/>
    <n v="0"/>
    <n v="0"/>
    <n v="0"/>
    <n v="0"/>
    <n v="0"/>
    <n v="0"/>
    <n v="211.14"/>
    <n v="0"/>
    <n v="0"/>
    <n v="0"/>
    <n v="0"/>
    <n v="0"/>
    <n v="3.27"/>
    <n v="11.93"/>
    <n v="0"/>
    <n v="0"/>
    <n v="49.38"/>
    <n v="170.28"/>
    <n v="0"/>
    <n v="0"/>
    <n v="0"/>
    <n v="0"/>
    <n v="0"/>
    <n v="0"/>
    <n v="0"/>
    <n v="0"/>
    <n v="0"/>
    <n v="0"/>
    <n v="3851.58"/>
    <n v="3851.58"/>
    <n v="0"/>
    <n v="0"/>
    <n v="0"/>
    <n v="0"/>
    <n v="0"/>
  </r>
  <r>
    <n v="7"/>
    <d v="2013-03-10T00:00:00"/>
    <d v="2013-03-23T00:00:00"/>
    <x v="21"/>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6"/>
    <n v="0"/>
    <n v="0"/>
    <n v="0"/>
    <n v="0"/>
    <n v="0"/>
    <n v="2.71"/>
    <n v="6.48"/>
    <n v="0"/>
    <n v="0"/>
    <n v="47.66"/>
    <n v="170.28"/>
    <n v="0"/>
    <n v="9.5399999999999991"/>
    <n v="0"/>
    <n v="0"/>
    <n v="0"/>
    <n v="0"/>
    <n v="0"/>
    <n v="0"/>
    <n v="0"/>
    <n v="0"/>
    <n v="4043.71"/>
    <n v="4043.71"/>
    <n v="0"/>
    <n v="0"/>
    <n v="0"/>
    <n v="0"/>
    <n v="0"/>
  </r>
  <r>
    <n v="7"/>
    <d v="2013-03-10T00:00:00"/>
    <d v="2013-03-23T00:00:00"/>
    <x v="21"/>
    <s v="G1N"/>
    <s v="GD10000000"/>
    <s v="GD0"/>
    <n v="13"/>
    <n v="1120"/>
    <s v="BJ908"/>
    <s v="BJ904"/>
    <m/>
    <m/>
    <m/>
    <m/>
    <m/>
    <m/>
    <x v="236"/>
    <n v="58160"/>
    <s v="46544"/>
    <x v="174"/>
    <x v="1"/>
    <s v="Non-executive"/>
    <s v="D904"/>
    <x v="8"/>
    <n v="0"/>
    <n v="0"/>
    <n v="0"/>
    <n v="0"/>
    <n v="0"/>
    <n v="2961.38"/>
    <n v="0"/>
    <n v="0"/>
    <n v="0"/>
    <n v="0"/>
    <n v="0"/>
    <n v="0"/>
    <n v="0"/>
    <n v="0"/>
    <n v="0"/>
    <n v="0"/>
    <n v="0"/>
    <n v="0"/>
    <n v="0"/>
    <n v="170.62"/>
    <n v="0"/>
    <n v="0"/>
    <n v="0"/>
    <n v="0"/>
    <n v="0"/>
    <n v="180.08"/>
    <n v="0"/>
    <n v="0"/>
    <n v="0"/>
    <n v="0"/>
    <n v="0"/>
    <n v="2.71"/>
    <n v="6.48"/>
    <n v="0"/>
    <n v="0"/>
    <n v="42.11"/>
    <n v="148.07"/>
    <n v="0"/>
    <n v="8.6300000000000008"/>
    <n v="0"/>
    <n v="0"/>
    <n v="0"/>
    <n v="0"/>
    <n v="0"/>
    <n v="0"/>
    <n v="0"/>
    <n v="0"/>
    <n v="3520.08"/>
    <n v="3520.0800000000004"/>
    <n v="0"/>
    <n v="0"/>
    <n v="0"/>
    <n v="0"/>
    <n v="0"/>
  </r>
  <r>
    <n v="7"/>
    <d v="2013-03-10T00:00:00"/>
    <d v="2013-03-23T00:00:00"/>
    <x v="21"/>
    <s v="G1N"/>
    <s v="GD10000000"/>
    <s v="GD0"/>
    <n v="13"/>
    <n v="1120"/>
    <s v="BJ908"/>
    <s v="BJ904"/>
    <m/>
    <m/>
    <m/>
    <m/>
    <m/>
    <m/>
    <x v="190"/>
    <n v="67020"/>
    <s v="50874"/>
    <x v="107"/>
    <x v="1"/>
    <s v="Non-executive"/>
    <s v="D904"/>
    <x v="8"/>
    <n v="2478.42"/>
    <n v="0"/>
    <n v="0"/>
    <n v="0"/>
    <n v="0"/>
    <n v="0"/>
    <n v="0"/>
    <n v="0"/>
    <n v="0"/>
    <n v="0"/>
    <n v="0"/>
    <n v="0"/>
    <n v="0"/>
    <n v="0"/>
    <n v="0"/>
    <n v="0"/>
    <n v="0"/>
    <n v="0"/>
    <n v="1.31"/>
    <n v="0"/>
    <n v="0"/>
    <n v="0"/>
    <n v="0"/>
    <n v="0"/>
    <n v="0"/>
    <n v="153.66"/>
    <n v="0"/>
    <n v="0"/>
    <n v="0"/>
    <n v="0"/>
    <n v="0"/>
    <n v="2.71"/>
    <n v="6.48"/>
    <n v="0"/>
    <n v="0"/>
    <n v="35.93"/>
    <n v="123.92"/>
    <n v="0"/>
    <n v="0"/>
    <n v="0"/>
    <n v="0"/>
    <n v="0"/>
    <n v="0"/>
    <n v="0"/>
    <n v="0"/>
    <n v="0"/>
    <n v="0"/>
    <n v="2802.43"/>
    <n v="2802.43"/>
    <n v="0"/>
    <n v="0"/>
    <n v="0"/>
    <n v="0"/>
    <n v="0"/>
  </r>
  <r>
    <n v="7"/>
    <d v="2013-03-10T00:00:00"/>
    <d v="2013-03-23T00:00:00"/>
    <x v="21"/>
    <s v="G1N"/>
    <s v="GD10000000"/>
    <s v="GD0"/>
    <n v="13"/>
    <n v="1120"/>
    <s v="BJ908"/>
    <s v="BJ904"/>
    <m/>
    <m/>
    <m/>
    <m/>
    <m/>
    <m/>
    <x v="191"/>
    <n v="69280"/>
    <s v="51214"/>
    <x v="108"/>
    <x v="1"/>
    <s v="Non-executive"/>
    <s v="D904"/>
    <x v="8"/>
    <n v="2403.8000000000002"/>
    <n v="0"/>
    <n v="0"/>
    <n v="0"/>
    <n v="0"/>
    <n v="0"/>
    <n v="0"/>
    <n v="0"/>
    <n v="0"/>
    <n v="0"/>
    <n v="0"/>
    <n v="0"/>
    <n v="0"/>
    <n v="0"/>
    <n v="0"/>
    <n v="0"/>
    <n v="0"/>
    <n v="0"/>
    <n v="0"/>
    <n v="195.92"/>
    <n v="0"/>
    <n v="0"/>
    <n v="0"/>
    <n v="0"/>
    <n v="0"/>
    <n v="142.58000000000001"/>
    <n v="0"/>
    <n v="0"/>
    <n v="0"/>
    <n v="0"/>
    <n v="0"/>
    <n v="2.71"/>
    <n v="6.19"/>
    <n v="0"/>
    <n v="0"/>
    <n v="33.35"/>
    <n v="0"/>
    <n v="0"/>
    <n v="9.5399999999999991"/>
    <n v="0"/>
    <n v="0"/>
    <n v="0"/>
    <n v="0"/>
    <n v="0"/>
    <n v="0"/>
    <n v="0"/>
    <n v="0"/>
    <n v="2794.09"/>
    <n v="2794.09"/>
    <n v="0"/>
    <n v="0"/>
    <n v="0"/>
    <n v="0"/>
    <n v="0"/>
  </r>
  <r>
    <n v="7"/>
    <d v="2013-03-10T00:00:00"/>
    <d v="2013-03-23T00:00:00"/>
    <x v="21"/>
    <s v="G1N"/>
    <s v="GD10000000"/>
    <s v="GD0"/>
    <n v="13"/>
    <n v="1120"/>
    <s v="BJ908"/>
    <s v="BJ904"/>
    <m/>
    <m/>
    <m/>
    <m/>
    <m/>
    <m/>
    <x v="192"/>
    <n v="70014"/>
    <s v="50856"/>
    <x v="108"/>
    <x v="1"/>
    <s v="Non-executive"/>
    <s v="D904"/>
    <x v="8"/>
    <n v="2403.8000000000002"/>
    <n v="0"/>
    <n v="0"/>
    <n v="0"/>
    <n v="0"/>
    <n v="0"/>
    <n v="0"/>
    <n v="0"/>
    <n v="0"/>
    <n v="0"/>
    <n v="0"/>
    <n v="0"/>
    <n v="0"/>
    <n v="0"/>
    <n v="0"/>
    <n v="0"/>
    <n v="0"/>
    <n v="0"/>
    <n v="1.26"/>
    <n v="195.92"/>
    <n v="0"/>
    <n v="0"/>
    <n v="0"/>
    <n v="0"/>
    <n v="0"/>
    <n v="142.58000000000001"/>
    <n v="0"/>
    <n v="0"/>
    <n v="0"/>
    <n v="0"/>
    <n v="0"/>
    <n v="2.71"/>
    <n v="6.19"/>
    <n v="0"/>
    <n v="0"/>
    <n v="33.340000000000003"/>
    <n v="0"/>
    <n v="0"/>
    <n v="9.5399999999999991"/>
    <n v="0"/>
    <n v="0"/>
    <n v="0"/>
    <n v="0"/>
    <n v="0"/>
    <n v="0"/>
    <n v="0"/>
    <n v="0"/>
    <n v="2795.34"/>
    <n v="2795.3400000000006"/>
    <n v="0"/>
    <n v="0"/>
    <n v="0"/>
    <n v="0"/>
    <n v="0"/>
  </r>
  <r>
    <n v="7"/>
    <d v="2013-03-10T00:00:00"/>
    <d v="2013-03-23T00:00:00"/>
    <x v="21"/>
    <s v="G1N"/>
    <s v="GD10000000"/>
    <s v="GD0"/>
    <n v="13"/>
    <n v="1120"/>
    <s v="BJ908"/>
    <s v="BJ904"/>
    <m/>
    <m/>
    <m/>
    <m/>
    <m/>
    <m/>
    <x v="404"/>
    <n v="70666"/>
    <s v="47096"/>
    <x v="157"/>
    <x v="1"/>
    <s v="Non-executive"/>
    <s v="D904"/>
    <x v="8"/>
    <n v="2317.46"/>
    <n v="0"/>
    <n v="0"/>
    <n v="0"/>
    <n v="0"/>
    <n v="0"/>
    <n v="0"/>
    <n v="0"/>
    <n v="0"/>
    <n v="0"/>
    <n v="0"/>
    <n v="0"/>
    <n v="0"/>
    <n v="0"/>
    <n v="0"/>
    <n v="0"/>
    <n v="0"/>
    <n v="0"/>
    <n v="1.23"/>
    <n v="0"/>
    <n v="0"/>
    <n v="0"/>
    <n v="0"/>
    <n v="0"/>
    <n v="0"/>
    <n v="121.04"/>
    <n v="0"/>
    <n v="0"/>
    <n v="0"/>
    <n v="0"/>
    <n v="0"/>
    <n v="2.71"/>
    <n v="6.48"/>
    <n v="0"/>
    <n v="0"/>
    <n v="28.31"/>
    <n v="0"/>
    <n v="0"/>
    <n v="0"/>
    <n v="0"/>
    <n v="0"/>
    <n v="0"/>
    <n v="0"/>
    <n v="0"/>
    <n v="0"/>
    <n v="0"/>
    <n v="0"/>
    <n v="2477.23"/>
    <n v="2477.23"/>
    <n v="0"/>
    <n v="0"/>
    <n v="0"/>
    <n v="0"/>
    <n v="0"/>
  </r>
  <r>
    <n v="7"/>
    <d v="2013-03-10T00:00:00"/>
    <d v="2013-03-23T00:00:00"/>
    <x v="21"/>
    <s v="G1N"/>
    <s v="GD10000000"/>
    <s v="GD0"/>
    <n v="13"/>
    <n v="1120"/>
    <s v="BJ908"/>
    <s v="BJ904"/>
    <m/>
    <m/>
    <m/>
    <m/>
    <m/>
    <m/>
    <x v="436"/>
    <n v="71407"/>
    <s v="51225"/>
    <x v="2"/>
    <x v="1"/>
    <s v="Non-executive"/>
    <s v="D904"/>
    <x v="8"/>
    <n v="2403.8000000000002"/>
    <n v="0"/>
    <n v="0"/>
    <n v="0"/>
    <n v="0"/>
    <n v="0"/>
    <n v="0"/>
    <n v="0"/>
    <n v="0"/>
    <n v="0"/>
    <n v="0"/>
    <n v="0"/>
    <n v="0"/>
    <n v="0"/>
    <n v="0"/>
    <n v="0"/>
    <n v="0"/>
    <n v="0"/>
    <n v="1.26"/>
    <n v="195.92"/>
    <n v="0"/>
    <n v="0"/>
    <n v="0"/>
    <n v="0"/>
    <n v="0"/>
    <n v="144.97999999999999"/>
    <n v="0"/>
    <n v="0"/>
    <n v="0"/>
    <n v="0"/>
    <n v="0"/>
    <n v="2.71"/>
    <n v="6.48"/>
    <n v="0"/>
    <n v="0"/>
    <n v="33.9"/>
    <n v="0"/>
    <n v="0"/>
    <n v="0"/>
    <n v="0"/>
    <n v="0"/>
    <n v="0"/>
    <n v="0"/>
    <n v="0"/>
    <n v="0"/>
    <n v="0"/>
    <n v="0"/>
    <n v="2789.05"/>
    <n v="2789.0500000000006"/>
    <n v="0"/>
    <n v="0"/>
    <n v="0"/>
    <n v="0"/>
    <n v="0"/>
  </r>
  <r>
    <n v="7"/>
    <d v="2013-03-10T00:00:00"/>
    <d v="2013-03-23T00:00:00"/>
    <x v="21"/>
    <s v="G1N"/>
    <s v="GD10000000"/>
    <s v="GD0"/>
    <n v="13"/>
    <n v="1120"/>
    <s v="BJ908"/>
    <s v="BJ904"/>
    <m/>
    <m/>
    <m/>
    <m/>
    <m/>
    <m/>
    <x v="437"/>
    <n v="71408"/>
    <s v="47897"/>
    <x v="173"/>
    <x v="1"/>
    <s v="Non-executive"/>
    <s v="D904"/>
    <x v="8"/>
    <n v="3405.58"/>
    <n v="0"/>
    <n v="0"/>
    <n v="0"/>
    <n v="0"/>
    <n v="0"/>
    <n v="0"/>
    <n v="0"/>
    <n v="0"/>
    <n v="0"/>
    <n v="0"/>
    <n v="0"/>
    <n v="0"/>
    <n v="0"/>
    <n v="0"/>
    <n v="0"/>
    <n v="0"/>
    <n v="0"/>
    <n v="1.78"/>
    <n v="566.16999999999996"/>
    <n v="0"/>
    <n v="0"/>
    <n v="0"/>
    <n v="0"/>
    <n v="0"/>
    <n v="195.02"/>
    <n v="0"/>
    <n v="0"/>
    <n v="0"/>
    <n v="0"/>
    <n v="0"/>
    <n v="3.27"/>
    <n v="11.39"/>
    <n v="0"/>
    <n v="0"/>
    <n v="45.61"/>
    <n v="0"/>
    <n v="0"/>
    <n v="0"/>
    <n v="0"/>
    <n v="0"/>
    <n v="0"/>
    <n v="0"/>
    <n v="0"/>
    <n v="0"/>
    <n v="0"/>
    <n v="0"/>
    <n v="4228.82"/>
    <n v="4228.8200000000006"/>
    <n v="0"/>
    <n v="0"/>
    <n v="0"/>
    <n v="0"/>
    <n v="0"/>
  </r>
  <r>
    <n v="7"/>
    <d v="2013-03-10T00:00:00"/>
    <d v="2013-03-23T00:00:00"/>
    <x v="21"/>
    <s v="G1N"/>
    <s v="GD10000000"/>
    <s v="GD0"/>
    <n v="13"/>
    <n v="1120"/>
    <s v="BJ908"/>
    <s v="BJ904"/>
    <m/>
    <m/>
    <m/>
    <m/>
    <m/>
    <m/>
    <x v="438"/>
    <n v="71763"/>
    <s v="43697"/>
    <x v="157"/>
    <x v="1"/>
    <s v="Non-executive"/>
    <s v="D904"/>
    <x v="8"/>
    <n v="2085.71"/>
    <n v="0"/>
    <n v="0"/>
    <n v="0"/>
    <n v="0"/>
    <n v="0"/>
    <n v="0"/>
    <n v="0"/>
    <n v="0"/>
    <n v="0"/>
    <n v="0"/>
    <n v="0"/>
    <n v="0"/>
    <n v="0"/>
    <n v="0"/>
    <n v="0"/>
    <n v="0"/>
    <n v="0"/>
    <n v="0"/>
    <n v="0"/>
    <n v="0"/>
    <n v="0"/>
    <n v="0"/>
    <n v="0"/>
    <n v="0"/>
    <n v="129.31"/>
    <n v="0"/>
    <n v="0"/>
    <n v="0"/>
    <n v="0"/>
    <n v="0"/>
    <n v="0"/>
    <n v="0"/>
    <n v="0"/>
    <n v="0"/>
    <n v="30.24"/>
    <n v="0"/>
    <n v="0"/>
    <n v="0"/>
    <n v="0"/>
    <n v="0"/>
    <n v="0"/>
    <n v="0"/>
    <n v="0"/>
    <n v="0"/>
    <n v="0"/>
    <n v="0"/>
    <n v="2245.2600000000002"/>
    <n v="2245.2599999999998"/>
    <n v="0"/>
    <n v="0"/>
    <n v="0"/>
    <n v="0"/>
    <n v="0"/>
  </r>
  <r>
    <n v="8"/>
    <d v="2013-03-24T00:00:00"/>
    <d v="2013-04-06T00:00:00"/>
    <x v="23"/>
    <s v="G1N"/>
    <s v="GD10000000"/>
    <s v="GD0"/>
    <n v="13"/>
    <n v="1120"/>
    <s v="BJ908"/>
    <s v="BJ904"/>
    <m/>
    <m/>
    <m/>
    <m/>
    <m/>
    <m/>
    <x v="186"/>
    <n v="29889"/>
    <s v="73690"/>
    <x v="103"/>
    <x v="1"/>
    <s v="Non-executive"/>
    <s v="D904"/>
    <x v="8"/>
    <n v="3653.85"/>
    <n v="0"/>
    <n v="0"/>
    <n v="0"/>
    <n v="0"/>
    <n v="0"/>
    <n v="0"/>
    <n v="0"/>
    <n v="0"/>
    <n v="0"/>
    <n v="0"/>
    <n v="0"/>
    <n v="0"/>
    <n v="0"/>
    <n v="0"/>
    <n v="0"/>
    <n v="0"/>
    <n v="0"/>
    <n v="1.89"/>
    <n v="385.12"/>
    <n v="0"/>
    <n v="0"/>
    <n v="0"/>
    <n v="0"/>
    <n v="0"/>
    <n v="217.15"/>
    <n v="0"/>
    <n v="0"/>
    <n v="0"/>
    <n v="0"/>
    <n v="0"/>
    <n v="2.99"/>
    <n v="9.1999999999999993"/>
    <n v="0"/>
    <n v="0"/>
    <n v="50.78"/>
    <n v="182.69"/>
    <n v="0"/>
    <n v="22.71"/>
    <n v="0"/>
    <n v="0"/>
    <n v="0"/>
    <n v="0"/>
    <n v="0"/>
    <n v="0"/>
    <n v="0"/>
    <n v="0"/>
    <n v="4526.38"/>
    <n v="4526.3799999999983"/>
    <n v="0"/>
    <n v="0"/>
    <n v="0"/>
    <n v="0"/>
    <n v="0"/>
  </r>
  <r>
    <n v="8"/>
    <d v="2013-03-24T00:00:00"/>
    <d v="2013-04-06T00:00:00"/>
    <x v="23"/>
    <s v="G1N"/>
    <s v="GD10000000"/>
    <s v="GD0"/>
    <n v="13"/>
    <n v="1120"/>
    <s v="BJ908"/>
    <s v="BJ904"/>
    <m/>
    <m/>
    <m/>
    <m/>
    <m/>
    <m/>
    <x v="187"/>
    <n v="43472"/>
    <s v="72183"/>
    <x v="104"/>
    <x v="1"/>
    <s v="Non-executive"/>
    <s v="D904"/>
    <x v="8"/>
    <n v="3405.58"/>
    <n v="0"/>
    <n v="0"/>
    <n v="0"/>
    <n v="0"/>
    <n v="0"/>
    <n v="0"/>
    <n v="0"/>
    <n v="0"/>
    <n v="0"/>
    <n v="0"/>
    <n v="0"/>
    <n v="0"/>
    <n v="0"/>
    <n v="0"/>
    <n v="0"/>
    <n v="0"/>
    <n v="0"/>
    <n v="0"/>
    <n v="0"/>
    <n v="0"/>
    <n v="0"/>
    <n v="0"/>
    <n v="0"/>
    <n v="0"/>
    <n v="211.15"/>
    <n v="0"/>
    <n v="0"/>
    <n v="0"/>
    <n v="0"/>
    <n v="0"/>
    <n v="3.27"/>
    <n v="11.93"/>
    <n v="0"/>
    <n v="0"/>
    <n v="49.38"/>
    <n v="170.28"/>
    <n v="0"/>
    <n v="0"/>
    <n v="0"/>
    <n v="0"/>
    <n v="0"/>
    <n v="0"/>
    <n v="0"/>
    <n v="0"/>
    <n v="0"/>
    <n v="0"/>
    <n v="3851.59"/>
    <n v="3851.59"/>
    <n v="0"/>
    <n v="0"/>
    <n v="0"/>
    <n v="0"/>
    <n v="0"/>
  </r>
  <r>
    <n v="8"/>
    <d v="2013-03-24T00:00:00"/>
    <d v="2013-04-06T00:00:00"/>
    <x v="23"/>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6"/>
    <n v="0"/>
    <n v="0"/>
    <n v="0"/>
    <n v="0"/>
    <n v="0"/>
    <n v="2.71"/>
    <n v="6.48"/>
    <n v="0"/>
    <n v="0"/>
    <n v="47.65"/>
    <n v="170.28"/>
    <n v="0"/>
    <n v="9.5399999999999991"/>
    <n v="0"/>
    <n v="0"/>
    <n v="0"/>
    <n v="0"/>
    <n v="0"/>
    <n v="0"/>
    <n v="0"/>
    <n v="0"/>
    <n v="4043.7"/>
    <n v="4043.7000000000003"/>
    <n v="0"/>
    <n v="0"/>
    <n v="0"/>
    <n v="0"/>
    <n v="0"/>
  </r>
  <r>
    <n v="8"/>
    <d v="2013-03-24T00:00:00"/>
    <d v="2013-04-06T00:00:00"/>
    <x v="23"/>
    <s v="G1N"/>
    <s v="GD10000000"/>
    <s v="GD0"/>
    <n v="13"/>
    <n v="1120"/>
    <s v="BJ908"/>
    <s v="BJ904"/>
    <m/>
    <m/>
    <m/>
    <m/>
    <m/>
    <m/>
    <x v="236"/>
    <n v="58160"/>
    <s v="46544"/>
    <x v="174"/>
    <x v="1"/>
    <s v="Non-executive"/>
    <s v="D904"/>
    <x v="8"/>
    <n v="0"/>
    <n v="0"/>
    <n v="0"/>
    <n v="0"/>
    <n v="0"/>
    <n v="2961.38"/>
    <n v="0"/>
    <n v="0"/>
    <n v="0"/>
    <n v="0"/>
    <n v="0"/>
    <n v="0"/>
    <n v="0"/>
    <n v="0"/>
    <n v="0"/>
    <n v="0"/>
    <n v="0"/>
    <n v="0"/>
    <n v="0"/>
    <n v="170.62"/>
    <n v="0"/>
    <n v="0"/>
    <n v="0"/>
    <n v="0"/>
    <n v="0"/>
    <n v="180.08"/>
    <n v="0"/>
    <n v="0"/>
    <n v="0"/>
    <n v="0"/>
    <n v="0"/>
    <n v="2.71"/>
    <n v="6.48"/>
    <n v="0"/>
    <n v="0"/>
    <n v="42.12"/>
    <n v="148.07"/>
    <n v="0"/>
    <n v="8.6300000000000008"/>
    <n v="0"/>
    <n v="0"/>
    <n v="0"/>
    <n v="0"/>
    <n v="0"/>
    <n v="0"/>
    <n v="0"/>
    <n v="0"/>
    <n v="3520.09"/>
    <n v="3520.09"/>
    <n v="0"/>
    <n v="0"/>
    <n v="0"/>
    <n v="0"/>
    <n v="0"/>
  </r>
  <r>
    <n v="8"/>
    <d v="2013-03-24T00:00:00"/>
    <d v="2013-04-06T00:00:00"/>
    <x v="23"/>
    <s v="G1N"/>
    <s v="GD10000000"/>
    <s v="GD0"/>
    <n v="13"/>
    <n v="1120"/>
    <s v="BJ908"/>
    <s v="BJ904"/>
    <m/>
    <m/>
    <m/>
    <m/>
    <m/>
    <m/>
    <x v="190"/>
    <n v="67020"/>
    <s v="50874"/>
    <x v="107"/>
    <x v="1"/>
    <s v="Non-executive"/>
    <s v="D904"/>
    <x v="8"/>
    <n v="2926.13"/>
    <n v="0"/>
    <n v="0"/>
    <n v="0"/>
    <n v="0"/>
    <n v="0"/>
    <n v="0"/>
    <n v="0"/>
    <n v="0"/>
    <n v="0"/>
    <n v="0"/>
    <n v="0"/>
    <n v="0"/>
    <n v="0"/>
    <n v="0"/>
    <n v="0"/>
    <n v="0"/>
    <n v="0"/>
    <n v="1.31"/>
    <n v="0"/>
    <n v="0"/>
    <n v="0"/>
    <n v="0"/>
    <n v="0"/>
    <n v="0"/>
    <n v="181.43"/>
    <n v="0"/>
    <n v="0"/>
    <n v="0"/>
    <n v="0"/>
    <n v="0"/>
    <n v="2.71"/>
    <n v="6.48"/>
    <n v="0"/>
    <n v="0"/>
    <n v="42.43"/>
    <n v="146.31"/>
    <n v="0"/>
    <n v="0"/>
    <n v="0"/>
    <n v="0"/>
    <n v="0"/>
    <n v="0"/>
    <n v="0"/>
    <n v="0"/>
    <n v="0"/>
    <n v="0"/>
    <n v="3306.8"/>
    <n v="3306.7999999999997"/>
    <n v="0"/>
    <n v="0"/>
    <n v="0"/>
    <n v="0"/>
    <n v="0"/>
  </r>
  <r>
    <n v="8"/>
    <d v="2013-03-24T00:00:00"/>
    <d v="2013-04-06T00:00:00"/>
    <x v="23"/>
    <s v="G1N"/>
    <s v="GD10000000"/>
    <s v="GD0"/>
    <n v="13"/>
    <n v="1120"/>
    <s v="BJ908"/>
    <s v="BJ904"/>
    <m/>
    <m/>
    <m/>
    <m/>
    <m/>
    <m/>
    <x v="191"/>
    <n v="69280"/>
    <s v="51214"/>
    <x v="108"/>
    <x v="1"/>
    <s v="Non-executive"/>
    <s v="D904"/>
    <x v="8"/>
    <n v="2403.8000000000002"/>
    <n v="0"/>
    <n v="0"/>
    <n v="0"/>
    <n v="0"/>
    <n v="0"/>
    <n v="0"/>
    <n v="0"/>
    <n v="0"/>
    <n v="0"/>
    <n v="0"/>
    <n v="0"/>
    <n v="0"/>
    <n v="0"/>
    <n v="0"/>
    <n v="0"/>
    <n v="0"/>
    <n v="0"/>
    <n v="0"/>
    <n v="195.92"/>
    <n v="0"/>
    <n v="0"/>
    <n v="0"/>
    <n v="0"/>
    <n v="0"/>
    <n v="142.58000000000001"/>
    <n v="0"/>
    <n v="0"/>
    <n v="0"/>
    <n v="0"/>
    <n v="0"/>
    <n v="2.71"/>
    <n v="6.19"/>
    <n v="0"/>
    <n v="0"/>
    <n v="33.340000000000003"/>
    <n v="0"/>
    <n v="0"/>
    <n v="9.5399999999999991"/>
    <n v="0"/>
    <n v="0"/>
    <n v="0"/>
    <n v="0"/>
    <n v="0"/>
    <n v="0"/>
    <n v="0"/>
    <n v="0"/>
    <n v="2794.08"/>
    <n v="2794.0800000000004"/>
    <n v="0"/>
    <n v="0"/>
    <n v="0"/>
    <n v="0"/>
    <n v="0"/>
  </r>
  <r>
    <n v="8"/>
    <d v="2013-03-24T00:00:00"/>
    <d v="2013-04-06T00:00:00"/>
    <x v="23"/>
    <s v="G1N"/>
    <s v="GD10000000"/>
    <s v="GD0"/>
    <n v="13"/>
    <n v="1120"/>
    <s v="BJ908"/>
    <s v="BJ904"/>
    <m/>
    <m/>
    <m/>
    <m/>
    <m/>
    <m/>
    <x v="192"/>
    <n v="70014"/>
    <s v="50856"/>
    <x v="108"/>
    <x v="1"/>
    <s v="Non-executive"/>
    <s v="D904"/>
    <x v="8"/>
    <n v="2403.8000000000002"/>
    <n v="0"/>
    <n v="0"/>
    <n v="0"/>
    <n v="0"/>
    <n v="0"/>
    <n v="0"/>
    <n v="0"/>
    <n v="0"/>
    <n v="0"/>
    <n v="0"/>
    <n v="0"/>
    <n v="0"/>
    <n v="0"/>
    <n v="0"/>
    <n v="0"/>
    <n v="0"/>
    <n v="0"/>
    <n v="1.26"/>
    <n v="195.92"/>
    <n v="0"/>
    <n v="0"/>
    <n v="0"/>
    <n v="0"/>
    <n v="0"/>
    <n v="142.58000000000001"/>
    <n v="0"/>
    <n v="0"/>
    <n v="0"/>
    <n v="0"/>
    <n v="0"/>
    <n v="2.71"/>
    <n v="6.19"/>
    <n v="0"/>
    <n v="0"/>
    <n v="33.35"/>
    <n v="0"/>
    <n v="0"/>
    <n v="9.5399999999999991"/>
    <n v="0"/>
    <n v="0"/>
    <n v="0"/>
    <n v="0"/>
    <n v="0"/>
    <n v="0"/>
    <n v="0"/>
    <n v="0"/>
    <n v="2795.35"/>
    <n v="2795.3500000000004"/>
    <n v="0"/>
    <n v="0"/>
    <n v="0"/>
    <n v="0"/>
    <n v="0"/>
  </r>
  <r>
    <n v="8"/>
    <d v="2013-03-24T00:00:00"/>
    <d v="2013-04-06T00:00:00"/>
    <x v="23"/>
    <s v="G1N"/>
    <s v="GD10000000"/>
    <s v="GD0"/>
    <n v="13"/>
    <n v="1120"/>
    <s v="BJ908"/>
    <s v="BJ904"/>
    <m/>
    <m/>
    <m/>
    <m/>
    <m/>
    <m/>
    <x v="404"/>
    <n v="70666"/>
    <s v="47096"/>
    <x v="157"/>
    <x v="1"/>
    <s v="Non-executive"/>
    <s v="D904"/>
    <x v="8"/>
    <n v="2317.46"/>
    <n v="0"/>
    <n v="0"/>
    <n v="0"/>
    <n v="0"/>
    <n v="0"/>
    <n v="0"/>
    <n v="0"/>
    <n v="0"/>
    <n v="0"/>
    <n v="0"/>
    <n v="0"/>
    <n v="0"/>
    <n v="0"/>
    <n v="0"/>
    <n v="0"/>
    <n v="0"/>
    <n v="0"/>
    <n v="1.23"/>
    <n v="0"/>
    <n v="0"/>
    <n v="0"/>
    <n v="0"/>
    <n v="0"/>
    <n v="0"/>
    <n v="121.03"/>
    <n v="0"/>
    <n v="0"/>
    <n v="0"/>
    <n v="0"/>
    <n v="0"/>
    <n v="2.71"/>
    <n v="6.48"/>
    <n v="0"/>
    <n v="0"/>
    <n v="28.3"/>
    <n v="0"/>
    <n v="0"/>
    <n v="0"/>
    <n v="0"/>
    <n v="0"/>
    <n v="0"/>
    <n v="0"/>
    <n v="0"/>
    <n v="0"/>
    <n v="0"/>
    <n v="0"/>
    <n v="2477.21"/>
    <n v="2477.2100000000005"/>
    <n v="0"/>
    <n v="0"/>
    <n v="0"/>
    <n v="0"/>
    <n v="0"/>
  </r>
  <r>
    <n v="8"/>
    <d v="2013-03-24T00:00:00"/>
    <d v="2013-04-06T00:00:00"/>
    <x v="23"/>
    <s v="G1N"/>
    <s v="GD10000000"/>
    <s v="GD0"/>
    <n v="13"/>
    <n v="1120"/>
    <s v="BJ908"/>
    <s v="BJ904"/>
    <m/>
    <m/>
    <m/>
    <m/>
    <m/>
    <m/>
    <x v="436"/>
    <n v="71407"/>
    <s v="51225"/>
    <x v="2"/>
    <x v="1"/>
    <s v="Non-executive"/>
    <s v="D904"/>
    <x v="8"/>
    <n v="2403.8000000000002"/>
    <n v="0"/>
    <n v="0"/>
    <n v="0"/>
    <n v="0"/>
    <n v="0"/>
    <n v="0"/>
    <n v="0"/>
    <n v="0"/>
    <n v="0"/>
    <n v="0"/>
    <n v="0"/>
    <n v="0"/>
    <n v="0"/>
    <n v="0"/>
    <n v="0"/>
    <n v="0"/>
    <n v="0"/>
    <n v="1.26"/>
    <n v="195.92"/>
    <n v="0"/>
    <n v="0"/>
    <n v="0"/>
    <n v="0"/>
    <n v="0"/>
    <n v="144.99"/>
    <n v="0"/>
    <n v="0"/>
    <n v="0"/>
    <n v="0"/>
    <n v="0"/>
    <n v="2.71"/>
    <n v="6.48"/>
    <n v="0"/>
    <n v="0"/>
    <n v="33.909999999999997"/>
    <n v="0"/>
    <n v="0"/>
    <n v="0"/>
    <n v="0"/>
    <n v="0"/>
    <n v="0"/>
    <n v="0"/>
    <n v="0"/>
    <n v="0"/>
    <n v="0"/>
    <n v="0"/>
    <n v="2789.07"/>
    <n v="2789.07"/>
    <n v="0"/>
    <n v="0"/>
    <n v="0"/>
    <n v="0"/>
    <n v="0"/>
  </r>
  <r>
    <n v="8"/>
    <d v="2013-03-24T00:00:00"/>
    <d v="2013-04-06T00:00:00"/>
    <x v="23"/>
    <s v="G1N"/>
    <s v="GD10000000"/>
    <s v="GD0"/>
    <n v="13"/>
    <n v="1120"/>
    <s v="BJ908"/>
    <s v="BJ904"/>
    <m/>
    <m/>
    <m/>
    <m/>
    <m/>
    <m/>
    <x v="437"/>
    <n v="71408"/>
    <s v="47897"/>
    <x v="173"/>
    <x v="1"/>
    <s v="Non-executive"/>
    <s v="D904"/>
    <x v="8"/>
    <n v="3405.58"/>
    <n v="0"/>
    <n v="0"/>
    <n v="0"/>
    <n v="0"/>
    <n v="0"/>
    <n v="0"/>
    <n v="0"/>
    <n v="0"/>
    <n v="0"/>
    <n v="0"/>
    <n v="0"/>
    <n v="0"/>
    <n v="0"/>
    <n v="0"/>
    <n v="0"/>
    <n v="0"/>
    <n v="0"/>
    <n v="1.78"/>
    <n v="566.16999999999996"/>
    <n v="0"/>
    <n v="0"/>
    <n v="0"/>
    <n v="0"/>
    <n v="0"/>
    <n v="195.02"/>
    <n v="0"/>
    <n v="0"/>
    <n v="0"/>
    <n v="0"/>
    <n v="0"/>
    <n v="3.27"/>
    <n v="11.39"/>
    <n v="0"/>
    <n v="0"/>
    <n v="45.61"/>
    <n v="0"/>
    <n v="0"/>
    <n v="0"/>
    <n v="0"/>
    <n v="0"/>
    <n v="0"/>
    <n v="0"/>
    <n v="0"/>
    <n v="0"/>
    <n v="0"/>
    <n v="0"/>
    <n v="4228.82"/>
    <n v="4228.8200000000006"/>
    <n v="0"/>
    <n v="0"/>
    <n v="0"/>
    <n v="0"/>
    <n v="0"/>
  </r>
  <r>
    <n v="8"/>
    <d v="2013-03-24T00:00:00"/>
    <d v="2013-04-06T00:00:00"/>
    <x v="23"/>
    <s v="G1N"/>
    <s v="GD10000000"/>
    <s v="GD0"/>
    <n v="13"/>
    <n v="1120"/>
    <s v="BJ908"/>
    <s v="BJ904"/>
    <m/>
    <m/>
    <m/>
    <m/>
    <m/>
    <m/>
    <x v="438"/>
    <n v="71763"/>
    <s v="43697"/>
    <x v="157"/>
    <x v="1"/>
    <s v="Non-executive"/>
    <s v="D904"/>
    <x v="8"/>
    <n v="2317.46"/>
    <n v="0"/>
    <n v="0"/>
    <n v="0"/>
    <n v="0"/>
    <n v="0"/>
    <n v="0"/>
    <n v="0"/>
    <n v="0"/>
    <n v="0"/>
    <n v="0"/>
    <n v="0"/>
    <n v="0"/>
    <n v="0"/>
    <n v="0"/>
    <n v="0"/>
    <n v="0"/>
    <n v="0"/>
    <n v="0"/>
    <n v="0"/>
    <n v="0"/>
    <n v="0"/>
    <n v="0"/>
    <n v="0"/>
    <n v="0"/>
    <n v="143.69"/>
    <n v="0"/>
    <n v="0"/>
    <n v="0"/>
    <n v="0"/>
    <n v="0"/>
    <n v="0"/>
    <n v="0"/>
    <n v="0"/>
    <n v="0"/>
    <n v="33.61"/>
    <n v="0"/>
    <n v="0"/>
    <n v="0"/>
    <n v="0"/>
    <n v="0"/>
    <n v="0"/>
    <n v="0"/>
    <n v="0"/>
    <n v="0"/>
    <n v="0"/>
    <n v="0"/>
    <n v="2494.7600000000002"/>
    <n v="2494.7600000000002"/>
    <n v="0"/>
    <n v="0"/>
    <n v="0"/>
    <n v="0"/>
    <n v="0"/>
  </r>
  <r>
    <n v="9"/>
    <d v="2013-04-07T00:00:00"/>
    <d v="2013-04-20T00:00:00"/>
    <x v="25"/>
    <s v="G1N"/>
    <s v="GD10000000"/>
    <s v="GD0"/>
    <n v="13"/>
    <n v="1120"/>
    <s v="BJ908"/>
    <s v="BJ904"/>
    <m/>
    <m/>
    <m/>
    <m/>
    <m/>
    <m/>
    <x v="186"/>
    <n v="29889"/>
    <s v="73690"/>
    <x v="103"/>
    <x v="1"/>
    <s v="Non-executive"/>
    <s v="D904"/>
    <x v="8"/>
    <n v="3653.85"/>
    <n v="0"/>
    <n v="0"/>
    <n v="0"/>
    <n v="0"/>
    <n v="0"/>
    <n v="0"/>
    <n v="0"/>
    <n v="0"/>
    <n v="0"/>
    <n v="0"/>
    <n v="0"/>
    <n v="0"/>
    <n v="0"/>
    <n v="0"/>
    <n v="0"/>
    <n v="0"/>
    <n v="0"/>
    <n v="1.89"/>
    <n v="385.12"/>
    <n v="0"/>
    <n v="0"/>
    <n v="0"/>
    <n v="0"/>
    <n v="0"/>
    <n v="217.14"/>
    <n v="0"/>
    <n v="0"/>
    <n v="0"/>
    <n v="0"/>
    <n v="0"/>
    <n v="2.99"/>
    <n v="9.1999999999999993"/>
    <n v="0"/>
    <n v="0"/>
    <n v="50.78"/>
    <n v="182.69"/>
    <n v="0"/>
    <n v="20.54"/>
    <n v="0"/>
    <n v="0"/>
    <n v="0"/>
    <n v="0"/>
    <n v="0"/>
    <n v="0"/>
    <n v="0"/>
    <n v="0"/>
    <n v="4524.2"/>
    <n v="4524.1999999999989"/>
    <n v="0"/>
    <n v="0"/>
    <n v="0"/>
    <n v="0"/>
    <n v="0"/>
  </r>
  <r>
    <n v="9"/>
    <d v="2013-04-07T00:00:00"/>
    <d v="2013-04-20T00:00:00"/>
    <x v="25"/>
    <s v="G1N"/>
    <s v="GD10000000"/>
    <s v="GD0"/>
    <n v="13"/>
    <n v="1120"/>
    <s v="BJ908"/>
    <s v="BJ904"/>
    <m/>
    <m/>
    <m/>
    <m/>
    <m/>
    <m/>
    <x v="187"/>
    <n v="43472"/>
    <s v="72183"/>
    <x v="104"/>
    <x v="1"/>
    <s v="Non-executive"/>
    <s v="D904"/>
    <x v="8"/>
    <n v="3405.58"/>
    <n v="0"/>
    <n v="0"/>
    <n v="0"/>
    <n v="0"/>
    <n v="0"/>
    <n v="0"/>
    <n v="0"/>
    <n v="0"/>
    <n v="0"/>
    <n v="0"/>
    <n v="0"/>
    <n v="0"/>
    <n v="0"/>
    <n v="0"/>
    <n v="0"/>
    <n v="0"/>
    <n v="0"/>
    <n v="0"/>
    <n v="0"/>
    <n v="0"/>
    <n v="0"/>
    <n v="0"/>
    <n v="0"/>
    <n v="0"/>
    <n v="211.14"/>
    <n v="0"/>
    <n v="0"/>
    <n v="0"/>
    <n v="0"/>
    <n v="0"/>
    <n v="3.27"/>
    <n v="11.93"/>
    <n v="0"/>
    <n v="0"/>
    <n v="49.38"/>
    <n v="170.28"/>
    <n v="0"/>
    <n v="0"/>
    <n v="0"/>
    <n v="0"/>
    <n v="0"/>
    <n v="0"/>
    <n v="0"/>
    <n v="0"/>
    <n v="0"/>
    <n v="0"/>
    <n v="3851.58"/>
    <n v="3851.58"/>
    <n v="0"/>
    <n v="0"/>
    <n v="0"/>
    <n v="0"/>
    <n v="0"/>
  </r>
  <r>
    <n v="9"/>
    <d v="2013-04-07T00:00:00"/>
    <d v="2013-04-20T00:00:00"/>
    <x v="25"/>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6"/>
    <n v="0"/>
    <n v="0"/>
    <n v="0"/>
    <n v="0"/>
    <n v="0"/>
    <n v="2.71"/>
    <n v="6.48"/>
    <n v="0"/>
    <n v="0"/>
    <n v="47.65"/>
    <n v="170.28"/>
    <n v="0"/>
    <n v="10.45"/>
    <n v="0"/>
    <n v="0"/>
    <n v="0"/>
    <n v="0"/>
    <n v="0"/>
    <n v="0"/>
    <n v="0"/>
    <n v="0"/>
    <n v="4044.61"/>
    <n v="4044.61"/>
    <n v="0"/>
    <n v="0"/>
    <n v="0"/>
    <n v="0"/>
    <n v="0"/>
  </r>
  <r>
    <n v="9"/>
    <d v="2013-04-07T00:00:00"/>
    <d v="2013-04-20T00:00:00"/>
    <x v="25"/>
    <s v="G1N"/>
    <s v="GD10000000"/>
    <s v="GD0"/>
    <n v="13"/>
    <n v="1120"/>
    <s v="BJ908"/>
    <s v="BJ904"/>
    <m/>
    <m/>
    <m/>
    <m/>
    <m/>
    <m/>
    <x v="236"/>
    <n v="58160"/>
    <s v="46544"/>
    <x v="174"/>
    <x v="1"/>
    <s v="Non-executive"/>
    <s v="D904"/>
    <x v="8"/>
    <n v="0"/>
    <n v="0"/>
    <n v="0"/>
    <n v="0"/>
    <n v="0"/>
    <n v="2961.38"/>
    <n v="0"/>
    <n v="0"/>
    <n v="0"/>
    <n v="0"/>
    <n v="0"/>
    <n v="0"/>
    <n v="0"/>
    <n v="0"/>
    <n v="0"/>
    <n v="0"/>
    <n v="0"/>
    <n v="0"/>
    <n v="0"/>
    <n v="170.62"/>
    <n v="0"/>
    <n v="0"/>
    <n v="0"/>
    <n v="0"/>
    <n v="0"/>
    <n v="180.08"/>
    <n v="0"/>
    <n v="0"/>
    <n v="0"/>
    <n v="0"/>
    <n v="0"/>
    <n v="2.71"/>
    <n v="6.48"/>
    <n v="0"/>
    <n v="0"/>
    <n v="42.11"/>
    <n v="148.07"/>
    <n v="0"/>
    <n v="9.1"/>
    <n v="0"/>
    <n v="0"/>
    <n v="0"/>
    <n v="0"/>
    <n v="0"/>
    <n v="0"/>
    <n v="0"/>
    <n v="0"/>
    <n v="3520.55"/>
    <n v="3520.55"/>
    <n v="0"/>
    <n v="0"/>
    <n v="0"/>
    <n v="0"/>
    <n v="0"/>
  </r>
  <r>
    <n v="9"/>
    <d v="2013-04-07T00:00:00"/>
    <d v="2013-04-20T00:00:00"/>
    <x v="25"/>
    <s v="G1N"/>
    <s v="GD10000000"/>
    <s v="GD0"/>
    <n v="13"/>
    <n v="1120"/>
    <s v="BJ908"/>
    <s v="BJ904"/>
    <m/>
    <m/>
    <m/>
    <m/>
    <m/>
    <m/>
    <x v="190"/>
    <n v="67020"/>
    <s v="50874"/>
    <x v="107"/>
    <x v="1"/>
    <s v="Non-executive"/>
    <s v="D904"/>
    <x v="8"/>
    <n v="2478.42"/>
    <n v="0"/>
    <n v="0"/>
    <n v="0"/>
    <n v="0"/>
    <n v="0"/>
    <n v="0"/>
    <n v="0"/>
    <n v="0"/>
    <n v="0"/>
    <n v="0"/>
    <n v="0"/>
    <n v="0"/>
    <n v="0"/>
    <n v="0"/>
    <n v="0"/>
    <n v="0"/>
    <n v="0"/>
    <n v="1.31"/>
    <n v="0"/>
    <n v="0"/>
    <n v="0"/>
    <n v="0"/>
    <n v="0"/>
    <n v="0"/>
    <n v="153.66"/>
    <n v="0"/>
    <n v="0"/>
    <n v="0"/>
    <n v="0"/>
    <n v="0"/>
    <n v="2.71"/>
    <n v="6.48"/>
    <n v="0"/>
    <n v="0"/>
    <n v="35.94"/>
    <n v="123.92"/>
    <n v="0"/>
    <n v="0"/>
    <n v="0"/>
    <n v="0"/>
    <n v="0"/>
    <n v="0"/>
    <n v="0"/>
    <n v="0"/>
    <n v="0"/>
    <n v="0"/>
    <n v="2802.44"/>
    <n v="2802.44"/>
    <n v="0"/>
    <n v="0"/>
    <n v="0"/>
    <n v="0"/>
    <n v="0"/>
  </r>
  <r>
    <n v="9"/>
    <d v="2013-04-07T00:00:00"/>
    <d v="2013-04-20T00:00:00"/>
    <x v="25"/>
    <s v="G1N"/>
    <s v="GD10000000"/>
    <s v="GD0"/>
    <n v="13"/>
    <n v="1120"/>
    <s v="BJ908"/>
    <s v="BJ904"/>
    <m/>
    <m/>
    <m/>
    <m/>
    <m/>
    <m/>
    <x v="191"/>
    <n v="69280"/>
    <s v="51214"/>
    <x v="108"/>
    <x v="1"/>
    <s v="Non-executive"/>
    <s v="D904"/>
    <x v="8"/>
    <n v="2403.8000000000002"/>
    <n v="0"/>
    <n v="0"/>
    <n v="0"/>
    <n v="0"/>
    <n v="0"/>
    <n v="0"/>
    <n v="0"/>
    <n v="0"/>
    <n v="0"/>
    <n v="0"/>
    <n v="0"/>
    <n v="0"/>
    <n v="0"/>
    <n v="0"/>
    <n v="0"/>
    <n v="0"/>
    <n v="0"/>
    <n v="0"/>
    <n v="195.92"/>
    <n v="0"/>
    <n v="0"/>
    <n v="0"/>
    <n v="0"/>
    <n v="0"/>
    <n v="142.58000000000001"/>
    <n v="0"/>
    <n v="0"/>
    <n v="0"/>
    <n v="0"/>
    <n v="0"/>
    <n v="2.71"/>
    <n v="6.19"/>
    <n v="0"/>
    <n v="0"/>
    <n v="33.35"/>
    <n v="0"/>
    <n v="0"/>
    <n v="10.45"/>
    <n v="0"/>
    <n v="0"/>
    <n v="0"/>
    <n v="0"/>
    <n v="0"/>
    <n v="0"/>
    <n v="0"/>
    <n v="0"/>
    <n v="2795"/>
    <n v="2795"/>
    <n v="0"/>
    <n v="0"/>
    <n v="0"/>
    <n v="0"/>
    <n v="0"/>
  </r>
  <r>
    <n v="9"/>
    <d v="2013-04-07T00:00:00"/>
    <d v="2013-04-20T00:00:00"/>
    <x v="25"/>
    <s v="G1N"/>
    <s v="GD10000000"/>
    <s v="GD0"/>
    <n v="13"/>
    <n v="1120"/>
    <s v="BJ908"/>
    <s v="BJ904"/>
    <m/>
    <m/>
    <m/>
    <m/>
    <m/>
    <m/>
    <x v="192"/>
    <n v="70014"/>
    <s v="50856"/>
    <x v="108"/>
    <x v="1"/>
    <s v="Non-executive"/>
    <s v="D904"/>
    <x v="8"/>
    <n v="2403.8000000000002"/>
    <n v="0"/>
    <n v="0"/>
    <n v="0"/>
    <n v="0"/>
    <n v="0"/>
    <n v="0"/>
    <n v="0"/>
    <n v="0"/>
    <n v="0"/>
    <n v="0"/>
    <n v="0"/>
    <n v="0"/>
    <n v="0"/>
    <n v="0"/>
    <n v="0"/>
    <n v="0"/>
    <n v="0"/>
    <n v="1.26"/>
    <n v="195.92"/>
    <n v="0"/>
    <n v="0"/>
    <n v="0"/>
    <n v="0"/>
    <n v="0"/>
    <n v="142.58000000000001"/>
    <n v="0"/>
    <n v="0"/>
    <n v="0"/>
    <n v="0"/>
    <n v="0"/>
    <n v="2.71"/>
    <n v="6.19"/>
    <n v="0"/>
    <n v="0"/>
    <n v="33.340000000000003"/>
    <n v="0"/>
    <n v="0"/>
    <n v="10.45"/>
    <n v="0"/>
    <n v="0"/>
    <n v="0"/>
    <n v="0"/>
    <n v="0"/>
    <n v="0"/>
    <n v="0"/>
    <n v="0"/>
    <n v="2796.25"/>
    <n v="2796.2500000000005"/>
    <n v="0"/>
    <n v="0"/>
    <n v="0"/>
    <n v="0"/>
    <n v="0"/>
  </r>
  <r>
    <n v="9"/>
    <d v="2013-04-07T00:00:00"/>
    <d v="2013-04-20T00:00:00"/>
    <x v="25"/>
    <s v="G1N"/>
    <s v="GD10000000"/>
    <s v="GD0"/>
    <n v="13"/>
    <n v="1120"/>
    <s v="BJ908"/>
    <s v="BJ904"/>
    <m/>
    <m/>
    <m/>
    <m/>
    <m/>
    <m/>
    <x v="404"/>
    <n v="70666"/>
    <s v="47096"/>
    <x v="157"/>
    <x v="1"/>
    <s v="Non-executive"/>
    <s v="D904"/>
    <x v="8"/>
    <n v="2317.46"/>
    <n v="0"/>
    <n v="0"/>
    <n v="0"/>
    <n v="0"/>
    <n v="0"/>
    <n v="0"/>
    <n v="0"/>
    <n v="0"/>
    <n v="0"/>
    <n v="0"/>
    <n v="0"/>
    <n v="0"/>
    <n v="0"/>
    <n v="0"/>
    <n v="0"/>
    <n v="0"/>
    <n v="0"/>
    <n v="1.23"/>
    <n v="0"/>
    <n v="0"/>
    <n v="0"/>
    <n v="0"/>
    <n v="0"/>
    <n v="0"/>
    <n v="121.04"/>
    <n v="0"/>
    <n v="0"/>
    <n v="0"/>
    <n v="0"/>
    <n v="0"/>
    <n v="2.71"/>
    <n v="6.48"/>
    <n v="0"/>
    <n v="0"/>
    <n v="28.31"/>
    <n v="0"/>
    <n v="0"/>
    <n v="0"/>
    <n v="0"/>
    <n v="0"/>
    <n v="0"/>
    <n v="0"/>
    <n v="0"/>
    <n v="0"/>
    <n v="0"/>
    <n v="0"/>
    <n v="2477.23"/>
    <n v="2477.23"/>
    <n v="0"/>
    <n v="0"/>
    <n v="0"/>
    <n v="0"/>
    <n v="0"/>
  </r>
  <r>
    <n v="9"/>
    <d v="2013-04-07T00:00:00"/>
    <d v="2013-04-20T00:00:00"/>
    <x v="25"/>
    <s v="G1N"/>
    <s v="GD10000000"/>
    <s v="GD0"/>
    <n v="13"/>
    <n v="1120"/>
    <s v="BJ908"/>
    <s v="BJ904"/>
    <m/>
    <m/>
    <m/>
    <m/>
    <m/>
    <m/>
    <x v="436"/>
    <n v="71407"/>
    <s v="51225"/>
    <x v="2"/>
    <x v="1"/>
    <s v="Non-executive"/>
    <s v="D904"/>
    <x v="8"/>
    <n v="2403.81"/>
    <n v="0"/>
    <n v="0"/>
    <n v="0"/>
    <n v="0"/>
    <n v="0"/>
    <n v="0"/>
    <n v="0"/>
    <n v="0"/>
    <n v="0"/>
    <n v="0"/>
    <n v="0"/>
    <n v="0"/>
    <n v="0"/>
    <n v="0"/>
    <n v="0"/>
    <n v="0"/>
    <n v="0"/>
    <n v="1.26"/>
    <n v="195.92"/>
    <n v="0"/>
    <n v="0"/>
    <n v="0"/>
    <n v="0"/>
    <n v="0"/>
    <n v="144.99"/>
    <n v="0"/>
    <n v="0"/>
    <n v="0"/>
    <n v="0"/>
    <n v="0"/>
    <n v="2.71"/>
    <n v="6.48"/>
    <n v="0"/>
    <n v="0"/>
    <n v="33.909999999999997"/>
    <n v="0"/>
    <n v="0"/>
    <n v="0"/>
    <n v="0"/>
    <n v="0"/>
    <n v="0"/>
    <n v="0"/>
    <n v="0"/>
    <n v="0"/>
    <n v="0"/>
    <n v="0"/>
    <n v="2789.08"/>
    <n v="2789.0800000000004"/>
    <n v="0"/>
    <n v="0"/>
    <n v="0"/>
    <n v="0"/>
    <n v="0"/>
  </r>
  <r>
    <n v="9"/>
    <d v="2013-04-07T00:00:00"/>
    <d v="2013-04-20T00:00:00"/>
    <x v="25"/>
    <s v="G1N"/>
    <s v="GD10000000"/>
    <s v="GD0"/>
    <n v="13"/>
    <n v="1120"/>
    <s v="BJ908"/>
    <s v="BJ904"/>
    <m/>
    <m/>
    <m/>
    <m/>
    <m/>
    <m/>
    <x v="437"/>
    <n v="71408"/>
    <s v="47897"/>
    <x v="173"/>
    <x v="1"/>
    <s v="Non-executive"/>
    <s v="D904"/>
    <x v="8"/>
    <n v="3405.58"/>
    <n v="0"/>
    <n v="0"/>
    <n v="0"/>
    <n v="0"/>
    <n v="0"/>
    <n v="0"/>
    <n v="0"/>
    <n v="0"/>
    <n v="0"/>
    <n v="0"/>
    <n v="0"/>
    <n v="0"/>
    <n v="0"/>
    <n v="0"/>
    <n v="0"/>
    <n v="0"/>
    <n v="0"/>
    <n v="1.78"/>
    <n v="566.16999999999996"/>
    <n v="0"/>
    <n v="0"/>
    <n v="0"/>
    <n v="0"/>
    <n v="0"/>
    <n v="195.02"/>
    <n v="0"/>
    <n v="0"/>
    <n v="0"/>
    <n v="0"/>
    <n v="0"/>
    <n v="3.27"/>
    <n v="11.39"/>
    <n v="0"/>
    <n v="0"/>
    <n v="45.61"/>
    <n v="0"/>
    <n v="0"/>
    <n v="0"/>
    <n v="0"/>
    <n v="0"/>
    <n v="0"/>
    <n v="0"/>
    <n v="0"/>
    <n v="0"/>
    <n v="0"/>
    <n v="0"/>
    <n v="4228.82"/>
    <n v="4228.8200000000006"/>
    <n v="0"/>
    <n v="0"/>
    <n v="0"/>
    <n v="0"/>
    <n v="0"/>
  </r>
  <r>
    <n v="9"/>
    <d v="2013-04-07T00:00:00"/>
    <d v="2013-04-20T00:00:00"/>
    <x v="25"/>
    <s v="G1N"/>
    <s v="GD10000000"/>
    <s v="GD0"/>
    <n v="13"/>
    <n v="1120"/>
    <s v="BJ908"/>
    <s v="BJ904"/>
    <m/>
    <m/>
    <m/>
    <m/>
    <m/>
    <m/>
    <x v="438"/>
    <n v="71763"/>
    <s v="43697"/>
    <x v="157"/>
    <x v="1"/>
    <s v="Non-executive"/>
    <s v="D904"/>
    <x v="8"/>
    <n v="2317.46"/>
    <n v="0"/>
    <n v="0"/>
    <n v="0"/>
    <n v="0"/>
    <n v="0"/>
    <n v="0"/>
    <n v="0"/>
    <n v="0"/>
    <n v="0"/>
    <n v="0"/>
    <n v="0"/>
    <n v="0"/>
    <n v="0"/>
    <n v="0"/>
    <n v="0"/>
    <n v="0"/>
    <n v="0"/>
    <n v="1.23"/>
    <n v="332.22"/>
    <n v="0"/>
    <n v="0"/>
    <n v="0"/>
    <n v="0"/>
    <n v="0"/>
    <n v="128.58000000000001"/>
    <n v="0"/>
    <n v="0"/>
    <n v="0"/>
    <n v="0"/>
    <n v="0"/>
    <n v="2.71"/>
    <n v="8.7799999999999994"/>
    <n v="0"/>
    <n v="0"/>
    <n v="30.07"/>
    <n v="0"/>
    <n v="0"/>
    <n v="17.72"/>
    <n v="0"/>
    <n v="0"/>
    <n v="0"/>
    <n v="0"/>
    <n v="0"/>
    <n v="0"/>
    <n v="0"/>
    <n v="0"/>
    <n v="2838.77"/>
    <n v="2838.77"/>
    <n v="0"/>
    <n v="0"/>
    <n v="0"/>
    <n v="0"/>
    <n v="0"/>
  </r>
  <r>
    <n v="10"/>
    <d v="2013-04-21T00:00:00"/>
    <d v="2013-05-04T00:00:00"/>
    <x v="27"/>
    <s v="G1N"/>
    <s v="GD10000000"/>
    <s v="GD0"/>
    <n v="13"/>
    <n v="1120"/>
    <s v="BJ908"/>
    <s v="BJ904"/>
    <m/>
    <m/>
    <m/>
    <m/>
    <m/>
    <m/>
    <x v="186"/>
    <n v="29889"/>
    <s v="73690"/>
    <x v="103"/>
    <x v="1"/>
    <s v="Non-executive"/>
    <s v="D904"/>
    <x v="8"/>
    <n v="3653.84"/>
    <n v="0"/>
    <n v="0"/>
    <n v="0"/>
    <n v="0"/>
    <n v="0"/>
    <n v="0"/>
    <n v="0"/>
    <n v="0"/>
    <n v="0"/>
    <n v="0"/>
    <n v="0"/>
    <n v="0"/>
    <n v="0"/>
    <n v="0"/>
    <n v="0"/>
    <n v="0"/>
    <n v="0"/>
    <n v="1.89"/>
    <n v="385.12"/>
    <n v="0"/>
    <n v="0"/>
    <n v="0"/>
    <n v="0"/>
    <n v="0"/>
    <n v="217.15"/>
    <n v="0"/>
    <n v="0"/>
    <n v="0"/>
    <n v="0"/>
    <n v="0"/>
    <n v="2.99"/>
    <n v="9.1999999999999993"/>
    <n v="0"/>
    <n v="0"/>
    <n v="50.79"/>
    <n v="182.69"/>
    <n v="0"/>
    <n v="20.54"/>
    <n v="0"/>
    <n v="0"/>
    <n v="0"/>
    <n v="0"/>
    <n v="0"/>
    <n v="0"/>
    <n v="0"/>
    <n v="0"/>
    <n v="4524.21"/>
    <n v="4524.2099999999991"/>
    <n v="0"/>
    <n v="0"/>
    <n v="0"/>
    <n v="0"/>
    <n v="0"/>
  </r>
  <r>
    <n v="10"/>
    <d v="2013-04-21T00:00:00"/>
    <d v="2013-05-04T00:00:00"/>
    <x v="27"/>
    <s v="G1N"/>
    <s v="GD10000000"/>
    <s v="GD0"/>
    <n v="13"/>
    <n v="1120"/>
    <s v="BJ908"/>
    <s v="BJ904"/>
    <m/>
    <m/>
    <m/>
    <m/>
    <m/>
    <m/>
    <x v="187"/>
    <n v="43472"/>
    <s v="72183"/>
    <x v="104"/>
    <x v="1"/>
    <s v="Non-executive"/>
    <s v="D904"/>
    <x v="8"/>
    <n v="3405.58"/>
    <n v="0"/>
    <n v="0"/>
    <n v="0"/>
    <n v="0"/>
    <n v="0"/>
    <n v="0"/>
    <n v="0"/>
    <n v="0"/>
    <n v="0"/>
    <n v="0"/>
    <n v="0"/>
    <n v="0"/>
    <n v="0"/>
    <n v="0"/>
    <n v="0"/>
    <n v="0"/>
    <n v="0"/>
    <n v="0"/>
    <n v="0"/>
    <n v="0"/>
    <n v="0"/>
    <n v="0"/>
    <n v="0"/>
    <n v="0"/>
    <n v="211.15"/>
    <n v="0"/>
    <n v="0"/>
    <n v="0"/>
    <n v="0"/>
    <n v="0"/>
    <n v="3.27"/>
    <n v="11.93"/>
    <n v="0"/>
    <n v="0"/>
    <n v="49.38"/>
    <n v="170.28"/>
    <n v="0"/>
    <n v="0"/>
    <n v="0"/>
    <n v="0"/>
    <n v="0"/>
    <n v="0"/>
    <n v="0"/>
    <n v="0"/>
    <n v="0"/>
    <n v="0"/>
    <n v="3851.59"/>
    <n v="3851.59"/>
    <n v="0"/>
    <n v="0"/>
    <n v="0"/>
    <n v="0"/>
    <n v="0"/>
  </r>
  <r>
    <n v="10"/>
    <d v="2013-04-21T00:00:00"/>
    <d v="2013-05-04T00:00:00"/>
    <x v="27"/>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5"/>
    <n v="0"/>
    <n v="0"/>
    <n v="0"/>
    <n v="0"/>
    <n v="0"/>
    <n v="2.71"/>
    <n v="6.48"/>
    <n v="0"/>
    <n v="0"/>
    <n v="47.66"/>
    <n v="170.28"/>
    <n v="0"/>
    <n v="10.45"/>
    <n v="0"/>
    <n v="0"/>
    <n v="0"/>
    <n v="0"/>
    <n v="0"/>
    <n v="0"/>
    <n v="0"/>
    <n v="0"/>
    <n v="4044.61"/>
    <n v="4044.61"/>
    <n v="0"/>
    <n v="0"/>
    <n v="0"/>
    <n v="0"/>
    <n v="0"/>
  </r>
  <r>
    <n v="10"/>
    <d v="2013-04-21T00:00:00"/>
    <d v="2013-05-04T00:00:00"/>
    <x v="27"/>
    <s v="G1N"/>
    <s v="GD10000000"/>
    <s v="GD0"/>
    <n v="13"/>
    <n v="1120"/>
    <s v="BJ908"/>
    <s v="BJ904"/>
    <m/>
    <m/>
    <m/>
    <m/>
    <m/>
    <m/>
    <x v="236"/>
    <n v="58160"/>
    <s v="46544"/>
    <x v="174"/>
    <x v="1"/>
    <s v="Non-executive"/>
    <s v="D904"/>
    <x v="8"/>
    <n v="0"/>
    <n v="0"/>
    <n v="0"/>
    <n v="0"/>
    <n v="0"/>
    <n v="2961.38"/>
    <n v="0"/>
    <n v="0"/>
    <n v="0"/>
    <n v="0"/>
    <n v="0"/>
    <n v="0"/>
    <n v="0"/>
    <n v="0"/>
    <n v="0"/>
    <n v="0"/>
    <n v="0"/>
    <n v="0"/>
    <n v="0"/>
    <n v="170.62"/>
    <n v="0"/>
    <n v="0"/>
    <n v="0"/>
    <n v="0"/>
    <n v="0"/>
    <n v="180.08"/>
    <n v="0"/>
    <n v="0"/>
    <n v="0"/>
    <n v="0"/>
    <n v="0"/>
    <n v="2.71"/>
    <n v="6.48"/>
    <n v="0"/>
    <n v="0"/>
    <n v="42.12"/>
    <n v="148.07"/>
    <n v="0"/>
    <n v="9.1"/>
    <n v="0"/>
    <n v="0"/>
    <n v="0"/>
    <n v="0"/>
    <n v="0"/>
    <n v="0"/>
    <n v="0"/>
    <n v="0"/>
    <n v="3520.56"/>
    <n v="3520.56"/>
    <n v="0"/>
    <n v="0"/>
    <n v="0"/>
    <n v="0"/>
    <n v="0"/>
  </r>
  <r>
    <n v="10"/>
    <d v="2013-04-21T00:00:00"/>
    <d v="2013-05-04T00:00:00"/>
    <x v="27"/>
    <s v="G1N"/>
    <s v="GD10000000"/>
    <s v="GD0"/>
    <n v="13"/>
    <n v="1120"/>
    <s v="BJ908"/>
    <s v="BJ904"/>
    <m/>
    <m/>
    <m/>
    <m/>
    <m/>
    <m/>
    <x v="190"/>
    <n v="67020"/>
    <s v="50874"/>
    <x v="107"/>
    <x v="1"/>
    <s v="Non-executive"/>
    <s v="D904"/>
    <x v="8"/>
    <n v="2478.42"/>
    <n v="0"/>
    <n v="0"/>
    <n v="0"/>
    <n v="0"/>
    <n v="0"/>
    <n v="0"/>
    <n v="0"/>
    <n v="0"/>
    <n v="0"/>
    <n v="0"/>
    <n v="0"/>
    <n v="0"/>
    <n v="0"/>
    <n v="0"/>
    <n v="0"/>
    <n v="0"/>
    <n v="0"/>
    <n v="1.31"/>
    <n v="0"/>
    <n v="0"/>
    <n v="0"/>
    <n v="0"/>
    <n v="0"/>
    <n v="0"/>
    <n v="153.66"/>
    <n v="0"/>
    <n v="0"/>
    <n v="0"/>
    <n v="0"/>
    <n v="0"/>
    <n v="2.71"/>
    <n v="6.48"/>
    <n v="0"/>
    <n v="0"/>
    <n v="35.94"/>
    <n v="123.92"/>
    <n v="0"/>
    <n v="0"/>
    <n v="0"/>
    <n v="0"/>
    <n v="0"/>
    <n v="0"/>
    <n v="0"/>
    <n v="0"/>
    <n v="0"/>
    <n v="0"/>
    <n v="2802.44"/>
    <n v="2802.44"/>
    <n v="0"/>
    <n v="0"/>
    <n v="0"/>
    <n v="0"/>
    <n v="0"/>
  </r>
  <r>
    <n v="10"/>
    <d v="2013-04-21T00:00:00"/>
    <d v="2013-05-04T00:00:00"/>
    <x v="27"/>
    <s v="G1N"/>
    <s v="GD10000000"/>
    <s v="GD0"/>
    <n v="13"/>
    <n v="1120"/>
    <s v="BJ908"/>
    <s v="BJ904"/>
    <m/>
    <m/>
    <m/>
    <m/>
    <m/>
    <m/>
    <x v="191"/>
    <n v="69280"/>
    <s v="51214"/>
    <x v="108"/>
    <x v="1"/>
    <s v="Non-executive"/>
    <s v="D904"/>
    <x v="8"/>
    <n v="2403.8000000000002"/>
    <n v="0"/>
    <n v="0"/>
    <n v="0"/>
    <n v="0"/>
    <n v="0"/>
    <n v="0"/>
    <n v="0"/>
    <n v="0"/>
    <n v="0"/>
    <n v="0"/>
    <n v="0"/>
    <n v="0"/>
    <n v="0"/>
    <n v="0"/>
    <n v="0"/>
    <n v="0"/>
    <n v="0"/>
    <n v="0"/>
    <n v="195.92"/>
    <n v="0"/>
    <n v="0"/>
    <n v="0"/>
    <n v="0"/>
    <n v="0"/>
    <n v="142.58000000000001"/>
    <n v="0"/>
    <n v="0"/>
    <n v="0"/>
    <n v="0"/>
    <n v="0"/>
    <n v="2.71"/>
    <n v="6.19"/>
    <n v="0"/>
    <n v="0"/>
    <n v="33.340000000000003"/>
    <n v="0"/>
    <n v="0"/>
    <n v="10.45"/>
    <n v="0"/>
    <n v="0"/>
    <n v="0"/>
    <n v="0"/>
    <n v="0"/>
    <n v="0"/>
    <n v="0"/>
    <n v="0"/>
    <n v="2794.99"/>
    <n v="2794.9900000000002"/>
    <n v="0"/>
    <n v="0"/>
    <n v="0"/>
    <n v="0"/>
    <n v="0"/>
  </r>
  <r>
    <n v="10"/>
    <d v="2013-04-21T00:00:00"/>
    <d v="2013-05-04T00:00:00"/>
    <x v="27"/>
    <s v="G1N"/>
    <s v="GD10000000"/>
    <s v="GD0"/>
    <n v="13"/>
    <n v="1120"/>
    <s v="BJ908"/>
    <s v="BJ904"/>
    <m/>
    <m/>
    <m/>
    <m/>
    <m/>
    <m/>
    <x v="192"/>
    <n v="70014"/>
    <s v="50856"/>
    <x v="108"/>
    <x v="1"/>
    <s v="Non-executive"/>
    <s v="D904"/>
    <x v="8"/>
    <n v="2403.8000000000002"/>
    <n v="0"/>
    <n v="0"/>
    <n v="0"/>
    <n v="0"/>
    <n v="0"/>
    <n v="0"/>
    <n v="0"/>
    <n v="0"/>
    <n v="0"/>
    <n v="0"/>
    <n v="0"/>
    <n v="0"/>
    <n v="0"/>
    <n v="0"/>
    <n v="0"/>
    <n v="0"/>
    <n v="0"/>
    <n v="1.26"/>
    <n v="195.92"/>
    <n v="0"/>
    <n v="0"/>
    <n v="0"/>
    <n v="0"/>
    <n v="0"/>
    <n v="142.58000000000001"/>
    <n v="0"/>
    <n v="0"/>
    <n v="0"/>
    <n v="0"/>
    <n v="0"/>
    <n v="2.71"/>
    <n v="6.19"/>
    <n v="0"/>
    <n v="0"/>
    <n v="33.35"/>
    <n v="0"/>
    <n v="0"/>
    <n v="10.45"/>
    <n v="0"/>
    <n v="0"/>
    <n v="0"/>
    <n v="0"/>
    <n v="0"/>
    <n v="0"/>
    <n v="0"/>
    <n v="0"/>
    <n v="2796.26"/>
    <n v="2796.26"/>
    <n v="0"/>
    <n v="0"/>
    <n v="0"/>
    <n v="0"/>
    <n v="0"/>
  </r>
  <r>
    <n v="10"/>
    <d v="2013-04-21T00:00:00"/>
    <d v="2013-05-04T00:00:00"/>
    <x v="27"/>
    <s v="G1N"/>
    <s v="GD10000000"/>
    <s v="GD0"/>
    <n v="13"/>
    <n v="1120"/>
    <s v="BJ908"/>
    <s v="BJ904"/>
    <m/>
    <m/>
    <m/>
    <m/>
    <m/>
    <m/>
    <x v="404"/>
    <n v="70666"/>
    <s v="47096"/>
    <x v="157"/>
    <x v="1"/>
    <s v="Non-executive"/>
    <s v="D904"/>
    <x v="8"/>
    <n v="2317.46"/>
    <n v="0"/>
    <n v="0"/>
    <n v="0"/>
    <n v="0"/>
    <n v="0"/>
    <n v="0"/>
    <n v="0"/>
    <n v="0"/>
    <n v="0"/>
    <n v="0"/>
    <n v="0"/>
    <n v="0"/>
    <n v="0"/>
    <n v="0"/>
    <n v="0"/>
    <n v="0"/>
    <n v="0"/>
    <n v="1.23"/>
    <n v="0"/>
    <n v="0"/>
    <n v="0"/>
    <n v="0"/>
    <n v="0"/>
    <n v="0"/>
    <n v="121.04"/>
    <n v="0"/>
    <n v="0"/>
    <n v="0"/>
    <n v="0"/>
    <n v="0"/>
    <n v="2.71"/>
    <n v="6.48"/>
    <n v="0"/>
    <n v="0"/>
    <n v="28.31"/>
    <n v="0"/>
    <n v="0"/>
    <n v="0"/>
    <n v="0"/>
    <n v="0"/>
    <n v="0"/>
    <n v="0"/>
    <n v="0"/>
    <n v="0"/>
    <n v="0"/>
    <n v="0"/>
    <n v="2477.23"/>
    <n v="2477.23"/>
    <n v="0"/>
    <n v="0"/>
    <n v="0"/>
    <n v="0"/>
    <n v="0"/>
  </r>
  <r>
    <n v="10"/>
    <d v="2013-04-21T00:00:00"/>
    <d v="2013-05-04T00:00:00"/>
    <x v="27"/>
    <s v="G1N"/>
    <s v="GD10000000"/>
    <s v="GD0"/>
    <n v="13"/>
    <n v="1120"/>
    <s v="BJ908"/>
    <s v="BJ904"/>
    <m/>
    <m/>
    <m/>
    <m/>
    <m/>
    <m/>
    <x v="436"/>
    <n v="71407"/>
    <s v="51225"/>
    <x v="2"/>
    <x v="1"/>
    <s v="Non-executive"/>
    <s v="D904"/>
    <x v="8"/>
    <n v="2403.8000000000002"/>
    <n v="0"/>
    <n v="0"/>
    <n v="0"/>
    <n v="0"/>
    <n v="0"/>
    <n v="0"/>
    <n v="0"/>
    <n v="0"/>
    <n v="0"/>
    <n v="0"/>
    <n v="0"/>
    <n v="0"/>
    <n v="0"/>
    <n v="0"/>
    <n v="0"/>
    <n v="0"/>
    <n v="0"/>
    <n v="1.26"/>
    <n v="195.92"/>
    <n v="0"/>
    <n v="0"/>
    <n v="0"/>
    <n v="0"/>
    <n v="0"/>
    <n v="144.97999999999999"/>
    <n v="0"/>
    <n v="0"/>
    <n v="0"/>
    <n v="0"/>
    <n v="0"/>
    <n v="2.71"/>
    <n v="6.48"/>
    <n v="0"/>
    <n v="0"/>
    <n v="33.909999999999997"/>
    <n v="0"/>
    <n v="0"/>
    <n v="0"/>
    <n v="0"/>
    <n v="0"/>
    <n v="0"/>
    <n v="0"/>
    <n v="0"/>
    <n v="0"/>
    <n v="0"/>
    <n v="0"/>
    <n v="2789.06"/>
    <n v="2789.0600000000004"/>
    <n v="0"/>
    <n v="0"/>
    <n v="0"/>
    <n v="0"/>
    <n v="0"/>
  </r>
  <r>
    <n v="10"/>
    <d v="2013-04-21T00:00:00"/>
    <d v="2013-05-04T00:00:00"/>
    <x v="27"/>
    <s v="G1N"/>
    <s v="GD10000000"/>
    <s v="GD0"/>
    <n v="13"/>
    <n v="1120"/>
    <s v="BJ908"/>
    <s v="BJ904"/>
    <m/>
    <m/>
    <m/>
    <m/>
    <m/>
    <m/>
    <x v="437"/>
    <n v="71408"/>
    <s v="47897"/>
    <x v="173"/>
    <x v="1"/>
    <s v="Non-executive"/>
    <s v="D904"/>
    <x v="8"/>
    <n v="3405.58"/>
    <n v="0"/>
    <n v="0"/>
    <n v="0"/>
    <n v="0"/>
    <n v="0"/>
    <n v="0"/>
    <n v="0"/>
    <n v="0"/>
    <n v="0"/>
    <n v="0"/>
    <n v="0"/>
    <n v="0"/>
    <n v="0"/>
    <n v="0"/>
    <n v="0"/>
    <n v="0"/>
    <n v="0"/>
    <n v="1.78"/>
    <n v="566.16999999999996"/>
    <n v="0"/>
    <n v="0"/>
    <n v="0"/>
    <n v="0"/>
    <n v="0"/>
    <n v="195.01"/>
    <n v="0"/>
    <n v="0"/>
    <n v="0"/>
    <n v="0"/>
    <n v="0"/>
    <n v="3.27"/>
    <n v="11.39"/>
    <n v="0"/>
    <n v="0"/>
    <n v="45.61"/>
    <n v="0"/>
    <n v="0"/>
    <n v="0"/>
    <n v="0"/>
    <n v="0"/>
    <n v="0"/>
    <n v="0"/>
    <n v="0"/>
    <n v="0"/>
    <n v="0"/>
    <n v="0"/>
    <n v="4228.8100000000004"/>
    <n v="4228.8100000000004"/>
    <n v="0"/>
    <n v="0"/>
    <n v="0"/>
    <n v="0"/>
    <n v="0"/>
  </r>
  <r>
    <n v="10"/>
    <d v="2013-04-21T00:00:00"/>
    <d v="2013-05-04T00:00:00"/>
    <x v="27"/>
    <s v="G1N"/>
    <s v="GD10000000"/>
    <s v="GD0"/>
    <n v="13"/>
    <n v="1120"/>
    <s v="BJ908"/>
    <s v="BJ904"/>
    <m/>
    <m/>
    <m/>
    <m/>
    <m/>
    <m/>
    <x v="438"/>
    <n v="71763"/>
    <s v="43697"/>
    <x v="157"/>
    <x v="1"/>
    <s v="Non-executive"/>
    <s v="D904"/>
    <x v="8"/>
    <n v="2317.46"/>
    <n v="0"/>
    <n v="0"/>
    <n v="0"/>
    <n v="0"/>
    <n v="0"/>
    <n v="0"/>
    <n v="0"/>
    <n v="0"/>
    <n v="0"/>
    <n v="0"/>
    <n v="0"/>
    <n v="0"/>
    <n v="0"/>
    <n v="0"/>
    <n v="0"/>
    <n v="0"/>
    <n v="0"/>
    <n v="1.23"/>
    <n v="332.22"/>
    <n v="0"/>
    <n v="0"/>
    <n v="0"/>
    <n v="0"/>
    <n v="0"/>
    <n v="128.58000000000001"/>
    <n v="0"/>
    <n v="0"/>
    <n v="0"/>
    <n v="0"/>
    <n v="0"/>
    <n v="2.71"/>
    <n v="8.7799999999999994"/>
    <n v="0"/>
    <n v="0"/>
    <n v="30.07"/>
    <n v="0"/>
    <n v="0"/>
    <n v="17.72"/>
    <n v="0"/>
    <n v="0"/>
    <n v="0"/>
    <n v="0"/>
    <n v="0"/>
    <n v="0"/>
    <n v="0"/>
    <n v="0"/>
    <n v="2838.77"/>
    <n v="2838.77"/>
    <n v="0"/>
    <n v="0"/>
    <n v="0"/>
    <n v="0"/>
    <n v="0"/>
  </r>
  <r>
    <n v="11"/>
    <d v="2013-05-05T00:00:00"/>
    <d v="2013-05-18T00:00:00"/>
    <x v="29"/>
    <s v="G1N"/>
    <s v="GD10000000"/>
    <s v="GD0"/>
    <n v="13"/>
    <n v="1120"/>
    <s v="BJ908"/>
    <s v="BJ904"/>
    <m/>
    <m/>
    <m/>
    <m/>
    <m/>
    <m/>
    <x v="186"/>
    <n v="29889"/>
    <s v="73690"/>
    <x v="103"/>
    <x v="1"/>
    <s v="Non-executive"/>
    <s v="D904"/>
    <x v="8"/>
    <n v="3653.84"/>
    <n v="0"/>
    <n v="0"/>
    <n v="0"/>
    <n v="0"/>
    <n v="0"/>
    <n v="0"/>
    <n v="0"/>
    <n v="0"/>
    <n v="0"/>
    <n v="0"/>
    <n v="0"/>
    <n v="0"/>
    <n v="0"/>
    <n v="0"/>
    <n v="0"/>
    <n v="0"/>
    <n v="0"/>
    <n v="1.89"/>
    <n v="385.12"/>
    <n v="0"/>
    <n v="0"/>
    <n v="0"/>
    <n v="0"/>
    <n v="0"/>
    <n v="217.15"/>
    <n v="0"/>
    <n v="0"/>
    <n v="0"/>
    <n v="0"/>
    <n v="0"/>
    <n v="2.99"/>
    <n v="9.1999999999999993"/>
    <n v="0"/>
    <n v="0"/>
    <n v="50.78"/>
    <n v="182.69"/>
    <n v="0"/>
    <n v="20.54"/>
    <n v="0"/>
    <n v="0"/>
    <n v="0"/>
    <n v="0"/>
    <n v="0"/>
    <n v="0"/>
    <n v="0"/>
    <n v="0"/>
    <n v="4524.2"/>
    <n v="4524.1999999999989"/>
    <n v="0"/>
    <n v="0"/>
    <n v="0"/>
    <n v="0"/>
    <n v="0"/>
  </r>
  <r>
    <n v="11"/>
    <d v="2013-05-05T00:00:00"/>
    <d v="2013-05-18T00:00:00"/>
    <x v="29"/>
    <s v="G1N"/>
    <s v="GD10000000"/>
    <s v="GD0"/>
    <n v="13"/>
    <n v="1120"/>
    <s v="BJ908"/>
    <s v="BJ904"/>
    <m/>
    <m/>
    <m/>
    <m/>
    <m/>
    <m/>
    <x v="187"/>
    <n v="43472"/>
    <s v="72183"/>
    <x v="104"/>
    <x v="1"/>
    <s v="Non-executive"/>
    <s v="D904"/>
    <x v="8"/>
    <n v="3405.58"/>
    <n v="0"/>
    <n v="0"/>
    <n v="0"/>
    <n v="0"/>
    <n v="0"/>
    <n v="0"/>
    <n v="0"/>
    <n v="0"/>
    <n v="0"/>
    <n v="0"/>
    <n v="0"/>
    <n v="0"/>
    <n v="0"/>
    <n v="0"/>
    <n v="0"/>
    <n v="0"/>
    <n v="0"/>
    <n v="0"/>
    <n v="0"/>
    <n v="0"/>
    <n v="0"/>
    <n v="0"/>
    <n v="0"/>
    <n v="0"/>
    <n v="211.15"/>
    <n v="0"/>
    <n v="0"/>
    <n v="0"/>
    <n v="0"/>
    <n v="0"/>
    <n v="3.27"/>
    <n v="11.93"/>
    <n v="0"/>
    <n v="0"/>
    <n v="49.38"/>
    <n v="170.28"/>
    <n v="0"/>
    <n v="0"/>
    <n v="0"/>
    <n v="0"/>
    <n v="0"/>
    <n v="0"/>
    <n v="0"/>
    <n v="0"/>
    <n v="0"/>
    <n v="0"/>
    <n v="3851.59"/>
    <n v="3851.59"/>
    <n v="0"/>
    <n v="0"/>
    <n v="0"/>
    <n v="0"/>
    <n v="0"/>
  </r>
  <r>
    <n v="11"/>
    <d v="2013-05-05T00:00:00"/>
    <d v="2013-05-18T00:00:00"/>
    <x v="29"/>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6"/>
    <n v="0"/>
    <n v="0"/>
    <n v="0"/>
    <n v="0"/>
    <n v="0"/>
    <n v="2.71"/>
    <n v="6.48"/>
    <n v="0"/>
    <n v="0"/>
    <n v="47.65"/>
    <n v="170.28"/>
    <n v="0"/>
    <n v="10.45"/>
    <n v="0"/>
    <n v="0"/>
    <n v="0"/>
    <n v="0"/>
    <n v="0"/>
    <n v="0"/>
    <n v="0"/>
    <n v="0"/>
    <n v="4044.61"/>
    <n v="4044.61"/>
    <n v="0"/>
    <n v="0"/>
    <n v="0"/>
    <n v="0"/>
    <n v="0"/>
  </r>
  <r>
    <n v="11"/>
    <d v="2013-05-05T00:00:00"/>
    <d v="2013-05-18T00:00:00"/>
    <x v="29"/>
    <s v="G1N"/>
    <s v="GD10000000"/>
    <s v="GD0"/>
    <n v="13"/>
    <n v="1120"/>
    <s v="BJ908"/>
    <s v="BJ904"/>
    <m/>
    <m/>
    <m/>
    <m/>
    <m/>
    <m/>
    <x v="236"/>
    <n v="58160"/>
    <s v="46544"/>
    <x v="174"/>
    <x v="1"/>
    <s v="Non-executive"/>
    <s v="D904"/>
    <x v="8"/>
    <n v="0"/>
    <n v="0"/>
    <n v="0"/>
    <n v="0"/>
    <n v="0"/>
    <n v="2961.38"/>
    <n v="0"/>
    <n v="0"/>
    <n v="0"/>
    <n v="0"/>
    <n v="0"/>
    <n v="0"/>
    <n v="0"/>
    <n v="0"/>
    <n v="0"/>
    <n v="0"/>
    <n v="0"/>
    <n v="0"/>
    <n v="0"/>
    <n v="170.62"/>
    <n v="0"/>
    <n v="0"/>
    <n v="0"/>
    <n v="0"/>
    <n v="0"/>
    <n v="180.08"/>
    <n v="0"/>
    <n v="0"/>
    <n v="0"/>
    <n v="0"/>
    <n v="0"/>
    <n v="2.71"/>
    <n v="6.48"/>
    <n v="0"/>
    <n v="0"/>
    <n v="42.11"/>
    <n v="148.07"/>
    <n v="0"/>
    <n v="9.1"/>
    <n v="0"/>
    <n v="0"/>
    <n v="0"/>
    <n v="0"/>
    <n v="0"/>
    <n v="0"/>
    <n v="0"/>
    <n v="0"/>
    <n v="3520.55"/>
    <n v="3520.55"/>
    <n v="0"/>
    <n v="0"/>
    <n v="0"/>
    <n v="0"/>
    <n v="0"/>
  </r>
  <r>
    <n v="11"/>
    <d v="2013-05-05T00:00:00"/>
    <d v="2013-05-18T00:00:00"/>
    <x v="29"/>
    <s v="G1N"/>
    <s v="GD10000000"/>
    <s v="GD0"/>
    <n v="13"/>
    <n v="1120"/>
    <s v="BJ908"/>
    <s v="BJ904"/>
    <m/>
    <m/>
    <m/>
    <m/>
    <m/>
    <m/>
    <x v="190"/>
    <n v="67020"/>
    <s v="50874"/>
    <x v="107"/>
    <x v="1"/>
    <s v="Non-executive"/>
    <s v="D904"/>
    <x v="8"/>
    <n v="2478.42"/>
    <n v="0"/>
    <n v="0"/>
    <n v="0"/>
    <n v="0"/>
    <n v="0"/>
    <n v="0"/>
    <n v="0"/>
    <n v="0"/>
    <n v="0"/>
    <n v="0"/>
    <n v="0"/>
    <n v="0"/>
    <n v="0"/>
    <n v="0"/>
    <n v="0"/>
    <n v="0"/>
    <n v="0"/>
    <n v="1.31"/>
    <n v="0"/>
    <n v="0"/>
    <n v="0"/>
    <n v="0"/>
    <n v="0"/>
    <n v="0"/>
    <n v="153.66"/>
    <n v="0"/>
    <n v="0"/>
    <n v="0"/>
    <n v="0"/>
    <n v="0"/>
    <n v="2.71"/>
    <n v="6.48"/>
    <n v="0"/>
    <n v="0"/>
    <n v="35.93"/>
    <n v="123.92"/>
    <n v="0"/>
    <n v="0"/>
    <n v="0"/>
    <n v="0"/>
    <n v="0"/>
    <n v="0"/>
    <n v="0"/>
    <n v="0"/>
    <n v="0"/>
    <n v="0"/>
    <n v="2802.43"/>
    <n v="2802.43"/>
    <n v="0"/>
    <n v="0"/>
    <n v="0"/>
    <n v="0"/>
    <n v="0"/>
  </r>
  <r>
    <n v="11"/>
    <d v="2013-05-05T00:00:00"/>
    <d v="2013-05-18T00:00:00"/>
    <x v="29"/>
    <s v="G1N"/>
    <s v="GD10000000"/>
    <s v="GD0"/>
    <n v="13"/>
    <n v="1120"/>
    <s v="BJ908"/>
    <s v="BJ904"/>
    <m/>
    <m/>
    <m/>
    <m/>
    <m/>
    <m/>
    <x v="191"/>
    <n v="69280"/>
    <s v="51214"/>
    <x v="108"/>
    <x v="1"/>
    <s v="Non-executive"/>
    <s v="D904"/>
    <x v="8"/>
    <n v="2403.8000000000002"/>
    <n v="0"/>
    <n v="0"/>
    <n v="0"/>
    <n v="0"/>
    <n v="0"/>
    <n v="0"/>
    <n v="0"/>
    <n v="0"/>
    <n v="0"/>
    <n v="0"/>
    <n v="0"/>
    <n v="0"/>
    <n v="0"/>
    <n v="0"/>
    <n v="0"/>
    <n v="0"/>
    <n v="0"/>
    <n v="0"/>
    <n v="195.92"/>
    <n v="0"/>
    <n v="0"/>
    <n v="0"/>
    <n v="0"/>
    <n v="0"/>
    <n v="142.58000000000001"/>
    <n v="0"/>
    <n v="0"/>
    <n v="0"/>
    <n v="0"/>
    <n v="0"/>
    <n v="2.71"/>
    <n v="6.19"/>
    <n v="0"/>
    <n v="0"/>
    <n v="33.35"/>
    <n v="0"/>
    <n v="0"/>
    <n v="10.45"/>
    <n v="0"/>
    <n v="0"/>
    <n v="0"/>
    <n v="0"/>
    <n v="0"/>
    <n v="0"/>
    <n v="0"/>
    <n v="0"/>
    <n v="2795"/>
    <n v="2795"/>
    <n v="0"/>
    <n v="0"/>
    <n v="0"/>
    <n v="0"/>
    <n v="0"/>
  </r>
  <r>
    <n v="11"/>
    <d v="2013-05-05T00:00:00"/>
    <d v="2013-05-18T00:00:00"/>
    <x v="29"/>
    <s v="G1N"/>
    <s v="GD10000000"/>
    <s v="GD0"/>
    <n v="13"/>
    <n v="1120"/>
    <s v="BJ908"/>
    <s v="BJ904"/>
    <m/>
    <m/>
    <m/>
    <m/>
    <m/>
    <m/>
    <x v="192"/>
    <n v="70014"/>
    <s v="50856"/>
    <x v="108"/>
    <x v="1"/>
    <s v="Non-executive"/>
    <s v="D904"/>
    <x v="8"/>
    <n v="2403.8000000000002"/>
    <n v="0"/>
    <n v="0"/>
    <n v="0"/>
    <n v="0"/>
    <n v="0"/>
    <n v="0"/>
    <n v="0"/>
    <n v="0"/>
    <n v="0"/>
    <n v="0"/>
    <n v="0"/>
    <n v="0"/>
    <n v="0"/>
    <n v="0"/>
    <n v="0"/>
    <n v="0"/>
    <n v="0"/>
    <n v="1.26"/>
    <n v="195.92"/>
    <n v="0"/>
    <n v="0"/>
    <n v="0"/>
    <n v="0"/>
    <n v="0"/>
    <n v="142.58000000000001"/>
    <n v="0"/>
    <n v="0"/>
    <n v="0"/>
    <n v="0"/>
    <n v="0"/>
    <n v="2.71"/>
    <n v="6.19"/>
    <n v="0"/>
    <n v="0"/>
    <n v="33.340000000000003"/>
    <n v="0"/>
    <n v="0"/>
    <n v="10.45"/>
    <n v="0"/>
    <n v="0"/>
    <n v="0"/>
    <n v="0"/>
    <n v="0"/>
    <n v="0"/>
    <n v="0"/>
    <n v="0"/>
    <n v="2796.25"/>
    <n v="2796.2500000000005"/>
    <n v="0"/>
    <n v="0"/>
    <n v="0"/>
    <n v="0"/>
    <n v="0"/>
  </r>
  <r>
    <n v="11"/>
    <d v="2013-05-05T00:00:00"/>
    <d v="2013-05-18T00:00:00"/>
    <x v="29"/>
    <s v="G1N"/>
    <s v="GD10000000"/>
    <s v="GD0"/>
    <n v="13"/>
    <n v="1120"/>
    <s v="BJ908"/>
    <s v="BJ904"/>
    <m/>
    <m/>
    <m/>
    <m/>
    <m/>
    <m/>
    <x v="404"/>
    <n v="70666"/>
    <s v="47096"/>
    <x v="157"/>
    <x v="1"/>
    <s v="Non-executive"/>
    <s v="D904"/>
    <x v="8"/>
    <n v="2317.46"/>
    <n v="0"/>
    <n v="0"/>
    <n v="0"/>
    <n v="0"/>
    <n v="0"/>
    <n v="0"/>
    <n v="0"/>
    <n v="0"/>
    <n v="0"/>
    <n v="0"/>
    <n v="0"/>
    <n v="0"/>
    <n v="0"/>
    <n v="0"/>
    <n v="0"/>
    <n v="0"/>
    <n v="0"/>
    <n v="1.23"/>
    <n v="0"/>
    <n v="0"/>
    <n v="0"/>
    <n v="0"/>
    <n v="0"/>
    <n v="0"/>
    <n v="121.03"/>
    <n v="0"/>
    <n v="0"/>
    <n v="0"/>
    <n v="0"/>
    <n v="0"/>
    <n v="2.71"/>
    <n v="6.48"/>
    <n v="0"/>
    <n v="0"/>
    <n v="28.31"/>
    <n v="0"/>
    <n v="0"/>
    <n v="0"/>
    <n v="0"/>
    <n v="0"/>
    <n v="0"/>
    <n v="0"/>
    <n v="0"/>
    <n v="0"/>
    <n v="0"/>
    <n v="0"/>
    <n v="2477.2199999999998"/>
    <n v="2477.2200000000003"/>
    <n v="0"/>
    <n v="0"/>
    <n v="0"/>
    <n v="0"/>
    <n v="0"/>
  </r>
  <r>
    <n v="11"/>
    <d v="2013-05-05T00:00:00"/>
    <d v="2013-05-18T00:00:00"/>
    <x v="29"/>
    <s v="G1N"/>
    <s v="GD10000000"/>
    <s v="GD0"/>
    <n v="13"/>
    <n v="1120"/>
    <s v="BJ908"/>
    <s v="BJ904"/>
    <m/>
    <m/>
    <m/>
    <m/>
    <m/>
    <m/>
    <x v="436"/>
    <n v="71407"/>
    <s v="51225"/>
    <x v="2"/>
    <x v="1"/>
    <s v="Non-executive"/>
    <s v="D904"/>
    <x v="8"/>
    <n v="2403.81"/>
    <n v="0"/>
    <n v="0"/>
    <n v="0"/>
    <n v="0"/>
    <n v="0"/>
    <n v="0"/>
    <n v="0"/>
    <n v="0"/>
    <n v="0"/>
    <n v="0"/>
    <n v="0"/>
    <n v="0"/>
    <n v="0"/>
    <n v="0"/>
    <n v="0"/>
    <n v="0"/>
    <n v="0"/>
    <n v="1.26"/>
    <n v="195.92"/>
    <n v="0"/>
    <n v="0"/>
    <n v="0"/>
    <n v="0"/>
    <n v="0"/>
    <n v="144.99"/>
    <n v="0"/>
    <n v="0"/>
    <n v="0"/>
    <n v="0"/>
    <n v="0"/>
    <n v="2.71"/>
    <n v="6.48"/>
    <n v="0"/>
    <n v="0"/>
    <n v="33.909999999999997"/>
    <n v="0"/>
    <n v="0"/>
    <n v="0"/>
    <n v="0"/>
    <n v="0"/>
    <n v="0"/>
    <n v="0"/>
    <n v="0"/>
    <n v="0"/>
    <n v="0"/>
    <n v="0"/>
    <n v="2789.08"/>
    <n v="2789.0800000000004"/>
    <n v="0"/>
    <n v="0"/>
    <n v="0"/>
    <n v="0"/>
    <n v="0"/>
  </r>
  <r>
    <n v="11"/>
    <d v="2013-05-05T00:00:00"/>
    <d v="2013-05-18T00:00:00"/>
    <x v="29"/>
    <s v="G1N"/>
    <s v="GD10000000"/>
    <s v="GD0"/>
    <n v="13"/>
    <n v="1120"/>
    <s v="BJ908"/>
    <s v="BJ904"/>
    <m/>
    <m/>
    <m/>
    <m/>
    <m/>
    <m/>
    <x v="437"/>
    <n v="71408"/>
    <s v="47897"/>
    <x v="173"/>
    <x v="1"/>
    <s v="Non-executive"/>
    <s v="D904"/>
    <x v="8"/>
    <n v="3405.58"/>
    <n v="0"/>
    <n v="0"/>
    <n v="0"/>
    <n v="0"/>
    <n v="0"/>
    <n v="0"/>
    <n v="0"/>
    <n v="0"/>
    <n v="0"/>
    <n v="0"/>
    <n v="0"/>
    <n v="0"/>
    <n v="0"/>
    <n v="0"/>
    <n v="0"/>
    <n v="0"/>
    <n v="0"/>
    <n v="1.78"/>
    <n v="566.16999999999996"/>
    <n v="0"/>
    <n v="0"/>
    <n v="0"/>
    <n v="0"/>
    <n v="0"/>
    <n v="195.02"/>
    <n v="0"/>
    <n v="0"/>
    <n v="0"/>
    <n v="0"/>
    <n v="0"/>
    <n v="3.27"/>
    <n v="11.39"/>
    <n v="0"/>
    <n v="0"/>
    <n v="45.6"/>
    <n v="0"/>
    <n v="0"/>
    <n v="0"/>
    <n v="0"/>
    <n v="0"/>
    <n v="0"/>
    <n v="0"/>
    <n v="0"/>
    <n v="0"/>
    <n v="0"/>
    <n v="0"/>
    <n v="4228.8100000000004"/>
    <n v="4228.8100000000013"/>
    <n v="0"/>
    <n v="0"/>
    <n v="0"/>
    <n v="0"/>
    <n v="0"/>
  </r>
  <r>
    <n v="11"/>
    <d v="2013-05-05T00:00:00"/>
    <d v="2013-05-18T00:00:00"/>
    <x v="29"/>
    <s v="G1N"/>
    <s v="GD10000000"/>
    <s v="GD0"/>
    <n v="13"/>
    <n v="1120"/>
    <s v="BJ908"/>
    <s v="BJ904"/>
    <m/>
    <m/>
    <m/>
    <m/>
    <m/>
    <m/>
    <x v="438"/>
    <n v="71763"/>
    <s v="43697"/>
    <x v="157"/>
    <x v="1"/>
    <s v="Non-executive"/>
    <s v="D904"/>
    <x v="8"/>
    <n v="2317.46"/>
    <n v="0"/>
    <n v="0"/>
    <n v="0"/>
    <n v="0"/>
    <n v="0"/>
    <n v="0"/>
    <n v="0"/>
    <n v="0"/>
    <n v="0"/>
    <n v="0"/>
    <n v="0"/>
    <n v="0"/>
    <n v="0"/>
    <n v="0"/>
    <n v="0"/>
    <n v="0"/>
    <n v="0"/>
    <n v="1.23"/>
    <n v="332.22"/>
    <n v="0"/>
    <n v="0"/>
    <n v="0"/>
    <n v="0"/>
    <n v="0"/>
    <n v="128.57"/>
    <n v="0"/>
    <n v="0"/>
    <n v="0"/>
    <n v="0"/>
    <n v="0"/>
    <n v="2.71"/>
    <n v="8.7799999999999994"/>
    <n v="0"/>
    <n v="0"/>
    <n v="30.07"/>
    <n v="0"/>
    <n v="0"/>
    <n v="17.72"/>
    <n v="0"/>
    <n v="0"/>
    <n v="0"/>
    <n v="0"/>
    <n v="0"/>
    <n v="0"/>
    <n v="0"/>
    <n v="0"/>
    <n v="2838.76"/>
    <n v="2838.76"/>
    <n v="0"/>
    <n v="0"/>
    <n v="0"/>
    <n v="0"/>
    <n v="0"/>
  </r>
  <r>
    <n v="12"/>
    <d v="2013-05-19T00:00:00"/>
    <d v="2013-06-01T00:00:00"/>
    <x v="31"/>
    <s v="G1N"/>
    <s v="GD10000000"/>
    <s v="GD0"/>
    <n v="13"/>
    <n v="1120"/>
    <s v="BJ908"/>
    <s v="BJ904"/>
    <m/>
    <m/>
    <m/>
    <m/>
    <m/>
    <m/>
    <x v="186"/>
    <n v="29889"/>
    <s v="73690"/>
    <x v="103"/>
    <x v="1"/>
    <s v="Non-executive"/>
    <s v="D904"/>
    <x v="8"/>
    <n v="3653.84"/>
    <n v="0"/>
    <n v="0"/>
    <n v="0"/>
    <n v="0"/>
    <n v="0"/>
    <n v="0"/>
    <n v="0"/>
    <n v="0"/>
    <n v="0"/>
    <n v="0"/>
    <n v="0"/>
    <n v="0"/>
    <n v="0"/>
    <n v="0"/>
    <n v="0"/>
    <n v="0"/>
    <n v="0"/>
    <n v="1.89"/>
    <n v="385.12"/>
    <n v="0"/>
    <n v="0"/>
    <n v="0"/>
    <n v="0"/>
    <n v="0"/>
    <n v="217.15"/>
    <n v="0"/>
    <n v="0"/>
    <n v="0"/>
    <n v="0"/>
    <n v="0"/>
    <n v="2.99"/>
    <n v="9.1999999999999993"/>
    <n v="0"/>
    <n v="0"/>
    <n v="50.79"/>
    <n v="182.69"/>
    <n v="0"/>
    <n v="20.54"/>
    <n v="0"/>
    <n v="0"/>
    <n v="0"/>
    <n v="0"/>
    <n v="0"/>
    <n v="0"/>
    <n v="0"/>
    <n v="0"/>
    <n v="4524.21"/>
    <n v="4524.2099999999991"/>
    <n v="0"/>
    <n v="0"/>
    <n v="0"/>
    <n v="0"/>
    <n v="0"/>
  </r>
  <r>
    <n v="12"/>
    <d v="2013-05-19T00:00:00"/>
    <d v="2013-06-01T00:00:00"/>
    <x v="31"/>
    <s v="G1N"/>
    <s v="GD10000000"/>
    <s v="GD0"/>
    <n v="13"/>
    <n v="1120"/>
    <s v="BJ908"/>
    <s v="BJ904"/>
    <m/>
    <m/>
    <m/>
    <m/>
    <m/>
    <m/>
    <x v="187"/>
    <n v="43472"/>
    <s v="72183"/>
    <x v="104"/>
    <x v="1"/>
    <s v="Non-executive"/>
    <s v="D904"/>
    <x v="8"/>
    <n v="3405.58"/>
    <n v="0"/>
    <n v="0"/>
    <n v="0"/>
    <n v="0"/>
    <n v="0"/>
    <n v="0"/>
    <n v="0"/>
    <n v="0"/>
    <n v="0"/>
    <n v="0"/>
    <n v="0"/>
    <n v="0"/>
    <n v="0"/>
    <n v="0"/>
    <n v="0"/>
    <n v="0"/>
    <n v="0"/>
    <n v="0"/>
    <n v="0"/>
    <n v="0"/>
    <n v="0"/>
    <n v="0"/>
    <n v="0"/>
    <n v="0"/>
    <n v="211.14"/>
    <n v="0"/>
    <n v="0"/>
    <n v="0"/>
    <n v="0"/>
    <n v="0"/>
    <n v="3.27"/>
    <n v="11.93"/>
    <n v="0"/>
    <n v="0"/>
    <n v="49.38"/>
    <n v="170.28"/>
    <n v="0"/>
    <n v="0"/>
    <n v="0"/>
    <n v="0"/>
    <n v="0"/>
    <n v="0"/>
    <n v="0"/>
    <n v="0"/>
    <n v="0"/>
    <n v="0"/>
    <n v="3851.58"/>
    <n v="3851.58"/>
    <n v="0"/>
    <n v="0"/>
    <n v="0"/>
    <n v="0"/>
    <n v="0"/>
  </r>
  <r>
    <n v="12"/>
    <d v="2013-05-19T00:00:00"/>
    <d v="2013-06-01T00:00:00"/>
    <x v="31"/>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6"/>
    <n v="0"/>
    <n v="0"/>
    <n v="0"/>
    <n v="0"/>
    <n v="0"/>
    <n v="2.71"/>
    <n v="6.48"/>
    <n v="0"/>
    <n v="0"/>
    <n v="47.65"/>
    <n v="170.28"/>
    <n v="0"/>
    <n v="10.45"/>
    <n v="0"/>
    <n v="0"/>
    <n v="0"/>
    <n v="0"/>
    <n v="0"/>
    <n v="0"/>
    <n v="0"/>
    <n v="0"/>
    <n v="4044.61"/>
    <n v="4044.61"/>
    <n v="0"/>
    <n v="0"/>
    <n v="0"/>
    <n v="0"/>
    <n v="0"/>
  </r>
  <r>
    <n v="12"/>
    <d v="2013-05-19T00:00:00"/>
    <d v="2013-06-01T00:00:00"/>
    <x v="31"/>
    <s v="G1N"/>
    <s v="GD10000000"/>
    <s v="GD0"/>
    <n v="13"/>
    <n v="1120"/>
    <s v="BJ908"/>
    <s v="BJ904"/>
    <m/>
    <m/>
    <m/>
    <m/>
    <m/>
    <m/>
    <x v="236"/>
    <n v="58160"/>
    <s v="46544"/>
    <x v="174"/>
    <x v="1"/>
    <s v="Non-executive"/>
    <s v="D904"/>
    <x v="8"/>
    <n v="0"/>
    <n v="0"/>
    <n v="0"/>
    <n v="0"/>
    <n v="0"/>
    <n v="2961.39"/>
    <n v="0"/>
    <n v="0"/>
    <n v="0"/>
    <n v="0"/>
    <n v="0"/>
    <n v="0"/>
    <n v="0"/>
    <n v="0"/>
    <n v="0"/>
    <n v="0"/>
    <n v="0"/>
    <n v="0"/>
    <n v="0"/>
    <n v="170.62"/>
    <n v="0"/>
    <n v="0"/>
    <n v="0"/>
    <n v="0"/>
    <n v="0"/>
    <n v="180.08"/>
    <n v="0"/>
    <n v="0"/>
    <n v="0"/>
    <n v="0"/>
    <n v="0"/>
    <n v="2.71"/>
    <n v="6.48"/>
    <n v="0"/>
    <n v="0"/>
    <n v="42.12"/>
    <n v="148.07"/>
    <n v="0"/>
    <n v="9.1"/>
    <n v="0"/>
    <n v="0"/>
    <n v="0"/>
    <n v="0"/>
    <n v="0"/>
    <n v="0"/>
    <n v="0"/>
    <n v="0"/>
    <n v="3520.57"/>
    <n v="3520.5699999999997"/>
    <n v="0"/>
    <n v="0"/>
    <n v="0"/>
    <n v="0"/>
    <n v="0"/>
  </r>
  <r>
    <n v="12"/>
    <d v="2013-05-19T00:00:00"/>
    <d v="2013-06-01T00:00:00"/>
    <x v="31"/>
    <s v="G1N"/>
    <s v="GD10000000"/>
    <s v="GD0"/>
    <n v="13"/>
    <n v="1120"/>
    <s v="BJ908"/>
    <s v="BJ904"/>
    <m/>
    <m/>
    <m/>
    <m/>
    <m/>
    <m/>
    <x v="190"/>
    <n v="67020"/>
    <s v="50874"/>
    <x v="107"/>
    <x v="1"/>
    <s v="Non-executive"/>
    <s v="D904"/>
    <x v="8"/>
    <n v="2478.42"/>
    <n v="0"/>
    <n v="0"/>
    <n v="0"/>
    <n v="0"/>
    <n v="0"/>
    <n v="0"/>
    <n v="0"/>
    <n v="0"/>
    <n v="0"/>
    <n v="0"/>
    <n v="0"/>
    <n v="0"/>
    <n v="0"/>
    <n v="0"/>
    <n v="0"/>
    <n v="0"/>
    <n v="0"/>
    <n v="1.31"/>
    <n v="0"/>
    <n v="0"/>
    <n v="0"/>
    <n v="0"/>
    <n v="0"/>
    <n v="0"/>
    <n v="153.66"/>
    <n v="0"/>
    <n v="0"/>
    <n v="0"/>
    <n v="0"/>
    <n v="0"/>
    <n v="2.71"/>
    <n v="6.48"/>
    <n v="0"/>
    <n v="0"/>
    <n v="35.94"/>
    <n v="123.92"/>
    <n v="0"/>
    <n v="0"/>
    <n v="0"/>
    <n v="0"/>
    <n v="0"/>
    <n v="0"/>
    <n v="0"/>
    <n v="0"/>
    <n v="0"/>
    <n v="0"/>
    <n v="2802.44"/>
    <n v="2802.44"/>
    <n v="0"/>
    <n v="0"/>
    <n v="0"/>
    <n v="0"/>
    <n v="0"/>
  </r>
  <r>
    <n v="12"/>
    <d v="2013-05-19T00:00:00"/>
    <d v="2013-06-01T00:00:00"/>
    <x v="31"/>
    <s v="G1N"/>
    <s v="GD10000000"/>
    <s v="GD0"/>
    <n v="13"/>
    <n v="1120"/>
    <s v="BJ908"/>
    <s v="BJ904"/>
    <m/>
    <m/>
    <m/>
    <m/>
    <m/>
    <m/>
    <x v="191"/>
    <n v="69280"/>
    <s v="51214"/>
    <x v="108"/>
    <x v="1"/>
    <s v="Non-executive"/>
    <s v="D904"/>
    <x v="8"/>
    <n v="2403.8000000000002"/>
    <n v="0"/>
    <n v="0"/>
    <n v="0"/>
    <n v="0"/>
    <n v="0"/>
    <n v="0"/>
    <n v="0"/>
    <n v="0"/>
    <n v="0"/>
    <n v="0"/>
    <n v="0"/>
    <n v="0"/>
    <n v="0"/>
    <n v="0"/>
    <n v="0"/>
    <n v="0"/>
    <n v="0"/>
    <n v="0"/>
    <n v="195.92"/>
    <n v="0"/>
    <n v="0"/>
    <n v="0"/>
    <n v="0"/>
    <n v="0"/>
    <n v="142.58000000000001"/>
    <n v="0"/>
    <n v="0"/>
    <n v="0"/>
    <n v="0"/>
    <n v="0"/>
    <n v="2.71"/>
    <n v="6.19"/>
    <n v="0"/>
    <n v="0"/>
    <n v="33.35"/>
    <n v="0"/>
    <n v="0"/>
    <n v="10.45"/>
    <n v="0"/>
    <n v="0"/>
    <n v="0"/>
    <n v="0"/>
    <n v="0"/>
    <n v="0"/>
    <n v="0"/>
    <n v="0"/>
    <n v="2795"/>
    <n v="2795"/>
    <n v="0"/>
    <n v="0"/>
    <n v="0"/>
    <n v="0"/>
    <n v="0"/>
  </r>
  <r>
    <n v="12"/>
    <d v="2013-05-19T00:00:00"/>
    <d v="2013-06-01T00:00:00"/>
    <x v="31"/>
    <s v="G1N"/>
    <s v="GD10000000"/>
    <s v="GD0"/>
    <n v="13"/>
    <n v="1120"/>
    <s v="BJ908"/>
    <s v="BJ904"/>
    <m/>
    <m/>
    <m/>
    <m/>
    <m/>
    <m/>
    <x v="192"/>
    <n v="70014"/>
    <s v="50856"/>
    <x v="108"/>
    <x v="1"/>
    <s v="Non-executive"/>
    <s v="D904"/>
    <x v="8"/>
    <n v="2403.8000000000002"/>
    <n v="0"/>
    <n v="0"/>
    <n v="0"/>
    <n v="0"/>
    <n v="0"/>
    <n v="0"/>
    <n v="0"/>
    <n v="0"/>
    <n v="0"/>
    <n v="0"/>
    <n v="0"/>
    <n v="0"/>
    <n v="0"/>
    <n v="0"/>
    <n v="0"/>
    <n v="0"/>
    <n v="0"/>
    <n v="1.26"/>
    <n v="195.92"/>
    <n v="0"/>
    <n v="0"/>
    <n v="0"/>
    <n v="0"/>
    <n v="0"/>
    <n v="142.58000000000001"/>
    <n v="0"/>
    <n v="0"/>
    <n v="0"/>
    <n v="0"/>
    <n v="0"/>
    <n v="2.71"/>
    <n v="6.19"/>
    <n v="0"/>
    <n v="0"/>
    <n v="33.35"/>
    <n v="0"/>
    <n v="0"/>
    <n v="10.45"/>
    <n v="0"/>
    <n v="0"/>
    <n v="0"/>
    <n v="0"/>
    <n v="0"/>
    <n v="0"/>
    <n v="0"/>
    <n v="0"/>
    <n v="2796.26"/>
    <n v="2796.26"/>
    <n v="0"/>
    <n v="0"/>
    <n v="0"/>
    <n v="0"/>
    <n v="0"/>
  </r>
  <r>
    <n v="12"/>
    <d v="2013-05-19T00:00:00"/>
    <d v="2013-06-01T00:00:00"/>
    <x v="31"/>
    <s v="G1N"/>
    <s v="GD10000000"/>
    <s v="GD0"/>
    <n v="13"/>
    <n v="1120"/>
    <s v="BJ908"/>
    <s v="BJ904"/>
    <m/>
    <m/>
    <m/>
    <m/>
    <m/>
    <m/>
    <x v="404"/>
    <n v="70666"/>
    <s v="47096"/>
    <x v="157"/>
    <x v="1"/>
    <s v="Non-executive"/>
    <s v="D904"/>
    <x v="8"/>
    <n v="2317.46"/>
    <n v="0"/>
    <n v="0"/>
    <n v="0"/>
    <n v="0"/>
    <n v="0"/>
    <n v="0"/>
    <n v="0"/>
    <n v="0"/>
    <n v="0"/>
    <n v="0"/>
    <n v="0"/>
    <n v="0"/>
    <n v="0"/>
    <n v="0"/>
    <n v="0"/>
    <n v="0"/>
    <n v="0"/>
    <n v="1.23"/>
    <n v="0"/>
    <n v="0"/>
    <n v="0"/>
    <n v="0"/>
    <n v="0"/>
    <n v="0"/>
    <n v="121.04"/>
    <n v="0"/>
    <n v="0"/>
    <n v="0"/>
    <n v="0"/>
    <n v="0"/>
    <n v="2.71"/>
    <n v="6.48"/>
    <n v="0"/>
    <n v="0"/>
    <n v="28.3"/>
    <n v="0"/>
    <n v="0"/>
    <n v="0"/>
    <n v="0"/>
    <n v="0"/>
    <n v="0"/>
    <n v="0"/>
    <n v="0"/>
    <n v="0"/>
    <n v="0"/>
    <n v="0"/>
    <n v="2477.2199999999998"/>
    <n v="2477.2200000000003"/>
    <n v="0"/>
    <n v="0"/>
    <n v="0"/>
    <n v="0"/>
    <n v="0"/>
  </r>
  <r>
    <n v="12"/>
    <d v="2013-05-19T00:00:00"/>
    <d v="2013-06-01T00:00:00"/>
    <x v="31"/>
    <s v="G1N"/>
    <s v="GD10000000"/>
    <s v="GD0"/>
    <n v="13"/>
    <n v="1120"/>
    <s v="BJ908"/>
    <s v="BJ904"/>
    <m/>
    <m/>
    <m/>
    <m/>
    <m/>
    <m/>
    <x v="436"/>
    <n v="71407"/>
    <s v="51225"/>
    <x v="2"/>
    <x v="1"/>
    <s v="Non-executive"/>
    <s v="D904"/>
    <x v="8"/>
    <n v="2403.81"/>
    <n v="0"/>
    <n v="0"/>
    <n v="0"/>
    <n v="0"/>
    <n v="0"/>
    <n v="0"/>
    <n v="0"/>
    <n v="0"/>
    <n v="0"/>
    <n v="0"/>
    <n v="0"/>
    <n v="0"/>
    <n v="0"/>
    <n v="0"/>
    <n v="0"/>
    <n v="0"/>
    <n v="0"/>
    <n v="1.26"/>
    <n v="195.92"/>
    <n v="0"/>
    <n v="0"/>
    <n v="0"/>
    <n v="0"/>
    <n v="0"/>
    <n v="144.99"/>
    <n v="0"/>
    <n v="0"/>
    <n v="0"/>
    <n v="0"/>
    <n v="0"/>
    <n v="2.71"/>
    <n v="6.48"/>
    <n v="0"/>
    <n v="0"/>
    <n v="33.909999999999997"/>
    <n v="0"/>
    <n v="0"/>
    <n v="0"/>
    <n v="0"/>
    <n v="0"/>
    <n v="0"/>
    <n v="0"/>
    <n v="0"/>
    <n v="0"/>
    <n v="0"/>
    <n v="0"/>
    <n v="2789.08"/>
    <n v="2789.0800000000004"/>
    <n v="0"/>
    <n v="0"/>
    <n v="0"/>
    <n v="0"/>
    <n v="0"/>
  </r>
  <r>
    <n v="12"/>
    <d v="2013-05-19T00:00:00"/>
    <d v="2013-06-01T00:00:00"/>
    <x v="31"/>
    <s v="G1N"/>
    <s v="GD10000000"/>
    <s v="GD0"/>
    <n v="13"/>
    <n v="1120"/>
    <s v="BJ908"/>
    <s v="BJ904"/>
    <m/>
    <m/>
    <m/>
    <m/>
    <m/>
    <m/>
    <x v="437"/>
    <n v="71408"/>
    <s v="47897"/>
    <x v="173"/>
    <x v="1"/>
    <s v="Non-executive"/>
    <s v="D904"/>
    <x v="8"/>
    <n v="3405.58"/>
    <n v="0"/>
    <n v="0"/>
    <n v="0"/>
    <n v="0"/>
    <n v="0"/>
    <n v="0"/>
    <n v="0"/>
    <n v="0"/>
    <n v="0"/>
    <n v="0"/>
    <n v="0"/>
    <n v="0"/>
    <n v="0"/>
    <n v="0"/>
    <n v="0"/>
    <n v="0"/>
    <n v="0"/>
    <n v="1.78"/>
    <n v="566.16999999999996"/>
    <n v="0"/>
    <n v="0"/>
    <n v="0"/>
    <n v="0"/>
    <n v="0"/>
    <n v="195.02"/>
    <n v="0"/>
    <n v="0"/>
    <n v="0"/>
    <n v="0"/>
    <n v="0"/>
    <n v="3.27"/>
    <n v="11.39"/>
    <n v="0"/>
    <n v="0"/>
    <n v="45.61"/>
    <n v="0"/>
    <n v="0"/>
    <n v="0"/>
    <n v="0"/>
    <n v="0"/>
    <n v="0"/>
    <n v="0"/>
    <n v="0"/>
    <n v="0"/>
    <n v="0"/>
    <n v="0"/>
    <n v="4228.82"/>
    <n v="4228.8200000000006"/>
    <n v="0"/>
    <n v="0"/>
    <n v="0"/>
    <n v="0"/>
    <n v="0"/>
  </r>
  <r>
    <n v="12"/>
    <d v="2013-05-19T00:00:00"/>
    <d v="2013-06-01T00:00:00"/>
    <x v="31"/>
    <s v="G1N"/>
    <s v="GD10000000"/>
    <s v="GD0"/>
    <n v="13"/>
    <n v="1120"/>
    <s v="BJ908"/>
    <s v="BJ904"/>
    <m/>
    <m/>
    <m/>
    <m/>
    <m/>
    <m/>
    <x v="438"/>
    <n v="71763"/>
    <s v="43697"/>
    <x v="157"/>
    <x v="1"/>
    <s v="Non-executive"/>
    <s v="D904"/>
    <x v="8"/>
    <n v="2317.46"/>
    <n v="0"/>
    <n v="0"/>
    <n v="0"/>
    <n v="0"/>
    <n v="0"/>
    <n v="0"/>
    <n v="0"/>
    <n v="0"/>
    <n v="0"/>
    <n v="0"/>
    <n v="0"/>
    <n v="0"/>
    <n v="0"/>
    <n v="0"/>
    <n v="0"/>
    <n v="0"/>
    <n v="0"/>
    <n v="1.23"/>
    <n v="332.22"/>
    <n v="0"/>
    <n v="0"/>
    <n v="0"/>
    <n v="0"/>
    <n v="0"/>
    <n v="128.58000000000001"/>
    <n v="0"/>
    <n v="0"/>
    <n v="0"/>
    <n v="0"/>
    <n v="0"/>
    <n v="2.71"/>
    <n v="8.7799999999999994"/>
    <n v="0"/>
    <n v="0"/>
    <n v="30.07"/>
    <n v="0"/>
    <n v="0"/>
    <n v="17.72"/>
    <n v="0"/>
    <n v="0"/>
    <n v="0"/>
    <n v="0"/>
    <n v="0"/>
    <n v="0"/>
    <n v="0"/>
    <n v="0"/>
    <n v="2838.77"/>
    <n v="2838.77"/>
    <n v="0"/>
    <n v="0"/>
    <n v="0"/>
    <n v="0"/>
    <n v="0"/>
  </r>
  <r>
    <n v="13"/>
    <d v="2013-06-02T00:00:00"/>
    <d v="2013-06-15T00:00:00"/>
    <x v="33"/>
    <s v="G1N"/>
    <s v="GD10000000"/>
    <s v="GD0"/>
    <n v="13"/>
    <n v="1120"/>
    <s v="BJ908"/>
    <s v="BJ904"/>
    <m/>
    <m/>
    <m/>
    <m/>
    <m/>
    <m/>
    <x v="186"/>
    <n v="29889"/>
    <s v="73690"/>
    <x v="103"/>
    <x v="1"/>
    <s v="Non-executive"/>
    <s v="D904"/>
    <x v="8"/>
    <n v="3653.84"/>
    <n v="0"/>
    <n v="0"/>
    <n v="0"/>
    <n v="0"/>
    <n v="0"/>
    <n v="0"/>
    <n v="0"/>
    <n v="0"/>
    <n v="0"/>
    <n v="0"/>
    <n v="0"/>
    <n v="0"/>
    <n v="0"/>
    <n v="0"/>
    <n v="0"/>
    <n v="0"/>
    <n v="0"/>
    <n v="1.89"/>
    <n v="385.12"/>
    <n v="0"/>
    <n v="0"/>
    <n v="0"/>
    <n v="0"/>
    <n v="0"/>
    <n v="217.15"/>
    <n v="0"/>
    <n v="0"/>
    <n v="0"/>
    <n v="0"/>
    <n v="0"/>
    <n v="2.99"/>
    <n v="9.1999999999999993"/>
    <n v="0"/>
    <n v="0"/>
    <n v="50.78"/>
    <n v="182.69"/>
    <n v="0"/>
    <n v="20.54"/>
    <n v="0"/>
    <n v="0"/>
    <n v="0"/>
    <n v="0"/>
    <n v="0"/>
    <n v="0"/>
    <n v="0"/>
    <n v="0"/>
    <n v="4524.2"/>
    <n v="4524.1999999999989"/>
    <n v="0"/>
    <n v="0"/>
    <n v="0"/>
    <n v="0"/>
    <n v="0"/>
  </r>
  <r>
    <n v="13"/>
    <d v="2013-06-02T00:00:00"/>
    <d v="2013-06-15T00:00:00"/>
    <x v="33"/>
    <s v="G1N"/>
    <s v="GD10000000"/>
    <s v="GD0"/>
    <n v="13"/>
    <n v="1120"/>
    <s v="BJ908"/>
    <s v="BJ904"/>
    <m/>
    <m/>
    <m/>
    <m/>
    <m/>
    <m/>
    <x v="187"/>
    <n v="43472"/>
    <s v="72183"/>
    <x v="104"/>
    <x v="1"/>
    <s v="Non-executive"/>
    <s v="D904"/>
    <x v="8"/>
    <n v="3405.58"/>
    <n v="0"/>
    <n v="0"/>
    <n v="0"/>
    <n v="0"/>
    <n v="0"/>
    <n v="0"/>
    <n v="0"/>
    <n v="0"/>
    <n v="0"/>
    <n v="0"/>
    <n v="0"/>
    <n v="0"/>
    <n v="0"/>
    <n v="0"/>
    <n v="0"/>
    <n v="0"/>
    <n v="0"/>
    <n v="0"/>
    <n v="0"/>
    <n v="0"/>
    <n v="0"/>
    <n v="0"/>
    <n v="0"/>
    <n v="0"/>
    <n v="211.15"/>
    <n v="0"/>
    <n v="0"/>
    <n v="0"/>
    <n v="0"/>
    <n v="0"/>
    <n v="3.27"/>
    <n v="11.93"/>
    <n v="0"/>
    <n v="0"/>
    <n v="49.38"/>
    <n v="170.28"/>
    <n v="0"/>
    <n v="0"/>
    <n v="0"/>
    <n v="0"/>
    <n v="0"/>
    <n v="0"/>
    <n v="0"/>
    <n v="0"/>
    <n v="0"/>
    <n v="0"/>
    <n v="3851.59"/>
    <n v="3851.59"/>
    <n v="0"/>
    <n v="0"/>
    <n v="0"/>
    <n v="0"/>
    <n v="0"/>
  </r>
  <r>
    <n v="13"/>
    <d v="2013-06-02T00:00:00"/>
    <d v="2013-06-15T00:00:00"/>
    <x v="33"/>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6"/>
    <n v="0"/>
    <n v="0"/>
    <n v="0"/>
    <n v="0"/>
    <n v="0"/>
    <n v="2.71"/>
    <n v="6.48"/>
    <n v="0"/>
    <n v="0"/>
    <n v="47.65"/>
    <n v="170.28"/>
    <n v="0"/>
    <n v="10.45"/>
    <n v="0"/>
    <n v="0"/>
    <n v="0"/>
    <n v="0"/>
    <n v="0"/>
    <n v="0"/>
    <n v="0"/>
    <n v="0"/>
    <n v="4044.61"/>
    <n v="4044.61"/>
    <n v="0"/>
    <n v="0"/>
    <n v="0"/>
    <n v="0"/>
    <n v="0"/>
  </r>
  <r>
    <n v="13"/>
    <d v="2013-06-02T00:00:00"/>
    <d v="2013-06-15T00:00:00"/>
    <x v="33"/>
    <s v="G1N"/>
    <s v="GD10000000"/>
    <s v="GD0"/>
    <n v="13"/>
    <n v="1120"/>
    <s v="BJ908"/>
    <s v="BJ904"/>
    <m/>
    <m/>
    <m/>
    <m/>
    <m/>
    <m/>
    <x v="236"/>
    <n v="58160"/>
    <s v="46544"/>
    <x v="174"/>
    <x v="1"/>
    <s v="Non-executive"/>
    <s v="D904"/>
    <x v="8"/>
    <n v="0"/>
    <n v="0"/>
    <n v="0"/>
    <n v="0"/>
    <n v="0"/>
    <n v="2961.38"/>
    <n v="0"/>
    <n v="0"/>
    <n v="0"/>
    <n v="0"/>
    <n v="0"/>
    <n v="0"/>
    <n v="0"/>
    <n v="0"/>
    <n v="0"/>
    <n v="0"/>
    <n v="0"/>
    <n v="0"/>
    <n v="0"/>
    <n v="170.62"/>
    <n v="0"/>
    <n v="0"/>
    <n v="0"/>
    <n v="0"/>
    <n v="0"/>
    <n v="180.08"/>
    <n v="0"/>
    <n v="0"/>
    <n v="0"/>
    <n v="0"/>
    <n v="0"/>
    <n v="2.71"/>
    <n v="6.48"/>
    <n v="0"/>
    <n v="0"/>
    <n v="42.12"/>
    <n v="148.07"/>
    <n v="0"/>
    <n v="9.1"/>
    <n v="0"/>
    <n v="0"/>
    <n v="0"/>
    <n v="0"/>
    <n v="0"/>
    <n v="0"/>
    <n v="0"/>
    <n v="0"/>
    <n v="3520.56"/>
    <n v="3520.56"/>
    <n v="0"/>
    <n v="0"/>
    <n v="0"/>
    <n v="0"/>
    <n v="0"/>
  </r>
  <r>
    <n v="13"/>
    <d v="2013-06-02T00:00:00"/>
    <d v="2013-06-15T00:00:00"/>
    <x v="33"/>
    <s v="G1N"/>
    <s v="GD10000000"/>
    <s v="GD0"/>
    <n v="13"/>
    <n v="1120"/>
    <s v="BJ908"/>
    <s v="BJ904"/>
    <m/>
    <m/>
    <m/>
    <m/>
    <m/>
    <m/>
    <x v="190"/>
    <n v="67020"/>
    <s v="50874"/>
    <x v="107"/>
    <x v="1"/>
    <s v="Non-executive"/>
    <s v="D904"/>
    <x v="8"/>
    <n v="2478.42"/>
    <n v="0"/>
    <n v="0"/>
    <n v="0"/>
    <n v="0"/>
    <n v="0"/>
    <n v="0"/>
    <n v="0"/>
    <n v="0"/>
    <n v="0"/>
    <n v="0"/>
    <n v="0"/>
    <n v="0"/>
    <n v="0"/>
    <n v="0"/>
    <n v="0"/>
    <n v="0"/>
    <n v="0"/>
    <n v="1.31"/>
    <n v="0"/>
    <n v="0"/>
    <n v="0"/>
    <n v="0"/>
    <n v="0"/>
    <n v="0"/>
    <n v="153.66999999999999"/>
    <n v="0"/>
    <n v="0"/>
    <n v="0"/>
    <n v="0"/>
    <n v="0"/>
    <n v="2.71"/>
    <n v="6.48"/>
    <n v="0"/>
    <n v="0"/>
    <n v="35.94"/>
    <n v="123.92"/>
    <n v="0"/>
    <n v="0"/>
    <n v="0"/>
    <n v="0"/>
    <n v="0"/>
    <n v="0"/>
    <n v="0"/>
    <n v="0"/>
    <n v="0"/>
    <n v="0"/>
    <n v="2802.45"/>
    <n v="2802.4500000000003"/>
    <n v="0"/>
    <n v="0"/>
    <n v="0"/>
    <n v="0"/>
    <n v="0"/>
  </r>
  <r>
    <n v="13"/>
    <d v="2013-06-02T00:00:00"/>
    <d v="2013-06-15T00:00:00"/>
    <x v="33"/>
    <s v="G1N"/>
    <s v="GD10000000"/>
    <s v="GD0"/>
    <n v="13"/>
    <n v="1120"/>
    <s v="BJ908"/>
    <s v="BJ904"/>
    <m/>
    <m/>
    <m/>
    <m/>
    <m/>
    <m/>
    <x v="191"/>
    <n v="69280"/>
    <s v="51214"/>
    <x v="108"/>
    <x v="1"/>
    <s v="Non-executive"/>
    <s v="D904"/>
    <x v="8"/>
    <n v="2403.81"/>
    <n v="0"/>
    <n v="0"/>
    <n v="0"/>
    <n v="0"/>
    <n v="0"/>
    <n v="0"/>
    <n v="0"/>
    <n v="0"/>
    <n v="0"/>
    <n v="0"/>
    <n v="0"/>
    <n v="0"/>
    <n v="0"/>
    <n v="0"/>
    <n v="0"/>
    <n v="0"/>
    <n v="0"/>
    <n v="0"/>
    <n v="195.92"/>
    <n v="0"/>
    <n v="0"/>
    <n v="0"/>
    <n v="0"/>
    <n v="0"/>
    <n v="142.59"/>
    <n v="0"/>
    <n v="0"/>
    <n v="0"/>
    <n v="0"/>
    <n v="0"/>
    <n v="2.71"/>
    <n v="6.19"/>
    <n v="0"/>
    <n v="0"/>
    <n v="33.340000000000003"/>
    <n v="0"/>
    <n v="0"/>
    <n v="10.45"/>
    <n v="0"/>
    <n v="0"/>
    <n v="0"/>
    <n v="0"/>
    <n v="0"/>
    <n v="0"/>
    <n v="0"/>
    <n v="0"/>
    <n v="2795.01"/>
    <n v="2795.01"/>
    <n v="0"/>
    <n v="0"/>
    <n v="0"/>
    <n v="0"/>
    <n v="0"/>
  </r>
  <r>
    <n v="13"/>
    <d v="2013-06-02T00:00:00"/>
    <d v="2013-06-15T00:00:00"/>
    <x v="33"/>
    <s v="G1N"/>
    <s v="GD10000000"/>
    <s v="GD0"/>
    <n v="13"/>
    <n v="1120"/>
    <s v="BJ908"/>
    <s v="BJ904"/>
    <m/>
    <m/>
    <m/>
    <m/>
    <m/>
    <m/>
    <x v="192"/>
    <n v="70014"/>
    <s v="50856"/>
    <x v="108"/>
    <x v="1"/>
    <s v="Non-executive"/>
    <s v="D904"/>
    <x v="8"/>
    <n v="2403.8000000000002"/>
    <n v="0"/>
    <n v="0"/>
    <n v="0"/>
    <n v="0"/>
    <n v="0"/>
    <n v="0"/>
    <n v="0"/>
    <n v="0"/>
    <n v="0"/>
    <n v="0"/>
    <n v="0"/>
    <n v="0"/>
    <n v="0"/>
    <n v="0"/>
    <n v="0"/>
    <n v="0"/>
    <n v="0"/>
    <n v="1.26"/>
    <n v="195.92"/>
    <n v="0"/>
    <n v="0"/>
    <n v="0"/>
    <n v="0"/>
    <n v="0"/>
    <n v="142.58000000000001"/>
    <n v="0"/>
    <n v="0"/>
    <n v="0"/>
    <n v="0"/>
    <n v="0"/>
    <n v="2.71"/>
    <n v="6.19"/>
    <n v="0"/>
    <n v="0"/>
    <n v="33.35"/>
    <n v="0"/>
    <n v="0"/>
    <n v="10.45"/>
    <n v="0"/>
    <n v="0"/>
    <n v="0"/>
    <n v="0"/>
    <n v="0"/>
    <n v="0"/>
    <n v="0"/>
    <n v="0"/>
    <n v="2796.26"/>
    <n v="2796.26"/>
    <n v="0"/>
    <n v="0"/>
    <n v="0"/>
    <n v="0"/>
    <n v="0"/>
  </r>
  <r>
    <n v="13"/>
    <d v="2013-06-02T00:00:00"/>
    <d v="2013-06-15T00:00:00"/>
    <x v="33"/>
    <s v="G1N"/>
    <s v="GD10000000"/>
    <s v="GD0"/>
    <n v="13"/>
    <n v="1120"/>
    <s v="BJ908"/>
    <s v="BJ904"/>
    <m/>
    <m/>
    <m/>
    <m/>
    <m/>
    <m/>
    <x v="404"/>
    <n v="70666"/>
    <s v="47096"/>
    <x v="157"/>
    <x v="1"/>
    <s v="Non-executive"/>
    <s v="D904"/>
    <x v="8"/>
    <n v="2317.46"/>
    <n v="0"/>
    <n v="0"/>
    <n v="0"/>
    <n v="0"/>
    <n v="0"/>
    <n v="0"/>
    <n v="0"/>
    <n v="0"/>
    <n v="0"/>
    <n v="0"/>
    <n v="0"/>
    <n v="0"/>
    <n v="0"/>
    <n v="0"/>
    <n v="0"/>
    <n v="0"/>
    <n v="0"/>
    <n v="1.23"/>
    <n v="0"/>
    <n v="0"/>
    <n v="0"/>
    <n v="0"/>
    <n v="0"/>
    <n v="0"/>
    <n v="121.04"/>
    <n v="0"/>
    <n v="0"/>
    <n v="0"/>
    <n v="0"/>
    <n v="0"/>
    <n v="2.71"/>
    <n v="6.48"/>
    <n v="0"/>
    <n v="0"/>
    <n v="28.31"/>
    <n v="0"/>
    <n v="0"/>
    <n v="0"/>
    <n v="0"/>
    <n v="0"/>
    <n v="0"/>
    <n v="0"/>
    <n v="0"/>
    <n v="0"/>
    <n v="0"/>
    <n v="0"/>
    <n v="2477.23"/>
    <n v="2477.23"/>
    <n v="0"/>
    <n v="0"/>
    <n v="0"/>
    <n v="0"/>
    <n v="0"/>
  </r>
  <r>
    <n v="13"/>
    <d v="2013-06-02T00:00:00"/>
    <d v="2013-06-15T00:00:00"/>
    <x v="33"/>
    <s v="G1N"/>
    <s v="GD10000000"/>
    <s v="GD0"/>
    <n v="13"/>
    <n v="1120"/>
    <s v="BJ908"/>
    <s v="BJ904"/>
    <m/>
    <m/>
    <m/>
    <m/>
    <m/>
    <m/>
    <x v="436"/>
    <n v="71407"/>
    <s v="51225"/>
    <x v="2"/>
    <x v="1"/>
    <s v="Non-executive"/>
    <s v="D904"/>
    <x v="8"/>
    <n v="2403.81"/>
    <n v="0"/>
    <n v="0"/>
    <n v="0"/>
    <n v="0"/>
    <n v="0"/>
    <n v="0"/>
    <n v="0"/>
    <n v="0"/>
    <n v="0"/>
    <n v="0"/>
    <n v="0"/>
    <n v="0"/>
    <n v="0"/>
    <n v="0"/>
    <n v="0"/>
    <n v="0"/>
    <n v="0"/>
    <n v="1.26"/>
    <n v="195.92"/>
    <n v="0"/>
    <n v="0"/>
    <n v="0"/>
    <n v="0"/>
    <n v="0"/>
    <n v="144.97999999999999"/>
    <n v="0"/>
    <n v="0"/>
    <n v="0"/>
    <n v="0"/>
    <n v="0"/>
    <n v="2.71"/>
    <n v="6.48"/>
    <n v="0"/>
    <n v="0"/>
    <n v="33.9"/>
    <n v="0"/>
    <n v="0"/>
    <n v="0"/>
    <n v="0"/>
    <n v="0"/>
    <n v="0"/>
    <n v="0"/>
    <n v="0"/>
    <n v="0"/>
    <n v="0"/>
    <n v="0"/>
    <n v="2789.06"/>
    <n v="2789.0600000000004"/>
    <n v="0"/>
    <n v="0"/>
    <n v="0"/>
    <n v="0"/>
    <n v="0"/>
  </r>
  <r>
    <n v="13"/>
    <d v="2013-06-02T00:00:00"/>
    <d v="2013-06-15T00:00:00"/>
    <x v="33"/>
    <s v="G1N"/>
    <s v="GD10000000"/>
    <s v="GD0"/>
    <n v="13"/>
    <n v="1120"/>
    <s v="BJ908"/>
    <s v="BJ904"/>
    <m/>
    <m/>
    <m/>
    <m/>
    <m/>
    <m/>
    <x v="437"/>
    <n v="71408"/>
    <s v="47897"/>
    <x v="173"/>
    <x v="1"/>
    <s v="Non-executive"/>
    <s v="D904"/>
    <x v="8"/>
    <n v="3405.58"/>
    <n v="0"/>
    <n v="0"/>
    <n v="0"/>
    <n v="0"/>
    <n v="0"/>
    <n v="0"/>
    <n v="0"/>
    <n v="0"/>
    <n v="0"/>
    <n v="0"/>
    <n v="0"/>
    <n v="0"/>
    <n v="0"/>
    <n v="0"/>
    <n v="0"/>
    <n v="0"/>
    <n v="0"/>
    <n v="1.78"/>
    <n v="566.16999999999996"/>
    <n v="0"/>
    <n v="0"/>
    <n v="0"/>
    <n v="0"/>
    <n v="0"/>
    <n v="195.02"/>
    <n v="0"/>
    <n v="0"/>
    <n v="0"/>
    <n v="0"/>
    <n v="0"/>
    <n v="3.27"/>
    <n v="11.39"/>
    <n v="0"/>
    <n v="0"/>
    <n v="45.61"/>
    <n v="0"/>
    <n v="0"/>
    <n v="0"/>
    <n v="0"/>
    <n v="0"/>
    <n v="0"/>
    <n v="0"/>
    <n v="0"/>
    <n v="0"/>
    <n v="0"/>
    <n v="0"/>
    <n v="4228.82"/>
    <n v="4228.8200000000006"/>
    <n v="0"/>
    <n v="0"/>
    <n v="0"/>
    <n v="0"/>
    <n v="0"/>
  </r>
  <r>
    <n v="13"/>
    <d v="2013-06-02T00:00:00"/>
    <d v="2013-06-15T00:00:00"/>
    <x v="33"/>
    <s v="G1N"/>
    <s v="GD10000000"/>
    <s v="GD0"/>
    <n v="13"/>
    <n v="1120"/>
    <s v="BJ908"/>
    <s v="BJ904"/>
    <m/>
    <m/>
    <m/>
    <m/>
    <m/>
    <m/>
    <x v="438"/>
    <n v="71763"/>
    <s v="43697"/>
    <x v="157"/>
    <x v="1"/>
    <s v="Non-executive"/>
    <s v="D904"/>
    <x v="8"/>
    <n v="2317.46"/>
    <n v="0"/>
    <n v="0"/>
    <n v="0"/>
    <n v="0"/>
    <n v="0"/>
    <n v="0"/>
    <n v="0"/>
    <n v="0"/>
    <n v="0"/>
    <n v="0"/>
    <n v="0"/>
    <n v="0"/>
    <n v="0"/>
    <n v="0"/>
    <n v="0"/>
    <n v="0"/>
    <n v="0"/>
    <n v="1.23"/>
    <n v="332.22"/>
    <n v="0"/>
    <n v="0"/>
    <n v="0"/>
    <n v="0"/>
    <n v="0"/>
    <n v="128.58000000000001"/>
    <n v="0"/>
    <n v="0"/>
    <n v="0"/>
    <n v="0"/>
    <n v="0"/>
    <n v="2.71"/>
    <n v="8.7799999999999994"/>
    <n v="0"/>
    <n v="0"/>
    <n v="30.07"/>
    <n v="0"/>
    <n v="0"/>
    <n v="17.72"/>
    <n v="0"/>
    <n v="0"/>
    <n v="0"/>
    <n v="0"/>
    <n v="0"/>
    <n v="0"/>
    <n v="0"/>
    <n v="0"/>
    <n v="2838.77"/>
    <n v="2838.77"/>
    <n v="0"/>
    <n v="0"/>
    <n v="0"/>
    <n v="0"/>
    <n v="0"/>
  </r>
  <r>
    <n v="14"/>
    <d v="2013-06-16T00:00:00"/>
    <d v="2013-06-29T00:00:00"/>
    <x v="35"/>
    <s v="G1N"/>
    <s v="GD10000000"/>
    <s v="GD0"/>
    <n v="13"/>
    <n v="1120"/>
    <s v="BJ908"/>
    <s v="BJ904"/>
    <m/>
    <m/>
    <m/>
    <m/>
    <m/>
    <m/>
    <x v="186"/>
    <n v="29889"/>
    <s v="73690"/>
    <x v="103"/>
    <x v="1"/>
    <s v="Non-executive"/>
    <s v="D904"/>
    <x v="8"/>
    <n v="3653.84"/>
    <n v="0"/>
    <n v="0"/>
    <n v="0"/>
    <n v="0"/>
    <n v="0"/>
    <n v="0"/>
    <n v="0"/>
    <n v="0"/>
    <n v="0"/>
    <n v="0"/>
    <n v="0"/>
    <n v="0"/>
    <n v="0"/>
    <n v="0"/>
    <n v="0"/>
    <n v="0"/>
    <n v="0"/>
    <n v="1.89"/>
    <n v="385.12"/>
    <n v="0"/>
    <n v="0"/>
    <n v="0"/>
    <n v="0"/>
    <n v="0"/>
    <n v="217.15"/>
    <n v="0"/>
    <n v="0"/>
    <n v="0"/>
    <n v="0"/>
    <n v="0"/>
    <n v="2.99"/>
    <n v="9.1999999999999993"/>
    <n v="0"/>
    <n v="0"/>
    <n v="50.79"/>
    <n v="182.69"/>
    <n v="0"/>
    <n v="20.54"/>
    <n v="0"/>
    <n v="0"/>
    <n v="0"/>
    <n v="0"/>
    <n v="0"/>
    <n v="0"/>
    <n v="0"/>
    <n v="0"/>
    <n v="4524.21"/>
    <n v="4524.2099999999991"/>
    <n v="0"/>
    <n v="0"/>
    <n v="0"/>
    <n v="0"/>
    <n v="0"/>
  </r>
  <r>
    <n v="14"/>
    <d v="2013-06-16T00:00:00"/>
    <d v="2013-06-29T00:00:00"/>
    <x v="35"/>
    <s v="G1N"/>
    <s v="GD10000000"/>
    <s v="GD0"/>
    <n v="13"/>
    <n v="1120"/>
    <s v="BJ908"/>
    <s v="BJ904"/>
    <m/>
    <m/>
    <m/>
    <m/>
    <m/>
    <m/>
    <x v="187"/>
    <n v="43472"/>
    <s v="72183"/>
    <x v="104"/>
    <x v="1"/>
    <s v="Non-executive"/>
    <s v="D904"/>
    <x v="8"/>
    <n v="3405.58"/>
    <n v="0"/>
    <n v="0"/>
    <n v="0"/>
    <n v="0"/>
    <n v="0"/>
    <n v="0"/>
    <n v="0"/>
    <n v="0"/>
    <n v="0"/>
    <n v="0"/>
    <n v="0"/>
    <n v="0"/>
    <n v="0"/>
    <n v="0"/>
    <n v="0"/>
    <n v="0"/>
    <n v="0"/>
    <n v="0"/>
    <n v="0"/>
    <n v="0"/>
    <n v="0"/>
    <n v="0"/>
    <n v="0"/>
    <n v="0"/>
    <n v="211.14"/>
    <n v="0"/>
    <n v="0"/>
    <n v="0"/>
    <n v="0"/>
    <n v="0"/>
    <n v="3.27"/>
    <n v="11.93"/>
    <n v="0"/>
    <n v="0"/>
    <n v="49.38"/>
    <n v="170.28"/>
    <n v="0"/>
    <n v="0"/>
    <n v="0"/>
    <n v="0"/>
    <n v="0"/>
    <n v="0"/>
    <n v="0"/>
    <n v="0"/>
    <n v="0"/>
    <n v="0"/>
    <n v="3851.58"/>
    <n v="3851.58"/>
    <n v="0"/>
    <n v="0"/>
    <n v="0"/>
    <n v="0"/>
    <n v="0"/>
  </r>
  <r>
    <n v="14"/>
    <d v="2013-06-16T00:00:00"/>
    <d v="2013-06-29T00:00:00"/>
    <x v="35"/>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6"/>
    <n v="0"/>
    <n v="0"/>
    <n v="0"/>
    <n v="0"/>
    <n v="0"/>
    <n v="2.71"/>
    <n v="6.48"/>
    <n v="0"/>
    <n v="0"/>
    <n v="47.66"/>
    <n v="170.28"/>
    <n v="0"/>
    <n v="10.45"/>
    <n v="0"/>
    <n v="0"/>
    <n v="0"/>
    <n v="0"/>
    <n v="0"/>
    <n v="0"/>
    <n v="0"/>
    <n v="0"/>
    <n v="4044.62"/>
    <n v="4044.62"/>
    <n v="0"/>
    <n v="0"/>
    <n v="0"/>
    <n v="0"/>
    <n v="0"/>
  </r>
  <r>
    <n v="14"/>
    <d v="2013-06-16T00:00:00"/>
    <d v="2013-06-29T00:00:00"/>
    <x v="35"/>
    <s v="G1N"/>
    <s v="GD10000000"/>
    <s v="GD0"/>
    <n v="13"/>
    <n v="1120"/>
    <s v="BJ908"/>
    <s v="BJ904"/>
    <m/>
    <m/>
    <m/>
    <m/>
    <m/>
    <m/>
    <x v="236"/>
    <n v="58160"/>
    <s v="46544"/>
    <x v="174"/>
    <x v="1"/>
    <s v="Non-executive"/>
    <s v="D904"/>
    <x v="8"/>
    <n v="0"/>
    <n v="0"/>
    <n v="0"/>
    <n v="0"/>
    <n v="0"/>
    <n v="2961.38"/>
    <n v="0"/>
    <n v="0"/>
    <n v="0"/>
    <n v="0"/>
    <n v="0"/>
    <n v="0"/>
    <n v="0"/>
    <n v="0"/>
    <n v="0"/>
    <n v="0"/>
    <n v="0"/>
    <n v="0"/>
    <n v="0"/>
    <n v="170.62"/>
    <n v="0"/>
    <n v="0"/>
    <n v="0"/>
    <n v="0"/>
    <n v="0"/>
    <n v="180.08"/>
    <n v="0"/>
    <n v="0"/>
    <n v="0"/>
    <n v="0"/>
    <n v="0"/>
    <n v="2.71"/>
    <n v="6.48"/>
    <n v="0"/>
    <n v="0"/>
    <n v="42.11"/>
    <n v="148.07"/>
    <n v="0"/>
    <n v="9.1"/>
    <n v="0"/>
    <n v="0"/>
    <n v="0"/>
    <n v="0"/>
    <n v="0"/>
    <n v="0"/>
    <n v="0"/>
    <n v="0"/>
    <n v="3520.55"/>
    <n v="3520.55"/>
    <n v="0"/>
    <n v="0"/>
    <n v="0"/>
    <n v="0"/>
    <n v="0"/>
  </r>
  <r>
    <n v="14"/>
    <d v="2013-06-16T00:00:00"/>
    <d v="2013-06-29T00:00:00"/>
    <x v="35"/>
    <s v="G1N"/>
    <s v="GD10000000"/>
    <s v="GD0"/>
    <n v="13"/>
    <n v="1120"/>
    <s v="BJ908"/>
    <s v="BJ904"/>
    <m/>
    <m/>
    <m/>
    <m/>
    <m/>
    <m/>
    <x v="190"/>
    <n v="67020"/>
    <s v="50874"/>
    <x v="107"/>
    <x v="1"/>
    <s v="Non-executive"/>
    <s v="D904"/>
    <x v="8"/>
    <n v="2478.42"/>
    <n v="0"/>
    <n v="0"/>
    <n v="0"/>
    <n v="0"/>
    <n v="0"/>
    <n v="0"/>
    <n v="0"/>
    <n v="0"/>
    <n v="0"/>
    <n v="0"/>
    <n v="0"/>
    <n v="0"/>
    <n v="0"/>
    <n v="0"/>
    <n v="0"/>
    <n v="0"/>
    <n v="0"/>
    <n v="1.31"/>
    <n v="0"/>
    <n v="0"/>
    <n v="0"/>
    <n v="0"/>
    <n v="0"/>
    <n v="0"/>
    <n v="153.66"/>
    <n v="0"/>
    <n v="0"/>
    <n v="0"/>
    <n v="0"/>
    <n v="0"/>
    <n v="2.71"/>
    <n v="6.48"/>
    <n v="0"/>
    <n v="0"/>
    <n v="35.94"/>
    <n v="123.92"/>
    <n v="0"/>
    <n v="0"/>
    <n v="0"/>
    <n v="0"/>
    <n v="0"/>
    <n v="0"/>
    <n v="0"/>
    <n v="0"/>
    <n v="0"/>
    <n v="0"/>
    <n v="2802.44"/>
    <n v="2802.44"/>
    <n v="0"/>
    <n v="0"/>
    <n v="0"/>
    <n v="0"/>
    <n v="0"/>
  </r>
  <r>
    <n v="14"/>
    <d v="2013-06-16T00:00:00"/>
    <d v="2013-06-29T00:00:00"/>
    <x v="35"/>
    <s v="G1N"/>
    <s v="GD10000000"/>
    <s v="GD0"/>
    <n v="13"/>
    <n v="1120"/>
    <s v="BJ908"/>
    <s v="BJ904"/>
    <m/>
    <m/>
    <m/>
    <m/>
    <m/>
    <m/>
    <x v="191"/>
    <n v="69280"/>
    <s v="51214"/>
    <x v="108"/>
    <x v="1"/>
    <s v="Non-executive"/>
    <s v="D904"/>
    <x v="8"/>
    <n v="2403.8000000000002"/>
    <n v="0"/>
    <n v="0"/>
    <n v="0"/>
    <n v="0"/>
    <n v="0"/>
    <n v="0"/>
    <n v="0"/>
    <n v="0"/>
    <n v="0"/>
    <n v="0"/>
    <n v="0"/>
    <n v="0"/>
    <n v="0"/>
    <n v="0"/>
    <n v="0"/>
    <n v="0"/>
    <n v="0"/>
    <n v="0"/>
    <n v="195.92"/>
    <n v="0"/>
    <n v="0"/>
    <n v="0"/>
    <n v="0"/>
    <n v="0"/>
    <n v="142.58000000000001"/>
    <n v="0"/>
    <n v="0"/>
    <n v="0"/>
    <n v="0"/>
    <n v="0"/>
    <n v="2.71"/>
    <n v="6.19"/>
    <n v="0"/>
    <n v="0"/>
    <n v="33.35"/>
    <n v="0"/>
    <n v="0"/>
    <n v="10.45"/>
    <n v="0"/>
    <n v="0"/>
    <n v="0"/>
    <n v="0"/>
    <n v="0"/>
    <n v="0"/>
    <n v="0"/>
    <n v="0"/>
    <n v="2795"/>
    <n v="2795"/>
    <n v="0"/>
    <n v="0"/>
    <n v="0"/>
    <n v="0"/>
    <n v="0"/>
  </r>
  <r>
    <n v="14"/>
    <d v="2013-06-16T00:00:00"/>
    <d v="2013-06-29T00:00:00"/>
    <x v="35"/>
    <s v="G1N"/>
    <s v="GD10000000"/>
    <s v="GD0"/>
    <n v="13"/>
    <n v="1120"/>
    <s v="BJ908"/>
    <s v="BJ904"/>
    <m/>
    <m/>
    <m/>
    <m/>
    <m/>
    <m/>
    <x v="192"/>
    <n v="70014"/>
    <s v="50856"/>
    <x v="108"/>
    <x v="1"/>
    <s v="Non-executive"/>
    <s v="D904"/>
    <x v="8"/>
    <n v="2403.8000000000002"/>
    <n v="0"/>
    <n v="0"/>
    <n v="0"/>
    <n v="0"/>
    <n v="0"/>
    <n v="0"/>
    <n v="0"/>
    <n v="0"/>
    <n v="0"/>
    <n v="0"/>
    <n v="0"/>
    <n v="0"/>
    <n v="0"/>
    <n v="0"/>
    <n v="0"/>
    <n v="0"/>
    <n v="0"/>
    <n v="1.26"/>
    <n v="195.92"/>
    <n v="0"/>
    <n v="0"/>
    <n v="0"/>
    <n v="0"/>
    <n v="0"/>
    <n v="142.58000000000001"/>
    <n v="0"/>
    <n v="0"/>
    <n v="0"/>
    <n v="0"/>
    <n v="0"/>
    <n v="2.71"/>
    <n v="6.19"/>
    <n v="0"/>
    <n v="0"/>
    <n v="33.340000000000003"/>
    <n v="0"/>
    <n v="0"/>
    <n v="10.45"/>
    <n v="0"/>
    <n v="0"/>
    <n v="0"/>
    <n v="0"/>
    <n v="0"/>
    <n v="0"/>
    <n v="0"/>
    <n v="0"/>
    <n v="2796.25"/>
    <n v="2796.2500000000005"/>
    <n v="0"/>
    <n v="0"/>
    <n v="0"/>
    <n v="0"/>
    <n v="0"/>
  </r>
  <r>
    <n v="14"/>
    <d v="2013-06-16T00:00:00"/>
    <d v="2013-06-29T00:00:00"/>
    <x v="35"/>
    <s v="G1N"/>
    <s v="GD10000000"/>
    <s v="GD0"/>
    <n v="13"/>
    <n v="1120"/>
    <s v="BJ908"/>
    <s v="BJ904"/>
    <m/>
    <m/>
    <m/>
    <m/>
    <m/>
    <m/>
    <x v="404"/>
    <n v="70666"/>
    <s v="47096"/>
    <x v="157"/>
    <x v="1"/>
    <s v="Non-executive"/>
    <s v="D904"/>
    <x v="8"/>
    <n v="2317.46"/>
    <n v="0"/>
    <n v="0"/>
    <n v="0"/>
    <n v="0"/>
    <n v="0"/>
    <n v="0"/>
    <n v="0"/>
    <n v="0"/>
    <n v="0"/>
    <n v="0"/>
    <n v="0"/>
    <n v="0"/>
    <n v="0"/>
    <n v="0"/>
    <n v="0"/>
    <n v="0"/>
    <n v="0"/>
    <n v="1.23"/>
    <n v="0"/>
    <n v="0"/>
    <n v="0"/>
    <n v="0"/>
    <n v="0"/>
    <n v="0"/>
    <n v="121.03"/>
    <n v="0"/>
    <n v="0"/>
    <n v="0"/>
    <n v="0"/>
    <n v="0"/>
    <n v="2.71"/>
    <n v="6.48"/>
    <n v="0"/>
    <n v="0"/>
    <n v="28.31"/>
    <n v="0"/>
    <n v="0"/>
    <n v="0"/>
    <n v="0"/>
    <n v="0"/>
    <n v="0"/>
    <n v="0"/>
    <n v="0"/>
    <n v="0"/>
    <n v="0"/>
    <n v="0"/>
    <n v="2477.2199999999998"/>
    <n v="2477.2200000000003"/>
    <n v="0"/>
    <n v="0"/>
    <n v="0"/>
    <n v="0"/>
    <n v="0"/>
  </r>
  <r>
    <n v="14"/>
    <d v="2013-06-16T00:00:00"/>
    <d v="2013-06-29T00:00:00"/>
    <x v="35"/>
    <s v="G1N"/>
    <s v="GD10000000"/>
    <s v="GD0"/>
    <n v="13"/>
    <n v="1120"/>
    <s v="BJ908"/>
    <s v="BJ904"/>
    <m/>
    <m/>
    <m/>
    <m/>
    <m/>
    <m/>
    <x v="436"/>
    <n v="71407"/>
    <s v="51225"/>
    <x v="2"/>
    <x v="1"/>
    <s v="Non-executive"/>
    <s v="D904"/>
    <x v="8"/>
    <n v="2403.8000000000002"/>
    <n v="0"/>
    <n v="0"/>
    <n v="0"/>
    <n v="0"/>
    <n v="0"/>
    <n v="0"/>
    <n v="0"/>
    <n v="0"/>
    <n v="0"/>
    <n v="0"/>
    <n v="0"/>
    <n v="0"/>
    <n v="0"/>
    <n v="0"/>
    <n v="0"/>
    <n v="0"/>
    <n v="0"/>
    <n v="1.26"/>
    <n v="195.92"/>
    <n v="0"/>
    <n v="0"/>
    <n v="0"/>
    <n v="0"/>
    <n v="0"/>
    <n v="144.99"/>
    <n v="0"/>
    <n v="0"/>
    <n v="0"/>
    <n v="0"/>
    <n v="0"/>
    <n v="2.71"/>
    <n v="6.48"/>
    <n v="0"/>
    <n v="0"/>
    <n v="33.909999999999997"/>
    <n v="0"/>
    <n v="0"/>
    <n v="0"/>
    <n v="0"/>
    <n v="0"/>
    <n v="0"/>
    <n v="0"/>
    <n v="0"/>
    <n v="0"/>
    <n v="0"/>
    <n v="0"/>
    <n v="2789.07"/>
    <n v="2789.07"/>
    <n v="0"/>
    <n v="0"/>
    <n v="0"/>
    <n v="0"/>
    <n v="0"/>
  </r>
  <r>
    <n v="14"/>
    <d v="2013-06-16T00:00:00"/>
    <d v="2013-06-29T00:00:00"/>
    <x v="35"/>
    <s v="G1N"/>
    <s v="GD10000000"/>
    <s v="GD0"/>
    <n v="13"/>
    <n v="1120"/>
    <s v="BJ908"/>
    <s v="BJ904"/>
    <m/>
    <m/>
    <m/>
    <m/>
    <m/>
    <m/>
    <x v="437"/>
    <n v="71408"/>
    <s v="47897"/>
    <x v="173"/>
    <x v="1"/>
    <s v="Non-executive"/>
    <s v="D904"/>
    <x v="8"/>
    <n v="3405.58"/>
    <n v="0"/>
    <n v="0"/>
    <n v="0"/>
    <n v="0"/>
    <n v="0"/>
    <n v="0"/>
    <n v="0"/>
    <n v="0"/>
    <n v="0"/>
    <n v="0"/>
    <n v="0"/>
    <n v="0"/>
    <n v="0"/>
    <n v="0"/>
    <n v="0"/>
    <n v="0"/>
    <n v="0"/>
    <n v="1.78"/>
    <n v="566.16999999999996"/>
    <n v="0"/>
    <n v="0"/>
    <n v="0"/>
    <n v="0"/>
    <n v="0"/>
    <n v="195.01"/>
    <n v="0"/>
    <n v="0"/>
    <n v="0"/>
    <n v="0"/>
    <n v="0"/>
    <n v="3.27"/>
    <n v="11.39"/>
    <n v="0"/>
    <n v="0"/>
    <n v="45.61"/>
    <n v="0"/>
    <n v="0"/>
    <n v="0"/>
    <n v="0"/>
    <n v="0"/>
    <n v="0"/>
    <n v="0"/>
    <n v="0"/>
    <n v="0"/>
    <n v="0"/>
    <n v="0"/>
    <n v="4228.8100000000004"/>
    <n v="4228.8100000000004"/>
    <n v="0"/>
    <n v="0"/>
    <n v="0"/>
    <n v="0"/>
    <n v="0"/>
  </r>
  <r>
    <n v="14"/>
    <d v="2013-06-16T00:00:00"/>
    <d v="2013-06-29T00:00:00"/>
    <x v="35"/>
    <s v="G1N"/>
    <s v="GD10000000"/>
    <s v="GD0"/>
    <n v="13"/>
    <n v="1120"/>
    <s v="BJ908"/>
    <s v="BJ904"/>
    <m/>
    <m/>
    <m/>
    <m/>
    <m/>
    <m/>
    <x v="438"/>
    <n v="71763"/>
    <s v="43697"/>
    <x v="157"/>
    <x v="1"/>
    <s v="Non-executive"/>
    <s v="D904"/>
    <x v="8"/>
    <n v="2317.46"/>
    <n v="0"/>
    <n v="0"/>
    <n v="0"/>
    <n v="0"/>
    <n v="0"/>
    <n v="0"/>
    <n v="0"/>
    <n v="0"/>
    <n v="0"/>
    <n v="0"/>
    <n v="0"/>
    <n v="0"/>
    <n v="0"/>
    <n v="0"/>
    <n v="0"/>
    <n v="0"/>
    <n v="0"/>
    <n v="1.23"/>
    <n v="332.22"/>
    <n v="0"/>
    <n v="0"/>
    <n v="0"/>
    <n v="0"/>
    <n v="0"/>
    <n v="128.58000000000001"/>
    <n v="0"/>
    <n v="0"/>
    <n v="0"/>
    <n v="0"/>
    <n v="0"/>
    <n v="2.71"/>
    <n v="8.7799999999999994"/>
    <n v="0"/>
    <n v="0"/>
    <n v="30.07"/>
    <n v="0"/>
    <n v="0"/>
    <n v="17.72"/>
    <n v="0"/>
    <n v="0"/>
    <n v="0"/>
    <n v="0"/>
    <n v="0"/>
    <n v="0"/>
    <n v="0"/>
    <n v="0"/>
    <n v="2838.77"/>
    <n v="2838.77"/>
    <n v="0"/>
    <n v="0"/>
    <n v="0"/>
    <n v="0"/>
    <n v="0"/>
  </r>
  <r>
    <n v="15"/>
    <d v="2013-06-30T00:00:00"/>
    <d v="2013-07-13T00:00:00"/>
    <x v="37"/>
    <s v="G1N"/>
    <s v="GD10000000"/>
    <s v="GD0"/>
    <n v="13"/>
    <n v="1120"/>
    <s v="BJ908"/>
    <s v="BJ904"/>
    <m/>
    <m/>
    <m/>
    <m/>
    <m/>
    <m/>
    <x v="186"/>
    <n v="29889"/>
    <s v="73690"/>
    <x v="103"/>
    <x v="1"/>
    <s v="Non-executive"/>
    <s v="D904"/>
    <x v="8"/>
    <n v="3653.84"/>
    <n v="0"/>
    <n v="0"/>
    <n v="0"/>
    <n v="0"/>
    <n v="0"/>
    <n v="0"/>
    <n v="0"/>
    <n v="0"/>
    <n v="0"/>
    <n v="0"/>
    <n v="0"/>
    <n v="0"/>
    <n v="0"/>
    <n v="0"/>
    <n v="0"/>
    <n v="0"/>
    <n v="0"/>
    <n v="1.89"/>
    <n v="385.12"/>
    <n v="0"/>
    <n v="0"/>
    <n v="0"/>
    <n v="0"/>
    <n v="0"/>
    <n v="217.14"/>
    <n v="0"/>
    <n v="0"/>
    <n v="0"/>
    <n v="0"/>
    <n v="0"/>
    <n v="2.99"/>
    <n v="9.1999999999999993"/>
    <n v="0"/>
    <n v="0"/>
    <n v="50.78"/>
    <n v="182.69"/>
    <n v="0"/>
    <n v="20.54"/>
    <n v="0"/>
    <n v="0"/>
    <n v="0"/>
    <n v="0"/>
    <n v="0"/>
    <n v="0"/>
    <n v="0"/>
    <n v="0"/>
    <n v="4524.1899999999996"/>
    <n v="4524.1899999999987"/>
    <n v="0"/>
    <n v="0"/>
    <n v="0"/>
    <n v="0"/>
    <n v="0"/>
  </r>
  <r>
    <n v="15"/>
    <d v="2013-06-30T00:00:00"/>
    <d v="2013-07-13T00:00:00"/>
    <x v="37"/>
    <s v="G1N"/>
    <s v="GD10000000"/>
    <s v="GD0"/>
    <n v="13"/>
    <n v="1120"/>
    <s v="BJ908"/>
    <s v="BJ904"/>
    <m/>
    <m/>
    <m/>
    <m/>
    <m/>
    <m/>
    <x v="187"/>
    <n v="43472"/>
    <s v="72183"/>
    <x v="104"/>
    <x v="1"/>
    <s v="Non-executive"/>
    <s v="D904"/>
    <x v="8"/>
    <n v="3405.58"/>
    <n v="0"/>
    <n v="0"/>
    <n v="0"/>
    <n v="0"/>
    <n v="0"/>
    <n v="0"/>
    <n v="0"/>
    <n v="0"/>
    <n v="0"/>
    <n v="0"/>
    <n v="0"/>
    <n v="0"/>
    <n v="0"/>
    <n v="0"/>
    <n v="0"/>
    <n v="0"/>
    <n v="0"/>
    <n v="0"/>
    <n v="0"/>
    <n v="0"/>
    <n v="0"/>
    <n v="0"/>
    <n v="0"/>
    <n v="0"/>
    <n v="211.15"/>
    <n v="0"/>
    <n v="0"/>
    <n v="0"/>
    <n v="0"/>
    <n v="0"/>
    <n v="3.27"/>
    <n v="11.93"/>
    <n v="0"/>
    <n v="0"/>
    <n v="49.38"/>
    <n v="170.28"/>
    <n v="0"/>
    <n v="0"/>
    <n v="0"/>
    <n v="0"/>
    <n v="0"/>
    <n v="0"/>
    <n v="0"/>
    <n v="0"/>
    <n v="0"/>
    <n v="0"/>
    <n v="3851.59"/>
    <n v="3851.59"/>
    <n v="0"/>
    <n v="0"/>
    <n v="0"/>
    <n v="0"/>
    <n v="0"/>
  </r>
  <r>
    <n v="15"/>
    <d v="2013-06-30T00:00:00"/>
    <d v="2013-07-13T00:00:00"/>
    <x v="37"/>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6"/>
    <n v="0"/>
    <n v="0"/>
    <n v="0"/>
    <n v="0"/>
    <n v="0"/>
    <n v="2.71"/>
    <n v="6.48"/>
    <n v="0"/>
    <n v="0"/>
    <n v="47.65"/>
    <n v="170.28"/>
    <n v="0"/>
    <n v="10.45"/>
    <n v="0"/>
    <n v="0"/>
    <n v="0"/>
    <n v="0"/>
    <n v="0"/>
    <n v="0"/>
    <n v="0"/>
    <n v="0"/>
    <n v="4044.61"/>
    <n v="4044.61"/>
    <n v="0"/>
    <n v="0"/>
    <n v="0"/>
    <n v="0"/>
    <n v="0"/>
  </r>
  <r>
    <n v="15"/>
    <d v="2013-06-30T00:00:00"/>
    <d v="2013-07-13T00:00:00"/>
    <x v="37"/>
    <s v="G1N"/>
    <s v="GD10000000"/>
    <s v="GD0"/>
    <n v="13"/>
    <n v="1120"/>
    <s v="BJ908"/>
    <s v="BJ904"/>
    <m/>
    <m/>
    <m/>
    <m/>
    <m/>
    <m/>
    <x v="236"/>
    <n v="58160"/>
    <s v="46544"/>
    <x v="174"/>
    <x v="1"/>
    <s v="Non-executive"/>
    <s v="D904"/>
    <x v="8"/>
    <n v="0"/>
    <n v="0"/>
    <n v="0"/>
    <n v="0"/>
    <n v="0"/>
    <n v="2961.38"/>
    <n v="0"/>
    <n v="0"/>
    <n v="0"/>
    <n v="0"/>
    <n v="0"/>
    <n v="0"/>
    <n v="0"/>
    <n v="0"/>
    <n v="0"/>
    <n v="0"/>
    <n v="0"/>
    <n v="0"/>
    <n v="0"/>
    <n v="170.62"/>
    <n v="0"/>
    <n v="0"/>
    <n v="0"/>
    <n v="0"/>
    <n v="0"/>
    <n v="180.08"/>
    <n v="0"/>
    <n v="0"/>
    <n v="0"/>
    <n v="0"/>
    <n v="0"/>
    <n v="2.71"/>
    <n v="6.48"/>
    <n v="0"/>
    <n v="0"/>
    <n v="42.12"/>
    <n v="148.07"/>
    <n v="0"/>
    <n v="9.1"/>
    <n v="0"/>
    <n v="0"/>
    <n v="0"/>
    <n v="0"/>
    <n v="0"/>
    <n v="0"/>
    <n v="0"/>
    <n v="0"/>
    <n v="3520.56"/>
    <n v="3520.56"/>
    <n v="0"/>
    <n v="0"/>
    <n v="0"/>
    <n v="0"/>
    <n v="0"/>
  </r>
  <r>
    <n v="15"/>
    <d v="2013-06-30T00:00:00"/>
    <d v="2013-07-13T00:00:00"/>
    <x v="37"/>
    <s v="G1N"/>
    <s v="GD10000000"/>
    <s v="GD0"/>
    <n v="13"/>
    <n v="1120"/>
    <s v="BJ908"/>
    <s v="BJ904"/>
    <m/>
    <m/>
    <m/>
    <m/>
    <m/>
    <m/>
    <x v="190"/>
    <n v="67020"/>
    <s v="50874"/>
    <x v="107"/>
    <x v="1"/>
    <s v="Non-executive"/>
    <s v="D904"/>
    <x v="8"/>
    <n v="2478.42"/>
    <n v="0"/>
    <n v="0"/>
    <n v="0"/>
    <n v="0"/>
    <n v="0"/>
    <n v="0"/>
    <n v="0"/>
    <n v="0"/>
    <n v="0"/>
    <n v="0"/>
    <n v="0"/>
    <n v="0"/>
    <n v="0"/>
    <n v="0"/>
    <n v="0"/>
    <n v="0"/>
    <n v="0"/>
    <n v="1.31"/>
    <n v="0"/>
    <n v="0"/>
    <n v="0"/>
    <n v="0"/>
    <n v="0"/>
    <n v="0"/>
    <n v="153.66"/>
    <n v="0"/>
    <n v="0"/>
    <n v="0"/>
    <n v="0"/>
    <n v="0"/>
    <n v="2.71"/>
    <n v="6.48"/>
    <n v="0"/>
    <n v="0"/>
    <n v="35.93"/>
    <n v="123.92"/>
    <n v="0"/>
    <n v="0"/>
    <n v="0"/>
    <n v="0"/>
    <n v="0"/>
    <n v="0"/>
    <n v="0"/>
    <n v="0"/>
    <n v="0"/>
    <n v="0"/>
    <n v="2802.43"/>
    <n v="2802.43"/>
    <n v="0"/>
    <n v="0"/>
    <n v="0"/>
    <n v="0"/>
    <n v="0"/>
  </r>
  <r>
    <n v="15"/>
    <d v="2013-06-30T00:00:00"/>
    <d v="2013-07-13T00:00:00"/>
    <x v="37"/>
    <s v="G1N"/>
    <s v="GD10000000"/>
    <s v="GD0"/>
    <n v="13"/>
    <n v="1120"/>
    <s v="BJ908"/>
    <s v="BJ904"/>
    <m/>
    <m/>
    <m/>
    <m/>
    <m/>
    <m/>
    <x v="191"/>
    <n v="69280"/>
    <s v="51214"/>
    <x v="108"/>
    <x v="1"/>
    <s v="Non-executive"/>
    <s v="D904"/>
    <x v="8"/>
    <n v="2403.8000000000002"/>
    <n v="0"/>
    <n v="0"/>
    <n v="0"/>
    <n v="0"/>
    <n v="0"/>
    <n v="0"/>
    <n v="0"/>
    <n v="0"/>
    <n v="0"/>
    <n v="0"/>
    <n v="0"/>
    <n v="0"/>
    <n v="0"/>
    <n v="0"/>
    <n v="0"/>
    <n v="0"/>
    <n v="0"/>
    <n v="0"/>
    <n v="195.92"/>
    <n v="0"/>
    <n v="0"/>
    <n v="0"/>
    <n v="0"/>
    <n v="0"/>
    <n v="142.58000000000001"/>
    <n v="0"/>
    <n v="0"/>
    <n v="0"/>
    <n v="0"/>
    <n v="0"/>
    <n v="2.71"/>
    <n v="6.19"/>
    <n v="0"/>
    <n v="0"/>
    <n v="33.340000000000003"/>
    <n v="0"/>
    <n v="0"/>
    <n v="10.45"/>
    <n v="0"/>
    <n v="0"/>
    <n v="0"/>
    <n v="0"/>
    <n v="0"/>
    <n v="0"/>
    <n v="0"/>
    <n v="0"/>
    <n v="2794.99"/>
    <n v="2794.9900000000002"/>
    <n v="0"/>
    <n v="0"/>
    <n v="0"/>
    <n v="0"/>
    <n v="0"/>
  </r>
  <r>
    <n v="15"/>
    <d v="2013-06-30T00:00:00"/>
    <d v="2013-07-13T00:00:00"/>
    <x v="37"/>
    <s v="G1N"/>
    <s v="GD10000000"/>
    <s v="GD0"/>
    <n v="13"/>
    <n v="1120"/>
    <s v="BJ908"/>
    <s v="BJ904"/>
    <m/>
    <m/>
    <m/>
    <m/>
    <m/>
    <m/>
    <x v="192"/>
    <n v="70014"/>
    <s v="50856"/>
    <x v="108"/>
    <x v="1"/>
    <s v="Non-executive"/>
    <s v="D904"/>
    <x v="8"/>
    <n v="2403.8000000000002"/>
    <n v="0"/>
    <n v="0"/>
    <n v="0"/>
    <n v="0"/>
    <n v="0"/>
    <n v="0"/>
    <n v="0"/>
    <n v="0"/>
    <n v="0"/>
    <n v="0"/>
    <n v="0"/>
    <n v="0"/>
    <n v="0"/>
    <n v="0"/>
    <n v="0"/>
    <n v="0"/>
    <n v="0"/>
    <n v="1.26"/>
    <n v="195.92"/>
    <n v="0"/>
    <n v="0"/>
    <n v="0"/>
    <n v="0"/>
    <n v="0"/>
    <n v="142.58000000000001"/>
    <n v="0"/>
    <n v="0"/>
    <n v="0"/>
    <n v="0"/>
    <n v="0"/>
    <n v="2.71"/>
    <n v="6.19"/>
    <n v="0"/>
    <n v="0"/>
    <n v="33.35"/>
    <n v="0"/>
    <n v="0"/>
    <n v="10.45"/>
    <n v="0"/>
    <n v="0"/>
    <n v="0"/>
    <n v="0"/>
    <n v="0"/>
    <n v="0"/>
    <n v="0"/>
    <n v="0"/>
    <n v="2796.26"/>
    <n v="2796.26"/>
    <n v="0"/>
    <n v="0"/>
    <n v="0"/>
    <n v="0"/>
    <n v="0"/>
  </r>
  <r>
    <n v="15"/>
    <d v="2013-06-30T00:00:00"/>
    <d v="2013-07-13T00:00:00"/>
    <x v="37"/>
    <s v="G1N"/>
    <s v="GD10000000"/>
    <s v="GD0"/>
    <n v="13"/>
    <n v="1120"/>
    <s v="BJ908"/>
    <s v="BJ904"/>
    <m/>
    <m/>
    <m/>
    <m/>
    <m/>
    <m/>
    <x v="404"/>
    <n v="70666"/>
    <s v="47096"/>
    <x v="157"/>
    <x v="1"/>
    <s v="Non-executive"/>
    <s v="D904"/>
    <x v="8"/>
    <n v="2317.46"/>
    <n v="0"/>
    <n v="0"/>
    <n v="0"/>
    <n v="0"/>
    <n v="0"/>
    <n v="0"/>
    <n v="0"/>
    <n v="0"/>
    <n v="0"/>
    <n v="0"/>
    <n v="0"/>
    <n v="0"/>
    <n v="0"/>
    <n v="0"/>
    <n v="0"/>
    <n v="0"/>
    <n v="0"/>
    <n v="1.23"/>
    <n v="0"/>
    <n v="0"/>
    <n v="0"/>
    <n v="0"/>
    <n v="0"/>
    <n v="0"/>
    <n v="121.04"/>
    <n v="0"/>
    <n v="0"/>
    <n v="0"/>
    <n v="0"/>
    <n v="0"/>
    <n v="2.71"/>
    <n v="6.48"/>
    <n v="0"/>
    <n v="0"/>
    <n v="28.3"/>
    <n v="0"/>
    <n v="0"/>
    <n v="0"/>
    <n v="0"/>
    <n v="0"/>
    <n v="0"/>
    <n v="0"/>
    <n v="0"/>
    <n v="0"/>
    <n v="0"/>
    <n v="0"/>
    <n v="2477.2199999999998"/>
    <n v="2477.2200000000003"/>
    <n v="0"/>
    <n v="0"/>
    <n v="0"/>
    <n v="0"/>
    <n v="0"/>
  </r>
  <r>
    <n v="15"/>
    <d v="2013-06-30T00:00:00"/>
    <d v="2013-07-13T00:00:00"/>
    <x v="37"/>
    <s v="G1N"/>
    <s v="GD10000000"/>
    <s v="GD0"/>
    <n v="13"/>
    <n v="1120"/>
    <s v="BJ908"/>
    <s v="BJ904"/>
    <m/>
    <m/>
    <m/>
    <m/>
    <m/>
    <m/>
    <x v="436"/>
    <n v="71407"/>
    <s v="51225"/>
    <x v="2"/>
    <x v="1"/>
    <s v="Non-executive"/>
    <s v="D904"/>
    <x v="8"/>
    <n v="2163.42"/>
    <n v="0"/>
    <n v="0"/>
    <n v="0"/>
    <n v="0"/>
    <n v="0"/>
    <n v="0"/>
    <n v="0"/>
    <n v="0"/>
    <n v="0"/>
    <n v="0"/>
    <n v="0"/>
    <n v="0"/>
    <n v="0"/>
    <n v="0"/>
    <n v="0"/>
    <n v="0"/>
    <n v="0"/>
    <n v="1.26"/>
    <n v="195.92"/>
    <n v="0"/>
    <n v="0"/>
    <n v="0"/>
    <n v="0"/>
    <n v="0"/>
    <n v="130.08000000000001"/>
    <n v="0"/>
    <n v="0"/>
    <n v="0"/>
    <n v="0"/>
    <n v="0"/>
    <n v="2.71"/>
    <n v="6.48"/>
    <n v="0"/>
    <n v="0"/>
    <n v="30.42"/>
    <n v="0"/>
    <n v="0"/>
    <n v="0"/>
    <n v="0"/>
    <n v="0"/>
    <n v="0"/>
    <n v="0"/>
    <n v="0"/>
    <n v="0"/>
    <n v="0"/>
    <n v="0"/>
    <n v="2530.29"/>
    <n v="2530.2900000000004"/>
    <n v="0"/>
    <n v="0"/>
    <n v="0"/>
    <n v="0"/>
    <n v="0"/>
  </r>
  <r>
    <n v="15"/>
    <d v="2013-06-30T00:00:00"/>
    <d v="2013-07-13T00:00:00"/>
    <x v="37"/>
    <s v="G1N"/>
    <s v="GD10000000"/>
    <s v="GD0"/>
    <n v="13"/>
    <n v="1120"/>
    <s v="BJ908"/>
    <s v="BJ904"/>
    <m/>
    <m/>
    <m/>
    <m/>
    <m/>
    <m/>
    <x v="437"/>
    <n v="71408"/>
    <s v="47897"/>
    <x v="173"/>
    <x v="1"/>
    <s v="Non-executive"/>
    <s v="D904"/>
    <x v="8"/>
    <n v="3405.58"/>
    <n v="0"/>
    <n v="0"/>
    <n v="0"/>
    <n v="0"/>
    <n v="0"/>
    <n v="0"/>
    <n v="0"/>
    <n v="0"/>
    <n v="0"/>
    <n v="0"/>
    <n v="0"/>
    <n v="0"/>
    <n v="0"/>
    <n v="0"/>
    <n v="0"/>
    <n v="0"/>
    <n v="0"/>
    <n v="1.78"/>
    <n v="566.16999999999996"/>
    <n v="0"/>
    <n v="0"/>
    <n v="0"/>
    <n v="0"/>
    <n v="0"/>
    <n v="195.02"/>
    <n v="0"/>
    <n v="0"/>
    <n v="0"/>
    <n v="0"/>
    <n v="0"/>
    <n v="3.27"/>
    <n v="11.39"/>
    <n v="0"/>
    <n v="0"/>
    <n v="45.61"/>
    <n v="0"/>
    <n v="0"/>
    <n v="0"/>
    <n v="0"/>
    <n v="0"/>
    <n v="0"/>
    <n v="0"/>
    <n v="0"/>
    <n v="0"/>
    <n v="0"/>
    <n v="0"/>
    <n v="4228.82"/>
    <n v="4228.8200000000006"/>
    <n v="0"/>
    <n v="0"/>
    <n v="0"/>
    <n v="0"/>
    <n v="0"/>
  </r>
  <r>
    <n v="15"/>
    <d v="2013-06-30T00:00:00"/>
    <d v="2013-07-13T00:00:00"/>
    <x v="37"/>
    <s v="G1N"/>
    <s v="GD10000000"/>
    <s v="GD0"/>
    <n v="13"/>
    <n v="1120"/>
    <s v="BJ908"/>
    <s v="BJ904"/>
    <m/>
    <m/>
    <m/>
    <m/>
    <m/>
    <m/>
    <x v="438"/>
    <n v="71763"/>
    <s v="43697"/>
    <x v="157"/>
    <x v="1"/>
    <s v="Non-executive"/>
    <s v="D904"/>
    <x v="8"/>
    <n v="2317.46"/>
    <n v="0"/>
    <n v="0"/>
    <n v="0"/>
    <n v="0"/>
    <n v="0"/>
    <n v="0"/>
    <n v="0"/>
    <n v="0"/>
    <n v="0"/>
    <n v="0"/>
    <n v="0"/>
    <n v="0"/>
    <n v="0"/>
    <n v="0"/>
    <n v="0"/>
    <n v="0"/>
    <n v="0"/>
    <n v="1.23"/>
    <n v="332.22"/>
    <n v="0"/>
    <n v="0"/>
    <n v="0"/>
    <n v="0"/>
    <n v="0"/>
    <n v="128.58000000000001"/>
    <n v="0"/>
    <n v="0"/>
    <n v="0"/>
    <n v="0"/>
    <n v="0"/>
    <n v="2.71"/>
    <n v="8.7799999999999994"/>
    <n v="0"/>
    <n v="0"/>
    <n v="30.07"/>
    <n v="0"/>
    <n v="0"/>
    <n v="17.72"/>
    <n v="0"/>
    <n v="0"/>
    <n v="0"/>
    <n v="0"/>
    <n v="0"/>
    <n v="0"/>
    <n v="0"/>
    <n v="0"/>
    <n v="2838.77"/>
    <n v="2838.77"/>
    <n v="0"/>
    <n v="0"/>
    <n v="0"/>
    <n v="0"/>
    <n v="0"/>
  </r>
  <r>
    <n v="16"/>
    <d v="2013-07-14T00:00:00"/>
    <d v="2013-07-27T00:00:00"/>
    <x v="40"/>
    <s v="G1N"/>
    <s v="GD10000000"/>
    <s v="GD0"/>
    <n v="13"/>
    <n v="1120"/>
    <s v="BJ908"/>
    <s v="BJ904"/>
    <m/>
    <m/>
    <m/>
    <m/>
    <m/>
    <m/>
    <x v="186"/>
    <n v="29889"/>
    <s v="73690"/>
    <x v="103"/>
    <x v="1"/>
    <s v="Non-executive"/>
    <s v="D904"/>
    <x v="8"/>
    <n v="3763.46"/>
    <n v="0"/>
    <n v="0"/>
    <n v="0"/>
    <n v="0"/>
    <n v="0"/>
    <n v="0"/>
    <n v="0"/>
    <n v="0"/>
    <n v="0"/>
    <n v="0"/>
    <n v="0"/>
    <n v="0"/>
    <n v="0"/>
    <n v="0"/>
    <n v="0"/>
    <n v="0"/>
    <n v="0"/>
    <n v="1.95"/>
    <n v="385.12"/>
    <n v="0"/>
    <n v="0"/>
    <n v="0"/>
    <n v="0"/>
    <n v="0"/>
    <n v="223.95"/>
    <n v="0"/>
    <n v="0"/>
    <n v="0"/>
    <n v="0"/>
    <n v="0"/>
    <n v="2.99"/>
    <n v="9.1999999999999993"/>
    <n v="0"/>
    <n v="0"/>
    <n v="52.38"/>
    <n v="188.17"/>
    <n v="0"/>
    <n v="20.54"/>
    <n v="0"/>
    <n v="0"/>
    <n v="0"/>
    <n v="0"/>
    <n v="0"/>
    <n v="0"/>
    <n v="0"/>
    <n v="0"/>
    <n v="4647.76"/>
    <n v="4647.7599999999993"/>
    <n v="0"/>
    <n v="0"/>
    <n v="0"/>
    <n v="0"/>
    <n v="0"/>
  </r>
  <r>
    <n v="16"/>
    <d v="2013-07-14T00:00:00"/>
    <d v="2013-07-27T00:00:00"/>
    <x v="40"/>
    <s v="G1N"/>
    <s v="GD10000000"/>
    <s v="GD0"/>
    <n v="13"/>
    <n v="1120"/>
    <s v="BJ908"/>
    <s v="BJ904"/>
    <m/>
    <m/>
    <m/>
    <m/>
    <m/>
    <m/>
    <x v="187"/>
    <n v="43472"/>
    <s v="72183"/>
    <x v="104"/>
    <x v="1"/>
    <s v="Non-executive"/>
    <s v="D904"/>
    <x v="8"/>
    <n v="3507.74"/>
    <n v="0"/>
    <n v="0"/>
    <n v="0"/>
    <n v="0"/>
    <n v="0"/>
    <n v="0"/>
    <n v="0"/>
    <n v="0"/>
    <n v="0"/>
    <n v="0"/>
    <n v="0"/>
    <n v="0"/>
    <n v="0"/>
    <n v="0"/>
    <n v="0"/>
    <n v="0"/>
    <n v="0"/>
    <n v="0"/>
    <n v="0"/>
    <n v="0"/>
    <n v="0"/>
    <n v="0"/>
    <n v="0"/>
    <n v="0"/>
    <n v="217.48"/>
    <n v="0"/>
    <n v="0"/>
    <n v="0"/>
    <n v="0"/>
    <n v="0"/>
    <n v="3.27"/>
    <n v="11.93"/>
    <n v="0"/>
    <n v="0"/>
    <n v="50.87"/>
    <n v="175.39"/>
    <n v="0"/>
    <n v="0"/>
    <n v="0"/>
    <n v="0"/>
    <n v="0"/>
    <n v="0"/>
    <n v="0"/>
    <n v="0"/>
    <n v="0"/>
    <n v="0"/>
    <n v="3966.68"/>
    <n v="3966.6799999999994"/>
    <n v="0"/>
    <n v="0"/>
    <n v="0"/>
    <n v="0"/>
    <n v="0"/>
  </r>
  <r>
    <n v="16"/>
    <d v="2013-07-14T00:00:00"/>
    <d v="2013-07-27T00:00:00"/>
    <x v="40"/>
    <s v="G1N"/>
    <s v="GD10000000"/>
    <s v="GD0"/>
    <n v="13"/>
    <n v="1120"/>
    <s v="BJ908"/>
    <s v="BJ904"/>
    <m/>
    <m/>
    <m/>
    <m/>
    <m/>
    <m/>
    <x v="188"/>
    <n v="43625"/>
    <s v="51002"/>
    <x v="105"/>
    <x v="1"/>
    <s v="Non-executive"/>
    <s v="D904"/>
    <x v="8"/>
    <n v="3507.74"/>
    <n v="0"/>
    <n v="0"/>
    <n v="0"/>
    <n v="0"/>
    <n v="0"/>
    <n v="0"/>
    <n v="0"/>
    <n v="0"/>
    <n v="0"/>
    <n v="0"/>
    <n v="0"/>
    <n v="0"/>
    <n v="0"/>
    <n v="0"/>
    <n v="0"/>
    <n v="0"/>
    <n v="0"/>
    <n v="1.83"/>
    <n v="195.92"/>
    <n v="0"/>
    <n v="0"/>
    <n v="0"/>
    <n v="0"/>
    <n v="0"/>
    <n v="210.09"/>
    <n v="0"/>
    <n v="0"/>
    <n v="0"/>
    <n v="0"/>
    <n v="0"/>
    <n v="2.71"/>
    <n v="6.48"/>
    <n v="0"/>
    <n v="0"/>
    <n v="49.14"/>
    <n v="175.39"/>
    <n v="0"/>
    <n v="10.45"/>
    <n v="0"/>
    <n v="0"/>
    <n v="0"/>
    <n v="0"/>
    <n v="0"/>
    <n v="0"/>
    <n v="0"/>
    <n v="0"/>
    <n v="4159.75"/>
    <n v="4159.75"/>
    <n v="0"/>
    <n v="0"/>
    <n v="0"/>
    <n v="0"/>
    <n v="0"/>
  </r>
  <r>
    <n v="16"/>
    <d v="2013-07-14T00:00:00"/>
    <d v="2013-07-27T00:00:00"/>
    <x v="40"/>
    <s v="G1N"/>
    <s v="GD10000000"/>
    <s v="GD0"/>
    <n v="13"/>
    <n v="1120"/>
    <s v="BJ908"/>
    <s v="BJ904"/>
    <m/>
    <m/>
    <m/>
    <m/>
    <m/>
    <m/>
    <x v="236"/>
    <n v="58160"/>
    <s v="46544"/>
    <x v="174"/>
    <x v="1"/>
    <s v="Non-executive"/>
    <s v="D904"/>
    <x v="8"/>
    <n v="0"/>
    <n v="0"/>
    <n v="0"/>
    <n v="0"/>
    <n v="0"/>
    <n v="3050.22"/>
    <n v="0"/>
    <n v="0"/>
    <n v="0"/>
    <n v="0"/>
    <n v="0"/>
    <n v="0"/>
    <n v="0"/>
    <n v="0"/>
    <n v="0"/>
    <n v="0"/>
    <n v="0"/>
    <n v="0"/>
    <n v="0"/>
    <n v="170.62"/>
    <n v="0"/>
    <n v="0"/>
    <n v="0"/>
    <n v="0"/>
    <n v="0"/>
    <n v="185.59"/>
    <n v="0"/>
    <n v="0"/>
    <n v="0"/>
    <n v="0"/>
    <n v="0"/>
    <n v="2.71"/>
    <n v="6.48"/>
    <n v="0"/>
    <n v="0"/>
    <n v="43.4"/>
    <n v="152.51"/>
    <n v="0"/>
    <n v="9.1"/>
    <n v="0"/>
    <n v="0"/>
    <n v="0"/>
    <n v="0"/>
    <n v="0"/>
    <n v="0"/>
    <n v="0"/>
    <n v="0"/>
    <n v="3620.63"/>
    <n v="3620.6299999999997"/>
    <n v="0"/>
    <n v="0"/>
    <n v="0"/>
    <n v="0"/>
    <n v="0"/>
  </r>
  <r>
    <n v="16"/>
    <d v="2013-07-14T00:00:00"/>
    <d v="2013-07-27T00:00:00"/>
    <x v="40"/>
    <s v="G1N"/>
    <s v="GD10000000"/>
    <s v="GD0"/>
    <n v="13"/>
    <n v="1120"/>
    <s v="BJ908"/>
    <s v="BJ904"/>
    <m/>
    <m/>
    <m/>
    <m/>
    <m/>
    <m/>
    <x v="190"/>
    <n v="67020"/>
    <s v="50874"/>
    <x v="107"/>
    <x v="1"/>
    <s v="Non-executive"/>
    <s v="D904"/>
    <x v="8"/>
    <n v="2552.8000000000002"/>
    <n v="0"/>
    <n v="0"/>
    <n v="0"/>
    <n v="0"/>
    <n v="0"/>
    <n v="0"/>
    <n v="0"/>
    <n v="0"/>
    <n v="0"/>
    <n v="0"/>
    <n v="0"/>
    <n v="0"/>
    <n v="0"/>
    <n v="0"/>
    <n v="0"/>
    <n v="0"/>
    <n v="0"/>
    <n v="1.35"/>
    <n v="0"/>
    <n v="0"/>
    <n v="0"/>
    <n v="0"/>
    <n v="0"/>
    <n v="0"/>
    <n v="158.27000000000001"/>
    <n v="0"/>
    <n v="0"/>
    <n v="0"/>
    <n v="0"/>
    <n v="0"/>
    <n v="2.71"/>
    <n v="6.48"/>
    <n v="0"/>
    <n v="0"/>
    <n v="37.020000000000003"/>
    <n v="127.64"/>
    <n v="0"/>
    <n v="0"/>
    <n v="0"/>
    <n v="0"/>
    <n v="0"/>
    <n v="0"/>
    <n v="0"/>
    <n v="0"/>
    <n v="0"/>
    <n v="0"/>
    <n v="2886.27"/>
    <n v="2886.27"/>
    <n v="0"/>
    <n v="0"/>
    <n v="0"/>
    <n v="0"/>
    <n v="0"/>
  </r>
  <r>
    <n v="16"/>
    <d v="2013-07-14T00:00:00"/>
    <d v="2013-07-27T00:00:00"/>
    <x v="40"/>
    <s v="G1N"/>
    <s v="GD10000000"/>
    <s v="GD0"/>
    <n v="13"/>
    <n v="1120"/>
    <s v="BJ908"/>
    <s v="BJ904"/>
    <m/>
    <m/>
    <m/>
    <m/>
    <m/>
    <m/>
    <x v="191"/>
    <n v="69280"/>
    <s v="51214"/>
    <x v="108"/>
    <x v="1"/>
    <s v="Non-executive"/>
    <s v="D904"/>
    <x v="8"/>
    <n v="2475.96"/>
    <n v="0"/>
    <n v="0"/>
    <n v="0"/>
    <n v="0"/>
    <n v="0"/>
    <n v="0"/>
    <n v="0"/>
    <n v="0"/>
    <n v="0"/>
    <n v="0"/>
    <n v="0"/>
    <n v="0"/>
    <n v="0"/>
    <n v="0"/>
    <n v="0"/>
    <n v="0"/>
    <n v="0"/>
    <n v="0"/>
    <n v="195.92"/>
    <n v="0"/>
    <n v="0"/>
    <n v="0"/>
    <n v="0"/>
    <n v="0"/>
    <n v="147.05000000000001"/>
    <n v="0"/>
    <n v="0"/>
    <n v="0"/>
    <n v="0"/>
    <n v="0"/>
    <n v="2.71"/>
    <n v="6.19"/>
    <n v="0"/>
    <n v="0"/>
    <n v="34.39"/>
    <n v="0"/>
    <n v="0"/>
    <n v="10.45"/>
    <n v="0"/>
    <n v="0"/>
    <n v="0"/>
    <n v="0"/>
    <n v="0"/>
    <n v="0"/>
    <n v="0"/>
    <n v="0"/>
    <n v="2872.67"/>
    <n v="2872.67"/>
    <n v="0"/>
    <n v="0"/>
    <n v="0"/>
    <n v="0"/>
    <n v="0"/>
  </r>
  <r>
    <n v="16"/>
    <d v="2013-07-14T00:00:00"/>
    <d v="2013-07-27T00:00:00"/>
    <x v="40"/>
    <s v="G1N"/>
    <s v="GD10000000"/>
    <s v="GD0"/>
    <n v="13"/>
    <n v="1120"/>
    <s v="BJ908"/>
    <s v="BJ904"/>
    <m/>
    <m/>
    <m/>
    <m/>
    <m/>
    <m/>
    <x v="192"/>
    <n v="70014"/>
    <s v="50856"/>
    <x v="108"/>
    <x v="1"/>
    <s v="Non-executive"/>
    <s v="D904"/>
    <x v="8"/>
    <n v="2475.96"/>
    <n v="0"/>
    <n v="0"/>
    <n v="0"/>
    <n v="0"/>
    <n v="0"/>
    <n v="0"/>
    <n v="0"/>
    <n v="0"/>
    <n v="0"/>
    <n v="0"/>
    <n v="0"/>
    <n v="0"/>
    <n v="0"/>
    <n v="0"/>
    <n v="0"/>
    <n v="0"/>
    <n v="0"/>
    <n v="1.31"/>
    <n v="195.92"/>
    <n v="0"/>
    <n v="0"/>
    <n v="0"/>
    <n v="0"/>
    <n v="0"/>
    <n v="147.06"/>
    <n v="0"/>
    <n v="0"/>
    <n v="0"/>
    <n v="0"/>
    <n v="0"/>
    <n v="2.71"/>
    <n v="6.19"/>
    <n v="0"/>
    <n v="0"/>
    <n v="34.39"/>
    <n v="0"/>
    <n v="0"/>
    <n v="10.45"/>
    <n v="0"/>
    <n v="0"/>
    <n v="0"/>
    <n v="0"/>
    <n v="0"/>
    <n v="0"/>
    <n v="0"/>
    <n v="0"/>
    <n v="2873.99"/>
    <n v="2873.99"/>
    <n v="0"/>
    <n v="0"/>
    <n v="0"/>
    <n v="0"/>
    <n v="0"/>
  </r>
  <r>
    <n v="16"/>
    <d v="2013-07-14T00:00:00"/>
    <d v="2013-07-27T00:00:00"/>
    <x v="40"/>
    <s v="G1N"/>
    <s v="GD10000000"/>
    <s v="GD0"/>
    <n v="13"/>
    <n v="1120"/>
    <s v="BJ908"/>
    <s v="BJ904"/>
    <m/>
    <m/>
    <m/>
    <m/>
    <m/>
    <m/>
    <x v="404"/>
    <n v="70666"/>
    <s v="47096"/>
    <x v="157"/>
    <x v="1"/>
    <s v="Non-executive"/>
    <s v="D904"/>
    <x v="8"/>
    <n v="2387"/>
    <n v="0"/>
    <n v="0"/>
    <n v="0"/>
    <n v="0"/>
    <n v="0"/>
    <n v="0"/>
    <n v="0"/>
    <n v="0"/>
    <n v="0"/>
    <n v="0"/>
    <n v="0"/>
    <n v="0"/>
    <n v="0"/>
    <n v="0"/>
    <n v="0"/>
    <n v="0"/>
    <n v="0"/>
    <n v="1.26"/>
    <n v="0"/>
    <n v="0"/>
    <n v="0"/>
    <n v="0"/>
    <n v="0"/>
    <n v="0"/>
    <n v="125.35"/>
    <n v="0"/>
    <n v="0"/>
    <n v="0"/>
    <n v="0"/>
    <n v="0"/>
    <n v="2.71"/>
    <n v="6.48"/>
    <n v="0"/>
    <n v="0"/>
    <n v="29.32"/>
    <n v="0"/>
    <n v="0"/>
    <n v="0"/>
    <n v="0"/>
    <n v="0"/>
    <n v="0"/>
    <n v="0"/>
    <n v="0"/>
    <n v="0"/>
    <n v="0"/>
    <n v="0"/>
    <n v="2552.12"/>
    <n v="2552.1200000000003"/>
    <n v="0"/>
    <n v="0"/>
    <n v="0"/>
    <n v="0"/>
    <n v="0"/>
  </r>
  <r>
    <n v="16"/>
    <d v="2013-07-14T00:00:00"/>
    <d v="2013-07-27T00:00:00"/>
    <x v="40"/>
    <s v="G1N"/>
    <s v="GD10000000"/>
    <s v="GD0"/>
    <n v="13"/>
    <n v="1120"/>
    <s v="BJ908"/>
    <s v="BJ904"/>
    <m/>
    <m/>
    <m/>
    <m/>
    <m/>
    <m/>
    <x v="436"/>
    <n v="71407"/>
    <s v="51225"/>
    <x v="2"/>
    <x v="1"/>
    <s v="Non-executive"/>
    <s v="D904"/>
    <x v="8"/>
    <n v="2475.96"/>
    <n v="0"/>
    <n v="0"/>
    <n v="0"/>
    <n v="0"/>
    <n v="0"/>
    <n v="0"/>
    <n v="0"/>
    <n v="0"/>
    <n v="0"/>
    <n v="0"/>
    <n v="0"/>
    <n v="0"/>
    <n v="0"/>
    <n v="0"/>
    <n v="0"/>
    <n v="0"/>
    <n v="0"/>
    <n v="1.31"/>
    <n v="195.92"/>
    <n v="0"/>
    <n v="0"/>
    <n v="0"/>
    <n v="0"/>
    <n v="0"/>
    <n v="149.46"/>
    <n v="0"/>
    <n v="0"/>
    <n v="0"/>
    <n v="0"/>
    <n v="0"/>
    <n v="2.71"/>
    <n v="6.48"/>
    <n v="0"/>
    <n v="0"/>
    <n v="34.96"/>
    <n v="0"/>
    <n v="0"/>
    <n v="0"/>
    <n v="0"/>
    <n v="0"/>
    <n v="0"/>
    <n v="0"/>
    <n v="0"/>
    <n v="0"/>
    <n v="0"/>
    <n v="0"/>
    <n v="2866.8"/>
    <n v="2866.8"/>
    <n v="0"/>
    <n v="0"/>
    <n v="0"/>
    <n v="0"/>
    <n v="0"/>
  </r>
  <r>
    <n v="16"/>
    <d v="2013-07-14T00:00:00"/>
    <d v="2013-07-27T00:00:00"/>
    <x v="40"/>
    <s v="G1N"/>
    <s v="GD10000000"/>
    <s v="GD0"/>
    <n v="13"/>
    <n v="1120"/>
    <s v="BJ908"/>
    <s v="BJ904"/>
    <m/>
    <m/>
    <m/>
    <m/>
    <m/>
    <m/>
    <x v="437"/>
    <n v="71408"/>
    <s v="47897"/>
    <x v="173"/>
    <x v="1"/>
    <s v="Non-executive"/>
    <s v="D904"/>
    <x v="8"/>
    <n v="3507.74"/>
    <n v="0"/>
    <n v="0"/>
    <n v="0"/>
    <n v="0"/>
    <n v="0"/>
    <n v="0"/>
    <n v="0"/>
    <n v="0"/>
    <n v="0"/>
    <n v="0"/>
    <n v="0"/>
    <n v="0"/>
    <n v="0"/>
    <n v="0"/>
    <n v="0"/>
    <n v="0"/>
    <n v="0"/>
    <n v="1.83"/>
    <n v="566.16999999999996"/>
    <n v="0"/>
    <n v="0"/>
    <n v="0"/>
    <n v="0"/>
    <n v="0"/>
    <n v="201.35"/>
    <n v="0"/>
    <n v="0"/>
    <n v="0"/>
    <n v="0"/>
    <n v="0"/>
    <n v="3.27"/>
    <n v="11.39"/>
    <n v="0"/>
    <n v="0"/>
    <n v="47.09"/>
    <n v="0"/>
    <n v="0"/>
    <n v="0"/>
    <n v="0"/>
    <n v="0"/>
    <n v="0"/>
    <n v="0"/>
    <n v="0"/>
    <n v="0"/>
    <n v="0"/>
    <n v="0"/>
    <n v="4338.84"/>
    <n v="4338.8400000000011"/>
    <n v="0"/>
    <n v="0"/>
    <n v="0"/>
    <n v="0"/>
    <n v="0"/>
  </r>
  <r>
    <n v="16"/>
    <d v="2013-07-14T00:00:00"/>
    <d v="2013-07-27T00:00:00"/>
    <x v="40"/>
    <s v="G1N"/>
    <s v="GD10000000"/>
    <s v="GD0"/>
    <n v="13"/>
    <n v="1120"/>
    <s v="BJ908"/>
    <s v="BJ904"/>
    <m/>
    <m/>
    <m/>
    <m/>
    <m/>
    <m/>
    <x v="438"/>
    <n v="71763"/>
    <s v="43697"/>
    <x v="157"/>
    <x v="1"/>
    <s v="Non-executive"/>
    <s v="D904"/>
    <x v="8"/>
    <n v="2387"/>
    <n v="0"/>
    <n v="0"/>
    <n v="0"/>
    <n v="0"/>
    <n v="0"/>
    <n v="0"/>
    <n v="0"/>
    <n v="0"/>
    <n v="0"/>
    <n v="0"/>
    <n v="0"/>
    <n v="0"/>
    <n v="0"/>
    <n v="0"/>
    <n v="0"/>
    <n v="0"/>
    <n v="0"/>
    <n v="1.26"/>
    <n v="332.22"/>
    <n v="0"/>
    <n v="0"/>
    <n v="0"/>
    <n v="0"/>
    <n v="0"/>
    <n v="132.88999999999999"/>
    <n v="0"/>
    <n v="0"/>
    <n v="0"/>
    <n v="0"/>
    <n v="0"/>
    <n v="2.71"/>
    <n v="8.7799999999999994"/>
    <n v="0"/>
    <n v="0"/>
    <n v="31.08"/>
    <n v="0"/>
    <n v="0"/>
    <n v="17.72"/>
    <n v="0"/>
    <n v="0"/>
    <n v="0"/>
    <n v="0"/>
    <n v="0"/>
    <n v="0"/>
    <n v="0"/>
    <n v="0"/>
    <n v="2913.66"/>
    <n v="2913.6600000000003"/>
    <n v="0"/>
    <n v="0"/>
    <n v="0"/>
    <n v="0"/>
    <n v="0"/>
  </r>
  <r>
    <n v="17"/>
    <d v="2013-07-28T00:00:00"/>
    <d v="2013-08-10T00:00:00"/>
    <x v="41"/>
    <s v="G1N"/>
    <s v="GD10000000"/>
    <s v="GD0"/>
    <n v="13"/>
    <n v="1120"/>
    <s v="BJ908"/>
    <s v="BJ904"/>
    <m/>
    <m/>
    <m/>
    <m/>
    <m/>
    <m/>
    <x v="186"/>
    <n v="29889"/>
    <s v="73690"/>
    <x v="103"/>
    <x v="1"/>
    <s v="Non-executive"/>
    <s v="D904"/>
    <x v="8"/>
    <n v="3763.46"/>
    <n v="0"/>
    <n v="0"/>
    <n v="0"/>
    <n v="0"/>
    <n v="0"/>
    <n v="0"/>
    <n v="0"/>
    <n v="0"/>
    <n v="0"/>
    <n v="0"/>
    <n v="0"/>
    <n v="0"/>
    <n v="0"/>
    <n v="0"/>
    <n v="0"/>
    <n v="0"/>
    <n v="0"/>
    <n v="1.95"/>
    <n v="385.12"/>
    <n v="0"/>
    <n v="0"/>
    <n v="0"/>
    <n v="0"/>
    <n v="0"/>
    <n v="223.94"/>
    <n v="0"/>
    <n v="0"/>
    <n v="0"/>
    <n v="0"/>
    <n v="0"/>
    <n v="2.99"/>
    <n v="9.1999999999999993"/>
    <n v="0"/>
    <n v="0"/>
    <n v="52.37"/>
    <n v="188.17"/>
    <n v="0"/>
    <n v="20.54"/>
    <n v="0"/>
    <n v="0"/>
    <n v="0"/>
    <n v="0"/>
    <n v="0"/>
    <n v="0"/>
    <n v="0"/>
    <n v="0"/>
    <n v="4647.74"/>
    <n v="4647.7399999999989"/>
    <n v="0"/>
    <n v="0"/>
    <n v="0"/>
    <n v="0"/>
    <n v="0"/>
  </r>
  <r>
    <n v="17"/>
    <d v="2013-07-28T00:00:00"/>
    <d v="2013-08-10T00:00:00"/>
    <x v="41"/>
    <s v="G1N"/>
    <s v="GD10000000"/>
    <s v="GD0"/>
    <n v="13"/>
    <n v="1120"/>
    <s v="BJ908"/>
    <s v="BJ904"/>
    <m/>
    <m/>
    <m/>
    <m/>
    <m/>
    <m/>
    <x v="187"/>
    <n v="43472"/>
    <s v="72183"/>
    <x v="104"/>
    <x v="1"/>
    <s v="Non-executive"/>
    <s v="D904"/>
    <x v="8"/>
    <n v="3507.74"/>
    <n v="0"/>
    <n v="0"/>
    <n v="0"/>
    <n v="0"/>
    <n v="0"/>
    <n v="0"/>
    <n v="0"/>
    <n v="0"/>
    <n v="0"/>
    <n v="0"/>
    <n v="0"/>
    <n v="0"/>
    <n v="0"/>
    <n v="0"/>
    <n v="0"/>
    <n v="0"/>
    <n v="0"/>
    <n v="0"/>
    <n v="0"/>
    <n v="0"/>
    <n v="0"/>
    <n v="0"/>
    <n v="0"/>
    <n v="0"/>
    <n v="217.48"/>
    <n v="0"/>
    <n v="0"/>
    <n v="0"/>
    <n v="0"/>
    <n v="0"/>
    <n v="3.27"/>
    <n v="11.93"/>
    <n v="0"/>
    <n v="0"/>
    <n v="50.86"/>
    <n v="175.39"/>
    <n v="0"/>
    <n v="0"/>
    <n v="0"/>
    <n v="0"/>
    <n v="0"/>
    <n v="0"/>
    <n v="0"/>
    <n v="0"/>
    <n v="0"/>
    <n v="0"/>
    <n v="3966.67"/>
    <n v="3966.6699999999996"/>
    <n v="0"/>
    <n v="0"/>
    <n v="0"/>
    <n v="0"/>
    <n v="0"/>
  </r>
  <r>
    <n v="17"/>
    <d v="2013-07-28T00:00:00"/>
    <d v="2013-08-10T00:00:00"/>
    <x v="41"/>
    <s v="G1N"/>
    <s v="GD10000000"/>
    <s v="GD0"/>
    <n v="13"/>
    <n v="1120"/>
    <s v="BJ908"/>
    <s v="BJ904"/>
    <m/>
    <m/>
    <m/>
    <m/>
    <m/>
    <m/>
    <x v="188"/>
    <n v="43625"/>
    <s v="51002"/>
    <x v="105"/>
    <x v="1"/>
    <s v="Non-executive"/>
    <s v="D904"/>
    <x v="8"/>
    <n v="3507.74"/>
    <n v="0"/>
    <n v="0"/>
    <n v="0"/>
    <n v="0"/>
    <n v="0"/>
    <n v="0"/>
    <n v="0"/>
    <n v="0"/>
    <n v="0"/>
    <n v="0"/>
    <n v="0"/>
    <n v="0"/>
    <n v="0"/>
    <n v="0"/>
    <n v="0"/>
    <n v="0"/>
    <n v="0"/>
    <n v="1.83"/>
    <n v="195.92"/>
    <n v="0"/>
    <n v="0"/>
    <n v="0"/>
    <n v="0"/>
    <n v="0"/>
    <n v="210.09"/>
    <n v="0"/>
    <n v="0"/>
    <n v="0"/>
    <n v="0"/>
    <n v="0"/>
    <n v="2.71"/>
    <n v="6.48"/>
    <n v="0"/>
    <n v="0"/>
    <n v="49.13"/>
    <n v="175.39"/>
    <n v="0"/>
    <n v="10.45"/>
    <n v="0"/>
    <n v="0"/>
    <n v="0"/>
    <n v="0"/>
    <n v="0"/>
    <n v="0"/>
    <n v="0"/>
    <n v="0"/>
    <n v="4159.74"/>
    <n v="4159.74"/>
    <n v="0"/>
    <n v="0"/>
    <n v="0"/>
    <n v="0"/>
    <n v="0"/>
  </r>
  <r>
    <n v="17"/>
    <d v="2013-07-28T00:00:00"/>
    <d v="2013-08-10T00:00:00"/>
    <x v="41"/>
    <s v="G1N"/>
    <s v="GD10000000"/>
    <s v="GD0"/>
    <n v="13"/>
    <n v="1120"/>
    <s v="BJ908"/>
    <s v="BJ904"/>
    <m/>
    <m/>
    <m/>
    <m/>
    <m/>
    <m/>
    <x v="236"/>
    <n v="58160"/>
    <s v="46544"/>
    <x v="174"/>
    <x v="1"/>
    <s v="Non-executive"/>
    <s v="D904"/>
    <x v="8"/>
    <n v="0"/>
    <n v="0"/>
    <n v="0"/>
    <n v="0"/>
    <n v="0"/>
    <n v="3050.22"/>
    <n v="0"/>
    <n v="0"/>
    <n v="0"/>
    <n v="0"/>
    <n v="0"/>
    <n v="0"/>
    <n v="0"/>
    <n v="0"/>
    <n v="0"/>
    <n v="0"/>
    <n v="0"/>
    <n v="0"/>
    <n v="0"/>
    <n v="170.62"/>
    <n v="0"/>
    <n v="0"/>
    <n v="0"/>
    <n v="0"/>
    <n v="0"/>
    <n v="185.58"/>
    <n v="0"/>
    <n v="0"/>
    <n v="0"/>
    <n v="0"/>
    <n v="0"/>
    <n v="2.71"/>
    <n v="6.48"/>
    <n v="0"/>
    <n v="0"/>
    <n v="43.4"/>
    <n v="152.51"/>
    <n v="0"/>
    <n v="9.1"/>
    <n v="0"/>
    <n v="0"/>
    <n v="0"/>
    <n v="0"/>
    <n v="0"/>
    <n v="0"/>
    <n v="0"/>
    <n v="0"/>
    <n v="3620.62"/>
    <n v="3620.6199999999994"/>
    <n v="0"/>
    <n v="0"/>
    <n v="0"/>
    <n v="0"/>
    <n v="0"/>
  </r>
  <r>
    <n v="17"/>
    <d v="2013-07-28T00:00:00"/>
    <d v="2013-08-10T00:00:00"/>
    <x v="41"/>
    <s v="G1N"/>
    <s v="GD10000000"/>
    <s v="GD0"/>
    <n v="13"/>
    <n v="1120"/>
    <s v="BJ908"/>
    <s v="BJ904"/>
    <m/>
    <m/>
    <m/>
    <m/>
    <m/>
    <m/>
    <x v="190"/>
    <n v="67020"/>
    <s v="50874"/>
    <x v="107"/>
    <x v="1"/>
    <s v="Non-executive"/>
    <s v="D904"/>
    <x v="8"/>
    <n v="2552.8000000000002"/>
    <n v="0"/>
    <n v="0"/>
    <n v="0"/>
    <n v="0"/>
    <n v="0"/>
    <n v="0"/>
    <n v="0"/>
    <n v="0"/>
    <n v="0"/>
    <n v="0"/>
    <n v="0"/>
    <n v="0"/>
    <n v="0"/>
    <n v="0"/>
    <n v="0"/>
    <n v="0"/>
    <n v="0"/>
    <n v="1.35"/>
    <n v="0"/>
    <n v="0"/>
    <n v="0"/>
    <n v="0"/>
    <n v="0"/>
    <n v="0"/>
    <n v="158.28"/>
    <n v="0"/>
    <n v="0"/>
    <n v="0"/>
    <n v="0"/>
    <n v="0"/>
    <n v="2.71"/>
    <n v="6.48"/>
    <n v="0"/>
    <n v="0"/>
    <n v="37.01"/>
    <n v="127.64"/>
    <n v="0"/>
    <n v="0"/>
    <n v="0"/>
    <n v="0"/>
    <n v="0"/>
    <n v="0"/>
    <n v="0"/>
    <n v="0"/>
    <n v="0"/>
    <n v="0"/>
    <n v="2886.27"/>
    <n v="2886.2700000000004"/>
    <n v="0"/>
    <n v="0"/>
    <n v="0"/>
    <n v="0"/>
    <n v="0"/>
  </r>
  <r>
    <n v="17"/>
    <d v="2013-07-28T00:00:00"/>
    <d v="2013-08-10T00:00:00"/>
    <x v="41"/>
    <s v="G1N"/>
    <s v="GD10000000"/>
    <s v="GD0"/>
    <n v="13"/>
    <n v="1120"/>
    <s v="BJ908"/>
    <s v="BJ904"/>
    <m/>
    <m/>
    <m/>
    <m/>
    <m/>
    <m/>
    <x v="191"/>
    <n v="69280"/>
    <s v="51214"/>
    <x v="108"/>
    <x v="1"/>
    <s v="Non-executive"/>
    <s v="D904"/>
    <x v="8"/>
    <n v="2552.8000000000002"/>
    <n v="0"/>
    <n v="0"/>
    <n v="0"/>
    <n v="0"/>
    <n v="0"/>
    <n v="0"/>
    <n v="0"/>
    <n v="0"/>
    <n v="0"/>
    <n v="0"/>
    <n v="0"/>
    <n v="0"/>
    <n v="0"/>
    <n v="0"/>
    <n v="0"/>
    <n v="0"/>
    <n v="0"/>
    <n v="0"/>
    <n v="195.92"/>
    <n v="0"/>
    <n v="0"/>
    <n v="0"/>
    <n v="0"/>
    <n v="0"/>
    <n v="151.82"/>
    <n v="0"/>
    <n v="0"/>
    <n v="0"/>
    <n v="0"/>
    <n v="0"/>
    <n v="2.71"/>
    <n v="6.19"/>
    <n v="0"/>
    <n v="0"/>
    <n v="35.51"/>
    <n v="0"/>
    <n v="0"/>
    <n v="10.45"/>
    <n v="0"/>
    <n v="0"/>
    <n v="0"/>
    <n v="0"/>
    <n v="0"/>
    <n v="0"/>
    <n v="0"/>
    <n v="0"/>
    <n v="2955.4"/>
    <n v="2955.4000000000005"/>
    <n v="0"/>
    <n v="0"/>
    <n v="0"/>
    <n v="0"/>
    <n v="0"/>
  </r>
  <r>
    <n v="17"/>
    <d v="2013-07-28T00:00:00"/>
    <d v="2013-08-10T00:00:00"/>
    <x v="41"/>
    <s v="G1N"/>
    <s v="GD10000000"/>
    <s v="GD0"/>
    <n v="13"/>
    <n v="1120"/>
    <s v="BJ908"/>
    <s v="BJ904"/>
    <m/>
    <m/>
    <m/>
    <m/>
    <m/>
    <m/>
    <x v="192"/>
    <n v="70014"/>
    <s v="50856"/>
    <x v="108"/>
    <x v="1"/>
    <s v="Non-executive"/>
    <s v="D904"/>
    <x v="8"/>
    <n v="2475.96"/>
    <n v="0"/>
    <n v="0"/>
    <n v="0"/>
    <n v="0"/>
    <n v="0"/>
    <n v="0"/>
    <n v="0"/>
    <n v="0"/>
    <n v="0"/>
    <n v="0"/>
    <n v="0"/>
    <n v="0"/>
    <n v="0"/>
    <n v="0"/>
    <n v="0"/>
    <n v="0"/>
    <n v="0"/>
    <n v="1.31"/>
    <n v="195.92"/>
    <n v="0"/>
    <n v="0"/>
    <n v="0"/>
    <n v="0"/>
    <n v="0"/>
    <n v="147.05000000000001"/>
    <n v="0"/>
    <n v="0"/>
    <n v="0"/>
    <n v="0"/>
    <n v="0"/>
    <n v="2.71"/>
    <n v="6.19"/>
    <n v="0"/>
    <n v="0"/>
    <n v="34.39"/>
    <n v="0"/>
    <n v="0"/>
    <n v="10.45"/>
    <n v="0"/>
    <n v="0"/>
    <n v="0"/>
    <n v="0"/>
    <n v="0"/>
    <n v="0"/>
    <n v="0"/>
    <n v="0"/>
    <n v="2873.98"/>
    <n v="2873.98"/>
    <n v="0"/>
    <n v="0"/>
    <n v="0"/>
    <n v="0"/>
    <n v="0"/>
  </r>
  <r>
    <n v="17"/>
    <d v="2013-07-28T00:00:00"/>
    <d v="2013-08-10T00:00:00"/>
    <x v="41"/>
    <s v="G1N"/>
    <s v="GD10000000"/>
    <s v="GD0"/>
    <n v="13"/>
    <n v="1120"/>
    <s v="BJ908"/>
    <s v="BJ904"/>
    <m/>
    <m/>
    <m/>
    <m/>
    <m/>
    <m/>
    <x v="404"/>
    <n v="70666"/>
    <s v="47096"/>
    <x v="157"/>
    <x v="1"/>
    <s v="Non-executive"/>
    <s v="D904"/>
    <x v="8"/>
    <n v="2267.65"/>
    <n v="0"/>
    <n v="0"/>
    <n v="0"/>
    <n v="0"/>
    <n v="0"/>
    <n v="0"/>
    <n v="0"/>
    <n v="0"/>
    <n v="0"/>
    <n v="0"/>
    <n v="0"/>
    <n v="0"/>
    <n v="0"/>
    <n v="0"/>
    <n v="0"/>
    <n v="0"/>
    <n v="0"/>
    <n v="1.26"/>
    <n v="0"/>
    <n v="0"/>
    <n v="0"/>
    <n v="0"/>
    <n v="0"/>
    <n v="0"/>
    <n v="117.95"/>
    <n v="0"/>
    <n v="0"/>
    <n v="0"/>
    <n v="0"/>
    <n v="0"/>
    <n v="2.71"/>
    <n v="6.48"/>
    <n v="0"/>
    <n v="0"/>
    <n v="27.58"/>
    <n v="0"/>
    <n v="0"/>
    <n v="0"/>
    <n v="0"/>
    <n v="0"/>
    <n v="0"/>
    <n v="0"/>
    <n v="0"/>
    <n v="0"/>
    <n v="0"/>
    <n v="0"/>
    <n v="2423.63"/>
    <n v="2423.63"/>
    <n v="0"/>
    <n v="0"/>
    <n v="0"/>
    <n v="0"/>
    <n v="0"/>
  </r>
  <r>
    <n v="17"/>
    <d v="2013-07-28T00:00:00"/>
    <d v="2013-08-10T00:00:00"/>
    <x v="41"/>
    <s v="G1N"/>
    <s v="GD10000000"/>
    <s v="GD0"/>
    <n v="13"/>
    <n v="1120"/>
    <s v="BJ908"/>
    <s v="BJ904"/>
    <m/>
    <m/>
    <m/>
    <m/>
    <m/>
    <m/>
    <x v="436"/>
    <n v="71407"/>
    <s v="51225"/>
    <x v="2"/>
    <x v="1"/>
    <s v="Non-executive"/>
    <s v="D904"/>
    <x v="8"/>
    <n v="2475.96"/>
    <n v="0"/>
    <n v="0"/>
    <n v="0"/>
    <n v="0"/>
    <n v="0"/>
    <n v="0"/>
    <n v="0"/>
    <n v="0"/>
    <n v="0"/>
    <n v="0"/>
    <n v="0"/>
    <n v="0"/>
    <n v="0"/>
    <n v="0"/>
    <n v="0"/>
    <n v="0"/>
    <n v="0"/>
    <n v="1.31"/>
    <n v="195.92"/>
    <n v="0"/>
    <n v="0"/>
    <n v="0"/>
    <n v="0"/>
    <n v="0"/>
    <n v="149.46"/>
    <n v="0"/>
    <n v="0"/>
    <n v="0"/>
    <n v="0"/>
    <n v="0"/>
    <n v="2.71"/>
    <n v="6.48"/>
    <n v="0"/>
    <n v="0"/>
    <n v="34.950000000000003"/>
    <n v="0"/>
    <n v="0"/>
    <n v="0"/>
    <n v="0"/>
    <n v="0"/>
    <n v="0"/>
    <n v="0"/>
    <n v="0"/>
    <n v="0"/>
    <n v="0"/>
    <n v="0"/>
    <n v="2866.79"/>
    <n v="2866.79"/>
    <n v="0"/>
    <n v="0"/>
    <n v="0"/>
    <n v="0"/>
    <n v="0"/>
  </r>
  <r>
    <n v="17"/>
    <d v="2013-07-28T00:00:00"/>
    <d v="2013-08-10T00:00:00"/>
    <x v="41"/>
    <s v="G1N"/>
    <s v="GD10000000"/>
    <s v="GD0"/>
    <n v="13"/>
    <n v="1120"/>
    <s v="BJ908"/>
    <s v="BJ904"/>
    <m/>
    <m/>
    <m/>
    <m/>
    <m/>
    <m/>
    <x v="437"/>
    <n v="71408"/>
    <s v="47897"/>
    <x v="173"/>
    <x v="1"/>
    <s v="Non-executive"/>
    <s v="D904"/>
    <x v="8"/>
    <n v="3507.74"/>
    <n v="0"/>
    <n v="0"/>
    <n v="0"/>
    <n v="0"/>
    <n v="0"/>
    <n v="0"/>
    <n v="0"/>
    <n v="0"/>
    <n v="0"/>
    <n v="0"/>
    <n v="0"/>
    <n v="0"/>
    <n v="0"/>
    <n v="0"/>
    <n v="0"/>
    <n v="0"/>
    <n v="0"/>
    <n v="1.83"/>
    <n v="566.16999999999996"/>
    <n v="0"/>
    <n v="0"/>
    <n v="0"/>
    <n v="0"/>
    <n v="0"/>
    <n v="201.36"/>
    <n v="0"/>
    <n v="0"/>
    <n v="0"/>
    <n v="0"/>
    <n v="0"/>
    <n v="3.27"/>
    <n v="11.39"/>
    <n v="0"/>
    <n v="0"/>
    <n v="47.09"/>
    <n v="0"/>
    <n v="0"/>
    <n v="0"/>
    <n v="0"/>
    <n v="0"/>
    <n v="0"/>
    <n v="0"/>
    <n v="0"/>
    <n v="0"/>
    <n v="0"/>
    <n v="0"/>
    <n v="4338.8500000000004"/>
    <n v="4338.8500000000004"/>
    <n v="0"/>
    <n v="0"/>
    <n v="0"/>
    <n v="0"/>
    <n v="0"/>
  </r>
  <r>
    <n v="17"/>
    <d v="2013-07-28T00:00:00"/>
    <d v="2013-08-10T00:00:00"/>
    <x v="41"/>
    <s v="G1N"/>
    <s v="GD10000000"/>
    <s v="GD0"/>
    <n v="13"/>
    <n v="1120"/>
    <s v="BJ908"/>
    <s v="BJ904"/>
    <m/>
    <m/>
    <m/>
    <m/>
    <m/>
    <m/>
    <x v="438"/>
    <n v="71763"/>
    <s v="43697"/>
    <x v="157"/>
    <x v="1"/>
    <s v="Non-executive"/>
    <s v="D904"/>
    <x v="8"/>
    <n v="2387"/>
    <n v="0"/>
    <n v="0"/>
    <n v="0"/>
    <n v="0"/>
    <n v="0"/>
    <n v="0"/>
    <n v="0"/>
    <n v="0"/>
    <n v="0"/>
    <n v="0"/>
    <n v="0"/>
    <n v="0"/>
    <n v="0"/>
    <n v="0"/>
    <n v="0"/>
    <n v="0"/>
    <n v="0"/>
    <n v="1.26"/>
    <n v="332.22"/>
    <n v="0"/>
    <n v="0"/>
    <n v="0"/>
    <n v="0"/>
    <n v="0"/>
    <n v="132.88999999999999"/>
    <n v="0"/>
    <n v="0"/>
    <n v="0"/>
    <n v="0"/>
    <n v="0"/>
    <n v="2.71"/>
    <n v="8.7799999999999994"/>
    <n v="0"/>
    <n v="0"/>
    <n v="31.08"/>
    <n v="0"/>
    <n v="0"/>
    <n v="17.72"/>
    <n v="0"/>
    <n v="0"/>
    <n v="0"/>
    <n v="0"/>
    <n v="0"/>
    <n v="0"/>
    <n v="0"/>
    <n v="0"/>
    <n v="2913.66"/>
    <n v="2913.6600000000003"/>
    <n v="0"/>
    <n v="0"/>
    <n v="0"/>
    <n v="0"/>
    <n v="0"/>
  </r>
  <r>
    <n v="18"/>
    <d v="2013-08-11T00:00:00"/>
    <d v="2013-08-24T00:00:00"/>
    <x v="43"/>
    <s v="G1N"/>
    <s v="GD10000000"/>
    <s v="GD0"/>
    <n v="13"/>
    <n v="1120"/>
    <s v="BJ908"/>
    <s v="BJ904"/>
    <m/>
    <m/>
    <m/>
    <m/>
    <m/>
    <m/>
    <x v="186"/>
    <n v="29889"/>
    <s v="73690"/>
    <x v="103"/>
    <x v="1"/>
    <s v="Non-executive"/>
    <s v="D904"/>
    <x v="8"/>
    <n v="3763.46"/>
    <n v="0"/>
    <n v="0"/>
    <n v="0"/>
    <n v="0"/>
    <n v="0"/>
    <n v="0"/>
    <n v="0"/>
    <n v="0"/>
    <n v="0"/>
    <n v="0"/>
    <n v="0"/>
    <n v="0"/>
    <n v="0"/>
    <n v="0"/>
    <n v="0"/>
    <n v="0"/>
    <n v="0"/>
    <n v="1.95"/>
    <n v="385.12"/>
    <n v="0"/>
    <n v="0"/>
    <n v="0"/>
    <n v="0"/>
    <n v="0"/>
    <n v="223.95"/>
    <n v="0"/>
    <n v="0"/>
    <n v="0"/>
    <n v="0"/>
    <n v="0"/>
    <n v="2.99"/>
    <n v="9.1999999999999993"/>
    <n v="0"/>
    <n v="0"/>
    <n v="52.38"/>
    <n v="188.17"/>
    <n v="0"/>
    <n v="20.54"/>
    <n v="0"/>
    <n v="0"/>
    <n v="0"/>
    <n v="0"/>
    <n v="0"/>
    <n v="0"/>
    <n v="0"/>
    <n v="0"/>
    <n v="4647.76"/>
    <n v="4647.7599999999993"/>
    <n v="0"/>
    <n v="0"/>
    <n v="0"/>
    <n v="0"/>
    <n v="0"/>
  </r>
  <r>
    <n v="18"/>
    <d v="2013-08-11T00:00:00"/>
    <d v="2013-08-24T00:00:00"/>
    <x v="43"/>
    <s v="G1N"/>
    <s v="GD10000000"/>
    <s v="GD0"/>
    <n v="13"/>
    <n v="1120"/>
    <s v="BJ908"/>
    <s v="BJ904"/>
    <m/>
    <m/>
    <m/>
    <m/>
    <m/>
    <m/>
    <x v="187"/>
    <n v="43472"/>
    <s v="72183"/>
    <x v="104"/>
    <x v="1"/>
    <s v="Non-executive"/>
    <s v="D904"/>
    <x v="8"/>
    <n v="3507.74"/>
    <n v="0"/>
    <n v="0"/>
    <n v="0"/>
    <n v="0"/>
    <n v="0"/>
    <n v="0"/>
    <n v="0"/>
    <n v="0"/>
    <n v="0"/>
    <n v="0"/>
    <n v="0"/>
    <n v="0"/>
    <n v="0"/>
    <n v="0"/>
    <n v="0"/>
    <n v="0"/>
    <n v="0"/>
    <n v="0"/>
    <n v="0"/>
    <n v="0"/>
    <n v="0"/>
    <n v="0"/>
    <n v="0"/>
    <n v="0"/>
    <n v="217.48"/>
    <n v="0"/>
    <n v="0"/>
    <n v="0"/>
    <n v="0"/>
    <n v="0"/>
    <n v="3.27"/>
    <n v="11.93"/>
    <n v="0"/>
    <n v="0"/>
    <n v="50.86"/>
    <n v="175.39"/>
    <n v="0"/>
    <n v="0"/>
    <n v="0"/>
    <n v="0"/>
    <n v="0"/>
    <n v="0"/>
    <n v="0"/>
    <n v="0"/>
    <n v="0"/>
    <n v="0"/>
    <n v="3966.67"/>
    <n v="3966.6699999999996"/>
    <n v="0"/>
    <n v="0"/>
    <n v="0"/>
    <n v="0"/>
    <n v="0"/>
  </r>
  <r>
    <n v="18"/>
    <d v="2013-08-11T00:00:00"/>
    <d v="2013-08-24T00:00:00"/>
    <x v="43"/>
    <s v="G1N"/>
    <s v="GD10000000"/>
    <s v="GD0"/>
    <n v="13"/>
    <n v="1120"/>
    <s v="BJ908"/>
    <s v="BJ904"/>
    <m/>
    <m/>
    <m/>
    <m/>
    <m/>
    <m/>
    <x v="188"/>
    <n v="43625"/>
    <s v="51002"/>
    <x v="105"/>
    <x v="1"/>
    <s v="Non-executive"/>
    <s v="D904"/>
    <x v="8"/>
    <n v="3507.74"/>
    <n v="0"/>
    <n v="0"/>
    <n v="0"/>
    <n v="0"/>
    <n v="0"/>
    <n v="0"/>
    <n v="0"/>
    <n v="0"/>
    <n v="0"/>
    <n v="0"/>
    <n v="0"/>
    <n v="0"/>
    <n v="0"/>
    <n v="0"/>
    <n v="0"/>
    <n v="0"/>
    <n v="0"/>
    <n v="1.83"/>
    <n v="195.92"/>
    <n v="0"/>
    <n v="0"/>
    <n v="0"/>
    <n v="0"/>
    <n v="0"/>
    <n v="210.09"/>
    <n v="0"/>
    <n v="0"/>
    <n v="0"/>
    <n v="0"/>
    <n v="0"/>
    <n v="2.71"/>
    <n v="6.48"/>
    <n v="0"/>
    <n v="0"/>
    <n v="49.13"/>
    <n v="175.39"/>
    <n v="0"/>
    <n v="10.45"/>
    <n v="0"/>
    <n v="0"/>
    <n v="0"/>
    <n v="0"/>
    <n v="0"/>
    <n v="0"/>
    <n v="0"/>
    <n v="0"/>
    <n v="4159.74"/>
    <n v="4159.74"/>
    <n v="0"/>
    <n v="0"/>
    <n v="0"/>
    <n v="0"/>
    <n v="0"/>
  </r>
  <r>
    <n v="18"/>
    <d v="2013-08-11T00:00:00"/>
    <d v="2013-08-24T00:00:00"/>
    <x v="43"/>
    <s v="G1N"/>
    <s v="GD10000000"/>
    <s v="GD0"/>
    <n v="13"/>
    <n v="1120"/>
    <s v="BJ908"/>
    <s v="BJ904"/>
    <m/>
    <m/>
    <m/>
    <m/>
    <m/>
    <m/>
    <x v="236"/>
    <n v="58160"/>
    <s v="46544"/>
    <x v="174"/>
    <x v="1"/>
    <s v="Non-executive"/>
    <s v="D904"/>
    <x v="8"/>
    <n v="0"/>
    <n v="0"/>
    <n v="0"/>
    <n v="0"/>
    <n v="0"/>
    <n v="3050.22"/>
    <n v="0"/>
    <n v="0"/>
    <n v="0"/>
    <n v="0"/>
    <n v="0"/>
    <n v="0"/>
    <n v="0"/>
    <n v="0"/>
    <n v="0"/>
    <n v="0"/>
    <n v="0"/>
    <n v="0"/>
    <n v="0"/>
    <n v="170.62"/>
    <n v="0"/>
    <n v="0"/>
    <n v="0"/>
    <n v="0"/>
    <n v="0"/>
    <n v="185.59"/>
    <n v="0"/>
    <n v="0"/>
    <n v="0"/>
    <n v="0"/>
    <n v="0"/>
    <n v="2.71"/>
    <n v="6.48"/>
    <n v="0"/>
    <n v="0"/>
    <n v="43.41"/>
    <n v="152.51"/>
    <n v="0"/>
    <n v="9.1"/>
    <n v="0"/>
    <n v="0"/>
    <n v="0"/>
    <n v="0"/>
    <n v="0"/>
    <n v="0"/>
    <n v="0"/>
    <n v="0"/>
    <n v="3620.64"/>
    <n v="3620.64"/>
    <n v="0"/>
    <n v="0"/>
    <n v="0"/>
    <n v="0"/>
    <n v="0"/>
  </r>
  <r>
    <n v="18"/>
    <d v="2013-08-11T00:00:00"/>
    <d v="2013-08-24T00:00:00"/>
    <x v="43"/>
    <s v="G1N"/>
    <s v="GD10000000"/>
    <s v="GD0"/>
    <n v="13"/>
    <n v="1120"/>
    <s v="BJ908"/>
    <s v="BJ904"/>
    <m/>
    <m/>
    <m/>
    <m/>
    <m/>
    <m/>
    <x v="190"/>
    <n v="67020"/>
    <s v="50874"/>
    <x v="107"/>
    <x v="1"/>
    <s v="Non-executive"/>
    <s v="D904"/>
    <x v="8"/>
    <n v="2552.8000000000002"/>
    <n v="0"/>
    <n v="0"/>
    <n v="0"/>
    <n v="0"/>
    <n v="0"/>
    <n v="0"/>
    <n v="0"/>
    <n v="0"/>
    <n v="0"/>
    <n v="0"/>
    <n v="0"/>
    <n v="0"/>
    <n v="0"/>
    <n v="0"/>
    <n v="0"/>
    <n v="0"/>
    <n v="0"/>
    <n v="1.35"/>
    <n v="0"/>
    <n v="0"/>
    <n v="0"/>
    <n v="0"/>
    <n v="0"/>
    <n v="0"/>
    <n v="158.27000000000001"/>
    <n v="0"/>
    <n v="0"/>
    <n v="0"/>
    <n v="0"/>
    <n v="0"/>
    <n v="2.71"/>
    <n v="6.48"/>
    <n v="0"/>
    <n v="0"/>
    <n v="37.020000000000003"/>
    <n v="127.64"/>
    <n v="0"/>
    <n v="0"/>
    <n v="0"/>
    <n v="0"/>
    <n v="0"/>
    <n v="0"/>
    <n v="0"/>
    <n v="0"/>
    <n v="0"/>
    <n v="0"/>
    <n v="2886.27"/>
    <n v="2886.27"/>
    <n v="0"/>
    <n v="0"/>
    <n v="0"/>
    <n v="0"/>
    <n v="0"/>
  </r>
  <r>
    <n v="18"/>
    <d v="2013-08-11T00:00:00"/>
    <d v="2013-08-24T00:00:00"/>
    <x v="43"/>
    <s v="G1N"/>
    <s v="GD10000000"/>
    <s v="GD0"/>
    <n v="13"/>
    <n v="1120"/>
    <s v="BJ908"/>
    <s v="BJ904"/>
    <m/>
    <m/>
    <m/>
    <m/>
    <m/>
    <m/>
    <x v="191"/>
    <n v="69280"/>
    <s v="51214"/>
    <x v="108"/>
    <x v="1"/>
    <s v="Non-executive"/>
    <s v="D904"/>
    <x v="8"/>
    <n v="2552.8000000000002"/>
    <n v="0"/>
    <n v="0"/>
    <n v="0"/>
    <n v="0"/>
    <n v="0"/>
    <n v="0"/>
    <n v="0"/>
    <n v="0"/>
    <n v="0"/>
    <n v="0"/>
    <n v="0"/>
    <n v="0"/>
    <n v="0"/>
    <n v="0"/>
    <n v="0"/>
    <n v="0"/>
    <n v="0"/>
    <n v="0"/>
    <n v="195.92"/>
    <n v="0"/>
    <n v="0"/>
    <n v="0"/>
    <n v="0"/>
    <n v="0"/>
    <n v="151.82"/>
    <n v="0"/>
    <n v="0"/>
    <n v="0"/>
    <n v="0"/>
    <n v="0"/>
    <n v="2.71"/>
    <n v="6.19"/>
    <n v="0"/>
    <n v="0"/>
    <n v="35.51"/>
    <n v="0"/>
    <n v="0"/>
    <n v="10.45"/>
    <n v="0"/>
    <n v="0"/>
    <n v="0"/>
    <n v="0"/>
    <n v="0"/>
    <n v="0"/>
    <n v="0"/>
    <n v="0"/>
    <n v="2955.4"/>
    <n v="2955.4000000000005"/>
    <n v="0"/>
    <n v="0"/>
    <n v="0"/>
    <n v="0"/>
    <n v="0"/>
  </r>
  <r>
    <n v="18"/>
    <d v="2013-08-11T00:00:00"/>
    <d v="2013-08-24T00:00:00"/>
    <x v="43"/>
    <s v="G1N"/>
    <s v="GD10000000"/>
    <s v="GD0"/>
    <n v="13"/>
    <n v="1120"/>
    <s v="BJ908"/>
    <s v="BJ904"/>
    <m/>
    <m/>
    <m/>
    <m/>
    <m/>
    <m/>
    <x v="192"/>
    <n v="70014"/>
    <s v="50856"/>
    <x v="108"/>
    <x v="1"/>
    <s v="Non-executive"/>
    <s v="D904"/>
    <x v="8"/>
    <n v="2475.96"/>
    <n v="0"/>
    <n v="0"/>
    <n v="0"/>
    <n v="0"/>
    <n v="0"/>
    <n v="0"/>
    <n v="0"/>
    <n v="0"/>
    <n v="0"/>
    <n v="0"/>
    <n v="0"/>
    <n v="0"/>
    <n v="0"/>
    <n v="0"/>
    <n v="0"/>
    <n v="0"/>
    <n v="0"/>
    <n v="1.31"/>
    <n v="195.92"/>
    <n v="0"/>
    <n v="0"/>
    <n v="0"/>
    <n v="0"/>
    <n v="0"/>
    <n v="147.06"/>
    <n v="0"/>
    <n v="0"/>
    <n v="0"/>
    <n v="0"/>
    <n v="0"/>
    <n v="2.71"/>
    <n v="6.19"/>
    <n v="0"/>
    <n v="0"/>
    <n v="34.39"/>
    <n v="0"/>
    <n v="0"/>
    <n v="10.45"/>
    <n v="0"/>
    <n v="0"/>
    <n v="0"/>
    <n v="0"/>
    <n v="0"/>
    <n v="0"/>
    <n v="0"/>
    <n v="0"/>
    <n v="2873.99"/>
    <n v="2873.99"/>
    <n v="0"/>
    <n v="0"/>
    <n v="0"/>
    <n v="0"/>
    <n v="0"/>
  </r>
  <r>
    <n v="18"/>
    <d v="2013-08-11T00:00:00"/>
    <d v="2013-08-24T00:00:00"/>
    <x v="43"/>
    <s v="G1N"/>
    <s v="GD10000000"/>
    <s v="GD0"/>
    <n v="13"/>
    <n v="1120"/>
    <s v="BJ908"/>
    <s v="BJ904"/>
    <m/>
    <m/>
    <m/>
    <m/>
    <m/>
    <m/>
    <x v="404"/>
    <n v="70666"/>
    <s v="47096"/>
    <x v="157"/>
    <x v="1"/>
    <s v="Non-executive"/>
    <s v="D904"/>
    <x v="8"/>
    <n v="2506.35"/>
    <n v="0"/>
    <n v="0"/>
    <n v="0"/>
    <n v="0"/>
    <n v="0"/>
    <n v="0"/>
    <n v="0"/>
    <n v="0"/>
    <n v="0"/>
    <n v="0"/>
    <n v="0"/>
    <n v="0"/>
    <n v="0"/>
    <n v="0"/>
    <n v="0"/>
    <n v="0"/>
    <n v="0"/>
    <n v="1.26"/>
    <n v="0"/>
    <n v="0"/>
    <n v="0"/>
    <n v="0"/>
    <n v="0"/>
    <n v="0"/>
    <n v="132.74"/>
    <n v="0"/>
    <n v="0"/>
    <n v="0"/>
    <n v="0"/>
    <n v="0"/>
    <n v="2.71"/>
    <n v="6.48"/>
    <n v="0"/>
    <n v="0"/>
    <n v="31.05"/>
    <n v="0"/>
    <n v="0"/>
    <n v="0"/>
    <n v="0"/>
    <n v="0"/>
    <n v="0"/>
    <n v="0"/>
    <n v="0"/>
    <n v="0"/>
    <n v="0"/>
    <n v="0"/>
    <n v="2680.59"/>
    <n v="2680.5900000000006"/>
    <n v="0"/>
    <n v="0"/>
    <n v="0"/>
    <n v="0"/>
    <n v="0"/>
  </r>
  <r>
    <n v="18"/>
    <d v="2013-08-11T00:00:00"/>
    <d v="2013-08-24T00:00:00"/>
    <x v="43"/>
    <s v="G1N"/>
    <s v="GD10000000"/>
    <s v="GD0"/>
    <n v="13"/>
    <n v="1120"/>
    <s v="BJ908"/>
    <s v="BJ904"/>
    <m/>
    <m/>
    <m/>
    <m/>
    <m/>
    <m/>
    <x v="436"/>
    <n v="71407"/>
    <s v="51225"/>
    <x v="2"/>
    <x v="1"/>
    <s v="Non-executive"/>
    <s v="D904"/>
    <x v="8"/>
    <n v="2475.96"/>
    <n v="0"/>
    <n v="0"/>
    <n v="0"/>
    <n v="0"/>
    <n v="0"/>
    <n v="0"/>
    <n v="0"/>
    <n v="0"/>
    <n v="0"/>
    <n v="0"/>
    <n v="0"/>
    <n v="0"/>
    <n v="0"/>
    <n v="0"/>
    <n v="0"/>
    <n v="0"/>
    <n v="0"/>
    <n v="1.31"/>
    <n v="195.92"/>
    <n v="0"/>
    <n v="0"/>
    <n v="0"/>
    <n v="0"/>
    <n v="0"/>
    <n v="149.46"/>
    <n v="0"/>
    <n v="0"/>
    <n v="0"/>
    <n v="0"/>
    <n v="0"/>
    <n v="2.71"/>
    <n v="6.48"/>
    <n v="0"/>
    <n v="0"/>
    <n v="34.96"/>
    <n v="0"/>
    <n v="0"/>
    <n v="0"/>
    <n v="0"/>
    <n v="0"/>
    <n v="0"/>
    <n v="0"/>
    <n v="0"/>
    <n v="0"/>
    <n v="0"/>
    <n v="0"/>
    <n v="2866.8"/>
    <n v="2866.8"/>
    <n v="0"/>
    <n v="0"/>
    <n v="0"/>
    <n v="0"/>
    <n v="0"/>
  </r>
  <r>
    <n v="18"/>
    <d v="2013-08-11T00:00:00"/>
    <d v="2013-08-24T00:00:00"/>
    <x v="43"/>
    <s v="G1N"/>
    <s v="GD10000000"/>
    <s v="GD0"/>
    <n v="13"/>
    <n v="1120"/>
    <s v="BJ908"/>
    <s v="BJ904"/>
    <m/>
    <m/>
    <m/>
    <m/>
    <m/>
    <m/>
    <x v="437"/>
    <n v="71408"/>
    <s v="47897"/>
    <x v="173"/>
    <x v="1"/>
    <s v="Non-executive"/>
    <s v="D904"/>
    <x v="8"/>
    <n v="3507.74"/>
    <n v="0"/>
    <n v="0"/>
    <n v="0"/>
    <n v="0"/>
    <n v="0"/>
    <n v="0"/>
    <n v="0"/>
    <n v="0"/>
    <n v="0"/>
    <n v="0"/>
    <n v="0"/>
    <n v="0"/>
    <n v="0"/>
    <n v="0"/>
    <n v="0"/>
    <n v="0"/>
    <n v="0"/>
    <n v="1.83"/>
    <n v="566.16999999999996"/>
    <n v="0"/>
    <n v="0"/>
    <n v="0"/>
    <n v="0"/>
    <n v="0"/>
    <n v="201.35"/>
    <n v="0"/>
    <n v="0"/>
    <n v="0"/>
    <n v="0"/>
    <n v="0"/>
    <n v="3.27"/>
    <n v="11.39"/>
    <n v="0"/>
    <n v="0"/>
    <n v="47.09"/>
    <n v="0"/>
    <n v="0"/>
    <n v="0"/>
    <n v="0"/>
    <n v="0"/>
    <n v="0"/>
    <n v="0"/>
    <n v="0"/>
    <n v="0"/>
    <n v="0"/>
    <n v="0"/>
    <n v="4338.84"/>
    <n v="4338.8400000000011"/>
    <n v="0"/>
    <n v="0"/>
    <n v="0"/>
    <n v="0"/>
    <n v="0"/>
  </r>
  <r>
    <n v="18"/>
    <d v="2013-08-11T00:00:00"/>
    <d v="2013-08-24T00:00:00"/>
    <x v="43"/>
    <s v="G1N"/>
    <s v="GD10000000"/>
    <s v="GD0"/>
    <n v="13"/>
    <n v="1120"/>
    <s v="BJ908"/>
    <s v="BJ904"/>
    <m/>
    <m/>
    <m/>
    <m/>
    <m/>
    <m/>
    <x v="438"/>
    <n v="71763"/>
    <s v="43697"/>
    <x v="157"/>
    <x v="1"/>
    <s v="Non-executive"/>
    <s v="D904"/>
    <x v="8"/>
    <n v="2387"/>
    <n v="0"/>
    <n v="0"/>
    <n v="0"/>
    <n v="0"/>
    <n v="0"/>
    <n v="0"/>
    <n v="0"/>
    <n v="0"/>
    <n v="0"/>
    <n v="0"/>
    <n v="0"/>
    <n v="0"/>
    <n v="0"/>
    <n v="0"/>
    <n v="0"/>
    <n v="0"/>
    <n v="0"/>
    <n v="1.26"/>
    <n v="332.22"/>
    <n v="0"/>
    <n v="0"/>
    <n v="0"/>
    <n v="0"/>
    <n v="0"/>
    <n v="132.88999999999999"/>
    <n v="0"/>
    <n v="0"/>
    <n v="0"/>
    <n v="0"/>
    <n v="0"/>
    <n v="2.71"/>
    <n v="8.7799999999999994"/>
    <n v="0"/>
    <n v="0"/>
    <n v="31.08"/>
    <n v="0"/>
    <n v="0"/>
    <n v="17.72"/>
    <n v="0"/>
    <n v="0"/>
    <n v="0"/>
    <n v="0"/>
    <n v="0"/>
    <n v="0"/>
    <n v="0"/>
    <n v="0"/>
    <n v="2913.66"/>
    <n v="2913.6600000000003"/>
    <n v="0"/>
    <n v="0"/>
    <n v="0"/>
    <n v="0"/>
    <n v="0"/>
  </r>
  <r>
    <n v="19"/>
    <d v="2013-08-25T00:00:00"/>
    <d v="2013-09-07T00:00:00"/>
    <x v="45"/>
    <s v="G1N"/>
    <s v="GD10000000"/>
    <s v="GD0"/>
    <n v="13"/>
    <n v="1120"/>
    <s v="BJ908"/>
    <s v="BJ904"/>
    <m/>
    <m/>
    <m/>
    <m/>
    <m/>
    <m/>
    <x v="186"/>
    <n v="29889"/>
    <s v="73690"/>
    <x v="103"/>
    <x v="1"/>
    <s v="Non-executive"/>
    <s v="D904"/>
    <x v="8"/>
    <n v="4530.8"/>
    <n v="0"/>
    <n v="0"/>
    <n v="0"/>
    <n v="0"/>
    <n v="0"/>
    <n v="0"/>
    <n v="0"/>
    <n v="0"/>
    <n v="0"/>
    <n v="0"/>
    <n v="0"/>
    <n v="0"/>
    <n v="0"/>
    <n v="0"/>
    <n v="0"/>
    <n v="0"/>
    <n v="0"/>
    <n v="1.95"/>
    <n v="385.12"/>
    <n v="0"/>
    <n v="0"/>
    <n v="0"/>
    <n v="0"/>
    <n v="0"/>
    <n v="271.52"/>
    <n v="0"/>
    <n v="0"/>
    <n v="0"/>
    <n v="0"/>
    <n v="0"/>
    <n v="2.99"/>
    <n v="9.1999999999999993"/>
    <n v="0"/>
    <n v="0"/>
    <n v="63.5"/>
    <n v="226.54"/>
    <n v="0"/>
    <n v="20.54"/>
    <n v="0"/>
    <n v="0"/>
    <n v="0"/>
    <n v="0"/>
    <n v="0"/>
    <n v="0"/>
    <n v="0"/>
    <n v="0"/>
    <n v="5512.16"/>
    <n v="5512.1599999999989"/>
    <n v="0"/>
    <n v="0"/>
    <n v="0"/>
    <n v="0"/>
    <n v="0"/>
  </r>
  <r>
    <n v="19"/>
    <d v="2013-08-25T00:00:00"/>
    <d v="2013-09-07T00:00:00"/>
    <x v="45"/>
    <s v="G1N"/>
    <s v="GD10000000"/>
    <s v="GD0"/>
    <n v="13"/>
    <n v="1120"/>
    <s v="BJ908"/>
    <s v="BJ904"/>
    <m/>
    <m/>
    <m/>
    <m/>
    <m/>
    <m/>
    <x v="187"/>
    <n v="43472"/>
    <s v="72183"/>
    <x v="104"/>
    <x v="1"/>
    <s v="Non-executive"/>
    <s v="D904"/>
    <x v="8"/>
    <n v="4222.8500000000004"/>
    <n v="0"/>
    <n v="0"/>
    <n v="0"/>
    <n v="0"/>
    <n v="0"/>
    <n v="0"/>
    <n v="0"/>
    <n v="0"/>
    <n v="0"/>
    <n v="0"/>
    <n v="0"/>
    <n v="0"/>
    <n v="0"/>
    <n v="0"/>
    <n v="0"/>
    <n v="0"/>
    <n v="0"/>
    <n v="0"/>
    <n v="0"/>
    <n v="0"/>
    <n v="0"/>
    <n v="0"/>
    <n v="0"/>
    <n v="0"/>
    <n v="261.82"/>
    <n v="0"/>
    <n v="0"/>
    <n v="0"/>
    <n v="0"/>
    <n v="0"/>
    <n v="3.27"/>
    <n v="11.93"/>
    <n v="0"/>
    <n v="0"/>
    <n v="61.23"/>
    <n v="211.14"/>
    <n v="0"/>
    <n v="0"/>
    <n v="0"/>
    <n v="0"/>
    <n v="0"/>
    <n v="0"/>
    <n v="0"/>
    <n v="0"/>
    <n v="0"/>
    <n v="0"/>
    <n v="4772.24"/>
    <n v="4772.2400000000007"/>
    <n v="0"/>
    <n v="0"/>
    <n v="0"/>
    <n v="0"/>
    <n v="0"/>
  </r>
  <r>
    <n v="19"/>
    <d v="2013-08-25T00:00:00"/>
    <d v="2013-09-07T00:00:00"/>
    <x v="45"/>
    <s v="G1N"/>
    <s v="GD10000000"/>
    <s v="GD0"/>
    <n v="13"/>
    <n v="1120"/>
    <s v="BJ908"/>
    <s v="BJ904"/>
    <m/>
    <m/>
    <m/>
    <m/>
    <m/>
    <m/>
    <x v="188"/>
    <n v="43625"/>
    <s v="51002"/>
    <x v="105"/>
    <x v="1"/>
    <s v="Non-executive"/>
    <s v="D904"/>
    <x v="8"/>
    <n v="4222.82"/>
    <n v="0"/>
    <n v="0"/>
    <n v="0"/>
    <n v="0"/>
    <n v="0"/>
    <n v="0"/>
    <n v="0"/>
    <n v="0"/>
    <n v="0"/>
    <n v="0"/>
    <n v="0"/>
    <n v="0"/>
    <n v="0"/>
    <n v="0"/>
    <n v="0"/>
    <n v="0"/>
    <n v="0"/>
    <n v="1.83"/>
    <n v="195.92"/>
    <n v="0"/>
    <n v="0"/>
    <n v="0"/>
    <n v="0"/>
    <n v="0"/>
    <n v="254.43"/>
    <n v="0"/>
    <n v="0"/>
    <n v="0"/>
    <n v="0"/>
    <n v="0"/>
    <n v="2.71"/>
    <n v="6.48"/>
    <n v="0"/>
    <n v="0"/>
    <n v="59.51"/>
    <n v="211.14"/>
    <n v="0"/>
    <n v="10.45"/>
    <n v="0"/>
    <n v="0"/>
    <n v="0"/>
    <n v="0"/>
    <n v="0"/>
    <n v="0"/>
    <n v="0"/>
    <n v="0"/>
    <n v="4965.29"/>
    <n v="4965.29"/>
    <n v="0"/>
    <n v="0"/>
    <n v="0"/>
    <n v="0"/>
    <n v="0"/>
  </r>
  <r>
    <n v="19"/>
    <d v="2013-08-25T00:00:00"/>
    <d v="2013-09-07T00:00:00"/>
    <x v="45"/>
    <s v="G1N"/>
    <s v="GD10000000"/>
    <s v="GD0"/>
    <n v="13"/>
    <n v="1120"/>
    <s v="BJ908"/>
    <s v="BJ904"/>
    <m/>
    <m/>
    <m/>
    <m/>
    <m/>
    <m/>
    <x v="236"/>
    <n v="58160"/>
    <s v="46544"/>
    <x v="174"/>
    <x v="1"/>
    <s v="Non-executive"/>
    <s v="D904"/>
    <x v="8"/>
    <n v="0"/>
    <n v="0"/>
    <n v="0"/>
    <n v="0"/>
    <n v="0"/>
    <n v="3672.1"/>
    <n v="0"/>
    <n v="0"/>
    <n v="0"/>
    <n v="0"/>
    <n v="0"/>
    <n v="0"/>
    <n v="0"/>
    <n v="0"/>
    <n v="0"/>
    <n v="0"/>
    <n v="0"/>
    <n v="0"/>
    <n v="0"/>
    <n v="170.62"/>
    <n v="0"/>
    <n v="0"/>
    <n v="0"/>
    <n v="0"/>
    <n v="0"/>
    <n v="224.14"/>
    <n v="0"/>
    <n v="0"/>
    <n v="0"/>
    <n v="0"/>
    <n v="0"/>
    <n v="2.71"/>
    <n v="6.48"/>
    <n v="0"/>
    <n v="0"/>
    <n v="52.42"/>
    <n v="183.61"/>
    <n v="0"/>
    <n v="9.1"/>
    <n v="0"/>
    <n v="0"/>
    <n v="0"/>
    <n v="0"/>
    <n v="0"/>
    <n v="0"/>
    <n v="0"/>
    <n v="0"/>
    <n v="4321.18"/>
    <n v="4321.1799999999994"/>
    <n v="0"/>
    <n v="0"/>
    <n v="0"/>
    <n v="0"/>
    <n v="0"/>
  </r>
  <r>
    <n v="19"/>
    <d v="2013-08-25T00:00:00"/>
    <d v="2013-09-07T00:00:00"/>
    <x v="45"/>
    <s v="G1N"/>
    <s v="GD10000000"/>
    <s v="GD0"/>
    <n v="13"/>
    <n v="1120"/>
    <s v="BJ908"/>
    <s v="BJ904"/>
    <m/>
    <m/>
    <m/>
    <m/>
    <m/>
    <m/>
    <x v="190"/>
    <n v="67020"/>
    <s v="50874"/>
    <x v="107"/>
    <x v="1"/>
    <s v="Non-executive"/>
    <s v="D904"/>
    <x v="8"/>
    <n v="3073.46"/>
    <n v="0"/>
    <n v="0"/>
    <n v="0"/>
    <n v="0"/>
    <n v="0"/>
    <n v="0"/>
    <n v="0"/>
    <n v="0"/>
    <n v="0"/>
    <n v="0"/>
    <n v="0"/>
    <n v="0"/>
    <n v="0"/>
    <n v="0"/>
    <n v="0"/>
    <n v="0"/>
    <n v="0"/>
    <n v="1.35"/>
    <n v="0"/>
    <n v="0"/>
    <n v="0"/>
    <n v="0"/>
    <n v="0"/>
    <n v="0"/>
    <n v="190.55"/>
    <n v="0"/>
    <n v="0"/>
    <n v="0"/>
    <n v="0"/>
    <n v="0"/>
    <n v="2.71"/>
    <n v="6.48"/>
    <n v="0"/>
    <n v="0"/>
    <n v="44.56"/>
    <n v="153.66999999999999"/>
    <n v="0"/>
    <n v="0"/>
    <n v="0"/>
    <n v="0"/>
    <n v="0"/>
    <n v="0"/>
    <n v="0"/>
    <n v="0"/>
    <n v="0"/>
    <n v="0"/>
    <n v="3472.78"/>
    <n v="3472.78"/>
    <n v="0"/>
    <n v="0"/>
    <n v="0"/>
    <n v="0"/>
    <n v="0"/>
  </r>
  <r>
    <n v="19"/>
    <d v="2013-08-25T00:00:00"/>
    <d v="2013-09-07T00:00:00"/>
    <x v="45"/>
    <s v="G1N"/>
    <s v="GD10000000"/>
    <s v="GD0"/>
    <n v="13"/>
    <n v="1120"/>
    <s v="BJ908"/>
    <s v="BJ904"/>
    <m/>
    <m/>
    <m/>
    <m/>
    <m/>
    <m/>
    <x v="191"/>
    <n v="69280"/>
    <s v="51214"/>
    <x v="108"/>
    <x v="1"/>
    <s v="Non-executive"/>
    <s v="D904"/>
    <x v="8"/>
    <n v="3057.93"/>
    <n v="0"/>
    <n v="0"/>
    <n v="0"/>
    <n v="0"/>
    <n v="0"/>
    <n v="0"/>
    <n v="0"/>
    <n v="0"/>
    <n v="0"/>
    <n v="0"/>
    <n v="0"/>
    <n v="0"/>
    <n v="0"/>
    <n v="0"/>
    <n v="0"/>
    <n v="0"/>
    <n v="0"/>
    <n v="0"/>
    <n v="195.92"/>
    <n v="0"/>
    <n v="0"/>
    <n v="0"/>
    <n v="0"/>
    <n v="0"/>
    <n v="183.14"/>
    <n v="0"/>
    <n v="0"/>
    <n v="0"/>
    <n v="0"/>
    <n v="0"/>
    <n v="2.71"/>
    <n v="6.19"/>
    <n v="0"/>
    <n v="0"/>
    <n v="42.83"/>
    <n v="152.9"/>
    <n v="0"/>
    <n v="10.45"/>
    <n v="0"/>
    <n v="0"/>
    <n v="0"/>
    <n v="0"/>
    <n v="0"/>
    <n v="0"/>
    <n v="0"/>
    <n v="0"/>
    <n v="3652.07"/>
    <n v="3652.0699999999997"/>
    <n v="0"/>
    <n v="0"/>
    <n v="0"/>
    <n v="0"/>
    <n v="0"/>
  </r>
  <r>
    <n v="19"/>
    <d v="2013-08-25T00:00:00"/>
    <d v="2013-09-07T00:00:00"/>
    <x v="45"/>
    <s v="G1N"/>
    <s v="GD10000000"/>
    <s v="GD0"/>
    <n v="13"/>
    <n v="1120"/>
    <s v="BJ908"/>
    <s v="BJ904"/>
    <m/>
    <m/>
    <m/>
    <m/>
    <m/>
    <m/>
    <x v="192"/>
    <n v="70014"/>
    <s v="50856"/>
    <x v="108"/>
    <x v="1"/>
    <s v="Non-executive"/>
    <s v="D904"/>
    <x v="8"/>
    <n v="2981.09"/>
    <n v="0"/>
    <n v="0"/>
    <n v="0"/>
    <n v="0"/>
    <n v="0"/>
    <n v="0"/>
    <n v="0"/>
    <n v="0"/>
    <n v="0"/>
    <n v="0"/>
    <n v="0"/>
    <n v="0"/>
    <n v="0"/>
    <n v="0"/>
    <n v="0"/>
    <n v="0"/>
    <n v="0"/>
    <n v="1.31"/>
    <n v="195.92"/>
    <n v="0"/>
    <n v="0"/>
    <n v="0"/>
    <n v="0"/>
    <n v="0"/>
    <n v="178.37"/>
    <n v="0"/>
    <n v="0"/>
    <n v="0"/>
    <n v="0"/>
    <n v="0"/>
    <n v="2.71"/>
    <n v="6.19"/>
    <n v="0"/>
    <n v="0"/>
    <n v="41.72"/>
    <n v="0"/>
    <n v="0"/>
    <n v="10.45"/>
    <n v="0"/>
    <n v="0"/>
    <n v="0"/>
    <n v="0"/>
    <n v="0"/>
    <n v="0"/>
    <n v="0"/>
    <n v="0"/>
    <n v="3417.76"/>
    <n v="3417.7599999999998"/>
    <n v="0"/>
    <n v="0"/>
    <n v="0"/>
    <n v="0"/>
    <n v="0"/>
  </r>
  <r>
    <n v="19"/>
    <d v="2013-08-25T00:00:00"/>
    <d v="2013-09-07T00:00:00"/>
    <x v="45"/>
    <s v="G1N"/>
    <s v="GD10000000"/>
    <s v="GD0"/>
    <n v="13"/>
    <n v="1120"/>
    <s v="BJ908"/>
    <s v="BJ904"/>
    <m/>
    <m/>
    <m/>
    <m/>
    <m/>
    <m/>
    <x v="404"/>
    <n v="70666"/>
    <s v="47096"/>
    <x v="157"/>
    <x v="1"/>
    <s v="Non-executive"/>
    <s v="D904"/>
    <x v="8"/>
    <n v="2873.78"/>
    <n v="0"/>
    <n v="0"/>
    <n v="0"/>
    <n v="0"/>
    <n v="0"/>
    <n v="0"/>
    <n v="0"/>
    <n v="0"/>
    <n v="0"/>
    <n v="0"/>
    <n v="0"/>
    <n v="0"/>
    <n v="0"/>
    <n v="0"/>
    <n v="0"/>
    <n v="0"/>
    <n v="0"/>
    <n v="1.26"/>
    <n v="0"/>
    <n v="0"/>
    <n v="0"/>
    <n v="0"/>
    <n v="0"/>
    <n v="0"/>
    <n v="155.53"/>
    <n v="0"/>
    <n v="0"/>
    <n v="0"/>
    <n v="0"/>
    <n v="0"/>
    <n v="2.71"/>
    <n v="6.48"/>
    <n v="0"/>
    <n v="0"/>
    <n v="36.369999999999997"/>
    <n v="0"/>
    <n v="0"/>
    <n v="0"/>
    <n v="0"/>
    <n v="0"/>
    <n v="0"/>
    <n v="0"/>
    <n v="0"/>
    <n v="0"/>
    <n v="0"/>
    <n v="0"/>
    <n v="3076.13"/>
    <n v="3076.1300000000006"/>
    <n v="0"/>
    <n v="0"/>
    <n v="0"/>
    <n v="0"/>
    <n v="0"/>
  </r>
  <r>
    <n v="19"/>
    <d v="2013-08-25T00:00:00"/>
    <d v="2013-09-07T00:00:00"/>
    <x v="45"/>
    <s v="G1N"/>
    <s v="GD10000000"/>
    <s v="GD0"/>
    <n v="13"/>
    <n v="1120"/>
    <s v="BJ908"/>
    <s v="BJ904"/>
    <m/>
    <m/>
    <m/>
    <m/>
    <m/>
    <m/>
    <x v="436"/>
    <n v="71407"/>
    <s v="51225"/>
    <x v="2"/>
    <x v="1"/>
    <s v="Non-executive"/>
    <s v="D904"/>
    <x v="8"/>
    <n v="2973.85"/>
    <n v="0"/>
    <n v="0"/>
    <n v="0"/>
    <n v="0"/>
    <n v="0"/>
    <n v="0"/>
    <n v="0"/>
    <n v="0"/>
    <n v="0"/>
    <n v="0"/>
    <n v="0"/>
    <n v="0"/>
    <n v="0"/>
    <n v="0"/>
    <n v="0"/>
    <n v="0"/>
    <n v="0"/>
    <n v="1.31"/>
    <n v="195.92"/>
    <n v="0"/>
    <n v="0"/>
    <n v="0"/>
    <n v="0"/>
    <n v="0"/>
    <n v="180.33"/>
    <n v="0"/>
    <n v="0"/>
    <n v="0"/>
    <n v="0"/>
    <n v="0"/>
    <n v="2.71"/>
    <n v="6.48"/>
    <n v="0"/>
    <n v="0"/>
    <n v="42.17"/>
    <n v="0"/>
    <n v="0"/>
    <n v="0"/>
    <n v="0"/>
    <n v="0"/>
    <n v="0"/>
    <n v="0"/>
    <n v="0"/>
    <n v="0"/>
    <n v="0"/>
    <n v="0"/>
    <n v="3402.77"/>
    <n v="3402.77"/>
    <n v="0"/>
    <n v="0"/>
    <n v="0"/>
    <n v="0"/>
    <n v="0"/>
  </r>
  <r>
    <n v="19"/>
    <d v="2013-08-25T00:00:00"/>
    <d v="2013-09-07T00:00:00"/>
    <x v="45"/>
    <s v="G1N"/>
    <s v="GD10000000"/>
    <s v="GD0"/>
    <n v="13"/>
    <n v="1120"/>
    <s v="BJ908"/>
    <s v="BJ904"/>
    <m/>
    <m/>
    <m/>
    <m/>
    <m/>
    <m/>
    <x v="437"/>
    <n v="71408"/>
    <s v="47897"/>
    <x v="173"/>
    <x v="1"/>
    <s v="Non-executive"/>
    <s v="D904"/>
    <x v="8"/>
    <n v="4222.8500000000004"/>
    <n v="0"/>
    <n v="0"/>
    <n v="0"/>
    <n v="0"/>
    <n v="0"/>
    <n v="0"/>
    <n v="0"/>
    <n v="0"/>
    <n v="0"/>
    <n v="0"/>
    <n v="0"/>
    <n v="0"/>
    <n v="0"/>
    <n v="0"/>
    <n v="0"/>
    <n v="0"/>
    <n v="0"/>
    <n v="1.83"/>
    <n v="566.16999999999996"/>
    <n v="0"/>
    <n v="0"/>
    <n v="0"/>
    <n v="0"/>
    <n v="0"/>
    <n v="245.69"/>
    <n v="0"/>
    <n v="0"/>
    <n v="0"/>
    <n v="0"/>
    <n v="0"/>
    <n v="3.27"/>
    <n v="11.39"/>
    <n v="0"/>
    <n v="0"/>
    <n v="57.46"/>
    <n v="0"/>
    <n v="0"/>
    <n v="0"/>
    <n v="0"/>
    <n v="0"/>
    <n v="0"/>
    <n v="0"/>
    <n v="0"/>
    <n v="0"/>
    <n v="0"/>
    <n v="0"/>
    <n v="5108.66"/>
    <n v="5108.6600000000008"/>
    <n v="0"/>
    <n v="0"/>
    <n v="0"/>
    <n v="0"/>
    <n v="0"/>
  </r>
  <r>
    <n v="19"/>
    <d v="2013-08-25T00:00:00"/>
    <d v="2013-09-07T00:00:00"/>
    <x v="45"/>
    <s v="G1N"/>
    <s v="GD10000000"/>
    <s v="GD0"/>
    <n v="13"/>
    <n v="1120"/>
    <s v="BJ908"/>
    <s v="BJ904"/>
    <m/>
    <m/>
    <m/>
    <m/>
    <m/>
    <m/>
    <x v="438"/>
    <n v="71763"/>
    <s v="43697"/>
    <x v="157"/>
    <x v="1"/>
    <s v="Non-executive"/>
    <s v="D904"/>
    <x v="8"/>
    <n v="2873.78"/>
    <n v="0"/>
    <n v="0"/>
    <n v="0"/>
    <n v="0"/>
    <n v="0"/>
    <n v="0"/>
    <n v="0"/>
    <n v="0"/>
    <n v="0"/>
    <n v="0"/>
    <n v="0"/>
    <n v="0"/>
    <n v="0"/>
    <n v="0"/>
    <n v="0"/>
    <n v="0"/>
    <n v="0"/>
    <n v="1.26"/>
    <n v="332.22"/>
    <n v="0"/>
    <n v="0"/>
    <n v="0"/>
    <n v="0"/>
    <n v="0"/>
    <n v="163.08000000000001"/>
    <n v="0"/>
    <n v="0"/>
    <n v="0"/>
    <n v="0"/>
    <n v="0"/>
    <n v="2.71"/>
    <n v="8.7799999999999994"/>
    <n v="0"/>
    <n v="0"/>
    <n v="38.14"/>
    <n v="0"/>
    <n v="0"/>
    <n v="17.72"/>
    <n v="0"/>
    <n v="0"/>
    <n v="0"/>
    <n v="0"/>
    <n v="0"/>
    <n v="0"/>
    <n v="0"/>
    <n v="0"/>
    <n v="3437.69"/>
    <n v="3437.69"/>
    <n v="0"/>
    <n v="0"/>
    <n v="0"/>
    <n v="0"/>
    <n v="0"/>
  </r>
  <r>
    <n v="21"/>
    <d v="2012-09-23T00:00:00"/>
    <d v="2012-10-06T00:00:00"/>
    <x v="2"/>
    <s v="G1N"/>
    <s v="GD10000000"/>
    <s v="GD0"/>
    <n v="13"/>
    <n v="100"/>
    <s v="LD900"/>
    <s v="LF905"/>
    <m/>
    <m/>
    <m/>
    <m/>
    <m/>
    <m/>
    <x v="163"/>
    <n v="46487"/>
    <s v="47578"/>
    <x v="15"/>
    <x v="1"/>
    <s v="Non-executive"/>
    <s v="D905"/>
    <x v="8"/>
    <n v="2403.8000000000002"/>
    <n v="0"/>
    <n v="0"/>
    <n v="0"/>
    <n v="0"/>
    <n v="0"/>
    <n v="0"/>
    <n v="0"/>
    <n v="0"/>
    <n v="0"/>
    <n v="0"/>
    <n v="0"/>
    <n v="0"/>
    <n v="0"/>
    <n v="0"/>
    <n v="0"/>
    <n v="0"/>
    <n v="0"/>
    <n v="1.76"/>
    <n v="0"/>
    <n v="0"/>
    <n v="0"/>
    <n v="0"/>
    <n v="0"/>
    <n v="0"/>
    <n v="149.03"/>
    <n v="0"/>
    <n v="0"/>
    <n v="0"/>
    <n v="0"/>
    <n v="0"/>
    <n v="2.71"/>
    <n v="6.19"/>
    <n v="0"/>
    <n v="0"/>
    <n v="34.86"/>
    <n v="120.19"/>
    <n v="0"/>
    <n v="0"/>
    <n v="0"/>
    <n v="0"/>
    <n v="0"/>
    <n v="0"/>
    <n v="0"/>
    <n v="0"/>
    <n v="0"/>
    <n v="0"/>
    <n v="2718.54"/>
    <n v="2718.5400000000009"/>
    <n v="0"/>
    <n v="0"/>
    <n v="0"/>
    <n v="0"/>
    <n v="0"/>
  </r>
  <r>
    <n v="21"/>
    <d v="2012-09-23T00:00:00"/>
    <d v="2012-10-06T00:00:00"/>
    <x v="2"/>
    <s v="G1N"/>
    <s v="GD10000000"/>
    <s v="GD0"/>
    <n v="13"/>
    <n v="8200"/>
    <s v="GD900"/>
    <s v="BFPB7"/>
    <s v="000JBA"/>
    <n v="17"/>
    <s v="32027A"/>
    <n v="13"/>
    <m/>
    <m/>
    <x v="234"/>
    <n v="64601"/>
    <s v="51249"/>
    <x v="124"/>
    <x v="1"/>
    <s v="Non-executive"/>
    <s v="D905"/>
    <x v="8"/>
    <n v="2858.38"/>
    <n v="0"/>
    <n v="0"/>
    <n v="0"/>
    <n v="0"/>
    <n v="0"/>
    <n v="0"/>
    <n v="0"/>
    <n v="0"/>
    <n v="0"/>
    <n v="0"/>
    <n v="0"/>
    <n v="0"/>
    <n v="0"/>
    <n v="0"/>
    <n v="0"/>
    <n v="0"/>
    <n v="0"/>
    <n v="2.08"/>
    <n v="153.61000000000001"/>
    <n v="0"/>
    <n v="0"/>
    <n v="0"/>
    <n v="0"/>
    <n v="0"/>
    <n v="172.34"/>
    <n v="0"/>
    <n v="0"/>
    <n v="0"/>
    <n v="0"/>
    <n v="0"/>
    <n v="2.71"/>
    <n v="6.19"/>
    <n v="0"/>
    <n v="0"/>
    <n v="40.299999999999997"/>
    <n v="142.91999999999999"/>
    <n v="0"/>
    <n v="8.5299999999999994"/>
    <n v="0"/>
    <n v="0"/>
    <n v="0"/>
    <n v="0"/>
    <n v="0"/>
    <n v="0"/>
    <n v="0"/>
    <n v="0"/>
    <n v="3387.06"/>
    <n v="3387.0600000000009"/>
    <n v="0"/>
    <n v="0"/>
    <n v="0"/>
    <n v="0"/>
    <n v="0"/>
  </r>
  <r>
    <n v="22"/>
    <d v="2012-10-07T00:00:00"/>
    <d v="2012-10-20T00:00:00"/>
    <x v="3"/>
    <s v="G1N"/>
    <s v="GD10000000"/>
    <s v="GD0"/>
    <n v="13"/>
    <n v="100"/>
    <s v="LD900"/>
    <s v="LF905"/>
    <m/>
    <m/>
    <m/>
    <m/>
    <m/>
    <m/>
    <x v="163"/>
    <n v="46487"/>
    <s v="47578"/>
    <x v="15"/>
    <x v="1"/>
    <s v="Non-executive"/>
    <s v="D905"/>
    <x v="8"/>
    <n v="2403.81"/>
    <n v="0"/>
    <n v="0"/>
    <n v="0"/>
    <n v="0"/>
    <n v="0"/>
    <n v="0"/>
    <n v="0"/>
    <n v="0"/>
    <n v="0"/>
    <n v="0"/>
    <n v="0"/>
    <n v="0"/>
    <n v="0"/>
    <n v="0"/>
    <n v="0"/>
    <n v="0"/>
    <n v="0"/>
    <n v="1.76"/>
    <n v="0"/>
    <n v="0"/>
    <n v="0"/>
    <n v="0"/>
    <n v="0"/>
    <n v="0"/>
    <n v="149.04"/>
    <n v="0"/>
    <n v="0"/>
    <n v="0"/>
    <n v="0"/>
    <n v="0"/>
    <n v="2.71"/>
    <n v="6.19"/>
    <n v="0"/>
    <n v="0"/>
    <n v="34.85"/>
    <n v="120.19"/>
    <n v="0"/>
    <n v="0"/>
    <n v="0"/>
    <n v="0"/>
    <n v="0"/>
    <n v="0"/>
    <n v="0"/>
    <n v="0"/>
    <n v="0"/>
    <n v="0"/>
    <n v="2718.55"/>
    <n v="2718.55"/>
    <n v="0"/>
    <n v="0"/>
    <n v="0"/>
    <n v="0"/>
    <n v="0"/>
  </r>
  <r>
    <n v="22"/>
    <d v="2012-10-07T00:00:00"/>
    <d v="2012-10-20T00:00:00"/>
    <x v="3"/>
    <s v="G1N"/>
    <s v="GD10000000"/>
    <s v="GD0"/>
    <n v="13"/>
    <n v="8200"/>
    <s v="GD900"/>
    <s v="BFPB5"/>
    <s v="000JBA"/>
    <n v="15"/>
    <s v="32027A"/>
    <n v="13"/>
    <m/>
    <m/>
    <x v="439"/>
    <n v="56570"/>
    <s v="46543"/>
    <x v="123"/>
    <x v="1"/>
    <s v="Non-executive"/>
    <s v="D905"/>
    <x v="8"/>
    <n v="0"/>
    <n v="0"/>
    <n v="0"/>
    <n v="0"/>
    <n v="0"/>
    <n v="0"/>
    <n v="0"/>
    <n v="0"/>
    <n v="0"/>
    <n v="0"/>
    <n v="0"/>
    <n v="0"/>
    <n v="0"/>
    <n v="0"/>
    <n v="0"/>
    <n v="0"/>
    <n v="0"/>
    <n v="0"/>
    <n v="0"/>
    <n v="27.7"/>
    <n v="0"/>
    <n v="0"/>
    <n v="0"/>
    <n v="0"/>
    <n v="0"/>
    <n v="1.72"/>
    <n v="0"/>
    <n v="0"/>
    <n v="0"/>
    <n v="0"/>
    <n v="0"/>
    <n v="0"/>
    <n v="0"/>
    <n v="0"/>
    <n v="0"/>
    <n v="0.4"/>
    <n v="0"/>
    <n v="0"/>
    <n v="0"/>
    <n v="0"/>
    <n v="0"/>
    <n v="0"/>
    <n v="0"/>
    <n v="0"/>
    <n v="0"/>
    <n v="0"/>
    <n v="0"/>
    <n v="29.82"/>
    <n v="29.819999999999997"/>
    <n v="0"/>
    <n v="0"/>
    <n v="0"/>
    <n v="0"/>
    <n v="0"/>
  </r>
  <r>
    <n v="22"/>
    <d v="2012-10-07T00:00:00"/>
    <d v="2012-10-20T00:00:00"/>
    <x v="3"/>
    <s v="G1N"/>
    <s v="GD10000000"/>
    <s v="GD0"/>
    <n v="13"/>
    <n v="8200"/>
    <s v="GD900"/>
    <s v="BFPB7"/>
    <s v="000JBA"/>
    <n v="17"/>
    <s v="32027A"/>
    <n v="13"/>
    <m/>
    <m/>
    <x v="234"/>
    <n v="64601"/>
    <s v="51249"/>
    <x v="124"/>
    <x v="1"/>
    <s v="Non-executive"/>
    <s v="D905"/>
    <x v="8"/>
    <n v="2858.38"/>
    <n v="0"/>
    <n v="0"/>
    <n v="0"/>
    <n v="0"/>
    <n v="0"/>
    <n v="0"/>
    <n v="0"/>
    <n v="0"/>
    <n v="0"/>
    <n v="0"/>
    <n v="0"/>
    <n v="0"/>
    <n v="0"/>
    <n v="0"/>
    <n v="0"/>
    <n v="0"/>
    <n v="0"/>
    <n v="2.08"/>
    <n v="160.02000000000001"/>
    <n v="0"/>
    <n v="0"/>
    <n v="0"/>
    <n v="0"/>
    <n v="0"/>
    <n v="172.73"/>
    <n v="0"/>
    <n v="0"/>
    <n v="0"/>
    <n v="0"/>
    <n v="0"/>
    <n v="2.71"/>
    <n v="6.19"/>
    <n v="0"/>
    <n v="0"/>
    <n v="40.4"/>
    <n v="142.91999999999999"/>
    <n v="0"/>
    <n v="8.5299999999999994"/>
    <n v="0"/>
    <n v="0"/>
    <n v="0"/>
    <n v="0"/>
    <n v="0"/>
    <n v="0"/>
    <n v="0"/>
    <n v="0"/>
    <n v="3393.96"/>
    <n v="3393.9600000000005"/>
    <n v="0"/>
    <n v="0"/>
    <n v="0"/>
    <n v="0"/>
    <n v="0"/>
  </r>
  <r>
    <n v="23"/>
    <d v="2012-10-21T00:00:00"/>
    <d v="2012-11-03T00:00:00"/>
    <x v="4"/>
    <s v="G1N"/>
    <s v="GD10000000"/>
    <s v="GD0"/>
    <n v="13"/>
    <n v="100"/>
    <s v="LD900"/>
    <s v="LF905"/>
    <m/>
    <m/>
    <m/>
    <m/>
    <m/>
    <m/>
    <x v="163"/>
    <n v="46487"/>
    <s v="47578"/>
    <x v="15"/>
    <x v="1"/>
    <s v="Non-executive"/>
    <s v="D905"/>
    <x v="8"/>
    <n v="2403.8000000000002"/>
    <n v="0"/>
    <n v="0"/>
    <n v="0"/>
    <n v="0"/>
    <n v="0"/>
    <n v="0"/>
    <n v="0"/>
    <n v="0"/>
    <n v="0"/>
    <n v="0"/>
    <n v="0"/>
    <n v="0"/>
    <n v="0"/>
    <n v="0"/>
    <n v="0"/>
    <n v="0"/>
    <n v="0"/>
    <n v="1.76"/>
    <n v="0"/>
    <n v="0"/>
    <n v="0"/>
    <n v="0"/>
    <n v="0"/>
    <n v="0"/>
    <n v="149.03"/>
    <n v="0"/>
    <n v="0"/>
    <n v="0"/>
    <n v="0"/>
    <n v="0"/>
    <n v="2.71"/>
    <n v="6.19"/>
    <n v="0"/>
    <n v="0"/>
    <n v="34.86"/>
    <n v="120.19"/>
    <n v="0"/>
    <n v="0"/>
    <n v="0"/>
    <n v="0"/>
    <n v="0"/>
    <n v="0"/>
    <n v="0"/>
    <n v="0"/>
    <n v="0"/>
    <n v="0"/>
    <n v="2718.54"/>
    <n v="2718.5400000000009"/>
    <n v="0"/>
    <n v="0"/>
    <n v="0"/>
    <n v="0"/>
    <n v="0"/>
  </r>
  <r>
    <n v="23"/>
    <d v="2012-10-21T00:00:00"/>
    <d v="2012-11-03T00:00:00"/>
    <x v="4"/>
    <s v="G1N"/>
    <s v="GD10000000"/>
    <s v="GD0"/>
    <n v="13"/>
    <n v="8200"/>
    <s v="GD900"/>
    <s v="BFPB7"/>
    <s v="000JBA"/>
    <n v="17"/>
    <s v="32027A"/>
    <n v="13"/>
    <m/>
    <m/>
    <x v="234"/>
    <n v="64601"/>
    <s v="51249"/>
    <x v="124"/>
    <x v="1"/>
    <s v="Non-executive"/>
    <s v="D905"/>
    <x v="8"/>
    <n v="2858.39"/>
    <n v="0"/>
    <n v="0"/>
    <n v="0"/>
    <n v="0"/>
    <n v="0"/>
    <n v="0"/>
    <n v="0"/>
    <n v="0"/>
    <n v="0"/>
    <n v="0"/>
    <n v="0"/>
    <n v="0"/>
    <n v="0"/>
    <n v="0"/>
    <n v="0"/>
    <n v="0"/>
    <n v="0"/>
    <n v="2.08"/>
    <n v="160.02000000000001"/>
    <n v="0"/>
    <n v="0"/>
    <n v="0"/>
    <n v="0"/>
    <n v="0"/>
    <n v="172.73"/>
    <n v="0"/>
    <n v="0"/>
    <n v="0"/>
    <n v="0"/>
    <n v="0"/>
    <n v="2.71"/>
    <n v="6.19"/>
    <n v="0"/>
    <n v="0"/>
    <n v="40.4"/>
    <n v="142.91999999999999"/>
    <n v="0"/>
    <n v="8.5299999999999994"/>
    <n v="0"/>
    <n v="0"/>
    <n v="0"/>
    <n v="0"/>
    <n v="0"/>
    <n v="0"/>
    <n v="0"/>
    <n v="0"/>
    <n v="3393.97"/>
    <n v="3393.9700000000003"/>
    <n v="0"/>
    <n v="0"/>
    <n v="0"/>
    <n v="0"/>
    <n v="0"/>
  </r>
  <r>
    <n v="24"/>
    <d v="2012-11-04T00:00:00"/>
    <d v="2012-11-17T00:00:00"/>
    <x v="5"/>
    <s v="G1N"/>
    <s v="GD10000000"/>
    <s v="GD0"/>
    <n v="13"/>
    <n v="100"/>
    <s v="LD900"/>
    <s v="LF905"/>
    <m/>
    <m/>
    <m/>
    <m/>
    <m/>
    <m/>
    <x v="163"/>
    <n v="46487"/>
    <s v="47578"/>
    <x v="15"/>
    <x v="1"/>
    <s v="Non-executive"/>
    <s v="D905"/>
    <x v="8"/>
    <n v="2403.8000000000002"/>
    <n v="0"/>
    <n v="0"/>
    <n v="0"/>
    <n v="0"/>
    <n v="0"/>
    <n v="0"/>
    <n v="0"/>
    <n v="0"/>
    <n v="0"/>
    <n v="0"/>
    <n v="0"/>
    <n v="0"/>
    <n v="0"/>
    <n v="0"/>
    <n v="0"/>
    <n v="0"/>
    <n v="0"/>
    <n v="1.76"/>
    <n v="0"/>
    <n v="0"/>
    <n v="0"/>
    <n v="0"/>
    <n v="0"/>
    <n v="0"/>
    <n v="149.04"/>
    <n v="0"/>
    <n v="0"/>
    <n v="0"/>
    <n v="0"/>
    <n v="0"/>
    <n v="2.71"/>
    <n v="6.19"/>
    <n v="0"/>
    <n v="0"/>
    <n v="34.85"/>
    <n v="120.19"/>
    <n v="0"/>
    <n v="0"/>
    <n v="0"/>
    <n v="0"/>
    <n v="0"/>
    <n v="0"/>
    <n v="0"/>
    <n v="0"/>
    <n v="0"/>
    <n v="0"/>
    <n v="2718.54"/>
    <n v="2718.5400000000004"/>
    <n v="0"/>
    <n v="0"/>
    <n v="0"/>
    <n v="0"/>
    <n v="0"/>
  </r>
  <r>
    <n v="24"/>
    <d v="2012-11-04T00:00:00"/>
    <d v="2012-11-17T00:00:00"/>
    <x v="5"/>
    <s v="G1N"/>
    <s v="GD10000000"/>
    <s v="GD0"/>
    <n v="13"/>
    <n v="8200"/>
    <s v="GD900"/>
    <s v="BFPB7"/>
    <s v="000JBA"/>
    <n v="17"/>
    <s v="32027A"/>
    <n v="13"/>
    <m/>
    <m/>
    <x v="234"/>
    <n v="64601"/>
    <s v="51249"/>
    <x v="124"/>
    <x v="1"/>
    <s v="Non-executive"/>
    <s v="D905"/>
    <x v="8"/>
    <n v="2858.39"/>
    <n v="0"/>
    <n v="0"/>
    <n v="0"/>
    <n v="0"/>
    <n v="0"/>
    <n v="0"/>
    <n v="0"/>
    <n v="0"/>
    <n v="0"/>
    <n v="0"/>
    <n v="0"/>
    <n v="0"/>
    <n v="0"/>
    <n v="0"/>
    <n v="0"/>
    <n v="0"/>
    <n v="0"/>
    <n v="2.08"/>
    <n v="160.02000000000001"/>
    <n v="0"/>
    <n v="0"/>
    <n v="0"/>
    <n v="0"/>
    <n v="0"/>
    <n v="172.73"/>
    <n v="0"/>
    <n v="0"/>
    <n v="0"/>
    <n v="0"/>
    <n v="0"/>
    <n v="2.71"/>
    <n v="6.19"/>
    <n v="0"/>
    <n v="0"/>
    <n v="40.39"/>
    <n v="142.91999999999999"/>
    <n v="0"/>
    <n v="8.5299999999999994"/>
    <n v="0"/>
    <n v="0"/>
    <n v="0"/>
    <n v="0"/>
    <n v="0"/>
    <n v="0"/>
    <n v="0"/>
    <n v="0"/>
    <n v="3393.96"/>
    <n v="3393.96"/>
    <n v="0"/>
    <n v="0"/>
    <n v="0"/>
    <n v="0"/>
    <n v="0"/>
  </r>
  <r>
    <n v="25"/>
    <d v="2012-11-18T00:00:00"/>
    <d v="2012-12-01T00:00:00"/>
    <x v="6"/>
    <s v="G1N"/>
    <s v="GD10000000"/>
    <s v="GD0"/>
    <n v="13"/>
    <n v="100"/>
    <s v="LD900"/>
    <s v="LF905"/>
    <m/>
    <m/>
    <m/>
    <m/>
    <m/>
    <m/>
    <x v="163"/>
    <n v="46487"/>
    <s v="47578"/>
    <x v="15"/>
    <x v="1"/>
    <s v="Non-executive"/>
    <s v="D905"/>
    <x v="8"/>
    <n v="2403.8000000000002"/>
    <n v="0"/>
    <n v="0"/>
    <n v="0"/>
    <n v="0"/>
    <n v="0"/>
    <n v="0"/>
    <n v="0"/>
    <n v="0"/>
    <n v="0"/>
    <n v="0"/>
    <n v="0"/>
    <n v="0"/>
    <n v="0"/>
    <n v="0"/>
    <n v="0"/>
    <n v="0"/>
    <n v="0"/>
    <n v="1.76"/>
    <n v="0"/>
    <n v="0"/>
    <n v="0"/>
    <n v="0"/>
    <n v="0"/>
    <n v="0"/>
    <n v="149.03"/>
    <n v="0"/>
    <n v="0"/>
    <n v="0"/>
    <n v="0"/>
    <n v="0"/>
    <n v="2.71"/>
    <n v="6.19"/>
    <n v="0"/>
    <n v="0"/>
    <n v="34.86"/>
    <n v="120.19"/>
    <n v="0"/>
    <n v="0"/>
    <n v="0"/>
    <n v="0"/>
    <n v="0"/>
    <n v="0"/>
    <n v="0"/>
    <n v="0"/>
    <n v="0"/>
    <n v="0"/>
    <n v="2718.54"/>
    <n v="2718.5400000000009"/>
    <n v="0"/>
    <n v="0"/>
    <n v="0"/>
    <n v="0"/>
    <n v="0"/>
  </r>
  <r>
    <n v="25"/>
    <d v="2012-11-18T00:00:00"/>
    <d v="2012-12-01T00:00:00"/>
    <x v="6"/>
    <s v="G1N"/>
    <s v="GD10000000"/>
    <s v="GD0"/>
    <n v="13"/>
    <n v="8200"/>
    <s v="GD900"/>
    <s v="BFPB7"/>
    <s v="000JBA"/>
    <n v="17"/>
    <s v="32027A"/>
    <n v="13"/>
    <m/>
    <m/>
    <x v="234"/>
    <n v="64601"/>
    <s v="51249"/>
    <x v="124"/>
    <x v="1"/>
    <s v="Non-executive"/>
    <s v="D905"/>
    <x v="8"/>
    <n v="2858.38"/>
    <n v="0"/>
    <n v="0"/>
    <n v="0"/>
    <n v="0"/>
    <n v="0"/>
    <n v="0"/>
    <n v="0"/>
    <n v="0"/>
    <n v="0"/>
    <n v="0"/>
    <n v="0"/>
    <n v="0"/>
    <n v="0"/>
    <n v="0"/>
    <n v="0"/>
    <n v="0"/>
    <n v="0"/>
    <n v="2.08"/>
    <n v="160.02000000000001"/>
    <n v="0"/>
    <n v="0"/>
    <n v="0"/>
    <n v="0"/>
    <n v="0"/>
    <n v="172.74"/>
    <n v="0"/>
    <n v="0"/>
    <n v="0"/>
    <n v="0"/>
    <n v="0"/>
    <n v="2.71"/>
    <n v="6.19"/>
    <n v="0"/>
    <n v="0"/>
    <n v="40.4"/>
    <n v="142.91999999999999"/>
    <n v="0"/>
    <n v="8.5299999999999994"/>
    <n v="0"/>
    <n v="0"/>
    <n v="0"/>
    <n v="0"/>
    <n v="0"/>
    <n v="0"/>
    <n v="0"/>
    <n v="0"/>
    <n v="3393.97"/>
    <n v="3393.9700000000007"/>
    <n v="0"/>
    <n v="0"/>
    <n v="0"/>
    <n v="0"/>
    <n v="0"/>
  </r>
  <r>
    <n v="26"/>
    <d v="2012-12-02T00:00:00"/>
    <d v="2012-12-15T00:00:00"/>
    <x v="7"/>
    <s v="G1N"/>
    <s v="GD10000000"/>
    <s v="GD0"/>
    <n v="13"/>
    <n v="100"/>
    <s v="LD900"/>
    <s v="LF905"/>
    <m/>
    <m/>
    <m/>
    <m/>
    <m/>
    <m/>
    <x v="163"/>
    <n v="46487"/>
    <s v="47578"/>
    <x v="15"/>
    <x v="1"/>
    <s v="Non-executive"/>
    <s v="D905"/>
    <x v="8"/>
    <n v="2403.8000000000002"/>
    <n v="0"/>
    <n v="0"/>
    <n v="0"/>
    <n v="0"/>
    <n v="0"/>
    <n v="0"/>
    <n v="0"/>
    <n v="0"/>
    <n v="0"/>
    <n v="0"/>
    <n v="0"/>
    <n v="0"/>
    <n v="0"/>
    <n v="0"/>
    <n v="0"/>
    <n v="0"/>
    <n v="0"/>
    <n v="1.76"/>
    <n v="0"/>
    <n v="0"/>
    <n v="0"/>
    <n v="0"/>
    <n v="0"/>
    <n v="0"/>
    <n v="149.04"/>
    <n v="0"/>
    <n v="0"/>
    <n v="0"/>
    <n v="0"/>
    <n v="0"/>
    <n v="2.71"/>
    <n v="6.19"/>
    <n v="0"/>
    <n v="0"/>
    <n v="34.85"/>
    <n v="120.19"/>
    <n v="0"/>
    <n v="0"/>
    <n v="0"/>
    <n v="0"/>
    <n v="0"/>
    <n v="0"/>
    <n v="0"/>
    <n v="0"/>
    <n v="0"/>
    <n v="0"/>
    <n v="2718.54"/>
    <n v="2718.5400000000004"/>
    <n v="0"/>
    <n v="0"/>
    <n v="0"/>
    <n v="0"/>
    <n v="0"/>
  </r>
  <r>
    <n v="26"/>
    <d v="2012-12-02T00:00:00"/>
    <d v="2012-12-15T00:00:00"/>
    <x v="7"/>
    <s v="G1N"/>
    <s v="GD10000000"/>
    <s v="GD0"/>
    <n v="13"/>
    <n v="8200"/>
    <s v="GD900"/>
    <s v="BFPB7"/>
    <s v="000JBA"/>
    <n v="17"/>
    <s v="32027A"/>
    <n v="13"/>
    <m/>
    <m/>
    <x v="234"/>
    <n v="64601"/>
    <s v="51249"/>
    <x v="124"/>
    <x v="1"/>
    <s v="Non-executive"/>
    <s v="D905"/>
    <x v="8"/>
    <n v="2858.38"/>
    <n v="0"/>
    <n v="0"/>
    <n v="0"/>
    <n v="0"/>
    <n v="0"/>
    <n v="0"/>
    <n v="0"/>
    <n v="0"/>
    <n v="0"/>
    <n v="0"/>
    <n v="0"/>
    <n v="0"/>
    <n v="0"/>
    <n v="0"/>
    <n v="0"/>
    <n v="0"/>
    <n v="0"/>
    <n v="2.08"/>
    <n v="160.02000000000001"/>
    <n v="0"/>
    <n v="0"/>
    <n v="0"/>
    <n v="0"/>
    <n v="0"/>
    <n v="172.73"/>
    <n v="0"/>
    <n v="0"/>
    <n v="0"/>
    <n v="0"/>
    <n v="0"/>
    <n v="2.71"/>
    <n v="6.19"/>
    <n v="0"/>
    <n v="0"/>
    <n v="40.4"/>
    <n v="142.91999999999999"/>
    <n v="0"/>
    <n v="8.5299999999999994"/>
    <n v="0"/>
    <n v="0"/>
    <n v="0"/>
    <n v="0"/>
    <n v="0"/>
    <n v="0"/>
    <n v="0"/>
    <n v="0"/>
    <n v="3393.96"/>
    <n v="3393.9600000000005"/>
    <n v="0"/>
    <n v="0"/>
    <n v="0"/>
    <n v="0"/>
    <n v="0"/>
  </r>
  <r>
    <n v="1"/>
    <d v="2012-12-16T00:00:00"/>
    <d v="2012-12-29T00:00:00"/>
    <x v="9"/>
    <s v="G1N"/>
    <s v="GD10000000"/>
    <s v="GD0"/>
    <n v="13"/>
    <n v="100"/>
    <s v="LD900"/>
    <s v="LF905"/>
    <m/>
    <m/>
    <m/>
    <m/>
    <m/>
    <m/>
    <x v="163"/>
    <n v="46487"/>
    <s v="47578"/>
    <x v="15"/>
    <x v="1"/>
    <s v="Non-executive"/>
    <s v="D905"/>
    <x v="8"/>
    <n v="2403.8000000000002"/>
    <n v="0"/>
    <n v="0"/>
    <n v="0"/>
    <n v="0"/>
    <n v="0"/>
    <n v="0"/>
    <n v="0"/>
    <n v="0"/>
    <n v="0"/>
    <n v="0"/>
    <n v="0"/>
    <n v="0"/>
    <n v="0"/>
    <n v="0"/>
    <n v="0"/>
    <n v="0"/>
    <n v="0"/>
    <n v="1.76"/>
    <n v="0"/>
    <n v="0"/>
    <n v="0"/>
    <n v="0"/>
    <n v="0"/>
    <n v="0"/>
    <n v="149.04"/>
    <n v="0"/>
    <n v="0"/>
    <n v="0"/>
    <n v="0"/>
    <n v="0"/>
    <n v="2.71"/>
    <n v="6.19"/>
    <n v="0"/>
    <n v="0"/>
    <n v="34.86"/>
    <n v="120.19"/>
    <n v="0"/>
    <n v="0"/>
    <n v="0"/>
    <n v="0"/>
    <n v="0"/>
    <n v="0"/>
    <n v="0"/>
    <n v="0"/>
    <n v="0"/>
    <n v="0"/>
    <n v="2718.55"/>
    <n v="2718.5500000000006"/>
    <n v="0"/>
    <n v="0"/>
    <n v="0"/>
    <n v="0"/>
    <n v="0"/>
  </r>
  <r>
    <n v="1"/>
    <d v="2012-12-16T00:00:00"/>
    <d v="2012-12-29T00:00:00"/>
    <x v="9"/>
    <s v="G1N"/>
    <s v="GD10000000"/>
    <s v="GD0"/>
    <n v="13"/>
    <n v="8200"/>
    <s v="GD900"/>
    <s v="BFPB7"/>
    <s v="000JBA"/>
    <n v="17"/>
    <s v="32027A"/>
    <n v="13"/>
    <m/>
    <m/>
    <x v="234"/>
    <n v="64601"/>
    <s v="51249"/>
    <x v="124"/>
    <x v="1"/>
    <s v="Non-executive"/>
    <s v="D905"/>
    <x v="8"/>
    <n v="2858.39"/>
    <n v="0"/>
    <n v="0"/>
    <n v="0"/>
    <n v="0"/>
    <n v="0"/>
    <n v="0"/>
    <n v="0"/>
    <n v="0"/>
    <n v="0"/>
    <n v="0"/>
    <n v="0"/>
    <n v="0"/>
    <n v="0"/>
    <n v="0"/>
    <n v="0"/>
    <n v="0"/>
    <n v="0"/>
    <n v="2.08"/>
    <n v="160.02000000000001"/>
    <n v="0"/>
    <n v="0"/>
    <n v="0"/>
    <n v="0"/>
    <n v="0"/>
    <n v="171.53"/>
    <n v="0"/>
    <n v="0"/>
    <n v="0"/>
    <n v="0"/>
    <n v="0"/>
    <n v="2.71"/>
    <n v="6.19"/>
    <n v="0"/>
    <n v="0"/>
    <n v="40.119999999999997"/>
    <n v="142.91999999999999"/>
    <n v="0"/>
    <n v="8.5299999999999994"/>
    <n v="0"/>
    <n v="0"/>
    <n v="0"/>
    <n v="0"/>
    <n v="0"/>
    <n v="0"/>
    <n v="0"/>
    <n v="0"/>
    <n v="3392.49"/>
    <n v="3392.4900000000002"/>
    <n v="0"/>
    <n v="0"/>
    <n v="0"/>
    <n v="0"/>
    <n v="0"/>
  </r>
  <r>
    <n v="2"/>
    <d v="2012-12-30T00:00:00"/>
    <d v="2013-01-12T00:00:00"/>
    <x v="11"/>
    <s v="G1N"/>
    <s v="GD10000000"/>
    <s v="GD0"/>
    <n v="13"/>
    <n v="100"/>
    <s v="LD900"/>
    <s v="LF905"/>
    <m/>
    <m/>
    <m/>
    <m/>
    <m/>
    <m/>
    <x v="163"/>
    <n v="46487"/>
    <s v="47578"/>
    <x v="15"/>
    <x v="1"/>
    <s v="Non-executive"/>
    <s v="D905"/>
    <x v="8"/>
    <n v="2403.8000000000002"/>
    <n v="0"/>
    <n v="0"/>
    <n v="0"/>
    <n v="0"/>
    <n v="0"/>
    <n v="0"/>
    <n v="0"/>
    <n v="0"/>
    <n v="0"/>
    <n v="0"/>
    <n v="0"/>
    <n v="0"/>
    <n v="0"/>
    <n v="0"/>
    <n v="0"/>
    <n v="0"/>
    <n v="0"/>
    <n v="1.76"/>
    <n v="0"/>
    <n v="0"/>
    <n v="0"/>
    <n v="0"/>
    <n v="0"/>
    <n v="0"/>
    <n v="149.03"/>
    <n v="0"/>
    <n v="0"/>
    <n v="0"/>
    <n v="0"/>
    <n v="0"/>
    <n v="2.71"/>
    <n v="6.19"/>
    <n v="0"/>
    <n v="0"/>
    <n v="34.85"/>
    <n v="120.19"/>
    <n v="0"/>
    <n v="0"/>
    <n v="0"/>
    <n v="0"/>
    <n v="0"/>
    <n v="0"/>
    <n v="0"/>
    <n v="0"/>
    <n v="0"/>
    <n v="0"/>
    <n v="2718.53"/>
    <n v="2718.5300000000007"/>
    <n v="0"/>
    <n v="0"/>
    <n v="0"/>
    <n v="0"/>
    <n v="0"/>
  </r>
  <r>
    <n v="2"/>
    <d v="2012-12-30T00:00:00"/>
    <d v="2013-01-12T00:00:00"/>
    <x v="11"/>
    <s v="G1N"/>
    <s v="GD10000000"/>
    <s v="GD0"/>
    <n v="13"/>
    <n v="8200"/>
    <s v="GD900"/>
    <s v="BFPB7"/>
    <s v="000JBA"/>
    <n v="17"/>
    <s v="32027A"/>
    <n v="13"/>
    <m/>
    <m/>
    <x v="234"/>
    <n v="64601"/>
    <s v="51249"/>
    <x v="124"/>
    <x v="1"/>
    <s v="Non-executive"/>
    <s v="D905"/>
    <x v="8"/>
    <n v="2858.38"/>
    <n v="0"/>
    <n v="0"/>
    <n v="0"/>
    <n v="0"/>
    <n v="0"/>
    <n v="0"/>
    <n v="0"/>
    <n v="0"/>
    <n v="0"/>
    <n v="0"/>
    <n v="0"/>
    <n v="0"/>
    <n v="0"/>
    <n v="0"/>
    <n v="0"/>
    <n v="0"/>
    <n v="0"/>
    <n v="2.08"/>
    <n v="160.02000000000001"/>
    <n v="0"/>
    <n v="0"/>
    <n v="0"/>
    <n v="0"/>
    <n v="0"/>
    <n v="171.53"/>
    <n v="0"/>
    <n v="0"/>
    <n v="0"/>
    <n v="0"/>
    <n v="0"/>
    <n v="2.71"/>
    <n v="6.19"/>
    <n v="0"/>
    <n v="0"/>
    <n v="40.11"/>
    <n v="142.91999999999999"/>
    <n v="0"/>
    <n v="8.5299999999999994"/>
    <n v="0"/>
    <n v="0"/>
    <n v="0"/>
    <n v="0"/>
    <n v="0"/>
    <n v="0"/>
    <n v="0"/>
    <n v="0"/>
    <n v="3392.47"/>
    <n v="3392.4700000000007"/>
    <n v="0"/>
    <n v="0"/>
    <n v="0"/>
    <n v="0"/>
    <n v="0"/>
  </r>
  <r>
    <n v="3"/>
    <d v="2013-01-13T00:00:00"/>
    <d v="2013-01-26T00:00:00"/>
    <x v="13"/>
    <s v="G1N"/>
    <s v="GD10000000"/>
    <s v="GD0"/>
    <n v="13"/>
    <n v="100"/>
    <s v="LD900"/>
    <s v="LF905"/>
    <m/>
    <m/>
    <m/>
    <m/>
    <m/>
    <m/>
    <x v="163"/>
    <n v="46487"/>
    <s v="47578"/>
    <x v="15"/>
    <x v="1"/>
    <s v="Non-executive"/>
    <s v="D905"/>
    <x v="8"/>
    <n v="2403.8000000000002"/>
    <n v="0"/>
    <n v="0"/>
    <n v="0"/>
    <n v="0"/>
    <n v="0"/>
    <n v="0"/>
    <n v="0"/>
    <n v="0"/>
    <n v="0"/>
    <n v="0"/>
    <n v="0"/>
    <n v="0"/>
    <n v="0"/>
    <n v="0"/>
    <n v="0"/>
    <n v="0"/>
    <n v="0"/>
    <n v="1.26"/>
    <n v="0"/>
    <n v="0"/>
    <n v="0"/>
    <n v="0"/>
    <n v="0"/>
    <n v="0"/>
    <n v="149.04"/>
    <n v="0"/>
    <n v="0"/>
    <n v="0"/>
    <n v="0"/>
    <n v="0"/>
    <n v="2.71"/>
    <n v="6.48"/>
    <n v="0"/>
    <n v="0"/>
    <n v="34.86"/>
    <n v="120.19"/>
    <n v="0"/>
    <n v="0"/>
    <n v="0"/>
    <n v="0"/>
    <n v="0"/>
    <n v="0"/>
    <n v="0"/>
    <n v="0"/>
    <n v="0"/>
    <n v="0"/>
    <n v="2718.34"/>
    <n v="2718.3400000000006"/>
    <n v="0"/>
    <n v="0"/>
    <n v="0"/>
    <n v="0"/>
    <n v="0"/>
  </r>
  <r>
    <n v="3"/>
    <d v="2013-01-13T00:00:00"/>
    <d v="2013-01-26T00:00:00"/>
    <x v="13"/>
    <s v="G1N"/>
    <s v="GD10000000"/>
    <s v="GD0"/>
    <n v="13"/>
    <n v="8200"/>
    <s v="GD900"/>
    <s v="BFPB7"/>
    <s v="000JBA"/>
    <n v="17"/>
    <s v="32027A"/>
    <n v="13"/>
    <m/>
    <m/>
    <x v="234"/>
    <n v="64601"/>
    <s v="51249"/>
    <x v="124"/>
    <x v="1"/>
    <s v="Non-executive"/>
    <s v="D905"/>
    <x v="8"/>
    <n v="2858.38"/>
    <n v="0"/>
    <n v="0"/>
    <n v="0"/>
    <n v="0"/>
    <n v="0"/>
    <n v="0"/>
    <n v="0"/>
    <n v="0"/>
    <n v="0"/>
    <n v="0"/>
    <n v="0"/>
    <n v="0"/>
    <n v="0"/>
    <n v="0"/>
    <n v="0"/>
    <n v="0"/>
    <n v="0"/>
    <n v="1.5"/>
    <n v="195.92"/>
    <n v="0"/>
    <n v="0"/>
    <n v="0"/>
    <n v="0"/>
    <n v="0"/>
    <n v="168.38"/>
    <n v="0"/>
    <n v="0"/>
    <n v="0"/>
    <n v="0"/>
    <n v="0"/>
    <n v="2.71"/>
    <n v="6.19"/>
    <n v="0"/>
    <n v="0"/>
    <n v="39.380000000000003"/>
    <n v="142.91999999999999"/>
    <n v="0"/>
    <n v="8.5299999999999994"/>
    <n v="0"/>
    <n v="0"/>
    <n v="0"/>
    <n v="0"/>
    <n v="0"/>
    <n v="0"/>
    <n v="0"/>
    <n v="0"/>
    <n v="3423.91"/>
    <n v="3423.9100000000008"/>
    <n v="0"/>
    <n v="0"/>
    <n v="0"/>
    <n v="0"/>
    <n v="0"/>
  </r>
  <r>
    <n v="4"/>
    <d v="2013-01-27T00:00:00"/>
    <d v="2013-02-09T00:00:00"/>
    <x v="15"/>
    <s v="G1N"/>
    <s v="GD10000000"/>
    <s v="GD0"/>
    <n v="13"/>
    <n v="100"/>
    <s v="LD900"/>
    <s v="LF905"/>
    <m/>
    <m/>
    <m/>
    <m/>
    <m/>
    <m/>
    <x v="163"/>
    <n v="46487"/>
    <s v="47578"/>
    <x v="15"/>
    <x v="1"/>
    <s v="Non-executive"/>
    <s v="D905"/>
    <x v="8"/>
    <n v="2403.8000000000002"/>
    <n v="0"/>
    <n v="0"/>
    <n v="0"/>
    <n v="0"/>
    <n v="0"/>
    <n v="0"/>
    <n v="0"/>
    <n v="0"/>
    <n v="0"/>
    <n v="0"/>
    <n v="0"/>
    <n v="0"/>
    <n v="0"/>
    <n v="0"/>
    <n v="0"/>
    <n v="0"/>
    <n v="0"/>
    <n v="1.26"/>
    <n v="0"/>
    <n v="0"/>
    <n v="0"/>
    <n v="0"/>
    <n v="0"/>
    <n v="0"/>
    <n v="149.03"/>
    <n v="0"/>
    <n v="0"/>
    <n v="0"/>
    <n v="0"/>
    <n v="0"/>
    <n v="2.71"/>
    <n v="6.48"/>
    <n v="0"/>
    <n v="0"/>
    <n v="34.85"/>
    <n v="120.19"/>
    <n v="0"/>
    <n v="0"/>
    <n v="0"/>
    <n v="0"/>
    <n v="0"/>
    <n v="0"/>
    <n v="0"/>
    <n v="0"/>
    <n v="0"/>
    <n v="0"/>
    <n v="2718.32"/>
    <n v="2718.3200000000006"/>
    <n v="0"/>
    <n v="0"/>
    <n v="0"/>
    <n v="0"/>
    <n v="0"/>
  </r>
  <r>
    <n v="4"/>
    <d v="2013-01-27T00:00:00"/>
    <d v="2013-02-09T00:00:00"/>
    <x v="15"/>
    <s v="G1N"/>
    <s v="GD10000000"/>
    <s v="GD0"/>
    <n v="13"/>
    <n v="8200"/>
    <s v="GD900"/>
    <s v="BFPB5"/>
    <s v="000JBA"/>
    <n v="15"/>
    <s v="32027A"/>
    <n v="13"/>
    <m/>
    <m/>
    <x v="17"/>
    <n v="66586"/>
    <s v="47636"/>
    <x v="13"/>
    <x v="1"/>
    <s v="Non-executive"/>
    <s v="D905"/>
    <x v="8"/>
    <n v="1942.7"/>
    <n v="0"/>
    <n v="0"/>
    <n v="0"/>
    <n v="0"/>
    <n v="0"/>
    <n v="0"/>
    <n v="0"/>
    <n v="0"/>
    <n v="0"/>
    <n v="0"/>
    <n v="0"/>
    <n v="0"/>
    <n v="0"/>
    <n v="0"/>
    <n v="0"/>
    <n v="0"/>
    <n v="0"/>
    <n v="1.03"/>
    <n v="195.92"/>
    <n v="0"/>
    <n v="0"/>
    <n v="0"/>
    <n v="0"/>
    <n v="0"/>
    <n v="116.4"/>
    <n v="0"/>
    <n v="0"/>
    <n v="0"/>
    <n v="0"/>
    <n v="0"/>
    <n v="2.71"/>
    <n v="6.48"/>
    <n v="0"/>
    <n v="0"/>
    <n v="27.22"/>
    <n v="97.14"/>
    <n v="0"/>
    <n v="9.5399999999999991"/>
    <n v="0"/>
    <n v="0"/>
    <n v="0"/>
    <n v="0"/>
    <n v="0"/>
    <n v="0"/>
    <n v="0"/>
    <n v="0"/>
    <n v="2399.14"/>
    <n v="2399.14"/>
    <n v="0"/>
    <n v="0"/>
    <n v="0"/>
    <n v="0"/>
    <n v="0"/>
  </r>
  <r>
    <n v="4"/>
    <d v="2013-01-27T00:00:00"/>
    <d v="2013-02-09T00:00:00"/>
    <x v="15"/>
    <s v="G1N"/>
    <s v="GD10000000"/>
    <s v="GD0"/>
    <n v="13"/>
    <n v="8200"/>
    <s v="GD900"/>
    <s v="BFPB7"/>
    <s v="000JBA"/>
    <n v="17"/>
    <s v="32027A"/>
    <n v="13"/>
    <m/>
    <m/>
    <x v="234"/>
    <n v="64601"/>
    <s v="51249"/>
    <x v="124"/>
    <x v="1"/>
    <s v="Non-executive"/>
    <s v="D905"/>
    <x v="8"/>
    <n v="2858.38"/>
    <n v="0"/>
    <n v="0"/>
    <n v="0"/>
    <n v="0"/>
    <n v="0"/>
    <n v="0"/>
    <n v="0"/>
    <n v="0"/>
    <n v="0"/>
    <n v="0"/>
    <n v="0"/>
    <n v="0"/>
    <n v="0"/>
    <n v="0"/>
    <n v="0"/>
    <n v="0"/>
    <n v="0"/>
    <n v="1.5"/>
    <n v="195.92"/>
    <n v="0"/>
    <n v="0"/>
    <n v="0"/>
    <n v="0"/>
    <n v="0"/>
    <n v="168.38"/>
    <n v="0"/>
    <n v="0"/>
    <n v="0"/>
    <n v="0"/>
    <n v="0"/>
    <n v="2.71"/>
    <n v="6.19"/>
    <n v="0"/>
    <n v="0"/>
    <n v="39.380000000000003"/>
    <n v="142.91999999999999"/>
    <n v="0"/>
    <n v="8.5299999999999994"/>
    <n v="0"/>
    <n v="0"/>
    <n v="0"/>
    <n v="0"/>
    <n v="0"/>
    <n v="0"/>
    <n v="0"/>
    <n v="0"/>
    <n v="3423.91"/>
    <n v="3423.9100000000008"/>
    <n v="0"/>
    <n v="0"/>
    <n v="0"/>
    <n v="0"/>
    <n v="0"/>
  </r>
  <r>
    <n v="5"/>
    <d v="2013-02-10T00:00:00"/>
    <d v="2013-02-23T00:00:00"/>
    <x v="17"/>
    <s v="G1N"/>
    <s v="GD10000000"/>
    <s v="GD0"/>
    <n v="13"/>
    <n v="100"/>
    <s v="LD900"/>
    <s v="LF905"/>
    <m/>
    <m/>
    <m/>
    <m/>
    <m/>
    <m/>
    <x v="163"/>
    <n v="46487"/>
    <s v="47578"/>
    <x v="15"/>
    <x v="1"/>
    <s v="Non-executive"/>
    <s v="D905"/>
    <x v="8"/>
    <n v="2163.42"/>
    <n v="0"/>
    <n v="0"/>
    <n v="0"/>
    <n v="0"/>
    <n v="0"/>
    <n v="0"/>
    <n v="0"/>
    <n v="0"/>
    <n v="0"/>
    <n v="0"/>
    <n v="0"/>
    <n v="240.38"/>
    <n v="0"/>
    <n v="0"/>
    <n v="0"/>
    <n v="0"/>
    <n v="0"/>
    <n v="1.26"/>
    <n v="0"/>
    <n v="0"/>
    <n v="0"/>
    <n v="0"/>
    <n v="0"/>
    <n v="0"/>
    <n v="149.04"/>
    <n v="0"/>
    <n v="0"/>
    <n v="0"/>
    <n v="0"/>
    <n v="0"/>
    <n v="2.71"/>
    <n v="6.48"/>
    <n v="0"/>
    <n v="0"/>
    <n v="34.86"/>
    <n v="108.17"/>
    <n v="0"/>
    <n v="0"/>
    <n v="0"/>
    <n v="0"/>
    <n v="0"/>
    <n v="0"/>
    <n v="0"/>
    <n v="0"/>
    <n v="0"/>
    <n v="0"/>
    <n v="2706.32"/>
    <n v="2706.3200000000006"/>
    <n v="0"/>
    <n v="0"/>
    <n v="0"/>
    <n v="0"/>
    <n v="0"/>
  </r>
  <r>
    <n v="5"/>
    <d v="2013-02-10T00:00:00"/>
    <d v="2013-02-23T00:00:00"/>
    <x v="17"/>
    <s v="G1N"/>
    <s v="GD10000000"/>
    <s v="GD0"/>
    <n v="13"/>
    <n v="8200"/>
    <s v="GD900"/>
    <s v="BFPB5"/>
    <s v="000JBA"/>
    <n v="15"/>
    <s v="32027A"/>
    <n v="13"/>
    <m/>
    <m/>
    <x v="193"/>
    <n v="3597"/>
    <s v="46543"/>
    <x v="123"/>
    <x v="1"/>
    <s v="Non-executive"/>
    <s v="D905"/>
    <x v="8"/>
    <n v="2858.38"/>
    <n v="0"/>
    <n v="0"/>
    <n v="0"/>
    <n v="0"/>
    <n v="0"/>
    <n v="0"/>
    <n v="0"/>
    <n v="0"/>
    <n v="0"/>
    <n v="0"/>
    <n v="0"/>
    <n v="0"/>
    <n v="0"/>
    <n v="0"/>
    <n v="0"/>
    <n v="0"/>
    <n v="0"/>
    <n v="1.5"/>
    <n v="325.88"/>
    <n v="0"/>
    <n v="0"/>
    <n v="0"/>
    <n v="0"/>
    <n v="0"/>
    <n v="170.49"/>
    <n v="0"/>
    <n v="0"/>
    <n v="0"/>
    <n v="0"/>
    <n v="0"/>
    <n v="2.99"/>
    <n v="9.1999999999999993"/>
    <n v="0"/>
    <n v="0"/>
    <n v="39.869999999999997"/>
    <n v="142.91999999999999"/>
    <n v="0"/>
    <n v="17.260000000000002"/>
    <n v="0"/>
    <n v="0"/>
    <n v="0"/>
    <n v="0"/>
    <n v="0"/>
    <n v="0"/>
    <n v="0"/>
    <n v="0"/>
    <n v="3568.49"/>
    <n v="3568.49"/>
    <n v="0"/>
    <n v="0"/>
    <n v="0"/>
    <n v="0"/>
    <n v="0"/>
  </r>
  <r>
    <n v="5"/>
    <d v="2013-02-10T00:00:00"/>
    <d v="2013-02-23T00:00:00"/>
    <x v="17"/>
    <s v="G1N"/>
    <s v="GD10000000"/>
    <s v="GD0"/>
    <n v="13"/>
    <n v="8200"/>
    <s v="GD900"/>
    <s v="BFPB5"/>
    <s v="000JBA"/>
    <n v="15"/>
    <s v="32027A"/>
    <n v="13"/>
    <m/>
    <m/>
    <x v="17"/>
    <n v="66586"/>
    <s v="47636"/>
    <x v="13"/>
    <x v="1"/>
    <s v="Non-executive"/>
    <s v="D905"/>
    <x v="8"/>
    <n v="1942.7"/>
    <n v="0"/>
    <n v="0"/>
    <n v="0"/>
    <n v="0"/>
    <n v="0"/>
    <n v="0"/>
    <n v="0"/>
    <n v="0"/>
    <n v="0"/>
    <n v="0"/>
    <n v="0"/>
    <n v="0"/>
    <n v="0"/>
    <n v="0"/>
    <n v="0"/>
    <n v="0"/>
    <n v="0"/>
    <n v="1.03"/>
    <n v="195.92"/>
    <n v="0"/>
    <n v="0"/>
    <n v="0"/>
    <n v="0"/>
    <n v="0"/>
    <n v="116.39"/>
    <n v="0"/>
    <n v="0"/>
    <n v="0"/>
    <n v="0"/>
    <n v="0"/>
    <n v="2.71"/>
    <n v="6.48"/>
    <n v="0"/>
    <n v="0"/>
    <n v="27.23"/>
    <n v="97.14"/>
    <n v="0"/>
    <n v="9.5399999999999991"/>
    <n v="0"/>
    <n v="0"/>
    <n v="0"/>
    <n v="0"/>
    <n v="0"/>
    <n v="0"/>
    <n v="0"/>
    <n v="0"/>
    <n v="2399.14"/>
    <n v="2399.14"/>
    <n v="0"/>
    <n v="0"/>
    <n v="0"/>
    <n v="0"/>
    <n v="0"/>
  </r>
  <r>
    <n v="5"/>
    <d v="2013-02-10T00:00:00"/>
    <d v="2013-02-23T00:00:00"/>
    <x v="17"/>
    <s v="G1N"/>
    <s v="GD10000000"/>
    <s v="GD0"/>
    <n v="13"/>
    <n v="8200"/>
    <s v="GD900"/>
    <s v="BFPB7"/>
    <s v="000JBA"/>
    <n v="17"/>
    <s v="32027A"/>
    <n v="13"/>
    <m/>
    <m/>
    <x v="234"/>
    <n v="64601"/>
    <s v="51249"/>
    <x v="124"/>
    <x v="1"/>
    <s v="Non-executive"/>
    <s v="D905"/>
    <x v="8"/>
    <n v="2858.38"/>
    <n v="0"/>
    <n v="0"/>
    <n v="0"/>
    <n v="0"/>
    <n v="0"/>
    <n v="0"/>
    <n v="0"/>
    <n v="0"/>
    <n v="0"/>
    <n v="0"/>
    <n v="0"/>
    <n v="0"/>
    <n v="0"/>
    <n v="0"/>
    <n v="0"/>
    <n v="0"/>
    <n v="0"/>
    <n v="1.5"/>
    <n v="195.92"/>
    <n v="0"/>
    <n v="0"/>
    <n v="0"/>
    <n v="0"/>
    <n v="0"/>
    <n v="168.38"/>
    <n v="0"/>
    <n v="0"/>
    <n v="0"/>
    <n v="0"/>
    <n v="0"/>
    <n v="2.71"/>
    <n v="6.19"/>
    <n v="0"/>
    <n v="0"/>
    <n v="39.380000000000003"/>
    <n v="142.91999999999999"/>
    <n v="0"/>
    <n v="8.5299999999999994"/>
    <n v="0"/>
    <n v="0"/>
    <n v="0"/>
    <n v="0"/>
    <n v="0"/>
    <n v="0"/>
    <n v="0"/>
    <n v="0"/>
    <n v="3423.91"/>
    <n v="3423.9100000000008"/>
    <n v="0"/>
    <n v="0"/>
    <n v="0"/>
    <n v="0"/>
    <n v="0"/>
  </r>
  <r>
    <n v="6"/>
    <d v="2013-02-24T00:00:00"/>
    <d v="2013-03-09T00:00:00"/>
    <x v="19"/>
    <s v="G1N"/>
    <s v="GD10000000"/>
    <s v="GD0"/>
    <n v="13"/>
    <n v="100"/>
    <s v="LD900"/>
    <s v="LF905"/>
    <m/>
    <m/>
    <m/>
    <m/>
    <m/>
    <m/>
    <x v="163"/>
    <n v="46487"/>
    <s v="47578"/>
    <x v="15"/>
    <x v="1"/>
    <s v="Non-executive"/>
    <s v="D905"/>
    <x v="8"/>
    <n v="2403.8000000000002"/>
    <n v="0"/>
    <n v="0"/>
    <n v="0"/>
    <n v="0"/>
    <n v="0"/>
    <n v="0"/>
    <n v="0"/>
    <n v="0"/>
    <n v="0"/>
    <n v="0"/>
    <n v="0"/>
    <n v="0"/>
    <n v="0"/>
    <n v="0"/>
    <n v="0"/>
    <n v="0"/>
    <n v="0"/>
    <n v="1.26"/>
    <n v="173.94"/>
    <n v="0"/>
    <n v="0"/>
    <n v="0"/>
    <n v="0"/>
    <n v="0"/>
    <n v="145.44"/>
    <n v="0"/>
    <n v="0"/>
    <n v="0"/>
    <n v="0"/>
    <n v="0"/>
    <n v="2.71"/>
    <n v="6.48"/>
    <n v="0"/>
    <n v="0"/>
    <n v="34.01"/>
    <n v="120.19"/>
    <n v="0"/>
    <n v="0"/>
    <n v="0"/>
    <n v="0"/>
    <n v="0"/>
    <n v="0"/>
    <n v="0"/>
    <n v="0"/>
    <n v="0"/>
    <n v="0"/>
    <n v="2887.83"/>
    <n v="2887.8300000000008"/>
    <n v="0"/>
    <n v="0"/>
    <n v="0"/>
    <n v="0"/>
    <n v="0"/>
  </r>
  <r>
    <n v="6"/>
    <d v="2013-02-24T00:00:00"/>
    <d v="2013-03-09T00:00:00"/>
    <x v="19"/>
    <s v="G1N"/>
    <s v="GD10000000"/>
    <s v="GD0"/>
    <n v="13"/>
    <n v="8200"/>
    <s v="GD900"/>
    <s v="BFPB5"/>
    <s v="000JBA"/>
    <n v="15"/>
    <s v="32027A"/>
    <n v="13"/>
    <m/>
    <m/>
    <x v="193"/>
    <n v="3597"/>
    <s v="46543"/>
    <x v="123"/>
    <x v="1"/>
    <s v="Non-executive"/>
    <s v="D905"/>
    <x v="8"/>
    <n v="2858.38"/>
    <n v="0"/>
    <n v="0"/>
    <n v="0"/>
    <n v="0"/>
    <n v="0"/>
    <n v="0"/>
    <n v="0"/>
    <n v="0"/>
    <n v="0"/>
    <n v="0"/>
    <n v="0"/>
    <n v="0"/>
    <n v="0"/>
    <n v="0"/>
    <n v="0"/>
    <n v="0"/>
    <n v="0"/>
    <n v="1.5"/>
    <n v="325.88"/>
    <n v="0"/>
    <n v="0"/>
    <n v="0"/>
    <n v="0"/>
    <n v="0"/>
    <n v="170.48"/>
    <n v="0"/>
    <n v="0"/>
    <n v="0"/>
    <n v="0"/>
    <n v="0"/>
    <n v="2.99"/>
    <n v="9.1999999999999993"/>
    <n v="0"/>
    <n v="0"/>
    <n v="39.869999999999997"/>
    <n v="142.91999999999999"/>
    <n v="0"/>
    <n v="17.260000000000002"/>
    <n v="0"/>
    <n v="0"/>
    <n v="0"/>
    <n v="0"/>
    <n v="0"/>
    <n v="0"/>
    <n v="0"/>
    <n v="0"/>
    <n v="3568.48"/>
    <n v="3568.48"/>
    <n v="0"/>
    <n v="0"/>
    <n v="0"/>
    <n v="0"/>
    <n v="0"/>
  </r>
  <r>
    <n v="6"/>
    <d v="2013-02-24T00:00:00"/>
    <d v="2013-03-09T00:00:00"/>
    <x v="19"/>
    <s v="G1N"/>
    <s v="GD10000000"/>
    <s v="GD0"/>
    <n v="13"/>
    <n v="8200"/>
    <s v="GD900"/>
    <s v="BFPB5"/>
    <s v="000JBA"/>
    <n v="15"/>
    <s v="32027A"/>
    <n v="13"/>
    <m/>
    <m/>
    <x v="17"/>
    <n v="66586"/>
    <s v="47636"/>
    <x v="13"/>
    <x v="1"/>
    <s v="Non-executive"/>
    <s v="D905"/>
    <x v="8"/>
    <n v="1942.69"/>
    <n v="0"/>
    <n v="0"/>
    <n v="0"/>
    <n v="0"/>
    <n v="0"/>
    <n v="0"/>
    <n v="0"/>
    <n v="0"/>
    <n v="0"/>
    <n v="0"/>
    <n v="0"/>
    <n v="0"/>
    <n v="0"/>
    <n v="0"/>
    <n v="0"/>
    <n v="0"/>
    <n v="0"/>
    <n v="1.03"/>
    <n v="195.92"/>
    <n v="0"/>
    <n v="0"/>
    <n v="0"/>
    <n v="0"/>
    <n v="0"/>
    <n v="116.4"/>
    <n v="0"/>
    <n v="0"/>
    <n v="0"/>
    <n v="0"/>
    <n v="0"/>
    <n v="2.71"/>
    <n v="6.48"/>
    <n v="0"/>
    <n v="0"/>
    <n v="27.22"/>
    <n v="97.13"/>
    <n v="0"/>
    <n v="9.5399999999999991"/>
    <n v="0"/>
    <n v="0"/>
    <n v="0"/>
    <n v="0"/>
    <n v="0"/>
    <n v="0"/>
    <n v="0"/>
    <n v="0"/>
    <n v="2399.12"/>
    <n v="2399.12"/>
    <n v="0"/>
    <n v="0"/>
    <n v="0"/>
    <n v="0"/>
    <n v="0"/>
  </r>
  <r>
    <n v="6"/>
    <d v="2013-02-24T00:00:00"/>
    <d v="2013-03-09T00:00:00"/>
    <x v="19"/>
    <s v="G1N"/>
    <s v="GD10000000"/>
    <s v="GD0"/>
    <n v="13"/>
    <n v="8200"/>
    <s v="GD900"/>
    <s v="BFPB7"/>
    <s v="000JBA"/>
    <n v="17"/>
    <s v="32027A"/>
    <n v="13"/>
    <m/>
    <m/>
    <x v="234"/>
    <n v="64601"/>
    <s v="51249"/>
    <x v="124"/>
    <x v="1"/>
    <s v="Non-executive"/>
    <s v="D905"/>
    <x v="8"/>
    <n v="2858.38"/>
    <n v="0"/>
    <n v="0"/>
    <n v="0"/>
    <n v="0"/>
    <n v="0"/>
    <n v="0"/>
    <n v="0"/>
    <n v="0"/>
    <n v="0"/>
    <n v="0"/>
    <n v="0"/>
    <n v="0"/>
    <n v="0"/>
    <n v="0"/>
    <n v="0"/>
    <n v="0"/>
    <n v="0"/>
    <n v="1.5"/>
    <n v="195.92"/>
    <n v="0"/>
    <n v="0"/>
    <n v="0"/>
    <n v="0"/>
    <n v="0"/>
    <n v="168.38"/>
    <n v="0"/>
    <n v="0"/>
    <n v="0"/>
    <n v="0"/>
    <n v="0"/>
    <n v="2.71"/>
    <n v="6.19"/>
    <n v="0"/>
    <n v="0"/>
    <n v="39.380000000000003"/>
    <n v="142.91999999999999"/>
    <n v="0"/>
    <n v="8.5299999999999994"/>
    <n v="0"/>
    <n v="0"/>
    <n v="0"/>
    <n v="0"/>
    <n v="0"/>
    <n v="0"/>
    <n v="0"/>
    <n v="0"/>
    <n v="3423.91"/>
    <n v="3423.9100000000008"/>
    <n v="0"/>
    <n v="0"/>
    <n v="0"/>
    <n v="0"/>
    <n v="0"/>
  </r>
  <r>
    <n v="7"/>
    <d v="2013-03-10T00:00:00"/>
    <d v="2013-03-23T00:00:00"/>
    <x v="21"/>
    <s v="G1N"/>
    <s v="GD10000000"/>
    <s v="GD0"/>
    <n v="13"/>
    <n v="100"/>
    <s v="LD900"/>
    <s v="LF905"/>
    <m/>
    <m/>
    <m/>
    <m/>
    <m/>
    <m/>
    <x v="163"/>
    <n v="46487"/>
    <s v="47578"/>
    <x v="15"/>
    <x v="1"/>
    <s v="Non-executive"/>
    <s v="D905"/>
    <x v="8"/>
    <n v="2403.8000000000002"/>
    <n v="0"/>
    <n v="0"/>
    <n v="0"/>
    <n v="0"/>
    <n v="0"/>
    <n v="0"/>
    <n v="0"/>
    <n v="0"/>
    <n v="0"/>
    <n v="0"/>
    <n v="0"/>
    <n v="0"/>
    <n v="0"/>
    <n v="0"/>
    <n v="0"/>
    <n v="0"/>
    <n v="0"/>
    <n v="1.26"/>
    <n v="173.94"/>
    <n v="0"/>
    <n v="0"/>
    <n v="0"/>
    <n v="0"/>
    <n v="0"/>
    <n v="145.44"/>
    <n v="0"/>
    <n v="0"/>
    <n v="0"/>
    <n v="0"/>
    <n v="0"/>
    <n v="2.71"/>
    <n v="6.48"/>
    <n v="0"/>
    <n v="0"/>
    <n v="34.01"/>
    <n v="120.19"/>
    <n v="0"/>
    <n v="0"/>
    <n v="0"/>
    <n v="0"/>
    <n v="0"/>
    <n v="0"/>
    <n v="0"/>
    <n v="0"/>
    <n v="0"/>
    <n v="0"/>
    <n v="2887.83"/>
    <n v="2887.8300000000008"/>
    <n v="0"/>
    <n v="0"/>
    <n v="0"/>
    <n v="0"/>
    <n v="0"/>
  </r>
  <r>
    <n v="7"/>
    <d v="2013-03-10T00:00:00"/>
    <d v="2013-03-23T00:00:00"/>
    <x v="21"/>
    <s v="G1N"/>
    <s v="GD10000000"/>
    <s v="GD0"/>
    <n v="13"/>
    <n v="100"/>
    <s v="LD900"/>
    <s v="LF905"/>
    <m/>
    <m/>
    <m/>
    <m/>
    <m/>
    <m/>
    <x v="234"/>
    <n v="64601"/>
    <s v="51364"/>
    <x v="72"/>
    <x v="1"/>
    <s v="Non-executive"/>
    <s v="D905"/>
    <x v="8"/>
    <n v="3405.58"/>
    <n v="0"/>
    <n v="0"/>
    <n v="0"/>
    <n v="0"/>
    <n v="0"/>
    <n v="0"/>
    <n v="0"/>
    <n v="0"/>
    <n v="0"/>
    <n v="0"/>
    <n v="0"/>
    <n v="0"/>
    <n v="0"/>
    <n v="0"/>
    <n v="0"/>
    <n v="0"/>
    <n v="0"/>
    <n v="1.78"/>
    <n v="195.92"/>
    <n v="0"/>
    <n v="0"/>
    <n v="0"/>
    <n v="0"/>
    <n v="0"/>
    <n v="202.3"/>
    <n v="0"/>
    <n v="0"/>
    <n v="0"/>
    <n v="0"/>
    <n v="0"/>
    <n v="2.71"/>
    <n v="6.19"/>
    <n v="0"/>
    <n v="0"/>
    <n v="47.31"/>
    <n v="170.28"/>
    <n v="0"/>
    <n v="8.5299999999999994"/>
    <n v="0"/>
    <n v="0"/>
    <n v="0"/>
    <n v="0"/>
    <n v="0"/>
    <n v="0"/>
    <n v="0"/>
    <n v="0"/>
    <n v="4040.6"/>
    <n v="4040.6000000000008"/>
    <n v="0"/>
    <n v="0"/>
    <n v="0"/>
    <n v="0"/>
    <n v="0"/>
  </r>
  <r>
    <n v="7"/>
    <d v="2013-03-10T00:00:00"/>
    <d v="2013-03-23T00:00:00"/>
    <x v="21"/>
    <s v="G1N"/>
    <s v="GD10000000"/>
    <s v="GD0"/>
    <n v="13"/>
    <n v="8200"/>
    <s v="GD900"/>
    <s v="BFPB5"/>
    <s v="000JBA"/>
    <n v="15"/>
    <s v="32027A"/>
    <n v="13"/>
    <m/>
    <m/>
    <x v="193"/>
    <n v="3597"/>
    <s v="46543"/>
    <x v="123"/>
    <x v="1"/>
    <s v="Non-executive"/>
    <s v="D905"/>
    <x v="8"/>
    <n v="2858.38"/>
    <n v="0"/>
    <n v="0"/>
    <n v="0"/>
    <n v="0"/>
    <n v="0"/>
    <n v="0"/>
    <n v="0"/>
    <n v="0"/>
    <n v="0"/>
    <n v="0"/>
    <n v="0"/>
    <n v="0"/>
    <n v="0"/>
    <n v="0"/>
    <n v="0"/>
    <n v="0"/>
    <n v="0"/>
    <n v="1.5"/>
    <n v="325.88"/>
    <n v="0"/>
    <n v="0"/>
    <n v="0"/>
    <n v="0"/>
    <n v="0"/>
    <n v="170.49"/>
    <n v="0"/>
    <n v="0"/>
    <n v="0"/>
    <n v="0"/>
    <n v="0"/>
    <n v="2.99"/>
    <n v="9.1999999999999993"/>
    <n v="0"/>
    <n v="0"/>
    <n v="39.869999999999997"/>
    <n v="142.91999999999999"/>
    <n v="0"/>
    <n v="17.260000000000002"/>
    <n v="0"/>
    <n v="0"/>
    <n v="0"/>
    <n v="0"/>
    <n v="0"/>
    <n v="0"/>
    <n v="0"/>
    <n v="0"/>
    <n v="3568.49"/>
    <n v="3568.49"/>
    <n v="0"/>
    <n v="0"/>
    <n v="0"/>
    <n v="0"/>
    <n v="0"/>
  </r>
  <r>
    <n v="7"/>
    <d v="2013-03-10T00:00:00"/>
    <d v="2013-03-23T00:00:00"/>
    <x v="21"/>
    <s v="G1N"/>
    <s v="GD10000000"/>
    <s v="GD0"/>
    <n v="13"/>
    <n v="8200"/>
    <s v="GD900"/>
    <s v="BFPB5"/>
    <s v="000JBA"/>
    <n v="15"/>
    <s v="32027A"/>
    <n v="13"/>
    <m/>
    <m/>
    <x v="17"/>
    <n v="66586"/>
    <s v="47636"/>
    <x v="13"/>
    <x v="1"/>
    <s v="Non-executive"/>
    <s v="D905"/>
    <x v="8"/>
    <n v="1942.7"/>
    <n v="0"/>
    <n v="0"/>
    <n v="0"/>
    <n v="0"/>
    <n v="0"/>
    <n v="0"/>
    <n v="0"/>
    <n v="0"/>
    <n v="0"/>
    <n v="0"/>
    <n v="0"/>
    <n v="0"/>
    <n v="0"/>
    <n v="0"/>
    <n v="0"/>
    <n v="0"/>
    <n v="0"/>
    <n v="1.03"/>
    <n v="195.92"/>
    <n v="0"/>
    <n v="0"/>
    <n v="0"/>
    <n v="0"/>
    <n v="0"/>
    <n v="116.4"/>
    <n v="0"/>
    <n v="0"/>
    <n v="0"/>
    <n v="0"/>
    <n v="0"/>
    <n v="2.71"/>
    <n v="6.48"/>
    <n v="0"/>
    <n v="0"/>
    <n v="27.22"/>
    <n v="97.14"/>
    <n v="0"/>
    <n v="9.5399999999999991"/>
    <n v="0"/>
    <n v="0"/>
    <n v="0"/>
    <n v="0"/>
    <n v="0"/>
    <n v="0"/>
    <n v="0"/>
    <n v="0"/>
    <n v="2399.14"/>
    <n v="2399.14"/>
    <n v="0"/>
    <n v="0"/>
    <n v="0"/>
    <n v="0"/>
    <n v="0"/>
  </r>
  <r>
    <n v="8"/>
    <d v="2013-03-24T00:00:00"/>
    <d v="2013-04-06T00:00:00"/>
    <x v="23"/>
    <s v="G1N"/>
    <s v="GD10000000"/>
    <s v="GD0"/>
    <n v="13"/>
    <n v="100"/>
    <s v="LD900"/>
    <s v="LF905"/>
    <m/>
    <m/>
    <m/>
    <m/>
    <m/>
    <m/>
    <x v="163"/>
    <n v="46487"/>
    <s v="47578"/>
    <x v="15"/>
    <x v="1"/>
    <s v="Non-executive"/>
    <s v="D905"/>
    <x v="8"/>
    <n v="2403.8000000000002"/>
    <n v="0"/>
    <n v="0"/>
    <n v="0"/>
    <n v="0"/>
    <n v="0"/>
    <n v="0"/>
    <n v="0"/>
    <n v="0"/>
    <n v="0"/>
    <n v="0"/>
    <n v="0"/>
    <n v="0"/>
    <n v="0"/>
    <n v="0"/>
    <n v="0"/>
    <n v="0"/>
    <n v="0"/>
    <n v="1.26"/>
    <n v="173.94"/>
    <n v="0"/>
    <n v="0"/>
    <n v="0"/>
    <n v="0"/>
    <n v="0"/>
    <n v="145.44"/>
    <n v="0"/>
    <n v="0"/>
    <n v="0"/>
    <n v="0"/>
    <n v="0"/>
    <n v="2.71"/>
    <n v="6.48"/>
    <n v="0"/>
    <n v="0"/>
    <n v="34.020000000000003"/>
    <n v="120.19"/>
    <n v="0"/>
    <n v="0"/>
    <n v="0"/>
    <n v="0"/>
    <n v="0"/>
    <n v="0"/>
    <n v="0"/>
    <n v="0"/>
    <n v="0"/>
    <n v="0"/>
    <n v="2887.84"/>
    <n v="2887.8400000000006"/>
    <n v="0"/>
    <n v="0"/>
    <n v="0"/>
    <n v="0"/>
    <n v="0"/>
  </r>
  <r>
    <n v="8"/>
    <d v="2013-03-24T00:00:00"/>
    <d v="2013-04-06T00:00:00"/>
    <x v="23"/>
    <s v="G1N"/>
    <s v="GD10000000"/>
    <s v="GD0"/>
    <n v="13"/>
    <n v="100"/>
    <s v="LD900"/>
    <s v="LF905"/>
    <m/>
    <m/>
    <m/>
    <m/>
    <m/>
    <m/>
    <x v="234"/>
    <n v="64601"/>
    <s v="51364"/>
    <x v="72"/>
    <x v="1"/>
    <s v="Non-executive"/>
    <s v="D905"/>
    <x v="8"/>
    <n v="3405.58"/>
    <n v="0"/>
    <n v="0"/>
    <n v="0"/>
    <n v="0"/>
    <n v="0"/>
    <n v="0"/>
    <n v="0"/>
    <n v="0"/>
    <n v="0"/>
    <n v="0"/>
    <n v="0"/>
    <n v="0"/>
    <n v="0"/>
    <n v="0"/>
    <n v="0"/>
    <n v="0"/>
    <n v="0"/>
    <n v="1.78"/>
    <n v="195.92"/>
    <n v="0"/>
    <n v="0"/>
    <n v="0"/>
    <n v="0"/>
    <n v="0"/>
    <n v="202.31"/>
    <n v="0"/>
    <n v="0"/>
    <n v="0"/>
    <n v="0"/>
    <n v="0"/>
    <n v="2.71"/>
    <n v="6.19"/>
    <n v="0"/>
    <n v="0"/>
    <n v="47.32"/>
    <n v="170.28"/>
    <n v="0"/>
    <n v="8.5299999999999994"/>
    <n v="0"/>
    <n v="0"/>
    <n v="0"/>
    <n v="0"/>
    <n v="0"/>
    <n v="0"/>
    <n v="0"/>
    <n v="0"/>
    <n v="4040.62"/>
    <n v="4040.6200000000008"/>
    <n v="0"/>
    <n v="0"/>
    <n v="0"/>
    <n v="0"/>
    <n v="0"/>
  </r>
  <r>
    <n v="8"/>
    <d v="2013-03-24T00:00:00"/>
    <d v="2013-04-06T00:00:00"/>
    <x v="23"/>
    <s v="G1N"/>
    <s v="GD10000000"/>
    <s v="GD0"/>
    <n v="13"/>
    <n v="8200"/>
    <s v="GD900"/>
    <s v="BFPB5"/>
    <s v="000JBA"/>
    <n v="15"/>
    <s v="32027A"/>
    <n v="13"/>
    <m/>
    <m/>
    <x v="193"/>
    <n v="3597"/>
    <s v="46543"/>
    <x v="123"/>
    <x v="1"/>
    <s v="Non-executive"/>
    <s v="D905"/>
    <x v="8"/>
    <n v="2858.39"/>
    <n v="0"/>
    <n v="0"/>
    <n v="0"/>
    <n v="0"/>
    <n v="0"/>
    <n v="0"/>
    <n v="0"/>
    <n v="0"/>
    <n v="0"/>
    <n v="0"/>
    <n v="0"/>
    <n v="0"/>
    <n v="0"/>
    <n v="0"/>
    <n v="0"/>
    <n v="0"/>
    <n v="0"/>
    <n v="1.5"/>
    <n v="325.88"/>
    <n v="0"/>
    <n v="0"/>
    <n v="0"/>
    <n v="0"/>
    <n v="0"/>
    <n v="170.48"/>
    <n v="0"/>
    <n v="0"/>
    <n v="0"/>
    <n v="0"/>
    <n v="0"/>
    <n v="2.99"/>
    <n v="9.1999999999999993"/>
    <n v="0"/>
    <n v="0"/>
    <n v="39.869999999999997"/>
    <n v="142.91999999999999"/>
    <n v="0"/>
    <n v="17.260000000000002"/>
    <n v="0"/>
    <n v="0"/>
    <n v="0"/>
    <n v="0"/>
    <n v="0"/>
    <n v="0"/>
    <n v="0"/>
    <n v="0"/>
    <n v="3568.49"/>
    <n v="3568.49"/>
    <n v="0"/>
    <n v="0"/>
    <n v="0"/>
    <n v="0"/>
    <n v="0"/>
  </r>
  <r>
    <n v="8"/>
    <d v="2013-03-24T00:00:00"/>
    <d v="2013-04-06T00:00:00"/>
    <x v="23"/>
    <s v="G1N"/>
    <s v="GD10000000"/>
    <s v="GD0"/>
    <n v="13"/>
    <n v="8200"/>
    <s v="GD900"/>
    <s v="BFPB5"/>
    <s v="000JBA"/>
    <n v="15"/>
    <s v="32027A"/>
    <n v="13"/>
    <m/>
    <m/>
    <x v="17"/>
    <n v="66586"/>
    <s v="47636"/>
    <x v="13"/>
    <x v="1"/>
    <s v="Non-executive"/>
    <s v="D905"/>
    <x v="8"/>
    <n v="1942.7"/>
    <n v="0"/>
    <n v="0"/>
    <n v="0"/>
    <n v="0"/>
    <n v="0"/>
    <n v="0"/>
    <n v="0"/>
    <n v="0"/>
    <n v="0"/>
    <n v="0"/>
    <n v="0"/>
    <n v="0"/>
    <n v="0"/>
    <n v="0"/>
    <n v="0"/>
    <n v="0"/>
    <n v="0"/>
    <n v="1.03"/>
    <n v="195.92"/>
    <n v="0"/>
    <n v="0"/>
    <n v="0"/>
    <n v="0"/>
    <n v="0"/>
    <n v="116.4"/>
    <n v="0"/>
    <n v="0"/>
    <n v="0"/>
    <n v="0"/>
    <n v="0"/>
    <n v="2.71"/>
    <n v="6.48"/>
    <n v="0"/>
    <n v="0"/>
    <n v="27.22"/>
    <n v="97.14"/>
    <n v="0"/>
    <n v="9.5399999999999991"/>
    <n v="0"/>
    <n v="0"/>
    <n v="0"/>
    <n v="0"/>
    <n v="0"/>
    <n v="0"/>
    <n v="0"/>
    <n v="0"/>
    <n v="2399.14"/>
    <n v="2399.14"/>
    <n v="0"/>
    <n v="0"/>
    <n v="0"/>
    <n v="0"/>
    <n v="0"/>
  </r>
  <r>
    <n v="9"/>
    <d v="2013-04-07T00:00:00"/>
    <d v="2013-04-20T00:00:00"/>
    <x v="25"/>
    <s v="G1N"/>
    <s v="GD10000000"/>
    <s v="GD0"/>
    <n v="13"/>
    <n v="100"/>
    <s v="LD900"/>
    <s v="LF905"/>
    <m/>
    <m/>
    <m/>
    <m/>
    <m/>
    <m/>
    <x v="234"/>
    <n v="64601"/>
    <s v="51364"/>
    <x v="72"/>
    <x v="1"/>
    <s v="Non-executive"/>
    <s v="D905"/>
    <x v="8"/>
    <n v="3405.58"/>
    <n v="0"/>
    <n v="0"/>
    <n v="0"/>
    <n v="0"/>
    <n v="0"/>
    <n v="0"/>
    <n v="0"/>
    <n v="0"/>
    <n v="0"/>
    <n v="0"/>
    <n v="0"/>
    <n v="0"/>
    <n v="0"/>
    <n v="0"/>
    <n v="0"/>
    <n v="0"/>
    <n v="0"/>
    <n v="1.78"/>
    <n v="195.92"/>
    <n v="0"/>
    <n v="0"/>
    <n v="0"/>
    <n v="0"/>
    <n v="0"/>
    <n v="202.31"/>
    <n v="0"/>
    <n v="0"/>
    <n v="0"/>
    <n v="0"/>
    <n v="0"/>
    <n v="2.71"/>
    <n v="6.19"/>
    <n v="0"/>
    <n v="0"/>
    <n v="47.31"/>
    <n v="170.28"/>
    <n v="0"/>
    <n v="8.5299999999999994"/>
    <n v="0"/>
    <n v="0"/>
    <n v="0"/>
    <n v="0"/>
    <n v="0"/>
    <n v="0"/>
    <n v="0"/>
    <n v="0"/>
    <n v="4040.61"/>
    <n v="4040.6100000000006"/>
    <n v="0"/>
    <n v="0"/>
    <n v="0"/>
    <n v="0"/>
    <n v="0"/>
  </r>
  <r>
    <n v="9"/>
    <d v="2013-04-07T00:00:00"/>
    <d v="2013-04-20T00:00:00"/>
    <x v="25"/>
    <s v="G1N"/>
    <s v="GD10000000"/>
    <s v="GD0"/>
    <n v="13"/>
    <n v="8200"/>
    <s v="GD900"/>
    <s v="BFPB5"/>
    <s v="000JBA"/>
    <n v="15"/>
    <s v="32027A"/>
    <n v="13"/>
    <m/>
    <m/>
    <x v="193"/>
    <n v="3597"/>
    <s v="46543"/>
    <x v="123"/>
    <x v="1"/>
    <s v="Non-executive"/>
    <s v="D905"/>
    <x v="8"/>
    <n v="2858.38"/>
    <n v="0"/>
    <n v="0"/>
    <n v="0"/>
    <n v="0"/>
    <n v="0"/>
    <n v="0"/>
    <n v="0"/>
    <n v="0"/>
    <n v="0"/>
    <n v="0"/>
    <n v="0"/>
    <n v="0"/>
    <n v="0"/>
    <n v="0"/>
    <n v="0"/>
    <n v="0"/>
    <n v="0"/>
    <n v="1.5"/>
    <n v="325.88"/>
    <n v="0"/>
    <n v="0"/>
    <n v="0"/>
    <n v="0"/>
    <n v="0"/>
    <n v="170.48"/>
    <n v="0"/>
    <n v="0"/>
    <n v="0"/>
    <n v="0"/>
    <n v="0"/>
    <n v="2.99"/>
    <n v="9.1999999999999993"/>
    <n v="0"/>
    <n v="0"/>
    <n v="39.869999999999997"/>
    <n v="142.91999999999999"/>
    <n v="0"/>
    <n v="17.38"/>
    <n v="0"/>
    <n v="0"/>
    <n v="0"/>
    <n v="0"/>
    <n v="0"/>
    <n v="0"/>
    <n v="0"/>
    <n v="0"/>
    <n v="3568.6"/>
    <n v="3568.6"/>
    <n v="0"/>
    <n v="0"/>
    <n v="0"/>
    <n v="0"/>
    <n v="0"/>
  </r>
  <r>
    <n v="9"/>
    <d v="2013-04-07T00:00:00"/>
    <d v="2013-04-20T00:00:00"/>
    <x v="25"/>
    <s v="G1N"/>
    <s v="GD10000000"/>
    <s v="GD0"/>
    <n v="13"/>
    <n v="8200"/>
    <s v="GD900"/>
    <s v="BFPB5"/>
    <s v="000JBA"/>
    <n v="15"/>
    <s v="32027A"/>
    <n v="13"/>
    <m/>
    <m/>
    <x v="17"/>
    <n v="66586"/>
    <s v="47636"/>
    <x v="13"/>
    <x v="1"/>
    <s v="Non-executive"/>
    <s v="D905"/>
    <x v="8"/>
    <n v="1942.7"/>
    <n v="0"/>
    <n v="0"/>
    <n v="0"/>
    <n v="0"/>
    <n v="0"/>
    <n v="0"/>
    <n v="0"/>
    <n v="0"/>
    <n v="0"/>
    <n v="0"/>
    <n v="0"/>
    <n v="0"/>
    <n v="0"/>
    <n v="0"/>
    <n v="0"/>
    <n v="0"/>
    <n v="0"/>
    <n v="1.03"/>
    <n v="195.92"/>
    <n v="0"/>
    <n v="0"/>
    <n v="0"/>
    <n v="0"/>
    <n v="0"/>
    <n v="116.4"/>
    <n v="0"/>
    <n v="0"/>
    <n v="0"/>
    <n v="0"/>
    <n v="0"/>
    <n v="2.71"/>
    <n v="6.48"/>
    <n v="0"/>
    <n v="0"/>
    <n v="27.22"/>
    <n v="97.14"/>
    <n v="0"/>
    <n v="10.45"/>
    <n v="0"/>
    <n v="0"/>
    <n v="0"/>
    <n v="0"/>
    <n v="0"/>
    <n v="0"/>
    <n v="0"/>
    <n v="0"/>
    <n v="2400.0500000000002"/>
    <n v="2400.0499999999997"/>
    <n v="0"/>
    <n v="0"/>
    <n v="0"/>
    <n v="0"/>
    <n v="0"/>
  </r>
  <r>
    <n v="9"/>
    <d v="2013-04-07T00:00:00"/>
    <d v="2013-04-20T00:00:00"/>
    <x v="25"/>
    <s v="G1N"/>
    <s v="GD10000000"/>
    <s v="GD0"/>
    <n v="13"/>
    <n v="8200"/>
    <s v="GD900"/>
    <s v="BFPB7"/>
    <s v="000JBA"/>
    <n v="17"/>
    <s v="32027A"/>
    <n v="13"/>
    <m/>
    <m/>
    <x v="163"/>
    <n v="46487"/>
    <s v="47578"/>
    <x v="15"/>
    <x v="1"/>
    <s v="Non-executive"/>
    <s v="D905"/>
    <x v="8"/>
    <n v="2403.8000000000002"/>
    <n v="0"/>
    <n v="0"/>
    <n v="0"/>
    <n v="0"/>
    <n v="0"/>
    <n v="0"/>
    <n v="0"/>
    <n v="0"/>
    <n v="0"/>
    <n v="0"/>
    <n v="0"/>
    <n v="0"/>
    <n v="0"/>
    <n v="0"/>
    <n v="0"/>
    <n v="0"/>
    <n v="0"/>
    <n v="1.26"/>
    <n v="173.94"/>
    <n v="0"/>
    <n v="0"/>
    <n v="0"/>
    <n v="0"/>
    <n v="0"/>
    <n v="145.44"/>
    <n v="0"/>
    <n v="0"/>
    <n v="0"/>
    <n v="0"/>
    <n v="0"/>
    <n v="2.71"/>
    <n v="6.48"/>
    <n v="0"/>
    <n v="0"/>
    <n v="34.01"/>
    <n v="120.19"/>
    <n v="0"/>
    <n v="0"/>
    <n v="0"/>
    <n v="0"/>
    <n v="0"/>
    <n v="0"/>
    <n v="0"/>
    <n v="0"/>
    <n v="0"/>
    <n v="0"/>
    <n v="2887.83"/>
    <n v="2887.8300000000008"/>
    <n v="0"/>
    <n v="0"/>
    <n v="0"/>
    <n v="0"/>
    <n v="0"/>
  </r>
  <r>
    <n v="10"/>
    <d v="2013-04-21T00:00:00"/>
    <d v="2013-05-04T00:00:00"/>
    <x v="27"/>
    <s v="G1N"/>
    <s v="GD10000000"/>
    <s v="GD0"/>
    <n v="13"/>
    <n v="100"/>
    <s v="LD900"/>
    <s v="LF905"/>
    <m/>
    <m/>
    <m/>
    <m/>
    <m/>
    <m/>
    <x v="234"/>
    <n v="64601"/>
    <s v="51364"/>
    <x v="72"/>
    <x v="1"/>
    <s v="Non-executive"/>
    <s v="D905"/>
    <x v="8"/>
    <n v="3405.58"/>
    <n v="0"/>
    <n v="0"/>
    <n v="0"/>
    <n v="0"/>
    <n v="0"/>
    <n v="0"/>
    <n v="0"/>
    <n v="0"/>
    <n v="0"/>
    <n v="0"/>
    <n v="0"/>
    <n v="0"/>
    <n v="0"/>
    <n v="0"/>
    <n v="0"/>
    <n v="0"/>
    <n v="0"/>
    <n v="1.78"/>
    <n v="195.92"/>
    <n v="0"/>
    <n v="0"/>
    <n v="0"/>
    <n v="0"/>
    <n v="0"/>
    <n v="202.3"/>
    <n v="0"/>
    <n v="0"/>
    <n v="0"/>
    <n v="0"/>
    <n v="0"/>
    <n v="2.71"/>
    <n v="6.19"/>
    <n v="0"/>
    <n v="0"/>
    <n v="47.31"/>
    <n v="170.28"/>
    <n v="0"/>
    <n v="8.5299999999999994"/>
    <n v="0"/>
    <n v="0"/>
    <n v="0"/>
    <n v="0"/>
    <n v="0"/>
    <n v="0"/>
    <n v="0"/>
    <n v="0"/>
    <n v="4040.6"/>
    <n v="4040.6000000000008"/>
    <n v="0"/>
    <n v="0"/>
    <n v="0"/>
    <n v="0"/>
    <n v="0"/>
  </r>
  <r>
    <n v="10"/>
    <d v="2013-04-21T00:00:00"/>
    <d v="2013-05-04T00:00:00"/>
    <x v="27"/>
    <s v="G1N"/>
    <s v="GD10000000"/>
    <s v="GD0"/>
    <n v="13"/>
    <n v="8200"/>
    <s v="GD900"/>
    <s v="BFPB5"/>
    <s v="000JBA"/>
    <n v="15"/>
    <s v="32027A"/>
    <n v="13"/>
    <m/>
    <m/>
    <x v="193"/>
    <n v="3597"/>
    <s v="46543"/>
    <x v="123"/>
    <x v="1"/>
    <s v="Non-executive"/>
    <s v="D905"/>
    <x v="8"/>
    <n v="2858.38"/>
    <n v="0"/>
    <n v="0"/>
    <n v="0"/>
    <n v="0"/>
    <n v="0"/>
    <n v="0"/>
    <n v="0"/>
    <n v="0"/>
    <n v="0"/>
    <n v="0"/>
    <n v="0"/>
    <n v="0"/>
    <n v="0"/>
    <n v="0"/>
    <n v="0"/>
    <n v="0"/>
    <n v="0"/>
    <n v="1.5"/>
    <n v="325.88"/>
    <n v="0"/>
    <n v="0"/>
    <n v="0"/>
    <n v="0"/>
    <n v="0"/>
    <n v="170.49"/>
    <n v="0"/>
    <n v="0"/>
    <n v="0"/>
    <n v="0"/>
    <n v="0"/>
    <n v="2.99"/>
    <n v="9.1999999999999993"/>
    <n v="0"/>
    <n v="0"/>
    <n v="39.869999999999997"/>
    <n v="142.91999999999999"/>
    <n v="0"/>
    <n v="17.38"/>
    <n v="0"/>
    <n v="0"/>
    <n v="0"/>
    <n v="0"/>
    <n v="0"/>
    <n v="0"/>
    <n v="0"/>
    <n v="0"/>
    <n v="3568.61"/>
    <n v="3568.6099999999997"/>
    <n v="0"/>
    <n v="0"/>
    <n v="0"/>
    <n v="0"/>
    <n v="0"/>
  </r>
  <r>
    <n v="10"/>
    <d v="2013-04-21T00:00:00"/>
    <d v="2013-05-04T00:00:00"/>
    <x v="27"/>
    <s v="G1N"/>
    <s v="GD10000000"/>
    <s v="GD0"/>
    <n v="13"/>
    <n v="8200"/>
    <s v="GD900"/>
    <s v="BFPB5"/>
    <s v="000JBA"/>
    <n v="15"/>
    <s v="32027A"/>
    <n v="13"/>
    <m/>
    <m/>
    <x v="17"/>
    <n v="66586"/>
    <s v="47636"/>
    <x v="13"/>
    <x v="1"/>
    <s v="Non-executive"/>
    <s v="D905"/>
    <x v="8"/>
    <n v="1942.7"/>
    <n v="0"/>
    <n v="0"/>
    <n v="0"/>
    <n v="0"/>
    <n v="0"/>
    <n v="0"/>
    <n v="0"/>
    <n v="0"/>
    <n v="0"/>
    <n v="0"/>
    <n v="0"/>
    <n v="0"/>
    <n v="0"/>
    <n v="0"/>
    <n v="0"/>
    <n v="0"/>
    <n v="0"/>
    <n v="1.03"/>
    <n v="195.92"/>
    <n v="0"/>
    <n v="0"/>
    <n v="0"/>
    <n v="0"/>
    <n v="0"/>
    <n v="116.39"/>
    <n v="0"/>
    <n v="0"/>
    <n v="0"/>
    <n v="0"/>
    <n v="0"/>
    <n v="2.71"/>
    <n v="6.48"/>
    <n v="0"/>
    <n v="0"/>
    <n v="27.23"/>
    <n v="97.14"/>
    <n v="0"/>
    <n v="10.45"/>
    <n v="0"/>
    <n v="0"/>
    <n v="0"/>
    <n v="0"/>
    <n v="0"/>
    <n v="0"/>
    <n v="0"/>
    <n v="0"/>
    <n v="2400.0500000000002"/>
    <n v="2400.0499999999997"/>
    <n v="0"/>
    <n v="0"/>
    <n v="0"/>
    <n v="0"/>
    <n v="0"/>
  </r>
  <r>
    <n v="10"/>
    <d v="2013-04-21T00:00:00"/>
    <d v="2013-05-04T00:00:00"/>
    <x v="27"/>
    <s v="G1N"/>
    <s v="GD10000000"/>
    <s v="GD0"/>
    <n v="13"/>
    <n v="8200"/>
    <s v="GD900"/>
    <s v="BFPB7"/>
    <s v="000JBA"/>
    <n v="17"/>
    <s v="32027A"/>
    <n v="13"/>
    <m/>
    <m/>
    <x v="163"/>
    <n v="46487"/>
    <s v="47578"/>
    <x v="15"/>
    <x v="1"/>
    <s v="Non-executive"/>
    <s v="D905"/>
    <x v="8"/>
    <n v="2403.8000000000002"/>
    <n v="0"/>
    <n v="0"/>
    <n v="0"/>
    <n v="0"/>
    <n v="0"/>
    <n v="0"/>
    <n v="0"/>
    <n v="0"/>
    <n v="0"/>
    <n v="0"/>
    <n v="0"/>
    <n v="0"/>
    <n v="0"/>
    <n v="0"/>
    <n v="0"/>
    <n v="0"/>
    <n v="0"/>
    <n v="1.26"/>
    <n v="173.94"/>
    <n v="0"/>
    <n v="0"/>
    <n v="0"/>
    <n v="0"/>
    <n v="0"/>
    <n v="145.44"/>
    <n v="0"/>
    <n v="0"/>
    <n v="0"/>
    <n v="0"/>
    <n v="0"/>
    <n v="2.71"/>
    <n v="6.48"/>
    <n v="0"/>
    <n v="0"/>
    <n v="34.020000000000003"/>
    <n v="120.19"/>
    <n v="0"/>
    <n v="0"/>
    <n v="0"/>
    <n v="0"/>
    <n v="0"/>
    <n v="0"/>
    <n v="0"/>
    <n v="0"/>
    <n v="0"/>
    <n v="0"/>
    <n v="2887.84"/>
    <n v="2887.8400000000006"/>
    <n v="0"/>
    <n v="0"/>
    <n v="0"/>
    <n v="0"/>
    <n v="0"/>
  </r>
  <r>
    <n v="11"/>
    <d v="2013-05-05T00:00:00"/>
    <d v="2013-05-18T00:00:00"/>
    <x v="29"/>
    <s v="G1N"/>
    <s v="GD10000000"/>
    <s v="GD0"/>
    <n v="13"/>
    <n v="100"/>
    <s v="LD900"/>
    <s v="LF905"/>
    <m/>
    <m/>
    <m/>
    <m/>
    <m/>
    <m/>
    <x v="234"/>
    <n v="64601"/>
    <s v="51364"/>
    <x v="72"/>
    <x v="1"/>
    <s v="Non-executive"/>
    <s v="D905"/>
    <x v="8"/>
    <n v="3405.58"/>
    <n v="0"/>
    <n v="0"/>
    <n v="0"/>
    <n v="0"/>
    <n v="0"/>
    <n v="0"/>
    <n v="0"/>
    <n v="0"/>
    <n v="0"/>
    <n v="0"/>
    <n v="0"/>
    <n v="0"/>
    <n v="0"/>
    <n v="0"/>
    <n v="0"/>
    <n v="0"/>
    <n v="0"/>
    <n v="1.78"/>
    <n v="195.92"/>
    <n v="0"/>
    <n v="0"/>
    <n v="0"/>
    <n v="0"/>
    <n v="0"/>
    <n v="202.31"/>
    <n v="0"/>
    <n v="0"/>
    <n v="0"/>
    <n v="0"/>
    <n v="0"/>
    <n v="2.71"/>
    <n v="6.19"/>
    <n v="0"/>
    <n v="0"/>
    <n v="47.32"/>
    <n v="170.28"/>
    <n v="0"/>
    <n v="8.5299999999999994"/>
    <n v="0"/>
    <n v="0"/>
    <n v="0"/>
    <n v="0"/>
    <n v="0"/>
    <n v="0"/>
    <n v="0"/>
    <n v="0"/>
    <n v="4040.62"/>
    <n v="4040.6200000000008"/>
    <n v="0"/>
    <n v="0"/>
    <n v="0"/>
    <n v="0"/>
    <n v="0"/>
  </r>
  <r>
    <n v="11"/>
    <d v="2013-05-05T00:00:00"/>
    <d v="2013-05-18T00:00:00"/>
    <x v="29"/>
    <s v="G1N"/>
    <s v="GD10000000"/>
    <s v="GD0"/>
    <n v="13"/>
    <n v="8200"/>
    <s v="GD900"/>
    <s v="BFPB5"/>
    <s v="000JBA"/>
    <n v="15"/>
    <s v="32027A"/>
    <n v="13"/>
    <m/>
    <m/>
    <x v="193"/>
    <n v="3597"/>
    <s v="46543"/>
    <x v="123"/>
    <x v="1"/>
    <s v="Non-executive"/>
    <s v="D905"/>
    <x v="8"/>
    <n v="2858.38"/>
    <n v="0"/>
    <n v="0"/>
    <n v="0"/>
    <n v="0"/>
    <n v="0"/>
    <n v="0"/>
    <n v="0"/>
    <n v="0"/>
    <n v="0"/>
    <n v="0"/>
    <n v="0"/>
    <n v="0"/>
    <n v="0"/>
    <n v="0"/>
    <n v="0"/>
    <n v="0"/>
    <n v="0"/>
    <n v="1.5"/>
    <n v="325.88"/>
    <n v="0"/>
    <n v="0"/>
    <n v="0"/>
    <n v="0"/>
    <n v="0"/>
    <n v="170.48"/>
    <n v="0"/>
    <n v="0"/>
    <n v="0"/>
    <n v="0"/>
    <n v="0"/>
    <n v="2.99"/>
    <n v="9.1999999999999993"/>
    <n v="0"/>
    <n v="0"/>
    <n v="39.880000000000003"/>
    <n v="142.91999999999999"/>
    <n v="0"/>
    <n v="17.38"/>
    <n v="0"/>
    <n v="0"/>
    <n v="0"/>
    <n v="0"/>
    <n v="0"/>
    <n v="0"/>
    <n v="0"/>
    <n v="0"/>
    <n v="3568.61"/>
    <n v="3568.61"/>
    <n v="0"/>
    <n v="0"/>
    <n v="0"/>
    <n v="0"/>
    <n v="0"/>
  </r>
  <r>
    <n v="11"/>
    <d v="2013-05-05T00:00:00"/>
    <d v="2013-05-18T00:00:00"/>
    <x v="29"/>
    <s v="G1N"/>
    <s v="GD10000000"/>
    <s v="GD0"/>
    <n v="13"/>
    <n v="8200"/>
    <s v="GD900"/>
    <s v="BFPB5"/>
    <s v="000JBA"/>
    <n v="15"/>
    <s v="32027A"/>
    <n v="13"/>
    <m/>
    <m/>
    <x v="17"/>
    <n v="66586"/>
    <s v="47636"/>
    <x v="13"/>
    <x v="1"/>
    <s v="Non-executive"/>
    <s v="D905"/>
    <x v="8"/>
    <n v="1942.7"/>
    <n v="0"/>
    <n v="0"/>
    <n v="0"/>
    <n v="0"/>
    <n v="0"/>
    <n v="0"/>
    <n v="0"/>
    <n v="0"/>
    <n v="0"/>
    <n v="0"/>
    <n v="0"/>
    <n v="0"/>
    <n v="0"/>
    <n v="0"/>
    <n v="0"/>
    <n v="0"/>
    <n v="0"/>
    <n v="1.03"/>
    <n v="195.92"/>
    <n v="0"/>
    <n v="0"/>
    <n v="0"/>
    <n v="0"/>
    <n v="0"/>
    <n v="116.4"/>
    <n v="0"/>
    <n v="0"/>
    <n v="0"/>
    <n v="0"/>
    <n v="0"/>
    <n v="2.71"/>
    <n v="6.48"/>
    <n v="0"/>
    <n v="0"/>
    <n v="27.22"/>
    <n v="97.14"/>
    <n v="0"/>
    <n v="10.45"/>
    <n v="0"/>
    <n v="0"/>
    <n v="0"/>
    <n v="0"/>
    <n v="0"/>
    <n v="0"/>
    <n v="0"/>
    <n v="0"/>
    <n v="2400.0500000000002"/>
    <n v="2400.0499999999997"/>
    <n v="0"/>
    <n v="0"/>
    <n v="0"/>
    <n v="0"/>
    <n v="0"/>
  </r>
  <r>
    <n v="11"/>
    <d v="2013-05-05T00:00:00"/>
    <d v="2013-05-18T00:00:00"/>
    <x v="29"/>
    <s v="G1N"/>
    <s v="GD10000000"/>
    <s v="GD0"/>
    <n v="13"/>
    <n v="8200"/>
    <s v="GD900"/>
    <s v="BFPB7"/>
    <s v="000JBA"/>
    <n v="17"/>
    <s v="32027A"/>
    <n v="13"/>
    <m/>
    <m/>
    <x v="163"/>
    <n v="46487"/>
    <s v="47578"/>
    <x v="15"/>
    <x v="1"/>
    <s v="Non-executive"/>
    <s v="D905"/>
    <x v="8"/>
    <n v="2403.8000000000002"/>
    <n v="0"/>
    <n v="0"/>
    <n v="0"/>
    <n v="0"/>
    <n v="0"/>
    <n v="0"/>
    <n v="0"/>
    <n v="0"/>
    <n v="0"/>
    <n v="0"/>
    <n v="0"/>
    <n v="0"/>
    <n v="0"/>
    <n v="0"/>
    <n v="0"/>
    <n v="0"/>
    <n v="0"/>
    <n v="1.26"/>
    <n v="173.94"/>
    <n v="0"/>
    <n v="0"/>
    <n v="0"/>
    <n v="0"/>
    <n v="0"/>
    <n v="145.44"/>
    <n v="0"/>
    <n v="0"/>
    <n v="0"/>
    <n v="0"/>
    <n v="0"/>
    <n v="2.71"/>
    <n v="6.48"/>
    <n v="0"/>
    <n v="0"/>
    <n v="34.01"/>
    <n v="120.19"/>
    <n v="0"/>
    <n v="0"/>
    <n v="0"/>
    <n v="0"/>
    <n v="0"/>
    <n v="0"/>
    <n v="0"/>
    <n v="0"/>
    <n v="0"/>
    <n v="0"/>
    <n v="2887.83"/>
    <n v="2887.8300000000008"/>
    <n v="0"/>
    <n v="0"/>
    <n v="0"/>
    <n v="0"/>
    <n v="0"/>
  </r>
  <r>
    <n v="12"/>
    <d v="2013-05-19T00:00:00"/>
    <d v="2013-06-01T00:00:00"/>
    <x v="31"/>
    <s v="G1N"/>
    <s v="GD10000000"/>
    <s v="GD0"/>
    <n v="13"/>
    <n v="100"/>
    <s v="LD900"/>
    <s v="LF905"/>
    <m/>
    <m/>
    <m/>
    <m/>
    <m/>
    <m/>
    <x v="234"/>
    <n v="64601"/>
    <s v="51364"/>
    <x v="72"/>
    <x v="1"/>
    <s v="Non-executive"/>
    <s v="D905"/>
    <x v="8"/>
    <n v="3405.58"/>
    <n v="0"/>
    <n v="0"/>
    <n v="0"/>
    <n v="0"/>
    <n v="0"/>
    <n v="0"/>
    <n v="0"/>
    <n v="0"/>
    <n v="0"/>
    <n v="0"/>
    <n v="0"/>
    <n v="0"/>
    <n v="0"/>
    <n v="0"/>
    <n v="0"/>
    <n v="0"/>
    <n v="0"/>
    <n v="1.78"/>
    <n v="195.92"/>
    <n v="0"/>
    <n v="0"/>
    <n v="0"/>
    <n v="0"/>
    <n v="0"/>
    <n v="202.31"/>
    <n v="0"/>
    <n v="0"/>
    <n v="0"/>
    <n v="0"/>
    <n v="0"/>
    <n v="2.71"/>
    <n v="6.19"/>
    <n v="0"/>
    <n v="0"/>
    <n v="47.31"/>
    <n v="170.28"/>
    <n v="0"/>
    <n v="8.5299999999999994"/>
    <n v="0"/>
    <n v="0"/>
    <n v="0"/>
    <n v="0"/>
    <n v="0"/>
    <n v="0"/>
    <n v="0"/>
    <n v="0"/>
    <n v="4040.61"/>
    <n v="4040.6100000000006"/>
    <n v="0"/>
    <n v="0"/>
    <n v="0"/>
    <n v="0"/>
    <n v="0"/>
  </r>
  <r>
    <n v="12"/>
    <d v="2013-05-19T00:00:00"/>
    <d v="2013-06-01T00:00:00"/>
    <x v="31"/>
    <s v="G1N"/>
    <s v="GD10000000"/>
    <s v="GD0"/>
    <n v="13"/>
    <n v="8200"/>
    <s v="GD900"/>
    <s v="BFPB5"/>
    <s v="000JBA"/>
    <n v="15"/>
    <s v="32027A"/>
    <n v="13"/>
    <m/>
    <m/>
    <x v="193"/>
    <n v="3597"/>
    <s v="46543"/>
    <x v="123"/>
    <x v="1"/>
    <s v="Non-executive"/>
    <s v="D905"/>
    <x v="8"/>
    <n v="2858.38"/>
    <n v="0"/>
    <n v="0"/>
    <n v="0"/>
    <n v="0"/>
    <n v="0"/>
    <n v="0"/>
    <n v="0"/>
    <n v="0"/>
    <n v="0"/>
    <n v="0"/>
    <n v="0"/>
    <n v="0"/>
    <n v="0"/>
    <n v="0"/>
    <n v="0"/>
    <n v="0"/>
    <n v="0"/>
    <n v="1.5"/>
    <n v="325.88"/>
    <n v="0"/>
    <n v="0"/>
    <n v="0"/>
    <n v="0"/>
    <n v="0"/>
    <n v="170.49"/>
    <n v="0"/>
    <n v="0"/>
    <n v="0"/>
    <n v="0"/>
    <n v="0"/>
    <n v="2.99"/>
    <n v="9.1999999999999993"/>
    <n v="0"/>
    <n v="0"/>
    <n v="39.869999999999997"/>
    <n v="142.91999999999999"/>
    <n v="0"/>
    <n v="17.38"/>
    <n v="0"/>
    <n v="0"/>
    <n v="0"/>
    <n v="0"/>
    <n v="0"/>
    <n v="0"/>
    <n v="0"/>
    <n v="0"/>
    <n v="3568.61"/>
    <n v="3568.6099999999997"/>
    <n v="0"/>
    <n v="0"/>
    <n v="0"/>
    <n v="0"/>
    <n v="0"/>
  </r>
  <r>
    <n v="12"/>
    <d v="2013-05-19T00:00:00"/>
    <d v="2013-06-01T00:00:00"/>
    <x v="31"/>
    <s v="G1N"/>
    <s v="GD10000000"/>
    <s v="GD0"/>
    <n v="13"/>
    <n v="8200"/>
    <s v="GD900"/>
    <s v="BFPB5"/>
    <s v="000JBA"/>
    <n v="15"/>
    <s v="32027A"/>
    <n v="13"/>
    <m/>
    <m/>
    <x v="17"/>
    <n v="66586"/>
    <s v="47636"/>
    <x v="13"/>
    <x v="1"/>
    <s v="Non-executive"/>
    <s v="D905"/>
    <x v="8"/>
    <n v="1942.7"/>
    <n v="0"/>
    <n v="0"/>
    <n v="0"/>
    <n v="0"/>
    <n v="0"/>
    <n v="0"/>
    <n v="0"/>
    <n v="0"/>
    <n v="0"/>
    <n v="0"/>
    <n v="0"/>
    <n v="0"/>
    <n v="0"/>
    <n v="0"/>
    <n v="0"/>
    <n v="0"/>
    <n v="0"/>
    <n v="1.03"/>
    <n v="195.92"/>
    <n v="0"/>
    <n v="0"/>
    <n v="0"/>
    <n v="0"/>
    <n v="0"/>
    <n v="116.4"/>
    <n v="0"/>
    <n v="0"/>
    <n v="0"/>
    <n v="0"/>
    <n v="0"/>
    <n v="2.71"/>
    <n v="6.48"/>
    <n v="0"/>
    <n v="0"/>
    <n v="27.22"/>
    <n v="97.14"/>
    <n v="0"/>
    <n v="10.45"/>
    <n v="0"/>
    <n v="0"/>
    <n v="0"/>
    <n v="0"/>
    <n v="0"/>
    <n v="0"/>
    <n v="0"/>
    <n v="0"/>
    <n v="2400.0500000000002"/>
    <n v="2400.0499999999997"/>
    <n v="0"/>
    <n v="0"/>
    <n v="0"/>
    <n v="0"/>
    <n v="0"/>
  </r>
  <r>
    <n v="12"/>
    <d v="2013-05-19T00:00:00"/>
    <d v="2013-06-01T00:00:00"/>
    <x v="31"/>
    <s v="G1N"/>
    <s v="GD10000000"/>
    <s v="GD0"/>
    <n v="13"/>
    <n v="8200"/>
    <s v="GD900"/>
    <s v="BFPB7"/>
    <s v="000JBA"/>
    <n v="17"/>
    <s v="32027A"/>
    <n v="13"/>
    <m/>
    <m/>
    <x v="163"/>
    <n v="46487"/>
    <s v="47578"/>
    <x v="15"/>
    <x v="1"/>
    <s v="Non-executive"/>
    <s v="D905"/>
    <x v="8"/>
    <n v="2403.8000000000002"/>
    <n v="0"/>
    <n v="0"/>
    <n v="0"/>
    <n v="0"/>
    <n v="0"/>
    <n v="0"/>
    <n v="0"/>
    <n v="0"/>
    <n v="0"/>
    <n v="0"/>
    <n v="0"/>
    <n v="0"/>
    <n v="0"/>
    <n v="0"/>
    <n v="0"/>
    <n v="0"/>
    <n v="0"/>
    <n v="1.26"/>
    <n v="173.94"/>
    <n v="0"/>
    <n v="0"/>
    <n v="0"/>
    <n v="0"/>
    <n v="0"/>
    <n v="145.44"/>
    <n v="0"/>
    <n v="0"/>
    <n v="0"/>
    <n v="0"/>
    <n v="0"/>
    <n v="2.71"/>
    <n v="6.48"/>
    <n v="0"/>
    <n v="0"/>
    <n v="34.020000000000003"/>
    <n v="120.19"/>
    <n v="0"/>
    <n v="0"/>
    <n v="0"/>
    <n v="0"/>
    <n v="0"/>
    <n v="0"/>
    <n v="0"/>
    <n v="0"/>
    <n v="0"/>
    <n v="0"/>
    <n v="2887.84"/>
    <n v="2887.8400000000006"/>
    <n v="0"/>
    <n v="0"/>
    <n v="0"/>
    <n v="0"/>
    <n v="0"/>
  </r>
  <r>
    <n v="13"/>
    <d v="2013-06-02T00:00:00"/>
    <d v="2013-06-15T00:00:00"/>
    <x v="33"/>
    <s v="G1N"/>
    <s v="GD10000000"/>
    <s v="GD0"/>
    <n v="13"/>
    <n v="100"/>
    <s v="LD900"/>
    <s v="LF905"/>
    <m/>
    <m/>
    <m/>
    <m/>
    <m/>
    <m/>
    <x v="234"/>
    <n v="64601"/>
    <s v="51364"/>
    <x v="72"/>
    <x v="1"/>
    <s v="Non-executive"/>
    <s v="D905"/>
    <x v="8"/>
    <n v="3405.58"/>
    <n v="0"/>
    <n v="0"/>
    <n v="0"/>
    <n v="0"/>
    <n v="0"/>
    <n v="0"/>
    <n v="0"/>
    <n v="0"/>
    <n v="0"/>
    <n v="0"/>
    <n v="0"/>
    <n v="0"/>
    <n v="0"/>
    <n v="0"/>
    <n v="0"/>
    <n v="0"/>
    <n v="0"/>
    <n v="1.78"/>
    <n v="195.92"/>
    <n v="0"/>
    <n v="0"/>
    <n v="0"/>
    <n v="0"/>
    <n v="0"/>
    <n v="202.3"/>
    <n v="0"/>
    <n v="0"/>
    <n v="0"/>
    <n v="0"/>
    <n v="0"/>
    <n v="2.71"/>
    <n v="6.19"/>
    <n v="0"/>
    <n v="0"/>
    <n v="47.31"/>
    <n v="170.28"/>
    <n v="0"/>
    <n v="8.5299999999999994"/>
    <n v="0"/>
    <n v="0"/>
    <n v="0"/>
    <n v="0"/>
    <n v="0"/>
    <n v="0"/>
    <n v="0"/>
    <n v="0"/>
    <n v="4040.6"/>
    <n v="4040.6000000000008"/>
    <n v="0"/>
    <n v="0"/>
    <n v="0"/>
    <n v="0"/>
    <n v="0"/>
  </r>
  <r>
    <n v="13"/>
    <d v="2013-06-02T00:00:00"/>
    <d v="2013-06-15T00:00:00"/>
    <x v="33"/>
    <s v="G1N"/>
    <s v="GD10000000"/>
    <s v="GD0"/>
    <n v="13"/>
    <n v="8200"/>
    <s v="GD900"/>
    <s v="BFPB5"/>
    <s v="000JBA"/>
    <n v="15"/>
    <s v="32027A"/>
    <n v="13"/>
    <m/>
    <m/>
    <x v="193"/>
    <n v="3597"/>
    <s v="46543"/>
    <x v="123"/>
    <x v="1"/>
    <s v="Non-executive"/>
    <s v="D905"/>
    <x v="8"/>
    <n v="2858.38"/>
    <n v="0"/>
    <n v="0"/>
    <n v="0"/>
    <n v="0"/>
    <n v="0"/>
    <n v="0"/>
    <n v="0"/>
    <n v="0"/>
    <n v="0"/>
    <n v="0"/>
    <n v="0"/>
    <n v="0"/>
    <n v="0"/>
    <n v="0"/>
    <n v="0"/>
    <n v="0"/>
    <n v="0"/>
    <n v="1.5"/>
    <n v="325.88"/>
    <n v="0"/>
    <n v="0"/>
    <n v="0"/>
    <n v="0"/>
    <n v="0"/>
    <n v="170.48"/>
    <n v="0"/>
    <n v="0"/>
    <n v="0"/>
    <n v="0"/>
    <n v="0"/>
    <n v="2.99"/>
    <n v="9.1999999999999993"/>
    <n v="0"/>
    <n v="0"/>
    <n v="39.869999999999997"/>
    <n v="142.91999999999999"/>
    <n v="0"/>
    <n v="17.38"/>
    <n v="0"/>
    <n v="0"/>
    <n v="0"/>
    <n v="0"/>
    <n v="0"/>
    <n v="0"/>
    <n v="0"/>
    <n v="0"/>
    <n v="3568.6"/>
    <n v="3568.6"/>
    <n v="0"/>
    <n v="0"/>
    <n v="0"/>
    <n v="0"/>
    <n v="0"/>
  </r>
  <r>
    <n v="13"/>
    <d v="2013-06-02T00:00:00"/>
    <d v="2013-06-15T00:00:00"/>
    <x v="33"/>
    <s v="G1N"/>
    <s v="GD10000000"/>
    <s v="GD0"/>
    <n v="13"/>
    <n v="8200"/>
    <s v="GD900"/>
    <s v="BFPB5"/>
    <s v="000JBA"/>
    <n v="15"/>
    <s v="32027A"/>
    <n v="13"/>
    <m/>
    <m/>
    <x v="17"/>
    <n v="66586"/>
    <s v="47636"/>
    <x v="13"/>
    <x v="1"/>
    <s v="Non-executive"/>
    <s v="D905"/>
    <x v="8"/>
    <n v="1942.7"/>
    <n v="0"/>
    <n v="0"/>
    <n v="0"/>
    <n v="0"/>
    <n v="0"/>
    <n v="0"/>
    <n v="0"/>
    <n v="0"/>
    <n v="0"/>
    <n v="0"/>
    <n v="0"/>
    <n v="0"/>
    <n v="0"/>
    <n v="0"/>
    <n v="0"/>
    <n v="0"/>
    <n v="0"/>
    <n v="1.03"/>
    <n v="195.92"/>
    <n v="0"/>
    <n v="0"/>
    <n v="0"/>
    <n v="0"/>
    <n v="0"/>
    <n v="116.4"/>
    <n v="0"/>
    <n v="0"/>
    <n v="0"/>
    <n v="0"/>
    <n v="0"/>
    <n v="2.71"/>
    <n v="6.48"/>
    <n v="0"/>
    <n v="0"/>
    <n v="27.22"/>
    <n v="97.14"/>
    <n v="0"/>
    <n v="10.45"/>
    <n v="0"/>
    <n v="0"/>
    <n v="0"/>
    <n v="0"/>
    <n v="0"/>
    <n v="0"/>
    <n v="0"/>
    <n v="0"/>
    <n v="2400.0500000000002"/>
    <n v="2400.0499999999997"/>
    <n v="0"/>
    <n v="0"/>
    <n v="0"/>
    <n v="0"/>
    <n v="0"/>
  </r>
  <r>
    <n v="13"/>
    <d v="2013-06-02T00:00:00"/>
    <d v="2013-06-15T00:00:00"/>
    <x v="33"/>
    <s v="G1N"/>
    <s v="GD10000000"/>
    <s v="GD0"/>
    <n v="13"/>
    <n v="8200"/>
    <s v="GD900"/>
    <s v="BFPB7"/>
    <s v="000JBA"/>
    <n v="17"/>
    <s v="32027A"/>
    <n v="13"/>
    <m/>
    <m/>
    <x v="163"/>
    <n v="46487"/>
    <s v="47578"/>
    <x v="15"/>
    <x v="1"/>
    <s v="Non-executive"/>
    <s v="D905"/>
    <x v="8"/>
    <n v="2403.8000000000002"/>
    <n v="0"/>
    <n v="0"/>
    <n v="0"/>
    <n v="0"/>
    <n v="0"/>
    <n v="0"/>
    <n v="0"/>
    <n v="0"/>
    <n v="0"/>
    <n v="0"/>
    <n v="0"/>
    <n v="0"/>
    <n v="0"/>
    <n v="0"/>
    <n v="0"/>
    <n v="0"/>
    <n v="0"/>
    <n v="1.26"/>
    <n v="173.94"/>
    <n v="0"/>
    <n v="0"/>
    <n v="0"/>
    <n v="0"/>
    <n v="0"/>
    <n v="145.44"/>
    <n v="0"/>
    <n v="0"/>
    <n v="0"/>
    <n v="0"/>
    <n v="0"/>
    <n v="2.71"/>
    <n v="6.48"/>
    <n v="0"/>
    <n v="0"/>
    <n v="34.01"/>
    <n v="120.19"/>
    <n v="0"/>
    <n v="0"/>
    <n v="0"/>
    <n v="0"/>
    <n v="0"/>
    <n v="0"/>
    <n v="0"/>
    <n v="0"/>
    <n v="0"/>
    <n v="0"/>
    <n v="2887.83"/>
    <n v="2887.8300000000008"/>
    <n v="0"/>
    <n v="0"/>
    <n v="0"/>
    <n v="0"/>
    <n v="0"/>
  </r>
  <r>
    <n v="14"/>
    <d v="2013-06-16T00:00:00"/>
    <d v="2013-06-29T00:00:00"/>
    <x v="35"/>
    <s v="G1N"/>
    <s v="GD10000000"/>
    <s v="GD0"/>
    <n v="13"/>
    <n v="100"/>
    <s v="LD900"/>
    <s v="LF905"/>
    <m/>
    <m/>
    <m/>
    <m/>
    <m/>
    <m/>
    <x v="234"/>
    <n v="64601"/>
    <s v="51364"/>
    <x v="72"/>
    <x v="1"/>
    <s v="Non-executive"/>
    <s v="D905"/>
    <x v="8"/>
    <n v="3405.58"/>
    <n v="0"/>
    <n v="0"/>
    <n v="0"/>
    <n v="0"/>
    <n v="0"/>
    <n v="0"/>
    <n v="0"/>
    <n v="0"/>
    <n v="0"/>
    <n v="0"/>
    <n v="0"/>
    <n v="0"/>
    <n v="0"/>
    <n v="0"/>
    <n v="0"/>
    <n v="0"/>
    <n v="0"/>
    <n v="1.78"/>
    <n v="195.92"/>
    <n v="0"/>
    <n v="0"/>
    <n v="0"/>
    <n v="0"/>
    <n v="0"/>
    <n v="202.31"/>
    <n v="0"/>
    <n v="0"/>
    <n v="0"/>
    <n v="0"/>
    <n v="0"/>
    <n v="2.71"/>
    <n v="6.19"/>
    <n v="0"/>
    <n v="0"/>
    <n v="47.32"/>
    <n v="170.28"/>
    <n v="0"/>
    <n v="8.5299999999999994"/>
    <n v="0"/>
    <n v="0"/>
    <n v="0"/>
    <n v="0"/>
    <n v="0"/>
    <n v="0"/>
    <n v="0"/>
    <n v="0"/>
    <n v="4040.62"/>
    <n v="4040.6200000000008"/>
    <n v="0"/>
    <n v="0"/>
    <n v="0"/>
    <n v="0"/>
    <n v="0"/>
  </r>
  <r>
    <n v="14"/>
    <d v="2013-06-16T00:00:00"/>
    <d v="2013-06-29T00:00:00"/>
    <x v="35"/>
    <s v="G1N"/>
    <s v="GD10000000"/>
    <s v="GD0"/>
    <n v="13"/>
    <n v="8200"/>
    <s v="GD900"/>
    <s v="BFPB5"/>
    <s v="000JBA"/>
    <n v="15"/>
    <s v="32027A"/>
    <n v="13"/>
    <m/>
    <m/>
    <x v="193"/>
    <n v="3597"/>
    <s v="46543"/>
    <x v="123"/>
    <x v="1"/>
    <s v="Non-executive"/>
    <s v="D905"/>
    <x v="8"/>
    <n v="2858.38"/>
    <n v="0"/>
    <n v="0"/>
    <n v="0"/>
    <n v="0"/>
    <n v="0"/>
    <n v="0"/>
    <n v="0"/>
    <n v="0"/>
    <n v="0"/>
    <n v="0"/>
    <n v="0"/>
    <n v="0"/>
    <n v="0"/>
    <n v="0"/>
    <n v="0"/>
    <n v="0"/>
    <n v="0"/>
    <n v="1.5"/>
    <n v="325.88"/>
    <n v="0"/>
    <n v="0"/>
    <n v="0"/>
    <n v="0"/>
    <n v="0"/>
    <n v="170.49"/>
    <n v="0"/>
    <n v="0"/>
    <n v="0"/>
    <n v="0"/>
    <n v="0"/>
    <n v="2.99"/>
    <n v="9.1999999999999993"/>
    <n v="0"/>
    <n v="0"/>
    <n v="39.869999999999997"/>
    <n v="142.91999999999999"/>
    <n v="0"/>
    <n v="17.38"/>
    <n v="0"/>
    <n v="0"/>
    <n v="0"/>
    <n v="0"/>
    <n v="0"/>
    <n v="0"/>
    <n v="0"/>
    <n v="0"/>
    <n v="3568.61"/>
    <n v="3568.6099999999997"/>
    <n v="0"/>
    <n v="0"/>
    <n v="0"/>
    <n v="0"/>
    <n v="0"/>
  </r>
  <r>
    <n v="14"/>
    <d v="2013-06-16T00:00:00"/>
    <d v="2013-06-29T00:00:00"/>
    <x v="35"/>
    <s v="G1N"/>
    <s v="GD10000000"/>
    <s v="GD0"/>
    <n v="13"/>
    <n v="8200"/>
    <s v="GD900"/>
    <s v="BFPB5"/>
    <s v="000JBA"/>
    <n v="15"/>
    <s v="32027A"/>
    <n v="13"/>
    <m/>
    <m/>
    <x v="17"/>
    <n v="66586"/>
    <s v="47636"/>
    <x v="13"/>
    <x v="1"/>
    <s v="Non-executive"/>
    <s v="D905"/>
    <x v="8"/>
    <n v="1942.7"/>
    <n v="0"/>
    <n v="0"/>
    <n v="0"/>
    <n v="0"/>
    <n v="0"/>
    <n v="0"/>
    <n v="0"/>
    <n v="0"/>
    <n v="0"/>
    <n v="0"/>
    <n v="0"/>
    <n v="0"/>
    <n v="0"/>
    <n v="0"/>
    <n v="0"/>
    <n v="0"/>
    <n v="0"/>
    <n v="1.03"/>
    <n v="195.92"/>
    <n v="0"/>
    <n v="0"/>
    <n v="0"/>
    <n v="0"/>
    <n v="0"/>
    <n v="116.4"/>
    <n v="0"/>
    <n v="0"/>
    <n v="0"/>
    <n v="0"/>
    <n v="0"/>
    <n v="2.71"/>
    <n v="6.48"/>
    <n v="0"/>
    <n v="0"/>
    <n v="27.22"/>
    <n v="97.14"/>
    <n v="0"/>
    <n v="10.45"/>
    <n v="0"/>
    <n v="0"/>
    <n v="0"/>
    <n v="0"/>
    <n v="0"/>
    <n v="0"/>
    <n v="0"/>
    <n v="0"/>
    <n v="2400.0500000000002"/>
    <n v="2400.0499999999997"/>
    <n v="0"/>
    <n v="0"/>
    <n v="0"/>
    <n v="0"/>
    <n v="0"/>
  </r>
  <r>
    <n v="14"/>
    <d v="2013-06-16T00:00:00"/>
    <d v="2013-06-29T00:00:00"/>
    <x v="35"/>
    <s v="G1N"/>
    <s v="GD10000000"/>
    <s v="GD0"/>
    <n v="13"/>
    <n v="8200"/>
    <s v="GD900"/>
    <s v="BFPB7"/>
    <s v="000JBA"/>
    <n v="17"/>
    <s v="32027A"/>
    <n v="13"/>
    <m/>
    <m/>
    <x v="163"/>
    <n v="46487"/>
    <s v="47578"/>
    <x v="15"/>
    <x v="1"/>
    <s v="Non-executive"/>
    <s v="D905"/>
    <x v="8"/>
    <n v="2403.8000000000002"/>
    <n v="0"/>
    <n v="0"/>
    <n v="0"/>
    <n v="0"/>
    <n v="0"/>
    <n v="0"/>
    <n v="0"/>
    <n v="0"/>
    <n v="0"/>
    <n v="0"/>
    <n v="0"/>
    <n v="0"/>
    <n v="0"/>
    <n v="0"/>
    <n v="0"/>
    <n v="0"/>
    <n v="0"/>
    <n v="1.26"/>
    <n v="173.94"/>
    <n v="0"/>
    <n v="0"/>
    <n v="0"/>
    <n v="0"/>
    <n v="0"/>
    <n v="145.44999999999999"/>
    <n v="0"/>
    <n v="0"/>
    <n v="0"/>
    <n v="0"/>
    <n v="0"/>
    <n v="2.71"/>
    <n v="6.48"/>
    <n v="0"/>
    <n v="0"/>
    <n v="34.020000000000003"/>
    <n v="120.19"/>
    <n v="0"/>
    <n v="0"/>
    <n v="0"/>
    <n v="0"/>
    <n v="0"/>
    <n v="0"/>
    <n v="0"/>
    <n v="0"/>
    <n v="0"/>
    <n v="0"/>
    <n v="2887.85"/>
    <n v="2887.8500000000004"/>
    <n v="0"/>
    <n v="0"/>
    <n v="0"/>
    <n v="0"/>
    <n v="0"/>
  </r>
  <r>
    <n v="15"/>
    <d v="2013-06-30T00:00:00"/>
    <d v="2013-07-13T00:00:00"/>
    <x v="37"/>
    <s v="G1N"/>
    <s v="GD10000000"/>
    <s v="GD0"/>
    <n v="13"/>
    <n v="100"/>
    <s v="LD900"/>
    <s v="LF905"/>
    <m/>
    <m/>
    <m/>
    <m/>
    <m/>
    <m/>
    <x v="234"/>
    <n v="64601"/>
    <s v="51364"/>
    <x v="72"/>
    <x v="1"/>
    <s v="Non-executive"/>
    <s v="D905"/>
    <x v="8"/>
    <n v="3405.58"/>
    <n v="0"/>
    <n v="0"/>
    <n v="0"/>
    <n v="0"/>
    <n v="0"/>
    <n v="0"/>
    <n v="0"/>
    <n v="0"/>
    <n v="0"/>
    <n v="0"/>
    <n v="0"/>
    <n v="0"/>
    <n v="0"/>
    <n v="0"/>
    <n v="0"/>
    <n v="0"/>
    <n v="0"/>
    <n v="1.78"/>
    <n v="195.92"/>
    <n v="0"/>
    <n v="0"/>
    <n v="0"/>
    <n v="0"/>
    <n v="0"/>
    <n v="202.31"/>
    <n v="0"/>
    <n v="0"/>
    <n v="0"/>
    <n v="0"/>
    <n v="0"/>
    <n v="2.71"/>
    <n v="6.19"/>
    <n v="0"/>
    <n v="0"/>
    <n v="47.31"/>
    <n v="170.28"/>
    <n v="0"/>
    <n v="8.5299999999999994"/>
    <n v="0"/>
    <n v="0"/>
    <n v="0"/>
    <n v="0"/>
    <n v="0"/>
    <n v="0"/>
    <n v="0"/>
    <n v="0"/>
    <n v="4040.61"/>
    <n v="4040.6100000000006"/>
    <n v="0"/>
    <n v="0"/>
    <n v="0"/>
    <n v="0"/>
    <n v="0"/>
  </r>
  <r>
    <n v="15"/>
    <d v="2013-06-30T00:00:00"/>
    <d v="2013-07-13T00:00:00"/>
    <x v="37"/>
    <s v="G1N"/>
    <s v="GD10000000"/>
    <s v="GD0"/>
    <n v="13"/>
    <n v="8200"/>
    <s v="GD900"/>
    <s v="BFPB5"/>
    <s v="000JBA"/>
    <n v="15"/>
    <s v="32027A"/>
    <n v="13"/>
    <m/>
    <m/>
    <x v="193"/>
    <n v="3597"/>
    <s v="46543"/>
    <x v="123"/>
    <x v="1"/>
    <s v="Non-executive"/>
    <s v="D905"/>
    <x v="8"/>
    <n v="2858.39"/>
    <n v="0"/>
    <n v="0"/>
    <n v="0"/>
    <n v="0"/>
    <n v="0"/>
    <n v="0"/>
    <n v="0"/>
    <n v="0"/>
    <n v="0"/>
    <n v="0"/>
    <n v="0"/>
    <n v="0"/>
    <n v="0"/>
    <n v="0"/>
    <n v="0"/>
    <n v="0"/>
    <n v="0"/>
    <n v="1.5"/>
    <n v="325.88"/>
    <n v="0"/>
    <n v="0"/>
    <n v="0"/>
    <n v="0"/>
    <n v="0"/>
    <n v="170.48"/>
    <n v="0"/>
    <n v="0"/>
    <n v="0"/>
    <n v="0"/>
    <n v="0"/>
    <n v="2.99"/>
    <n v="9.1999999999999993"/>
    <n v="0"/>
    <n v="0"/>
    <n v="39.869999999999997"/>
    <n v="142.91999999999999"/>
    <n v="0"/>
    <n v="17.38"/>
    <n v="0"/>
    <n v="0"/>
    <n v="0"/>
    <n v="0"/>
    <n v="0"/>
    <n v="0"/>
    <n v="0"/>
    <n v="0"/>
    <n v="3568.61"/>
    <n v="3568.6099999999997"/>
    <n v="0"/>
    <n v="0"/>
    <n v="0"/>
    <n v="0"/>
    <n v="0"/>
  </r>
  <r>
    <n v="15"/>
    <d v="2013-06-30T00:00:00"/>
    <d v="2013-07-13T00:00:00"/>
    <x v="37"/>
    <s v="G1N"/>
    <s v="GD10000000"/>
    <s v="GD0"/>
    <n v="13"/>
    <n v="8200"/>
    <s v="GD900"/>
    <s v="BFPB5"/>
    <s v="000JBA"/>
    <n v="15"/>
    <s v="32027A"/>
    <n v="13"/>
    <m/>
    <m/>
    <x v="17"/>
    <n v="66586"/>
    <s v="47636"/>
    <x v="13"/>
    <x v="1"/>
    <s v="Non-executive"/>
    <s v="D905"/>
    <x v="8"/>
    <n v="1942.7"/>
    <n v="0"/>
    <n v="0"/>
    <n v="0"/>
    <n v="0"/>
    <n v="0"/>
    <n v="0"/>
    <n v="0"/>
    <n v="0"/>
    <n v="0"/>
    <n v="0"/>
    <n v="0"/>
    <n v="0"/>
    <n v="0"/>
    <n v="0"/>
    <n v="0"/>
    <n v="0"/>
    <n v="0"/>
    <n v="1.03"/>
    <n v="195.92"/>
    <n v="0"/>
    <n v="0"/>
    <n v="0"/>
    <n v="0"/>
    <n v="0"/>
    <n v="116.4"/>
    <n v="0"/>
    <n v="0"/>
    <n v="0"/>
    <n v="0"/>
    <n v="0"/>
    <n v="2.71"/>
    <n v="6.48"/>
    <n v="0"/>
    <n v="0"/>
    <n v="27.23"/>
    <n v="97.14"/>
    <n v="0"/>
    <n v="10.45"/>
    <n v="0"/>
    <n v="0"/>
    <n v="0"/>
    <n v="0"/>
    <n v="0"/>
    <n v="0"/>
    <n v="0"/>
    <n v="0"/>
    <n v="2400.06"/>
    <n v="2400.06"/>
    <n v="0"/>
    <n v="0"/>
    <n v="0"/>
    <n v="0"/>
    <n v="0"/>
  </r>
  <r>
    <n v="15"/>
    <d v="2013-06-30T00:00:00"/>
    <d v="2013-07-13T00:00:00"/>
    <x v="37"/>
    <s v="G1N"/>
    <s v="GD10000000"/>
    <s v="GD0"/>
    <n v="13"/>
    <n v="8200"/>
    <s v="GD900"/>
    <s v="BFPB7"/>
    <s v="000JBA"/>
    <n v="17"/>
    <s v="32027A"/>
    <n v="13"/>
    <m/>
    <m/>
    <x v="163"/>
    <n v="46487"/>
    <s v="47578"/>
    <x v="15"/>
    <x v="1"/>
    <s v="Non-executive"/>
    <s v="D905"/>
    <x v="8"/>
    <n v="2403.8000000000002"/>
    <n v="0"/>
    <n v="0"/>
    <n v="0"/>
    <n v="0"/>
    <n v="0"/>
    <n v="0"/>
    <n v="0"/>
    <n v="0"/>
    <n v="0"/>
    <n v="0"/>
    <n v="0"/>
    <n v="0"/>
    <n v="0"/>
    <n v="0"/>
    <n v="0"/>
    <n v="0"/>
    <n v="0"/>
    <n v="1.26"/>
    <n v="173.94"/>
    <n v="0"/>
    <n v="0"/>
    <n v="0"/>
    <n v="0"/>
    <n v="0"/>
    <n v="145.44"/>
    <n v="0"/>
    <n v="0"/>
    <n v="0"/>
    <n v="0"/>
    <n v="0"/>
    <n v="2.71"/>
    <n v="6.48"/>
    <n v="0"/>
    <n v="0"/>
    <n v="34.01"/>
    <n v="120.19"/>
    <n v="0"/>
    <n v="0"/>
    <n v="0"/>
    <n v="0"/>
    <n v="0"/>
    <n v="0"/>
    <n v="0"/>
    <n v="0"/>
    <n v="0"/>
    <n v="0"/>
    <n v="2887.83"/>
    <n v="2887.8300000000008"/>
    <n v="0"/>
    <n v="0"/>
    <n v="0"/>
    <n v="0"/>
    <n v="0"/>
  </r>
  <r>
    <n v="16"/>
    <d v="2013-07-14T00:00:00"/>
    <d v="2013-07-27T00:00:00"/>
    <x v="40"/>
    <s v="G1N"/>
    <s v="GD10000000"/>
    <s v="GD0"/>
    <n v="13"/>
    <n v="100"/>
    <s v="LD900"/>
    <s v="LF905"/>
    <m/>
    <m/>
    <m/>
    <m/>
    <m/>
    <m/>
    <x v="234"/>
    <n v="64601"/>
    <s v="51364"/>
    <x v="72"/>
    <x v="1"/>
    <s v="Non-executive"/>
    <s v="D905"/>
    <x v="8"/>
    <n v="3507.74"/>
    <n v="0"/>
    <n v="0"/>
    <n v="0"/>
    <n v="0"/>
    <n v="0"/>
    <n v="0"/>
    <n v="0"/>
    <n v="0"/>
    <n v="0"/>
    <n v="0"/>
    <n v="0"/>
    <n v="0"/>
    <n v="0"/>
    <n v="0"/>
    <n v="0"/>
    <n v="0"/>
    <n v="0"/>
    <n v="1.83"/>
    <n v="195.92"/>
    <n v="0"/>
    <n v="0"/>
    <n v="0"/>
    <n v="0"/>
    <n v="0"/>
    <n v="208.64"/>
    <n v="0"/>
    <n v="0"/>
    <n v="0"/>
    <n v="0"/>
    <n v="0"/>
    <n v="2.71"/>
    <n v="6.19"/>
    <n v="0"/>
    <n v="0"/>
    <n v="48.8"/>
    <n v="175.39"/>
    <n v="0"/>
    <n v="8.5299999999999994"/>
    <n v="0"/>
    <n v="0"/>
    <n v="0"/>
    <n v="0"/>
    <n v="0"/>
    <n v="0"/>
    <n v="0"/>
    <n v="0"/>
    <n v="4155.75"/>
    <n v="4155.75"/>
    <n v="0"/>
    <n v="0"/>
    <n v="0"/>
    <n v="0"/>
    <n v="0"/>
  </r>
  <r>
    <n v="16"/>
    <d v="2013-07-14T00:00:00"/>
    <d v="2013-07-27T00:00:00"/>
    <x v="40"/>
    <s v="G1N"/>
    <s v="GD10000000"/>
    <s v="GD0"/>
    <n v="13"/>
    <n v="8200"/>
    <s v="GD900"/>
    <s v="BFPB5"/>
    <s v="000JBA"/>
    <n v="15"/>
    <s v="32027A"/>
    <n v="13"/>
    <m/>
    <m/>
    <x v="193"/>
    <n v="3597"/>
    <s v="46543"/>
    <x v="123"/>
    <x v="1"/>
    <s v="Non-executive"/>
    <s v="D905"/>
    <x v="8"/>
    <n v="2944.16"/>
    <n v="0"/>
    <n v="0"/>
    <n v="0"/>
    <n v="0"/>
    <n v="0"/>
    <n v="0"/>
    <n v="0"/>
    <n v="0"/>
    <n v="0"/>
    <n v="0"/>
    <n v="0"/>
    <n v="0"/>
    <n v="0"/>
    <n v="0"/>
    <n v="0"/>
    <n v="0"/>
    <n v="0"/>
    <n v="1.54"/>
    <n v="325.88"/>
    <n v="0"/>
    <n v="0"/>
    <n v="0"/>
    <n v="0"/>
    <n v="0"/>
    <n v="175.81"/>
    <n v="0"/>
    <n v="0"/>
    <n v="0"/>
    <n v="0"/>
    <n v="0"/>
    <n v="2.99"/>
    <n v="9.1999999999999993"/>
    <n v="0"/>
    <n v="0"/>
    <n v="41.12"/>
    <n v="147.21"/>
    <n v="0"/>
    <n v="17.38"/>
    <n v="0"/>
    <n v="0"/>
    <n v="0"/>
    <n v="0"/>
    <n v="0"/>
    <n v="0"/>
    <n v="0"/>
    <n v="0"/>
    <n v="3665.29"/>
    <n v="3665.2899999999995"/>
    <n v="0"/>
    <n v="0"/>
    <n v="0"/>
    <n v="0"/>
    <n v="0"/>
  </r>
  <r>
    <n v="16"/>
    <d v="2013-07-14T00:00:00"/>
    <d v="2013-07-27T00:00:00"/>
    <x v="40"/>
    <s v="G1N"/>
    <s v="GD10000000"/>
    <s v="GD0"/>
    <n v="13"/>
    <n v="8200"/>
    <s v="GD900"/>
    <s v="BFPB5"/>
    <s v="000JBA"/>
    <n v="15"/>
    <s v="32027A"/>
    <n v="13"/>
    <m/>
    <m/>
    <x v="17"/>
    <n v="66586"/>
    <s v="47636"/>
    <x v="13"/>
    <x v="1"/>
    <s v="Non-executive"/>
    <s v="D905"/>
    <x v="8"/>
    <n v="2000.92"/>
    <n v="0"/>
    <n v="0"/>
    <n v="0"/>
    <n v="0"/>
    <n v="0"/>
    <n v="0"/>
    <n v="0"/>
    <n v="0"/>
    <n v="0"/>
    <n v="0"/>
    <n v="0"/>
    <n v="0"/>
    <n v="0"/>
    <n v="0"/>
    <n v="0"/>
    <n v="0"/>
    <n v="0"/>
    <n v="1.08"/>
    <n v="195.92"/>
    <n v="0"/>
    <n v="0"/>
    <n v="0"/>
    <n v="0"/>
    <n v="0"/>
    <n v="120"/>
    <n v="0"/>
    <n v="0"/>
    <n v="0"/>
    <n v="0"/>
    <n v="0"/>
    <n v="2.71"/>
    <n v="6.48"/>
    <n v="0"/>
    <n v="0"/>
    <n v="28.06"/>
    <n v="100.05"/>
    <n v="0"/>
    <n v="10.45"/>
    <n v="0"/>
    <n v="0"/>
    <n v="0"/>
    <n v="0"/>
    <n v="0"/>
    <n v="0"/>
    <n v="0"/>
    <n v="0"/>
    <n v="2465.67"/>
    <n v="2465.67"/>
    <n v="0"/>
    <n v="0"/>
    <n v="0"/>
    <n v="0"/>
    <n v="0"/>
  </r>
  <r>
    <n v="16"/>
    <d v="2013-07-14T00:00:00"/>
    <d v="2013-07-27T00:00:00"/>
    <x v="40"/>
    <s v="G1N"/>
    <s v="GD10000000"/>
    <s v="GD0"/>
    <n v="13"/>
    <n v="8200"/>
    <s v="GD900"/>
    <s v="BFPB7"/>
    <s v="000JBA"/>
    <n v="17"/>
    <s v="32027A"/>
    <n v="13"/>
    <m/>
    <m/>
    <x v="163"/>
    <n v="46487"/>
    <s v="47578"/>
    <x v="15"/>
    <x v="1"/>
    <s v="Non-executive"/>
    <s v="D905"/>
    <x v="8"/>
    <n v="2475.96"/>
    <n v="0"/>
    <n v="0"/>
    <n v="0"/>
    <n v="0"/>
    <n v="0"/>
    <n v="0"/>
    <n v="0"/>
    <n v="0"/>
    <n v="0"/>
    <n v="0"/>
    <n v="0"/>
    <n v="0"/>
    <n v="0"/>
    <n v="0"/>
    <n v="0"/>
    <n v="0"/>
    <n v="0"/>
    <n v="1.31"/>
    <n v="173.94"/>
    <n v="0"/>
    <n v="0"/>
    <n v="0"/>
    <n v="0"/>
    <n v="0"/>
    <n v="149.91"/>
    <n v="0"/>
    <n v="0"/>
    <n v="0"/>
    <n v="0"/>
    <n v="0"/>
    <n v="2.71"/>
    <n v="6.48"/>
    <n v="0"/>
    <n v="0"/>
    <n v="35.06"/>
    <n v="123.8"/>
    <n v="0"/>
    <n v="0"/>
    <n v="0"/>
    <n v="0"/>
    <n v="0"/>
    <n v="0"/>
    <n v="0"/>
    <n v="0"/>
    <n v="0"/>
    <n v="0"/>
    <n v="2969.17"/>
    <n v="2969.17"/>
    <n v="0"/>
    <n v="0"/>
    <n v="0"/>
    <n v="0"/>
    <n v="0"/>
  </r>
  <r>
    <n v="17"/>
    <d v="2013-07-28T00:00:00"/>
    <d v="2013-08-10T00:00:00"/>
    <x v="41"/>
    <s v="G1N"/>
    <s v="GD10000000"/>
    <s v="GD0"/>
    <n v="13"/>
    <n v="100"/>
    <s v="LD900"/>
    <s v="LF905"/>
    <m/>
    <m/>
    <m/>
    <m/>
    <m/>
    <m/>
    <x v="234"/>
    <n v="64601"/>
    <s v="51364"/>
    <x v="72"/>
    <x v="1"/>
    <s v="Non-executive"/>
    <s v="D905"/>
    <x v="8"/>
    <n v="3507.74"/>
    <n v="0"/>
    <n v="0"/>
    <n v="0"/>
    <n v="0"/>
    <n v="0"/>
    <n v="0"/>
    <n v="0"/>
    <n v="0"/>
    <n v="0"/>
    <n v="0"/>
    <n v="0"/>
    <n v="0"/>
    <n v="0"/>
    <n v="0"/>
    <n v="0"/>
    <n v="0"/>
    <n v="0"/>
    <n v="1.83"/>
    <n v="195.92"/>
    <n v="0"/>
    <n v="0"/>
    <n v="0"/>
    <n v="0"/>
    <n v="0"/>
    <n v="208.64"/>
    <n v="0"/>
    <n v="0"/>
    <n v="0"/>
    <n v="0"/>
    <n v="0"/>
    <n v="2.71"/>
    <n v="6.19"/>
    <n v="0"/>
    <n v="0"/>
    <n v="48.79"/>
    <n v="175.39"/>
    <n v="0"/>
    <n v="8.5299999999999994"/>
    <n v="0"/>
    <n v="0"/>
    <n v="0"/>
    <n v="0"/>
    <n v="0"/>
    <n v="0"/>
    <n v="0"/>
    <n v="0"/>
    <n v="4155.74"/>
    <n v="4155.74"/>
    <n v="0"/>
    <n v="0"/>
    <n v="0"/>
    <n v="0"/>
    <n v="0"/>
  </r>
  <r>
    <n v="17"/>
    <d v="2013-07-28T00:00:00"/>
    <d v="2013-08-10T00:00:00"/>
    <x v="41"/>
    <s v="G1N"/>
    <s v="GD10000000"/>
    <s v="GD0"/>
    <n v="13"/>
    <n v="8200"/>
    <s v="GD900"/>
    <s v="BFPB5"/>
    <s v="000JBA"/>
    <n v="15"/>
    <s v="32027A"/>
    <n v="13"/>
    <m/>
    <m/>
    <x v="193"/>
    <n v="3597"/>
    <s v="46543"/>
    <x v="123"/>
    <x v="1"/>
    <s v="Non-executive"/>
    <s v="D905"/>
    <x v="8"/>
    <n v="2944.16"/>
    <n v="0"/>
    <n v="0"/>
    <n v="0"/>
    <n v="0"/>
    <n v="0"/>
    <n v="0"/>
    <n v="0"/>
    <n v="0"/>
    <n v="0"/>
    <n v="0"/>
    <n v="0"/>
    <n v="0"/>
    <n v="0"/>
    <n v="0"/>
    <n v="0"/>
    <n v="0"/>
    <n v="0"/>
    <n v="1.54"/>
    <n v="325.88"/>
    <n v="0"/>
    <n v="0"/>
    <n v="0"/>
    <n v="0"/>
    <n v="0"/>
    <n v="175.8"/>
    <n v="0"/>
    <n v="0"/>
    <n v="0"/>
    <n v="0"/>
    <n v="0"/>
    <n v="2.99"/>
    <n v="9.1999999999999993"/>
    <n v="0"/>
    <n v="0"/>
    <n v="41.11"/>
    <n v="147.21"/>
    <n v="0"/>
    <n v="17.38"/>
    <n v="0"/>
    <n v="0"/>
    <n v="0"/>
    <n v="0"/>
    <n v="0"/>
    <n v="0"/>
    <n v="0"/>
    <n v="0"/>
    <n v="3665.27"/>
    <n v="3665.27"/>
    <n v="0"/>
    <n v="0"/>
    <n v="0"/>
    <n v="0"/>
    <n v="0"/>
  </r>
  <r>
    <n v="17"/>
    <d v="2013-07-28T00:00:00"/>
    <d v="2013-08-10T00:00:00"/>
    <x v="41"/>
    <s v="G1N"/>
    <s v="GD10000000"/>
    <s v="GD0"/>
    <n v="13"/>
    <n v="8200"/>
    <s v="GD900"/>
    <s v="BFPB7"/>
    <s v="000JBA"/>
    <n v="17"/>
    <s v="32027A"/>
    <n v="13"/>
    <m/>
    <m/>
    <x v="163"/>
    <n v="46487"/>
    <s v="47578"/>
    <x v="15"/>
    <x v="1"/>
    <s v="Non-executive"/>
    <s v="D905"/>
    <x v="8"/>
    <n v="2475.96"/>
    <n v="0"/>
    <n v="0"/>
    <n v="0"/>
    <n v="0"/>
    <n v="0"/>
    <n v="0"/>
    <n v="0"/>
    <n v="0"/>
    <n v="0"/>
    <n v="0"/>
    <n v="0"/>
    <n v="0"/>
    <n v="0"/>
    <n v="0"/>
    <n v="0"/>
    <n v="0"/>
    <n v="0"/>
    <n v="1.31"/>
    <n v="173.94"/>
    <n v="0"/>
    <n v="0"/>
    <n v="0"/>
    <n v="0"/>
    <n v="0"/>
    <n v="149.91999999999999"/>
    <n v="0"/>
    <n v="0"/>
    <n v="0"/>
    <n v="0"/>
    <n v="0"/>
    <n v="2.71"/>
    <n v="6.48"/>
    <n v="0"/>
    <n v="0"/>
    <n v="35.06"/>
    <n v="123.8"/>
    <n v="0"/>
    <n v="0"/>
    <n v="0"/>
    <n v="0"/>
    <n v="0"/>
    <n v="0"/>
    <n v="0"/>
    <n v="0"/>
    <n v="0"/>
    <n v="0"/>
    <n v="2969.18"/>
    <n v="2969.1800000000003"/>
    <n v="0"/>
    <n v="0"/>
    <n v="0"/>
    <n v="0"/>
    <n v="0"/>
  </r>
  <r>
    <n v="18"/>
    <d v="2013-08-11T00:00:00"/>
    <d v="2013-08-24T00:00:00"/>
    <x v="43"/>
    <s v="G1N"/>
    <s v="GD10000000"/>
    <s v="GD0"/>
    <n v="13"/>
    <n v="100"/>
    <s v="LD900"/>
    <s v="LF905"/>
    <m/>
    <m/>
    <m/>
    <m/>
    <m/>
    <m/>
    <x v="234"/>
    <n v="64601"/>
    <s v="51364"/>
    <x v="72"/>
    <x v="1"/>
    <s v="Non-executive"/>
    <s v="D905"/>
    <x v="8"/>
    <n v="3507.74"/>
    <n v="0"/>
    <n v="0"/>
    <n v="0"/>
    <n v="0"/>
    <n v="0"/>
    <n v="0"/>
    <n v="0"/>
    <n v="0"/>
    <n v="0"/>
    <n v="0"/>
    <n v="0"/>
    <n v="0"/>
    <n v="0"/>
    <n v="0"/>
    <n v="0"/>
    <n v="0"/>
    <n v="0"/>
    <n v="1.83"/>
    <n v="195.92"/>
    <n v="0"/>
    <n v="0"/>
    <n v="0"/>
    <n v="0"/>
    <n v="0"/>
    <n v="208.64"/>
    <n v="0"/>
    <n v="0"/>
    <n v="0"/>
    <n v="0"/>
    <n v="0"/>
    <n v="2.71"/>
    <n v="6.19"/>
    <n v="0"/>
    <n v="0"/>
    <n v="48.8"/>
    <n v="175.39"/>
    <n v="0"/>
    <n v="8.5299999999999994"/>
    <n v="0"/>
    <n v="0"/>
    <n v="0"/>
    <n v="0"/>
    <n v="0"/>
    <n v="0"/>
    <n v="0"/>
    <n v="0"/>
    <n v="4155.75"/>
    <n v="4155.75"/>
    <n v="0"/>
    <n v="0"/>
    <n v="0"/>
    <n v="0"/>
    <n v="0"/>
  </r>
  <r>
    <n v="18"/>
    <d v="2013-08-11T00:00:00"/>
    <d v="2013-08-24T00:00:00"/>
    <x v="43"/>
    <s v="G1N"/>
    <s v="GD10000000"/>
    <s v="GD0"/>
    <n v="13"/>
    <n v="8200"/>
    <s v="GD900"/>
    <s v="BFPB5"/>
    <s v="000JBA"/>
    <n v="15"/>
    <s v="32027A"/>
    <n v="13"/>
    <m/>
    <m/>
    <x v="193"/>
    <n v="3597"/>
    <s v="46543"/>
    <x v="123"/>
    <x v="1"/>
    <s v="Non-executive"/>
    <s v="D905"/>
    <x v="8"/>
    <n v="2944.16"/>
    <n v="0"/>
    <n v="0"/>
    <n v="0"/>
    <n v="0"/>
    <n v="0"/>
    <n v="0"/>
    <n v="0"/>
    <n v="0"/>
    <n v="0"/>
    <n v="0"/>
    <n v="0"/>
    <n v="0"/>
    <n v="0"/>
    <n v="0"/>
    <n v="0"/>
    <n v="0"/>
    <n v="0"/>
    <n v="1.54"/>
    <n v="325.88"/>
    <n v="0"/>
    <n v="0"/>
    <n v="0"/>
    <n v="0"/>
    <n v="0"/>
    <n v="175.8"/>
    <n v="0"/>
    <n v="0"/>
    <n v="0"/>
    <n v="0"/>
    <n v="0"/>
    <n v="2.99"/>
    <n v="9.1999999999999993"/>
    <n v="0"/>
    <n v="0"/>
    <n v="41.12"/>
    <n v="147.21"/>
    <n v="0"/>
    <n v="17.38"/>
    <n v="0"/>
    <n v="0"/>
    <n v="0"/>
    <n v="0"/>
    <n v="0"/>
    <n v="0"/>
    <n v="0"/>
    <n v="0"/>
    <n v="3665.28"/>
    <n v="3665.2799999999997"/>
    <n v="0"/>
    <n v="0"/>
    <n v="0"/>
    <n v="0"/>
    <n v="0"/>
  </r>
  <r>
    <n v="18"/>
    <d v="2013-08-11T00:00:00"/>
    <d v="2013-08-24T00:00:00"/>
    <x v="43"/>
    <s v="G1N"/>
    <s v="GD10000000"/>
    <s v="GD0"/>
    <n v="13"/>
    <n v="8200"/>
    <s v="GD900"/>
    <s v="BFPB7"/>
    <s v="000JBA"/>
    <n v="17"/>
    <s v="32027A"/>
    <n v="13"/>
    <m/>
    <m/>
    <x v="163"/>
    <n v="46487"/>
    <s v="47578"/>
    <x v="15"/>
    <x v="1"/>
    <s v="Non-executive"/>
    <s v="D905"/>
    <x v="8"/>
    <n v="2552.8000000000002"/>
    <n v="0"/>
    <n v="0"/>
    <n v="0"/>
    <n v="0"/>
    <n v="0"/>
    <n v="0"/>
    <n v="0"/>
    <n v="0"/>
    <n v="0"/>
    <n v="0"/>
    <n v="0"/>
    <n v="0"/>
    <n v="0"/>
    <n v="0"/>
    <n v="0"/>
    <n v="0"/>
    <n v="0"/>
    <n v="1.35"/>
    <n v="173.94"/>
    <n v="0"/>
    <n v="0"/>
    <n v="0"/>
    <n v="0"/>
    <n v="0"/>
    <n v="154.66999999999999"/>
    <n v="0"/>
    <n v="0"/>
    <n v="0"/>
    <n v="0"/>
    <n v="0"/>
    <n v="2.71"/>
    <n v="6.48"/>
    <n v="0"/>
    <n v="0"/>
    <n v="36.18"/>
    <n v="127.64"/>
    <n v="0"/>
    <n v="0"/>
    <n v="0"/>
    <n v="0"/>
    <n v="0"/>
    <n v="0"/>
    <n v="0"/>
    <n v="0"/>
    <n v="0"/>
    <n v="0"/>
    <n v="3055.77"/>
    <n v="3055.77"/>
    <n v="0"/>
    <n v="0"/>
    <n v="0"/>
    <n v="0"/>
    <n v="0"/>
  </r>
  <r>
    <n v="19"/>
    <d v="2013-08-25T00:00:00"/>
    <d v="2013-09-07T00:00:00"/>
    <x v="45"/>
    <s v="G1N"/>
    <s v="GD10000000"/>
    <s v="GD0"/>
    <n v="13"/>
    <n v="100"/>
    <s v="LD900"/>
    <s v="LF905"/>
    <m/>
    <m/>
    <m/>
    <m/>
    <m/>
    <m/>
    <x v="234"/>
    <n v="64601"/>
    <s v="51364"/>
    <x v="72"/>
    <x v="1"/>
    <s v="Non-executive"/>
    <s v="D905"/>
    <x v="8"/>
    <n v="4222.84"/>
    <n v="0"/>
    <n v="0"/>
    <n v="0"/>
    <n v="0"/>
    <n v="0"/>
    <n v="0"/>
    <n v="0"/>
    <n v="0"/>
    <n v="0"/>
    <n v="0"/>
    <n v="0"/>
    <n v="0"/>
    <n v="0"/>
    <n v="0"/>
    <n v="0"/>
    <n v="0"/>
    <n v="0"/>
    <n v="1.83"/>
    <n v="195.92"/>
    <n v="0"/>
    <n v="0"/>
    <n v="0"/>
    <n v="0"/>
    <n v="0"/>
    <n v="252.97"/>
    <n v="0"/>
    <n v="0"/>
    <n v="0"/>
    <n v="0"/>
    <n v="0"/>
    <n v="2.71"/>
    <n v="6.19"/>
    <n v="0"/>
    <n v="0"/>
    <n v="59.16"/>
    <n v="211.14"/>
    <n v="0"/>
    <n v="8.5299999999999994"/>
    <n v="0"/>
    <n v="0"/>
    <n v="0"/>
    <n v="0"/>
    <n v="0"/>
    <n v="0"/>
    <n v="0"/>
    <n v="0"/>
    <n v="4961.29"/>
    <n v="4961.29"/>
    <n v="0"/>
    <n v="0"/>
    <n v="0"/>
    <n v="0"/>
    <n v="0"/>
  </r>
  <r>
    <n v="19"/>
    <d v="2013-08-25T00:00:00"/>
    <d v="2013-09-07T00:00:00"/>
    <x v="45"/>
    <s v="G1N"/>
    <s v="GD10000000"/>
    <s v="GD0"/>
    <n v="13"/>
    <n v="8200"/>
    <s v="GD900"/>
    <s v="BFPB5"/>
    <s v="000JBA"/>
    <n v="15"/>
    <s v="32027A"/>
    <n v="13"/>
    <m/>
    <m/>
    <x v="193"/>
    <n v="3597"/>
    <s v="46543"/>
    <x v="123"/>
    <x v="1"/>
    <s v="Non-executive"/>
    <s v="D905"/>
    <x v="8"/>
    <n v="3544.61"/>
    <n v="0"/>
    <n v="0"/>
    <n v="0"/>
    <n v="0"/>
    <n v="0"/>
    <n v="0"/>
    <n v="0"/>
    <n v="0"/>
    <n v="0"/>
    <n v="0"/>
    <n v="0"/>
    <n v="0"/>
    <n v="0"/>
    <n v="0"/>
    <n v="0"/>
    <n v="0"/>
    <n v="0"/>
    <n v="1.54"/>
    <n v="325.88"/>
    <n v="0"/>
    <n v="0"/>
    <n v="0"/>
    <n v="0"/>
    <n v="0"/>
    <n v="213.03"/>
    <n v="0"/>
    <n v="0"/>
    <n v="0"/>
    <n v="0"/>
    <n v="0"/>
    <n v="2.99"/>
    <n v="9.1999999999999993"/>
    <n v="0"/>
    <n v="0"/>
    <n v="49.82"/>
    <n v="177.23"/>
    <n v="0"/>
    <n v="17.38"/>
    <n v="0"/>
    <n v="0"/>
    <n v="0"/>
    <n v="0"/>
    <n v="0"/>
    <n v="0"/>
    <n v="0"/>
    <n v="0"/>
    <n v="4341.68"/>
    <n v="4341.6799999999994"/>
    <n v="0"/>
    <n v="0"/>
    <n v="0"/>
    <n v="0"/>
    <n v="0"/>
  </r>
  <r>
    <n v="19"/>
    <d v="2013-08-25T00:00:00"/>
    <d v="2013-09-07T00:00:00"/>
    <x v="45"/>
    <s v="G1N"/>
    <s v="GD10000000"/>
    <s v="GD0"/>
    <n v="13"/>
    <n v="8200"/>
    <s v="GD900"/>
    <s v="BFPB7"/>
    <s v="000JBA"/>
    <n v="17"/>
    <s v="32027A"/>
    <n v="13"/>
    <m/>
    <m/>
    <x v="163"/>
    <n v="46487"/>
    <s v="47578"/>
    <x v="15"/>
    <x v="1"/>
    <s v="Non-executive"/>
    <s v="D905"/>
    <x v="8"/>
    <n v="3057.93"/>
    <n v="0"/>
    <n v="0"/>
    <n v="0"/>
    <n v="0"/>
    <n v="0"/>
    <n v="0"/>
    <n v="0"/>
    <n v="0"/>
    <n v="0"/>
    <n v="0"/>
    <n v="0"/>
    <n v="0"/>
    <n v="0"/>
    <n v="0"/>
    <n v="0"/>
    <n v="0"/>
    <n v="0"/>
    <n v="1.35"/>
    <n v="173.94"/>
    <n v="0"/>
    <n v="0"/>
    <n v="0"/>
    <n v="0"/>
    <n v="0"/>
    <n v="186"/>
    <n v="0"/>
    <n v="0"/>
    <n v="0"/>
    <n v="0"/>
    <n v="0"/>
    <n v="2.71"/>
    <n v="6.48"/>
    <n v="0"/>
    <n v="0"/>
    <n v="43.49"/>
    <n v="152.9"/>
    <n v="0"/>
    <n v="0"/>
    <n v="0"/>
    <n v="0"/>
    <n v="0"/>
    <n v="0"/>
    <n v="0"/>
    <n v="0"/>
    <n v="0"/>
    <n v="0"/>
    <n v="3624.8"/>
    <n v="3624.7999999999997"/>
    <n v="0"/>
    <n v="0"/>
    <n v="0"/>
    <n v="0"/>
    <n v="0"/>
  </r>
  <r>
    <n v="21"/>
    <d v="2012-09-23T00:00:00"/>
    <d v="2012-10-06T00:00:00"/>
    <x v="2"/>
    <s v="G1N"/>
    <s v="GD10000000"/>
    <s v="GD0"/>
    <n v="13"/>
    <n v="100"/>
    <s v="LD900"/>
    <s v="LF907"/>
    <m/>
    <m/>
    <m/>
    <m/>
    <m/>
    <m/>
    <x v="164"/>
    <n v="63513"/>
    <s v="46259"/>
    <x v="95"/>
    <x v="1"/>
    <s v="Non-executive"/>
    <s v="D907"/>
    <x v="8"/>
    <n v="3780.2"/>
    <n v="0"/>
    <n v="0"/>
    <n v="0"/>
    <n v="0"/>
    <n v="0"/>
    <n v="0"/>
    <n v="0"/>
    <n v="0"/>
    <n v="0"/>
    <n v="0"/>
    <n v="0"/>
    <n v="0"/>
    <n v="0"/>
    <n v="0"/>
    <n v="0"/>
    <n v="0"/>
    <n v="0"/>
    <n v="2.73"/>
    <n v="218.58"/>
    <n v="0"/>
    <n v="0"/>
    <n v="0"/>
    <n v="0"/>
    <n v="0"/>
    <n v="228.3"/>
    <n v="0"/>
    <n v="0"/>
    <n v="0"/>
    <n v="0"/>
    <n v="0"/>
    <n v="2.99"/>
    <n v="8.7799999999999994"/>
    <n v="0"/>
    <n v="0"/>
    <n v="53.39"/>
    <n v="189.01"/>
    <n v="0"/>
    <n v="9.42"/>
    <n v="0"/>
    <n v="0"/>
    <n v="0"/>
    <n v="0"/>
    <n v="0"/>
    <n v="0"/>
    <n v="0"/>
    <n v="0"/>
    <n v="4493.3999999999996"/>
    <n v="4493.3999999999996"/>
    <n v="0"/>
    <n v="0"/>
    <n v="0"/>
    <n v="0"/>
    <n v="0"/>
  </r>
  <r>
    <n v="21"/>
    <d v="2012-09-23T00:00:00"/>
    <d v="2012-10-06T00:00:00"/>
    <x v="2"/>
    <s v="G1N"/>
    <s v="GD10000000"/>
    <s v="GD0"/>
    <n v="13"/>
    <n v="8200"/>
    <s v="GD900"/>
    <s v="BMCB5"/>
    <s v="000JBA"/>
    <n v="15"/>
    <s v="32027A"/>
    <n v="13"/>
    <m/>
    <m/>
    <x v="235"/>
    <n v="39684"/>
    <s v="47598"/>
    <x v="94"/>
    <x v="1"/>
    <s v="Non-executive"/>
    <s v="D907"/>
    <x v="8"/>
    <n v="0"/>
    <n v="0"/>
    <n v="0"/>
    <n v="0"/>
    <n v="0"/>
    <n v="3568.54"/>
    <n v="0"/>
    <n v="0"/>
    <n v="0"/>
    <n v="0"/>
    <n v="0"/>
    <n v="0"/>
    <n v="0"/>
    <n v="0"/>
    <n v="0"/>
    <n v="0"/>
    <n v="0"/>
    <n v="0"/>
    <n v="7.12"/>
    <n v="0"/>
    <n v="0"/>
    <n v="0"/>
    <n v="0"/>
    <n v="0"/>
    <n v="0"/>
    <n v="221.25"/>
    <n v="0"/>
    <n v="0"/>
    <n v="0"/>
    <n v="0"/>
    <n v="0"/>
    <n v="2.99"/>
    <n v="8.7799999999999994"/>
    <n v="0"/>
    <n v="0"/>
    <n v="51.75"/>
    <n v="178.43"/>
    <n v="0"/>
    <n v="0"/>
    <n v="0"/>
    <n v="0"/>
    <n v="0"/>
    <n v="0"/>
    <n v="0"/>
    <n v="0"/>
    <n v="0"/>
    <n v="0"/>
    <n v="4038.86"/>
    <n v="4038.8599999999997"/>
    <n v="0"/>
    <n v="0"/>
    <n v="0"/>
    <n v="0"/>
    <n v="0"/>
  </r>
  <r>
    <n v="21"/>
    <d v="2012-09-23T00:00:00"/>
    <d v="2012-10-06T00:00:00"/>
    <x v="2"/>
    <s v="G1N"/>
    <s v="GD10000000"/>
    <s v="GD0"/>
    <n v="13"/>
    <n v="8200"/>
    <s v="GD900"/>
    <s v="BMCB5"/>
    <s v="000JBA"/>
    <n v="15"/>
    <s v="32027A"/>
    <n v="13"/>
    <m/>
    <m/>
    <x v="236"/>
    <n v="58160"/>
    <s v="47846"/>
    <x v="125"/>
    <x v="1"/>
    <s v="Non-executive"/>
    <s v="D907"/>
    <x v="8"/>
    <n v="0"/>
    <n v="0"/>
    <n v="0"/>
    <n v="0"/>
    <n v="0"/>
    <n v="2403.8000000000002"/>
    <n v="0"/>
    <n v="0"/>
    <n v="0"/>
    <n v="0"/>
    <n v="0"/>
    <n v="0"/>
    <n v="0"/>
    <n v="0"/>
    <n v="0"/>
    <n v="0"/>
    <n v="0"/>
    <n v="0"/>
    <n v="0"/>
    <n v="155.37"/>
    <n v="0"/>
    <n v="0"/>
    <n v="0"/>
    <n v="0"/>
    <n v="0"/>
    <n v="145.26"/>
    <n v="0"/>
    <n v="0"/>
    <n v="0"/>
    <n v="0"/>
    <n v="0"/>
    <n v="2.71"/>
    <n v="6.19"/>
    <n v="0"/>
    <n v="0"/>
    <n v="33.979999999999997"/>
    <n v="120.19"/>
    <n v="0"/>
    <n v="8.6300000000000008"/>
    <n v="0"/>
    <n v="0"/>
    <n v="0"/>
    <n v="0"/>
    <n v="0"/>
    <n v="0"/>
    <n v="0"/>
    <n v="0"/>
    <n v="2876.13"/>
    <n v="2876.1300000000006"/>
    <n v="0"/>
    <n v="0"/>
    <n v="0"/>
    <n v="0"/>
    <n v="0"/>
  </r>
  <r>
    <n v="21"/>
    <d v="2012-09-23T00:00:00"/>
    <d v="2012-10-06T00:00:00"/>
    <x v="2"/>
    <s v="G1N"/>
    <s v="GD10000000"/>
    <s v="GD0"/>
    <n v="13"/>
    <n v="8200"/>
    <s v="GD900"/>
    <s v="BMCB5"/>
    <s v="000JBA"/>
    <n v="15"/>
    <s v="32027A"/>
    <n v="13"/>
    <m/>
    <m/>
    <x v="237"/>
    <n v="68945"/>
    <s v="70780"/>
    <x v="126"/>
    <x v="1"/>
    <s v="Non-executive"/>
    <s v="D907"/>
    <x v="8"/>
    <n v="3538.46"/>
    <n v="0"/>
    <n v="0"/>
    <n v="0"/>
    <n v="0"/>
    <n v="0"/>
    <n v="0"/>
    <n v="0"/>
    <n v="0"/>
    <n v="0"/>
    <n v="0"/>
    <n v="0"/>
    <n v="0"/>
    <n v="0"/>
    <n v="0"/>
    <n v="0"/>
    <n v="0"/>
    <n v="0"/>
    <n v="2.54"/>
    <n v="0"/>
    <n v="0"/>
    <n v="0"/>
    <n v="0"/>
    <n v="0"/>
    <n v="0"/>
    <n v="219.39"/>
    <n v="0"/>
    <n v="0"/>
    <n v="0"/>
    <n v="0"/>
    <n v="0"/>
    <n v="2.99"/>
    <n v="6.19"/>
    <n v="0"/>
    <n v="0"/>
    <n v="51.31"/>
    <n v="0"/>
    <n v="0"/>
    <n v="0"/>
    <n v="0"/>
    <n v="0"/>
    <n v="0"/>
    <n v="0"/>
    <n v="0"/>
    <n v="0"/>
    <n v="0"/>
    <n v="0"/>
    <n v="3820.88"/>
    <n v="3820.8799999999997"/>
    <n v="0"/>
    <n v="0"/>
    <n v="0"/>
    <n v="0"/>
    <n v="0"/>
  </r>
  <r>
    <n v="21"/>
    <d v="2012-09-23T00:00:00"/>
    <d v="2012-10-06T00:00:00"/>
    <x v="2"/>
    <s v="G1N"/>
    <s v="GD10000000"/>
    <s v="GD0"/>
    <n v="13"/>
    <n v="8200"/>
    <s v="GD900"/>
    <s v="BMCB7"/>
    <s v="000JBA"/>
    <n v="17"/>
    <s v="32027A"/>
    <n v="13"/>
    <m/>
    <m/>
    <x v="238"/>
    <n v="38769"/>
    <s v="46830"/>
    <x v="94"/>
    <x v="1"/>
    <s v="Non-executive"/>
    <s v="D907"/>
    <x v="8"/>
    <n v="0"/>
    <n v="0"/>
    <n v="0"/>
    <n v="0"/>
    <n v="0"/>
    <n v="2627.66"/>
    <n v="0"/>
    <n v="0"/>
    <n v="0"/>
    <n v="0"/>
    <n v="0"/>
    <n v="0"/>
    <n v="0"/>
    <n v="0"/>
    <n v="0"/>
    <n v="0"/>
    <n v="0"/>
    <n v="0"/>
    <n v="1.92"/>
    <n v="449.01"/>
    <n v="0"/>
    <n v="0"/>
    <n v="0"/>
    <n v="0"/>
    <n v="0"/>
    <n v="152.09"/>
    <n v="0"/>
    <n v="0"/>
    <n v="0"/>
    <n v="0"/>
    <n v="0"/>
    <n v="2.71"/>
    <n v="6.19"/>
    <n v="0"/>
    <n v="0"/>
    <n v="35.57"/>
    <n v="131.38"/>
    <n v="0"/>
    <n v="24.95"/>
    <n v="0"/>
    <n v="0"/>
    <n v="0"/>
    <n v="0"/>
    <n v="0"/>
    <n v="0"/>
    <n v="0"/>
    <n v="0"/>
    <n v="3431.48"/>
    <n v="3431.4800000000005"/>
    <n v="0"/>
    <n v="0"/>
    <n v="0"/>
    <n v="0"/>
    <n v="0"/>
  </r>
  <r>
    <n v="21"/>
    <d v="2012-09-23T00:00:00"/>
    <d v="2012-10-06T00:00:00"/>
    <x v="2"/>
    <s v="G1N"/>
    <s v="GD10000000"/>
    <s v="GD0"/>
    <n v="13"/>
    <n v="8200"/>
    <s v="GD900"/>
    <s v="BMCB7"/>
    <s v="000JBA"/>
    <n v="17"/>
    <s v="32027A"/>
    <n v="13"/>
    <m/>
    <m/>
    <x v="239"/>
    <n v="39664"/>
    <s v="47765"/>
    <x v="94"/>
    <x v="1"/>
    <s v="Non-executive"/>
    <s v="D907"/>
    <x v="8"/>
    <n v="0"/>
    <n v="0"/>
    <n v="0"/>
    <n v="0"/>
    <n v="0"/>
    <n v="2947.16"/>
    <n v="0"/>
    <n v="0"/>
    <n v="0"/>
    <n v="0"/>
    <n v="0"/>
    <n v="0"/>
    <n v="0"/>
    <n v="0"/>
    <n v="0"/>
    <n v="0"/>
    <n v="0"/>
    <n v="0"/>
    <n v="2.14"/>
    <n v="622.09"/>
    <n v="0"/>
    <n v="0"/>
    <n v="0"/>
    <n v="0"/>
    <n v="0"/>
    <n v="178.55"/>
    <n v="0"/>
    <n v="0"/>
    <n v="0"/>
    <n v="0"/>
    <n v="0"/>
    <n v="3.27"/>
    <n v="11.39"/>
    <n v="0"/>
    <n v="0"/>
    <n v="41.76"/>
    <n v="147.36000000000001"/>
    <n v="0"/>
    <n v="27.58"/>
    <n v="0"/>
    <n v="0"/>
    <n v="0"/>
    <n v="0"/>
    <n v="0"/>
    <n v="0"/>
    <n v="0"/>
    <n v="0"/>
    <n v="3981.3"/>
    <n v="3981.3"/>
    <n v="0"/>
    <n v="0"/>
    <n v="0"/>
    <n v="0"/>
    <n v="0"/>
  </r>
  <r>
    <n v="21"/>
    <d v="2012-09-23T00:00:00"/>
    <d v="2012-10-06T00:00:00"/>
    <x v="2"/>
    <s v="G1N"/>
    <s v="GD10000000"/>
    <s v="GD0"/>
    <n v="13"/>
    <n v="8200"/>
    <s v="GD900"/>
    <s v="BMCB7"/>
    <s v="000JBA"/>
    <n v="17"/>
    <s v="32027A"/>
    <n v="13"/>
    <m/>
    <m/>
    <x v="240"/>
    <n v="63545"/>
    <s v="47599"/>
    <x v="127"/>
    <x v="1"/>
    <s v="Non-executive"/>
    <s v="D907"/>
    <x v="8"/>
    <n v="2926.12"/>
    <n v="0"/>
    <n v="0"/>
    <n v="0"/>
    <n v="0"/>
    <n v="0"/>
    <n v="0"/>
    <n v="0"/>
    <n v="0"/>
    <n v="0"/>
    <n v="0"/>
    <n v="0"/>
    <n v="0"/>
    <n v="0"/>
    <n v="0"/>
    <n v="0"/>
    <n v="0"/>
    <n v="0"/>
    <n v="2.14"/>
    <n v="218.58"/>
    <n v="0"/>
    <n v="0"/>
    <n v="0"/>
    <n v="0"/>
    <n v="0"/>
    <n v="180.37"/>
    <n v="0"/>
    <n v="0"/>
    <n v="0"/>
    <n v="0"/>
    <n v="0"/>
    <n v="2.71"/>
    <n v="6.19"/>
    <n v="0"/>
    <n v="0"/>
    <n v="42.18"/>
    <n v="146.31"/>
    <n v="0"/>
    <n v="9.42"/>
    <n v="0"/>
    <n v="0"/>
    <n v="0"/>
    <n v="0"/>
    <n v="0"/>
    <n v="0"/>
    <n v="0"/>
    <n v="0"/>
    <n v="3534.02"/>
    <n v="3534.0199999999995"/>
    <n v="0"/>
    <n v="0"/>
    <n v="0"/>
    <n v="0"/>
    <n v="0"/>
  </r>
  <r>
    <n v="21"/>
    <d v="2012-09-23T00:00:00"/>
    <d v="2012-10-06T00:00:00"/>
    <x v="2"/>
    <s v="G1N"/>
    <s v="GD10000000"/>
    <s v="GD0"/>
    <n v="13"/>
    <n v="8200"/>
    <s v="GD900"/>
    <s v="BMCB7"/>
    <s v="000JBA"/>
    <n v="17"/>
    <s v="32027A"/>
    <n v="13"/>
    <m/>
    <m/>
    <x v="241"/>
    <n v="63890"/>
    <s v="51492"/>
    <x v="94"/>
    <x v="1"/>
    <s v="Non-executive"/>
    <s v="D907"/>
    <x v="8"/>
    <n v="2858.39"/>
    <n v="0"/>
    <n v="0"/>
    <n v="0"/>
    <n v="0"/>
    <n v="0"/>
    <n v="0"/>
    <n v="0"/>
    <n v="0"/>
    <n v="0"/>
    <n v="0"/>
    <n v="0"/>
    <n v="0"/>
    <n v="0"/>
    <n v="0"/>
    <n v="0"/>
    <n v="0"/>
    <n v="0"/>
    <n v="2.08"/>
    <n v="219.94"/>
    <n v="0"/>
    <n v="0"/>
    <n v="0"/>
    <n v="0"/>
    <n v="0"/>
    <n v="172.25"/>
    <n v="0"/>
    <n v="0"/>
    <n v="0"/>
    <n v="0"/>
    <n v="0"/>
    <n v="2.71"/>
    <n v="6.19"/>
    <n v="0"/>
    <n v="0"/>
    <n v="40.28"/>
    <n v="142.91999999999999"/>
    <n v="0"/>
    <n v="9.5399999999999991"/>
    <n v="0"/>
    <n v="0"/>
    <n v="0"/>
    <n v="0"/>
    <n v="0"/>
    <n v="0"/>
    <n v="0"/>
    <n v="0"/>
    <n v="3454.3"/>
    <n v="3454.3"/>
    <n v="0"/>
    <n v="0"/>
    <n v="0"/>
    <n v="0"/>
    <n v="0"/>
  </r>
  <r>
    <n v="21"/>
    <d v="2012-09-23T00:00:00"/>
    <d v="2012-10-06T00:00:00"/>
    <x v="2"/>
    <s v="G1N"/>
    <s v="GD10000000"/>
    <s v="GD0"/>
    <n v="13"/>
    <n v="8200"/>
    <s v="GD900"/>
    <s v="BMCB7"/>
    <s v="000JBA"/>
    <n v="17"/>
    <s v="32027A"/>
    <n v="13"/>
    <m/>
    <m/>
    <x v="242"/>
    <n v="66912"/>
    <s v="46605"/>
    <x v="2"/>
    <x v="1"/>
    <s v="Non-executive"/>
    <s v="D907"/>
    <x v="8"/>
    <n v="2403.8000000000002"/>
    <n v="0"/>
    <n v="0"/>
    <n v="0"/>
    <n v="0"/>
    <n v="0"/>
    <n v="0"/>
    <n v="0"/>
    <n v="0"/>
    <n v="0"/>
    <n v="0"/>
    <n v="0"/>
    <n v="0"/>
    <n v="0"/>
    <n v="0"/>
    <n v="0"/>
    <n v="0"/>
    <n v="0"/>
    <n v="1.76"/>
    <n v="155.37"/>
    <n v="0"/>
    <n v="0"/>
    <n v="0"/>
    <n v="0"/>
    <n v="0"/>
    <n v="145.29"/>
    <n v="0"/>
    <n v="0"/>
    <n v="0"/>
    <n v="0"/>
    <n v="0"/>
    <n v="2.71"/>
    <n v="6.19"/>
    <n v="0"/>
    <n v="0"/>
    <n v="33.979999999999997"/>
    <n v="0"/>
    <n v="0"/>
    <n v="8.6300000000000008"/>
    <n v="0"/>
    <n v="0"/>
    <n v="0"/>
    <n v="0"/>
    <n v="0"/>
    <n v="0"/>
    <n v="0"/>
    <n v="0"/>
    <n v="2757.73"/>
    <n v="2757.7300000000005"/>
    <n v="0"/>
    <n v="0"/>
    <n v="0"/>
    <n v="0"/>
    <n v="0"/>
  </r>
  <r>
    <n v="21"/>
    <d v="2012-09-23T00:00:00"/>
    <d v="2012-10-06T00:00:00"/>
    <x v="2"/>
    <s v="G1N"/>
    <s v="GD10000000"/>
    <s v="GD0"/>
    <n v="13"/>
    <n v="8200"/>
    <s v="GD900"/>
    <s v="BMCB7"/>
    <s v="000JBA"/>
    <n v="17"/>
    <s v="32027A"/>
    <n v="13"/>
    <m/>
    <m/>
    <x v="243"/>
    <n v="68531"/>
    <s v="47764"/>
    <x v="127"/>
    <x v="1"/>
    <s v="Non-executive"/>
    <s v="D907"/>
    <x v="8"/>
    <n v="2403.8000000000002"/>
    <n v="0"/>
    <n v="0"/>
    <n v="0"/>
    <n v="0"/>
    <n v="0"/>
    <n v="0"/>
    <n v="0"/>
    <n v="0"/>
    <n v="0"/>
    <n v="0"/>
    <n v="0"/>
    <n v="0"/>
    <n v="0"/>
    <n v="0"/>
    <n v="0"/>
    <n v="0"/>
    <n v="0"/>
    <n v="1.76"/>
    <n v="153.61000000000001"/>
    <n v="0"/>
    <n v="0"/>
    <n v="0"/>
    <n v="0"/>
    <n v="0"/>
    <n v="149.03"/>
    <n v="0"/>
    <n v="0"/>
    <n v="0"/>
    <n v="0"/>
    <n v="0"/>
    <n v="2.71"/>
    <n v="6.19"/>
    <n v="0"/>
    <n v="0"/>
    <n v="34.86"/>
    <n v="0"/>
    <n v="0"/>
    <n v="8.5299999999999994"/>
    <n v="0"/>
    <n v="0"/>
    <n v="0"/>
    <n v="0"/>
    <n v="0"/>
    <n v="0"/>
    <n v="0"/>
    <n v="0"/>
    <n v="2760.49"/>
    <n v="2760.4900000000011"/>
    <n v="0"/>
    <n v="0"/>
    <n v="0"/>
    <n v="0"/>
    <n v="0"/>
  </r>
  <r>
    <n v="22"/>
    <d v="2012-10-07T00:00:00"/>
    <d v="2012-10-20T00:00:00"/>
    <x v="3"/>
    <s v="G1N"/>
    <s v="GD10000000"/>
    <s v="GD0"/>
    <n v="13"/>
    <n v="100"/>
    <s v="LD900"/>
    <s v="LF907"/>
    <m/>
    <m/>
    <m/>
    <m/>
    <m/>
    <m/>
    <x v="164"/>
    <n v="63513"/>
    <s v="46259"/>
    <x v="95"/>
    <x v="1"/>
    <s v="Non-executive"/>
    <s v="D907"/>
    <x v="8"/>
    <n v="3780.19"/>
    <n v="0"/>
    <n v="0"/>
    <n v="0"/>
    <n v="0"/>
    <n v="0"/>
    <n v="0"/>
    <n v="0"/>
    <n v="0"/>
    <n v="0"/>
    <n v="0"/>
    <n v="0"/>
    <n v="0"/>
    <n v="0"/>
    <n v="0"/>
    <n v="0"/>
    <n v="0"/>
    <n v="0"/>
    <n v="2.73"/>
    <n v="176.57"/>
    <n v="0"/>
    <n v="0"/>
    <n v="0"/>
    <n v="0"/>
    <n v="0"/>
    <n v="225.69"/>
    <n v="0"/>
    <n v="0"/>
    <n v="0"/>
    <n v="0"/>
    <n v="0"/>
    <n v="2.99"/>
    <n v="8.7799999999999994"/>
    <n v="0"/>
    <n v="0"/>
    <n v="52.79"/>
    <n v="189.01"/>
    <n v="0"/>
    <n v="9.42"/>
    <n v="0"/>
    <n v="0"/>
    <n v="0"/>
    <n v="0"/>
    <n v="0"/>
    <n v="0"/>
    <n v="0"/>
    <n v="0"/>
    <n v="4448.17"/>
    <n v="4448.17"/>
    <n v="0"/>
    <n v="0"/>
    <n v="0"/>
    <n v="0"/>
    <n v="0"/>
  </r>
  <r>
    <n v="22"/>
    <d v="2012-10-07T00:00:00"/>
    <d v="2012-10-20T00:00:00"/>
    <x v="3"/>
    <s v="G1N"/>
    <s v="GD10000000"/>
    <s v="GD0"/>
    <n v="13"/>
    <n v="8200"/>
    <s v="GD900"/>
    <s v="BMCB5"/>
    <s v="000JBA"/>
    <n v="15"/>
    <s v="32027A"/>
    <n v="13"/>
    <m/>
    <m/>
    <x v="235"/>
    <n v="39684"/>
    <s v="47598"/>
    <x v="94"/>
    <x v="1"/>
    <s v="Non-executive"/>
    <s v="D907"/>
    <x v="8"/>
    <n v="0"/>
    <n v="0"/>
    <n v="0"/>
    <n v="0"/>
    <n v="0"/>
    <n v="3568.54"/>
    <n v="0"/>
    <n v="0"/>
    <n v="0"/>
    <n v="0"/>
    <n v="0"/>
    <n v="0"/>
    <n v="0"/>
    <n v="0"/>
    <n v="0"/>
    <n v="0"/>
    <n v="0"/>
    <n v="0"/>
    <n v="7.12"/>
    <n v="0"/>
    <n v="0"/>
    <n v="0"/>
    <n v="0"/>
    <n v="0"/>
    <n v="0"/>
    <n v="221.25"/>
    <n v="0"/>
    <n v="0"/>
    <n v="0"/>
    <n v="0"/>
    <n v="0"/>
    <n v="2.99"/>
    <n v="8.7799999999999994"/>
    <n v="0"/>
    <n v="0"/>
    <n v="51.74"/>
    <n v="178.43"/>
    <n v="0"/>
    <n v="0"/>
    <n v="0"/>
    <n v="0"/>
    <n v="0"/>
    <n v="0"/>
    <n v="0"/>
    <n v="0"/>
    <n v="0"/>
    <n v="0"/>
    <n v="4038.85"/>
    <n v="4038.8499999999995"/>
    <n v="0"/>
    <n v="0"/>
    <n v="0"/>
    <n v="0"/>
    <n v="0"/>
  </r>
  <r>
    <n v="22"/>
    <d v="2012-10-07T00:00:00"/>
    <d v="2012-10-20T00:00:00"/>
    <x v="3"/>
    <s v="G1N"/>
    <s v="GD10000000"/>
    <s v="GD0"/>
    <n v="13"/>
    <n v="8200"/>
    <s v="GD900"/>
    <s v="BMCB5"/>
    <s v="000JBA"/>
    <n v="15"/>
    <s v="32027A"/>
    <n v="13"/>
    <m/>
    <m/>
    <x v="236"/>
    <n v="58160"/>
    <s v="47846"/>
    <x v="125"/>
    <x v="1"/>
    <s v="Non-executive"/>
    <s v="D907"/>
    <x v="8"/>
    <n v="0"/>
    <n v="0"/>
    <n v="0"/>
    <n v="0"/>
    <n v="0"/>
    <n v="2403.8000000000002"/>
    <n v="0"/>
    <n v="0"/>
    <n v="0"/>
    <n v="0"/>
    <n v="0"/>
    <n v="0"/>
    <n v="0"/>
    <n v="0"/>
    <n v="0"/>
    <n v="0"/>
    <n v="0"/>
    <n v="0"/>
    <n v="0"/>
    <n v="161.84"/>
    <n v="0"/>
    <n v="0"/>
    <n v="0"/>
    <n v="0"/>
    <n v="0"/>
    <n v="145.66999999999999"/>
    <n v="0"/>
    <n v="0"/>
    <n v="0"/>
    <n v="0"/>
    <n v="0"/>
    <n v="2.71"/>
    <n v="6.19"/>
    <n v="0"/>
    <n v="0"/>
    <n v="34.06"/>
    <n v="120.19"/>
    <n v="0"/>
    <n v="8.6300000000000008"/>
    <n v="0"/>
    <n v="0"/>
    <n v="0"/>
    <n v="0"/>
    <n v="0"/>
    <n v="0"/>
    <n v="0"/>
    <n v="0"/>
    <n v="2883.09"/>
    <n v="2883.0900000000006"/>
    <n v="0"/>
    <n v="0"/>
    <n v="0"/>
    <n v="0"/>
    <n v="0"/>
  </r>
  <r>
    <n v="22"/>
    <d v="2012-10-07T00:00:00"/>
    <d v="2012-10-20T00:00:00"/>
    <x v="3"/>
    <s v="G1N"/>
    <s v="GD10000000"/>
    <s v="GD0"/>
    <n v="13"/>
    <n v="8200"/>
    <s v="GD900"/>
    <s v="BMCB5"/>
    <s v="000JBA"/>
    <n v="15"/>
    <s v="32027A"/>
    <n v="13"/>
    <m/>
    <m/>
    <x v="237"/>
    <n v="68945"/>
    <s v="70780"/>
    <x v="126"/>
    <x v="1"/>
    <s v="Non-executive"/>
    <s v="D907"/>
    <x v="8"/>
    <n v="3538.46"/>
    <n v="0"/>
    <n v="0"/>
    <n v="0"/>
    <n v="0"/>
    <n v="0"/>
    <n v="0"/>
    <n v="0"/>
    <n v="0"/>
    <n v="0"/>
    <n v="0"/>
    <n v="0"/>
    <n v="0"/>
    <n v="0"/>
    <n v="0"/>
    <n v="0"/>
    <n v="0"/>
    <n v="0"/>
    <n v="2.54"/>
    <n v="0"/>
    <n v="0"/>
    <n v="0"/>
    <n v="0"/>
    <n v="0"/>
    <n v="0"/>
    <n v="219.38"/>
    <n v="0"/>
    <n v="0"/>
    <n v="0"/>
    <n v="0"/>
    <n v="0"/>
    <n v="2.99"/>
    <n v="6.19"/>
    <n v="0"/>
    <n v="0"/>
    <n v="51.31"/>
    <n v="0"/>
    <n v="0"/>
    <n v="0"/>
    <n v="0"/>
    <n v="0"/>
    <n v="0"/>
    <n v="0"/>
    <n v="0"/>
    <n v="0"/>
    <n v="0"/>
    <n v="0"/>
    <n v="3820.87"/>
    <n v="3820.87"/>
    <n v="0"/>
    <n v="0"/>
    <n v="0"/>
    <n v="0"/>
    <n v="0"/>
  </r>
  <r>
    <n v="22"/>
    <d v="2012-10-07T00:00:00"/>
    <d v="2012-10-20T00:00:00"/>
    <x v="3"/>
    <s v="G1N"/>
    <s v="GD10000000"/>
    <s v="GD0"/>
    <n v="13"/>
    <n v="8200"/>
    <s v="GD900"/>
    <s v="BMCB7"/>
    <s v="000JBA"/>
    <n v="17"/>
    <s v="32027A"/>
    <n v="13"/>
    <m/>
    <m/>
    <x v="238"/>
    <n v="38769"/>
    <s v="46830"/>
    <x v="94"/>
    <x v="1"/>
    <s v="Non-executive"/>
    <s v="D907"/>
    <x v="8"/>
    <n v="0"/>
    <n v="0"/>
    <n v="0"/>
    <n v="0"/>
    <n v="0"/>
    <n v="2627.66"/>
    <n v="0"/>
    <n v="0"/>
    <n v="0"/>
    <n v="0"/>
    <n v="0"/>
    <n v="0"/>
    <n v="0"/>
    <n v="0"/>
    <n v="0"/>
    <n v="0"/>
    <n v="0"/>
    <n v="0"/>
    <n v="1.92"/>
    <n v="467.72"/>
    <n v="0"/>
    <n v="0"/>
    <n v="0"/>
    <n v="0"/>
    <n v="0"/>
    <n v="153.25"/>
    <n v="0"/>
    <n v="0"/>
    <n v="0"/>
    <n v="0"/>
    <n v="0"/>
    <n v="2.71"/>
    <n v="6.19"/>
    <n v="0"/>
    <n v="0"/>
    <n v="35.840000000000003"/>
    <n v="131.38"/>
    <n v="0"/>
    <n v="24.95"/>
    <n v="0"/>
    <n v="0"/>
    <n v="0"/>
    <n v="0"/>
    <n v="0"/>
    <n v="0"/>
    <n v="0"/>
    <n v="0"/>
    <n v="3451.62"/>
    <n v="3451.6200000000003"/>
    <n v="0"/>
    <n v="0"/>
    <n v="0"/>
    <n v="0"/>
    <n v="0"/>
  </r>
  <r>
    <n v="22"/>
    <d v="2012-10-07T00:00:00"/>
    <d v="2012-10-20T00:00:00"/>
    <x v="3"/>
    <s v="G1N"/>
    <s v="GD10000000"/>
    <s v="GD0"/>
    <n v="13"/>
    <n v="8200"/>
    <s v="GD900"/>
    <s v="BMCB7"/>
    <s v="000JBA"/>
    <n v="17"/>
    <s v="32027A"/>
    <n v="13"/>
    <m/>
    <m/>
    <x v="239"/>
    <n v="39664"/>
    <s v="47765"/>
    <x v="94"/>
    <x v="1"/>
    <s v="Non-executive"/>
    <s v="D907"/>
    <x v="8"/>
    <n v="0"/>
    <n v="0"/>
    <n v="0"/>
    <n v="0"/>
    <n v="0"/>
    <n v="3035.92"/>
    <n v="0"/>
    <n v="0"/>
    <n v="0"/>
    <n v="0"/>
    <n v="0"/>
    <n v="0"/>
    <n v="0"/>
    <n v="0"/>
    <n v="0"/>
    <n v="0"/>
    <n v="0"/>
    <n v="0"/>
    <n v="2.19"/>
    <n v="517.04999999999995"/>
    <n v="0"/>
    <n v="0"/>
    <n v="0"/>
    <n v="0"/>
    <n v="0"/>
    <n v="177.54"/>
    <n v="0"/>
    <n v="0"/>
    <n v="0"/>
    <n v="0"/>
    <n v="0"/>
    <n v="3.27"/>
    <n v="11.39"/>
    <n v="0"/>
    <n v="0"/>
    <n v="41.52"/>
    <n v="151.80000000000001"/>
    <n v="0"/>
    <n v="27.58"/>
    <n v="0"/>
    <n v="0"/>
    <n v="0"/>
    <n v="0"/>
    <n v="0"/>
    <n v="0"/>
    <n v="0"/>
    <n v="0"/>
    <n v="3968.26"/>
    <n v="3968.2599999999998"/>
    <n v="0"/>
    <n v="0"/>
    <n v="0"/>
    <n v="0"/>
    <n v="0"/>
  </r>
  <r>
    <n v="22"/>
    <d v="2012-10-07T00:00:00"/>
    <d v="2012-10-20T00:00:00"/>
    <x v="3"/>
    <s v="G1N"/>
    <s v="GD10000000"/>
    <s v="GD0"/>
    <n v="13"/>
    <n v="8200"/>
    <s v="GD900"/>
    <s v="BMCB7"/>
    <s v="000JBA"/>
    <n v="17"/>
    <s v="32027A"/>
    <n v="13"/>
    <m/>
    <m/>
    <x v="240"/>
    <n v="63545"/>
    <s v="47599"/>
    <x v="127"/>
    <x v="1"/>
    <s v="Non-executive"/>
    <s v="D907"/>
    <x v="8"/>
    <n v="3000.73"/>
    <n v="0"/>
    <n v="0"/>
    <n v="0"/>
    <n v="0"/>
    <n v="0"/>
    <n v="0"/>
    <n v="0"/>
    <n v="0"/>
    <n v="0"/>
    <n v="0"/>
    <n v="0"/>
    <n v="0"/>
    <n v="0"/>
    <n v="0"/>
    <n v="0"/>
    <n v="0"/>
    <n v="0"/>
    <n v="2.19"/>
    <n v="176.57"/>
    <n v="0"/>
    <n v="0"/>
    <n v="0"/>
    <n v="0"/>
    <n v="0"/>
    <n v="182.4"/>
    <n v="0"/>
    <n v="0"/>
    <n v="0"/>
    <n v="0"/>
    <n v="0"/>
    <n v="2.71"/>
    <n v="6.19"/>
    <n v="0"/>
    <n v="0"/>
    <n v="42.66"/>
    <n v="150.04"/>
    <n v="0"/>
    <n v="9.42"/>
    <n v="0"/>
    <n v="0"/>
    <n v="0"/>
    <n v="0"/>
    <n v="0"/>
    <n v="0"/>
    <n v="0"/>
    <n v="0"/>
    <n v="3572.91"/>
    <n v="3572.9100000000003"/>
    <n v="0"/>
    <n v="0"/>
    <n v="0"/>
    <n v="0"/>
    <n v="0"/>
  </r>
  <r>
    <n v="22"/>
    <d v="2012-10-07T00:00:00"/>
    <d v="2012-10-20T00:00:00"/>
    <x v="3"/>
    <s v="G1N"/>
    <s v="GD10000000"/>
    <s v="GD0"/>
    <n v="13"/>
    <n v="8200"/>
    <s v="GD900"/>
    <s v="BMCB7"/>
    <s v="000JBA"/>
    <n v="17"/>
    <s v="32027A"/>
    <n v="13"/>
    <m/>
    <m/>
    <x v="241"/>
    <n v="63890"/>
    <s v="51492"/>
    <x v="94"/>
    <x v="1"/>
    <s v="Non-executive"/>
    <s v="D907"/>
    <x v="8"/>
    <n v="2858.38"/>
    <n v="0"/>
    <n v="0"/>
    <n v="0"/>
    <n v="0"/>
    <n v="0"/>
    <n v="0"/>
    <n v="0"/>
    <n v="0"/>
    <n v="0"/>
    <n v="0"/>
    <n v="0"/>
    <n v="0"/>
    <n v="0"/>
    <n v="0"/>
    <n v="0"/>
    <n v="0"/>
    <n v="0"/>
    <n v="2.08"/>
    <n v="178.92"/>
    <n v="0"/>
    <n v="0"/>
    <n v="0"/>
    <n v="0"/>
    <n v="0"/>
    <n v="169.7"/>
    <n v="0"/>
    <n v="0"/>
    <n v="0"/>
    <n v="0"/>
    <n v="0"/>
    <n v="2.71"/>
    <n v="6.19"/>
    <n v="0"/>
    <n v="0"/>
    <n v="39.69"/>
    <n v="142.91999999999999"/>
    <n v="0"/>
    <n v="9.5399999999999991"/>
    <n v="0"/>
    <n v="0"/>
    <n v="0"/>
    <n v="0"/>
    <n v="0"/>
    <n v="0"/>
    <n v="0"/>
    <n v="0"/>
    <n v="3410.13"/>
    <n v="3410.13"/>
    <n v="0"/>
    <n v="0"/>
    <n v="0"/>
    <n v="0"/>
    <n v="0"/>
  </r>
  <r>
    <n v="22"/>
    <d v="2012-10-07T00:00:00"/>
    <d v="2012-10-20T00:00:00"/>
    <x v="3"/>
    <s v="G1N"/>
    <s v="GD10000000"/>
    <s v="GD0"/>
    <n v="13"/>
    <n v="8200"/>
    <s v="GD900"/>
    <s v="BMCB7"/>
    <s v="000JBA"/>
    <n v="17"/>
    <s v="32027A"/>
    <n v="13"/>
    <m/>
    <m/>
    <x v="242"/>
    <n v="66912"/>
    <s v="46605"/>
    <x v="2"/>
    <x v="1"/>
    <s v="Non-executive"/>
    <s v="D907"/>
    <x v="8"/>
    <n v="2403.8000000000002"/>
    <n v="0"/>
    <n v="0"/>
    <n v="0"/>
    <n v="0"/>
    <n v="0"/>
    <n v="0"/>
    <n v="0"/>
    <n v="0"/>
    <n v="0"/>
    <n v="0"/>
    <n v="0"/>
    <n v="0"/>
    <n v="0"/>
    <n v="0"/>
    <n v="0"/>
    <n v="0"/>
    <n v="0"/>
    <n v="1.76"/>
    <n v="161.84"/>
    <n v="0"/>
    <n v="0"/>
    <n v="0"/>
    <n v="0"/>
    <n v="0"/>
    <n v="145.69"/>
    <n v="0"/>
    <n v="0"/>
    <n v="0"/>
    <n v="0"/>
    <n v="0"/>
    <n v="2.71"/>
    <n v="6.19"/>
    <n v="0"/>
    <n v="0"/>
    <n v="34.07"/>
    <n v="0"/>
    <n v="0"/>
    <n v="8.6300000000000008"/>
    <n v="0"/>
    <n v="0"/>
    <n v="0"/>
    <n v="0"/>
    <n v="0"/>
    <n v="0"/>
    <n v="0"/>
    <n v="0"/>
    <n v="2764.69"/>
    <n v="2764.690000000001"/>
    <n v="0"/>
    <n v="0"/>
    <n v="0"/>
    <n v="0"/>
    <n v="0"/>
  </r>
  <r>
    <n v="22"/>
    <d v="2012-10-07T00:00:00"/>
    <d v="2012-10-20T00:00:00"/>
    <x v="3"/>
    <s v="G1N"/>
    <s v="GD10000000"/>
    <s v="GD0"/>
    <n v="13"/>
    <n v="8200"/>
    <s v="GD900"/>
    <s v="BMCB7"/>
    <s v="000JBA"/>
    <n v="17"/>
    <s v="32027A"/>
    <n v="13"/>
    <m/>
    <m/>
    <x v="243"/>
    <n v="68531"/>
    <s v="47764"/>
    <x v="127"/>
    <x v="1"/>
    <s v="Non-executive"/>
    <s v="D907"/>
    <x v="8"/>
    <n v="2403.8000000000002"/>
    <n v="0"/>
    <n v="0"/>
    <n v="0"/>
    <n v="0"/>
    <n v="0"/>
    <n v="0"/>
    <n v="0"/>
    <n v="0"/>
    <n v="0"/>
    <n v="0"/>
    <n v="0"/>
    <n v="0"/>
    <n v="0"/>
    <n v="0"/>
    <n v="0"/>
    <n v="0"/>
    <n v="0"/>
    <n v="1.76"/>
    <n v="160.02000000000001"/>
    <n v="0"/>
    <n v="0"/>
    <n v="0"/>
    <n v="0"/>
    <n v="0"/>
    <n v="149.04"/>
    <n v="0"/>
    <n v="0"/>
    <n v="0"/>
    <n v="0"/>
    <n v="0"/>
    <n v="2.71"/>
    <n v="6.19"/>
    <n v="0"/>
    <n v="0"/>
    <n v="34.85"/>
    <n v="0"/>
    <n v="0"/>
    <n v="8.5299999999999994"/>
    <n v="0"/>
    <n v="0"/>
    <n v="0"/>
    <n v="0"/>
    <n v="0"/>
    <n v="0"/>
    <n v="0"/>
    <n v="0"/>
    <n v="2766.9"/>
    <n v="2766.9000000000005"/>
    <n v="0"/>
    <n v="0"/>
    <n v="0"/>
    <n v="0"/>
    <n v="0"/>
  </r>
  <r>
    <n v="23"/>
    <d v="2012-10-21T00:00:00"/>
    <d v="2012-11-03T00:00:00"/>
    <x v="4"/>
    <s v="G1N"/>
    <s v="GD10000000"/>
    <s v="GD0"/>
    <n v="13"/>
    <n v="100"/>
    <s v="LD900"/>
    <s v="LF907"/>
    <m/>
    <m/>
    <m/>
    <m/>
    <m/>
    <m/>
    <x v="164"/>
    <n v="63513"/>
    <s v="46259"/>
    <x v="95"/>
    <x v="1"/>
    <s v="Non-executive"/>
    <s v="D907"/>
    <x v="8"/>
    <n v="3780.2"/>
    <n v="0"/>
    <n v="0"/>
    <n v="0"/>
    <n v="0"/>
    <n v="0"/>
    <n v="0"/>
    <n v="0"/>
    <n v="0"/>
    <n v="0"/>
    <n v="0"/>
    <n v="0"/>
    <n v="0"/>
    <n v="0"/>
    <n v="0"/>
    <n v="0"/>
    <n v="0"/>
    <n v="0"/>
    <n v="2.73"/>
    <n v="176.57"/>
    <n v="0"/>
    <n v="0"/>
    <n v="0"/>
    <n v="0"/>
    <n v="0"/>
    <n v="225.7"/>
    <n v="0"/>
    <n v="0"/>
    <n v="0"/>
    <n v="0"/>
    <n v="0"/>
    <n v="2.99"/>
    <n v="8.7799999999999994"/>
    <n v="0"/>
    <n v="0"/>
    <n v="52.78"/>
    <n v="189.01"/>
    <n v="0"/>
    <n v="9.42"/>
    <n v="0"/>
    <n v="0"/>
    <n v="0"/>
    <n v="0"/>
    <n v="0"/>
    <n v="0"/>
    <n v="0"/>
    <n v="0"/>
    <n v="4448.18"/>
    <n v="4448.1799999999994"/>
    <n v="0"/>
    <n v="0"/>
    <n v="0"/>
    <n v="0"/>
    <n v="0"/>
  </r>
  <r>
    <n v="23"/>
    <d v="2012-10-21T00:00:00"/>
    <d v="2012-11-03T00:00:00"/>
    <x v="4"/>
    <s v="G1N"/>
    <s v="GD10000000"/>
    <s v="GD0"/>
    <n v="13"/>
    <n v="8200"/>
    <s v="GD900"/>
    <s v="BMCB5"/>
    <s v="000JBA"/>
    <n v="15"/>
    <s v="32027A"/>
    <n v="13"/>
    <m/>
    <m/>
    <x v="235"/>
    <n v="39684"/>
    <s v="47598"/>
    <x v="94"/>
    <x v="1"/>
    <s v="Non-executive"/>
    <s v="D907"/>
    <x v="8"/>
    <n v="0"/>
    <n v="0"/>
    <n v="0"/>
    <n v="0"/>
    <n v="0"/>
    <n v="3568.54"/>
    <n v="0"/>
    <n v="0"/>
    <n v="0"/>
    <n v="0"/>
    <n v="0"/>
    <n v="0"/>
    <n v="0"/>
    <n v="0"/>
    <n v="0"/>
    <n v="0"/>
    <n v="0"/>
    <n v="0"/>
    <n v="7.12"/>
    <n v="0"/>
    <n v="0"/>
    <n v="0"/>
    <n v="0"/>
    <n v="0"/>
    <n v="0"/>
    <n v="221.25"/>
    <n v="0"/>
    <n v="0"/>
    <n v="0"/>
    <n v="0"/>
    <n v="0"/>
    <n v="2.99"/>
    <n v="8.7799999999999994"/>
    <n v="0"/>
    <n v="0"/>
    <n v="51.75"/>
    <n v="178.43"/>
    <n v="0"/>
    <n v="0"/>
    <n v="0"/>
    <n v="0"/>
    <n v="0"/>
    <n v="0"/>
    <n v="0"/>
    <n v="0"/>
    <n v="0"/>
    <n v="0"/>
    <n v="4038.86"/>
    <n v="4038.8599999999997"/>
    <n v="0"/>
    <n v="0"/>
    <n v="0"/>
    <n v="0"/>
    <n v="0"/>
  </r>
  <r>
    <n v="23"/>
    <d v="2012-10-21T00:00:00"/>
    <d v="2012-11-03T00:00:00"/>
    <x v="4"/>
    <s v="G1N"/>
    <s v="GD10000000"/>
    <s v="GD0"/>
    <n v="13"/>
    <n v="8200"/>
    <s v="GD900"/>
    <s v="BMCB5"/>
    <s v="000JBA"/>
    <n v="15"/>
    <s v="32027A"/>
    <n v="13"/>
    <m/>
    <m/>
    <x v="236"/>
    <n v="58160"/>
    <s v="47846"/>
    <x v="125"/>
    <x v="1"/>
    <s v="Non-executive"/>
    <s v="D907"/>
    <x v="8"/>
    <n v="0"/>
    <n v="0"/>
    <n v="0"/>
    <n v="0"/>
    <n v="0"/>
    <n v="2403.8000000000002"/>
    <n v="0"/>
    <n v="0"/>
    <n v="0"/>
    <n v="0"/>
    <n v="0"/>
    <n v="0"/>
    <n v="0"/>
    <n v="0"/>
    <n v="0"/>
    <n v="0"/>
    <n v="0"/>
    <n v="0"/>
    <n v="0"/>
    <n v="161.84"/>
    <n v="0"/>
    <n v="0"/>
    <n v="0"/>
    <n v="0"/>
    <n v="0"/>
    <n v="145.66"/>
    <n v="0"/>
    <n v="0"/>
    <n v="0"/>
    <n v="0"/>
    <n v="0"/>
    <n v="2.71"/>
    <n v="6.19"/>
    <n v="0"/>
    <n v="0"/>
    <n v="34.07"/>
    <n v="120.19"/>
    <n v="0"/>
    <n v="8.6300000000000008"/>
    <n v="0"/>
    <n v="0"/>
    <n v="0"/>
    <n v="0"/>
    <n v="0"/>
    <n v="0"/>
    <n v="0"/>
    <n v="0"/>
    <n v="2883.09"/>
    <n v="2883.0900000000006"/>
    <n v="0"/>
    <n v="0"/>
    <n v="0"/>
    <n v="0"/>
    <n v="0"/>
  </r>
  <r>
    <n v="23"/>
    <d v="2012-10-21T00:00:00"/>
    <d v="2012-11-03T00:00:00"/>
    <x v="4"/>
    <s v="G1N"/>
    <s v="GD10000000"/>
    <s v="GD0"/>
    <n v="13"/>
    <n v="8200"/>
    <s v="GD900"/>
    <s v="BMCB5"/>
    <s v="000JBA"/>
    <n v="15"/>
    <s v="32027A"/>
    <n v="13"/>
    <m/>
    <m/>
    <x v="237"/>
    <n v="68945"/>
    <s v="70780"/>
    <x v="126"/>
    <x v="1"/>
    <s v="Non-executive"/>
    <s v="D907"/>
    <x v="8"/>
    <n v="3538.46"/>
    <n v="0"/>
    <n v="0"/>
    <n v="0"/>
    <n v="0"/>
    <n v="0"/>
    <n v="0"/>
    <n v="0"/>
    <n v="0"/>
    <n v="0"/>
    <n v="0"/>
    <n v="0"/>
    <n v="0"/>
    <n v="0"/>
    <n v="0"/>
    <n v="0"/>
    <n v="0"/>
    <n v="0"/>
    <n v="2.54"/>
    <n v="0"/>
    <n v="0"/>
    <n v="0"/>
    <n v="0"/>
    <n v="0"/>
    <n v="0"/>
    <n v="219.39"/>
    <n v="0"/>
    <n v="0"/>
    <n v="0"/>
    <n v="0"/>
    <n v="0"/>
    <n v="2.99"/>
    <n v="6.19"/>
    <n v="0"/>
    <n v="0"/>
    <n v="51.31"/>
    <n v="0"/>
    <n v="0"/>
    <n v="0"/>
    <n v="0"/>
    <n v="0"/>
    <n v="0"/>
    <n v="0"/>
    <n v="0"/>
    <n v="0"/>
    <n v="0"/>
    <n v="0"/>
    <n v="3820.88"/>
    <n v="3820.8799999999997"/>
    <n v="0"/>
    <n v="0"/>
    <n v="0"/>
    <n v="0"/>
    <n v="0"/>
  </r>
  <r>
    <n v="23"/>
    <d v="2012-10-21T00:00:00"/>
    <d v="2012-11-03T00:00:00"/>
    <x v="4"/>
    <s v="G1N"/>
    <s v="GD10000000"/>
    <s v="GD0"/>
    <n v="13"/>
    <n v="8200"/>
    <s v="GD900"/>
    <s v="BMCB7"/>
    <s v="000JBA"/>
    <n v="17"/>
    <s v="32027A"/>
    <n v="13"/>
    <m/>
    <m/>
    <x v="238"/>
    <n v="38769"/>
    <s v="46830"/>
    <x v="94"/>
    <x v="1"/>
    <s v="Non-executive"/>
    <s v="D907"/>
    <x v="8"/>
    <n v="0"/>
    <n v="0"/>
    <n v="0"/>
    <n v="0"/>
    <n v="0"/>
    <n v="2627.66"/>
    <n v="0"/>
    <n v="0"/>
    <n v="0"/>
    <n v="0"/>
    <n v="0"/>
    <n v="0"/>
    <n v="0"/>
    <n v="0"/>
    <n v="0"/>
    <n v="0"/>
    <n v="0"/>
    <n v="0"/>
    <n v="1.92"/>
    <n v="467.72"/>
    <n v="0"/>
    <n v="0"/>
    <n v="0"/>
    <n v="0"/>
    <n v="0"/>
    <n v="153.25"/>
    <n v="0"/>
    <n v="0"/>
    <n v="0"/>
    <n v="0"/>
    <n v="0"/>
    <n v="2.71"/>
    <n v="6.19"/>
    <n v="0"/>
    <n v="0"/>
    <n v="35.840000000000003"/>
    <n v="131.38"/>
    <n v="0"/>
    <n v="24.95"/>
    <n v="0"/>
    <n v="0"/>
    <n v="0"/>
    <n v="0"/>
    <n v="0"/>
    <n v="0"/>
    <n v="0"/>
    <n v="0"/>
    <n v="3451.62"/>
    <n v="3451.6200000000003"/>
    <n v="0"/>
    <n v="0"/>
    <n v="0"/>
    <n v="0"/>
    <n v="0"/>
  </r>
  <r>
    <n v="23"/>
    <d v="2012-10-21T00:00:00"/>
    <d v="2012-11-03T00:00:00"/>
    <x v="4"/>
    <s v="G1N"/>
    <s v="GD10000000"/>
    <s v="GD0"/>
    <n v="13"/>
    <n v="8200"/>
    <s v="GD900"/>
    <s v="BMCB7"/>
    <s v="000JBA"/>
    <n v="17"/>
    <s v="32027A"/>
    <n v="13"/>
    <m/>
    <m/>
    <x v="239"/>
    <n v="39664"/>
    <s v="47765"/>
    <x v="94"/>
    <x v="1"/>
    <s v="Non-executive"/>
    <s v="D907"/>
    <x v="8"/>
    <n v="0"/>
    <n v="0"/>
    <n v="0"/>
    <n v="0"/>
    <n v="0"/>
    <n v="3035.92"/>
    <n v="0"/>
    <n v="0"/>
    <n v="0"/>
    <n v="0"/>
    <n v="0"/>
    <n v="0"/>
    <n v="0"/>
    <n v="0"/>
    <n v="0"/>
    <n v="0"/>
    <n v="0"/>
    <n v="0"/>
    <n v="2.19"/>
    <n v="517.04999999999995"/>
    <n v="0"/>
    <n v="0"/>
    <n v="0"/>
    <n v="0"/>
    <n v="0"/>
    <n v="177.54"/>
    <n v="0"/>
    <n v="0"/>
    <n v="0"/>
    <n v="0"/>
    <n v="0"/>
    <n v="3.27"/>
    <n v="11.39"/>
    <n v="0"/>
    <n v="0"/>
    <n v="41.53"/>
    <n v="151.80000000000001"/>
    <n v="0"/>
    <n v="27.58"/>
    <n v="0"/>
    <n v="0"/>
    <n v="0"/>
    <n v="0"/>
    <n v="0"/>
    <n v="0"/>
    <n v="0"/>
    <n v="0"/>
    <n v="3968.27"/>
    <n v="3968.27"/>
    <n v="0"/>
    <n v="0"/>
    <n v="0"/>
    <n v="0"/>
    <n v="0"/>
  </r>
  <r>
    <n v="23"/>
    <d v="2012-10-21T00:00:00"/>
    <d v="2012-11-03T00:00:00"/>
    <x v="4"/>
    <s v="G1N"/>
    <s v="GD10000000"/>
    <s v="GD0"/>
    <n v="13"/>
    <n v="8200"/>
    <s v="GD900"/>
    <s v="BMCB7"/>
    <s v="000JBA"/>
    <n v="17"/>
    <s v="32027A"/>
    <n v="13"/>
    <m/>
    <m/>
    <x v="240"/>
    <n v="63545"/>
    <s v="47599"/>
    <x v="127"/>
    <x v="1"/>
    <s v="Non-executive"/>
    <s v="D907"/>
    <x v="8"/>
    <n v="3000.74"/>
    <n v="0"/>
    <n v="0"/>
    <n v="0"/>
    <n v="0"/>
    <n v="0"/>
    <n v="0"/>
    <n v="0"/>
    <n v="0"/>
    <n v="0"/>
    <n v="0"/>
    <n v="0"/>
    <n v="0"/>
    <n v="0"/>
    <n v="0"/>
    <n v="0"/>
    <n v="0"/>
    <n v="0"/>
    <n v="2.19"/>
    <n v="176.57"/>
    <n v="0"/>
    <n v="0"/>
    <n v="0"/>
    <n v="0"/>
    <n v="0"/>
    <n v="182.4"/>
    <n v="0"/>
    <n v="0"/>
    <n v="0"/>
    <n v="0"/>
    <n v="0"/>
    <n v="2.71"/>
    <n v="6.19"/>
    <n v="0"/>
    <n v="0"/>
    <n v="42.66"/>
    <n v="150.04"/>
    <n v="0"/>
    <n v="9.42"/>
    <n v="0"/>
    <n v="0"/>
    <n v="0"/>
    <n v="0"/>
    <n v="0"/>
    <n v="0"/>
    <n v="0"/>
    <n v="0"/>
    <n v="3572.92"/>
    <n v="3572.92"/>
    <n v="0"/>
    <n v="0"/>
    <n v="0"/>
    <n v="0"/>
    <n v="0"/>
  </r>
  <r>
    <n v="23"/>
    <d v="2012-10-21T00:00:00"/>
    <d v="2012-11-03T00:00:00"/>
    <x v="4"/>
    <s v="G1N"/>
    <s v="GD10000000"/>
    <s v="GD0"/>
    <n v="13"/>
    <n v="8200"/>
    <s v="GD900"/>
    <s v="BMCB7"/>
    <s v="000JBA"/>
    <n v="17"/>
    <s v="32027A"/>
    <n v="13"/>
    <m/>
    <m/>
    <x v="241"/>
    <n v="63890"/>
    <s v="51492"/>
    <x v="94"/>
    <x v="1"/>
    <s v="Non-executive"/>
    <s v="D907"/>
    <x v="8"/>
    <n v="2858.39"/>
    <n v="0"/>
    <n v="0"/>
    <n v="0"/>
    <n v="0"/>
    <n v="0"/>
    <n v="0"/>
    <n v="0"/>
    <n v="0"/>
    <n v="0"/>
    <n v="0"/>
    <n v="0"/>
    <n v="0"/>
    <n v="0"/>
    <n v="0"/>
    <n v="0"/>
    <n v="0"/>
    <n v="0"/>
    <n v="2.08"/>
    <n v="178.92"/>
    <n v="0"/>
    <n v="0"/>
    <n v="0"/>
    <n v="0"/>
    <n v="0"/>
    <n v="169.71"/>
    <n v="0"/>
    <n v="0"/>
    <n v="0"/>
    <n v="0"/>
    <n v="0"/>
    <n v="2.71"/>
    <n v="6.19"/>
    <n v="0"/>
    <n v="0"/>
    <n v="39.69"/>
    <n v="142.91999999999999"/>
    <n v="0"/>
    <n v="9.5399999999999991"/>
    <n v="0"/>
    <n v="0"/>
    <n v="0"/>
    <n v="0"/>
    <n v="0"/>
    <n v="0"/>
    <n v="0"/>
    <n v="0"/>
    <n v="3410.15"/>
    <n v="3410.15"/>
    <n v="0"/>
    <n v="0"/>
    <n v="0"/>
    <n v="0"/>
    <n v="0"/>
  </r>
  <r>
    <n v="23"/>
    <d v="2012-10-21T00:00:00"/>
    <d v="2012-11-03T00:00:00"/>
    <x v="4"/>
    <s v="G1N"/>
    <s v="GD10000000"/>
    <s v="GD0"/>
    <n v="13"/>
    <n v="8200"/>
    <s v="GD900"/>
    <s v="BMCB7"/>
    <s v="000JBA"/>
    <n v="17"/>
    <s v="32027A"/>
    <n v="13"/>
    <m/>
    <m/>
    <x v="242"/>
    <n v="66912"/>
    <s v="46605"/>
    <x v="2"/>
    <x v="1"/>
    <s v="Non-executive"/>
    <s v="D907"/>
    <x v="8"/>
    <n v="2403.8000000000002"/>
    <n v="0"/>
    <n v="0"/>
    <n v="0"/>
    <n v="0"/>
    <n v="0"/>
    <n v="0"/>
    <n v="0"/>
    <n v="0"/>
    <n v="0"/>
    <n v="0"/>
    <n v="0"/>
    <n v="0"/>
    <n v="0"/>
    <n v="0"/>
    <n v="0"/>
    <n v="0"/>
    <n v="0"/>
    <n v="1.76"/>
    <n v="161.84"/>
    <n v="0"/>
    <n v="0"/>
    <n v="0"/>
    <n v="0"/>
    <n v="0"/>
    <n v="145.69"/>
    <n v="0"/>
    <n v="0"/>
    <n v="0"/>
    <n v="0"/>
    <n v="0"/>
    <n v="2.71"/>
    <n v="6.19"/>
    <n v="0"/>
    <n v="0"/>
    <n v="34.08"/>
    <n v="120.19"/>
    <n v="0"/>
    <n v="8.6300000000000008"/>
    <n v="0"/>
    <n v="0"/>
    <n v="0"/>
    <n v="0"/>
    <n v="0"/>
    <n v="0"/>
    <n v="0"/>
    <n v="0"/>
    <n v="2884.89"/>
    <n v="2884.8900000000008"/>
    <n v="0"/>
    <n v="0"/>
    <n v="0"/>
    <n v="0"/>
    <n v="0"/>
  </r>
  <r>
    <n v="23"/>
    <d v="2012-10-21T00:00:00"/>
    <d v="2012-11-03T00:00:00"/>
    <x v="4"/>
    <s v="G1N"/>
    <s v="GD10000000"/>
    <s v="GD0"/>
    <n v="13"/>
    <n v="8200"/>
    <s v="GD900"/>
    <s v="BMCB7"/>
    <s v="000JBA"/>
    <n v="17"/>
    <s v="32027A"/>
    <n v="13"/>
    <m/>
    <m/>
    <x v="243"/>
    <n v="68531"/>
    <s v="47764"/>
    <x v="127"/>
    <x v="1"/>
    <s v="Non-executive"/>
    <s v="D907"/>
    <x v="8"/>
    <n v="2403.8000000000002"/>
    <n v="0"/>
    <n v="0"/>
    <n v="0"/>
    <n v="0"/>
    <n v="0"/>
    <n v="0"/>
    <n v="0"/>
    <n v="0"/>
    <n v="0"/>
    <n v="0"/>
    <n v="0"/>
    <n v="0"/>
    <n v="0"/>
    <n v="0"/>
    <n v="0"/>
    <n v="0"/>
    <n v="0"/>
    <n v="1.76"/>
    <n v="160.02000000000001"/>
    <n v="0"/>
    <n v="0"/>
    <n v="0"/>
    <n v="0"/>
    <n v="0"/>
    <n v="149.03"/>
    <n v="0"/>
    <n v="0"/>
    <n v="0"/>
    <n v="0"/>
    <n v="0"/>
    <n v="2.71"/>
    <n v="6.19"/>
    <n v="0"/>
    <n v="0"/>
    <n v="34.86"/>
    <n v="0"/>
    <n v="0"/>
    <n v="8.5299999999999994"/>
    <n v="0"/>
    <n v="0"/>
    <n v="0"/>
    <n v="0"/>
    <n v="0"/>
    <n v="0"/>
    <n v="0"/>
    <n v="0"/>
    <n v="2766.9"/>
    <n v="2766.900000000001"/>
    <n v="0"/>
    <n v="0"/>
    <n v="0"/>
    <n v="0"/>
    <n v="0"/>
  </r>
  <r>
    <n v="24"/>
    <d v="2012-11-04T00:00:00"/>
    <d v="2012-11-17T00:00:00"/>
    <x v="5"/>
    <s v="G1N"/>
    <s v="GD10000000"/>
    <s v="GD0"/>
    <n v="13"/>
    <n v="100"/>
    <s v="LD900"/>
    <s v="LF907"/>
    <m/>
    <m/>
    <m/>
    <m/>
    <m/>
    <m/>
    <x v="164"/>
    <n v="63513"/>
    <s v="46259"/>
    <x v="95"/>
    <x v="1"/>
    <s v="Non-executive"/>
    <s v="D907"/>
    <x v="8"/>
    <n v="3780.2"/>
    <n v="0"/>
    <n v="0"/>
    <n v="0"/>
    <n v="0"/>
    <n v="0"/>
    <n v="0"/>
    <n v="0"/>
    <n v="0"/>
    <n v="0"/>
    <n v="0"/>
    <n v="0"/>
    <n v="0"/>
    <n v="0"/>
    <n v="0"/>
    <n v="0"/>
    <n v="0"/>
    <n v="0"/>
    <n v="2.73"/>
    <n v="176.57"/>
    <n v="0"/>
    <n v="0"/>
    <n v="0"/>
    <n v="0"/>
    <n v="0"/>
    <n v="225.69"/>
    <n v="0"/>
    <n v="0"/>
    <n v="0"/>
    <n v="0"/>
    <n v="0"/>
    <n v="2.99"/>
    <n v="8.7799999999999994"/>
    <n v="0"/>
    <n v="0"/>
    <n v="52.78"/>
    <n v="189.01"/>
    <n v="0"/>
    <n v="9.42"/>
    <n v="0"/>
    <n v="0"/>
    <n v="0"/>
    <n v="0"/>
    <n v="0"/>
    <n v="0"/>
    <n v="0"/>
    <n v="0"/>
    <n v="4448.17"/>
    <n v="4448.1699999999992"/>
    <n v="0"/>
    <n v="0"/>
    <n v="0"/>
    <n v="0"/>
    <n v="0"/>
  </r>
  <r>
    <n v="24"/>
    <d v="2012-11-04T00:00:00"/>
    <d v="2012-11-17T00:00:00"/>
    <x v="5"/>
    <s v="G1N"/>
    <s v="GD10000000"/>
    <s v="GD0"/>
    <n v="13"/>
    <n v="8200"/>
    <s v="GD900"/>
    <s v="BMCB5"/>
    <s v="000JBA"/>
    <n v="15"/>
    <s v="32027A"/>
    <n v="13"/>
    <m/>
    <m/>
    <x v="235"/>
    <n v="39684"/>
    <s v="47598"/>
    <x v="94"/>
    <x v="1"/>
    <s v="Non-executive"/>
    <s v="D907"/>
    <x v="8"/>
    <n v="0"/>
    <n v="0"/>
    <n v="0"/>
    <n v="0"/>
    <n v="0"/>
    <n v="3568.54"/>
    <n v="0"/>
    <n v="0"/>
    <n v="0"/>
    <n v="0"/>
    <n v="0"/>
    <n v="0"/>
    <n v="0"/>
    <n v="0"/>
    <n v="0"/>
    <n v="0"/>
    <n v="0"/>
    <n v="0"/>
    <n v="7.12"/>
    <n v="0"/>
    <n v="0"/>
    <n v="0"/>
    <n v="0"/>
    <n v="0"/>
    <n v="0"/>
    <n v="221.25"/>
    <n v="0"/>
    <n v="0"/>
    <n v="0"/>
    <n v="0"/>
    <n v="0"/>
    <n v="2.99"/>
    <n v="8.7799999999999994"/>
    <n v="0"/>
    <n v="0"/>
    <n v="51.74"/>
    <n v="178.43"/>
    <n v="0"/>
    <n v="0"/>
    <n v="0"/>
    <n v="0"/>
    <n v="0"/>
    <n v="0"/>
    <n v="0"/>
    <n v="0"/>
    <n v="0"/>
    <n v="0"/>
    <n v="4038.85"/>
    <n v="4038.8499999999995"/>
    <n v="0"/>
    <n v="0"/>
    <n v="0"/>
    <n v="0"/>
    <n v="0"/>
  </r>
  <r>
    <n v="24"/>
    <d v="2012-11-04T00:00:00"/>
    <d v="2012-11-17T00:00:00"/>
    <x v="5"/>
    <s v="G1N"/>
    <s v="GD10000000"/>
    <s v="GD0"/>
    <n v="13"/>
    <n v="8200"/>
    <s v="GD900"/>
    <s v="BMCB5"/>
    <s v="000JBA"/>
    <n v="15"/>
    <s v="32027A"/>
    <n v="13"/>
    <m/>
    <m/>
    <x v="236"/>
    <n v="58160"/>
    <s v="47846"/>
    <x v="125"/>
    <x v="1"/>
    <s v="Non-executive"/>
    <s v="D907"/>
    <x v="8"/>
    <n v="0"/>
    <n v="0"/>
    <n v="0"/>
    <n v="0"/>
    <n v="0"/>
    <n v="2403.8000000000002"/>
    <n v="0"/>
    <n v="0"/>
    <n v="0"/>
    <n v="0"/>
    <n v="0"/>
    <n v="0"/>
    <n v="0"/>
    <n v="0"/>
    <n v="0"/>
    <n v="0"/>
    <n v="0"/>
    <n v="0"/>
    <n v="0"/>
    <n v="161.84"/>
    <n v="0"/>
    <n v="0"/>
    <n v="0"/>
    <n v="0"/>
    <n v="0"/>
    <n v="145.66999999999999"/>
    <n v="0"/>
    <n v="0"/>
    <n v="0"/>
    <n v="0"/>
    <n v="0"/>
    <n v="2.71"/>
    <n v="6.19"/>
    <n v="0"/>
    <n v="0"/>
    <n v="34.07"/>
    <n v="120.19"/>
    <n v="0"/>
    <n v="8.6300000000000008"/>
    <n v="0"/>
    <n v="0"/>
    <n v="0"/>
    <n v="0"/>
    <n v="0"/>
    <n v="0"/>
    <n v="0"/>
    <n v="0"/>
    <n v="2883.1"/>
    <n v="2883.1000000000008"/>
    <n v="0"/>
    <n v="0"/>
    <n v="0"/>
    <n v="0"/>
    <n v="0"/>
  </r>
  <r>
    <n v="24"/>
    <d v="2012-11-04T00:00:00"/>
    <d v="2012-11-17T00:00:00"/>
    <x v="5"/>
    <s v="G1N"/>
    <s v="GD10000000"/>
    <s v="GD0"/>
    <n v="13"/>
    <n v="8200"/>
    <s v="GD900"/>
    <s v="BMCB5"/>
    <s v="000JBA"/>
    <n v="15"/>
    <s v="32027A"/>
    <n v="13"/>
    <m/>
    <m/>
    <x v="237"/>
    <n v="68945"/>
    <s v="70780"/>
    <x v="126"/>
    <x v="1"/>
    <s v="Non-executive"/>
    <s v="D907"/>
    <x v="8"/>
    <n v="3538.47"/>
    <n v="0"/>
    <n v="0"/>
    <n v="0"/>
    <n v="0"/>
    <n v="0"/>
    <n v="0"/>
    <n v="0"/>
    <n v="0"/>
    <n v="0"/>
    <n v="0"/>
    <n v="0"/>
    <n v="0"/>
    <n v="0"/>
    <n v="0"/>
    <n v="0"/>
    <n v="0"/>
    <n v="0"/>
    <n v="2.54"/>
    <n v="0"/>
    <n v="0"/>
    <n v="0"/>
    <n v="0"/>
    <n v="0"/>
    <n v="0"/>
    <n v="219.38"/>
    <n v="0"/>
    <n v="0"/>
    <n v="0"/>
    <n v="0"/>
    <n v="0"/>
    <n v="2.99"/>
    <n v="6.19"/>
    <n v="0"/>
    <n v="0"/>
    <n v="51.3"/>
    <n v="0"/>
    <n v="0"/>
    <n v="0"/>
    <n v="0"/>
    <n v="0"/>
    <n v="0"/>
    <n v="0"/>
    <n v="0"/>
    <n v="0"/>
    <n v="0"/>
    <n v="0"/>
    <n v="3820.87"/>
    <n v="3820.87"/>
    <n v="0"/>
    <n v="0"/>
    <n v="0"/>
    <n v="0"/>
    <n v="0"/>
  </r>
  <r>
    <n v="24"/>
    <d v="2012-11-04T00:00:00"/>
    <d v="2012-11-17T00:00:00"/>
    <x v="5"/>
    <s v="G1N"/>
    <s v="GD10000000"/>
    <s v="GD0"/>
    <n v="13"/>
    <n v="8200"/>
    <s v="GD900"/>
    <s v="BMCB7"/>
    <s v="000JBA"/>
    <n v="17"/>
    <s v="32027A"/>
    <n v="13"/>
    <m/>
    <m/>
    <x v="238"/>
    <n v="38769"/>
    <s v="46830"/>
    <x v="94"/>
    <x v="1"/>
    <s v="Non-executive"/>
    <s v="D907"/>
    <x v="8"/>
    <n v="0"/>
    <n v="0"/>
    <n v="0"/>
    <n v="0"/>
    <n v="0"/>
    <n v="2627.66"/>
    <n v="0"/>
    <n v="0"/>
    <n v="0"/>
    <n v="0"/>
    <n v="0"/>
    <n v="0"/>
    <n v="0"/>
    <n v="0"/>
    <n v="0"/>
    <n v="0"/>
    <n v="0"/>
    <n v="0"/>
    <n v="1.92"/>
    <n v="467.72"/>
    <n v="0"/>
    <n v="0"/>
    <n v="0"/>
    <n v="0"/>
    <n v="0"/>
    <n v="153.24"/>
    <n v="0"/>
    <n v="0"/>
    <n v="0"/>
    <n v="0"/>
    <n v="0"/>
    <n v="2.71"/>
    <n v="6.19"/>
    <n v="0"/>
    <n v="0"/>
    <n v="35.840000000000003"/>
    <n v="131.38"/>
    <n v="0"/>
    <n v="24.95"/>
    <n v="0"/>
    <n v="0"/>
    <n v="0"/>
    <n v="0"/>
    <n v="0"/>
    <n v="0"/>
    <n v="0"/>
    <n v="0"/>
    <n v="3451.61"/>
    <n v="3451.61"/>
    <n v="0"/>
    <n v="0"/>
    <n v="0"/>
    <n v="0"/>
    <n v="0"/>
  </r>
  <r>
    <n v="24"/>
    <d v="2012-11-04T00:00:00"/>
    <d v="2012-11-17T00:00:00"/>
    <x v="5"/>
    <s v="G1N"/>
    <s v="GD10000000"/>
    <s v="GD0"/>
    <n v="13"/>
    <n v="8200"/>
    <s v="GD900"/>
    <s v="BMCB7"/>
    <s v="000JBA"/>
    <n v="17"/>
    <s v="32027A"/>
    <n v="13"/>
    <m/>
    <m/>
    <x v="239"/>
    <n v="39664"/>
    <s v="47765"/>
    <x v="94"/>
    <x v="1"/>
    <s v="Non-executive"/>
    <s v="D907"/>
    <x v="8"/>
    <n v="0"/>
    <n v="0"/>
    <n v="0"/>
    <n v="0"/>
    <n v="0"/>
    <n v="3035.93"/>
    <n v="0"/>
    <n v="0"/>
    <n v="0"/>
    <n v="0"/>
    <n v="0"/>
    <n v="0"/>
    <n v="0"/>
    <n v="0"/>
    <n v="0"/>
    <n v="0"/>
    <n v="0"/>
    <n v="0"/>
    <n v="2.19"/>
    <n v="517.04999999999995"/>
    <n v="0"/>
    <n v="0"/>
    <n v="0"/>
    <n v="0"/>
    <n v="0"/>
    <n v="177.55"/>
    <n v="0"/>
    <n v="0"/>
    <n v="0"/>
    <n v="0"/>
    <n v="0"/>
    <n v="3.27"/>
    <n v="11.39"/>
    <n v="0"/>
    <n v="0"/>
    <n v="41.52"/>
    <n v="151.80000000000001"/>
    <n v="0"/>
    <n v="27.58"/>
    <n v="0"/>
    <n v="0"/>
    <n v="0"/>
    <n v="0"/>
    <n v="0"/>
    <n v="0"/>
    <n v="0"/>
    <n v="0"/>
    <n v="3968.28"/>
    <n v="3968.28"/>
    <n v="0"/>
    <n v="0"/>
    <n v="0"/>
    <n v="0"/>
    <n v="0"/>
  </r>
  <r>
    <n v="24"/>
    <d v="2012-11-04T00:00:00"/>
    <d v="2012-11-17T00:00:00"/>
    <x v="5"/>
    <s v="G1N"/>
    <s v="GD10000000"/>
    <s v="GD0"/>
    <n v="13"/>
    <n v="8200"/>
    <s v="GD900"/>
    <s v="BMCB7"/>
    <s v="000JBA"/>
    <n v="17"/>
    <s v="32027A"/>
    <n v="13"/>
    <m/>
    <m/>
    <x v="240"/>
    <n v="63545"/>
    <s v="47599"/>
    <x v="127"/>
    <x v="1"/>
    <s v="Non-executive"/>
    <s v="D907"/>
    <x v="8"/>
    <n v="3000.73"/>
    <n v="0"/>
    <n v="0"/>
    <n v="0"/>
    <n v="0"/>
    <n v="0"/>
    <n v="0"/>
    <n v="0"/>
    <n v="0"/>
    <n v="0"/>
    <n v="0"/>
    <n v="0"/>
    <n v="0"/>
    <n v="0"/>
    <n v="0"/>
    <n v="0"/>
    <n v="0"/>
    <n v="0"/>
    <n v="2.19"/>
    <n v="176.57"/>
    <n v="0"/>
    <n v="0"/>
    <n v="0"/>
    <n v="0"/>
    <n v="0"/>
    <n v="182.39"/>
    <n v="0"/>
    <n v="0"/>
    <n v="0"/>
    <n v="0"/>
    <n v="0"/>
    <n v="2.71"/>
    <n v="6.19"/>
    <n v="0"/>
    <n v="0"/>
    <n v="42.65"/>
    <n v="150.04"/>
    <n v="0"/>
    <n v="9.42"/>
    <n v="0"/>
    <n v="0"/>
    <n v="0"/>
    <n v="0"/>
    <n v="0"/>
    <n v="0"/>
    <n v="0"/>
    <n v="0"/>
    <n v="3572.89"/>
    <n v="3572.8900000000003"/>
    <n v="0"/>
    <n v="0"/>
    <n v="0"/>
    <n v="0"/>
    <n v="0"/>
  </r>
  <r>
    <n v="24"/>
    <d v="2012-11-04T00:00:00"/>
    <d v="2012-11-17T00:00:00"/>
    <x v="5"/>
    <s v="G1N"/>
    <s v="GD10000000"/>
    <s v="GD0"/>
    <n v="13"/>
    <n v="8200"/>
    <s v="GD900"/>
    <s v="BMCB7"/>
    <s v="000JBA"/>
    <n v="17"/>
    <s v="32027A"/>
    <n v="13"/>
    <m/>
    <m/>
    <x v="241"/>
    <n v="63890"/>
    <s v="51492"/>
    <x v="94"/>
    <x v="1"/>
    <s v="Non-executive"/>
    <s v="D907"/>
    <x v="8"/>
    <n v="2858.38"/>
    <n v="0"/>
    <n v="0"/>
    <n v="0"/>
    <n v="0"/>
    <n v="0"/>
    <n v="0"/>
    <n v="0"/>
    <n v="0"/>
    <n v="0"/>
    <n v="0"/>
    <n v="0"/>
    <n v="0"/>
    <n v="0"/>
    <n v="0"/>
    <n v="0"/>
    <n v="0"/>
    <n v="0"/>
    <n v="2.08"/>
    <n v="178.92"/>
    <n v="0"/>
    <n v="0"/>
    <n v="0"/>
    <n v="0"/>
    <n v="0"/>
    <n v="169.71"/>
    <n v="0"/>
    <n v="0"/>
    <n v="0"/>
    <n v="0"/>
    <n v="0"/>
    <n v="2.71"/>
    <n v="6.19"/>
    <n v="0"/>
    <n v="0"/>
    <n v="39.69"/>
    <n v="142.91999999999999"/>
    <n v="0"/>
    <n v="9.5399999999999991"/>
    <n v="0"/>
    <n v="0"/>
    <n v="0"/>
    <n v="0"/>
    <n v="0"/>
    <n v="0"/>
    <n v="0"/>
    <n v="0"/>
    <n v="3410.14"/>
    <n v="3410.1400000000003"/>
    <n v="0"/>
    <n v="0"/>
    <n v="0"/>
    <n v="0"/>
    <n v="0"/>
  </r>
  <r>
    <n v="24"/>
    <d v="2012-11-04T00:00:00"/>
    <d v="2012-11-17T00:00:00"/>
    <x v="5"/>
    <s v="G1N"/>
    <s v="GD10000000"/>
    <s v="GD0"/>
    <n v="13"/>
    <n v="8200"/>
    <s v="GD900"/>
    <s v="BMCB7"/>
    <s v="000JBA"/>
    <n v="17"/>
    <s v="32027A"/>
    <n v="13"/>
    <m/>
    <m/>
    <x v="242"/>
    <n v="66912"/>
    <s v="46605"/>
    <x v="2"/>
    <x v="1"/>
    <s v="Non-executive"/>
    <s v="D907"/>
    <x v="8"/>
    <n v="2403.8000000000002"/>
    <n v="0"/>
    <n v="0"/>
    <n v="0"/>
    <n v="0"/>
    <n v="0"/>
    <n v="0"/>
    <n v="0"/>
    <n v="0"/>
    <n v="0"/>
    <n v="0"/>
    <n v="0"/>
    <n v="0"/>
    <n v="0"/>
    <n v="0"/>
    <n v="0"/>
    <n v="0"/>
    <n v="0"/>
    <n v="1.76"/>
    <n v="161.84"/>
    <n v="0"/>
    <n v="0"/>
    <n v="0"/>
    <n v="0"/>
    <n v="0"/>
    <n v="145.69"/>
    <n v="0"/>
    <n v="0"/>
    <n v="0"/>
    <n v="0"/>
    <n v="0"/>
    <n v="2.71"/>
    <n v="6.19"/>
    <n v="0"/>
    <n v="0"/>
    <n v="34.07"/>
    <n v="120.19"/>
    <n v="0"/>
    <n v="8.6300000000000008"/>
    <n v="0"/>
    <n v="0"/>
    <n v="0"/>
    <n v="0"/>
    <n v="0"/>
    <n v="0"/>
    <n v="0"/>
    <n v="0"/>
    <n v="2884.88"/>
    <n v="2884.880000000001"/>
    <n v="0"/>
    <n v="0"/>
    <n v="0"/>
    <n v="0"/>
    <n v="0"/>
  </r>
  <r>
    <n v="24"/>
    <d v="2012-11-04T00:00:00"/>
    <d v="2012-11-17T00:00:00"/>
    <x v="5"/>
    <s v="G1N"/>
    <s v="GD10000000"/>
    <s v="GD0"/>
    <n v="13"/>
    <n v="8200"/>
    <s v="GD900"/>
    <s v="BMCB7"/>
    <s v="000JBA"/>
    <n v="17"/>
    <s v="32027A"/>
    <n v="13"/>
    <m/>
    <m/>
    <x v="243"/>
    <n v="68531"/>
    <s v="47764"/>
    <x v="127"/>
    <x v="1"/>
    <s v="Non-executive"/>
    <s v="D907"/>
    <x v="8"/>
    <n v="2403.8000000000002"/>
    <n v="0"/>
    <n v="0"/>
    <n v="0"/>
    <n v="0"/>
    <n v="0"/>
    <n v="0"/>
    <n v="0"/>
    <n v="0"/>
    <n v="0"/>
    <n v="0"/>
    <n v="0"/>
    <n v="0"/>
    <n v="0"/>
    <n v="0"/>
    <n v="0"/>
    <n v="0"/>
    <n v="0"/>
    <n v="1.76"/>
    <n v="160.02000000000001"/>
    <n v="0"/>
    <n v="0"/>
    <n v="0"/>
    <n v="0"/>
    <n v="0"/>
    <n v="149.04"/>
    <n v="0"/>
    <n v="0"/>
    <n v="0"/>
    <n v="0"/>
    <n v="0"/>
    <n v="2.71"/>
    <n v="6.19"/>
    <n v="0"/>
    <n v="0"/>
    <n v="34.85"/>
    <n v="0"/>
    <n v="0"/>
    <n v="8.5299999999999994"/>
    <n v="0"/>
    <n v="0"/>
    <n v="0"/>
    <n v="0"/>
    <n v="0"/>
    <n v="0"/>
    <n v="0"/>
    <n v="0"/>
    <n v="2766.9"/>
    <n v="2766.9000000000005"/>
    <n v="0"/>
    <n v="0"/>
    <n v="0"/>
    <n v="0"/>
    <n v="0"/>
  </r>
  <r>
    <n v="25"/>
    <d v="2012-11-18T00:00:00"/>
    <d v="2012-12-01T00:00:00"/>
    <x v="6"/>
    <s v="G1N"/>
    <s v="GD10000000"/>
    <s v="GD0"/>
    <n v="13"/>
    <n v="100"/>
    <s v="LD900"/>
    <s v="LF907"/>
    <m/>
    <m/>
    <m/>
    <m/>
    <m/>
    <m/>
    <x v="164"/>
    <n v="63513"/>
    <s v="46259"/>
    <x v="95"/>
    <x v="1"/>
    <s v="Non-executive"/>
    <s v="D907"/>
    <x v="8"/>
    <n v="3780.19"/>
    <n v="0"/>
    <n v="0"/>
    <n v="0"/>
    <n v="0"/>
    <n v="0"/>
    <n v="0"/>
    <n v="0"/>
    <n v="0"/>
    <n v="0"/>
    <n v="0"/>
    <n v="0"/>
    <n v="0"/>
    <n v="0"/>
    <n v="0"/>
    <n v="0"/>
    <n v="0"/>
    <n v="0"/>
    <n v="2.73"/>
    <n v="176.57"/>
    <n v="0"/>
    <n v="0"/>
    <n v="0"/>
    <n v="0"/>
    <n v="0"/>
    <n v="225.7"/>
    <n v="0"/>
    <n v="0"/>
    <n v="0"/>
    <n v="0"/>
    <n v="0"/>
    <n v="2.99"/>
    <n v="8.7799999999999994"/>
    <n v="0"/>
    <n v="0"/>
    <n v="52.79"/>
    <n v="189.01"/>
    <n v="0"/>
    <n v="9.42"/>
    <n v="0"/>
    <n v="0"/>
    <n v="0"/>
    <n v="0"/>
    <n v="0"/>
    <n v="0"/>
    <n v="0"/>
    <n v="0"/>
    <n v="4448.18"/>
    <n v="4448.18"/>
    <n v="0"/>
    <n v="0"/>
    <n v="0"/>
    <n v="0"/>
    <n v="0"/>
  </r>
  <r>
    <n v="25"/>
    <d v="2012-11-18T00:00:00"/>
    <d v="2012-12-01T00:00:00"/>
    <x v="6"/>
    <s v="G1N"/>
    <s v="GD10000000"/>
    <s v="GD0"/>
    <n v="13"/>
    <n v="8200"/>
    <s v="GD900"/>
    <s v="BMCB5"/>
    <s v="000JBA"/>
    <n v="15"/>
    <s v="32027A"/>
    <n v="13"/>
    <m/>
    <m/>
    <x v="235"/>
    <n v="39684"/>
    <s v="47598"/>
    <x v="94"/>
    <x v="1"/>
    <s v="Non-executive"/>
    <s v="D907"/>
    <x v="8"/>
    <n v="0"/>
    <n v="0"/>
    <n v="0"/>
    <n v="0"/>
    <n v="0"/>
    <n v="3568.53"/>
    <n v="0"/>
    <n v="0"/>
    <n v="0"/>
    <n v="0"/>
    <n v="0"/>
    <n v="0"/>
    <n v="0"/>
    <n v="0"/>
    <n v="0"/>
    <n v="0"/>
    <n v="0"/>
    <n v="0"/>
    <n v="7.12"/>
    <n v="0"/>
    <n v="0"/>
    <n v="0"/>
    <n v="0"/>
    <n v="0"/>
    <n v="0"/>
    <n v="221.24"/>
    <n v="0"/>
    <n v="0"/>
    <n v="0"/>
    <n v="0"/>
    <n v="0"/>
    <n v="2.99"/>
    <n v="8.7799999999999994"/>
    <n v="0"/>
    <n v="0"/>
    <n v="51.74"/>
    <n v="178.43"/>
    <n v="0"/>
    <n v="0"/>
    <n v="0"/>
    <n v="0"/>
    <n v="0"/>
    <n v="0"/>
    <n v="0"/>
    <n v="0"/>
    <n v="0"/>
    <n v="0"/>
    <n v="4038.83"/>
    <n v="4038.83"/>
    <n v="0"/>
    <n v="0"/>
    <n v="0"/>
    <n v="0"/>
    <n v="0"/>
  </r>
  <r>
    <n v="25"/>
    <d v="2012-11-18T00:00:00"/>
    <d v="2012-12-01T00:00:00"/>
    <x v="6"/>
    <s v="G1N"/>
    <s v="GD10000000"/>
    <s v="GD0"/>
    <n v="13"/>
    <n v="8200"/>
    <s v="GD900"/>
    <s v="BMCB5"/>
    <s v="000JBA"/>
    <n v="15"/>
    <s v="32027A"/>
    <n v="13"/>
    <m/>
    <m/>
    <x v="236"/>
    <n v="58160"/>
    <s v="47846"/>
    <x v="125"/>
    <x v="1"/>
    <s v="Non-executive"/>
    <s v="D907"/>
    <x v="8"/>
    <n v="0"/>
    <n v="0"/>
    <n v="0"/>
    <n v="0"/>
    <n v="0"/>
    <n v="2403.8000000000002"/>
    <n v="0"/>
    <n v="0"/>
    <n v="0"/>
    <n v="0"/>
    <n v="0"/>
    <n v="0"/>
    <n v="0"/>
    <n v="0"/>
    <n v="0"/>
    <n v="0"/>
    <n v="0"/>
    <n v="0"/>
    <n v="0"/>
    <n v="161.84"/>
    <n v="0"/>
    <n v="0"/>
    <n v="0"/>
    <n v="0"/>
    <n v="0"/>
    <n v="145.66999999999999"/>
    <n v="0"/>
    <n v="0"/>
    <n v="0"/>
    <n v="0"/>
    <n v="0"/>
    <n v="2.71"/>
    <n v="6.19"/>
    <n v="0"/>
    <n v="0"/>
    <n v="34.06"/>
    <n v="120.19"/>
    <n v="0"/>
    <n v="8.6300000000000008"/>
    <n v="0"/>
    <n v="0"/>
    <n v="0"/>
    <n v="0"/>
    <n v="0"/>
    <n v="0"/>
    <n v="0"/>
    <n v="0"/>
    <n v="2883.09"/>
    <n v="2883.0900000000006"/>
    <n v="0"/>
    <n v="0"/>
    <n v="0"/>
    <n v="0"/>
    <n v="0"/>
  </r>
  <r>
    <n v="25"/>
    <d v="2012-11-18T00:00:00"/>
    <d v="2012-12-01T00:00:00"/>
    <x v="6"/>
    <s v="G1N"/>
    <s v="GD10000000"/>
    <s v="GD0"/>
    <n v="13"/>
    <n v="8200"/>
    <s v="GD900"/>
    <s v="BMCB5"/>
    <s v="000JBA"/>
    <n v="15"/>
    <s v="32027A"/>
    <n v="13"/>
    <m/>
    <m/>
    <x v="237"/>
    <n v="68945"/>
    <s v="70780"/>
    <x v="126"/>
    <x v="1"/>
    <s v="Non-executive"/>
    <s v="D907"/>
    <x v="8"/>
    <n v="3538.46"/>
    <n v="0"/>
    <n v="0"/>
    <n v="0"/>
    <n v="0"/>
    <n v="0"/>
    <n v="0"/>
    <n v="0"/>
    <n v="0"/>
    <n v="0"/>
    <n v="0"/>
    <n v="0"/>
    <n v="0"/>
    <n v="0"/>
    <n v="0"/>
    <n v="0"/>
    <n v="0"/>
    <n v="0"/>
    <n v="2.54"/>
    <n v="0"/>
    <n v="0"/>
    <n v="0"/>
    <n v="0"/>
    <n v="0"/>
    <n v="0"/>
    <n v="219.38"/>
    <n v="0"/>
    <n v="0"/>
    <n v="0"/>
    <n v="0"/>
    <n v="0"/>
    <n v="2.99"/>
    <n v="6.19"/>
    <n v="0"/>
    <n v="0"/>
    <n v="51.31"/>
    <n v="0"/>
    <n v="0"/>
    <n v="0"/>
    <n v="0"/>
    <n v="0"/>
    <n v="0"/>
    <n v="0"/>
    <n v="0"/>
    <n v="0"/>
    <n v="0"/>
    <n v="0"/>
    <n v="3820.87"/>
    <n v="3820.87"/>
    <n v="0"/>
    <n v="0"/>
    <n v="0"/>
    <n v="0"/>
    <n v="0"/>
  </r>
  <r>
    <n v="25"/>
    <d v="2012-11-18T00:00:00"/>
    <d v="2012-12-01T00:00:00"/>
    <x v="6"/>
    <s v="G1N"/>
    <s v="GD10000000"/>
    <s v="GD0"/>
    <n v="13"/>
    <n v="8200"/>
    <s v="GD900"/>
    <s v="BMCB7"/>
    <s v="000JBA"/>
    <n v="17"/>
    <s v="32027A"/>
    <n v="13"/>
    <m/>
    <m/>
    <x v="238"/>
    <n v="38769"/>
    <s v="46830"/>
    <x v="94"/>
    <x v="1"/>
    <s v="Non-executive"/>
    <s v="D907"/>
    <x v="8"/>
    <n v="0"/>
    <n v="0"/>
    <n v="0"/>
    <n v="0"/>
    <n v="0"/>
    <n v="2627.66"/>
    <n v="0"/>
    <n v="0"/>
    <n v="0"/>
    <n v="0"/>
    <n v="0"/>
    <n v="0"/>
    <n v="0"/>
    <n v="0"/>
    <n v="0"/>
    <n v="0"/>
    <n v="0"/>
    <n v="0"/>
    <n v="1.92"/>
    <n v="467.72"/>
    <n v="0"/>
    <n v="0"/>
    <n v="0"/>
    <n v="0"/>
    <n v="0"/>
    <n v="153.25"/>
    <n v="0"/>
    <n v="0"/>
    <n v="0"/>
    <n v="0"/>
    <n v="0"/>
    <n v="2.71"/>
    <n v="6.19"/>
    <n v="0"/>
    <n v="0"/>
    <n v="35.840000000000003"/>
    <n v="131.38"/>
    <n v="0"/>
    <n v="24.95"/>
    <n v="0"/>
    <n v="0"/>
    <n v="0"/>
    <n v="0"/>
    <n v="0"/>
    <n v="0"/>
    <n v="0"/>
    <n v="0"/>
    <n v="3451.62"/>
    <n v="3451.6200000000003"/>
    <n v="0"/>
    <n v="0"/>
    <n v="0"/>
    <n v="0"/>
    <n v="0"/>
  </r>
  <r>
    <n v="25"/>
    <d v="2012-11-18T00:00:00"/>
    <d v="2012-12-01T00:00:00"/>
    <x v="6"/>
    <s v="G1N"/>
    <s v="GD10000000"/>
    <s v="GD0"/>
    <n v="13"/>
    <n v="8200"/>
    <s v="GD900"/>
    <s v="BMCB7"/>
    <s v="000JBA"/>
    <n v="17"/>
    <s v="32027A"/>
    <n v="13"/>
    <m/>
    <m/>
    <x v="239"/>
    <n v="39664"/>
    <s v="47765"/>
    <x v="94"/>
    <x v="1"/>
    <s v="Non-executive"/>
    <s v="D907"/>
    <x v="8"/>
    <n v="0"/>
    <n v="0"/>
    <n v="0"/>
    <n v="0"/>
    <n v="0"/>
    <n v="3035.91"/>
    <n v="0"/>
    <n v="0"/>
    <n v="0"/>
    <n v="0"/>
    <n v="0"/>
    <n v="0"/>
    <n v="0"/>
    <n v="0"/>
    <n v="0"/>
    <n v="0"/>
    <n v="0"/>
    <n v="0"/>
    <n v="2.19"/>
    <n v="517.04999999999995"/>
    <n v="0"/>
    <n v="0"/>
    <n v="0"/>
    <n v="0"/>
    <n v="0"/>
    <n v="177.54"/>
    <n v="0"/>
    <n v="0"/>
    <n v="0"/>
    <n v="0"/>
    <n v="0"/>
    <n v="3.27"/>
    <n v="11.39"/>
    <n v="0"/>
    <n v="0"/>
    <n v="41.52"/>
    <n v="151.80000000000001"/>
    <n v="0"/>
    <n v="27.58"/>
    <n v="0"/>
    <n v="0"/>
    <n v="0"/>
    <n v="0"/>
    <n v="0"/>
    <n v="0"/>
    <n v="0"/>
    <n v="0"/>
    <n v="3968.25"/>
    <n v="3968.2499999999995"/>
    <n v="0"/>
    <n v="0"/>
    <n v="0"/>
    <n v="0"/>
    <n v="0"/>
  </r>
  <r>
    <n v="25"/>
    <d v="2012-11-18T00:00:00"/>
    <d v="2012-12-01T00:00:00"/>
    <x v="6"/>
    <s v="G1N"/>
    <s v="GD10000000"/>
    <s v="GD0"/>
    <n v="13"/>
    <n v="8200"/>
    <s v="GD900"/>
    <s v="BMCB7"/>
    <s v="000JBA"/>
    <n v="17"/>
    <s v="32027A"/>
    <n v="13"/>
    <m/>
    <m/>
    <x v="240"/>
    <n v="63545"/>
    <s v="47599"/>
    <x v="127"/>
    <x v="1"/>
    <s v="Non-executive"/>
    <s v="D907"/>
    <x v="8"/>
    <n v="3000.73"/>
    <n v="0"/>
    <n v="0"/>
    <n v="0"/>
    <n v="0"/>
    <n v="0"/>
    <n v="0"/>
    <n v="0"/>
    <n v="0"/>
    <n v="0"/>
    <n v="0"/>
    <n v="0"/>
    <n v="0"/>
    <n v="0"/>
    <n v="0"/>
    <n v="0"/>
    <n v="0"/>
    <n v="0"/>
    <n v="2.19"/>
    <n v="176.57"/>
    <n v="0"/>
    <n v="0"/>
    <n v="0"/>
    <n v="0"/>
    <n v="0"/>
    <n v="182.4"/>
    <n v="0"/>
    <n v="0"/>
    <n v="0"/>
    <n v="0"/>
    <n v="0"/>
    <n v="2.71"/>
    <n v="6.19"/>
    <n v="0"/>
    <n v="0"/>
    <n v="42.66"/>
    <n v="150.04"/>
    <n v="0"/>
    <n v="9.42"/>
    <n v="0"/>
    <n v="0"/>
    <n v="0"/>
    <n v="0"/>
    <n v="0"/>
    <n v="0"/>
    <n v="0"/>
    <n v="0"/>
    <n v="3572.91"/>
    <n v="3572.9100000000003"/>
    <n v="0"/>
    <n v="0"/>
    <n v="0"/>
    <n v="0"/>
    <n v="0"/>
  </r>
  <r>
    <n v="25"/>
    <d v="2012-11-18T00:00:00"/>
    <d v="2012-12-01T00:00:00"/>
    <x v="6"/>
    <s v="G1N"/>
    <s v="GD10000000"/>
    <s v="GD0"/>
    <n v="13"/>
    <n v="8200"/>
    <s v="GD900"/>
    <s v="BMCB7"/>
    <s v="000JBA"/>
    <n v="17"/>
    <s v="32027A"/>
    <n v="13"/>
    <m/>
    <m/>
    <x v="241"/>
    <n v="63890"/>
    <s v="51492"/>
    <x v="94"/>
    <x v="1"/>
    <s v="Non-executive"/>
    <s v="D907"/>
    <x v="8"/>
    <n v="2858.39"/>
    <n v="0"/>
    <n v="0"/>
    <n v="0"/>
    <n v="0"/>
    <n v="0"/>
    <n v="0"/>
    <n v="0"/>
    <n v="0"/>
    <n v="0"/>
    <n v="0"/>
    <n v="0"/>
    <n v="0"/>
    <n v="0"/>
    <n v="0"/>
    <n v="0"/>
    <n v="0"/>
    <n v="0"/>
    <n v="2.08"/>
    <n v="178.92"/>
    <n v="0"/>
    <n v="0"/>
    <n v="0"/>
    <n v="0"/>
    <n v="0"/>
    <n v="169.7"/>
    <n v="0"/>
    <n v="0"/>
    <n v="0"/>
    <n v="0"/>
    <n v="0"/>
    <n v="2.71"/>
    <n v="6.19"/>
    <n v="0"/>
    <n v="0"/>
    <n v="39.69"/>
    <n v="142.91999999999999"/>
    <n v="0"/>
    <n v="9.5399999999999991"/>
    <n v="0"/>
    <n v="0"/>
    <n v="0"/>
    <n v="0"/>
    <n v="0"/>
    <n v="0"/>
    <n v="0"/>
    <n v="0"/>
    <n v="3410.14"/>
    <n v="3410.14"/>
    <n v="0"/>
    <n v="0"/>
    <n v="0"/>
    <n v="0"/>
    <n v="0"/>
  </r>
  <r>
    <n v="25"/>
    <d v="2012-11-18T00:00:00"/>
    <d v="2012-12-01T00:00:00"/>
    <x v="6"/>
    <s v="G1N"/>
    <s v="GD10000000"/>
    <s v="GD0"/>
    <n v="13"/>
    <n v="8200"/>
    <s v="GD900"/>
    <s v="BMCB7"/>
    <s v="000JBA"/>
    <n v="17"/>
    <s v="32027A"/>
    <n v="13"/>
    <m/>
    <m/>
    <x v="242"/>
    <n v="66912"/>
    <s v="46605"/>
    <x v="2"/>
    <x v="1"/>
    <s v="Non-executive"/>
    <s v="D907"/>
    <x v="8"/>
    <n v="2403.8000000000002"/>
    <n v="0"/>
    <n v="0"/>
    <n v="0"/>
    <n v="0"/>
    <n v="0"/>
    <n v="0"/>
    <n v="0"/>
    <n v="0"/>
    <n v="0"/>
    <n v="0"/>
    <n v="0"/>
    <n v="0"/>
    <n v="0"/>
    <n v="0"/>
    <n v="0"/>
    <n v="0"/>
    <n v="0"/>
    <n v="1.76"/>
    <n v="161.84"/>
    <n v="0"/>
    <n v="0"/>
    <n v="0"/>
    <n v="0"/>
    <n v="0"/>
    <n v="145.69"/>
    <n v="0"/>
    <n v="0"/>
    <n v="0"/>
    <n v="0"/>
    <n v="0"/>
    <n v="2.71"/>
    <n v="6.19"/>
    <n v="0"/>
    <n v="0"/>
    <n v="34.07"/>
    <n v="120.19"/>
    <n v="0"/>
    <n v="8.6300000000000008"/>
    <n v="0"/>
    <n v="0"/>
    <n v="0"/>
    <n v="0"/>
    <n v="0"/>
    <n v="0"/>
    <n v="0"/>
    <n v="0"/>
    <n v="2884.88"/>
    <n v="2884.880000000001"/>
    <n v="0"/>
    <n v="0"/>
    <n v="0"/>
    <n v="0"/>
    <n v="0"/>
  </r>
  <r>
    <n v="25"/>
    <d v="2012-11-18T00:00:00"/>
    <d v="2012-12-01T00:00:00"/>
    <x v="6"/>
    <s v="G1N"/>
    <s v="GD10000000"/>
    <s v="GD0"/>
    <n v="13"/>
    <n v="8200"/>
    <s v="GD900"/>
    <s v="BMCB7"/>
    <s v="000JBA"/>
    <n v="17"/>
    <s v="32027A"/>
    <n v="13"/>
    <m/>
    <m/>
    <x v="243"/>
    <n v="68531"/>
    <s v="47764"/>
    <x v="127"/>
    <x v="1"/>
    <s v="Non-executive"/>
    <s v="D907"/>
    <x v="8"/>
    <n v="2403.8000000000002"/>
    <n v="0"/>
    <n v="0"/>
    <n v="0"/>
    <n v="0"/>
    <n v="0"/>
    <n v="0"/>
    <n v="0"/>
    <n v="0"/>
    <n v="0"/>
    <n v="0"/>
    <n v="0"/>
    <n v="0"/>
    <n v="0"/>
    <n v="0"/>
    <n v="0"/>
    <n v="0"/>
    <n v="0"/>
    <n v="1.76"/>
    <n v="160.02000000000001"/>
    <n v="0"/>
    <n v="0"/>
    <n v="0"/>
    <n v="0"/>
    <n v="0"/>
    <n v="149.04"/>
    <n v="0"/>
    <n v="0"/>
    <n v="0"/>
    <n v="0"/>
    <n v="0"/>
    <n v="2.71"/>
    <n v="6.19"/>
    <n v="0"/>
    <n v="0"/>
    <n v="34.86"/>
    <n v="0"/>
    <n v="0"/>
    <n v="8.5299999999999994"/>
    <n v="0"/>
    <n v="0"/>
    <n v="0"/>
    <n v="0"/>
    <n v="0"/>
    <n v="0"/>
    <n v="0"/>
    <n v="0"/>
    <n v="2766.91"/>
    <n v="2766.9100000000008"/>
    <n v="0"/>
    <n v="0"/>
    <n v="0"/>
    <n v="0"/>
    <n v="0"/>
  </r>
  <r>
    <n v="26"/>
    <d v="2012-12-02T00:00:00"/>
    <d v="2012-12-15T00:00:00"/>
    <x v="7"/>
    <s v="G1N"/>
    <s v="GD10000000"/>
    <s v="GD0"/>
    <n v="13"/>
    <n v="100"/>
    <s v="LD900"/>
    <s v="LF907"/>
    <m/>
    <m/>
    <m/>
    <m/>
    <m/>
    <m/>
    <x v="164"/>
    <n v="63513"/>
    <s v="46259"/>
    <x v="95"/>
    <x v="1"/>
    <s v="Non-executive"/>
    <s v="D907"/>
    <x v="8"/>
    <n v="3780.2"/>
    <n v="0"/>
    <n v="0"/>
    <n v="0"/>
    <n v="0"/>
    <n v="0"/>
    <n v="0"/>
    <n v="0"/>
    <n v="0"/>
    <n v="0"/>
    <n v="0"/>
    <n v="0"/>
    <n v="0"/>
    <n v="0"/>
    <n v="0"/>
    <n v="0"/>
    <n v="0"/>
    <n v="0"/>
    <n v="2.73"/>
    <n v="176.57"/>
    <n v="0"/>
    <n v="0"/>
    <n v="0"/>
    <n v="0"/>
    <n v="0"/>
    <n v="225.7"/>
    <n v="0"/>
    <n v="0"/>
    <n v="0"/>
    <n v="0"/>
    <n v="0"/>
    <n v="2.99"/>
    <n v="8.7799999999999994"/>
    <n v="0"/>
    <n v="0"/>
    <n v="52.78"/>
    <n v="189.01"/>
    <n v="0"/>
    <n v="9.42"/>
    <n v="0"/>
    <n v="0"/>
    <n v="0"/>
    <n v="0"/>
    <n v="0"/>
    <n v="0"/>
    <n v="0"/>
    <n v="0"/>
    <n v="4448.18"/>
    <n v="4448.1799999999994"/>
    <n v="0"/>
    <n v="0"/>
    <n v="0"/>
    <n v="0"/>
    <n v="0"/>
  </r>
  <r>
    <n v="26"/>
    <d v="2012-12-02T00:00:00"/>
    <d v="2012-12-15T00:00:00"/>
    <x v="7"/>
    <s v="G1N"/>
    <s v="GD10000000"/>
    <s v="GD0"/>
    <n v="13"/>
    <n v="8200"/>
    <s v="GD900"/>
    <s v="BMCB5"/>
    <s v="000JBA"/>
    <n v="15"/>
    <s v="32027A"/>
    <n v="13"/>
    <m/>
    <m/>
    <x v="235"/>
    <n v="39684"/>
    <s v="47598"/>
    <x v="94"/>
    <x v="1"/>
    <s v="Non-executive"/>
    <s v="D907"/>
    <x v="8"/>
    <n v="0"/>
    <n v="0"/>
    <n v="0"/>
    <n v="0"/>
    <n v="0"/>
    <n v="3568.54"/>
    <n v="0"/>
    <n v="0"/>
    <n v="0"/>
    <n v="0"/>
    <n v="0"/>
    <n v="0"/>
    <n v="0"/>
    <n v="0"/>
    <n v="0"/>
    <n v="0"/>
    <n v="0"/>
    <n v="0"/>
    <n v="7.12"/>
    <n v="0"/>
    <n v="0"/>
    <n v="0"/>
    <n v="0"/>
    <n v="0"/>
    <n v="0"/>
    <n v="221.25"/>
    <n v="0"/>
    <n v="0"/>
    <n v="0"/>
    <n v="0"/>
    <n v="0"/>
    <n v="2.99"/>
    <n v="8.7799999999999994"/>
    <n v="0"/>
    <n v="0"/>
    <n v="51.75"/>
    <n v="178.43"/>
    <n v="0"/>
    <n v="0"/>
    <n v="0"/>
    <n v="0"/>
    <n v="0"/>
    <n v="0"/>
    <n v="0"/>
    <n v="0"/>
    <n v="0"/>
    <n v="0"/>
    <n v="4038.86"/>
    <n v="4038.8599999999997"/>
    <n v="0"/>
    <n v="0"/>
    <n v="0"/>
    <n v="0"/>
    <n v="0"/>
  </r>
  <r>
    <n v="26"/>
    <d v="2012-12-02T00:00:00"/>
    <d v="2012-12-15T00:00:00"/>
    <x v="7"/>
    <s v="G1N"/>
    <s v="GD10000000"/>
    <s v="GD0"/>
    <n v="13"/>
    <n v="8200"/>
    <s v="GD900"/>
    <s v="BMCB5"/>
    <s v="000JBA"/>
    <n v="15"/>
    <s v="32027A"/>
    <n v="13"/>
    <m/>
    <m/>
    <x v="236"/>
    <n v="58160"/>
    <s v="47846"/>
    <x v="125"/>
    <x v="1"/>
    <s v="Non-executive"/>
    <s v="D907"/>
    <x v="8"/>
    <n v="0"/>
    <n v="0"/>
    <n v="0"/>
    <n v="0"/>
    <n v="0"/>
    <n v="2403.8000000000002"/>
    <n v="0"/>
    <n v="0"/>
    <n v="0"/>
    <n v="0"/>
    <n v="0"/>
    <n v="0"/>
    <n v="0"/>
    <n v="0"/>
    <n v="0"/>
    <n v="0"/>
    <n v="0"/>
    <n v="0"/>
    <n v="0"/>
    <n v="161.84"/>
    <n v="0"/>
    <n v="0"/>
    <n v="0"/>
    <n v="0"/>
    <n v="0"/>
    <n v="145.66"/>
    <n v="0"/>
    <n v="0"/>
    <n v="0"/>
    <n v="0"/>
    <n v="0"/>
    <n v="2.71"/>
    <n v="6.19"/>
    <n v="0"/>
    <n v="0"/>
    <n v="34.07"/>
    <n v="120.19"/>
    <n v="0"/>
    <n v="8.6300000000000008"/>
    <n v="0"/>
    <n v="0"/>
    <n v="0"/>
    <n v="0"/>
    <n v="0"/>
    <n v="0"/>
    <n v="0"/>
    <n v="0"/>
    <n v="2883.09"/>
    <n v="2883.0900000000006"/>
    <n v="0"/>
    <n v="0"/>
    <n v="0"/>
    <n v="0"/>
    <n v="0"/>
  </r>
  <r>
    <n v="26"/>
    <d v="2012-12-02T00:00:00"/>
    <d v="2012-12-15T00:00:00"/>
    <x v="7"/>
    <s v="G1N"/>
    <s v="GD10000000"/>
    <s v="GD0"/>
    <n v="13"/>
    <n v="8200"/>
    <s v="GD900"/>
    <s v="BMCB5"/>
    <s v="000JBA"/>
    <n v="15"/>
    <s v="32027A"/>
    <n v="13"/>
    <m/>
    <m/>
    <x v="237"/>
    <n v="68945"/>
    <s v="70780"/>
    <x v="126"/>
    <x v="1"/>
    <s v="Non-executive"/>
    <s v="D907"/>
    <x v="8"/>
    <n v="3538.46"/>
    <n v="0"/>
    <n v="0"/>
    <n v="0"/>
    <n v="0"/>
    <n v="0"/>
    <n v="0"/>
    <n v="0"/>
    <n v="0"/>
    <n v="0"/>
    <n v="0"/>
    <n v="0"/>
    <n v="0"/>
    <n v="0"/>
    <n v="0"/>
    <n v="0"/>
    <n v="0"/>
    <n v="0"/>
    <n v="2.54"/>
    <n v="0"/>
    <n v="0"/>
    <n v="0"/>
    <n v="0"/>
    <n v="0"/>
    <n v="0"/>
    <n v="219.39"/>
    <n v="0"/>
    <n v="0"/>
    <n v="0"/>
    <n v="0"/>
    <n v="0"/>
    <n v="2.99"/>
    <n v="6.19"/>
    <n v="0"/>
    <n v="0"/>
    <n v="51.31"/>
    <n v="0"/>
    <n v="0"/>
    <n v="0"/>
    <n v="0"/>
    <n v="0"/>
    <n v="0"/>
    <n v="0"/>
    <n v="0"/>
    <n v="0"/>
    <n v="0"/>
    <n v="0"/>
    <n v="3820.88"/>
    <n v="3820.8799999999997"/>
    <n v="0"/>
    <n v="0"/>
    <n v="0"/>
    <n v="0"/>
    <n v="0"/>
  </r>
  <r>
    <n v="26"/>
    <d v="2012-12-02T00:00:00"/>
    <d v="2012-12-15T00:00:00"/>
    <x v="7"/>
    <s v="G1N"/>
    <s v="GD10000000"/>
    <s v="GD0"/>
    <n v="13"/>
    <n v="8200"/>
    <s v="GD900"/>
    <s v="BMCB7"/>
    <s v="000JBA"/>
    <n v="17"/>
    <s v="32027A"/>
    <n v="13"/>
    <m/>
    <m/>
    <x v="238"/>
    <n v="38769"/>
    <s v="46830"/>
    <x v="94"/>
    <x v="1"/>
    <s v="Non-executive"/>
    <s v="D907"/>
    <x v="8"/>
    <n v="0"/>
    <n v="0"/>
    <n v="0"/>
    <n v="0"/>
    <n v="0"/>
    <n v="2627.66"/>
    <n v="0"/>
    <n v="0"/>
    <n v="0"/>
    <n v="0"/>
    <n v="0"/>
    <n v="0"/>
    <n v="0"/>
    <n v="0"/>
    <n v="0"/>
    <n v="0"/>
    <n v="0"/>
    <n v="0"/>
    <n v="1.92"/>
    <n v="467.72"/>
    <n v="0"/>
    <n v="0"/>
    <n v="0"/>
    <n v="0"/>
    <n v="0"/>
    <n v="153.25"/>
    <n v="0"/>
    <n v="0"/>
    <n v="0"/>
    <n v="0"/>
    <n v="0"/>
    <n v="2.71"/>
    <n v="11.39"/>
    <n v="0"/>
    <n v="0"/>
    <n v="35.840000000000003"/>
    <n v="131.38"/>
    <n v="0"/>
    <n v="24.95"/>
    <n v="0"/>
    <n v="0"/>
    <n v="0"/>
    <n v="0"/>
    <n v="0"/>
    <n v="0"/>
    <n v="0"/>
    <n v="0"/>
    <n v="3456.82"/>
    <n v="3456.82"/>
    <n v="0"/>
    <n v="0"/>
    <n v="0"/>
    <n v="0"/>
    <n v="0"/>
  </r>
  <r>
    <n v="26"/>
    <d v="2012-12-02T00:00:00"/>
    <d v="2012-12-15T00:00:00"/>
    <x v="7"/>
    <s v="G1N"/>
    <s v="GD10000000"/>
    <s v="GD0"/>
    <n v="13"/>
    <n v="8200"/>
    <s v="GD900"/>
    <s v="BMCB7"/>
    <s v="000JBA"/>
    <n v="17"/>
    <s v="32027A"/>
    <n v="13"/>
    <m/>
    <m/>
    <x v="239"/>
    <n v="39664"/>
    <s v="47765"/>
    <x v="94"/>
    <x v="1"/>
    <s v="Non-executive"/>
    <s v="D907"/>
    <x v="8"/>
    <n v="0"/>
    <n v="0"/>
    <n v="0"/>
    <n v="0"/>
    <n v="0"/>
    <n v="3035.92"/>
    <n v="0"/>
    <n v="0"/>
    <n v="0"/>
    <n v="0"/>
    <n v="0"/>
    <n v="0"/>
    <n v="0"/>
    <n v="0"/>
    <n v="0"/>
    <n v="0"/>
    <n v="0"/>
    <n v="0"/>
    <n v="2.19"/>
    <n v="517.04999999999995"/>
    <n v="0"/>
    <n v="0"/>
    <n v="0"/>
    <n v="0"/>
    <n v="0"/>
    <n v="177.54"/>
    <n v="0"/>
    <n v="0"/>
    <n v="0"/>
    <n v="0"/>
    <n v="0"/>
    <n v="3.27"/>
    <n v="11.39"/>
    <n v="0"/>
    <n v="0"/>
    <n v="41.52"/>
    <n v="151.80000000000001"/>
    <n v="0"/>
    <n v="27.58"/>
    <n v="0"/>
    <n v="0"/>
    <n v="0"/>
    <n v="0"/>
    <n v="0"/>
    <n v="0"/>
    <n v="0"/>
    <n v="0"/>
    <n v="3968.26"/>
    <n v="3968.2599999999998"/>
    <n v="0"/>
    <n v="0"/>
    <n v="0"/>
    <n v="0"/>
    <n v="0"/>
  </r>
  <r>
    <n v="26"/>
    <d v="2012-12-02T00:00:00"/>
    <d v="2012-12-15T00:00:00"/>
    <x v="7"/>
    <s v="G1N"/>
    <s v="GD10000000"/>
    <s v="GD0"/>
    <n v="13"/>
    <n v="8200"/>
    <s v="GD900"/>
    <s v="BMCB7"/>
    <s v="000JBA"/>
    <n v="17"/>
    <s v="32027A"/>
    <n v="13"/>
    <m/>
    <m/>
    <x v="240"/>
    <n v="63545"/>
    <s v="47599"/>
    <x v="127"/>
    <x v="1"/>
    <s v="Non-executive"/>
    <s v="D907"/>
    <x v="8"/>
    <n v="3000.74"/>
    <n v="0"/>
    <n v="0"/>
    <n v="0"/>
    <n v="0"/>
    <n v="0"/>
    <n v="0"/>
    <n v="0"/>
    <n v="0"/>
    <n v="0"/>
    <n v="0"/>
    <n v="0"/>
    <n v="0"/>
    <n v="0"/>
    <n v="0"/>
    <n v="0"/>
    <n v="0"/>
    <n v="0"/>
    <n v="2.19"/>
    <n v="176.57"/>
    <n v="0"/>
    <n v="0"/>
    <n v="0"/>
    <n v="0"/>
    <n v="0"/>
    <n v="182.4"/>
    <n v="0"/>
    <n v="0"/>
    <n v="0"/>
    <n v="0"/>
    <n v="0"/>
    <n v="2.71"/>
    <n v="6.19"/>
    <n v="0"/>
    <n v="0"/>
    <n v="42.66"/>
    <n v="150.04"/>
    <n v="0"/>
    <n v="9.42"/>
    <n v="0"/>
    <n v="0"/>
    <n v="0"/>
    <n v="0"/>
    <n v="0"/>
    <n v="0"/>
    <n v="0"/>
    <n v="0"/>
    <n v="3572.92"/>
    <n v="3572.92"/>
    <n v="0"/>
    <n v="0"/>
    <n v="0"/>
    <n v="0"/>
    <n v="0"/>
  </r>
  <r>
    <n v="26"/>
    <d v="2012-12-02T00:00:00"/>
    <d v="2012-12-15T00:00:00"/>
    <x v="7"/>
    <s v="G1N"/>
    <s v="GD10000000"/>
    <s v="GD0"/>
    <n v="13"/>
    <n v="8200"/>
    <s v="GD900"/>
    <s v="BMCB7"/>
    <s v="000JBA"/>
    <n v="17"/>
    <s v="32027A"/>
    <n v="13"/>
    <m/>
    <m/>
    <x v="241"/>
    <n v="63890"/>
    <s v="51492"/>
    <x v="94"/>
    <x v="1"/>
    <s v="Non-executive"/>
    <s v="D907"/>
    <x v="8"/>
    <n v="2858.38"/>
    <n v="0"/>
    <n v="0"/>
    <n v="0"/>
    <n v="0"/>
    <n v="0"/>
    <n v="0"/>
    <n v="0"/>
    <n v="0"/>
    <n v="0"/>
    <n v="0"/>
    <n v="0"/>
    <n v="0"/>
    <n v="0"/>
    <n v="0"/>
    <n v="0"/>
    <n v="0"/>
    <n v="0"/>
    <n v="2.08"/>
    <n v="178.92"/>
    <n v="0"/>
    <n v="0"/>
    <n v="0"/>
    <n v="0"/>
    <n v="0"/>
    <n v="169.71"/>
    <n v="0"/>
    <n v="0"/>
    <n v="0"/>
    <n v="0"/>
    <n v="0"/>
    <n v="2.71"/>
    <n v="6.19"/>
    <n v="0"/>
    <n v="0"/>
    <n v="39.69"/>
    <n v="142.91999999999999"/>
    <n v="0"/>
    <n v="9.5399999999999991"/>
    <n v="0"/>
    <n v="0"/>
    <n v="0"/>
    <n v="0"/>
    <n v="0"/>
    <n v="0"/>
    <n v="0"/>
    <n v="0"/>
    <n v="3410.14"/>
    <n v="3410.1400000000003"/>
    <n v="0"/>
    <n v="0"/>
    <n v="0"/>
    <n v="0"/>
    <n v="0"/>
  </r>
  <r>
    <n v="26"/>
    <d v="2012-12-02T00:00:00"/>
    <d v="2012-12-15T00:00:00"/>
    <x v="7"/>
    <s v="G1N"/>
    <s v="GD10000000"/>
    <s v="GD0"/>
    <n v="13"/>
    <n v="8200"/>
    <s v="GD900"/>
    <s v="BMCB7"/>
    <s v="000JBA"/>
    <n v="17"/>
    <s v="32027A"/>
    <n v="13"/>
    <m/>
    <m/>
    <x v="242"/>
    <n v="66912"/>
    <s v="46605"/>
    <x v="2"/>
    <x v="1"/>
    <s v="Non-executive"/>
    <s v="D907"/>
    <x v="8"/>
    <n v="2403.8000000000002"/>
    <n v="0"/>
    <n v="0"/>
    <n v="0"/>
    <n v="0"/>
    <n v="0"/>
    <n v="0"/>
    <n v="0"/>
    <n v="0"/>
    <n v="0"/>
    <n v="0"/>
    <n v="0"/>
    <n v="0"/>
    <n v="0"/>
    <n v="0"/>
    <n v="0"/>
    <n v="0"/>
    <n v="0"/>
    <n v="1.76"/>
    <n v="161.84"/>
    <n v="0"/>
    <n v="0"/>
    <n v="0"/>
    <n v="0"/>
    <n v="0"/>
    <n v="145.69"/>
    <n v="0"/>
    <n v="0"/>
    <n v="0"/>
    <n v="0"/>
    <n v="0"/>
    <n v="2.71"/>
    <n v="6.19"/>
    <n v="0"/>
    <n v="0"/>
    <n v="34.07"/>
    <n v="120.19"/>
    <n v="0"/>
    <n v="8.6300000000000008"/>
    <n v="0"/>
    <n v="0"/>
    <n v="0"/>
    <n v="0"/>
    <n v="0"/>
    <n v="0"/>
    <n v="0"/>
    <n v="0"/>
    <n v="2884.88"/>
    <n v="2884.880000000001"/>
    <n v="0"/>
    <n v="0"/>
    <n v="0"/>
    <n v="0"/>
    <n v="0"/>
  </r>
  <r>
    <n v="26"/>
    <d v="2012-12-02T00:00:00"/>
    <d v="2012-12-15T00:00:00"/>
    <x v="7"/>
    <s v="G1N"/>
    <s v="GD10000000"/>
    <s v="GD0"/>
    <n v="13"/>
    <n v="8200"/>
    <s v="GD900"/>
    <s v="BMCB7"/>
    <s v="000JBA"/>
    <n v="17"/>
    <s v="32027A"/>
    <n v="13"/>
    <m/>
    <m/>
    <x v="243"/>
    <n v="68531"/>
    <s v="47764"/>
    <x v="127"/>
    <x v="1"/>
    <s v="Non-executive"/>
    <s v="D907"/>
    <x v="8"/>
    <n v="2403.8000000000002"/>
    <n v="0"/>
    <n v="0"/>
    <n v="0"/>
    <n v="0"/>
    <n v="0"/>
    <n v="0"/>
    <n v="0"/>
    <n v="0"/>
    <n v="0"/>
    <n v="0"/>
    <n v="0"/>
    <n v="0"/>
    <n v="0"/>
    <n v="0"/>
    <n v="0"/>
    <n v="0"/>
    <n v="0"/>
    <n v="1.76"/>
    <n v="160.02000000000001"/>
    <n v="0"/>
    <n v="0"/>
    <n v="0"/>
    <n v="0"/>
    <n v="0"/>
    <n v="149.03"/>
    <n v="0"/>
    <n v="0"/>
    <n v="0"/>
    <n v="0"/>
    <n v="0"/>
    <n v="2.71"/>
    <n v="6.19"/>
    <n v="0"/>
    <n v="0"/>
    <n v="34.85"/>
    <n v="0"/>
    <n v="0"/>
    <n v="8.5299999999999994"/>
    <n v="0"/>
    <n v="0"/>
    <n v="0"/>
    <n v="0"/>
    <n v="0"/>
    <n v="0"/>
    <n v="0"/>
    <n v="0"/>
    <n v="2766.89"/>
    <n v="2766.8900000000008"/>
    <n v="0"/>
    <n v="0"/>
    <n v="0"/>
    <n v="0"/>
    <n v="0"/>
  </r>
  <r>
    <n v="1"/>
    <d v="2012-12-16T00:00:00"/>
    <d v="2012-12-29T00:00:00"/>
    <x v="9"/>
    <s v="G1N"/>
    <s v="GD10000000"/>
    <s v="GD0"/>
    <n v="13"/>
    <n v="100"/>
    <s v="LD900"/>
    <s v="LF907"/>
    <m/>
    <m/>
    <m/>
    <m/>
    <m/>
    <m/>
    <x v="164"/>
    <n v="63513"/>
    <s v="46259"/>
    <x v="95"/>
    <x v="1"/>
    <s v="Non-executive"/>
    <s v="D907"/>
    <x v="8"/>
    <n v="3780.2"/>
    <n v="0"/>
    <n v="0"/>
    <n v="0"/>
    <n v="0"/>
    <n v="0"/>
    <n v="0"/>
    <n v="0"/>
    <n v="0"/>
    <n v="0"/>
    <n v="0"/>
    <n v="0"/>
    <n v="0"/>
    <n v="0"/>
    <n v="0"/>
    <n v="0"/>
    <n v="0"/>
    <n v="0"/>
    <n v="2.73"/>
    <n v="176.57"/>
    <n v="0"/>
    <n v="0"/>
    <n v="0"/>
    <n v="0"/>
    <n v="0"/>
    <n v="225.68"/>
    <n v="0"/>
    <n v="0"/>
    <n v="0"/>
    <n v="0"/>
    <n v="0"/>
    <n v="2.99"/>
    <n v="8.7799999999999994"/>
    <n v="0"/>
    <n v="0"/>
    <n v="52.78"/>
    <n v="189.01"/>
    <n v="0"/>
    <n v="9.42"/>
    <n v="0"/>
    <n v="0"/>
    <n v="0"/>
    <n v="0"/>
    <n v="0"/>
    <n v="0"/>
    <n v="0"/>
    <n v="0"/>
    <n v="4448.16"/>
    <n v="4448.16"/>
    <n v="0"/>
    <n v="0"/>
    <n v="0"/>
    <n v="0"/>
    <n v="0"/>
  </r>
  <r>
    <n v="1"/>
    <d v="2012-12-16T00:00:00"/>
    <d v="2012-12-29T00:00:00"/>
    <x v="9"/>
    <s v="G1N"/>
    <s v="GD10000000"/>
    <s v="GD0"/>
    <n v="13"/>
    <n v="8200"/>
    <s v="GD900"/>
    <s v="BMCB5"/>
    <s v="000JBA"/>
    <n v="15"/>
    <s v="32027A"/>
    <n v="13"/>
    <m/>
    <m/>
    <x v="235"/>
    <n v="39684"/>
    <s v="47598"/>
    <x v="94"/>
    <x v="1"/>
    <s v="Non-executive"/>
    <s v="D907"/>
    <x v="8"/>
    <n v="0"/>
    <n v="0"/>
    <n v="0"/>
    <n v="0"/>
    <n v="0"/>
    <n v="3568.53"/>
    <n v="0"/>
    <n v="0"/>
    <n v="0"/>
    <n v="0"/>
    <n v="0"/>
    <n v="0"/>
    <n v="0"/>
    <n v="0"/>
    <n v="0"/>
    <n v="0"/>
    <n v="0"/>
    <n v="0"/>
    <n v="7.12"/>
    <n v="0"/>
    <n v="0"/>
    <n v="0"/>
    <n v="0"/>
    <n v="0"/>
    <n v="0"/>
    <n v="221.25"/>
    <n v="0"/>
    <n v="0"/>
    <n v="0"/>
    <n v="0"/>
    <n v="0"/>
    <n v="2.99"/>
    <n v="8.7799999999999994"/>
    <n v="0"/>
    <n v="0"/>
    <n v="51.74"/>
    <n v="178.43"/>
    <n v="0"/>
    <n v="0"/>
    <n v="0"/>
    <n v="0"/>
    <n v="0"/>
    <n v="0"/>
    <n v="0"/>
    <n v="0"/>
    <n v="0"/>
    <n v="0"/>
    <n v="4038.84"/>
    <n v="4038.8399999999997"/>
    <n v="0"/>
    <n v="0"/>
    <n v="0"/>
    <n v="0"/>
    <n v="0"/>
  </r>
  <r>
    <n v="1"/>
    <d v="2012-12-16T00:00:00"/>
    <d v="2012-12-29T00:00:00"/>
    <x v="9"/>
    <s v="G1N"/>
    <s v="GD10000000"/>
    <s v="GD0"/>
    <n v="13"/>
    <n v="8200"/>
    <s v="GD900"/>
    <s v="BMCB5"/>
    <s v="000JBA"/>
    <n v="15"/>
    <s v="32027A"/>
    <n v="13"/>
    <m/>
    <m/>
    <x v="237"/>
    <n v="68945"/>
    <s v="70780"/>
    <x v="126"/>
    <x v="1"/>
    <s v="Non-executive"/>
    <s v="D907"/>
    <x v="8"/>
    <n v="3538.47"/>
    <n v="0"/>
    <n v="0"/>
    <n v="0"/>
    <n v="0"/>
    <n v="0"/>
    <n v="0"/>
    <n v="0"/>
    <n v="0"/>
    <n v="0"/>
    <n v="0"/>
    <n v="0"/>
    <n v="0"/>
    <n v="0"/>
    <n v="0"/>
    <n v="0"/>
    <n v="0"/>
    <n v="0"/>
    <n v="2.54"/>
    <n v="0"/>
    <n v="0"/>
    <n v="0"/>
    <n v="0"/>
    <n v="0"/>
    <n v="0"/>
    <n v="219.39"/>
    <n v="0"/>
    <n v="0"/>
    <n v="0"/>
    <n v="0"/>
    <n v="0"/>
    <n v="2.99"/>
    <n v="6.19"/>
    <n v="0"/>
    <n v="0"/>
    <n v="51.31"/>
    <n v="0"/>
    <n v="0"/>
    <n v="0"/>
    <n v="0"/>
    <n v="0"/>
    <n v="0"/>
    <n v="0"/>
    <n v="0"/>
    <n v="0"/>
    <n v="0"/>
    <n v="0"/>
    <n v="3820.89"/>
    <n v="3820.8899999999994"/>
    <n v="0"/>
    <n v="0"/>
    <n v="0"/>
    <n v="0"/>
    <n v="0"/>
  </r>
  <r>
    <n v="1"/>
    <d v="2012-12-16T00:00:00"/>
    <d v="2012-12-29T00:00:00"/>
    <x v="9"/>
    <s v="G1N"/>
    <s v="GD10000000"/>
    <s v="GD0"/>
    <n v="13"/>
    <n v="8200"/>
    <s v="GD900"/>
    <s v="BMCB7"/>
    <s v="000JBA"/>
    <n v="17"/>
    <s v="32027A"/>
    <n v="13"/>
    <m/>
    <m/>
    <x v="238"/>
    <n v="38769"/>
    <s v="46830"/>
    <x v="94"/>
    <x v="1"/>
    <s v="Non-executive"/>
    <s v="D907"/>
    <x v="8"/>
    <n v="0"/>
    <n v="0"/>
    <n v="0"/>
    <n v="0"/>
    <n v="0"/>
    <n v="2627.67"/>
    <n v="0"/>
    <n v="0"/>
    <n v="0"/>
    <n v="0"/>
    <n v="0"/>
    <n v="0"/>
    <n v="0"/>
    <n v="0"/>
    <n v="0"/>
    <n v="0"/>
    <n v="0"/>
    <n v="0"/>
    <n v="1.92"/>
    <n v="467.72"/>
    <n v="0"/>
    <n v="0"/>
    <n v="0"/>
    <n v="0"/>
    <n v="0"/>
    <n v="153.25"/>
    <n v="0"/>
    <n v="0"/>
    <n v="0"/>
    <n v="0"/>
    <n v="0"/>
    <n v="2.71"/>
    <n v="11.39"/>
    <n v="0"/>
    <n v="0"/>
    <n v="35.840000000000003"/>
    <n v="131.38"/>
    <n v="0"/>
    <n v="24.95"/>
    <n v="0"/>
    <n v="0"/>
    <n v="0"/>
    <n v="0"/>
    <n v="0"/>
    <n v="0"/>
    <n v="0"/>
    <n v="0"/>
    <n v="3456.83"/>
    <n v="3456.8300000000004"/>
    <n v="0"/>
    <n v="0"/>
    <n v="0"/>
    <n v="0"/>
    <n v="0"/>
  </r>
  <r>
    <n v="1"/>
    <d v="2012-12-16T00:00:00"/>
    <d v="2012-12-29T00:00:00"/>
    <x v="9"/>
    <s v="G1N"/>
    <s v="GD10000000"/>
    <s v="GD0"/>
    <n v="13"/>
    <n v="8200"/>
    <s v="GD900"/>
    <s v="BMCB7"/>
    <s v="000JBA"/>
    <n v="17"/>
    <s v="32027A"/>
    <n v="13"/>
    <m/>
    <m/>
    <x v="239"/>
    <n v="39664"/>
    <s v="47765"/>
    <x v="94"/>
    <x v="1"/>
    <s v="Non-executive"/>
    <s v="D907"/>
    <x v="8"/>
    <n v="0"/>
    <n v="0"/>
    <n v="0"/>
    <n v="0"/>
    <n v="0"/>
    <n v="3035.91"/>
    <n v="0"/>
    <n v="0"/>
    <n v="0"/>
    <n v="0"/>
    <n v="0"/>
    <n v="0"/>
    <n v="0"/>
    <n v="0"/>
    <n v="0"/>
    <n v="0"/>
    <n v="0"/>
    <n v="0"/>
    <n v="2.19"/>
    <n v="517.04999999999995"/>
    <n v="0"/>
    <n v="0"/>
    <n v="0"/>
    <n v="0"/>
    <n v="0"/>
    <n v="177.54"/>
    <n v="0"/>
    <n v="0"/>
    <n v="0"/>
    <n v="0"/>
    <n v="0"/>
    <n v="3.27"/>
    <n v="11.39"/>
    <n v="0"/>
    <n v="0"/>
    <n v="41.52"/>
    <n v="151.80000000000001"/>
    <n v="0"/>
    <n v="27.58"/>
    <n v="0"/>
    <n v="0"/>
    <n v="0"/>
    <n v="0"/>
    <n v="0"/>
    <n v="0"/>
    <n v="0"/>
    <n v="0"/>
    <n v="3968.25"/>
    <n v="3968.2499999999995"/>
    <n v="0"/>
    <n v="0"/>
    <n v="0"/>
    <n v="0"/>
    <n v="0"/>
  </r>
  <r>
    <n v="1"/>
    <d v="2012-12-16T00:00:00"/>
    <d v="2012-12-29T00:00:00"/>
    <x v="9"/>
    <s v="G1N"/>
    <s v="GD10000000"/>
    <s v="GD0"/>
    <n v="13"/>
    <n v="8200"/>
    <s v="GD900"/>
    <s v="BMCB7"/>
    <s v="000JBA"/>
    <n v="17"/>
    <s v="32027A"/>
    <n v="13"/>
    <m/>
    <m/>
    <x v="240"/>
    <n v="63545"/>
    <s v="47599"/>
    <x v="127"/>
    <x v="1"/>
    <s v="Non-executive"/>
    <s v="D907"/>
    <x v="8"/>
    <n v="3000.73"/>
    <n v="0"/>
    <n v="0"/>
    <n v="0"/>
    <n v="0"/>
    <n v="0"/>
    <n v="0"/>
    <n v="0"/>
    <n v="0"/>
    <n v="0"/>
    <n v="0"/>
    <n v="0"/>
    <n v="0"/>
    <n v="0"/>
    <n v="0"/>
    <n v="0"/>
    <n v="0"/>
    <n v="0"/>
    <n v="2.19"/>
    <n v="176.57"/>
    <n v="0"/>
    <n v="0"/>
    <n v="0"/>
    <n v="0"/>
    <n v="0"/>
    <n v="182.4"/>
    <n v="0"/>
    <n v="0"/>
    <n v="0"/>
    <n v="0"/>
    <n v="0"/>
    <n v="2.71"/>
    <n v="6.19"/>
    <n v="0"/>
    <n v="0"/>
    <n v="42.66"/>
    <n v="150.04"/>
    <n v="0"/>
    <n v="9.42"/>
    <n v="0"/>
    <n v="0"/>
    <n v="0"/>
    <n v="0"/>
    <n v="0"/>
    <n v="0"/>
    <n v="0"/>
    <n v="0"/>
    <n v="3572.91"/>
    <n v="3572.9100000000003"/>
    <n v="0"/>
    <n v="0"/>
    <n v="0"/>
    <n v="0"/>
    <n v="0"/>
  </r>
  <r>
    <n v="1"/>
    <d v="2012-12-16T00:00:00"/>
    <d v="2012-12-29T00:00:00"/>
    <x v="9"/>
    <s v="G1N"/>
    <s v="GD10000000"/>
    <s v="GD0"/>
    <n v="13"/>
    <n v="8200"/>
    <s v="GD900"/>
    <s v="BMCB7"/>
    <s v="000JBA"/>
    <n v="17"/>
    <s v="32027A"/>
    <n v="13"/>
    <m/>
    <m/>
    <x v="241"/>
    <n v="63890"/>
    <s v="51492"/>
    <x v="94"/>
    <x v="1"/>
    <s v="Non-executive"/>
    <s v="D907"/>
    <x v="8"/>
    <n v="2947.17"/>
    <n v="0"/>
    <n v="0"/>
    <n v="0"/>
    <n v="0"/>
    <n v="0"/>
    <n v="0"/>
    <n v="0"/>
    <n v="0"/>
    <n v="0"/>
    <n v="0"/>
    <n v="0"/>
    <n v="0"/>
    <n v="0"/>
    <n v="0"/>
    <n v="0"/>
    <n v="0"/>
    <n v="0"/>
    <n v="2.14"/>
    <n v="178.92"/>
    <n v="0"/>
    <n v="0"/>
    <n v="0"/>
    <n v="0"/>
    <n v="0"/>
    <n v="174.73"/>
    <n v="0"/>
    <n v="0"/>
    <n v="0"/>
    <n v="0"/>
    <n v="0"/>
    <n v="2.71"/>
    <n v="6.19"/>
    <n v="0"/>
    <n v="0"/>
    <n v="40.869999999999997"/>
    <n v="147.36000000000001"/>
    <n v="0"/>
    <n v="9.5399999999999991"/>
    <n v="0"/>
    <n v="0"/>
    <n v="0"/>
    <n v="0"/>
    <n v="0"/>
    <n v="0"/>
    <n v="0"/>
    <n v="0"/>
    <n v="3509.63"/>
    <n v="3509.63"/>
    <n v="0"/>
    <n v="0"/>
    <n v="0"/>
    <n v="0"/>
    <n v="0"/>
  </r>
  <r>
    <n v="1"/>
    <d v="2012-12-16T00:00:00"/>
    <d v="2012-12-29T00:00:00"/>
    <x v="9"/>
    <s v="G1N"/>
    <s v="GD10000000"/>
    <s v="GD0"/>
    <n v="13"/>
    <n v="8200"/>
    <s v="GD900"/>
    <s v="BMCB7"/>
    <s v="000JBA"/>
    <n v="17"/>
    <s v="32027A"/>
    <n v="13"/>
    <m/>
    <m/>
    <x v="242"/>
    <n v="66912"/>
    <s v="46605"/>
    <x v="2"/>
    <x v="1"/>
    <s v="Non-executive"/>
    <s v="D907"/>
    <x v="8"/>
    <n v="2403.8000000000002"/>
    <n v="0"/>
    <n v="0"/>
    <n v="0"/>
    <n v="0"/>
    <n v="0"/>
    <n v="0"/>
    <n v="0"/>
    <n v="0"/>
    <n v="0"/>
    <n v="0"/>
    <n v="0"/>
    <n v="0"/>
    <n v="0"/>
    <n v="0"/>
    <n v="0"/>
    <n v="0"/>
    <n v="0"/>
    <n v="1.76"/>
    <n v="161.84"/>
    <n v="0"/>
    <n v="0"/>
    <n v="0"/>
    <n v="0"/>
    <n v="0"/>
    <n v="145.69"/>
    <n v="0"/>
    <n v="0"/>
    <n v="0"/>
    <n v="0"/>
    <n v="0"/>
    <n v="2.71"/>
    <n v="6.19"/>
    <n v="0"/>
    <n v="0"/>
    <n v="34.07"/>
    <n v="120.19"/>
    <n v="0"/>
    <n v="8.6300000000000008"/>
    <n v="0"/>
    <n v="0"/>
    <n v="0"/>
    <n v="0"/>
    <n v="0"/>
    <n v="0"/>
    <n v="0"/>
    <n v="0"/>
    <n v="2884.88"/>
    <n v="2884.880000000001"/>
    <n v="0"/>
    <n v="0"/>
    <n v="0"/>
    <n v="0"/>
    <n v="0"/>
  </r>
  <r>
    <n v="1"/>
    <d v="2012-12-16T00:00:00"/>
    <d v="2012-12-29T00:00:00"/>
    <x v="9"/>
    <s v="G1N"/>
    <s v="GD10000000"/>
    <s v="GD0"/>
    <n v="13"/>
    <n v="8200"/>
    <s v="GD900"/>
    <s v="BMCB7"/>
    <s v="000JBA"/>
    <n v="17"/>
    <s v="32027A"/>
    <n v="13"/>
    <m/>
    <m/>
    <x v="243"/>
    <n v="68531"/>
    <s v="47764"/>
    <x v="127"/>
    <x v="1"/>
    <s v="Non-executive"/>
    <s v="D907"/>
    <x v="8"/>
    <n v="2403.8000000000002"/>
    <n v="0"/>
    <n v="0"/>
    <n v="0"/>
    <n v="0"/>
    <n v="0"/>
    <n v="0"/>
    <n v="0"/>
    <n v="0"/>
    <n v="0"/>
    <n v="0"/>
    <n v="0"/>
    <n v="0"/>
    <n v="0"/>
    <n v="0"/>
    <n v="0"/>
    <n v="0"/>
    <n v="0"/>
    <n v="1.76"/>
    <n v="160.02000000000001"/>
    <n v="0"/>
    <n v="0"/>
    <n v="0"/>
    <n v="0"/>
    <n v="0"/>
    <n v="149.04"/>
    <n v="0"/>
    <n v="0"/>
    <n v="0"/>
    <n v="0"/>
    <n v="0"/>
    <n v="2.71"/>
    <n v="6.19"/>
    <n v="0"/>
    <n v="0"/>
    <n v="34.86"/>
    <n v="0"/>
    <n v="0"/>
    <n v="8.5299999999999994"/>
    <n v="0"/>
    <n v="0"/>
    <n v="0"/>
    <n v="0"/>
    <n v="0"/>
    <n v="0"/>
    <n v="0"/>
    <n v="0"/>
    <n v="2766.91"/>
    <n v="2766.9100000000008"/>
    <n v="0"/>
    <n v="0"/>
    <n v="0"/>
    <n v="0"/>
    <n v="0"/>
  </r>
  <r>
    <n v="2"/>
    <d v="2012-12-30T00:00:00"/>
    <d v="2013-01-12T00:00:00"/>
    <x v="11"/>
    <s v="G1N"/>
    <s v="GD10000000"/>
    <s v="GD0"/>
    <n v="13"/>
    <n v="100"/>
    <s v="LD900"/>
    <s v="LF907"/>
    <m/>
    <m/>
    <m/>
    <m/>
    <m/>
    <m/>
    <x v="164"/>
    <n v="63513"/>
    <s v="46259"/>
    <x v="95"/>
    <x v="1"/>
    <s v="Non-executive"/>
    <s v="D907"/>
    <x v="8"/>
    <n v="3780.2"/>
    <n v="0"/>
    <n v="0"/>
    <n v="0"/>
    <n v="0"/>
    <n v="0"/>
    <n v="0"/>
    <n v="0"/>
    <n v="0"/>
    <n v="0"/>
    <n v="0"/>
    <n v="0"/>
    <n v="0"/>
    <n v="0"/>
    <n v="0"/>
    <n v="0"/>
    <n v="0"/>
    <n v="0"/>
    <n v="2.73"/>
    <n v="176.57"/>
    <n v="0"/>
    <n v="0"/>
    <n v="0"/>
    <n v="0"/>
    <n v="0"/>
    <n v="225.68"/>
    <n v="0"/>
    <n v="0"/>
    <n v="0"/>
    <n v="0"/>
    <n v="0"/>
    <n v="2.99"/>
    <n v="8.7799999999999994"/>
    <n v="0"/>
    <n v="0"/>
    <n v="52.78"/>
    <n v="189.01"/>
    <n v="0"/>
    <n v="9.42"/>
    <n v="0"/>
    <n v="0"/>
    <n v="0"/>
    <n v="0"/>
    <n v="0"/>
    <n v="0"/>
    <n v="0"/>
    <n v="0"/>
    <n v="4448.16"/>
    <n v="4448.16"/>
    <n v="0"/>
    <n v="0"/>
    <n v="0"/>
    <n v="0"/>
    <n v="0"/>
  </r>
  <r>
    <n v="2"/>
    <d v="2012-12-30T00:00:00"/>
    <d v="2013-01-12T00:00:00"/>
    <x v="11"/>
    <s v="G1N"/>
    <s v="GD10000000"/>
    <s v="GD0"/>
    <n v="13"/>
    <n v="8200"/>
    <s v="GD900"/>
    <s v="BMCB5"/>
    <s v="000JBA"/>
    <n v="15"/>
    <s v="32027A"/>
    <n v="13"/>
    <m/>
    <m/>
    <x v="235"/>
    <n v="39684"/>
    <s v="47598"/>
    <x v="94"/>
    <x v="1"/>
    <s v="Non-executive"/>
    <s v="D907"/>
    <x v="8"/>
    <n v="0"/>
    <n v="0"/>
    <n v="0"/>
    <n v="0"/>
    <n v="0"/>
    <n v="3568.53"/>
    <n v="0"/>
    <n v="0"/>
    <n v="0"/>
    <n v="0"/>
    <n v="0"/>
    <n v="0"/>
    <n v="0"/>
    <n v="0"/>
    <n v="0"/>
    <n v="0"/>
    <n v="0"/>
    <n v="0"/>
    <n v="7.12"/>
    <n v="0"/>
    <n v="0"/>
    <n v="0"/>
    <n v="0"/>
    <n v="0"/>
    <n v="0"/>
    <n v="221.25"/>
    <n v="0"/>
    <n v="0"/>
    <n v="0"/>
    <n v="0"/>
    <n v="0"/>
    <n v="2.99"/>
    <n v="8.7799999999999994"/>
    <n v="0"/>
    <n v="0"/>
    <n v="51.75"/>
    <n v="178.43"/>
    <n v="0"/>
    <n v="0"/>
    <n v="0"/>
    <n v="0"/>
    <n v="0"/>
    <n v="0"/>
    <n v="0"/>
    <n v="0"/>
    <n v="0"/>
    <n v="0"/>
    <n v="4038.85"/>
    <n v="4038.85"/>
    <n v="0"/>
    <n v="0"/>
    <n v="0"/>
    <n v="0"/>
    <n v="0"/>
  </r>
  <r>
    <n v="2"/>
    <d v="2012-12-30T00:00:00"/>
    <d v="2013-01-12T00:00:00"/>
    <x v="11"/>
    <s v="G1N"/>
    <s v="GD10000000"/>
    <s v="GD0"/>
    <n v="13"/>
    <n v="8200"/>
    <s v="GD900"/>
    <s v="BMCB5"/>
    <s v="000JBA"/>
    <n v="15"/>
    <s v="32027A"/>
    <n v="13"/>
    <m/>
    <m/>
    <x v="237"/>
    <n v="68945"/>
    <s v="70780"/>
    <x v="126"/>
    <x v="1"/>
    <s v="Non-executive"/>
    <s v="D907"/>
    <x v="8"/>
    <n v="3538.46"/>
    <n v="0"/>
    <n v="0"/>
    <n v="0"/>
    <n v="0"/>
    <n v="0"/>
    <n v="0"/>
    <n v="0"/>
    <n v="0"/>
    <n v="0"/>
    <n v="0"/>
    <n v="0"/>
    <n v="0"/>
    <n v="0"/>
    <n v="0"/>
    <n v="0"/>
    <n v="0"/>
    <n v="0"/>
    <n v="2.54"/>
    <n v="0"/>
    <n v="0"/>
    <n v="0"/>
    <n v="0"/>
    <n v="0"/>
    <n v="0"/>
    <n v="219.38"/>
    <n v="0"/>
    <n v="0"/>
    <n v="0"/>
    <n v="0"/>
    <n v="0"/>
    <n v="2.99"/>
    <n v="6.19"/>
    <n v="0"/>
    <n v="0"/>
    <n v="51.31"/>
    <n v="0"/>
    <n v="0"/>
    <n v="0"/>
    <n v="0"/>
    <n v="0"/>
    <n v="0"/>
    <n v="0"/>
    <n v="0"/>
    <n v="0"/>
    <n v="0"/>
    <n v="0"/>
    <n v="3820.87"/>
    <n v="3820.87"/>
    <n v="0"/>
    <n v="0"/>
    <n v="0"/>
    <n v="0"/>
    <n v="0"/>
  </r>
  <r>
    <n v="2"/>
    <d v="2012-12-30T00:00:00"/>
    <d v="2013-01-12T00:00:00"/>
    <x v="11"/>
    <s v="G1N"/>
    <s v="GD10000000"/>
    <s v="GD0"/>
    <n v="13"/>
    <n v="8200"/>
    <s v="GD900"/>
    <s v="BMCB7"/>
    <s v="000JBA"/>
    <n v="17"/>
    <s v="32027A"/>
    <n v="13"/>
    <m/>
    <m/>
    <x v="238"/>
    <n v="38769"/>
    <s v="46830"/>
    <x v="94"/>
    <x v="1"/>
    <s v="Non-executive"/>
    <s v="D907"/>
    <x v="8"/>
    <n v="0"/>
    <n v="0"/>
    <n v="0"/>
    <n v="0"/>
    <n v="0"/>
    <n v="2627.66"/>
    <n v="0"/>
    <n v="0"/>
    <n v="0"/>
    <n v="0"/>
    <n v="0"/>
    <n v="0"/>
    <n v="0"/>
    <n v="0"/>
    <n v="0"/>
    <n v="0"/>
    <n v="0"/>
    <n v="0"/>
    <n v="1.92"/>
    <n v="467.72"/>
    <n v="0"/>
    <n v="0"/>
    <n v="0"/>
    <n v="0"/>
    <n v="0"/>
    <n v="153.25"/>
    <n v="0"/>
    <n v="0"/>
    <n v="0"/>
    <n v="0"/>
    <n v="0"/>
    <n v="3.27"/>
    <n v="11.39"/>
    <n v="0"/>
    <n v="0"/>
    <n v="35.840000000000003"/>
    <n v="131.38"/>
    <n v="0"/>
    <n v="24.95"/>
    <n v="0"/>
    <n v="0"/>
    <n v="0"/>
    <n v="0"/>
    <n v="0"/>
    <n v="0"/>
    <n v="0"/>
    <n v="0"/>
    <n v="3457.38"/>
    <n v="3457.38"/>
    <n v="0"/>
    <n v="0"/>
    <n v="0"/>
    <n v="0"/>
    <n v="0"/>
  </r>
  <r>
    <n v="2"/>
    <d v="2012-12-30T00:00:00"/>
    <d v="2013-01-12T00:00:00"/>
    <x v="11"/>
    <s v="G1N"/>
    <s v="GD10000000"/>
    <s v="GD0"/>
    <n v="13"/>
    <n v="8200"/>
    <s v="GD900"/>
    <s v="BMCB7"/>
    <s v="000JBA"/>
    <n v="17"/>
    <s v="32027A"/>
    <n v="13"/>
    <m/>
    <m/>
    <x v="239"/>
    <n v="39664"/>
    <s v="47765"/>
    <x v="94"/>
    <x v="1"/>
    <s v="Non-executive"/>
    <s v="D907"/>
    <x v="8"/>
    <n v="0"/>
    <n v="0"/>
    <n v="0"/>
    <n v="0"/>
    <n v="0"/>
    <n v="3035.92"/>
    <n v="0"/>
    <n v="0"/>
    <n v="0"/>
    <n v="0"/>
    <n v="0"/>
    <n v="0"/>
    <n v="0"/>
    <n v="0"/>
    <n v="0"/>
    <n v="0"/>
    <n v="0"/>
    <n v="0"/>
    <n v="2.19"/>
    <n v="517.04999999999995"/>
    <n v="0"/>
    <n v="0"/>
    <n v="0"/>
    <n v="0"/>
    <n v="0"/>
    <n v="177.54"/>
    <n v="0"/>
    <n v="0"/>
    <n v="0"/>
    <n v="0"/>
    <n v="0"/>
    <n v="3.27"/>
    <n v="11.39"/>
    <n v="0"/>
    <n v="0"/>
    <n v="41.52"/>
    <n v="151.80000000000001"/>
    <n v="0"/>
    <n v="27.58"/>
    <n v="0"/>
    <n v="0"/>
    <n v="0"/>
    <n v="0"/>
    <n v="0"/>
    <n v="0"/>
    <n v="0"/>
    <n v="0"/>
    <n v="3968.26"/>
    <n v="3968.2599999999998"/>
    <n v="0"/>
    <n v="0"/>
    <n v="0"/>
    <n v="0"/>
    <n v="0"/>
  </r>
  <r>
    <n v="2"/>
    <d v="2012-12-30T00:00:00"/>
    <d v="2013-01-12T00:00:00"/>
    <x v="11"/>
    <s v="G1N"/>
    <s v="GD10000000"/>
    <s v="GD0"/>
    <n v="13"/>
    <n v="8200"/>
    <s v="GD900"/>
    <s v="BMCB7"/>
    <s v="000JBA"/>
    <n v="17"/>
    <s v="32027A"/>
    <n v="13"/>
    <m/>
    <m/>
    <x v="240"/>
    <n v="63545"/>
    <s v="47599"/>
    <x v="127"/>
    <x v="1"/>
    <s v="Non-executive"/>
    <s v="D907"/>
    <x v="8"/>
    <n v="3000.73"/>
    <n v="0"/>
    <n v="0"/>
    <n v="0"/>
    <n v="0"/>
    <n v="0"/>
    <n v="0"/>
    <n v="0"/>
    <n v="0"/>
    <n v="0"/>
    <n v="0"/>
    <n v="0"/>
    <n v="0"/>
    <n v="0"/>
    <n v="0"/>
    <n v="0"/>
    <n v="0"/>
    <n v="0"/>
    <n v="2.19"/>
    <n v="176.57"/>
    <n v="0"/>
    <n v="0"/>
    <n v="0"/>
    <n v="0"/>
    <n v="0"/>
    <n v="182.39"/>
    <n v="0"/>
    <n v="0"/>
    <n v="0"/>
    <n v="0"/>
    <n v="0"/>
    <n v="2.71"/>
    <n v="6.19"/>
    <n v="0"/>
    <n v="0"/>
    <n v="42.65"/>
    <n v="150.04"/>
    <n v="0"/>
    <n v="9.42"/>
    <n v="0"/>
    <n v="0"/>
    <n v="0"/>
    <n v="0"/>
    <n v="0"/>
    <n v="0"/>
    <n v="0"/>
    <n v="0"/>
    <n v="3572.89"/>
    <n v="3572.8900000000003"/>
    <n v="0"/>
    <n v="0"/>
    <n v="0"/>
    <n v="0"/>
    <n v="0"/>
  </r>
  <r>
    <n v="2"/>
    <d v="2012-12-30T00:00:00"/>
    <d v="2013-01-12T00:00:00"/>
    <x v="11"/>
    <s v="G1N"/>
    <s v="GD10000000"/>
    <s v="GD0"/>
    <n v="13"/>
    <n v="8200"/>
    <s v="GD900"/>
    <s v="BMCB7"/>
    <s v="000JBA"/>
    <n v="17"/>
    <s v="32027A"/>
    <n v="13"/>
    <m/>
    <m/>
    <x v="241"/>
    <n v="63890"/>
    <s v="51492"/>
    <x v="94"/>
    <x v="1"/>
    <s v="Non-executive"/>
    <s v="D907"/>
    <x v="8"/>
    <n v="2947.16"/>
    <n v="0"/>
    <n v="0"/>
    <n v="0"/>
    <n v="0"/>
    <n v="0"/>
    <n v="0"/>
    <n v="0"/>
    <n v="0"/>
    <n v="0"/>
    <n v="0"/>
    <n v="0"/>
    <n v="0"/>
    <n v="0"/>
    <n v="0"/>
    <n v="0"/>
    <n v="0"/>
    <n v="0"/>
    <n v="2.14"/>
    <n v="178.92"/>
    <n v="0"/>
    <n v="0"/>
    <n v="0"/>
    <n v="0"/>
    <n v="0"/>
    <n v="174.74"/>
    <n v="0"/>
    <n v="0"/>
    <n v="0"/>
    <n v="0"/>
    <n v="0"/>
    <n v="2.71"/>
    <n v="6.19"/>
    <n v="0"/>
    <n v="0"/>
    <n v="40.86"/>
    <n v="147.36000000000001"/>
    <n v="0"/>
    <n v="9.5399999999999991"/>
    <n v="0"/>
    <n v="0"/>
    <n v="0"/>
    <n v="0"/>
    <n v="0"/>
    <n v="0"/>
    <n v="0"/>
    <n v="0"/>
    <n v="3509.62"/>
    <n v="3509.6200000000003"/>
    <n v="0"/>
    <n v="0"/>
    <n v="0"/>
    <n v="0"/>
    <n v="0"/>
  </r>
  <r>
    <n v="2"/>
    <d v="2012-12-30T00:00:00"/>
    <d v="2013-01-12T00:00:00"/>
    <x v="11"/>
    <s v="G1N"/>
    <s v="GD10000000"/>
    <s v="GD0"/>
    <n v="13"/>
    <n v="8200"/>
    <s v="GD900"/>
    <s v="BMCB7"/>
    <s v="000JBA"/>
    <n v="17"/>
    <s v="32027A"/>
    <n v="13"/>
    <m/>
    <m/>
    <x v="242"/>
    <n v="66912"/>
    <s v="46605"/>
    <x v="2"/>
    <x v="1"/>
    <s v="Non-executive"/>
    <s v="D907"/>
    <x v="8"/>
    <n v="2403.8000000000002"/>
    <n v="0"/>
    <n v="0"/>
    <n v="0"/>
    <n v="0"/>
    <n v="0"/>
    <n v="0"/>
    <n v="0"/>
    <n v="0"/>
    <n v="0"/>
    <n v="0"/>
    <n v="0"/>
    <n v="0"/>
    <n v="0"/>
    <n v="0"/>
    <n v="0"/>
    <n v="0"/>
    <n v="0"/>
    <n v="1.76"/>
    <n v="161.84"/>
    <n v="0"/>
    <n v="0"/>
    <n v="0"/>
    <n v="0"/>
    <n v="0"/>
    <n v="145.69"/>
    <n v="0"/>
    <n v="0"/>
    <n v="0"/>
    <n v="0"/>
    <n v="0"/>
    <n v="2.71"/>
    <n v="6.19"/>
    <n v="0"/>
    <n v="0"/>
    <n v="34.08"/>
    <n v="120.19"/>
    <n v="0"/>
    <n v="8.6300000000000008"/>
    <n v="0"/>
    <n v="0"/>
    <n v="0"/>
    <n v="0"/>
    <n v="0"/>
    <n v="0"/>
    <n v="0"/>
    <n v="0"/>
    <n v="2884.89"/>
    <n v="2884.8900000000008"/>
    <n v="0"/>
    <n v="0"/>
    <n v="0"/>
    <n v="0"/>
    <n v="0"/>
  </r>
  <r>
    <n v="2"/>
    <d v="2012-12-30T00:00:00"/>
    <d v="2013-01-12T00:00:00"/>
    <x v="11"/>
    <s v="G1N"/>
    <s v="GD10000000"/>
    <s v="GD0"/>
    <n v="13"/>
    <n v="8200"/>
    <s v="GD900"/>
    <s v="BMCB7"/>
    <s v="000JBA"/>
    <n v="17"/>
    <s v="32027A"/>
    <n v="13"/>
    <m/>
    <m/>
    <x v="243"/>
    <n v="68531"/>
    <s v="47764"/>
    <x v="127"/>
    <x v="1"/>
    <s v="Non-executive"/>
    <s v="D907"/>
    <x v="8"/>
    <n v="2403.8000000000002"/>
    <n v="0"/>
    <n v="0"/>
    <n v="0"/>
    <n v="0"/>
    <n v="0"/>
    <n v="0"/>
    <n v="0"/>
    <n v="0"/>
    <n v="0"/>
    <n v="0"/>
    <n v="0"/>
    <n v="0"/>
    <n v="0"/>
    <n v="0"/>
    <n v="0"/>
    <n v="0"/>
    <n v="0"/>
    <n v="1.76"/>
    <n v="160.02000000000001"/>
    <n v="0"/>
    <n v="0"/>
    <n v="0"/>
    <n v="0"/>
    <n v="0"/>
    <n v="149.03"/>
    <n v="0"/>
    <n v="0"/>
    <n v="0"/>
    <n v="0"/>
    <n v="0"/>
    <n v="2.71"/>
    <n v="6.19"/>
    <n v="0"/>
    <n v="0"/>
    <n v="34.85"/>
    <n v="0"/>
    <n v="0"/>
    <n v="8.5299999999999994"/>
    <n v="0"/>
    <n v="0"/>
    <n v="0"/>
    <n v="0"/>
    <n v="0"/>
    <n v="0"/>
    <n v="0"/>
    <n v="0"/>
    <n v="2766.89"/>
    <n v="2766.8900000000008"/>
    <n v="0"/>
    <n v="0"/>
    <n v="0"/>
    <n v="0"/>
    <n v="0"/>
  </r>
  <r>
    <n v="3"/>
    <d v="2013-01-13T00:00:00"/>
    <d v="2013-01-26T00:00:00"/>
    <x v="13"/>
    <s v="G1N"/>
    <s v="GD10000000"/>
    <s v="GD0"/>
    <n v="13"/>
    <n v="100"/>
    <s v="LD900"/>
    <s v="LF907"/>
    <m/>
    <m/>
    <m/>
    <m/>
    <m/>
    <m/>
    <x v="164"/>
    <n v="63513"/>
    <s v="46259"/>
    <x v="95"/>
    <x v="1"/>
    <s v="Non-executive"/>
    <s v="D907"/>
    <x v="8"/>
    <n v="3780.2"/>
    <n v="0"/>
    <n v="0"/>
    <n v="0"/>
    <n v="0"/>
    <n v="0"/>
    <n v="0"/>
    <n v="0"/>
    <n v="0"/>
    <n v="0"/>
    <n v="0"/>
    <n v="0"/>
    <n v="0"/>
    <n v="0"/>
    <n v="0"/>
    <n v="0"/>
    <n v="0"/>
    <n v="0"/>
    <n v="1.97"/>
    <n v="190.69"/>
    <n v="0"/>
    <n v="0"/>
    <n v="0"/>
    <n v="0"/>
    <n v="0"/>
    <n v="225.4"/>
    <n v="0"/>
    <n v="0"/>
    <n v="0"/>
    <n v="0"/>
    <n v="0"/>
    <n v="2.99"/>
    <n v="9.1999999999999993"/>
    <n v="0"/>
    <n v="0"/>
    <n v="52.71"/>
    <n v="189.01"/>
    <n v="0"/>
    <n v="9.42"/>
    <n v="0"/>
    <n v="0"/>
    <n v="0"/>
    <n v="0"/>
    <n v="0"/>
    <n v="0"/>
    <n v="0"/>
    <n v="0"/>
    <n v="4461.59"/>
    <n v="4461.5899999999992"/>
    <n v="0"/>
    <n v="0"/>
    <n v="0"/>
    <n v="0"/>
    <n v="0"/>
  </r>
  <r>
    <n v="3"/>
    <d v="2013-01-13T00:00:00"/>
    <d v="2013-01-26T00:00:00"/>
    <x v="13"/>
    <s v="G1N"/>
    <s v="GD10000000"/>
    <s v="GD0"/>
    <n v="13"/>
    <n v="8200"/>
    <s v="GD900"/>
    <s v="BMCB5"/>
    <s v="000JBA"/>
    <n v="15"/>
    <s v="32027A"/>
    <n v="13"/>
    <m/>
    <m/>
    <x v="235"/>
    <n v="39684"/>
    <s v="47598"/>
    <x v="94"/>
    <x v="1"/>
    <s v="Non-executive"/>
    <s v="D907"/>
    <x v="8"/>
    <n v="0"/>
    <n v="0"/>
    <n v="0"/>
    <n v="0"/>
    <n v="0"/>
    <n v="3568.54"/>
    <n v="0"/>
    <n v="0"/>
    <n v="0"/>
    <n v="0"/>
    <n v="0"/>
    <n v="0"/>
    <n v="0"/>
    <n v="0"/>
    <n v="0"/>
    <n v="0"/>
    <n v="0"/>
    <n v="0"/>
    <n v="7.12"/>
    <n v="0"/>
    <n v="0"/>
    <n v="0"/>
    <n v="0"/>
    <n v="0"/>
    <n v="0"/>
    <n v="221.25"/>
    <n v="0"/>
    <n v="0"/>
    <n v="0"/>
    <n v="0"/>
    <n v="0"/>
    <n v="2.99"/>
    <n v="9.1999999999999993"/>
    <n v="0"/>
    <n v="0"/>
    <n v="51.74"/>
    <n v="178.43"/>
    <n v="0"/>
    <n v="0"/>
    <n v="0"/>
    <n v="0"/>
    <n v="0"/>
    <n v="0"/>
    <n v="0"/>
    <n v="0"/>
    <n v="0"/>
    <n v="0"/>
    <n v="4039.27"/>
    <n v="4039.2699999999991"/>
    <n v="0"/>
    <n v="0"/>
    <n v="0"/>
    <n v="0"/>
    <n v="0"/>
  </r>
  <r>
    <n v="3"/>
    <d v="2013-01-13T00:00:00"/>
    <d v="2013-01-26T00:00:00"/>
    <x v="13"/>
    <s v="G1N"/>
    <s v="GD10000000"/>
    <s v="GD0"/>
    <n v="13"/>
    <n v="8200"/>
    <s v="GD900"/>
    <s v="BMCB5"/>
    <s v="000JBA"/>
    <n v="15"/>
    <s v="32027A"/>
    <n v="13"/>
    <m/>
    <m/>
    <x v="237"/>
    <n v="68945"/>
    <s v="70780"/>
    <x v="126"/>
    <x v="1"/>
    <s v="Non-executive"/>
    <s v="D907"/>
    <x v="8"/>
    <n v="3538.46"/>
    <n v="0"/>
    <n v="0"/>
    <n v="0"/>
    <n v="0"/>
    <n v="0"/>
    <n v="0"/>
    <n v="0"/>
    <n v="0"/>
    <n v="0"/>
    <n v="0"/>
    <n v="0"/>
    <n v="0"/>
    <n v="0"/>
    <n v="0"/>
    <n v="0"/>
    <n v="0"/>
    <n v="0"/>
    <n v="1.83"/>
    <n v="0"/>
    <n v="0"/>
    <n v="0"/>
    <n v="0"/>
    <n v="0"/>
    <n v="0"/>
    <n v="219.38"/>
    <n v="0"/>
    <n v="0"/>
    <n v="0"/>
    <n v="0"/>
    <n v="0"/>
    <n v="2.99"/>
    <n v="6.48"/>
    <n v="0"/>
    <n v="0"/>
    <n v="51.3"/>
    <n v="0"/>
    <n v="0"/>
    <n v="0"/>
    <n v="0"/>
    <n v="0"/>
    <n v="0"/>
    <n v="0"/>
    <n v="0"/>
    <n v="0"/>
    <n v="0"/>
    <n v="0"/>
    <n v="3820.44"/>
    <n v="3820.44"/>
    <n v="0"/>
    <n v="0"/>
    <n v="0"/>
    <n v="0"/>
    <n v="0"/>
  </r>
  <r>
    <n v="3"/>
    <d v="2013-01-13T00:00:00"/>
    <d v="2013-01-26T00:00:00"/>
    <x v="13"/>
    <s v="G1N"/>
    <s v="GD10000000"/>
    <s v="GD0"/>
    <n v="13"/>
    <n v="8200"/>
    <s v="GD900"/>
    <s v="BMCB7"/>
    <s v="000JBA"/>
    <n v="17"/>
    <s v="32027A"/>
    <n v="13"/>
    <m/>
    <m/>
    <x v="238"/>
    <n v="38769"/>
    <s v="46830"/>
    <x v="94"/>
    <x v="1"/>
    <s v="Non-executive"/>
    <s v="D907"/>
    <x v="8"/>
    <n v="0"/>
    <n v="0"/>
    <n v="0"/>
    <n v="0"/>
    <n v="0"/>
    <n v="2627.66"/>
    <n v="0"/>
    <n v="0"/>
    <n v="0"/>
    <n v="0"/>
    <n v="0"/>
    <n v="0"/>
    <n v="0"/>
    <n v="0"/>
    <n v="0"/>
    <n v="0"/>
    <n v="0"/>
    <n v="0"/>
    <n v="1.38"/>
    <n v="499.9"/>
    <n v="0"/>
    <n v="0"/>
    <n v="0"/>
    <n v="0"/>
    <n v="0"/>
    <n v="152.58000000000001"/>
    <n v="0"/>
    <n v="0"/>
    <n v="0"/>
    <n v="0"/>
    <n v="0"/>
    <n v="3.27"/>
    <n v="11.93"/>
    <n v="0"/>
    <n v="0"/>
    <n v="35.69"/>
    <n v="131.38"/>
    <n v="0"/>
    <n v="24.95"/>
    <n v="0"/>
    <n v="0"/>
    <n v="0"/>
    <n v="0"/>
    <n v="0"/>
    <n v="0"/>
    <n v="0"/>
    <n v="0"/>
    <n v="3488.74"/>
    <n v="3488.74"/>
    <n v="0"/>
    <n v="0"/>
    <n v="0"/>
    <n v="0"/>
    <n v="0"/>
  </r>
  <r>
    <n v="3"/>
    <d v="2013-01-13T00:00:00"/>
    <d v="2013-01-26T00:00:00"/>
    <x v="13"/>
    <s v="G1N"/>
    <s v="GD10000000"/>
    <s v="GD0"/>
    <n v="13"/>
    <n v="8200"/>
    <s v="GD900"/>
    <s v="BMCB7"/>
    <s v="000JBA"/>
    <n v="17"/>
    <s v="32027A"/>
    <n v="13"/>
    <m/>
    <m/>
    <x v="239"/>
    <n v="39664"/>
    <s v="47765"/>
    <x v="94"/>
    <x v="1"/>
    <s v="Non-executive"/>
    <s v="D907"/>
    <x v="8"/>
    <n v="0"/>
    <n v="0"/>
    <n v="0"/>
    <n v="0"/>
    <n v="0"/>
    <n v="3035.92"/>
    <n v="0"/>
    <n v="0"/>
    <n v="0"/>
    <n v="0"/>
    <n v="0"/>
    <n v="0"/>
    <n v="0"/>
    <n v="0"/>
    <n v="0"/>
    <n v="0"/>
    <n v="0"/>
    <n v="0"/>
    <n v="1.58"/>
    <n v="566.16999999999996"/>
    <n v="0"/>
    <n v="0"/>
    <n v="0"/>
    <n v="0"/>
    <n v="0"/>
    <n v="176.53"/>
    <n v="0"/>
    <n v="0"/>
    <n v="0"/>
    <n v="0"/>
    <n v="0"/>
    <n v="3.27"/>
    <n v="11.93"/>
    <n v="0"/>
    <n v="0"/>
    <n v="41.29"/>
    <n v="151.80000000000001"/>
    <n v="0"/>
    <n v="27.58"/>
    <n v="0"/>
    <n v="0"/>
    <n v="0"/>
    <n v="0"/>
    <n v="0"/>
    <n v="0"/>
    <n v="0"/>
    <n v="0"/>
    <n v="4016.07"/>
    <n v="4016.07"/>
    <n v="0"/>
    <n v="0"/>
    <n v="0"/>
    <n v="0"/>
    <n v="0"/>
  </r>
  <r>
    <n v="3"/>
    <d v="2013-01-13T00:00:00"/>
    <d v="2013-01-26T00:00:00"/>
    <x v="13"/>
    <s v="G1N"/>
    <s v="GD10000000"/>
    <s v="GD0"/>
    <n v="13"/>
    <n v="8200"/>
    <s v="GD900"/>
    <s v="BMCB7"/>
    <s v="000JBA"/>
    <n v="17"/>
    <s v="32027A"/>
    <n v="13"/>
    <m/>
    <m/>
    <x v="240"/>
    <n v="63545"/>
    <s v="47599"/>
    <x v="127"/>
    <x v="1"/>
    <s v="Non-executive"/>
    <s v="D907"/>
    <x v="8"/>
    <n v="3000.72"/>
    <n v="0"/>
    <n v="0"/>
    <n v="0"/>
    <n v="0"/>
    <n v="0"/>
    <n v="0"/>
    <n v="0"/>
    <n v="0"/>
    <n v="0"/>
    <n v="0"/>
    <n v="0"/>
    <n v="0"/>
    <n v="0"/>
    <n v="0"/>
    <n v="0"/>
    <n v="0"/>
    <n v="0"/>
    <n v="1.58"/>
    <n v="190.69"/>
    <n v="0"/>
    <n v="0"/>
    <n v="0"/>
    <n v="0"/>
    <n v="0"/>
    <n v="182.11"/>
    <n v="0"/>
    <n v="0"/>
    <n v="0"/>
    <n v="0"/>
    <n v="0"/>
    <n v="2.71"/>
    <n v="6.48"/>
    <n v="0"/>
    <n v="0"/>
    <n v="42.59"/>
    <n v="150.04"/>
    <n v="0"/>
    <n v="9.42"/>
    <n v="0"/>
    <n v="0"/>
    <n v="0"/>
    <n v="0"/>
    <n v="0"/>
    <n v="0"/>
    <n v="0"/>
    <n v="0"/>
    <n v="3586.34"/>
    <n v="3586.34"/>
    <n v="0"/>
    <n v="0"/>
    <n v="0"/>
    <n v="0"/>
    <n v="0"/>
  </r>
  <r>
    <n v="3"/>
    <d v="2013-01-13T00:00:00"/>
    <d v="2013-01-26T00:00:00"/>
    <x v="13"/>
    <s v="G1N"/>
    <s v="GD10000000"/>
    <s v="GD0"/>
    <n v="13"/>
    <n v="8200"/>
    <s v="GD900"/>
    <s v="BMCB7"/>
    <s v="000JBA"/>
    <n v="17"/>
    <s v="32027A"/>
    <n v="13"/>
    <m/>
    <m/>
    <x v="241"/>
    <n v="63890"/>
    <s v="51492"/>
    <x v="94"/>
    <x v="1"/>
    <s v="Non-executive"/>
    <s v="D907"/>
    <x v="8"/>
    <n v="2947.16"/>
    <n v="0"/>
    <n v="0"/>
    <n v="0"/>
    <n v="0"/>
    <n v="0"/>
    <n v="0"/>
    <n v="0"/>
    <n v="0"/>
    <n v="0"/>
    <n v="0"/>
    <n v="0"/>
    <n v="0"/>
    <n v="0"/>
    <n v="0"/>
    <n v="0"/>
    <n v="0"/>
    <n v="0"/>
    <n v="1.54"/>
    <n v="195.92"/>
    <n v="0"/>
    <n v="0"/>
    <n v="0"/>
    <n v="0"/>
    <n v="0"/>
    <n v="174.38"/>
    <n v="0"/>
    <n v="0"/>
    <n v="0"/>
    <n v="0"/>
    <n v="0"/>
    <n v="2.71"/>
    <n v="6.48"/>
    <n v="0"/>
    <n v="0"/>
    <n v="40.78"/>
    <n v="147.36000000000001"/>
    <n v="0"/>
    <n v="9.5399999999999991"/>
    <n v="0"/>
    <n v="0"/>
    <n v="0"/>
    <n v="0"/>
    <n v="0"/>
    <n v="0"/>
    <n v="0"/>
    <n v="0"/>
    <n v="3525.87"/>
    <n v="3525.8700000000003"/>
    <n v="0"/>
    <n v="0"/>
    <n v="0"/>
    <n v="0"/>
    <n v="0"/>
  </r>
  <r>
    <n v="3"/>
    <d v="2013-01-13T00:00:00"/>
    <d v="2013-01-26T00:00:00"/>
    <x v="13"/>
    <s v="G1N"/>
    <s v="GD10000000"/>
    <s v="GD0"/>
    <n v="13"/>
    <n v="8200"/>
    <s v="GD900"/>
    <s v="BMCB7"/>
    <s v="000JBA"/>
    <n v="17"/>
    <s v="32027A"/>
    <n v="13"/>
    <m/>
    <m/>
    <x v="242"/>
    <n v="66912"/>
    <s v="46605"/>
    <x v="2"/>
    <x v="1"/>
    <s v="Non-executive"/>
    <s v="D907"/>
    <x v="8"/>
    <n v="2403.8000000000002"/>
    <n v="0"/>
    <n v="0"/>
    <n v="0"/>
    <n v="0"/>
    <n v="0"/>
    <n v="0"/>
    <n v="0"/>
    <n v="0"/>
    <n v="0"/>
    <n v="0"/>
    <n v="0"/>
    <n v="0"/>
    <n v="0"/>
    <n v="0"/>
    <n v="0"/>
    <n v="0"/>
    <n v="0"/>
    <n v="1.26"/>
    <n v="170.62"/>
    <n v="0"/>
    <n v="0"/>
    <n v="0"/>
    <n v="0"/>
    <n v="0"/>
    <n v="145.51"/>
    <n v="0"/>
    <n v="0"/>
    <n v="0"/>
    <n v="0"/>
    <n v="0"/>
    <n v="2.71"/>
    <n v="6.48"/>
    <n v="0"/>
    <n v="0"/>
    <n v="34.03"/>
    <n v="120.19"/>
    <n v="0"/>
    <n v="8.6300000000000008"/>
    <n v="0"/>
    <n v="0"/>
    <n v="0"/>
    <n v="0"/>
    <n v="0"/>
    <n v="0"/>
    <n v="0"/>
    <n v="0"/>
    <n v="2893.23"/>
    <n v="2893.2300000000009"/>
    <n v="0"/>
    <n v="0"/>
    <n v="0"/>
    <n v="0"/>
    <n v="0"/>
  </r>
  <r>
    <n v="3"/>
    <d v="2013-01-13T00:00:00"/>
    <d v="2013-01-26T00:00:00"/>
    <x v="13"/>
    <s v="G1N"/>
    <s v="GD10000000"/>
    <s v="GD0"/>
    <n v="13"/>
    <n v="8200"/>
    <s v="GD900"/>
    <s v="BMCB7"/>
    <s v="000JBA"/>
    <n v="17"/>
    <s v="32027A"/>
    <n v="13"/>
    <m/>
    <m/>
    <x v="243"/>
    <n v="68531"/>
    <s v="47764"/>
    <x v="127"/>
    <x v="1"/>
    <s v="Non-executive"/>
    <s v="D907"/>
    <x v="8"/>
    <n v="2403.8000000000002"/>
    <n v="0"/>
    <n v="0"/>
    <n v="0"/>
    <n v="0"/>
    <n v="0"/>
    <n v="0"/>
    <n v="0"/>
    <n v="0"/>
    <n v="0"/>
    <n v="0"/>
    <n v="0"/>
    <n v="0"/>
    <n v="0"/>
    <n v="0"/>
    <n v="0"/>
    <n v="0"/>
    <n v="0"/>
    <n v="1.26"/>
    <n v="173.94"/>
    <n v="0"/>
    <n v="0"/>
    <n v="0"/>
    <n v="0"/>
    <n v="0"/>
    <n v="149.04"/>
    <n v="0"/>
    <n v="0"/>
    <n v="0"/>
    <n v="0"/>
    <n v="0"/>
    <n v="2.71"/>
    <n v="6.48"/>
    <n v="0"/>
    <n v="0"/>
    <n v="34.86"/>
    <n v="0"/>
    <n v="0"/>
    <n v="8.5299999999999994"/>
    <n v="0"/>
    <n v="0"/>
    <n v="0"/>
    <n v="0"/>
    <n v="0"/>
    <n v="0"/>
    <n v="0"/>
    <n v="0"/>
    <n v="2780.62"/>
    <n v="2780.6200000000008"/>
    <n v="0"/>
    <n v="0"/>
    <n v="0"/>
    <n v="0"/>
    <n v="0"/>
  </r>
  <r>
    <n v="4"/>
    <d v="2013-01-27T00:00:00"/>
    <d v="2013-02-09T00:00:00"/>
    <x v="15"/>
    <s v="G1N"/>
    <s v="GD10000000"/>
    <s v="GD0"/>
    <n v="13"/>
    <n v="100"/>
    <s v="LD900"/>
    <s v="LF907"/>
    <m/>
    <m/>
    <m/>
    <m/>
    <m/>
    <m/>
    <x v="164"/>
    <n v="63513"/>
    <s v="46259"/>
    <x v="95"/>
    <x v="1"/>
    <s v="Non-executive"/>
    <s v="D907"/>
    <x v="8"/>
    <n v="3780.18"/>
    <n v="0"/>
    <n v="0"/>
    <n v="0"/>
    <n v="0"/>
    <n v="0"/>
    <n v="0"/>
    <n v="0"/>
    <n v="0"/>
    <n v="0"/>
    <n v="0"/>
    <n v="0"/>
    <n v="0"/>
    <n v="0"/>
    <n v="0"/>
    <n v="0"/>
    <n v="0"/>
    <n v="0"/>
    <n v="1.97"/>
    <n v="190.69"/>
    <n v="0"/>
    <n v="0"/>
    <n v="0"/>
    <n v="0"/>
    <n v="0"/>
    <n v="225.39"/>
    <n v="0"/>
    <n v="0"/>
    <n v="0"/>
    <n v="0"/>
    <n v="0"/>
    <n v="2.99"/>
    <n v="9.1999999999999993"/>
    <n v="0"/>
    <n v="0"/>
    <n v="52.72"/>
    <n v="189.01"/>
    <n v="0"/>
    <n v="9.42"/>
    <n v="0"/>
    <n v="0"/>
    <n v="0"/>
    <n v="0"/>
    <n v="0"/>
    <n v="0"/>
    <n v="0"/>
    <n v="0"/>
    <n v="4461.57"/>
    <n v="4461.57"/>
    <n v="0"/>
    <n v="0"/>
    <n v="0"/>
    <n v="0"/>
    <n v="0"/>
  </r>
  <r>
    <n v="4"/>
    <d v="2013-01-27T00:00:00"/>
    <d v="2013-02-09T00:00:00"/>
    <x v="15"/>
    <s v="G1N"/>
    <s v="GD10000000"/>
    <s v="GD0"/>
    <n v="13"/>
    <n v="8200"/>
    <s v="GD900"/>
    <s v="BMCB5"/>
    <s v="000JBA"/>
    <n v="15"/>
    <s v="32027A"/>
    <n v="13"/>
    <m/>
    <m/>
    <x v="235"/>
    <n v="39684"/>
    <s v="47598"/>
    <x v="94"/>
    <x v="1"/>
    <s v="Non-executive"/>
    <s v="D907"/>
    <x v="8"/>
    <n v="1274.48"/>
    <n v="0"/>
    <n v="0"/>
    <n v="0"/>
    <n v="0"/>
    <n v="2294.06"/>
    <n v="0"/>
    <n v="0"/>
    <n v="0"/>
    <n v="0"/>
    <n v="0"/>
    <n v="0"/>
    <n v="0"/>
    <n v="0"/>
    <n v="0"/>
    <n v="0"/>
    <n v="0"/>
    <n v="0"/>
    <n v="7.12"/>
    <n v="0"/>
    <n v="0"/>
    <n v="0"/>
    <n v="0"/>
    <n v="0"/>
    <n v="0"/>
    <n v="221.25"/>
    <n v="0"/>
    <n v="0"/>
    <n v="0"/>
    <n v="0"/>
    <n v="0"/>
    <n v="2.99"/>
    <n v="9.1999999999999993"/>
    <n v="0"/>
    <n v="0"/>
    <n v="51.75"/>
    <n v="178.43"/>
    <n v="0"/>
    <n v="0"/>
    <n v="0"/>
    <n v="0"/>
    <n v="0"/>
    <n v="0"/>
    <n v="0"/>
    <n v="0"/>
    <n v="0"/>
    <n v="0"/>
    <n v="4039.28"/>
    <n v="4039.2799999999993"/>
    <n v="0"/>
    <n v="0"/>
    <n v="0"/>
    <n v="0"/>
    <n v="0"/>
  </r>
  <r>
    <n v="4"/>
    <d v="2013-01-27T00:00:00"/>
    <d v="2013-02-09T00:00:00"/>
    <x v="15"/>
    <s v="G1N"/>
    <s v="GD10000000"/>
    <s v="GD0"/>
    <n v="13"/>
    <n v="8200"/>
    <s v="GD900"/>
    <s v="BMCB5"/>
    <s v="000JBA"/>
    <n v="15"/>
    <s v="32027A"/>
    <n v="13"/>
    <m/>
    <m/>
    <x v="237"/>
    <n v="68945"/>
    <s v="70780"/>
    <x v="126"/>
    <x v="1"/>
    <s v="Non-executive"/>
    <s v="D907"/>
    <x v="8"/>
    <n v="3538.46"/>
    <n v="0"/>
    <n v="0"/>
    <n v="0"/>
    <n v="0"/>
    <n v="0"/>
    <n v="0"/>
    <n v="0"/>
    <n v="0"/>
    <n v="0"/>
    <n v="0"/>
    <n v="0"/>
    <n v="0"/>
    <n v="0"/>
    <n v="0"/>
    <n v="0"/>
    <n v="0"/>
    <n v="0"/>
    <n v="1.83"/>
    <n v="0"/>
    <n v="0"/>
    <n v="0"/>
    <n v="0"/>
    <n v="0"/>
    <n v="0"/>
    <n v="219.39"/>
    <n v="0"/>
    <n v="0"/>
    <n v="0"/>
    <n v="0"/>
    <n v="0"/>
    <n v="2.99"/>
    <n v="6.48"/>
    <n v="0"/>
    <n v="0"/>
    <n v="51.31"/>
    <n v="0"/>
    <n v="0"/>
    <n v="0"/>
    <n v="0"/>
    <n v="0"/>
    <n v="0"/>
    <n v="0"/>
    <n v="0"/>
    <n v="0"/>
    <n v="0"/>
    <n v="0"/>
    <n v="3820.46"/>
    <n v="3820.4599999999996"/>
    <n v="0"/>
    <n v="0"/>
    <n v="0"/>
    <n v="0"/>
    <n v="0"/>
  </r>
  <r>
    <n v="4"/>
    <d v="2013-01-27T00:00:00"/>
    <d v="2013-02-09T00:00:00"/>
    <x v="15"/>
    <s v="G1N"/>
    <s v="GD10000000"/>
    <s v="GD0"/>
    <n v="13"/>
    <n v="8200"/>
    <s v="GD900"/>
    <s v="BMCB7"/>
    <s v="000JBA"/>
    <n v="17"/>
    <s v="32027A"/>
    <n v="13"/>
    <m/>
    <m/>
    <x v="238"/>
    <n v="38769"/>
    <s v="46830"/>
    <x v="94"/>
    <x v="1"/>
    <s v="Non-executive"/>
    <s v="D907"/>
    <x v="8"/>
    <n v="0"/>
    <n v="0"/>
    <n v="0"/>
    <n v="0"/>
    <n v="0"/>
    <n v="2627.66"/>
    <n v="0"/>
    <n v="0"/>
    <n v="0"/>
    <n v="0"/>
    <n v="0"/>
    <n v="0"/>
    <n v="0"/>
    <n v="0"/>
    <n v="0"/>
    <n v="0"/>
    <n v="0"/>
    <n v="0"/>
    <n v="1.38"/>
    <n v="499.9"/>
    <n v="0"/>
    <n v="0"/>
    <n v="0"/>
    <n v="0"/>
    <n v="0"/>
    <n v="152.59"/>
    <n v="0"/>
    <n v="0"/>
    <n v="0"/>
    <n v="0"/>
    <n v="0"/>
    <n v="3.27"/>
    <n v="11.93"/>
    <n v="0"/>
    <n v="0"/>
    <n v="35.68"/>
    <n v="131.38"/>
    <n v="0"/>
    <n v="24.95"/>
    <n v="0"/>
    <n v="0"/>
    <n v="0"/>
    <n v="0"/>
    <n v="0"/>
    <n v="0"/>
    <n v="0"/>
    <n v="0"/>
    <n v="3488.74"/>
    <n v="3488.74"/>
    <n v="0"/>
    <n v="0"/>
    <n v="0"/>
    <n v="0"/>
    <n v="0"/>
  </r>
  <r>
    <n v="4"/>
    <d v="2013-01-27T00:00:00"/>
    <d v="2013-02-09T00:00:00"/>
    <x v="15"/>
    <s v="G1N"/>
    <s v="GD10000000"/>
    <s v="GD0"/>
    <n v="13"/>
    <n v="8200"/>
    <s v="GD900"/>
    <s v="BMCB7"/>
    <s v="000JBA"/>
    <n v="17"/>
    <s v="32027A"/>
    <n v="13"/>
    <m/>
    <m/>
    <x v="239"/>
    <n v="39664"/>
    <s v="47765"/>
    <x v="94"/>
    <x v="1"/>
    <s v="Non-executive"/>
    <s v="D907"/>
    <x v="8"/>
    <n v="0"/>
    <n v="0"/>
    <n v="0"/>
    <n v="0"/>
    <n v="0"/>
    <n v="3035.93"/>
    <n v="0"/>
    <n v="0"/>
    <n v="0"/>
    <n v="0"/>
    <n v="0"/>
    <n v="0"/>
    <n v="0"/>
    <n v="0"/>
    <n v="0"/>
    <n v="0"/>
    <n v="0"/>
    <n v="0"/>
    <n v="1.58"/>
    <n v="566.16999999999996"/>
    <n v="0"/>
    <n v="0"/>
    <n v="0"/>
    <n v="0"/>
    <n v="0"/>
    <n v="176.53"/>
    <n v="0"/>
    <n v="0"/>
    <n v="0"/>
    <n v="0"/>
    <n v="0"/>
    <n v="3.27"/>
    <n v="11.93"/>
    <n v="0"/>
    <n v="0"/>
    <n v="41.28"/>
    <n v="151.80000000000001"/>
    <n v="0"/>
    <n v="27.58"/>
    <n v="0"/>
    <n v="0"/>
    <n v="0"/>
    <n v="0"/>
    <n v="0"/>
    <n v="0"/>
    <n v="0"/>
    <n v="0"/>
    <n v="4016.07"/>
    <n v="4016.07"/>
    <n v="0"/>
    <n v="0"/>
    <n v="0"/>
    <n v="0"/>
    <n v="0"/>
  </r>
  <r>
    <n v="4"/>
    <d v="2013-01-27T00:00:00"/>
    <d v="2013-02-09T00:00:00"/>
    <x v="15"/>
    <s v="G1N"/>
    <s v="GD10000000"/>
    <s v="GD0"/>
    <n v="13"/>
    <n v="8200"/>
    <s v="GD900"/>
    <s v="BMCB7"/>
    <s v="000JBA"/>
    <n v="17"/>
    <s v="32027A"/>
    <n v="13"/>
    <m/>
    <m/>
    <x v="240"/>
    <n v="63545"/>
    <s v="47599"/>
    <x v="127"/>
    <x v="1"/>
    <s v="Non-executive"/>
    <s v="D907"/>
    <x v="8"/>
    <n v="3000.74"/>
    <n v="0"/>
    <n v="0"/>
    <n v="0"/>
    <n v="0"/>
    <n v="0"/>
    <n v="0"/>
    <n v="0"/>
    <n v="0"/>
    <n v="0"/>
    <n v="0"/>
    <n v="0"/>
    <n v="0"/>
    <n v="0"/>
    <n v="0"/>
    <n v="0"/>
    <n v="0"/>
    <n v="0"/>
    <n v="1.58"/>
    <n v="190.69"/>
    <n v="0"/>
    <n v="0"/>
    <n v="0"/>
    <n v="0"/>
    <n v="0"/>
    <n v="182.1"/>
    <n v="0"/>
    <n v="0"/>
    <n v="0"/>
    <n v="0"/>
    <n v="0"/>
    <n v="2.71"/>
    <n v="6.48"/>
    <n v="0"/>
    <n v="0"/>
    <n v="42.59"/>
    <n v="150.04"/>
    <n v="0"/>
    <n v="9.42"/>
    <n v="0"/>
    <n v="0"/>
    <n v="0"/>
    <n v="0"/>
    <n v="0"/>
    <n v="0"/>
    <n v="0"/>
    <n v="0"/>
    <n v="3586.35"/>
    <n v="3586.35"/>
    <n v="0"/>
    <n v="0"/>
    <n v="0"/>
    <n v="0"/>
    <n v="0"/>
  </r>
  <r>
    <n v="4"/>
    <d v="2013-01-27T00:00:00"/>
    <d v="2013-02-09T00:00:00"/>
    <x v="15"/>
    <s v="G1N"/>
    <s v="GD10000000"/>
    <s v="GD0"/>
    <n v="13"/>
    <n v="8200"/>
    <s v="GD900"/>
    <s v="BMCB7"/>
    <s v="000JBA"/>
    <n v="17"/>
    <s v="32027A"/>
    <n v="13"/>
    <m/>
    <m/>
    <x v="241"/>
    <n v="63890"/>
    <s v="51492"/>
    <x v="94"/>
    <x v="1"/>
    <s v="Non-executive"/>
    <s v="D907"/>
    <x v="8"/>
    <n v="2947.16"/>
    <n v="0"/>
    <n v="0"/>
    <n v="0"/>
    <n v="0"/>
    <n v="0"/>
    <n v="0"/>
    <n v="0"/>
    <n v="0"/>
    <n v="0"/>
    <n v="0"/>
    <n v="0"/>
    <n v="0"/>
    <n v="0"/>
    <n v="0"/>
    <n v="0"/>
    <n v="0"/>
    <n v="0"/>
    <n v="1.54"/>
    <n v="195.92"/>
    <n v="0"/>
    <n v="0"/>
    <n v="0"/>
    <n v="0"/>
    <n v="0"/>
    <n v="174.38"/>
    <n v="0"/>
    <n v="0"/>
    <n v="0"/>
    <n v="0"/>
    <n v="0"/>
    <n v="2.71"/>
    <n v="6.48"/>
    <n v="0"/>
    <n v="0"/>
    <n v="40.79"/>
    <n v="147.36000000000001"/>
    <n v="0"/>
    <n v="9.5399999999999991"/>
    <n v="0"/>
    <n v="0"/>
    <n v="0"/>
    <n v="0"/>
    <n v="0"/>
    <n v="0"/>
    <n v="0"/>
    <n v="0"/>
    <n v="3525.88"/>
    <n v="3525.88"/>
    <n v="0"/>
    <n v="0"/>
    <n v="0"/>
    <n v="0"/>
    <n v="0"/>
  </r>
  <r>
    <n v="4"/>
    <d v="2013-01-27T00:00:00"/>
    <d v="2013-02-09T00:00:00"/>
    <x v="15"/>
    <s v="G1N"/>
    <s v="GD10000000"/>
    <s v="GD0"/>
    <n v="13"/>
    <n v="8200"/>
    <s v="GD900"/>
    <s v="BMCB7"/>
    <s v="000JBA"/>
    <n v="17"/>
    <s v="32027A"/>
    <n v="13"/>
    <m/>
    <m/>
    <x v="242"/>
    <n v="66912"/>
    <s v="46605"/>
    <x v="2"/>
    <x v="1"/>
    <s v="Non-executive"/>
    <s v="D907"/>
    <x v="8"/>
    <n v="2403.8000000000002"/>
    <n v="0"/>
    <n v="0"/>
    <n v="0"/>
    <n v="0"/>
    <n v="0"/>
    <n v="0"/>
    <n v="0"/>
    <n v="0"/>
    <n v="0"/>
    <n v="0"/>
    <n v="0"/>
    <n v="0"/>
    <n v="0"/>
    <n v="0"/>
    <n v="0"/>
    <n v="0"/>
    <n v="0"/>
    <n v="1.26"/>
    <n v="170.62"/>
    <n v="0"/>
    <n v="0"/>
    <n v="0"/>
    <n v="0"/>
    <n v="0"/>
    <n v="145.51"/>
    <n v="0"/>
    <n v="0"/>
    <n v="0"/>
    <n v="0"/>
    <n v="0"/>
    <n v="2.71"/>
    <n v="6.48"/>
    <n v="0"/>
    <n v="0"/>
    <n v="34.03"/>
    <n v="120.19"/>
    <n v="0"/>
    <n v="8.6300000000000008"/>
    <n v="0"/>
    <n v="0"/>
    <n v="0"/>
    <n v="0"/>
    <n v="0"/>
    <n v="0"/>
    <n v="0"/>
    <n v="0"/>
    <n v="2893.23"/>
    <n v="2893.2300000000009"/>
    <n v="0"/>
    <n v="0"/>
    <n v="0"/>
    <n v="0"/>
    <n v="0"/>
  </r>
  <r>
    <n v="4"/>
    <d v="2013-01-27T00:00:00"/>
    <d v="2013-02-09T00:00:00"/>
    <x v="15"/>
    <s v="G1N"/>
    <s v="GD10000000"/>
    <s v="GD0"/>
    <n v="13"/>
    <n v="8200"/>
    <s v="GD900"/>
    <s v="BMCB7"/>
    <s v="000JBA"/>
    <n v="17"/>
    <s v="32027A"/>
    <n v="13"/>
    <m/>
    <m/>
    <x v="243"/>
    <n v="68531"/>
    <s v="47764"/>
    <x v="127"/>
    <x v="1"/>
    <s v="Non-executive"/>
    <s v="D907"/>
    <x v="8"/>
    <n v="2403.8000000000002"/>
    <n v="0"/>
    <n v="0"/>
    <n v="0"/>
    <n v="0"/>
    <n v="0"/>
    <n v="0"/>
    <n v="0"/>
    <n v="0"/>
    <n v="0"/>
    <n v="0"/>
    <n v="0"/>
    <n v="0"/>
    <n v="0"/>
    <n v="0"/>
    <n v="0"/>
    <n v="0"/>
    <n v="0"/>
    <n v="1.26"/>
    <n v="173.94"/>
    <n v="0"/>
    <n v="0"/>
    <n v="0"/>
    <n v="0"/>
    <n v="0"/>
    <n v="149.03"/>
    <n v="0"/>
    <n v="0"/>
    <n v="0"/>
    <n v="0"/>
    <n v="0"/>
    <n v="2.71"/>
    <n v="6.48"/>
    <n v="0"/>
    <n v="0"/>
    <n v="34.85"/>
    <n v="0"/>
    <n v="0"/>
    <n v="8.5299999999999994"/>
    <n v="0"/>
    <n v="0"/>
    <n v="0"/>
    <n v="0"/>
    <n v="0"/>
    <n v="0"/>
    <n v="0"/>
    <n v="0"/>
    <n v="2780.6"/>
    <n v="2780.6000000000008"/>
    <n v="0"/>
    <n v="0"/>
    <n v="0"/>
    <n v="0"/>
    <n v="0"/>
  </r>
  <r>
    <n v="5"/>
    <d v="2013-02-10T00:00:00"/>
    <d v="2013-02-23T00:00:00"/>
    <x v="17"/>
    <s v="G1N"/>
    <s v="GD10000000"/>
    <s v="GD0"/>
    <n v="13"/>
    <n v="100"/>
    <s v="LD900"/>
    <s v="LF907"/>
    <m/>
    <m/>
    <m/>
    <m/>
    <m/>
    <m/>
    <x v="164"/>
    <n v="63513"/>
    <s v="46259"/>
    <x v="95"/>
    <x v="1"/>
    <s v="Non-executive"/>
    <s v="D907"/>
    <x v="8"/>
    <n v="3780.2"/>
    <n v="0"/>
    <n v="0"/>
    <n v="0"/>
    <n v="0"/>
    <n v="0"/>
    <n v="0"/>
    <n v="0"/>
    <n v="0"/>
    <n v="0"/>
    <n v="0"/>
    <n v="0"/>
    <n v="0"/>
    <n v="0"/>
    <n v="0"/>
    <n v="0"/>
    <n v="0"/>
    <n v="0"/>
    <n v="1.97"/>
    <n v="190.69"/>
    <n v="0"/>
    <n v="0"/>
    <n v="0"/>
    <n v="0"/>
    <n v="0"/>
    <n v="225.39"/>
    <n v="0"/>
    <n v="0"/>
    <n v="0"/>
    <n v="0"/>
    <n v="0"/>
    <n v="2.99"/>
    <n v="9.1999999999999993"/>
    <n v="0"/>
    <n v="0"/>
    <n v="52.71"/>
    <n v="189.01"/>
    <n v="0"/>
    <n v="9.42"/>
    <n v="0"/>
    <n v="0"/>
    <n v="0"/>
    <n v="0"/>
    <n v="0"/>
    <n v="0"/>
    <n v="0"/>
    <n v="0"/>
    <n v="4461.58"/>
    <n v="4461.58"/>
    <n v="0"/>
    <n v="0"/>
    <n v="0"/>
    <n v="0"/>
    <n v="0"/>
  </r>
  <r>
    <n v="5"/>
    <d v="2013-02-10T00:00:00"/>
    <d v="2013-02-23T00:00:00"/>
    <x v="17"/>
    <s v="G1N"/>
    <s v="GD10000000"/>
    <s v="GD0"/>
    <n v="13"/>
    <n v="8200"/>
    <s v="GD900"/>
    <s v="BMCB5"/>
    <s v="000JBA"/>
    <n v="15"/>
    <s v="32027A"/>
    <n v="13"/>
    <m/>
    <m/>
    <x v="235"/>
    <n v="39684"/>
    <s v="47598"/>
    <x v="94"/>
    <x v="1"/>
    <s v="Non-executive"/>
    <s v="D907"/>
    <x v="8"/>
    <n v="3568.53"/>
    <n v="0"/>
    <n v="0"/>
    <n v="0"/>
    <n v="0"/>
    <n v="0"/>
    <n v="0"/>
    <n v="0"/>
    <n v="0"/>
    <n v="0"/>
    <n v="0"/>
    <n v="0"/>
    <n v="0"/>
    <n v="0"/>
    <n v="0"/>
    <n v="0"/>
    <n v="0"/>
    <n v="0"/>
    <n v="7.12"/>
    <n v="0"/>
    <n v="0"/>
    <n v="0"/>
    <n v="0"/>
    <n v="0"/>
    <n v="0"/>
    <n v="221.25"/>
    <n v="0"/>
    <n v="0"/>
    <n v="0"/>
    <n v="0"/>
    <n v="0"/>
    <n v="2.99"/>
    <n v="9.1999999999999993"/>
    <n v="0"/>
    <n v="0"/>
    <n v="51.74"/>
    <n v="178.43"/>
    <n v="0"/>
    <n v="0"/>
    <n v="0"/>
    <n v="0"/>
    <n v="0"/>
    <n v="0"/>
    <n v="0"/>
    <n v="0"/>
    <n v="0"/>
    <n v="0"/>
    <n v="4039.26"/>
    <n v="4039.2599999999993"/>
    <n v="0"/>
    <n v="0"/>
    <n v="0"/>
    <n v="0"/>
    <n v="0"/>
  </r>
  <r>
    <n v="5"/>
    <d v="2013-02-10T00:00:00"/>
    <d v="2013-02-23T00:00:00"/>
    <x v="17"/>
    <s v="G1N"/>
    <s v="GD10000000"/>
    <s v="GD0"/>
    <n v="13"/>
    <n v="8200"/>
    <s v="GD900"/>
    <s v="BMCB5"/>
    <s v="000JBA"/>
    <n v="15"/>
    <s v="32027A"/>
    <n v="13"/>
    <m/>
    <m/>
    <x v="237"/>
    <n v="68945"/>
    <s v="70780"/>
    <x v="126"/>
    <x v="1"/>
    <s v="Non-executive"/>
    <s v="D907"/>
    <x v="8"/>
    <n v="3538.46"/>
    <n v="0"/>
    <n v="0"/>
    <n v="0"/>
    <n v="0"/>
    <n v="0"/>
    <n v="0"/>
    <n v="0"/>
    <n v="0"/>
    <n v="0"/>
    <n v="0"/>
    <n v="0"/>
    <n v="0"/>
    <n v="0"/>
    <n v="0"/>
    <n v="0"/>
    <n v="0"/>
    <n v="0"/>
    <n v="1.83"/>
    <n v="0"/>
    <n v="0"/>
    <n v="0"/>
    <n v="0"/>
    <n v="0"/>
    <n v="0"/>
    <n v="219.38"/>
    <n v="0"/>
    <n v="0"/>
    <n v="0"/>
    <n v="0"/>
    <n v="0"/>
    <n v="2.99"/>
    <n v="6.48"/>
    <n v="0"/>
    <n v="0"/>
    <n v="51.31"/>
    <n v="0"/>
    <n v="0"/>
    <n v="0"/>
    <n v="0"/>
    <n v="0"/>
    <n v="0"/>
    <n v="0"/>
    <n v="0"/>
    <n v="0"/>
    <n v="0"/>
    <n v="0"/>
    <n v="3820.45"/>
    <n v="3820.45"/>
    <n v="0"/>
    <n v="0"/>
    <n v="0"/>
    <n v="0"/>
    <n v="0"/>
  </r>
  <r>
    <n v="5"/>
    <d v="2013-02-10T00:00:00"/>
    <d v="2013-02-23T00:00:00"/>
    <x v="17"/>
    <s v="G1N"/>
    <s v="GD10000000"/>
    <s v="GD0"/>
    <n v="13"/>
    <n v="8200"/>
    <s v="GD900"/>
    <s v="BMCB7"/>
    <s v="000JBA"/>
    <n v="17"/>
    <s v="32027A"/>
    <n v="13"/>
    <m/>
    <m/>
    <x v="238"/>
    <n v="38769"/>
    <s v="46830"/>
    <x v="94"/>
    <x v="1"/>
    <s v="Non-executive"/>
    <s v="D907"/>
    <x v="8"/>
    <n v="0"/>
    <n v="0"/>
    <n v="0"/>
    <n v="0"/>
    <n v="0"/>
    <n v="2627.66"/>
    <n v="0"/>
    <n v="0"/>
    <n v="0"/>
    <n v="0"/>
    <n v="0"/>
    <n v="0"/>
    <n v="0"/>
    <n v="0"/>
    <n v="0"/>
    <n v="0"/>
    <n v="0"/>
    <n v="0"/>
    <n v="1.38"/>
    <n v="499.9"/>
    <n v="0"/>
    <n v="0"/>
    <n v="0"/>
    <n v="0"/>
    <n v="0"/>
    <n v="152.58000000000001"/>
    <n v="0"/>
    <n v="0"/>
    <n v="0"/>
    <n v="0"/>
    <n v="0"/>
    <n v="3.27"/>
    <n v="11.93"/>
    <n v="0"/>
    <n v="0"/>
    <n v="35.69"/>
    <n v="131.38"/>
    <n v="0"/>
    <n v="24.95"/>
    <n v="0"/>
    <n v="0"/>
    <n v="0"/>
    <n v="0"/>
    <n v="0"/>
    <n v="0"/>
    <n v="0"/>
    <n v="0"/>
    <n v="3488.74"/>
    <n v="3488.74"/>
    <n v="0"/>
    <n v="0"/>
    <n v="0"/>
    <n v="0"/>
    <n v="0"/>
  </r>
  <r>
    <n v="5"/>
    <d v="2013-02-10T00:00:00"/>
    <d v="2013-02-23T00:00:00"/>
    <x v="17"/>
    <s v="G1N"/>
    <s v="GD10000000"/>
    <s v="GD0"/>
    <n v="13"/>
    <n v="8200"/>
    <s v="GD900"/>
    <s v="BMCB7"/>
    <s v="000JBA"/>
    <n v="17"/>
    <s v="32027A"/>
    <n v="13"/>
    <m/>
    <m/>
    <x v="239"/>
    <n v="39664"/>
    <s v="47765"/>
    <x v="94"/>
    <x v="1"/>
    <s v="Non-executive"/>
    <s v="D907"/>
    <x v="8"/>
    <n v="0"/>
    <n v="0"/>
    <n v="0"/>
    <n v="0"/>
    <n v="0"/>
    <n v="3035.92"/>
    <n v="0"/>
    <n v="0"/>
    <n v="0"/>
    <n v="0"/>
    <n v="0"/>
    <n v="0"/>
    <n v="0"/>
    <n v="0"/>
    <n v="0"/>
    <n v="0"/>
    <n v="0"/>
    <n v="0"/>
    <n v="1.58"/>
    <n v="566.16999999999996"/>
    <n v="0"/>
    <n v="0"/>
    <n v="0"/>
    <n v="0"/>
    <n v="0"/>
    <n v="176.52"/>
    <n v="0"/>
    <n v="0"/>
    <n v="0"/>
    <n v="0"/>
    <n v="0"/>
    <n v="3.27"/>
    <n v="11.93"/>
    <n v="0"/>
    <n v="0"/>
    <n v="41.29"/>
    <n v="151.80000000000001"/>
    <n v="0"/>
    <n v="27.58"/>
    <n v="0"/>
    <n v="0"/>
    <n v="0"/>
    <n v="0"/>
    <n v="0"/>
    <n v="0"/>
    <n v="0"/>
    <n v="0"/>
    <n v="4016.06"/>
    <n v="4016.06"/>
    <n v="0"/>
    <n v="0"/>
    <n v="0"/>
    <n v="0"/>
    <n v="0"/>
  </r>
  <r>
    <n v="5"/>
    <d v="2013-02-10T00:00:00"/>
    <d v="2013-02-23T00:00:00"/>
    <x v="17"/>
    <s v="G1N"/>
    <s v="GD10000000"/>
    <s v="GD0"/>
    <n v="13"/>
    <n v="8200"/>
    <s v="GD900"/>
    <s v="BMCB7"/>
    <s v="000JBA"/>
    <n v="17"/>
    <s v="32027A"/>
    <n v="13"/>
    <m/>
    <m/>
    <x v="240"/>
    <n v="63545"/>
    <s v="47599"/>
    <x v="127"/>
    <x v="1"/>
    <s v="Non-executive"/>
    <s v="D907"/>
    <x v="8"/>
    <n v="3000.73"/>
    <n v="0"/>
    <n v="0"/>
    <n v="0"/>
    <n v="0"/>
    <n v="0"/>
    <n v="0"/>
    <n v="0"/>
    <n v="0"/>
    <n v="0"/>
    <n v="0"/>
    <n v="0"/>
    <n v="0"/>
    <n v="0"/>
    <n v="0"/>
    <n v="0"/>
    <n v="0"/>
    <n v="0"/>
    <n v="1.58"/>
    <n v="190.69"/>
    <n v="0"/>
    <n v="0"/>
    <n v="0"/>
    <n v="0"/>
    <n v="0"/>
    <n v="182.11"/>
    <n v="0"/>
    <n v="0"/>
    <n v="0"/>
    <n v="0"/>
    <n v="0"/>
    <n v="2.71"/>
    <n v="6.48"/>
    <n v="0"/>
    <n v="0"/>
    <n v="42.59"/>
    <n v="150.04"/>
    <n v="0"/>
    <n v="9.42"/>
    <n v="0"/>
    <n v="0"/>
    <n v="0"/>
    <n v="0"/>
    <n v="0"/>
    <n v="0"/>
    <n v="0"/>
    <n v="0"/>
    <n v="3586.35"/>
    <n v="3586.3500000000004"/>
    <n v="0"/>
    <n v="0"/>
    <n v="0"/>
    <n v="0"/>
    <n v="0"/>
  </r>
  <r>
    <n v="5"/>
    <d v="2013-02-10T00:00:00"/>
    <d v="2013-02-23T00:00:00"/>
    <x v="17"/>
    <s v="G1N"/>
    <s v="GD10000000"/>
    <s v="GD0"/>
    <n v="13"/>
    <n v="8200"/>
    <s v="GD900"/>
    <s v="BMCB7"/>
    <s v="000JBA"/>
    <n v="17"/>
    <s v="32027A"/>
    <n v="13"/>
    <m/>
    <m/>
    <x v="241"/>
    <n v="63890"/>
    <s v="51492"/>
    <x v="94"/>
    <x v="1"/>
    <s v="Non-executive"/>
    <s v="D907"/>
    <x v="8"/>
    <n v="2947.16"/>
    <n v="0"/>
    <n v="0"/>
    <n v="0"/>
    <n v="0"/>
    <n v="0"/>
    <n v="0"/>
    <n v="0"/>
    <n v="0"/>
    <n v="0"/>
    <n v="0"/>
    <n v="0"/>
    <n v="0"/>
    <n v="0"/>
    <n v="0"/>
    <n v="0"/>
    <n v="0"/>
    <n v="0"/>
    <n v="1.54"/>
    <n v="195.92"/>
    <n v="0"/>
    <n v="0"/>
    <n v="0"/>
    <n v="0"/>
    <n v="0"/>
    <n v="174.39"/>
    <n v="0"/>
    <n v="0"/>
    <n v="0"/>
    <n v="0"/>
    <n v="0"/>
    <n v="2.71"/>
    <n v="6.48"/>
    <n v="0"/>
    <n v="0"/>
    <n v="40.78"/>
    <n v="147.36000000000001"/>
    <n v="0"/>
    <n v="9.5399999999999991"/>
    <n v="0"/>
    <n v="0"/>
    <n v="0"/>
    <n v="0"/>
    <n v="0"/>
    <n v="0"/>
    <n v="0"/>
    <n v="0"/>
    <n v="3525.88"/>
    <n v="3525.88"/>
    <n v="0"/>
    <n v="0"/>
    <n v="0"/>
    <n v="0"/>
    <n v="0"/>
  </r>
  <r>
    <n v="5"/>
    <d v="2013-02-10T00:00:00"/>
    <d v="2013-02-23T00:00:00"/>
    <x v="17"/>
    <s v="G1N"/>
    <s v="GD10000000"/>
    <s v="GD0"/>
    <n v="13"/>
    <n v="8200"/>
    <s v="GD900"/>
    <s v="BMCB7"/>
    <s v="000JBA"/>
    <n v="17"/>
    <s v="32027A"/>
    <n v="13"/>
    <m/>
    <m/>
    <x v="242"/>
    <n v="66912"/>
    <s v="46605"/>
    <x v="2"/>
    <x v="1"/>
    <s v="Non-executive"/>
    <s v="D907"/>
    <x v="8"/>
    <n v="2403.8000000000002"/>
    <n v="0"/>
    <n v="0"/>
    <n v="0"/>
    <n v="0"/>
    <n v="0"/>
    <n v="0"/>
    <n v="0"/>
    <n v="0"/>
    <n v="0"/>
    <n v="0"/>
    <n v="0"/>
    <n v="0"/>
    <n v="0"/>
    <n v="0"/>
    <n v="0"/>
    <n v="0"/>
    <n v="0"/>
    <n v="1.26"/>
    <n v="170.62"/>
    <n v="0"/>
    <n v="0"/>
    <n v="0"/>
    <n v="0"/>
    <n v="0"/>
    <n v="145.51"/>
    <n v="0"/>
    <n v="0"/>
    <n v="0"/>
    <n v="0"/>
    <n v="0"/>
    <n v="2.71"/>
    <n v="6.48"/>
    <n v="0"/>
    <n v="0"/>
    <n v="34.03"/>
    <n v="120.19"/>
    <n v="0"/>
    <n v="8.6300000000000008"/>
    <n v="0"/>
    <n v="0"/>
    <n v="0"/>
    <n v="0"/>
    <n v="0"/>
    <n v="0"/>
    <n v="0"/>
    <n v="0"/>
    <n v="2893.23"/>
    <n v="2893.2300000000009"/>
    <n v="0"/>
    <n v="0"/>
    <n v="0"/>
    <n v="0"/>
    <n v="0"/>
  </r>
  <r>
    <n v="5"/>
    <d v="2013-02-10T00:00:00"/>
    <d v="2013-02-23T00:00:00"/>
    <x v="17"/>
    <s v="G1N"/>
    <s v="GD10000000"/>
    <s v="GD0"/>
    <n v="13"/>
    <n v="8200"/>
    <s v="GD900"/>
    <s v="BMCB7"/>
    <s v="000JBA"/>
    <n v="17"/>
    <s v="32027A"/>
    <n v="13"/>
    <m/>
    <m/>
    <x v="243"/>
    <n v="68531"/>
    <s v="47764"/>
    <x v="127"/>
    <x v="1"/>
    <s v="Non-executive"/>
    <s v="D907"/>
    <x v="8"/>
    <n v="2403.8000000000002"/>
    <n v="0"/>
    <n v="0"/>
    <n v="0"/>
    <n v="0"/>
    <n v="0"/>
    <n v="0"/>
    <n v="0"/>
    <n v="0"/>
    <n v="0"/>
    <n v="0"/>
    <n v="0"/>
    <n v="0"/>
    <n v="0"/>
    <n v="0"/>
    <n v="0"/>
    <n v="0"/>
    <n v="0"/>
    <n v="1.26"/>
    <n v="173.94"/>
    <n v="0"/>
    <n v="0"/>
    <n v="0"/>
    <n v="0"/>
    <n v="0"/>
    <n v="149.04"/>
    <n v="0"/>
    <n v="0"/>
    <n v="0"/>
    <n v="0"/>
    <n v="0"/>
    <n v="2.71"/>
    <n v="6.48"/>
    <n v="0"/>
    <n v="0"/>
    <n v="34.86"/>
    <n v="0"/>
    <n v="0"/>
    <n v="8.5299999999999994"/>
    <n v="0"/>
    <n v="0"/>
    <n v="0"/>
    <n v="0"/>
    <n v="0"/>
    <n v="0"/>
    <n v="0"/>
    <n v="0"/>
    <n v="2780.62"/>
    <n v="2780.6200000000008"/>
    <n v="0"/>
    <n v="0"/>
    <n v="0"/>
    <n v="0"/>
    <n v="0"/>
  </r>
  <r>
    <n v="6"/>
    <d v="2013-02-24T00:00:00"/>
    <d v="2013-03-09T00:00:00"/>
    <x v="19"/>
    <s v="G1N"/>
    <s v="GD10000000"/>
    <s v="GD0"/>
    <n v="13"/>
    <n v="100"/>
    <s v="LD900"/>
    <s v="LF907"/>
    <m/>
    <m/>
    <m/>
    <m/>
    <m/>
    <m/>
    <x v="164"/>
    <n v="63513"/>
    <s v="46259"/>
    <x v="95"/>
    <x v="1"/>
    <s v="Non-executive"/>
    <s v="D907"/>
    <x v="8"/>
    <n v="3780.19"/>
    <n v="0"/>
    <n v="0"/>
    <n v="0"/>
    <n v="0"/>
    <n v="0"/>
    <n v="0"/>
    <n v="0"/>
    <n v="0"/>
    <n v="0"/>
    <n v="0"/>
    <n v="0"/>
    <n v="0"/>
    <n v="0"/>
    <n v="0"/>
    <n v="0"/>
    <n v="0"/>
    <n v="0"/>
    <n v="1.97"/>
    <n v="190.69"/>
    <n v="0"/>
    <n v="0"/>
    <n v="0"/>
    <n v="0"/>
    <n v="0"/>
    <n v="225.39"/>
    <n v="0"/>
    <n v="0"/>
    <n v="0"/>
    <n v="0"/>
    <n v="0"/>
    <n v="2.99"/>
    <n v="9.1999999999999993"/>
    <n v="0"/>
    <n v="0"/>
    <n v="52.71"/>
    <n v="189.01"/>
    <n v="0"/>
    <n v="9.42"/>
    <n v="0"/>
    <n v="0"/>
    <n v="0"/>
    <n v="0"/>
    <n v="0"/>
    <n v="0"/>
    <n v="0"/>
    <n v="0"/>
    <n v="4461.57"/>
    <n v="4461.57"/>
    <n v="0"/>
    <n v="0"/>
    <n v="0"/>
    <n v="0"/>
    <n v="0"/>
  </r>
  <r>
    <n v="6"/>
    <d v="2013-02-24T00:00:00"/>
    <d v="2013-03-09T00:00:00"/>
    <x v="19"/>
    <s v="G1N"/>
    <s v="GD10000000"/>
    <s v="GD0"/>
    <n v="13"/>
    <n v="100"/>
    <s v="LD900"/>
    <s v="LF907"/>
    <m/>
    <m/>
    <m/>
    <m/>
    <m/>
    <m/>
    <x v="440"/>
    <n v="71666"/>
    <s v="50997"/>
    <x v="175"/>
    <x v="1"/>
    <s v="Non-executive"/>
    <s v="D907"/>
    <x v="8"/>
    <n v="4153.84"/>
    <n v="0"/>
    <n v="0"/>
    <n v="0"/>
    <n v="0"/>
    <n v="0"/>
    <n v="0"/>
    <n v="0"/>
    <n v="0"/>
    <n v="0"/>
    <n v="0"/>
    <n v="0"/>
    <n v="0"/>
    <n v="0"/>
    <n v="0"/>
    <n v="0"/>
    <n v="0"/>
    <n v="0"/>
    <n v="2.15"/>
    <n v="0"/>
    <n v="0"/>
    <n v="0"/>
    <n v="0"/>
    <n v="0"/>
    <n v="0"/>
    <n v="257.54000000000002"/>
    <n v="0"/>
    <n v="0"/>
    <n v="0"/>
    <n v="0"/>
    <n v="0"/>
    <n v="0"/>
    <n v="0"/>
    <n v="0"/>
    <n v="0"/>
    <n v="60.23"/>
    <n v="0"/>
    <n v="0"/>
    <n v="0"/>
    <n v="0"/>
    <n v="0"/>
    <n v="0"/>
    <n v="0"/>
    <n v="0"/>
    <n v="0"/>
    <n v="0"/>
    <n v="0"/>
    <n v="4473.76"/>
    <n v="4473.7599999999993"/>
    <n v="0"/>
    <n v="0"/>
    <n v="0"/>
    <n v="0"/>
    <n v="0"/>
  </r>
  <r>
    <n v="6"/>
    <d v="2013-02-24T00:00:00"/>
    <d v="2013-03-09T00:00:00"/>
    <x v="19"/>
    <s v="G1N"/>
    <s v="GD10000000"/>
    <s v="GD0"/>
    <n v="13"/>
    <n v="8200"/>
    <s v="GD900"/>
    <s v="BMCB5"/>
    <s v="000JBA"/>
    <n v="15"/>
    <s v="32027A"/>
    <n v="13"/>
    <m/>
    <m/>
    <x v="235"/>
    <n v="39684"/>
    <s v="47598"/>
    <x v="94"/>
    <x v="1"/>
    <s v="Non-executive"/>
    <s v="D907"/>
    <x v="8"/>
    <n v="3568.54"/>
    <n v="0"/>
    <n v="0"/>
    <n v="0"/>
    <n v="0"/>
    <n v="0"/>
    <n v="0"/>
    <n v="0"/>
    <n v="0"/>
    <n v="0"/>
    <n v="0"/>
    <n v="0"/>
    <n v="0"/>
    <n v="0"/>
    <n v="0"/>
    <n v="0"/>
    <n v="0"/>
    <n v="0"/>
    <n v="7.12"/>
    <n v="0"/>
    <n v="0"/>
    <n v="0"/>
    <n v="0"/>
    <n v="0"/>
    <n v="0"/>
    <n v="221.25"/>
    <n v="0"/>
    <n v="0"/>
    <n v="0"/>
    <n v="0"/>
    <n v="0"/>
    <n v="2.99"/>
    <n v="9.1999999999999993"/>
    <n v="0"/>
    <n v="0"/>
    <n v="51.74"/>
    <n v="178.43"/>
    <n v="0"/>
    <n v="0"/>
    <n v="0"/>
    <n v="0"/>
    <n v="0"/>
    <n v="0"/>
    <n v="0"/>
    <n v="0"/>
    <n v="0"/>
    <n v="0"/>
    <n v="4039.27"/>
    <n v="4039.2699999999991"/>
    <n v="0"/>
    <n v="0"/>
    <n v="0"/>
    <n v="0"/>
    <n v="0"/>
  </r>
  <r>
    <n v="6"/>
    <d v="2013-02-24T00:00:00"/>
    <d v="2013-03-09T00:00:00"/>
    <x v="19"/>
    <s v="G1N"/>
    <s v="GD10000000"/>
    <s v="GD0"/>
    <n v="13"/>
    <n v="8200"/>
    <s v="GD900"/>
    <s v="BMCB5"/>
    <s v="000JBA"/>
    <n v="15"/>
    <s v="32027A"/>
    <n v="13"/>
    <m/>
    <m/>
    <x v="237"/>
    <n v="68945"/>
    <s v="70780"/>
    <x v="126"/>
    <x v="1"/>
    <s v="Non-executive"/>
    <s v="D907"/>
    <x v="8"/>
    <n v="3538.46"/>
    <n v="0"/>
    <n v="0"/>
    <n v="0"/>
    <n v="0"/>
    <n v="0"/>
    <n v="0"/>
    <n v="0"/>
    <n v="0"/>
    <n v="0"/>
    <n v="0"/>
    <n v="0"/>
    <n v="0"/>
    <n v="0"/>
    <n v="0"/>
    <n v="0"/>
    <n v="0"/>
    <n v="0"/>
    <n v="1.83"/>
    <n v="0"/>
    <n v="0"/>
    <n v="0"/>
    <n v="0"/>
    <n v="0"/>
    <n v="0"/>
    <n v="219.39"/>
    <n v="0"/>
    <n v="0"/>
    <n v="0"/>
    <n v="0"/>
    <n v="0"/>
    <n v="2.99"/>
    <n v="6.48"/>
    <n v="0"/>
    <n v="0"/>
    <n v="51.31"/>
    <n v="0"/>
    <n v="0"/>
    <n v="0"/>
    <n v="0"/>
    <n v="0"/>
    <n v="0"/>
    <n v="0"/>
    <n v="0"/>
    <n v="0"/>
    <n v="0"/>
    <n v="0"/>
    <n v="3820.46"/>
    <n v="3820.4599999999996"/>
    <n v="0"/>
    <n v="0"/>
    <n v="0"/>
    <n v="0"/>
    <n v="0"/>
  </r>
  <r>
    <n v="6"/>
    <d v="2013-02-24T00:00:00"/>
    <d v="2013-03-09T00:00:00"/>
    <x v="19"/>
    <s v="G1N"/>
    <s v="GD10000000"/>
    <s v="GD0"/>
    <n v="13"/>
    <n v="8200"/>
    <s v="GD900"/>
    <s v="BMCB7"/>
    <s v="000JBA"/>
    <n v="17"/>
    <s v="32027A"/>
    <n v="13"/>
    <m/>
    <m/>
    <x v="238"/>
    <n v="38769"/>
    <s v="46830"/>
    <x v="94"/>
    <x v="1"/>
    <s v="Non-executive"/>
    <s v="D907"/>
    <x v="8"/>
    <n v="0"/>
    <n v="0"/>
    <n v="0"/>
    <n v="0"/>
    <n v="0"/>
    <n v="2627.66"/>
    <n v="0"/>
    <n v="0"/>
    <n v="0"/>
    <n v="0"/>
    <n v="0"/>
    <n v="0"/>
    <n v="0"/>
    <n v="0"/>
    <n v="0"/>
    <n v="0"/>
    <n v="0"/>
    <n v="0"/>
    <n v="1.38"/>
    <n v="499.9"/>
    <n v="0"/>
    <n v="0"/>
    <n v="0"/>
    <n v="0"/>
    <n v="0"/>
    <n v="152.58000000000001"/>
    <n v="0"/>
    <n v="0"/>
    <n v="0"/>
    <n v="0"/>
    <n v="0"/>
    <n v="3.27"/>
    <n v="11.93"/>
    <n v="0"/>
    <n v="0"/>
    <n v="35.68"/>
    <n v="131.38"/>
    <n v="0"/>
    <n v="24.95"/>
    <n v="0"/>
    <n v="0"/>
    <n v="0"/>
    <n v="0"/>
    <n v="0"/>
    <n v="0"/>
    <n v="0"/>
    <n v="0"/>
    <n v="3488.73"/>
    <n v="3488.7299999999996"/>
    <n v="0"/>
    <n v="0"/>
    <n v="0"/>
    <n v="0"/>
    <n v="0"/>
  </r>
  <r>
    <n v="6"/>
    <d v="2013-02-24T00:00:00"/>
    <d v="2013-03-09T00:00:00"/>
    <x v="19"/>
    <s v="G1N"/>
    <s v="GD10000000"/>
    <s v="GD0"/>
    <n v="13"/>
    <n v="8200"/>
    <s v="GD900"/>
    <s v="BMCB7"/>
    <s v="000JBA"/>
    <n v="17"/>
    <s v="32027A"/>
    <n v="13"/>
    <m/>
    <m/>
    <x v="239"/>
    <n v="39664"/>
    <s v="47765"/>
    <x v="94"/>
    <x v="1"/>
    <s v="Non-executive"/>
    <s v="D907"/>
    <x v="8"/>
    <n v="0"/>
    <n v="0"/>
    <n v="0"/>
    <n v="0"/>
    <n v="0"/>
    <n v="607.17999999999995"/>
    <n v="0"/>
    <n v="0"/>
    <n v="0"/>
    <n v="0"/>
    <n v="0"/>
    <n v="0"/>
    <n v="0"/>
    <n v="0"/>
    <n v="0"/>
    <n v="0"/>
    <n v="0"/>
    <n v="0"/>
    <n v="1.58"/>
    <n v="566.16999999999996"/>
    <n v="0"/>
    <n v="0"/>
    <n v="0"/>
    <n v="0"/>
    <n v="0"/>
    <n v="25.95"/>
    <n v="0"/>
    <n v="0"/>
    <n v="0"/>
    <n v="0"/>
    <n v="0"/>
    <n v="3.27"/>
    <n v="11.93"/>
    <n v="0"/>
    <n v="0"/>
    <n v="6.06"/>
    <n v="30.36"/>
    <n v="0"/>
    <n v="27.58"/>
    <n v="0"/>
    <n v="0"/>
    <n v="0"/>
    <n v="0"/>
    <n v="0"/>
    <n v="0"/>
    <n v="0"/>
    <n v="0"/>
    <n v="1280.08"/>
    <n v="1280.0799999999997"/>
    <n v="0"/>
    <n v="0"/>
    <n v="0"/>
    <n v="0"/>
    <n v="0"/>
  </r>
  <r>
    <n v="6"/>
    <d v="2013-02-24T00:00:00"/>
    <d v="2013-03-09T00:00:00"/>
    <x v="19"/>
    <s v="G1N"/>
    <s v="GD10000000"/>
    <s v="GD0"/>
    <n v="13"/>
    <n v="8200"/>
    <s v="GD900"/>
    <s v="BMCB7"/>
    <s v="000JBA"/>
    <n v="17"/>
    <s v="32027A"/>
    <n v="13"/>
    <m/>
    <m/>
    <x v="240"/>
    <n v="63545"/>
    <s v="47599"/>
    <x v="127"/>
    <x v="1"/>
    <s v="Non-executive"/>
    <s v="D907"/>
    <x v="8"/>
    <n v="3000.73"/>
    <n v="0"/>
    <n v="0"/>
    <n v="0"/>
    <n v="0"/>
    <n v="0"/>
    <n v="0"/>
    <n v="0"/>
    <n v="0"/>
    <n v="0"/>
    <n v="0"/>
    <n v="0"/>
    <n v="0"/>
    <n v="0"/>
    <n v="0"/>
    <n v="0"/>
    <n v="0"/>
    <n v="0"/>
    <n v="1.58"/>
    <n v="190.69"/>
    <n v="0"/>
    <n v="0"/>
    <n v="0"/>
    <n v="0"/>
    <n v="0"/>
    <n v="182.1"/>
    <n v="0"/>
    <n v="0"/>
    <n v="0"/>
    <n v="0"/>
    <n v="0"/>
    <n v="2.71"/>
    <n v="6.48"/>
    <n v="0"/>
    <n v="0"/>
    <n v="42.59"/>
    <n v="150.04"/>
    <n v="0"/>
    <n v="9.42"/>
    <n v="0"/>
    <n v="0"/>
    <n v="0"/>
    <n v="0"/>
    <n v="0"/>
    <n v="0"/>
    <n v="0"/>
    <n v="0"/>
    <n v="3586.34"/>
    <n v="3586.34"/>
    <n v="0"/>
    <n v="0"/>
    <n v="0"/>
    <n v="0"/>
    <n v="0"/>
  </r>
  <r>
    <n v="6"/>
    <d v="2013-02-24T00:00:00"/>
    <d v="2013-03-09T00:00:00"/>
    <x v="19"/>
    <s v="G1N"/>
    <s v="GD10000000"/>
    <s v="GD0"/>
    <n v="13"/>
    <n v="8200"/>
    <s v="GD900"/>
    <s v="BMCB7"/>
    <s v="000JBA"/>
    <n v="17"/>
    <s v="32027A"/>
    <n v="13"/>
    <m/>
    <m/>
    <x v="241"/>
    <n v="63890"/>
    <s v="51492"/>
    <x v="94"/>
    <x v="1"/>
    <s v="Non-executive"/>
    <s v="D907"/>
    <x v="8"/>
    <n v="2947.15"/>
    <n v="0"/>
    <n v="0"/>
    <n v="0"/>
    <n v="0"/>
    <n v="0"/>
    <n v="0"/>
    <n v="0"/>
    <n v="0"/>
    <n v="0"/>
    <n v="0"/>
    <n v="0"/>
    <n v="0"/>
    <n v="0"/>
    <n v="0"/>
    <n v="0"/>
    <n v="0"/>
    <n v="0"/>
    <n v="1.54"/>
    <n v="195.92"/>
    <n v="0"/>
    <n v="0"/>
    <n v="0"/>
    <n v="0"/>
    <n v="0"/>
    <n v="174.38"/>
    <n v="0"/>
    <n v="0"/>
    <n v="0"/>
    <n v="0"/>
    <n v="0"/>
    <n v="2.71"/>
    <n v="6.48"/>
    <n v="0"/>
    <n v="0"/>
    <n v="40.78"/>
    <n v="147.36000000000001"/>
    <n v="0"/>
    <n v="9.5399999999999991"/>
    <n v="0"/>
    <n v="0"/>
    <n v="0"/>
    <n v="0"/>
    <n v="0"/>
    <n v="0"/>
    <n v="0"/>
    <n v="0"/>
    <n v="3525.86"/>
    <n v="3525.8600000000006"/>
    <n v="0"/>
    <n v="0"/>
    <n v="0"/>
    <n v="0"/>
    <n v="0"/>
  </r>
  <r>
    <n v="6"/>
    <d v="2013-02-24T00:00:00"/>
    <d v="2013-03-09T00:00:00"/>
    <x v="19"/>
    <s v="G1N"/>
    <s v="GD10000000"/>
    <s v="GD0"/>
    <n v="13"/>
    <n v="8200"/>
    <s v="GD900"/>
    <s v="BMCB7"/>
    <s v="000JBA"/>
    <n v="17"/>
    <s v="32027A"/>
    <n v="13"/>
    <m/>
    <m/>
    <x v="242"/>
    <n v="66912"/>
    <s v="46605"/>
    <x v="2"/>
    <x v="1"/>
    <s v="Non-executive"/>
    <s v="D907"/>
    <x v="8"/>
    <n v="2403.8000000000002"/>
    <n v="0"/>
    <n v="0"/>
    <n v="0"/>
    <n v="0"/>
    <n v="0"/>
    <n v="0"/>
    <n v="0"/>
    <n v="0"/>
    <n v="0"/>
    <n v="0"/>
    <n v="0"/>
    <n v="0"/>
    <n v="0"/>
    <n v="0"/>
    <n v="0"/>
    <n v="0"/>
    <n v="0"/>
    <n v="1.26"/>
    <n v="170.62"/>
    <n v="0"/>
    <n v="0"/>
    <n v="0"/>
    <n v="0"/>
    <n v="0"/>
    <n v="145.51"/>
    <n v="0"/>
    <n v="0"/>
    <n v="0"/>
    <n v="0"/>
    <n v="0"/>
    <n v="2.71"/>
    <n v="6.48"/>
    <n v="0"/>
    <n v="0"/>
    <n v="34.03"/>
    <n v="120.19"/>
    <n v="0"/>
    <n v="8.6300000000000008"/>
    <n v="0"/>
    <n v="0"/>
    <n v="0"/>
    <n v="0"/>
    <n v="0"/>
    <n v="0"/>
    <n v="0"/>
    <n v="0"/>
    <n v="2893.23"/>
    <n v="2893.2300000000009"/>
    <n v="0"/>
    <n v="0"/>
    <n v="0"/>
    <n v="0"/>
    <n v="0"/>
  </r>
  <r>
    <n v="6"/>
    <d v="2013-02-24T00:00:00"/>
    <d v="2013-03-09T00:00:00"/>
    <x v="19"/>
    <s v="G1N"/>
    <s v="GD10000000"/>
    <s v="GD0"/>
    <n v="13"/>
    <n v="8200"/>
    <s v="GD900"/>
    <s v="BMCB7"/>
    <s v="000JBA"/>
    <n v="17"/>
    <s v="32027A"/>
    <n v="13"/>
    <m/>
    <m/>
    <x v="243"/>
    <n v="68531"/>
    <s v="47764"/>
    <x v="127"/>
    <x v="1"/>
    <s v="Non-executive"/>
    <s v="D907"/>
    <x v="8"/>
    <n v="2403.8000000000002"/>
    <n v="0"/>
    <n v="0"/>
    <n v="0"/>
    <n v="0"/>
    <n v="0"/>
    <n v="0"/>
    <n v="0"/>
    <n v="0"/>
    <n v="0"/>
    <n v="0"/>
    <n v="0"/>
    <n v="0"/>
    <n v="0"/>
    <n v="0"/>
    <n v="0"/>
    <n v="0"/>
    <n v="0"/>
    <n v="1.26"/>
    <n v="173.94"/>
    <n v="0"/>
    <n v="0"/>
    <n v="0"/>
    <n v="0"/>
    <n v="0"/>
    <n v="149.03"/>
    <n v="0"/>
    <n v="0"/>
    <n v="0"/>
    <n v="0"/>
    <n v="0"/>
    <n v="2.71"/>
    <n v="6.48"/>
    <n v="0"/>
    <n v="0"/>
    <n v="34.85"/>
    <n v="0"/>
    <n v="0"/>
    <n v="8.5299999999999994"/>
    <n v="0"/>
    <n v="0"/>
    <n v="0"/>
    <n v="0"/>
    <n v="0"/>
    <n v="0"/>
    <n v="0"/>
    <n v="0"/>
    <n v="2780.6"/>
    <n v="2780.6000000000008"/>
    <n v="0"/>
    <n v="0"/>
    <n v="0"/>
    <n v="0"/>
    <n v="0"/>
  </r>
  <r>
    <n v="7"/>
    <d v="2013-03-10T00:00:00"/>
    <d v="2013-03-23T00:00:00"/>
    <x v="21"/>
    <s v="G1N"/>
    <s v="GD10000000"/>
    <s v="GD0"/>
    <n v="13"/>
    <n v="100"/>
    <s v="LD900"/>
    <s v="LF907"/>
    <m/>
    <m/>
    <m/>
    <m/>
    <m/>
    <m/>
    <x v="164"/>
    <n v="63513"/>
    <s v="46259"/>
    <x v="95"/>
    <x v="1"/>
    <s v="Non-executive"/>
    <s v="D907"/>
    <x v="8"/>
    <n v="3780.2"/>
    <n v="0"/>
    <n v="0"/>
    <n v="0"/>
    <n v="0"/>
    <n v="0"/>
    <n v="0"/>
    <n v="0"/>
    <n v="0"/>
    <n v="0"/>
    <n v="0"/>
    <n v="0"/>
    <n v="0"/>
    <n v="0"/>
    <n v="0"/>
    <n v="0"/>
    <n v="0"/>
    <n v="0"/>
    <n v="1.97"/>
    <n v="374.84"/>
    <n v="0"/>
    <n v="0"/>
    <n v="0"/>
    <n v="0"/>
    <n v="0"/>
    <n v="221.58"/>
    <n v="0"/>
    <n v="0"/>
    <n v="0"/>
    <n v="0"/>
    <n v="0"/>
    <n v="2.99"/>
    <n v="9.1999999999999993"/>
    <n v="0"/>
    <n v="0"/>
    <n v="51.82"/>
    <n v="189.01"/>
    <n v="0"/>
    <n v="9.42"/>
    <n v="0"/>
    <n v="0"/>
    <n v="0"/>
    <n v="0"/>
    <n v="0"/>
    <n v="0"/>
    <n v="0"/>
    <n v="0"/>
    <n v="4641.03"/>
    <n v="4641.0299999999988"/>
    <n v="0"/>
    <n v="0"/>
    <n v="0"/>
    <n v="0"/>
    <n v="0"/>
  </r>
  <r>
    <n v="7"/>
    <d v="2013-03-10T00:00:00"/>
    <d v="2013-03-23T00:00:00"/>
    <x v="21"/>
    <s v="G1N"/>
    <s v="GD10000000"/>
    <s v="GD0"/>
    <n v="13"/>
    <n v="100"/>
    <s v="LD900"/>
    <s v="LF907"/>
    <m/>
    <m/>
    <m/>
    <m/>
    <m/>
    <m/>
    <x v="440"/>
    <n v="71666"/>
    <s v="50997"/>
    <x v="175"/>
    <x v="1"/>
    <s v="Non-executive"/>
    <s v="D907"/>
    <x v="8"/>
    <n v="4153.84"/>
    <n v="0"/>
    <n v="0"/>
    <n v="0"/>
    <n v="0"/>
    <n v="0"/>
    <n v="0"/>
    <n v="0"/>
    <n v="0"/>
    <n v="0"/>
    <n v="0"/>
    <n v="0"/>
    <n v="0"/>
    <n v="0"/>
    <n v="0"/>
    <n v="0"/>
    <n v="0"/>
    <n v="0"/>
    <n v="2.15"/>
    <n v="509.64"/>
    <n v="0"/>
    <n v="0"/>
    <n v="0"/>
    <n v="0"/>
    <n v="0"/>
    <n v="224.37"/>
    <n v="0"/>
    <n v="0"/>
    <n v="0"/>
    <n v="0"/>
    <n v="0"/>
    <n v="3.27"/>
    <n v="6.48"/>
    <n v="0"/>
    <n v="0"/>
    <n v="52.48"/>
    <n v="0"/>
    <n v="0"/>
    <n v="0"/>
    <n v="0"/>
    <n v="0"/>
    <n v="0"/>
    <n v="0"/>
    <n v="0"/>
    <n v="0"/>
    <n v="0"/>
    <n v="0"/>
    <n v="4952.2299999999996"/>
    <n v="4952.2299999999996"/>
    <n v="0"/>
    <n v="0"/>
    <n v="0"/>
    <n v="0"/>
    <n v="0"/>
  </r>
  <r>
    <n v="7"/>
    <d v="2013-03-10T00:00:00"/>
    <d v="2013-03-23T00:00:00"/>
    <x v="21"/>
    <s v="G1N"/>
    <s v="GD10000000"/>
    <s v="GD0"/>
    <n v="13"/>
    <n v="8200"/>
    <s v="GD900"/>
    <s v="BMCB5"/>
    <s v="000JBA"/>
    <n v="15"/>
    <s v="32027A"/>
    <n v="13"/>
    <m/>
    <m/>
    <x v="235"/>
    <n v="39684"/>
    <s v="47598"/>
    <x v="94"/>
    <x v="1"/>
    <s v="Non-executive"/>
    <s v="D907"/>
    <x v="8"/>
    <n v="3568.54"/>
    <n v="0"/>
    <n v="0"/>
    <n v="0"/>
    <n v="0"/>
    <n v="0"/>
    <n v="0"/>
    <n v="0"/>
    <n v="0"/>
    <n v="0"/>
    <n v="0"/>
    <n v="0"/>
    <n v="0"/>
    <n v="0"/>
    <n v="0"/>
    <n v="0"/>
    <n v="0"/>
    <n v="0"/>
    <n v="7.12"/>
    <n v="0"/>
    <n v="0"/>
    <n v="0"/>
    <n v="0"/>
    <n v="0"/>
    <n v="0"/>
    <n v="221.24"/>
    <n v="0"/>
    <n v="0"/>
    <n v="0"/>
    <n v="0"/>
    <n v="0"/>
    <n v="2.99"/>
    <n v="9.1999999999999993"/>
    <n v="0"/>
    <n v="0"/>
    <n v="51.75"/>
    <n v="178.43"/>
    <n v="0"/>
    <n v="0"/>
    <n v="0"/>
    <n v="0"/>
    <n v="0"/>
    <n v="0"/>
    <n v="0"/>
    <n v="0"/>
    <n v="0"/>
    <n v="0"/>
    <n v="4039.27"/>
    <n v="4039.2699999999991"/>
    <n v="0"/>
    <n v="0"/>
    <n v="0"/>
    <n v="0"/>
    <n v="0"/>
  </r>
  <r>
    <n v="7"/>
    <d v="2013-03-10T00:00:00"/>
    <d v="2013-03-23T00:00:00"/>
    <x v="21"/>
    <s v="G1N"/>
    <s v="GD10000000"/>
    <s v="GD0"/>
    <n v="13"/>
    <n v="8200"/>
    <s v="GD900"/>
    <s v="BMCB5"/>
    <s v="000JBA"/>
    <n v="15"/>
    <s v="32027A"/>
    <n v="13"/>
    <m/>
    <m/>
    <x v="237"/>
    <n v="68945"/>
    <s v="70780"/>
    <x v="126"/>
    <x v="1"/>
    <s v="Non-executive"/>
    <s v="D907"/>
    <x v="8"/>
    <n v="3538.46"/>
    <n v="0"/>
    <n v="0"/>
    <n v="0"/>
    <n v="0"/>
    <n v="0"/>
    <n v="0"/>
    <n v="0"/>
    <n v="0"/>
    <n v="0"/>
    <n v="0"/>
    <n v="0"/>
    <n v="0"/>
    <n v="0"/>
    <n v="0"/>
    <n v="0"/>
    <n v="0"/>
    <n v="0"/>
    <n v="1.83"/>
    <n v="0"/>
    <n v="0"/>
    <n v="0"/>
    <n v="0"/>
    <n v="0"/>
    <n v="0"/>
    <n v="219.38"/>
    <n v="0"/>
    <n v="0"/>
    <n v="0"/>
    <n v="0"/>
    <n v="0"/>
    <n v="2.99"/>
    <n v="6.48"/>
    <n v="0"/>
    <n v="0"/>
    <n v="51.3"/>
    <n v="0"/>
    <n v="0"/>
    <n v="0"/>
    <n v="0"/>
    <n v="0"/>
    <n v="0"/>
    <n v="0"/>
    <n v="0"/>
    <n v="0"/>
    <n v="0"/>
    <n v="0"/>
    <n v="3820.44"/>
    <n v="3820.44"/>
    <n v="0"/>
    <n v="0"/>
    <n v="0"/>
    <n v="0"/>
    <n v="0"/>
  </r>
  <r>
    <n v="7"/>
    <d v="2013-03-10T00:00:00"/>
    <d v="2013-03-23T00:00:00"/>
    <x v="21"/>
    <s v="G1N"/>
    <s v="GD10000000"/>
    <s v="GD0"/>
    <n v="13"/>
    <n v="8200"/>
    <s v="GD900"/>
    <s v="BMCB7"/>
    <s v="000JBA"/>
    <n v="17"/>
    <s v="32027A"/>
    <n v="13"/>
    <m/>
    <m/>
    <x v="238"/>
    <n v="38769"/>
    <s v="46830"/>
    <x v="94"/>
    <x v="1"/>
    <s v="Non-executive"/>
    <s v="D907"/>
    <x v="8"/>
    <n v="0"/>
    <n v="0"/>
    <n v="0"/>
    <n v="0"/>
    <n v="0"/>
    <n v="2627.66"/>
    <n v="0"/>
    <n v="0"/>
    <n v="0"/>
    <n v="0"/>
    <n v="0"/>
    <n v="0"/>
    <n v="0"/>
    <n v="0"/>
    <n v="0"/>
    <n v="0"/>
    <n v="0"/>
    <n v="0"/>
    <n v="1.38"/>
    <n v="499.9"/>
    <n v="0"/>
    <n v="0"/>
    <n v="0"/>
    <n v="0"/>
    <n v="0"/>
    <n v="152.59"/>
    <n v="0"/>
    <n v="0"/>
    <n v="0"/>
    <n v="0"/>
    <n v="0"/>
    <n v="3.27"/>
    <n v="11.93"/>
    <n v="0"/>
    <n v="0"/>
    <n v="35.69"/>
    <n v="131.38"/>
    <n v="0"/>
    <n v="24.95"/>
    <n v="0"/>
    <n v="0"/>
    <n v="0"/>
    <n v="0"/>
    <n v="0"/>
    <n v="0"/>
    <n v="0"/>
    <n v="0"/>
    <n v="3488.75"/>
    <n v="3488.75"/>
    <n v="0"/>
    <n v="0"/>
    <n v="0"/>
    <n v="0"/>
    <n v="0"/>
  </r>
  <r>
    <n v="7"/>
    <d v="2013-03-10T00:00:00"/>
    <d v="2013-03-23T00:00:00"/>
    <x v="21"/>
    <s v="G1N"/>
    <s v="GD10000000"/>
    <s v="GD0"/>
    <n v="13"/>
    <n v="8200"/>
    <s v="GD900"/>
    <s v="BMCB7"/>
    <s v="000JBA"/>
    <n v="17"/>
    <s v="32027A"/>
    <n v="13"/>
    <m/>
    <m/>
    <x v="239"/>
    <n v="39664"/>
    <s v="47765"/>
    <x v="94"/>
    <x v="1"/>
    <s v="Non-executive"/>
    <s v="D907"/>
    <x v="8"/>
    <n v="0"/>
    <n v="0"/>
    <n v="0"/>
    <n v="0"/>
    <n v="0"/>
    <n v="0"/>
    <n v="0"/>
    <n v="0"/>
    <n v="0"/>
    <n v="0"/>
    <n v="0"/>
    <n v="1973.35"/>
    <n v="0"/>
    <n v="0"/>
    <n v="0"/>
    <n v="0"/>
    <n v="0"/>
    <n v="0"/>
    <n v="0"/>
    <n v="0"/>
    <n v="0"/>
    <n v="0"/>
    <n v="0"/>
    <n v="0"/>
    <n v="0"/>
    <n v="122.34"/>
    <n v="0"/>
    <n v="0"/>
    <n v="0"/>
    <n v="0"/>
    <n v="0"/>
    <n v="0"/>
    <n v="0"/>
    <n v="0"/>
    <n v="0"/>
    <n v="28.62"/>
    <n v="0"/>
    <n v="0"/>
    <n v="0"/>
    <n v="0"/>
    <n v="0"/>
    <n v="0"/>
    <n v="0"/>
    <n v="0"/>
    <n v="0"/>
    <n v="0"/>
    <n v="0"/>
    <n v="2124.31"/>
    <n v="2124.31"/>
    <n v="0"/>
    <n v="0"/>
    <n v="0"/>
    <n v="0"/>
    <n v="0"/>
  </r>
  <r>
    <n v="7"/>
    <d v="2013-03-10T00:00:00"/>
    <d v="2013-03-23T00:00:00"/>
    <x v="21"/>
    <s v="G1N"/>
    <s v="GD10000000"/>
    <s v="GD0"/>
    <n v="13"/>
    <n v="8200"/>
    <s v="GD900"/>
    <s v="BMCB7"/>
    <s v="000JBA"/>
    <n v="17"/>
    <s v="32027A"/>
    <n v="13"/>
    <m/>
    <m/>
    <x v="240"/>
    <n v="63545"/>
    <s v="47599"/>
    <x v="127"/>
    <x v="1"/>
    <s v="Non-executive"/>
    <s v="D907"/>
    <x v="8"/>
    <n v="3000.73"/>
    <n v="0"/>
    <n v="0"/>
    <n v="0"/>
    <n v="0"/>
    <n v="0"/>
    <n v="0"/>
    <n v="0"/>
    <n v="0"/>
    <n v="0"/>
    <n v="0"/>
    <n v="0"/>
    <n v="0"/>
    <n v="0"/>
    <n v="0"/>
    <n v="0"/>
    <n v="0"/>
    <n v="0"/>
    <n v="1.58"/>
    <n v="190.69"/>
    <n v="0"/>
    <n v="0"/>
    <n v="0"/>
    <n v="0"/>
    <n v="0"/>
    <n v="182.1"/>
    <n v="0"/>
    <n v="0"/>
    <n v="0"/>
    <n v="0"/>
    <n v="0"/>
    <n v="2.71"/>
    <n v="6.48"/>
    <n v="0"/>
    <n v="0"/>
    <n v="42.59"/>
    <n v="150.04"/>
    <n v="0"/>
    <n v="9.42"/>
    <n v="0"/>
    <n v="0"/>
    <n v="0"/>
    <n v="0"/>
    <n v="0"/>
    <n v="0"/>
    <n v="0"/>
    <n v="0"/>
    <n v="3586.34"/>
    <n v="3586.34"/>
    <n v="0"/>
    <n v="0"/>
    <n v="0"/>
    <n v="0"/>
    <n v="0"/>
  </r>
  <r>
    <n v="7"/>
    <d v="2013-03-10T00:00:00"/>
    <d v="2013-03-23T00:00:00"/>
    <x v="21"/>
    <s v="G1N"/>
    <s v="GD10000000"/>
    <s v="GD0"/>
    <n v="13"/>
    <n v="8200"/>
    <s v="GD900"/>
    <s v="BMCB7"/>
    <s v="000JBA"/>
    <n v="17"/>
    <s v="32027A"/>
    <n v="13"/>
    <m/>
    <m/>
    <x v="241"/>
    <n v="63890"/>
    <s v="51492"/>
    <x v="94"/>
    <x v="1"/>
    <s v="Non-executive"/>
    <s v="D907"/>
    <x v="8"/>
    <n v="2947.16"/>
    <n v="0"/>
    <n v="0"/>
    <n v="0"/>
    <n v="0"/>
    <n v="0"/>
    <n v="0"/>
    <n v="0"/>
    <n v="0"/>
    <n v="0"/>
    <n v="0"/>
    <n v="0"/>
    <n v="0"/>
    <n v="0"/>
    <n v="0"/>
    <n v="0"/>
    <n v="0"/>
    <n v="0"/>
    <n v="1.54"/>
    <n v="195.92"/>
    <n v="0"/>
    <n v="0"/>
    <n v="0"/>
    <n v="0"/>
    <n v="0"/>
    <n v="174.38"/>
    <n v="0"/>
    <n v="0"/>
    <n v="0"/>
    <n v="0"/>
    <n v="0"/>
    <n v="2.71"/>
    <n v="6.48"/>
    <n v="0"/>
    <n v="0"/>
    <n v="40.79"/>
    <n v="147.36000000000001"/>
    <n v="0"/>
    <n v="9.5399999999999991"/>
    <n v="0"/>
    <n v="0"/>
    <n v="0"/>
    <n v="0"/>
    <n v="0"/>
    <n v="0"/>
    <n v="0"/>
    <n v="0"/>
    <n v="3525.88"/>
    <n v="3525.88"/>
    <n v="0"/>
    <n v="0"/>
    <n v="0"/>
    <n v="0"/>
    <n v="0"/>
  </r>
  <r>
    <n v="7"/>
    <d v="2013-03-10T00:00:00"/>
    <d v="2013-03-23T00:00:00"/>
    <x v="21"/>
    <s v="G1N"/>
    <s v="GD10000000"/>
    <s v="GD0"/>
    <n v="13"/>
    <n v="8200"/>
    <s v="GD900"/>
    <s v="BMCB7"/>
    <s v="000JBA"/>
    <n v="17"/>
    <s v="32027A"/>
    <n v="13"/>
    <m/>
    <m/>
    <x v="242"/>
    <n v="66912"/>
    <s v="46605"/>
    <x v="2"/>
    <x v="1"/>
    <s v="Non-executive"/>
    <s v="D907"/>
    <x v="8"/>
    <n v="2403.81"/>
    <n v="0"/>
    <n v="0"/>
    <n v="0"/>
    <n v="0"/>
    <n v="0"/>
    <n v="0"/>
    <n v="0"/>
    <n v="0"/>
    <n v="0"/>
    <n v="0"/>
    <n v="0"/>
    <n v="0"/>
    <n v="0"/>
    <n v="0"/>
    <n v="0"/>
    <n v="0"/>
    <n v="0"/>
    <n v="1.26"/>
    <n v="170.62"/>
    <n v="0"/>
    <n v="0"/>
    <n v="0"/>
    <n v="0"/>
    <n v="0"/>
    <n v="145.51"/>
    <n v="0"/>
    <n v="0"/>
    <n v="0"/>
    <n v="0"/>
    <n v="0"/>
    <n v="2.71"/>
    <n v="6.48"/>
    <n v="0"/>
    <n v="0"/>
    <n v="34.03"/>
    <n v="120.19"/>
    <n v="0"/>
    <n v="8.6300000000000008"/>
    <n v="0"/>
    <n v="0"/>
    <n v="0"/>
    <n v="0"/>
    <n v="0"/>
    <n v="0"/>
    <n v="0"/>
    <n v="0"/>
    <n v="2893.24"/>
    <n v="2893.2400000000002"/>
    <n v="0"/>
    <n v="0"/>
    <n v="0"/>
    <n v="0"/>
    <n v="0"/>
  </r>
  <r>
    <n v="7"/>
    <d v="2013-03-10T00:00:00"/>
    <d v="2013-03-23T00:00:00"/>
    <x v="21"/>
    <s v="G1N"/>
    <s v="GD10000000"/>
    <s v="GD0"/>
    <n v="13"/>
    <n v="8200"/>
    <s v="GD900"/>
    <s v="BMCB7"/>
    <s v="000JBA"/>
    <n v="17"/>
    <s v="32027A"/>
    <n v="13"/>
    <m/>
    <m/>
    <x v="243"/>
    <n v="68531"/>
    <s v="47764"/>
    <x v="127"/>
    <x v="1"/>
    <s v="Non-executive"/>
    <s v="D907"/>
    <x v="8"/>
    <n v="2403.8000000000002"/>
    <n v="0"/>
    <n v="0"/>
    <n v="0"/>
    <n v="0"/>
    <n v="0"/>
    <n v="0"/>
    <n v="0"/>
    <n v="0"/>
    <n v="0"/>
    <n v="0"/>
    <n v="0"/>
    <n v="0"/>
    <n v="0"/>
    <n v="0"/>
    <n v="0"/>
    <n v="0"/>
    <n v="0"/>
    <n v="1.26"/>
    <n v="173.94"/>
    <n v="0"/>
    <n v="0"/>
    <n v="0"/>
    <n v="0"/>
    <n v="0"/>
    <n v="149.04"/>
    <n v="0"/>
    <n v="0"/>
    <n v="0"/>
    <n v="0"/>
    <n v="0"/>
    <n v="2.71"/>
    <n v="6.48"/>
    <n v="0"/>
    <n v="0"/>
    <n v="34.86"/>
    <n v="0"/>
    <n v="0"/>
    <n v="8.5299999999999994"/>
    <n v="0"/>
    <n v="0"/>
    <n v="0"/>
    <n v="0"/>
    <n v="0"/>
    <n v="0"/>
    <n v="0"/>
    <n v="0"/>
    <n v="2780.62"/>
    <n v="2780.6200000000008"/>
    <n v="0"/>
    <n v="0"/>
    <n v="0"/>
    <n v="0"/>
    <n v="0"/>
  </r>
  <r>
    <n v="8"/>
    <d v="2013-03-24T00:00:00"/>
    <d v="2013-04-06T00:00:00"/>
    <x v="23"/>
    <s v="G1N"/>
    <s v="GD10000000"/>
    <s v="GD0"/>
    <n v="13"/>
    <n v="100"/>
    <s v="LD900"/>
    <s v="LF907"/>
    <m/>
    <m/>
    <m/>
    <m/>
    <m/>
    <m/>
    <x v="164"/>
    <n v="63513"/>
    <s v="46259"/>
    <x v="95"/>
    <x v="1"/>
    <s v="Non-executive"/>
    <s v="D907"/>
    <x v="8"/>
    <n v="3780.2"/>
    <n v="0"/>
    <n v="0"/>
    <n v="0"/>
    <n v="0"/>
    <n v="0"/>
    <n v="0"/>
    <n v="0"/>
    <n v="0"/>
    <n v="0"/>
    <n v="0"/>
    <n v="0"/>
    <n v="0"/>
    <n v="0"/>
    <n v="0"/>
    <n v="0"/>
    <n v="0"/>
    <n v="0"/>
    <n v="1.97"/>
    <n v="374.84"/>
    <n v="0"/>
    <n v="0"/>
    <n v="0"/>
    <n v="0"/>
    <n v="0"/>
    <n v="221.59"/>
    <n v="0"/>
    <n v="0"/>
    <n v="0"/>
    <n v="0"/>
    <n v="0"/>
    <n v="2.99"/>
    <n v="9.1999999999999993"/>
    <n v="0"/>
    <n v="0"/>
    <n v="51.82"/>
    <n v="189.01"/>
    <n v="0"/>
    <n v="9.42"/>
    <n v="0"/>
    <n v="0"/>
    <n v="0"/>
    <n v="0"/>
    <n v="0"/>
    <n v="0"/>
    <n v="0"/>
    <n v="0"/>
    <n v="4641.04"/>
    <n v="4641.0399999999991"/>
    <n v="0"/>
    <n v="0"/>
    <n v="0"/>
    <n v="0"/>
    <n v="0"/>
  </r>
  <r>
    <n v="8"/>
    <d v="2013-03-24T00:00:00"/>
    <d v="2013-04-06T00:00:00"/>
    <x v="23"/>
    <s v="G1N"/>
    <s v="GD10000000"/>
    <s v="GD0"/>
    <n v="13"/>
    <n v="100"/>
    <s v="LD900"/>
    <s v="LF907"/>
    <m/>
    <m/>
    <m/>
    <m/>
    <m/>
    <m/>
    <x v="440"/>
    <n v="71666"/>
    <s v="50997"/>
    <x v="175"/>
    <x v="1"/>
    <s v="Non-executive"/>
    <s v="D907"/>
    <x v="8"/>
    <n v="4153.84"/>
    <n v="0"/>
    <n v="0"/>
    <n v="0"/>
    <n v="0"/>
    <n v="0"/>
    <n v="0"/>
    <n v="0"/>
    <n v="0"/>
    <n v="0"/>
    <n v="0"/>
    <n v="0"/>
    <n v="0"/>
    <n v="0"/>
    <n v="0"/>
    <n v="0"/>
    <n v="0"/>
    <n v="0"/>
    <n v="2.15"/>
    <n v="509.64"/>
    <n v="0"/>
    <n v="0"/>
    <n v="0"/>
    <n v="0"/>
    <n v="0"/>
    <n v="224.38"/>
    <n v="0"/>
    <n v="0"/>
    <n v="0"/>
    <n v="0"/>
    <n v="0"/>
    <n v="3.27"/>
    <n v="6.48"/>
    <n v="0"/>
    <n v="0"/>
    <n v="52.47"/>
    <n v="0"/>
    <n v="0"/>
    <n v="0"/>
    <n v="0"/>
    <n v="0"/>
    <n v="0"/>
    <n v="0"/>
    <n v="0"/>
    <n v="0"/>
    <n v="0"/>
    <n v="0"/>
    <n v="4952.2299999999996"/>
    <n v="4952.2300000000005"/>
    <n v="0"/>
    <n v="0"/>
    <n v="0"/>
    <n v="0"/>
    <n v="0"/>
  </r>
  <r>
    <n v="8"/>
    <d v="2013-03-24T00:00:00"/>
    <d v="2013-04-06T00:00:00"/>
    <x v="23"/>
    <s v="G1N"/>
    <s v="GD10000000"/>
    <s v="GD0"/>
    <n v="13"/>
    <n v="8200"/>
    <s v="GD900"/>
    <s v="BMCB5"/>
    <s v="000JBA"/>
    <n v="15"/>
    <s v="32027A"/>
    <n v="13"/>
    <m/>
    <m/>
    <x v="235"/>
    <n v="39684"/>
    <s v="47598"/>
    <x v="94"/>
    <x v="1"/>
    <s v="Non-executive"/>
    <s v="D907"/>
    <x v="8"/>
    <n v="3568.54"/>
    <n v="0"/>
    <n v="0"/>
    <n v="0"/>
    <n v="0"/>
    <n v="0"/>
    <n v="0"/>
    <n v="0"/>
    <n v="0"/>
    <n v="0"/>
    <n v="0"/>
    <n v="0"/>
    <n v="0"/>
    <n v="0"/>
    <n v="0"/>
    <n v="0"/>
    <n v="0"/>
    <n v="0"/>
    <n v="7.12"/>
    <n v="0"/>
    <n v="0"/>
    <n v="0"/>
    <n v="0"/>
    <n v="0"/>
    <n v="0"/>
    <n v="221.25"/>
    <n v="0"/>
    <n v="0"/>
    <n v="0"/>
    <n v="0"/>
    <n v="0"/>
    <n v="2.99"/>
    <n v="9.1999999999999993"/>
    <n v="0"/>
    <n v="0"/>
    <n v="51.74"/>
    <n v="178.43"/>
    <n v="0"/>
    <n v="0"/>
    <n v="0"/>
    <n v="0"/>
    <n v="0"/>
    <n v="0"/>
    <n v="0"/>
    <n v="0"/>
    <n v="0"/>
    <n v="0"/>
    <n v="4039.27"/>
    <n v="4039.2699999999991"/>
    <n v="0"/>
    <n v="0"/>
    <n v="0"/>
    <n v="0"/>
    <n v="0"/>
  </r>
  <r>
    <n v="8"/>
    <d v="2013-03-24T00:00:00"/>
    <d v="2013-04-06T00:00:00"/>
    <x v="23"/>
    <s v="G1N"/>
    <s v="GD10000000"/>
    <s v="GD0"/>
    <n v="13"/>
    <n v="8200"/>
    <s v="GD900"/>
    <s v="BMCB5"/>
    <s v="000JBA"/>
    <n v="15"/>
    <s v="32027A"/>
    <n v="13"/>
    <m/>
    <m/>
    <x v="237"/>
    <n v="68945"/>
    <s v="70780"/>
    <x v="126"/>
    <x v="1"/>
    <s v="Non-executive"/>
    <s v="D907"/>
    <x v="8"/>
    <n v="3538.46"/>
    <n v="0"/>
    <n v="0"/>
    <n v="0"/>
    <n v="0"/>
    <n v="0"/>
    <n v="0"/>
    <n v="0"/>
    <n v="0"/>
    <n v="0"/>
    <n v="0"/>
    <n v="0"/>
    <n v="0"/>
    <n v="0"/>
    <n v="0"/>
    <n v="0"/>
    <n v="0"/>
    <n v="0"/>
    <n v="1.83"/>
    <n v="0"/>
    <n v="0"/>
    <n v="0"/>
    <n v="0"/>
    <n v="0"/>
    <n v="0"/>
    <n v="219.39"/>
    <n v="0"/>
    <n v="0"/>
    <n v="0"/>
    <n v="0"/>
    <n v="0"/>
    <n v="2.99"/>
    <n v="6.48"/>
    <n v="0"/>
    <n v="0"/>
    <n v="51.31"/>
    <n v="0"/>
    <n v="0"/>
    <n v="0"/>
    <n v="0"/>
    <n v="0"/>
    <n v="0"/>
    <n v="0"/>
    <n v="0"/>
    <n v="0"/>
    <n v="0"/>
    <n v="0"/>
    <n v="3820.46"/>
    <n v="3820.4599999999996"/>
    <n v="0"/>
    <n v="0"/>
    <n v="0"/>
    <n v="0"/>
    <n v="0"/>
  </r>
  <r>
    <n v="8"/>
    <d v="2013-03-24T00:00:00"/>
    <d v="2013-04-06T00:00:00"/>
    <x v="23"/>
    <s v="G1N"/>
    <s v="GD10000000"/>
    <s v="GD0"/>
    <n v="13"/>
    <n v="8200"/>
    <s v="GD900"/>
    <s v="BMCB7"/>
    <s v="000JBA"/>
    <n v="17"/>
    <s v="32027A"/>
    <n v="13"/>
    <m/>
    <m/>
    <x v="238"/>
    <n v="38769"/>
    <s v="46830"/>
    <x v="94"/>
    <x v="1"/>
    <s v="Non-executive"/>
    <s v="D907"/>
    <x v="8"/>
    <n v="0"/>
    <n v="0"/>
    <n v="0"/>
    <n v="0"/>
    <n v="0"/>
    <n v="2627.65"/>
    <n v="0"/>
    <n v="0"/>
    <n v="0"/>
    <n v="0"/>
    <n v="0"/>
    <n v="0"/>
    <n v="0"/>
    <n v="0"/>
    <n v="0"/>
    <n v="0"/>
    <n v="0"/>
    <n v="0"/>
    <n v="1.38"/>
    <n v="499.9"/>
    <n v="0"/>
    <n v="0"/>
    <n v="0"/>
    <n v="0"/>
    <n v="0"/>
    <n v="152.58000000000001"/>
    <n v="0"/>
    <n v="0"/>
    <n v="0"/>
    <n v="0"/>
    <n v="0"/>
    <n v="3.27"/>
    <n v="11.93"/>
    <n v="0"/>
    <n v="0"/>
    <n v="35.68"/>
    <n v="131.38"/>
    <n v="0"/>
    <n v="24.95"/>
    <n v="0"/>
    <n v="0"/>
    <n v="0"/>
    <n v="0"/>
    <n v="0"/>
    <n v="0"/>
    <n v="0"/>
    <n v="0"/>
    <n v="3488.72"/>
    <n v="3488.72"/>
    <n v="0"/>
    <n v="0"/>
    <n v="0"/>
    <n v="0"/>
    <n v="0"/>
  </r>
  <r>
    <n v="8"/>
    <d v="2013-03-24T00:00:00"/>
    <d v="2013-04-06T00:00:00"/>
    <x v="23"/>
    <s v="G1N"/>
    <s v="GD10000000"/>
    <s v="GD0"/>
    <n v="13"/>
    <n v="8200"/>
    <s v="GD900"/>
    <s v="BMCB7"/>
    <s v="000JBA"/>
    <n v="17"/>
    <s v="32027A"/>
    <n v="13"/>
    <m/>
    <m/>
    <x v="240"/>
    <n v="63545"/>
    <s v="47599"/>
    <x v="127"/>
    <x v="1"/>
    <s v="Non-executive"/>
    <s v="D907"/>
    <x v="8"/>
    <n v="3000.74"/>
    <n v="0"/>
    <n v="0"/>
    <n v="0"/>
    <n v="0"/>
    <n v="0"/>
    <n v="0"/>
    <n v="0"/>
    <n v="0"/>
    <n v="0"/>
    <n v="0"/>
    <n v="0"/>
    <n v="0"/>
    <n v="0"/>
    <n v="0"/>
    <n v="0"/>
    <n v="0"/>
    <n v="0"/>
    <n v="1.58"/>
    <n v="190.69"/>
    <n v="0"/>
    <n v="0"/>
    <n v="0"/>
    <n v="0"/>
    <n v="0"/>
    <n v="182.11"/>
    <n v="0"/>
    <n v="0"/>
    <n v="0"/>
    <n v="0"/>
    <n v="0"/>
    <n v="2.71"/>
    <n v="6.48"/>
    <n v="0"/>
    <n v="0"/>
    <n v="42.59"/>
    <n v="150.04"/>
    <n v="0"/>
    <n v="9.42"/>
    <n v="0"/>
    <n v="0"/>
    <n v="0"/>
    <n v="0"/>
    <n v="0"/>
    <n v="0"/>
    <n v="0"/>
    <n v="0"/>
    <n v="3586.36"/>
    <n v="3586.36"/>
    <n v="0"/>
    <n v="0"/>
    <n v="0"/>
    <n v="0"/>
    <n v="0"/>
  </r>
  <r>
    <n v="8"/>
    <d v="2013-03-24T00:00:00"/>
    <d v="2013-04-06T00:00:00"/>
    <x v="23"/>
    <s v="G1N"/>
    <s v="GD10000000"/>
    <s v="GD0"/>
    <n v="13"/>
    <n v="8200"/>
    <s v="GD900"/>
    <s v="BMCB7"/>
    <s v="000JBA"/>
    <n v="17"/>
    <s v="32027A"/>
    <n v="13"/>
    <m/>
    <m/>
    <x v="241"/>
    <n v="63890"/>
    <s v="51492"/>
    <x v="94"/>
    <x v="1"/>
    <s v="Non-executive"/>
    <s v="D907"/>
    <x v="8"/>
    <n v="2947.16"/>
    <n v="0"/>
    <n v="0"/>
    <n v="0"/>
    <n v="0"/>
    <n v="0"/>
    <n v="0"/>
    <n v="0"/>
    <n v="0"/>
    <n v="0"/>
    <n v="0"/>
    <n v="0"/>
    <n v="0"/>
    <n v="0"/>
    <n v="0"/>
    <n v="0"/>
    <n v="0"/>
    <n v="0"/>
    <n v="1.54"/>
    <n v="195.92"/>
    <n v="0"/>
    <n v="0"/>
    <n v="0"/>
    <n v="0"/>
    <n v="0"/>
    <n v="174.38"/>
    <n v="0"/>
    <n v="0"/>
    <n v="0"/>
    <n v="0"/>
    <n v="0"/>
    <n v="2.71"/>
    <n v="6.48"/>
    <n v="0"/>
    <n v="0"/>
    <n v="40.78"/>
    <n v="147.36000000000001"/>
    <n v="0"/>
    <n v="9.5399999999999991"/>
    <n v="0"/>
    <n v="0"/>
    <n v="0"/>
    <n v="0"/>
    <n v="0"/>
    <n v="0"/>
    <n v="0"/>
    <n v="0"/>
    <n v="3525.87"/>
    <n v="3525.8700000000003"/>
    <n v="0"/>
    <n v="0"/>
    <n v="0"/>
    <n v="0"/>
    <n v="0"/>
  </r>
  <r>
    <n v="8"/>
    <d v="2013-03-24T00:00:00"/>
    <d v="2013-04-06T00:00:00"/>
    <x v="23"/>
    <s v="G1N"/>
    <s v="GD10000000"/>
    <s v="GD0"/>
    <n v="13"/>
    <n v="8200"/>
    <s v="GD900"/>
    <s v="BMCB7"/>
    <s v="000JBA"/>
    <n v="17"/>
    <s v="32027A"/>
    <n v="13"/>
    <m/>
    <m/>
    <x v="242"/>
    <n v="66912"/>
    <s v="46605"/>
    <x v="2"/>
    <x v="1"/>
    <s v="Non-executive"/>
    <s v="D907"/>
    <x v="8"/>
    <n v="2403.8000000000002"/>
    <n v="0"/>
    <n v="0"/>
    <n v="0"/>
    <n v="0"/>
    <n v="0"/>
    <n v="0"/>
    <n v="0"/>
    <n v="0"/>
    <n v="0"/>
    <n v="0"/>
    <n v="0"/>
    <n v="0"/>
    <n v="0"/>
    <n v="0"/>
    <n v="0"/>
    <n v="0"/>
    <n v="0"/>
    <n v="1.26"/>
    <n v="170.62"/>
    <n v="0"/>
    <n v="0"/>
    <n v="0"/>
    <n v="0"/>
    <n v="0"/>
    <n v="145.51"/>
    <n v="0"/>
    <n v="0"/>
    <n v="0"/>
    <n v="0"/>
    <n v="0"/>
    <n v="2.71"/>
    <n v="6.48"/>
    <n v="0"/>
    <n v="0"/>
    <n v="34.03"/>
    <n v="120.19"/>
    <n v="0"/>
    <n v="8.6300000000000008"/>
    <n v="0"/>
    <n v="0"/>
    <n v="0"/>
    <n v="0"/>
    <n v="0"/>
    <n v="0"/>
    <n v="0"/>
    <n v="0"/>
    <n v="2893.23"/>
    <n v="2893.2300000000009"/>
    <n v="0"/>
    <n v="0"/>
    <n v="0"/>
    <n v="0"/>
    <n v="0"/>
  </r>
  <r>
    <n v="8"/>
    <d v="2013-03-24T00:00:00"/>
    <d v="2013-04-06T00:00:00"/>
    <x v="23"/>
    <s v="G1N"/>
    <s v="GD10000000"/>
    <s v="GD0"/>
    <n v="13"/>
    <n v="8200"/>
    <s v="GD900"/>
    <s v="BMCB7"/>
    <s v="000JBA"/>
    <n v="17"/>
    <s v="32027A"/>
    <n v="13"/>
    <m/>
    <m/>
    <x v="243"/>
    <n v="68531"/>
    <s v="47764"/>
    <x v="127"/>
    <x v="1"/>
    <s v="Non-executive"/>
    <s v="D907"/>
    <x v="8"/>
    <n v="2403.8000000000002"/>
    <n v="0"/>
    <n v="0"/>
    <n v="0"/>
    <n v="0"/>
    <n v="0"/>
    <n v="0"/>
    <n v="0"/>
    <n v="0"/>
    <n v="0"/>
    <n v="0"/>
    <n v="0"/>
    <n v="0"/>
    <n v="0"/>
    <n v="0"/>
    <n v="0"/>
    <n v="0"/>
    <n v="0"/>
    <n v="1.26"/>
    <n v="173.94"/>
    <n v="0"/>
    <n v="0"/>
    <n v="0"/>
    <n v="0"/>
    <n v="0"/>
    <n v="149.03"/>
    <n v="0"/>
    <n v="0"/>
    <n v="0"/>
    <n v="0"/>
    <n v="0"/>
    <n v="2.71"/>
    <n v="6.48"/>
    <n v="0"/>
    <n v="0"/>
    <n v="34.85"/>
    <n v="0"/>
    <n v="0"/>
    <n v="8.5299999999999994"/>
    <n v="0"/>
    <n v="0"/>
    <n v="0"/>
    <n v="0"/>
    <n v="0"/>
    <n v="0"/>
    <n v="0"/>
    <n v="0"/>
    <n v="2780.6"/>
    <n v="2780.6000000000008"/>
    <n v="0"/>
    <n v="0"/>
    <n v="0"/>
    <n v="0"/>
    <n v="0"/>
  </r>
  <r>
    <n v="9"/>
    <d v="2013-04-07T00:00:00"/>
    <d v="2013-04-20T00:00:00"/>
    <x v="25"/>
    <s v="G1N"/>
    <s v="GD10000000"/>
    <s v="GD0"/>
    <n v="13"/>
    <n v="100"/>
    <s v="LD900"/>
    <s v="LF907"/>
    <m/>
    <m/>
    <m/>
    <m/>
    <m/>
    <m/>
    <x v="164"/>
    <n v="63513"/>
    <s v="46259"/>
    <x v="95"/>
    <x v="1"/>
    <s v="Non-executive"/>
    <s v="D907"/>
    <x v="8"/>
    <n v="0"/>
    <n v="0"/>
    <n v="0"/>
    <n v="0"/>
    <n v="0"/>
    <n v="0"/>
    <n v="0"/>
    <n v="0"/>
    <n v="0"/>
    <n v="0"/>
    <n v="0"/>
    <n v="5008.75"/>
    <n v="0"/>
    <n v="0"/>
    <n v="0"/>
    <n v="0"/>
    <n v="0"/>
    <n v="0"/>
    <n v="0"/>
    <n v="0"/>
    <n v="0"/>
    <n v="0"/>
    <n v="0"/>
    <n v="0"/>
    <n v="0"/>
    <n v="310.54000000000002"/>
    <n v="0"/>
    <n v="0"/>
    <n v="0"/>
    <n v="0"/>
    <n v="0"/>
    <n v="0"/>
    <n v="0"/>
    <n v="0"/>
    <n v="0"/>
    <n v="72.63"/>
    <n v="0"/>
    <n v="0"/>
    <n v="0"/>
    <n v="0"/>
    <n v="0"/>
    <n v="0"/>
    <n v="0"/>
    <n v="0"/>
    <n v="0"/>
    <n v="0"/>
    <n v="0"/>
    <n v="5391.92"/>
    <n v="5391.92"/>
    <n v="0"/>
    <n v="0"/>
    <n v="0"/>
    <n v="0"/>
    <n v="0"/>
  </r>
  <r>
    <n v="9"/>
    <d v="2013-04-07T00:00:00"/>
    <d v="2013-04-20T00:00:00"/>
    <x v="25"/>
    <s v="G1N"/>
    <s v="GD10000000"/>
    <s v="GD0"/>
    <n v="13"/>
    <n v="100"/>
    <s v="LD900"/>
    <s v="LF907"/>
    <m/>
    <m/>
    <m/>
    <m/>
    <m/>
    <m/>
    <x v="440"/>
    <n v="71666"/>
    <s v="50997"/>
    <x v="175"/>
    <x v="1"/>
    <s v="Non-executive"/>
    <s v="D907"/>
    <x v="8"/>
    <n v="4153.84"/>
    <n v="0"/>
    <n v="0"/>
    <n v="0"/>
    <n v="0"/>
    <n v="0"/>
    <n v="0"/>
    <n v="0"/>
    <n v="0"/>
    <n v="0"/>
    <n v="0"/>
    <n v="0"/>
    <n v="0"/>
    <n v="0"/>
    <n v="0"/>
    <n v="0"/>
    <n v="0"/>
    <n v="0"/>
    <n v="2.15"/>
    <n v="509.64"/>
    <n v="0"/>
    <n v="0"/>
    <n v="0"/>
    <n v="0"/>
    <n v="0"/>
    <n v="224.37"/>
    <n v="0"/>
    <n v="0"/>
    <n v="0"/>
    <n v="0"/>
    <n v="0"/>
    <n v="3.27"/>
    <n v="6.48"/>
    <n v="0"/>
    <n v="0"/>
    <n v="52.48"/>
    <n v="0"/>
    <n v="0"/>
    <n v="0"/>
    <n v="0"/>
    <n v="0"/>
    <n v="0"/>
    <n v="0"/>
    <n v="0"/>
    <n v="0"/>
    <n v="0"/>
    <n v="0"/>
    <n v="4952.2299999999996"/>
    <n v="4952.2299999999996"/>
    <n v="0"/>
    <n v="0"/>
    <n v="0"/>
    <n v="0"/>
    <n v="0"/>
  </r>
  <r>
    <n v="9"/>
    <d v="2013-04-07T00:00:00"/>
    <d v="2013-04-20T00:00:00"/>
    <x v="25"/>
    <s v="G1N"/>
    <s v="GD10000000"/>
    <s v="GD0"/>
    <n v="13"/>
    <n v="8200"/>
    <s v="GD900"/>
    <s v="BMCB5"/>
    <s v="000JBA"/>
    <n v="15"/>
    <s v="32027A"/>
    <n v="13"/>
    <m/>
    <m/>
    <x v="235"/>
    <n v="39684"/>
    <s v="47598"/>
    <x v="94"/>
    <x v="1"/>
    <s v="Non-executive"/>
    <s v="D907"/>
    <x v="8"/>
    <n v="3568.53"/>
    <n v="0"/>
    <n v="0"/>
    <n v="0"/>
    <n v="0"/>
    <n v="0"/>
    <n v="0"/>
    <n v="0"/>
    <n v="0"/>
    <n v="0"/>
    <n v="0"/>
    <n v="0"/>
    <n v="0"/>
    <n v="0"/>
    <n v="0"/>
    <n v="0"/>
    <n v="0"/>
    <n v="0"/>
    <n v="7.12"/>
    <n v="0"/>
    <n v="0"/>
    <n v="0"/>
    <n v="0"/>
    <n v="0"/>
    <n v="0"/>
    <n v="221.25"/>
    <n v="0"/>
    <n v="0"/>
    <n v="0"/>
    <n v="0"/>
    <n v="0"/>
    <n v="2.99"/>
    <n v="9.1999999999999993"/>
    <n v="0"/>
    <n v="0"/>
    <n v="51.74"/>
    <n v="178.43"/>
    <n v="0"/>
    <n v="0"/>
    <n v="0"/>
    <n v="0"/>
    <n v="0"/>
    <n v="0"/>
    <n v="0"/>
    <n v="0"/>
    <n v="0"/>
    <n v="0"/>
    <n v="4039.26"/>
    <n v="4039.2599999999993"/>
    <n v="0"/>
    <n v="0"/>
    <n v="0"/>
    <n v="0"/>
    <n v="0"/>
  </r>
  <r>
    <n v="9"/>
    <d v="2013-04-07T00:00:00"/>
    <d v="2013-04-20T00:00:00"/>
    <x v="25"/>
    <s v="G1N"/>
    <s v="GD10000000"/>
    <s v="GD0"/>
    <n v="13"/>
    <n v="8200"/>
    <s v="GD900"/>
    <s v="BMCB5"/>
    <s v="000JBA"/>
    <n v="15"/>
    <s v="32027A"/>
    <n v="13"/>
    <m/>
    <m/>
    <x v="237"/>
    <n v="68945"/>
    <s v="70780"/>
    <x v="126"/>
    <x v="1"/>
    <s v="Non-executive"/>
    <s v="D907"/>
    <x v="8"/>
    <n v="3538.46"/>
    <n v="0"/>
    <n v="0"/>
    <n v="0"/>
    <n v="0"/>
    <n v="0"/>
    <n v="0"/>
    <n v="0"/>
    <n v="0"/>
    <n v="0"/>
    <n v="0"/>
    <n v="0"/>
    <n v="0"/>
    <n v="0"/>
    <n v="0"/>
    <n v="0"/>
    <n v="0"/>
    <n v="0"/>
    <n v="1.83"/>
    <n v="0"/>
    <n v="0"/>
    <n v="0"/>
    <n v="0"/>
    <n v="0"/>
    <n v="0"/>
    <n v="219.38"/>
    <n v="0"/>
    <n v="0"/>
    <n v="0"/>
    <n v="0"/>
    <n v="0"/>
    <n v="2.99"/>
    <n v="6.48"/>
    <n v="0"/>
    <n v="0"/>
    <n v="51.31"/>
    <n v="0"/>
    <n v="0"/>
    <n v="0"/>
    <n v="0"/>
    <n v="0"/>
    <n v="0"/>
    <n v="0"/>
    <n v="0"/>
    <n v="0"/>
    <n v="0"/>
    <n v="0"/>
    <n v="3820.45"/>
    <n v="3820.45"/>
    <n v="0"/>
    <n v="0"/>
    <n v="0"/>
    <n v="0"/>
    <n v="0"/>
  </r>
  <r>
    <n v="9"/>
    <d v="2013-04-07T00:00:00"/>
    <d v="2013-04-20T00:00:00"/>
    <x v="25"/>
    <s v="G1N"/>
    <s v="GD10000000"/>
    <s v="GD0"/>
    <n v="13"/>
    <n v="8200"/>
    <s v="GD900"/>
    <s v="BMCB7"/>
    <s v="000JBA"/>
    <n v="17"/>
    <s v="32027A"/>
    <n v="13"/>
    <m/>
    <m/>
    <x v="238"/>
    <n v="38769"/>
    <s v="46830"/>
    <x v="94"/>
    <x v="1"/>
    <s v="Non-executive"/>
    <s v="D907"/>
    <x v="8"/>
    <n v="0"/>
    <n v="0"/>
    <n v="0"/>
    <n v="0"/>
    <n v="0"/>
    <n v="2627.67"/>
    <n v="0"/>
    <n v="0"/>
    <n v="0"/>
    <n v="0"/>
    <n v="0"/>
    <n v="0"/>
    <n v="0"/>
    <n v="0"/>
    <n v="0"/>
    <n v="0"/>
    <n v="0"/>
    <n v="0"/>
    <n v="5.32"/>
    <n v="424.95"/>
    <n v="0"/>
    <n v="0"/>
    <n v="0"/>
    <n v="0"/>
    <n v="0"/>
    <n v="0"/>
    <n v="0"/>
    <n v="0"/>
    <n v="0"/>
    <n v="183.94"/>
    <n v="0"/>
    <n v="3.27"/>
    <n v="11.93"/>
    <n v="0"/>
    <n v="0"/>
    <n v="35.549999999999997"/>
    <n v="0"/>
    <n v="0"/>
    <n v="24.95"/>
    <n v="0"/>
    <n v="0"/>
    <n v="0"/>
    <n v="0"/>
    <n v="0"/>
    <n v="0"/>
    <n v="0"/>
    <n v="0"/>
    <n v="3317.58"/>
    <n v="3317.58"/>
    <n v="0"/>
    <n v="0"/>
    <n v="0"/>
    <n v="0"/>
    <n v="0"/>
  </r>
  <r>
    <n v="9"/>
    <d v="2013-04-07T00:00:00"/>
    <d v="2013-04-20T00:00:00"/>
    <x v="25"/>
    <s v="G1N"/>
    <s v="GD10000000"/>
    <s v="GD0"/>
    <n v="13"/>
    <n v="8200"/>
    <s v="GD900"/>
    <s v="BMCB7"/>
    <s v="000JBA"/>
    <n v="17"/>
    <s v="32027A"/>
    <n v="13"/>
    <m/>
    <m/>
    <x v="240"/>
    <n v="63545"/>
    <s v="47599"/>
    <x v="127"/>
    <x v="1"/>
    <s v="Non-executive"/>
    <s v="D907"/>
    <x v="8"/>
    <n v="3000.73"/>
    <n v="0"/>
    <n v="0"/>
    <n v="0"/>
    <n v="0"/>
    <n v="0"/>
    <n v="0"/>
    <n v="0"/>
    <n v="0"/>
    <n v="0"/>
    <n v="0"/>
    <n v="0"/>
    <n v="0"/>
    <n v="0"/>
    <n v="0"/>
    <n v="0"/>
    <n v="0"/>
    <n v="0"/>
    <n v="1.58"/>
    <n v="190.69"/>
    <n v="0"/>
    <n v="0"/>
    <n v="0"/>
    <n v="0"/>
    <n v="0"/>
    <n v="182.1"/>
    <n v="0"/>
    <n v="0"/>
    <n v="0"/>
    <n v="0"/>
    <n v="0"/>
    <n v="2.71"/>
    <n v="6.48"/>
    <n v="0"/>
    <n v="0"/>
    <n v="42.59"/>
    <n v="150.04"/>
    <n v="0"/>
    <n v="10.17"/>
    <n v="0"/>
    <n v="0"/>
    <n v="0"/>
    <n v="0"/>
    <n v="0"/>
    <n v="0"/>
    <n v="0"/>
    <n v="0"/>
    <n v="3587.09"/>
    <n v="3587.09"/>
    <n v="0"/>
    <n v="0"/>
    <n v="0"/>
    <n v="0"/>
    <n v="0"/>
  </r>
  <r>
    <n v="9"/>
    <d v="2013-04-07T00:00:00"/>
    <d v="2013-04-20T00:00:00"/>
    <x v="25"/>
    <s v="G1N"/>
    <s v="GD10000000"/>
    <s v="GD0"/>
    <n v="13"/>
    <n v="8200"/>
    <s v="GD900"/>
    <s v="BMCB7"/>
    <s v="000JBA"/>
    <n v="17"/>
    <s v="32027A"/>
    <n v="13"/>
    <m/>
    <m/>
    <x v="241"/>
    <n v="63890"/>
    <s v="51492"/>
    <x v="94"/>
    <x v="1"/>
    <s v="Non-executive"/>
    <s v="D907"/>
    <x v="8"/>
    <n v="2947.16"/>
    <n v="0"/>
    <n v="0"/>
    <n v="0"/>
    <n v="0"/>
    <n v="0"/>
    <n v="0"/>
    <n v="0"/>
    <n v="0"/>
    <n v="0"/>
    <n v="0"/>
    <n v="0"/>
    <n v="0"/>
    <n v="0"/>
    <n v="0"/>
    <n v="0"/>
    <n v="0"/>
    <n v="0"/>
    <n v="1.54"/>
    <n v="195.92"/>
    <n v="0"/>
    <n v="0"/>
    <n v="0"/>
    <n v="0"/>
    <n v="0"/>
    <n v="174.39"/>
    <n v="0"/>
    <n v="0"/>
    <n v="0"/>
    <n v="0"/>
    <n v="0"/>
    <n v="2.71"/>
    <n v="6.48"/>
    <n v="0"/>
    <n v="0"/>
    <n v="40.78"/>
    <n v="147.36000000000001"/>
    <n v="0"/>
    <n v="10.45"/>
    <n v="0"/>
    <n v="0"/>
    <n v="0"/>
    <n v="0"/>
    <n v="0"/>
    <n v="0"/>
    <n v="0"/>
    <n v="0"/>
    <n v="3526.79"/>
    <n v="3526.79"/>
    <n v="0"/>
    <n v="0"/>
    <n v="0"/>
    <n v="0"/>
    <n v="0"/>
  </r>
  <r>
    <n v="9"/>
    <d v="2013-04-07T00:00:00"/>
    <d v="2013-04-20T00:00:00"/>
    <x v="25"/>
    <s v="G1N"/>
    <s v="GD10000000"/>
    <s v="GD0"/>
    <n v="13"/>
    <n v="8200"/>
    <s v="GD900"/>
    <s v="BMCB7"/>
    <s v="000JBA"/>
    <n v="17"/>
    <s v="32027A"/>
    <n v="13"/>
    <m/>
    <m/>
    <x v="242"/>
    <n v="66912"/>
    <s v="46605"/>
    <x v="2"/>
    <x v="1"/>
    <s v="Non-executive"/>
    <s v="D907"/>
    <x v="8"/>
    <n v="2403.8000000000002"/>
    <n v="0"/>
    <n v="0"/>
    <n v="0"/>
    <n v="0"/>
    <n v="0"/>
    <n v="0"/>
    <n v="0"/>
    <n v="0"/>
    <n v="0"/>
    <n v="0"/>
    <n v="0"/>
    <n v="0"/>
    <n v="0"/>
    <n v="0"/>
    <n v="0"/>
    <n v="0"/>
    <n v="0"/>
    <n v="1.26"/>
    <n v="170.62"/>
    <n v="0"/>
    <n v="0"/>
    <n v="0"/>
    <n v="0"/>
    <n v="0"/>
    <n v="145.51"/>
    <n v="0"/>
    <n v="0"/>
    <n v="0"/>
    <n v="0"/>
    <n v="0"/>
    <n v="2.71"/>
    <n v="6.48"/>
    <n v="0"/>
    <n v="0"/>
    <n v="34.03"/>
    <n v="120.19"/>
    <n v="0"/>
    <n v="9.1"/>
    <n v="0"/>
    <n v="0"/>
    <n v="0"/>
    <n v="0"/>
    <n v="0"/>
    <n v="0"/>
    <n v="0"/>
    <n v="0"/>
    <n v="2893.7"/>
    <n v="2893.7000000000007"/>
    <n v="0"/>
    <n v="0"/>
    <n v="0"/>
    <n v="0"/>
    <n v="0"/>
  </r>
  <r>
    <n v="9"/>
    <d v="2013-04-07T00:00:00"/>
    <d v="2013-04-20T00:00:00"/>
    <x v="25"/>
    <s v="G1N"/>
    <s v="GD10000000"/>
    <s v="GD0"/>
    <n v="13"/>
    <n v="8200"/>
    <s v="GD900"/>
    <s v="BMCB7"/>
    <s v="000JBA"/>
    <n v="17"/>
    <s v="32027A"/>
    <n v="13"/>
    <m/>
    <m/>
    <x v="243"/>
    <n v="68531"/>
    <s v="47764"/>
    <x v="127"/>
    <x v="1"/>
    <s v="Non-executive"/>
    <s v="D907"/>
    <x v="8"/>
    <n v="2403.8000000000002"/>
    <n v="0"/>
    <n v="0"/>
    <n v="0"/>
    <n v="0"/>
    <n v="0"/>
    <n v="0"/>
    <n v="0"/>
    <n v="0"/>
    <n v="0"/>
    <n v="0"/>
    <n v="0"/>
    <n v="0"/>
    <n v="0"/>
    <n v="0"/>
    <n v="0"/>
    <n v="0"/>
    <n v="0"/>
    <n v="1.26"/>
    <n v="173.94"/>
    <n v="0"/>
    <n v="0"/>
    <n v="0"/>
    <n v="0"/>
    <n v="0"/>
    <n v="149.04"/>
    <n v="0"/>
    <n v="0"/>
    <n v="0"/>
    <n v="0"/>
    <n v="0"/>
    <n v="2.71"/>
    <n v="6.48"/>
    <n v="0"/>
    <n v="0"/>
    <n v="34.86"/>
    <n v="0"/>
    <n v="0"/>
    <n v="9.2799999999999994"/>
    <n v="0"/>
    <n v="0"/>
    <n v="0"/>
    <n v="0"/>
    <n v="0"/>
    <n v="0"/>
    <n v="0"/>
    <n v="0"/>
    <n v="2781.37"/>
    <n v="2781.3700000000008"/>
    <n v="0"/>
    <n v="0"/>
    <n v="0"/>
    <n v="0"/>
    <n v="0"/>
  </r>
  <r>
    <n v="10"/>
    <d v="2013-04-21T00:00:00"/>
    <d v="2013-05-04T00:00:00"/>
    <x v="27"/>
    <s v="G1N"/>
    <s v="GD10000000"/>
    <s v="GD0"/>
    <n v="13"/>
    <n v="100"/>
    <s v="LD900"/>
    <s v="LF907"/>
    <m/>
    <m/>
    <m/>
    <m/>
    <m/>
    <m/>
    <x v="440"/>
    <n v="71666"/>
    <s v="50997"/>
    <x v="175"/>
    <x v="1"/>
    <s v="Non-executive"/>
    <s v="D907"/>
    <x v="8"/>
    <n v="4153.84"/>
    <n v="0"/>
    <n v="0"/>
    <n v="0"/>
    <n v="0"/>
    <n v="0"/>
    <n v="0"/>
    <n v="0"/>
    <n v="0"/>
    <n v="0"/>
    <n v="0"/>
    <n v="0"/>
    <n v="0"/>
    <n v="0"/>
    <n v="0"/>
    <n v="0"/>
    <n v="0"/>
    <n v="0"/>
    <n v="2.15"/>
    <n v="509.64"/>
    <n v="0"/>
    <n v="0"/>
    <n v="0"/>
    <n v="0"/>
    <n v="0"/>
    <n v="224.38"/>
    <n v="0"/>
    <n v="0"/>
    <n v="0"/>
    <n v="0"/>
    <n v="0"/>
    <n v="3.27"/>
    <n v="6.48"/>
    <n v="0"/>
    <n v="0"/>
    <n v="52.47"/>
    <n v="0"/>
    <n v="0"/>
    <n v="0"/>
    <n v="0"/>
    <n v="0"/>
    <n v="0"/>
    <n v="0"/>
    <n v="0"/>
    <n v="0"/>
    <n v="0"/>
    <n v="0"/>
    <n v="4952.2299999999996"/>
    <n v="4952.2300000000005"/>
    <n v="0"/>
    <n v="0"/>
    <n v="0"/>
    <n v="0"/>
    <n v="0"/>
  </r>
  <r>
    <n v="10"/>
    <d v="2013-04-21T00:00:00"/>
    <d v="2013-05-04T00:00:00"/>
    <x v="27"/>
    <s v="G1N"/>
    <s v="GD10000000"/>
    <s v="GD0"/>
    <n v="13"/>
    <n v="8200"/>
    <s v="GD900"/>
    <s v="BMCB5"/>
    <s v="000JBA"/>
    <n v="15"/>
    <s v="32027A"/>
    <n v="13"/>
    <m/>
    <m/>
    <x v="235"/>
    <n v="39684"/>
    <s v="47598"/>
    <x v="94"/>
    <x v="1"/>
    <s v="Non-executive"/>
    <s v="D907"/>
    <x v="8"/>
    <n v="3568.54"/>
    <n v="0"/>
    <n v="0"/>
    <n v="0"/>
    <n v="0"/>
    <n v="0"/>
    <n v="0"/>
    <n v="0"/>
    <n v="0"/>
    <n v="0"/>
    <n v="0"/>
    <n v="0"/>
    <n v="0"/>
    <n v="0"/>
    <n v="0"/>
    <n v="0"/>
    <n v="0"/>
    <n v="0"/>
    <n v="7.12"/>
    <n v="0"/>
    <n v="0"/>
    <n v="0"/>
    <n v="0"/>
    <n v="0"/>
    <n v="0"/>
    <n v="221.25"/>
    <n v="0"/>
    <n v="0"/>
    <n v="0"/>
    <n v="0"/>
    <n v="0"/>
    <n v="2.99"/>
    <n v="9.1999999999999993"/>
    <n v="0"/>
    <n v="0"/>
    <n v="51.75"/>
    <n v="178.43"/>
    <n v="0"/>
    <n v="0"/>
    <n v="0"/>
    <n v="0"/>
    <n v="0"/>
    <n v="0"/>
    <n v="0"/>
    <n v="0"/>
    <n v="0"/>
    <n v="0"/>
    <n v="4039.28"/>
    <n v="4039.2799999999993"/>
    <n v="0"/>
    <n v="0"/>
    <n v="0"/>
    <n v="0"/>
    <n v="0"/>
  </r>
  <r>
    <n v="10"/>
    <d v="2013-04-21T00:00:00"/>
    <d v="2013-05-04T00:00:00"/>
    <x v="27"/>
    <s v="G1N"/>
    <s v="GD10000000"/>
    <s v="GD0"/>
    <n v="13"/>
    <n v="8200"/>
    <s v="GD900"/>
    <s v="BMCB5"/>
    <s v="000JBA"/>
    <n v="15"/>
    <s v="32027A"/>
    <n v="13"/>
    <m/>
    <m/>
    <x v="242"/>
    <n v="66912"/>
    <s v="47846"/>
    <x v="125"/>
    <x v="1"/>
    <s v="Non-executive"/>
    <s v="D907"/>
    <x v="8"/>
    <n v="2769.62"/>
    <n v="0"/>
    <n v="0"/>
    <n v="0"/>
    <n v="0"/>
    <n v="0"/>
    <n v="0"/>
    <n v="0"/>
    <n v="0"/>
    <n v="0"/>
    <n v="0"/>
    <n v="0"/>
    <n v="0"/>
    <n v="0"/>
    <n v="0"/>
    <n v="0"/>
    <n v="0"/>
    <n v="0"/>
    <n v="1.46"/>
    <n v="170.62"/>
    <n v="0"/>
    <n v="0"/>
    <n v="0"/>
    <n v="0"/>
    <n v="0"/>
    <n v="168.19"/>
    <n v="0"/>
    <n v="0"/>
    <n v="0"/>
    <n v="0"/>
    <n v="0"/>
    <n v="2.71"/>
    <n v="6.48"/>
    <n v="0"/>
    <n v="0"/>
    <n v="39.33"/>
    <n v="138.47999999999999"/>
    <n v="0"/>
    <n v="9.1"/>
    <n v="0"/>
    <n v="0"/>
    <n v="0"/>
    <n v="0"/>
    <n v="0"/>
    <n v="0"/>
    <n v="0"/>
    <n v="0"/>
    <n v="3305.99"/>
    <n v="3305.99"/>
    <n v="0"/>
    <n v="0"/>
    <n v="0"/>
    <n v="0"/>
    <n v="0"/>
  </r>
  <r>
    <n v="10"/>
    <d v="2013-04-21T00:00:00"/>
    <d v="2013-05-04T00:00:00"/>
    <x v="27"/>
    <s v="G1N"/>
    <s v="GD10000000"/>
    <s v="GD0"/>
    <n v="13"/>
    <n v="8200"/>
    <s v="GD900"/>
    <s v="BMCB5"/>
    <s v="000JBA"/>
    <n v="15"/>
    <s v="32027A"/>
    <n v="13"/>
    <m/>
    <m/>
    <x v="237"/>
    <n v="68945"/>
    <s v="70780"/>
    <x v="126"/>
    <x v="1"/>
    <s v="Non-executive"/>
    <s v="D907"/>
    <x v="8"/>
    <n v="3538.46"/>
    <n v="0"/>
    <n v="0"/>
    <n v="0"/>
    <n v="0"/>
    <n v="0"/>
    <n v="0"/>
    <n v="0"/>
    <n v="0"/>
    <n v="0"/>
    <n v="0"/>
    <n v="0"/>
    <n v="0"/>
    <n v="0"/>
    <n v="0"/>
    <n v="0"/>
    <n v="0"/>
    <n v="0"/>
    <n v="1.83"/>
    <n v="0"/>
    <n v="0"/>
    <n v="0"/>
    <n v="0"/>
    <n v="0"/>
    <n v="0"/>
    <n v="219.39"/>
    <n v="0"/>
    <n v="0"/>
    <n v="0"/>
    <n v="0"/>
    <n v="0"/>
    <n v="2.99"/>
    <n v="6.48"/>
    <n v="0"/>
    <n v="0"/>
    <n v="51.31"/>
    <n v="0"/>
    <n v="0"/>
    <n v="0"/>
    <n v="0"/>
    <n v="0"/>
    <n v="0"/>
    <n v="0"/>
    <n v="0"/>
    <n v="0"/>
    <n v="0"/>
    <n v="0"/>
    <n v="3820.46"/>
    <n v="3820.4599999999996"/>
    <n v="0"/>
    <n v="0"/>
    <n v="0"/>
    <n v="0"/>
    <n v="0"/>
  </r>
  <r>
    <n v="10"/>
    <d v="2013-04-21T00:00:00"/>
    <d v="2013-05-04T00:00:00"/>
    <x v="27"/>
    <s v="G1N"/>
    <s v="GD10000000"/>
    <s v="GD0"/>
    <n v="13"/>
    <n v="8200"/>
    <s v="GD900"/>
    <s v="BMCB7"/>
    <s v="000JBA"/>
    <n v="17"/>
    <s v="32027A"/>
    <n v="13"/>
    <m/>
    <m/>
    <x v="238"/>
    <n v="38769"/>
    <s v="46830"/>
    <x v="94"/>
    <x v="1"/>
    <s v="Non-executive"/>
    <s v="D907"/>
    <x v="8"/>
    <n v="0"/>
    <n v="0"/>
    <n v="0"/>
    <n v="0"/>
    <n v="0"/>
    <n v="2702.26"/>
    <n v="0"/>
    <n v="0"/>
    <n v="0"/>
    <n v="0"/>
    <n v="0"/>
    <n v="0"/>
    <n v="0"/>
    <n v="0"/>
    <n v="0"/>
    <n v="0"/>
    <n v="0"/>
    <n v="0"/>
    <n v="5.47"/>
    <n v="424.95"/>
    <n v="0"/>
    <n v="0"/>
    <n v="0"/>
    <n v="0"/>
    <n v="0"/>
    <n v="0"/>
    <n v="0"/>
    <n v="0"/>
    <n v="0"/>
    <n v="189.16"/>
    <n v="0"/>
    <n v="3.27"/>
    <n v="11.93"/>
    <n v="0"/>
    <n v="0"/>
    <n v="36.619999999999997"/>
    <n v="0"/>
    <n v="0"/>
    <n v="24.95"/>
    <n v="0"/>
    <n v="0"/>
    <n v="0"/>
    <n v="0"/>
    <n v="0"/>
    <n v="0"/>
    <n v="0"/>
    <n v="0"/>
    <n v="3398.61"/>
    <n v="3398.6099999999992"/>
    <n v="0"/>
    <n v="0"/>
    <n v="0"/>
    <n v="0"/>
    <n v="0"/>
  </r>
  <r>
    <n v="10"/>
    <d v="2013-04-21T00:00:00"/>
    <d v="2013-05-04T00:00:00"/>
    <x v="27"/>
    <s v="G1N"/>
    <s v="GD10000000"/>
    <s v="GD0"/>
    <n v="13"/>
    <n v="8200"/>
    <s v="GD900"/>
    <s v="BMCB7"/>
    <s v="000JBA"/>
    <n v="17"/>
    <s v="32027A"/>
    <n v="13"/>
    <m/>
    <m/>
    <x v="240"/>
    <n v="63545"/>
    <s v="47765"/>
    <x v="94"/>
    <x v="1"/>
    <s v="Non-executive"/>
    <s v="D907"/>
    <x v="8"/>
    <n v="3213.46"/>
    <n v="0"/>
    <n v="0"/>
    <n v="0"/>
    <n v="0"/>
    <n v="0"/>
    <n v="0"/>
    <n v="0"/>
    <n v="0"/>
    <n v="0"/>
    <n v="0"/>
    <n v="0"/>
    <n v="0"/>
    <n v="0"/>
    <n v="0"/>
    <n v="0"/>
    <n v="0"/>
    <n v="0"/>
    <n v="1.68"/>
    <n v="190.69"/>
    <n v="0"/>
    <n v="0"/>
    <n v="0"/>
    <n v="0"/>
    <n v="0"/>
    <n v="195.3"/>
    <n v="0"/>
    <n v="0"/>
    <n v="0"/>
    <n v="0"/>
    <n v="0"/>
    <n v="2.71"/>
    <n v="6.48"/>
    <n v="0"/>
    <n v="0"/>
    <n v="45.67"/>
    <n v="160.66999999999999"/>
    <n v="0"/>
    <n v="10.17"/>
    <n v="0"/>
    <n v="0"/>
    <n v="0"/>
    <n v="0"/>
    <n v="0"/>
    <n v="0"/>
    <n v="0"/>
    <n v="0"/>
    <n v="3826.83"/>
    <n v="3826.8300000000004"/>
    <n v="0"/>
    <n v="0"/>
    <n v="0"/>
    <n v="0"/>
    <n v="0"/>
  </r>
  <r>
    <n v="10"/>
    <d v="2013-04-21T00:00:00"/>
    <d v="2013-05-04T00:00:00"/>
    <x v="27"/>
    <s v="G1N"/>
    <s v="GD10000000"/>
    <s v="GD0"/>
    <n v="13"/>
    <n v="8200"/>
    <s v="GD900"/>
    <s v="BMCB7"/>
    <s v="000JBA"/>
    <n v="17"/>
    <s v="32027A"/>
    <n v="13"/>
    <m/>
    <m/>
    <x v="241"/>
    <n v="63890"/>
    <s v="51492"/>
    <x v="94"/>
    <x v="1"/>
    <s v="Non-executive"/>
    <s v="D907"/>
    <x v="8"/>
    <n v="2947.16"/>
    <n v="0"/>
    <n v="0"/>
    <n v="0"/>
    <n v="0"/>
    <n v="0"/>
    <n v="0"/>
    <n v="0"/>
    <n v="0"/>
    <n v="0"/>
    <n v="0"/>
    <n v="0"/>
    <n v="0"/>
    <n v="0"/>
    <n v="0"/>
    <n v="0"/>
    <n v="0"/>
    <n v="0"/>
    <n v="1.54"/>
    <n v="195.92"/>
    <n v="0"/>
    <n v="0"/>
    <n v="0"/>
    <n v="0"/>
    <n v="0"/>
    <n v="174.38"/>
    <n v="0"/>
    <n v="0"/>
    <n v="0"/>
    <n v="0"/>
    <n v="0"/>
    <n v="2.71"/>
    <n v="6.48"/>
    <n v="0"/>
    <n v="0"/>
    <n v="40.78"/>
    <n v="147.36000000000001"/>
    <n v="0"/>
    <n v="10.45"/>
    <n v="0"/>
    <n v="0"/>
    <n v="0"/>
    <n v="0"/>
    <n v="0"/>
    <n v="0"/>
    <n v="0"/>
    <n v="0"/>
    <n v="3526.78"/>
    <n v="3526.78"/>
    <n v="0"/>
    <n v="0"/>
    <n v="0"/>
    <n v="0"/>
    <n v="0"/>
  </r>
  <r>
    <n v="10"/>
    <d v="2013-04-21T00:00:00"/>
    <d v="2013-05-04T00:00:00"/>
    <x v="27"/>
    <s v="G1N"/>
    <s v="GD10000000"/>
    <s v="GD0"/>
    <n v="13"/>
    <n v="8200"/>
    <s v="GD900"/>
    <s v="BMCB7"/>
    <s v="000JBA"/>
    <n v="17"/>
    <s v="32027A"/>
    <n v="13"/>
    <m/>
    <m/>
    <x v="243"/>
    <n v="68531"/>
    <s v="47764"/>
    <x v="127"/>
    <x v="1"/>
    <s v="Non-executive"/>
    <s v="D907"/>
    <x v="8"/>
    <n v="2403.8000000000002"/>
    <n v="0"/>
    <n v="0"/>
    <n v="0"/>
    <n v="0"/>
    <n v="0"/>
    <n v="0"/>
    <n v="0"/>
    <n v="0"/>
    <n v="0"/>
    <n v="0"/>
    <n v="0"/>
    <n v="0"/>
    <n v="0"/>
    <n v="0"/>
    <n v="0"/>
    <n v="0"/>
    <n v="0"/>
    <n v="1.26"/>
    <n v="173.94"/>
    <n v="0"/>
    <n v="0"/>
    <n v="0"/>
    <n v="0"/>
    <n v="0"/>
    <n v="149.04"/>
    <n v="0"/>
    <n v="0"/>
    <n v="0"/>
    <n v="0"/>
    <n v="0"/>
    <n v="2.71"/>
    <n v="6.48"/>
    <n v="0"/>
    <n v="0"/>
    <n v="34.85"/>
    <n v="0"/>
    <n v="0"/>
    <n v="9.2799999999999994"/>
    <n v="0"/>
    <n v="0"/>
    <n v="0"/>
    <n v="0"/>
    <n v="0"/>
    <n v="0"/>
    <n v="0"/>
    <n v="0"/>
    <n v="2781.36"/>
    <n v="2781.3600000000006"/>
    <n v="0"/>
    <n v="0"/>
    <n v="0"/>
    <n v="0"/>
    <n v="0"/>
  </r>
  <r>
    <n v="11"/>
    <d v="2013-05-05T00:00:00"/>
    <d v="2013-05-18T00:00:00"/>
    <x v="29"/>
    <s v="G1N"/>
    <s v="GD10000000"/>
    <s v="GD0"/>
    <n v="13"/>
    <n v="100"/>
    <s v="LD900"/>
    <s v="LF907"/>
    <m/>
    <m/>
    <m/>
    <m/>
    <m/>
    <m/>
    <x v="440"/>
    <n v="71666"/>
    <s v="50997"/>
    <x v="175"/>
    <x v="1"/>
    <s v="Non-executive"/>
    <s v="D907"/>
    <x v="8"/>
    <n v="4153.84"/>
    <n v="0"/>
    <n v="0"/>
    <n v="0"/>
    <n v="0"/>
    <n v="0"/>
    <n v="0"/>
    <n v="0"/>
    <n v="0"/>
    <n v="0"/>
    <n v="0"/>
    <n v="0"/>
    <n v="0"/>
    <n v="0"/>
    <n v="0"/>
    <n v="0"/>
    <n v="0"/>
    <n v="0"/>
    <n v="2.15"/>
    <n v="509.64"/>
    <n v="0"/>
    <n v="0"/>
    <n v="0"/>
    <n v="0"/>
    <n v="0"/>
    <n v="224.38"/>
    <n v="0"/>
    <n v="0"/>
    <n v="0"/>
    <n v="0"/>
    <n v="0"/>
    <n v="3.27"/>
    <n v="6.48"/>
    <n v="0"/>
    <n v="0"/>
    <n v="52.48"/>
    <n v="0"/>
    <n v="0"/>
    <n v="0"/>
    <n v="0"/>
    <n v="0"/>
    <n v="0"/>
    <n v="0"/>
    <n v="0"/>
    <n v="0"/>
    <n v="0"/>
    <n v="0"/>
    <n v="4952.24"/>
    <n v="4952.24"/>
    <n v="0"/>
    <n v="0"/>
    <n v="0"/>
    <n v="0"/>
    <n v="0"/>
  </r>
  <r>
    <n v="11"/>
    <d v="2013-05-05T00:00:00"/>
    <d v="2013-05-18T00:00:00"/>
    <x v="29"/>
    <s v="G1N"/>
    <s v="GD10000000"/>
    <s v="GD0"/>
    <n v="13"/>
    <n v="8200"/>
    <s v="GD900"/>
    <s v="BMCB5"/>
    <s v="000JBA"/>
    <n v="15"/>
    <s v="32027A"/>
    <n v="13"/>
    <m/>
    <m/>
    <x v="235"/>
    <n v="39684"/>
    <s v="47598"/>
    <x v="94"/>
    <x v="1"/>
    <s v="Non-executive"/>
    <s v="D907"/>
    <x v="8"/>
    <n v="3568.54"/>
    <n v="0"/>
    <n v="0"/>
    <n v="0"/>
    <n v="0"/>
    <n v="0"/>
    <n v="0"/>
    <n v="0"/>
    <n v="0"/>
    <n v="0"/>
    <n v="0"/>
    <n v="0"/>
    <n v="0"/>
    <n v="0"/>
    <n v="0"/>
    <n v="0"/>
    <n v="0"/>
    <n v="0"/>
    <n v="7.12"/>
    <n v="0"/>
    <n v="0"/>
    <n v="0"/>
    <n v="0"/>
    <n v="0"/>
    <n v="0"/>
    <n v="221.25"/>
    <n v="0"/>
    <n v="0"/>
    <n v="0"/>
    <n v="0"/>
    <n v="0"/>
    <n v="2.99"/>
    <n v="9.1999999999999993"/>
    <n v="0"/>
    <n v="0"/>
    <n v="51.74"/>
    <n v="178.43"/>
    <n v="0"/>
    <n v="0"/>
    <n v="0"/>
    <n v="0"/>
    <n v="0"/>
    <n v="0"/>
    <n v="0"/>
    <n v="0"/>
    <n v="0"/>
    <n v="0"/>
    <n v="4039.27"/>
    <n v="4039.2699999999991"/>
    <n v="0"/>
    <n v="0"/>
    <n v="0"/>
    <n v="0"/>
    <n v="0"/>
  </r>
  <r>
    <n v="11"/>
    <d v="2013-05-05T00:00:00"/>
    <d v="2013-05-18T00:00:00"/>
    <x v="29"/>
    <s v="G1N"/>
    <s v="GD10000000"/>
    <s v="GD0"/>
    <n v="13"/>
    <n v="8200"/>
    <s v="GD900"/>
    <s v="BMCB5"/>
    <s v="000JBA"/>
    <n v="15"/>
    <s v="32027A"/>
    <n v="13"/>
    <m/>
    <m/>
    <x v="242"/>
    <n v="66912"/>
    <s v="47846"/>
    <x v="125"/>
    <x v="1"/>
    <s v="Non-executive"/>
    <s v="D907"/>
    <x v="8"/>
    <n v="2769.62"/>
    <n v="0"/>
    <n v="0"/>
    <n v="0"/>
    <n v="0"/>
    <n v="0"/>
    <n v="0"/>
    <n v="0"/>
    <n v="0"/>
    <n v="0"/>
    <n v="0"/>
    <n v="0"/>
    <n v="0"/>
    <n v="0"/>
    <n v="0"/>
    <n v="0"/>
    <n v="0"/>
    <n v="0"/>
    <n v="1.46"/>
    <n v="170.62"/>
    <n v="0"/>
    <n v="0"/>
    <n v="0"/>
    <n v="0"/>
    <n v="0"/>
    <n v="168.19"/>
    <n v="0"/>
    <n v="0"/>
    <n v="0"/>
    <n v="0"/>
    <n v="0"/>
    <n v="2.71"/>
    <n v="6.48"/>
    <n v="0"/>
    <n v="0"/>
    <n v="39.340000000000003"/>
    <n v="138.47999999999999"/>
    <n v="0"/>
    <n v="9.1"/>
    <n v="0"/>
    <n v="0"/>
    <n v="0"/>
    <n v="0"/>
    <n v="0"/>
    <n v="0"/>
    <n v="0"/>
    <n v="0"/>
    <n v="3306"/>
    <n v="3306"/>
    <n v="0"/>
    <n v="0"/>
    <n v="0"/>
    <n v="0"/>
    <n v="0"/>
  </r>
  <r>
    <n v="11"/>
    <d v="2013-05-05T00:00:00"/>
    <d v="2013-05-18T00:00:00"/>
    <x v="29"/>
    <s v="G1N"/>
    <s v="GD10000000"/>
    <s v="GD0"/>
    <n v="13"/>
    <n v="8200"/>
    <s v="GD900"/>
    <s v="BMCB5"/>
    <s v="000JBA"/>
    <n v="15"/>
    <s v="32027A"/>
    <n v="13"/>
    <m/>
    <m/>
    <x v="237"/>
    <n v="68945"/>
    <s v="70780"/>
    <x v="126"/>
    <x v="1"/>
    <s v="Non-executive"/>
    <s v="D907"/>
    <x v="8"/>
    <n v="3538.46"/>
    <n v="0"/>
    <n v="0"/>
    <n v="0"/>
    <n v="0"/>
    <n v="0"/>
    <n v="0"/>
    <n v="0"/>
    <n v="0"/>
    <n v="0"/>
    <n v="0"/>
    <n v="0"/>
    <n v="0"/>
    <n v="0"/>
    <n v="0"/>
    <n v="0"/>
    <n v="0"/>
    <n v="0"/>
    <n v="1.83"/>
    <n v="0"/>
    <n v="0"/>
    <n v="0"/>
    <n v="0"/>
    <n v="0"/>
    <n v="0"/>
    <n v="219.38"/>
    <n v="0"/>
    <n v="0"/>
    <n v="0"/>
    <n v="0"/>
    <n v="0"/>
    <n v="2.99"/>
    <n v="6.48"/>
    <n v="0"/>
    <n v="0"/>
    <n v="51.3"/>
    <n v="0"/>
    <n v="0"/>
    <n v="0"/>
    <n v="0"/>
    <n v="0"/>
    <n v="0"/>
    <n v="0"/>
    <n v="0"/>
    <n v="0"/>
    <n v="0"/>
    <n v="0"/>
    <n v="3820.44"/>
    <n v="3820.44"/>
    <n v="0"/>
    <n v="0"/>
    <n v="0"/>
    <n v="0"/>
    <n v="0"/>
  </r>
  <r>
    <n v="11"/>
    <d v="2013-05-05T00:00:00"/>
    <d v="2013-05-18T00:00:00"/>
    <x v="29"/>
    <s v="G1N"/>
    <s v="GD10000000"/>
    <s v="GD0"/>
    <n v="13"/>
    <n v="8200"/>
    <s v="GD900"/>
    <s v="BMCB7"/>
    <s v="000JBA"/>
    <n v="17"/>
    <s v="32027A"/>
    <n v="13"/>
    <m/>
    <m/>
    <x v="238"/>
    <n v="38769"/>
    <s v="46830"/>
    <x v="94"/>
    <x v="1"/>
    <s v="Non-executive"/>
    <s v="D907"/>
    <x v="8"/>
    <n v="0"/>
    <n v="0"/>
    <n v="0"/>
    <n v="0"/>
    <n v="0"/>
    <n v="2702.26"/>
    <n v="0"/>
    <n v="0"/>
    <n v="0"/>
    <n v="0"/>
    <n v="0"/>
    <n v="0"/>
    <n v="0"/>
    <n v="0"/>
    <n v="0"/>
    <n v="0"/>
    <n v="0"/>
    <n v="0"/>
    <n v="5.47"/>
    <n v="424.95"/>
    <n v="0"/>
    <n v="0"/>
    <n v="0"/>
    <n v="0"/>
    <n v="0"/>
    <n v="0"/>
    <n v="0"/>
    <n v="0"/>
    <n v="0"/>
    <n v="189.16"/>
    <n v="0"/>
    <n v="3.27"/>
    <n v="11.93"/>
    <n v="0"/>
    <n v="0"/>
    <n v="36.630000000000003"/>
    <n v="0"/>
    <n v="0"/>
    <n v="24.95"/>
    <n v="0"/>
    <n v="0"/>
    <n v="0"/>
    <n v="0"/>
    <n v="0"/>
    <n v="0"/>
    <n v="0"/>
    <n v="0"/>
    <n v="3398.62"/>
    <n v="3398.6199999999994"/>
    <n v="0"/>
    <n v="0"/>
    <n v="0"/>
    <n v="0"/>
    <n v="0"/>
  </r>
  <r>
    <n v="11"/>
    <d v="2013-05-05T00:00:00"/>
    <d v="2013-05-18T00:00:00"/>
    <x v="29"/>
    <s v="G1N"/>
    <s v="GD10000000"/>
    <s v="GD0"/>
    <n v="13"/>
    <n v="8200"/>
    <s v="GD900"/>
    <s v="BMCB7"/>
    <s v="000JBA"/>
    <n v="17"/>
    <s v="32027A"/>
    <n v="13"/>
    <m/>
    <m/>
    <x v="240"/>
    <n v="63545"/>
    <s v="47765"/>
    <x v="94"/>
    <x v="1"/>
    <s v="Non-executive"/>
    <s v="D907"/>
    <x v="8"/>
    <n v="3213.46"/>
    <n v="0"/>
    <n v="0"/>
    <n v="0"/>
    <n v="0"/>
    <n v="0"/>
    <n v="0"/>
    <n v="0"/>
    <n v="0"/>
    <n v="0"/>
    <n v="0"/>
    <n v="0"/>
    <n v="0"/>
    <n v="0"/>
    <n v="0"/>
    <n v="0"/>
    <n v="0"/>
    <n v="0"/>
    <n v="1.68"/>
    <n v="190.69"/>
    <n v="0"/>
    <n v="0"/>
    <n v="0"/>
    <n v="0"/>
    <n v="0"/>
    <n v="195.29"/>
    <n v="0"/>
    <n v="0"/>
    <n v="0"/>
    <n v="0"/>
    <n v="0"/>
    <n v="2.71"/>
    <n v="6.48"/>
    <n v="0"/>
    <n v="0"/>
    <n v="45.67"/>
    <n v="160.66999999999999"/>
    <n v="0"/>
    <n v="10.17"/>
    <n v="0"/>
    <n v="0"/>
    <n v="0"/>
    <n v="0"/>
    <n v="0"/>
    <n v="0"/>
    <n v="0"/>
    <n v="0"/>
    <n v="3826.82"/>
    <n v="3826.82"/>
    <n v="0"/>
    <n v="0"/>
    <n v="0"/>
    <n v="0"/>
    <n v="0"/>
  </r>
  <r>
    <n v="11"/>
    <d v="2013-05-05T00:00:00"/>
    <d v="2013-05-18T00:00:00"/>
    <x v="29"/>
    <s v="G1N"/>
    <s v="GD10000000"/>
    <s v="GD0"/>
    <n v="13"/>
    <n v="8200"/>
    <s v="GD900"/>
    <s v="BMCB7"/>
    <s v="000JBA"/>
    <n v="17"/>
    <s v="32027A"/>
    <n v="13"/>
    <m/>
    <m/>
    <x v="241"/>
    <n v="63890"/>
    <s v="51492"/>
    <x v="94"/>
    <x v="1"/>
    <s v="Non-executive"/>
    <s v="D907"/>
    <x v="8"/>
    <n v="2947.16"/>
    <n v="0"/>
    <n v="0"/>
    <n v="0"/>
    <n v="0"/>
    <n v="0"/>
    <n v="0"/>
    <n v="0"/>
    <n v="0"/>
    <n v="0"/>
    <n v="0"/>
    <n v="0"/>
    <n v="0"/>
    <n v="0"/>
    <n v="0"/>
    <n v="0"/>
    <n v="0"/>
    <n v="0"/>
    <n v="1.54"/>
    <n v="195.92"/>
    <n v="0"/>
    <n v="0"/>
    <n v="0"/>
    <n v="0"/>
    <n v="0"/>
    <n v="174.38"/>
    <n v="0"/>
    <n v="0"/>
    <n v="0"/>
    <n v="0"/>
    <n v="0"/>
    <n v="2.71"/>
    <n v="6.48"/>
    <n v="0"/>
    <n v="0"/>
    <n v="40.79"/>
    <n v="147.36000000000001"/>
    <n v="0"/>
    <n v="10.45"/>
    <n v="0"/>
    <n v="0"/>
    <n v="0"/>
    <n v="0"/>
    <n v="0"/>
    <n v="0"/>
    <n v="0"/>
    <n v="0"/>
    <n v="3526.79"/>
    <n v="3526.79"/>
    <n v="0"/>
    <n v="0"/>
    <n v="0"/>
    <n v="0"/>
    <n v="0"/>
  </r>
  <r>
    <n v="11"/>
    <d v="2013-05-05T00:00:00"/>
    <d v="2013-05-18T00:00:00"/>
    <x v="29"/>
    <s v="G1N"/>
    <s v="GD10000000"/>
    <s v="GD0"/>
    <n v="13"/>
    <n v="8200"/>
    <s v="GD900"/>
    <s v="BMCB7"/>
    <s v="000JBA"/>
    <n v="17"/>
    <s v="32027A"/>
    <n v="13"/>
    <m/>
    <m/>
    <x v="243"/>
    <n v="68531"/>
    <s v="47764"/>
    <x v="127"/>
    <x v="1"/>
    <s v="Non-executive"/>
    <s v="D907"/>
    <x v="8"/>
    <n v="2403.8000000000002"/>
    <n v="0"/>
    <n v="0"/>
    <n v="0"/>
    <n v="0"/>
    <n v="0"/>
    <n v="0"/>
    <n v="0"/>
    <n v="0"/>
    <n v="0"/>
    <n v="0"/>
    <n v="0"/>
    <n v="0"/>
    <n v="0"/>
    <n v="0"/>
    <n v="0"/>
    <n v="0"/>
    <n v="0"/>
    <n v="1.26"/>
    <n v="173.94"/>
    <n v="0"/>
    <n v="0"/>
    <n v="0"/>
    <n v="0"/>
    <n v="0"/>
    <n v="149.03"/>
    <n v="0"/>
    <n v="0"/>
    <n v="0"/>
    <n v="0"/>
    <n v="0"/>
    <n v="2.71"/>
    <n v="6.48"/>
    <n v="0"/>
    <n v="0"/>
    <n v="34.86"/>
    <n v="0"/>
    <n v="0"/>
    <n v="9.2799999999999994"/>
    <n v="0"/>
    <n v="0"/>
    <n v="0"/>
    <n v="0"/>
    <n v="0"/>
    <n v="0"/>
    <n v="0"/>
    <n v="0"/>
    <n v="2781.36"/>
    <n v="2781.360000000001"/>
    <n v="0"/>
    <n v="0"/>
    <n v="0"/>
    <n v="0"/>
    <n v="0"/>
  </r>
  <r>
    <n v="12"/>
    <d v="2013-05-19T00:00:00"/>
    <d v="2013-06-01T00:00:00"/>
    <x v="31"/>
    <s v="G1N"/>
    <s v="GD10000000"/>
    <s v="GD0"/>
    <n v="13"/>
    <n v="100"/>
    <s v="LD900"/>
    <s v="LF907"/>
    <m/>
    <m/>
    <m/>
    <m/>
    <m/>
    <m/>
    <x v="237"/>
    <n v="68945"/>
    <s v="46259"/>
    <x v="95"/>
    <x v="1"/>
    <s v="Non-executive"/>
    <s v="D907"/>
    <x v="8"/>
    <n v="4230.78"/>
    <n v="0"/>
    <n v="0"/>
    <n v="0"/>
    <n v="0"/>
    <n v="0"/>
    <n v="0"/>
    <n v="0"/>
    <n v="0"/>
    <n v="0"/>
    <n v="0"/>
    <n v="0"/>
    <n v="0"/>
    <n v="0"/>
    <n v="0"/>
    <n v="0"/>
    <n v="0"/>
    <n v="0"/>
    <n v="2.1800000000000002"/>
    <n v="0"/>
    <n v="0"/>
    <n v="0"/>
    <n v="0"/>
    <n v="0"/>
    <n v="0"/>
    <n v="262.31"/>
    <n v="0"/>
    <n v="0"/>
    <n v="0"/>
    <n v="0"/>
    <n v="0"/>
    <n v="2.99"/>
    <n v="6.48"/>
    <n v="0"/>
    <n v="0"/>
    <n v="61.35"/>
    <n v="0"/>
    <n v="0"/>
    <n v="0"/>
    <n v="0"/>
    <n v="0"/>
    <n v="0"/>
    <n v="0"/>
    <n v="0"/>
    <n v="0"/>
    <n v="0"/>
    <n v="0"/>
    <n v="4566.09"/>
    <n v="4566.09"/>
    <n v="0"/>
    <n v="0"/>
    <n v="0"/>
    <n v="0"/>
    <n v="0"/>
  </r>
  <r>
    <n v="12"/>
    <d v="2013-05-19T00:00:00"/>
    <d v="2013-06-01T00:00:00"/>
    <x v="31"/>
    <s v="G1N"/>
    <s v="GD10000000"/>
    <s v="GD0"/>
    <n v="13"/>
    <n v="100"/>
    <s v="LD900"/>
    <s v="LF907"/>
    <m/>
    <m/>
    <m/>
    <m/>
    <m/>
    <m/>
    <x v="440"/>
    <n v="71666"/>
    <s v="50997"/>
    <x v="175"/>
    <x v="1"/>
    <s v="Non-executive"/>
    <s v="D907"/>
    <x v="8"/>
    <n v="4153.84"/>
    <n v="0"/>
    <n v="0"/>
    <n v="0"/>
    <n v="0"/>
    <n v="0"/>
    <n v="0"/>
    <n v="0"/>
    <n v="0"/>
    <n v="0"/>
    <n v="0"/>
    <n v="0"/>
    <n v="0"/>
    <n v="0"/>
    <n v="0"/>
    <n v="0"/>
    <n v="0"/>
    <n v="0"/>
    <n v="2.15"/>
    <n v="509.64"/>
    <n v="0"/>
    <n v="0"/>
    <n v="0"/>
    <n v="0"/>
    <n v="0"/>
    <n v="224.37"/>
    <n v="0"/>
    <n v="0"/>
    <n v="0"/>
    <n v="0"/>
    <n v="0"/>
    <n v="3.27"/>
    <n v="6.48"/>
    <n v="0"/>
    <n v="0"/>
    <n v="52.47"/>
    <n v="0"/>
    <n v="0"/>
    <n v="0"/>
    <n v="0"/>
    <n v="0"/>
    <n v="0"/>
    <n v="0"/>
    <n v="0"/>
    <n v="0"/>
    <n v="0"/>
    <n v="0"/>
    <n v="4952.22"/>
    <n v="4952.22"/>
    <n v="0"/>
    <n v="0"/>
    <n v="0"/>
    <n v="0"/>
    <n v="0"/>
  </r>
  <r>
    <n v="12"/>
    <d v="2013-05-19T00:00:00"/>
    <d v="2013-06-01T00:00:00"/>
    <x v="31"/>
    <s v="G1N"/>
    <s v="GD10000000"/>
    <s v="GD0"/>
    <n v="13"/>
    <n v="8200"/>
    <s v="GD900"/>
    <s v="BMCB5"/>
    <s v="000JBA"/>
    <n v="15"/>
    <s v="32027A"/>
    <n v="13"/>
    <m/>
    <m/>
    <x v="235"/>
    <n v="39684"/>
    <s v="47598"/>
    <x v="94"/>
    <x v="1"/>
    <s v="Non-executive"/>
    <s v="D907"/>
    <x v="8"/>
    <n v="3568.53"/>
    <n v="0"/>
    <n v="0"/>
    <n v="0"/>
    <n v="0"/>
    <n v="0"/>
    <n v="0"/>
    <n v="0"/>
    <n v="0"/>
    <n v="0"/>
    <n v="0"/>
    <n v="0"/>
    <n v="0"/>
    <n v="0"/>
    <n v="0"/>
    <n v="0"/>
    <n v="0"/>
    <n v="0"/>
    <n v="7.12"/>
    <n v="0"/>
    <n v="0"/>
    <n v="0"/>
    <n v="0"/>
    <n v="0"/>
    <n v="0"/>
    <n v="221.25"/>
    <n v="0"/>
    <n v="0"/>
    <n v="0"/>
    <n v="0"/>
    <n v="0"/>
    <n v="2.99"/>
    <n v="9.1999999999999993"/>
    <n v="0"/>
    <n v="0"/>
    <n v="51.75"/>
    <n v="178.43"/>
    <n v="0"/>
    <n v="0"/>
    <n v="0"/>
    <n v="0"/>
    <n v="0"/>
    <n v="0"/>
    <n v="0"/>
    <n v="0"/>
    <n v="0"/>
    <n v="0"/>
    <n v="4039.27"/>
    <n v="4039.2699999999995"/>
    <n v="0"/>
    <n v="0"/>
    <n v="0"/>
    <n v="0"/>
    <n v="0"/>
  </r>
  <r>
    <n v="12"/>
    <d v="2013-05-19T00:00:00"/>
    <d v="2013-06-01T00:00:00"/>
    <x v="31"/>
    <s v="G1N"/>
    <s v="GD10000000"/>
    <s v="GD0"/>
    <n v="13"/>
    <n v="8200"/>
    <s v="GD900"/>
    <s v="BMCB5"/>
    <s v="000JBA"/>
    <n v="15"/>
    <s v="32027A"/>
    <n v="13"/>
    <m/>
    <m/>
    <x v="242"/>
    <n v="66912"/>
    <s v="47846"/>
    <x v="125"/>
    <x v="1"/>
    <s v="Non-executive"/>
    <s v="D907"/>
    <x v="8"/>
    <n v="2769.62"/>
    <n v="0"/>
    <n v="0"/>
    <n v="0"/>
    <n v="0"/>
    <n v="0"/>
    <n v="0"/>
    <n v="0"/>
    <n v="0"/>
    <n v="0"/>
    <n v="0"/>
    <n v="0"/>
    <n v="0"/>
    <n v="0"/>
    <n v="0"/>
    <n v="0"/>
    <n v="0"/>
    <n v="0"/>
    <n v="1.46"/>
    <n v="170.62"/>
    <n v="0"/>
    <n v="0"/>
    <n v="0"/>
    <n v="0"/>
    <n v="0"/>
    <n v="168.19"/>
    <n v="0"/>
    <n v="0"/>
    <n v="0"/>
    <n v="0"/>
    <n v="0"/>
    <n v="2.71"/>
    <n v="6.48"/>
    <n v="0"/>
    <n v="0"/>
    <n v="39.33"/>
    <n v="138.47999999999999"/>
    <n v="0"/>
    <n v="9.1"/>
    <n v="0"/>
    <n v="0"/>
    <n v="0"/>
    <n v="0"/>
    <n v="0"/>
    <n v="0"/>
    <n v="0"/>
    <n v="0"/>
    <n v="3305.99"/>
    <n v="3305.99"/>
    <n v="0"/>
    <n v="0"/>
    <n v="0"/>
    <n v="0"/>
    <n v="0"/>
  </r>
  <r>
    <n v="12"/>
    <d v="2013-05-19T00:00:00"/>
    <d v="2013-06-01T00:00:00"/>
    <x v="31"/>
    <s v="G1N"/>
    <s v="GD10000000"/>
    <s v="GD0"/>
    <n v="13"/>
    <n v="8200"/>
    <s v="GD900"/>
    <s v="BMCB7"/>
    <s v="000JBA"/>
    <n v="17"/>
    <s v="32027A"/>
    <n v="13"/>
    <m/>
    <m/>
    <x v="238"/>
    <n v="38769"/>
    <s v="46830"/>
    <x v="94"/>
    <x v="1"/>
    <s v="Non-executive"/>
    <s v="D907"/>
    <x v="8"/>
    <n v="0"/>
    <n v="0"/>
    <n v="0"/>
    <n v="0"/>
    <n v="0"/>
    <n v="2702.28"/>
    <n v="0"/>
    <n v="0"/>
    <n v="0"/>
    <n v="0"/>
    <n v="0"/>
    <n v="0"/>
    <n v="0"/>
    <n v="0"/>
    <n v="0"/>
    <n v="0"/>
    <n v="0"/>
    <n v="0"/>
    <n v="5.47"/>
    <n v="424.95"/>
    <n v="0"/>
    <n v="0"/>
    <n v="0"/>
    <n v="0"/>
    <n v="0"/>
    <n v="0"/>
    <n v="0"/>
    <n v="0"/>
    <n v="0"/>
    <n v="189.16"/>
    <n v="0"/>
    <n v="3.27"/>
    <n v="11.93"/>
    <n v="0"/>
    <n v="0"/>
    <n v="36.630000000000003"/>
    <n v="0"/>
    <n v="0"/>
    <n v="24.95"/>
    <n v="0"/>
    <n v="0"/>
    <n v="0"/>
    <n v="0"/>
    <n v="0"/>
    <n v="0"/>
    <n v="0"/>
    <n v="0"/>
    <n v="3398.64"/>
    <n v="3398.6399999999994"/>
    <n v="0"/>
    <n v="0"/>
    <n v="0"/>
    <n v="0"/>
    <n v="0"/>
  </r>
  <r>
    <n v="12"/>
    <d v="2013-05-19T00:00:00"/>
    <d v="2013-06-01T00:00:00"/>
    <x v="31"/>
    <s v="G1N"/>
    <s v="GD10000000"/>
    <s v="GD0"/>
    <n v="13"/>
    <n v="8200"/>
    <s v="GD900"/>
    <s v="BMCB7"/>
    <s v="000JBA"/>
    <n v="17"/>
    <s v="32027A"/>
    <n v="13"/>
    <m/>
    <m/>
    <x v="240"/>
    <n v="63545"/>
    <s v="47765"/>
    <x v="94"/>
    <x v="1"/>
    <s v="Non-executive"/>
    <s v="D907"/>
    <x v="8"/>
    <n v="3213.46"/>
    <n v="0"/>
    <n v="0"/>
    <n v="0"/>
    <n v="0"/>
    <n v="0"/>
    <n v="0"/>
    <n v="0"/>
    <n v="0"/>
    <n v="0"/>
    <n v="0"/>
    <n v="0"/>
    <n v="0"/>
    <n v="0"/>
    <n v="0"/>
    <n v="0"/>
    <n v="0"/>
    <n v="0"/>
    <n v="1.68"/>
    <n v="190.69"/>
    <n v="0"/>
    <n v="0"/>
    <n v="0"/>
    <n v="0"/>
    <n v="0"/>
    <n v="195.3"/>
    <n v="0"/>
    <n v="0"/>
    <n v="0"/>
    <n v="0"/>
    <n v="0"/>
    <n v="2.71"/>
    <n v="6.48"/>
    <n v="0"/>
    <n v="0"/>
    <n v="45.68"/>
    <n v="160.66999999999999"/>
    <n v="0"/>
    <n v="10.17"/>
    <n v="0"/>
    <n v="0"/>
    <n v="0"/>
    <n v="0"/>
    <n v="0"/>
    <n v="0"/>
    <n v="0"/>
    <n v="0"/>
    <n v="3826.84"/>
    <n v="3826.84"/>
    <n v="0"/>
    <n v="0"/>
    <n v="0"/>
    <n v="0"/>
    <n v="0"/>
  </r>
  <r>
    <n v="12"/>
    <d v="2013-05-19T00:00:00"/>
    <d v="2013-06-01T00:00:00"/>
    <x v="31"/>
    <s v="G1N"/>
    <s v="GD10000000"/>
    <s v="GD0"/>
    <n v="13"/>
    <n v="8200"/>
    <s v="GD900"/>
    <s v="BMCB7"/>
    <s v="000JBA"/>
    <n v="17"/>
    <s v="32027A"/>
    <n v="13"/>
    <m/>
    <m/>
    <x v="241"/>
    <n v="63890"/>
    <s v="51492"/>
    <x v="94"/>
    <x v="1"/>
    <s v="Non-executive"/>
    <s v="D907"/>
    <x v="8"/>
    <n v="2947.16"/>
    <n v="0"/>
    <n v="0"/>
    <n v="0"/>
    <n v="0"/>
    <n v="0"/>
    <n v="0"/>
    <n v="0"/>
    <n v="0"/>
    <n v="0"/>
    <n v="0"/>
    <n v="0"/>
    <n v="0"/>
    <n v="0"/>
    <n v="0"/>
    <n v="0"/>
    <n v="0"/>
    <n v="0"/>
    <n v="1.54"/>
    <n v="195.92"/>
    <n v="0"/>
    <n v="0"/>
    <n v="0"/>
    <n v="0"/>
    <n v="0"/>
    <n v="174.38"/>
    <n v="0"/>
    <n v="0"/>
    <n v="0"/>
    <n v="0"/>
    <n v="0"/>
    <n v="2.71"/>
    <n v="6.48"/>
    <n v="0"/>
    <n v="0"/>
    <n v="40.78"/>
    <n v="147.36000000000001"/>
    <n v="0"/>
    <n v="10.45"/>
    <n v="0"/>
    <n v="0"/>
    <n v="0"/>
    <n v="0"/>
    <n v="0"/>
    <n v="0"/>
    <n v="0"/>
    <n v="0"/>
    <n v="3526.78"/>
    <n v="3526.78"/>
    <n v="0"/>
    <n v="0"/>
    <n v="0"/>
    <n v="0"/>
    <n v="0"/>
  </r>
  <r>
    <n v="12"/>
    <d v="2013-05-19T00:00:00"/>
    <d v="2013-06-01T00:00:00"/>
    <x v="31"/>
    <s v="G1N"/>
    <s v="GD10000000"/>
    <s v="GD0"/>
    <n v="13"/>
    <n v="8200"/>
    <s v="GD900"/>
    <s v="BMCB7"/>
    <s v="000JBA"/>
    <n v="17"/>
    <s v="32027A"/>
    <n v="13"/>
    <m/>
    <m/>
    <x v="243"/>
    <n v="68531"/>
    <s v="47764"/>
    <x v="127"/>
    <x v="1"/>
    <s v="Non-executive"/>
    <s v="D907"/>
    <x v="8"/>
    <n v="2403.8000000000002"/>
    <n v="0"/>
    <n v="0"/>
    <n v="0"/>
    <n v="0"/>
    <n v="0"/>
    <n v="0"/>
    <n v="0"/>
    <n v="0"/>
    <n v="0"/>
    <n v="0"/>
    <n v="0"/>
    <n v="0"/>
    <n v="0"/>
    <n v="0"/>
    <n v="0"/>
    <n v="0"/>
    <n v="0"/>
    <n v="1.26"/>
    <n v="173.94"/>
    <n v="0"/>
    <n v="0"/>
    <n v="0"/>
    <n v="0"/>
    <n v="0"/>
    <n v="149.04"/>
    <n v="0"/>
    <n v="0"/>
    <n v="0"/>
    <n v="0"/>
    <n v="0"/>
    <n v="2.71"/>
    <n v="6.48"/>
    <n v="0"/>
    <n v="0"/>
    <n v="34.85"/>
    <n v="0"/>
    <n v="0"/>
    <n v="9.2799999999999994"/>
    <n v="0"/>
    <n v="0"/>
    <n v="0"/>
    <n v="0"/>
    <n v="0"/>
    <n v="0"/>
    <n v="0"/>
    <n v="0"/>
    <n v="2781.36"/>
    <n v="2781.3600000000006"/>
    <n v="0"/>
    <n v="0"/>
    <n v="0"/>
    <n v="0"/>
    <n v="0"/>
  </r>
  <r>
    <n v="13"/>
    <d v="2013-06-02T00:00:00"/>
    <d v="2013-06-15T00:00:00"/>
    <x v="33"/>
    <s v="G1N"/>
    <s v="GD10000000"/>
    <s v="GD0"/>
    <n v="13"/>
    <n v="100"/>
    <s v="LD900"/>
    <s v="LF907"/>
    <m/>
    <m/>
    <m/>
    <m/>
    <m/>
    <m/>
    <x v="237"/>
    <n v="68945"/>
    <s v="46259"/>
    <x v="95"/>
    <x v="1"/>
    <s v="Non-executive"/>
    <s v="D907"/>
    <x v="8"/>
    <n v="4230.76"/>
    <n v="0"/>
    <n v="0"/>
    <n v="0"/>
    <n v="0"/>
    <n v="0"/>
    <n v="0"/>
    <n v="0"/>
    <n v="0"/>
    <n v="0"/>
    <n v="0"/>
    <n v="0"/>
    <n v="0"/>
    <n v="0"/>
    <n v="0"/>
    <n v="0"/>
    <n v="0"/>
    <n v="0"/>
    <n v="2.1800000000000002"/>
    <n v="0"/>
    <n v="0"/>
    <n v="0"/>
    <n v="0"/>
    <n v="0"/>
    <n v="0"/>
    <n v="262.31"/>
    <n v="0"/>
    <n v="0"/>
    <n v="0"/>
    <n v="0"/>
    <n v="0"/>
    <n v="2.99"/>
    <n v="6.48"/>
    <n v="0"/>
    <n v="0"/>
    <n v="61.35"/>
    <n v="0"/>
    <n v="0"/>
    <n v="0"/>
    <n v="0"/>
    <n v="0"/>
    <n v="0"/>
    <n v="0"/>
    <n v="0"/>
    <n v="0"/>
    <n v="0"/>
    <n v="0"/>
    <n v="4566.07"/>
    <n v="4566.0700000000006"/>
    <n v="0"/>
    <n v="0"/>
    <n v="0"/>
    <n v="0"/>
    <n v="0"/>
  </r>
  <r>
    <n v="13"/>
    <d v="2013-06-02T00:00:00"/>
    <d v="2013-06-15T00:00:00"/>
    <x v="33"/>
    <s v="G1N"/>
    <s v="GD10000000"/>
    <s v="GD0"/>
    <n v="13"/>
    <n v="100"/>
    <s v="LD900"/>
    <s v="LF907"/>
    <m/>
    <m/>
    <m/>
    <m/>
    <m/>
    <m/>
    <x v="440"/>
    <n v="71666"/>
    <s v="50997"/>
    <x v="175"/>
    <x v="1"/>
    <s v="Non-executive"/>
    <s v="D907"/>
    <x v="8"/>
    <n v="4153.84"/>
    <n v="0"/>
    <n v="0"/>
    <n v="0"/>
    <n v="0"/>
    <n v="0"/>
    <n v="0"/>
    <n v="0"/>
    <n v="0"/>
    <n v="0"/>
    <n v="0"/>
    <n v="0"/>
    <n v="0"/>
    <n v="0"/>
    <n v="0"/>
    <n v="0"/>
    <n v="0"/>
    <n v="0"/>
    <n v="2.15"/>
    <n v="509.64"/>
    <n v="0"/>
    <n v="0"/>
    <n v="0"/>
    <n v="0"/>
    <n v="0"/>
    <n v="224.38"/>
    <n v="0"/>
    <n v="0"/>
    <n v="0"/>
    <n v="0"/>
    <n v="0"/>
    <n v="3.27"/>
    <n v="6.48"/>
    <n v="0"/>
    <n v="0"/>
    <n v="52.48"/>
    <n v="0"/>
    <n v="0"/>
    <n v="0"/>
    <n v="0"/>
    <n v="0"/>
    <n v="0"/>
    <n v="0"/>
    <n v="0"/>
    <n v="0"/>
    <n v="0"/>
    <n v="0"/>
    <n v="4952.24"/>
    <n v="4952.24"/>
    <n v="0"/>
    <n v="0"/>
    <n v="0"/>
    <n v="0"/>
    <n v="0"/>
  </r>
  <r>
    <n v="13"/>
    <d v="2013-06-02T00:00:00"/>
    <d v="2013-06-15T00:00:00"/>
    <x v="33"/>
    <s v="G1N"/>
    <s v="GD10000000"/>
    <s v="GD0"/>
    <n v="13"/>
    <n v="8200"/>
    <s v="GD900"/>
    <s v="BMCB5"/>
    <s v="000JBA"/>
    <n v="15"/>
    <s v="32027A"/>
    <n v="13"/>
    <m/>
    <m/>
    <x v="235"/>
    <n v="39684"/>
    <s v="47598"/>
    <x v="94"/>
    <x v="1"/>
    <s v="Non-executive"/>
    <s v="D907"/>
    <x v="8"/>
    <n v="3568.54"/>
    <n v="0"/>
    <n v="0"/>
    <n v="0"/>
    <n v="0"/>
    <n v="0"/>
    <n v="0"/>
    <n v="0"/>
    <n v="0"/>
    <n v="0"/>
    <n v="0"/>
    <n v="0"/>
    <n v="0"/>
    <n v="0"/>
    <n v="0"/>
    <n v="0"/>
    <n v="0"/>
    <n v="0"/>
    <n v="7.12"/>
    <n v="0"/>
    <n v="0"/>
    <n v="0"/>
    <n v="0"/>
    <n v="0"/>
    <n v="0"/>
    <n v="221.25"/>
    <n v="0"/>
    <n v="0"/>
    <n v="0"/>
    <n v="0"/>
    <n v="0"/>
    <n v="2.99"/>
    <n v="9.1999999999999993"/>
    <n v="0"/>
    <n v="0"/>
    <n v="51.74"/>
    <n v="178.43"/>
    <n v="0"/>
    <n v="0"/>
    <n v="0"/>
    <n v="0"/>
    <n v="0"/>
    <n v="0"/>
    <n v="0"/>
    <n v="0"/>
    <n v="0"/>
    <n v="0"/>
    <n v="4039.27"/>
    <n v="4039.2699999999991"/>
    <n v="0"/>
    <n v="0"/>
    <n v="0"/>
    <n v="0"/>
    <n v="0"/>
  </r>
  <r>
    <n v="13"/>
    <d v="2013-06-02T00:00:00"/>
    <d v="2013-06-15T00:00:00"/>
    <x v="33"/>
    <s v="G1N"/>
    <s v="GD10000000"/>
    <s v="GD0"/>
    <n v="13"/>
    <n v="8200"/>
    <s v="GD900"/>
    <s v="BMCB5"/>
    <s v="000JBA"/>
    <n v="15"/>
    <s v="32027A"/>
    <n v="13"/>
    <m/>
    <m/>
    <x v="242"/>
    <n v="66912"/>
    <s v="47846"/>
    <x v="125"/>
    <x v="1"/>
    <s v="Non-executive"/>
    <s v="D907"/>
    <x v="8"/>
    <n v="2769.62"/>
    <n v="0"/>
    <n v="0"/>
    <n v="0"/>
    <n v="0"/>
    <n v="0"/>
    <n v="0"/>
    <n v="0"/>
    <n v="0"/>
    <n v="0"/>
    <n v="0"/>
    <n v="0"/>
    <n v="0"/>
    <n v="0"/>
    <n v="0"/>
    <n v="0"/>
    <n v="0"/>
    <n v="0"/>
    <n v="1.46"/>
    <n v="170.62"/>
    <n v="0"/>
    <n v="0"/>
    <n v="0"/>
    <n v="0"/>
    <n v="0"/>
    <n v="168.19"/>
    <n v="0"/>
    <n v="0"/>
    <n v="0"/>
    <n v="0"/>
    <n v="0"/>
    <n v="2.71"/>
    <n v="6.48"/>
    <n v="0"/>
    <n v="0"/>
    <n v="39.340000000000003"/>
    <n v="138.47999999999999"/>
    <n v="0"/>
    <n v="9.1"/>
    <n v="0"/>
    <n v="0"/>
    <n v="0"/>
    <n v="0"/>
    <n v="0"/>
    <n v="0"/>
    <n v="0"/>
    <n v="0"/>
    <n v="3306"/>
    <n v="3306"/>
    <n v="0"/>
    <n v="0"/>
    <n v="0"/>
    <n v="0"/>
    <n v="0"/>
  </r>
  <r>
    <n v="13"/>
    <d v="2013-06-02T00:00:00"/>
    <d v="2013-06-15T00:00:00"/>
    <x v="33"/>
    <s v="G1N"/>
    <s v="GD10000000"/>
    <s v="GD0"/>
    <n v="13"/>
    <n v="8200"/>
    <s v="GD900"/>
    <s v="BMCB7"/>
    <s v="000JBA"/>
    <n v="17"/>
    <s v="32027A"/>
    <n v="13"/>
    <m/>
    <m/>
    <x v="238"/>
    <n v="38769"/>
    <s v="46830"/>
    <x v="94"/>
    <x v="1"/>
    <s v="Non-executive"/>
    <s v="D907"/>
    <x v="8"/>
    <n v="0"/>
    <n v="0"/>
    <n v="0"/>
    <n v="0"/>
    <n v="0"/>
    <n v="2702.26"/>
    <n v="0"/>
    <n v="0"/>
    <n v="0"/>
    <n v="0"/>
    <n v="0"/>
    <n v="0"/>
    <n v="0"/>
    <n v="0"/>
    <n v="0"/>
    <n v="0"/>
    <n v="0"/>
    <n v="0"/>
    <n v="5.47"/>
    <n v="424.95"/>
    <n v="0"/>
    <n v="0"/>
    <n v="0"/>
    <n v="0"/>
    <n v="0"/>
    <n v="0"/>
    <n v="0"/>
    <n v="0"/>
    <n v="0"/>
    <n v="189.16"/>
    <n v="0"/>
    <n v="3.27"/>
    <n v="11.93"/>
    <n v="0"/>
    <n v="0"/>
    <n v="36.630000000000003"/>
    <n v="0"/>
    <n v="0"/>
    <n v="24.95"/>
    <n v="0"/>
    <n v="0"/>
    <n v="0"/>
    <n v="0"/>
    <n v="0"/>
    <n v="0"/>
    <n v="0"/>
    <n v="0"/>
    <n v="3398.62"/>
    <n v="3398.6199999999994"/>
    <n v="0"/>
    <n v="0"/>
    <n v="0"/>
    <n v="0"/>
    <n v="0"/>
  </r>
  <r>
    <n v="13"/>
    <d v="2013-06-02T00:00:00"/>
    <d v="2013-06-15T00:00:00"/>
    <x v="33"/>
    <s v="G1N"/>
    <s v="GD10000000"/>
    <s v="GD0"/>
    <n v="13"/>
    <n v="8200"/>
    <s v="GD900"/>
    <s v="BMCB7"/>
    <s v="000JBA"/>
    <n v="17"/>
    <s v="32027A"/>
    <n v="13"/>
    <m/>
    <m/>
    <x v="240"/>
    <n v="63545"/>
    <s v="47765"/>
    <x v="94"/>
    <x v="1"/>
    <s v="Non-executive"/>
    <s v="D907"/>
    <x v="8"/>
    <n v="3213.46"/>
    <n v="0"/>
    <n v="0"/>
    <n v="0"/>
    <n v="0"/>
    <n v="0"/>
    <n v="0"/>
    <n v="0"/>
    <n v="0"/>
    <n v="0"/>
    <n v="0"/>
    <n v="0"/>
    <n v="0"/>
    <n v="0"/>
    <n v="0"/>
    <n v="0"/>
    <n v="0"/>
    <n v="0"/>
    <n v="1.68"/>
    <n v="190.69"/>
    <n v="0"/>
    <n v="0"/>
    <n v="0"/>
    <n v="0"/>
    <n v="0"/>
    <n v="195.29"/>
    <n v="0"/>
    <n v="0"/>
    <n v="0"/>
    <n v="0"/>
    <n v="0"/>
    <n v="2.71"/>
    <n v="6.48"/>
    <n v="0"/>
    <n v="0"/>
    <n v="45.67"/>
    <n v="160.66999999999999"/>
    <n v="0"/>
    <n v="10.17"/>
    <n v="0"/>
    <n v="0"/>
    <n v="0"/>
    <n v="0"/>
    <n v="0"/>
    <n v="0"/>
    <n v="0"/>
    <n v="0"/>
    <n v="3826.82"/>
    <n v="3826.82"/>
    <n v="0"/>
    <n v="0"/>
    <n v="0"/>
    <n v="0"/>
    <n v="0"/>
  </r>
  <r>
    <n v="13"/>
    <d v="2013-06-02T00:00:00"/>
    <d v="2013-06-15T00:00:00"/>
    <x v="33"/>
    <s v="G1N"/>
    <s v="GD10000000"/>
    <s v="GD0"/>
    <n v="13"/>
    <n v="8200"/>
    <s v="GD900"/>
    <s v="BMCB7"/>
    <s v="000JBA"/>
    <n v="17"/>
    <s v="32027A"/>
    <n v="13"/>
    <m/>
    <m/>
    <x v="241"/>
    <n v="63890"/>
    <s v="51492"/>
    <x v="94"/>
    <x v="1"/>
    <s v="Non-executive"/>
    <s v="D907"/>
    <x v="8"/>
    <n v="2947.16"/>
    <n v="0"/>
    <n v="0"/>
    <n v="0"/>
    <n v="0"/>
    <n v="0"/>
    <n v="0"/>
    <n v="0"/>
    <n v="0"/>
    <n v="0"/>
    <n v="0"/>
    <n v="0"/>
    <n v="0"/>
    <n v="0"/>
    <n v="0"/>
    <n v="0"/>
    <n v="0"/>
    <n v="0"/>
    <n v="1.54"/>
    <n v="195.92"/>
    <n v="0"/>
    <n v="0"/>
    <n v="0"/>
    <n v="0"/>
    <n v="0"/>
    <n v="174.38"/>
    <n v="0"/>
    <n v="0"/>
    <n v="0"/>
    <n v="0"/>
    <n v="0"/>
    <n v="2.71"/>
    <n v="6.48"/>
    <n v="0"/>
    <n v="0"/>
    <n v="40.78"/>
    <n v="147.36000000000001"/>
    <n v="0"/>
    <n v="10.45"/>
    <n v="0"/>
    <n v="0"/>
    <n v="0"/>
    <n v="0"/>
    <n v="0"/>
    <n v="0"/>
    <n v="0"/>
    <n v="0"/>
    <n v="3526.78"/>
    <n v="3526.78"/>
    <n v="0"/>
    <n v="0"/>
    <n v="0"/>
    <n v="0"/>
    <n v="0"/>
  </r>
  <r>
    <n v="13"/>
    <d v="2013-06-02T00:00:00"/>
    <d v="2013-06-15T00:00:00"/>
    <x v="33"/>
    <s v="G1N"/>
    <s v="GD10000000"/>
    <s v="GD0"/>
    <n v="13"/>
    <n v="8200"/>
    <s v="GD900"/>
    <s v="BMCB7"/>
    <s v="000JBA"/>
    <n v="17"/>
    <s v="32027A"/>
    <n v="13"/>
    <m/>
    <m/>
    <x v="243"/>
    <n v="68531"/>
    <s v="47764"/>
    <x v="127"/>
    <x v="1"/>
    <s v="Non-executive"/>
    <s v="D907"/>
    <x v="8"/>
    <n v="2478.42"/>
    <n v="0"/>
    <n v="0"/>
    <n v="0"/>
    <n v="0"/>
    <n v="0"/>
    <n v="0"/>
    <n v="0"/>
    <n v="0"/>
    <n v="0"/>
    <n v="0"/>
    <n v="0"/>
    <n v="0"/>
    <n v="0"/>
    <n v="0"/>
    <n v="0"/>
    <n v="0"/>
    <n v="0"/>
    <n v="1.31"/>
    <n v="173.94"/>
    <n v="0"/>
    <n v="0"/>
    <n v="0"/>
    <n v="0"/>
    <n v="0"/>
    <n v="153.66"/>
    <n v="0"/>
    <n v="0"/>
    <n v="0"/>
    <n v="0"/>
    <n v="0"/>
    <n v="2.71"/>
    <n v="6.48"/>
    <n v="0"/>
    <n v="0"/>
    <n v="35.94"/>
    <n v="0"/>
    <n v="0"/>
    <n v="9.2799999999999994"/>
    <n v="0"/>
    <n v="0"/>
    <n v="0"/>
    <n v="0"/>
    <n v="0"/>
    <n v="0"/>
    <n v="0"/>
    <n v="0"/>
    <n v="2861.74"/>
    <n v="2861.7400000000002"/>
    <n v="0"/>
    <n v="0"/>
    <n v="0"/>
    <n v="0"/>
    <n v="0"/>
  </r>
  <r>
    <n v="14"/>
    <d v="2013-06-16T00:00:00"/>
    <d v="2013-06-29T00:00:00"/>
    <x v="35"/>
    <s v="G1N"/>
    <s v="GD10000000"/>
    <s v="GD0"/>
    <n v="13"/>
    <n v="100"/>
    <s v="LD900"/>
    <s v="LF907"/>
    <m/>
    <m/>
    <m/>
    <m/>
    <m/>
    <m/>
    <x v="237"/>
    <n v="68945"/>
    <s v="46259"/>
    <x v="95"/>
    <x v="1"/>
    <s v="Non-executive"/>
    <s v="D907"/>
    <x v="8"/>
    <n v="4230.76"/>
    <n v="0"/>
    <n v="0"/>
    <n v="0"/>
    <n v="0"/>
    <n v="0"/>
    <n v="0"/>
    <n v="0"/>
    <n v="0"/>
    <n v="0"/>
    <n v="0"/>
    <n v="0"/>
    <n v="0"/>
    <n v="0"/>
    <n v="0"/>
    <n v="0"/>
    <n v="0"/>
    <n v="0"/>
    <n v="2.1800000000000002"/>
    <n v="0"/>
    <n v="0"/>
    <n v="0"/>
    <n v="0"/>
    <n v="0"/>
    <n v="0"/>
    <n v="262.3"/>
    <n v="0"/>
    <n v="0"/>
    <n v="0"/>
    <n v="0"/>
    <n v="0"/>
    <n v="2.99"/>
    <n v="6.48"/>
    <n v="0"/>
    <n v="0"/>
    <n v="61.34"/>
    <n v="0"/>
    <n v="0"/>
    <n v="0"/>
    <n v="0"/>
    <n v="0"/>
    <n v="0"/>
    <n v="0"/>
    <n v="0"/>
    <n v="0"/>
    <n v="0"/>
    <n v="0"/>
    <n v="4566.05"/>
    <n v="4566.05"/>
    <n v="0"/>
    <n v="0"/>
    <n v="0"/>
    <n v="0"/>
    <n v="0"/>
  </r>
  <r>
    <n v="14"/>
    <d v="2013-06-16T00:00:00"/>
    <d v="2013-06-29T00:00:00"/>
    <x v="35"/>
    <s v="G1N"/>
    <s v="GD10000000"/>
    <s v="GD0"/>
    <n v="13"/>
    <n v="100"/>
    <s v="LD900"/>
    <s v="LF907"/>
    <m/>
    <m/>
    <m/>
    <m/>
    <m/>
    <m/>
    <x v="440"/>
    <n v="71666"/>
    <s v="50997"/>
    <x v="175"/>
    <x v="1"/>
    <s v="Non-executive"/>
    <s v="D907"/>
    <x v="8"/>
    <n v="4153.84"/>
    <n v="0"/>
    <n v="0"/>
    <n v="0"/>
    <n v="0"/>
    <n v="0"/>
    <n v="0"/>
    <n v="0"/>
    <n v="0"/>
    <n v="0"/>
    <n v="0"/>
    <n v="0"/>
    <n v="0"/>
    <n v="0"/>
    <n v="0"/>
    <n v="0"/>
    <n v="0"/>
    <n v="0"/>
    <n v="2.15"/>
    <n v="509.64"/>
    <n v="0"/>
    <n v="0"/>
    <n v="0"/>
    <n v="0"/>
    <n v="0"/>
    <n v="224.37"/>
    <n v="0"/>
    <n v="0"/>
    <n v="0"/>
    <n v="0"/>
    <n v="0"/>
    <n v="3.27"/>
    <n v="6.48"/>
    <n v="0"/>
    <n v="0"/>
    <n v="52.47"/>
    <n v="0"/>
    <n v="0"/>
    <n v="0"/>
    <n v="0"/>
    <n v="0"/>
    <n v="0"/>
    <n v="0"/>
    <n v="0"/>
    <n v="0"/>
    <n v="0"/>
    <n v="0"/>
    <n v="4952.22"/>
    <n v="4952.22"/>
    <n v="0"/>
    <n v="0"/>
    <n v="0"/>
    <n v="0"/>
    <n v="0"/>
  </r>
  <r>
    <n v="14"/>
    <d v="2013-06-16T00:00:00"/>
    <d v="2013-06-29T00:00:00"/>
    <x v="35"/>
    <s v="G1N"/>
    <s v="GD10000000"/>
    <s v="GD0"/>
    <n v="13"/>
    <n v="8200"/>
    <s v="GD900"/>
    <s v="BMCB5"/>
    <s v="000JBA"/>
    <n v="15"/>
    <s v="32027A"/>
    <n v="13"/>
    <m/>
    <m/>
    <x v="235"/>
    <n v="39684"/>
    <s v="47598"/>
    <x v="94"/>
    <x v="1"/>
    <s v="Non-executive"/>
    <s v="D907"/>
    <x v="8"/>
    <n v="3568.54"/>
    <n v="0"/>
    <n v="0"/>
    <n v="0"/>
    <n v="0"/>
    <n v="0"/>
    <n v="0"/>
    <n v="0"/>
    <n v="0"/>
    <n v="0"/>
    <n v="0"/>
    <n v="0"/>
    <n v="0"/>
    <n v="0"/>
    <n v="0"/>
    <n v="0"/>
    <n v="0"/>
    <n v="0"/>
    <n v="7.12"/>
    <n v="0"/>
    <n v="0"/>
    <n v="0"/>
    <n v="0"/>
    <n v="0"/>
    <n v="0"/>
    <n v="221.25"/>
    <n v="0"/>
    <n v="0"/>
    <n v="0"/>
    <n v="0"/>
    <n v="0"/>
    <n v="2.99"/>
    <n v="9.1999999999999993"/>
    <n v="0"/>
    <n v="0"/>
    <n v="51.74"/>
    <n v="178.43"/>
    <n v="0"/>
    <n v="0"/>
    <n v="0"/>
    <n v="0"/>
    <n v="0"/>
    <n v="0"/>
    <n v="0"/>
    <n v="0"/>
    <n v="0"/>
    <n v="0"/>
    <n v="4039.27"/>
    <n v="4039.2699999999991"/>
    <n v="0"/>
    <n v="0"/>
    <n v="0"/>
    <n v="0"/>
    <n v="0"/>
  </r>
  <r>
    <n v="14"/>
    <d v="2013-06-16T00:00:00"/>
    <d v="2013-06-29T00:00:00"/>
    <x v="35"/>
    <s v="G1N"/>
    <s v="GD10000000"/>
    <s v="GD0"/>
    <n v="13"/>
    <n v="8200"/>
    <s v="GD900"/>
    <s v="BMCB5"/>
    <s v="000JBA"/>
    <n v="15"/>
    <s v="32027A"/>
    <n v="13"/>
    <m/>
    <m/>
    <x v="242"/>
    <n v="66912"/>
    <s v="47846"/>
    <x v="125"/>
    <x v="1"/>
    <s v="Non-executive"/>
    <s v="D907"/>
    <x v="8"/>
    <n v="2769.62"/>
    <n v="0"/>
    <n v="0"/>
    <n v="0"/>
    <n v="0"/>
    <n v="0"/>
    <n v="0"/>
    <n v="0"/>
    <n v="0"/>
    <n v="0"/>
    <n v="0"/>
    <n v="0"/>
    <n v="0"/>
    <n v="0"/>
    <n v="0"/>
    <n v="0"/>
    <n v="0"/>
    <n v="0"/>
    <n v="1.46"/>
    <n v="170.62"/>
    <n v="0"/>
    <n v="0"/>
    <n v="0"/>
    <n v="0"/>
    <n v="0"/>
    <n v="168.19"/>
    <n v="0"/>
    <n v="0"/>
    <n v="0"/>
    <n v="0"/>
    <n v="0"/>
    <n v="2.71"/>
    <n v="6.48"/>
    <n v="0"/>
    <n v="0"/>
    <n v="39.33"/>
    <n v="138.47999999999999"/>
    <n v="0"/>
    <n v="9.1"/>
    <n v="0"/>
    <n v="0"/>
    <n v="0"/>
    <n v="0"/>
    <n v="0"/>
    <n v="0"/>
    <n v="0"/>
    <n v="0"/>
    <n v="3305.99"/>
    <n v="3305.99"/>
    <n v="0"/>
    <n v="0"/>
    <n v="0"/>
    <n v="0"/>
    <n v="0"/>
  </r>
  <r>
    <n v="14"/>
    <d v="2013-06-16T00:00:00"/>
    <d v="2013-06-29T00:00:00"/>
    <x v="35"/>
    <s v="G1N"/>
    <s v="GD10000000"/>
    <s v="GD0"/>
    <n v="13"/>
    <n v="8200"/>
    <s v="GD900"/>
    <s v="BMCB7"/>
    <s v="000JBA"/>
    <n v="17"/>
    <s v="32027A"/>
    <n v="13"/>
    <m/>
    <m/>
    <x v="238"/>
    <n v="38769"/>
    <s v="46830"/>
    <x v="94"/>
    <x v="1"/>
    <s v="Non-executive"/>
    <s v="D907"/>
    <x v="8"/>
    <n v="0"/>
    <n v="0"/>
    <n v="0"/>
    <n v="0"/>
    <n v="0"/>
    <n v="2702.26"/>
    <n v="0"/>
    <n v="0"/>
    <n v="0"/>
    <n v="0"/>
    <n v="0"/>
    <n v="0"/>
    <n v="0"/>
    <n v="0"/>
    <n v="0"/>
    <n v="0"/>
    <n v="0"/>
    <n v="0"/>
    <n v="5.47"/>
    <n v="424.95"/>
    <n v="0"/>
    <n v="0"/>
    <n v="0"/>
    <n v="0"/>
    <n v="0"/>
    <n v="0"/>
    <n v="0"/>
    <n v="0"/>
    <n v="0"/>
    <n v="189.16"/>
    <n v="0"/>
    <n v="3.27"/>
    <n v="11.93"/>
    <n v="0"/>
    <n v="0"/>
    <n v="36.630000000000003"/>
    <n v="0"/>
    <n v="0"/>
    <n v="24.95"/>
    <n v="0"/>
    <n v="0"/>
    <n v="0"/>
    <n v="0"/>
    <n v="0"/>
    <n v="0"/>
    <n v="0"/>
    <n v="0"/>
    <n v="3398.62"/>
    <n v="3398.6199999999994"/>
    <n v="0"/>
    <n v="0"/>
    <n v="0"/>
    <n v="0"/>
    <n v="0"/>
  </r>
  <r>
    <n v="14"/>
    <d v="2013-06-16T00:00:00"/>
    <d v="2013-06-29T00:00:00"/>
    <x v="35"/>
    <s v="G1N"/>
    <s v="GD10000000"/>
    <s v="GD0"/>
    <n v="13"/>
    <n v="8200"/>
    <s v="GD900"/>
    <s v="BMCB7"/>
    <s v="000JBA"/>
    <n v="17"/>
    <s v="32027A"/>
    <n v="13"/>
    <m/>
    <m/>
    <x v="240"/>
    <n v="63545"/>
    <s v="47765"/>
    <x v="94"/>
    <x v="1"/>
    <s v="Non-executive"/>
    <s v="D907"/>
    <x v="8"/>
    <n v="3213.46"/>
    <n v="0"/>
    <n v="0"/>
    <n v="0"/>
    <n v="0"/>
    <n v="0"/>
    <n v="0"/>
    <n v="0"/>
    <n v="0"/>
    <n v="0"/>
    <n v="0"/>
    <n v="0"/>
    <n v="0"/>
    <n v="0"/>
    <n v="0"/>
    <n v="0"/>
    <n v="0"/>
    <n v="0"/>
    <n v="1.68"/>
    <n v="190.69"/>
    <n v="0"/>
    <n v="0"/>
    <n v="0"/>
    <n v="0"/>
    <n v="0"/>
    <n v="195.29"/>
    <n v="0"/>
    <n v="0"/>
    <n v="0"/>
    <n v="0"/>
    <n v="0"/>
    <n v="2.71"/>
    <n v="6.48"/>
    <n v="0"/>
    <n v="0"/>
    <n v="45.67"/>
    <n v="160.66999999999999"/>
    <n v="0"/>
    <n v="10.17"/>
    <n v="0"/>
    <n v="0"/>
    <n v="0"/>
    <n v="0"/>
    <n v="0"/>
    <n v="0"/>
    <n v="0"/>
    <n v="0"/>
    <n v="3826.82"/>
    <n v="3826.82"/>
    <n v="0"/>
    <n v="0"/>
    <n v="0"/>
    <n v="0"/>
    <n v="0"/>
  </r>
  <r>
    <n v="14"/>
    <d v="2013-06-16T00:00:00"/>
    <d v="2013-06-29T00:00:00"/>
    <x v="35"/>
    <s v="G1N"/>
    <s v="GD10000000"/>
    <s v="GD0"/>
    <n v="13"/>
    <n v="8200"/>
    <s v="GD900"/>
    <s v="BMCB7"/>
    <s v="000JBA"/>
    <n v="17"/>
    <s v="32027A"/>
    <n v="13"/>
    <m/>
    <m/>
    <x v="241"/>
    <n v="63890"/>
    <s v="51492"/>
    <x v="94"/>
    <x v="1"/>
    <s v="Non-executive"/>
    <s v="D907"/>
    <x v="8"/>
    <n v="2947.16"/>
    <n v="0"/>
    <n v="0"/>
    <n v="0"/>
    <n v="0"/>
    <n v="0"/>
    <n v="0"/>
    <n v="0"/>
    <n v="0"/>
    <n v="0"/>
    <n v="0"/>
    <n v="0"/>
    <n v="0"/>
    <n v="0"/>
    <n v="0"/>
    <n v="0"/>
    <n v="0"/>
    <n v="0"/>
    <n v="1.54"/>
    <n v="195.92"/>
    <n v="0"/>
    <n v="0"/>
    <n v="0"/>
    <n v="0"/>
    <n v="0"/>
    <n v="174.39"/>
    <n v="0"/>
    <n v="0"/>
    <n v="0"/>
    <n v="0"/>
    <n v="0"/>
    <n v="2.71"/>
    <n v="6.48"/>
    <n v="0"/>
    <n v="0"/>
    <n v="40.79"/>
    <n v="147.36000000000001"/>
    <n v="0"/>
    <n v="10.45"/>
    <n v="0"/>
    <n v="0"/>
    <n v="0"/>
    <n v="0"/>
    <n v="0"/>
    <n v="0"/>
    <n v="0"/>
    <n v="0"/>
    <n v="3526.8"/>
    <n v="3526.7999999999997"/>
    <n v="0"/>
    <n v="0"/>
    <n v="0"/>
    <n v="0"/>
    <n v="0"/>
  </r>
  <r>
    <n v="14"/>
    <d v="2013-06-16T00:00:00"/>
    <d v="2013-06-29T00:00:00"/>
    <x v="35"/>
    <s v="G1N"/>
    <s v="GD10000000"/>
    <s v="GD0"/>
    <n v="13"/>
    <n v="8200"/>
    <s v="GD900"/>
    <s v="BMCB7"/>
    <s v="000JBA"/>
    <n v="17"/>
    <s v="32027A"/>
    <n v="13"/>
    <m/>
    <m/>
    <x v="243"/>
    <n v="68531"/>
    <s v="47764"/>
    <x v="127"/>
    <x v="1"/>
    <s v="Non-executive"/>
    <s v="D907"/>
    <x v="8"/>
    <n v="2478.42"/>
    <n v="0"/>
    <n v="0"/>
    <n v="0"/>
    <n v="0"/>
    <n v="0"/>
    <n v="0"/>
    <n v="0"/>
    <n v="0"/>
    <n v="0"/>
    <n v="0"/>
    <n v="0"/>
    <n v="0"/>
    <n v="0"/>
    <n v="0"/>
    <n v="0"/>
    <n v="0"/>
    <n v="0"/>
    <n v="1.31"/>
    <n v="173.94"/>
    <n v="0"/>
    <n v="0"/>
    <n v="0"/>
    <n v="0"/>
    <n v="0"/>
    <n v="153.66"/>
    <n v="0"/>
    <n v="0"/>
    <n v="0"/>
    <n v="0"/>
    <n v="0"/>
    <n v="2.71"/>
    <n v="6.48"/>
    <n v="0"/>
    <n v="0"/>
    <n v="35.94"/>
    <n v="0"/>
    <n v="0"/>
    <n v="9.2799999999999994"/>
    <n v="0"/>
    <n v="0"/>
    <n v="0"/>
    <n v="0"/>
    <n v="0"/>
    <n v="0"/>
    <n v="0"/>
    <n v="0"/>
    <n v="2861.74"/>
    <n v="2861.7400000000002"/>
    <n v="0"/>
    <n v="0"/>
    <n v="0"/>
    <n v="0"/>
    <n v="0"/>
  </r>
  <r>
    <n v="15"/>
    <d v="2013-06-30T00:00:00"/>
    <d v="2013-07-13T00:00:00"/>
    <x v="37"/>
    <s v="G1N"/>
    <s v="GD10000000"/>
    <s v="GD0"/>
    <n v="13"/>
    <n v="100"/>
    <s v="LD900"/>
    <s v="LF907"/>
    <m/>
    <m/>
    <m/>
    <m/>
    <m/>
    <m/>
    <x v="237"/>
    <n v="68945"/>
    <s v="46259"/>
    <x v="95"/>
    <x v="1"/>
    <s v="Non-executive"/>
    <s v="D907"/>
    <x v="8"/>
    <n v="4230.7700000000004"/>
    <n v="0"/>
    <n v="0"/>
    <n v="0"/>
    <n v="0"/>
    <n v="0"/>
    <n v="0"/>
    <n v="0"/>
    <n v="0"/>
    <n v="0"/>
    <n v="0"/>
    <n v="0"/>
    <n v="0"/>
    <n v="0"/>
    <n v="0"/>
    <n v="0"/>
    <n v="0"/>
    <n v="0"/>
    <n v="2.1800000000000002"/>
    <n v="0"/>
    <n v="0"/>
    <n v="0"/>
    <n v="0"/>
    <n v="0"/>
    <n v="0"/>
    <n v="262.31"/>
    <n v="0"/>
    <n v="0"/>
    <n v="0"/>
    <n v="0"/>
    <n v="0"/>
    <n v="2.99"/>
    <n v="6.48"/>
    <n v="0"/>
    <n v="0"/>
    <n v="61.35"/>
    <n v="0"/>
    <n v="0"/>
    <n v="0"/>
    <n v="0"/>
    <n v="0"/>
    <n v="0"/>
    <n v="0"/>
    <n v="0"/>
    <n v="0"/>
    <n v="0"/>
    <n v="0"/>
    <n v="4566.08"/>
    <n v="4566.0800000000008"/>
    <n v="0"/>
    <n v="0"/>
    <n v="0"/>
    <n v="0"/>
    <n v="0"/>
  </r>
  <r>
    <n v="15"/>
    <d v="2013-06-30T00:00:00"/>
    <d v="2013-07-13T00:00:00"/>
    <x v="37"/>
    <s v="G1N"/>
    <s v="GD10000000"/>
    <s v="GD0"/>
    <n v="13"/>
    <n v="100"/>
    <s v="LD900"/>
    <s v="LF907"/>
    <m/>
    <m/>
    <m/>
    <m/>
    <m/>
    <m/>
    <x v="440"/>
    <n v="71666"/>
    <s v="50997"/>
    <x v="175"/>
    <x v="1"/>
    <s v="Non-executive"/>
    <s v="D907"/>
    <x v="8"/>
    <n v="4153.84"/>
    <n v="0"/>
    <n v="0"/>
    <n v="0"/>
    <n v="0"/>
    <n v="0"/>
    <n v="0"/>
    <n v="0"/>
    <n v="0"/>
    <n v="0"/>
    <n v="0"/>
    <n v="0"/>
    <n v="0"/>
    <n v="0"/>
    <n v="0"/>
    <n v="0"/>
    <n v="0"/>
    <n v="0"/>
    <n v="2.15"/>
    <n v="509.64"/>
    <n v="0"/>
    <n v="0"/>
    <n v="0"/>
    <n v="0"/>
    <n v="0"/>
    <n v="224.38"/>
    <n v="0"/>
    <n v="0"/>
    <n v="0"/>
    <n v="0"/>
    <n v="0"/>
    <n v="3.27"/>
    <n v="6.48"/>
    <n v="0"/>
    <n v="0"/>
    <n v="52.47"/>
    <n v="0"/>
    <n v="0"/>
    <n v="0"/>
    <n v="0"/>
    <n v="0"/>
    <n v="0"/>
    <n v="0"/>
    <n v="0"/>
    <n v="0"/>
    <n v="0"/>
    <n v="0"/>
    <n v="4952.2299999999996"/>
    <n v="4952.2300000000005"/>
    <n v="0"/>
    <n v="0"/>
    <n v="0"/>
    <n v="0"/>
    <n v="0"/>
  </r>
  <r>
    <n v="15"/>
    <d v="2013-06-30T00:00:00"/>
    <d v="2013-07-13T00:00:00"/>
    <x v="37"/>
    <s v="G1N"/>
    <s v="GD10000000"/>
    <s v="GD0"/>
    <n v="13"/>
    <n v="8200"/>
    <s v="GD900"/>
    <s v="BMCB5"/>
    <s v="000JBA"/>
    <n v="15"/>
    <s v="32027A"/>
    <n v="13"/>
    <m/>
    <m/>
    <x v="235"/>
    <n v="39684"/>
    <s v="47598"/>
    <x v="94"/>
    <x v="1"/>
    <s v="Non-executive"/>
    <s v="D907"/>
    <x v="8"/>
    <n v="3568.54"/>
    <n v="0"/>
    <n v="0"/>
    <n v="0"/>
    <n v="0"/>
    <n v="0"/>
    <n v="0"/>
    <n v="0"/>
    <n v="0"/>
    <n v="0"/>
    <n v="0"/>
    <n v="0"/>
    <n v="0"/>
    <n v="0"/>
    <n v="0"/>
    <n v="0"/>
    <n v="0"/>
    <n v="0"/>
    <n v="7.12"/>
    <n v="0"/>
    <n v="0"/>
    <n v="0"/>
    <n v="0"/>
    <n v="0"/>
    <n v="0"/>
    <n v="221.25"/>
    <n v="0"/>
    <n v="0"/>
    <n v="0"/>
    <n v="0"/>
    <n v="0"/>
    <n v="2.99"/>
    <n v="9.1999999999999993"/>
    <n v="0"/>
    <n v="0"/>
    <n v="51.75"/>
    <n v="178.43"/>
    <n v="0"/>
    <n v="0"/>
    <n v="0"/>
    <n v="0"/>
    <n v="0"/>
    <n v="0"/>
    <n v="0"/>
    <n v="0"/>
    <n v="0"/>
    <n v="0"/>
    <n v="4039.28"/>
    <n v="4039.2799999999993"/>
    <n v="0"/>
    <n v="0"/>
    <n v="0"/>
    <n v="0"/>
    <n v="0"/>
  </r>
  <r>
    <n v="15"/>
    <d v="2013-06-30T00:00:00"/>
    <d v="2013-07-13T00:00:00"/>
    <x v="37"/>
    <s v="G1N"/>
    <s v="GD10000000"/>
    <s v="GD0"/>
    <n v="13"/>
    <n v="8200"/>
    <s v="GD900"/>
    <s v="BMCB5"/>
    <s v="000JBA"/>
    <n v="15"/>
    <s v="32027A"/>
    <n v="13"/>
    <m/>
    <m/>
    <x v="242"/>
    <n v="66912"/>
    <s v="47846"/>
    <x v="125"/>
    <x v="1"/>
    <s v="Non-executive"/>
    <s v="D907"/>
    <x v="8"/>
    <n v="2769.62"/>
    <n v="0"/>
    <n v="0"/>
    <n v="0"/>
    <n v="0"/>
    <n v="0"/>
    <n v="0"/>
    <n v="0"/>
    <n v="0"/>
    <n v="0"/>
    <n v="0"/>
    <n v="0"/>
    <n v="0"/>
    <n v="0"/>
    <n v="0"/>
    <n v="0"/>
    <n v="0"/>
    <n v="0"/>
    <n v="1.46"/>
    <n v="170.62"/>
    <n v="0"/>
    <n v="0"/>
    <n v="0"/>
    <n v="0"/>
    <n v="0"/>
    <n v="168.19"/>
    <n v="0"/>
    <n v="0"/>
    <n v="0"/>
    <n v="0"/>
    <n v="0"/>
    <n v="2.71"/>
    <n v="6.48"/>
    <n v="0"/>
    <n v="0"/>
    <n v="39.340000000000003"/>
    <n v="138.47999999999999"/>
    <n v="0"/>
    <n v="9.1"/>
    <n v="0"/>
    <n v="0"/>
    <n v="0"/>
    <n v="0"/>
    <n v="0"/>
    <n v="0"/>
    <n v="0"/>
    <n v="0"/>
    <n v="3306"/>
    <n v="3306"/>
    <n v="0"/>
    <n v="0"/>
    <n v="0"/>
    <n v="0"/>
    <n v="0"/>
  </r>
  <r>
    <n v="15"/>
    <d v="2013-06-30T00:00:00"/>
    <d v="2013-07-13T00:00:00"/>
    <x v="37"/>
    <s v="G1N"/>
    <s v="GD10000000"/>
    <s v="GD0"/>
    <n v="13"/>
    <n v="8200"/>
    <s v="GD900"/>
    <s v="BMCB7"/>
    <s v="000JBA"/>
    <n v="17"/>
    <s v="32027A"/>
    <n v="13"/>
    <m/>
    <m/>
    <x v="238"/>
    <n v="38769"/>
    <s v="46830"/>
    <x v="94"/>
    <x v="1"/>
    <s v="Non-executive"/>
    <s v="D907"/>
    <x v="8"/>
    <n v="0"/>
    <n v="0"/>
    <n v="0"/>
    <n v="0"/>
    <n v="0"/>
    <n v="2702.27"/>
    <n v="0"/>
    <n v="0"/>
    <n v="0"/>
    <n v="0"/>
    <n v="0"/>
    <n v="0"/>
    <n v="0"/>
    <n v="0"/>
    <n v="0"/>
    <n v="0"/>
    <n v="0"/>
    <n v="0"/>
    <n v="5.47"/>
    <n v="424.95"/>
    <n v="0"/>
    <n v="0"/>
    <n v="0"/>
    <n v="0"/>
    <n v="0"/>
    <n v="0"/>
    <n v="0"/>
    <n v="0"/>
    <n v="0"/>
    <n v="189.16"/>
    <n v="0"/>
    <n v="3.27"/>
    <n v="11.93"/>
    <n v="0"/>
    <n v="0"/>
    <n v="36.619999999999997"/>
    <n v="0"/>
    <n v="0"/>
    <n v="24.95"/>
    <n v="0"/>
    <n v="0"/>
    <n v="0"/>
    <n v="0"/>
    <n v="0"/>
    <n v="0"/>
    <n v="0"/>
    <n v="0"/>
    <n v="3398.62"/>
    <n v="3398.619999999999"/>
    <n v="0"/>
    <n v="0"/>
    <n v="0"/>
    <n v="0"/>
    <n v="0"/>
  </r>
  <r>
    <n v="15"/>
    <d v="2013-06-30T00:00:00"/>
    <d v="2013-07-13T00:00:00"/>
    <x v="37"/>
    <s v="G1N"/>
    <s v="GD10000000"/>
    <s v="GD0"/>
    <n v="13"/>
    <n v="8200"/>
    <s v="GD900"/>
    <s v="BMCB7"/>
    <s v="000JBA"/>
    <n v="17"/>
    <s v="32027A"/>
    <n v="13"/>
    <m/>
    <m/>
    <x v="240"/>
    <n v="63545"/>
    <s v="47765"/>
    <x v="94"/>
    <x v="1"/>
    <s v="Non-executive"/>
    <s v="D907"/>
    <x v="8"/>
    <n v="3213.47"/>
    <n v="0"/>
    <n v="0"/>
    <n v="0"/>
    <n v="0"/>
    <n v="0"/>
    <n v="0"/>
    <n v="0"/>
    <n v="0"/>
    <n v="0"/>
    <n v="0"/>
    <n v="0"/>
    <n v="0"/>
    <n v="0"/>
    <n v="0"/>
    <n v="0"/>
    <n v="0"/>
    <n v="0"/>
    <n v="1.68"/>
    <n v="190.69"/>
    <n v="0"/>
    <n v="0"/>
    <n v="0"/>
    <n v="0"/>
    <n v="0"/>
    <n v="195.3"/>
    <n v="0"/>
    <n v="0"/>
    <n v="0"/>
    <n v="0"/>
    <n v="0"/>
    <n v="2.71"/>
    <n v="6.48"/>
    <n v="0"/>
    <n v="0"/>
    <n v="45.68"/>
    <n v="160.66999999999999"/>
    <n v="0"/>
    <n v="10.17"/>
    <n v="0"/>
    <n v="0"/>
    <n v="0"/>
    <n v="0"/>
    <n v="0"/>
    <n v="0"/>
    <n v="0"/>
    <n v="0"/>
    <n v="3826.85"/>
    <n v="3826.85"/>
    <n v="0"/>
    <n v="0"/>
    <n v="0"/>
    <n v="0"/>
    <n v="0"/>
  </r>
  <r>
    <n v="15"/>
    <d v="2013-06-30T00:00:00"/>
    <d v="2013-07-13T00:00:00"/>
    <x v="37"/>
    <s v="G1N"/>
    <s v="GD10000000"/>
    <s v="GD0"/>
    <n v="13"/>
    <n v="8200"/>
    <s v="GD900"/>
    <s v="BMCB7"/>
    <s v="000JBA"/>
    <n v="17"/>
    <s v="32027A"/>
    <n v="13"/>
    <m/>
    <m/>
    <x v="241"/>
    <n v="63890"/>
    <s v="51492"/>
    <x v="94"/>
    <x v="1"/>
    <s v="Non-executive"/>
    <s v="D907"/>
    <x v="8"/>
    <n v="2947.16"/>
    <n v="0"/>
    <n v="0"/>
    <n v="0"/>
    <n v="0"/>
    <n v="0"/>
    <n v="0"/>
    <n v="0"/>
    <n v="0"/>
    <n v="0"/>
    <n v="0"/>
    <n v="0"/>
    <n v="0"/>
    <n v="0"/>
    <n v="0"/>
    <n v="0"/>
    <n v="0"/>
    <n v="0"/>
    <n v="1.54"/>
    <n v="195.92"/>
    <n v="0"/>
    <n v="0"/>
    <n v="0"/>
    <n v="0"/>
    <n v="0"/>
    <n v="174.38"/>
    <n v="0"/>
    <n v="0"/>
    <n v="0"/>
    <n v="0"/>
    <n v="0"/>
    <n v="2.71"/>
    <n v="6.48"/>
    <n v="0"/>
    <n v="0"/>
    <n v="40.78"/>
    <n v="147.36000000000001"/>
    <n v="0"/>
    <n v="10.45"/>
    <n v="0"/>
    <n v="0"/>
    <n v="0"/>
    <n v="0"/>
    <n v="0"/>
    <n v="0"/>
    <n v="0"/>
    <n v="0"/>
    <n v="3526.78"/>
    <n v="3526.78"/>
    <n v="0"/>
    <n v="0"/>
    <n v="0"/>
    <n v="0"/>
    <n v="0"/>
  </r>
  <r>
    <n v="15"/>
    <d v="2013-06-30T00:00:00"/>
    <d v="2013-07-13T00:00:00"/>
    <x v="37"/>
    <s v="G1N"/>
    <s v="GD10000000"/>
    <s v="GD0"/>
    <n v="13"/>
    <n v="8200"/>
    <s v="GD900"/>
    <s v="BMCB7"/>
    <s v="000JBA"/>
    <n v="17"/>
    <s v="32027A"/>
    <n v="13"/>
    <m/>
    <m/>
    <x v="243"/>
    <n v="68531"/>
    <s v="47764"/>
    <x v="127"/>
    <x v="1"/>
    <s v="Non-executive"/>
    <s v="D907"/>
    <x v="8"/>
    <n v="2478.42"/>
    <n v="0"/>
    <n v="0"/>
    <n v="0"/>
    <n v="0"/>
    <n v="0"/>
    <n v="0"/>
    <n v="0"/>
    <n v="0"/>
    <n v="0"/>
    <n v="0"/>
    <n v="0"/>
    <n v="0"/>
    <n v="0"/>
    <n v="0"/>
    <n v="0"/>
    <n v="0"/>
    <n v="0"/>
    <n v="1.31"/>
    <n v="173.94"/>
    <n v="0"/>
    <n v="0"/>
    <n v="0"/>
    <n v="0"/>
    <n v="0"/>
    <n v="153.66"/>
    <n v="0"/>
    <n v="0"/>
    <n v="0"/>
    <n v="0"/>
    <n v="0"/>
    <n v="2.71"/>
    <n v="6.48"/>
    <n v="0"/>
    <n v="0"/>
    <n v="35.93"/>
    <n v="0"/>
    <n v="0"/>
    <n v="9.2799999999999994"/>
    <n v="0"/>
    <n v="0"/>
    <n v="0"/>
    <n v="0"/>
    <n v="0"/>
    <n v="0"/>
    <n v="0"/>
    <n v="0"/>
    <n v="2861.73"/>
    <n v="2861.73"/>
    <n v="0"/>
    <n v="0"/>
    <n v="0"/>
    <n v="0"/>
    <n v="0"/>
  </r>
  <r>
    <n v="16"/>
    <d v="2013-07-14T00:00:00"/>
    <d v="2013-07-27T00:00:00"/>
    <x v="40"/>
    <s v="G1N"/>
    <s v="GD10000000"/>
    <s v="GD0"/>
    <n v="13"/>
    <n v="100"/>
    <s v="LD900"/>
    <s v="LF907"/>
    <m/>
    <m/>
    <m/>
    <m/>
    <m/>
    <m/>
    <x v="237"/>
    <n v="68945"/>
    <s v="46259"/>
    <x v="95"/>
    <x v="1"/>
    <s v="Non-executive"/>
    <s v="D907"/>
    <x v="8"/>
    <n v="4357.7"/>
    <n v="0"/>
    <n v="0"/>
    <n v="0"/>
    <n v="0"/>
    <n v="0"/>
    <n v="0"/>
    <n v="0"/>
    <n v="0"/>
    <n v="0"/>
    <n v="0"/>
    <n v="0"/>
    <n v="0"/>
    <n v="0"/>
    <n v="0"/>
    <n v="0"/>
    <n v="0"/>
    <n v="0"/>
    <n v="2.2599999999999998"/>
    <n v="0"/>
    <n v="0"/>
    <n v="0"/>
    <n v="0"/>
    <n v="0"/>
    <n v="0"/>
    <n v="270.18"/>
    <n v="0"/>
    <n v="0"/>
    <n v="0"/>
    <n v="0"/>
    <n v="0"/>
    <n v="2.99"/>
    <n v="6.48"/>
    <n v="0"/>
    <n v="0"/>
    <n v="63.19"/>
    <n v="0"/>
    <n v="0"/>
    <n v="0"/>
    <n v="0"/>
    <n v="0"/>
    <n v="0"/>
    <n v="0"/>
    <n v="0"/>
    <n v="0"/>
    <n v="0"/>
    <n v="0"/>
    <n v="4702.8"/>
    <n v="4702.7999999999993"/>
    <n v="0"/>
    <n v="0"/>
    <n v="0"/>
    <n v="0"/>
    <n v="0"/>
  </r>
  <r>
    <n v="16"/>
    <d v="2013-07-14T00:00:00"/>
    <d v="2013-07-27T00:00:00"/>
    <x v="40"/>
    <s v="G1N"/>
    <s v="GD10000000"/>
    <s v="GD0"/>
    <n v="13"/>
    <n v="100"/>
    <s v="LD900"/>
    <s v="LF907"/>
    <m/>
    <m/>
    <m/>
    <m/>
    <m/>
    <m/>
    <x v="440"/>
    <n v="71666"/>
    <s v="50997"/>
    <x v="175"/>
    <x v="1"/>
    <s v="Non-executive"/>
    <s v="D907"/>
    <x v="8"/>
    <n v="4278.46"/>
    <n v="0"/>
    <n v="0"/>
    <n v="0"/>
    <n v="0"/>
    <n v="0"/>
    <n v="0"/>
    <n v="0"/>
    <n v="0"/>
    <n v="0"/>
    <n v="0"/>
    <n v="0"/>
    <n v="0"/>
    <n v="0"/>
    <n v="0"/>
    <n v="0"/>
    <n v="0"/>
    <n v="0"/>
    <n v="2.2200000000000002"/>
    <n v="509.64"/>
    <n v="0"/>
    <n v="0"/>
    <n v="0"/>
    <n v="0"/>
    <n v="0"/>
    <n v="232.1"/>
    <n v="0"/>
    <n v="0"/>
    <n v="0"/>
    <n v="0"/>
    <n v="0"/>
    <n v="3.27"/>
    <n v="6.48"/>
    <n v="0"/>
    <n v="0"/>
    <n v="54.29"/>
    <n v="0"/>
    <n v="0"/>
    <n v="0"/>
    <n v="0"/>
    <n v="0"/>
    <n v="0"/>
    <n v="0"/>
    <n v="0"/>
    <n v="0"/>
    <n v="0"/>
    <n v="0"/>
    <n v="5086.46"/>
    <n v="5086.4600000000009"/>
    <n v="0"/>
    <n v="0"/>
    <n v="0"/>
    <n v="0"/>
    <n v="0"/>
  </r>
  <r>
    <n v="16"/>
    <d v="2013-07-14T00:00:00"/>
    <d v="2013-07-27T00:00:00"/>
    <x v="40"/>
    <s v="G1N"/>
    <s v="GD10000000"/>
    <s v="GD0"/>
    <n v="13"/>
    <n v="8200"/>
    <s v="GD900"/>
    <s v="BMCB5"/>
    <s v="000JBA"/>
    <n v="15"/>
    <s v="32027A"/>
    <n v="13"/>
    <m/>
    <m/>
    <x v="235"/>
    <n v="39684"/>
    <s v="47598"/>
    <x v="94"/>
    <x v="1"/>
    <s v="Non-executive"/>
    <s v="D907"/>
    <x v="8"/>
    <n v="3675.54"/>
    <n v="0"/>
    <n v="0"/>
    <n v="0"/>
    <n v="0"/>
    <n v="0"/>
    <n v="0"/>
    <n v="0"/>
    <n v="0"/>
    <n v="0"/>
    <n v="0"/>
    <n v="0"/>
    <n v="0"/>
    <n v="0"/>
    <n v="0"/>
    <n v="0"/>
    <n v="0"/>
    <n v="0"/>
    <n v="7.35"/>
    <n v="0"/>
    <n v="0"/>
    <n v="0"/>
    <n v="0"/>
    <n v="0"/>
    <n v="0"/>
    <n v="227.88"/>
    <n v="0"/>
    <n v="0"/>
    <n v="0"/>
    <n v="0"/>
    <n v="0"/>
    <n v="2.99"/>
    <n v="9.1999999999999993"/>
    <n v="0"/>
    <n v="0"/>
    <n v="53.29"/>
    <n v="183.78"/>
    <n v="0"/>
    <n v="0"/>
    <n v="0"/>
    <n v="0"/>
    <n v="0"/>
    <n v="0"/>
    <n v="0"/>
    <n v="0"/>
    <n v="0"/>
    <n v="0"/>
    <n v="4160.03"/>
    <n v="4160.03"/>
    <n v="0"/>
    <n v="0"/>
    <n v="0"/>
    <n v="0"/>
    <n v="0"/>
  </r>
  <r>
    <n v="16"/>
    <d v="2013-07-14T00:00:00"/>
    <d v="2013-07-27T00:00:00"/>
    <x v="40"/>
    <s v="G1N"/>
    <s v="GD10000000"/>
    <s v="GD0"/>
    <n v="13"/>
    <n v="8200"/>
    <s v="GD900"/>
    <s v="BMCB5"/>
    <s v="000JBA"/>
    <n v="15"/>
    <s v="32027A"/>
    <n v="13"/>
    <m/>
    <m/>
    <x v="242"/>
    <n v="66912"/>
    <s v="47846"/>
    <x v="125"/>
    <x v="1"/>
    <s v="Non-executive"/>
    <s v="D907"/>
    <x v="8"/>
    <n v="2852.74"/>
    <n v="0"/>
    <n v="0"/>
    <n v="0"/>
    <n v="0"/>
    <n v="0"/>
    <n v="0"/>
    <n v="0"/>
    <n v="0"/>
    <n v="0"/>
    <n v="0"/>
    <n v="0"/>
    <n v="0"/>
    <n v="0"/>
    <n v="0"/>
    <n v="0"/>
    <n v="0"/>
    <n v="0"/>
    <n v="1.5"/>
    <n v="170.62"/>
    <n v="0"/>
    <n v="0"/>
    <n v="0"/>
    <n v="0"/>
    <n v="0"/>
    <n v="173.35"/>
    <n v="0"/>
    <n v="0"/>
    <n v="0"/>
    <n v="0"/>
    <n v="0"/>
    <n v="2.71"/>
    <n v="6.48"/>
    <n v="0"/>
    <n v="0"/>
    <n v="40.54"/>
    <n v="142.63999999999999"/>
    <n v="0"/>
    <n v="9.1"/>
    <n v="0"/>
    <n v="0"/>
    <n v="0"/>
    <n v="0"/>
    <n v="0"/>
    <n v="0"/>
    <n v="0"/>
    <n v="0"/>
    <n v="3399.68"/>
    <n v="3399.6799999999994"/>
    <n v="0"/>
    <n v="0"/>
    <n v="0"/>
    <n v="0"/>
    <n v="0"/>
  </r>
  <r>
    <n v="16"/>
    <d v="2013-07-14T00:00:00"/>
    <d v="2013-07-27T00:00:00"/>
    <x v="40"/>
    <s v="G1N"/>
    <s v="GD10000000"/>
    <s v="GD0"/>
    <n v="13"/>
    <n v="8200"/>
    <s v="GD900"/>
    <s v="BMCB7"/>
    <s v="000JBA"/>
    <n v="17"/>
    <s v="32027A"/>
    <n v="13"/>
    <m/>
    <m/>
    <x v="238"/>
    <n v="38769"/>
    <s v="46830"/>
    <x v="94"/>
    <x v="1"/>
    <s v="Non-executive"/>
    <s v="D907"/>
    <x v="8"/>
    <n v="0"/>
    <n v="0"/>
    <n v="0"/>
    <n v="0"/>
    <n v="0"/>
    <n v="2783.34"/>
    <n v="0"/>
    <n v="0"/>
    <n v="0"/>
    <n v="0"/>
    <n v="0"/>
    <n v="0"/>
    <n v="0"/>
    <n v="0"/>
    <n v="0"/>
    <n v="0"/>
    <n v="0"/>
    <n v="0"/>
    <n v="5.62"/>
    <n v="424.95"/>
    <n v="0"/>
    <n v="0"/>
    <n v="0"/>
    <n v="0"/>
    <n v="0"/>
    <n v="0"/>
    <n v="0"/>
    <n v="0"/>
    <n v="0"/>
    <n v="194.83"/>
    <n v="0"/>
    <n v="3.27"/>
    <n v="11.93"/>
    <n v="0"/>
    <n v="0"/>
    <n v="37.81"/>
    <n v="0"/>
    <n v="0"/>
    <n v="24.95"/>
    <n v="0"/>
    <n v="0"/>
    <n v="0"/>
    <n v="0"/>
    <n v="0"/>
    <n v="0"/>
    <n v="0"/>
    <n v="0"/>
    <n v="3486.7"/>
    <n v="3486.6999999999994"/>
    <n v="0"/>
    <n v="0"/>
    <n v="0"/>
    <n v="0"/>
    <n v="0"/>
  </r>
  <r>
    <n v="16"/>
    <d v="2013-07-14T00:00:00"/>
    <d v="2013-07-27T00:00:00"/>
    <x v="40"/>
    <s v="G1N"/>
    <s v="GD10000000"/>
    <s v="GD0"/>
    <n v="13"/>
    <n v="8200"/>
    <s v="GD900"/>
    <s v="BMCB7"/>
    <s v="000JBA"/>
    <n v="17"/>
    <s v="32027A"/>
    <n v="13"/>
    <m/>
    <m/>
    <x v="240"/>
    <n v="63545"/>
    <s v="47765"/>
    <x v="94"/>
    <x v="1"/>
    <s v="Non-executive"/>
    <s v="D907"/>
    <x v="8"/>
    <n v="3309.84"/>
    <n v="0"/>
    <n v="0"/>
    <n v="0"/>
    <n v="0"/>
    <n v="0"/>
    <n v="0"/>
    <n v="0"/>
    <n v="0"/>
    <n v="0"/>
    <n v="0"/>
    <n v="0"/>
    <n v="0"/>
    <n v="0"/>
    <n v="0"/>
    <n v="0"/>
    <n v="0"/>
    <n v="0"/>
    <n v="1.74"/>
    <n v="190.69"/>
    <n v="0"/>
    <n v="0"/>
    <n v="0"/>
    <n v="0"/>
    <n v="0"/>
    <n v="201.27"/>
    <n v="0"/>
    <n v="0"/>
    <n v="0"/>
    <n v="0"/>
    <n v="0"/>
    <n v="2.71"/>
    <n v="6.48"/>
    <n v="0"/>
    <n v="0"/>
    <n v="47.07"/>
    <n v="165.49"/>
    <n v="0"/>
    <n v="10.17"/>
    <n v="0"/>
    <n v="0"/>
    <n v="0"/>
    <n v="0"/>
    <n v="0"/>
    <n v="0"/>
    <n v="0"/>
    <n v="0"/>
    <n v="3935.46"/>
    <n v="3935.46"/>
    <n v="0"/>
    <n v="0"/>
    <n v="0"/>
    <n v="0"/>
    <n v="0"/>
  </r>
  <r>
    <n v="16"/>
    <d v="2013-07-14T00:00:00"/>
    <d v="2013-07-27T00:00:00"/>
    <x v="40"/>
    <s v="G1N"/>
    <s v="GD10000000"/>
    <s v="GD0"/>
    <n v="13"/>
    <n v="8200"/>
    <s v="GD900"/>
    <s v="BMCB7"/>
    <s v="000JBA"/>
    <n v="17"/>
    <s v="32027A"/>
    <n v="13"/>
    <m/>
    <m/>
    <x v="241"/>
    <n v="63890"/>
    <s v="51492"/>
    <x v="94"/>
    <x v="1"/>
    <s v="Non-executive"/>
    <s v="D907"/>
    <x v="8"/>
    <n v="3035.58"/>
    <n v="0"/>
    <n v="0"/>
    <n v="0"/>
    <n v="0"/>
    <n v="0"/>
    <n v="0"/>
    <n v="0"/>
    <n v="0"/>
    <n v="0"/>
    <n v="0"/>
    <n v="0"/>
    <n v="0"/>
    <n v="0"/>
    <n v="0"/>
    <n v="0"/>
    <n v="0"/>
    <n v="0"/>
    <n v="1.58"/>
    <n v="195.92"/>
    <n v="0"/>
    <n v="0"/>
    <n v="0"/>
    <n v="0"/>
    <n v="0"/>
    <n v="179.86"/>
    <n v="0"/>
    <n v="0"/>
    <n v="0"/>
    <n v="0"/>
    <n v="0"/>
    <n v="2.71"/>
    <n v="6.48"/>
    <n v="0"/>
    <n v="0"/>
    <n v="42.06"/>
    <n v="151.78"/>
    <n v="0"/>
    <n v="10.45"/>
    <n v="0"/>
    <n v="0"/>
    <n v="0"/>
    <n v="0"/>
    <n v="0"/>
    <n v="0"/>
    <n v="0"/>
    <n v="0"/>
    <n v="3626.42"/>
    <n v="3626.42"/>
    <n v="0"/>
    <n v="0"/>
    <n v="0"/>
    <n v="0"/>
    <n v="0"/>
  </r>
  <r>
    <n v="16"/>
    <d v="2013-07-14T00:00:00"/>
    <d v="2013-07-27T00:00:00"/>
    <x v="40"/>
    <s v="G1N"/>
    <s v="GD10000000"/>
    <s v="GD0"/>
    <n v="13"/>
    <n v="8200"/>
    <s v="GD900"/>
    <s v="BMCB7"/>
    <s v="000JBA"/>
    <n v="17"/>
    <s v="32027A"/>
    <n v="13"/>
    <m/>
    <m/>
    <x v="243"/>
    <n v="68531"/>
    <s v="47764"/>
    <x v="127"/>
    <x v="1"/>
    <s v="Non-executive"/>
    <s v="D907"/>
    <x v="8"/>
    <n v="2552.8000000000002"/>
    <n v="0"/>
    <n v="0"/>
    <n v="0"/>
    <n v="0"/>
    <n v="0"/>
    <n v="0"/>
    <n v="0"/>
    <n v="0"/>
    <n v="0"/>
    <n v="0"/>
    <n v="0"/>
    <n v="0"/>
    <n v="0"/>
    <n v="0"/>
    <n v="0"/>
    <n v="0"/>
    <n v="0"/>
    <n v="1.35"/>
    <n v="173.94"/>
    <n v="0"/>
    <n v="0"/>
    <n v="0"/>
    <n v="0"/>
    <n v="0"/>
    <n v="158.28"/>
    <n v="0"/>
    <n v="0"/>
    <n v="0"/>
    <n v="0"/>
    <n v="0"/>
    <n v="2.71"/>
    <n v="6.48"/>
    <n v="0"/>
    <n v="0"/>
    <n v="37.020000000000003"/>
    <n v="0"/>
    <n v="0"/>
    <n v="9.2799999999999994"/>
    <n v="0"/>
    <n v="0"/>
    <n v="0"/>
    <n v="0"/>
    <n v="0"/>
    <n v="0"/>
    <n v="0"/>
    <n v="0"/>
    <n v="2941.86"/>
    <n v="2941.8600000000006"/>
    <n v="0"/>
    <n v="0"/>
    <n v="0"/>
    <n v="0"/>
    <n v="0"/>
  </r>
  <r>
    <n v="17"/>
    <d v="2013-07-28T00:00:00"/>
    <d v="2013-08-10T00:00:00"/>
    <x v="41"/>
    <s v="G1N"/>
    <s v="GD10000000"/>
    <s v="GD0"/>
    <n v="13"/>
    <n v="100"/>
    <s v="LD900"/>
    <s v="LF907"/>
    <m/>
    <m/>
    <m/>
    <m/>
    <m/>
    <m/>
    <x v="237"/>
    <n v="68945"/>
    <s v="46259"/>
    <x v="95"/>
    <x v="1"/>
    <s v="Non-executive"/>
    <s v="D907"/>
    <x v="8"/>
    <n v="4357.7"/>
    <n v="0"/>
    <n v="0"/>
    <n v="0"/>
    <n v="0"/>
    <n v="0"/>
    <n v="0"/>
    <n v="0"/>
    <n v="0"/>
    <n v="0"/>
    <n v="0"/>
    <n v="0"/>
    <n v="0"/>
    <n v="0"/>
    <n v="0"/>
    <n v="0"/>
    <n v="0"/>
    <n v="0"/>
    <n v="2.2599999999999998"/>
    <n v="0"/>
    <n v="0"/>
    <n v="0"/>
    <n v="0"/>
    <n v="0"/>
    <n v="0"/>
    <n v="270.18"/>
    <n v="0"/>
    <n v="0"/>
    <n v="0"/>
    <n v="0"/>
    <n v="0"/>
    <n v="2.99"/>
    <n v="6.48"/>
    <n v="0"/>
    <n v="0"/>
    <n v="63.18"/>
    <n v="217.89"/>
    <n v="0"/>
    <n v="0"/>
    <n v="0"/>
    <n v="0"/>
    <n v="0"/>
    <n v="0"/>
    <n v="0"/>
    <n v="0"/>
    <n v="0"/>
    <n v="0"/>
    <n v="4920.68"/>
    <n v="4920.68"/>
    <n v="0"/>
    <n v="0"/>
    <n v="0"/>
    <n v="0"/>
    <n v="0"/>
  </r>
  <r>
    <n v="17"/>
    <d v="2013-07-28T00:00:00"/>
    <d v="2013-08-10T00:00:00"/>
    <x v="41"/>
    <s v="G1N"/>
    <s v="GD10000000"/>
    <s v="GD0"/>
    <n v="13"/>
    <n v="100"/>
    <s v="LD900"/>
    <s v="LF907"/>
    <m/>
    <m/>
    <m/>
    <m/>
    <m/>
    <m/>
    <x v="440"/>
    <n v="71666"/>
    <s v="50997"/>
    <x v="175"/>
    <x v="1"/>
    <s v="Non-executive"/>
    <s v="D907"/>
    <x v="8"/>
    <n v="4278.46"/>
    <n v="0"/>
    <n v="0"/>
    <n v="0"/>
    <n v="0"/>
    <n v="0"/>
    <n v="0"/>
    <n v="0"/>
    <n v="0"/>
    <n v="0"/>
    <n v="0"/>
    <n v="0"/>
    <n v="0"/>
    <n v="0"/>
    <n v="0"/>
    <n v="0"/>
    <n v="0"/>
    <n v="0"/>
    <n v="2.2200000000000002"/>
    <n v="509.64"/>
    <n v="0"/>
    <n v="0"/>
    <n v="0"/>
    <n v="0"/>
    <n v="0"/>
    <n v="232.1"/>
    <n v="0"/>
    <n v="0"/>
    <n v="0"/>
    <n v="0"/>
    <n v="0"/>
    <n v="3.27"/>
    <n v="6.48"/>
    <n v="0"/>
    <n v="0"/>
    <n v="54.28"/>
    <n v="0"/>
    <n v="0"/>
    <n v="0"/>
    <n v="0"/>
    <n v="0"/>
    <n v="0"/>
    <n v="0"/>
    <n v="0"/>
    <n v="0"/>
    <n v="0"/>
    <n v="0"/>
    <n v="5086.45"/>
    <n v="5086.4500000000007"/>
    <n v="0"/>
    <n v="0"/>
    <n v="0"/>
    <n v="0"/>
    <n v="0"/>
  </r>
  <r>
    <n v="17"/>
    <d v="2013-07-28T00:00:00"/>
    <d v="2013-08-10T00:00:00"/>
    <x v="41"/>
    <s v="G1N"/>
    <s v="GD10000000"/>
    <s v="GD0"/>
    <n v="13"/>
    <n v="8200"/>
    <s v="GD900"/>
    <s v="BMCB5"/>
    <s v="000JBA"/>
    <n v="15"/>
    <s v="32027A"/>
    <n v="13"/>
    <m/>
    <m/>
    <x v="235"/>
    <n v="39684"/>
    <s v="47598"/>
    <x v="94"/>
    <x v="1"/>
    <s v="Non-executive"/>
    <s v="D907"/>
    <x v="8"/>
    <n v="3675.54"/>
    <n v="0"/>
    <n v="0"/>
    <n v="0"/>
    <n v="0"/>
    <n v="0"/>
    <n v="0"/>
    <n v="0"/>
    <n v="0"/>
    <n v="0"/>
    <n v="0"/>
    <n v="0"/>
    <n v="0"/>
    <n v="0"/>
    <n v="0"/>
    <n v="0"/>
    <n v="0"/>
    <n v="0"/>
    <n v="7.35"/>
    <n v="0"/>
    <n v="0"/>
    <n v="0"/>
    <n v="0"/>
    <n v="0"/>
    <n v="0"/>
    <n v="227.89"/>
    <n v="0"/>
    <n v="0"/>
    <n v="0"/>
    <n v="0"/>
    <n v="0"/>
    <n v="2.99"/>
    <n v="9.1999999999999993"/>
    <n v="0"/>
    <n v="0"/>
    <n v="53.3"/>
    <n v="183.78"/>
    <n v="0"/>
    <n v="0"/>
    <n v="0"/>
    <n v="0"/>
    <n v="0"/>
    <n v="0"/>
    <n v="0"/>
    <n v="0"/>
    <n v="0"/>
    <n v="0"/>
    <n v="4160.05"/>
    <n v="4160.0499999999993"/>
    <n v="0"/>
    <n v="0"/>
    <n v="0"/>
    <n v="0"/>
    <n v="0"/>
  </r>
  <r>
    <n v="17"/>
    <d v="2013-07-28T00:00:00"/>
    <d v="2013-08-10T00:00:00"/>
    <x v="41"/>
    <s v="G1N"/>
    <s v="GD10000000"/>
    <s v="GD0"/>
    <n v="13"/>
    <n v="8200"/>
    <s v="GD900"/>
    <s v="BMCB5"/>
    <s v="000JBA"/>
    <n v="15"/>
    <s v="32027A"/>
    <n v="13"/>
    <m/>
    <m/>
    <x v="242"/>
    <n v="66912"/>
    <s v="47846"/>
    <x v="125"/>
    <x v="1"/>
    <s v="Non-executive"/>
    <s v="D907"/>
    <x v="8"/>
    <n v="2852.74"/>
    <n v="0"/>
    <n v="0"/>
    <n v="0"/>
    <n v="0"/>
    <n v="0"/>
    <n v="0"/>
    <n v="0"/>
    <n v="0"/>
    <n v="0"/>
    <n v="0"/>
    <n v="0"/>
    <n v="0"/>
    <n v="0"/>
    <n v="0"/>
    <n v="0"/>
    <n v="0"/>
    <n v="0"/>
    <n v="1.5"/>
    <n v="170.62"/>
    <n v="0"/>
    <n v="0"/>
    <n v="0"/>
    <n v="0"/>
    <n v="0"/>
    <n v="173.34"/>
    <n v="0"/>
    <n v="0"/>
    <n v="0"/>
    <n v="0"/>
    <n v="0"/>
    <n v="2.71"/>
    <n v="6.48"/>
    <n v="0"/>
    <n v="0"/>
    <n v="40.54"/>
    <n v="142.63999999999999"/>
    <n v="0"/>
    <n v="9.1"/>
    <n v="0"/>
    <n v="0"/>
    <n v="0"/>
    <n v="0"/>
    <n v="0"/>
    <n v="0"/>
    <n v="0"/>
    <n v="0"/>
    <n v="3399.67"/>
    <n v="3399.6699999999996"/>
    <n v="0"/>
    <n v="0"/>
    <n v="0"/>
    <n v="0"/>
    <n v="0"/>
  </r>
  <r>
    <n v="17"/>
    <d v="2013-07-28T00:00:00"/>
    <d v="2013-08-10T00:00:00"/>
    <x v="41"/>
    <s v="G1N"/>
    <s v="GD10000000"/>
    <s v="GD0"/>
    <n v="13"/>
    <n v="8200"/>
    <s v="GD900"/>
    <s v="BMCB7"/>
    <s v="000JBA"/>
    <n v="17"/>
    <s v="32027A"/>
    <n v="13"/>
    <m/>
    <m/>
    <x v="238"/>
    <n v="38769"/>
    <s v="46830"/>
    <x v="94"/>
    <x v="1"/>
    <s v="Non-executive"/>
    <s v="D907"/>
    <x v="8"/>
    <n v="0"/>
    <n v="0"/>
    <n v="0"/>
    <n v="0"/>
    <n v="0"/>
    <n v="2783.34"/>
    <n v="0"/>
    <n v="0"/>
    <n v="0"/>
    <n v="0"/>
    <n v="0"/>
    <n v="0"/>
    <n v="0"/>
    <n v="0"/>
    <n v="0"/>
    <n v="0"/>
    <n v="0"/>
    <n v="0"/>
    <n v="5.62"/>
    <n v="424.95"/>
    <n v="0"/>
    <n v="0"/>
    <n v="0"/>
    <n v="0"/>
    <n v="0"/>
    <n v="0"/>
    <n v="0"/>
    <n v="0"/>
    <n v="0"/>
    <n v="194.83"/>
    <n v="0"/>
    <n v="3.27"/>
    <n v="11.93"/>
    <n v="0"/>
    <n v="0"/>
    <n v="37.799999999999997"/>
    <n v="0"/>
    <n v="0"/>
    <n v="24.95"/>
    <n v="0"/>
    <n v="0"/>
    <n v="0"/>
    <n v="0"/>
    <n v="0"/>
    <n v="0"/>
    <n v="0"/>
    <n v="0"/>
    <n v="3486.69"/>
    <n v="3486.6899999999996"/>
    <n v="0"/>
    <n v="0"/>
    <n v="0"/>
    <n v="0"/>
    <n v="0"/>
  </r>
  <r>
    <n v="17"/>
    <d v="2013-07-28T00:00:00"/>
    <d v="2013-08-10T00:00:00"/>
    <x v="41"/>
    <s v="G1N"/>
    <s v="GD10000000"/>
    <s v="GD0"/>
    <n v="13"/>
    <n v="8200"/>
    <s v="GD900"/>
    <s v="BMCB7"/>
    <s v="000JBA"/>
    <n v="17"/>
    <s v="32027A"/>
    <n v="13"/>
    <m/>
    <m/>
    <x v="240"/>
    <n v="63545"/>
    <s v="47765"/>
    <x v="94"/>
    <x v="1"/>
    <s v="Non-executive"/>
    <s v="D907"/>
    <x v="8"/>
    <n v="3309.85"/>
    <n v="0"/>
    <n v="0"/>
    <n v="0"/>
    <n v="0"/>
    <n v="0"/>
    <n v="0"/>
    <n v="0"/>
    <n v="0"/>
    <n v="0"/>
    <n v="0"/>
    <n v="0"/>
    <n v="0"/>
    <n v="0"/>
    <n v="0"/>
    <n v="0"/>
    <n v="0"/>
    <n v="0"/>
    <n v="1.74"/>
    <n v="190.69"/>
    <n v="0"/>
    <n v="0"/>
    <n v="0"/>
    <n v="0"/>
    <n v="0"/>
    <n v="201.27"/>
    <n v="0"/>
    <n v="0"/>
    <n v="0"/>
    <n v="0"/>
    <n v="0"/>
    <n v="2.71"/>
    <n v="6.48"/>
    <n v="0"/>
    <n v="0"/>
    <n v="47.07"/>
    <n v="165.49"/>
    <n v="0"/>
    <n v="10.17"/>
    <n v="0"/>
    <n v="0"/>
    <n v="0"/>
    <n v="0"/>
    <n v="0"/>
    <n v="0"/>
    <n v="0"/>
    <n v="0"/>
    <n v="3935.47"/>
    <n v="3935.4700000000003"/>
    <n v="0"/>
    <n v="0"/>
    <n v="0"/>
    <n v="0"/>
    <n v="0"/>
  </r>
  <r>
    <n v="17"/>
    <d v="2013-07-28T00:00:00"/>
    <d v="2013-08-10T00:00:00"/>
    <x v="41"/>
    <s v="G1N"/>
    <s v="GD10000000"/>
    <s v="GD0"/>
    <n v="13"/>
    <n v="8200"/>
    <s v="GD900"/>
    <s v="BMCB7"/>
    <s v="000JBA"/>
    <n v="17"/>
    <s v="32027A"/>
    <n v="13"/>
    <m/>
    <m/>
    <x v="241"/>
    <n v="63890"/>
    <s v="51492"/>
    <x v="94"/>
    <x v="1"/>
    <s v="Non-executive"/>
    <s v="D907"/>
    <x v="8"/>
    <n v="3035.58"/>
    <n v="0"/>
    <n v="0"/>
    <n v="0"/>
    <n v="0"/>
    <n v="0"/>
    <n v="0"/>
    <n v="0"/>
    <n v="0"/>
    <n v="0"/>
    <n v="0"/>
    <n v="0"/>
    <n v="0"/>
    <n v="0"/>
    <n v="0"/>
    <n v="0"/>
    <n v="0"/>
    <n v="0"/>
    <n v="1.58"/>
    <n v="195.92"/>
    <n v="0"/>
    <n v="0"/>
    <n v="0"/>
    <n v="0"/>
    <n v="0"/>
    <n v="179.87"/>
    <n v="0"/>
    <n v="0"/>
    <n v="0"/>
    <n v="0"/>
    <n v="0"/>
    <n v="2.71"/>
    <n v="6.48"/>
    <n v="0"/>
    <n v="0"/>
    <n v="42.07"/>
    <n v="151.78"/>
    <n v="0"/>
    <n v="10.45"/>
    <n v="0"/>
    <n v="0"/>
    <n v="0"/>
    <n v="0"/>
    <n v="0"/>
    <n v="0"/>
    <n v="0"/>
    <n v="0"/>
    <n v="3626.44"/>
    <n v="3626.44"/>
    <n v="0"/>
    <n v="0"/>
    <n v="0"/>
    <n v="0"/>
    <n v="0"/>
  </r>
  <r>
    <n v="17"/>
    <d v="2013-07-28T00:00:00"/>
    <d v="2013-08-10T00:00:00"/>
    <x v="41"/>
    <s v="G1N"/>
    <s v="GD10000000"/>
    <s v="GD0"/>
    <n v="13"/>
    <n v="8200"/>
    <s v="GD900"/>
    <s v="BMCB7"/>
    <s v="000JBA"/>
    <n v="17"/>
    <s v="32027A"/>
    <n v="13"/>
    <m/>
    <m/>
    <x v="17"/>
    <n v="66586"/>
    <s v="47015"/>
    <x v="176"/>
    <x v="1"/>
    <s v="Non-executive"/>
    <s v="D907"/>
    <x v="8"/>
    <n v="2475.96"/>
    <n v="0"/>
    <n v="0"/>
    <n v="0"/>
    <n v="0"/>
    <n v="0"/>
    <n v="0"/>
    <n v="0"/>
    <n v="0"/>
    <n v="0"/>
    <n v="0"/>
    <n v="0"/>
    <n v="0"/>
    <n v="0"/>
    <n v="0"/>
    <n v="0"/>
    <n v="0"/>
    <n v="0"/>
    <n v="1.31"/>
    <n v="195.92"/>
    <n v="0"/>
    <n v="0"/>
    <n v="0"/>
    <n v="0"/>
    <n v="0"/>
    <n v="149.46"/>
    <n v="0"/>
    <n v="0"/>
    <n v="0"/>
    <n v="0"/>
    <n v="0"/>
    <n v="2.71"/>
    <n v="6.48"/>
    <n v="0"/>
    <n v="0"/>
    <n v="34.96"/>
    <n v="123.8"/>
    <n v="0"/>
    <n v="10.45"/>
    <n v="0"/>
    <n v="0"/>
    <n v="0"/>
    <n v="0"/>
    <n v="0"/>
    <n v="0"/>
    <n v="0"/>
    <n v="0"/>
    <n v="3001.05"/>
    <n v="3001.05"/>
    <n v="0"/>
    <n v="0"/>
    <n v="0"/>
    <n v="0"/>
    <n v="0"/>
  </r>
  <r>
    <n v="17"/>
    <d v="2013-07-28T00:00:00"/>
    <d v="2013-08-10T00:00:00"/>
    <x v="41"/>
    <s v="G1N"/>
    <s v="GD10000000"/>
    <s v="GD0"/>
    <n v="13"/>
    <n v="8200"/>
    <s v="GD900"/>
    <s v="BMCB7"/>
    <s v="000JBA"/>
    <n v="17"/>
    <s v="32027A"/>
    <n v="13"/>
    <m/>
    <m/>
    <x v="243"/>
    <n v="68531"/>
    <s v="47764"/>
    <x v="127"/>
    <x v="1"/>
    <s v="Non-executive"/>
    <s v="D907"/>
    <x v="8"/>
    <n v="2552.8000000000002"/>
    <n v="0"/>
    <n v="0"/>
    <n v="0"/>
    <n v="0"/>
    <n v="0"/>
    <n v="0"/>
    <n v="0"/>
    <n v="0"/>
    <n v="0"/>
    <n v="0"/>
    <n v="0"/>
    <n v="0"/>
    <n v="0"/>
    <n v="0"/>
    <n v="0"/>
    <n v="0"/>
    <n v="0"/>
    <n v="1.35"/>
    <n v="173.94"/>
    <n v="0"/>
    <n v="0"/>
    <n v="0"/>
    <n v="0"/>
    <n v="0"/>
    <n v="158.27000000000001"/>
    <n v="0"/>
    <n v="0"/>
    <n v="0"/>
    <n v="0"/>
    <n v="0"/>
    <n v="2.71"/>
    <n v="6.48"/>
    <n v="0"/>
    <n v="0"/>
    <n v="37.01"/>
    <n v="0"/>
    <n v="0"/>
    <n v="9.2799999999999994"/>
    <n v="0"/>
    <n v="0"/>
    <n v="0"/>
    <n v="0"/>
    <n v="0"/>
    <n v="0"/>
    <n v="0"/>
    <n v="0"/>
    <n v="2941.84"/>
    <n v="2941.8400000000006"/>
    <n v="0"/>
    <n v="0"/>
    <n v="0"/>
    <n v="0"/>
    <n v="0"/>
  </r>
  <r>
    <n v="18"/>
    <d v="2013-08-11T00:00:00"/>
    <d v="2013-08-24T00:00:00"/>
    <x v="43"/>
    <s v="G1N"/>
    <s v="GD10000000"/>
    <s v="GD0"/>
    <n v="13"/>
    <n v="100"/>
    <s v="LD900"/>
    <s v="LF907"/>
    <m/>
    <m/>
    <m/>
    <m/>
    <m/>
    <m/>
    <x v="237"/>
    <n v="68945"/>
    <s v="46259"/>
    <x v="95"/>
    <x v="1"/>
    <s v="Non-executive"/>
    <s v="D907"/>
    <x v="8"/>
    <n v="4357.7"/>
    <n v="0"/>
    <n v="0"/>
    <n v="0"/>
    <n v="0"/>
    <n v="0"/>
    <n v="0"/>
    <n v="0"/>
    <n v="0"/>
    <n v="0"/>
    <n v="0"/>
    <n v="0"/>
    <n v="0"/>
    <n v="0"/>
    <n v="0"/>
    <n v="0"/>
    <n v="0"/>
    <n v="0"/>
    <n v="2.2599999999999998"/>
    <n v="0"/>
    <n v="0"/>
    <n v="0"/>
    <n v="0"/>
    <n v="0"/>
    <n v="0"/>
    <n v="270.17"/>
    <n v="0"/>
    <n v="0"/>
    <n v="0"/>
    <n v="0"/>
    <n v="0"/>
    <n v="2.99"/>
    <n v="6.48"/>
    <n v="0"/>
    <n v="0"/>
    <n v="63.19"/>
    <n v="217.89"/>
    <n v="0"/>
    <n v="0"/>
    <n v="0"/>
    <n v="0"/>
    <n v="0"/>
    <n v="0"/>
    <n v="0"/>
    <n v="0"/>
    <n v="0"/>
    <n v="0"/>
    <n v="4920.68"/>
    <n v="4920.6799999999994"/>
    <n v="0"/>
    <n v="0"/>
    <n v="0"/>
    <n v="0"/>
    <n v="0"/>
  </r>
  <r>
    <n v="18"/>
    <d v="2013-08-11T00:00:00"/>
    <d v="2013-08-24T00:00:00"/>
    <x v="43"/>
    <s v="G1N"/>
    <s v="GD10000000"/>
    <s v="GD0"/>
    <n v="13"/>
    <n v="100"/>
    <s v="LD900"/>
    <s v="LF907"/>
    <m/>
    <m/>
    <m/>
    <m/>
    <m/>
    <m/>
    <x v="440"/>
    <n v="71666"/>
    <s v="50997"/>
    <x v="175"/>
    <x v="1"/>
    <s v="Non-executive"/>
    <s v="D907"/>
    <x v="8"/>
    <n v="4278.46"/>
    <n v="0"/>
    <n v="0"/>
    <n v="0"/>
    <n v="0"/>
    <n v="0"/>
    <n v="0"/>
    <n v="0"/>
    <n v="0"/>
    <n v="0"/>
    <n v="0"/>
    <n v="0"/>
    <n v="0"/>
    <n v="0"/>
    <n v="0"/>
    <n v="0"/>
    <n v="0"/>
    <n v="0"/>
    <n v="2.2200000000000002"/>
    <n v="509.64"/>
    <n v="0"/>
    <n v="0"/>
    <n v="0"/>
    <n v="0"/>
    <n v="0"/>
    <n v="232.1"/>
    <n v="0"/>
    <n v="0"/>
    <n v="0"/>
    <n v="0"/>
    <n v="0"/>
    <n v="3.27"/>
    <n v="6.48"/>
    <n v="0"/>
    <n v="0"/>
    <n v="54.28"/>
    <n v="0"/>
    <n v="0"/>
    <n v="0"/>
    <n v="0"/>
    <n v="0"/>
    <n v="0"/>
    <n v="0"/>
    <n v="0"/>
    <n v="0"/>
    <n v="0"/>
    <n v="0"/>
    <n v="5086.45"/>
    <n v="5086.4500000000007"/>
    <n v="0"/>
    <n v="0"/>
    <n v="0"/>
    <n v="0"/>
    <n v="0"/>
  </r>
  <r>
    <n v="18"/>
    <d v="2013-08-11T00:00:00"/>
    <d v="2013-08-24T00:00:00"/>
    <x v="43"/>
    <s v="G1N"/>
    <s v="GD10000000"/>
    <s v="GD0"/>
    <n v="13"/>
    <n v="8200"/>
    <s v="GD900"/>
    <s v="BMCB5"/>
    <s v="000JBA"/>
    <n v="15"/>
    <s v="32027A"/>
    <n v="13"/>
    <m/>
    <m/>
    <x v="235"/>
    <n v="39684"/>
    <s v="47598"/>
    <x v="94"/>
    <x v="1"/>
    <s v="Non-executive"/>
    <s v="D907"/>
    <x v="8"/>
    <n v="3675.54"/>
    <n v="0"/>
    <n v="0"/>
    <n v="0"/>
    <n v="0"/>
    <n v="0"/>
    <n v="0"/>
    <n v="0"/>
    <n v="0"/>
    <n v="0"/>
    <n v="0"/>
    <n v="0"/>
    <n v="0"/>
    <n v="0"/>
    <n v="0"/>
    <n v="0"/>
    <n v="0"/>
    <n v="0"/>
    <n v="7.35"/>
    <n v="0"/>
    <n v="0"/>
    <n v="0"/>
    <n v="0"/>
    <n v="0"/>
    <n v="0"/>
    <n v="227.88"/>
    <n v="0"/>
    <n v="0"/>
    <n v="0"/>
    <n v="0"/>
    <n v="0"/>
    <n v="2.99"/>
    <n v="9.1999999999999993"/>
    <n v="0"/>
    <n v="0"/>
    <n v="53.29"/>
    <n v="183.78"/>
    <n v="0"/>
    <n v="0"/>
    <n v="0"/>
    <n v="0"/>
    <n v="0"/>
    <n v="0"/>
    <n v="0"/>
    <n v="0"/>
    <n v="0"/>
    <n v="0"/>
    <n v="4160.03"/>
    <n v="4160.03"/>
    <n v="0"/>
    <n v="0"/>
    <n v="0"/>
    <n v="0"/>
    <n v="0"/>
  </r>
  <r>
    <n v="18"/>
    <d v="2013-08-11T00:00:00"/>
    <d v="2013-08-24T00:00:00"/>
    <x v="43"/>
    <s v="G1N"/>
    <s v="GD10000000"/>
    <s v="GD0"/>
    <n v="13"/>
    <n v="8200"/>
    <s v="GD900"/>
    <s v="BMCB5"/>
    <s v="000JBA"/>
    <n v="15"/>
    <s v="32027A"/>
    <n v="13"/>
    <m/>
    <m/>
    <x v="242"/>
    <n v="66912"/>
    <s v="47846"/>
    <x v="125"/>
    <x v="1"/>
    <s v="Non-executive"/>
    <s v="D907"/>
    <x v="8"/>
    <n v="2852.74"/>
    <n v="0"/>
    <n v="0"/>
    <n v="0"/>
    <n v="0"/>
    <n v="0"/>
    <n v="0"/>
    <n v="0"/>
    <n v="0"/>
    <n v="0"/>
    <n v="0"/>
    <n v="0"/>
    <n v="0"/>
    <n v="0"/>
    <n v="0"/>
    <n v="0"/>
    <n v="0"/>
    <n v="0"/>
    <n v="1.5"/>
    <n v="170.62"/>
    <n v="0"/>
    <n v="0"/>
    <n v="0"/>
    <n v="0"/>
    <n v="0"/>
    <n v="173.34"/>
    <n v="0"/>
    <n v="0"/>
    <n v="0"/>
    <n v="0"/>
    <n v="0"/>
    <n v="2.71"/>
    <n v="6.48"/>
    <n v="0"/>
    <n v="0"/>
    <n v="40.54"/>
    <n v="142.63999999999999"/>
    <n v="0"/>
    <n v="9.1"/>
    <n v="0"/>
    <n v="0"/>
    <n v="0"/>
    <n v="0"/>
    <n v="0"/>
    <n v="0"/>
    <n v="0"/>
    <n v="0"/>
    <n v="3399.67"/>
    <n v="3399.6699999999996"/>
    <n v="0"/>
    <n v="0"/>
    <n v="0"/>
    <n v="0"/>
    <n v="0"/>
  </r>
  <r>
    <n v="18"/>
    <d v="2013-08-11T00:00:00"/>
    <d v="2013-08-24T00:00:00"/>
    <x v="43"/>
    <s v="G1N"/>
    <s v="GD10000000"/>
    <s v="GD0"/>
    <n v="13"/>
    <n v="8200"/>
    <s v="GD900"/>
    <s v="BMCB7"/>
    <s v="000JBA"/>
    <n v="17"/>
    <s v="32027A"/>
    <n v="13"/>
    <m/>
    <m/>
    <x v="238"/>
    <n v="38769"/>
    <s v="46830"/>
    <x v="94"/>
    <x v="1"/>
    <s v="Non-executive"/>
    <s v="D907"/>
    <x v="8"/>
    <n v="0"/>
    <n v="0"/>
    <n v="0"/>
    <n v="0"/>
    <n v="0"/>
    <n v="2783.34"/>
    <n v="0"/>
    <n v="0"/>
    <n v="0"/>
    <n v="0"/>
    <n v="0"/>
    <n v="0"/>
    <n v="0"/>
    <n v="0"/>
    <n v="0"/>
    <n v="0"/>
    <n v="0"/>
    <n v="0"/>
    <n v="5.62"/>
    <n v="424.95"/>
    <n v="0"/>
    <n v="0"/>
    <n v="0"/>
    <n v="0"/>
    <n v="0"/>
    <n v="0"/>
    <n v="0"/>
    <n v="0"/>
    <n v="0"/>
    <n v="194.83"/>
    <n v="0"/>
    <n v="3.27"/>
    <n v="11.93"/>
    <n v="0"/>
    <n v="0"/>
    <n v="37.799999999999997"/>
    <n v="0"/>
    <n v="0"/>
    <n v="24.95"/>
    <n v="0"/>
    <n v="0"/>
    <n v="0"/>
    <n v="0"/>
    <n v="0"/>
    <n v="0"/>
    <n v="0"/>
    <n v="0"/>
    <n v="3486.69"/>
    <n v="3486.6899999999996"/>
    <n v="0"/>
    <n v="0"/>
    <n v="0"/>
    <n v="0"/>
    <n v="0"/>
  </r>
  <r>
    <n v="18"/>
    <d v="2013-08-11T00:00:00"/>
    <d v="2013-08-24T00:00:00"/>
    <x v="43"/>
    <s v="G1N"/>
    <s v="GD10000000"/>
    <s v="GD0"/>
    <n v="13"/>
    <n v="8200"/>
    <s v="GD900"/>
    <s v="BMCB7"/>
    <s v="000JBA"/>
    <n v="17"/>
    <s v="32027A"/>
    <n v="13"/>
    <m/>
    <m/>
    <x v="240"/>
    <n v="63545"/>
    <s v="47765"/>
    <x v="94"/>
    <x v="1"/>
    <s v="Non-executive"/>
    <s v="D907"/>
    <x v="8"/>
    <n v="3309.84"/>
    <n v="0"/>
    <n v="0"/>
    <n v="0"/>
    <n v="0"/>
    <n v="0"/>
    <n v="0"/>
    <n v="0"/>
    <n v="0"/>
    <n v="0"/>
    <n v="0"/>
    <n v="0"/>
    <n v="0"/>
    <n v="0"/>
    <n v="0"/>
    <n v="0"/>
    <n v="0"/>
    <n v="0"/>
    <n v="1.74"/>
    <n v="190.69"/>
    <n v="0"/>
    <n v="0"/>
    <n v="0"/>
    <n v="0"/>
    <n v="0"/>
    <n v="201.27"/>
    <n v="0"/>
    <n v="0"/>
    <n v="0"/>
    <n v="0"/>
    <n v="0"/>
    <n v="2.71"/>
    <n v="6.48"/>
    <n v="0"/>
    <n v="0"/>
    <n v="47.07"/>
    <n v="165.49"/>
    <n v="0"/>
    <n v="10.17"/>
    <n v="0"/>
    <n v="0"/>
    <n v="0"/>
    <n v="0"/>
    <n v="0"/>
    <n v="0"/>
    <n v="0"/>
    <n v="0"/>
    <n v="3935.46"/>
    <n v="3935.46"/>
    <n v="0"/>
    <n v="0"/>
    <n v="0"/>
    <n v="0"/>
    <n v="0"/>
  </r>
  <r>
    <n v="18"/>
    <d v="2013-08-11T00:00:00"/>
    <d v="2013-08-24T00:00:00"/>
    <x v="43"/>
    <s v="G1N"/>
    <s v="GD10000000"/>
    <s v="GD0"/>
    <n v="13"/>
    <n v="8200"/>
    <s v="GD900"/>
    <s v="BMCB7"/>
    <s v="000JBA"/>
    <n v="17"/>
    <s v="32027A"/>
    <n v="13"/>
    <m/>
    <m/>
    <x v="241"/>
    <n v="63890"/>
    <s v="51492"/>
    <x v="94"/>
    <x v="1"/>
    <s v="Non-executive"/>
    <s v="D907"/>
    <x v="8"/>
    <n v="3035.58"/>
    <n v="0"/>
    <n v="0"/>
    <n v="0"/>
    <n v="0"/>
    <n v="0"/>
    <n v="0"/>
    <n v="0"/>
    <n v="0"/>
    <n v="0"/>
    <n v="0"/>
    <n v="0"/>
    <n v="0"/>
    <n v="0"/>
    <n v="0"/>
    <n v="0"/>
    <n v="0"/>
    <n v="0"/>
    <n v="1.58"/>
    <n v="195.92"/>
    <n v="0"/>
    <n v="0"/>
    <n v="0"/>
    <n v="0"/>
    <n v="0"/>
    <n v="179.86"/>
    <n v="0"/>
    <n v="0"/>
    <n v="0"/>
    <n v="0"/>
    <n v="0"/>
    <n v="2.71"/>
    <n v="6.48"/>
    <n v="0"/>
    <n v="0"/>
    <n v="42.06"/>
    <n v="151.78"/>
    <n v="0"/>
    <n v="10.45"/>
    <n v="0"/>
    <n v="0"/>
    <n v="0"/>
    <n v="0"/>
    <n v="0"/>
    <n v="0"/>
    <n v="0"/>
    <n v="0"/>
    <n v="3626.42"/>
    <n v="3626.42"/>
    <n v="0"/>
    <n v="0"/>
    <n v="0"/>
    <n v="0"/>
    <n v="0"/>
  </r>
  <r>
    <n v="18"/>
    <d v="2013-08-11T00:00:00"/>
    <d v="2013-08-24T00:00:00"/>
    <x v="43"/>
    <s v="G1N"/>
    <s v="GD10000000"/>
    <s v="GD0"/>
    <n v="13"/>
    <n v="8200"/>
    <s v="GD900"/>
    <s v="BMCB7"/>
    <s v="000JBA"/>
    <n v="17"/>
    <s v="32027A"/>
    <n v="13"/>
    <m/>
    <m/>
    <x v="17"/>
    <n v="66586"/>
    <s v="47015"/>
    <x v="176"/>
    <x v="1"/>
    <s v="Non-executive"/>
    <s v="D907"/>
    <x v="8"/>
    <n v="2475.96"/>
    <n v="0"/>
    <n v="0"/>
    <n v="0"/>
    <n v="0"/>
    <n v="0"/>
    <n v="0"/>
    <n v="0"/>
    <n v="0"/>
    <n v="0"/>
    <n v="0"/>
    <n v="0"/>
    <n v="0"/>
    <n v="0"/>
    <n v="0"/>
    <n v="0"/>
    <n v="0"/>
    <n v="0"/>
    <n v="1.31"/>
    <n v="195.92"/>
    <n v="0"/>
    <n v="0"/>
    <n v="0"/>
    <n v="0"/>
    <n v="0"/>
    <n v="149.46"/>
    <n v="0"/>
    <n v="0"/>
    <n v="0"/>
    <n v="0"/>
    <n v="0"/>
    <n v="2.71"/>
    <n v="6.48"/>
    <n v="0"/>
    <n v="0"/>
    <n v="34.950000000000003"/>
    <n v="123.8"/>
    <n v="0"/>
    <n v="10.45"/>
    <n v="0"/>
    <n v="0"/>
    <n v="0"/>
    <n v="0"/>
    <n v="0"/>
    <n v="0"/>
    <n v="0"/>
    <n v="0"/>
    <n v="3001.04"/>
    <n v="3001.04"/>
    <n v="0"/>
    <n v="0"/>
    <n v="0"/>
    <n v="0"/>
    <n v="0"/>
  </r>
  <r>
    <n v="18"/>
    <d v="2013-08-11T00:00:00"/>
    <d v="2013-08-24T00:00:00"/>
    <x v="43"/>
    <s v="G1N"/>
    <s v="GD10000000"/>
    <s v="GD0"/>
    <n v="13"/>
    <n v="8200"/>
    <s v="GD900"/>
    <s v="BMCB7"/>
    <s v="000JBA"/>
    <n v="17"/>
    <s v="32027A"/>
    <n v="13"/>
    <m/>
    <m/>
    <x v="243"/>
    <n v="68531"/>
    <s v="47764"/>
    <x v="127"/>
    <x v="1"/>
    <s v="Non-executive"/>
    <s v="D907"/>
    <x v="8"/>
    <n v="2552.8000000000002"/>
    <n v="0"/>
    <n v="0"/>
    <n v="0"/>
    <n v="0"/>
    <n v="0"/>
    <n v="0"/>
    <n v="0"/>
    <n v="0"/>
    <n v="0"/>
    <n v="0"/>
    <n v="0"/>
    <n v="0"/>
    <n v="0"/>
    <n v="0"/>
    <n v="0"/>
    <n v="0"/>
    <n v="0"/>
    <n v="1.35"/>
    <n v="173.94"/>
    <n v="0"/>
    <n v="0"/>
    <n v="0"/>
    <n v="0"/>
    <n v="0"/>
    <n v="158.27000000000001"/>
    <n v="0"/>
    <n v="0"/>
    <n v="0"/>
    <n v="0"/>
    <n v="0"/>
    <n v="2.71"/>
    <n v="6.48"/>
    <n v="0"/>
    <n v="0"/>
    <n v="37.020000000000003"/>
    <n v="0"/>
    <n v="0"/>
    <n v="9.2799999999999994"/>
    <n v="0"/>
    <n v="0"/>
    <n v="0"/>
    <n v="0"/>
    <n v="0"/>
    <n v="0"/>
    <n v="0"/>
    <n v="0"/>
    <n v="2941.85"/>
    <n v="2941.8500000000004"/>
    <n v="0"/>
    <n v="0"/>
    <n v="0"/>
    <n v="0"/>
    <n v="0"/>
  </r>
  <r>
    <n v="19"/>
    <d v="2013-08-25T00:00:00"/>
    <d v="2013-09-07T00:00:00"/>
    <x v="45"/>
    <s v="G1N"/>
    <s v="GD10000000"/>
    <s v="GD0"/>
    <n v="13"/>
    <n v="100"/>
    <s v="LD900"/>
    <s v="LF907"/>
    <m/>
    <m/>
    <m/>
    <m/>
    <m/>
    <m/>
    <x v="237"/>
    <n v="68945"/>
    <s v="46259"/>
    <x v="95"/>
    <x v="1"/>
    <s v="Non-executive"/>
    <s v="D907"/>
    <x v="8"/>
    <n v="5183.91"/>
    <n v="0"/>
    <n v="0"/>
    <n v="0"/>
    <n v="0"/>
    <n v="0"/>
    <n v="0"/>
    <n v="0"/>
    <n v="0"/>
    <n v="0"/>
    <n v="0"/>
    <n v="0"/>
    <n v="0"/>
    <n v="0"/>
    <n v="0"/>
    <n v="0"/>
    <n v="0"/>
    <n v="0"/>
    <n v="2.2599999999999998"/>
    <n v="0"/>
    <n v="0"/>
    <n v="0"/>
    <n v="0"/>
    <n v="0"/>
    <n v="0"/>
    <n v="321.41000000000003"/>
    <n v="0"/>
    <n v="0"/>
    <n v="0"/>
    <n v="0"/>
    <n v="0"/>
    <n v="2.99"/>
    <n v="6.48"/>
    <n v="0"/>
    <n v="0"/>
    <n v="75.17"/>
    <n v="259.2"/>
    <n v="0"/>
    <n v="0"/>
    <n v="0"/>
    <n v="0"/>
    <n v="0"/>
    <n v="0"/>
    <n v="0"/>
    <n v="0"/>
    <n v="0"/>
    <n v="0"/>
    <n v="5851.42"/>
    <n v="5851.4199999999992"/>
    <n v="0"/>
    <n v="0"/>
    <n v="0"/>
    <n v="0"/>
    <n v="0"/>
  </r>
  <r>
    <n v="19"/>
    <d v="2013-08-25T00:00:00"/>
    <d v="2013-09-07T00:00:00"/>
    <x v="45"/>
    <s v="G1N"/>
    <s v="GD10000000"/>
    <s v="GD0"/>
    <n v="13"/>
    <n v="100"/>
    <s v="LD900"/>
    <s v="LF907"/>
    <m/>
    <m/>
    <m/>
    <m/>
    <m/>
    <m/>
    <x v="440"/>
    <n v="71666"/>
    <s v="50997"/>
    <x v="175"/>
    <x v="1"/>
    <s v="Non-executive"/>
    <s v="D907"/>
    <x v="8"/>
    <n v="5150.8"/>
    <n v="0"/>
    <n v="0"/>
    <n v="0"/>
    <n v="0"/>
    <n v="0"/>
    <n v="0"/>
    <n v="0"/>
    <n v="0"/>
    <n v="0"/>
    <n v="0"/>
    <n v="0"/>
    <n v="0"/>
    <n v="0"/>
    <n v="0"/>
    <n v="0"/>
    <n v="0"/>
    <n v="0"/>
    <n v="2.2200000000000002"/>
    <n v="509.64"/>
    <n v="0"/>
    <n v="0"/>
    <n v="0"/>
    <n v="0"/>
    <n v="0"/>
    <n v="286.19"/>
    <n v="0"/>
    <n v="0"/>
    <n v="0"/>
    <n v="0"/>
    <n v="0"/>
    <n v="3.27"/>
    <n v="6.48"/>
    <n v="0"/>
    <n v="0"/>
    <n v="66.930000000000007"/>
    <n v="0"/>
    <n v="0"/>
    <n v="0"/>
    <n v="0"/>
    <n v="0"/>
    <n v="0"/>
    <n v="0"/>
    <n v="0"/>
    <n v="0"/>
    <n v="0"/>
    <n v="0"/>
    <n v="6025.53"/>
    <n v="6025.5300000000007"/>
    <n v="0"/>
    <n v="0"/>
    <n v="0"/>
    <n v="0"/>
    <n v="0"/>
  </r>
  <r>
    <n v="19"/>
    <d v="2013-08-25T00:00:00"/>
    <d v="2013-09-07T00:00:00"/>
    <x v="45"/>
    <s v="G1N"/>
    <s v="GD10000000"/>
    <s v="GD0"/>
    <n v="13"/>
    <n v="8200"/>
    <s v="GD900"/>
    <s v="BMCB5"/>
    <s v="000JBA"/>
    <n v="15"/>
    <s v="32027A"/>
    <n v="13"/>
    <m/>
    <m/>
    <x v="235"/>
    <n v="39684"/>
    <s v="47598"/>
    <x v="94"/>
    <x v="1"/>
    <s v="Non-executive"/>
    <s v="D907"/>
    <x v="8"/>
    <n v="4424.54"/>
    <n v="0"/>
    <n v="0"/>
    <n v="0"/>
    <n v="0"/>
    <n v="0"/>
    <n v="0"/>
    <n v="0"/>
    <n v="0"/>
    <n v="0"/>
    <n v="0"/>
    <n v="0"/>
    <n v="0"/>
    <n v="0"/>
    <n v="0"/>
    <n v="0"/>
    <n v="0"/>
    <n v="0"/>
    <n v="7.35"/>
    <n v="0"/>
    <n v="0"/>
    <n v="0"/>
    <n v="0"/>
    <n v="0"/>
    <n v="0"/>
    <n v="274.32"/>
    <n v="0"/>
    <n v="0"/>
    <n v="0"/>
    <n v="0"/>
    <n v="0"/>
    <n v="2.99"/>
    <n v="9.1999999999999993"/>
    <n v="0"/>
    <n v="0"/>
    <n v="64.16"/>
    <n v="221.23"/>
    <n v="0"/>
    <n v="0"/>
    <n v="0"/>
    <n v="0"/>
    <n v="0"/>
    <n v="0"/>
    <n v="0"/>
    <n v="0"/>
    <n v="0"/>
    <n v="0"/>
    <n v="5003.79"/>
    <n v="5003.7899999999991"/>
    <n v="0"/>
    <n v="0"/>
    <n v="0"/>
    <n v="0"/>
    <n v="0"/>
  </r>
  <r>
    <n v="19"/>
    <d v="2013-08-25T00:00:00"/>
    <d v="2013-09-07T00:00:00"/>
    <x v="45"/>
    <s v="G1N"/>
    <s v="GD10000000"/>
    <s v="GD0"/>
    <n v="13"/>
    <n v="8200"/>
    <s v="GD900"/>
    <s v="BMCB5"/>
    <s v="000JBA"/>
    <n v="15"/>
    <s v="32027A"/>
    <n v="13"/>
    <m/>
    <m/>
    <x v="242"/>
    <n v="66912"/>
    <s v="47846"/>
    <x v="125"/>
    <x v="1"/>
    <s v="Non-executive"/>
    <s v="D907"/>
    <x v="8"/>
    <n v="3423.59"/>
    <n v="0"/>
    <n v="0"/>
    <n v="0"/>
    <n v="0"/>
    <n v="0"/>
    <n v="0"/>
    <n v="0"/>
    <n v="0"/>
    <n v="0"/>
    <n v="0"/>
    <n v="0"/>
    <n v="0"/>
    <n v="0"/>
    <n v="0"/>
    <n v="0"/>
    <n v="0"/>
    <n v="0"/>
    <n v="1.5"/>
    <n v="170.62"/>
    <n v="0"/>
    <n v="0"/>
    <n v="0"/>
    <n v="0"/>
    <n v="0"/>
    <n v="208.74"/>
    <n v="0"/>
    <n v="0"/>
    <n v="0"/>
    <n v="0"/>
    <n v="0"/>
    <n v="2.71"/>
    <n v="6.48"/>
    <n v="0"/>
    <n v="0"/>
    <n v="48.82"/>
    <n v="171.18"/>
    <n v="0"/>
    <n v="9.1"/>
    <n v="0"/>
    <n v="0"/>
    <n v="0"/>
    <n v="0"/>
    <n v="0"/>
    <n v="0"/>
    <n v="0"/>
    <n v="0"/>
    <n v="4042.74"/>
    <n v="4042.74"/>
    <n v="0"/>
    <n v="0"/>
    <n v="0"/>
    <n v="0"/>
    <n v="0"/>
  </r>
  <r>
    <n v="19"/>
    <d v="2013-08-25T00:00:00"/>
    <d v="2013-09-07T00:00:00"/>
    <x v="45"/>
    <s v="G1N"/>
    <s v="GD10000000"/>
    <s v="GD0"/>
    <n v="13"/>
    <n v="8200"/>
    <s v="GD900"/>
    <s v="BMCB7"/>
    <s v="000JBA"/>
    <n v="17"/>
    <s v="32027A"/>
    <n v="13"/>
    <m/>
    <m/>
    <x v="238"/>
    <n v="38769"/>
    <s v="46830"/>
    <x v="94"/>
    <x v="1"/>
    <s v="Non-executive"/>
    <s v="D907"/>
    <x v="8"/>
    <n v="0"/>
    <n v="0"/>
    <n v="0"/>
    <n v="0"/>
    <n v="0"/>
    <n v="3348.61"/>
    <n v="0"/>
    <n v="0"/>
    <n v="0"/>
    <n v="0"/>
    <n v="0"/>
    <n v="0"/>
    <n v="0"/>
    <n v="0"/>
    <n v="0"/>
    <n v="0"/>
    <n v="0"/>
    <n v="0"/>
    <n v="5.62"/>
    <n v="424.95"/>
    <n v="0"/>
    <n v="0"/>
    <n v="0"/>
    <n v="0"/>
    <n v="0"/>
    <n v="1222"/>
    <n v="0"/>
    <n v="0"/>
    <n v="0"/>
    <n v="1456.4"/>
    <n v="0"/>
    <n v="3.27"/>
    <n v="11.93"/>
    <n v="0"/>
    <n v="0"/>
    <n v="46"/>
    <n v="0"/>
    <n v="0"/>
    <n v="24.95"/>
    <n v="0"/>
    <n v="0"/>
    <n v="0"/>
    <n v="0"/>
    <n v="0"/>
    <n v="0"/>
    <n v="0"/>
    <n v="0"/>
    <n v="4099.7299999999996"/>
    <n v="6543.7300000000005"/>
    <n v="0"/>
    <n v="0"/>
    <n v="0"/>
    <n v="0"/>
    <n v="0"/>
  </r>
  <r>
    <n v="19"/>
    <d v="2013-08-25T00:00:00"/>
    <d v="2013-09-07T00:00:00"/>
    <x v="45"/>
    <s v="G1N"/>
    <s v="GD10000000"/>
    <s v="GD0"/>
    <n v="13"/>
    <n v="8200"/>
    <s v="GD900"/>
    <s v="BMCB7"/>
    <s v="000JBA"/>
    <n v="17"/>
    <s v="32027A"/>
    <n v="13"/>
    <m/>
    <m/>
    <x v="240"/>
    <n v="63545"/>
    <s v="47765"/>
    <x v="94"/>
    <x v="1"/>
    <s v="Non-executive"/>
    <s v="D907"/>
    <x v="8"/>
    <n v="3978.1"/>
    <n v="0"/>
    <n v="0"/>
    <n v="0"/>
    <n v="0"/>
    <n v="0"/>
    <n v="0"/>
    <n v="0"/>
    <n v="0"/>
    <n v="0"/>
    <n v="0"/>
    <n v="0"/>
    <n v="0"/>
    <n v="0"/>
    <n v="0"/>
    <n v="0"/>
    <n v="0"/>
    <n v="0"/>
    <n v="1.74"/>
    <n v="190.69"/>
    <n v="0"/>
    <n v="0"/>
    <n v="0"/>
    <n v="0"/>
    <n v="0"/>
    <n v="242.7"/>
    <n v="0"/>
    <n v="0"/>
    <n v="0"/>
    <n v="0"/>
    <n v="0"/>
    <n v="2.71"/>
    <n v="6.48"/>
    <n v="0"/>
    <n v="0"/>
    <n v="56.76"/>
    <n v="198.91"/>
    <n v="0"/>
    <n v="10.17"/>
    <n v="0"/>
    <n v="0"/>
    <n v="0"/>
    <n v="0"/>
    <n v="0"/>
    <n v="0"/>
    <n v="0"/>
    <n v="0"/>
    <n v="4688.26"/>
    <n v="4688.2599999999993"/>
    <n v="0"/>
    <n v="0"/>
    <n v="0"/>
    <n v="0"/>
    <n v="0"/>
  </r>
  <r>
    <n v="19"/>
    <d v="2013-08-25T00:00:00"/>
    <d v="2013-09-07T00:00:00"/>
    <x v="45"/>
    <s v="G1N"/>
    <s v="GD10000000"/>
    <s v="GD0"/>
    <n v="13"/>
    <n v="8200"/>
    <s v="GD900"/>
    <s v="BMCB7"/>
    <s v="000JBA"/>
    <n v="17"/>
    <s v="32027A"/>
    <n v="13"/>
    <m/>
    <m/>
    <x v="241"/>
    <n v="63890"/>
    <s v="51492"/>
    <x v="94"/>
    <x v="1"/>
    <s v="Non-executive"/>
    <s v="D907"/>
    <x v="8"/>
    <n v="3654.51"/>
    <n v="0"/>
    <n v="0"/>
    <n v="0"/>
    <n v="0"/>
    <n v="0"/>
    <n v="0"/>
    <n v="0"/>
    <n v="0"/>
    <n v="0"/>
    <n v="0"/>
    <n v="0"/>
    <n v="0"/>
    <n v="0"/>
    <n v="0"/>
    <n v="0"/>
    <n v="0"/>
    <n v="0"/>
    <n v="1.58"/>
    <n v="195.92"/>
    <n v="0"/>
    <n v="0"/>
    <n v="0"/>
    <n v="0"/>
    <n v="0"/>
    <n v="218.24"/>
    <n v="0"/>
    <n v="0"/>
    <n v="0"/>
    <n v="0"/>
    <n v="0"/>
    <n v="2.71"/>
    <n v="6.48"/>
    <n v="0"/>
    <n v="0"/>
    <n v="51.04"/>
    <n v="182.73"/>
    <n v="0"/>
    <n v="10.45"/>
    <n v="0"/>
    <n v="0"/>
    <n v="0"/>
    <n v="0"/>
    <n v="0"/>
    <n v="0"/>
    <n v="0"/>
    <n v="0"/>
    <n v="4323.66"/>
    <n v="4323.66"/>
    <n v="0"/>
    <n v="0"/>
    <n v="0"/>
    <n v="0"/>
    <n v="0"/>
  </r>
  <r>
    <n v="19"/>
    <d v="2013-08-25T00:00:00"/>
    <d v="2013-09-07T00:00:00"/>
    <x v="45"/>
    <s v="G1N"/>
    <s v="GD10000000"/>
    <s v="GD0"/>
    <n v="13"/>
    <n v="8200"/>
    <s v="GD900"/>
    <s v="BMCB7"/>
    <s v="000JBA"/>
    <n v="17"/>
    <s v="32027A"/>
    <n v="13"/>
    <m/>
    <m/>
    <x v="17"/>
    <n v="66586"/>
    <s v="47015"/>
    <x v="176"/>
    <x v="1"/>
    <s v="Non-executive"/>
    <s v="D907"/>
    <x v="8"/>
    <n v="2883.5"/>
    <n v="0"/>
    <n v="0"/>
    <n v="0"/>
    <n v="0"/>
    <n v="0"/>
    <n v="0"/>
    <n v="0"/>
    <n v="0"/>
    <n v="0"/>
    <n v="0"/>
    <n v="0"/>
    <n v="0"/>
    <n v="0"/>
    <n v="0"/>
    <n v="0"/>
    <n v="0"/>
    <n v="0"/>
    <n v="1.31"/>
    <n v="195.92"/>
    <n v="0"/>
    <n v="0"/>
    <n v="0"/>
    <n v="0"/>
    <n v="0"/>
    <n v="174.73"/>
    <n v="0"/>
    <n v="0"/>
    <n v="0"/>
    <n v="0"/>
    <n v="0"/>
    <n v="2.71"/>
    <n v="6.48"/>
    <n v="0"/>
    <n v="0"/>
    <n v="40.869999999999997"/>
    <n v="144.18"/>
    <n v="0"/>
    <n v="10.45"/>
    <n v="0"/>
    <n v="0"/>
    <n v="0"/>
    <n v="0"/>
    <n v="0"/>
    <n v="0"/>
    <n v="0"/>
    <n v="0"/>
    <n v="3460.15"/>
    <n v="3460.1499999999996"/>
    <n v="0"/>
    <n v="0"/>
    <n v="0"/>
    <n v="0"/>
    <n v="0"/>
  </r>
  <r>
    <n v="19"/>
    <d v="2013-08-25T00:00:00"/>
    <d v="2013-09-07T00:00:00"/>
    <x v="45"/>
    <s v="G1N"/>
    <s v="GD10000000"/>
    <s v="GD0"/>
    <n v="13"/>
    <n v="8200"/>
    <s v="GD900"/>
    <s v="BMCB7"/>
    <s v="000JBA"/>
    <n v="17"/>
    <s v="32027A"/>
    <n v="13"/>
    <m/>
    <m/>
    <x v="243"/>
    <n v="68531"/>
    <s v="47764"/>
    <x v="127"/>
    <x v="1"/>
    <s v="Non-executive"/>
    <s v="D907"/>
    <x v="8"/>
    <n v="3064.58"/>
    <n v="0"/>
    <n v="0"/>
    <n v="0"/>
    <n v="0"/>
    <n v="0"/>
    <n v="0"/>
    <n v="0"/>
    <n v="0"/>
    <n v="0"/>
    <n v="0"/>
    <n v="0"/>
    <n v="0"/>
    <n v="0"/>
    <n v="0"/>
    <n v="0"/>
    <n v="0"/>
    <n v="0"/>
    <n v="1.35"/>
    <n v="173.94"/>
    <n v="0"/>
    <n v="0"/>
    <n v="0"/>
    <n v="0"/>
    <n v="0"/>
    <n v="190.01"/>
    <n v="0"/>
    <n v="0"/>
    <n v="0"/>
    <n v="0"/>
    <n v="0"/>
    <n v="2.71"/>
    <n v="6.48"/>
    <n v="0"/>
    <n v="0"/>
    <n v="44.44"/>
    <n v="153.22999999999999"/>
    <n v="0"/>
    <n v="9.2799999999999994"/>
    <n v="0"/>
    <n v="0"/>
    <n v="0"/>
    <n v="0"/>
    <n v="0"/>
    <n v="0"/>
    <n v="0"/>
    <n v="0"/>
    <n v="3646.02"/>
    <n v="3646.0200000000004"/>
    <n v="0"/>
    <n v="0"/>
    <n v="0"/>
    <n v="0"/>
    <n v="0"/>
  </r>
  <r>
    <n v="21"/>
    <d v="2012-09-23T00:00:00"/>
    <d v="2012-10-06T00:00:00"/>
    <x v="2"/>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1"/>
    <d v="2012-09-23T00:00:00"/>
    <d v="2012-10-06T00:00:00"/>
    <x v="2"/>
    <s v="G1N"/>
    <s v="GD10000000"/>
    <s v="GD0"/>
    <n v="13"/>
    <n v="100"/>
    <s v="LDSB0"/>
    <s v="LFSB0"/>
    <m/>
    <m/>
    <m/>
    <m/>
    <m/>
    <m/>
    <x v="166"/>
    <n v="37951"/>
    <s v="46371"/>
    <x v="6"/>
    <x v="2"/>
    <s v="Unallowable"/>
    <s v="SBOE"/>
    <x v="9"/>
    <n v="0"/>
    <n v="0"/>
    <n v="0"/>
    <n v="0"/>
    <n v="0"/>
    <n v="1767.04"/>
    <n v="0"/>
    <n v="0"/>
    <n v="0"/>
    <n v="0"/>
    <n v="0"/>
    <n v="0"/>
    <n v="0"/>
    <n v="0"/>
    <n v="0"/>
    <n v="0"/>
    <n v="0"/>
    <n v="0"/>
    <n v="1.3"/>
    <n v="221.8"/>
    <n v="0"/>
    <n v="0"/>
    <n v="0"/>
    <n v="0"/>
    <n v="0"/>
    <n v="101.46"/>
    <n v="0"/>
    <n v="0"/>
    <n v="0"/>
    <n v="0"/>
    <n v="0"/>
    <n v="2.71"/>
    <n v="6.19"/>
    <n v="0"/>
    <n v="0"/>
    <n v="23.73"/>
    <n v="88.35"/>
    <n v="0"/>
    <n v="9.5399999999999991"/>
    <n v="0"/>
    <n v="0"/>
    <n v="0"/>
    <n v="0"/>
    <n v="0"/>
    <n v="0"/>
    <n v="0"/>
    <n v="0"/>
    <n v="2222.12"/>
    <n v="0"/>
    <n v="0"/>
    <n v="0"/>
    <n v="0"/>
    <n v="0"/>
    <n v="2222.12"/>
  </r>
  <r>
    <n v="21"/>
    <d v="2012-09-23T00:00:00"/>
    <d v="2012-10-06T00:00:00"/>
    <x v="2"/>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1"/>
    <d v="2012-09-23T00:00:00"/>
    <d v="2012-10-06T00:00:00"/>
    <x v="2"/>
    <s v="G1N"/>
    <s v="GD10000000"/>
    <s v="GD0"/>
    <n v="13"/>
    <n v="100"/>
    <s v="LDSB0"/>
    <s v="LFSB0"/>
    <m/>
    <m/>
    <m/>
    <m/>
    <m/>
    <m/>
    <x v="168"/>
    <n v="39693"/>
    <s v="47707"/>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1"/>
    <d v="2012-09-23T00:00:00"/>
    <d v="2012-10-06T00:00:00"/>
    <x v="2"/>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1"/>
    <d v="2012-09-23T00:00:00"/>
    <d v="2012-10-06T00:00:00"/>
    <x v="2"/>
    <s v="G1N"/>
    <s v="GD10000000"/>
    <s v="GD0"/>
    <n v="13"/>
    <n v="100"/>
    <s v="LDSB0"/>
    <s v="LFSB0"/>
    <m/>
    <m/>
    <m/>
    <m/>
    <m/>
    <m/>
    <x v="170"/>
    <n v="43665"/>
    <s v="51209"/>
    <x v="96"/>
    <x v="2"/>
    <s v="Unallowable"/>
    <s v="SBOE"/>
    <x v="9"/>
    <n v="0"/>
    <n v="0"/>
    <n v="0"/>
    <n v="0"/>
    <n v="0"/>
    <n v="576.91999999999996"/>
    <n v="0"/>
    <n v="0"/>
    <n v="0"/>
    <n v="0"/>
    <n v="0"/>
    <n v="0"/>
    <n v="0"/>
    <n v="0"/>
    <n v="0"/>
    <n v="0"/>
    <n v="0"/>
    <n v="0"/>
    <n v="0.46"/>
    <n v="0"/>
    <n v="0"/>
    <n v="0"/>
    <n v="0"/>
    <n v="0"/>
    <n v="0"/>
    <n v="32.36"/>
    <n v="0"/>
    <n v="0"/>
    <n v="0"/>
    <n v="0"/>
    <n v="0"/>
    <n v="2.99"/>
    <n v="8.7799999999999994"/>
    <n v="0"/>
    <n v="0"/>
    <n v="7.57"/>
    <n v="28.85"/>
    <n v="0"/>
    <n v="0"/>
    <n v="0"/>
    <n v="0"/>
    <n v="0"/>
    <n v="0"/>
    <n v="0"/>
    <n v="0"/>
    <n v="0"/>
    <n v="0"/>
    <n v="657.93"/>
    <n v="0"/>
    <n v="0"/>
    <n v="0"/>
    <n v="0"/>
    <n v="0"/>
    <n v="657.93000000000006"/>
  </r>
  <r>
    <n v="21"/>
    <d v="2012-09-23T00:00:00"/>
    <d v="2012-10-06T00:00:00"/>
    <x v="2"/>
    <s v="G1N"/>
    <s v="GD10000000"/>
    <s v="GD0"/>
    <n v="13"/>
    <n v="100"/>
    <s v="LDSB0"/>
    <s v="LFSB0"/>
    <m/>
    <m/>
    <m/>
    <m/>
    <m/>
    <m/>
    <x v="171"/>
    <n v="43746"/>
    <s v="51211"/>
    <x v="96"/>
    <x v="2"/>
    <s v="Unallowable"/>
    <s v="SBOE"/>
    <x v="9"/>
    <n v="0"/>
    <n v="0"/>
    <n v="0"/>
    <n v="0"/>
    <n v="0"/>
    <n v="576.91999999999996"/>
    <n v="0"/>
    <n v="0"/>
    <n v="0"/>
    <n v="0"/>
    <n v="0"/>
    <n v="0"/>
    <n v="0"/>
    <n v="0"/>
    <n v="0"/>
    <n v="0"/>
    <n v="0"/>
    <n v="0"/>
    <n v="0.46"/>
    <n v="453.62"/>
    <n v="0"/>
    <n v="0"/>
    <n v="0"/>
    <n v="0"/>
    <n v="0"/>
    <n v="25.14"/>
    <n v="0"/>
    <n v="0"/>
    <n v="0"/>
    <n v="0"/>
    <n v="0"/>
    <n v="3.27"/>
    <n v="11.39"/>
    <n v="0"/>
    <n v="0"/>
    <n v="5.88"/>
    <n v="28.85"/>
    <n v="0"/>
    <n v="0"/>
    <n v="0"/>
    <n v="0"/>
    <n v="0"/>
    <n v="0"/>
    <n v="0"/>
    <n v="0"/>
    <n v="0"/>
    <n v="0"/>
    <n v="1105.53"/>
    <n v="0"/>
    <n v="0"/>
    <n v="0"/>
    <n v="0"/>
    <n v="0"/>
    <n v="1105.5300000000002"/>
  </r>
  <r>
    <n v="21"/>
    <d v="2012-09-23T00:00:00"/>
    <d v="2012-10-06T00:00:00"/>
    <x v="2"/>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1"/>
    <d v="2012-09-23T00:00:00"/>
    <d v="2012-10-06T00:00:00"/>
    <x v="2"/>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1"/>
    <d v="2012-09-23T00:00:00"/>
    <d v="2012-10-06T00:00:00"/>
    <x v="2"/>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2"/>
    <d v="2012-10-07T00:00:00"/>
    <d v="2012-10-20T00:00:00"/>
    <x v="3"/>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2"/>
    <d v="2012-10-07T00:00:00"/>
    <d v="2012-10-20T00:00:00"/>
    <x v="3"/>
    <s v="G1N"/>
    <s v="GD10000000"/>
    <s v="GD0"/>
    <n v="13"/>
    <n v="100"/>
    <s v="LDSB0"/>
    <s v="LFSB0"/>
    <m/>
    <m/>
    <m/>
    <m/>
    <m/>
    <m/>
    <x v="166"/>
    <n v="37951"/>
    <s v="46371"/>
    <x v="6"/>
    <x v="2"/>
    <s v="Unallowable"/>
    <s v="SBOE"/>
    <x v="9"/>
    <n v="0"/>
    <n v="0"/>
    <n v="0"/>
    <n v="0"/>
    <n v="0"/>
    <n v="1767.04"/>
    <n v="0"/>
    <n v="0"/>
    <n v="0"/>
    <n v="0"/>
    <n v="0"/>
    <n v="0"/>
    <n v="0"/>
    <n v="0"/>
    <n v="0"/>
    <n v="0"/>
    <n v="0"/>
    <n v="0"/>
    <n v="1.3"/>
    <n v="178.92"/>
    <n v="0"/>
    <n v="0"/>
    <n v="0"/>
    <n v="0"/>
    <n v="0"/>
    <n v="98.81"/>
    <n v="0"/>
    <n v="0"/>
    <n v="0"/>
    <n v="0"/>
    <n v="0"/>
    <n v="2.71"/>
    <n v="6.19"/>
    <n v="0"/>
    <n v="0"/>
    <n v="23.11"/>
    <n v="88.35"/>
    <n v="0"/>
    <n v="9.5399999999999991"/>
    <n v="0"/>
    <n v="0"/>
    <n v="0"/>
    <n v="0"/>
    <n v="0"/>
    <n v="0"/>
    <n v="0"/>
    <n v="0"/>
    <n v="2175.9699999999998"/>
    <n v="0"/>
    <n v="0"/>
    <n v="0"/>
    <n v="0"/>
    <n v="0"/>
    <n v="2175.9699999999998"/>
  </r>
  <r>
    <n v="22"/>
    <d v="2012-10-07T00:00:00"/>
    <d v="2012-10-20T00:00:00"/>
    <x v="3"/>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2"/>
    <d v="2012-10-07T00:00:00"/>
    <d v="2012-10-20T00:00:00"/>
    <x v="3"/>
    <s v="G1N"/>
    <s v="GD10000000"/>
    <s v="GD0"/>
    <n v="13"/>
    <n v="100"/>
    <s v="LDSB0"/>
    <s v="LFSB0"/>
    <m/>
    <m/>
    <m/>
    <m/>
    <m/>
    <m/>
    <x v="441"/>
    <n v="39675"/>
    <s v="47709"/>
    <x v="96"/>
    <x v="2"/>
    <s v="Unallowable"/>
    <s v="SBOE"/>
    <x v="9"/>
    <n v="0"/>
    <n v="0"/>
    <n v="0"/>
    <n v="0"/>
    <n v="0"/>
    <n v="0"/>
    <n v="0"/>
    <n v="0"/>
    <n v="0"/>
    <n v="0"/>
    <n v="0"/>
    <n v="0"/>
    <n v="0"/>
    <n v="0"/>
    <n v="0"/>
    <n v="0"/>
    <n v="0"/>
    <n v="0"/>
    <n v="0"/>
    <n v="4.93"/>
    <n v="0"/>
    <n v="0"/>
    <n v="0"/>
    <n v="0"/>
    <n v="0"/>
    <n v="0.31"/>
    <n v="0"/>
    <n v="0"/>
    <n v="0"/>
    <n v="0"/>
    <n v="0"/>
    <n v="0"/>
    <n v="0"/>
    <n v="0"/>
    <n v="0"/>
    <n v="7.0000000000000007E-2"/>
    <n v="0"/>
    <n v="0"/>
    <n v="0"/>
    <n v="0"/>
    <n v="0"/>
    <n v="0"/>
    <n v="0"/>
    <n v="0"/>
    <n v="0"/>
    <n v="0"/>
    <n v="0"/>
    <n v="5.31"/>
    <n v="0"/>
    <n v="0"/>
    <n v="0"/>
    <n v="0"/>
    <n v="0"/>
    <n v="5.31"/>
  </r>
  <r>
    <n v="22"/>
    <d v="2012-10-07T00:00:00"/>
    <d v="2012-10-20T00:00:00"/>
    <x v="3"/>
    <s v="G1N"/>
    <s v="GD10000000"/>
    <s v="GD0"/>
    <n v="13"/>
    <n v="100"/>
    <s v="LDSB0"/>
    <s v="LFSB0"/>
    <m/>
    <m/>
    <m/>
    <m/>
    <m/>
    <m/>
    <x v="168"/>
    <n v="39693"/>
    <s v="47707"/>
    <x v="96"/>
    <x v="2"/>
    <s v="Unallowable"/>
    <s v="SBOE"/>
    <x v="9"/>
    <n v="0"/>
    <n v="0"/>
    <n v="0"/>
    <n v="0"/>
    <n v="0"/>
    <n v="576.91999999999996"/>
    <n v="0"/>
    <n v="0"/>
    <n v="0"/>
    <n v="0"/>
    <n v="0"/>
    <n v="0"/>
    <n v="0"/>
    <n v="0"/>
    <n v="0"/>
    <n v="0"/>
    <n v="0"/>
    <n v="0"/>
    <n v="0"/>
    <n v="0"/>
    <n v="0"/>
    <n v="0"/>
    <n v="0"/>
    <n v="0"/>
    <n v="0"/>
    <n v="35.76"/>
    <n v="0"/>
    <n v="0"/>
    <n v="0"/>
    <n v="0"/>
    <n v="0"/>
    <n v="0"/>
    <n v="0"/>
    <n v="0"/>
    <n v="0"/>
    <n v="8.36"/>
    <n v="0"/>
    <n v="0"/>
    <n v="0"/>
    <n v="0"/>
    <n v="0"/>
    <n v="0"/>
    <n v="0"/>
    <n v="0"/>
    <n v="0"/>
    <n v="0"/>
    <n v="0"/>
    <n v="621.04"/>
    <n v="0"/>
    <n v="0"/>
    <n v="0"/>
    <n v="0"/>
    <n v="0"/>
    <n v="621.04"/>
  </r>
  <r>
    <n v="22"/>
    <d v="2012-10-07T00:00:00"/>
    <d v="2012-10-20T00:00:00"/>
    <x v="3"/>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2"/>
    <d v="2012-10-07T00:00:00"/>
    <d v="2012-10-20T00:00:00"/>
    <x v="3"/>
    <s v="G1N"/>
    <s v="GD10000000"/>
    <s v="GD0"/>
    <n v="13"/>
    <n v="100"/>
    <s v="LDSB0"/>
    <s v="LFSB0"/>
    <m/>
    <m/>
    <m/>
    <m/>
    <m/>
    <m/>
    <x v="170"/>
    <n v="43665"/>
    <s v="51209"/>
    <x v="96"/>
    <x v="2"/>
    <s v="Unallowable"/>
    <s v="SBOE"/>
    <x v="9"/>
    <n v="0"/>
    <n v="0"/>
    <n v="0"/>
    <n v="0"/>
    <n v="0"/>
    <n v="576.91999999999996"/>
    <n v="0"/>
    <n v="0"/>
    <n v="0"/>
    <n v="0"/>
    <n v="0"/>
    <n v="0"/>
    <n v="0"/>
    <n v="0"/>
    <n v="0"/>
    <n v="0"/>
    <n v="0"/>
    <n v="0"/>
    <n v="0.46"/>
    <n v="0"/>
    <n v="0"/>
    <n v="0"/>
    <n v="0"/>
    <n v="0"/>
    <n v="0"/>
    <n v="32.35"/>
    <n v="0"/>
    <n v="0"/>
    <n v="0"/>
    <n v="0"/>
    <n v="0"/>
    <n v="2.99"/>
    <n v="8.7799999999999994"/>
    <n v="0"/>
    <n v="0"/>
    <n v="7.56"/>
    <n v="28.85"/>
    <n v="0"/>
    <n v="0"/>
    <n v="0"/>
    <n v="0"/>
    <n v="0"/>
    <n v="0"/>
    <n v="0"/>
    <n v="0"/>
    <n v="0"/>
    <n v="0"/>
    <n v="657.91"/>
    <n v="0"/>
    <n v="0"/>
    <n v="0"/>
    <n v="0"/>
    <n v="0"/>
    <n v="657.91"/>
  </r>
  <r>
    <n v="22"/>
    <d v="2012-10-07T00:00:00"/>
    <d v="2012-10-20T00:00:00"/>
    <x v="3"/>
    <s v="G1N"/>
    <s v="GD10000000"/>
    <s v="GD0"/>
    <n v="13"/>
    <n v="100"/>
    <s v="LDSB0"/>
    <s v="LFSB0"/>
    <m/>
    <m/>
    <m/>
    <m/>
    <m/>
    <m/>
    <x v="171"/>
    <n v="43746"/>
    <s v="51211"/>
    <x v="96"/>
    <x v="2"/>
    <s v="Unallowable"/>
    <s v="SBOE"/>
    <x v="9"/>
    <n v="0"/>
    <n v="0"/>
    <n v="0"/>
    <n v="0"/>
    <n v="0"/>
    <n v="576.91999999999996"/>
    <n v="0"/>
    <n v="0"/>
    <n v="0"/>
    <n v="0"/>
    <n v="0"/>
    <n v="0"/>
    <n v="0"/>
    <n v="0"/>
    <n v="0"/>
    <n v="0"/>
    <n v="0"/>
    <n v="0"/>
    <n v="0.46"/>
    <n v="468.84"/>
    <n v="0"/>
    <n v="0"/>
    <n v="0"/>
    <n v="0"/>
    <n v="0"/>
    <n v="26.08"/>
    <n v="0"/>
    <n v="0"/>
    <n v="0"/>
    <n v="0"/>
    <n v="0"/>
    <n v="3.27"/>
    <n v="11.39"/>
    <n v="0"/>
    <n v="0"/>
    <n v="6.1"/>
    <n v="28.85"/>
    <n v="0"/>
    <n v="0"/>
    <n v="0"/>
    <n v="0"/>
    <n v="0"/>
    <n v="0"/>
    <n v="0"/>
    <n v="0"/>
    <n v="0"/>
    <n v="0"/>
    <n v="1121.9100000000001"/>
    <n v="0"/>
    <n v="0"/>
    <n v="0"/>
    <n v="0"/>
    <n v="0"/>
    <n v="1121.9099999999999"/>
  </r>
  <r>
    <n v="22"/>
    <d v="2012-10-07T00:00:00"/>
    <d v="2012-10-20T00:00:00"/>
    <x v="3"/>
    <s v="G1N"/>
    <s v="GD10000000"/>
    <s v="GD0"/>
    <n v="13"/>
    <n v="100"/>
    <s v="LDSB0"/>
    <s v="LFSB0"/>
    <m/>
    <m/>
    <m/>
    <m/>
    <m/>
    <m/>
    <x v="172"/>
    <n v="54913"/>
    <s v="44826"/>
    <x v="97"/>
    <x v="2"/>
    <s v="Unallowable"/>
    <s v="SBOE"/>
    <x v="9"/>
    <n v="0"/>
    <n v="0"/>
    <n v="0"/>
    <n v="0"/>
    <n v="0"/>
    <n v="0"/>
    <n v="0"/>
    <n v="0"/>
    <n v="0"/>
    <n v="0"/>
    <n v="0"/>
    <n v="0"/>
    <n v="0"/>
    <n v="0"/>
    <n v="0"/>
    <n v="0"/>
    <n v="0"/>
    <n v="0"/>
    <n v="0"/>
    <n v="66.14"/>
    <n v="0"/>
    <n v="0"/>
    <n v="0"/>
    <n v="0"/>
    <n v="0"/>
    <n v="4.0999999999999996"/>
    <n v="0"/>
    <n v="0"/>
    <n v="0"/>
    <n v="0"/>
    <n v="0"/>
    <n v="0"/>
    <n v="0"/>
    <n v="0"/>
    <n v="0"/>
    <n v="0.96"/>
    <n v="0"/>
    <n v="0"/>
    <n v="0"/>
    <n v="0"/>
    <n v="0"/>
    <n v="0"/>
    <n v="0"/>
    <n v="0"/>
    <n v="0"/>
    <n v="0"/>
    <n v="0"/>
    <n v="71.2"/>
    <n v="0"/>
    <n v="0"/>
    <n v="0"/>
    <n v="0"/>
    <n v="0"/>
    <n v="71.199999999999989"/>
  </r>
  <r>
    <n v="22"/>
    <d v="2012-10-07T00:00:00"/>
    <d v="2012-10-20T00:00:00"/>
    <x v="3"/>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2"/>
    <d v="2012-10-07T00:00:00"/>
    <d v="2012-10-20T00:00:00"/>
    <x v="3"/>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2"/>
    <d v="2012-10-07T00:00:00"/>
    <d v="2012-10-20T00:00:00"/>
    <x v="3"/>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3"/>
    <d v="2012-10-21T00:00:00"/>
    <d v="2012-11-03T00:00:00"/>
    <x v="4"/>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3"/>
    <d v="2012-10-21T00:00:00"/>
    <d v="2012-11-03T00:00:00"/>
    <x v="4"/>
    <s v="G1N"/>
    <s v="GD10000000"/>
    <s v="GD0"/>
    <n v="13"/>
    <n v="100"/>
    <s v="LDSB0"/>
    <s v="LFSB0"/>
    <m/>
    <m/>
    <m/>
    <m/>
    <m/>
    <m/>
    <x v="166"/>
    <n v="37951"/>
    <s v="46371"/>
    <x v="6"/>
    <x v="2"/>
    <s v="Unallowable"/>
    <s v="SBOE"/>
    <x v="9"/>
    <n v="0"/>
    <n v="0"/>
    <n v="0"/>
    <n v="0"/>
    <n v="0"/>
    <n v="1767.04"/>
    <n v="0"/>
    <n v="0"/>
    <n v="0"/>
    <n v="0"/>
    <n v="0"/>
    <n v="0"/>
    <n v="0"/>
    <n v="0"/>
    <n v="0"/>
    <n v="0"/>
    <n v="0"/>
    <n v="0"/>
    <n v="1.3"/>
    <n v="178.92"/>
    <n v="0"/>
    <n v="0"/>
    <n v="0"/>
    <n v="0"/>
    <n v="0"/>
    <n v="98.8"/>
    <n v="0"/>
    <n v="0"/>
    <n v="0"/>
    <n v="0"/>
    <n v="0"/>
    <n v="2.71"/>
    <n v="6.19"/>
    <n v="0"/>
    <n v="0"/>
    <n v="23.1"/>
    <n v="88.35"/>
    <n v="0"/>
    <n v="9.5399999999999991"/>
    <n v="0"/>
    <n v="0"/>
    <n v="0"/>
    <n v="0"/>
    <n v="0"/>
    <n v="0"/>
    <n v="0"/>
    <n v="0"/>
    <n v="2175.9499999999998"/>
    <n v="0"/>
    <n v="0"/>
    <n v="0"/>
    <n v="0"/>
    <n v="0"/>
    <n v="2175.9499999999998"/>
  </r>
  <r>
    <n v="23"/>
    <d v="2012-10-21T00:00:00"/>
    <d v="2012-11-03T00:00:00"/>
    <x v="4"/>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3"/>
    <d v="2012-10-21T00:00:00"/>
    <d v="2012-11-03T00:00:00"/>
    <x v="4"/>
    <s v="G1N"/>
    <s v="GD10000000"/>
    <s v="GD0"/>
    <n v="13"/>
    <n v="100"/>
    <s v="LDSB0"/>
    <s v="LFSB0"/>
    <m/>
    <m/>
    <m/>
    <m/>
    <m/>
    <m/>
    <x v="168"/>
    <n v="39693"/>
    <s v="47707"/>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3"/>
    <d v="2012-10-21T00:00:00"/>
    <d v="2012-11-03T00:00:00"/>
    <x v="4"/>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3"/>
    <d v="2012-10-21T00:00:00"/>
    <d v="2012-11-03T00:00:00"/>
    <x v="4"/>
    <s v="G1N"/>
    <s v="GD10000000"/>
    <s v="GD0"/>
    <n v="13"/>
    <n v="100"/>
    <s v="LDSB0"/>
    <s v="LFSB0"/>
    <m/>
    <m/>
    <m/>
    <m/>
    <m/>
    <m/>
    <x v="170"/>
    <n v="43665"/>
    <s v="51209"/>
    <x v="96"/>
    <x v="2"/>
    <s v="Unallowable"/>
    <s v="SBOE"/>
    <x v="9"/>
    <n v="0"/>
    <n v="0"/>
    <n v="0"/>
    <n v="0"/>
    <n v="0"/>
    <n v="576.91999999999996"/>
    <n v="0"/>
    <n v="0"/>
    <n v="0"/>
    <n v="0"/>
    <n v="0"/>
    <n v="0"/>
    <n v="0"/>
    <n v="0"/>
    <n v="0"/>
    <n v="0"/>
    <n v="0"/>
    <n v="0"/>
    <n v="0.46"/>
    <n v="0"/>
    <n v="0"/>
    <n v="0"/>
    <n v="0"/>
    <n v="0"/>
    <n v="0"/>
    <n v="32.35"/>
    <n v="0"/>
    <n v="0"/>
    <n v="0"/>
    <n v="0"/>
    <n v="0"/>
    <n v="2.99"/>
    <n v="8.7799999999999994"/>
    <n v="0"/>
    <n v="0"/>
    <n v="7.57"/>
    <n v="28.85"/>
    <n v="0"/>
    <n v="0"/>
    <n v="0"/>
    <n v="0"/>
    <n v="0"/>
    <n v="0"/>
    <n v="0"/>
    <n v="0"/>
    <n v="0"/>
    <n v="0"/>
    <n v="657.92"/>
    <n v="0"/>
    <n v="0"/>
    <n v="0"/>
    <n v="0"/>
    <n v="0"/>
    <n v="657.92000000000007"/>
  </r>
  <r>
    <n v="23"/>
    <d v="2012-10-21T00:00:00"/>
    <d v="2012-11-03T00:00:00"/>
    <x v="4"/>
    <s v="G1N"/>
    <s v="GD10000000"/>
    <s v="GD0"/>
    <n v="13"/>
    <n v="100"/>
    <s v="LDSB0"/>
    <s v="LFSB0"/>
    <m/>
    <m/>
    <m/>
    <m/>
    <m/>
    <m/>
    <x v="171"/>
    <n v="43746"/>
    <s v="51211"/>
    <x v="96"/>
    <x v="2"/>
    <s v="Unallowable"/>
    <s v="SBOE"/>
    <x v="9"/>
    <n v="0"/>
    <n v="0"/>
    <n v="0"/>
    <n v="0"/>
    <n v="0"/>
    <n v="576.91999999999996"/>
    <n v="0"/>
    <n v="0"/>
    <n v="0"/>
    <n v="0"/>
    <n v="0"/>
    <n v="0"/>
    <n v="0"/>
    <n v="0"/>
    <n v="0"/>
    <n v="0"/>
    <n v="0"/>
    <n v="0"/>
    <n v="0.46"/>
    <n v="468.84"/>
    <n v="0"/>
    <n v="0"/>
    <n v="0"/>
    <n v="0"/>
    <n v="0"/>
    <n v="26.08"/>
    <n v="0"/>
    <n v="0"/>
    <n v="0"/>
    <n v="0"/>
    <n v="0"/>
    <n v="3.27"/>
    <n v="11.39"/>
    <n v="0"/>
    <n v="0"/>
    <n v="6.1"/>
    <n v="28.85"/>
    <n v="0"/>
    <n v="0"/>
    <n v="0"/>
    <n v="0"/>
    <n v="0"/>
    <n v="0"/>
    <n v="0"/>
    <n v="0"/>
    <n v="0"/>
    <n v="0"/>
    <n v="1121.9100000000001"/>
    <n v="0"/>
    <n v="0"/>
    <n v="0"/>
    <n v="0"/>
    <n v="0"/>
    <n v="1121.9099999999999"/>
  </r>
  <r>
    <n v="23"/>
    <d v="2012-10-21T00:00:00"/>
    <d v="2012-11-03T00:00:00"/>
    <x v="4"/>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6"/>
    <n v="0"/>
    <n v="0"/>
    <n v="0"/>
    <n v="0"/>
    <n v="0"/>
    <n v="0"/>
    <n v="0"/>
    <n v="0"/>
    <n v="0"/>
    <n v="8.3699999999999992"/>
    <n v="0"/>
    <n v="0"/>
    <n v="0"/>
    <n v="0"/>
    <n v="0"/>
    <n v="0"/>
    <n v="0"/>
    <n v="0"/>
    <n v="0"/>
    <n v="0"/>
    <n v="0"/>
    <n v="621.04999999999995"/>
    <n v="0"/>
    <n v="0"/>
    <n v="0"/>
    <n v="0"/>
    <n v="0"/>
    <n v="621.04999999999995"/>
  </r>
  <r>
    <n v="23"/>
    <d v="2012-10-21T00:00:00"/>
    <d v="2012-11-03T00:00:00"/>
    <x v="4"/>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6"/>
    <n v="0"/>
    <n v="0"/>
    <n v="0"/>
    <n v="0"/>
    <n v="0"/>
    <n v="0"/>
    <n v="0"/>
    <n v="0"/>
    <n v="0"/>
    <n v="8.3699999999999992"/>
    <n v="0"/>
    <n v="0"/>
    <n v="0"/>
    <n v="0"/>
    <n v="0"/>
    <n v="0"/>
    <n v="0"/>
    <n v="0"/>
    <n v="0"/>
    <n v="0"/>
    <n v="0"/>
    <n v="621.04999999999995"/>
    <n v="0"/>
    <n v="0"/>
    <n v="0"/>
    <n v="0"/>
    <n v="0"/>
    <n v="621.04999999999995"/>
  </r>
  <r>
    <n v="23"/>
    <d v="2012-10-21T00:00:00"/>
    <d v="2012-11-03T00:00:00"/>
    <x v="4"/>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4"/>
    <d v="2012-11-04T00:00:00"/>
    <d v="2012-11-17T00:00:00"/>
    <x v="5"/>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4"/>
    <d v="2012-11-04T00:00:00"/>
    <d v="2012-11-17T00:00:00"/>
    <x v="5"/>
    <s v="G1N"/>
    <s v="GD10000000"/>
    <s v="GD0"/>
    <n v="13"/>
    <n v="100"/>
    <s v="LDSB0"/>
    <s v="LFSB0"/>
    <m/>
    <m/>
    <m/>
    <m/>
    <m/>
    <m/>
    <x v="166"/>
    <n v="37951"/>
    <s v="46371"/>
    <x v="6"/>
    <x v="2"/>
    <s v="Unallowable"/>
    <s v="SBOE"/>
    <x v="9"/>
    <n v="0"/>
    <n v="0"/>
    <n v="0"/>
    <n v="0"/>
    <n v="0"/>
    <n v="1767.04"/>
    <n v="0"/>
    <n v="0"/>
    <n v="0"/>
    <n v="0"/>
    <n v="0"/>
    <n v="0"/>
    <n v="0"/>
    <n v="0"/>
    <n v="0"/>
    <n v="0"/>
    <n v="0"/>
    <n v="0"/>
    <n v="1.3"/>
    <n v="178.92"/>
    <n v="0"/>
    <n v="0"/>
    <n v="0"/>
    <n v="0"/>
    <n v="0"/>
    <n v="98.8"/>
    <n v="0"/>
    <n v="0"/>
    <n v="0"/>
    <n v="0"/>
    <n v="0"/>
    <n v="2.71"/>
    <n v="6.19"/>
    <n v="0"/>
    <n v="0"/>
    <n v="23.11"/>
    <n v="88.35"/>
    <n v="0"/>
    <n v="9.5399999999999991"/>
    <n v="0"/>
    <n v="0"/>
    <n v="0"/>
    <n v="0"/>
    <n v="0"/>
    <n v="0"/>
    <n v="0"/>
    <n v="0"/>
    <n v="2175.96"/>
    <n v="0"/>
    <n v="0"/>
    <n v="0"/>
    <n v="0"/>
    <n v="0"/>
    <n v="2175.96"/>
  </r>
  <r>
    <n v="24"/>
    <d v="2012-11-04T00:00:00"/>
    <d v="2012-11-17T00:00:00"/>
    <x v="5"/>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4"/>
    <d v="2012-11-04T00:00:00"/>
    <d v="2012-11-17T00:00:00"/>
    <x v="5"/>
    <s v="G1N"/>
    <s v="GD10000000"/>
    <s v="GD0"/>
    <n v="13"/>
    <n v="100"/>
    <s v="LDSB0"/>
    <s v="LFSB0"/>
    <m/>
    <m/>
    <m/>
    <m/>
    <m/>
    <m/>
    <x v="168"/>
    <n v="39693"/>
    <s v="47707"/>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4"/>
    <d v="2012-11-04T00:00:00"/>
    <d v="2012-11-17T00:00:00"/>
    <x v="5"/>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4"/>
    <d v="2012-11-04T00:00:00"/>
    <d v="2012-11-17T00:00:00"/>
    <x v="5"/>
    <s v="G1N"/>
    <s v="GD10000000"/>
    <s v="GD0"/>
    <n v="13"/>
    <n v="100"/>
    <s v="LDSB0"/>
    <s v="LFSB0"/>
    <m/>
    <m/>
    <m/>
    <m/>
    <m/>
    <m/>
    <x v="170"/>
    <n v="43665"/>
    <s v="51209"/>
    <x v="96"/>
    <x v="2"/>
    <s v="Unallowable"/>
    <s v="SBOE"/>
    <x v="9"/>
    <n v="0"/>
    <n v="0"/>
    <n v="0"/>
    <n v="0"/>
    <n v="0"/>
    <n v="576.91999999999996"/>
    <n v="0"/>
    <n v="0"/>
    <n v="0"/>
    <n v="0"/>
    <n v="0"/>
    <n v="0"/>
    <n v="0"/>
    <n v="0"/>
    <n v="0"/>
    <n v="0"/>
    <n v="0"/>
    <n v="0"/>
    <n v="0.46"/>
    <n v="0"/>
    <n v="0"/>
    <n v="0"/>
    <n v="0"/>
    <n v="0"/>
    <n v="0"/>
    <n v="32.36"/>
    <n v="0"/>
    <n v="0"/>
    <n v="0"/>
    <n v="0"/>
    <n v="0"/>
    <n v="2.99"/>
    <n v="8.7799999999999994"/>
    <n v="0"/>
    <n v="0"/>
    <n v="7.57"/>
    <n v="28.85"/>
    <n v="0"/>
    <n v="0"/>
    <n v="0"/>
    <n v="0"/>
    <n v="0"/>
    <n v="0"/>
    <n v="0"/>
    <n v="0"/>
    <n v="0"/>
    <n v="0"/>
    <n v="657.93"/>
    <n v="0"/>
    <n v="0"/>
    <n v="0"/>
    <n v="0"/>
    <n v="0"/>
    <n v="657.93000000000006"/>
  </r>
  <r>
    <n v="24"/>
    <d v="2012-11-04T00:00:00"/>
    <d v="2012-11-17T00:00:00"/>
    <x v="5"/>
    <s v="G1N"/>
    <s v="GD10000000"/>
    <s v="GD0"/>
    <n v="13"/>
    <n v="100"/>
    <s v="LDSB0"/>
    <s v="LFSB0"/>
    <m/>
    <m/>
    <m/>
    <m/>
    <m/>
    <m/>
    <x v="171"/>
    <n v="43746"/>
    <s v="51211"/>
    <x v="96"/>
    <x v="2"/>
    <s v="Unallowable"/>
    <s v="SBOE"/>
    <x v="9"/>
    <n v="0"/>
    <n v="0"/>
    <n v="0"/>
    <n v="0"/>
    <n v="0"/>
    <n v="576.91999999999996"/>
    <n v="0"/>
    <n v="0"/>
    <n v="0"/>
    <n v="0"/>
    <n v="0"/>
    <n v="0"/>
    <n v="0"/>
    <n v="0"/>
    <n v="0"/>
    <n v="0"/>
    <n v="0"/>
    <n v="0"/>
    <n v="0.46"/>
    <n v="468.84"/>
    <n v="0"/>
    <n v="0"/>
    <n v="0"/>
    <n v="0"/>
    <n v="0"/>
    <n v="26.08"/>
    <n v="0"/>
    <n v="0"/>
    <n v="0"/>
    <n v="0"/>
    <n v="0"/>
    <n v="3.27"/>
    <n v="11.39"/>
    <n v="0"/>
    <n v="0"/>
    <n v="6.1"/>
    <n v="28.85"/>
    <n v="0"/>
    <n v="0"/>
    <n v="0"/>
    <n v="0"/>
    <n v="0"/>
    <n v="0"/>
    <n v="0"/>
    <n v="0"/>
    <n v="0"/>
    <n v="0"/>
    <n v="1121.9100000000001"/>
    <n v="0"/>
    <n v="0"/>
    <n v="0"/>
    <n v="0"/>
    <n v="0"/>
    <n v="1121.9099999999999"/>
  </r>
  <r>
    <n v="24"/>
    <d v="2012-11-04T00:00:00"/>
    <d v="2012-11-17T00:00:00"/>
    <x v="5"/>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4"/>
    <d v="2012-11-04T00:00:00"/>
    <d v="2012-11-17T00:00:00"/>
    <x v="5"/>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4"/>
    <d v="2012-11-04T00:00:00"/>
    <d v="2012-11-17T00:00:00"/>
    <x v="5"/>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5"/>
    <d v="2012-11-18T00:00:00"/>
    <d v="2012-12-01T00:00:00"/>
    <x v="6"/>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5"/>
    <d v="2012-11-18T00:00:00"/>
    <d v="2012-12-01T00:00:00"/>
    <x v="6"/>
    <s v="G1N"/>
    <s v="GD10000000"/>
    <s v="GD0"/>
    <n v="13"/>
    <n v="100"/>
    <s v="LDSB0"/>
    <s v="LFSB0"/>
    <m/>
    <m/>
    <m/>
    <m/>
    <m/>
    <m/>
    <x v="442"/>
    <n v="36668"/>
    <s v="44826"/>
    <x v="97"/>
    <x v="2"/>
    <s v="Unallowable"/>
    <s v="SBOE"/>
    <x v="9"/>
    <n v="2961.38"/>
    <n v="0"/>
    <n v="0"/>
    <n v="0"/>
    <n v="0"/>
    <n v="0"/>
    <n v="0"/>
    <n v="0"/>
    <n v="0"/>
    <n v="0"/>
    <n v="0"/>
    <n v="0"/>
    <n v="0"/>
    <n v="0"/>
    <n v="0"/>
    <n v="0"/>
    <n v="0"/>
    <n v="0"/>
    <n v="0"/>
    <n v="0"/>
    <n v="0"/>
    <n v="0"/>
    <n v="0"/>
    <n v="0"/>
    <n v="0"/>
    <n v="183.61"/>
    <n v="0"/>
    <n v="0"/>
    <n v="0"/>
    <n v="0"/>
    <n v="0"/>
    <n v="0"/>
    <n v="0"/>
    <n v="0"/>
    <n v="0"/>
    <n v="42.94"/>
    <n v="148.07"/>
    <n v="0"/>
    <n v="0"/>
    <n v="0"/>
    <n v="0"/>
    <n v="0"/>
    <n v="0"/>
    <n v="0"/>
    <n v="0"/>
    <n v="0"/>
    <n v="0"/>
    <n v="3336"/>
    <n v="0"/>
    <n v="0"/>
    <n v="0"/>
    <n v="0"/>
    <n v="0"/>
    <n v="3336.0000000000005"/>
  </r>
  <r>
    <n v="25"/>
    <d v="2012-11-18T00:00:00"/>
    <d v="2012-12-01T00:00:00"/>
    <x v="6"/>
    <s v="G1N"/>
    <s v="GD10000000"/>
    <s v="GD0"/>
    <n v="13"/>
    <n v="100"/>
    <s v="LDSB0"/>
    <s v="LFSB0"/>
    <m/>
    <m/>
    <m/>
    <m/>
    <m/>
    <m/>
    <x v="166"/>
    <n v="37951"/>
    <s v="46371"/>
    <x v="6"/>
    <x v="2"/>
    <s v="Unallowable"/>
    <s v="SBOE"/>
    <x v="9"/>
    <n v="0"/>
    <n v="0"/>
    <n v="0"/>
    <n v="0"/>
    <n v="0"/>
    <n v="1767.04"/>
    <n v="0"/>
    <n v="0"/>
    <n v="0"/>
    <n v="0"/>
    <n v="0"/>
    <n v="0"/>
    <n v="0"/>
    <n v="0"/>
    <n v="0"/>
    <n v="0"/>
    <n v="0"/>
    <n v="0"/>
    <n v="1.3"/>
    <n v="178.92"/>
    <n v="0"/>
    <n v="0"/>
    <n v="0"/>
    <n v="0"/>
    <n v="0"/>
    <n v="98.81"/>
    <n v="0"/>
    <n v="0"/>
    <n v="0"/>
    <n v="0"/>
    <n v="0"/>
    <n v="2.71"/>
    <n v="6.19"/>
    <n v="0"/>
    <n v="0"/>
    <n v="23.11"/>
    <n v="88.35"/>
    <n v="0"/>
    <n v="9.5399999999999991"/>
    <n v="0"/>
    <n v="0"/>
    <n v="0"/>
    <n v="0"/>
    <n v="0"/>
    <n v="0"/>
    <n v="0"/>
    <n v="0"/>
    <n v="2175.9699999999998"/>
    <n v="0"/>
    <n v="0"/>
    <n v="0"/>
    <n v="0"/>
    <n v="0"/>
    <n v="2175.9699999999998"/>
  </r>
  <r>
    <n v="25"/>
    <d v="2012-11-18T00:00:00"/>
    <d v="2012-12-01T00:00:00"/>
    <x v="6"/>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5"/>
    <d v="2012-11-18T00:00:00"/>
    <d v="2012-12-01T00:00:00"/>
    <x v="6"/>
    <s v="G1N"/>
    <s v="GD10000000"/>
    <s v="GD0"/>
    <n v="13"/>
    <n v="100"/>
    <s v="LDSB0"/>
    <s v="LFSB0"/>
    <m/>
    <m/>
    <m/>
    <m/>
    <m/>
    <m/>
    <x v="168"/>
    <n v="39693"/>
    <s v="47707"/>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5"/>
    <d v="2012-11-18T00:00:00"/>
    <d v="2012-12-01T00:00:00"/>
    <x v="6"/>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5"/>
    <d v="2012-11-18T00:00:00"/>
    <d v="2012-12-01T00:00:00"/>
    <x v="6"/>
    <s v="G1N"/>
    <s v="GD10000000"/>
    <s v="GD0"/>
    <n v="13"/>
    <n v="100"/>
    <s v="LDSB0"/>
    <s v="LFSB0"/>
    <m/>
    <m/>
    <m/>
    <m/>
    <m/>
    <m/>
    <x v="170"/>
    <n v="43665"/>
    <s v="51209"/>
    <x v="96"/>
    <x v="2"/>
    <s v="Unallowable"/>
    <s v="SBOE"/>
    <x v="9"/>
    <n v="0"/>
    <n v="0"/>
    <n v="0"/>
    <n v="0"/>
    <n v="0"/>
    <n v="576.91999999999996"/>
    <n v="0"/>
    <n v="0"/>
    <n v="0"/>
    <n v="0"/>
    <n v="0"/>
    <n v="0"/>
    <n v="0"/>
    <n v="0"/>
    <n v="0"/>
    <n v="0"/>
    <n v="0"/>
    <n v="0"/>
    <n v="0.46"/>
    <n v="0"/>
    <n v="0"/>
    <n v="0"/>
    <n v="0"/>
    <n v="0"/>
    <n v="0"/>
    <n v="32.35"/>
    <n v="0"/>
    <n v="0"/>
    <n v="0"/>
    <n v="0"/>
    <n v="0"/>
    <n v="2.99"/>
    <n v="8.7799999999999994"/>
    <n v="0"/>
    <n v="0"/>
    <n v="7.56"/>
    <n v="28.85"/>
    <n v="0"/>
    <n v="0"/>
    <n v="0"/>
    <n v="0"/>
    <n v="0"/>
    <n v="0"/>
    <n v="0"/>
    <n v="0"/>
    <n v="0"/>
    <n v="0"/>
    <n v="657.91"/>
    <n v="0"/>
    <n v="0"/>
    <n v="0"/>
    <n v="0"/>
    <n v="0"/>
    <n v="657.91"/>
  </r>
  <r>
    <n v="25"/>
    <d v="2012-11-18T00:00:00"/>
    <d v="2012-12-01T00:00:00"/>
    <x v="6"/>
    <s v="G1N"/>
    <s v="GD10000000"/>
    <s v="GD0"/>
    <n v="13"/>
    <n v="100"/>
    <s v="LDSB0"/>
    <s v="LFSB0"/>
    <m/>
    <m/>
    <m/>
    <m/>
    <m/>
    <m/>
    <x v="171"/>
    <n v="43746"/>
    <s v="51211"/>
    <x v="96"/>
    <x v="2"/>
    <s v="Unallowable"/>
    <s v="SBOE"/>
    <x v="9"/>
    <n v="0"/>
    <n v="0"/>
    <n v="0"/>
    <n v="0"/>
    <n v="0"/>
    <n v="576.91999999999996"/>
    <n v="0"/>
    <n v="0"/>
    <n v="0"/>
    <n v="0"/>
    <n v="0"/>
    <n v="0"/>
    <n v="0"/>
    <n v="0"/>
    <n v="0"/>
    <n v="0"/>
    <n v="0"/>
    <n v="0"/>
    <n v="0.46"/>
    <n v="468.84"/>
    <n v="0"/>
    <n v="0"/>
    <n v="0"/>
    <n v="0"/>
    <n v="0"/>
    <n v="26.08"/>
    <n v="0"/>
    <n v="0"/>
    <n v="0"/>
    <n v="0"/>
    <n v="0"/>
    <n v="3.27"/>
    <n v="11.39"/>
    <n v="0"/>
    <n v="0"/>
    <n v="6.1"/>
    <n v="28.85"/>
    <n v="0"/>
    <n v="0"/>
    <n v="0"/>
    <n v="0"/>
    <n v="0"/>
    <n v="0"/>
    <n v="0"/>
    <n v="0"/>
    <n v="0"/>
    <n v="0"/>
    <n v="1121.9100000000001"/>
    <n v="0"/>
    <n v="0"/>
    <n v="0"/>
    <n v="0"/>
    <n v="0"/>
    <n v="1121.9099999999999"/>
  </r>
  <r>
    <n v="25"/>
    <d v="2012-11-18T00:00:00"/>
    <d v="2012-12-01T00:00:00"/>
    <x v="6"/>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5"/>
    <d v="2012-11-18T00:00:00"/>
    <d v="2012-12-01T00:00:00"/>
    <x v="6"/>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5"/>
    <d v="2012-11-18T00:00:00"/>
    <d v="2012-12-01T00:00:00"/>
    <x v="6"/>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6"/>
    <d v="2012-12-02T00:00:00"/>
    <d v="2012-12-15T00:00:00"/>
    <x v="7"/>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6"/>
    <d v="2012-12-02T00:00:00"/>
    <d v="2012-12-15T00:00:00"/>
    <x v="7"/>
    <s v="G1N"/>
    <s v="GD10000000"/>
    <s v="GD0"/>
    <n v="13"/>
    <n v="100"/>
    <s v="LDSB0"/>
    <s v="LFSB0"/>
    <m/>
    <m/>
    <m/>
    <m/>
    <m/>
    <m/>
    <x v="442"/>
    <n v="36668"/>
    <s v="44826"/>
    <x v="97"/>
    <x v="2"/>
    <s v="Unallowable"/>
    <s v="SBOE"/>
    <x v="9"/>
    <n v="2961.38"/>
    <n v="0"/>
    <n v="0"/>
    <n v="0"/>
    <n v="0"/>
    <n v="0"/>
    <n v="0"/>
    <n v="0"/>
    <n v="0"/>
    <n v="0"/>
    <n v="0"/>
    <n v="0"/>
    <n v="0"/>
    <n v="0"/>
    <n v="0"/>
    <n v="0"/>
    <n v="0"/>
    <n v="0"/>
    <n v="0"/>
    <n v="160.02000000000001"/>
    <n v="0"/>
    <n v="0"/>
    <n v="0"/>
    <n v="0"/>
    <n v="0"/>
    <n v="183.61"/>
    <n v="0"/>
    <n v="0"/>
    <n v="0"/>
    <n v="0"/>
    <n v="0"/>
    <n v="2.71"/>
    <n v="6.19"/>
    <n v="0"/>
    <n v="0"/>
    <n v="42.94"/>
    <n v="148.07"/>
    <n v="0"/>
    <n v="8.5299999999999994"/>
    <n v="0"/>
    <n v="0"/>
    <n v="0"/>
    <n v="0"/>
    <n v="0"/>
    <n v="0"/>
    <n v="0"/>
    <n v="0"/>
    <n v="3513.45"/>
    <n v="0"/>
    <n v="0"/>
    <n v="0"/>
    <n v="0"/>
    <n v="0"/>
    <n v="3513.4500000000007"/>
  </r>
  <r>
    <n v="26"/>
    <d v="2012-12-02T00:00:00"/>
    <d v="2012-12-15T00:00:00"/>
    <x v="7"/>
    <s v="G1N"/>
    <s v="GD10000000"/>
    <s v="GD0"/>
    <n v="13"/>
    <n v="100"/>
    <s v="LDSB0"/>
    <s v="LFSB0"/>
    <m/>
    <m/>
    <m/>
    <m/>
    <m/>
    <m/>
    <x v="166"/>
    <n v="37951"/>
    <s v="46371"/>
    <x v="6"/>
    <x v="2"/>
    <s v="Unallowable"/>
    <s v="SBOE"/>
    <x v="9"/>
    <n v="0"/>
    <n v="0"/>
    <n v="0"/>
    <n v="0"/>
    <n v="0"/>
    <n v="1767.04"/>
    <n v="0"/>
    <n v="0"/>
    <n v="0"/>
    <n v="0"/>
    <n v="0"/>
    <n v="0"/>
    <n v="0"/>
    <n v="0"/>
    <n v="0"/>
    <n v="0"/>
    <n v="0"/>
    <n v="0"/>
    <n v="1.3"/>
    <n v="178.92"/>
    <n v="0"/>
    <n v="0"/>
    <n v="0"/>
    <n v="0"/>
    <n v="0"/>
    <n v="98.8"/>
    <n v="0"/>
    <n v="0"/>
    <n v="0"/>
    <n v="0"/>
    <n v="0"/>
    <n v="2.71"/>
    <n v="6.19"/>
    <n v="0"/>
    <n v="0"/>
    <n v="23.11"/>
    <n v="88.35"/>
    <n v="0"/>
    <n v="9.5399999999999991"/>
    <n v="0"/>
    <n v="0"/>
    <n v="0"/>
    <n v="0"/>
    <n v="0"/>
    <n v="0"/>
    <n v="0"/>
    <n v="0"/>
    <n v="2175.96"/>
    <n v="0"/>
    <n v="0"/>
    <n v="0"/>
    <n v="0"/>
    <n v="0"/>
    <n v="2175.96"/>
  </r>
  <r>
    <n v="26"/>
    <d v="2012-12-02T00:00:00"/>
    <d v="2012-12-15T00:00:00"/>
    <x v="7"/>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6"/>
    <d v="2012-12-02T00:00:00"/>
    <d v="2012-12-15T00:00:00"/>
    <x v="7"/>
    <s v="G1N"/>
    <s v="GD10000000"/>
    <s v="GD0"/>
    <n v="13"/>
    <n v="100"/>
    <s v="LDSB0"/>
    <s v="LFSB0"/>
    <m/>
    <m/>
    <m/>
    <m/>
    <m/>
    <m/>
    <x v="168"/>
    <n v="39693"/>
    <s v="47707"/>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6"/>
    <d v="2012-12-02T00:00:00"/>
    <d v="2012-12-15T00:00:00"/>
    <x v="7"/>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6"/>
    <d v="2012-12-02T00:00:00"/>
    <d v="2012-12-15T00:00:00"/>
    <x v="7"/>
    <s v="G1N"/>
    <s v="GD10000000"/>
    <s v="GD0"/>
    <n v="13"/>
    <n v="100"/>
    <s v="LDSB0"/>
    <s v="LFSB0"/>
    <m/>
    <m/>
    <m/>
    <m/>
    <m/>
    <m/>
    <x v="170"/>
    <n v="43665"/>
    <s v="51209"/>
    <x v="96"/>
    <x v="2"/>
    <s v="Unallowable"/>
    <s v="SBOE"/>
    <x v="9"/>
    <n v="0"/>
    <n v="0"/>
    <n v="0"/>
    <n v="0"/>
    <n v="0"/>
    <n v="576.91999999999996"/>
    <n v="0"/>
    <n v="0"/>
    <n v="0"/>
    <n v="0"/>
    <n v="0"/>
    <n v="0"/>
    <n v="0"/>
    <n v="0"/>
    <n v="0"/>
    <n v="0"/>
    <n v="0"/>
    <n v="0"/>
    <n v="0.46"/>
    <n v="0"/>
    <n v="0"/>
    <n v="0"/>
    <n v="0"/>
    <n v="0"/>
    <n v="0"/>
    <n v="32.36"/>
    <n v="0"/>
    <n v="0"/>
    <n v="0"/>
    <n v="0"/>
    <n v="0"/>
    <n v="2.99"/>
    <n v="8.7799999999999994"/>
    <n v="0"/>
    <n v="0"/>
    <n v="7.57"/>
    <n v="28.85"/>
    <n v="0"/>
    <n v="0"/>
    <n v="0"/>
    <n v="0"/>
    <n v="0"/>
    <n v="0"/>
    <n v="0"/>
    <n v="0"/>
    <n v="0"/>
    <n v="0"/>
    <n v="657.93"/>
    <n v="0"/>
    <n v="0"/>
    <n v="0"/>
    <n v="0"/>
    <n v="0"/>
    <n v="657.93000000000006"/>
  </r>
  <r>
    <n v="26"/>
    <d v="2012-12-02T00:00:00"/>
    <d v="2012-12-15T00:00:00"/>
    <x v="7"/>
    <s v="G1N"/>
    <s v="GD10000000"/>
    <s v="GD0"/>
    <n v="13"/>
    <n v="100"/>
    <s v="LDSB0"/>
    <s v="LFSB0"/>
    <m/>
    <m/>
    <m/>
    <m/>
    <m/>
    <m/>
    <x v="171"/>
    <n v="43746"/>
    <s v="51211"/>
    <x v="96"/>
    <x v="2"/>
    <s v="Unallowable"/>
    <s v="SBOE"/>
    <x v="9"/>
    <n v="0"/>
    <n v="0"/>
    <n v="0"/>
    <n v="0"/>
    <n v="0"/>
    <n v="576.91999999999996"/>
    <n v="0"/>
    <n v="0"/>
    <n v="0"/>
    <n v="0"/>
    <n v="0"/>
    <n v="0"/>
    <n v="0"/>
    <n v="0"/>
    <n v="0"/>
    <n v="0"/>
    <n v="0"/>
    <n v="0"/>
    <n v="0.46"/>
    <n v="468.84"/>
    <n v="0"/>
    <n v="0"/>
    <n v="0"/>
    <n v="0"/>
    <n v="0"/>
    <n v="26.07"/>
    <n v="0"/>
    <n v="0"/>
    <n v="0"/>
    <n v="0"/>
    <n v="0"/>
    <n v="3.27"/>
    <n v="11.39"/>
    <n v="0"/>
    <n v="0"/>
    <n v="6.1"/>
    <n v="28.85"/>
    <n v="0"/>
    <n v="0"/>
    <n v="0"/>
    <n v="0"/>
    <n v="0"/>
    <n v="0"/>
    <n v="0"/>
    <n v="0"/>
    <n v="0"/>
    <n v="0"/>
    <n v="1121.9000000000001"/>
    <n v="0"/>
    <n v="0"/>
    <n v="0"/>
    <n v="0"/>
    <n v="0"/>
    <n v="1121.8999999999999"/>
  </r>
  <r>
    <n v="26"/>
    <d v="2012-12-02T00:00:00"/>
    <d v="2012-12-15T00:00:00"/>
    <x v="7"/>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6"/>
    <d v="2012-12-02T00:00:00"/>
    <d v="2012-12-15T00:00:00"/>
    <x v="7"/>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6"/>
    <d v="2012-12-02T00:00:00"/>
    <d v="2012-12-15T00:00:00"/>
    <x v="7"/>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1"/>
    <d v="2012-12-16T00:00:00"/>
    <d v="2012-12-29T00:00:00"/>
    <x v="9"/>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1"/>
    <d v="2012-12-16T00:00:00"/>
    <d v="2012-12-29T00:00:00"/>
    <x v="9"/>
    <s v="G1N"/>
    <s v="GD10000000"/>
    <s v="GD0"/>
    <n v="13"/>
    <n v="100"/>
    <s v="LDSB0"/>
    <s v="LFSB0"/>
    <m/>
    <m/>
    <m/>
    <m/>
    <m/>
    <m/>
    <x v="442"/>
    <n v="36668"/>
    <s v="44826"/>
    <x v="97"/>
    <x v="2"/>
    <s v="Unallowable"/>
    <s v="SBOE"/>
    <x v="9"/>
    <n v="2961.39"/>
    <n v="0"/>
    <n v="0"/>
    <n v="0"/>
    <n v="0"/>
    <n v="0"/>
    <n v="0"/>
    <n v="0"/>
    <n v="0"/>
    <n v="0"/>
    <n v="0"/>
    <n v="0"/>
    <n v="0"/>
    <n v="0"/>
    <n v="0"/>
    <n v="0"/>
    <n v="0"/>
    <n v="0"/>
    <n v="0"/>
    <n v="160.02000000000001"/>
    <n v="0"/>
    <n v="0"/>
    <n v="0"/>
    <n v="0"/>
    <n v="0"/>
    <n v="183.61"/>
    <n v="0"/>
    <n v="0"/>
    <n v="0"/>
    <n v="0"/>
    <n v="0"/>
    <n v="2.71"/>
    <n v="6.19"/>
    <n v="0"/>
    <n v="0"/>
    <n v="42.94"/>
    <n v="148.07"/>
    <n v="0"/>
    <n v="8.5299999999999994"/>
    <n v="0"/>
    <n v="0"/>
    <n v="0"/>
    <n v="0"/>
    <n v="0"/>
    <n v="0"/>
    <n v="0"/>
    <n v="0"/>
    <n v="3513.46"/>
    <n v="0"/>
    <n v="0"/>
    <n v="0"/>
    <n v="0"/>
    <n v="0"/>
    <n v="3513.4600000000005"/>
  </r>
  <r>
    <n v="1"/>
    <d v="2012-12-16T00:00:00"/>
    <d v="2012-12-29T00:00:00"/>
    <x v="9"/>
    <s v="G1N"/>
    <s v="GD10000000"/>
    <s v="GD0"/>
    <n v="13"/>
    <n v="100"/>
    <s v="LDSB0"/>
    <s v="LFSB0"/>
    <m/>
    <m/>
    <m/>
    <m/>
    <m/>
    <m/>
    <x v="166"/>
    <n v="37951"/>
    <s v="46371"/>
    <x v="6"/>
    <x v="2"/>
    <s v="Unallowable"/>
    <s v="SBOE"/>
    <x v="9"/>
    <n v="0"/>
    <n v="0"/>
    <n v="0"/>
    <n v="0"/>
    <n v="0"/>
    <n v="1590.33"/>
    <n v="0"/>
    <n v="0"/>
    <n v="0"/>
    <n v="0"/>
    <n v="0"/>
    <n v="0"/>
    <n v="0"/>
    <n v="176.7"/>
    <n v="0"/>
    <n v="0"/>
    <n v="0"/>
    <n v="0"/>
    <n v="1.3"/>
    <n v="178.92"/>
    <n v="0"/>
    <n v="0"/>
    <n v="0"/>
    <n v="0"/>
    <n v="0"/>
    <n v="103.45"/>
    <n v="0"/>
    <n v="0"/>
    <n v="0"/>
    <n v="0"/>
    <n v="0"/>
    <n v="2.71"/>
    <n v="6.19"/>
    <n v="0"/>
    <n v="0"/>
    <n v="24.19"/>
    <n v="79.52"/>
    <n v="0"/>
    <n v="9.5399999999999991"/>
    <n v="0"/>
    <n v="0"/>
    <n v="0"/>
    <n v="0"/>
    <n v="0"/>
    <n v="0"/>
    <n v="0"/>
    <n v="0"/>
    <n v="2172.85"/>
    <n v="0"/>
    <n v="0"/>
    <n v="0"/>
    <n v="0"/>
    <n v="0"/>
    <n v="2172.85"/>
  </r>
  <r>
    <n v="1"/>
    <d v="2012-12-16T00:00:00"/>
    <d v="2012-12-29T00:00:00"/>
    <x v="9"/>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1"/>
    <d v="2012-12-16T00:00:00"/>
    <d v="2012-12-29T00:00:00"/>
    <x v="9"/>
    <s v="G1N"/>
    <s v="GD10000000"/>
    <s v="GD0"/>
    <n v="13"/>
    <n v="100"/>
    <s v="LDSB0"/>
    <s v="LFSB0"/>
    <m/>
    <m/>
    <m/>
    <m/>
    <m/>
    <m/>
    <x v="168"/>
    <n v="39693"/>
    <s v="47707"/>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1"/>
    <d v="2012-12-16T00:00:00"/>
    <d v="2012-12-29T00:00:00"/>
    <x v="9"/>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1"/>
    <d v="2012-12-16T00:00:00"/>
    <d v="2012-12-29T00:00:00"/>
    <x v="9"/>
    <s v="G1N"/>
    <s v="GD10000000"/>
    <s v="GD0"/>
    <n v="13"/>
    <n v="100"/>
    <s v="LDSB0"/>
    <s v="LFSB0"/>
    <m/>
    <m/>
    <m/>
    <m/>
    <m/>
    <m/>
    <x v="170"/>
    <n v="43665"/>
    <s v="51209"/>
    <x v="96"/>
    <x v="2"/>
    <s v="Unallowable"/>
    <s v="SBOE"/>
    <x v="9"/>
    <n v="0"/>
    <n v="0"/>
    <n v="0"/>
    <n v="0"/>
    <n v="0"/>
    <n v="576.91999999999996"/>
    <n v="0"/>
    <n v="0"/>
    <n v="0"/>
    <n v="0"/>
    <n v="0"/>
    <n v="0"/>
    <n v="0"/>
    <n v="0"/>
    <n v="0"/>
    <n v="0"/>
    <n v="0"/>
    <n v="0"/>
    <n v="0.46"/>
    <n v="0"/>
    <n v="0"/>
    <n v="0"/>
    <n v="0"/>
    <n v="0"/>
    <n v="0"/>
    <n v="32.35"/>
    <n v="0"/>
    <n v="0"/>
    <n v="0"/>
    <n v="0"/>
    <n v="0"/>
    <n v="2.99"/>
    <n v="8.7799999999999994"/>
    <n v="0"/>
    <n v="0"/>
    <n v="7.57"/>
    <n v="28.85"/>
    <n v="0"/>
    <n v="0"/>
    <n v="0"/>
    <n v="0"/>
    <n v="0"/>
    <n v="0"/>
    <n v="0"/>
    <n v="0"/>
    <n v="0"/>
    <n v="0"/>
    <n v="657.92"/>
    <n v="0"/>
    <n v="0"/>
    <n v="0"/>
    <n v="0"/>
    <n v="0"/>
    <n v="657.92000000000007"/>
  </r>
  <r>
    <n v="1"/>
    <d v="2012-12-16T00:00:00"/>
    <d v="2012-12-29T00:00:00"/>
    <x v="9"/>
    <s v="G1N"/>
    <s v="GD10000000"/>
    <s v="GD0"/>
    <n v="13"/>
    <n v="100"/>
    <s v="LDSB0"/>
    <s v="LFSB0"/>
    <m/>
    <m/>
    <m/>
    <m/>
    <m/>
    <m/>
    <x v="171"/>
    <n v="43746"/>
    <s v="51211"/>
    <x v="96"/>
    <x v="2"/>
    <s v="Unallowable"/>
    <s v="SBOE"/>
    <x v="9"/>
    <n v="0"/>
    <n v="0"/>
    <n v="0"/>
    <n v="0"/>
    <n v="0"/>
    <n v="576.91999999999996"/>
    <n v="0"/>
    <n v="0"/>
    <n v="0"/>
    <n v="0"/>
    <n v="0"/>
    <n v="0"/>
    <n v="0"/>
    <n v="0"/>
    <n v="0"/>
    <n v="0"/>
    <n v="0"/>
    <n v="0"/>
    <n v="0.46"/>
    <n v="468.84"/>
    <n v="0"/>
    <n v="0"/>
    <n v="0"/>
    <n v="0"/>
    <n v="0"/>
    <n v="26.08"/>
    <n v="0"/>
    <n v="0"/>
    <n v="0"/>
    <n v="0"/>
    <n v="0"/>
    <n v="3.27"/>
    <n v="11.39"/>
    <n v="0"/>
    <n v="0"/>
    <n v="6.1"/>
    <n v="28.85"/>
    <n v="0"/>
    <n v="0"/>
    <n v="0"/>
    <n v="0"/>
    <n v="0"/>
    <n v="0"/>
    <n v="0"/>
    <n v="0"/>
    <n v="0"/>
    <n v="0"/>
    <n v="1121.9100000000001"/>
    <n v="0"/>
    <n v="0"/>
    <n v="0"/>
    <n v="0"/>
    <n v="0"/>
    <n v="1121.9099999999999"/>
  </r>
  <r>
    <n v="1"/>
    <d v="2012-12-16T00:00:00"/>
    <d v="2012-12-29T00:00:00"/>
    <x v="9"/>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1"/>
    <d v="2012-12-16T00:00:00"/>
    <d v="2012-12-29T00:00:00"/>
    <x v="9"/>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1"/>
    <d v="2012-12-16T00:00:00"/>
    <d v="2012-12-29T00:00:00"/>
    <x v="9"/>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
    <d v="2012-12-30T00:00:00"/>
    <d v="2013-01-12T00:00:00"/>
    <x v="11"/>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
    <d v="2012-12-30T00:00:00"/>
    <d v="2013-01-12T00:00:00"/>
    <x v="11"/>
    <s v="G1N"/>
    <s v="GD10000000"/>
    <s v="GD0"/>
    <n v="13"/>
    <n v="100"/>
    <s v="LDSB0"/>
    <s v="LFSB0"/>
    <m/>
    <m/>
    <m/>
    <m/>
    <m/>
    <m/>
    <x v="442"/>
    <n v="36668"/>
    <s v="44826"/>
    <x v="97"/>
    <x v="2"/>
    <s v="Unallowable"/>
    <s v="SBOE"/>
    <x v="9"/>
    <n v="2961.38"/>
    <n v="0"/>
    <n v="0"/>
    <n v="0"/>
    <n v="0"/>
    <n v="0"/>
    <n v="0"/>
    <n v="0"/>
    <n v="0"/>
    <n v="0"/>
    <n v="0"/>
    <n v="0"/>
    <n v="0"/>
    <n v="0"/>
    <n v="0"/>
    <n v="0"/>
    <n v="0"/>
    <n v="0"/>
    <n v="0"/>
    <n v="160.02000000000001"/>
    <n v="0"/>
    <n v="0"/>
    <n v="0"/>
    <n v="0"/>
    <n v="0"/>
    <n v="183.6"/>
    <n v="0"/>
    <n v="0"/>
    <n v="0"/>
    <n v="0"/>
    <n v="0"/>
    <n v="2.71"/>
    <n v="6.19"/>
    <n v="0"/>
    <n v="0"/>
    <n v="42.94"/>
    <n v="148.07"/>
    <n v="0"/>
    <n v="0"/>
    <n v="0"/>
    <n v="0"/>
    <n v="0"/>
    <n v="0"/>
    <n v="0"/>
    <n v="0"/>
    <n v="0"/>
    <n v="0"/>
    <n v="3504.91"/>
    <n v="0"/>
    <n v="0"/>
    <n v="0"/>
    <n v="0"/>
    <n v="0"/>
    <n v="3504.9100000000003"/>
  </r>
  <r>
    <n v="2"/>
    <d v="2012-12-30T00:00:00"/>
    <d v="2013-01-12T00:00:00"/>
    <x v="11"/>
    <s v="G1N"/>
    <s v="GD10000000"/>
    <s v="GD0"/>
    <n v="13"/>
    <n v="100"/>
    <s v="LDSB0"/>
    <s v="LFSB0"/>
    <m/>
    <m/>
    <m/>
    <m/>
    <m/>
    <m/>
    <x v="166"/>
    <n v="37951"/>
    <s v="46371"/>
    <x v="6"/>
    <x v="2"/>
    <s v="Unallowable"/>
    <s v="SBOE"/>
    <x v="9"/>
    <n v="0"/>
    <n v="0"/>
    <n v="0"/>
    <n v="0"/>
    <n v="0"/>
    <n v="1767.04"/>
    <n v="0"/>
    <n v="0"/>
    <n v="0"/>
    <n v="0"/>
    <n v="0"/>
    <n v="0"/>
    <n v="0"/>
    <n v="0"/>
    <n v="0"/>
    <n v="0"/>
    <n v="0"/>
    <n v="0"/>
    <n v="1.3"/>
    <n v="178.92"/>
    <n v="0"/>
    <n v="0"/>
    <n v="0"/>
    <n v="0"/>
    <n v="0"/>
    <n v="103.46"/>
    <n v="0"/>
    <n v="0"/>
    <n v="0"/>
    <n v="0"/>
    <n v="0"/>
    <n v="2.71"/>
    <n v="6.19"/>
    <n v="0"/>
    <n v="0"/>
    <n v="24.2"/>
    <n v="88.35"/>
    <n v="0"/>
    <n v="9.5399999999999991"/>
    <n v="0"/>
    <n v="0"/>
    <n v="0"/>
    <n v="0"/>
    <n v="0"/>
    <n v="0"/>
    <n v="0"/>
    <n v="0"/>
    <n v="2181.71"/>
    <n v="0"/>
    <n v="0"/>
    <n v="0"/>
    <n v="0"/>
    <n v="0"/>
    <n v="2181.7099999999996"/>
  </r>
  <r>
    <n v="2"/>
    <d v="2012-12-30T00:00:00"/>
    <d v="2013-01-12T00:00:00"/>
    <x v="11"/>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
    <d v="2012-12-30T00:00:00"/>
    <d v="2013-01-12T00:00:00"/>
    <x v="11"/>
    <s v="G1N"/>
    <s v="GD10000000"/>
    <s v="GD0"/>
    <n v="13"/>
    <n v="100"/>
    <s v="LDSB0"/>
    <s v="LFSB0"/>
    <m/>
    <m/>
    <m/>
    <m/>
    <m/>
    <m/>
    <x v="168"/>
    <n v="39693"/>
    <s v="47707"/>
    <x v="96"/>
    <x v="2"/>
    <s v="Unallowable"/>
    <s v="SBOE"/>
    <x v="9"/>
    <n v="0"/>
    <n v="0"/>
    <n v="0"/>
    <n v="0"/>
    <n v="0"/>
    <n v="115.38"/>
    <n v="0"/>
    <n v="0"/>
    <n v="0"/>
    <n v="0"/>
    <n v="0"/>
    <n v="0"/>
    <n v="0"/>
    <n v="0"/>
    <n v="0"/>
    <n v="0"/>
    <n v="0"/>
    <n v="0"/>
    <n v="0"/>
    <n v="0"/>
    <n v="0"/>
    <n v="0"/>
    <n v="0"/>
    <n v="0"/>
    <n v="0"/>
    <n v="7.15"/>
    <n v="0"/>
    <n v="0"/>
    <n v="0"/>
    <n v="0"/>
    <n v="0"/>
    <n v="0"/>
    <n v="0"/>
    <n v="0"/>
    <n v="0"/>
    <n v="1.67"/>
    <n v="0"/>
    <n v="0"/>
    <n v="0"/>
    <n v="0"/>
    <n v="0"/>
    <n v="0"/>
    <n v="0"/>
    <n v="0"/>
    <n v="0"/>
    <n v="0"/>
    <n v="0"/>
    <n v="124.2"/>
    <n v="0"/>
    <n v="0"/>
    <n v="0"/>
    <n v="0"/>
    <n v="0"/>
    <n v="124.2"/>
  </r>
  <r>
    <n v="2"/>
    <d v="2012-12-30T00:00:00"/>
    <d v="2013-01-12T00:00:00"/>
    <x v="11"/>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
    <d v="2012-12-30T00:00:00"/>
    <d v="2013-01-12T00:00:00"/>
    <x v="11"/>
    <s v="G1N"/>
    <s v="GD10000000"/>
    <s v="GD0"/>
    <n v="13"/>
    <n v="100"/>
    <s v="LDSB0"/>
    <s v="LFSB0"/>
    <m/>
    <m/>
    <m/>
    <m/>
    <m/>
    <m/>
    <x v="170"/>
    <n v="43665"/>
    <s v="51209"/>
    <x v="96"/>
    <x v="2"/>
    <s v="Unallowable"/>
    <s v="SBOE"/>
    <x v="9"/>
    <n v="0"/>
    <n v="0"/>
    <n v="0"/>
    <n v="0"/>
    <n v="0"/>
    <n v="115.38"/>
    <n v="0"/>
    <n v="0"/>
    <n v="0"/>
    <n v="0"/>
    <n v="0"/>
    <n v="0"/>
    <n v="0"/>
    <n v="0"/>
    <n v="0"/>
    <n v="0"/>
    <n v="0"/>
    <n v="0"/>
    <n v="0.46"/>
    <n v="0"/>
    <n v="0"/>
    <n v="0"/>
    <n v="0"/>
    <n v="0"/>
    <n v="0"/>
    <n v="7.16"/>
    <n v="0"/>
    <n v="0"/>
    <n v="0"/>
    <n v="0"/>
    <n v="0"/>
    <n v="2.99"/>
    <n v="0"/>
    <n v="0"/>
    <n v="0"/>
    <n v="1.67"/>
    <n v="5.77"/>
    <n v="0"/>
    <n v="0"/>
    <n v="0"/>
    <n v="0"/>
    <n v="0"/>
    <n v="0"/>
    <n v="0"/>
    <n v="0"/>
    <n v="0"/>
    <n v="0"/>
    <n v="133.43"/>
    <n v="0"/>
    <n v="0"/>
    <n v="0"/>
    <n v="0"/>
    <n v="0"/>
    <n v="133.42999999999998"/>
  </r>
  <r>
    <n v="2"/>
    <d v="2012-12-30T00:00:00"/>
    <d v="2013-01-12T00:00:00"/>
    <x v="11"/>
    <s v="G1N"/>
    <s v="GD10000000"/>
    <s v="GD0"/>
    <n v="13"/>
    <n v="100"/>
    <s v="LDSB0"/>
    <s v="LFSB0"/>
    <m/>
    <m/>
    <m/>
    <m/>
    <m/>
    <m/>
    <x v="171"/>
    <n v="43746"/>
    <s v="51211"/>
    <x v="96"/>
    <x v="2"/>
    <s v="Unallowable"/>
    <s v="SBOE"/>
    <x v="9"/>
    <n v="0"/>
    <n v="0"/>
    <n v="0"/>
    <n v="0"/>
    <n v="0"/>
    <n v="576.91999999999996"/>
    <n v="0"/>
    <n v="0"/>
    <n v="0"/>
    <n v="0"/>
    <n v="0"/>
    <n v="0"/>
    <n v="0"/>
    <n v="0"/>
    <n v="0"/>
    <n v="0"/>
    <n v="0"/>
    <n v="0"/>
    <n v="0.46"/>
    <n v="468.84"/>
    <n v="0"/>
    <n v="0"/>
    <n v="0"/>
    <n v="0"/>
    <n v="0"/>
    <n v="26.08"/>
    <n v="0"/>
    <n v="0"/>
    <n v="0"/>
    <n v="0"/>
    <n v="0"/>
    <n v="3.27"/>
    <n v="11.39"/>
    <n v="0"/>
    <n v="0"/>
    <n v="6.1"/>
    <n v="28.85"/>
    <n v="0"/>
    <n v="0"/>
    <n v="0"/>
    <n v="0"/>
    <n v="0"/>
    <n v="0"/>
    <n v="0"/>
    <n v="0"/>
    <n v="0"/>
    <n v="0"/>
    <n v="1121.9100000000001"/>
    <n v="0"/>
    <n v="0"/>
    <n v="0"/>
    <n v="0"/>
    <n v="0"/>
    <n v="1121.9099999999999"/>
  </r>
  <r>
    <n v="2"/>
    <d v="2012-12-30T00:00:00"/>
    <d v="2013-01-12T00:00:00"/>
    <x v="11"/>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
    <d v="2012-12-30T00:00:00"/>
    <d v="2013-01-12T00:00:00"/>
    <x v="11"/>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
    <d v="2012-12-30T00:00:00"/>
    <d v="2013-01-12T00:00:00"/>
    <x v="11"/>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
    <d v="2012-12-30T00:00:00"/>
    <d v="2013-01-12T00:00:00"/>
    <x v="11"/>
    <s v="G1N"/>
    <s v="GD10000000"/>
    <s v="GD0"/>
    <n v="13"/>
    <n v="100"/>
    <s v="LDSB0"/>
    <s v="LFSB0"/>
    <m/>
    <m/>
    <m/>
    <m/>
    <m/>
    <m/>
    <x v="443"/>
    <n v="71226"/>
    <s v="47707"/>
    <x v="96"/>
    <x v="2"/>
    <s v="Unallowable"/>
    <s v="SBOE"/>
    <x v="9"/>
    <n v="461.54"/>
    <n v="0"/>
    <n v="0"/>
    <n v="0"/>
    <n v="0"/>
    <n v="0"/>
    <n v="0"/>
    <n v="0"/>
    <n v="0"/>
    <n v="0"/>
    <n v="0"/>
    <n v="0"/>
    <n v="0"/>
    <n v="0"/>
    <n v="0"/>
    <n v="0"/>
    <n v="0"/>
    <n v="0"/>
    <n v="0"/>
    <n v="0"/>
    <n v="0"/>
    <n v="0"/>
    <n v="0"/>
    <n v="0"/>
    <n v="0"/>
    <n v="28.62"/>
    <n v="0"/>
    <n v="0"/>
    <n v="0"/>
    <n v="0"/>
    <n v="0"/>
    <n v="0"/>
    <n v="0"/>
    <n v="0"/>
    <n v="0"/>
    <n v="6.69"/>
    <n v="0"/>
    <n v="0"/>
    <n v="0"/>
    <n v="0"/>
    <n v="0"/>
    <n v="0"/>
    <n v="0"/>
    <n v="0"/>
    <n v="0"/>
    <n v="0"/>
    <n v="0"/>
    <n v="496.85"/>
    <n v="0"/>
    <n v="0"/>
    <n v="0"/>
    <n v="0"/>
    <n v="0"/>
    <n v="496.85"/>
  </r>
  <r>
    <n v="2"/>
    <d v="2012-12-30T00:00:00"/>
    <d v="2013-01-12T00:00:00"/>
    <x v="11"/>
    <s v="G1N"/>
    <s v="GD10000000"/>
    <s v="GD0"/>
    <n v="13"/>
    <n v="100"/>
    <s v="LDSB0"/>
    <s v="LFSB0"/>
    <m/>
    <m/>
    <m/>
    <m/>
    <m/>
    <m/>
    <x v="444"/>
    <n v="71227"/>
    <s v="51209"/>
    <x v="96"/>
    <x v="2"/>
    <s v="Unallowable"/>
    <s v="SBOE"/>
    <x v="9"/>
    <n v="461.54"/>
    <n v="0"/>
    <n v="0"/>
    <n v="0"/>
    <n v="0"/>
    <n v="0"/>
    <n v="0"/>
    <n v="0"/>
    <n v="0"/>
    <n v="0"/>
    <n v="0"/>
    <n v="0"/>
    <n v="0"/>
    <n v="0"/>
    <n v="0"/>
    <n v="0"/>
    <n v="0"/>
    <n v="0"/>
    <n v="0"/>
    <n v="0"/>
    <n v="0"/>
    <n v="0"/>
    <n v="0"/>
    <n v="0"/>
    <n v="0"/>
    <n v="28.62"/>
    <n v="0"/>
    <n v="0"/>
    <n v="0"/>
    <n v="0"/>
    <n v="0"/>
    <n v="0"/>
    <n v="0"/>
    <n v="0"/>
    <n v="0"/>
    <n v="6.69"/>
    <n v="0"/>
    <n v="0"/>
    <n v="0"/>
    <n v="0"/>
    <n v="0"/>
    <n v="0"/>
    <n v="0"/>
    <n v="0"/>
    <n v="0"/>
    <n v="0"/>
    <n v="0"/>
    <n v="496.85"/>
    <n v="0"/>
    <n v="0"/>
    <n v="0"/>
    <n v="0"/>
    <n v="0"/>
    <n v="496.85"/>
  </r>
  <r>
    <n v="3"/>
    <d v="2013-01-13T00:00:00"/>
    <d v="2013-01-26T00:00:00"/>
    <x v="13"/>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3"/>
    <d v="2013-01-13T00:00:00"/>
    <d v="2013-01-26T00:00:00"/>
    <x v="13"/>
    <s v="G1N"/>
    <s v="GD10000000"/>
    <s v="GD0"/>
    <n v="13"/>
    <n v="100"/>
    <s v="LDSB0"/>
    <s v="LFSB0"/>
    <m/>
    <m/>
    <m/>
    <m/>
    <m/>
    <m/>
    <x v="442"/>
    <n v="36668"/>
    <s v="44826"/>
    <x v="97"/>
    <x v="2"/>
    <s v="Unallowable"/>
    <s v="SBOE"/>
    <x v="9"/>
    <n v="2961.38"/>
    <n v="0"/>
    <n v="0"/>
    <n v="0"/>
    <n v="0"/>
    <n v="0"/>
    <n v="0"/>
    <n v="0"/>
    <n v="0"/>
    <n v="0"/>
    <n v="0"/>
    <n v="0"/>
    <n v="0"/>
    <n v="0"/>
    <n v="0"/>
    <n v="0"/>
    <n v="0"/>
    <n v="0"/>
    <n v="0"/>
    <n v="173.94"/>
    <n v="0"/>
    <n v="0"/>
    <n v="0"/>
    <n v="0"/>
    <n v="0"/>
    <n v="183.61"/>
    <n v="0"/>
    <n v="0"/>
    <n v="0"/>
    <n v="0"/>
    <n v="0"/>
    <n v="2.71"/>
    <n v="6.48"/>
    <n v="0"/>
    <n v="0"/>
    <n v="42.94"/>
    <n v="148.07"/>
    <n v="0"/>
    <n v="0"/>
    <n v="0"/>
    <n v="0"/>
    <n v="0"/>
    <n v="0"/>
    <n v="0"/>
    <n v="0"/>
    <n v="0"/>
    <n v="0"/>
    <n v="3519.13"/>
    <n v="0"/>
    <n v="0"/>
    <n v="0"/>
    <n v="0"/>
    <n v="0"/>
    <n v="3519.1300000000006"/>
  </r>
  <r>
    <n v="3"/>
    <d v="2013-01-13T00:00:00"/>
    <d v="2013-01-26T00:00:00"/>
    <x v="13"/>
    <s v="G1N"/>
    <s v="GD10000000"/>
    <s v="GD0"/>
    <n v="13"/>
    <n v="100"/>
    <s v="LDSB0"/>
    <s v="LFSB0"/>
    <m/>
    <m/>
    <m/>
    <m/>
    <m/>
    <m/>
    <x v="166"/>
    <n v="37951"/>
    <s v="46371"/>
    <x v="6"/>
    <x v="2"/>
    <s v="Unallowable"/>
    <s v="SBOE"/>
    <x v="9"/>
    <n v="0"/>
    <n v="0"/>
    <n v="0"/>
    <n v="0"/>
    <n v="0"/>
    <n v="1767.04"/>
    <n v="0"/>
    <n v="0"/>
    <n v="0"/>
    <n v="0"/>
    <n v="0"/>
    <n v="0"/>
    <n v="0"/>
    <n v="0"/>
    <n v="0"/>
    <n v="0"/>
    <n v="0"/>
    <n v="0"/>
    <n v="0.94"/>
    <n v="195.92"/>
    <n v="0"/>
    <n v="0"/>
    <n v="0"/>
    <n v="0"/>
    <n v="0"/>
    <n v="102.09"/>
    <n v="0"/>
    <n v="0"/>
    <n v="0"/>
    <n v="0"/>
    <n v="0"/>
    <n v="2.71"/>
    <n v="8.7799999999999994"/>
    <n v="0"/>
    <n v="0"/>
    <n v="23.88"/>
    <n v="88.35"/>
    <n v="0"/>
    <n v="9.5399999999999991"/>
    <n v="0"/>
    <n v="0"/>
    <n v="0"/>
    <n v="0"/>
    <n v="0"/>
    <n v="0"/>
    <n v="0"/>
    <n v="0"/>
    <n v="2199.25"/>
    <n v="0"/>
    <n v="0"/>
    <n v="0"/>
    <n v="0"/>
    <n v="0"/>
    <n v="2199.2500000000005"/>
  </r>
  <r>
    <n v="3"/>
    <d v="2013-01-13T00:00:00"/>
    <d v="2013-01-26T00:00:00"/>
    <x v="13"/>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3"/>
    <d v="2013-01-13T00:00:00"/>
    <d v="2013-01-26T00:00:00"/>
    <x v="13"/>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3"/>
    <d v="2013-01-13T00:00:00"/>
    <d v="2013-01-26T00:00:00"/>
    <x v="13"/>
    <s v="G1N"/>
    <s v="GD10000000"/>
    <s v="GD0"/>
    <n v="13"/>
    <n v="100"/>
    <s v="LDSB0"/>
    <s v="LFSB0"/>
    <m/>
    <m/>
    <m/>
    <m/>
    <m/>
    <m/>
    <x v="171"/>
    <n v="43746"/>
    <s v="51211"/>
    <x v="96"/>
    <x v="2"/>
    <s v="Unallowable"/>
    <s v="SBOE"/>
    <x v="9"/>
    <n v="0"/>
    <n v="0"/>
    <n v="0"/>
    <n v="0"/>
    <n v="0"/>
    <n v="576.91999999999996"/>
    <n v="0"/>
    <n v="0"/>
    <n v="0"/>
    <n v="0"/>
    <n v="0"/>
    <n v="0"/>
    <n v="0"/>
    <n v="0"/>
    <n v="0"/>
    <n v="0"/>
    <n v="0"/>
    <n v="0"/>
    <n v="0.33"/>
    <n v="509.64"/>
    <n v="0"/>
    <n v="0"/>
    <n v="0"/>
    <n v="0"/>
    <n v="0"/>
    <n v="25.24"/>
    <n v="0"/>
    <n v="0"/>
    <n v="0"/>
    <n v="0"/>
    <n v="0"/>
    <n v="3.27"/>
    <n v="11.93"/>
    <n v="0"/>
    <n v="0"/>
    <n v="5.9"/>
    <n v="28.85"/>
    <n v="0"/>
    <n v="0"/>
    <n v="0"/>
    <n v="0"/>
    <n v="0"/>
    <n v="0"/>
    <n v="0"/>
    <n v="0"/>
    <n v="0"/>
    <n v="0"/>
    <n v="1162.08"/>
    <n v="0"/>
    <n v="0"/>
    <n v="0"/>
    <n v="0"/>
    <n v="0"/>
    <n v="1162.08"/>
  </r>
  <r>
    <n v="3"/>
    <d v="2013-01-13T00:00:00"/>
    <d v="2013-01-26T00:00:00"/>
    <x v="13"/>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3"/>
    <d v="2013-01-13T00:00:00"/>
    <d v="2013-01-26T00:00:00"/>
    <x v="13"/>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3"/>
    <d v="2013-01-13T00:00:00"/>
    <d v="2013-01-26T00:00:00"/>
    <x v="13"/>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3"/>
    <d v="2013-01-13T00:00:00"/>
    <d v="2013-01-26T00:00:00"/>
    <x v="13"/>
    <s v="G1N"/>
    <s v="GD10000000"/>
    <s v="GD0"/>
    <n v="13"/>
    <n v="100"/>
    <s v="LDSB0"/>
    <s v="LFSB0"/>
    <m/>
    <m/>
    <m/>
    <m/>
    <m/>
    <m/>
    <x v="443"/>
    <n v="71226"/>
    <s v="47707"/>
    <x v="96"/>
    <x v="2"/>
    <s v="Unallowable"/>
    <s v="SBOE"/>
    <x v="9"/>
    <n v="576.91999999999996"/>
    <n v="0"/>
    <n v="0"/>
    <n v="0"/>
    <n v="0"/>
    <n v="0"/>
    <n v="0"/>
    <n v="0"/>
    <n v="0"/>
    <n v="0"/>
    <n v="0"/>
    <n v="0"/>
    <n v="0"/>
    <n v="0"/>
    <n v="0"/>
    <n v="0"/>
    <n v="0"/>
    <n v="0"/>
    <n v="0"/>
    <n v="0"/>
    <n v="0"/>
    <n v="0"/>
    <n v="0"/>
    <n v="0"/>
    <n v="0"/>
    <n v="35.76"/>
    <n v="0"/>
    <n v="0"/>
    <n v="0"/>
    <n v="0"/>
    <n v="0"/>
    <n v="0"/>
    <n v="0"/>
    <n v="0"/>
    <n v="0"/>
    <n v="8.3699999999999992"/>
    <n v="0"/>
    <n v="0"/>
    <n v="0"/>
    <n v="0"/>
    <n v="0"/>
    <n v="0"/>
    <n v="0"/>
    <n v="0"/>
    <n v="0"/>
    <n v="0"/>
    <n v="0"/>
    <n v="621.04999999999995"/>
    <n v="0"/>
    <n v="0"/>
    <n v="0"/>
    <n v="0"/>
    <n v="0"/>
    <n v="621.04999999999995"/>
  </r>
  <r>
    <n v="3"/>
    <d v="2013-01-13T00:00:00"/>
    <d v="2013-01-26T00:00:00"/>
    <x v="13"/>
    <s v="G1N"/>
    <s v="GD10000000"/>
    <s v="GD0"/>
    <n v="13"/>
    <n v="100"/>
    <s v="LDSB0"/>
    <s v="LFSB0"/>
    <m/>
    <m/>
    <m/>
    <m/>
    <m/>
    <m/>
    <x v="444"/>
    <n v="71227"/>
    <s v="51209"/>
    <x v="96"/>
    <x v="2"/>
    <s v="Unallowable"/>
    <s v="SBOE"/>
    <x v="9"/>
    <n v="576.91999999999996"/>
    <n v="0"/>
    <n v="0"/>
    <n v="0"/>
    <n v="0"/>
    <n v="0"/>
    <n v="0"/>
    <n v="0"/>
    <n v="0"/>
    <n v="0"/>
    <n v="0"/>
    <n v="0"/>
    <n v="0"/>
    <n v="0"/>
    <n v="0"/>
    <n v="0"/>
    <n v="0"/>
    <n v="0"/>
    <n v="0"/>
    <n v="0"/>
    <n v="0"/>
    <n v="0"/>
    <n v="0"/>
    <n v="0"/>
    <n v="0"/>
    <n v="35.76"/>
    <n v="0"/>
    <n v="0"/>
    <n v="0"/>
    <n v="0"/>
    <n v="0"/>
    <n v="0"/>
    <n v="0"/>
    <n v="0"/>
    <n v="0"/>
    <n v="8.3699999999999992"/>
    <n v="0"/>
    <n v="0"/>
    <n v="0"/>
    <n v="0"/>
    <n v="0"/>
    <n v="0"/>
    <n v="0"/>
    <n v="0"/>
    <n v="0"/>
    <n v="0"/>
    <n v="0"/>
    <n v="621.04999999999995"/>
    <n v="0"/>
    <n v="0"/>
    <n v="0"/>
    <n v="0"/>
    <n v="0"/>
    <n v="621.04999999999995"/>
  </r>
  <r>
    <n v="4"/>
    <d v="2013-01-27T00:00:00"/>
    <d v="2013-02-09T00:00:00"/>
    <x v="15"/>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4"/>
    <d v="2013-01-27T00:00:00"/>
    <d v="2013-02-09T00:00:00"/>
    <x v="15"/>
    <s v="G1N"/>
    <s v="GD10000000"/>
    <s v="GD0"/>
    <n v="13"/>
    <n v="100"/>
    <s v="LDSB0"/>
    <s v="LFSB0"/>
    <m/>
    <m/>
    <m/>
    <m/>
    <m/>
    <m/>
    <x v="442"/>
    <n v="36668"/>
    <s v="44826"/>
    <x v="97"/>
    <x v="2"/>
    <s v="Unallowable"/>
    <s v="SBOE"/>
    <x v="9"/>
    <n v="2961.38"/>
    <n v="0"/>
    <n v="0"/>
    <n v="0"/>
    <n v="0"/>
    <n v="0"/>
    <n v="0"/>
    <n v="0"/>
    <n v="0"/>
    <n v="0"/>
    <n v="0"/>
    <n v="0"/>
    <n v="0"/>
    <n v="0"/>
    <n v="0"/>
    <n v="0"/>
    <n v="0"/>
    <n v="0"/>
    <n v="0"/>
    <n v="173.94"/>
    <n v="0"/>
    <n v="0"/>
    <n v="0"/>
    <n v="0"/>
    <n v="0"/>
    <n v="183.6"/>
    <n v="0"/>
    <n v="0"/>
    <n v="0"/>
    <n v="0"/>
    <n v="0"/>
    <n v="2.71"/>
    <n v="6.48"/>
    <n v="0"/>
    <n v="0"/>
    <n v="42.94"/>
    <n v="148.07"/>
    <n v="0"/>
    <n v="0"/>
    <n v="0"/>
    <n v="0"/>
    <n v="0"/>
    <n v="0"/>
    <n v="0"/>
    <n v="0"/>
    <n v="0"/>
    <n v="0"/>
    <n v="3519.12"/>
    <n v="0"/>
    <n v="0"/>
    <n v="0"/>
    <n v="0"/>
    <n v="0"/>
    <n v="3519.1200000000003"/>
  </r>
  <r>
    <n v="4"/>
    <d v="2013-01-27T00:00:00"/>
    <d v="2013-02-09T00:00:00"/>
    <x v="15"/>
    <s v="G1N"/>
    <s v="GD10000000"/>
    <s v="GD0"/>
    <n v="13"/>
    <n v="100"/>
    <s v="LDSB0"/>
    <s v="LFSB0"/>
    <m/>
    <m/>
    <m/>
    <m/>
    <m/>
    <m/>
    <x v="166"/>
    <n v="37951"/>
    <s v="46371"/>
    <x v="6"/>
    <x v="2"/>
    <s v="Unallowable"/>
    <s v="SBOE"/>
    <x v="9"/>
    <n v="0"/>
    <n v="0"/>
    <n v="0"/>
    <n v="0"/>
    <n v="0"/>
    <n v="1767.05"/>
    <n v="0"/>
    <n v="0"/>
    <n v="0"/>
    <n v="0"/>
    <n v="0"/>
    <n v="0"/>
    <n v="0"/>
    <n v="0"/>
    <n v="0"/>
    <n v="0"/>
    <n v="0"/>
    <n v="0"/>
    <n v="0.94"/>
    <n v="195.92"/>
    <n v="0"/>
    <n v="0"/>
    <n v="0"/>
    <n v="0"/>
    <n v="0"/>
    <n v="102.09"/>
    <n v="0"/>
    <n v="0"/>
    <n v="0"/>
    <n v="0"/>
    <n v="0"/>
    <n v="2.71"/>
    <n v="8.7799999999999994"/>
    <n v="0"/>
    <n v="0"/>
    <n v="23.87"/>
    <n v="88.35"/>
    <n v="0"/>
    <n v="9.5399999999999991"/>
    <n v="0"/>
    <n v="0"/>
    <n v="0"/>
    <n v="0"/>
    <n v="0"/>
    <n v="0"/>
    <n v="0"/>
    <n v="0"/>
    <n v="2199.25"/>
    <n v="0"/>
    <n v="0"/>
    <n v="0"/>
    <n v="0"/>
    <n v="0"/>
    <n v="2199.25"/>
  </r>
  <r>
    <n v="4"/>
    <d v="2013-01-27T00:00:00"/>
    <d v="2013-02-09T00:00:00"/>
    <x v="15"/>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4"/>
    <d v="2013-01-27T00:00:00"/>
    <d v="2013-02-09T00:00:00"/>
    <x v="15"/>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4"/>
    <d v="2013-01-27T00:00:00"/>
    <d v="2013-02-09T00:00:00"/>
    <x v="15"/>
    <s v="G1N"/>
    <s v="GD10000000"/>
    <s v="GD0"/>
    <n v="13"/>
    <n v="100"/>
    <s v="LDSB0"/>
    <s v="LFSB0"/>
    <m/>
    <m/>
    <m/>
    <m/>
    <m/>
    <m/>
    <x v="171"/>
    <n v="43746"/>
    <s v="51211"/>
    <x v="96"/>
    <x v="2"/>
    <s v="Unallowable"/>
    <s v="SBOE"/>
    <x v="9"/>
    <n v="0"/>
    <n v="0"/>
    <n v="0"/>
    <n v="0"/>
    <n v="0"/>
    <n v="576.91999999999996"/>
    <n v="0"/>
    <n v="0"/>
    <n v="0"/>
    <n v="0"/>
    <n v="0"/>
    <n v="0"/>
    <n v="0"/>
    <n v="0"/>
    <n v="0"/>
    <n v="0"/>
    <n v="0"/>
    <n v="0"/>
    <n v="0.33"/>
    <n v="509.64"/>
    <n v="0"/>
    <n v="0"/>
    <n v="0"/>
    <n v="0"/>
    <n v="0"/>
    <n v="25.23"/>
    <n v="0"/>
    <n v="0"/>
    <n v="0"/>
    <n v="0"/>
    <n v="0"/>
    <n v="3.27"/>
    <n v="11.93"/>
    <n v="0"/>
    <n v="0"/>
    <n v="5.9"/>
    <n v="28.85"/>
    <n v="0"/>
    <n v="0"/>
    <n v="0"/>
    <n v="0"/>
    <n v="0"/>
    <n v="0"/>
    <n v="0"/>
    <n v="0"/>
    <n v="0"/>
    <n v="0"/>
    <n v="1162.07"/>
    <n v="0"/>
    <n v="0"/>
    <n v="0"/>
    <n v="0"/>
    <n v="0"/>
    <n v="1162.07"/>
  </r>
  <r>
    <n v="4"/>
    <d v="2013-01-27T00:00:00"/>
    <d v="2013-02-09T00:00:00"/>
    <x v="15"/>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4"/>
    <d v="2013-01-27T00:00:00"/>
    <d v="2013-02-09T00:00:00"/>
    <x v="15"/>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4"/>
    <d v="2013-01-27T00:00:00"/>
    <d v="2013-02-09T00:00:00"/>
    <x v="15"/>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4"/>
    <d v="2013-01-27T00:00:00"/>
    <d v="2013-02-09T00:00:00"/>
    <x v="15"/>
    <s v="G1N"/>
    <s v="GD10000000"/>
    <s v="GD0"/>
    <n v="13"/>
    <n v="100"/>
    <s v="LDSB0"/>
    <s v="LFSB0"/>
    <m/>
    <m/>
    <m/>
    <m/>
    <m/>
    <m/>
    <x v="443"/>
    <n v="71226"/>
    <s v="47707"/>
    <x v="96"/>
    <x v="2"/>
    <s v="Unallowable"/>
    <s v="SBOE"/>
    <x v="9"/>
    <n v="576.91999999999996"/>
    <n v="0"/>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4"/>
    <d v="2013-01-27T00:00:00"/>
    <d v="2013-02-09T00:00:00"/>
    <x v="15"/>
    <s v="G1N"/>
    <s v="GD10000000"/>
    <s v="GD0"/>
    <n v="13"/>
    <n v="100"/>
    <s v="LDSB0"/>
    <s v="LFSB0"/>
    <m/>
    <m/>
    <m/>
    <m/>
    <m/>
    <m/>
    <x v="444"/>
    <n v="71227"/>
    <s v="51209"/>
    <x v="96"/>
    <x v="2"/>
    <s v="Unallowable"/>
    <s v="SBOE"/>
    <x v="9"/>
    <n v="576.91999999999996"/>
    <n v="0"/>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5"/>
    <d v="2013-02-10T00:00:00"/>
    <d v="2013-02-23T00:00:00"/>
    <x v="17"/>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5"/>
    <d v="2013-02-10T00:00:00"/>
    <d v="2013-02-23T00:00:00"/>
    <x v="17"/>
    <s v="G1N"/>
    <s v="GD10000000"/>
    <s v="GD0"/>
    <n v="13"/>
    <n v="100"/>
    <s v="LDSB0"/>
    <s v="LFSB0"/>
    <m/>
    <m/>
    <m/>
    <m/>
    <m/>
    <m/>
    <x v="442"/>
    <n v="36668"/>
    <s v="44826"/>
    <x v="97"/>
    <x v="2"/>
    <s v="Unallowable"/>
    <s v="SBOE"/>
    <x v="9"/>
    <n v="2961.38"/>
    <n v="0"/>
    <n v="0"/>
    <n v="0"/>
    <n v="0"/>
    <n v="0"/>
    <n v="0"/>
    <n v="0"/>
    <n v="0"/>
    <n v="0"/>
    <n v="0"/>
    <n v="0"/>
    <n v="0"/>
    <n v="0"/>
    <n v="0"/>
    <n v="0"/>
    <n v="0"/>
    <n v="0"/>
    <n v="0"/>
    <n v="173.94"/>
    <n v="0"/>
    <n v="0"/>
    <n v="0"/>
    <n v="0"/>
    <n v="0"/>
    <n v="183.61"/>
    <n v="0"/>
    <n v="0"/>
    <n v="0"/>
    <n v="0"/>
    <n v="0"/>
    <n v="2.71"/>
    <n v="6.48"/>
    <n v="0"/>
    <n v="0"/>
    <n v="42.94"/>
    <n v="148.07"/>
    <n v="0"/>
    <n v="0"/>
    <n v="0"/>
    <n v="0"/>
    <n v="0"/>
    <n v="0"/>
    <n v="0"/>
    <n v="0"/>
    <n v="0"/>
    <n v="0"/>
    <n v="3519.13"/>
    <n v="0"/>
    <n v="0"/>
    <n v="0"/>
    <n v="0"/>
    <n v="0"/>
    <n v="3519.1300000000006"/>
  </r>
  <r>
    <n v="5"/>
    <d v="2013-02-10T00:00:00"/>
    <d v="2013-02-23T00:00:00"/>
    <x v="17"/>
    <s v="G1N"/>
    <s v="GD10000000"/>
    <s v="GD0"/>
    <n v="13"/>
    <n v="100"/>
    <s v="LDSB0"/>
    <s v="LFSB0"/>
    <m/>
    <m/>
    <m/>
    <m/>
    <m/>
    <m/>
    <x v="166"/>
    <n v="37951"/>
    <s v="46371"/>
    <x v="6"/>
    <x v="2"/>
    <s v="Unallowable"/>
    <s v="SBOE"/>
    <x v="9"/>
    <n v="1767.03"/>
    <n v="0"/>
    <n v="0"/>
    <n v="0"/>
    <n v="0"/>
    <n v="0"/>
    <n v="0"/>
    <n v="0"/>
    <n v="0"/>
    <n v="0"/>
    <n v="0"/>
    <n v="0"/>
    <n v="0"/>
    <n v="0"/>
    <n v="0"/>
    <n v="0"/>
    <n v="0"/>
    <n v="0"/>
    <n v="0.94"/>
    <n v="195.92"/>
    <n v="0"/>
    <n v="0"/>
    <n v="0"/>
    <n v="0"/>
    <n v="0"/>
    <n v="102.09"/>
    <n v="0"/>
    <n v="0"/>
    <n v="0"/>
    <n v="0"/>
    <n v="0"/>
    <n v="2.71"/>
    <n v="8.7799999999999994"/>
    <n v="0"/>
    <n v="0"/>
    <n v="23.88"/>
    <n v="88.35"/>
    <n v="0"/>
    <n v="9.5399999999999991"/>
    <n v="0"/>
    <n v="0"/>
    <n v="0"/>
    <n v="0"/>
    <n v="0"/>
    <n v="0"/>
    <n v="0"/>
    <n v="0"/>
    <n v="2199.2399999999998"/>
    <n v="0"/>
    <n v="0"/>
    <n v="0"/>
    <n v="0"/>
    <n v="0"/>
    <n v="2199.2400000000002"/>
  </r>
  <r>
    <n v="5"/>
    <d v="2013-02-10T00:00:00"/>
    <d v="2013-02-23T00:00:00"/>
    <x v="17"/>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5"/>
    <d v="2013-02-10T00:00:00"/>
    <d v="2013-02-23T00:00:00"/>
    <x v="17"/>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5"/>
    <d v="2013-02-10T00:00:00"/>
    <d v="2013-02-23T00:00:00"/>
    <x v="17"/>
    <s v="G1N"/>
    <s v="GD10000000"/>
    <s v="GD0"/>
    <n v="13"/>
    <n v="100"/>
    <s v="LDSB0"/>
    <s v="LFSB0"/>
    <m/>
    <m/>
    <m/>
    <m/>
    <m/>
    <m/>
    <x v="171"/>
    <n v="43746"/>
    <s v="51211"/>
    <x v="96"/>
    <x v="2"/>
    <s v="Unallowable"/>
    <s v="SBOE"/>
    <x v="9"/>
    <n v="0"/>
    <n v="0"/>
    <n v="0"/>
    <n v="0"/>
    <n v="0"/>
    <n v="576.91999999999996"/>
    <n v="0"/>
    <n v="0"/>
    <n v="0"/>
    <n v="0"/>
    <n v="0"/>
    <n v="0"/>
    <n v="0"/>
    <n v="0"/>
    <n v="0"/>
    <n v="0"/>
    <n v="0"/>
    <n v="0"/>
    <n v="0.33"/>
    <n v="509.64"/>
    <n v="0"/>
    <n v="0"/>
    <n v="0"/>
    <n v="0"/>
    <n v="0"/>
    <n v="25.24"/>
    <n v="0"/>
    <n v="0"/>
    <n v="0"/>
    <n v="0"/>
    <n v="0"/>
    <n v="3.27"/>
    <n v="11.93"/>
    <n v="0"/>
    <n v="0"/>
    <n v="5.9"/>
    <n v="28.85"/>
    <n v="0"/>
    <n v="0"/>
    <n v="0"/>
    <n v="0"/>
    <n v="0"/>
    <n v="0"/>
    <n v="0"/>
    <n v="0"/>
    <n v="0"/>
    <n v="0"/>
    <n v="1162.08"/>
    <n v="0"/>
    <n v="0"/>
    <n v="0"/>
    <n v="0"/>
    <n v="0"/>
    <n v="1162.08"/>
  </r>
  <r>
    <n v="5"/>
    <d v="2013-02-10T00:00:00"/>
    <d v="2013-02-23T00:00:00"/>
    <x v="17"/>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5"/>
    <d v="2013-02-10T00:00:00"/>
    <d v="2013-02-23T00:00:00"/>
    <x v="17"/>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5"/>
    <d v="2013-02-10T00:00:00"/>
    <d v="2013-02-23T00:00:00"/>
    <x v="17"/>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5"/>
    <d v="2013-02-10T00:00:00"/>
    <d v="2013-02-23T00:00:00"/>
    <x v="17"/>
    <s v="G1N"/>
    <s v="GD10000000"/>
    <s v="GD0"/>
    <n v="13"/>
    <n v="100"/>
    <s v="LDSB0"/>
    <s v="LFSB0"/>
    <m/>
    <m/>
    <m/>
    <m/>
    <m/>
    <m/>
    <x v="443"/>
    <n v="71226"/>
    <s v="47707"/>
    <x v="96"/>
    <x v="2"/>
    <s v="Unallowable"/>
    <s v="SBOE"/>
    <x v="9"/>
    <n v="576.91999999999996"/>
    <n v="0"/>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5"/>
    <d v="2013-02-10T00:00:00"/>
    <d v="2013-02-23T00:00:00"/>
    <x v="17"/>
    <s v="G1N"/>
    <s v="GD10000000"/>
    <s v="GD0"/>
    <n v="13"/>
    <n v="100"/>
    <s v="LDSB0"/>
    <s v="LFSB0"/>
    <m/>
    <m/>
    <m/>
    <m/>
    <m/>
    <m/>
    <x v="444"/>
    <n v="71227"/>
    <s v="51209"/>
    <x v="96"/>
    <x v="2"/>
    <s v="Unallowable"/>
    <s v="SBOE"/>
    <x v="9"/>
    <n v="576.91999999999996"/>
    <n v="0"/>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6"/>
    <d v="2013-02-24T00:00:00"/>
    <d v="2013-03-09T00:00:00"/>
    <x v="19"/>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6"/>
    <n v="0"/>
    <n v="0"/>
    <n v="0"/>
    <n v="0"/>
    <n v="0"/>
    <n v="0"/>
    <n v="0"/>
    <n v="0"/>
    <n v="0"/>
    <n v="8.36"/>
    <n v="0"/>
    <n v="0"/>
    <n v="0"/>
    <n v="0"/>
    <n v="0"/>
    <n v="0"/>
    <n v="0"/>
    <n v="0"/>
    <n v="0"/>
    <n v="0"/>
    <n v="0"/>
    <n v="621.04"/>
    <n v="0"/>
    <n v="0"/>
    <n v="0"/>
    <n v="0"/>
    <n v="0"/>
    <n v="621.04"/>
  </r>
  <r>
    <n v="6"/>
    <d v="2013-02-24T00:00:00"/>
    <d v="2013-03-09T00:00:00"/>
    <x v="19"/>
    <s v="G1N"/>
    <s v="GD10000000"/>
    <s v="GD0"/>
    <n v="13"/>
    <n v="100"/>
    <s v="LDSB0"/>
    <s v="LFSB0"/>
    <m/>
    <m/>
    <m/>
    <m/>
    <m/>
    <m/>
    <x v="442"/>
    <n v="36668"/>
    <s v="44826"/>
    <x v="97"/>
    <x v="2"/>
    <s v="Unallowable"/>
    <s v="SBOE"/>
    <x v="9"/>
    <n v="2961.39"/>
    <n v="0"/>
    <n v="0"/>
    <n v="0"/>
    <n v="0"/>
    <n v="0"/>
    <n v="0"/>
    <n v="0"/>
    <n v="0"/>
    <n v="0"/>
    <n v="0"/>
    <n v="0"/>
    <n v="0"/>
    <n v="0"/>
    <n v="0"/>
    <n v="0"/>
    <n v="0"/>
    <n v="0"/>
    <n v="0"/>
    <n v="173.94"/>
    <n v="0"/>
    <n v="0"/>
    <n v="0"/>
    <n v="0"/>
    <n v="0"/>
    <n v="183.6"/>
    <n v="0"/>
    <n v="0"/>
    <n v="0"/>
    <n v="0"/>
    <n v="0"/>
    <n v="2.71"/>
    <n v="6.48"/>
    <n v="0"/>
    <n v="0"/>
    <n v="42.94"/>
    <n v="148.07"/>
    <n v="0"/>
    <n v="0"/>
    <n v="0"/>
    <n v="0"/>
    <n v="0"/>
    <n v="0"/>
    <n v="0"/>
    <n v="0"/>
    <n v="0"/>
    <n v="0"/>
    <n v="3519.13"/>
    <n v="0"/>
    <n v="0"/>
    <n v="0"/>
    <n v="0"/>
    <n v="0"/>
    <n v="3519.13"/>
  </r>
  <r>
    <n v="6"/>
    <d v="2013-02-24T00:00:00"/>
    <d v="2013-03-09T00:00:00"/>
    <x v="19"/>
    <s v="G1N"/>
    <s v="GD10000000"/>
    <s v="GD0"/>
    <n v="13"/>
    <n v="100"/>
    <s v="LDSB0"/>
    <s v="LFSB0"/>
    <m/>
    <m/>
    <m/>
    <m/>
    <m/>
    <m/>
    <x v="166"/>
    <n v="37951"/>
    <s v="46371"/>
    <x v="6"/>
    <x v="2"/>
    <s v="Unallowable"/>
    <s v="SBOE"/>
    <x v="9"/>
    <n v="1767.04"/>
    <n v="0"/>
    <n v="0"/>
    <n v="0"/>
    <n v="0"/>
    <n v="0"/>
    <n v="0"/>
    <n v="0"/>
    <n v="0"/>
    <n v="0"/>
    <n v="0"/>
    <n v="0"/>
    <n v="0"/>
    <n v="0"/>
    <n v="0"/>
    <n v="0"/>
    <n v="0"/>
    <n v="0"/>
    <n v="0.94"/>
    <n v="195.92"/>
    <n v="0"/>
    <n v="0"/>
    <n v="0"/>
    <n v="0"/>
    <n v="0"/>
    <n v="102.09"/>
    <n v="0"/>
    <n v="0"/>
    <n v="0"/>
    <n v="0"/>
    <n v="0"/>
    <n v="2.71"/>
    <n v="8.7799999999999994"/>
    <n v="0"/>
    <n v="0"/>
    <n v="23.87"/>
    <n v="88.35"/>
    <n v="0"/>
    <n v="9.5399999999999991"/>
    <n v="0"/>
    <n v="0"/>
    <n v="0"/>
    <n v="0"/>
    <n v="0"/>
    <n v="0"/>
    <n v="0"/>
    <n v="0"/>
    <n v="2199.2399999999998"/>
    <n v="0"/>
    <n v="0"/>
    <n v="0"/>
    <n v="0"/>
    <n v="0"/>
    <n v="2199.2400000000002"/>
  </r>
  <r>
    <n v="6"/>
    <d v="2013-02-24T00:00:00"/>
    <d v="2013-03-09T00:00:00"/>
    <x v="19"/>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6"/>
    <n v="0"/>
    <n v="0"/>
    <n v="0"/>
    <n v="0"/>
    <n v="0"/>
    <n v="0"/>
    <n v="0"/>
    <n v="0"/>
    <n v="0"/>
    <n v="8.36"/>
    <n v="0"/>
    <n v="0"/>
    <n v="0"/>
    <n v="0"/>
    <n v="0"/>
    <n v="0"/>
    <n v="0"/>
    <n v="0"/>
    <n v="0"/>
    <n v="0"/>
    <n v="0"/>
    <n v="621.04"/>
    <n v="0"/>
    <n v="0"/>
    <n v="0"/>
    <n v="0"/>
    <n v="0"/>
    <n v="621.04"/>
  </r>
  <r>
    <n v="6"/>
    <d v="2013-02-24T00:00:00"/>
    <d v="2013-03-09T00:00:00"/>
    <x v="19"/>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6"/>
    <n v="0"/>
    <n v="0"/>
    <n v="0"/>
    <n v="0"/>
    <n v="0"/>
    <n v="0"/>
    <n v="0"/>
    <n v="0"/>
    <n v="0"/>
    <n v="8.36"/>
    <n v="0"/>
    <n v="0"/>
    <n v="0"/>
    <n v="0"/>
    <n v="0"/>
    <n v="0"/>
    <n v="0"/>
    <n v="0"/>
    <n v="0"/>
    <n v="0"/>
    <n v="0"/>
    <n v="621.04"/>
    <n v="0"/>
    <n v="0"/>
    <n v="0"/>
    <n v="0"/>
    <n v="0"/>
    <n v="621.04"/>
  </r>
  <r>
    <n v="6"/>
    <d v="2013-02-24T00:00:00"/>
    <d v="2013-03-09T00:00:00"/>
    <x v="19"/>
    <s v="G1N"/>
    <s v="GD10000000"/>
    <s v="GD0"/>
    <n v="13"/>
    <n v="100"/>
    <s v="LDSB0"/>
    <s v="LFSB0"/>
    <m/>
    <m/>
    <m/>
    <m/>
    <m/>
    <m/>
    <x v="171"/>
    <n v="43746"/>
    <s v="51211"/>
    <x v="96"/>
    <x v="2"/>
    <s v="Unallowable"/>
    <s v="SBOE"/>
    <x v="9"/>
    <n v="0"/>
    <n v="0"/>
    <n v="0"/>
    <n v="0"/>
    <n v="0"/>
    <n v="576.91999999999996"/>
    <n v="0"/>
    <n v="0"/>
    <n v="0"/>
    <n v="0"/>
    <n v="0"/>
    <n v="0"/>
    <n v="0"/>
    <n v="0"/>
    <n v="0"/>
    <n v="0"/>
    <n v="0"/>
    <n v="0"/>
    <n v="0.33"/>
    <n v="509.64"/>
    <n v="0"/>
    <n v="0"/>
    <n v="0"/>
    <n v="0"/>
    <n v="0"/>
    <n v="25.24"/>
    <n v="0"/>
    <n v="0"/>
    <n v="0"/>
    <n v="0"/>
    <n v="0"/>
    <n v="3.27"/>
    <n v="11.93"/>
    <n v="0"/>
    <n v="0"/>
    <n v="5.91"/>
    <n v="28.85"/>
    <n v="0"/>
    <n v="0"/>
    <n v="0"/>
    <n v="0"/>
    <n v="0"/>
    <n v="0"/>
    <n v="0"/>
    <n v="0"/>
    <n v="0"/>
    <n v="0"/>
    <n v="1162.0899999999999"/>
    <n v="0"/>
    <n v="0"/>
    <n v="0"/>
    <n v="0"/>
    <n v="0"/>
    <n v="1162.0899999999999"/>
  </r>
  <r>
    <n v="6"/>
    <d v="2013-02-24T00:00:00"/>
    <d v="2013-03-09T00:00:00"/>
    <x v="19"/>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6"/>
    <n v="0"/>
    <n v="0"/>
    <n v="0"/>
    <n v="0"/>
    <n v="0"/>
    <n v="0"/>
    <n v="0"/>
    <n v="0"/>
    <n v="0"/>
    <n v="8.36"/>
    <n v="0"/>
    <n v="0"/>
    <n v="0"/>
    <n v="0"/>
    <n v="0"/>
    <n v="0"/>
    <n v="0"/>
    <n v="0"/>
    <n v="0"/>
    <n v="0"/>
    <n v="0"/>
    <n v="621.04"/>
    <n v="0"/>
    <n v="0"/>
    <n v="0"/>
    <n v="0"/>
    <n v="0"/>
    <n v="621.04"/>
  </r>
  <r>
    <n v="6"/>
    <d v="2013-02-24T00:00:00"/>
    <d v="2013-03-09T00:00:00"/>
    <x v="19"/>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6"/>
    <n v="0"/>
    <n v="0"/>
    <n v="0"/>
    <n v="0"/>
    <n v="0"/>
    <n v="0"/>
    <n v="0"/>
    <n v="0"/>
    <n v="0"/>
    <n v="8.36"/>
    <n v="0"/>
    <n v="0"/>
    <n v="0"/>
    <n v="0"/>
    <n v="0"/>
    <n v="0"/>
    <n v="0"/>
    <n v="0"/>
    <n v="0"/>
    <n v="0"/>
    <n v="0"/>
    <n v="621.04"/>
    <n v="0"/>
    <n v="0"/>
    <n v="0"/>
    <n v="0"/>
    <n v="0"/>
    <n v="621.04"/>
  </r>
  <r>
    <n v="6"/>
    <d v="2013-02-24T00:00:00"/>
    <d v="2013-03-09T00:00:00"/>
    <x v="19"/>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6"/>
    <n v="0"/>
    <n v="0"/>
    <n v="0"/>
    <n v="0"/>
    <n v="0"/>
    <n v="0"/>
    <n v="0"/>
    <n v="0"/>
    <n v="0"/>
    <n v="8.36"/>
    <n v="0"/>
    <n v="0"/>
    <n v="0"/>
    <n v="0"/>
    <n v="0"/>
    <n v="0"/>
    <n v="0"/>
    <n v="0"/>
    <n v="0"/>
    <n v="0"/>
    <n v="0"/>
    <n v="621.04"/>
    <n v="0"/>
    <n v="0"/>
    <n v="0"/>
    <n v="0"/>
    <n v="0"/>
    <n v="621.04"/>
  </r>
  <r>
    <n v="6"/>
    <d v="2013-02-24T00:00:00"/>
    <d v="2013-03-09T00:00:00"/>
    <x v="19"/>
    <s v="G1N"/>
    <s v="GD10000000"/>
    <s v="GD0"/>
    <n v="13"/>
    <n v="100"/>
    <s v="LDSB0"/>
    <s v="LFSB0"/>
    <m/>
    <m/>
    <m/>
    <m/>
    <m/>
    <m/>
    <x v="443"/>
    <n v="71226"/>
    <s v="47707"/>
    <x v="96"/>
    <x v="2"/>
    <s v="Unallowable"/>
    <s v="SBOE"/>
    <x v="9"/>
    <n v="576.91999999999996"/>
    <n v="0"/>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6"/>
    <d v="2013-02-24T00:00:00"/>
    <d v="2013-03-09T00:00:00"/>
    <x v="19"/>
    <s v="G1N"/>
    <s v="GD10000000"/>
    <s v="GD0"/>
    <n v="13"/>
    <n v="100"/>
    <s v="LDSB0"/>
    <s v="LFSB0"/>
    <m/>
    <m/>
    <m/>
    <m/>
    <m/>
    <m/>
    <x v="444"/>
    <n v="71227"/>
    <s v="51209"/>
    <x v="96"/>
    <x v="2"/>
    <s v="Unallowable"/>
    <s v="SBOE"/>
    <x v="9"/>
    <n v="576.91999999999996"/>
    <n v="0"/>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7"/>
    <d v="2013-03-10T00:00:00"/>
    <d v="2013-03-23T00:00:00"/>
    <x v="21"/>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7"/>
    <d v="2013-03-10T00:00:00"/>
    <d v="2013-03-23T00:00:00"/>
    <x v="21"/>
    <s v="G1N"/>
    <s v="GD10000000"/>
    <s v="GD0"/>
    <n v="13"/>
    <n v="100"/>
    <s v="LDSB0"/>
    <s v="LFSB0"/>
    <m/>
    <m/>
    <m/>
    <m/>
    <m/>
    <m/>
    <x v="442"/>
    <n v="36668"/>
    <s v="44826"/>
    <x v="97"/>
    <x v="2"/>
    <s v="Unallowable"/>
    <s v="SBOE"/>
    <x v="9"/>
    <n v="2961.38"/>
    <n v="0"/>
    <n v="0"/>
    <n v="0"/>
    <n v="0"/>
    <n v="0"/>
    <n v="0"/>
    <n v="0"/>
    <n v="0"/>
    <n v="0"/>
    <n v="0"/>
    <n v="0"/>
    <n v="0"/>
    <n v="0"/>
    <n v="0"/>
    <n v="0"/>
    <n v="0"/>
    <n v="0"/>
    <n v="0"/>
    <n v="173.94"/>
    <n v="0"/>
    <n v="0"/>
    <n v="0"/>
    <n v="0"/>
    <n v="0"/>
    <n v="183.61"/>
    <n v="0"/>
    <n v="0"/>
    <n v="0"/>
    <n v="0"/>
    <n v="0"/>
    <n v="2.71"/>
    <n v="6.48"/>
    <n v="0"/>
    <n v="0"/>
    <n v="42.94"/>
    <n v="148.07"/>
    <n v="0"/>
    <n v="0"/>
    <n v="0"/>
    <n v="0"/>
    <n v="0"/>
    <n v="0"/>
    <n v="0"/>
    <n v="0"/>
    <n v="0"/>
    <n v="0"/>
    <n v="3519.13"/>
    <n v="0"/>
    <n v="0"/>
    <n v="0"/>
    <n v="0"/>
    <n v="0"/>
    <n v="3519.1300000000006"/>
  </r>
  <r>
    <n v="7"/>
    <d v="2013-03-10T00:00:00"/>
    <d v="2013-03-23T00:00:00"/>
    <x v="21"/>
    <s v="G1N"/>
    <s v="GD10000000"/>
    <s v="GD0"/>
    <n v="13"/>
    <n v="100"/>
    <s v="LDSB0"/>
    <s v="LFSB0"/>
    <m/>
    <m/>
    <m/>
    <m/>
    <m/>
    <m/>
    <x v="166"/>
    <n v="37951"/>
    <s v="46371"/>
    <x v="6"/>
    <x v="2"/>
    <s v="Unallowable"/>
    <s v="SBOE"/>
    <x v="9"/>
    <n v="954.75"/>
    <n v="0"/>
    <n v="0"/>
    <n v="0"/>
    <n v="0"/>
    <n v="0"/>
    <n v="0"/>
    <n v="0"/>
    <n v="0"/>
    <n v="0"/>
    <n v="0"/>
    <n v="0"/>
    <n v="0"/>
    <n v="0"/>
    <n v="0"/>
    <n v="0"/>
    <n v="0"/>
    <n v="0"/>
    <n v="0.97"/>
    <n v="195.92"/>
    <n v="0"/>
    <n v="0"/>
    <n v="0"/>
    <n v="0"/>
    <n v="0"/>
    <n v="51.74"/>
    <n v="0"/>
    <n v="0"/>
    <n v="0"/>
    <n v="0"/>
    <n v="0"/>
    <n v="2.71"/>
    <n v="8.7799999999999994"/>
    <n v="0"/>
    <n v="0"/>
    <n v="12.1"/>
    <n v="47.74"/>
    <n v="0"/>
    <n v="9.5399999999999991"/>
    <n v="0"/>
    <n v="0"/>
    <n v="0"/>
    <n v="0"/>
    <n v="0"/>
    <n v="0"/>
    <n v="0"/>
    <n v="0"/>
    <n v="1284.25"/>
    <n v="0"/>
    <n v="0"/>
    <n v="0"/>
    <n v="0"/>
    <n v="0"/>
    <n v="1284.25"/>
  </r>
  <r>
    <n v="7"/>
    <d v="2013-03-10T00:00:00"/>
    <d v="2013-03-23T00:00:00"/>
    <x v="21"/>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7"/>
    <d v="2013-03-10T00:00:00"/>
    <d v="2013-03-23T00:00:00"/>
    <x v="21"/>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7"/>
    <d v="2013-03-10T00:00:00"/>
    <d v="2013-03-23T00:00:00"/>
    <x v="21"/>
    <s v="G1N"/>
    <s v="GD10000000"/>
    <s v="GD0"/>
    <n v="13"/>
    <n v="100"/>
    <s v="LDSB0"/>
    <s v="LFSB0"/>
    <m/>
    <m/>
    <m/>
    <m/>
    <m/>
    <m/>
    <x v="171"/>
    <n v="43746"/>
    <s v="51211"/>
    <x v="96"/>
    <x v="2"/>
    <s v="Unallowable"/>
    <s v="SBOE"/>
    <x v="9"/>
    <n v="0"/>
    <n v="0"/>
    <n v="0"/>
    <n v="0"/>
    <n v="0"/>
    <n v="576.91999999999996"/>
    <n v="0"/>
    <n v="0"/>
    <n v="0"/>
    <n v="0"/>
    <n v="0"/>
    <n v="0"/>
    <n v="0"/>
    <n v="0"/>
    <n v="0"/>
    <n v="0"/>
    <n v="0"/>
    <n v="0"/>
    <n v="0.33"/>
    <n v="509.64"/>
    <n v="0"/>
    <n v="0"/>
    <n v="0"/>
    <n v="0"/>
    <n v="0"/>
    <n v="25.23"/>
    <n v="0"/>
    <n v="0"/>
    <n v="0"/>
    <n v="0"/>
    <n v="0"/>
    <n v="3.27"/>
    <n v="11.93"/>
    <n v="0"/>
    <n v="0"/>
    <n v="5.9"/>
    <n v="28.85"/>
    <n v="0"/>
    <n v="0"/>
    <n v="0"/>
    <n v="0"/>
    <n v="0"/>
    <n v="0"/>
    <n v="0"/>
    <n v="0"/>
    <n v="0"/>
    <n v="0"/>
    <n v="1162.07"/>
    <n v="0"/>
    <n v="0"/>
    <n v="0"/>
    <n v="0"/>
    <n v="0"/>
    <n v="1162.07"/>
  </r>
  <r>
    <n v="7"/>
    <d v="2013-03-10T00:00:00"/>
    <d v="2013-03-23T00:00:00"/>
    <x v="21"/>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7"/>
    <d v="2013-03-10T00:00:00"/>
    <d v="2013-03-23T00:00:00"/>
    <x v="21"/>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7"/>
    <d v="2013-03-10T00:00:00"/>
    <d v="2013-03-23T00:00:00"/>
    <x v="21"/>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7"/>
    <d v="2013-03-10T00:00:00"/>
    <d v="2013-03-23T00:00:00"/>
    <x v="21"/>
    <s v="G1N"/>
    <s v="GD10000000"/>
    <s v="GD0"/>
    <n v="13"/>
    <n v="100"/>
    <s v="LDSB0"/>
    <s v="LFSB0"/>
    <m/>
    <m/>
    <m/>
    <m/>
    <m/>
    <m/>
    <x v="443"/>
    <n v="71226"/>
    <s v="47707"/>
    <x v="96"/>
    <x v="2"/>
    <s v="Unallowable"/>
    <s v="SBOE"/>
    <x v="9"/>
    <n v="576.91999999999996"/>
    <n v="0"/>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7"/>
    <d v="2013-03-10T00:00:00"/>
    <d v="2013-03-23T00:00:00"/>
    <x v="21"/>
    <s v="G1N"/>
    <s v="GD10000000"/>
    <s v="GD0"/>
    <n v="13"/>
    <n v="100"/>
    <s v="LDSB0"/>
    <s v="LFSB0"/>
    <m/>
    <m/>
    <m/>
    <m/>
    <m/>
    <m/>
    <x v="444"/>
    <n v="71227"/>
    <s v="51209"/>
    <x v="96"/>
    <x v="2"/>
    <s v="Unallowable"/>
    <s v="SBOE"/>
    <x v="9"/>
    <n v="576.91999999999996"/>
    <n v="0"/>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8"/>
    <d v="2013-03-24T00:00:00"/>
    <d v="2013-04-06T00:00:00"/>
    <x v="23"/>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8"/>
    <d v="2013-03-24T00:00:00"/>
    <d v="2013-04-06T00:00:00"/>
    <x v="23"/>
    <s v="G1N"/>
    <s v="GD10000000"/>
    <s v="GD0"/>
    <n v="13"/>
    <n v="100"/>
    <s v="LDSB0"/>
    <s v="LFSB0"/>
    <m/>
    <m/>
    <m/>
    <m/>
    <m/>
    <m/>
    <x v="442"/>
    <n v="36668"/>
    <s v="44826"/>
    <x v="97"/>
    <x v="2"/>
    <s v="Unallowable"/>
    <s v="SBOE"/>
    <x v="9"/>
    <n v="2961.38"/>
    <n v="0"/>
    <n v="0"/>
    <n v="0"/>
    <n v="0"/>
    <n v="0"/>
    <n v="0"/>
    <n v="0"/>
    <n v="0"/>
    <n v="0"/>
    <n v="0"/>
    <n v="0"/>
    <n v="0"/>
    <n v="0"/>
    <n v="0"/>
    <n v="0"/>
    <n v="0"/>
    <n v="0"/>
    <n v="0"/>
    <n v="173.94"/>
    <n v="0"/>
    <n v="0"/>
    <n v="0"/>
    <n v="0"/>
    <n v="0"/>
    <n v="183.61"/>
    <n v="0"/>
    <n v="0"/>
    <n v="0"/>
    <n v="0"/>
    <n v="0"/>
    <n v="2.71"/>
    <n v="6.48"/>
    <n v="0"/>
    <n v="0"/>
    <n v="42.94"/>
    <n v="148.07"/>
    <n v="0"/>
    <n v="0"/>
    <n v="0"/>
    <n v="0"/>
    <n v="0"/>
    <n v="0"/>
    <n v="0"/>
    <n v="0"/>
    <n v="0"/>
    <n v="0"/>
    <n v="3519.13"/>
    <n v="0"/>
    <n v="0"/>
    <n v="0"/>
    <n v="0"/>
    <n v="0"/>
    <n v="3519.1300000000006"/>
  </r>
  <r>
    <n v="8"/>
    <d v="2013-03-24T00:00:00"/>
    <d v="2013-04-06T00:00:00"/>
    <x v="23"/>
    <s v="G1N"/>
    <s v="GD10000000"/>
    <s v="GD0"/>
    <n v="13"/>
    <n v="100"/>
    <s v="LDSB0"/>
    <s v="LFSB0"/>
    <m/>
    <m/>
    <m/>
    <m/>
    <m/>
    <m/>
    <x v="166"/>
    <n v="37951"/>
    <s v="46371"/>
    <x v="6"/>
    <x v="2"/>
    <s v="Unallowable"/>
    <s v="SBOE"/>
    <x v="9"/>
    <n v="0"/>
    <n v="0"/>
    <n v="0"/>
    <n v="0"/>
    <n v="0"/>
    <n v="0"/>
    <n v="0"/>
    <n v="0"/>
    <n v="0"/>
    <n v="0"/>
    <n v="0"/>
    <n v="0"/>
    <n v="0"/>
    <n v="0"/>
    <n v="0"/>
    <n v="0"/>
    <n v="0"/>
    <n v="0"/>
    <n v="0.97"/>
    <n v="195.92"/>
    <n v="0"/>
    <n v="0"/>
    <n v="0"/>
    <n v="0"/>
    <n v="0"/>
    <n v="0"/>
    <n v="0"/>
    <n v="0"/>
    <n v="0"/>
    <n v="0"/>
    <n v="0"/>
    <n v="2.71"/>
    <n v="8.7799999999999994"/>
    <n v="0"/>
    <n v="0"/>
    <n v="0"/>
    <n v="0"/>
    <n v="0"/>
    <n v="9.5399999999999991"/>
    <n v="0"/>
    <n v="0"/>
    <n v="0"/>
    <n v="0"/>
    <n v="0"/>
    <n v="0"/>
    <n v="0"/>
    <n v="0"/>
    <n v="217.92"/>
    <n v="0"/>
    <n v="0"/>
    <n v="0"/>
    <n v="0"/>
    <n v="0"/>
    <n v="217.92"/>
  </r>
  <r>
    <n v="8"/>
    <d v="2013-03-24T00:00:00"/>
    <d v="2013-04-06T00:00:00"/>
    <x v="23"/>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8"/>
    <d v="2013-03-24T00:00:00"/>
    <d v="2013-04-06T00:00:00"/>
    <x v="23"/>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8"/>
    <d v="2013-03-24T00:00:00"/>
    <d v="2013-04-06T00:00:00"/>
    <x v="23"/>
    <s v="G1N"/>
    <s v="GD10000000"/>
    <s v="GD0"/>
    <n v="13"/>
    <n v="100"/>
    <s v="LDSB0"/>
    <s v="LFSB0"/>
    <m/>
    <m/>
    <m/>
    <m/>
    <m/>
    <m/>
    <x v="171"/>
    <n v="43746"/>
    <s v="51211"/>
    <x v="96"/>
    <x v="2"/>
    <s v="Unallowable"/>
    <s v="SBOE"/>
    <x v="9"/>
    <n v="0"/>
    <n v="0"/>
    <n v="0"/>
    <n v="0"/>
    <n v="0"/>
    <n v="576.91999999999996"/>
    <n v="0"/>
    <n v="0"/>
    <n v="0"/>
    <n v="0"/>
    <n v="0"/>
    <n v="0"/>
    <n v="0"/>
    <n v="0"/>
    <n v="0"/>
    <n v="0"/>
    <n v="0"/>
    <n v="0"/>
    <n v="0.33"/>
    <n v="509.64"/>
    <n v="0"/>
    <n v="0"/>
    <n v="0"/>
    <n v="0"/>
    <n v="0"/>
    <n v="25.24"/>
    <n v="0"/>
    <n v="0"/>
    <n v="0"/>
    <n v="0"/>
    <n v="0"/>
    <n v="3.27"/>
    <n v="11.93"/>
    <n v="0"/>
    <n v="0"/>
    <n v="5.9"/>
    <n v="28.85"/>
    <n v="0"/>
    <n v="0"/>
    <n v="0"/>
    <n v="0"/>
    <n v="0"/>
    <n v="0"/>
    <n v="0"/>
    <n v="0"/>
    <n v="0"/>
    <n v="0"/>
    <n v="1162.08"/>
    <n v="0"/>
    <n v="0"/>
    <n v="0"/>
    <n v="0"/>
    <n v="0"/>
    <n v="1162.08"/>
  </r>
  <r>
    <n v="8"/>
    <d v="2013-03-24T00:00:00"/>
    <d v="2013-04-06T00:00:00"/>
    <x v="23"/>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8"/>
    <d v="2013-03-24T00:00:00"/>
    <d v="2013-04-06T00:00:00"/>
    <x v="23"/>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8"/>
    <d v="2013-03-24T00:00:00"/>
    <d v="2013-04-06T00:00:00"/>
    <x v="23"/>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8"/>
    <d v="2013-03-24T00:00:00"/>
    <d v="2013-04-06T00:00:00"/>
    <x v="23"/>
    <s v="G1N"/>
    <s v="GD10000000"/>
    <s v="GD0"/>
    <n v="13"/>
    <n v="100"/>
    <s v="LDSB0"/>
    <s v="LFSB0"/>
    <m/>
    <m/>
    <m/>
    <m/>
    <m/>
    <m/>
    <x v="443"/>
    <n v="71226"/>
    <s v="47707"/>
    <x v="96"/>
    <x v="2"/>
    <s v="Unallowable"/>
    <s v="SBOE"/>
    <x v="9"/>
    <n v="576.91999999999996"/>
    <n v="0"/>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8"/>
    <d v="2013-03-24T00:00:00"/>
    <d v="2013-04-06T00:00:00"/>
    <x v="23"/>
    <s v="G1N"/>
    <s v="GD10000000"/>
    <s v="GD0"/>
    <n v="13"/>
    <n v="100"/>
    <s v="LDSB0"/>
    <s v="LFSB0"/>
    <m/>
    <m/>
    <m/>
    <m/>
    <m/>
    <m/>
    <x v="444"/>
    <n v="71227"/>
    <s v="51209"/>
    <x v="96"/>
    <x v="2"/>
    <s v="Unallowable"/>
    <s v="SBOE"/>
    <x v="9"/>
    <n v="576.91999999999996"/>
    <n v="0"/>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9"/>
    <d v="2013-04-07T00:00:00"/>
    <d v="2013-04-20T00:00:00"/>
    <x v="25"/>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9"/>
    <d v="2013-04-07T00:00:00"/>
    <d v="2013-04-20T00:00:00"/>
    <x v="25"/>
    <s v="G1N"/>
    <s v="GD10000000"/>
    <s v="GD0"/>
    <n v="13"/>
    <n v="100"/>
    <s v="LDSB0"/>
    <s v="LFSB0"/>
    <m/>
    <m/>
    <m/>
    <m/>
    <m/>
    <m/>
    <x v="442"/>
    <n v="36668"/>
    <s v="44826"/>
    <x v="97"/>
    <x v="2"/>
    <s v="Unallowable"/>
    <s v="SBOE"/>
    <x v="9"/>
    <n v="2961.38"/>
    <n v="0"/>
    <n v="0"/>
    <n v="0"/>
    <n v="0"/>
    <n v="0"/>
    <n v="0"/>
    <n v="0"/>
    <n v="0"/>
    <n v="0"/>
    <n v="0"/>
    <n v="0"/>
    <n v="0"/>
    <n v="0"/>
    <n v="0"/>
    <n v="0"/>
    <n v="0"/>
    <n v="0"/>
    <n v="0"/>
    <n v="173.94"/>
    <n v="0"/>
    <n v="0"/>
    <n v="0"/>
    <n v="0"/>
    <n v="0"/>
    <n v="183.6"/>
    <n v="0"/>
    <n v="0"/>
    <n v="0"/>
    <n v="0"/>
    <n v="0"/>
    <n v="2.71"/>
    <n v="6.48"/>
    <n v="0"/>
    <n v="0"/>
    <n v="42.94"/>
    <n v="148.07"/>
    <n v="0"/>
    <n v="9.2799999999999994"/>
    <n v="0"/>
    <n v="0"/>
    <n v="0"/>
    <n v="0"/>
    <n v="0"/>
    <n v="0"/>
    <n v="0"/>
    <n v="0"/>
    <n v="3528.4"/>
    <n v="0"/>
    <n v="0"/>
    <n v="0"/>
    <n v="0"/>
    <n v="0"/>
    <n v="3528.4000000000005"/>
  </r>
  <r>
    <n v="9"/>
    <d v="2013-04-07T00:00:00"/>
    <d v="2013-04-20T00:00:00"/>
    <x v="25"/>
    <s v="G1N"/>
    <s v="GD10000000"/>
    <s v="GD0"/>
    <n v="13"/>
    <n v="100"/>
    <s v="LDSB0"/>
    <s v="LFSB0"/>
    <m/>
    <m/>
    <m/>
    <m/>
    <m/>
    <m/>
    <x v="166"/>
    <n v="37951"/>
    <s v="46371"/>
    <x v="6"/>
    <x v="2"/>
    <s v="Unallowable"/>
    <s v="SBOE"/>
    <x v="9"/>
    <n v="154.61000000000001"/>
    <n v="0"/>
    <n v="0"/>
    <n v="0"/>
    <n v="0"/>
    <n v="0"/>
    <n v="0"/>
    <n v="0"/>
    <n v="0"/>
    <n v="0"/>
    <n v="0"/>
    <n v="0"/>
    <n v="0"/>
    <n v="0"/>
    <n v="0"/>
    <n v="0"/>
    <n v="0"/>
    <n v="0"/>
    <n v="0.97"/>
    <n v="195.92"/>
    <n v="0"/>
    <n v="0"/>
    <n v="0"/>
    <n v="0"/>
    <n v="0"/>
    <n v="0.56000000000000005"/>
    <n v="0"/>
    <n v="0"/>
    <n v="0"/>
    <n v="0"/>
    <n v="0"/>
    <n v="2.71"/>
    <n v="8.7799999999999994"/>
    <n v="0"/>
    <n v="0"/>
    <n v="0.14000000000000001"/>
    <n v="7.73"/>
    <n v="0"/>
    <n v="10.45"/>
    <n v="0"/>
    <n v="0"/>
    <n v="0"/>
    <n v="0"/>
    <n v="0"/>
    <n v="0"/>
    <n v="0"/>
    <n v="0"/>
    <n v="381.87"/>
    <n v="0"/>
    <n v="0"/>
    <n v="0"/>
    <n v="0"/>
    <n v="0"/>
    <n v="381.86999999999995"/>
  </r>
  <r>
    <n v="9"/>
    <d v="2013-04-07T00:00:00"/>
    <d v="2013-04-20T00:00:00"/>
    <x v="25"/>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9"/>
    <d v="2013-04-07T00:00:00"/>
    <d v="2013-04-20T00:00:00"/>
    <x v="25"/>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9"/>
    <d v="2013-04-07T00:00:00"/>
    <d v="2013-04-20T00:00:00"/>
    <x v="25"/>
    <s v="G1N"/>
    <s v="GD10000000"/>
    <s v="GD0"/>
    <n v="13"/>
    <n v="100"/>
    <s v="LDSB0"/>
    <s v="LFSB0"/>
    <m/>
    <m/>
    <m/>
    <m/>
    <m/>
    <m/>
    <x v="171"/>
    <n v="43746"/>
    <s v="51211"/>
    <x v="96"/>
    <x v="2"/>
    <s v="Unallowable"/>
    <s v="SBOE"/>
    <x v="9"/>
    <n v="0"/>
    <n v="0"/>
    <n v="0"/>
    <n v="0"/>
    <n v="0"/>
    <n v="576.91999999999996"/>
    <n v="0"/>
    <n v="0"/>
    <n v="0"/>
    <n v="0"/>
    <n v="0"/>
    <n v="0"/>
    <n v="0"/>
    <n v="0"/>
    <n v="0"/>
    <n v="0"/>
    <n v="0"/>
    <n v="0"/>
    <n v="0.33"/>
    <n v="509.64"/>
    <n v="0"/>
    <n v="0"/>
    <n v="0"/>
    <n v="0"/>
    <n v="0"/>
    <n v="25.23"/>
    <n v="0"/>
    <n v="0"/>
    <n v="0"/>
    <n v="0"/>
    <n v="0"/>
    <n v="3.27"/>
    <n v="11.93"/>
    <n v="0"/>
    <n v="0"/>
    <n v="5.9"/>
    <n v="28.85"/>
    <n v="0"/>
    <n v="27.18"/>
    <n v="0"/>
    <n v="0"/>
    <n v="0"/>
    <n v="0"/>
    <n v="0"/>
    <n v="0"/>
    <n v="0"/>
    <n v="0"/>
    <n v="1189.25"/>
    <n v="0"/>
    <n v="0"/>
    <n v="0"/>
    <n v="0"/>
    <n v="0"/>
    <n v="1189.25"/>
  </r>
  <r>
    <n v="9"/>
    <d v="2013-04-07T00:00:00"/>
    <d v="2013-04-20T00:00:00"/>
    <x v="25"/>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9"/>
    <d v="2013-04-07T00:00:00"/>
    <d v="2013-04-20T00:00:00"/>
    <x v="25"/>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9"/>
    <d v="2013-04-07T00:00:00"/>
    <d v="2013-04-20T00:00:00"/>
    <x v="25"/>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9"/>
    <d v="2013-04-07T00:00:00"/>
    <d v="2013-04-20T00:00:00"/>
    <x v="25"/>
    <s v="G1N"/>
    <s v="GD10000000"/>
    <s v="GD0"/>
    <n v="13"/>
    <n v="100"/>
    <s v="LDSB0"/>
    <s v="LFSB0"/>
    <m/>
    <m/>
    <m/>
    <m/>
    <m/>
    <m/>
    <x v="443"/>
    <n v="71226"/>
    <s v="47707"/>
    <x v="96"/>
    <x v="2"/>
    <s v="Unallowable"/>
    <s v="SBOE"/>
    <x v="9"/>
    <n v="576.91999999999996"/>
    <n v="0"/>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9"/>
    <d v="2013-04-07T00:00:00"/>
    <d v="2013-04-20T00:00:00"/>
    <x v="25"/>
    <s v="G1N"/>
    <s v="GD10000000"/>
    <s v="GD0"/>
    <n v="13"/>
    <n v="100"/>
    <s v="LDSB0"/>
    <s v="LFSB0"/>
    <m/>
    <m/>
    <m/>
    <m/>
    <m/>
    <m/>
    <x v="444"/>
    <n v="71227"/>
    <s v="51209"/>
    <x v="96"/>
    <x v="2"/>
    <s v="Unallowable"/>
    <s v="SBOE"/>
    <x v="9"/>
    <n v="576.91999999999996"/>
    <n v="0"/>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10"/>
    <d v="2013-04-21T00:00:00"/>
    <d v="2013-05-04T00:00:00"/>
    <x v="27"/>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10"/>
    <d v="2013-04-21T00:00:00"/>
    <d v="2013-05-04T00:00:00"/>
    <x v="27"/>
    <s v="G1N"/>
    <s v="GD10000000"/>
    <s v="GD0"/>
    <n v="13"/>
    <n v="100"/>
    <s v="LDSB0"/>
    <s v="LFSB0"/>
    <m/>
    <m/>
    <m/>
    <m/>
    <m/>
    <m/>
    <x v="442"/>
    <n v="36668"/>
    <s v="44826"/>
    <x v="97"/>
    <x v="2"/>
    <s v="Unallowable"/>
    <s v="SBOE"/>
    <x v="9"/>
    <n v="2961.38"/>
    <n v="0"/>
    <n v="0"/>
    <n v="0"/>
    <n v="0"/>
    <n v="0"/>
    <n v="0"/>
    <n v="0"/>
    <n v="0"/>
    <n v="0"/>
    <n v="0"/>
    <n v="0"/>
    <n v="0"/>
    <n v="0"/>
    <n v="0"/>
    <n v="0"/>
    <n v="0"/>
    <n v="0"/>
    <n v="0"/>
    <n v="173.94"/>
    <n v="0"/>
    <n v="0"/>
    <n v="0"/>
    <n v="0"/>
    <n v="0"/>
    <n v="183.61"/>
    <n v="0"/>
    <n v="0"/>
    <n v="0"/>
    <n v="0"/>
    <n v="0"/>
    <n v="2.71"/>
    <n v="6.48"/>
    <n v="0"/>
    <n v="0"/>
    <n v="42.94"/>
    <n v="148.07"/>
    <n v="0"/>
    <n v="9.2799999999999994"/>
    <n v="0"/>
    <n v="0"/>
    <n v="0"/>
    <n v="0"/>
    <n v="0"/>
    <n v="0"/>
    <n v="0"/>
    <n v="0"/>
    <n v="3528.41"/>
    <n v="0"/>
    <n v="0"/>
    <n v="0"/>
    <n v="0"/>
    <n v="0"/>
    <n v="3528.4100000000008"/>
  </r>
  <r>
    <n v="10"/>
    <d v="2013-04-21T00:00:00"/>
    <d v="2013-05-04T00:00:00"/>
    <x v="27"/>
    <s v="G1N"/>
    <s v="GD10000000"/>
    <s v="GD0"/>
    <n v="13"/>
    <n v="100"/>
    <s v="LDSB0"/>
    <s v="LFSB0"/>
    <m/>
    <m/>
    <m/>
    <m/>
    <m/>
    <m/>
    <x v="166"/>
    <n v="37951"/>
    <s v="46371"/>
    <x v="6"/>
    <x v="2"/>
    <s v="Unallowable"/>
    <s v="SBOE"/>
    <x v="9"/>
    <n v="1591.26"/>
    <n v="0"/>
    <n v="0"/>
    <n v="0"/>
    <n v="0"/>
    <n v="0"/>
    <n v="0"/>
    <n v="0"/>
    <n v="0"/>
    <n v="0"/>
    <n v="0"/>
    <n v="0"/>
    <n v="0"/>
    <n v="0"/>
    <n v="0"/>
    <n v="0"/>
    <n v="0"/>
    <n v="0"/>
    <n v="0.97"/>
    <n v="195.92"/>
    <n v="0"/>
    <n v="0"/>
    <n v="0"/>
    <n v="0"/>
    <n v="0"/>
    <n v="87.15"/>
    <n v="0"/>
    <n v="0"/>
    <n v="0"/>
    <n v="0"/>
    <n v="0"/>
    <n v="2.71"/>
    <n v="8.7799999999999994"/>
    <n v="0"/>
    <n v="0"/>
    <n v="20.38"/>
    <n v="79.56"/>
    <n v="0"/>
    <n v="10.45"/>
    <n v="0"/>
    <n v="0"/>
    <n v="0"/>
    <n v="0"/>
    <n v="0"/>
    <n v="0"/>
    <n v="0"/>
    <n v="0"/>
    <n v="1997.18"/>
    <n v="0"/>
    <n v="0"/>
    <n v="0"/>
    <n v="0"/>
    <n v="0"/>
    <n v="1997.1800000000003"/>
  </r>
  <r>
    <n v="10"/>
    <d v="2013-04-21T00:00:00"/>
    <d v="2013-05-04T00:00:00"/>
    <x v="27"/>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10"/>
    <d v="2013-04-21T00:00:00"/>
    <d v="2013-05-04T00:00:00"/>
    <x v="27"/>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10"/>
    <d v="2013-04-21T00:00:00"/>
    <d v="2013-05-04T00:00:00"/>
    <x v="27"/>
    <s v="G1N"/>
    <s v="GD10000000"/>
    <s v="GD0"/>
    <n v="13"/>
    <n v="100"/>
    <s v="LDSB0"/>
    <s v="LFSB0"/>
    <m/>
    <m/>
    <m/>
    <m/>
    <m/>
    <m/>
    <x v="171"/>
    <n v="43746"/>
    <s v="51211"/>
    <x v="96"/>
    <x v="2"/>
    <s v="Unallowable"/>
    <s v="SBOE"/>
    <x v="9"/>
    <n v="0"/>
    <n v="0"/>
    <n v="0"/>
    <n v="0"/>
    <n v="0"/>
    <n v="576.91999999999996"/>
    <n v="0"/>
    <n v="0"/>
    <n v="0"/>
    <n v="0"/>
    <n v="0"/>
    <n v="0"/>
    <n v="0"/>
    <n v="0"/>
    <n v="0"/>
    <n v="0"/>
    <n v="0"/>
    <n v="0"/>
    <n v="0.33"/>
    <n v="509.64"/>
    <n v="0"/>
    <n v="0"/>
    <n v="0"/>
    <n v="0"/>
    <n v="0"/>
    <n v="25.24"/>
    <n v="0"/>
    <n v="0"/>
    <n v="0"/>
    <n v="0"/>
    <n v="0"/>
    <n v="3.27"/>
    <n v="11.93"/>
    <n v="0"/>
    <n v="0"/>
    <n v="5.91"/>
    <n v="28.85"/>
    <n v="0"/>
    <n v="27.18"/>
    <n v="0"/>
    <n v="0"/>
    <n v="0"/>
    <n v="0"/>
    <n v="0"/>
    <n v="0"/>
    <n v="0"/>
    <n v="0"/>
    <n v="1189.27"/>
    <n v="0"/>
    <n v="0"/>
    <n v="0"/>
    <n v="0"/>
    <n v="0"/>
    <n v="1189.27"/>
  </r>
  <r>
    <n v="10"/>
    <d v="2013-04-21T00:00:00"/>
    <d v="2013-05-04T00:00:00"/>
    <x v="27"/>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10"/>
    <d v="2013-04-21T00:00:00"/>
    <d v="2013-05-04T00:00:00"/>
    <x v="27"/>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10"/>
    <d v="2013-04-21T00:00:00"/>
    <d v="2013-05-04T00:00:00"/>
    <x v="27"/>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10"/>
    <d v="2013-04-21T00:00:00"/>
    <d v="2013-05-04T00:00:00"/>
    <x v="27"/>
    <s v="G1N"/>
    <s v="GD10000000"/>
    <s v="GD0"/>
    <n v="13"/>
    <n v="100"/>
    <s v="LDSB0"/>
    <s v="LFSB0"/>
    <m/>
    <m/>
    <m/>
    <m/>
    <m/>
    <m/>
    <x v="443"/>
    <n v="71226"/>
    <s v="47707"/>
    <x v="96"/>
    <x v="2"/>
    <s v="Unallowable"/>
    <s v="SBOE"/>
    <x v="9"/>
    <n v="576.91999999999996"/>
    <n v="0"/>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10"/>
    <d v="2013-04-21T00:00:00"/>
    <d v="2013-05-04T00:00:00"/>
    <x v="27"/>
    <s v="G1N"/>
    <s v="GD10000000"/>
    <s v="GD0"/>
    <n v="13"/>
    <n v="100"/>
    <s v="LDSB0"/>
    <s v="LFSB0"/>
    <m/>
    <m/>
    <m/>
    <m/>
    <m/>
    <m/>
    <x v="444"/>
    <n v="71227"/>
    <s v="51209"/>
    <x v="96"/>
    <x v="2"/>
    <s v="Unallowable"/>
    <s v="SBOE"/>
    <x v="9"/>
    <n v="576.91999999999996"/>
    <n v="0"/>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56" firstHeaderRow="1" firstDataRow="1" firstDataCol="1"/>
  <pivotFields count="79">
    <pivotField showAll="0"/>
    <pivotField numFmtId="15" showAll="0"/>
    <pivotField numFmtId="15" showAll="0"/>
    <pivotField axis="axisRow" numFmtId="15" showAll="0">
      <items count="53">
        <item x="0"/>
        <item x="1"/>
        <item x="2"/>
        <item x="47"/>
        <item x="3"/>
        <item x="48"/>
        <item x="4"/>
        <item x="49"/>
        <item x="5"/>
        <item x="50"/>
        <item x="6"/>
        <item x="51"/>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40"/>
        <item x="39"/>
        <item x="41"/>
        <item x="42"/>
        <item x="43"/>
        <item x="44"/>
        <item x="45"/>
        <item x="4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dataField="1" numFmtId="2" showAll="0"/>
    <pivotField numFmtId="44" showAll="0"/>
    <pivotField numFmtId="44" showAll="0"/>
    <pivotField numFmtId="44" showAll="0"/>
    <pivotField numFmtId="44" showAll="0"/>
    <pivotField numFmtId="44" showAll="0"/>
    <pivotField numFmtId="44" showAll="0"/>
  </pivotFields>
  <rowFields count="1">
    <field x="3"/>
  </rowFields>
  <rowItems count="5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t="grand">
      <x/>
    </i>
  </rowItems>
  <colItems count="1">
    <i/>
  </colItems>
  <dataFields count="1">
    <dataField name="Sum of AMTTOT" fld="72" baseField="0" baseItem="0" numFmtId="44"/>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G7" firstHeaderRow="0" firstDataRow="1" firstDataCol="1"/>
  <pivotFields count="79">
    <pivotField showAll="0"/>
    <pivotField numFmtId="15" showAll="0"/>
    <pivotField numFmtId="15"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dataField="1" numFmtId="44" showAll="0"/>
    <pivotField dataField="1" numFmtId="44" showAll="0"/>
    <pivotField dataField="1" numFmtId="44" showAll="0"/>
    <pivotField dataField="1" numFmtId="44" showAll="0"/>
    <pivotField dataField="1" numFmtId="44" showAll="0"/>
    <pivotField dataField="1" numFmtId="44" showAll="0"/>
  </pivotFields>
  <rowFields count="1">
    <field x="21"/>
  </rowFields>
  <rowItems count="4">
    <i>
      <x/>
    </i>
    <i>
      <x v="1"/>
    </i>
    <i>
      <x v="2"/>
    </i>
    <i t="grand">
      <x/>
    </i>
  </rowItems>
  <colFields count="1">
    <field x="-2"/>
  </colFields>
  <colItems count="6">
    <i>
      <x/>
    </i>
    <i i="1">
      <x v="1"/>
    </i>
    <i i="2">
      <x v="2"/>
    </i>
    <i i="3">
      <x v="3"/>
    </i>
    <i i="4">
      <x v="4"/>
    </i>
    <i i="5">
      <x v="5"/>
    </i>
  </colItems>
  <dataFields count="6">
    <dataField name="Sum of Direct Salary &amp; Fringe" fld="73" baseField="0" baseItem="0"/>
    <dataField name="Sum of Executive, Indirect Salary &amp; Fringe" fld="74" baseField="0" baseItem="0"/>
    <dataField name="Sum of Non-Executive, Indirect Salary &amp; Fringe" fld="75" baseField="0" baseItem="0"/>
    <dataField name="Sum of Executive Unused Leave" fld="76" baseField="0" baseItem="0"/>
    <dataField name="Sum of Non-Executive Unused Leave" fld="77" baseField="0" baseItem="0"/>
    <dataField name="Sum of Unallowable Costs" fld="78" baseField="0" baseItem="0"/>
  </dataFields>
  <formats count="2">
    <format dxfId="1">
      <pivotArea outline="0" collapsedLevelsAreSubtotals="1" fieldPosition="0"/>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2.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56"/>
  <sheetViews>
    <sheetView topLeftCell="A31" workbookViewId="0">
      <selection activeCell="A17" sqref="A17"/>
    </sheetView>
  </sheetViews>
  <sheetFormatPr defaultRowHeight="15" x14ac:dyDescent="0.25"/>
  <cols>
    <col min="1" max="1" width="13.140625" bestFit="1" customWidth="1"/>
    <col min="2" max="2" width="15.28515625" bestFit="1" customWidth="1"/>
    <col min="4" max="4" width="12.5703125" bestFit="1" customWidth="1"/>
  </cols>
  <sheetData>
    <row r="3" spans="1:3" x14ac:dyDescent="0.25">
      <c r="A3" s="1" t="s">
        <v>5</v>
      </c>
      <c r="B3" t="s">
        <v>4</v>
      </c>
    </row>
    <row r="4" spans="1:3" x14ac:dyDescent="0.25">
      <c r="A4" s="3">
        <v>41184</v>
      </c>
      <c r="B4" s="2">
        <v>867827.49999999977</v>
      </c>
      <c r="C4" s="5" t="s">
        <v>6</v>
      </c>
    </row>
    <row r="5" spans="1:3" x14ac:dyDescent="0.25">
      <c r="A5" s="3">
        <v>41187</v>
      </c>
      <c r="B5" s="2">
        <v>111035.91000000005</v>
      </c>
      <c r="C5" s="5" t="s">
        <v>6</v>
      </c>
    </row>
    <row r="6" spans="1:3" x14ac:dyDescent="0.25">
      <c r="A6" s="3">
        <v>41198</v>
      </c>
      <c r="B6" s="2">
        <v>904491.94000000088</v>
      </c>
      <c r="C6" s="5" t="s">
        <v>6</v>
      </c>
    </row>
    <row r="7" spans="1:3" x14ac:dyDescent="0.25">
      <c r="A7" s="3">
        <v>41201</v>
      </c>
      <c r="B7" s="2">
        <v>103867.51</v>
      </c>
      <c r="C7" s="5" t="s">
        <v>6</v>
      </c>
    </row>
    <row r="8" spans="1:3" x14ac:dyDescent="0.25">
      <c r="A8" s="3">
        <v>41212</v>
      </c>
      <c r="B8" s="2">
        <v>882628.74000000034</v>
      </c>
      <c r="C8" s="5" t="s">
        <v>6</v>
      </c>
    </row>
    <row r="9" spans="1:3" x14ac:dyDescent="0.25">
      <c r="A9" s="3">
        <v>41215</v>
      </c>
      <c r="B9" s="2">
        <v>96700.230000000025</v>
      </c>
      <c r="C9" s="5" t="s">
        <v>6</v>
      </c>
    </row>
    <row r="10" spans="1:3" x14ac:dyDescent="0.25">
      <c r="A10" s="3">
        <v>41226</v>
      </c>
      <c r="B10" s="2">
        <v>894580.3600000001</v>
      </c>
      <c r="C10" s="5" t="s">
        <v>6</v>
      </c>
    </row>
    <row r="11" spans="1:3" x14ac:dyDescent="0.25">
      <c r="A11" s="3">
        <v>41229</v>
      </c>
      <c r="B11" s="2">
        <v>101546.45000000001</v>
      </c>
      <c r="C11" s="5" t="s">
        <v>6</v>
      </c>
    </row>
    <row r="12" spans="1:3" x14ac:dyDescent="0.25">
      <c r="A12" s="3">
        <v>41240</v>
      </c>
      <c r="B12" s="2">
        <v>898826.70000000019</v>
      </c>
      <c r="C12" s="5" t="s">
        <v>6</v>
      </c>
    </row>
    <row r="13" spans="1:3" x14ac:dyDescent="0.25">
      <c r="A13" s="3">
        <v>41243</v>
      </c>
      <c r="B13" s="2">
        <v>104066.94000000003</v>
      </c>
      <c r="C13" s="5" t="s">
        <v>6</v>
      </c>
    </row>
    <row r="14" spans="1:3" x14ac:dyDescent="0.25">
      <c r="A14" s="3">
        <v>41254</v>
      </c>
      <c r="B14" s="2">
        <v>892782.11000000068</v>
      </c>
      <c r="C14" s="5" t="s">
        <v>6</v>
      </c>
    </row>
    <row r="15" spans="1:3" x14ac:dyDescent="0.25">
      <c r="A15" s="3">
        <v>41257</v>
      </c>
      <c r="B15" s="2">
        <v>102727.34</v>
      </c>
      <c r="C15" s="5" t="s">
        <v>6</v>
      </c>
    </row>
    <row r="16" spans="1:3" x14ac:dyDescent="0.25">
      <c r="A16" s="3">
        <v>41267</v>
      </c>
      <c r="B16" s="2">
        <v>911232.47000000067</v>
      </c>
      <c r="C16" s="5" t="s">
        <v>6</v>
      </c>
    </row>
    <row r="17" spans="1:4" x14ac:dyDescent="0.25">
      <c r="A17" s="3">
        <v>41271</v>
      </c>
      <c r="B17" s="2">
        <v>105583.93999999999</v>
      </c>
      <c r="D17" s="2">
        <v>109519.01</v>
      </c>
    </row>
    <row r="18" spans="1:4" x14ac:dyDescent="0.25">
      <c r="A18" s="3">
        <v>41282</v>
      </c>
      <c r="B18" s="2">
        <v>891746.42000000086</v>
      </c>
      <c r="C18" s="5" t="s">
        <v>6</v>
      </c>
    </row>
    <row r="19" spans="1:4" x14ac:dyDescent="0.25">
      <c r="A19" s="3">
        <v>41285</v>
      </c>
      <c r="B19" s="2">
        <v>102402.52999999998</v>
      </c>
      <c r="C19" s="5" t="s">
        <v>6</v>
      </c>
    </row>
    <row r="20" spans="1:4" x14ac:dyDescent="0.25">
      <c r="A20" s="3">
        <v>41296</v>
      </c>
      <c r="B20" s="2">
        <v>906183.82000000041</v>
      </c>
      <c r="C20" s="5" t="s">
        <v>6</v>
      </c>
    </row>
    <row r="21" spans="1:4" x14ac:dyDescent="0.25">
      <c r="A21" s="3">
        <v>41299</v>
      </c>
      <c r="B21" s="2">
        <v>103457.86000000002</v>
      </c>
      <c r="C21" s="5" t="s">
        <v>6</v>
      </c>
    </row>
    <row r="22" spans="1:4" x14ac:dyDescent="0.25">
      <c r="A22" s="3">
        <v>41310</v>
      </c>
      <c r="B22" s="2">
        <v>898877.71999999974</v>
      </c>
      <c r="C22" s="5" t="s">
        <v>6</v>
      </c>
    </row>
    <row r="23" spans="1:4" x14ac:dyDescent="0.25">
      <c r="A23" s="3">
        <v>41313</v>
      </c>
      <c r="B23" s="2">
        <v>102287.36000000003</v>
      </c>
      <c r="C23" s="5" t="s">
        <v>6</v>
      </c>
    </row>
    <row r="24" spans="1:4" x14ac:dyDescent="0.25">
      <c r="A24" s="3">
        <v>41324</v>
      </c>
      <c r="B24" s="2">
        <v>917458.75999999966</v>
      </c>
      <c r="D24" s="2">
        <v>915028.12</v>
      </c>
    </row>
    <row r="25" spans="1:4" x14ac:dyDescent="0.25">
      <c r="A25" s="3">
        <v>41327</v>
      </c>
      <c r="B25" s="2">
        <v>102826.75</v>
      </c>
      <c r="C25" s="5" t="s">
        <v>6</v>
      </c>
    </row>
    <row r="26" spans="1:4" x14ac:dyDescent="0.25">
      <c r="A26" s="3">
        <v>41338</v>
      </c>
      <c r="B26" s="2">
        <v>909867.20999999961</v>
      </c>
      <c r="C26" s="5" t="s">
        <v>6</v>
      </c>
    </row>
    <row r="27" spans="1:4" x14ac:dyDescent="0.25">
      <c r="A27" s="3">
        <v>41341</v>
      </c>
      <c r="B27" s="2">
        <v>102685.53000000001</v>
      </c>
      <c r="C27" s="5" t="s">
        <v>6</v>
      </c>
    </row>
    <row r="28" spans="1:4" x14ac:dyDescent="0.25">
      <c r="A28" s="3">
        <v>41352</v>
      </c>
      <c r="B28" s="2">
        <v>934529.90999999957</v>
      </c>
      <c r="C28" s="5" t="s">
        <v>6</v>
      </c>
    </row>
    <row r="29" spans="1:4" x14ac:dyDescent="0.25">
      <c r="A29" s="3">
        <v>41355</v>
      </c>
      <c r="B29" s="2">
        <v>118437.86000000002</v>
      </c>
      <c r="C29" s="5" t="s">
        <v>6</v>
      </c>
    </row>
    <row r="30" spans="1:4" x14ac:dyDescent="0.25">
      <c r="A30" s="3">
        <v>41366</v>
      </c>
      <c r="B30" s="2">
        <v>942210.89999999979</v>
      </c>
      <c r="C30" s="5" t="s">
        <v>6</v>
      </c>
    </row>
    <row r="31" spans="1:4" x14ac:dyDescent="0.25">
      <c r="A31" s="3">
        <v>41369</v>
      </c>
      <c r="B31" s="2">
        <v>96139.270000000019</v>
      </c>
      <c r="C31" s="5" t="s">
        <v>6</v>
      </c>
    </row>
    <row r="32" spans="1:4" x14ac:dyDescent="0.25">
      <c r="A32" s="3">
        <v>41379</v>
      </c>
      <c r="B32" s="2">
        <v>939901.54999999912</v>
      </c>
      <c r="C32" s="5" t="s">
        <v>6</v>
      </c>
    </row>
    <row r="33" spans="1:4" x14ac:dyDescent="0.25">
      <c r="A33" s="3">
        <v>41383</v>
      </c>
      <c r="B33" s="2">
        <v>117233.27</v>
      </c>
      <c r="C33" s="5" t="s">
        <v>6</v>
      </c>
    </row>
    <row r="34" spans="1:4" x14ac:dyDescent="0.25">
      <c r="A34" s="3">
        <v>41394</v>
      </c>
      <c r="B34" s="2">
        <v>958275.77000000037</v>
      </c>
      <c r="C34" s="5" t="s">
        <v>6</v>
      </c>
    </row>
    <row r="35" spans="1:4" x14ac:dyDescent="0.25">
      <c r="A35" s="3">
        <v>41397</v>
      </c>
      <c r="B35" s="2">
        <v>137744.09</v>
      </c>
      <c r="C35" s="5" t="s">
        <v>6</v>
      </c>
    </row>
    <row r="36" spans="1:4" x14ac:dyDescent="0.25">
      <c r="A36" s="3">
        <v>41408</v>
      </c>
      <c r="B36" s="2">
        <v>988932.83999999973</v>
      </c>
      <c r="C36" s="5" t="s">
        <v>6</v>
      </c>
    </row>
    <row r="37" spans="1:4" x14ac:dyDescent="0.25">
      <c r="A37" s="3">
        <v>41411</v>
      </c>
      <c r="B37" s="2">
        <v>99752.31</v>
      </c>
      <c r="C37" s="5" t="s">
        <v>6</v>
      </c>
    </row>
    <row r="38" spans="1:4" x14ac:dyDescent="0.25">
      <c r="A38" s="3">
        <v>41422</v>
      </c>
      <c r="B38" s="2">
        <v>958008.76999999955</v>
      </c>
      <c r="C38" s="5" t="s">
        <v>6</v>
      </c>
    </row>
    <row r="39" spans="1:4" x14ac:dyDescent="0.25">
      <c r="A39" s="3">
        <v>41425</v>
      </c>
      <c r="B39" s="2">
        <v>100859.98999999998</v>
      </c>
      <c r="D39" s="2">
        <v>74902.62</v>
      </c>
    </row>
    <row r="40" spans="1:4" x14ac:dyDescent="0.25">
      <c r="A40" s="3">
        <v>41436</v>
      </c>
      <c r="B40" s="2">
        <v>956224.74</v>
      </c>
      <c r="C40" s="5" t="s">
        <v>6</v>
      </c>
    </row>
    <row r="41" spans="1:4" x14ac:dyDescent="0.25">
      <c r="A41" s="3">
        <v>41439</v>
      </c>
      <c r="B41" s="2">
        <v>111260.21999999999</v>
      </c>
      <c r="C41" s="5" t="s">
        <v>6</v>
      </c>
    </row>
    <row r="42" spans="1:4" x14ac:dyDescent="0.25">
      <c r="A42" s="3">
        <v>41450</v>
      </c>
      <c r="B42" s="2">
        <v>989241.17999999959</v>
      </c>
      <c r="C42" s="5" t="s">
        <v>6</v>
      </c>
    </row>
    <row r="43" spans="1:4" x14ac:dyDescent="0.25">
      <c r="A43" s="3">
        <v>41453</v>
      </c>
      <c r="B43" s="2">
        <v>100099.37000000001</v>
      </c>
      <c r="C43" s="5" t="s">
        <v>6</v>
      </c>
    </row>
    <row r="44" spans="1:4" x14ac:dyDescent="0.25">
      <c r="A44" s="3">
        <v>41464</v>
      </c>
      <c r="B44" s="2">
        <v>962444.30999999982</v>
      </c>
      <c r="C44" s="5" t="s">
        <v>6</v>
      </c>
    </row>
    <row r="45" spans="1:4" x14ac:dyDescent="0.25">
      <c r="A45" s="3">
        <v>41467</v>
      </c>
      <c r="B45" s="2">
        <v>103567.39</v>
      </c>
      <c r="C45" s="5" t="s">
        <v>6</v>
      </c>
    </row>
    <row r="46" spans="1:4" x14ac:dyDescent="0.25">
      <c r="A46" s="3">
        <v>41478</v>
      </c>
      <c r="B46" s="2">
        <v>960842.15000000014</v>
      </c>
      <c r="C46" s="5" t="s">
        <v>6</v>
      </c>
    </row>
    <row r="47" spans="1:4" x14ac:dyDescent="0.25">
      <c r="A47" s="3">
        <v>41481</v>
      </c>
      <c r="B47" s="2">
        <v>103458.07999999999</v>
      </c>
      <c r="C47" s="5" t="s">
        <v>6</v>
      </c>
    </row>
    <row r="48" spans="1:4" x14ac:dyDescent="0.25">
      <c r="A48" s="3">
        <v>41492</v>
      </c>
      <c r="B48" s="2">
        <v>964918.32000000053</v>
      </c>
      <c r="C48" s="5" t="s">
        <v>6</v>
      </c>
    </row>
    <row r="49" spans="1:4" x14ac:dyDescent="0.25">
      <c r="A49" s="3">
        <v>41495</v>
      </c>
      <c r="B49" s="2">
        <v>122871.82000000004</v>
      </c>
      <c r="D49" s="2">
        <v>121643.64</v>
      </c>
    </row>
    <row r="50" spans="1:4" x14ac:dyDescent="0.25">
      <c r="A50" s="3">
        <v>41506</v>
      </c>
      <c r="B50" s="2">
        <v>995720.51999999932</v>
      </c>
      <c r="C50" s="5" t="s">
        <v>6</v>
      </c>
    </row>
    <row r="51" spans="1:4" x14ac:dyDescent="0.25">
      <c r="A51" s="3">
        <v>41509</v>
      </c>
      <c r="B51" s="2">
        <v>101889.65999999999</v>
      </c>
      <c r="C51" s="5" t="s">
        <v>6</v>
      </c>
    </row>
    <row r="52" spans="1:4" x14ac:dyDescent="0.25">
      <c r="A52" s="3">
        <v>41520</v>
      </c>
      <c r="B52" s="2">
        <v>999720.90000000037</v>
      </c>
      <c r="C52" s="5" t="s">
        <v>6</v>
      </c>
    </row>
    <row r="53" spans="1:4" x14ac:dyDescent="0.25">
      <c r="A53" s="3">
        <v>41523</v>
      </c>
      <c r="B53" s="2">
        <v>112418.03000000001</v>
      </c>
      <c r="C53" s="5" t="s">
        <v>6</v>
      </c>
    </row>
    <row r="54" spans="1:4" x14ac:dyDescent="0.25">
      <c r="A54" s="3">
        <v>41534</v>
      </c>
      <c r="B54" s="2">
        <v>1222464.2100000014</v>
      </c>
      <c r="C54" s="5" t="s">
        <v>6</v>
      </c>
    </row>
    <row r="55" spans="1:4" x14ac:dyDescent="0.25">
      <c r="A55" s="3">
        <v>41537</v>
      </c>
      <c r="B55" s="2">
        <v>120414.61000000002</v>
      </c>
      <c r="D55" s="6">
        <v>120285.86</v>
      </c>
    </row>
    <row r="56" spans="1:4" x14ac:dyDescent="0.25">
      <c r="A56" s="3" t="s">
        <v>0</v>
      </c>
      <c r="B56" s="2">
        <v>27335274.139999993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0"/>
  <sheetViews>
    <sheetView showGridLines="0" workbookViewId="0">
      <selection activeCell="H15" sqref="H15"/>
    </sheetView>
  </sheetViews>
  <sheetFormatPr defaultColWidth="9.140625" defaultRowHeight="15" x14ac:dyDescent="0.25"/>
  <cols>
    <col min="1" max="1" width="21.5703125" style="230" customWidth="1"/>
    <col min="2" max="2" width="2.28515625" style="230" customWidth="1"/>
    <col min="3" max="3" width="13.28515625" style="230" customWidth="1"/>
    <col min="4" max="4" width="2.140625" style="230" customWidth="1"/>
    <col min="5" max="5" width="13.7109375" style="230" customWidth="1"/>
    <col min="6" max="6" width="3.140625" style="230" customWidth="1"/>
    <col min="7" max="7" width="21.42578125" style="230" bestFit="1" customWidth="1"/>
    <col min="8" max="8" width="32.5703125" style="230" bestFit="1" customWidth="1"/>
    <col min="9" max="16384" width="9.140625" style="230"/>
  </cols>
  <sheetData>
    <row r="1" spans="1:14" s="4" customFormat="1" x14ac:dyDescent="0.25">
      <c r="A1" s="500"/>
      <c r="B1" s="500"/>
      <c r="C1" s="500"/>
      <c r="D1" s="246"/>
      <c r="E1" s="246"/>
      <c r="F1" s="246"/>
      <c r="G1" s="246"/>
      <c r="H1" s="254"/>
      <c r="I1" s="255"/>
    </row>
    <row r="2" spans="1:14" x14ac:dyDescent="0.25">
      <c r="A2" s="296" t="s">
        <v>648</v>
      </c>
      <c r="B2" s="257"/>
      <c r="C2" s="257"/>
      <c r="D2" s="257"/>
      <c r="E2" s="257"/>
      <c r="F2" s="257"/>
      <c r="G2" s="257"/>
      <c r="H2" s="245"/>
      <c r="I2" s="245"/>
    </row>
    <row r="3" spans="1:14" x14ac:dyDescent="0.25">
      <c r="A3" s="505" t="s">
        <v>622</v>
      </c>
      <c r="B3" s="505"/>
      <c r="C3" s="505"/>
      <c r="D3" s="505"/>
      <c r="E3" s="505"/>
      <c r="F3" s="505"/>
      <c r="G3" s="505"/>
      <c r="H3" s="505"/>
      <c r="I3" s="505"/>
    </row>
    <row r="4" spans="1:14" x14ac:dyDescent="0.25">
      <c r="A4" s="505" t="s">
        <v>646</v>
      </c>
      <c r="B4" s="505"/>
      <c r="C4" s="505"/>
      <c r="D4" s="505"/>
      <c r="E4" s="505"/>
      <c r="F4" s="505"/>
      <c r="G4" s="505"/>
      <c r="H4" s="505"/>
      <c r="I4" s="505"/>
    </row>
    <row r="5" spans="1:14" x14ac:dyDescent="0.25">
      <c r="A5" s="256"/>
      <c r="B5" s="256"/>
      <c r="C5" s="256"/>
      <c r="D5" s="256"/>
      <c r="E5" s="256"/>
      <c r="F5" s="256"/>
      <c r="G5" s="256"/>
      <c r="H5" s="256"/>
      <c r="I5" s="256"/>
      <c r="J5" s="491"/>
      <c r="K5" s="491"/>
      <c r="L5" s="491"/>
      <c r="M5" s="491"/>
      <c r="N5" s="491"/>
    </row>
    <row r="6" spans="1:14" s="309" customFormat="1" ht="14.25" x14ac:dyDescent="0.2">
      <c r="A6" s="318" t="s">
        <v>86</v>
      </c>
      <c r="B6" s="319"/>
      <c r="C6" s="319"/>
      <c r="D6" s="319"/>
      <c r="E6" s="320" t="s">
        <v>84</v>
      </c>
      <c r="F6" s="320"/>
      <c r="G6" s="320" t="s">
        <v>85</v>
      </c>
      <c r="I6" s="321"/>
      <c r="J6" s="320"/>
      <c r="K6" s="321"/>
      <c r="L6" s="322"/>
      <c r="M6" s="321"/>
      <c r="N6" s="321"/>
    </row>
    <row r="7" spans="1:14" s="309" customFormat="1" thickBot="1" x14ac:dyDescent="0.25">
      <c r="A7" s="323" t="s">
        <v>70</v>
      </c>
      <c r="B7" s="324"/>
      <c r="C7" s="324" t="s">
        <v>117</v>
      </c>
      <c r="D7" s="324"/>
      <c r="E7" s="325" t="s">
        <v>87</v>
      </c>
      <c r="F7" s="325"/>
      <c r="G7" s="325" t="s">
        <v>678</v>
      </c>
      <c r="H7" s="218" t="s">
        <v>621</v>
      </c>
      <c r="I7" s="326"/>
      <c r="J7" s="327"/>
      <c r="K7" s="320"/>
      <c r="L7" s="322"/>
      <c r="M7" s="320"/>
      <c r="N7" s="320"/>
    </row>
    <row r="8" spans="1:14" x14ac:dyDescent="0.25">
      <c r="A8" s="326"/>
      <c r="B8" s="327"/>
      <c r="C8" s="327"/>
      <c r="D8" s="327"/>
      <c r="E8" s="326"/>
      <c r="F8" s="326"/>
      <c r="G8" s="326"/>
      <c r="H8" s="326"/>
      <c r="I8" s="326"/>
      <c r="J8" s="327"/>
      <c r="K8" s="320"/>
      <c r="L8" s="322"/>
      <c r="M8" s="320"/>
      <c r="N8" s="320"/>
    </row>
    <row r="9" spans="1:14" x14ac:dyDescent="0.25">
      <c r="A9" s="328" t="s">
        <v>641</v>
      </c>
      <c r="B9" s="329"/>
      <c r="C9" s="330"/>
      <c r="D9" s="329"/>
      <c r="E9" s="331"/>
      <c r="F9" s="331"/>
      <c r="G9" s="332"/>
      <c r="I9" s="333"/>
      <c r="J9" s="334"/>
      <c r="K9" s="335"/>
      <c r="L9" s="336"/>
      <c r="M9" s="335"/>
      <c r="N9" s="320"/>
    </row>
    <row r="10" spans="1:14" ht="17.25" x14ac:dyDescent="0.4">
      <c r="B10" s="329"/>
      <c r="C10" s="329"/>
      <c r="D10" s="329"/>
      <c r="E10" s="337"/>
      <c r="F10" s="337"/>
      <c r="G10" s="337"/>
      <c r="H10" s="338"/>
      <c r="I10" s="333"/>
      <c r="J10" s="339"/>
      <c r="K10" s="340"/>
      <c r="L10" s="341"/>
      <c r="M10" s="340"/>
      <c r="N10" s="342"/>
    </row>
    <row r="11" spans="1:14" ht="17.25" x14ac:dyDescent="0.4">
      <c r="B11" s="329"/>
      <c r="C11" s="329"/>
      <c r="D11" s="329"/>
      <c r="E11" s="337"/>
      <c r="F11" s="337"/>
      <c r="G11" s="337"/>
      <c r="H11" s="338"/>
      <c r="I11" s="333"/>
      <c r="J11" s="339"/>
      <c r="K11" s="340"/>
      <c r="L11" s="341"/>
      <c r="M11" s="340"/>
      <c r="N11" s="342"/>
    </row>
    <row r="12" spans="1:14" ht="18" thickBot="1" x14ac:dyDescent="0.45">
      <c r="A12" s="260" t="s">
        <v>49</v>
      </c>
      <c r="B12" s="343"/>
      <c r="C12" s="344"/>
      <c r="D12" s="344"/>
      <c r="E12" s="345">
        <f>SUM(E9:E11)</f>
        <v>0</v>
      </c>
      <c r="F12" s="345"/>
      <c r="G12" s="345">
        <f>SUM(G9:G11)</f>
        <v>0</v>
      </c>
      <c r="H12" s="346"/>
      <c r="I12" s="333"/>
      <c r="J12" s="339"/>
      <c r="K12" s="340"/>
      <c r="L12" s="341"/>
      <c r="M12" s="340"/>
      <c r="N12" s="342"/>
    </row>
    <row r="13" spans="1:14" ht="18" thickTop="1" x14ac:dyDescent="0.4">
      <c r="B13" s="329"/>
      <c r="C13" s="329"/>
      <c r="D13" s="329"/>
      <c r="E13" s="337"/>
      <c r="F13" s="337"/>
      <c r="G13" s="337"/>
      <c r="H13" s="338"/>
      <c r="I13" s="333"/>
      <c r="J13" s="339"/>
      <c r="K13" s="340"/>
      <c r="L13" s="341"/>
      <c r="M13" s="340"/>
      <c r="N13" s="342"/>
    </row>
    <row r="14" spans="1:14" ht="17.25" x14ac:dyDescent="0.4">
      <c r="B14" s="329"/>
      <c r="C14" s="329"/>
      <c r="D14" s="329"/>
      <c r="E14" s="337"/>
      <c r="F14" s="337"/>
      <c r="G14" s="337"/>
      <c r="H14" s="338"/>
      <c r="I14" s="333"/>
      <c r="J14" s="339"/>
      <c r="K14" s="340"/>
      <c r="L14" s="341"/>
      <c r="M14" s="340"/>
      <c r="N14" s="342"/>
    </row>
    <row r="15" spans="1:14" ht="17.25" x14ac:dyDescent="0.4">
      <c r="B15" s="329"/>
      <c r="C15" s="329"/>
      <c r="D15" s="329"/>
      <c r="E15" s="337"/>
      <c r="F15" s="337"/>
      <c r="G15" s="337"/>
      <c r="H15" s="338"/>
      <c r="I15" s="333"/>
      <c r="J15" s="339"/>
      <c r="K15" s="340"/>
      <c r="L15" s="341"/>
      <c r="M15" s="340"/>
      <c r="N15" s="342"/>
    </row>
    <row r="16" spans="1:14" ht="17.25" x14ac:dyDescent="0.4">
      <c r="B16" s="329"/>
      <c r="C16" s="329"/>
      <c r="D16" s="329"/>
      <c r="E16" s="337"/>
      <c r="F16" s="337"/>
      <c r="G16" s="337"/>
      <c r="H16" s="338"/>
      <c r="I16" s="333"/>
      <c r="J16" s="339"/>
      <c r="K16" s="340"/>
      <c r="L16" s="341"/>
      <c r="M16" s="340"/>
      <c r="N16" s="342"/>
    </row>
    <row r="19" spans="1:3" x14ac:dyDescent="0.25">
      <c r="A19" s="259" t="s">
        <v>623</v>
      </c>
      <c r="B19" s="259"/>
      <c r="C19" s="307"/>
    </row>
    <row r="20" spans="1:3" x14ac:dyDescent="0.25">
      <c r="A20" s="260" t="s">
        <v>620</v>
      </c>
      <c r="B20" s="260"/>
      <c r="C20" s="308"/>
    </row>
  </sheetData>
  <mergeCells count="4">
    <mergeCell ref="A1:C1"/>
    <mergeCell ref="A3:I3"/>
    <mergeCell ref="A4:I4"/>
    <mergeCell ref="J5:N5"/>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8"/>
  <sheetViews>
    <sheetView showGridLines="0" topLeftCell="A16" workbookViewId="0">
      <selection activeCell="B28" sqref="A1:XFD1048576"/>
    </sheetView>
  </sheetViews>
  <sheetFormatPr defaultColWidth="9.140625" defaultRowHeight="15" x14ac:dyDescent="0.25"/>
  <cols>
    <col min="1" max="1" width="10.85546875" style="253" customWidth="1"/>
    <col min="2" max="2" width="46.28515625" style="253" customWidth="1"/>
    <col min="3" max="3" width="52.85546875" style="253" customWidth="1"/>
    <col min="4" max="4" width="15.5703125" style="253" customWidth="1"/>
    <col min="5" max="5" width="11.7109375" style="253" customWidth="1"/>
    <col min="6" max="6" width="11.7109375" style="253" bestFit="1" customWidth="1"/>
    <col min="7" max="7" width="10.7109375" style="253" bestFit="1" customWidth="1"/>
    <col min="8" max="8" width="10.85546875" style="253" bestFit="1" customWidth="1"/>
    <col min="9" max="9" width="10.85546875" style="253" customWidth="1"/>
    <col min="10" max="10" width="13" style="253" customWidth="1"/>
    <col min="11" max="16384" width="9.140625" style="230"/>
  </cols>
  <sheetData>
    <row r="1" spans="1:14" s="4" customFormat="1" x14ac:dyDescent="0.25">
      <c r="A1" s="506"/>
      <c r="B1" s="506"/>
      <c r="C1" s="273"/>
      <c r="D1" s="273"/>
      <c r="E1" s="257"/>
      <c r="F1" s="257"/>
      <c r="G1" s="257"/>
      <c r="H1" s="257"/>
      <c r="I1" s="257"/>
      <c r="J1" s="310"/>
    </row>
    <row r="2" spans="1:14" x14ac:dyDescent="0.25">
      <c r="A2" s="296" t="s">
        <v>649</v>
      </c>
      <c r="B2" s="257"/>
      <c r="C2" s="257"/>
      <c r="D2" s="257"/>
      <c r="E2" s="257"/>
      <c r="F2" s="257"/>
      <c r="G2" s="257"/>
      <c r="H2" s="257"/>
      <c r="I2" s="257"/>
      <c r="J2" s="245"/>
    </row>
    <row r="3" spans="1:14" x14ac:dyDescent="0.25">
      <c r="A3" s="505" t="s">
        <v>369</v>
      </c>
      <c r="B3" s="505"/>
      <c r="C3" s="505"/>
      <c r="D3" s="505"/>
      <c r="E3" s="505"/>
      <c r="F3" s="505"/>
      <c r="G3" s="505"/>
      <c r="H3" s="505"/>
      <c r="I3" s="505"/>
      <c r="J3" s="505"/>
    </row>
    <row r="4" spans="1:14" x14ac:dyDescent="0.25">
      <c r="A4" s="505" t="s">
        <v>647</v>
      </c>
      <c r="B4" s="505"/>
      <c r="C4" s="505"/>
      <c r="D4" s="505"/>
      <c r="E4" s="505"/>
      <c r="F4" s="505"/>
      <c r="G4" s="505"/>
      <c r="H4" s="505"/>
      <c r="I4" s="505"/>
      <c r="J4" s="505"/>
    </row>
    <row r="5" spans="1:14" x14ac:dyDescent="0.25">
      <c r="A5" s="440"/>
      <c r="B5" s="440"/>
      <c r="C5" s="440"/>
      <c r="D5" s="440"/>
      <c r="E5" s="440"/>
      <c r="F5" s="440"/>
      <c r="G5" s="440"/>
      <c r="H5" s="440"/>
      <c r="I5" s="440"/>
      <c r="J5" s="440"/>
    </row>
    <row r="6" spans="1:14" x14ac:dyDescent="0.25">
      <c r="A6" s="485" t="s">
        <v>473</v>
      </c>
      <c r="B6" s="246"/>
      <c r="C6" s="246"/>
      <c r="D6" s="440"/>
      <c r="E6" s="440"/>
      <c r="F6" s="440"/>
      <c r="G6" s="440"/>
      <c r="H6" s="440"/>
      <c r="I6" s="440"/>
      <c r="J6" s="440"/>
    </row>
    <row r="7" spans="1:14" ht="15.75" thickBot="1" x14ac:dyDescent="0.3">
      <c r="A7" s="297"/>
      <c r="B7" s="297"/>
      <c r="C7" s="297"/>
      <c r="D7" s="297"/>
      <c r="E7" s="297"/>
      <c r="F7" s="297"/>
      <c r="G7" s="297"/>
      <c r="H7" s="297"/>
      <c r="I7" s="297"/>
      <c r="J7" s="491"/>
      <c r="K7" s="491"/>
      <c r="L7" s="491"/>
      <c r="M7" s="491"/>
      <c r="N7" s="491"/>
    </row>
    <row r="8" spans="1:14" x14ac:dyDescent="0.25">
      <c r="A8" s="457"/>
      <c r="B8" s="483"/>
      <c r="C8" s="483"/>
      <c r="D8" s="483"/>
      <c r="E8" s="483"/>
      <c r="F8" s="483"/>
      <c r="G8" s="483"/>
      <c r="H8" s="483"/>
      <c r="I8" s="483"/>
      <c r="J8" s="484"/>
      <c r="K8" s="388"/>
      <c r="L8" s="388"/>
      <c r="M8" s="388"/>
      <c r="N8" s="388"/>
    </row>
    <row r="9" spans="1:14" x14ac:dyDescent="0.25">
      <c r="A9" s="230"/>
      <c r="B9" s="230"/>
      <c r="C9" s="230"/>
      <c r="D9" s="246"/>
      <c r="E9" s="246"/>
      <c r="F9" s="246"/>
      <c r="G9" s="246"/>
      <c r="H9" s="246"/>
      <c r="I9" s="246"/>
      <c r="J9" s="486"/>
    </row>
    <row r="10" spans="1:14" ht="33" customHeight="1" x14ac:dyDescent="0.25">
      <c r="A10" s="507" t="s">
        <v>688</v>
      </c>
      <c r="B10" s="508"/>
      <c r="C10" s="508"/>
      <c r="D10" s="508"/>
      <c r="E10" s="508"/>
      <c r="F10" s="508"/>
      <c r="G10" s="508"/>
      <c r="H10" s="508"/>
      <c r="I10" s="508"/>
      <c r="J10" s="509"/>
    </row>
    <row r="11" spans="1:14" x14ac:dyDescent="0.25">
      <c r="A11" s="485"/>
      <c r="B11" s="246"/>
      <c r="C11" s="246"/>
      <c r="D11" s="246"/>
      <c r="E11" s="246"/>
      <c r="F11" s="246"/>
      <c r="G11" s="246"/>
      <c r="H11" s="246"/>
      <c r="I11" s="246"/>
      <c r="J11" s="486"/>
    </row>
    <row r="12" spans="1:14" x14ac:dyDescent="0.25">
      <c r="A12" s="485"/>
      <c r="B12" s="246"/>
      <c r="C12" s="246"/>
      <c r="D12" s="246"/>
      <c r="E12" s="246"/>
      <c r="F12" s="246"/>
      <c r="G12" s="246"/>
      <c r="H12" s="246"/>
      <c r="I12" s="246"/>
      <c r="J12" s="486"/>
    </row>
    <row r="13" spans="1:14" x14ac:dyDescent="0.25">
      <c r="A13" s="485"/>
      <c r="B13" s="383" t="s">
        <v>474</v>
      </c>
      <c r="C13" s="275">
        <f>-'SCHD D.1  Salary&amp;Fringe Benefit'!M50</f>
        <v>0</v>
      </c>
      <c r="D13" s="246" t="s">
        <v>630</v>
      </c>
      <c r="E13" s="246"/>
      <c r="F13" s="246"/>
      <c r="G13" s="246"/>
      <c r="H13" s="246"/>
      <c r="I13" s="273"/>
      <c r="J13" s="486"/>
    </row>
    <row r="14" spans="1:14" x14ac:dyDescent="0.25">
      <c r="A14" s="485"/>
      <c r="B14" s="384" t="s">
        <v>633</v>
      </c>
      <c r="C14" s="387">
        <f>+'SCHD D.1  Salary&amp;Fringe Benefit'!L50</f>
        <v>0</v>
      </c>
      <c r="D14" s="246" t="s">
        <v>630</v>
      </c>
      <c r="E14" s="246"/>
      <c r="F14" s="246"/>
      <c r="G14" s="246"/>
      <c r="H14" s="246"/>
      <c r="I14" s="273"/>
      <c r="J14" s="486"/>
    </row>
    <row r="15" spans="1:14" ht="15.75" thickBot="1" x14ac:dyDescent="0.3">
      <c r="A15" s="485"/>
      <c r="B15" s="246" t="s">
        <v>632</v>
      </c>
      <c r="C15" s="385" t="e">
        <f>+C13/C14</f>
        <v>#DIV/0!</v>
      </c>
      <c r="D15" s="246"/>
      <c r="E15" s="246"/>
      <c r="F15" s="246"/>
      <c r="G15" s="246"/>
      <c r="H15" s="246"/>
      <c r="I15" s="273"/>
      <c r="J15" s="486"/>
    </row>
    <row r="16" spans="1:14" ht="15.75" thickTop="1" x14ac:dyDescent="0.25">
      <c r="A16" s="485"/>
      <c r="B16" s="246" t="s">
        <v>471</v>
      </c>
      <c r="C16" s="386">
        <f>+'SCHD J Schedule Indirect Cost'!B30</f>
        <v>0</v>
      </c>
      <c r="D16" s="246" t="s">
        <v>631</v>
      </c>
      <c r="E16" s="246"/>
      <c r="F16" s="246"/>
      <c r="G16" s="246"/>
      <c r="H16" s="246"/>
      <c r="I16" s="273"/>
      <c r="J16" s="486"/>
    </row>
    <row r="17" spans="1:10" x14ac:dyDescent="0.25">
      <c r="A17" s="485"/>
      <c r="B17" s="384" t="s">
        <v>472</v>
      </c>
      <c r="C17" s="487" t="e">
        <f>+C15*C16</f>
        <v>#DIV/0!</v>
      </c>
      <c r="D17" s="246"/>
      <c r="E17" s="246"/>
      <c r="F17" s="246"/>
      <c r="G17" s="246"/>
      <c r="H17" s="246"/>
      <c r="I17" s="273"/>
      <c r="J17" s="486"/>
    </row>
    <row r="18" spans="1:10" x14ac:dyDescent="0.25">
      <c r="A18" s="488"/>
      <c r="B18" s="273"/>
      <c r="C18" s="273"/>
      <c r="D18" s="273"/>
      <c r="E18" s="273"/>
      <c r="F18" s="273"/>
      <c r="G18" s="273"/>
      <c r="H18" s="273"/>
      <c r="I18" s="273"/>
      <c r="J18" s="489"/>
    </row>
    <row r="19" spans="1:10" x14ac:dyDescent="0.25">
      <c r="A19" s="488"/>
      <c r="B19" s="273"/>
      <c r="C19" s="273"/>
      <c r="D19" s="273"/>
      <c r="E19" s="273"/>
      <c r="F19" s="273"/>
      <c r="G19" s="273"/>
      <c r="H19" s="273"/>
      <c r="I19" s="273"/>
      <c r="J19" s="489"/>
    </row>
    <row r="20" spans="1:10" ht="15.75" thickBot="1" x14ac:dyDescent="0.3">
      <c r="A20" s="480"/>
      <c r="B20" s="481"/>
      <c r="C20" s="481"/>
      <c r="D20" s="481"/>
      <c r="E20" s="481"/>
      <c r="F20" s="481"/>
      <c r="G20" s="481"/>
      <c r="H20" s="481"/>
      <c r="I20" s="481"/>
      <c r="J20" s="482"/>
    </row>
    <row r="22" spans="1:10" s="4" customFormat="1" x14ac:dyDescent="0.25">
      <c r="A22" s="351"/>
      <c r="B22" s="351"/>
      <c r="C22" s="351"/>
      <c r="D22" s="351"/>
      <c r="E22" s="351"/>
      <c r="F22" s="351"/>
      <c r="G22" s="273"/>
      <c r="H22" s="273"/>
      <c r="I22" s="273"/>
      <c r="J22" s="273"/>
    </row>
    <row r="23" spans="1:10" s="4" customFormat="1" x14ac:dyDescent="0.25">
      <c r="A23" s="351"/>
      <c r="B23" s="470" t="s">
        <v>680</v>
      </c>
      <c r="C23" s="471" t="s">
        <v>85</v>
      </c>
      <c r="D23" s="472"/>
      <c r="E23" s="351"/>
      <c r="F23" s="351"/>
      <c r="G23" s="273"/>
      <c r="H23" s="273"/>
      <c r="I23" s="273"/>
      <c r="J23" s="273"/>
    </row>
    <row r="24" spans="1:10" s="4" customFormat="1" x14ac:dyDescent="0.25">
      <c r="A24" s="351"/>
      <c r="B24" s="472" t="s">
        <v>683</v>
      </c>
      <c r="C24" s="473"/>
      <c r="D24" s="472"/>
      <c r="E24" s="351"/>
      <c r="F24" s="351"/>
      <c r="G24" s="273"/>
      <c r="H24" s="273"/>
      <c r="I24" s="273"/>
      <c r="J24" s="273"/>
    </row>
    <row r="25" spans="1:10" s="4" customFormat="1" x14ac:dyDescent="0.25">
      <c r="A25" s="351"/>
      <c r="B25" s="472" t="s">
        <v>682</v>
      </c>
      <c r="C25" s="473"/>
      <c r="D25" s="472"/>
      <c r="E25" s="351"/>
      <c r="F25" s="351"/>
      <c r="G25" s="273"/>
      <c r="H25" s="273"/>
      <c r="I25" s="273"/>
      <c r="J25" s="273"/>
    </row>
    <row r="26" spans="1:10" s="4" customFormat="1" x14ac:dyDescent="0.25">
      <c r="A26" s="351"/>
      <c r="B26" s="472" t="s">
        <v>681</v>
      </c>
      <c r="C26" s="473"/>
      <c r="D26" s="472"/>
      <c r="E26" s="351"/>
      <c r="F26" s="351"/>
      <c r="G26" s="273"/>
      <c r="H26" s="273"/>
      <c r="I26" s="273"/>
      <c r="J26" s="273"/>
    </row>
    <row r="27" spans="1:10" s="4" customFormat="1" x14ac:dyDescent="0.25">
      <c r="A27" s="351"/>
      <c r="B27" s="472" t="s">
        <v>684</v>
      </c>
      <c r="C27" s="473"/>
      <c r="D27" s="472"/>
      <c r="E27" s="351"/>
      <c r="F27" s="351"/>
      <c r="G27" s="273"/>
      <c r="H27" s="273"/>
      <c r="I27" s="273"/>
      <c r="J27" s="273"/>
    </row>
    <row r="28" spans="1:10" s="4" customFormat="1" x14ac:dyDescent="0.25">
      <c r="A28" s="351"/>
      <c r="B28" s="472" t="s">
        <v>692</v>
      </c>
      <c r="C28" s="473"/>
      <c r="D28" s="472"/>
      <c r="E28" s="351"/>
      <c r="F28" s="351"/>
      <c r="G28" s="273"/>
      <c r="H28" s="273"/>
      <c r="I28" s="273"/>
      <c r="J28" s="273"/>
    </row>
    <row r="29" spans="1:10" s="4" customFormat="1" x14ac:dyDescent="0.25">
      <c r="A29" s="351"/>
      <c r="B29" s="472" t="s">
        <v>685</v>
      </c>
      <c r="C29" s="473"/>
      <c r="D29" s="472"/>
      <c r="E29" s="351"/>
      <c r="F29" s="351"/>
      <c r="G29" s="273"/>
      <c r="H29" s="273"/>
      <c r="I29" s="273"/>
      <c r="J29" s="273"/>
    </row>
    <row r="30" spans="1:10" s="4" customFormat="1" x14ac:dyDescent="0.25">
      <c r="A30" s="351"/>
      <c r="B30" s="351" t="s">
        <v>686</v>
      </c>
      <c r="C30" s="364"/>
      <c r="D30" s="472"/>
      <c r="E30" s="351"/>
      <c r="F30" s="351"/>
      <c r="G30" s="273"/>
      <c r="H30" s="273"/>
      <c r="I30" s="273"/>
      <c r="J30" s="273"/>
    </row>
    <row r="31" spans="1:10" s="4" customFormat="1" ht="17.25" x14ac:dyDescent="0.4">
      <c r="A31" s="351"/>
      <c r="B31" s="351"/>
      <c r="C31" s="449"/>
      <c r="D31" s="472"/>
      <c r="E31" s="351"/>
      <c r="F31" s="351"/>
      <c r="G31" s="273"/>
      <c r="H31" s="273"/>
      <c r="I31" s="273"/>
      <c r="J31" s="273"/>
    </row>
    <row r="32" spans="1:10" s="4" customFormat="1" ht="17.25" x14ac:dyDescent="0.4">
      <c r="A32" s="351"/>
      <c r="B32" s="472"/>
      <c r="C32" s="449"/>
      <c r="D32" s="472"/>
      <c r="E32" s="351"/>
      <c r="F32" s="351"/>
      <c r="G32" s="273"/>
      <c r="H32" s="273"/>
      <c r="I32" s="273"/>
      <c r="J32" s="273"/>
    </row>
    <row r="33" spans="1:10" s="4" customFormat="1" ht="17.25" x14ac:dyDescent="0.4">
      <c r="A33" s="351"/>
      <c r="B33" s="472" t="s">
        <v>687</v>
      </c>
      <c r="C33" s="450">
        <f>SUM(C24:C31)</f>
        <v>0</v>
      </c>
      <c r="D33" s="474"/>
      <c r="E33" s="351"/>
      <c r="F33" s="351"/>
      <c r="G33" s="273"/>
      <c r="H33" s="273"/>
      <c r="I33" s="273"/>
      <c r="J33" s="273"/>
    </row>
    <row r="34" spans="1:10" s="4" customFormat="1" x14ac:dyDescent="0.25">
      <c r="A34" s="273"/>
      <c r="B34" s="273"/>
      <c r="C34" s="273"/>
      <c r="D34" s="273"/>
      <c r="E34" s="273"/>
      <c r="F34" s="273"/>
      <c r="G34" s="273"/>
      <c r="H34" s="273"/>
      <c r="I34" s="273"/>
      <c r="J34" s="273"/>
    </row>
    <row r="35" spans="1:10" x14ac:dyDescent="0.25">
      <c r="A35" s="273"/>
      <c r="B35" s="273"/>
      <c r="C35" s="273"/>
      <c r="D35" s="273"/>
      <c r="E35" s="273"/>
      <c r="F35" s="273"/>
    </row>
    <row r="37" spans="1:10" x14ac:dyDescent="0.25">
      <c r="A37" s="259" t="s">
        <v>623</v>
      </c>
      <c r="B37" s="259"/>
      <c r="C37" s="307"/>
    </row>
    <row r="38" spans="1:10" x14ac:dyDescent="0.25">
      <c r="A38" s="260" t="s">
        <v>620</v>
      </c>
      <c r="B38" s="260"/>
      <c r="C38" s="308"/>
    </row>
  </sheetData>
  <mergeCells count="5">
    <mergeCell ref="A1:B1"/>
    <mergeCell ref="A3:J3"/>
    <mergeCell ref="A4:J4"/>
    <mergeCell ref="A10:J10"/>
    <mergeCell ref="J7:N7"/>
  </mergeCells>
  <pageMargins left="0.7" right="0.7" top="0.75" bottom="0.75" header="0.3" footer="0.3"/>
  <pageSetup orientation="portrait"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
  <sheetViews>
    <sheetView view="pageBreakPreview" zoomScale="60" zoomScaleNormal="70" workbookViewId="0">
      <pane xSplit="1" ySplit="7" topLeftCell="B8" activePane="bottomRight" state="frozen"/>
      <selection activeCell="D9" sqref="D9"/>
      <selection pane="topRight" activeCell="D9" sqref="D9"/>
      <selection pane="bottomLeft" activeCell="D9" sqref="D9"/>
      <selection pane="bottomRight" activeCell="F7" sqref="A1:XFD1048576"/>
    </sheetView>
  </sheetViews>
  <sheetFormatPr defaultColWidth="9.140625" defaultRowHeight="15" x14ac:dyDescent="0.25"/>
  <cols>
    <col min="1" max="1" width="45.28515625" style="22" customWidth="1"/>
    <col min="2" max="2" width="32" style="22" customWidth="1"/>
    <col min="3" max="3" width="32.85546875" style="22" customWidth="1"/>
    <col min="4" max="4" width="32.28515625" style="22" customWidth="1"/>
    <col min="5" max="5" width="31" style="22" customWidth="1"/>
    <col min="6" max="7" width="33.28515625" style="22" customWidth="1"/>
    <col min="8" max="8" width="17.7109375" style="22" customWidth="1"/>
    <col min="9" max="9" width="19.28515625" style="22" customWidth="1"/>
    <col min="10" max="10" width="16.140625" style="228" customWidth="1"/>
    <col min="11" max="11" width="9.140625" style="228"/>
    <col min="12" max="12" width="2.42578125" style="228" customWidth="1"/>
    <col min="13" max="13" width="14.42578125" style="228" bestFit="1" customWidth="1"/>
    <col min="14" max="16384" width="9.140625" style="228"/>
  </cols>
  <sheetData>
    <row r="1" spans="1:12" x14ac:dyDescent="0.25">
      <c r="A1" s="492" t="s">
        <v>648</v>
      </c>
      <c r="B1" s="492"/>
      <c r="C1" s="492"/>
      <c r="D1" s="492"/>
      <c r="E1" s="492"/>
      <c r="F1" s="492"/>
      <c r="G1" s="492"/>
      <c r="H1" s="492"/>
      <c r="I1" s="492"/>
    </row>
    <row r="2" spans="1:12" x14ac:dyDescent="0.25">
      <c r="A2" s="492" t="s">
        <v>563</v>
      </c>
      <c r="B2" s="492"/>
      <c r="C2" s="492"/>
      <c r="D2" s="492"/>
      <c r="E2" s="492"/>
      <c r="F2" s="492"/>
      <c r="G2" s="492"/>
      <c r="H2" s="492"/>
      <c r="I2" s="492"/>
    </row>
    <row r="3" spans="1:12" x14ac:dyDescent="0.25">
      <c r="A3" s="492" t="s">
        <v>642</v>
      </c>
      <c r="B3" s="492"/>
      <c r="C3" s="492"/>
      <c r="D3" s="492"/>
      <c r="E3" s="492"/>
      <c r="F3" s="492"/>
      <c r="G3" s="492"/>
      <c r="H3" s="492"/>
      <c r="I3" s="492"/>
    </row>
    <row r="4" spans="1:12" x14ac:dyDescent="0.25">
      <c r="A4" s="242"/>
      <c r="B4" s="242"/>
      <c r="C4" s="242"/>
      <c r="D4" s="242"/>
      <c r="E4" s="242"/>
      <c r="F4" s="242"/>
      <c r="G4" s="242"/>
      <c r="H4" s="491"/>
      <c r="I4" s="491"/>
      <c r="J4" s="491"/>
      <c r="K4" s="491"/>
      <c r="L4" s="491"/>
    </row>
    <row r="5" spans="1:12" x14ac:dyDescent="0.25">
      <c r="A5" s="21"/>
      <c r="B5" s="227"/>
      <c r="C5" s="227"/>
      <c r="D5" s="227"/>
      <c r="E5" s="227"/>
      <c r="F5" s="227"/>
      <c r="G5" s="227"/>
      <c r="H5" s="227"/>
      <c r="I5" s="221"/>
    </row>
    <row r="6" spans="1:12" ht="27" customHeight="1" x14ac:dyDescent="0.25">
      <c r="A6" s="398"/>
      <c r="B6" s="391"/>
      <c r="C6" s="392"/>
      <c r="D6" s="391"/>
      <c r="E6" s="393"/>
      <c r="F6" s="393"/>
      <c r="G6" s="391"/>
      <c r="H6" s="393"/>
      <c r="I6" s="510" t="s">
        <v>457</v>
      </c>
    </row>
    <row r="7" spans="1:12" s="156" customFormat="1" ht="70.5" customHeight="1" x14ac:dyDescent="0.2">
      <c r="A7" s="397" t="s">
        <v>634</v>
      </c>
      <c r="B7" s="394" t="s">
        <v>551</v>
      </c>
      <c r="C7" s="394" t="s">
        <v>552</v>
      </c>
      <c r="D7" s="394" t="s">
        <v>553</v>
      </c>
      <c r="E7" s="394" t="s">
        <v>635</v>
      </c>
      <c r="F7" s="394" t="s">
        <v>554</v>
      </c>
      <c r="G7" s="394" t="s">
        <v>636</v>
      </c>
      <c r="H7" s="394" t="s">
        <v>48</v>
      </c>
      <c r="I7" s="510"/>
    </row>
    <row r="8" spans="1:12" x14ac:dyDescent="0.25">
      <c r="A8" s="395"/>
      <c r="B8" s="21"/>
      <c r="C8" s="21"/>
      <c r="D8" s="21"/>
      <c r="E8" s="285"/>
      <c r="F8" s="285"/>
      <c r="G8" s="21"/>
      <c r="H8" s="21"/>
      <c r="I8" s="265"/>
    </row>
    <row r="9" spans="1:12" x14ac:dyDescent="0.25">
      <c r="A9" s="238" t="s">
        <v>51</v>
      </c>
      <c r="B9" s="21"/>
      <c r="C9" s="21"/>
      <c r="D9" s="21"/>
      <c r="E9" s="285"/>
      <c r="F9" s="285"/>
      <c r="G9" s="21"/>
      <c r="H9" s="21"/>
      <c r="I9" s="265"/>
    </row>
    <row r="10" spans="1:12" x14ac:dyDescent="0.25">
      <c r="A10" s="145" t="s">
        <v>277</v>
      </c>
      <c r="B10" s="21"/>
      <c r="C10" s="21"/>
      <c r="D10" s="21"/>
      <c r="E10" s="285"/>
      <c r="F10" s="285"/>
      <c r="G10" s="21"/>
      <c r="H10" s="21"/>
      <c r="I10" s="265"/>
    </row>
    <row r="11" spans="1:12" x14ac:dyDescent="0.25">
      <c r="A11" s="143" t="s">
        <v>273</v>
      </c>
      <c r="B11" s="158"/>
      <c r="C11" s="158"/>
      <c r="D11" s="158"/>
      <c r="E11" s="287"/>
      <c r="F11" s="287"/>
      <c r="G11" s="158"/>
      <c r="H11" s="158"/>
      <c r="I11" s="292">
        <f>SUM(B11:H11)</f>
        <v>0</v>
      </c>
    </row>
    <row r="12" spans="1:12" x14ac:dyDescent="0.25">
      <c r="A12" s="143" t="s">
        <v>274</v>
      </c>
      <c r="B12" s="158"/>
      <c r="C12" s="158"/>
      <c r="D12" s="158"/>
      <c r="E12" s="287"/>
      <c r="F12" s="287"/>
      <c r="G12" s="158"/>
      <c r="H12" s="158"/>
      <c r="I12" s="292">
        <f>SUM(B12:H12)</f>
        <v>0</v>
      </c>
    </row>
    <row r="13" spans="1:12" x14ac:dyDescent="0.25">
      <c r="A13" s="143" t="s">
        <v>276</v>
      </c>
      <c r="B13" s="159"/>
      <c r="C13" s="159"/>
      <c r="D13" s="159"/>
      <c r="E13" s="316"/>
      <c r="F13" s="316"/>
      <c r="G13" s="159"/>
      <c r="H13" s="159"/>
      <c r="I13" s="389">
        <f>SUM(B13:H13)</f>
        <v>0</v>
      </c>
    </row>
    <row r="14" spans="1:12" x14ac:dyDescent="0.25">
      <c r="A14" s="147" t="s">
        <v>278</v>
      </c>
      <c r="B14" s="292">
        <f t="shared" ref="B14:I14" si="0">SUM(B11:B13)</f>
        <v>0</v>
      </c>
      <c r="C14" s="292">
        <f t="shared" si="0"/>
        <v>0</v>
      </c>
      <c r="D14" s="292">
        <f t="shared" si="0"/>
        <v>0</v>
      </c>
      <c r="E14" s="292">
        <f t="shared" si="0"/>
        <v>0</v>
      </c>
      <c r="F14" s="292">
        <f t="shared" si="0"/>
        <v>0</v>
      </c>
      <c r="G14" s="292"/>
      <c r="H14" s="292">
        <f t="shared" si="0"/>
        <v>0</v>
      </c>
      <c r="I14" s="292">
        <f t="shared" si="0"/>
        <v>0</v>
      </c>
    </row>
    <row r="15" spans="1:12" x14ac:dyDescent="0.25">
      <c r="A15" s="145" t="s">
        <v>279</v>
      </c>
      <c r="B15" s="158"/>
      <c r="C15" s="158"/>
      <c r="D15" s="158"/>
      <c r="E15" s="287"/>
      <c r="F15" s="287"/>
      <c r="G15" s="158"/>
      <c r="H15" s="158"/>
      <c r="I15" s="292"/>
    </row>
    <row r="16" spans="1:12" x14ac:dyDescent="0.25">
      <c r="A16" s="143" t="s">
        <v>280</v>
      </c>
      <c r="B16" s="158"/>
      <c r="C16" s="158"/>
      <c r="D16" s="158"/>
      <c r="E16" s="287"/>
      <c r="F16" s="287"/>
      <c r="G16" s="158"/>
      <c r="H16" s="158"/>
      <c r="I16" s="292">
        <f t="shared" ref="I16:I22" si="1">SUM(B16:H16)</f>
        <v>0</v>
      </c>
    </row>
    <row r="17" spans="1:9" x14ac:dyDescent="0.25">
      <c r="A17" s="143" t="s">
        <v>275</v>
      </c>
      <c r="B17" s="158"/>
      <c r="C17" s="158"/>
      <c r="D17" s="158"/>
      <c r="E17" s="287"/>
      <c r="F17" s="287"/>
      <c r="G17" s="158"/>
      <c r="H17" s="158"/>
      <c r="I17" s="292">
        <f t="shared" si="1"/>
        <v>0</v>
      </c>
    </row>
    <row r="18" spans="1:9" x14ac:dyDescent="0.25">
      <c r="A18" s="143" t="s">
        <v>281</v>
      </c>
      <c r="B18" s="158"/>
      <c r="C18" s="158"/>
      <c r="D18" s="158"/>
      <c r="E18" s="287"/>
      <c r="F18" s="287"/>
      <c r="G18" s="158"/>
      <c r="H18" s="158"/>
      <c r="I18" s="292">
        <f t="shared" si="1"/>
        <v>0</v>
      </c>
    </row>
    <row r="19" spans="1:9" x14ac:dyDescent="0.25">
      <c r="A19" s="143" t="s">
        <v>282</v>
      </c>
      <c r="B19" s="158"/>
      <c r="C19" s="158"/>
      <c r="D19" s="158"/>
      <c r="E19" s="287"/>
      <c r="F19" s="287"/>
      <c r="G19" s="158"/>
      <c r="H19" s="158"/>
      <c r="I19" s="292">
        <f t="shared" si="1"/>
        <v>0</v>
      </c>
    </row>
    <row r="20" spans="1:9" x14ac:dyDescent="0.25">
      <c r="A20" s="143" t="s">
        <v>283</v>
      </c>
      <c r="B20" s="158"/>
      <c r="C20" s="158"/>
      <c r="D20" s="158"/>
      <c r="E20" s="287"/>
      <c r="F20" s="287"/>
      <c r="G20" s="158"/>
      <c r="H20" s="158"/>
      <c r="I20" s="292">
        <f t="shared" si="1"/>
        <v>0</v>
      </c>
    </row>
    <row r="21" spans="1:9" x14ac:dyDescent="0.25">
      <c r="A21" s="143" t="s">
        <v>284</v>
      </c>
      <c r="B21" s="158"/>
      <c r="C21" s="158"/>
      <c r="D21" s="158"/>
      <c r="E21" s="287"/>
      <c r="F21" s="287"/>
      <c r="G21" s="158"/>
      <c r="H21" s="158"/>
      <c r="I21" s="292"/>
    </row>
    <row r="22" spans="1:9" x14ac:dyDescent="0.25">
      <c r="A22" s="143" t="s">
        <v>285</v>
      </c>
      <c r="B22" s="159"/>
      <c r="C22" s="159"/>
      <c r="D22" s="159"/>
      <c r="E22" s="317"/>
      <c r="F22" s="317"/>
      <c r="G22" s="235"/>
      <c r="H22" s="235"/>
      <c r="I22" s="389">
        <f t="shared" si="1"/>
        <v>0</v>
      </c>
    </row>
    <row r="23" spans="1:9" x14ac:dyDescent="0.25">
      <c r="A23" s="147" t="s">
        <v>286</v>
      </c>
      <c r="B23" s="292">
        <f t="shared" ref="B23:H23" si="2">SUM(B16:B22)</f>
        <v>0</v>
      </c>
      <c r="C23" s="292">
        <f t="shared" si="2"/>
        <v>0</v>
      </c>
      <c r="D23" s="292">
        <f t="shared" si="2"/>
        <v>0</v>
      </c>
      <c r="E23" s="292">
        <f t="shared" si="2"/>
        <v>0</v>
      </c>
      <c r="F23" s="292">
        <f t="shared" si="2"/>
        <v>0</v>
      </c>
      <c r="G23" s="292"/>
      <c r="H23" s="292">
        <f t="shared" si="2"/>
        <v>0</v>
      </c>
      <c r="I23" s="292">
        <f>SUM(I16:I22)</f>
        <v>0</v>
      </c>
    </row>
    <row r="24" spans="1:9" x14ac:dyDescent="0.25">
      <c r="A24" s="145" t="s">
        <v>102</v>
      </c>
      <c r="B24" s="158"/>
      <c r="C24" s="158"/>
      <c r="D24" s="158"/>
      <c r="E24" s="287"/>
      <c r="F24" s="287"/>
      <c r="G24" s="158"/>
      <c r="H24" s="158"/>
      <c r="I24" s="292"/>
    </row>
    <row r="25" spans="1:9" x14ac:dyDescent="0.25">
      <c r="A25" s="143" t="s">
        <v>287</v>
      </c>
      <c r="B25" s="158"/>
      <c r="C25" s="158"/>
      <c r="D25" s="158"/>
      <c r="E25" s="287"/>
      <c r="F25" s="287"/>
      <c r="G25" s="158"/>
      <c r="H25" s="158"/>
      <c r="I25" s="292">
        <f>SUM(B25:H25)</f>
        <v>0</v>
      </c>
    </row>
    <row r="26" spans="1:9" x14ac:dyDescent="0.25">
      <c r="A26" s="143" t="s">
        <v>288</v>
      </c>
      <c r="B26" s="158"/>
      <c r="C26" s="158"/>
      <c r="D26" s="158"/>
      <c r="E26" s="287"/>
      <c r="F26" s="287"/>
      <c r="G26" s="158"/>
      <c r="H26" s="158"/>
      <c r="I26" s="292">
        <f>SUM(B26:H26)</f>
        <v>0</v>
      </c>
    </row>
    <row r="27" spans="1:9" x14ac:dyDescent="0.25">
      <c r="A27" s="143" t="s">
        <v>289</v>
      </c>
      <c r="B27" s="158"/>
      <c r="C27" s="158"/>
      <c r="D27" s="158"/>
      <c r="E27" s="287"/>
      <c r="F27" s="287"/>
      <c r="G27" s="158"/>
      <c r="H27" s="158"/>
      <c r="I27" s="292">
        <f>SUM(B27:H27)</f>
        <v>0</v>
      </c>
    </row>
    <row r="28" spans="1:9" x14ac:dyDescent="0.25">
      <c r="A28" s="143" t="s">
        <v>290</v>
      </c>
      <c r="B28" s="158"/>
      <c r="C28" s="158"/>
      <c r="D28" s="158"/>
      <c r="E28" s="287"/>
      <c r="F28" s="287"/>
      <c r="G28" s="158"/>
      <c r="H28" s="158"/>
      <c r="I28" s="292">
        <f>SUM(B28:H28)</f>
        <v>0</v>
      </c>
    </row>
    <row r="29" spans="1:9" x14ac:dyDescent="0.25">
      <c r="A29" s="143" t="s">
        <v>291</v>
      </c>
      <c r="B29" s="159"/>
      <c r="C29" s="159"/>
      <c r="D29" s="159"/>
      <c r="E29" s="316"/>
      <c r="F29" s="316"/>
      <c r="G29" s="159"/>
      <c r="H29" s="159"/>
      <c r="I29" s="389">
        <f>SUM(B29:H29)</f>
        <v>0</v>
      </c>
    </row>
    <row r="30" spans="1:9" x14ac:dyDescent="0.25">
      <c r="A30" s="147" t="s">
        <v>292</v>
      </c>
      <c r="B30" s="292">
        <f>SUM(B25:B29)</f>
        <v>0</v>
      </c>
      <c r="C30" s="292">
        <f>SUM(C25:C29)</f>
        <v>0</v>
      </c>
      <c r="D30" s="292">
        <f t="shared" ref="D30" si="3">SUM(D25:D29)</f>
        <v>0</v>
      </c>
      <c r="E30" s="292">
        <f>SUM(E25:E29)</f>
        <v>0</v>
      </c>
      <c r="F30" s="292">
        <f>SUM(F25:F29)</f>
        <v>0</v>
      </c>
      <c r="G30" s="292">
        <f>SUM(G25:G29)</f>
        <v>0</v>
      </c>
      <c r="H30" s="292">
        <f>SUM(H25:H29)</f>
        <v>0</v>
      </c>
      <c r="I30" s="292">
        <f>SUM(I25:I29)</f>
        <v>0</v>
      </c>
    </row>
    <row r="31" spans="1:9" x14ac:dyDescent="0.25">
      <c r="A31" s="142"/>
      <c r="B31" s="158"/>
      <c r="C31" s="158"/>
      <c r="D31" s="158"/>
      <c r="E31" s="287"/>
      <c r="F31" s="287"/>
      <c r="G31" s="158"/>
      <c r="H31" s="158"/>
      <c r="I31" s="292"/>
    </row>
    <row r="32" spans="1:9" x14ac:dyDescent="0.25">
      <c r="A32" s="145" t="s">
        <v>293</v>
      </c>
      <c r="B32" s="158"/>
      <c r="C32" s="158"/>
      <c r="D32" s="158"/>
      <c r="E32" s="287"/>
      <c r="F32" s="287"/>
      <c r="G32" s="158"/>
      <c r="H32" s="158"/>
      <c r="I32" s="292"/>
    </row>
    <row r="33" spans="1:9" x14ac:dyDescent="0.25">
      <c r="A33" s="143" t="s">
        <v>294</v>
      </c>
      <c r="B33" s="158"/>
      <c r="C33" s="158"/>
      <c r="D33" s="158"/>
      <c r="E33" s="287"/>
      <c r="F33" s="287"/>
      <c r="G33" s="158"/>
      <c r="H33" s="158"/>
      <c r="I33" s="292">
        <f t="shared" ref="I33:I38" si="4">SUM(B33:H33)</f>
        <v>0</v>
      </c>
    </row>
    <row r="34" spans="1:9" x14ac:dyDescent="0.25">
      <c r="A34" s="143" t="s">
        <v>295</v>
      </c>
      <c r="B34" s="158"/>
      <c r="C34" s="158"/>
      <c r="D34" s="158"/>
      <c r="E34" s="287"/>
      <c r="F34" s="287"/>
      <c r="G34" s="158"/>
      <c r="H34" s="158"/>
      <c r="I34" s="292">
        <f t="shared" si="4"/>
        <v>0</v>
      </c>
    </row>
    <row r="35" spans="1:9" x14ac:dyDescent="0.25">
      <c r="A35" s="143" t="s">
        <v>296</v>
      </c>
      <c r="B35" s="158"/>
      <c r="C35" s="158"/>
      <c r="D35" s="158"/>
      <c r="E35" s="287"/>
      <c r="F35" s="287"/>
      <c r="G35" s="158"/>
      <c r="H35" s="158"/>
      <c r="I35" s="292">
        <f t="shared" si="4"/>
        <v>0</v>
      </c>
    </row>
    <row r="36" spans="1:9" x14ac:dyDescent="0.25">
      <c r="A36" s="143" t="s">
        <v>297</v>
      </c>
      <c r="B36" s="158"/>
      <c r="C36" s="158"/>
      <c r="D36" s="158"/>
      <c r="E36" s="287"/>
      <c r="F36" s="287"/>
      <c r="G36" s="158"/>
      <c r="H36" s="158"/>
      <c r="I36" s="292">
        <f t="shared" si="4"/>
        <v>0</v>
      </c>
    </row>
    <row r="37" spans="1:9" x14ac:dyDescent="0.25">
      <c r="A37" s="143" t="s">
        <v>298</v>
      </c>
      <c r="B37" s="158"/>
      <c r="C37" s="158"/>
      <c r="D37" s="158"/>
      <c r="E37" s="287"/>
      <c r="F37" s="287"/>
      <c r="G37" s="158"/>
      <c r="H37" s="158"/>
      <c r="I37" s="292">
        <f t="shared" si="4"/>
        <v>0</v>
      </c>
    </row>
    <row r="38" spans="1:9" x14ac:dyDescent="0.25">
      <c r="A38" s="143" t="s">
        <v>299</v>
      </c>
      <c r="B38" s="159"/>
      <c r="C38" s="159"/>
      <c r="D38" s="159"/>
      <c r="E38" s="316"/>
      <c r="F38" s="316"/>
      <c r="G38" s="159"/>
      <c r="H38" s="159"/>
      <c r="I38" s="389">
        <f t="shared" si="4"/>
        <v>0</v>
      </c>
    </row>
    <row r="39" spans="1:9" x14ac:dyDescent="0.25">
      <c r="A39" s="147" t="s">
        <v>300</v>
      </c>
      <c r="B39" s="292">
        <f t="shared" ref="B39:H39" si="5">SUM(B33:B38)</f>
        <v>0</v>
      </c>
      <c r="C39" s="292">
        <f t="shared" si="5"/>
        <v>0</v>
      </c>
      <c r="D39" s="292">
        <f t="shared" si="5"/>
        <v>0</v>
      </c>
      <c r="E39" s="292">
        <f t="shared" si="5"/>
        <v>0</v>
      </c>
      <c r="F39" s="292">
        <f t="shared" si="5"/>
        <v>0</v>
      </c>
      <c r="G39" s="292">
        <f t="shared" si="5"/>
        <v>0</v>
      </c>
      <c r="H39" s="292">
        <f t="shared" si="5"/>
        <v>0</v>
      </c>
      <c r="I39" s="292">
        <f>SUM(I33:I38)</f>
        <v>0</v>
      </c>
    </row>
    <row r="40" spans="1:9" x14ac:dyDescent="0.25">
      <c r="A40" s="142"/>
      <c r="B40" s="158"/>
      <c r="C40" s="158"/>
      <c r="D40" s="158"/>
      <c r="E40" s="287"/>
      <c r="F40" s="287"/>
      <c r="G40" s="158"/>
      <c r="H40" s="158"/>
      <c r="I40" s="292"/>
    </row>
    <row r="41" spans="1:9" x14ac:dyDescent="0.25">
      <c r="A41" s="145" t="s">
        <v>301</v>
      </c>
      <c r="B41" s="158"/>
      <c r="C41" s="158"/>
      <c r="D41" s="158"/>
      <c r="E41" s="287"/>
      <c r="F41" s="287"/>
      <c r="G41" s="158"/>
      <c r="H41" s="158"/>
      <c r="I41" s="292"/>
    </row>
    <row r="42" spans="1:9" x14ac:dyDescent="0.25">
      <c r="A42" s="143" t="s">
        <v>302</v>
      </c>
      <c r="B42" s="158"/>
      <c r="C42" s="158"/>
      <c r="D42" s="158"/>
      <c r="E42" s="287"/>
      <c r="F42" s="287"/>
      <c r="G42" s="158"/>
      <c r="H42" s="158"/>
      <c r="I42" s="292">
        <f>SUM(B42:H42)</f>
        <v>0</v>
      </c>
    </row>
    <row r="43" spans="1:9" x14ac:dyDescent="0.25">
      <c r="A43" s="143" t="s">
        <v>303</v>
      </c>
      <c r="B43" s="158"/>
      <c r="C43" s="158"/>
      <c r="D43" s="158"/>
      <c r="E43" s="287"/>
      <c r="F43" s="287"/>
      <c r="G43" s="158"/>
      <c r="H43" s="158"/>
      <c r="I43" s="292">
        <f>SUM(B43:H43)</f>
        <v>0</v>
      </c>
    </row>
    <row r="44" spans="1:9" x14ac:dyDescent="0.25">
      <c r="A44" s="143" t="s">
        <v>304</v>
      </c>
      <c r="B44" s="158"/>
      <c r="C44" s="158"/>
      <c r="D44" s="158"/>
      <c r="E44" s="287"/>
      <c r="F44" s="287"/>
      <c r="G44" s="158"/>
      <c r="H44" s="158"/>
      <c r="I44" s="292">
        <f>SUM(B44:H44)</f>
        <v>0</v>
      </c>
    </row>
    <row r="45" spans="1:9" x14ac:dyDescent="0.25">
      <c r="A45" s="143" t="s">
        <v>305</v>
      </c>
      <c r="B45" s="158"/>
      <c r="C45" s="158"/>
      <c r="D45" s="158"/>
      <c r="E45" s="287"/>
      <c r="F45" s="287"/>
      <c r="G45" s="158"/>
      <c r="H45" s="158"/>
      <c r="I45" s="292">
        <f>SUM(B45:H45)</f>
        <v>0</v>
      </c>
    </row>
    <row r="46" spans="1:9" x14ac:dyDescent="0.25">
      <c r="A46" s="143" t="s">
        <v>306</v>
      </c>
      <c r="B46" s="159"/>
      <c r="C46" s="159"/>
      <c r="D46" s="163"/>
      <c r="E46" s="316"/>
      <c r="F46" s="316"/>
      <c r="G46" s="159"/>
      <c r="H46" s="159"/>
      <c r="I46" s="389">
        <f>SUM(B46:H46)</f>
        <v>0</v>
      </c>
    </row>
    <row r="47" spans="1:9" x14ac:dyDescent="0.25">
      <c r="A47" s="147" t="s">
        <v>307</v>
      </c>
      <c r="B47" s="292">
        <f t="shared" ref="B47:I47" si="6">SUM(B42:B46)</f>
        <v>0</v>
      </c>
      <c r="C47" s="292">
        <f t="shared" si="6"/>
        <v>0</v>
      </c>
      <c r="D47" s="292">
        <f t="shared" si="6"/>
        <v>0</v>
      </c>
      <c r="E47" s="292">
        <f t="shared" si="6"/>
        <v>0</v>
      </c>
      <c r="F47" s="292">
        <f t="shared" si="6"/>
        <v>0</v>
      </c>
      <c r="G47" s="292">
        <f t="shared" si="6"/>
        <v>0</v>
      </c>
      <c r="H47" s="292">
        <f t="shared" si="6"/>
        <v>0</v>
      </c>
      <c r="I47" s="292">
        <f t="shared" si="6"/>
        <v>0</v>
      </c>
    </row>
    <row r="48" spans="1:9" x14ac:dyDescent="0.25">
      <c r="A48" s="144"/>
      <c r="B48" s="171"/>
      <c r="C48" s="171"/>
      <c r="D48" s="171"/>
      <c r="E48" s="289"/>
      <c r="F48" s="289"/>
      <c r="G48" s="171"/>
      <c r="H48" s="171"/>
      <c r="I48" s="390"/>
    </row>
    <row r="49" spans="1:9" x14ac:dyDescent="0.25">
      <c r="A49" s="142" t="s">
        <v>103</v>
      </c>
      <c r="B49" s="171"/>
      <c r="C49" s="171"/>
      <c r="D49" s="171"/>
      <c r="E49" s="289"/>
      <c r="F49" s="289"/>
      <c r="G49" s="171"/>
      <c r="H49" s="171"/>
      <c r="I49" s="390"/>
    </row>
    <row r="50" spans="1:9" x14ac:dyDescent="0.25">
      <c r="A50" s="142"/>
      <c r="B50" s="171"/>
      <c r="C50" s="171"/>
      <c r="D50" s="171"/>
      <c r="E50" s="289"/>
      <c r="F50" s="289"/>
      <c r="G50" s="171"/>
      <c r="H50" s="171"/>
      <c r="I50" s="390"/>
    </row>
    <row r="51" spans="1:9" s="165" customFormat="1" ht="15.75" thickBot="1" x14ac:dyDescent="0.3">
      <c r="A51" s="208" t="s">
        <v>49</v>
      </c>
      <c r="B51" s="399">
        <f t="shared" ref="B51:H51" si="7">+B49+B47+B39+B30+B23+B14</f>
        <v>0</v>
      </c>
      <c r="C51" s="400">
        <f t="shared" si="7"/>
        <v>0</v>
      </c>
      <c r="D51" s="399">
        <f t="shared" si="7"/>
        <v>0</v>
      </c>
      <c r="E51" s="399">
        <f t="shared" si="7"/>
        <v>0</v>
      </c>
      <c r="F51" s="400">
        <f t="shared" si="7"/>
        <v>0</v>
      </c>
      <c r="G51" s="400">
        <f t="shared" si="7"/>
        <v>0</v>
      </c>
      <c r="H51" s="400">
        <f t="shared" si="7"/>
        <v>0</v>
      </c>
      <c r="I51" s="399">
        <f>+I49+I47+I39+I30+I23+I14</f>
        <v>0</v>
      </c>
    </row>
    <row r="52" spans="1:9" ht="15.75" thickTop="1" x14ac:dyDescent="0.25">
      <c r="A52" s="25"/>
      <c r="B52" s="167"/>
      <c r="C52" s="167"/>
      <c r="D52" s="167"/>
      <c r="E52" s="167"/>
      <c r="F52" s="167"/>
      <c r="G52" s="167"/>
      <c r="H52" s="167"/>
      <c r="I52" s="167"/>
    </row>
    <row r="53" spans="1:9" x14ac:dyDescent="0.25">
      <c r="A53" s="170"/>
      <c r="B53" s="171"/>
      <c r="C53" s="171"/>
      <c r="D53" s="171"/>
      <c r="E53" s="171"/>
      <c r="F53" s="171"/>
      <c r="G53" s="171"/>
      <c r="H53" s="171"/>
      <c r="I53" s="171"/>
    </row>
    <row r="54" spans="1:9" x14ac:dyDescent="0.25">
      <c r="A54" s="259" t="s">
        <v>623</v>
      </c>
      <c r="B54" s="259"/>
      <c r="C54" s="307"/>
      <c r="D54" s="171"/>
      <c r="E54" s="171"/>
      <c r="F54" s="171"/>
      <c r="G54" s="171"/>
      <c r="H54" s="171"/>
      <c r="I54" s="171"/>
    </row>
    <row r="55" spans="1:9" x14ac:dyDescent="0.25">
      <c r="A55" s="260" t="s">
        <v>620</v>
      </c>
      <c r="B55" s="260"/>
      <c r="C55" s="308"/>
    </row>
  </sheetData>
  <mergeCells count="5">
    <mergeCell ref="A1:I1"/>
    <mergeCell ref="A2:I2"/>
    <mergeCell ref="A3:I3"/>
    <mergeCell ref="I6:I7"/>
    <mergeCell ref="H4:L4"/>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71"/>
  <sheetViews>
    <sheetView zoomScale="70" zoomScaleNormal="70" workbookViewId="0">
      <pane xSplit="1" ySplit="7" topLeftCell="E8" activePane="bottomRight" state="frozen"/>
      <selection activeCell="D9" sqref="D9"/>
      <selection pane="topRight" activeCell="D9" sqref="D9"/>
      <selection pane="bottomLeft" activeCell="D9" sqref="D9"/>
      <selection pane="bottomRight" activeCell="H16" sqref="H16"/>
    </sheetView>
  </sheetViews>
  <sheetFormatPr defaultColWidth="9.140625" defaultRowHeight="15" x14ac:dyDescent="0.25"/>
  <cols>
    <col min="1" max="1" width="40" style="22" customWidth="1"/>
    <col min="2" max="2" width="18.28515625" style="22" customWidth="1"/>
    <col min="3" max="3" width="26.85546875" style="228" customWidth="1"/>
    <col min="4" max="4" width="27.5703125" style="228" customWidth="1"/>
    <col min="5" max="5" width="17" style="228" customWidth="1"/>
    <col min="6" max="6" width="27.5703125" style="228" customWidth="1"/>
    <col min="7" max="7" width="28" style="228" customWidth="1"/>
    <col min="8" max="8" width="28.28515625" style="228" customWidth="1"/>
    <col min="9" max="9" width="28.42578125" style="228" customWidth="1"/>
    <col min="10" max="10" width="24.5703125" style="228" customWidth="1"/>
    <col min="11" max="11" width="21.140625" style="228" customWidth="1"/>
    <col min="12" max="12" width="23.140625" style="22" customWidth="1"/>
    <col min="13" max="13" width="22" style="228" hidden="1" customWidth="1"/>
    <col min="14" max="14" width="2.85546875" style="228" hidden="1" customWidth="1"/>
    <col min="15" max="15" width="24" style="228" hidden="1" customWidth="1"/>
    <col min="16" max="16" width="1.7109375" style="22" hidden="1" customWidth="1"/>
    <col min="17" max="17" width="22" style="228" hidden="1" customWidth="1"/>
    <col min="18" max="18" width="1.7109375" style="22" hidden="1" customWidth="1"/>
    <col min="19" max="19" width="23.42578125" style="228" hidden="1" customWidth="1"/>
    <col min="20" max="20" width="2.140625" style="22" hidden="1" customWidth="1"/>
    <col min="21" max="21" width="20.28515625" style="228" hidden="1" customWidth="1"/>
    <col min="22" max="22" width="1.7109375" style="22" hidden="1" customWidth="1"/>
    <col min="23" max="23" width="20.85546875" style="228" hidden="1" customWidth="1"/>
    <col min="24" max="24" width="1.7109375" style="22" hidden="1" customWidth="1"/>
    <col min="25" max="25" width="20.28515625" style="228" hidden="1" customWidth="1"/>
    <col min="26" max="26" width="0" style="228" hidden="1" customWidth="1"/>
    <col min="27" max="27" width="16.85546875" style="228" hidden="1" customWidth="1"/>
    <col min="28" max="28" width="12.7109375" style="228" customWidth="1"/>
    <col min="29" max="29" width="14" style="228" bestFit="1" customWidth="1"/>
    <col min="30" max="30" width="2.28515625" style="228" customWidth="1"/>
    <col min="31" max="31" width="9.140625" style="228"/>
    <col min="32" max="32" width="2.42578125" style="228" customWidth="1"/>
    <col min="33" max="33" width="14.42578125" style="228" bestFit="1" customWidth="1"/>
    <col min="34" max="16384" width="9.140625" style="228"/>
  </cols>
  <sheetData>
    <row r="1" spans="1:28" x14ac:dyDescent="0.25">
      <c r="A1" s="492" t="s">
        <v>648</v>
      </c>
      <c r="B1" s="492"/>
      <c r="C1" s="492"/>
      <c r="D1" s="492"/>
      <c r="E1" s="492"/>
      <c r="F1" s="492"/>
      <c r="G1" s="492"/>
      <c r="H1" s="492"/>
      <c r="I1" s="492"/>
      <c r="J1" s="492"/>
      <c r="K1" s="492"/>
      <c r="L1" s="492"/>
      <c r="M1" s="492"/>
      <c r="N1" s="492"/>
      <c r="O1" s="492"/>
      <c r="P1" s="492"/>
      <c r="Q1" s="492"/>
      <c r="R1" s="492"/>
      <c r="S1" s="492"/>
      <c r="T1" s="492"/>
      <c r="U1" s="492"/>
      <c r="V1" s="492"/>
      <c r="W1" s="492"/>
      <c r="X1" s="492"/>
      <c r="Y1" s="492"/>
    </row>
    <row r="2" spans="1:28" x14ac:dyDescent="0.25">
      <c r="A2" s="492" t="s">
        <v>565</v>
      </c>
      <c r="B2" s="492"/>
      <c r="C2" s="492"/>
      <c r="D2" s="492"/>
      <c r="E2" s="492"/>
      <c r="F2" s="492"/>
      <c r="G2" s="492"/>
      <c r="H2" s="492"/>
      <c r="I2" s="492"/>
      <c r="J2" s="492"/>
      <c r="K2" s="492"/>
      <c r="L2" s="492"/>
      <c r="M2" s="492"/>
      <c r="N2" s="492"/>
      <c r="O2" s="492"/>
      <c r="P2" s="492"/>
      <c r="Q2" s="492"/>
      <c r="R2" s="492"/>
      <c r="S2" s="492"/>
      <c r="T2" s="492"/>
      <c r="U2" s="492"/>
      <c r="V2" s="492"/>
      <c r="W2" s="492"/>
      <c r="X2" s="492"/>
      <c r="Y2" s="492"/>
    </row>
    <row r="3" spans="1:28" x14ac:dyDescent="0.25">
      <c r="A3" s="492" t="s">
        <v>642</v>
      </c>
      <c r="B3" s="492"/>
      <c r="C3" s="492"/>
      <c r="D3" s="492"/>
      <c r="E3" s="492"/>
      <c r="F3" s="492"/>
      <c r="G3" s="492"/>
      <c r="H3" s="492"/>
      <c r="I3" s="492"/>
      <c r="J3" s="492"/>
      <c r="K3" s="492"/>
      <c r="L3" s="492"/>
      <c r="M3" s="492"/>
      <c r="N3" s="492"/>
      <c r="O3" s="492"/>
      <c r="P3" s="492"/>
      <c r="Q3" s="492"/>
      <c r="R3" s="492"/>
      <c r="S3" s="492"/>
      <c r="T3" s="492"/>
      <c r="U3" s="492"/>
      <c r="V3" s="492"/>
      <c r="W3" s="492"/>
      <c r="X3" s="492"/>
      <c r="Y3" s="492"/>
    </row>
    <row r="4" spans="1:28" ht="20.25" x14ac:dyDescent="0.3">
      <c r="A4" s="242"/>
      <c r="B4" s="242"/>
      <c r="C4" s="242"/>
      <c r="D4" s="242"/>
      <c r="E4" s="242"/>
      <c r="F4" s="242"/>
      <c r="G4" s="242"/>
      <c r="H4" s="242"/>
      <c r="I4" s="242"/>
      <c r="J4" s="242"/>
      <c r="K4" s="512" t="s">
        <v>479</v>
      </c>
      <c r="L4" s="512"/>
      <c r="M4" s="512"/>
      <c r="N4" s="512"/>
      <c r="O4" s="512"/>
      <c r="P4" s="242"/>
      <c r="Q4" s="242"/>
      <c r="R4" s="242"/>
      <c r="S4" s="242"/>
      <c r="T4" s="242"/>
      <c r="U4" s="242"/>
      <c r="V4" s="242"/>
      <c r="W4" s="242"/>
      <c r="X4" s="242"/>
      <c r="Y4" s="242"/>
    </row>
    <row r="5" spans="1:28" ht="15.75" thickBot="1" x14ac:dyDescent="0.3">
      <c r="A5" s="21"/>
      <c r="B5" s="166"/>
      <c r="C5" s="511" t="s">
        <v>127</v>
      </c>
      <c r="D5" s="511"/>
      <c r="E5" s="511"/>
      <c r="F5" s="511"/>
      <c r="G5" s="511"/>
      <c r="H5" s="511"/>
      <c r="I5" s="511"/>
      <c r="J5" s="511"/>
      <c r="K5" s="22"/>
      <c r="M5" s="22"/>
      <c r="N5" s="22"/>
      <c r="O5" s="22"/>
      <c r="Q5" s="22"/>
      <c r="S5" s="22"/>
      <c r="U5" s="22"/>
      <c r="W5" s="22"/>
      <c r="Y5" s="22"/>
    </row>
    <row r="6" spans="1:28" ht="54.75" customHeight="1" x14ac:dyDescent="0.25">
      <c r="A6" s="407"/>
      <c r="B6" s="391"/>
      <c r="C6" s="405"/>
      <c r="D6" s="401"/>
      <c r="E6" s="401"/>
      <c r="F6" s="401"/>
      <c r="G6" s="401"/>
      <c r="H6" s="401"/>
      <c r="I6" s="402"/>
      <c r="J6" s="401"/>
      <c r="K6" s="403"/>
      <c r="L6" s="404"/>
      <c r="M6" s="493" t="s">
        <v>44</v>
      </c>
      <c r="N6" s="22"/>
      <c r="O6" s="160" t="s">
        <v>45</v>
      </c>
      <c r="P6" s="23"/>
      <c r="Q6" s="23"/>
      <c r="R6" s="23"/>
      <c r="S6" s="23"/>
      <c r="U6" s="161" t="s">
        <v>46</v>
      </c>
      <c r="V6" s="24"/>
      <c r="W6" s="157"/>
      <c r="X6" s="24"/>
      <c r="Y6" s="24"/>
    </row>
    <row r="7" spans="1:28" s="156" customFormat="1" ht="70.5" customHeight="1" thickBot="1" x14ac:dyDescent="0.25">
      <c r="A7" s="408"/>
      <c r="B7" s="406" t="s">
        <v>309</v>
      </c>
      <c r="C7" s="406" t="s">
        <v>478</v>
      </c>
      <c r="D7" s="406" t="s">
        <v>637</v>
      </c>
      <c r="E7" s="435" t="s">
        <v>651</v>
      </c>
      <c r="F7" s="435" t="s">
        <v>617</v>
      </c>
      <c r="G7" s="406" t="s">
        <v>475</v>
      </c>
      <c r="H7" s="406" t="s">
        <v>476</v>
      </c>
      <c r="I7" s="406" t="s">
        <v>477</v>
      </c>
      <c r="J7" s="406" t="s">
        <v>618</v>
      </c>
      <c r="K7" s="436" t="s">
        <v>308</v>
      </c>
      <c r="L7" s="437" t="s">
        <v>558</v>
      </c>
      <c r="M7" s="493"/>
      <c r="N7" s="151"/>
      <c r="O7" s="153" t="s">
        <v>47</v>
      </c>
      <c r="P7" s="154"/>
      <c r="Q7" s="152" t="s">
        <v>48</v>
      </c>
      <c r="R7" s="155"/>
      <c r="S7" s="152" t="s">
        <v>49</v>
      </c>
      <c r="T7" s="155"/>
      <c r="U7" s="243" t="s">
        <v>50</v>
      </c>
      <c r="V7" s="242"/>
      <c r="W7" s="152" t="s">
        <v>48</v>
      </c>
      <c r="X7" s="151"/>
      <c r="Y7" s="152" t="s">
        <v>49</v>
      </c>
    </row>
    <row r="8" spans="1:28" ht="70.5" customHeight="1" x14ac:dyDescent="0.25">
      <c r="A8" s="395"/>
      <c r="B8" s="21"/>
      <c r="C8" s="21"/>
      <c r="D8" s="21"/>
      <c r="E8" s="21"/>
      <c r="F8" s="21"/>
      <c r="G8" s="21"/>
      <c r="H8" s="21"/>
      <c r="I8" s="21"/>
      <c r="J8" s="21"/>
      <c r="K8" s="265"/>
      <c r="L8" s="265"/>
      <c r="M8" s="21"/>
      <c r="N8" s="21"/>
      <c r="O8" s="21"/>
      <c r="P8" s="21"/>
      <c r="Q8" s="21"/>
      <c r="R8" s="21"/>
      <c r="S8" s="21"/>
      <c r="T8" s="21"/>
      <c r="U8" s="21"/>
      <c r="V8" s="21"/>
      <c r="W8" s="21"/>
      <c r="X8" s="21"/>
      <c r="Y8" s="21"/>
    </row>
    <row r="9" spans="1:28" x14ac:dyDescent="0.25">
      <c r="A9" s="241" t="s">
        <v>51</v>
      </c>
      <c r="B9" s="21"/>
      <c r="C9" s="21"/>
      <c r="D9" s="21"/>
      <c r="E9" s="21"/>
      <c r="F9" s="21"/>
      <c r="G9" s="21"/>
      <c r="H9" s="21"/>
      <c r="I9" s="21"/>
      <c r="J9" s="21"/>
      <c r="K9" s="265"/>
      <c r="L9" s="265"/>
      <c r="M9" s="21"/>
      <c r="N9" s="21"/>
      <c r="O9" s="21"/>
      <c r="P9" s="21"/>
      <c r="Q9" s="21"/>
      <c r="R9" s="21"/>
      <c r="S9" s="21"/>
      <c r="T9" s="21"/>
      <c r="U9" s="21"/>
      <c r="V9" s="21"/>
      <c r="W9" s="21"/>
      <c r="X9" s="21"/>
      <c r="Y9" s="21"/>
    </row>
    <row r="10" spans="1:28" x14ac:dyDescent="0.25">
      <c r="A10" s="145" t="s">
        <v>277</v>
      </c>
      <c r="B10" s="223"/>
      <c r="C10" s="223"/>
      <c r="D10" s="223"/>
      <c r="E10" s="223"/>
      <c r="F10" s="223"/>
      <c r="G10" s="223"/>
      <c r="H10" s="223"/>
      <c r="I10" s="223"/>
      <c r="J10" s="223"/>
      <c r="K10" s="412"/>
      <c r="L10" s="412"/>
      <c r="M10" s="21"/>
      <c r="N10" s="21"/>
      <c r="O10" s="21"/>
      <c r="P10" s="21"/>
      <c r="Q10" s="21"/>
      <c r="R10" s="21"/>
      <c r="S10" s="21"/>
      <c r="T10" s="21"/>
      <c r="U10" s="21"/>
      <c r="V10" s="21"/>
      <c r="W10" s="21"/>
      <c r="X10" s="21"/>
      <c r="Y10" s="21"/>
    </row>
    <row r="11" spans="1:28" x14ac:dyDescent="0.25">
      <c r="A11" s="143" t="s">
        <v>273</v>
      </c>
      <c r="B11" s="172"/>
      <c r="C11" s="172"/>
      <c r="D11" s="165"/>
      <c r="E11" s="165"/>
      <c r="F11" s="375">
        <f>-'SCHD D.1  Salary&amp;Fringe Benefit'!G13-'SCHD D.1  Salary&amp;Fringe Benefit'!G16-'SCHD D.1  Salary&amp;Fringe Benefit'!G17-'SCHD D.1  Salary&amp;Fringe Benefit'!G18-'SCHD D.1  Salary&amp;Fringe Benefit'!G44-'SCHD D.1  Salary&amp;Fringe Benefit'!G45-'SCHD D.1  Salary&amp;Fringe Benefit'!G46-'SCHD D.1  Salary&amp;Fringe Benefit'!G20</f>
        <v>0</v>
      </c>
      <c r="G11" s="172"/>
      <c r="H11" s="172"/>
      <c r="I11" s="223"/>
      <c r="J11" s="172"/>
      <c r="K11" s="281"/>
      <c r="L11" s="281"/>
      <c r="M11" s="21"/>
      <c r="N11" s="21"/>
      <c r="O11" s="21"/>
      <c r="P11" s="21"/>
      <c r="Q11" s="21"/>
      <c r="R11" s="21"/>
      <c r="S11" s="21"/>
      <c r="T11" s="21"/>
      <c r="U11" s="21"/>
      <c r="V11" s="21"/>
      <c r="W11" s="21"/>
      <c r="X11" s="21"/>
      <c r="Y11" s="21"/>
    </row>
    <row r="12" spans="1:28" x14ac:dyDescent="0.25">
      <c r="A12" s="143" t="s">
        <v>274</v>
      </c>
      <c r="B12" s="172"/>
      <c r="C12" s="172"/>
      <c r="D12" s="165"/>
      <c r="E12" s="165"/>
      <c r="F12" s="375">
        <f>-'SCHD D.1  Salary&amp;Fringe Benefit'!H13-'SCHD D.1  Salary&amp;Fringe Benefit'!H16-'SCHD D.1  Salary&amp;Fringe Benefit'!H17-'SCHD D.1  Salary&amp;Fringe Benefit'!H18-'SCHD D.1  Salary&amp;Fringe Benefit'!H44-'SCHD D.1  Salary&amp;Fringe Benefit'!H45-'SCHD D.1  Salary&amp;Fringe Benefit'!H46-'SCHD D.1  Salary&amp;Fringe Benefit'!H20</f>
        <v>0</v>
      </c>
      <c r="G12" s="172"/>
      <c r="H12" s="172"/>
      <c r="I12" s="172"/>
      <c r="J12" s="172"/>
      <c r="K12" s="281"/>
      <c r="L12" s="281"/>
      <c r="M12" s="171"/>
      <c r="N12" s="171"/>
      <c r="O12" s="171"/>
      <c r="P12" s="171"/>
      <c r="Q12" s="171"/>
      <c r="R12" s="171"/>
      <c r="S12" s="171"/>
      <c r="T12" s="171"/>
      <c r="U12" s="171"/>
      <c r="V12" s="171"/>
      <c r="W12" s="171"/>
      <c r="X12" s="171"/>
      <c r="Y12" s="171"/>
    </row>
    <row r="13" spans="1:28" x14ac:dyDescent="0.25">
      <c r="A13" s="143" t="s">
        <v>650</v>
      </c>
      <c r="B13" s="224"/>
      <c r="C13" s="225"/>
      <c r="D13" s="226"/>
      <c r="E13" s="226"/>
      <c r="F13" s="226"/>
      <c r="G13" s="225"/>
      <c r="H13" s="225"/>
      <c r="I13" s="224"/>
      <c r="J13" s="225"/>
      <c r="K13" s="410"/>
      <c r="L13" s="410"/>
      <c r="M13" s="171"/>
      <c r="N13" s="171"/>
      <c r="O13" s="171"/>
      <c r="P13" s="171"/>
      <c r="Q13" s="171"/>
      <c r="R13" s="171"/>
      <c r="S13" s="171"/>
      <c r="T13" s="171"/>
      <c r="U13" s="171"/>
      <c r="V13" s="171"/>
      <c r="W13" s="171"/>
      <c r="X13" s="171"/>
      <c r="Y13" s="171"/>
      <c r="AA13" s="26"/>
      <c r="AB13" s="26"/>
    </row>
    <row r="14" spans="1:28" x14ac:dyDescent="0.25">
      <c r="A14" s="147" t="s">
        <v>278</v>
      </c>
      <c r="B14" s="281">
        <f t="shared" ref="B14" si="0">SUM(B11:B13)</f>
        <v>0</v>
      </c>
      <c r="C14" s="413">
        <f t="shared" ref="C14:H14" si="1">SUM(C11:C13)</f>
        <v>0</v>
      </c>
      <c r="D14" s="281">
        <f t="shared" si="1"/>
        <v>0</v>
      </c>
      <c r="E14" s="281">
        <f t="shared" si="1"/>
        <v>0</v>
      </c>
      <c r="F14" s="281">
        <f t="shared" si="1"/>
        <v>0</v>
      </c>
      <c r="G14" s="413">
        <f t="shared" si="1"/>
        <v>0</v>
      </c>
      <c r="H14" s="413">
        <f t="shared" si="1"/>
        <v>0</v>
      </c>
      <c r="I14" s="413">
        <f>SUM(I11:I13)</f>
        <v>0</v>
      </c>
      <c r="J14" s="413">
        <f>SUM(J11:J13)</f>
        <v>0</v>
      </c>
      <c r="K14" s="281"/>
      <c r="L14" s="281">
        <f>+B14+K14</f>
        <v>0</v>
      </c>
      <c r="M14" s="171"/>
      <c r="N14" s="171"/>
      <c r="O14" s="171"/>
      <c r="P14" s="171"/>
      <c r="Q14" s="171"/>
      <c r="R14" s="171"/>
      <c r="S14" s="171"/>
      <c r="T14" s="171"/>
      <c r="U14" s="171"/>
      <c r="V14" s="171"/>
      <c r="W14" s="171"/>
      <c r="X14" s="171"/>
      <c r="Y14" s="171"/>
      <c r="AA14" s="26"/>
      <c r="AB14" s="26"/>
    </row>
    <row r="15" spans="1:28" x14ac:dyDescent="0.25">
      <c r="A15" s="145" t="s">
        <v>279</v>
      </c>
      <c r="B15" s="172"/>
      <c r="C15" s="172"/>
      <c r="D15" s="172"/>
      <c r="E15" s="172"/>
      <c r="F15" s="172"/>
      <c r="G15" s="172"/>
      <c r="H15" s="172"/>
      <c r="I15" s="172"/>
      <c r="J15" s="172"/>
      <c r="K15" s="281"/>
      <c r="L15" s="281"/>
      <c r="M15" s="171"/>
      <c r="N15" s="171"/>
      <c r="O15" s="171"/>
      <c r="P15" s="171"/>
      <c r="Q15" s="171"/>
      <c r="R15" s="171"/>
      <c r="S15" s="171"/>
      <c r="T15" s="171"/>
      <c r="U15" s="171"/>
      <c r="V15" s="171"/>
      <c r="W15" s="171"/>
      <c r="X15" s="171"/>
      <c r="Y15" s="171"/>
      <c r="AA15" s="26"/>
      <c r="AB15" s="26"/>
    </row>
    <row r="16" spans="1:28" x14ac:dyDescent="0.25">
      <c r="A16" s="143" t="s">
        <v>280</v>
      </c>
      <c r="B16" s="172"/>
      <c r="C16" s="172"/>
      <c r="D16" s="172"/>
      <c r="E16" s="172"/>
      <c r="F16" s="172"/>
      <c r="G16" s="172"/>
      <c r="H16" s="172"/>
      <c r="I16" s="172"/>
      <c r="J16" s="172"/>
      <c r="K16" s="281"/>
      <c r="L16" s="281"/>
      <c r="M16" s="171"/>
      <c r="N16" s="171"/>
      <c r="O16" s="171"/>
      <c r="P16" s="171"/>
      <c r="Q16" s="171"/>
      <c r="R16" s="171"/>
      <c r="S16" s="171"/>
      <c r="T16" s="171"/>
      <c r="U16" s="171"/>
      <c r="V16" s="171"/>
      <c r="W16" s="171"/>
      <c r="X16" s="171"/>
      <c r="Y16" s="171"/>
      <c r="AA16" s="26"/>
      <c r="AB16" s="26"/>
    </row>
    <row r="17" spans="1:28" x14ac:dyDescent="0.25">
      <c r="A17" s="143" t="s">
        <v>275</v>
      </c>
      <c r="B17" s="172"/>
      <c r="C17" s="172"/>
      <c r="D17" s="172"/>
      <c r="E17" s="172"/>
      <c r="F17" s="172"/>
      <c r="G17" s="172"/>
      <c r="H17" s="172"/>
      <c r="I17" s="172"/>
      <c r="J17" s="172"/>
      <c r="K17" s="281"/>
      <c r="L17" s="281"/>
      <c r="M17" s="171"/>
      <c r="N17" s="171"/>
      <c r="O17" s="171"/>
      <c r="P17" s="171"/>
      <c r="Q17" s="171"/>
      <c r="R17" s="171"/>
      <c r="S17" s="171"/>
      <c r="T17" s="171"/>
      <c r="U17" s="171"/>
      <c r="V17" s="171"/>
      <c r="W17" s="171"/>
      <c r="X17" s="171"/>
      <c r="Y17" s="171"/>
      <c r="AA17" s="26"/>
      <c r="AB17" s="26"/>
    </row>
    <row r="18" spans="1:28" x14ac:dyDescent="0.25">
      <c r="A18" s="143" t="s">
        <v>281</v>
      </c>
      <c r="B18" s="174">
        <v>0</v>
      </c>
      <c r="C18" s="172"/>
      <c r="D18" s="172"/>
      <c r="E18" s="172"/>
      <c r="F18" s="172"/>
      <c r="G18" s="172"/>
      <c r="H18" s="172"/>
      <c r="I18" s="172"/>
      <c r="J18" s="172"/>
      <c r="K18" s="413">
        <f t="shared" ref="K18:K22" si="2">SUM(C18:J18)</f>
        <v>0</v>
      </c>
      <c r="L18" s="413">
        <f t="shared" ref="L18:L23" si="3">+B18+K18</f>
        <v>0</v>
      </c>
      <c r="M18" s="171"/>
      <c r="N18" s="171"/>
      <c r="O18" s="171"/>
      <c r="P18" s="171"/>
      <c r="Q18" s="171"/>
      <c r="R18" s="171"/>
      <c r="S18" s="171"/>
      <c r="T18" s="171"/>
      <c r="U18" s="171"/>
      <c r="V18" s="171"/>
      <c r="W18" s="171"/>
      <c r="X18" s="171"/>
      <c r="Y18" s="171"/>
      <c r="AA18" s="26"/>
      <c r="AB18" s="26"/>
    </row>
    <row r="19" spans="1:28" x14ac:dyDescent="0.25">
      <c r="A19" s="143" t="s">
        <v>282</v>
      </c>
      <c r="B19" s="174">
        <v>0</v>
      </c>
      <c r="C19" s="172"/>
      <c r="D19" s="172"/>
      <c r="E19" s="172"/>
      <c r="F19" s="172"/>
      <c r="G19" s="172"/>
      <c r="H19" s="172"/>
      <c r="I19" s="172"/>
      <c r="J19" s="172"/>
      <c r="K19" s="413">
        <f t="shared" si="2"/>
        <v>0</v>
      </c>
      <c r="L19" s="413">
        <f t="shared" si="3"/>
        <v>0</v>
      </c>
      <c r="M19" s="171"/>
      <c r="N19" s="171"/>
      <c r="O19" s="171"/>
      <c r="P19" s="171"/>
      <c r="Q19" s="171"/>
      <c r="R19" s="171"/>
      <c r="S19" s="171"/>
      <c r="T19" s="171"/>
      <c r="U19" s="171"/>
      <c r="V19" s="171"/>
      <c r="W19" s="171"/>
      <c r="X19" s="171"/>
      <c r="Y19" s="171"/>
    </row>
    <row r="20" spans="1:28" x14ac:dyDescent="0.25">
      <c r="A20" s="143" t="s">
        <v>283</v>
      </c>
      <c r="B20" s="174">
        <v>0</v>
      </c>
      <c r="C20" s="172"/>
      <c r="D20" s="172"/>
      <c r="E20" s="172"/>
      <c r="F20" s="172"/>
      <c r="G20" s="172"/>
      <c r="H20" s="172"/>
      <c r="I20" s="172"/>
      <c r="J20" s="172"/>
      <c r="K20" s="413">
        <f t="shared" si="2"/>
        <v>0</v>
      </c>
      <c r="L20" s="413">
        <f t="shared" si="3"/>
        <v>0</v>
      </c>
      <c r="M20" s="171"/>
      <c r="N20" s="171"/>
      <c r="O20" s="171"/>
      <c r="P20" s="171"/>
      <c r="Q20" s="171"/>
      <c r="R20" s="171"/>
      <c r="S20" s="171"/>
      <c r="T20" s="171"/>
      <c r="U20" s="171"/>
      <c r="V20" s="171"/>
      <c r="W20" s="171"/>
      <c r="X20" s="171"/>
      <c r="Y20" s="171"/>
    </row>
    <row r="21" spans="1:28" x14ac:dyDescent="0.25">
      <c r="A21" s="143" t="s">
        <v>284</v>
      </c>
      <c r="B21" s="172"/>
      <c r="C21" s="172"/>
      <c r="D21" s="172"/>
      <c r="E21" s="172"/>
      <c r="F21" s="172"/>
      <c r="G21" s="172"/>
      <c r="H21" s="172"/>
      <c r="I21" s="172"/>
      <c r="J21" s="172"/>
      <c r="K21" s="413">
        <f t="shared" si="2"/>
        <v>0</v>
      </c>
      <c r="L21" s="281"/>
      <c r="M21" s="171"/>
      <c r="N21" s="171"/>
      <c r="O21" s="171"/>
      <c r="P21" s="171"/>
      <c r="Q21" s="171"/>
      <c r="R21" s="171"/>
      <c r="S21" s="171"/>
      <c r="T21" s="171"/>
      <c r="U21" s="171"/>
      <c r="V21" s="171"/>
      <c r="W21" s="171"/>
      <c r="X21" s="171"/>
      <c r="Y21" s="171"/>
    </row>
    <row r="22" spans="1:28" x14ac:dyDescent="0.25">
      <c r="A22" s="143" t="s">
        <v>285</v>
      </c>
      <c r="B22" s="224"/>
      <c r="C22" s="225"/>
      <c r="D22" s="225"/>
      <c r="E22" s="225"/>
      <c r="F22" s="225"/>
      <c r="G22" s="225"/>
      <c r="H22" s="225"/>
      <c r="I22" s="224"/>
      <c r="J22" s="225"/>
      <c r="K22" s="414">
        <f t="shared" si="2"/>
        <v>0</v>
      </c>
      <c r="L22" s="410"/>
      <c r="M22" s="171"/>
      <c r="N22" s="171"/>
      <c r="O22" s="171"/>
      <c r="P22" s="171"/>
      <c r="Q22" s="171"/>
      <c r="R22" s="171"/>
      <c r="S22" s="171"/>
      <c r="T22" s="171"/>
      <c r="U22" s="171"/>
      <c r="V22" s="171"/>
      <c r="W22" s="171"/>
      <c r="X22" s="171"/>
      <c r="Y22" s="171"/>
    </row>
    <row r="23" spans="1:28" x14ac:dyDescent="0.25">
      <c r="A23" s="147"/>
      <c r="B23" s="281">
        <f>SUM(B16:B22)</f>
        <v>0</v>
      </c>
      <c r="C23" s="413">
        <f t="shared" ref="C23:K23" si="4">SUM(C16:C22)</f>
        <v>0</v>
      </c>
      <c r="D23" s="281">
        <f t="shared" si="4"/>
        <v>0</v>
      </c>
      <c r="E23" s="281">
        <f t="shared" si="4"/>
        <v>0</v>
      </c>
      <c r="F23" s="281">
        <f t="shared" si="4"/>
        <v>0</v>
      </c>
      <c r="G23" s="413">
        <f t="shared" si="4"/>
        <v>0</v>
      </c>
      <c r="H23" s="413">
        <f t="shared" si="4"/>
        <v>0</v>
      </c>
      <c r="I23" s="413">
        <f t="shared" si="4"/>
        <v>0</v>
      </c>
      <c r="J23" s="281">
        <f t="shared" si="4"/>
        <v>0</v>
      </c>
      <c r="K23" s="281">
        <f t="shared" si="4"/>
        <v>0</v>
      </c>
      <c r="L23" s="281">
        <f t="shared" si="3"/>
        <v>0</v>
      </c>
      <c r="M23" s="171">
        <f>SUM(M11:M22)</f>
        <v>0</v>
      </c>
      <c r="N23" s="171"/>
      <c r="O23" s="171">
        <f>SUM(O11:O22)</f>
        <v>0</v>
      </c>
      <c r="P23" s="171"/>
      <c r="Q23" s="171">
        <f>SUM(Q11:Q22)</f>
        <v>0</v>
      </c>
      <c r="R23" s="171"/>
      <c r="S23" s="171">
        <f>SUM(S11:S22)</f>
        <v>0</v>
      </c>
      <c r="T23" s="171"/>
      <c r="U23" s="171">
        <f>SUM(U11:U22)</f>
        <v>0</v>
      </c>
      <c r="V23" s="171"/>
      <c r="W23" s="171">
        <f>SUM(W11:W22)</f>
        <v>0</v>
      </c>
      <c r="X23" s="171"/>
      <c r="Y23" s="171">
        <f>SUM(Y11:Y22)</f>
        <v>0</v>
      </c>
    </row>
    <row r="24" spans="1:28" x14ac:dyDescent="0.25">
      <c r="A24" s="145" t="s">
        <v>102</v>
      </c>
      <c r="B24" s="172"/>
      <c r="C24" s="172"/>
      <c r="D24" s="172"/>
      <c r="E24" s="172"/>
      <c r="F24" s="172"/>
      <c r="G24" s="172"/>
      <c r="H24" s="172"/>
      <c r="I24" s="172"/>
      <c r="J24" s="172"/>
      <c r="K24" s="281"/>
      <c r="L24" s="281"/>
      <c r="M24" s="171"/>
      <c r="N24" s="171"/>
      <c r="O24" s="171"/>
      <c r="P24" s="171"/>
      <c r="Q24" s="171"/>
      <c r="R24" s="171"/>
      <c r="S24" s="171"/>
      <c r="T24" s="171"/>
      <c r="U24" s="171"/>
      <c r="V24" s="171"/>
      <c r="W24" s="171"/>
      <c r="X24" s="171"/>
      <c r="Y24" s="171"/>
    </row>
    <row r="25" spans="1:28" x14ac:dyDescent="0.25">
      <c r="A25" s="143" t="s">
        <v>287</v>
      </c>
      <c r="B25" s="172"/>
      <c r="C25" s="172"/>
      <c r="D25" s="172"/>
      <c r="E25" s="172"/>
      <c r="F25" s="172"/>
      <c r="G25" s="172"/>
      <c r="H25" s="172"/>
      <c r="I25" s="172"/>
      <c r="J25" s="172"/>
      <c r="K25" s="413">
        <f>SUM(C25:J25)</f>
        <v>0</v>
      </c>
      <c r="L25" s="281"/>
      <c r="M25" s="171"/>
      <c r="N25" s="171"/>
      <c r="O25" s="171"/>
      <c r="P25" s="171"/>
      <c r="Q25" s="171"/>
      <c r="R25" s="171"/>
      <c r="S25" s="171"/>
      <c r="T25" s="171"/>
      <c r="U25" s="171"/>
      <c r="V25" s="171"/>
      <c r="W25" s="171"/>
      <c r="X25" s="171"/>
      <c r="Y25" s="171"/>
    </row>
    <row r="26" spans="1:28" x14ac:dyDescent="0.25">
      <c r="A26" s="143" t="s">
        <v>288</v>
      </c>
      <c r="B26" s="172">
        <v>0</v>
      </c>
      <c r="C26" s="172"/>
      <c r="D26" s="172"/>
      <c r="E26" s="172"/>
      <c r="F26" s="172"/>
      <c r="G26" s="172"/>
      <c r="H26" s="172"/>
      <c r="I26" s="172"/>
      <c r="J26" s="172"/>
      <c r="K26" s="413">
        <f>SUM(C26:J26)</f>
        <v>0</v>
      </c>
      <c r="L26" s="413"/>
      <c r="M26" s="171"/>
      <c r="N26" s="171"/>
      <c r="O26" s="171"/>
      <c r="P26" s="171"/>
      <c r="Q26" s="171"/>
      <c r="R26" s="171"/>
      <c r="S26" s="171"/>
      <c r="T26" s="171"/>
      <c r="U26" s="171"/>
      <c r="V26" s="171"/>
      <c r="W26" s="171"/>
      <c r="X26" s="171"/>
      <c r="Y26" s="171"/>
    </row>
    <row r="27" spans="1:28" x14ac:dyDescent="0.25">
      <c r="A27" s="143" t="s">
        <v>289</v>
      </c>
      <c r="B27" s="172"/>
      <c r="C27" s="172"/>
      <c r="D27" s="172"/>
      <c r="E27" s="172"/>
      <c r="F27" s="172"/>
      <c r="G27" s="172"/>
      <c r="H27" s="172"/>
      <c r="I27" s="172"/>
      <c r="J27" s="172"/>
      <c r="K27" s="413">
        <f t="shared" ref="K27:K29" si="5">SUM(C27:J27)</f>
        <v>0</v>
      </c>
      <c r="L27" s="281"/>
      <c r="M27" s="171"/>
      <c r="N27" s="171"/>
      <c r="O27" s="171"/>
      <c r="P27" s="171"/>
      <c r="Q27" s="171"/>
      <c r="R27" s="171"/>
      <c r="S27" s="171"/>
      <c r="T27" s="171"/>
      <c r="U27" s="171"/>
      <c r="V27" s="171"/>
      <c r="W27" s="171"/>
      <c r="X27" s="171"/>
      <c r="Y27" s="171"/>
    </row>
    <row r="28" spans="1:28" x14ac:dyDescent="0.25">
      <c r="A28" s="143" t="s">
        <v>290</v>
      </c>
      <c r="B28" s="172"/>
      <c r="C28" s="172"/>
      <c r="D28" s="172"/>
      <c r="E28" s="172"/>
      <c r="F28" s="172"/>
      <c r="G28" s="172"/>
      <c r="H28" s="172"/>
      <c r="I28" s="172"/>
      <c r="J28" s="172"/>
      <c r="K28" s="413">
        <f t="shared" si="5"/>
        <v>0</v>
      </c>
      <c r="L28" s="281"/>
      <c r="M28" s="171"/>
      <c r="N28" s="171"/>
      <c r="O28" s="171"/>
      <c r="P28" s="171"/>
      <c r="Q28" s="171"/>
      <c r="R28" s="171"/>
      <c r="S28" s="171"/>
      <c r="T28" s="171"/>
      <c r="U28" s="171"/>
      <c r="V28" s="171"/>
      <c r="W28" s="171"/>
      <c r="X28" s="171"/>
      <c r="Y28" s="171"/>
    </row>
    <row r="29" spans="1:28" x14ac:dyDescent="0.25">
      <c r="A29" s="143" t="s">
        <v>291</v>
      </c>
      <c r="B29" s="224"/>
      <c r="C29" s="225"/>
      <c r="D29" s="225"/>
      <c r="E29" s="225"/>
      <c r="F29" s="225"/>
      <c r="G29" s="225"/>
      <c r="H29" s="225"/>
      <c r="I29" s="224"/>
      <c r="J29" s="225"/>
      <c r="K29" s="414">
        <f t="shared" si="5"/>
        <v>0</v>
      </c>
      <c r="L29" s="410"/>
      <c r="M29" s="171"/>
      <c r="N29" s="171"/>
      <c r="O29" s="171"/>
      <c r="P29" s="171"/>
      <c r="Q29" s="171"/>
      <c r="R29" s="171"/>
      <c r="S29" s="171"/>
      <c r="T29" s="171"/>
      <c r="U29" s="171"/>
      <c r="V29" s="171"/>
      <c r="W29" s="171"/>
      <c r="X29" s="171"/>
      <c r="Y29" s="171"/>
    </row>
    <row r="30" spans="1:28" x14ac:dyDescent="0.25">
      <c r="A30" s="147" t="s">
        <v>292</v>
      </c>
      <c r="B30" s="281">
        <f t="shared" ref="B30:I30" si="6">SUM(B25:B29)</f>
        <v>0</v>
      </c>
      <c r="C30" s="413">
        <f t="shared" si="6"/>
        <v>0</v>
      </c>
      <c r="D30" s="413">
        <f t="shared" si="6"/>
        <v>0</v>
      </c>
      <c r="E30" s="413">
        <f t="shared" si="6"/>
        <v>0</v>
      </c>
      <c r="F30" s="413">
        <f t="shared" si="6"/>
        <v>0</v>
      </c>
      <c r="G30" s="413">
        <f t="shared" si="6"/>
        <v>0</v>
      </c>
      <c r="H30" s="413">
        <f t="shared" si="6"/>
        <v>0</v>
      </c>
      <c r="I30" s="413">
        <f t="shared" si="6"/>
        <v>0</v>
      </c>
      <c r="J30" s="413">
        <f>SUM(J25:J29)</f>
        <v>0</v>
      </c>
      <c r="K30" s="413">
        <f>SUM(K25:K29)</f>
        <v>0</v>
      </c>
      <c r="L30" s="281">
        <f t="shared" ref="L30" si="7">+B30+K30</f>
        <v>0</v>
      </c>
      <c r="M30" s="171"/>
      <c r="N30" s="171"/>
      <c r="O30" s="171"/>
      <c r="P30" s="171"/>
      <c r="Q30" s="171"/>
      <c r="R30" s="171"/>
      <c r="S30" s="171"/>
      <c r="T30" s="171"/>
      <c r="U30" s="171"/>
      <c r="V30" s="171"/>
      <c r="W30" s="171"/>
      <c r="X30" s="171"/>
      <c r="Y30" s="171"/>
    </row>
    <row r="31" spans="1:28" x14ac:dyDescent="0.25">
      <c r="A31" s="142"/>
      <c r="B31" s="172"/>
      <c r="C31" s="172"/>
      <c r="D31" s="172"/>
      <c r="E31" s="172"/>
      <c r="F31" s="172"/>
      <c r="G31" s="172"/>
      <c r="H31" s="172"/>
      <c r="I31" s="172"/>
      <c r="J31" s="172"/>
      <c r="K31" s="281"/>
      <c r="L31" s="281"/>
      <c r="M31" s="171"/>
      <c r="N31" s="171"/>
      <c r="O31" s="171"/>
      <c r="P31" s="171"/>
      <c r="Q31" s="171"/>
      <c r="R31" s="171"/>
      <c r="S31" s="171"/>
      <c r="T31" s="171"/>
      <c r="U31" s="171"/>
      <c r="V31" s="171"/>
      <c r="W31" s="171"/>
      <c r="X31" s="171"/>
      <c r="Y31" s="171"/>
    </row>
    <row r="32" spans="1:28" x14ac:dyDescent="0.25">
      <c r="A32" s="145" t="s">
        <v>293</v>
      </c>
      <c r="B32" s="172"/>
      <c r="C32" s="172"/>
      <c r="D32" s="172"/>
      <c r="E32" s="172"/>
      <c r="F32" s="172"/>
      <c r="G32" s="172"/>
      <c r="H32" s="172"/>
      <c r="I32" s="172"/>
      <c r="J32" s="172"/>
      <c r="K32" s="281"/>
      <c r="L32" s="281"/>
      <c r="M32" s="171"/>
      <c r="N32" s="171"/>
      <c r="O32" s="171"/>
      <c r="P32" s="171"/>
      <c r="Q32" s="171"/>
      <c r="R32" s="171"/>
      <c r="S32" s="171"/>
      <c r="T32" s="171"/>
      <c r="U32" s="171"/>
      <c r="V32" s="171"/>
      <c r="W32" s="171"/>
      <c r="X32" s="171"/>
      <c r="Y32" s="171"/>
    </row>
    <row r="33" spans="1:25" x14ac:dyDescent="0.25">
      <c r="A33" s="143" t="s">
        <v>294</v>
      </c>
      <c r="B33" s="172"/>
      <c r="C33" s="172"/>
      <c r="D33" s="172"/>
      <c r="E33" s="172"/>
      <c r="F33" s="172"/>
      <c r="G33" s="172"/>
      <c r="H33" s="172"/>
      <c r="I33" s="172"/>
      <c r="J33" s="172"/>
      <c r="K33" s="281"/>
      <c r="L33" s="281"/>
      <c r="M33" s="171"/>
      <c r="N33" s="171"/>
      <c r="O33" s="171"/>
      <c r="P33" s="171"/>
      <c r="Q33" s="171"/>
      <c r="R33" s="171"/>
      <c r="S33" s="171"/>
      <c r="T33" s="171"/>
      <c r="U33" s="171"/>
      <c r="V33" s="171"/>
      <c r="W33" s="171"/>
      <c r="X33" s="171"/>
      <c r="Y33" s="171"/>
    </row>
    <row r="34" spans="1:25" x14ac:dyDescent="0.25">
      <c r="A34" s="143" t="s">
        <v>295</v>
      </c>
      <c r="B34" s="172"/>
      <c r="C34" s="172"/>
      <c r="D34" s="172"/>
      <c r="E34" s="172"/>
      <c r="F34" s="172"/>
      <c r="G34" s="172"/>
      <c r="H34" s="172"/>
      <c r="I34" s="172"/>
      <c r="J34" s="172"/>
      <c r="K34" s="413">
        <f t="shared" ref="K34:K36" si="8">SUM(C34:J34)</f>
        <v>0</v>
      </c>
      <c r="L34" s="281"/>
      <c r="M34" s="171"/>
      <c r="N34" s="171"/>
      <c r="O34" s="171"/>
      <c r="P34" s="171"/>
      <c r="Q34" s="171"/>
      <c r="R34" s="171"/>
      <c r="S34" s="171"/>
      <c r="T34" s="171"/>
      <c r="U34" s="171"/>
      <c r="V34" s="171"/>
      <c r="W34" s="171"/>
      <c r="X34" s="171"/>
      <c r="Y34" s="171"/>
    </row>
    <row r="35" spans="1:25" x14ac:dyDescent="0.25">
      <c r="A35" s="143" t="s">
        <v>296</v>
      </c>
      <c r="B35" s="172"/>
      <c r="C35" s="172"/>
      <c r="D35" s="172"/>
      <c r="E35" s="172"/>
      <c r="F35" s="172"/>
      <c r="G35" s="172"/>
      <c r="H35" s="172"/>
      <c r="I35" s="172"/>
      <c r="J35" s="172"/>
      <c r="K35" s="281"/>
      <c r="L35" s="281"/>
      <c r="M35" s="171"/>
      <c r="N35" s="171"/>
      <c r="O35" s="171"/>
      <c r="P35" s="171"/>
      <c r="Q35" s="171"/>
      <c r="R35" s="171"/>
      <c r="S35" s="171"/>
      <c r="T35" s="171"/>
      <c r="U35" s="171"/>
      <c r="V35" s="171"/>
      <c r="W35" s="171"/>
      <c r="X35" s="171"/>
      <c r="Y35" s="171"/>
    </row>
    <row r="36" spans="1:25" x14ac:dyDescent="0.25">
      <c r="A36" s="143" t="s">
        <v>297</v>
      </c>
      <c r="B36" s="172"/>
      <c r="C36" s="172"/>
      <c r="D36" s="172"/>
      <c r="E36" s="172"/>
      <c r="F36" s="172"/>
      <c r="G36" s="172"/>
      <c r="H36" s="172"/>
      <c r="I36" s="172"/>
      <c r="J36" s="172"/>
      <c r="K36" s="413">
        <f t="shared" si="8"/>
        <v>0</v>
      </c>
      <c r="L36" s="281"/>
      <c r="M36" s="171"/>
      <c r="N36" s="171"/>
      <c r="O36" s="171"/>
      <c r="P36" s="171"/>
      <c r="Q36" s="171"/>
      <c r="R36" s="171"/>
      <c r="S36" s="171"/>
      <c r="T36" s="171"/>
      <c r="U36" s="171"/>
      <c r="V36" s="171"/>
      <c r="W36" s="171"/>
      <c r="X36" s="171"/>
      <c r="Y36" s="171"/>
    </row>
    <row r="37" spans="1:25" x14ac:dyDescent="0.25">
      <c r="A37" s="143" t="s">
        <v>298</v>
      </c>
      <c r="B37" s="172"/>
      <c r="C37" s="172"/>
      <c r="D37" s="172"/>
      <c r="E37" s="172"/>
      <c r="F37" s="172"/>
      <c r="G37" s="172"/>
      <c r="H37" s="172"/>
      <c r="I37" s="172"/>
      <c r="J37" s="172"/>
      <c r="K37" s="281"/>
      <c r="L37" s="281"/>
      <c r="M37" s="171"/>
      <c r="N37" s="171"/>
      <c r="O37" s="171"/>
      <c r="P37" s="171"/>
      <c r="Q37" s="171"/>
      <c r="R37" s="171"/>
      <c r="S37" s="171"/>
      <c r="T37" s="171"/>
      <c r="U37" s="171"/>
      <c r="V37" s="171"/>
      <c r="W37" s="171"/>
      <c r="X37" s="171"/>
      <c r="Y37" s="171"/>
    </row>
    <row r="38" spans="1:25" x14ac:dyDescent="0.25">
      <c r="A38" s="143" t="s">
        <v>299</v>
      </c>
      <c r="B38" s="225"/>
      <c r="C38" s="225"/>
      <c r="D38" s="225"/>
      <c r="E38" s="225"/>
      <c r="F38" s="225"/>
      <c r="G38" s="225"/>
      <c r="H38" s="225"/>
      <c r="I38" s="224"/>
      <c r="J38" s="225"/>
      <c r="K38" s="410"/>
      <c r="L38" s="410"/>
      <c r="M38" s="171"/>
      <c r="N38" s="171"/>
      <c r="O38" s="171"/>
      <c r="P38" s="171"/>
      <c r="Q38" s="171"/>
      <c r="R38" s="171"/>
      <c r="S38" s="171"/>
      <c r="T38" s="171"/>
      <c r="U38" s="171"/>
      <c r="V38" s="171"/>
      <c r="W38" s="171"/>
      <c r="X38" s="171"/>
      <c r="Y38" s="171"/>
    </row>
    <row r="39" spans="1:25" x14ac:dyDescent="0.25">
      <c r="A39" s="147" t="s">
        <v>300</v>
      </c>
      <c r="B39" s="281">
        <f>SUM(B33:B38)</f>
        <v>0</v>
      </c>
      <c r="C39" s="281">
        <f t="shared" ref="C39:J39" si="9">SUM(C33:C38)</f>
        <v>0</v>
      </c>
      <c r="D39" s="281">
        <f t="shared" si="9"/>
        <v>0</v>
      </c>
      <c r="E39" s="413">
        <f t="shared" si="9"/>
        <v>0</v>
      </c>
      <c r="F39" s="416">
        <f t="shared" si="9"/>
        <v>0</v>
      </c>
      <c r="G39" s="413">
        <f t="shared" si="9"/>
        <v>0</v>
      </c>
      <c r="H39" s="281">
        <f t="shared" si="9"/>
        <v>0</v>
      </c>
      <c r="I39" s="413">
        <f t="shared" si="9"/>
        <v>0</v>
      </c>
      <c r="J39" s="281">
        <f t="shared" si="9"/>
        <v>0</v>
      </c>
      <c r="K39" s="281">
        <f>SUM(K33:K38)</f>
        <v>0</v>
      </c>
      <c r="L39" s="281">
        <f t="shared" ref="L39" si="10">+B39+K39</f>
        <v>0</v>
      </c>
      <c r="M39" s="171"/>
      <c r="N39" s="171"/>
      <c r="O39" s="171"/>
      <c r="P39" s="171"/>
      <c r="Q39" s="171"/>
      <c r="R39" s="171"/>
      <c r="S39" s="171"/>
      <c r="T39" s="171"/>
      <c r="U39" s="171"/>
      <c r="V39" s="171"/>
      <c r="W39" s="171"/>
      <c r="X39" s="171"/>
      <c r="Y39" s="171"/>
    </row>
    <row r="40" spans="1:25" x14ac:dyDescent="0.25">
      <c r="A40" s="142"/>
      <c r="B40" s="172"/>
      <c r="C40" s="172"/>
      <c r="D40" s="172"/>
      <c r="E40" s="172"/>
      <c r="F40" s="172"/>
      <c r="G40" s="172"/>
      <c r="H40" s="172"/>
      <c r="I40" s="172"/>
      <c r="J40" s="172"/>
      <c r="K40" s="281"/>
      <c r="L40" s="281"/>
      <c r="M40" s="171"/>
      <c r="N40" s="171"/>
      <c r="O40" s="171"/>
      <c r="P40" s="171"/>
      <c r="Q40" s="171"/>
      <c r="R40" s="171"/>
      <c r="S40" s="171"/>
      <c r="T40" s="171"/>
      <c r="U40" s="171"/>
      <c r="V40" s="171"/>
      <c r="W40" s="171"/>
      <c r="X40" s="171"/>
      <c r="Y40" s="171"/>
    </row>
    <row r="41" spans="1:25" x14ac:dyDescent="0.25">
      <c r="A41" s="145" t="s">
        <v>301</v>
      </c>
      <c r="B41" s="172"/>
      <c r="C41" s="172"/>
      <c r="D41" s="172"/>
      <c r="E41" s="172"/>
      <c r="F41" s="172"/>
      <c r="G41" s="172"/>
      <c r="H41" s="172"/>
      <c r="I41" s="172"/>
      <c r="J41" s="172"/>
      <c r="K41" s="281"/>
      <c r="L41" s="281"/>
      <c r="M41" s="171"/>
      <c r="N41" s="171"/>
      <c r="O41" s="171"/>
      <c r="P41" s="171"/>
      <c r="Q41" s="171"/>
      <c r="R41" s="171"/>
      <c r="S41" s="171"/>
      <c r="T41" s="171"/>
      <c r="U41" s="171"/>
      <c r="V41" s="171"/>
      <c r="W41" s="171"/>
      <c r="X41" s="171"/>
      <c r="Y41" s="171"/>
    </row>
    <row r="42" spans="1:25" x14ac:dyDescent="0.25">
      <c r="A42" s="143" t="s">
        <v>302</v>
      </c>
      <c r="B42" s="172"/>
      <c r="C42" s="172"/>
      <c r="D42" s="172"/>
      <c r="E42" s="172"/>
      <c r="F42" s="172"/>
      <c r="G42" s="172"/>
      <c r="H42" s="172"/>
      <c r="I42" s="172"/>
      <c r="J42" s="172"/>
      <c r="K42" s="292">
        <f>SUM(C42:J42)</f>
        <v>0</v>
      </c>
      <c r="L42" s="281"/>
      <c r="M42" s="171"/>
      <c r="N42" s="171"/>
      <c r="O42" s="171"/>
      <c r="P42" s="171"/>
      <c r="Q42" s="171"/>
      <c r="R42" s="171"/>
      <c r="S42" s="171"/>
      <c r="T42" s="171"/>
      <c r="U42" s="171"/>
      <c r="V42" s="171"/>
      <c r="W42" s="171"/>
      <c r="X42" s="171"/>
      <c r="Y42" s="171"/>
    </row>
    <row r="43" spans="1:25" x14ac:dyDescent="0.25">
      <c r="A43" s="143" t="s">
        <v>303</v>
      </c>
      <c r="B43" s="172"/>
      <c r="C43" s="172"/>
      <c r="D43" s="172"/>
      <c r="E43" s="172"/>
      <c r="F43" s="172"/>
      <c r="G43" s="172"/>
      <c r="H43" s="172"/>
      <c r="I43" s="172"/>
      <c r="J43" s="172"/>
      <c r="K43" s="292">
        <f t="shared" ref="K43:K46" si="11">SUM(C43:J43)</f>
        <v>0</v>
      </c>
      <c r="L43" s="281"/>
      <c r="M43" s="171"/>
      <c r="N43" s="171"/>
      <c r="O43" s="171"/>
      <c r="P43" s="171"/>
      <c r="Q43" s="171"/>
      <c r="R43" s="171"/>
      <c r="S43" s="171"/>
      <c r="T43" s="171"/>
      <c r="U43" s="171"/>
      <c r="V43" s="171"/>
      <c r="W43" s="171"/>
      <c r="X43" s="171"/>
      <c r="Y43" s="171"/>
    </row>
    <row r="44" spans="1:25" x14ac:dyDescent="0.25">
      <c r="A44" s="143" t="s">
        <v>304</v>
      </c>
      <c r="B44" s="172"/>
      <c r="C44" s="172"/>
      <c r="D44" s="172"/>
      <c r="E44" s="172"/>
      <c r="F44" s="172"/>
      <c r="G44" s="172"/>
      <c r="H44" s="172"/>
      <c r="I44" s="172"/>
      <c r="J44" s="172"/>
      <c r="K44" s="292">
        <f t="shared" si="11"/>
        <v>0</v>
      </c>
      <c r="L44" s="281"/>
      <c r="M44" s="171"/>
      <c r="N44" s="171"/>
      <c r="O44" s="171"/>
      <c r="P44" s="171"/>
      <c r="Q44" s="171"/>
      <c r="R44" s="171"/>
      <c r="S44" s="171"/>
      <c r="T44" s="171"/>
      <c r="U44" s="171"/>
      <c r="V44" s="171"/>
      <c r="W44" s="171"/>
      <c r="X44" s="171"/>
      <c r="Y44" s="171"/>
    </row>
    <row r="45" spans="1:25" x14ac:dyDescent="0.25">
      <c r="A45" s="143" t="s">
        <v>305</v>
      </c>
      <c r="B45" s="172"/>
      <c r="C45" s="172"/>
      <c r="D45" s="172"/>
      <c r="E45" s="172"/>
      <c r="F45" s="172"/>
      <c r="G45" s="172"/>
      <c r="H45" s="172"/>
      <c r="I45" s="172"/>
      <c r="J45" s="172"/>
      <c r="K45" s="292">
        <f t="shared" si="11"/>
        <v>0</v>
      </c>
      <c r="L45" s="281"/>
      <c r="M45" s="171"/>
      <c r="N45" s="171"/>
      <c r="O45" s="171"/>
      <c r="P45" s="171"/>
      <c r="Q45" s="171"/>
      <c r="R45" s="171"/>
      <c r="S45" s="171"/>
      <c r="T45" s="171"/>
      <c r="U45" s="171"/>
      <c r="V45" s="171"/>
      <c r="W45" s="171"/>
      <c r="X45" s="171"/>
      <c r="Y45" s="171"/>
    </row>
    <row r="46" spans="1:25" x14ac:dyDescent="0.25">
      <c r="A46" s="143" t="s">
        <v>306</v>
      </c>
      <c r="B46" s="224"/>
      <c r="C46" s="225"/>
      <c r="D46" s="225"/>
      <c r="E46" s="225"/>
      <c r="F46" s="225"/>
      <c r="G46" s="225"/>
      <c r="H46" s="225"/>
      <c r="I46" s="224"/>
      <c r="J46" s="225"/>
      <c r="K46" s="389">
        <f t="shared" si="11"/>
        <v>0</v>
      </c>
      <c r="L46" s="389">
        <f t="shared" ref="L46:L47" si="12">+B46+K46</f>
        <v>0</v>
      </c>
      <c r="M46" s="171"/>
      <c r="N46" s="171"/>
      <c r="O46" s="171"/>
      <c r="P46" s="171"/>
      <c r="Q46" s="171"/>
      <c r="R46" s="171"/>
      <c r="S46" s="171"/>
      <c r="T46" s="171"/>
      <c r="U46" s="171"/>
      <c r="V46" s="171"/>
      <c r="W46" s="171"/>
      <c r="X46" s="171"/>
      <c r="Y46" s="171"/>
    </row>
    <row r="47" spans="1:25" x14ac:dyDescent="0.25">
      <c r="A47" s="147" t="s">
        <v>307</v>
      </c>
      <c r="B47" s="281">
        <f t="shared" ref="B47:J47" si="13">SUM(B42:B46)</f>
        <v>0</v>
      </c>
      <c r="C47" s="413">
        <f t="shared" si="13"/>
        <v>0</v>
      </c>
      <c r="D47" s="281">
        <f t="shared" si="13"/>
        <v>0</v>
      </c>
      <c r="E47" s="415">
        <f t="shared" si="13"/>
        <v>0</v>
      </c>
      <c r="F47" s="281">
        <f t="shared" si="13"/>
        <v>0</v>
      </c>
      <c r="G47" s="281">
        <f t="shared" si="13"/>
        <v>0</v>
      </c>
      <c r="H47" s="413">
        <f t="shared" si="13"/>
        <v>0</v>
      </c>
      <c r="I47" s="281">
        <f t="shared" si="13"/>
        <v>0</v>
      </c>
      <c r="J47" s="413">
        <f t="shared" si="13"/>
        <v>0</v>
      </c>
      <c r="K47" s="281">
        <f>SUM(K42:K46)</f>
        <v>0</v>
      </c>
      <c r="L47" s="281">
        <f t="shared" si="12"/>
        <v>0</v>
      </c>
      <c r="M47" s="171"/>
      <c r="N47" s="171"/>
      <c r="O47" s="171"/>
      <c r="P47" s="171"/>
      <c r="Q47" s="171"/>
      <c r="R47" s="171"/>
      <c r="S47" s="171"/>
      <c r="T47" s="171"/>
      <c r="U47" s="171"/>
      <c r="V47" s="171"/>
      <c r="W47" s="171"/>
      <c r="X47" s="171"/>
      <c r="Y47" s="171"/>
    </row>
    <row r="48" spans="1:25" x14ac:dyDescent="0.25">
      <c r="A48" s="144"/>
      <c r="B48" s="172"/>
      <c r="C48" s="172"/>
      <c r="D48" s="172"/>
      <c r="E48" s="172"/>
      <c r="F48" s="172"/>
      <c r="G48" s="172"/>
      <c r="H48" s="172"/>
      <c r="I48" s="172"/>
      <c r="J48" s="172"/>
      <c r="K48" s="281"/>
      <c r="L48" s="281"/>
      <c r="M48" s="171"/>
      <c r="N48" s="171"/>
      <c r="O48" s="171"/>
      <c r="P48" s="171"/>
      <c r="Q48" s="171"/>
      <c r="R48" s="171"/>
      <c r="S48" s="171"/>
      <c r="T48" s="171"/>
      <c r="U48" s="171"/>
      <c r="V48" s="171"/>
      <c r="W48" s="171"/>
      <c r="X48" s="171"/>
      <c r="Y48" s="171"/>
    </row>
    <row r="49" spans="1:29" x14ac:dyDescent="0.25">
      <c r="A49" s="142" t="s">
        <v>103</v>
      </c>
      <c r="B49" s="162"/>
      <c r="C49" s="172"/>
      <c r="D49" s="172"/>
      <c r="E49" s="172"/>
      <c r="F49" s="172"/>
      <c r="G49" s="172"/>
      <c r="H49" s="172"/>
      <c r="I49" s="172"/>
      <c r="J49" s="172"/>
      <c r="K49" s="281"/>
      <c r="L49" s="281"/>
      <c r="M49" s="171"/>
      <c r="N49" s="171"/>
      <c r="O49" s="171"/>
      <c r="P49" s="171"/>
      <c r="Q49" s="171"/>
      <c r="R49" s="171"/>
      <c r="S49" s="171"/>
      <c r="T49" s="171"/>
      <c r="U49" s="171"/>
      <c r="V49" s="171"/>
      <c r="W49" s="171"/>
      <c r="X49" s="171"/>
      <c r="Y49" s="171"/>
    </row>
    <row r="50" spans="1:29" x14ac:dyDescent="0.25">
      <c r="A50" s="142"/>
      <c r="B50" s="172"/>
      <c r="C50" s="172"/>
      <c r="D50" s="172"/>
      <c r="E50" s="172"/>
      <c r="F50" s="172"/>
      <c r="G50" s="172"/>
      <c r="H50" s="172"/>
      <c r="I50" s="172"/>
      <c r="J50" s="172"/>
      <c r="K50" s="281"/>
      <c r="L50" s="281"/>
      <c r="M50" s="171"/>
      <c r="N50" s="171"/>
      <c r="O50" s="171"/>
      <c r="P50" s="171"/>
      <c r="Q50" s="171"/>
      <c r="R50" s="171"/>
      <c r="S50" s="171"/>
      <c r="T50" s="171"/>
      <c r="U50" s="171"/>
      <c r="V50" s="171"/>
      <c r="W50" s="171"/>
      <c r="X50" s="171"/>
      <c r="Y50" s="171"/>
    </row>
    <row r="51" spans="1:29" s="165" customFormat="1" ht="15.75" thickBot="1" x14ac:dyDescent="0.3">
      <c r="A51" s="208" t="s">
        <v>49</v>
      </c>
      <c r="B51" s="399">
        <f t="shared" ref="B51:K51" si="14">+B49+B47+B39+B30+B23+B14</f>
        <v>0</v>
      </c>
      <c r="C51" s="399">
        <f>+C49+C47+C39+C30+C23+C14</f>
        <v>0</v>
      </c>
      <c r="D51" s="399">
        <f>+D49+D47+D39+D30+D23+D14</f>
        <v>0</v>
      </c>
      <c r="E51" s="399">
        <f>+E49+E47+E39+E30+E23+E14</f>
        <v>0</v>
      </c>
      <c r="F51" s="399">
        <f>+F49+F47+F39+F30+F23+F14</f>
        <v>0</v>
      </c>
      <c r="G51" s="399">
        <f t="shared" si="14"/>
        <v>0</v>
      </c>
      <c r="H51" s="399">
        <f t="shared" si="14"/>
        <v>0</v>
      </c>
      <c r="I51" s="399">
        <f t="shared" si="14"/>
        <v>0</v>
      </c>
      <c r="J51" s="399">
        <f t="shared" si="14"/>
        <v>0</v>
      </c>
      <c r="K51" s="399">
        <f t="shared" si="14"/>
        <v>0</v>
      </c>
      <c r="L51" s="411">
        <f>+B51+K51</f>
        <v>0</v>
      </c>
      <c r="M51" s="164">
        <f>SUM(M13:M13)</f>
        <v>0</v>
      </c>
      <c r="N51" s="172"/>
      <c r="O51" s="164">
        <f>SUM(O13:O13)</f>
        <v>0</v>
      </c>
      <c r="P51" s="172"/>
      <c r="Q51" s="164">
        <f>SUM(Q13:Q13)</f>
        <v>0</v>
      </c>
      <c r="R51" s="172"/>
      <c r="S51" s="164">
        <f>SUM(S13:S13)</f>
        <v>0</v>
      </c>
      <c r="T51" s="172"/>
      <c r="U51" s="164">
        <f>SUM(U13:U13)</f>
        <v>0</v>
      </c>
      <c r="V51" s="172"/>
      <c r="W51" s="164">
        <f>SUM(W13:W13)</f>
        <v>0</v>
      </c>
      <c r="X51" s="172"/>
      <c r="Y51" s="164">
        <f>SUM(Y13:Y13)</f>
        <v>0</v>
      </c>
    </row>
    <row r="52" spans="1:29" ht="15.75" thickTop="1" x14ac:dyDescent="0.25">
      <c r="A52" s="25"/>
      <c r="B52" s="167"/>
      <c r="C52" s="171"/>
      <c r="D52" s="171"/>
      <c r="E52" s="171"/>
      <c r="F52" s="171"/>
      <c r="G52" s="171"/>
      <c r="H52" s="171"/>
      <c r="I52" s="171"/>
      <c r="J52" s="171"/>
      <c r="K52" s="167"/>
      <c r="L52" s="171"/>
      <c r="M52" s="171"/>
      <c r="N52" s="171"/>
      <c r="O52" s="171"/>
      <c r="P52" s="171"/>
      <c r="Q52" s="171"/>
      <c r="R52" s="171"/>
      <c r="S52" s="171"/>
      <c r="T52" s="171"/>
      <c r="U52" s="171"/>
      <c r="V52" s="171"/>
      <c r="W52" s="171"/>
      <c r="X52" s="171"/>
      <c r="Y52" s="171"/>
      <c r="AA52" s="26"/>
      <c r="AB52" s="26"/>
      <c r="AC52" s="26"/>
    </row>
    <row r="53" spans="1:29" x14ac:dyDescent="0.25">
      <c r="A53" s="170"/>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AA53" s="26"/>
    </row>
    <row r="54" spans="1:29" x14ac:dyDescent="0.25">
      <c r="A54" s="259" t="s">
        <v>623</v>
      </c>
      <c r="B54" s="259"/>
      <c r="C54" s="307"/>
      <c r="D54" s="171"/>
      <c r="E54" s="171"/>
      <c r="F54" s="171"/>
      <c r="G54" s="171"/>
      <c r="H54" s="171"/>
      <c r="I54" s="171"/>
      <c r="J54" s="171"/>
      <c r="K54" s="171"/>
      <c r="L54" s="171"/>
      <c r="M54" s="171"/>
      <c r="N54" s="171"/>
      <c r="O54" s="171"/>
      <c r="P54" s="171"/>
      <c r="Q54" s="171"/>
      <c r="R54" s="171"/>
      <c r="S54" s="171"/>
      <c r="T54" s="171"/>
      <c r="U54" s="171"/>
      <c r="V54" s="171"/>
      <c r="W54" s="171"/>
      <c r="X54" s="171"/>
      <c r="Y54" s="171"/>
      <c r="AA54" s="26"/>
    </row>
    <row r="55" spans="1:29" x14ac:dyDescent="0.25">
      <c r="A55" s="260" t="s">
        <v>620</v>
      </c>
      <c r="B55" s="260"/>
      <c r="C55" s="308"/>
      <c r="D55" s="171"/>
      <c r="E55" s="171"/>
      <c r="F55" s="171"/>
      <c r="G55" s="171"/>
      <c r="H55" s="171"/>
      <c r="I55" s="171"/>
      <c r="J55" s="171"/>
      <c r="K55" s="171"/>
      <c r="L55" s="171"/>
      <c r="M55" s="171"/>
      <c r="N55" s="171"/>
      <c r="O55" s="171"/>
      <c r="P55" s="171"/>
      <c r="Q55" s="171"/>
      <c r="R55" s="171"/>
      <c r="S55" s="171"/>
      <c r="T55" s="171"/>
      <c r="U55" s="171"/>
      <c r="V55" s="171"/>
      <c r="W55" s="171"/>
      <c r="X55" s="171"/>
      <c r="Y55" s="171"/>
      <c r="AA55" s="26"/>
      <c r="AB55" s="26"/>
    </row>
    <row r="56" spans="1:29" x14ac:dyDescent="0.25">
      <c r="A56" s="169"/>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AA56" s="26"/>
    </row>
    <row r="57" spans="1:29" x14ac:dyDescent="0.25">
      <c r="A57" s="169"/>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row>
    <row r="58" spans="1:29" x14ac:dyDescent="0.25">
      <c r="A58" s="169"/>
      <c r="B58" s="171"/>
      <c r="C58" s="171"/>
      <c r="D58" s="171"/>
      <c r="E58" s="171"/>
      <c r="F58" s="171"/>
      <c r="G58" s="171"/>
      <c r="H58" s="171"/>
      <c r="I58" s="171"/>
      <c r="J58" s="171"/>
      <c r="K58" s="171"/>
      <c r="L58" s="171"/>
      <c r="M58" s="171"/>
      <c r="N58" s="171"/>
      <c r="O58" s="171"/>
      <c r="P58" s="171"/>
      <c r="Q58" s="171"/>
      <c r="R58" s="171"/>
      <c r="S58" s="171"/>
      <c r="T58" s="171"/>
      <c r="U58" s="26"/>
      <c r="W58" s="26"/>
      <c r="Y58" s="171"/>
      <c r="AA58" s="26"/>
    </row>
    <row r="59" spans="1:29" x14ac:dyDescent="0.25">
      <c r="A59" s="170"/>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row>
    <row r="60" spans="1:29" x14ac:dyDescent="0.25">
      <c r="A60" s="25"/>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row>
    <row r="64" spans="1:29" x14ac:dyDescent="0.25">
      <c r="L64" s="174"/>
    </row>
    <row r="65" spans="12:12" x14ac:dyDescent="0.25">
      <c r="L65" s="174"/>
    </row>
    <row r="66" spans="12:12" x14ac:dyDescent="0.25">
      <c r="L66" s="174"/>
    </row>
    <row r="67" spans="12:12" x14ac:dyDescent="0.25">
      <c r="L67" s="174"/>
    </row>
    <row r="68" spans="12:12" x14ac:dyDescent="0.25">
      <c r="L68" s="174"/>
    </row>
    <row r="71" spans="12:12" x14ac:dyDescent="0.25">
      <c r="L71" s="207"/>
    </row>
  </sheetData>
  <mergeCells count="6">
    <mergeCell ref="M6:M7"/>
    <mergeCell ref="C5:J5"/>
    <mergeCell ref="A1:Y1"/>
    <mergeCell ref="A2:Y2"/>
    <mergeCell ref="A3:Y3"/>
    <mergeCell ref="K4:O4"/>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0"/>
  <sheetViews>
    <sheetView tabSelected="1" zoomScale="70" zoomScaleNormal="70" workbookViewId="0">
      <pane xSplit="1" ySplit="7" topLeftCell="B8" activePane="bottomRight" state="frozen"/>
      <selection activeCell="D9" sqref="D9"/>
      <selection pane="topRight" activeCell="D9" sqref="D9"/>
      <selection pane="bottomLeft" activeCell="D9" sqref="D9"/>
      <selection pane="bottomRight" activeCell="Y18" sqref="Y18"/>
    </sheetView>
  </sheetViews>
  <sheetFormatPr defaultColWidth="9.140625" defaultRowHeight="15" x14ac:dyDescent="0.25"/>
  <cols>
    <col min="1" max="1" width="40" style="22" customWidth="1"/>
    <col min="2" max="2" width="69.7109375" style="228" customWidth="1"/>
    <col min="3" max="3" width="22" style="228" hidden="1" customWidth="1"/>
    <col min="4" max="4" width="2.85546875" style="228" hidden="1" customWidth="1"/>
    <col min="5" max="5" width="24" style="228" hidden="1" customWidth="1"/>
    <col min="6" max="6" width="1.7109375" style="22" hidden="1" customWidth="1"/>
    <col min="7" max="7" width="22" style="228" hidden="1" customWidth="1"/>
    <col min="8" max="8" width="1.7109375" style="22" hidden="1" customWidth="1"/>
    <col min="9" max="9" width="23.42578125" style="228" hidden="1" customWidth="1"/>
    <col min="10" max="10" width="2.140625" style="22" hidden="1" customWidth="1"/>
    <col min="11" max="11" width="20.28515625" style="228" hidden="1" customWidth="1"/>
    <col min="12" max="12" width="1.7109375" style="22" hidden="1" customWidth="1"/>
    <col min="13" max="13" width="20.85546875" style="228" hidden="1" customWidth="1"/>
    <col min="14" max="14" width="1.7109375" style="22" hidden="1" customWidth="1"/>
    <col min="15" max="15" width="20.28515625" style="228" hidden="1" customWidth="1"/>
    <col min="16" max="16" width="0" style="228" hidden="1" customWidth="1"/>
    <col min="17" max="17" width="16.85546875" style="228" hidden="1" customWidth="1"/>
    <col min="18" max="18" width="12.7109375" style="228" customWidth="1"/>
    <col min="19" max="19" width="14" style="228" bestFit="1" customWidth="1"/>
    <col min="20" max="20" width="2.28515625" style="228" customWidth="1"/>
    <col min="21" max="21" width="9.140625" style="228"/>
    <col min="22" max="22" width="2.42578125" style="228" customWidth="1"/>
    <col min="23" max="23" width="14.42578125" style="228" bestFit="1" customWidth="1"/>
    <col min="24" max="16384" width="9.140625" style="228"/>
  </cols>
  <sheetData>
    <row r="1" spans="1:18" x14ac:dyDescent="0.25">
      <c r="A1" s="492" t="s">
        <v>648</v>
      </c>
      <c r="B1" s="492"/>
      <c r="C1" s="492"/>
      <c r="D1" s="492"/>
      <c r="E1" s="492"/>
      <c r="F1" s="492"/>
      <c r="G1" s="492"/>
      <c r="H1" s="492"/>
      <c r="I1" s="492"/>
      <c r="J1" s="492"/>
      <c r="K1" s="492"/>
      <c r="L1" s="492"/>
      <c r="M1" s="492"/>
      <c r="N1" s="492"/>
      <c r="O1" s="492"/>
    </row>
    <row r="2" spans="1:18" x14ac:dyDescent="0.25">
      <c r="A2" s="492" t="s">
        <v>564</v>
      </c>
      <c r="B2" s="492"/>
      <c r="C2" s="492"/>
      <c r="D2" s="492"/>
      <c r="E2" s="492"/>
      <c r="F2" s="492"/>
      <c r="G2" s="492"/>
      <c r="H2" s="492"/>
      <c r="I2" s="492"/>
      <c r="J2" s="492"/>
      <c r="K2" s="492"/>
      <c r="L2" s="492"/>
      <c r="M2" s="492"/>
      <c r="N2" s="492"/>
      <c r="O2" s="492"/>
    </row>
    <row r="3" spans="1:18" x14ac:dyDescent="0.25">
      <c r="A3" s="492" t="s">
        <v>642</v>
      </c>
      <c r="B3" s="492"/>
      <c r="C3" s="492"/>
      <c r="D3" s="492"/>
      <c r="E3" s="492"/>
      <c r="F3" s="492"/>
      <c r="G3" s="492"/>
      <c r="H3" s="492"/>
      <c r="I3" s="492"/>
      <c r="J3" s="492"/>
      <c r="K3" s="492"/>
      <c r="L3" s="492"/>
      <c r="M3" s="492"/>
      <c r="N3" s="492"/>
      <c r="O3" s="492"/>
    </row>
    <row r="4" spans="1:18" ht="20.25" x14ac:dyDescent="0.3">
      <c r="A4" s="242"/>
      <c r="B4" s="242"/>
      <c r="C4" s="512"/>
      <c r="D4" s="512"/>
      <c r="E4" s="512"/>
      <c r="F4" s="242"/>
      <c r="G4" s="242"/>
      <c r="H4" s="242"/>
      <c r="I4" s="242"/>
      <c r="J4" s="242"/>
      <c r="K4" s="242"/>
      <c r="L4" s="242"/>
      <c r="M4" s="242"/>
      <c r="N4" s="242"/>
      <c r="O4" s="242"/>
    </row>
    <row r="5" spans="1:18" x14ac:dyDescent="0.25">
      <c r="A5" s="21"/>
      <c r="B5" s="240"/>
      <c r="C5" s="22"/>
      <c r="D5" s="22"/>
      <c r="E5" s="22"/>
      <c r="G5" s="22"/>
      <c r="I5" s="22"/>
      <c r="K5" s="22"/>
      <c r="M5" s="22"/>
      <c r="O5" s="22"/>
    </row>
    <row r="6" spans="1:18" ht="54.75" customHeight="1" x14ac:dyDescent="0.25">
      <c r="A6" s="21"/>
      <c r="B6" s="233"/>
      <c r="C6" s="493" t="s">
        <v>44</v>
      </c>
      <c r="D6" s="22"/>
      <c r="E6" s="160" t="s">
        <v>45</v>
      </c>
      <c r="F6" s="23"/>
      <c r="G6" s="23"/>
      <c r="H6" s="23"/>
      <c r="I6" s="23"/>
      <c r="K6" s="161" t="s">
        <v>46</v>
      </c>
      <c r="L6" s="24"/>
      <c r="M6" s="157"/>
      <c r="N6" s="24"/>
      <c r="O6" s="24"/>
    </row>
    <row r="7" spans="1:18" s="156" customFormat="1" ht="70.5" customHeight="1" x14ac:dyDescent="0.2">
      <c r="A7" s="496"/>
      <c r="B7" s="153" t="s">
        <v>559</v>
      </c>
      <c r="C7" s="493"/>
      <c r="D7" s="151"/>
      <c r="E7" s="153" t="s">
        <v>47</v>
      </c>
      <c r="F7" s="154"/>
      <c r="G7" s="152" t="s">
        <v>48</v>
      </c>
      <c r="H7" s="155"/>
      <c r="I7" s="152" t="s">
        <v>49</v>
      </c>
      <c r="J7" s="155"/>
      <c r="K7" s="243" t="s">
        <v>50</v>
      </c>
      <c r="L7" s="242"/>
      <c r="M7" s="152" t="s">
        <v>48</v>
      </c>
      <c r="N7" s="151"/>
      <c r="O7" s="152" t="s">
        <v>49</v>
      </c>
    </row>
    <row r="8" spans="1:18" ht="37.5" customHeight="1" x14ac:dyDescent="0.25">
      <c r="A8" s="496"/>
      <c r="B8" s="396" t="s">
        <v>639</v>
      </c>
      <c r="C8" s="21"/>
      <c r="D8" s="21"/>
      <c r="E8" s="21"/>
      <c r="F8" s="21"/>
      <c r="G8" s="21"/>
      <c r="H8" s="21"/>
      <c r="I8" s="21"/>
      <c r="J8" s="21"/>
      <c r="K8" s="21"/>
      <c r="L8" s="21"/>
      <c r="M8" s="21"/>
      <c r="N8" s="21"/>
      <c r="O8" s="21"/>
    </row>
    <row r="9" spans="1:18" x14ac:dyDescent="0.25">
      <c r="A9" s="241"/>
      <c r="B9" s="21"/>
      <c r="C9" s="21"/>
      <c r="D9" s="21"/>
      <c r="E9" s="21"/>
      <c r="F9" s="21"/>
      <c r="G9" s="21"/>
      <c r="H9" s="21"/>
      <c r="I9" s="21"/>
      <c r="J9" s="21"/>
      <c r="K9" s="21"/>
      <c r="L9" s="21"/>
      <c r="M9" s="21"/>
      <c r="N9" s="21"/>
      <c r="O9" s="21"/>
    </row>
    <row r="10" spans="1:18" x14ac:dyDescent="0.25">
      <c r="A10" s="145" t="s">
        <v>277</v>
      </c>
      <c r="B10" s="223"/>
      <c r="C10" s="21"/>
      <c r="D10" s="21"/>
      <c r="E10" s="21"/>
      <c r="F10" s="21"/>
      <c r="G10" s="21"/>
      <c r="H10" s="21"/>
      <c r="I10" s="21"/>
      <c r="J10" s="21"/>
      <c r="K10" s="21"/>
      <c r="L10" s="21"/>
      <c r="M10" s="21"/>
      <c r="N10" s="21"/>
      <c r="O10" s="21"/>
    </row>
    <row r="11" spans="1:18" x14ac:dyDescent="0.25">
      <c r="A11" s="143" t="s">
        <v>273</v>
      </c>
      <c r="B11" s="409">
        <f>-'SCHD D.1  Salary&amp;Fringe Benefit'!G6-'SCHD D.1  Salary&amp;Fringe Benefit'!G7-'SCHD D.1  Salary&amp;Fringe Benefit'!G8-'SCHD D.1  Salary&amp;Fringe Benefit'!G15-'SCHD D.1  Salary&amp;Fringe Benefit'!G37-'SCHD D.1  Salary&amp;Fringe Benefit'!G38-'SCHD D.1  Salary&amp;Fringe Benefit'!G39-'SCHD D.1  Salary&amp;Fringe Benefit'!G40-'SCHD D.1  Salary&amp;Fringe Benefit'!G41-'SCHD D.1  Salary&amp;Fringe Benefit'!G42-'SCHD D.1  Salary&amp;Fringe Benefit'!G47</f>
        <v>0</v>
      </c>
      <c r="C11" s="21"/>
      <c r="D11" s="21"/>
      <c r="E11" s="21"/>
      <c r="F11" s="21"/>
      <c r="G11" s="21"/>
      <c r="H11" s="21"/>
      <c r="I11" s="21"/>
      <c r="J11" s="21"/>
      <c r="K11" s="21"/>
      <c r="L11" s="21"/>
      <c r="M11" s="21"/>
      <c r="N11" s="21"/>
      <c r="O11" s="21"/>
    </row>
    <row r="12" spans="1:18" x14ac:dyDescent="0.25">
      <c r="A12" s="143" t="s">
        <v>274</v>
      </c>
      <c r="B12" s="409">
        <f>-'SCHD D.1  Salary&amp;Fringe Benefit'!H6-'SCHD D.1  Salary&amp;Fringe Benefit'!H7-'SCHD D.1  Salary&amp;Fringe Benefit'!H8-'SCHD D.1  Salary&amp;Fringe Benefit'!H15-'SCHD D.1  Salary&amp;Fringe Benefit'!H37-'SCHD D.1  Salary&amp;Fringe Benefit'!H38-'SCHD D.1  Salary&amp;Fringe Benefit'!H39-'SCHD D.1  Salary&amp;Fringe Benefit'!H40-'SCHD D.1  Salary&amp;Fringe Benefit'!H41-'SCHD D.1  Salary&amp;Fringe Benefit'!H42-'SCHD D.1  Salary&amp;Fringe Benefit'!H47</f>
        <v>0</v>
      </c>
      <c r="C12" s="171"/>
      <c r="D12" s="171"/>
      <c r="E12" s="171"/>
      <c r="F12" s="171"/>
      <c r="G12" s="171"/>
      <c r="H12" s="171"/>
      <c r="I12" s="171"/>
      <c r="J12" s="171"/>
      <c r="K12" s="171"/>
      <c r="L12" s="171"/>
      <c r="M12" s="171"/>
      <c r="N12" s="171"/>
      <c r="O12" s="171"/>
    </row>
    <row r="13" spans="1:18" x14ac:dyDescent="0.25">
      <c r="A13" s="143" t="s">
        <v>276</v>
      </c>
      <c r="B13" s="225"/>
      <c r="C13" s="171"/>
      <c r="D13" s="171"/>
      <c r="E13" s="171"/>
      <c r="F13" s="171"/>
      <c r="G13" s="171"/>
      <c r="H13" s="171"/>
      <c r="I13" s="171"/>
      <c r="J13" s="171"/>
      <c r="K13" s="171"/>
      <c r="L13" s="171"/>
      <c r="M13" s="171"/>
      <c r="N13" s="171"/>
      <c r="O13" s="171"/>
      <c r="Q13" s="26"/>
      <c r="R13" s="26"/>
    </row>
    <row r="14" spans="1:18" x14ac:dyDescent="0.25">
      <c r="A14" s="147" t="s">
        <v>278</v>
      </c>
      <c r="B14" s="281">
        <f t="shared" ref="B14" si="0">SUM(B11:B13)</f>
        <v>0</v>
      </c>
      <c r="C14" s="171"/>
      <c r="D14" s="171"/>
      <c r="E14" s="171"/>
      <c r="F14" s="171"/>
      <c r="G14" s="171"/>
      <c r="H14" s="171"/>
      <c r="I14" s="171"/>
      <c r="J14" s="171"/>
      <c r="K14" s="171"/>
      <c r="L14" s="171"/>
      <c r="M14" s="171"/>
      <c r="N14" s="171"/>
      <c r="O14" s="171"/>
      <c r="Q14" s="26"/>
      <c r="R14" s="26"/>
    </row>
    <row r="15" spans="1:18" x14ac:dyDescent="0.25">
      <c r="A15" s="145" t="s">
        <v>279</v>
      </c>
      <c r="B15" s="172"/>
      <c r="C15" s="171"/>
      <c r="D15" s="171"/>
      <c r="E15" s="171"/>
      <c r="F15" s="171"/>
      <c r="G15" s="171"/>
      <c r="H15" s="171"/>
      <c r="I15" s="171"/>
      <c r="J15" s="171"/>
      <c r="K15" s="171"/>
      <c r="L15" s="171"/>
      <c r="M15" s="171"/>
      <c r="N15" s="171"/>
      <c r="O15" s="171"/>
      <c r="Q15" s="26"/>
      <c r="R15" s="26"/>
    </row>
    <row r="16" spans="1:18" x14ac:dyDescent="0.25">
      <c r="A16" s="143" t="s">
        <v>280</v>
      </c>
      <c r="B16" s="172"/>
      <c r="C16" s="171"/>
      <c r="D16" s="171"/>
      <c r="E16" s="171"/>
      <c r="F16" s="171"/>
      <c r="G16" s="171"/>
      <c r="H16" s="171"/>
      <c r="I16" s="171"/>
      <c r="J16" s="171"/>
      <c r="K16" s="171"/>
      <c r="L16" s="171"/>
      <c r="M16" s="171"/>
      <c r="N16" s="171"/>
      <c r="O16" s="171"/>
      <c r="Q16" s="26"/>
      <c r="R16" s="26"/>
    </row>
    <row r="17" spans="1:18" x14ac:dyDescent="0.25">
      <c r="A17" s="143" t="s">
        <v>275</v>
      </c>
      <c r="B17" s="172"/>
      <c r="C17" s="171"/>
      <c r="D17" s="171"/>
      <c r="E17" s="171"/>
      <c r="F17" s="171"/>
      <c r="G17" s="171"/>
      <c r="H17" s="171"/>
      <c r="I17" s="171"/>
      <c r="J17" s="171"/>
      <c r="K17" s="171"/>
      <c r="L17" s="171"/>
      <c r="M17" s="171"/>
      <c r="N17" s="171"/>
      <c r="O17" s="171"/>
      <c r="Q17" s="26"/>
      <c r="R17" s="26"/>
    </row>
    <row r="18" spans="1:18" x14ac:dyDescent="0.25">
      <c r="A18" s="143" t="s">
        <v>281</v>
      </c>
      <c r="B18" s="172"/>
      <c r="C18" s="171"/>
      <c r="D18" s="171"/>
      <c r="E18" s="171"/>
      <c r="F18" s="171"/>
      <c r="G18" s="171"/>
      <c r="H18" s="171"/>
      <c r="I18" s="171"/>
      <c r="J18" s="171"/>
      <c r="K18" s="171"/>
      <c r="L18" s="171"/>
      <c r="M18" s="171"/>
      <c r="N18" s="171"/>
      <c r="O18" s="171"/>
      <c r="Q18" s="26"/>
      <c r="R18" s="26"/>
    </row>
    <row r="19" spans="1:18" x14ac:dyDescent="0.25">
      <c r="A19" s="143" t="s">
        <v>282</v>
      </c>
      <c r="B19" s="172"/>
      <c r="C19" s="171"/>
      <c r="D19" s="171"/>
      <c r="E19" s="171"/>
      <c r="F19" s="171"/>
      <c r="G19" s="171"/>
      <c r="H19" s="171"/>
      <c r="I19" s="171"/>
      <c r="J19" s="171"/>
      <c r="K19" s="171"/>
      <c r="L19" s="171"/>
      <c r="M19" s="171"/>
      <c r="N19" s="171"/>
      <c r="O19" s="171"/>
    </row>
    <row r="20" spans="1:18" x14ac:dyDescent="0.25">
      <c r="A20" s="143" t="s">
        <v>283</v>
      </c>
      <c r="B20" s="172"/>
      <c r="C20" s="171"/>
      <c r="D20" s="171"/>
      <c r="E20" s="171"/>
      <c r="F20" s="171"/>
      <c r="G20" s="171"/>
      <c r="H20" s="171"/>
      <c r="I20" s="171"/>
      <c r="J20" s="171"/>
      <c r="K20" s="171"/>
      <c r="L20" s="171"/>
      <c r="M20" s="171"/>
      <c r="N20" s="171"/>
      <c r="O20" s="171"/>
    </row>
    <row r="21" spans="1:18" x14ac:dyDescent="0.25">
      <c r="A21" s="143" t="s">
        <v>284</v>
      </c>
      <c r="B21" s="172"/>
      <c r="C21" s="171"/>
      <c r="D21" s="171"/>
      <c r="E21" s="171"/>
      <c r="F21" s="171"/>
      <c r="G21" s="171"/>
      <c r="H21" s="171"/>
      <c r="I21" s="171"/>
      <c r="J21" s="171"/>
      <c r="K21" s="171"/>
      <c r="L21" s="171"/>
      <c r="M21" s="171"/>
      <c r="N21" s="171"/>
      <c r="O21" s="171"/>
    </row>
    <row r="22" spans="1:18" x14ac:dyDescent="0.25">
      <c r="A22" s="143" t="s">
        <v>285</v>
      </c>
      <c r="B22" s="239"/>
      <c r="C22" s="171"/>
      <c r="D22" s="171"/>
      <c r="E22" s="171"/>
      <c r="F22" s="171"/>
      <c r="G22" s="171"/>
      <c r="H22" s="171"/>
      <c r="I22" s="171"/>
      <c r="J22" s="171"/>
      <c r="K22" s="171"/>
      <c r="L22" s="171"/>
      <c r="M22" s="171"/>
      <c r="N22" s="171"/>
      <c r="O22" s="171"/>
    </row>
    <row r="23" spans="1:18" x14ac:dyDescent="0.25">
      <c r="A23" s="147" t="s">
        <v>286</v>
      </c>
      <c r="B23" s="417">
        <f t="shared" ref="B23" si="1">SUM(B16:B22)</f>
        <v>0</v>
      </c>
      <c r="C23" s="171">
        <f>SUM(C11:C22)</f>
        <v>0</v>
      </c>
      <c r="D23" s="171"/>
      <c r="E23" s="171">
        <f>SUM(E11:E22)</f>
        <v>0</v>
      </c>
      <c r="F23" s="171"/>
      <c r="G23" s="171">
        <f>SUM(G11:G22)</f>
        <v>0</v>
      </c>
      <c r="H23" s="171"/>
      <c r="I23" s="171">
        <f>SUM(I11:I22)</f>
        <v>0</v>
      </c>
      <c r="J23" s="171"/>
      <c r="K23" s="171">
        <f>SUM(K11:K22)</f>
        <v>0</v>
      </c>
      <c r="L23" s="171"/>
      <c r="M23" s="171">
        <f>SUM(M11:M22)</f>
        <v>0</v>
      </c>
      <c r="N23" s="171"/>
      <c r="O23" s="171">
        <f>SUM(O11:O22)</f>
        <v>0</v>
      </c>
    </row>
    <row r="24" spans="1:18" x14ac:dyDescent="0.25">
      <c r="A24" s="145" t="s">
        <v>102</v>
      </c>
      <c r="B24" s="172"/>
      <c r="C24" s="171"/>
      <c r="D24" s="171"/>
      <c r="E24" s="171"/>
      <c r="F24" s="171"/>
      <c r="G24" s="171"/>
      <c r="H24" s="171"/>
      <c r="I24" s="171"/>
      <c r="J24" s="171"/>
      <c r="K24" s="171"/>
      <c r="L24" s="171"/>
      <c r="M24" s="171"/>
      <c r="N24" s="171"/>
      <c r="O24" s="171"/>
    </row>
    <row r="25" spans="1:18" x14ac:dyDescent="0.25">
      <c r="A25" s="143" t="s">
        <v>287</v>
      </c>
      <c r="B25" s="172"/>
      <c r="C25" s="171"/>
      <c r="D25" s="171"/>
      <c r="E25" s="171"/>
      <c r="F25" s="171"/>
      <c r="G25" s="171"/>
      <c r="H25" s="171"/>
      <c r="I25" s="171"/>
      <c r="J25" s="171"/>
      <c r="K25" s="171"/>
      <c r="L25" s="171"/>
      <c r="M25" s="171"/>
      <c r="N25" s="171"/>
      <c r="O25" s="171"/>
    </row>
    <row r="26" spans="1:18" x14ac:dyDescent="0.25">
      <c r="A26" s="143" t="s">
        <v>288</v>
      </c>
      <c r="B26" s="172"/>
      <c r="C26" s="171"/>
      <c r="D26" s="171"/>
      <c r="E26" s="171"/>
      <c r="F26" s="171"/>
      <c r="G26" s="171"/>
      <c r="H26" s="171"/>
      <c r="I26" s="171"/>
      <c r="J26" s="171"/>
      <c r="K26" s="171"/>
      <c r="L26" s="171"/>
      <c r="M26" s="171"/>
      <c r="N26" s="171"/>
      <c r="O26" s="171"/>
    </row>
    <row r="27" spans="1:18" x14ac:dyDescent="0.25">
      <c r="A27" s="143" t="s">
        <v>289</v>
      </c>
      <c r="B27" s="172"/>
      <c r="C27" s="171"/>
      <c r="D27" s="171"/>
      <c r="E27" s="171"/>
      <c r="F27" s="171"/>
      <c r="G27" s="171"/>
      <c r="H27" s="171"/>
      <c r="I27" s="171"/>
      <c r="J27" s="171"/>
      <c r="K27" s="171"/>
      <c r="L27" s="171"/>
      <c r="M27" s="171"/>
      <c r="N27" s="171"/>
      <c r="O27" s="171"/>
    </row>
    <row r="28" spans="1:18" x14ac:dyDescent="0.25">
      <c r="A28" s="143" t="s">
        <v>290</v>
      </c>
      <c r="B28" s="172"/>
      <c r="C28" s="171"/>
      <c r="D28" s="171"/>
      <c r="E28" s="171"/>
      <c r="F28" s="171"/>
      <c r="G28" s="171"/>
      <c r="H28" s="171"/>
      <c r="I28" s="171"/>
      <c r="J28" s="171"/>
      <c r="K28" s="171"/>
      <c r="L28" s="171"/>
      <c r="M28" s="171"/>
      <c r="N28" s="171"/>
      <c r="O28" s="171"/>
    </row>
    <row r="29" spans="1:18" x14ac:dyDescent="0.25">
      <c r="A29" s="143" t="s">
        <v>291</v>
      </c>
      <c r="B29" s="225"/>
      <c r="C29" s="171"/>
      <c r="D29" s="171"/>
      <c r="E29" s="171"/>
      <c r="F29" s="171"/>
      <c r="G29" s="171"/>
      <c r="H29" s="171"/>
      <c r="I29" s="171"/>
      <c r="J29" s="171"/>
      <c r="K29" s="171"/>
      <c r="L29" s="171"/>
      <c r="M29" s="171"/>
      <c r="N29" s="171"/>
      <c r="O29" s="171"/>
    </row>
    <row r="30" spans="1:18" x14ac:dyDescent="0.25">
      <c r="A30" s="147" t="s">
        <v>292</v>
      </c>
      <c r="B30" s="413">
        <f t="shared" ref="B30" si="2">SUM(B25:B29)</f>
        <v>0</v>
      </c>
      <c r="C30" s="171"/>
      <c r="D30" s="171"/>
      <c r="E30" s="171"/>
      <c r="F30" s="171"/>
      <c r="G30" s="171"/>
      <c r="H30" s="171"/>
      <c r="I30" s="171"/>
      <c r="J30" s="171"/>
      <c r="K30" s="171"/>
      <c r="L30" s="171"/>
      <c r="M30" s="171"/>
      <c r="N30" s="171"/>
      <c r="O30" s="171"/>
    </row>
    <row r="31" spans="1:18" x14ac:dyDescent="0.25">
      <c r="A31" s="142"/>
      <c r="B31" s="172"/>
      <c r="C31" s="171"/>
      <c r="D31" s="171"/>
      <c r="E31" s="171"/>
      <c r="F31" s="171"/>
      <c r="G31" s="171"/>
      <c r="H31" s="171"/>
      <c r="I31" s="171"/>
      <c r="J31" s="171"/>
      <c r="K31" s="171"/>
      <c r="L31" s="171"/>
      <c r="M31" s="171"/>
      <c r="N31" s="171"/>
      <c r="O31" s="171"/>
    </row>
    <row r="32" spans="1:18" x14ac:dyDescent="0.25">
      <c r="A32" s="145" t="s">
        <v>293</v>
      </c>
      <c r="B32" s="172"/>
      <c r="C32" s="171"/>
      <c r="D32" s="171"/>
      <c r="E32" s="171"/>
      <c r="F32" s="171"/>
      <c r="G32" s="171"/>
      <c r="H32" s="171"/>
      <c r="I32" s="171"/>
      <c r="J32" s="171"/>
      <c r="K32" s="171"/>
      <c r="L32" s="171"/>
      <c r="M32" s="171"/>
      <c r="N32" s="171"/>
      <c r="O32" s="171"/>
    </row>
    <row r="33" spans="1:15" x14ac:dyDescent="0.25">
      <c r="A33" s="143" t="s">
        <v>294</v>
      </c>
      <c r="B33" s="172"/>
      <c r="C33" s="171"/>
      <c r="D33" s="171"/>
      <c r="E33" s="171"/>
      <c r="F33" s="171"/>
      <c r="G33" s="171"/>
      <c r="H33" s="171"/>
      <c r="I33" s="171"/>
      <c r="J33" s="171"/>
      <c r="K33" s="171"/>
      <c r="L33" s="171"/>
      <c r="M33" s="171"/>
      <c r="N33" s="171"/>
      <c r="O33" s="171"/>
    </row>
    <row r="34" spans="1:15" x14ac:dyDescent="0.25">
      <c r="A34" s="143" t="s">
        <v>295</v>
      </c>
      <c r="B34" s="172"/>
      <c r="C34" s="171"/>
      <c r="D34" s="171"/>
      <c r="E34" s="171"/>
      <c r="F34" s="171"/>
      <c r="G34" s="171"/>
      <c r="H34" s="171"/>
      <c r="I34" s="171"/>
      <c r="J34" s="171"/>
      <c r="K34" s="171"/>
      <c r="L34" s="171"/>
      <c r="M34" s="171"/>
      <c r="N34" s="171"/>
      <c r="O34" s="171"/>
    </row>
    <row r="35" spans="1:15" x14ac:dyDescent="0.25">
      <c r="A35" s="143" t="s">
        <v>296</v>
      </c>
      <c r="B35" s="172"/>
      <c r="C35" s="171"/>
      <c r="D35" s="171"/>
      <c r="E35" s="171"/>
      <c r="F35" s="171"/>
      <c r="G35" s="171"/>
      <c r="H35" s="171"/>
      <c r="I35" s="171"/>
      <c r="J35" s="171"/>
      <c r="K35" s="171"/>
      <c r="L35" s="171"/>
      <c r="M35" s="171"/>
      <c r="N35" s="171"/>
      <c r="O35" s="171"/>
    </row>
    <row r="36" spans="1:15" x14ac:dyDescent="0.25">
      <c r="A36" s="143" t="s">
        <v>297</v>
      </c>
      <c r="B36" s="172"/>
      <c r="C36" s="171"/>
      <c r="D36" s="171"/>
      <c r="E36" s="171"/>
      <c r="F36" s="171"/>
      <c r="G36" s="171"/>
      <c r="H36" s="171"/>
      <c r="I36" s="171"/>
      <c r="J36" s="171"/>
      <c r="K36" s="171"/>
      <c r="L36" s="171"/>
      <c r="M36" s="171"/>
      <c r="N36" s="171"/>
      <c r="O36" s="171"/>
    </row>
    <row r="37" spans="1:15" x14ac:dyDescent="0.25">
      <c r="A37" s="143" t="s">
        <v>298</v>
      </c>
      <c r="B37" s="172"/>
      <c r="C37" s="171"/>
      <c r="D37" s="171"/>
      <c r="E37" s="171"/>
      <c r="F37" s="171"/>
      <c r="G37" s="171"/>
      <c r="H37" s="171"/>
      <c r="I37" s="171"/>
      <c r="J37" s="171"/>
      <c r="K37" s="171"/>
      <c r="L37" s="171"/>
      <c r="M37" s="171"/>
      <c r="N37" s="171"/>
      <c r="O37" s="171"/>
    </row>
    <row r="38" spans="1:15" x14ac:dyDescent="0.25">
      <c r="A38" s="143" t="s">
        <v>299</v>
      </c>
      <c r="B38" s="225"/>
      <c r="C38" s="171"/>
      <c r="D38" s="171"/>
      <c r="E38" s="171"/>
      <c r="F38" s="171"/>
      <c r="G38" s="171"/>
      <c r="H38" s="171"/>
      <c r="I38" s="171"/>
      <c r="J38" s="171"/>
      <c r="K38" s="171"/>
      <c r="L38" s="171"/>
      <c r="M38" s="171"/>
      <c r="N38" s="171"/>
      <c r="O38" s="171"/>
    </row>
    <row r="39" spans="1:15" x14ac:dyDescent="0.25">
      <c r="A39" s="147" t="s">
        <v>300</v>
      </c>
      <c r="B39" s="281">
        <f t="shared" ref="B39" si="3">SUM(B33:B38)</f>
        <v>0</v>
      </c>
      <c r="C39" s="171"/>
      <c r="D39" s="171"/>
      <c r="E39" s="171"/>
      <c r="F39" s="171"/>
      <c r="G39" s="171"/>
      <c r="H39" s="171"/>
      <c r="I39" s="171"/>
      <c r="J39" s="171"/>
      <c r="K39" s="171"/>
      <c r="L39" s="171"/>
      <c r="M39" s="171"/>
      <c r="N39" s="171"/>
      <c r="O39" s="171"/>
    </row>
    <row r="40" spans="1:15" x14ac:dyDescent="0.25">
      <c r="A40" s="142"/>
      <c r="B40" s="172"/>
      <c r="C40" s="171"/>
      <c r="D40" s="171"/>
      <c r="E40" s="171"/>
      <c r="F40" s="171"/>
      <c r="G40" s="171"/>
      <c r="H40" s="171"/>
      <c r="I40" s="171"/>
      <c r="J40" s="171"/>
      <c r="K40" s="171"/>
      <c r="L40" s="171"/>
      <c r="M40" s="171"/>
      <c r="N40" s="171"/>
      <c r="O40" s="171"/>
    </row>
    <row r="41" spans="1:15" x14ac:dyDescent="0.25">
      <c r="A41" s="145" t="s">
        <v>301</v>
      </c>
      <c r="B41" s="172"/>
      <c r="C41" s="171"/>
      <c r="D41" s="171"/>
      <c r="E41" s="171"/>
      <c r="F41" s="171"/>
      <c r="G41" s="171"/>
      <c r="H41" s="171"/>
      <c r="I41" s="171"/>
      <c r="J41" s="171"/>
      <c r="K41" s="171"/>
      <c r="L41" s="171"/>
      <c r="M41" s="171"/>
      <c r="N41" s="171"/>
      <c r="O41" s="171"/>
    </row>
    <row r="42" spans="1:15" x14ac:dyDescent="0.25">
      <c r="A42" s="143" t="s">
        <v>302</v>
      </c>
      <c r="B42" s="172"/>
      <c r="C42" s="171"/>
      <c r="D42" s="171"/>
      <c r="E42" s="171"/>
      <c r="F42" s="171"/>
      <c r="G42" s="171"/>
      <c r="H42" s="171"/>
      <c r="I42" s="171"/>
      <c r="J42" s="171"/>
      <c r="K42" s="171"/>
      <c r="L42" s="171"/>
      <c r="M42" s="171"/>
      <c r="N42" s="171"/>
      <c r="O42" s="171"/>
    </row>
    <row r="43" spans="1:15" x14ac:dyDescent="0.25">
      <c r="A43" s="143" t="s">
        <v>303</v>
      </c>
      <c r="B43" s="172"/>
      <c r="C43" s="171"/>
      <c r="D43" s="171"/>
      <c r="E43" s="171"/>
      <c r="F43" s="171"/>
      <c r="G43" s="171"/>
      <c r="H43" s="171"/>
      <c r="I43" s="171"/>
      <c r="J43" s="171"/>
      <c r="K43" s="171"/>
      <c r="L43" s="171"/>
      <c r="M43" s="171"/>
      <c r="N43" s="171"/>
      <c r="O43" s="171"/>
    </row>
    <row r="44" spans="1:15" x14ac:dyDescent="0.25">
      <c r="A44" s="143" t="s">
        <v>304</v>
      </c>
      <c r="B44" s="172"/>
      <c r="C44" s="171"/>
      <c r="D44" s="171"/>
      <c r="E44" s="171"/>
      <c r="F44" s="171"/>
      <c r="G44" s="171"/>
      <c r="H44" s="171"/>
      <c r="I44" s="171"/>
      <c r="J44" s="171"/>
      <c r="K44" s="171"/>
      <c r="L44" s="171"/>
      <c r="M44" s="171"/>
      <c r="N44" s="171"/>
      <c r="O44" s="171"/>
    </row>
    <row r="45" spans="1:15" x14ac:dyDescent="0.25">
      <c r="A45" s="143" t="s">
        <v>305</v>
      </c>
      <c r="B45" s="172"/>
      <c r="C45" s="171"/>
      <c r="D45" s="171"/>
      <c r="E45" s="171"/>
      <c r="F45" s="171"/>
      <c r="G45" s="171"/>
      <c r="H45" s="171"/>
      <c r="I45" s="171"/>
      <c r="J45" s="171"/>
      <c r="K45" s="171"/>
      <c r="L45" s="171"/>
      <c r="M45" s="171"/>
      <c r="N45" s="171"/>
      <c r="O45" s="171"/>
    </row>
    <row r="46" spans="1:15" x14ac:dyDescent="0.25">
      <c r="A46" s="143" t="s">
        <v>306</v>
      </c>
      <c r="B46" s="225"/>
      <c r="C46" s="171"/>
      <c r="D46" s="171"/>
      <c r="E46" s="171"/>
      <c r="F46" s="171"/>
      <c r="G46" s="171"/>
      <c r="H46" s="171"/>
      <c r="I46" s="171"/>
      <c r="J46" s="171"/>
      <c r="K46" s="171"/>
      <c r="L46" s="171"/>
      <c r="M46" s="171"/>
      <c r="N46" s="171"/>
      <c r="O46" s="171"/>
    </row>
    <row r="47" spans="1:15" x14ac:dyDescent="0.25">
      <c r="A47" s="147" t="s">
        <v>307</v>
      </c>
      <c r="B47" s="416">
        <f t="shared" ref="B47" si="4">SUM(B42:B46)</f>
        <v>0</v>
      </c>
      <c r="C47" s="171"/>
      <c r="D47" s="171"/>
      <c r="E47" s="171"/>
      <c r="F47" s="171"/>
      <c r="G47" s="171"/>
      <c r="H47" s="171"/>
      <c r="I47" s="171"/>
      <c r="J47" s="171"/>
      <c r="K47" s="171"/>
      <c r="L47" s="171"/>
      <c r="M47" s="171"/>
      <c r="N47" s="171"/>
      <c r="O47" s="171"/>
    </row>
    <row r="48" spans="1:15" x14ac:dyDescent="0.25">
      <c r="A48" s="144"/>
      <c r="B48" s="172"/>
      <c r="C48" s="171"/>
      <c r="D48" s="171"/>
      <c r="E48" s="171"/>
      <c r="F48" s="171"/>
      <c r="G48" s="171"/>
      <c r="H48" s="171"/>
      <c r="I48" s="171"/>
      <c r="J48" s="171"/>
      <c r="K48" s="171"/>
      <c r="L48" s="171"/>
      <c r="M48" s="171"/>
      <c r="N48" s="171"/>
      <c r="O48" s="171"/>
    </row>
    <row r="49" spans="1:19" x14ac:dyDescent="0.25">
      <c r="A49" s="142" t="s">
        <v>103</v>
      </c>
      <c r="B49" s="172"/>
      <c r="C49" s="171"/>
      <c r="D49" s="171"/>
      <c r="E49" s="171"/>
      <c r="F49" s="171"/>
      <c r="G49" s="171"/>
      <c r="H49" s="171"/>
      <c r="I49" s="171"/>
      <c r="J49" s="171"/>
      <c r="K49" s="171"/>
      <c r="L49" s="171"/>
      <c r="M49" s="171"/>
      <c r="N49" s="171"/>
      <c r="O49" s="171"/>
    </row>
    <row r="50" spans="1:19" x14ac:dyDescent="0.25">
      <c r="A50" s="142"/>
      <c r="B50" s="172"/>
      <c r="C50" s="171"/>
      <c r="D50" s="171"/>
      <c r="E50" s="171"/>
      <c r="F50" s="171"/>
      <c r="G50" s="171"/>
      <c r="H50" s="171"/>
      <c r="I50" s="171"/>
      <c r="J50" s="171"/>
      <c r="K50" s="171"/>
      <c r="L50" s="171"/>
      <c r="M50" s="171"/>
      <c r="N50" s="171"/>
      <c r="O50" s="171"/>
    </row>
    <row r="51" spans="1:19" s="165" customFormat="1" ht="15.75" thickBot="1" x14ac:dyDescent="0.3">
      <c r="A51" s="208" t="s">
        <v>49</v>
      </c>
      <c r="B51" s="399">
        <f>+B49+B47+B39+B30+B23+B14</f>
        <v>0</v>
      </c>
      <c r="C51" s="164">
        <f>SUM(C13:C13)</f>
        <v>0</v>
      </c>
      <c r="D51" s="172"/>
      <c r="E51" s="164">
        <f>SUM(E13:E13)</f>
        <v>0</v>
      </c>
      <c r="F51" s="172"/>
      <c r="G51" s="164">
        <f>SUM(G13:G13)</f>
        <v>0</v>
      </c>
      <c r="H51" s="172"/>
      <c r="I51" s="164">
        <f>SUM(I13:I13)</f>
        <v>0</v>
      </c>
      <c r="J51" s="172"/>
      <c r="K51" s="164">
        <f>SUM(K13:K13)</f>
        <v>0</v>
      </c>
      <c r="L51" s="172"/>
      <c r="M51" s="164">
        <f>SUM(M13:M13)</f>
        <v>0</v>
      </c>
      <c r="N51" s="172"/>
      <c r="O51" s="164">
        <f>SUM(O13:O13)</f>
        <v>0</v>
      </c>
    </row>
    <row r="52" spans="1:19" ht="15.75" thickTop="1" x14ac:dyDescent="0.25">
      <c r="A52" s="25"/>
      <c r="B52" s="171"/>
      <c r="C52" s="171"/>
      <c r="D52" s="171"/>
      <c r="E52" s="171"/>
      <c r="F52" s="171"/>
      <c r="G52" s="171"/>
      <c r="H52" s="171"/>
      <c r="I52" s="171"/>
      <c r="J52" s="171"/>
      <c r="K52" s="171"/>
      <c r="L52" s="171"/>
      <c r="M52" s="171"/>
      <c r="N52" s="171"/>
      <c r="O52" s="171"/>
      <c r="Q52" s="26"/>
      <c r="R52" s="26"/>
      <c r="S52" s="26"/>
    </row>
    <row r="53" spans="1:19" x14ac:dyDescent="0.25">
      <c r="A53" s="170"/>
      <c r="B53" s="171"/>
      <c r="C53" s="171"/>
      <c r="D53" s="171"/>
      <c r="E53" s="171"/>
      <c r="F53" s="171"/>
      <c r="G53" s="171"/>
      <c r="H53" s="171"/>
      <c r="I53" s="171"/>
      <c r="J53" s="171"/>
      <c r="K53" s="171"/>
      <c r="L53" s="171"/>
      <c r="M53" s="171"/>
      <c r="N53" s="171"/>
      <c r="O53" s="171"/>
      <c r="Q53" s="26"/>
    </row>
    <row r="54" spans="1:19" x14ac:dyDescent="0.25">
      <c r="A54" s="169"/>
      <c r="B54" s="171"/>
      <c r="C54" s="171"/>
      <c r="D54" s="171"/>
      <c r="E54" s="171"/>
      <c r="F54" s="171"/>
      <c r="G54" s="171"/>
      <c r="H54" s="171"/>
      <c r="I54" s="171"/>
      <c r="J54" s="171"/>
      <c r="K54" s="171"/>
      <c r="L54" s="171"/>
      <c r="M54" s="171"/>
      <c r="N54" s="171"/>
      <c r="O54" s="171"/>
      <c r="Q54" s="26"/>
    </row>
    <row r="55" spans="1:19" x14ac:dyDescent="0.25">
      <c r="A55" s="259" t="s">
        <v>623</v>
      </c>
      <c r="B55" s="259"/>
      <c r="C55" s="307"/>
      <c r="D55" s="171"/>
      <c r="E55" s="171"/>
      <c r="F55" s="171"/>
      <c r="G55" s="171"/>
      <c r="H55" s="171"/>
      <c r="I55" s="171"/>
      <c r="J55" s="171"/>
      <c r="K55" s="171"/>
      <c r="L55" s="171"/>
      <c r="M55" s="171"/>
      <c r="N55" s="171"/>
      <c r="O55" s="171"/>
      <c r="Q55" s="26"/>
      <c r="R55" s="26"/>
    </row>
    <row r="56" spans="1:19" x14ac:dyDescent="0.25">
      <c r="A56" s="260" t="s">
        <v>620</v>
      </c>
      <c r="B56" s="260"/>
      <c r="C56" s="308"/>
      <c r="D56" s="171"/>
      <c r="E56" s="171"/>
      <c r="F56" s="171"/>
      <c r="G56" s="171"/>
      <c r="H56" s="171"/>
      <c r="I56" s="171"/>
      <c r="J56" s="171"/>
      <c r="K56" s="171"/>
      <c r="L56" s="171"/>
      <c r="M56" s="171"/>
      <c r="N56" s="171"/>
      <c r="O56" s="171"/>
      <c r="Q56" s="26"/>
    </row>
    <row r="57" spans="1:19" x14ac:dyDescent="0.25">
      <c r="A57" s="169"/>
      <c r="B57" s="171"/>
      <c r="C57" s="171"/>
      <c r="D57" s="171"/>
      <c r="E57" s="171"/>
      <c r="F57" s="171"/>
      <c r="G57" s="171"/>
      <c r="H57" s="171"/>
      <c r="I57" s="171"/>
      <c r="J57" s="171"/>
      <c r="K57" s="171"/>
      <c r="L57" s="171"/>
      <c r="M57" s="171"/>
      <c r="N57" s="171"/>
      <c r="O57" s="171"/>
    </row>
    <row r="58" spans="1:19" x14ac:dyDescent="0.25">
      <c r="A58" s="169"/>
      <c r="B58" s="171"/>
      <c r="C58" s="171"/>
      <c r="D58" s="171"/>
      <c r="E58" s="171"/>
      <c r="F58" s="171"/>
      <c r="G58" s="171"/>
      <c r="H58" s="171"/>
      <c r="I58" s="171"/>
      <c r="J58" s="171"/>
      <c r="K58" s="26"/>
      <c r="M58" s="26"/>
      <c r="O58" s="171"/>
      <c r="Q58" s="26"/>
    </row>
    <row r="59" spans="1:19" x14ac:dyDescent="0.25">
      <c r="A59" s="170"/>
      <c r="B59" s="171"/>
      <c r="C59" s="171"/>
      <c r="D59" s="171"/>
      <c r="E59" s="171"/>
      <c r="F59" s="171"/>
      <c r="G59" s="171"/>
      <c r="H59" s="171"/>
      <c r="I59" s="171"/>
      <c r="J59" s="171"/>
      <c r="K59" s="171"/>
      <c r="L59" s="171"/>
      <c r="M59" s="171"/>
      <c r="N59" s="171"/>
      <c r="O59" s="171"/>
    </row>
    <row r="60" spans="1:19" x14ac:dyDescent="0.25">
      <c r="A60" s="25"/>
      <c r="B60" s="171"/>
      <c r="C60" s="171"/>
      <c r="D60" s="171"/>
      <c r="E60" s="171"/>
      <c r="F60" s="171"/>
      <c r="G60" s="171"/>
      <c r="H60" s="171"/>
      <c r="I60" s="171"/>
      <c r="J60" s="171"/>
      <c r="K60" s="171"/>
      <c r="L60" s="171"/>
      <c r="M60" s="171"/>
      <c r="N60" s="171"/>
      <c r="O60" s="171"/>
    </row>
  </sheetData>
  <mergeCells count="6">
    <mergeCell ref="C6:C7"/>
    <mergeCell ref="A7:A8"/>
    <mergeCell ref="A1:O1"/>
    <mergeCell ref="A2:O2"/>
    <mergeCell ref="A3:O3"/>
    <mergeCell ref="C4:E4"/>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P65"/>
  <sheetViews>
    <sheetView topLeftCell="A7" workbookViewId="0">
      <pane xSplit="2" ySplit="8" topLeftCell="C15" activePane="bottomRight" state="frozen"/>
      <selection activeCell="D9" sqref="D9"/>
      <selection pane="topRight" activeCell="D9" sqref="D9"/>
      <selection pane="bottomLeft" activeCell="D9" sqref="D9"/>
      <selection pane="bottomRight" activeCell="G25" sqref="G25"/>
    </sheetView>
  </sheetViews>
  <sheetFormatPr defaultColWidth="9.140625" defaultRowHeight="15" x14ac:dyDescent="0.25"/>
  <cols>
    <col min="1" max="1" width="3.140625" style="8" bestFit="1" customWidth="1"/>
    <col min="2" max="2" width="37.42578125" style="8" customWidth="1"/>
    <col min="3" max="3" width="12" style="8" bestFit="1" customWidth="1"/>
    <col min="4" max="4" width="9.140625" style="8"/>
    <col min="5" max="5" width="13.28515625" style="8" bestFit="1" customWidth="1"/>
    <col min="6" max="6" width="3.28515625" style="8" bestFit="1" customWidth="1"/>
    <col min="7" max="7" width="58.5703125" style="8" bestFit="1" customWidth="1"/>
    <col min="8" max="8" width="9.140625" style="8"/>
    <col min="9" max="9" width="13.28515625" style="8" bestFit="1" customWidth="1"/>
    <col min="10" max="10" width="3.28515625" style="8" bestFit="1" customWidth="1"/>
    <col min="11" max="11" width="10.85546875" style="8" bestFit="1" customWidth="1"/>
    <col min="12" max="12" width="9.140625" style="8"/>
    <col min="13" max="13" width="13.28515625" style="8" bestFit="1" customWidth="1"/>
    <col min="14" max="14" width="3.28515625" style="8" bestFit="1" customWidth="1"/>
    <col min="15" max="16384" width="9.140625" style="8"/>
  </cols>
  <sheetData>
    <row r="4" spans="1:16" x14ac:dyDescent="0.25">
      <c r="A4" s="311"/>
      <c r="B4" s="312" t="s">
        <v>566</v>
      </c>
      <c r="C4" s="313"/>
      <c r="D4" s="313"/>
      <c r="E4" s="313"/>
      <c r="F4" s="313"/>
      <c r="G4" s="313"/>
      <c r="H4" s="313"/>
      <c r="I4" s="314"/>
      <c r="J4" s="313"/>
      <c r="K4" s="314"/>
      <c r="L4" s="313"/>
      <c r="M4" s="313"/>
      <c r="N4" s="313"/>
    </row>
    <row r="5" spans="1:16" x14ac:dyDescent="0.25">
      <c r="A5" s="313"/>
      <c r="B5" s="311"/>
      <c r="C5" s="313"/>
      <c r="D5" s="313"/>
      <c r="E5" s="313"/>
      <c r="F5" s="313"/>
      <c r="G5" s="313"/>
      <c r="H5" s="313"/>
      <c r="I5" s="313"/>
      <c r="J5" s="313"/>
      <c r="K5" s="313"/>
      <c r="L5" s="313"/>
      <c r="M5" s="313"/>
      <c r="N5" s="313"/>
    </row>
    <row r="6" spans="1:16" x14ac:dyDescent="0.25">
      <c r="A6" s="313"/>
      <c r="B6" s="313"/>
      <c r="C6" s="313"/>
      <c r="D6" s="313"/>
      <c r="E6" s="313"/>
      <c r="F6" s="313"/>
      <c r="G6" s="313"/>
      <c r="H6" s="313"/>
      <c r="I6" s="313"/>
      <c r="J6" s="313"/>
      <c r="K6" s="313"/>
      <c r="L6" s="313"/>
      <c r="M6" s="313"/>
      <c r="N6" s="313"/>
    </row>
    <row r="7" spans="1:16" ht="15" customHeight="1" x14ac:dyDescent="0.25">
      <c r="A7" s="313"/>
      <c r="B7" s="492" t="s">
        <v>648</v>
      </c>
      <c r="C7" s="492"/>
      <c r="D7" s="492"/>
      <c r="E7" s="492"/>
      <c r="F7" s="492"/>
      <c r="G7" s="492"/>
      <c r="H7" s="492"/>
      <c r="I7" s="492"/>
      <c r="J7" s="492"/>
      <c r="K7" s="492"/>
      <c r="L7" s="492"/>
      <c r="M7" s="492"/>
      <c r="N7" s="492"/>
      <c r="O7" s="492"/>
      <c r="P7" s="492"/>
    </row>
    <row r="8" spans="1:16" ht="15" customHeight="1" x14ac:dyDescent="0.25">
      <c r="A8" s="313"/>
      <c r="B8" s="492" t="s">
        <v>597</v>
      </c>
      <c r="C8" s="492"/>
      <c r="D8" s="492"/>
      <c r="E8" s="492"/>
      <c r="F8" s="492"/>
      <c r="G8" s="492"/>
      <c r="H8" s="492"/>
      <c r="I8" s="492"/>
      <c r="J8" s="492"/>
      <c r="K8" s="492"/>
      <c r="L8" s="492"/>
      <c r="M8" s="492"/>
      <c r="N8" s="492"/>
      <c r="O8" s="492"/>
      <c r="P8" s="492"/>
    </row>
    <row r="9" spans="1:16" ht="15" customHeight="1" x14ac:dyDescent="0.25">
      <c r="A9" s="313"/>
      <c r="B9" s="492" t="s">
        <v>642</v>
      </c>
      <c r="C9" s="492"/>
      <c r="D9" s="492"/>
      <c r="E9" s="492"/>
      <c r="F9" s="492"/>
      <c r="G9" s="492"/>
      <c r="H9" s="492"/>
      <c r="I9" s="492"/>
      <c r="J9" s="492"/>
      <c r="K9" s="492"/>
      <c r="L9" s="492"/>
      <c r="M9" s="492"/>
      <c r="N9" s="492"/>
      <c r="O9" s="492"/>
      <c r="P9" s="492"/>
    </row>
    <row r="10" spans="1:16" x14ac:dyDescent="0.25">
      <c r="A10" s="313"/>
      <c r="B10" s="313"/>
      <c r="C10" s="313"/>
      <c r="D10" s="313"/>
      <c r="E10" s="313"/>
      <c r="F10" s="313"/>
      <c r="G10" s="313"/>
      <c r="H10" s="313"/>
      <c r="I10" s="313"/>
      <c r="J10" s="313"/>
      <c r="K10" s="313"/>
      <c r="L10" s="313"/>
      <c r="M10" s="313"/>
      <c r="N10" s="313"/>
    </row>
    <row r="11" spans="1:16" x14ac:dyDescent="0.25">
      <c r="A11" s="313"/>
      <c r="B11" s="313"/>
      <c r="C11" s="313"/>
      <c r="D11" s="313"/>
      <c r="E11" s="313"/>
      <c r="F11" s="313"/>
      <c r="G11" s="313"/>
      <c r="H11" s="313"/>
      <c r="I11" s="313"/>
      <c r="J11" s="313"/>
      <c r="K11" s="313"/>
      <c r="L11" s="313"/>
      <c r="M11" s="313"/>
      <c r="N11" s="313"/>
    </row>
    <row r="12" spans="1:16" x14ac:dyDescent="0.25">
      <c r="A12" s="313"/>
      <c r="B12" s="314"/>
      <c r="C12" s="514" t="s">
        <v>567</v>
      </c>
      <c r="D12" s="514"/>
      <c r="E12" s="514"/>
      <c r="F12" s="418"/>
      <c r="G12" s="514" t="s">
        <v>568</v>
      </c>
      <c r="H12" s="514"/>
      <c r="I12" s="514"/>
      <c r="J12" s="514"/>
      <c r="K12" s="514"/>
      <c r="L12" s="514"/>
      <c r="M12" s="514"/>
      <c r="N12" s="314"/>
    </row>
    <row r="13" spans="1:16" x14ac:dyDescent="0.25">
      <c r="A13" s="313"/>
      <c r="B13" s="314"/>
      <c r="C13" s="513" t="s">
        <v>569</v>
      </c>
      <c r="D13" s="513"/>
      <c r="E13" s="513"/>
      <c r="F13" s="314"/>
      <c r="G13" s="513" t="s">
        <v>569</v>
      </c>
      <c r="H13" s="513"/>
      <c r="I13" s="513"/>
      <c r="J13" s="314"/>
      <c r="K13" s="513" t="s">
        <v>569</v>
      </c>
      <c r="L13" s="513"/>
      <c r="M13" s="513"/>
      <c r="N13" s="314"/>
    </row>
    <row r="14" spans="1:16" x14ac:dyDescent="0.25">
      <c r="A14" s="313"/>
      <c r="B14" s="314"/>
      <c r="C14" s="419" t="s">
        <v>570</v>
      </c>
      <c r="D14" s="419"/>
      <c r="E14" s="419" t="s">
        <v>570</v>
      </c>
      <c r="F14" s="314"/>
      <c r="G14" s="419" t="s">
        <v>570</v>
      </c>
      <c r="H14" s="419"/>
      <c r="I14" s="419" t="s">
        <v>570</v>
      </c>
      <c r="J14" s="314"/>
      <c r="K14" s="419" t="s">
        <v>570</v>
      </c>
      <c r="L14" s="419"/>
      <c r="M14" s="419" t="s">
        <v>570</v>
      </c>
      <c r="N14" s="314"/>
    </row>
    <row r="15" spans="1:16" x14ac:dyDescent="0.25">
      <c r="A15" s="311" t="s">
        <v>571</v>
      </c>
      <c r="B15" s="420" t="s">
        <v>572</v>
      </c>
      <c r="C15" s="314"/>
      <c r="D15" s="314"/>
      <c r="E15" s="314"/>
      <c r="F15" s="314"/>
      <c r="G15" s="314"/>
      <c r="H15" s="314"/>
      <c r="I15" s="314"/>
      <c r="J15" s="314"/>
      <c r="K15" s="314"/>
      <c r="L15" s="314"/>
      <c r="M15" s="314"/>
      <c r="N15" s="314"/>
    </row>
    <row r="16" spans="1:16" x14ac:dyDescent="0.25">
      <c r="A16" s="313"/>
      <c r="B16" s="419" t="s">
        <v>570</v>
      </c>
      <c r="C16" s="314"/>
      <c r="D16" s="314"/>
      <c r="E16" s="314"/>
      <c r="F16" s="314"/>
      <c r="G16" s="314"/>
      <c r="H16" s="314"/>
      <c r="I16" s="314"/>
      <c r="J16" s="314"/>
      <c r="K16" s="314"/>
      <c r="L16" s="314"/>
      <c r="M16" s="314"/>
      <c r="N16" s="314"/>
    </row>
    <row r="17" spans="1:14" x14ac:dyDescent="0.25">
      <c r="A17" s="313"/>
      <c r="B17" s="420" t="s">
        <v>573</v>
      </c>
      <c r="C17" s="314"/>
      <c r="D17" s="314"/>
      <c r="E17" s="314"/>
      <c r="F17" s="314"/>
      <c r="G17" s="314"/>
      <c r="H17" s="314"/>
      <c r="I17" s="314"/>
      <c r="J17" s="314"/>
      <c r="K17" s="314"/>
      <c r="L17" s="314"/>
      <c r="M17" s="314"/>
      <c r="N17" s="314"/>
    </row>
    <row r="18" spans="1:14" x14ac:dyDescent="0.25">
      <c r="A18" s="313"/>
      <c r="B18" s="420" t="s">
        <v>574</v>
      </c>
      <c r="C18" s="314"/>
      <c r="D18" s="314"/>
      <c r="E18" s="421" t="e">
        <f>ROUND((+E26/+E20),3)</f>
        <v>#DIV/0!</v>
      </c>
      <c r="F18" s="490" t="s">
        <v>691</v>
      </c>
      <c r="G18" s="418"/>
      <c r="H18" s="418"/>
      <c r="I18" s="421" t="e">
        <f>ROUND((+I26/+I20),3)</f>
        <v>#DIV/0!</v>
      </c>
      <c r="J18" s="418"/>
      <c r="K18" s="418"/>
      <c r="L18" s="418"/>
      <c r="M18" s="421" t="e">
        <f>ROUND((+M26/+M20),3)</f>
        <v>#DIV/0!</v>
      </c>
      <c r="N18" s="314"/>
    </row>
    <row r="19" spans="1:14" x14ac:dyDescent="0.25">
      <c r="A19" s="313"/>
      <c r="B19" s="314"/>
      <c r="C19" s="314"/>
      <c r="D19" s="314"/>
      <c r="E19" s="314"/>
      <c r="F19" s="314"/>
      <c r="G19" s="314"/>
      <c r="H19" s="314"/>
      <c r="I19" s="314"/>
      <c r="J19" s="314"/>
      <c r="K19" s="314"/>
      <c r="L19" s="314"/>
      <c r="M19" s="314"/>
      <c r="N19" s="314"/>
    </row>
    <row r="20" spans="1:14" x14ac:dyDescent="0.25">
      <c r="A20" s="313"/>
      <c r="B20" s="420" t="s">
        <v>575</v>
      </c>
      <c r="C20" s="314"/>
      <c r="D20" s="314"/>
      <c r="E20" s="422"/>
      <c r="F20" s="420" t="s">
        <v>83</v>
      </c>
      <c r="G20" s="314"/>
      <c r="H20" s="314"/>
      <c r="I20" s="423">
        <f>E31</f>
        <v>0</v>
      </c>
      <c r="J20" s="420" t="s">
        <v>83</v>
      </c>
      <c r="K20" s="314"/>
      <c r="L20" s="314"/>
      <c r="M20" s="424">
        <f>I31</f>
        <v>0</v>
      </c>
      <c r="N20" s="420" t="s">
        <v>83</v>
      </c>
    </row>
    <row r="21" spans="1:14" x14ac:dyDescent="0.25">
      <c r="A21" s="313"/>
      <c r="B21" s="420" t="s">
        <v>576</v>
      </c>
      <c r="C21" s="314"/>
      <c r="D21" s="314"/>
      <c r="E21" s="419"/>
      <c r="F21" s="314"/>
      <c r="G21" s="314"/>
      <c r="H21" s="314"/>
      <c r="I21" s="314"/>
      <c r="J21" s="314"/>
      <c r="K21" s="314"/>
      <c r="L21" s="314"/>
      <c r="M21" s="314"/>
      <c r="N21" s="314"/>
    </row>
    <row r="22" spans="1:14" x14ac:dyDescent="0.25">
      <c r="A22" s="313"/>
      <c r="B22" s="420" t="s">
        <v>577</v>
      </c>
      <c r="C22" s="422"/>
      <c r="D22" s="425"/>
      <c r="E22" s="314"/>
      <c r="F22" s="314"/>
      <c r="G22" s="423">
        <f>C33</f>
        <v>0</v>
      </c>
      <c r="H22" s="425"/>
      <c r="I22" s="426"/>
      <c r="J22" s="314"/>
      <c r="K22" s="427">
        <f>G33</f>
        <v>0</v>
      </c>
      <c r="L22" s="425"/>
      <c r="M22" s="314"/>
      <c r="N22" s="314"/>
    </row>
    <row r="23" spans="1:14" x14ac:dyDescent="0.25">
      <c r="A23" s="313"/>
      <c r="B23" s="420" t="s">
        <v>578</v>
      </c>
      <c r="C23" s="428"/>
      <c r="D23" s="425"/>
      <c r="E23" s="314"/>
      <c r="F23" s="314"/>
      <c r="G23" s="428"/>
      <c r="H23" s="425"/>
      <c r="I23" s="426"/>
      <c r="J23" s="314"/>
      <c r="K23" s="428"/>
      <c r="L23" s="425"/>
      <c r="M23" s="314"/>
      <c r="N23" s="314"/>
    </row>
    <row r="24" spans="1:14" x14ac:dyDescent="0.25">
      <c r="A24" s="313"/>
      <c r="B24" s="420" t="s">
        <v>579</v>
      </c>
      <c r="C24" s="428"/>
      <c r="D24" s="425"/>
      <c r="E24" s="314"/>
      <c r="F24" s="314"/>
      <c r="G24" s="427" t="e">
        <f>E54</f>
        <v>#DIV/0!</v>
      </c>
      <c r="H24" s="425"/>
      <c r="I24" s="426"/>
      <c r="J24" s="314"/>
      <c r="K24" s="427" t="e">
        <f>I54</f>
        <v>#DIV/0!</v>
      </c>
      <c r="L24" s="425"/>
      <c r="M24" s="314"/>
      <c r="N24" s="314"/>
    </row>
    <row r="25" spans="1:14" x14ac:dyDescent="0.25">
      <c r="A25" s="313"/>
      <c r="B25" s="314"/>
      <c r="C25" s="429"/>
      <c r="D25" s="419"/>
      <c r="E25" s="314"/>
      <c r="F25" s="314"/>
      <c r="G25" s="419"/>
      <c r="H25" s="419"/>
      <c r="I25" s="314"/>
      <c r="J25" s="314"/>
      <c r="K25" s="419"/>
      <c r="L25" s="419"/>
      <c r="M25" s="314"/>
      <c r="N25" s="314"/>
    </row>
    <row r="26" spans="1:14" x14ac:dyDescent="0.25">
      <c r="A26" s="313"/>
      <c r="B26" s="430" t="s">
        <v>580</v>
      </c>
      <c r="C26" s="314"/>
      <c r="D26" s="314"/>
      <c r="E26" s="427">
        <f>SUM(C22:C24)</f>
        <v>0</v>
      </c>
      <c r="F26" s="420" t="s">
        <v>82</v>
      </c>
      <c r="G26" s="314"/>
      <c r="H26" s="314"/>
      <c r="I26" s="427" t="e">
        <f>G22+G23+G24</f>
        <v>#DIV/0!</v>
      </c>
      <c r="J26" s="420" t="s">
        <v>82</v>
      </c>
      <c r="K26" s="314"/>
      <c r="L26" s="314"/>
      <c r="M26" s="431" t="e">
        <f>SUM(K22:K24)</f>
        <v>#DIV/0!</v>
      </c>
      <c r="N26" s="420" t="s">
        <v>82</v>
      </c>
    </row>
    <row r="27" spans="1:14" x14ac:dyDescent="0.25">
      <c r="A27" s="313"/>
      <c r="B27" s="314"/>
      <c r="C27" s="314"/>
      <c r="D27" s="314"/>
      <c r="E27" s="419"/>
      <c r="F27" s="314"/>
      <c r="G27" s="314"/>
      <c r="H27" s="314"/>
      <c r="I27" s="419"/>
      <c r="J27" s="314"/>
      <c r="K27" s="314"/>
      <c r="L27" s="314"/>
      <c r="M27" s="419"/>
      <c r="N27" s="314"/>
    </row>
    <row r="28" spans="1:14" x14ac:dyDescent="0.25">
      <c r="A28" s="313"/>
      <c r="B28" s="314"/>
      <c r="C28" s="314"/>
      <c r="D28" s="314"/>
      <c r="E28" s="314"/>
      <c r="F28" s="314"/>
      <c r="G28" s="314"/>
      <c r="H28" s="314"/>
      <c r="I28" s="314"/>
      <c r="J28" s="314"/>
      <c r="K28" s="314"/>
      <c r="L28" s="314"/>
      <c r="M28" s="314"/>
      <c r="N28" s="314"/>
    </row>
    <row r="29" spans="1:14" x14ac:dyDescent="0.25">
      <c r="A29" s="311" t="s">
        <v>581</v>
      </c>
      <c r="B29" s="420" t="s">
        <v>582</v>
      </c>
      <c r="C29" s="314"/>
      <c r="D29" s="314"/>
      <c r="E29" s="314"/>
      <c r="F29" s="314"/>
      <c r="G29" s="314"/>
      <c r="H29" s="314"/>
      <c r="I29" s="314"/>
      <c r="J29" s="314"/>
      <c r="K29" s="314"/>
      <c r="L29" s="314"/>
      <c r="M29" s="314"/>
      <c r="N29" s="314"/>
    </row>
    <row r="30" spans="1:14" x14ac:dyDescent="0.25">
      <c r="A30" s="313"/>
      <c r="B30" s="419" t="s">
        <v>570</v>
      </c>
      <c r="C30" s="314"/>
      <c r="D30" s="314"/>
      <c r="E30" s="314"/>
      <c r="F30" s="314"/>
      <c r="G30" s="314"/>
      <c r="H30" s="314"/>
      <c r="I30" s="314"/>
      <c r="J30" s="314"/>
      <c r="K30" s="314"/>
      <c r="L30" s="314"/>
      <c r="M30" s="314"/>
      <c r="N30" s="314"/>
    </row>
    <row r="31" spans="1:14" x14ac:dyDescent="0.25">
      <c r="A31" s="313"/>
      <c r="B31" s="420" t="s">
        <v>583</v>
      </c>
      <c r="C31" s="314"/>
      <c r="D31" s="314"/>
      <c r="E31" s="422"/>
      <c r="F31" s="314" t="s">
        <v>689</v>
      </c>
      <c r="G31" s="314"/>
      <c r="H31" s="314"/>
      <c r="I31" s="422"/>
      <c r="J31" s="314"/>
      <c r="K31" s="314"/>
      <c r="L31" s="314"/>
      <c r="M31" s="422">
        <v>0</v>
      </c>
      <c r="N31" s="314"/>
    </row>
    <row r="32" spans="1:14" x14ac:dyDescent="0.25">
      <c r="A32" s="313"/>
      <c r="B32" s="420" t="s">
        <v>584</v>
      </c>
      <c r="C32" s="425"/>
      <c r="D32" s="314"/>
      <c r="E32" s="314"/>
      <c r="F32" s="314"/>
      <c r="G32" s="314"/>
      <c r="H32" s="314"/>
      <c r="I32" s="314"/>
      <c r="J32" s="314"/>
      <c r="K32" s="314"/>
      <c r="L32" s="314"/>
      <c r="M32" s="314"/>
      <c r="N32" s="314"/>
    </row>
    <row r="33" spans="1:14" x14ac:dyDescent="0.25">
      <c r="A33" s="313"/>
      <c r="B33" s="420" t="s">
        <v>585</v>
      </c>
      <c r="C33" s="422"/>
      <c r="D33" s="425"/>
      <c r="E33" s="314"/>
      <c r="F33" s="314"/>
      <c r="G33" s="422"/>
      <c r="H33" s="425"/>
      <c r="I33" s="314"/>
      <c r="J33" s="314"/>
      <c r="K33" s="428">
        <v>0</v>
      </c>
      <c r="L33" s="425"/>
      <c r="M33" s="314"/>
      <c r="N33" s="314"/>
    </row>
    <row r="34" spans="1:14" x14ac:dyDescent="0.25">
      <c r="A34" s="313"/>
      <c r="B34" s="420" t="s">
        <v>586</v>
      </c>
      <c r="C34" s="427">
        <f>C23</f>
        <v>0</v>
      </c>
      <c r="D34" s="425"/>
      <c r="E34" s="314"/>
      <c r="F34" s="314"/>
      <c r="G34" s="427">
        <f>G23</f>
        <v>0</v>
      </c>
      <c r="H34" s="425"/>
      <c r="I34" s="314"/>
      <c r="J34" s="314"/>
      <c r="K34" s="427">
        <f>K23</f>
        <v>0</v>
      </c>
      <c r="L34" s="425"/>
      <c r="M34" s="314"/>
      <c r="N34" s="314"/>
    </row>
    <row r="35" spans="1:14" x14ac:dyDescent="0.25">
      <c r="A35" s="313"/>
      <c r="B35" s="420" t="s">
        <v>587</v>
      </c>
      <c r="C35" s="427">
        <f>C24</f>
        <v>0</v>
      </c>
      <c r="D35" s="425"/>
      <c r="E35" s="314"/>
      <c r="F35" s="314"/>
      <c r="G35" s="427" t="e">
        <f>G24</f>
        <v>#DIV/0!</v>
      </c>
      <c r="H35" s="425"/>
      <c r="I35" s="314"/>
      <c r="J35" s="314"/>
      <c r="K35" s="427" t="e">
        <f>K24</f>
        <v>#DIV/0!</v>
      </c>
      <c r="L35" s="425"/>
      <c r="M35" s="314"/>
      <c r="N35" s="314"/>
    </row>
    <row r="36" spans="1:14" x14ac:dyDescent="0.25">
      <c r="A36" s="313"/>
      <c r="B36" s="314"/>
      <c r="C36" s="419"/>
      <c r="D36" s="419"/>
      <c r="E36" s="314"/>
      <c r="F36" s="314"/>
      <c r="G36" s="419"/>
      <c r="H36" s="419"/>
      <c r="I36" s="314"/>
      <c r="J36" s="314"/>
      <c r="K36" s="419"/>
      <c r="L36" s="419"/>
      <c r="M36" s="314"/>
      <c r="N36" s="314"/>
    </row>
    <row r="37" spans="1:14" x14ac:dyDescent="0.25">
      <c r="A37" s="313"/>
      <c r="B37" s="430" t="s">
        <v>580</v>
      </c>
      <c r="C37" s="314"/>
      <c r="D37" s="314"/>
      <c r="E37" s="427">
        <f>SUM(C33:C35)</f>
        <v>0</v>
      </c>
      <c r="F37" s="314"/>
      <c r="G37" s="314"/>
      <c r="H37" s="314"/>
      <c r="I37" s="431" t="e">
        <f>SUM(G33:G35)</f>
        <v>#DIV/0!</v>
      </c>
      <c r="J37" s="314"/>
      <c r="K37" s="314"/>
      <c r="L37" s="314"/>
      <c r="M37" s="431" t="e">
        <f>SUM(K33:K35)</f>
        <v>#DIV/0!</v>
      </c>
      <c r="N37" s="314"/>
    </row>
    <row r="38" spans="1:14" x14ac:dyDescent="0.25">
      <c r="A38" s="313"/>
      <c r="B38" s="314"/>
      <c r="C38" s="314"/>
      <c r="D38" s="314"/>
      <c r="E38" s="419"/>
      <c r="F38" s="314"/>
      <c r="G38" s="314"/>
      <c r="H38" s="314"/>
      <c r="I38" s="419"/>
      <c r="J38" s="314"/>
      <c r="K38" s="314"/>
      <c r="L38" s="314"/>
      <c r="M38" s="419"/>
      <c r="N38" s="314"/>
    </row>
    <row r="39" spans="1:14" x14ac:dyDescent="0.25">
      <c r="A39" s="313"/>
      <c r="B39" s="314"/>
      <c r="C39" s="314"/>
      <c r="D39" s="314"/>
      <c r="E39" s="314"/>
      <c r="F39" s="314"/>
      <c r="G39" s="314"/>
      <c r="H39" s="314"/>
      <c r="I39" s="314"/>
      <c r="J39" s="314"/>
      <c r="K39" s="314"/>
      <c r="L39" s="314"/>
      <c r="M39" s="314"/>
      <c r="N39" s="314"/>
    </row>
    <row r="40" spans="1:14" x14ac:dyDescent="0.25">
      <c r="A40" s="315" t="s">
        <v>588</v>
      </c>
      <c r="B40" s="432" t="s">
        <v>589</v>
      </c>
      <c r="C40" s="418"/>
      <c r="D40" s="418"/>
      <c r="E40" s="418"/>
      <c r="F40" s="418"/>
      <c r="G40" s="418"/>
      <c r="H40" s="418"/>
      <c r="I40" s="418"/>
      <c r="J40" s="418"/>
      <c r="K40" s="418"/>
      <c r="L40" s="418"/>
      <c r="M40" s="418"/>
      <c r="N40" s="418"/>
    </row>
    <row r="41" spans="1:14" x14ac:dyDescent="0.25">
      <c r="A41" s="312"/>
      <c r="B41" s="433" t="s">
        <v>570</v>
      </c>
      <c r="C41" s="418"/>
      <c r="D41" s="418"/>
      <c r="E41" s="418"/>
      <c r="F41" s="418"/>
      <c r="G41" s="418"/>
      <c r="H41" s="418"/>
      <c r="I41" s="418"/>
      <c r="J41" s="418"/>
      <c r="K41" s="418"/>
      <c r="L41" s="418"/>
      <c r="M41" s="418"/>
      <c r="N41" s="418"/>
    </row>
    <row r="42" spans="1:14" x14ac:dyDescent="0.25">
      <c r="A42" s="312"/>
      <c r="B42" s="432" t="s">
        <v>590</v>
      </c>
      <c r="C42" s="418"/>
      <c r="D42" s="418"/>
      <c r="E42" s="418"/>
      <c r="F42" s="418"/>
      <c r="G42" s="434"/>
      <c r="H42" s="418"/>
      <c r="I42" s="418"/>
      <c r="J42" s="418"/>
      <c r="K42" s="418"/>
      <c r="L42" s="418"/>
      <c r="M42" s="418"/>
      <c r="N42" s="418"/>
    </row>
    <row r="43" spans="1:14" x14ac:dyDescent="0.25">
      <c r="A43" s="312"/>
      <c r="B43" s="432" t="s">
        <v>690</v>
      </c>
      <c r="C43" s="418"/>
      <c r="D43" s="418"/>
      <c r="E43" s="418"/>
      <c r="F43" s="418"/>
      <c r="G43" s="418"/>
      <c r="H43" s="418"/>
      <c r="I43" s="418"/>
      <c r="J43" s="418"/>
      <c r="K43" s="418"/>
      <c r="L43" s="418"/>
      <c r="M43" s="418"/>
      <c r="N43" s="418"/>
    </row>
    <row r="44" spans="1:14" x14ac:dyDescent="0.25">
      <c r="A44" s="312"/>
      <c r="B44" s="418" t="str">
        <f>C13</f>
        <v xml:space="preserve">         FY 201X</v>
      </c>
      <c r="C44" s="418"/>
      <c r="D44" s="418"/>
      <c r="E44" s="427" t="e">
        <f>E18*E31</f>
        <v>#DIV/0!</v>
      </c>
      <c r="F44" s="432" t="s">
        <v>591</v>
      </c>
      <c r="G44" s="418"/>
      <c r="H44" s="418"/>
      <c r="I44" s="418"/>
      <c r="J44" s="418"/>
      <c r="K44" s="418"/>
      <c r="L44" s="418"/>
      <c r="M44" s="418"/>
      <c r="N44" s="418"/>
    </row>
    <row r="45" spans="1:14" x14ac:dyDescent="0.25">
      <c r="A45" s="312"/>
      <c r="B45" s="418" t="str">
        <f>G13</f>
        <v xml:space="preserve">         FY 201X</v>
      </c>
      <c r="C45" s="418"/>
      <c r="D45" s="418"/>
      <c r="E45" s="418"/>
      <c r="F45" s="418"/>
      <c r="G45" s="418"/>
      <c r="H45" s="418"/>
      <c r="I45" s="427" t="e">
        <f>I18*I31</f>
        <v>#DIV/0!</v>
      </c>
      <c r="J45" s="432" t="s">
        <v>591</v>
      </c>
      <c r="K45" s="418"/>
      <c r="L45" s="418"/>
      <c r="M45" s="418"/>
      <c r="N45" s="418"/>
    </row>
    <row r="46" spans="1:14" x14ac:dyDescent="0.25">
      <c r="A46" s="312"/>
      <c r="B46" s="418" t="str">
        <f>K13</f>
        <v xml:space="preserve">         FY 201X</v>
      </c>
      <c r="C46" s="418"/>
      <c r="D46" s="418"/>
      <c r="E46" s="418"/>
      <c r="F46" s="418"/>
      <c r="G46" s="418"/>
      <c r="H46" s="418"/>
      <c r="I46" s="418"/>
      <c r="J46" s="418"/>
      <c r="K46" s="418"/>
      <c r="L46" s="418"/>
      <c r="M46" s="427" t="e">
        <f>M18*M31</f>
        <v>#DIV/0!</v>
      </c>
      <c r="N46" s="432" t="s">
        <v>591</v>
      </c>
    </row>
    <row r="47" spans="1:14" x14ac:dyDescent="0.25">
      <c r="A47" s="312"/>
      <c r="B47" s="418"/>
      <c r="C47" s="418"/>
      <c r="D47" s="418"/>
      <c r="E47" s="418"/>
      <c r="F47" s="418"/>
      <c r="G47" s="418"/>
      <c r="H47" s="418"/>
      <c r="I47" s="418"/>
      <c r="J47" s="418"/>
      <c r="K47" s="418"/>
      <c r="L47" s="418"/>
      <c r="M47" s="418"/>
      <c r="N47" s="418"/>
    </row>
    <row r="48" spans="1:14" x14ac:dyDescent="0.25">
      <c r="A48" s="312"/>
      <c r="B48" s="432" t="s">
        <v>592</v>
      </c>
      <c r="C48" s="418"/>
      <c r="D48" s="418"/>
      <c r="E48" s="418"/>
      <c r="F48" s="418"/>
      <c r="G48" s="418"/>
      <c r="H48" s="418"/>
      <c r="I48" s="418"/>
      <c r="J48" s="418"/>
      <c r="K48" s="418"/>
      <c r="L48" s="418"/>
      <c r="M48" s="418"/>
      <c r="N48" s="418"/>
    </row>
    <row r="49" spans="1:14" x14ac:dyDescent="0.25">
      <c r="A49" s="312"/>
      <c r="B49" s="432" t="s">
        <v>593</v>
      </c>
      <c r="C49" s="418"/>
      <c r="D49" s="418"/>
      <c r="E49" s="418"/>
      <c r="F49" s="418"/>
      <c r="G49" s="418"/>
      <c r="H49" s="418"/>
      <c r="I49" s="418"/>
      <c r="J49" s="418"/>
      <c r="K49" s="418"/>
      <c r="L49" s="418"/>
      <c r="M49" s="418"/>
      <c r="N49" s="418"/>
    </row>
    <row r="50" spans="1:14" x14ac:dyDescent="0.25">
      <c r="A50" s="312"/>
      <c r="B50" s="418" t="str">
        <f>C13</f>
        <v xml:space="preserve">         FY 201X</v>
      </c>
      <c r="C50" s="418"/>
      <c r="D50" s="418"/>
      <c r="E50" s="427">
        <f>E37</f>
        <v>0</v>
      </c>
      <c r="F50" s="432" t="s">
        <v>594</v>
      </c>
      <c r="G50" s="418" t="s">
        <v>595</v>
      </c>
      <c r="H50" s="418"/>
      <c r="I50" s="418"/>
      <c r="J50" s="418"/>
      <c r="K50" s="418"/>
      <c r="L50" s="418"/>
      <c r="M50" s="418"/>
      <c r="N50" s="418"/>
    </row>
    <row r="51" spans="1:14" x14ac:dyDescent="0.25">
      <c r="A51" s="312"/>
      <c r="B51" s="418" t="str">
        <f>G13</f>
        <v xml:space="preserve">         FY 201X</v>
      </c>
      <c r="C51" s="418"/>
      <c r="D51" s="418"/>
      <c r="E51" s="418"/>
      <c r="F51" s="418"/>
      <c r="G51" s="418"/>
      <c r="H51" s="418"/>
      <c r="I51" s="427" t="e">
        <f>I37</f>
        <v>#DIV/0!</v>
      </c>
      <c r="J51" s="432" t="s">
        <v>594</v>
      </c>
      <c r="K51" s="418"/>
      <c r="L51" s="418"/>
      <c r="M51" s="418"/>
      <c r="N51" s="418"/>
    </row>
    <row r="52" spans="1:14" x14ac:dyDescent="0.25">
      <c r="A52" s="312"/>
      <c r="B52" s="418" t="str">
        <f>K13</f>
        <v xml:space="preserve">         FY 201X</v>
      </c>
      <c r="C52" s="418"/>
      <c r="D52" s="418"/>
      <c r="E52" s="418"/>
      <c r="F52" s="418"/>
      <c r="G52" s="418"/>
      <c r="H52" s="418"/>
      <c r="I52" s="418"/>
      <c r="J52" s="418"/>
      <c r="K52" s="418"/>
      <c r="L52" s="418"/>
      <c r="M52" s="427" t="e">
        <f>M37</f>
        <v>#DIV/0!</v>
      </c>
      <c r="N52" s="432" t="s">
        <v>594</v>
      </c>
    </row>
    <row r="53" spans="1:14" x14ac:dyDescent="0.25">
      <c r="A53" s="312"/>
      <c r="B53" s="418"/>
      <c r="C53" s="418"/>
      <c r="D53" s="418"/>
      <c r="E53" s="433"/>
      <c r="F53" s="418"/>
      <c r="G53" s="418"/>
      <c r="H53" s="418"/>
      <c r="I53" s="433"/>
      <c r="J53" s="418"/>
      <c r="K53" s="418"/>
      <c r="L53" s="418"/>
      <c r="M53" s="433"/>
      <c r="N53" s="418"/>
    </row>
    <row r="54" spans="1:14" x14ac:dyDescent="0.25">
      <c r="A54" s="312"/>
      <c r="B54" s="432" t="s">
        <v>596</v>
      </c>
      <c r="C54" s="418"/>
      <c r="D54" s="418"/>
      <c r="E54" s="427" t="e">
        <f>E37-E44</f>
        <v>#DIV/0!</v>
      </c>
      <c r="F54" s="418"/>
      <c r="G54" s="418"/>
      <c r="H54" s="418"/>
      <c r="I54" s="427" t="e">
        <f>I37-I45</f>
        <v>#DIV/0!</v>
      </c>
      <c r="J54" s="418"/>
      <c r="K54" s="418"/>
      <c r="L54" s="418"/>
      <c r="M54" s="427" t="e">
        <f>M37-M46</f>
        <v>#DIV/0!</v>
      </c>
      <c r="N54" s="418"/>
    </row>
    <row r="55" spans="1:14" x14ac:dyDescent="0.25">
      <c r="A55" s="313"/>
      <c r="B55" s="314"/>
      <c r="C55" s="314"/>
      <c r="D55" s="314"/>
      <c r="E55" s="419"/>
      <c r="F55" s="314"/>
      <c r="G55" s="314"/>
      <c r="H55" s="314"/>
      <c r="I55" s="419"/>
      <c r="J55" s="314"/>
      <c r="K55" s="314"/>
      <c r="L55" s="314"/>
      <c r="M55" s="419"/>
      <c r="N55" s="314"/>
    </row>
    <row r="56" spans="1:14" x14ac:dyDescent="0.25">
      <c r="A56" s="314"/>
      <c r="B56" s="314"/>
      <c r="C56" s="314"/>
      <c r="D56" s="314"/>
      <c r="E56" s="314"/>
      <c r="F56" s="314"/>
      <c r="G56" s="314"/>
      <c r="H56" s="314"/>
      <c r="I56" s="314"/>
      <c r="J56" s="314"/>
      <c r="K56" s="314"/>
      <c r="L56" s="314"/>
      <c r="M56" s="314"/>
      <c r="N56" s="314"/>
    </row>
    <row r="57" spans="1:14" x14ac:dyDescent="0.25">
      <c r="A57" s="314"/>
      <c r="B57" s="314"/>
      <c r="C57" s="314"/>
      <c r="D57" s="314"/>
      <c r="E57" s="314"/>
      <c r="F57" s="314"/>
      <c r="G57" s="314"/>
      <c r="H57" s="314"/>
      <c r="I57" s="314"/>
      <c r="J57" s="314"/>
      <c r="K57" s="314"/>
      <c r="L57" s="314"/>
      <c r="M57" s="314"/>
      <c r="N57" s="314"/>
    </row>
    <row r="58" spans="1:14" x14ac:dyDescent="0.25">
      <c r="A58" s="314"/>
      <c r="B58" s="259" t="s">
        <v>623</v>
      </c>
      <c r="C58" s="259"/>
      <c r="D58" s="307"/>
      <c r="E58" s="314"/>
      <c r="F58" s="314"/>
      <c r="G58" s="314"/>
      <c r="H58" s="314"/>
      <c r="I58" s="314"/>
      <c r="J58" s="314"/>
      <c r="K58" s="314"/>
      <c r="L58" s="314"/>
      <c r="M58" s="314"/>
      <c r="N58" s="314"/>
    </row>
    <row r="59" spans="1:14" x14ac:dyDescent="0.25">
      <c r="A59" s="314"/>
      <c r="B59" s="260" t="s">
        <v>620</v>
      </c>
      <c r="C59" s="260"/>
      <c r="D59" s="308"/>
      <c r="E59" s="314"/>
      <c r="F59" s="314"/>
      <c r="G59" s="314"/>
      <c r="H59" s="314"/>
      <c r="I59" s="314"/>
      <c r="J59" s="314"/>
      <c r="K59" s="314"/>
      <c r="L59" s="314"/>
      <c r="M59" s="314"/>
      <c r="N59" s="314"/>
    </row>
    <row r="60" spans="1:14" x14ac:dyDescent="0.25">
      <c r="A60" s="314"/>
      <c r="B60" s="314"/>
      <c r="C60" s="314"/>
      <c r="D60" s="314"/>
      <c r="E60" s="314"/>
      <c r="F60" s="314"/>
      <c r="G60" s="314"/>
      <c r="H60" s="314"/>
      <c r="I60" s="314"/>
      <c r="J60" s="314"/>
      <c r="K60" s="314"/>
      <c r="L60" s="314"/>
      <c r="M60" s="314"/>
      <c r="N60" s="314"/>
    </row>
    <row r="61" spans="1:14" x14ac:dyDescent="0.25">
      <c r="A61" s="314"/>
      <c r="B61" s="314"/>
      <c r="C61" s="314"/>
      <c r="D61" s="314"/>
      <c r="E61" s="314"/>
      <c r="F61" s="314"/>
      <c r="G61" s="314"/>
      <c r="H61" s="314"/>
      <c r="I61" s="314"/>
      <c r="J61" s="314"/>
      <c r="K61" s="314"/>
      <c r="L61" s="314"/>
      <c r="M61" s="314"/>
      <c r="N61" s="314"/>
    </row>
    <row r="62" spans="1:14" x14ac:dyDescent="0.25">
      <c r="A62" s="314"/>
      <c r="B62" s="314"/>
      <c r="C62" s="314"/>
      <c r="D62" s="314"/>
      <c r="E62" s="314"/>
      <c r="F62" s="314"/>
      <c r="G62" s="314"/>
      <c r="H62" s="314"/>
      <c r="I62" s="314"/>
      <c r="J62" s="314"/>
      <c r="K62" s="314"/>
      <c r="L62" s="314"/>
      <c r="M62" s="314"/>
      <c r="N62" s="314"/>
    </row>
    <row r="63" spans="1:14" x14ac:dyDescent="0.25">
      <c r="A63" s="314"/>
      <c r="B63" s="314"/>
      <c r="C63" s="314"/>
      <c r="D63" s="314"/>
      <c r="E63" s="314"/>
      <c r="F63" s="314"/>
      <c r="G63" s="314"/>
      <c r="H63" s="314"/>
      <c r="I63" s="314"/>
      <c r="J63" s="314"/>
      <c r="K63" s="314"/>
      <c r="L63" s="314"/>
      <c r="M63" s="314"/>
      <c r="N63" s="314"/>
    </row>
    <row r="64" spans="1:14" x14ac:dyDescent="0.25">
      <c r="A64" s="314"/>
      <c r="B64" s="314"/>
      <c r="C64" s="314"/>
      <c r="D64" s="314"/>
      <c r="E64" s="314"/>
      <c r="F64" s="314"/>
      <c r="G64" s="314"/>
      <c r="H64" s="314"/>
      <c r="I64" s="314"/>
      <c r="J64" s="314"/>
      <c r="K64" s="314"/>
      <c r="L64" s="314"/>
      <c r="M64" s="314"/>
      <c r="N64" s="314"/>
    </row>
    <row r="65" spans="1:14" x14ac:dyDescent="0.25">
      <c r="A65" s="314"/>
      <c r="B65" s="314"/>
      <c r="C65" s="314"/>
      <c r="D65" s="314"/>
      <c r="E65" s="314"/>
      <c r="F65" s="314"/>
      <c r="G65" s="314"/>
      <c r="H65" s="314"/>
      <c r="I65" s="314"/>
      <c r="J65" s="314"/>
      <c r="K65" s="314"/>
      <c r="L65" s="314"/>
      <c r="M65" s="314"/>
      <c r="N65" s="314"/>
    </row>
  </sheetData>
  <mergeCells count="8">
    <mergeCell ref="C13:E13"/>
    <mergeCell ref="G13:I13"/>
    <mergeCell ref="K13:M13"/>
    <mergeCell ref="B7:P7"/>
    <mergeCell ref="B8:P8"/>
    <mergeCell ref="B9:P9"/>
    <mergeCell ref="C12:E12"/>
    <mergeCell ref="G12:M12"/>
  </mergeCells>
  <pageMargins left="0.7" right="0.7" top="0.75" bottom="0.75" header="0.3" footer="0.3"/>
  <pageSetup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3"/>
  <sheetViews>
    <sheetView workbookViewId="0">
      <selection activeCell="L7" sqref="L7:N7"/>
    </sheetView>
  </sheetViews>
  <sheetFormatPr defaultColWidth="9.140625" defaultRowHeight="15" x14ac:dyDescent="0.25"/>
  <cols>
    <col min="1" max="1" width="32.85546875" style="8" bestFit="1" customWidth="1"/>
    <col min="2" max="2" width="3.140625" style="8" bestFit="1" customWidth="1"/>
    <col min="3" max="3" width="32.42578125" style="8" bestFit="1" customWidth="1"/>
    <col min="4" max="4" width="9.28515625" style="8" bestFit="1" customWidth="1"/>
    <col min="5" max="5" width="9.140625" style="8"/>
    <col min="6" max="6" width="10.140625" style="8" bestFit="1" customWidth="1"/>
    <col min="7" max="7" width="3.28515625" style="8" bestFit="1" customWidth="1"/>
    <col min="8" max="8" width="9.28515625" style="8" bestFit="1" customWidth="1"/>
    <col min="9" max="9" width="9.140625" style="8"/>
    <col min="10" max="10" width="10.140625" style="8" bestFit="1" customWidth="1"/>
    <col min="11" max="11" width="3.28515625" style="8" bestFit="1" customWidth="1"/>
    <col min="12" max="12" width="8.42578125" style="8" bestFit="1" customWidth="1"/>
    <col min="13" max="13" width="9.140625" style="8"/>
    <col min="14" max="14" width="10.140625" style="8" bestFit="1" customWidth="1"/>
    <col min="15" max="15" width="3.28515625" style="8" bestFit="1" customWidth="1"/>
    <col min="16" max="16384" width="9.140625" style="8"/>
  </cols>
  <sheetData>
    <row r="1" spans="1:16" ht="15" customHeight="1" x14ac:dyDescent="0.25">
      <c r="A1" s="313"/>
      <c r="B1" s="492" t="s">
        <v>648</v>
      </c>
      <c r="C1" s="492"/>
      <c r="D1" s="492"/>
      <c r="E1" s="492"/>
      <c r="F1" s="492"/>
      <c r="G1" s="492"/>
      <c r="H1" s="492"/>
      <c r="I1" s="492"/>
      <c r="J1" s="492"/>
      <c r="K1" s="492"/>
      <c r="L1" s="492"/>
      <c r="M1" s="492"/>
      <c r="N1" s="492"/>
      <c r="O1" s="492"/>
      <c r="P1" s="492"/>
    </row>
    <row r="2" spans="1:16" ht="15" customHeight="1" x14ac:dyDescent="0.25">
      <c r="A2" s="313"/>
      <c r="B2" s="492" t="s">
        <v>640</v>
      </c>
      <c r="C2" s="492"/>
      <c r="D2" s="492"/>
      <c r="E2" s="492"/>
      <c r="F2" s="492"/>
      <c r="G2" s="492"/>
      <c r="H2" s="492"/>
      <c r="I2" s="492"/>
      <c r="J2" s="492"/>
      <c r="K2" s="492"/>
      <c r="L2" s="492"/>
      <c r="M2" s="492"/>
      <c r="N2" s="492"/>
      <c r="O2" s="492"/>
      <c r="P2" s="492"/>
    </row>
    <row r="3" spans="1:16" ht="15" customHeight="1" x14ac:dyDescent="0.25">
      <c r="A3" s="313"/>
      <c r="B3" s="492" t="s">
        <v>643</v>
      </c>
      <c r="C3" s="492"/>
      <c r="D3" s="492"/>
      <c r="E3" s="492"/>
      <c r="F3" s="492"/>
      <c r="G3" s="492"/>
      <c r="H3" s="492"/>
      <c r="I3" s="492"/>
      <c r="J3" s="492"/>
      <c r="K3" s="492"/>
      <c r="L3" s="492"/>
      <c r="M3" s="492"/>
      <c r="N3" s="492"/>
      <c r="O3" s="492"/>
      <c r="P3" s="492"/>
    </row>
    <row r="6" spans="1:16" s="314" customFormat="1" x14ac:dyDescent="0.25">
      <c r="D6" s="514" t="s">
        <v>567</v>
      </c>
      <c r="E6" s="514"/>
      <c r="F6" s="514"/>
      <c r="G6" s="418"/>
      <c r="H6" s="514" t="s">
        <v>568</v>
      </c>
      <c r="I6" s="514"/>
      <c r="J6" s="514"/>
      <c r="K6" s="514"/>
      <c r="L6" s="514"/>
      <c r="M6" s="514"/>
      <c r="N6" s="514"/>
    </row>
    <row r="7" spans="1:16" s="313" customFormat="1" x14ac:dyDescent="0.25">
      <c r="B7" s="314"/>
      <c r="C7" s="314"/>
      <c r="D7" s="513" t="s">
        <v>569</v>
      </c>
      <c r="E7" s="513"/>
      <c r="F7" s="513"/>
      <c r="G7" s="314"/>
      <c r="H7" s="513" t="s">
        <v>569</v>
      </c>
      <c r="I7" s="513"/>
      <c r="J7" s="513"/>
      <c r="K7" s="314"/>
      <c r="L7" s="513" t="s">
        <v>569</v>
      </c>
      <c r="M7" s="513"/>
      <c r="N7" s="513"/>
      <c r="O7" s="314"/>
      <c r="P7" s="314"/>
    </row>
    <row r="8" spans="1:16" s="314" customFormat="1" ht="9" customHeight="1" x14ac:dyDescent="0.25">
      <c r="D8" s="419" t="s">
        <v>570</v>
      </c>
      <c r="E8" s="419"/>
      <c r="F8" s="419" t="s">
        <v>570</v>
      </c>
      <c r="H8" s="419" t="s">
        <v>570</v>
      </c>
      <c r="I8" s="419"/>
      <c r="J8" s="419" t="s">
        <v>570</v>
      </c>
      <c r="L8" s="419" t="s">
        <v>570</v>
      </c>
      <c r="M8" s="419"/>
      <c r="N8" s="419" t="s">
        <v>570</v>
      </c>
    </row>
    <row r="9" spans="1:16" s="314" customFormat="1" x14ac:dyDescent="0.25">
      <c r="B9" s="420" t="s">
        <v>571</v>
      </c>
      <c r="C9" s="420" t="s">
        <v>572</v>
      </c>
    </row>
    <row r="10" spans="1:16" s="314" customFormat="1" ht="9" customHeight="1" x14ac:dyDescent="0.25">
      <c r="C10" s="419" t="s">
        <v>570</v>
      </c>
    </row>
    <row r="11" spans="1:16" s="314" customFormat="1" x14ac:dyDescent="0.25">
      <c r="C11" s="420" t="s">
        <v>573</v>
      </c>
    </row>
    <row r="12" spans="1:16" s="314" customFormat="1" x14ac:dyDescent="0.25">
      <c r="C12" s="420" t="s">
        <v>574</v>
      </c>
      <c r="F12" s="421" t="e">
        <f>ROUND((+F20/+F14),3)</f>
        <v>#DIV/0!</v>
      </c>
      <c r="G12" s="418" t="s">
        <v>691</v>
      </c>
      <c r="H12" s="418"/>
      <c r="I12" s="418"/>
      <c r="J12" s="421" t="e">
        <f>ROUND((+J20/+J14),3)</f>
        <v>#DIV/0!</v>
      </c>
      <c r="K12" s="418"/>
      <c r="L12" s="418"/>
      <c r="M12" s="418"/>
      <c r="N12" s="421" t="e">
        <f>ROUND((+N20/+N14),3)</f>
        <v>#DIV/0!</v>
      </c>
    </row>
    <row r="13" spans="1:16" s="314" customFormat="1" x14ac:dyDescent="0.25"/>
    <row r="14" spans="1:16" s="314" customFormat="1" x14ac:dyDescent="0.25">
      <c r="C14" s="420" t="s">
        <v>575</v>
      </c>
      <c r="F14" s="422"/>
      <c r="G14" s="420" t="s">
        <v>83</v>
      </c>
      <c r="J14" s="423">
        <f>F25</f>
        <v>0</v>
      </c>
      <c r="K14" s="420" t="s">
        <v>83</v>
      </c>
      <c r="N14" s="424">
        <f>J25</f>
        <v>0</v>
      </c>
      <c r="O14" s="420" t="s">
        <v>83</v>
      </c>
    </row>
    <row r="15" spans="1:16" s="314" customFormat="1" x14ac:dyDescent="0.25">
      <c r="C15" s="420" t="s">
        <v>576</v>
      </c>
      <c r="F15" s="419"/>
    </row>
    <row r="16" spans="1:16" s="314" customFormat="1" x14ac:dyDescent="0.25">
      <c r="C16" s="420" t="s">
        <v>577</v>
      </c>
      <c r="D16" s="422"/>
      <c r="E16" s="425"/>
      <c r="H16" s="423">
        <f>D27</f>
        <v>0</v>
      </c>
      <c r="I16" s="425"/>
      <c r="J16" s="426"/>
      <c r="L16" s="427">
        <f>H27</f>
        <v>0</v>
      </c>
      <c r="M16" s="425"/>
    </row>
    <row r="17" spans="2:15" s="314" customFormat="1" x14ac:dyDescent="0.25">
      <c r="C17" s="420" t="s">
        <v>578</v>
      </c>
      <c r="D17" s="428"/>
      <c r="E17" s="425"/>
      <c r="H17" s="428"/>
      <c r="I17" s="425"/>
      <c r="J17" s="426"/>
      <c r="L17" s="428"/>
      <c r="M17" s="425"/>
    </row>
    <row r="18" spans="2:15" s="314" customFormat="1" x14ac:dyDescent="0.25">
      <c r="C18" s="420" t="s">
        <v>579</v>
      </c>
      <c r="D18" s="428"/>
      <c r="E18" s="425"/>
      <c r="H18" s="427" t="e">
        <f>F48</f>
        <v>#DIV/0!</v>
      </c>
      <c r="I18" s="425"/>
      <c r="J18" s="426"/>
      <c r="L18" s="427" t="e">
        <f>J48</f>
        <v>#DIV/0!</v>
      </c>
      <c r="M18" s="425"/>
    </row>
    <row r="19" spans="2:15" s="314" customFormat="1" ht="9" customHeight="1" x14ac:dyDescent="0.25">
      <c r="D19" s="429"/>
      <c r="E19" s="419"/>
      <c r="H19" s="419"/>
      <c r="I19" s="419"/>
      <c r="L19" s="419"/>
      <c r="M19" s="419"/>
    </row>
    <row r="20" spans="2:15" s="314" customFormat="1" x14ac:dyDescent="0.25">
      <c r="C20" s="430" t="s">
        <v>580</v>
      </c>
      <c r="F20" s="427">
        <f>SUM(D16:D18)</f>
        <v>0</v>
      </c>
      <c r="G20" s="420" t="s">
        <v>82</v>
      </c>
      <c r="J20" s="427" t="e">
        <f>H16+H17+H18</f>
        <v>#DIV/0!</v>
      </c>
      <c r="K20" s="420" t="s">
        <v>82</v>
      </c>
      <c r="N20" s="431" t="e">
        <f>SUM(L16:L18)</f>
        <v>#DIV/0!</v>
      </c>
      <c r="O20" s="420" t="s">
        <v>82</v>
      </c>
    </row>
    <row r="21" spans="2:15" s="314" customFormat="1" ht="9" customHeight="1" x14ac:dyDescent="0.25">
      <c r="F21" s="419"/>
      <c r="J21" s="419"/>
      <c r="N21" s="419"/>
    </row>
    <row r="22" spans="2:15" s="314" customFormat="1" ht="9" customHeight="1" x14ac:dyDescent="0.25"/>
    <row r="23" spans="2:15" s="314" customFormat="1" x14ac:dyDescent="0.25">
      <c r="B23" s="420" t="s">
        <v>581</v>
      </c>
      <c r="C23" s="420" t="s">
        <v>582</v>
      </c>
    </row>
    <row r="24" spans="2:15" s="314" customFormat="1" ht="9" customHeight="1" x14ac:dyDescent="0.25">
      <c r="C24" s="419" t="s">
        <v>570</v>
      </c>
    </row>
    <row r="25" spans="2:15" s="314" customFormat="1" x14ac:dyDescent="0.25">
      <c r="C25" s="420" t="s">
        <v>583</v>
      </c>
      <c r="F25" s="422"/>
      <c r="G25" s="314" t="s">
        <v>689</v>
      </c>
      <c r="J25" s="422"/>
      <c r="N25" s="422">
        <v>0</v>
      </c>
    </row>
    <row r="26" spans="2:15" s="314" customFormat="1" x14ac:dyDescent="0.25">
      <c r="C26" s="420" t="s">
        <v>584</v>
      </c>
      <c r="D26" s="425"/>
    </row>
    <row r="27" spans="2:15" s="314" customFormat="1" x14ac:dyDescent="0.25">
      <c r="C27" s="420" t="s">
        <v>585</v>
      </c>
      <c r="D27" s="422"/>
      <c r="E27" s="425"/>
      <c r="H27" s="422"/>
      <c r="I27" s="425"/>
      <c r="L27" s="428">
        <v>0</v>
      </c>
      <c r="M27" s="425"/>
    </row>
    <row r="28" spans="2:15" s="314" customFormat="1" x14ac:dyDescent="0.25">
      <c r="C28" s="420" t="s">
        <v>586</v>
      </c>
      <c r="D28" s="427">
        <f>D17</f>
        <v>0</v>
      </c>
      <c r="E28" s="425"/>
      <c r="H28" s="427">
        <f>H17</f>
        <v>0</v>
      </c>
      <c r="I28" s="425"/>
      <c r="L28" s="427">
        <f>L17</f>
        <v>0</v>
      </c>
      <c r="M28" s="425"/>
    </row>
    <row r="29" spans="2:15" s="314" customFormat="1" x14ac:dyDescent="0.25">
      <c r="C29" s="420" t="s">
        <v>587</v>
      </c>
      <c r="D29" s="427">
        <f>D18</f>
        <v>0</v>
      </c>
      <c r="E29" s="425"/>
      <c r="H29" s="427" t="e">
        <f>H18</f>
        <v>#DIV/0!</v>
      </c>
      <c r="I29" s="425"/>
      <c r="L29" s="427" t="e">
        <f>L18</f>
        <v>#DIV/0!</v>
      </c>
      <c r="M29" s="425"/>
    </row>
    <row r="30" spans="2:15" s="314" customFormat="1" ht="9" customHeight="1" x14ac:dyDescent="0.25">
      <c r="D30" s="419"/>
      <c r="E30" s="419"/>
      <c r="H30" s="419"/>
      <c r="I30" s="419"/>
      <c r="L30" s="419"/>
      <c r="M30" s="419"/>
    </row>
    <row r="31" spans="2:15" s="314" customFormat="1" x14ac:dyDescent="0.25">
      <c r="C31" s="430" t="s">
        <v>580</v>
      </c>
      <c r="F31" s="427">
        <f>SUM(D27:D29)</f>
        <v>0</v>
      </c>
      <c r="J31" s="431" t="e">
        <f>SUM(H27:H29)</f>
        <v>#DIV/0!</v>
      </c>
      <c r="N31" s="431" t="e">
        <f>SUM(L27:L29)</f>
        <v>#DIV/0!</v>
      </c>
    </row>
    <row r="32" spans="2:15" s="314" customFormat="1" ht="9" customHeight="1" x14ac:dyDescent="0.25">
      <c r="F32" s="419"/>
      <c r="J32" s="419"/>
      <c r="N32" s="419"/>
    </row>
    <row r="33" spans="2:15" s="314" customFormat="1" ht="9" customHeight="1" x14ac:dyDescent="0.25"/>
    <row r="34" spans="2:15" s="314" customFormat="1" x14ac:dyDescent="0.25">
      <c r="B34" s="432" t="s">
        <v>588</v>
      </c>
      <c r="C34" s="432" t="s">
        <v>589</v>
      </c>
      <c r="D34" s="418"/>
      <c r="E34" s="418"/>
      <c r="F34" s="418"/>
      <c r="G34" s="418"/>
      <c r="H34" s="418"/>
      <c r="I34" s="418"/>
      <c r="J34" s="418"/>
      <c r="K34" s="418"/>
      <c r="L34" s="418"/>
      <c r="M34" s="418"/>
      <c r="N34" s="418"/>
      <c r="O34" s="418"/>
    </row>
    <row r="35" spans="2:15" s="314" customFormat="1" ht="9" customHeight="1" x14ac:dyDescent="0.25">
      <c r="B35" s="418"/>
      <c r="C35" s="433" t="s">
        <v>570</v>
      </c>
      <c r="D35" s="418"/>
      <c r="E35" s="418"/>
      <c r="F35" s="418"/>
      <c r="G35" s="418"/>
      <c r="H35" s="418"/>
      <c r="I35" s="418"/>
      <c r="J35" s="418"/>
      <c r="K35" s="418"/>
      <c r="L35" s="418"/>
      <c r="M35" s="418"/>
      <c r="N35" s="418"/>
      <c r="O35" s="418"/>
    </row>
    <row r="36" spans="2:15" s="314" customFormat="1" x14ac:dyDescent="0.25">
      <c r="B36" s="418"/>
      <c r="C36" s="432" t="s">
        <v>590</v>
      </c>
      <c r="D36" s="418"/>
      <c r="E36" s="418"/>
      <c r="F36" s="418"/>
      <c r="G36" s="418"/>
      <c r="H36" s="434"/>
      <c r="I36" s="418"/>
      <c r="J36" s="418"/>
      <c r="K36" s="418"/>
      <c r="L36" s="418"/>
      <c r="M36" s="418"/>
      <c r="N36" s="418"/>
      <c r="O36" s="418"/>
    </row>
    <row r="37" spans="2:15" s="314" customFormat="1" x14ac:dyDescent="0.25">
      <c r="B37" s="418"/>
      <c r="C37" s="432" t="s">
        <v>690</v>
      </c>
      <c r="D37" s="418"/>
      <c r="E37" s="418"/>
      <c r="F37" s="418"/>
      <c r="G37" s="418"/>
      <c r="H37" s="418"/>
      <c r="I37" s="418"/>
      <c r="J37" s="418"/>
      <c r="K37" s="418"/>
      <c r="L37" s="418"/>
      <c r="M37" s="418"/>
      <c r="N37" s="418"/>
      <c r="O37" s="418"/>
    </row>
    <row r="38" spans="2:15" s="314" customFormat="1" x14ac:dyDescent="0.25">
      <c r="B38" s="418"/>
      <c r="C38" s="418" t="str">
        <f>D7</f>
        <v xml:space="preserve">         FY 201X</v>
      </c>
      <c r="D38" s="418"/>
      <c r="E38" s="418"/>
      <c r="F38" s="427" t="e">
        <f>F12*F25</f>
        <v>#DIV/0!</v>
      </c>
      <c r="G38" s="432" t="s">
        <v>591</v>
      </c>
      <c r="H38" s="418"/>
      <c r="I38" s="418"/>
      <c r="J38" s="418"/>
      <c r="K38" s="418"/>
      <c r="L38" s="418"/>
      <c r="M38" s="418"/>
      <c r="N38" s="418"/>
      <c r="O38" s="418"/>
    </row>
    <row r="39" spans="2:15" s="314" customFormat="1" x14ac:dyDescent="0.25">
      <c r="B39" s="418"/>
      <c r="C39" s="418" t="str">
        <f>H7</f>
        <v xml:space="preserve">         FY 201X</v>
      </c>
      <c r="D39" s="418"/>
      <c r="E39" s="418"/>
      <c r="F39" s="418"/>
      <c r="G39" s="418"/>
      <c r="H39" s="418"/>
      <c r="I39" s="418"/>
      <c r="J39" s="427" t="e">
        <f>J12*J25</f>
        <v>#DIV/0!</v>
      </c>
      <c r="K39" s="432" t="s">
        <v>591</v>
      </c>
      <c r="L39" s="418"/>
      <c r="M39" s="418"/>
      <c r="N39" s="418"/>
      <c r="O39" s="418"/>
    </row>
    <row r="40" spans="2:15" s="314" customFormat="1" x14ac:dyDescent="0.25">
      <c r="B40" s="418"/>
      <c r="C40" s="418" t="str">
        <f>L7</f>
        <v xml:space="preserve">         FY 201X</v>
      </c>
      <c r="D40" s="418"/>
      <c r="E40" s="418"/>
      <c r="F40" s="418"/>
      <c r="G40" s="418"/>
      <c r="H40" s="418"/>
      <c r="I40" s="418"/>
      <c r="J40" s="418"/>
      <c r="K40" s="418"/>
      <c r="L40" s="418"/>
      <c r="M40" s="418"/>
      <c r="N40" s="434" t="e">
        <f>N12*N25</f>
        <v>#DIV/0!</v>
      </c>
      <c r="O40" s="432" t="s">
        <v>591</v>
      </c>
    </row>
    <row r="41" spans="2:15" s="314" customFormat="1" ht="9" customHeight="1" x14ac:dyDescent="0.25">
      <c r="B41" s="418"/>
      <c r="C41" s="418"/>
      <c r="D41" s="418"/>
      <c r="E41" s="418"/>
      <c r="F41" s="418"/>
      <c r="G41" s="418"/>
      <c r="H41" s="418"/>
      <c r="I41" s="418"/>
      <c r="J41" s="418"/>
      <c r="K41" s="418"/>
      <c r="L41" s="418"/>
      <c r="M41" s="418"/>
      <c r="N41" s="418"/>
      <c r="O41" s="418"/>
    </row>
    <row r="42" spans="2:15" s="314" customFormat="1" x14ac:dyDescent="0.25">
      <c r="B42" s="418"/>
      <c r="C42" s="432" t="s">
        <v>592</v>
      </c>
      <c r="D42" s="418"/>
      <c r="E42" s="418"/>
      <c r="F42" s="418"/>
      <c r="G42" s="418"/>
      <c r="H42" s="418"/>
      <c r="I42" s="418"/>
      <c r="J42" s="418"/>
      <c r="K42" s="418"/>
      <c r="L42" s="418"/>
      <c r="M42" s="418"/>
      <c r="N42" s="418"/>
      <c r="O42" s="418"/>
    </row>
    <row r="43" spans="2:15" s="314" customFormat="1" x14ac:dyDescent="0.25">
      <c r="B43" s="418"/>
      <c r="C43" s="432" t="s">
        <v>593</v>
      </c>
      <c r="D43" s="418"/>
      <c r="E43" s="418"/>
      <c r="F43" s="418"/>
      <c r="G43" s="418"/>
      <c r="H43" s="418"/>
      <c r="I43" s="418"/>
      <c r="J43" s="418"/>
      <c r="K43" s="418"/>
      <c r="L43" s="418"/>
      <c r="M43" s="418"/>
      <c r="N43" s="418"/>
      <c r="O43" s="418"/>
    </row>
    <row r="44" spans="2:15" s="314" customFormat="1" x14ac:dyDescent="0.25">
      <c r="B44" s="418"/>
      <c r="C44" s="418" t="str">
        <f>D7</f>
        <v xml:space="preserve">         FY 201X</v>
      </c>
      <c r="D44" s="418"/>
      <c r="E44" s="418"/>
      <c r="F44" s="427">
        <f>F31</f>
        <v>0</v>
      </c>
      <c r="G44" s="432" t="s">
        <v>594</v>
      </c>
      <c r="H44" s="418"/>
      <c r="I44" s="418"/>
      <c r="J44" s="418"/>
      <c r="K44" s="418"/>
      <c r="L44" s="418"/>
      <c r="M44" s="418"/>
      <c r="N44" s="418"/>
      <c r="O44" s="418"/>
    </row>
    <row r="45" spans="2:15" s="314" customFormat="1" x14ac:dyDescent="0.25">
      <c r="B45" s="418"/>
      <c r="C45" s="418" t="str">
        <f>H7</f>
        <v xml:space="preserve">         FY 201X</v>
      </c>
      <c r="D45" s="418"/>
      <c r="E45" s="418"/>
      <c r="F45" s="418"/>
      <c r="G45" s="418"/>
      <c r="H45" s="418"/>
      <c r="I45" s="418"/>
      <c r="J45" s="427" t="e">
        <f>J31</f>
        <v>#DIV/0!</v>
      </c>
      <c r="K45" s="432" t="s">
        <v>594</v>
      </c>
      <c r="L45" s="418"/>
      <c r="M45" s="418"/>
      <c r="N45" s="418"/>
      <c r="O45" s="418"/>
    </row>
    <row r="46" spans="2:15" s="314" customFormat="1" x14ac:dyDescent="0.25">
      <c r="B46" s="418"/>
      <c r="C46" s="418" t="str">
        <f>L7</f>
        <v xml:space="preserve">         FY 201X</v>
      </c>
      <c r="D46" s="418"/>
      <c r="E46" s="418"/>
      <c r="F46" s="418"/>
      <c r="G46" s="418"/>
      <c r="H46" s="418"/>
      <c r="I46" s="418"/>
      <c r="J46" s="418"/>
      <c r="K46" s="418"/>
      <c r="L46" s="418"/>
      <c r="M46" s="418"/>
      <c r="N46" s="434" t="e">
        <f>N31</f>
        <v>#DIV/0!</v>
      </c>
      <c r="O46" s="432" t="s">
        <v>594</v>
      </c>
    </row>
    <row r="47" spans="2:15" s="314" customFormat="1" ht="9" customHeight="1" x14ac:dyDescent="0.25">
      <c r="B47" s="418"/>
      <c r="C47" s="418"/>
      <c r="D47" s="418"/>
      <c r="E47" s="418"/>
      <c r="F47" s="433"/>
      <c r="G47" s="418"/>
      <c r="H47" s="418"/>
      <c r="I47" s="418"/>
      <c r="J47" s="433"/>
      <c r="K47" s="418"/>
      <c r="L47" s="418"/>
      <c r="M47" s="418"/>
      <c r="N47" s="433"/>
      <c r="O47" s="418"/>
    </row>
    <row r="48" spans="2:15" s="314" customFormat="1" x14ac:dyDescent="0.25">
      <c r="B48" s="418"/>
      <c r="C48" s="432" t="s">
        <v>596</v>
      </c>
      <c r="D48" s="418"/>
      <c r="E48" s="418"/>
      <c r="F48" s="427" t="e">
        <f>F31-F38</f>
        <v>#DIV/0!</v>
      </c>
      <c r="G48" s="418"/>
      <c r="H48" s="418"/>
      <c r="I48" s="418"/>
      <c r="J48" s="427" t="e">
        <f>J31-J39</f>
        <v>#DIV/0!</v>
      </c>
      <c r="K48" s="418"/>
      <c r="L48" s="418"/>
      <c r="M48" s="418"/>
      <c r="N48" s="434" t="e">
        <f>N31-N40</f>
        <v>#DIV/0!</v>
      </c>
      <c r="O48" s="418"/>
    </row>
    <row r="49" spans="1:14" s="314" customFormat="1" x14ac:dyDescent="0.25">
      <c r="F49" s="419"/>
      <c r="J49" s="419"/>
      <c r="N49" s="419"/>
    </row>
    <row r="50" spans="1:14" s="314" customFormat="1" ht="9" customHeight="1" x14ac:dyDescent="0.25"/>
    <row r="51" spans="1:14" s="314" customFormat="1" x14ac:dyDescent="0.25"/>
    <row r="52" spans="1:14" x14ac:dyDescent="0.25">
      <c r="A52" s="259" t="s">
        <v>623</v>
      </c>
      <c r="B52" s="259"/>
      <c r="C52" s="307"/>
    </row>
    <row r="53" spans="1:14" x14ac:dyDescent="0.25">
      <c r="A53" s="260" t="s">
        <v>620</v>
      </c>
      <c r="B53" s="260"/>
      <c r="C53" s="308"/>
    </row>
  </sheetData>
  <mergeCells count="8">
    <mergeCell ref="D7:F7"/>
    <mergeCell ref="H7:J7"/>
    <mergeCell ref="L7:N7"/>
    <mergeCell ref="B1:P1"/>
    <mergeCell ref="B2:P2"/>
    <mergeCell ref="B3:P3"/>
    <mergeCell ref="D6:F6"/>
    <mergeCell ref="H6:N6"/>
  </mergeCells>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election activeCell="A8" sqref="A8"/>
    </sheetView>
  </sheetViews>
  <sheetFormatPr defaultColWidth="9.140625" defaultRowHeight="15" x14ac:dyDescent="0.25"/>
  <cols>
    <col min="1" max="1" width="25.140625" style="231" bestFit="1" customWidth="1"/>
    <col min="2" max="2" width="24.7109375" style="231" bestFit="1" customWidth="1"/>
    <col min="3" max="3" width="33.85546875" style="231" bestFit="1" customWidth="1"/>
    <col min="4" max="4" width="21.42578125" style="86" customWidth="1"/>
    <col min="5" max="16384" width="9.140625" style="231"/>
  </cols>
  <sheetData>
    <row r="1" spans="1:6" x14ac:dyDescent="0.25">
      <c r="A1" s="231" t="s">
        <v>480</v>
      </c>
      <c r="B1" s="231" t="s">
        <v>481</v>
      </c>
      <c r="C1" s="231" t="s">
        <v>482</v>
      </c>
      <c r="D1" s="234" t="s">
        <v>483</v>
      </c>
      <c r="F1" s="85" t="s">
        <v>484</v>
      </c>
    </row>
    <row r="2" spans="1:6" x14ac:dyDescent="0.25">
      <c r="A2" s="231" t="s">
        <v>372</v>
      </c>
      <c r="B2" s="231" t="s">
        <v>485</v>
      </c>
      <c r="C2" s="231" t="s">
        <v>373</v>
      </c>
      <c r="D2" s="211">
        <v>152461.59</v>
      </c>
    </row>
    <row r="3" spans="1:6" x14ac:dyDescent="0.25">
      <c r="A3" s="231" t="s">
        <v>374</v>
      </c>
      <c r="B3" s="231" t="s">
        <v>486</v>
      </c>
      <c r="C3" s="231" t="s">
        <v>375</v>
      </c>
      <c r="D3" s="86">
        <v>144461.64999999997</v>
      </c>
    </row>
    <row r="4" spans="1:6" x14ac:dyDescent="0.25">
      <c r="A4" s="231" t="s">
        <v>376</v>
      </c>
      <c r="B4" s="231" t="s">
        <v>487</v>
      </c>
      <c r="C4" s="231" t="s">
        <v>377</v>
      </c>
      <c r="D4" s="86">
        <v>150000.24000000002</v>
      </c>
      <c r="F4" s="85" t="s">
        <v>488</v>
      </c>
    </row>
    <row r="5" spans="1:6" x14ac:dyDescent="0.25">
      <c r="A5" s="231" t="s">
        <v>378</v>
      </c>
      <c r="B5" s="231" t="s">
        <v>489</v>
      </c>
      <c r="C5" s="231" t="s">
        <v>379</v>
      </c>
      <c r="D5" s="86">
        <v>130000.19999999995</v>
      </c>
    </row>
    <row r="6" spans="1:6" x14ac:dyDescent="0.25">
      <c r="A6" s="231" t="s">
        <v>380</v>
      </c>
      <c r="B6" s="231" t="s">
        <v>489</v>
      </c>
      <c r="C6" s="231" t="s">
        <v>381</v>
      </c>
      <c r="D6" s="86">
        <v>100569.30999999997</v>
      </c>
    </row>
    <row r="7" spans="1:6" x14ac:dyDescent="0.25">
      <c r="A7" s="231" t="s">
        <v>382</v>
      </c>
      <c r="B7" s="231" t="s">
        <v>489</v>
      </c>
      <c r="C7" s="231" t="s">
        <v>383</v>
      </c>
      <c r="D7" s="86">
        <v>137500.16000000006</v>
      </c>
      <c r="F7" s="85" t="s">
        <v>490</v>
      </c>
    </row>
    <row r="8" spans="1:6" x14ac:dyDescent="0.25">
      <c r="A8" s="231" t="s">
        <v>384</v>
      </c>
      <c r="B8" s="231" t="s">
        <v>491</v>
      </c>
      <c r="C8" s="231" t="s">
        <v>385</v>
      </c>
      <c r="D8" s="86">
        <v>95300.100000000035</v>
      </c>
      <c r="F8" s="85" t="s">
        <v>492</v>
      </c>
    </row>
    <row r="9" spans="1:6" x14ac:dyDescent="0.25">
      <c r="A9" s="231" t="s">
        <v>386</v>
      </c>
      <c r="B9" s="231" t="s">
        <v>493</v>
      </c>
      <c r="C9" s="231" t="s">
        <v>387</v>
      </c>
      <c r="D9" s="86">
        <v>95923.080000000016</v>
      </c>
      <c r="F9" s="85" t="s">
        <v>494</v>
      </c>
    </row>
    <row r="10" spans="1:6" x14ac:dyDescent="0.25">
      <c r="A10" s="231" t="s">
        <v>388</v>
      </c>
      <c r="B10" s="231" t="s">
        <v>495</v>
      </c>
      <c r="C10" s="231" t="s">
        <v>389</v>
      </c>
      <c r="D10" s="211">
        <v>43500.01999999999</v>
      </c>
    </row>
    <row r="11" spans="1:6" x14ac:dyDescent="0.25">
      <c r="A11" s="231" t="s">
        <v>390</v>
      </c>
      <c r="B11" s="231" t="s">
        <v>495</v>
      </c>
      <c r="C11" s="231" t="s">
        <v>391</v>
      </c>
      <c r="D11" s="86">
        <v>108923.08000000006</v>
      </c>
      <c r="F11" s="85" t="s">
        <v>488</v>
      </c>
    </row>
    <row r="12" spans="1:6" x14ac:dyDescent="0.25">
      <c r="A12" s="231" t="s">
        <v>392</v>
      </c>
      <c r="B12" s="231" t="s">
        <v>496</v>
      </c>
      <c r="C12" s="231" t="s">
        <v>393</v>
      </c>
      <c r="D12" s="211">
        <v>81830.630000000019</v>
      </c>
      <c r="F12" s="85" t="s">
        <v>497</v>
      </c>
    </row>
    <row r="13" spans="1:6" x14ac:dyDescent="0.25">
      <c r="A13" s="231" t="s">
        <v>394</v>
      </c>
      <c r="B13" s="231" t="s">
        <v>496</v>
      </c>
      <c r="C13" s="231" t="s">
        <v>393</v>
      </c>
      <c r="D13" s="86">
        <v>20203.86</v>
      </c>
      <c r="F13" s="85" t="s">
        <v>497</v>
      </c>
    </row>
    <row r="14" spans="1:6" x14ac:dyDescent="0.25">
      <c r="A14" s="231" t="s">
        <v>498</v>
      </c>
      <c r="B14" s="231" t="s">
        <v>499</v>
      </c>
      <c r="C14" s="231" t="s">
        <v>500</v>
      </c>
      <c r="D14" s="86">
        <v>113896.5</v>
      </c>
      <c r="F14" s="85" t="s">
        <v>501</v>
      </c>
    </row>
    <row r="15" spans="1:6" x14ac:dyDescent="0.25">
      <c r="A15" s="231" t="s">
        <v>195</v>
      </c>
      <c r="B15" s="231" t="s">
        <v>502</v>
      </c>
      <c r="C15" s="231" t="s">
        <v>395</v>
      </c>
      <c r="D15" s="86">
        <v>141000.11999999997</v>
      </c>
      <c r="F15" s="85" t="s">
        <v>503</v>
      </c>
    </row>
    <row r="16" spans="1:6" x14ac:dyDescent="0.25">
      <c r="A16" s="231" t="s">
        <v>396</v>
      </c>
      <c r="B16" s="231" t="s">
        <v>504</v>
      </c>
      <c r="C16" s="231" t="s">
        <v>397</v>
      </c>
      <c r="D16" s="86">
        <v>15346.17</v>
      </c>
      <c r="F16" s="85" t="s">
        <v>505</v>
      </c>
    </row>
    <row r="17" spans="1:6" x14ac:dyDescent="0.25">
      <c r="A17" s="231" t="s">
        <v>199</v>
      </c>
      <c r="B17" s="231" t="s">
        <v>504</v>
      </c>
      <c r="C17" s="231" t="s">
        <v>216</v>
      </c>
      <c r="D17" s="86">
        <v>90000.039999999964</v>
      </c>
      <c r="F17" s="85" t="s">
        <v>506</v>
      </c>
    </row>
    <row r="18" spans="1:6" x14ac:dyDescent="0.25">
      <c r="A18" s="231" t="s">
        <v>398</v>
      </c>
      <c r="B18" s="231" t="s">
        <v>507</v>
      </c>
      <c r="C18" s="231" t="s">
        <v>399</v>
      </c>
      <c r="D18" s="211">
        <v>152500.24000000002</v>
      </c>
    </row>
    <row r="19" spans="1:6" x14ac:dyDescent="0.25">
      <c r="A19" s="231" t="s">
        <v>400</v>
      </c>
      <c r="B19" s="231" t="s">
        <v>508</v>
      </c>
      <c r="C19" s="231" t="s">
        <v>401</v>
      </c>
      <c r="D19" s="86">
        <v>61250</v>
      </c>
    </row>
    <row r="20" spans="1:6" x14ac:dyDescent="0.25">
      <c r="A20" s="231" t="s">
        <v>402</v>
      </c>
      <c r="B20" s="231" t="s">
        <v>508</v>
      </c>
      <c r="C20" s="231" t="s">
        <v>403</v>
      </c>
      <c r="D20" s="86">
        <v>45935.420000000013</v>
      </c>
    </row>
    <row r="21" spans="1:6" x14ac:dyDescent="0.25">
      <c r="A21" s="231" t="s">
        <v>404</v>
      </c>
      <c r="B21" s="231" t="s">
        <v>508</v>
      </c>
      <c r="C21" s="231" t="s">
        <v>405</v>
      </c>
      <c r="D21" s="211">
        <v>58790</v>
      </c>
    </row>
    <row r="22" spans="1:6" x14ac:dyDescent="0.25">
      <c r="A22" s="231" t="s">
        <v>406</v>
      </c>
      <c r="B22" s="231" t="s">
        <v>508</v>
      </c>
      <c r="C22" s="231" t="s">
        <v>407</v>
      </c>
      <c r="D22" s="211">
        <v>55000.220000000016</v>
      </c>
    </row>
    <row r="23" spans="1:6" x14ac:dyDescent="0.25">
      <c r="A23" s="231" t="s">
        <v>408</v>
      </c>
      <c r="B23" s="231" t="s">
        <v>508</v>
      </c>
      <c r="C23" s="231" t="s">
        <v>409</v>
      </c>
      <c r="D23" s="86">
        <v>51330.6</v>
      </c>
      <c r="F23" s="85" t="s">
        <v>509</v>
      </c>
    </row>
    <row r="24" spans="1:6" x14ac:dyDescent="0.25">
      <c r="A24" s="231" t="s">
        <v>510</v>
      </c>
      <c r="B24" s="231" t="s">
        <v>511</v>
      </c>
      <c r="C24" s="231" t="s">
        <v>512</v>
      </c>
      <c r="D24" s="86">
        <v>6506.02</v>
      </c>
    </row>
    <row r="25" spans="1:6" x14ac:dyDescent="0.25">
      <c r="A25" s="231" t="s">
        <v>410</v>
      </c>
      <c r="B25" s="231" t="s">
        <v>511</v>
      </c>
      <c r="C25" s="231" t="s">
        <v>411</v>
      </c>
      <c r="D25" s="211">
        <v>34967.32</v>
      </c>
    </row>
    <row r="26" spans="1:6" x14ac:dyDescent="0.25">
      <c r="A26" s="231" t="s">
        <v>412</v>
      </c>
      <c r="B26" s="231" t="s">
        <v>511</v>
      </c>
      <c r="C26" s="231" t="s">
        <v>413</v>
      </c>
      <c r="D26" s="86">
        <v>36049.23000000001</v>
      </c>
    </row>
    <row r="27" spans="1:6" x14ac:dyDescent="0.25">
      <c r="A27" s="231" t="s">
        <v>414</v>
      </c>
      <c r="B27" s="231" t="s">
        <v>511</v>
      </c>
      <c r="C27" s="231" t="s">
        <v>415</v>
      </c>
      <c r="D27" s="211">
        <v>28094.680000000004</v>
      </c>
    </row>
    <row r="28" spans="1:6" x14ac:dyDescent="0.25">
      <c r="A28" s="231" t="s">
        <v>416</v>
      </c>
      <c r="B28" s="231" t="s">
        <v>511</v>
      </c>
      <c r="C28" s="231" t="s">
        <v>417</v>
      </c>
      <c r="D28" s="86">
        <v>67500.160000000047</v>
      </c>
    </row>
    <row r="29" spans="1:6" x14ac:dyDescent="0.25">
      <c r="A29" s="231" t="s">
        <v>513</v>
      </c>
      <c r="B29" s="231" t="s">
        <v>511</v>
      </c>
      <c r="C29" s="231" t="s">
        <v>514</v>
      </c>
      <c r="D29" s="86">
        <v>5067.3</v>
      </c>
    </row>
    <row r="30" spans="1:6" x14ac:dyDescent="0.25">
      <c r="A30" s="231" t="s">
        <v>418</v>
      </c>
      <c r="B30" s="231" t="s">
        <v>511</v>
      </c>
      <c r="C30" s="231" t="s">
        <v>411</v>
      </c>
      <c r="D30" s="86">
        <v>54169.22</v>
      </c>
    </row>
    <row r="31" spans="1:6" x14ac:dyDescent="0.25">
      <c r="A31" s="231" t="s">
        <v>419</v>
      </c>
      <c r="B31" s="231" t="s">
        <v>511</v>
      </c>
      <c r="C31" s="231" t="s">
        <v>413</v>
      </c>
      <c r="D31" s="211">
        <v>10769.24</v>
      </c>
    </row>
    <row r="32" spans="1:6" x14ac:dyDescent="0.25">
      <c r="A32" s="231" t="s">
        <v>420</v>
      </c>
      <c r="B32" s="231" t="s">
        <v>511</v>
      </c>
      <c r="C32" s="231" t="s">
        <v>411</v>
      </c>
      <c r="D32" s="86">
        <v>15920.05</v>
      </c>
    </row>
    <row r="33" spans="1:6" x14ac:dyDescent="0.25">
      <c r="A33" s="231" t="s">
        <v>421</v>
      </c>
      <c r="B33" s="231" t="s">
        <v>511</v>
      </c>
      <c r="C33" s="231" t="s">
        <v>422</v>
      </c>
      <c r="D33" s="86">
        <v>75836.630000000019</v>
      </c>
      <c r="F33" s="85" t="s">
        <v>515</v>
      </c>
    </row>
    <row r="34" spans="1:6" x14ac:dyDescent="0.25">
      <c r="A34" s="231" t="s">
        <v>516</v>
      </c>
      <c r="B34" s="231" t="s">
        <v>517</v>
      </c>
      <c r="C34" s="231" t="s">
        <v>518</v>
      </c>
      <c r="D34" s="86">
        <v>94134.749999999956</v>
      </c>
    </row>
    <row r="35" spans="1:6" x14ac:dyDescent="0.25">
      <c r="A35" s="231" t="s">
        <v>519</v>
      </c>
      <c r="B35" s="231" t="s">
        <v>517</v>
      </c>
      <c r="C35" s="231" t="s">
        <v>453</v>
      </c>
      <c r="D35" s="86">
        <v>52840</v>
      </c>
    </row>
    <row r="36" spans="1:6" x14ac:dyDescent="0.25">
      <c r="A36" s="231" t="s">
        <v>423</v>
      </c>
      <c r="B36" s="231" t="s">
        <v>520</v>
      </c>
      <c r="C36" s="231" t="s">
        <v>424</v>
      </c>
      <c r="D36" s="86">
        <v>59192.329999999994</v>
      </c>
      <c r="F36" s="85" t="s">
        <v>521</v>
      </c>
    </row>
    <row r="37" spans="1:6" x14ac:dyDescent="0.25">
      <c r="A37" s="231" t="s">
        <v>425</v>
      </c>
      <c r="B37" s="231" t="s">
        <v>520</v>
      </c>
      <c r="C37" s="231" t="s">
        <v>426</v>
      </c>
      <c r="D37" s="86">
        <v>39647.569999999992</v>
      </c>
    </row>
    <row r="38" spans="1:6" x14ac:dyDescent="0.25">
      <c r="A38" s="231" t="s">
        <v>522</v>
      </c>
      <c r="B38" s="231" t="s">
        <v>520</v>
      </c>
      <c r="C38" s="231" t="s">
        <v>523</v>
      </c>
      <c r="D38" s="86">
        <v>42000.139999999992</v>
      </c>
      <c r="F38" s="85" t="s">
        <v>524</v>
      </c>
    </row>
    <row r="39" spans="1:6" x14ac:dyDescent="0.25">
      <c r="A39" s="231" t="s">
        <v>427</v>
      </c>
      <c r="B39" s="231" t="s">
        <v>520</v>
      </c>
      <c r="C39" s="231" t="s">
        <v>428</v>
      </c>
      <c r="D39" s="86">
        <v>53558.18</v>
      </c>
    </row>
    <row r="40" spans="1:6" x14ac:dyDescent="0.25">
      <c r="A40" s="231" t="s">
        <v>429</v>
      </c>
      <c r="B40" s="231" t="s">
        <v>525</v>
      </c>
      <c r="C40" s="231" t="s">
        <v>430</v>
      </c>
      <c r="D40" s="86">
        <v>60000.199999999975</v>
      </c>
    </row>
    <row r="41" spans="1:6" x14ac:dyDescent="0.25">
      <c r="A41" s="231" t="s">
        <v>431</v>
      </c>
      <c r="B41" s="231" t="s">
        <v>525</v>
      </c>
      <c r="C41" s="231" t="s">
        <v>432</v>
      </c>
      <c r="D41" s="86">
        <v>275000</v>
      </c>
    </row>
    <row r="42" spans="1:6" x14ac:dyDescent="0.25">
      <c r="A42" s="231" t="s">
        <v>433</v>
      </c>
      <c r="B42" s="231" t="s">
        <v>526</v>
      </c>
      <c r="C42" s="231" t="s">
        <v>430</v>
      </c>
      <c r="D42" s="86">
        <v>36343.399999999994</v>
      </c>
    </row>
    <row r="43" spans="1:6" x14ac:dyDescent="0.25">
      <c r="A43" s="231" t="s">
        <v>434</v>
      </c>
      <c r="B43" s="231" t="s">
        <v>526</v>
      </c>
      <c r="C43" s="231" t="s">
        <v>428</v>
      </c>
      <c r="D43" s="86">
        <v>215000.23999999993</v>
      </c>
    </row>
    <row r="44" spans="1:6" x14ac:dyDescent="0.25">
      <c r="A44" s="231" t="s">
        <v>435</v>
      </c>
      <c r="B44" s="231" t="s">
        <v>526</v>
      </c>
      <c r="C44" s="231" t="s">
        <v>430</v>
      </c>
      <c r="D44" s="86">
        <v>4384.6100000000006</v>
      </c>
    </row>
    <row r="45" spans="1:6" x14ac:dyDescent="0.25">
      <c r="A45" s="231" t="s">
        <v>436</v>
      </c>
      <c r="B45" s="231" t="s">
        <v>526</v>
      </c>
      <c r="C45" s="231" t="s">
        <v>437</v>
      </c>
      <c r="D45" s="86">
        <v>65584.589999999982</v>
      </c>
    </row>
    <row r="46" spans="1:6" x14ac:dyDescent="0.25">
      <c r="A46" s="231" t="s">
        <v>527</v>
      </c>
      <c r="B46" s="231" t="s">
        <v>528</v>
      </c>
      <c r="C46" s="231" t="s">
        <v>529</v>
      </c>
      <c r="D46" s="86">
        <v>61261.689999999995</v>
      </c>
      <c r="F46" s="85" t="s">
        <v>530</v>
      </c>
    </row>
    <row r="47" spans="1:6" x14ac:dyDescent="0.25">
      <c r="A47" s="231" t="s">
        <v>531</v>
      </c>
      <c r="B47" s="231" t="s">
        <v>528</v>
      </c>
      <c r="C47" s="231" t="s">
        <v>532</v>
      </c>
      <c r="D47" s="86">
        <v>56300.080000000031</v>
      </c>
      <c r="F47" s="85" t="s">
        <v>530</v>
      </c>
    </row>
    <row r="48" spans="1:6" x14ac:dyDescent="0.25">
      <c r="A48" s="231" t="s">
        <v>438</v>
      </c>
      <c r="B48" s="231" t="s">
        <v>533</v>
      </c>
      <c r="C48" s="231" t="s">
        <v>439</v>
      </c>
      <c r="D48" s="86">
        <v>32749.770000000004</v>
      </c>
      <c r="F48" s="85" t="s">
        <v>534</v>
      </c>
    </row>
    <row r="49" spans="1:6" x14ac:dyDescent="0.25">
      <c r="A49" s="231" t="s">
        <v>440</v>
      </c>
      <c r="B49" s="231" t="s">
        <v>533</v>
      </c>
      <c r="C49" s="231" t="s">
        <v>441</v>
      </c>
      <c r="D49" s="86">
        <v>75600.199999999968</v>
      </c>
    </row>
    <row r="50" spans="1:6" x14ac:dyDescent="0.25">
      <c r="A50" s="231" t="s">
        <v>454</v>
      </c>
      <c r="B50" s="231" t="s">
        <v>535</v>
      </c>
      <c r="C50" s="231" t="s">
        <v>197</v>
      </c>
      <c r="D50" s="86">
        <v>55661.72</v>
      </c>
      <c r="F50" s="85" t="s">
        <v>536</v>
      </c>
    </row>
    <row r="51" spans="1:6" x14ac:dyDescent="0.25">
      <c r="A51" s="231" t="s">
        <v>537</v>
      </c>
      <c r="B51" s="231" t="s">
        <v>535</v>
      </c>
      <c r="C51" s="231" t="s">
        <v>197</v>
      </c>
      <c r="D51" s="86">
        <v>56000.099999999977</v>
      </c>
      <c r="F51" s="85" t="s">
        <v>536</v>
      </c>
    </row>
    <row r="52" spans="1:6" x14ac:dyDescent="0.25">
      <c r="A52" s="231" t="s">
        <v>455</v>
      </c>
      <c r="B52" s="231" t="s">
        <v>535</v>
      </c>
      <c r="C52" s="231" t="s">
        <v>197</v>
      </c>
      <c r="D52" s="86">
        <v>52806.63999999997</v>
      </c>
      <c r="F52" s="85" t="s">
        <v>536</v>
      </c>
    </row>
    <row r="53" spans="1:6" x14ac:dyDescent="0.25">
      <c r="A53" s="231" t="s">
        <v>442</v>
      </c>
      <c r="B53" s="231" t="s">
        <v>535</v>
      </c>
      <c r="C53" s="231" t="s">
        <v>443</v>
      </c>
      <c r="D53" s="211">
        <v>141000.02000000005</v>
      </c>
      <c r="F53" s="85" t="s">
        <v>536</v>
      </c>
    </row>
    <row r="54" spans="1:6" x14ac:dyDescent="0.25">
      <c r="A54" s="231" t="s">
        <v>538</v>
      </c>
      <c r="B54" s="231" t="s">
        <v>535</v>
      </c>
      <c r="C54" s="231" t="s">
        <v>539</v>
      </c>
      <c r="D54" s="86">
        <v>91520</v>
      </c>
      <c r="F54" s="85" t="s">
        <v>536</v>
      </c>
    </row>
    <row r="55" spans="1:6" x14ac:dyDescent="0.25">
      <c r="A55" s="231" t="s">
        <v>194</v>
      </c>
      <c r="B55" s="231" t="s">
        <v>535</v>
      </c>
      <c r="C55" s="231" t="s">
        <v>197</v>
      </c>
      <c r="D55" s="86">
        <v>47138.400000000023</v>
      </c>
      <c r="F55" s="85" t="s">
        <v>536</v>
      </c>
    </row>
    <row r="56" spans="1:6" x14ac:dyDescent="0.25">
      <c r="A56" s="231" t="s">
        <v>444</v>
      </c>
      <c r="B56" s="231" t="s">
        <v>486</v>
      </c>
      <c r="C56" s="231" t="s">
        <v>375</v>
      </c>
      <c r="D56" s="86">
        <v>71130.7</v>
      </c>
    </row>
  </sheetData>
  <autoFilter ref="A1:D56"/>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5"/>
  <sheetViews>
    <sheetView workbookViewId="0">
      <selection activeCell="F10" sqref="F10"/>
    </sheetView>
  </sheetViews>
  <sheetFormatPr defaultColWidth="9.140625" defaultRowHeight="15" x14ac:dyDescent="0.25"/>
  <cols>
    <col min="1" max="1" width="33.5703125" style="190" customWidth="1"/>
    <col min="2" max="4" width="23.7109375" style="190" customWidth="1"/>
    <col min="5" max="5" width="29.85546875" style="190" customWidth="1"/>
    <col min="6" max="6" width="20.85546875" style="190" customWidth="1"/>
    <col min="7" max="8" width="10.42578125" style="190" bestFit="1" customWidth="1"/>
    <col min="9" max="16384" width="9.140625" style="190"/>
  </cols>
  <sheetData>
    <row r="1" spans="1:12" x14ac:dyDescent="0.25">
      <c r="A1" s="191" t="s">
        <v>324</v>
      </c>
    </row>
    <row r="2" spans="1:12" x14ac:dyDescent="0.25">
      <c r="A2" s="191"/>
    </row>
    <row r="3" spans="1:12" x14ac:dyDescent="0.25">
      <c r="A3" s="189" t="s">
        <v>128</v>
      </c>
      <c r="B3" s="188"/>
      <c r="C3" s="188"/>
      <c r="D3" s="188"/>
      <c r="E3" s="188"/>
      <c r="G3" s="187"/>
      <c r="H3" s="187"/>
      <c r="I3" s="187"/>
      <c r="J3" s="187"/>
      <c r="K3" s="187"/>
      <c r="L3" s="187"/>
    </row>
    <row r="4" spans="1:12" ht="15" customHeight="1" x14ac:dyDescent="0.25">
      <c r="A4" s="191" t="s">
        <v>325</v>
      </c>
      <c r="B4" s="515"/>
      <c r="C4" s="515"/>
      <c r="D4" s="515"/>
      <c r="E4" s="515"/>
      <c r="F4" s="515"/>
      <c r="G4" s="186"/>
      <c r="H4" s="186"/>
      <c r="I4" s="186"/>
      <c r="J4" s="186"/>
      <c r="K4" s="186"/>
      <c r="L4" s="186"/>
    </row>
    <row r="5" spans="1:12" x14ac:dyDescent="0.25">
      <c r="A5" s="191" t="s">
        <v>319</v>
      </c>
      <c r="B5" s="515"/>
      <c r="C5" s="515"/>
      <c r="D5" s="515"/>
      <c r="E5" s="515"/>
      <c r="F5" s="515"/>
      <c r="G5" s="186"/>
      <c r="H5" s="186"/>
      <c r="I5" s="186"/>
      <c r="J5" s="186"/>
      <c r="K5" s="186"/>
      <c r="L5" s="186"/>
    </row>
    <row r="6" spans="1:12" x14ac:dyDescent="0.25">
      <c r="B6" s="185"/>
      <c r="C6" s="185"/>
      <c r="D6" s="185"/>
      <c r="E6" s="185"/>
      <c r="F6" s="185"/>
      <c r="G6" s="186"/>
      <c r="H6" s="186"/>
      <c r="I6" s="186"/>
      <c r="J6" s="186"/>
      <c r="K6" s="186"/>
      <c r="L6" s="186"/>
    </row>
    <row r="7" spans="1:12" ht="15.75" thickBot="1" x14ac:dyDescent="0.3">
      <c r="B7" s="185"/>
      <c r="C7" s="185"/>
      <c r="D7" s="185"/>
      <c r="E7" s="185"/>
      <c r="F7" s="185"/>
      <c r="G7" s="516" t="s">
        <v>326</v>
      </c>
      <c r="H7" s="516"/>
      <c r="I7" s="516"/>
      <c r="J7" s="516"/>
      <c r="K7" s="186"/>
      <c r="L7" s="186"/>
    </row>
    <row r="8" spans="1:12" ht="45.75" thickBot="1" x14ac:dyDescent="0.3">
      <c r="A8" s="184" t="s">
        <v>327</v>
      </c>
      <c r="B8" s="184" t="s">
        <v>328</v>
      </c>
      <c r="C8" s="183" t="s">
        <v>71</v>
      </c>
      <c r="D8" s="183" t="s">
        <v>70</v>
      </c>
      <c r="E8" s="184" t="s">
        <v>329</v>
      </c>
      <c r="F8" s="175" t="s">
        <v>102</v>
      </c>
      <c r="G8" s="182" t="s">
        <v>330</v>
      </c>
      <c r="H8" s="191" t="s">
        <v>331</v>
      </c>
      <c r="I8" s="191"/>
    </row>
    <row r="9" spans="1:12" x14ac:dyDescent="0.25">
      <c r="A9" s="190" t="s">
        <v>332</v>
      </c>
      <c r="B9" s="190" t="s">
        <v>80</v>
      </c>
      <c r="C9" s="190" t="s">
        <v>333</v>
      </c>
      <c r="D9" s="190" t="s">
        <v>33</v>
      </c>
      <c r="E9" s="181">
        <v>126100</v>
      </c>
      <c r="F9" s="181">
        <v>15000</v>
      </c>
      <c r="G9" s="180">
        <v>2000</v>
      </c>
      <c r="H9" s="180">
        <v>3000</v>
      </c>
    </row>
    <row r="10" spans="1:12" x14ac:dyDescent="0.25">
      <c r="B10" s="190" t="s">
        <v>80</v>
      </c>
      <c r="C10" s="190" t="s">
        <v>334</v>
      </c>
      <c r="D10" s="190" t="s">
        <v>335</v>
      </c>
      <c r="E10" s="181">
        <v>56000</v>
      </c>
      <c r="F10" s="181">
        <v>5000</v>
      </c>
    </row>
    <row r="11" spans="1:12" x14ac:dyDescent="0.25">
      <c r="A11" s="190" t="s">
        <v>336</v>
      </c>
      <c r="E11" s="181"/>
      <c r="F11" s="181"/>
    </row>
    <row r="12" spans="1:12" x14ac:dyDescent="0.25">
      <c r="E12" s="181"/>
      <c r="F12" s="181"/>
    </row>
    <row r="13" spans="1:12" x14ac:dyDescent="0.25">
      <c r="B13" s="190" t="s">
        <v>112</v>
      </c>
      <c r="E13" s="181"/>
      <c r="F13" s="181">
        <v>0</v>
      </c>
    </row>
    <row r="14" spans="1:12" x14ac:dyDescent="0.25">
      <c r="B14" s="179" t="s">
        <v>43</v>
      </c>
      <c r="C14" s="179"/>
      <c r="D14" s="179"/>
      <c r="E14" s="181">
        <v>60000</v>
      </c>
      <c r="F14" s="181">
        <v>0</v>
      </c>
    </row>
    <row r="15" spans="1:12" ht="15.75" thickBot="1" x14ac:dyDescent="0.3">
      <c r="B15" s="178" t="s">
        <v>113</v>
      </c>
      <c r="C15" s="178"/>
      <c r="D15" s="178"/>
      <c r="E15" s="177">
        <v>150000</v>
      </c>
      <c r="F15" s="177">
        <v>4000</v>
      </c>
      <c r="G15" s="176"/>
      <c r="H15" s="176"/>
    </row>
    <row r="16" spans="1:12" x14ac:dyDescent="0.25">
      <c r="B16" s="191" t="s">
        <v>34</v>
      </c>
      <c r="C16" s="191"/>
      <c r="D16" s="191"/>
      <c r="E16" s="194">
        <f>SUM(E9:E15)</f>
        <v>392100</v>
      </c>
      <c r="F16" s="194">
        <f>SUM(F9:F15)</f>
        <v>24000</v>
      </c>
      <c r="G16" s="190">
        <v>2000</v>
      </c>
      <c r="H16" s="190">
        <v>3000</v>
      </c>
    </row>
    <row r="17" spans="2:11" x14ac:dyDescent="0.25">
      <c r="B17" s="191" t="s">
        <v>35</v>
      </c>
      <c r="C17" s="191"/>
      <c r="D17" s="191"/>
      <c r="E17" s="194">
        <v>0</v>
      </c>
    </row>
    <row r="19" spans="2:11" ht="15.75" thickBot="1" x14ac:dyDescent="0.3">
      <c r="B19" s="195" t="s">
        <v>42</v>
      </c>
      <c r="C19" s="196"/>
      <c r="D19" s="196"/>
      <c r="E19" s="196">
        <f>E16+F16+E17</f>
        <v>416100</v>
      </c>
      <c r="F19" s="197">
        <f>SUM(F16)</f>
        <v>24000</v>
      </c>
      <c r="G19" s="198">
        <f>SUM(G9:G18)</f>
        <v>4000</v>
      </c>
      <c r="H19" s="199">
        <f>SUM(H9:H18)</f>
        <v>6000</v>
      </c>
      <c r="I19" s="200"/>
      <c r="J19" s="200"/>
      <c r="K19" s="200"/>
    </row>
    <row r="20" spans="2:11" ht="15.75" thickTop="1" x14ac:dyDescent="0.25"/>
    <row r="21" spans="2:11" x14ac:dyDescent="0.25">
      <c r="B21" s="201" t="s">
        <v>36</v>
      </c>
      <c r="C21" s="201"/>
      <c r="D21" s="201"/>
    </row>
    <row r="22" spans="2:11" x14ac:dyDescent="0.25">
      <c r="B22" s="202" t="s">
        <v>37</v>
      </c>
      <c r="C22" s="202"/>
      <c r="D22" s="202"/>
    </row>
    <row r="23" spans="2:11" x14ac:dyDescent="0.25">
      <c r="B23" s="202" t="s">
        <v>38</v>
      </c>
      <c r="C23" s="202"/>
      <c r="D23" s="202"/>
    </row>
    <row r="24" spans="2:11" x14ac:dyDescent="0.25">
      <c r="B24" s="202" t="s">
        <v>39</v>
      </c>
      <c r="C24" s="202"/>
      <c r="D24" s="202"/>
    </row>
    <row r="25" spans="2:11" x14ac:dyDescent="0.25">
      <c r="B25" s="202" t="s">
        <v>40</v>
      </c>
      <c r="C25" s="202"/>
      <c r="D25" s="202"/>
    </row>
  </sheetData>
  <mergeCells count="3">
    <mergeCell ref="B4:F4"/>
    <mergeCell ref="B5:F5"/>
    <mergeCell ref="G7:J7"/>
  </mergeCells>
  <pageMargins left="0.7" right="0.7" top="0.75" bottom="0.75" header="0.3" footer="0.3"/>
  <pageSetup scale="6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3"/>
  <sheetViews>
    <sheetView showGridLines="0" zoomScale="80" zoomScaleNormal="80" workbookViewId="0">
      <selection activeCell="M22" sqref="M22"/>
    </sheetView>
  </sheetViews>
  <sheetFormatPr defaultRowHeight="15" x14ac:dyDescent="0.25"/>
  <cols>
    <col min="1" max="1" width="17.5703125" style="192" customWidth="1"/>
    <col min="2" max="2" width="3.42578125" style="192" customWidth="1"/>
    <col min="3" max="3" width="24.7109375" style="192" customWidth="1"/>
    <col min="4" max="4" width="2.140625" style="192" customWidth="1"/>
    <col min="5" max="5" width="14.42578125" style="192" customWidth="1"/>
    <col min="6" max="6" width="1.5703125" style="192" customWidth="1"/>
    <col min="7" max="7" width="18.28515625" style="192" customWidth="1"/>
    <col min="8" max="8" width="1.85546875" style="192" customWidth="1"/>
    <col min="9" max="9" width="10.28515625" style="192" customWidth="1"/>
    <col min="10" max="10" width="1.85546875" style="192" customWidth="1"/>
    <col min="11" max="11" width="10.85546875" style="192" customWidth="1"/>
    <col min="12" max="12" width="2.5703125" style="34" customWidth="1"/>
    <col min="13" max="257" width="9.140625" style="192"/>
    <col min="258" max="258" width="3.42578125" style="192" customWidth="1"/>
    <col min="259" max="259" width="24.7109375" style="192" customWidth="1"/>
    <col min="260" max="260" width="2.140625" style="192" customWidth="1"/>
    <col min="261" max="261" width="14.42578125" style="192" customWidth="1"/>
    <col min="262" max="262" width="1.5703125" style="192" customWidth="1"/>
    <col min="263" max="263" width="18.28515625" style="192" customWidth="1"/>
    <col min="264" max="264" width="1.85546875" style="192" customWidth="1"/>
    <col min="265" max="265" width="10.28515625" style="192" customWidth="1"/>
    <col min="266" max="266" width="1.85546875" style="192" customWidth="1"/>
    <col min="267" max="267" width="10.85546875" style="192" customWidth="1"/>
    <col min="268" max="268" width="2.5703125" style="192" customWidth="1"/>
    <col min="269" max="513" width="9.140625" style="192"/>
    <col min="514" max="514" width="3.42578125" style="192" customWidth="1"/>
    <col min="515" max="515" width="24.7109375" style="192" customWidth="1"/>
    <col min="516" max="516" width="2.140625" style="192" customWidth="1"/>
    <col min="517" max="517" width="14.42578125" style="192" customWidth="1"/>
    <col min="518" max="518" width="1.5703125" style="192" customWidth="1"/>
    <col min="519" max="519" width="18.28515625" style="192" customWidth="1"/>
    <col min="520" max="520" width="1.85546875" style="192" customWidth="1"/>
    <col min="521" max="521" width="10.28515625" style="192" customWidth="1"/>
    <col min="522" max="522" width="1.85546875" style="192" customWidth="1"/>
    <col min="523" max="523" width="10.85546875" style="192" customWidth="1"/>
    <col min="524" max="524" width="2.5703125" style="192" customWidth="1"/>
    <col min="525" max="769" width="9.140625" style="192"/>
    <col min="770" max="770" width="3.42578125" style="192" customWidth="1"/>
    <col min="771" max="771" width="24.7109375" style="192" customWidth="1"/>
    <col min="772" max="772" width="2.140625" style="192" customWidth="1"/>
    <col min="773" max="773" width="14.42578125" style="192" customWidth="1"/>
    <col min="774" max="774" width="1.5703125" style="192" customWidth="1"/>
    <col min="775" max="775" width="18.28515625" style="192" customWidth="1"/>
    <col min="776" max="776" width="1.85546875" style="192" customWidth="1"/>
    <col min="777" max="777" width="10.28515625" style="192" customWidth="1"/>
    <col min="778" max="778" width="1.85546875" style="192" customWidth="1"/>
    <col min="779" max="779" width="10.85546875" style="192" customWidth="1"/>
    <col min="780" max="780" width="2.5703125" style="192" customWidth="1"/>
    <col min="781" max="1025" width="9.140625" style="192"/>
    <col min="1026" max="1026" width="3.42578125" style="192" customWidth="1"/>
    <col min="1027" max="1027" width="24.7109375" style="192" customWidth="1"/>
    <col min="1028" max="1028" width="2.140625" style="192" customWidth="1"/>
    <col min="1029" max="1029" width="14.42578125" style="192" customWidth="1"/>
    <col min="1030" max="1030" width="1.5703125" style="192" customWidth="1"/>
    <col min="1031" max="1031" width="18.28515625" style="192" customWidth="1"/>
    <col min="1032" max="1032" width="1.85546875" style="192" customWidth="1"/>
    <col min="1033" max="1033" width="10.28515625" style="192" customWidth="1"/>
    <col min="1034" max="1034" width="1.85546875" style="192" customWidth="1"/>
    <col min="1035" max="1035" width="10.85546875" style="192" customWidth="1"/>
    <col min="1036" max="1036" width="2.5703125" style="192" customWidth="1"/>
    <col min="1037" max="1281" width="9.140625" style="192"/>
    <col min="1282" max="1282" width="3.42578125" style="192" customWidth="1"/>
    <col min="1283" max="1283" width="24.7109375" style="192" customWidth="1"/>
    <col min="1284" max="1284" width="2.140625" style="192" customWidth="1"/>
    <col min="1285" max="1285" width="14.42578125" style="192" customWidth="1"/>
    <col min="1286" max="1286" width="1.5703125" style="192" customWidth="1"/>
    <col min="1287" max="1287" width="18.28515625" style="192" customWidth="1"/>
    <col min="1288" max="1288" width="1.85546875" style="192" customWidth="1"/>
    <col min="1289" max="1289" width="10.28515625" style="192" customWidth="1"/>
    <col min="1290" max="1290" width="1.85546875" style="192" customWidth="1"/>
    <col min="1291" max="1291" width="10.85546875" style="192" customWidth="1"/>
    <col min="1292" max="1292" width="2.5703125" style="192" customWidth="1"/>
    <col min="1293" max="1537" width="9.140625" style="192"/>
    <col min="1538" max="1538" width="3.42578125" style="192" customWidth="1"/>
    <col min="1539" max="1539" width="24.7109375" style="192" customWidth="1"/>
    <col min="1540" max="1540" width="2.140625" style="192" customWidth="1"/>
    <col min="1541" max="1541" width="14.42578125" style="192" customWidth="1"/>
    <col min="1542" max="1542" width="1.5703125" style="192" customWidth="1"/>
    <col min="1543" max="1543" width="18.28515625" style="192" customWidth="1"/>
    <col min="1544" max="1544" width="1.85546875" style="192" customWidth="1"/>
    <col min="1545" max="1545" width="10.28515625" style="192" customWidth="1"/>
    <col min="1546" max="1546" width="1.85546875" style="192" customWidth="1"/>
    <col min="1547" max="1547" width="10.85546875" style="192" customWidth="1"/>
    <col min="1548" max="1548" width="2.5703125" style="192" customWidth="1"/>
    <col min="1549" max="1793" width="9.140625" style="192"/>
    <col min="1794" max="1794" width="3.42578125" style="192" customWidth="1"/>
    <col min="1795" max="1795" width="24.7109375" style="192" customWidth="1"/>
    <col min="1796" max="1796" width="2.140625" style="192" customWidth="1"/>
    <col min="1797" max="1797" width="14.42578125" style="192" customWidth="1"/>
    <col min="1798" max="1798" width="1.5703125" style="192" customWidth="1"/>
    <col min="1799" max="1799" width="18.28515625" style="192" customWidth="1"/>
    <col min="1800" max="1800" width="1.85546875" style="192" customWidth="1"/>
    <col min="1801" max="1801" width="10.28515625" style="192" customWidth="1"/>
    <col min="1802" max="1802" width="1.85546875" style="192" customWidth="1"/>
    <col min="1803" max="1803" width="10.85546875" style="192" customWidth="1"/>
    <col min="1804" max="1804" width="2.5703125" style="192" customWidth="1"/>
    <col min="1805" max="2049" width="9.140625" style="192"/>
    <col min="2050" max="2050" width="3.42578125" style="192" customWidth="1"/>
    <col min="2051" max="2051" width="24.7109375" style="192" customWidth="1"/>
    <col min="2052" max="2052" width="2.140625" style="192" customWidth="1"/>
    <col min="2053" max="2053" width="14.42578125" style="192" customWidth="1"/>
    <col min="2054" max="2054" width="1.5703125" style="192" customWidth="1"/>
    <col min="2055" max="2055" width="18.28515625" style="192" customWidth="1"/>
    <col min="2056" max="2056" width="1.85546875" style="192" customWidth="1"/>
    <col min="2057" max="2057" width="10.28515625" style="192" customWidth="1"/>
    <col min="2058" max="2058" width="1.85546875" style="192" customWidth="1"/>
    <col min="2059" max="2059" width="10.85546875" style="192" customWidth="1"/>
    <col min="2060" max="2060" width="2.5703125" style="192" customWidth="1"/>
    <col min="2061" max="2305" width="9.140625" style="192"/>
    <col min="2306" max="2306" width="3.42578125" style="192" customWidth="1"/>
    <col min="2307" max="2307" width="24.7109375" style="192" customWidth="1"/>
    <col min="2308" max="2308" width="2.140625" style="192" customWidth="1"/>
    <col min="2309" max="2309" width="14.42578125" style="192" customWidth="1"/>
    <col min="2310" max="2310" width="1.5703125" style="192" customWidth="1"/>
    <col min="2311" max="2311" width="18.28515625" style="192" customWidth="1"/>
    <col min="2312" max="2312" width="1.85546875" style="192" customWidth="1"/>
    <col min="2313" max="2313" width="10.28515625" style="192" customWidth="1"/>
    <col min="2314" max="2314" width="1.85546875" style="192" customWidth="1"/>
    <col min="2315" max="2315" width="10.85546875" style="192" customWidth="1"/>
    <col min="2316" max="2316" width="2.5703125" style="192" customWidth="1"/>
    <col min="2317" max="2561" width="9.140625" style="192"/>
    <col min="2562" max="2562" width="3.42578125" style="192" customWidth="1"/>
    <col min="2563" max="2563" width="24.7109375" style="192" customWidth="1"/>
    <col min="2564" max="2564" width="2.140625" style="192" customWidth="1"/>
    <col min="2565" max="2565" width="14.42578125" style="192" customWidth="1"/>
    <col min="2566" max="2566" width="1.5703125" style="192" customWidth="1"/>
    <col min="2567" max="2567" width="18.28515625" style="192" customWidth="1"/>
    <col min="2568" max="2568" width="1.85546875" style="192" customWidth="1"/>
    <col min="2569" max="2569" width="10.28515625" style="192" customWidth="1"/>
    <col min="2570" max="2570" width="1.85546875" style="192" customWidth="1"/>
    <col min="2571" max="2571" width="10.85546875" style="192" customWidth="1"/>
    <col min="2572" max="2572" width="2.5703125" style="192" customWidth="1"/>
    <col min="2573" max="2817" width="9.140625" style="192"/>
    <col min="2818" max="2818" width="3.42578125" style="192" customWidth="1"/>
    <col min="2819" max="2819" width="24.7109375" style="192" customWidth="1"/>
    <col min="2820" max="2820" width="2.140625" style="192" customWidth="1"/>
    <col min="2821" max="2821" width="14.42578125" style="192" customWidth="1"/>
    <col min="2822" max="2822" width="1.5703125" style="192" customWidth="1"/>
    <col min="2823" max="2823" width="18.28515625" style="192" customWidth="1"/>
    <col min="2824" max="2824" width="1.85546875" style="192" customWidth="1"/>
    <col min="2825" max="2825" width="10.28515625" style="192" customWidth="1"/>
    <col min="2826" max="2826" width="1.85546875" style="192" customWidth="1"/>
    <col min="2827" max="2827" width="10.85546875" style="192" customWidth="1"/>
    <col min="2828" max="2828" width="2.5703125" style="192" customWidth="1"/>
    <col min="2829" max="3073" width="9.140625" style="192"/>
    <col min="3074" max="3074" width="3.42578125" style="192" customWidth="1"/>
    <col min="3075" max="3075" width="24.7109375" style="192" customWidth="1"/>
    <col min="3076" max="3076" width="2.140625" style="192" customWidth="1"/>
    <col min="3077" max="3077" width="14.42578125" style="192" customWidth="1"/>
    <col min="3078" max="3078" width="1.5703125" style="192" customWidth="1"/>
    <col min="3079" max="3079" width="18.28515625" style="192" customWidth="1"/>
    <col min="3080" max="3080" width="1.85546875" style="192" customWidth="1"/>
    <col min="3081" max="3081" width="10.28515625" style="192" customWidth="1"/>
    <col min="3082" max="3082" width="1.85546875" style="192" customWidth="1"/>
    <col min="3083" max="3083" width="10.85546875" style="192" customWidth="1"/>
    <col min="3084" max="3084" width="2.5703125" style="192" customWidth="1"/>
    <col min="3085" max="3329" width="9.140625" style="192"/>
    <col min="3330" max="3330" width="3.42578125" style="192" customWidth="1"/>
    <col min="3331" max="3331" width="24.7109375" style="192" customWidth="1"/>
    <col min="3332" max="3332" width="2.140625" style="192" customWidth="1"/>
    <col min="3333" max="3333" width="14.42578125" style="192" customWidth="1"/>
    <col min="3334" max="3334" width="1.5703125" style="192" customWidth="1"/>
    <col min="3335" max="3335" width="18.28515625" style="192" customWidth="1"/>
    <col min="3336" max="3336" width="1.85546875" style="192" customWidth="1"/>
    <col min="3337" max="3337" width="10.28515625" style="192" customWidth="1"/>
    <col min="3338" max="3338" width="1.85546875" style="192" customWidth="1"/>
    <col min="3339" max="3339" width="10.85546875" style="192" customWidth="1"/>
    <col min="3340" max="3340" width="2.5703125" style="192" customWidth="1"/>
    <col min="3341" max="3585" width="9.140625" style="192"/>
    <col min="3586" max="3586" width="3.42578125" style="192" customWidth="1"/>
    <col min="3587" max="3587" width="24.7109375" style="192" customWidth="1"/>
    <col min="3588" max="3588" width="2.140625" style="192" customWidth="1"/>
    <col min="3589" max="3589" width="14.42578125" style="192" customWidth="1"/>
    <col min="3590" max="3590" width="1.5703125" style="192" customWidth="1"/>
    <col min="3591" max="3591" width="18.28515625" style="192" customWidth="1"/>
    <col min="3592" max="3592" width="1.85546875" style="192" customWidth="1"/>
    <col min="3593" max="3593" width="10.28515625" style="192" customWidth="1"/>
    <col min="3594" max="3594" width="1.85546875" style="192" customWidth="1"/>
    <col min="3595" max="3595" width="10.85546875" style="192" customWidth="1"/>
    <col min="3596" max="3596" width="2.5703125" style="192" customWidth="1"/>
    <col min="3597" max="3841" width="9.140625" style="192"/>
    <col min="3842" max="3842" width="3.42578125" style="192" customWidth="1"/>
    <col min="3843" max="3843" width="24.7109375" style="192" customWidth="1"/>
    <col min="3844" max="3844" width="2.140625" style="192" customWidth="1"/>
    <col min="3845" max="3845" width="14.42578125" style="192" customWidth="1"/>
    <col min="3846" max="3846" width="1.5703125" style="192" customWidth="1"/>
    <col min="3847" max="3847" width="18.28515625" style="192" customWidth="1"/>
    <col min="3848" max="3848" width="1.85546875" style="192" customWidth="1"/>
    <col min="3849" max="3849" width="10.28515625" style="192" customWidth="1"/>
    <col min="3850" max="3850" width="1.85546875" style="192" customWidth="1"/>
    <col min="3851" max="3851" width="10.85546875" style="192" customWidth="1"/>
    <col min="3852" max="3852" width="2.5703125" style="192" customWidth="1"/>
    <col min="3853" max="4097" width="9.140625" style="192"/>
    <col min="4098" max="4098" width="3.42578125" style="192" customWidth="1"/>
    <col min="4099" max="4099" width="24.7109375" style="192" customWidth="1"/>
    <col min="4100" max="4100" width="2.140625" style="192" customWidth="1"/>
    <col min="4101" max="4101" width="14.42578125" style="192" customWidth="1"/>
    <col min="4102" max="4102" width="1.5703125" style="192" customWidth="1"/>
    <col min="4103" max="4103" width="18.28515625" style="192" customWidth="1"/>
    <col min="4104" max="4104" width="1.85546875" style="192" customWidth="1"/>
    <col min="4105" max="4105" width="10.28515625" style="192" customWidth="1"/>
    <col min="4106" max="4106" width="1.85546875" style="192" customWidth="1"/>
    <col min="4107" max="4107" width="10.85546875" style="192" customWidth="1"/>
    <col min="4108" max="4108" width="2.5703125" style="192" customWidth="1"/>
    <col min="4109" max="4353" width="9.140625" style="192"/>
    <col min="4354" max="4354" width="3.42578125" style="192" customWidth="1"/>
    <col min="4355" max="4355" width="24.7109375" style="192" customWidth="1"/>
    <col min="4356" max="4356" width="2.140625" style="192" customWidth="1"/>
    <col min="4357" max="4357" width="14.42578125" style="192" customWidth="1"/>
    <col min="4358" max="4358" width="1.5703125" style="192" customWidth="1"/>
    <col min="4359" max="4359" width="18.28515625" style="192" customWidth="1"/>
    <col min="4360" max="4360" width="1.85546875" style="192" customWidth="1"/>
    <col min="4361" max="4361" width="10.28515625" style="192" customWidth="1"/>
    <col min="4362" max="4362" width="1.85546875" style="192" customWidth="1"/>
    <col min="4363" max="4363" width="10.85546875" style="192" customWidth="1"/>
    <col min="4364" max="4364" width="2.5703125" style="192" customWidth="1"/>
    <col min="4365" max="4609" width="9.140625" style="192"/>
    <col min="4610" max="4610" width="3.42578125" style="192" customWidth="1"/>
    <col min="4611" max="4611" width="24.7109375" style="192" customWidth="1"/>
    <col min="4612" max="4612" width="2.140625" style="192" customWidth="1"/>
    <col min="4613" max="4613" width="14.42578125" style="192" customWidth="1"/>
    <col min="4614" max="4614" width="1.5703125" style="192" customWidth="1"/>
    <col min="4615" max="4615" width="18.28515625" style="192" customWidth="1"/>
    <col min="4616" max="4616" width="1.85546875" style="192" customWidth="1"/>
    <col min="4617" max="4617" width="10.28515625" style="192" customWidth="1"/>
    <col min="4618" max="4618" width="1.85546875" style="192" customWidth="1"/>
    <col min="4619" max="4619" width="10.85546875" style="192" customWidth="1"/>
    <col min="4620" max="4620" width="2.5703125" style="192" customWidth="1"/>
    <col min="4621" max="4865" width="9.140625" style="192"/>
    <col min="4866" max="4866" width="3.42578125" style="192" customWidth="1"/>
    <col min="4867" max="4867" width="24.7109375" style="192" customWidth="1"/>
    <col min="4868" max="4868" width="2.140625" style="192" customWidth="1"/>
    <col min="4869" max="4869" width="14.42578125" style="192" customWidth="1"/>
    <col min="4870" max="4870" width="1.5703125" style="192" customWidth="1"/>
    <col min="4871" max="4871" width="18.28515625" style="192" customWidth="1"/>
    <col min="4872" max="4872" width="1.85546875" style="192" customWidth="1"/>
    <col min="4873" max="4873" width="10.28515625" style="192" customWidth="1"/>
    <col min="4874" max="4874" width="1.85546875" style="192" customWidth="1"/>
    <col min="4875" max="4875" width="10.85546875" style="192" customWidth="1"/>
    <col min="4876" max="4876" width="2.5703125" style="192" customWidth="1"/>
    <col min="4877" max="5121" width="9.140625" style="192"/>
    <col min="5122" max="5122" width="3.42578125" style="192" customWidth="1"/>
    <col min="5123" max="5123" width="24.7109375" style="192" customWidth="1"/>
    <col min="5124" max="5124" width="2.140625" style="192" customWidth="1"/>
    <col min="5125" max="5125" width="14.42578125" style="192" customWidth="1"/>
    <col min="5126" max="5126" width="1.5703125" style="192" customWidth="1"/>
    <col min="5127" max="5127" width="18.28515625" style="192" customWidth="1"/>
    <col min="5128" max="5128" width="1.85546875" style="192" customWidth="1"/>
    <col min="5129" max="5129" width="10.28515625" style="192" customWidth="1"/>
    <col min="5130" max="5130" width="1.85546875" style="192" customWidth="1"/>
    <col min="5131" max="5131" width="10.85546875" style="192" customWidth="1"/>
    <col min="5132" max="5132" width="2.5703125" style="192" customWidth="1"/>
    <col min="5133" max="5377" width="9.140625" style="192"/>
    <col min="5378" max="5378" width="3.42578125" style="192" customWidth="1"/>
    <col min="5379" max="5379" width="24.7109375" style="192" customWidth="1"/>
    <col min="5380" max="5380" width="2.140625" style="192" customWidth="1"/>
    <col min="5381" max="5381" width="14.42578125" style="192" customWidth="1"/>
    <col min="5382" max="5382" width="1.5703125" style="192" customWidth="1"/>
    <col min="5383" max="5383" width="18.28515625" style="192" customWidth="1"/>
    <col min="5384" max="5384" width="1.85546875" style="192" customWidth="1"/>
    <col min="5385" max="5385" width="10.28515625" style="192" customWidth="1"/>
    <col min="5386" max="5386" width="1.85546875" style="192" customWidth="1"/>
    <col min="5387" max="5387" width="10.85546875" style="192" customWidth="1"/>
    <col min="5388" max="5388" width="2.5703125" style="192" customWidth="1"/>
    <col min="5389" max="5633" width="9.140625" style="192"/>
    <col min="5634" max="5634" width="3.42578125" style="192" customWidth="1"/>
    <col min="5635" max="5635" width="24.7109375" style="192" customWidth="1"/>
    <col min="5636" max="5636" width="2.140625" style="192" customWidth="1"/>
    <col min="5637" max="5637" width="14.42578125" style="192" customWidth="1"/>
    <col min="5638" max="5638" width="1.5703125" style="192" customWidth="1"/>
    <col min="5639" max="5639" width="18.28515625" style="192" customWidth="1"/>
    <col min="5640" max="5640" width="1.85546875" style="192" customWidth="1"/>
    <col min="5641" max="5641" width="10.28515625" style="192" customWidth="1"/>
    <col min="5642" max="5642" width="1.85546875" style="192" customWidth="1"/>
    <col min="5643" max="5643" width="10.85546875" style="192" customWidth="1"/>
    <col min="5644" max="5644" width="2.5703125" style="192" customWidth="1"/>
    <col min="5645" max="5889" width="9.140625" style="192"/>
    <col min="5890" max="5890" width="3.42578125" style="192" customWidth="1"/>
    <col min="5891" max="5891" width="24.7109375" style="192" customWidth="1"/>
    <col min="5892" max="5892" width="2.140625" style="192" customWidth="1"/>
    <col min="5893" max="5893" width="14.42578125" style="192" customWidth="1"/>
    <col min="5894" max="5894" width="1.5703125" style="192" customWidth="1"/>
    <col min="5895" max="5895" width="18.28515625" style="192" customWidth="1"/>
    <col min="5896" max="5896" width="1.85546875" style="192" customWidth="1"/>
    <col min="5897" max="5897" width="10.28515625" style="192" customWidth="1"/>
    <col min="5898" max="5898" width="1.85546875" style="192" customWidth="1"/>
    <col min="5899" max="5899" width="10.85546875" style="192" customWidth="1"/>
    <col min="5900" max="5900" width="2.5703125" style="192" customWidth="1"/>
    <col min="5901" max="6145" width="9.140625" style="192"/>
    <col min="6146" max="6146" width="3.42578125" style="192" customWidth="1"/>
    <col min="6147" max="6147" width="24.7109375" style="192" customWidth="1"/>
    <col min="6148" max="6148" width="2.140625" style="192" customWidth="1"/>
    <col min="6149" max="6149" width="14.42578125" style="192" customWidth="1"/>
    <col min="6150" max="6150" width="1.5703125" style="192" customWidth="1"/>
    <col min="6151" max="6151" width="18.28515625" style="192" customWidth="1"/>
    <col min="6152" max="6152" width="1.85546875" style="192" customWidth="1"/>
    <col min="6153" max="6153" width="10.28515625" style="192" customWidth="1"/>
    <col min="6154" max="6154" width="1.85546875" style="192" customWidth="1"/>
    <col min="6155" max="6155" width="10.85546875" style="192" customWidth="1"/>
    <col min="6156" max="6156" width="2.5703125" style="192" customWidth="1"/>
    <col min="6157" max="6401" width="9.140625" style="192"/>
    <col min="6402" max="6402" width="3.42578125" style="192" customWidth="1"/>
    <col min="6403" max="6403" width="24.7109375" style="192" customWidth="1"/>
    <col min="6404" max="6404" width="2.140625" style="192" customWidth="1"/>
    <col min="6405" max="6405" width="14.42578125" style="192" customWidth="1"/>
    <col min="6406" max="6406" width="1.5703125" style="192" customWidth="1"/>
    <col min="6407" max="6407" width="18.28515625" style="192" customWidth="1"/>
    <col min="6408" max="6408" width="1.85546875" style="192" customWidth="1"/>
    <col min="6409" max="6409" width="10.28515625" style="192" customWidth="1"/>
    <col min="6410" max="6410" width="1.85546875" style="192" customWidth="1"/>
    <col min="6411" max="6411" width="10.85546875" style="192" customWidth="1"/>
    <col min="6412" max="6412" width="2.5703125" style="192" customWidth="1"/>
    <col min="6413" max="6657" width="9.140625" style="192"/>
    <col min="6658" max="6658" width="3.42578125" style="192" customWidth="1"/>
    <col min="6659" max="6659" width="24.7109375" style="192" customWidth="1"/>
    <col min="6660" max="6660" width="2.140625" style="192" customWidth="1"/>
    <col min="6661" max="6661" width="14.42578125" style="192" customWidth="1"/>
    <col min="6662" max="6662" width="1.5703125" style="192" customWidth="1"/>
    <col min="6663" max="6663" width="18.28515625" style="192" customWidth="1"/>
    <col min="6664" max="6664" width="1.85546875" style="192" customWidth="1"/>
    <col min="6665" max="6665" width="10.28515625" style="192" customWidth="1"/>
    <col min="6666" max="6666" width="1.85546875" style="192" customWidth="1"/>
    <col min="6667" max="6667" width="10.85546875" style="192" customWidth="1"/>
    <col min="6668" max="6668" width="2.5703125" style="192" customWidth="1"/>
    <col min="6669" max="6913" width="9.140625" style="192"/>
    <col min="6914" max="6914" width="3.42578125" style="192" customWidth="1"/>
    <col min="6915" max="6915" width="24.7109375" style="192" customWidth="1"/>
    <col min="6916" max="6916" width="2.140625" style="192" customWidth="1"/>
    <col min="6917" max="6917" width="14.42578125" style="192" customWidth="1"/>
    <col min="6918" max="6918" width="1.5703125" style="192" customWidth="1"/>
    <col min="6919" max="6919" width="18.28515625" style="192" customWidth="1"/>
    <col min="6920" max="6920" width="1.85546875" style="192" customWidth="1"/>
    <col min="6921" max="6921" width="10.28515625" style="192" customWidth="1"/>
    <col min="6922" max="6922" width="1.85546875" style="192" customWidth="1"/>
    <col min="6923" max="6923" width="10.85546875" style="192" customWidth="1"/>
    <col min="6924" max="6924" width="2.5703125" style="192" customWidth="1"/>
    <col min="6925" max="7169" width="9.140625" style="192"/>
    <col min="7170" max="7170" width="3.42578125" style="192" customWidth="1"/>
    <col min="7171" max="7171" width="24.7109375" style="192" customWidth="1"/>
    <col min="7172" max="7172" width="2.140625" style="192" customWidth="1"/>
    <col min="7173" max="7173" width="14.42578125" style="192" customWidth="1"/>
    <col min="7174" max="7174" width="1.5703125" style="192" customWidth="1"/>
    <col min="7175" max="7175" width="18.28515625" style="192" customWidth="1"/>
    <col min="7176" max="7176" width="1.85546875" style="192" customWidth="1"/>
    <col min="7177" max="7177" width="10.28515625" style="192" customWidth="1"/>
    <col min="7178" max="7178" width="1.85546875" style="192" customWidth="1"/>
    <col min="7179" max="7179" width="10.85546875" style="192" customWidth="1"/>
    <col min="7180" max="7180" width="2.5703125" style="192" customWidth="1"/>
    <col min="7181" max="7425" width="9.140625" style="192"/>
    <col min="7426" max="7426" width="3.42578125" style="192" customWidth="1"/>
    <col min="7427" max="7427" width="24.7109375" style="192" customWidth="1"/>
    <col min="7428" max="7428" width="2.140625" style="192" customWidth="1"/>
    <col min="7429" max="7429" width="14.42578125" style="192" customWidth="1"/>
    <col min="7430" max="7430" width="1.5703125" style="192" customWidth="1"/>
    <col min="7431" max="7431" width="18.28515625" style="192" customWidth="1"/>
    <col min="7432" max="7432" width="1.85546875" style="192" customWidth="1"/>
    <col min="7433" max="7433" width="10.28515625" style="192" customWidth="1"/>
    <col min="7434" max="7434" width="1.85546875" style="192" customWidth="1"/>
    <col min="7435" max="7435" width="10.85546875" style="192" customWidth="1"/>
    <col min="7436" max="7436" width="2.5703125" style="192" customWidth="1"/>
    <col min="7437" max="7681" width="9.140625" style="192"/>
    <col min="7682" max="7682" width="3.42578125" style="192" customWidth="1"/>
    <col min="7683" max="7683" width="24.7109375" style="192" customWidth="1"/>
    <col min="7684" max="7684" width="2.140625" style="192" customWidth="1"/>
    <col min="7685" max="7685" width="14.42578125" style="192" customWidth="1"/>
    <col min="7686" max="7686" width="1.5703125" style="192" customWidth="1"/>
    <col min="7687" max="7687" width="18.28515625" style="192" customWidth="1"/>
    <col min="7688" max="7688" width="1.85546875" style="192" customWidth="1"/>
    <col min="7689" max="7689" width="10.28515625" style="192" customWidth="1"/>
    <col min="7690" max="7690" width="1.85546875" style="192" customWidth="1"/>
    <col min="7691" max="7691" width="10.85546875" style="192" customWidth="1"/>
    <col min="7692" max="7692" width="2.5703125" style="192" customWidth="1"/>
    <col min="7693" max="7937" width="9.140625" style="192"/>
    <col min="7938" max="7938" width="3.42578125" style="192" customWidth="1"/>
    <col min="7939" max="7939" width="24.7109375" style="192" customWidth="1"/>
    <col min="7940" max="7940" width="2.140625" style="192" customWidth="1"/>
    <col min="7941" max="7941" width="14.42578125" style="192" customWidth="1"/>
    <col min="7942" max="7942" width="1.5703125" style="192" customWidth="1"/>
    <col min="7943" max="7943" width="18.28515625" style="192" customWidth="1"/>
    <col min="7944" max="7944" width="1.85546875" style="192" customWidth="1"/>
    <col min="7945" max="7945" width="10.28515625" style="192" customWidth="1"/>
    <col min="7946" max="7946" width="1.85546875" style="192" customWidth="1"/>
    <col min="7947" max="7947" width="10.85546875" style="192" customWidth="1"/>
    <col min="7948" max="7948" width="2.5703125" style="192" customWidth="1"/>
    <col min="7949" max="8193" width="9.140625" style="192"/>
    <col min="8194" max="8194" width="3.42578125" style="192" customWidth="1"/>
    <col min="8195" max="8195" width="24.7109375" style="192" customWidth="1"/>
    <col min="8196" max="8196" width="2.140625" style="192" customWidth="1"/>
    <col min="8197" max="8197" width="14.42578125" style="192" customWidth="1"/>
    <col min="8198" max="8198" width="1.5703125" style="192" customWidth="1"/>
    <col min="8199" max="8199" width="18.28515625" style="192" customWidth="1"/>
    <col min="8200" max="8200" width="1.85546875" style="192" customWidth="1"/>
    <col min="8201" max="8201" width="10.28515625" style="192" customWidth="1"/>
    <col min="8202" max="8202" width="1.85546875" style="192" customWidth="1"/>
    <col min="8203" max="8203" width="10.85546875" style="192" customWidth="1"/>
    <col min="8204" max="8204" width="2.5703125" style="192" customWidth="1"/>
    <col min="8205" max="8449" width="9.140625" style="192"/>
    <col min="8450" max="8450" width="3.42578125" style="192" customWidth="1"/>
    <col min="8451" max="8451" width="24.7109375" style="192" customWidth="1"/>
    <col min="8452" max="8452" width="2.140625" style="192" customWidth="1"/>
    <col min="8453" max="8453" width="14.42578125" style="192" customWidth="1"/>
    <col min="8454" max="8454" width="1.5703125" style="192" customWidth="1"/>
    <col min="8455" max="8455" width="18.28515625" style="192" customWidth="1"/>
    <col min="8456" max="8456" width="1.85546875" style="192" customWidth="1"/>
    <col min="8457" max="8457" width="10.28515625" style="192" customWidth="1"/>
    <col min="8458" max="8458" width="1.85546875" style="192" customWidth="1"/>
    <col min="8459" max="8459" width="10.85546875" style="192" customWidth="1"/>
    <col min="8460" max="8460" width="2.5703125" style="192" customWidth="1"/>
    <col min="8461" max="8705" width="9.140625" style="192"/>
    <col min="8706" max="8706" width="3.42578125" style="192" customWidth="1"/>
    <col min="8707" max="8707" width="24.7109375" style="192" customWidth="1"/>
    <col min="8708" max="8708" width="2.140625" style="192" customWidth="1"/>
    <col min="8709" max="8709" width="14.42578125" style="192" customWidth="1"/>
    <col min="8710" max="8710" width="1.5703125" style="192" customWidth="1"/>
    <col min="8711" max="8711" width="18.28515625" style="192" customWidth="1"/>
    <col min="8712" max="8712" width="1.85546875" style="192" customWidth="1"/>
    <col min="8713" max="8713" width="10.28515625" style="192" customWidth="1"/>
    <col min="8714" max="8714" width="1.85546875" style="192" customWidth="1"/>
    <col min="8715" max="8715" width="10.85546875" style="192" customWidth="1"/>
    <col min="8716" max="8716" width="2.5703125" style="192" customWidth="1"/>
    <col min="8717" max="8961" width="9.140625" style="192"/>
    <col min="8962" max="8962" width="3.42578125" style="192" customWidth="1"/>
    <col min="8963" max="8963" width="24.7109375" style="192" customWidth="1"/>
    <col min="8964" max="8964" width="2.140625" style="192" customWidth="1"/>
    <col min="8965" max="8965" width="14.42578125" style="192" customWidth="1"/>
    <col min="8966" max="8966" width="1.5703125" style="192" customWidth="1"/>
    <col min="8967" max="8967" width="18.28515625" style="192" customWidth="1"/>
    <col min="8968" max="8968" width="1.85546875" style="192" customWidth="1"/>
    <col min="8969" max="8969" width="10.28515625" style="192" customWidth="1"/>
    <col min="8970" max="8970" width="1.85546875" style="192" customWidth="1"/>
    <col min="8971" max="8971" width="10.85546875" style="192" customWidth="1"/>
    <col min="8972" max="8972" width="2.5703125" style="192" customWidth="1"/>
    <col min="8973" max="9217" width="9.140625" style="192"/>
    <col min="9218" max="9218" width="3.42578125" style="192" customWidth="1"/>
    <col min="9219" max="9219" width="24.7109375" style="192" customWidth="1"/>
    <col min="9220" max="9220" width="2.140625" style="192" customWidth="1"/>
    <col min="9221" max="9221" width="14.42578125" style="192" customWidth="1"/>
    <col min="9222" max="9222" width="1.5703125" style="192" customWidth="1"/>
    <col min="9223" max="9223" width="18.28515625" style="192" customWidth="1"/>
    <col min="9224" max="9224" width="1.85546875" style="192" customWidth="1"/>
    <col min="9225" max="9225" width="10.28515625" style="192" customWidth="1"/>
    <col min="9226" max="9226" width="1.85546875" style="192" customWidth="1"/>
    <col min="9227" max="9227" width="10.85546875" style="192" customWidth="1"/>
    <col min="9228" max="9228" width="2.5703125" style="192" customWidth="1"/>
    <col min="9229" max="9473" width="9.140625" style="192"/>
    <col min="9474" max="9474" width="3.42578125" style="192" customWidth="1"/>
    <col min="9475" max="9475" width="24.7109375" style="192" customWidth="1"/>
    <col min="9476" max="9476" width="2.140625" style="192" customWidth="1"/>
    <col min="9477" max="9477" width="14.42578125" style="192" customWidth="1"/>
    <col min="9478" max="9478" width="1.5703125" style="192" customWidth="1"/>
    <col min="9479" max="9479" width="18.28515625" style="192" customWidth="1"/>
    <col min="9480" max="9480" width="1.85546875" style="192" customWidth="1"/>
    <col min="9481" max="9481" width="10.28515625" style="192" customWidth="1"/>
    <col min="9482" max="9482" width="1.85546875" style="192" customWidth="1"/>
    <col min="9483" max="9483" width="10.85546875" style="192" customWidth="1"/>
    <col min="9484" max="9484" width="2.5703125" style="192" customWidth="1"/>
    <col min="9485" max="9729" width="9.140625" style="192"/>
    <col min="9730" max="9730" width="3.42578125" style="192" customWidth="1"/>
    <col min="9731" max="9731" width="24.7109375" style="192" customWidth="1"/>
    <col min="9732" max="9732" width="2.140625" style="192" customWidth="1"/>
    <col min="9733" max="9733" width="14.42578125" style="192" customWidth="1"/>
    <col min="9734" max="9734" width="1.5703125" style="192" customWidth="1"/>
    <col min="9735" max="9735" width="18.28515625" style="192" customWidth="1"/>
    <col min="9736" max="9736" width="1.85546875" style="192" customWidth="1"/>
    <col min="9737" max="9737" width="10.28515625" style="192" customWidth="1"/>
    <col min="9738" max="9738" width="1.85546875" style="192" customWidth="1"/>
    <col min="9739" max="9739" width="10.85546875" style="192" customWidth="1"/>
    <col min="9740" max="9740" width="2.5703125" style="192" customWidth="1"/>
    <col min="9741" max="9985" width="9.140625" style="192"/>
    <col min="9986" max="9986" width="3.42578125" style="192" customWidth="1"/>
    <col min="9987" max="9987" width="24.7109375" style="192" customWidth="1"/>
    <col min="9988" max="9988" width="2.140625" style="192" customWidth="1"/>
    <col min="9989" max="9989" width="14.42578125" style="192" customWidth="1"/>
    <col min="9990" max="9990" width="1.5703125" style="192" customWidth="1"/>
    <col min="9991" max="9991" width="18.28515625" style="192" customWidth="1"/>
    <col min="9992" max="9992" width="1.85546875" style="192" customWidth="1"/>
    <col min="9993" max="9993" width="10.28515625" style="192" customWidth="1"/>
    <col min="9994" max="9994" width="1.85546875" style="192" customWidth="1"/>
    <col min="9995" max="9995" width="10.85546875" style="192" customWidth="1"/>
    <col min="9996" max="9996" width="2.5703125" style="192" customWidth="1"/>
    <col min="9997" max="10241" width="9.140625" style="192"/>
    <col min="10242" max="10242" width="3.42578125" style="192" customWidth="1"/>
    <col min="10243" max="10243" width="24.7109375" style="192" customWidth="1"/>
    <col min="10244" max="10244" width="2.140625" style="192" customWidth="1"/>
    <col min="10245" max="10245" width="14.42578125" style="192" customWidth="1"/>
    <col min="10246" max="10246" width="1.5703125" style="192" customWidth="1"/>
    <col min="10247" max="10247" width="18.28515625" style="192" customWidth="1"/>
    <col min="10248" max="10248" width="1.85546875" style="192" customWidth="1"/>
    <col min="10249" max="10249" width="10.28515625" style="192" customWidth="1"/>
    <col min="10250" max="10250" width="1.85546875" style="192" customWidth="1"/>
    <col min="10251" max="10251" width="10.85546875" style="192" customWidth="1"/>
    <col min="10252" max="10252" width="2.5703125" style="192" customWidth="1"/>
    <col min="10253" max="10497" width="9.140625" style="192"/>
    <col min="10498" max="10498" width="3.42578125" style="192" customWidth="1"/>
    <col min="10499" max="10499" width="24.7109375" style="192" customWidth="1"/>
    <col min="10500" max="10500" width="2.140625" style="192" customWidth="1"/>
    <col min="10501" max="10501" width="14.42578125" style="192" customWidth="1"/>
    <col min="10502" max="10502" width="1.5703125" style="192" customWidth="1"/>
    <col min="10503" max="10503" width="18.28515625" style="192" customWidth="1"/>
    <col min="10504" max="10504" width="1.85546875" style="192" customWidth="1"/>
    <col min="10505" max="10505" width="10.28515625" style="192" customWidth="1"/>
    <col min="10506" max="10506" width="1.85546875" style="192" customWidth="1"/>
    <col min="10507" max="10507" width="10.85546875" style="192" customWidth="1"/>
    <col min="10508" max="10508" width="2.5703125" style="192" customWidth="1"/>
    <col min="10509" max="10753" width="9.140625" style="192"/>
    <col min="10754" max="10754" width="3.42578125" style="192" customWidth="1"/>
    <col min="10755" max="10755" width="24.7109375" style="192" customWidth="1"/>
    <col min="10756" max="10756" width="2.140625" style="192" customWidth="1"/>
    <col min="10757" max="10757" width="14.42578125" style="192" customWidth="1"/>
    <col min="10758" max="10758" width="1.5703125" style="192" customWidth="1"/>
    <col min="10759" max="10759" width="18.28515625" style="192" customWidth="1"/>
    <col min="10760" max="10760" width="1.85546875" style="192" customWidth="1"/>
    <col min="10761" max="10761" width="10.28515625" style="192" customWidth="1"/>
    <col min="10762" max="10762" width="1.85546875" style="192" customWidth="1"/>
    <col min="10763" max="10763" width="10.85546875" style="192" customWidth="1"/>
    <col min="10764" max="10764" width="2.5703125" style="192" customWidth="1"/>
    <col min="10765" max="11009" width="9.140625" style="192"/>
    <col min="11010" max="11010" width="3.42578125" style="192" customWidth="1"/>
    <col min="11011" max="11011" width="24.7109375" style="192" customWidth="1"/>
    <col min="11012" max="11012" width="2.140625" style="192" customWidth="1"/>
    <col min="11013" max="11013" width="14.42578125" style="192" customWidth="1"/>
    <col min="11014" max="11014" width="1.5703125" style="192" customWidth="1"/>
    <col min="11015" max="11015" width="18.28515625" style="192" customWidth="1"/>
    <col min="11016" max="11016" width="1.85546875" style="192" customWidth="1"/>
    <col min="11017" max="11017" width="10.28515625" style="192" customWidth="1"/>
    <col min="11018" max="11018" width="1.85546875" style="192" customWidth="1"/>
    <col min="11019" max="11019" width="10.85546875" style="192" customWidth="1"/>
    <col min="11020" max="11020" width="2.5703125" style="192" customWidth="1"/>
    <col min="11021" max="11265" width="9.140625" style="192"/>
    <col min="11266" max="11266" width="3.42578125" style="192" customWidth="1"/>
    <col min="11267" max="11267" width="24.7109375" style="192" customWidth="1"/>
    <col min="11268" max="11268" width="2.140625" style="192" customWidth="1"/>
    <col min="11269" max="11269" width="14.42578125" style="192" customWidth="1"/>
    <col min="11270" max="11270" width="1.5703125" style="192" customWidth="1"/>
    <col min="11271" max="11271" width="18.28515625" style="192" customWidth="1"/>
    <col min="11272" max="11272" width="1.85546875" style="192" customWidth="1"/>
    <col min="11273" max="11273" width="10.28515625" style="192" customWidth="1"/>
    <col min="11274" max="11274" width="1.85546875" style="192" customWidth="1"/>
    <col min="11275" max="11275" width="10.85546875" style="192" customWidth="1"/>
    <col min="11276" max="11276" width="2.5703125" style="192" customWidth="1"/>
    <col min="11277" max="11521" width="9.140625" style="192"/>
    <col min="11522" max="11522" width="3.42578125" style="192" customWidth="1"/>
    <col min="11523" max="11523" width="24.7109375" style="192" customWidth="1"/>
    <col min="11524" max="11524" width="2.140625" style="192" customWidth="1"/>
    <col min="11525" max="11525" width="14.42578125" style="192" customWidth="1"/>
    <col min="11526" max="11526" width="1.5703125" style="192" customWidth="1"/>
    <col min="11527" max="11527" width="18.28515625" style="192" customWidth="1"/>
    <col min="11528" max="11528" width="1.85546875" style="192" customWidth="1"/>
    <col min="11529" max="11529" width="10.28515625" style="192" customWidth="1"/>
    <col min="11530" max="11530" width="1.85546875" style="192" customWidth="1"/>
    <col min="11531" max="11531" width="10.85546875" style="192" customWidth="1"/>
    <col min="11532" max="11532" width="2.5703125" style="192" customWidth="1"/>
    <col min="11533" max="11777" width="9.140625" style="192"/>
    <col min="11778" max="11778" width="3.42578125" style="192" customWidth="1"/>
    <col min="11779" max="11779" width="24.7109375" style="192" customWidth="1"/>
    <col min="11780" max="11780" width="2.140625" style="192" customWidth="1"/>
    <col min="11781" max="11781" width="14.42578125" style="192" customWidth="1"/>
    <col min="11782" max="11782" width="1.5703125" style="192" customWidth="1"/>
    <col min="11783" max="11783" width="18.28515625" style="192" customWidth="1"/>
    <col min="11784" max="11784" width="1.85546875" style="192" customWidth="1"/>
    <col min="11785" max="11785" width="10.28515625" style="192" customWidth="1"/>
    <col min="11786" max="11786" width="1.85546875" style="192" customWidth="1"/>
    <col min="11787" max="11787" width="10.85546875" style="192" customWidth="1"/>
    <col min="11788" max="11788" width="2.5703125" style="192" customWidth="1"/>
    <col min="11789" max="12033" width="9.140625" style="192"/>
    <col min="12034" max="12034" width="3.42578125" style="192" customWidth="1"/>
    <col min="12035" max="12035" width="24.7109375" style="192" customWidth="1"/>
    <col min="12036" max="12036" width="2.140625" style="192" customWidth="1"/>
    <col min="12037" max="12037" width="14.42578125" style="192" customWidth="1"/>
    <col min="12038" max="12038" width="1.5703125" style="192" customWidth="1"/>
    <col min="12039" max="12039" width="18.28515625" style="192" customWidth="1"/>
    <col min="12040" max="12040" width="1.85546875" style="192" customWidth="1"/>
    <col min="12041" max="12041" width="10.28515625" style="192" customWidth="1"/>
    <col min="12042" max="12042" width="1.85546875" style="192" customWidth="1"/>
    <col min="12043" max="12043" width="10.85546875" style="192" customWidth="1"/>
    <col min="12044" max="12044" width="2.5703125" style="192" customWidth="1"/>
    <col min="12045" max="12289" width="9.140625" style="192"/>
    <col min="12290" max="12290" width="3.42578125" style="192" customWidth="1"/>
    <col min="12291" max="12291" width="24.7109375" style="192" customWidth="1"/>
    <col min="12292" max="12292" width="2.140625" style="192" customWidth="1"/>
    <col min="12293" max="12293" width="14.42578125" style="192" customWidth="1"/>
    <col min="12294" max="12294" width="1.5703125" style="192" customWidth="1"/>
    <col min="12295" max="12295" width="18.28515625" style="192" customWidth="1"/>
    <col min="12296" max="12296" width="1.85546875" style="192" customWidth="1"/>
    <col min="12297" max="12297" width="10.28515625" style="192" customWidth="1"/>
    <col min="12298" max="12298" width="1.85546875" style="192" customWidth="1"/>
    <col min="12299" max="12299" width="10.85546875" style="192" customWidth="1"/>
    <col min="12300" max="12300" width="2.5703125" style="192" customWidth="1"/>
    <col min="12301" max="12545" width="9.140625" style="192"/>
    <col min="12546" max="12546" width="3.42578125" style="192" customWidth="1"/>
    <col min="12547" max="12547" width="24.7109375" style="192" customWidth="1"/>
    <col min="12548" max="12548" width="2.140625" style="192" customWidth="1"/>
    <col min="12549" max="12549" width="14.42578125" style="192" customWidth="1"/>
    <col min="12550" max="12550" width="1.5703125" style="192" customWidth="1"/>
    <col min="12551" max="12551" width="18.28515625" style="192" customWidth="1"/>
    <col min="12552" max="12552" width="1.85546875" style="192" customWidth="1"/>
    <col min="12553" max="12553" width="10.28515625" style="192" customWidth="1"/>
    <col min="12554" max="12554" width="1.85546875" style="192" customWidth="1"/>
    <col min="12555" max="12555" width="10.85546875" style="192" customWidth="1"/>
    <col min="12556" max="12556" width="2.5703125" style="192" customWidth="1"/>
    <col min="12557" max="12801" width="9.140625" style="192"/>
    <col min="12802" max="12802" width="3.42578125" style="192" customWidth="1"/>
    <col min="12803" max="12803" width="24.7109375" style="192" customWidth="1"/>
    <col min="12804" max="12804" width="2.140625" style="192" customWidth="1"/>
    <col min="12805" max="12805" width="14.42578125" style="192" customWidth="1"/>
    <col min="12806" max="12806" width="1.5703125" style="192" customWidth="1"/>
    <col min="12807" max="12807" width="18.28515625" style="192" customWidth="1"/>
    <col min="12808" max="12808" width="1.85546875" style="192" customWidth="1"/>
    <col min="12809" max="12809" width="10.28515625" style="192" customWidth="1"/>
    <col min="12810" max="12810" width="1.85546875" style="192" customWidth="1"/>
    <col min="12811" max="12811" width="10.85546875" style="192" customWidth="1"/>
    <col min="12812" max="12812" width="2.5703125" style="192" customWidth="1"/>
    <col min="12813" max="13057" width="9.140625" style="192"/>
    <col min="13058" max="13058" width="3.42578125" style="192" customWidth="1"/>
    <col min="13059" max="13059" width="24.7109375" style="192" customWidth="1"/>
    <col min="13060" max="13060" width="2.140625" style="192" customWidth="1"/>
    <col min="13061" max="13061" width="14.42578125" style="192" customWidth="1"/>
    <col min="13062" max="13062" width="1.5703125" style="192" customWidth="1"/>
    <col min="13063" max="13063" width="18.28515625" style="192" customWidth="1"/>
    <col min="13064" max="13064" width="1.85546875" style="192" customWidth="1"/>
    <col min="13065" max="13065" width="10.28515625" style="192" customWidth="1"/>
    <col min="13066" max="13066" width="1.85546875" style="192" customWidth="1"/>
    <col min="13067" max="13067" width="10.85546875" style="192" customWidth="1"/>
    <col min="13068" max="13068" width="2.5703125" style="192" customWidth="1"/>
    <col min="13069" max="13313" width="9.140625" style="192"/>
    <col min="13314" max="13314" width="3.42578125" style="192" customWidth="1"/>
    <col min="13315" max="13315" width="24.7109375" style="192" customWidth="1"/>
    <col min="13316" max="13316" width="2.140625" style="192" customWidth="1"/>
    <col min="13317" max="13317" width="14.42578125" style="192" customWidth="1"/>
    <col min="13318" max="13318" width="1.5703125" style="192" customWidth="1"/>
    <col min="13319" max="13319" width="18.28515625" style="192" customWidth="1"/>
    <col min="13320" max="13320" width="1.85546875" style="192" customWidth="1"/>
    <col min="13321" max="13321" width="10.28515625" style="192" customWidth="1"/>
    <col min="13322" max="13322" width="1.85546875" style="192" customWidth="1"/>
    <col min="13323" max="13323" width="10.85546875" style="192" customWidth="1"/>
    <col min="13324" max="13324" width="2.5703125" style="192" customWidth="1"/>
    <col min="13325" max="13569" width="9.140625" style="192"/>
    <col min="13570" max="13570" width="3.42578125" style="192" customWidth="1"/>
    <col min="13571" max="13571" width="24.7109375" style="192" customWidth="1"/>
    <col min="13572" max="13572" width="2.140625" style="192" customWidth="1"/>
    <col min="13573" max="13573" width="14.42578125" style="192" customWidth="1"/>
    <col min="13574" max="13574" width="1.5703125" style="192" customWidth="1"/>
    <col min="13575" max="13575" width="18.28515625" style="192" customWidth="1"/>
    <col min="13576" max="13576" width="1.85546875" style="192" customWidth="1"/>
    <col min="13577" max="13577" width="10.28515625" style="192" customWidth="1"/>
    <col min="13578" max="13578" width="1.85546875" style="192" customWidth="1"/>
    <col min="13579" max="13579" width="10.85546875" style="192" customWidth="1"/>
    <col min="13580" max="13580" width="2.5703125" style="192" customWidth="1"/>
    <col min="13581" max="13825" width="9.140625" style="192"/>
    <col min="13826" max="13826" width="3.42578125" style="192" customWidth="1"/>
    <col min="13827" max="13827" width="24.7109375" style="192" customWidth="1"/>
    <col min="13828" max="13828" width="2.140625" style="192" customWidth="1"/>
    <col min="13829" max="13829" width="14.42578125" style="192" customWidth="1"/>
    <col min="13830" max="13830" width="1.5703125" style="192" customWidth="1"/>
    <col min="13831" max="13831" width="18.28515625" style="192" customWidth="1"/>
    <col min="13832" max="13832" width="1.85546875" style="192" customWidth="1"/>
    <col min="13833" max="13833" width="10.28515625" style="192" customWidth="1"/>
    <col min="13834" max="13834" width="1.85546875" style="192" customWidth="1"/>
    <col min="13835" max="13835" width="10.85546875" style="192" customWidth="1"/>
    <col min="13836" max="13836" width="2.5703125" style="192" customWidth="1"/>
    <col min="13837" max="14081" width="9.140625" style="192"/>
    <col min="14082" max="14082" width="3.42578125" style="192" customWidth="1"/>
    <col min="14083" max="14083" width="24.7109375" style="192" customWidth="1"/>
    <col min="14084" max="14084" width="2.140625" style="192" customWidth="1"/>
    <col min="14085" max="14085" width="14.42578125" style="192" customWidth="1"/>
    <col min="14086" max="14086" width="1.5703125" style="192" customWidth="1"/>
    <col min="14087" max="14087" width="18.28515625" style="192" customWidth="1"/>
    <col min="14088" max="14088" width="1.85546875" style="192" customWidth="1"/>
    <col min="14089" max="14089" width="10.28515625" style="192" customWidth="1"/>
    <col min="14090" max="14090" width="1.85546875" style="192" customWidth="1"/>
    <col min="14091" max="14091" width="10.85546875" style="192" customWidth="1"/>
    <col min="14092" max="14092" width="2.5703125" style="192" customWidth="1"/>
    <col min="14093" max="14337" width="9.140625" style="192"/>
    <col min="14338" max="14338" width="3.42578125" style="192" customWidth="1"/>
    <col min="14339" max="14339" width="24.7109375" style="192" customWidth="1"/>
    <col min="14340" max="14340" width="2.140625" style="192" customWidth="1"/>
    <col min="14341" max="14341" width="14.42578125" style="192" customWidth="1"/>
    <col min="14342" max="14342" width="1.5703125" style="192" customWidth="1"/>
    <col min="14343" max="14343" width="18.28515625" style="192" customWidth="1"/>
    <col min="14344" max="14344" width="1.85546875" style="192" customWidth="1"/>
    <col min="14345" max="14345" width="10.28515625" style="192" customWidth="1"/>
    <col min="14346" max="14346" width="1.85546875" style="192" customWidth="1"/>
    <col min="14347" max="14347" width="10.85546875" style="192" customWidth="1"/>
    <col min="14348" max="14348" width="2.5703125" style="192" customWidth="1"/>
    <col min="14349" max="14593" width="9.140625" style="192"/>
    <col min="14594" max="14594" width="3.42578125" style="192" customWidth="1"/>
    <col min="14595" max="14595" width="24.7109375" style="192" customWidth="1"/>
    <col min="14596" max="14596" width="2.140625" style="192" customWidth="1"/>
    <col min="14597" max="14597" width="14.42578125" style="192" customWidth="1"/>
    <col min="14598" max="14598" width="1.5703125" style="192" customWidth="1"/>
    <col min="14599" max="14599" width="18.28515625" style="192" customWidth="1"/>
    <col min="14600" max="14600" width="1.85546875" style="192" customWidth="1"/>
    <col min="14601" max="14601" width="10.28515625" style="192" customWidth="1"/>
    <col min="14602" max="14602" width="1.85546875" style="192" customWidth="1"/>
    <col min="14603" max="14603" width="10.85546875" style="192" customWidth="1"/>
    <col min="14604" max="14604" width="2.5703125" style="192" customWidth="1"/>
    <col min="14605" max="14849" width="9.140625" style="192"/>
    <col min="14850" max="14850" width="3.42578125" style="192" customWidth="1"/>
    <col min="14851" max="14851" width="24.7109375" style="192" customWidth="1"/>
    <col min="14852" max="14852" width="2.140625" style="192" customWidth="1"/>
    <col min="14853" max="14853" width="14.42578125" style="192" customWidth="1"/>
    <col min="14854" max="14854" width="1.5703125" style="192" customWidth="1"/>
    <col min="14855" max="14855" width="18.28515625" style="192" customWidth="1"/>
    <col min="14856" max="14856" width="1.85546875" style="192" customWidth="1"/>
    <col min="14857" max="14857" width="10.28515625" style="192" customWidth="1"/>
    <col min="14858" max="14858" width="1.85546875" style="192" customWidth="1"/>
    <col min="14859" max="14859" width="10.85546875" style="192" customWidth="1"/>
    <col min="14860" max="14860" width="2.5703125" style="192" customWidth="1"/>
    <col min="14861" max="15105" width="9.140625" style="192"/>
    <col min="15106" max="15106" width="3.42578125" style="192" customWidth="1"/>
    <col min="15107" max="15107" width="24.7109375" style="192" customWidth="1"/>
    <col min="15108" max="15108" width="2.140625" style="192" customWidth="1"/>
    <col min="15109" max="15109" width="14.42578125" style="192" customWidth="1"/>
    <col min="15110" max="15110" width="1.5703125" style="192" customWidth="1"/>
    <col min="15111" max="15111" width="18.28515625" style="192" customWidth="1"/>
    <col min="15112" max="15112" width="1.85546875" style="192" customWidth="1"/>
    <col min="15113" max="15113" width="10.28515625" style="192" customWidth="1"/>
    <col min="15114" max="15114" width="1.85546875" style="192" customWidth="1"/>
    <col min="15115" max="15115" width="10.85546875" style="192" customWidth="1"/>
    <col min="15116" max="15116" width="2.5703125" style="192" customWidth="1"/>
    <col min="15117" max="15361" width="9.140625" style="192"/>
    <col min="15362" max="15362" width="3.42578125" style="192" customWidth="1"/>
    <col min="15363" max="15363" width="24.7109375" style="192" customWidth="1"/>
    <col min="15364" max="15364" width="2.140625" style="192" customWidth="1"/>
    <col min="15365" max="15365" width="14.42578125" style="192" customWidth="1"/>
    <col min="15366" max="15366" width="1.5703125" style="192" customWidth="1"/>
    <col min="15367" max="15367" width="18.28515625" style="192" customWidth="1"/>
    <col min="15368" max="15368" width="1.85546875" style="192" customWidth="1"/>
    <col min="15369" max="15369" width="10.28515625" style="192" customWidth="1"/>
    <col min="15370" max="15370" width="1.85546875" style="192" customWidth="1"/>
    <col min="15371" max="15371" width="10.85546875" style="192" customWidth="1"/>
    <col min="15372" max="15372" width="2.5703125" style="192" customWidth="1"/>
    <col min="15373" max="15617" width="9.140625" style="192"/>
    <col min="15618" max="15618" width="3.42578125" style="192" customWidth="1"/>
    <col min="15619" max="15619" width="24.7109375" style="192" customWidth="1"/>
    <col min="15620" max="15620" width="2.140625" style="192" customWidth="1"/>
    <col min="15621" max="15621" width="14.42578125" style="192" customWidth="1"/>
    <col min="15622" max="15622" width="1.5703125" style="192" customWidth="1"/>
    <col min="15623" max="15623" width="18.28515625" style="192" customWidth="1"/>
    <col min="15624" max="15624" width="1.85546875" style="192" customWidth="1"/>
    <col min="15625" max="15625" width="10.28515625" style="192" customWidth="1"/>
    <col min="15626" max="15626" width="1.85546875" style="192" customWidth="1"/>
    <col min="15627" max="15627" width="10.85546875" style="192" customWidth="1"/>
    <col min="15628" max="15628" width="2.5703125" style="192" customWidth="1"/>
    <col min="15629" max="15873" width="9.140625" style="192"/>
    <col min="15874" max="15874" width="3.42578125" style="192" customWidth="1"/>
    <col min="15875" max="15875" width="24.7109375" style="192" customWidth="1"/>
    <col min="15876" max="15876" width="2.140625" style="192" customWidth="1"/>
    <col min="15877" max="15877" width="14.42578125" style="192" customWidth="1"/>
    <col min="15878" max="15878" width="1.5703125" style="192" customWidth="1"/>
    <col min="15879" max="15879" width="18.28515625" style="192" customWidth="1"/>
    <col min="15880" max="15880" width="1.85546875" style="192" customWidth="1"/>
    <col min="15881" max="15881" width="10.28515625" style="192" customWidth="1"/>
    <col min="15882" max="15882" width="1.85546875" style="192" customWidth="1"/>
    <col min="15883" max="15883" width="10.85546875" style="192" customWidth="1"/>
    <col min="15884" max="15884" width="2.5703125" style="192" customWidth="1"/>
    <col min="15885" max="16129" width="9.140625" style="192"/>
    <col min="16130" max="16130" width="3.42578125" style="192" customWidth="1"/>
    <col min="16131" max="16131" width="24.7109375" style="192" customWidth="1"/>
    <col min="16132" max="16132" width="2.140625" style="192" customWidth="1"/>
    <col min="16133" max="16133" width="14.42578125" style="192" customWidth="1"/>
    <col min="16134" max="16134" width="1.5703125" style="192" customWidth="1"/>
    <col min="16135" max="16135" width="18.28515625" style="192" customWidth="1"/>
    <col min="16136" max="16136" width="1.85546875" style="192" customWidth="1"/>
    <col min="16137" max="16137" width="10.28515625" style="192" customWidth="1"/>
    <col min="16138" max="16138" width="1.85546875" style="192" customWidth="1"/>
    <col min="16139" max="16139" width="10.85546875" style="192" customWidth="1"/>
    <col min="16140" max="16140" width="2.5703125" style="192" customWidth="1"/>
    <col min="16141" max="16384" width="9.140625" style="192"/>
  </cols>
  <sheetData>
    <row r="1" spans="1:18" x14ac:dyDescent="0.25">
      <c r="A1" s="193" t="s">
        <v>337</v>
      </c>
      <c r="B1" s="193"/>
      <c r="C1" s="193"/>
      <c r="D1" s="193"/>
      <c r="E1" s="193"/>
      <c r="F1" s="193"/>
      <c r="G1" s="193"/>
      <c r="H1" s="193"/>
      <c r="I1" s="193"/>
      <c r="J1" s="193"/>
      <c r="K1" s="193"/>
    </row>
    <row r="2" spans="1:18" x14ac:dyDescent="0.25">
      <c r="A2" s="193"/>
      <c r="B2" s="193"/>
      <c r="C2" s="193"/>
      <c r="D2" s="193"/>
      <c r="E2" s="193"/>
      <c r="F2" s="193"/>
      <c r="G2" s="193"/>
      <c r="H2" s="193"/>
      <c r="I2" s="193"/>
      <c r="J2" s="193"/>
      <c r="K2" s="193"/>
    </row>
    <row r="3" spans="1:18" x14ac:dyDescent="0.25">
      <c r="A3" s="517" t="s">
        <v>338</v>
      </c>
      <c r="B3" s="517"/>
      <c r="C3" s="517"/>
      <c r="D3" s="517"/>
      <c r="E3" s="517"/>
      <c r="F3" s="517"/>
      <c r="G3" s="517"/>
      <c r="H3" s="517"/>
      <c r="I3" s="517"/>
      <c r="J3" s="517"/>
      <c r="K3" s="517"/>
    </row>
    <row r="4" spans="1:18" x14ac:dyDescent="0.25">
      <c r="A4" s="189" t="s">
        <v>128</v>
      </c>
      <c r="B4" s="193"/>
      <c r="C4" s="193"/>
      <c r="D4" s="193"/>
      <c r="E4" s="193"/>
      <c r="F4" s="193"/>
      <c r="G4" s="193"/>
      <c r="H4" s="193"/>
      <c r="I4" s="193"/>
      <c r="J4" s="193"/>
      <c r="K4" s="193"/>
    </row>
    <row r="7" spans="1:18" x14ac:dyDescent="0.25">
      <c r="A7" s="192" t="s">
        <v>361</v>
      </c>
    </row>
    <row r="9" spans="1:18" x14ac:dyDescent="0.25">
      <c r="A9" s="193"/>
      <c r="B9" s="193"/>
      <c r="C9" s="193" t="s">
        <v>340</v>
      </c>
      <c r="D9" s="193"/>
      <c r="E9" s="193"/>
      <c r="F9" s="193"/>
      <c r="G9" s="193"/>
      <c r="H9" s="193"/>
      <c r="I9" s="193"/>
      <c r="J9" s="193"/>
      <c r="K9" s="193"/>
      <c r="L9" s="203"/>
      <c r="M9" s="193"/>
      <c r="N9" s="193"/>
      <c r="O9" s="193"/>
      <c r="P9" s="193"/>
      <c r="Q9" s="193"/>
      <c r="R9" s="193"/>
    </row>
    <row r="10" spans="1:18" ht="15" customHeight="1" x14ac:dyDescent="0.25">
      <c r="A10" s="193" t="s">
        <v>339</v>
      </c>
      <c r="B10" s="193"/>
      <c r="C10" s="193"/>
      <c r="D10" s="193"/>
      <c r="E10" s="518" t="s">
        <v>341</v>
      </c>
      <c r="F10" s="518"/>
      <c r="G10" s="518"/>
      <c r="H10" s="518"/>
      <c r="I10" s="518"/>
      <c r="J10" s="518"/>
      <c r="K10" s="518"/>
      <c r="L10" s="204"/>
      <c r="M10" s="193"/>
      <c r="N10" s="193"/>
      <c r="O10" s="193"/>
      <c r="P10" s="193"/>
      <c r="Q10" s="193"/>
      <c r="R10" s="193"/>
    </row>
    <row r="11" spans="1:18" x14ac:dyDescent="0.25">
      <c r="A11" s="205" t="s">
        <v>371</v>
      </c>
      <c r="B11" s="193"/>
      <c r="C11" s="206" t="s">
        <v>343</v>
      </c>
      <c r="D11" s="193"/>
      <c r="E11" s="205" t="s">
        <v>344</v>
      </c>
      <c r="F11" s="193"/>
      <c r="G11" s="205" t="s">
        <v>345</v>
      </c>
      <c r="H11" s="193"/>
      <c r="I11" s="205" t="s">
        <v>346</v>
      </c>
      <c r="J11" s="193"/>
      <c r="K11" s="205" t="s">
        <v>347</v>
      </c>
      <c r="L11" s="203"/>
      <c r="M11" s="519" t="s">
        <v>348</v>
      </c>
      <c r="N11" s="519"/>
      <c r="O11" s="519"/>
      <c r="P11" s="519"/>
      <c r="Q11" s="519"/>
      <c r="R11" s="519"/>
    </row>
    <row r="12" spans="1:18" x14ac:dyDescent="0.25">
      <c r="A12" s="192">
        <v>5000</v>
      </c>
      <c r="C12" s="192" t="s">
        <v>349</v>
      </c>
      <c r="E12" s="192" t="s">
        <v>114</v>
      </c>
      <c r="G12" s="192" t="s">
        <v>350</v>
      </c>
      <c r="I12" s="192" t="s">
        <v>350</v>
      </c>
      <c r="K12" s="192" t="s">
        <v>350</v>
      </c>
    </row>
    <row r="13" spans="1:18" x14ac:dyDescent="0.25">
      <c r="A13" s="192">
        <v>5010</v>
      </c>
      <c r="C13" s="192" t="s">
        <v>351</v>
      </c>
      <c r="E13" s="192" t="s">
        <v>114</v>
      </c>
      <c r="G13" s="192" t="s">
        <v>350</v>
      </c>
      <c r="I13" s="192" t="s">
        <v>350</v>
      </c>
      <c r="K13" s="192" t="s">
        <v>350</v>
      </c>
    </row>
    <row r="15" spans="1:18" x14ac:dyDescent="0.25">
      <c r="A15" s="192">
        <v>7600</v>
      </c>
      <c r="C15" s="192" t="s">
        <v>352</v>
      </c>
      <c r="E15" s="192" t="s">
        <v>350</v>
      </c>
      <c r="G15" s="192" t="s">
        <v>114</v>
      </c>
      <c r="I15" s="192" t="s">
        <v>353</v>
      </c>
      <c r="K15" s="192" t="s">
        <v>350</v>
      </c>
      <c r="M15" s="192" t="s">
        <v>354</v>
      </c>
    </row>
    <row r="16" spans="1:18" x14ac:dyDescent="0.25">
      <c r="A16" s="192">
        <v>8001</v>
      </c>
      <c r="C16" s="192" t="s">
        <v>355</v>
      </c>
      <c r="E16" s="192" t="s">
        <v>350</v>
      </c>
      <c r="G16" s="192" t="s">
        <v>350</v>
      </c>
      <c r="I16" s="192" t="s">
        <v>114</v>
      </c>
      <c r="K16" s="192" t="s">
        <v>350</v>
      </c>
    </row>
    <row r="26" spans="1:18" x14ac:dyDescent="0.25">
      <c r="A26" s="192" t="s">
        <v>356</v>
      </c>
    </row>
    <row r="28" spans="1:18" x14ac:dyDescent="0.25">
      <c r="A28" s="193" t="s">
        <v>357</v>
      </c>
      <c r="B28" s="193"/>
      <c r="C28" s="193"/>
      <c r="D28" s="193"/>
      <c r="E28" s="518" t="s">
        <v>341</v>
      </c>
      <c r="F28" s="518"/>
      <c r="G28" s="518"/>
      <c r="H28" s="518"/>
      <c r="I28" s="518"/>
      <c r="J28" s="518"/>
      <c r="K28" s="518"/>
      <c r="L28" s="204"/>
      <c r="M28" s="193"/>
      <c r="N28" s="193"/>
      <c r="O28" s="193"/>
      <c r="P28" s="193"/>
      <c r="Q28" s="193"/>
      <c r="R28" s="193"/>
    </row>
    <row r="29" spans="1:18" x14ac:dyDescent="0.25">
      <c r="A29" s="205" t="s">
        <v>342</v>
      </c>
      <c r="B29" s="193"/>
      <c r="C29" s="206" t="s">
        <v>343</v>
      </c>
      <c r="D29" s="193"/>
      <c r="E29" s="203"/>
      <c r="F29" s="193"/>
      <c r="G29" s="205" t="s">
        <v>345</v>
      </c>
      <c r="H29" s="193"/>
      <c r="I29" s="203"/>
      <c r="J29" s="193"/>
      <c r="K29" s="205" t="s">
        <v>347</v>
      </c>
      <c r="L29" s="203"/>
      <c r="M29" s="519" t="s">
        <v>348</v>
      </c>
      <c r="N29" s="519"/>
      <c r="O29" s="519"/>
      <c r="P29" s="519"/>
      <c r="Q29" s="519"/>
      <c r="R29" s="519"/>
    </row>
    <row r="30" spans="1:18" x14ac:dyDescent="0.25">
      <c r="E30" s="34"/>
      <c r="I30" s="34"/>
    </row>
    <row r="31" spans="1:18" x14ac:dyDescent="0.25">
      <c r="A31" s="192">
        <v>500</v>
      </c>
      <c r="C31" s="192" t="s">
        <v>358</v>
      </c>
      <c r="E31" s="34"/>
      <c r="G31" s="192" t="s">
        <v>359</v>
      </c>
      <c r="I31" s="34"/>
    </row>
    <row r="32" spans="1:18" x14ac:dyDescent="0.25">
      <c r="A32" s="192">
        <v>725</v>
      </c>
      <c r="C32" s="192" t="s">
        <v>360</v>
      </c>
      <c r="E32" s="34"/>
      <c r="I32" s="34"/>
      <c r="K32" s="192" t="s">
        <v>359</v>
      </c>
    </row>
    <row r="33" spans="5:5" x14ac:dyDescent="0.25">
      <c r="E33" s="34"/>
    </row>
  </sheetData>
  <mergeCells count="5">
    <mergeCell ref="A3:K3"/>
    <mergeCell ref="E10:K10"/>
    <mergeCell ref="M11:R11"/>
    <mergeCell ref="E28:K28"/>
    <mergeCell ref="M29:R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9"/>
  <sheetViews>
    <sheetView zoomScale="80" zoomScaleNormal="80" workbookViewId="0">
      <selection activeCell="C23" sqref="C23"/>
    </sheetView>
  </sheetViews>
  <sheetFormatPr defaultColWidth="9.140625" defaultRowHeight="15" x14ac:dyDescent="0.25"/>
  <cols>
    <col min="1" max="1" width="14.5703125" style="8" customWidth="1"/>
    <col min="2" max="2" width="31" style="8" customWidth="1"/>
    <col min="3" max="3" width="43" style="8" customWidth="1"/>
    <col min="4" max="4" width="47.85546875" style="8" customWidth="1"/>
    <col min="5" max="5" width="32.140625" style="8" bestFit="1" customWidth="1"/>
    <col min="6" max="6" width="36.85546875" style="8" bestFit="1" customWidth="1"/>
    <col min="7" max="7" width="26.42578125" style="8" customWidth="1"/>
    <col min="8" max="16384" width="9.140625" style="8"/>
  </cols>
  <sheetData>
    <row r="3" spans="1:7" x14ac:dyDescent="0.25">
      <c r="A3" s="16" t="s">
        <v>5</v>
      </c>
      <c r="B3" s="8" t="s">
        <v>8</v>
      </c>
      <c r="C3" s="8" t="s">
        <v>9</v>
      </c>
      <c r="D3" s="8" t="s">
        <v>10</v>
      </c>
      <c r="E3" s="8" t="s">
        <v>11</v>
      </c>
      <c r="F3" s="8" t="s">
        <v>12</v>
      </c>
      <c r="G3" s="8" t="s">
        <v>7</v>
      </c>
    </row>
    <row r="4" spans="1:7" x14ac:dyDescent="0.25">
      <c r="A4" s="17" t="s">
        <v>2</v>
      </c>
      <c r="B4" s="18">
        <v>19925907.650000095</v>
      </c>
      <c r="C4" s="18">
        <v>0</v>
      </c>
      <c r="D4" s="18">
        <v>0</v>
      </c>
      <c r="E4" s="18">
        <v>28238.57</v>
      </c>
      <c r="F4" s="18">
        <v>90284.180000000008</v>
      </c>
      <c r="G4" s="18">
        <v>0</v>
      </c>
    </row>
    <row r="5" spans="1:7" x14ac:dyDescent="0.25">
      <c r="A5" s="17" t="s">
        <v>1</v>
      </c>
      <c r="B5" s="18">
        <v>0</v>
      </c>
      <c r="C5" s="18">
        <v>1547957.5299999996</v>
      </c>
      <c r="D5" s="18">
        <v>5507048.8399999868</v>
      </c>
      <c r="E5" s="18">
        <v>40419.21</v>
      </c>
      <c r="F5" s="18">
        <v>23755.949999999997</v>
      </c>
      <c r="G5" s="18">
        <v>0</v>
      </c>
    </row>
    <row r="6" spans="1:7" x14ac:dyDescent="0.25">
      <c r="A6" s="17" t="s">
        <v>3</v>
      </c>
      <c r="B6" s="18">
        <v>0</v>
      </c>
      <c r="C6" s="18">
        <v>0</v>
      </c>
      <c r="D6" s="18">
        <v>0</v>
      </c>
      <c r="E6" s="18">
        <v>0</v>
      </c>
      <c r="F6" s="18">
        <v>0</v>
      </c>
      <c r="G6" s="18">
        <v>180399.23999999987</v>
      </c>
    </row>
    <row r="7" spans="1:7" x14ac:dyDescent="0.25">
      <c r="A7" s="17" t="s">
        <v>0</v>
      </c>
      <c r="B7" s="18">
        <v>19925907.650000095</v>
      </c>
      <c r="C7" s="18">
        <v>1547957.5299999996</v>
      </c>
      <c r="D7" s="18">
        <v>5507048.8399999868</v>
      </c>
      <c r="E7" s="18">
        <v>68657.78</v>
      </c>
      <c r="F7" s="18">
        <v>114040.13</v>
      </c>
      <c r="G7" s="18">
        <v>180399.23999999987</v>
      </c>
    </row>
    <row r="10" spans="1:7" x14ac:dyDescent="0.25">
      <c r="A10" s="9">
        <f>-25809.87 + (27341559.97 - 27318201.3)</f>
        <v>-2451.2000000019361</v>
      </c>
      <c r="B10" s="9">
        <f>$A$10*(GETPIVOTDATA("Sum of Direct Salary &amp; Fringe",$A$3)/SUM($B$7:$D$7))</f>
        <v>-1810.2568651126319</v>
      </c>
      <c r="C10" s="9">
        <f>$A$10*(GETPIVOTDATA("Sum of Executive, Indirect Salary &amp; Fringe",$A$3)/SUM($B$7:$D$7))</f>
        <v>-140.63102142226774</v>
      </c>
      <c r="D10" s="9">
        <f>$A$10*(GETPIVOTDATA("Sum of Non-Executive, Indirect Salary &amp; Fringe",$A$3)/SUM($B$7:$D$7))</f>
        <v>-500.31211346703617</v>
      </c>
    </row>
    <row r="11" spans="1:7" x14ac:dyDescent="0.25">
      <c r="A11" s="7" t="s">
        <v>14</v>
      </c>
      <c r="B11" s="7" t="s">
        <v>17</v>
      </c>
      <c r="C11" s="7" t="s">
        <v>18</v>
      </c>
      <c r="D11" s="7" t="s">
        <v>19</v>
      </c>
    </row>
    <row r="16" spans="1:7" x14ac:dyDescent="0.25">
      <c r="A16" s="9">
        <v>270423.90000000002</v>
      </c>
      <c r="B16" s="9">
        <f>$A$16*GETPIVOTDATA("Sum of Direct Salary &amp; Fringe",$A$3)/(SUM($B$7:$D$7,GETPIVOTDATA("Sum of Unallowable Costs",$A$3)))</f>
        <v>198386.63934148982</v>
      </c>
      <c r="C16" s="9">
        <f>$A$16*GETPIVOTDATA("Sum of Executive, Indirect Salary &amp; Fringe",$A$3)/(SUM($B$7:$D$7,GETPIVOTDATA("Sum of Unallowable Costs",$A$3)))</f>
        <v>15411.79943288816</v>
      </c>
      <c r="D16" s="9">
        <f>$A$16*GETPIVOTDATA("Sum of Non-Executive, Indirect Salary &amp; Fringe",$A$3)/(SUM($B$7:$D$7,GETPIVOTDATA("Sum of Unallowable Costs",$A$3)))</f>
        <v>54829.367436973036</v>
      </c>
      <c r="G16" s="9">
        <f>$A$16*GETPIVOTDATA("Sum of Unallowable Costs",$A$3)/(SUM($B$7:$D$7,GETPIVOTDATA("Sum of Unallowable Costs",$A$3)))</f>
        <v>1796.0937886490035</v>
      </c>
    </row>
    <row r="17" spans="1:7" x14ac:dyDescent="0.25">
      <c r="A17" s="7" t="s">
        <v>15</v>
      </c>
      <c r="B17" s="7" t="s">
        <v>13</v>
      </c>
      <c r="C17" s="7" t="s">
        <v>20</v>
      </c>
      <c r="D17" s="7" t="s">
        <v>21</v>
      </c>
      <c r="G17" s="7" t="s">
        <v>22</v>
      </c>
    </row>
    <row r="22" spans="1:7" ht="15.75" thickBot="1" x14ac:dyDescent="0.3"/>
    <row r="23" spans="1:7" x14ac:dyDescent="0.25">
      <c r="A23" s="11" t="s">
        <v>24</v>
      </c>
      <c r="B23" s="12">
        <f>GETPIVOTDATA("Sum of Direct Salary &amp; Fringe",$A$3)+B10+B16</f>
        <v>20122484.03247647</v>
      </c>
    </row>
    <row r="24" spans="1:7" x14ac:dyDescent="0.25">
      <c r="A24" s="10" t="s">
        <v>23</v>
      </c>
      <c r="B24" s="13">
        <f>GETPIVOTDATA("Sum of Executive, Indirect Salary &amp; Fringe",$A$3)+C10+C16</f>
        <v>1563228.6984114654</v>
      </c>
    </row>
    <row r="25" spans="1:7" x14ac:dyDescent="0.25">
      <c r="A25" s="10" t="s">
        <v>25</v>
      </c>
      <c r="B25" s="13">
        <f>GETPIVOTDATA("Sum of Non-Executive, Indirect Salary &amp; Fringe",$A$3)+D10+D16</f>
        <v>5561377.8953234935</v>
      </c>
    </row>
    <row r="26" spans="1:7" x14ac:dyDescent="0.25">
      <c r="A26" s="10" t="s">
        <v>27</v>
      </c>
      <c r="B26" s="13">
        <f>GETPIVOTDATA("Sum of Executive Unused Leave",$A$3)</f>
        <v>68657.78</v>
      </c>
    </row>
    <row r="27" spans="1:7" x14ac:dyDescent="0.25">
      <c r="A27" s="10" t="s">
        <v>28</v>
      </c>
      <c r="B27" s="13">
        <f>GETPIVOTDATA("Sum of Non-Executive Unused Leave",$A$3)</f>
        <v>114040.13</v>
      </c>
    </row>
    <row r="28" spans="1:7" ht="15.75" thickBot="1" x14ac:dyDescent="0.3">
      <c r="A28" s="10" t="s">
        <v>26</v>
      </c>
      <c r="B28" s="13">
        <f>GETPIVOTDATA("Sum of Unallowable Costs",$A$3)+G16</f>
        <v>182195.33378864889</v>
      </c>
    </row>
    <row r="29" spans="1:7" ht="15.75" thickBot="1" x14ac:dyDescent="0.3">
      <c r="A29" s="14" t="s">
        <v>16</v>
      </c>
      <c r="B29" s="15">
        <f>SUM($B$7:$G$7) + A10+A16</f>
        <v>27611983.870000079</v>
      </c>
    </row>
  </sheetData>
  <pageMargins left="0.7" right="0.7" top="0.75" bottom="0.75" header="0.3" footer="0.3"/>
  <pageSetup scale="53" orientation="landscape"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0"/>
  <sheetViews>
    <sheetView workbookViewId="0">
      <selection activeCell="I4" sqref="I4"/>
    </sheetView>
  </sheetViews>
  <sheetFormatPr defaultRowHeight="15" x14ac:dyDescent="0.25"/>
  <cols>
    <col min="2" max="2" width="21.28515625" customWidth="1"/>
    <col min="3" max="3" width="18.85546875" customWidth="1"/>
    <col min="4" max="4" width="16.42578125" customWidth="1"/>
    <col min="5" max="5" width="16.28515625" customWidth="1"/>
    <col min="6" max="6" width="21.7109375" customWidth="1"/>
    <col min="7" max="8" width="15" customWidth="1"/>
    <col min="9" max="9" width="20.7109375" customWidth="1"/>
    <col min="10" max="10" width="18.28515625" customWidth="1"/>
    <col min="258" max="258" width="21.28515625" customWidth="1"/>
    <col min="259" max="259" width="18.85546875" customWidth="1"/>
    <col min="260" max="260" width="16.42578125" customWidth="1"/>
    <col min="261" max="261" width="16.28515625" customWidth="1"/>
    <col min="262" max="262" width="21.7109375" customWidth="1"/>
    <col min="263" max="264" width="15" customWidth="1"/>
    <col min="265" max="265" width="20.7109375" customWidth="1"/>
    <col min="266" max="266" width="18.28515625" customWidth="1"/>
    <col min="514" max="514" width="21.28515625" customWidth="1"/>
    <col min="515" max="515" width="18.85546875" customWidth="1"/>
    <col min="516" max="516" width="16.42578125" customWidth="1"/>
    <col min="517" max="517" width="16.28515625" customWidth="1"/>
    <col min="518" max="518" width="21.7109375" customWidth="1"/>
    <col min="519" max="520" width="15" customWidth="1"/>
    <col min="521" max="521" width="20.7109375" customWidth="1"/>
    <col min="522" max="522" width="18.28515625" customWidth="1"/>
    <col min="770" max="770" width="21.28515625" customWidth="1"/>
    <col min="771" max="771" width="18.85546875" customWidth="1"/>
    <col min="772" max="772" width="16.42578125" customWidth="1"/>
    <col min="773" max="773" width="16.28515625" customWidth="1"/>
    <col min="774" max="774" width="21.7109375" customWidth="1"/>
    <col min="775" max="776" width="15" customWidth="1"/>
    <col min="777" max="777" width="20.7109375" customWidth="1"/>
    <col min="778" max="778" width="18.28515625" customWidth="1"/>
    <col min="1026" max="1026" width="21.28515625" customWidth="1"/>
    <col min="1027" max="1027" width="18.85546875" customWidth="1"/>
    <col min="1028" max="1028" width="16.42578125" customWidth="1"/>
    <col min="1029" max="1029" width="16.28515625" customWidth="1"/>
    <col min="1030" max="1030" width="21.7109375" customWidth="1"/>
    <col min="1031" max="1032" width="15" customWidth="1"/>
    <col min="1033" max="1033" width="20.7109375" customWidth="1"/>
    <col min="1034" max="1034" width="18.28515625" customWidth="1"/>
    <col min="1282" max="1282" width="21.28515625" customWidth="1"/>
    <col min="1283" max="1283" width="18.85546875" customWidth="1"/>
    <col min="1284" max="1284" width="16.42578125" customWidth="1"/>
    <col min="1285" max="1285" width="16.28515625" customWidth="1"/>
    <col min="1286" max="1286" width="21.7109375" customWidth="1"/>
    <col min="1287" max="1288" width="15" customWidth="1"/>
    <col min="1289" max="1289" width="20.7109375" customWidth="1"/>
    <col min="1290" max="1290" width="18.28515625" customWidth="1"/>
    <col min="1538" max="1538" width="21.28515625" customWidth="1"/>
    <col min="1539" max="1539" width="18.85546875" customWidth="1"/>
    <col min="1540" max="1540" width="16.42578125" customWidth="1"/>
    <col min="1541" max="1541" width="16.28515625" customWidth="1"/>
    <col min="1542" max="1542" width="21.7109375" customWidth="1"/>
    <col min="1543" max="1544" width="15" customWidth="1"/>
    <col min="1545" max="1545" width="20.7109375" customWidth="1"/>
    <col min="1546" max="1546" width="18.28515625" customWidth="1"/>
    <col min="1794" max="1794" width="21.28515625" customWidth="1"/>
    <col min="1795" max="1795" width="18.85546875" customWidth="1"/>
    <col min="1796" max="1796" width="16.42578125" customWidth="1"/>
    <col min="1797" max="1797" width="16.28515625" customWidth="1"/>
    <col min="1798" max="1798" width="21.7109375" customWidth="1"/>
    <col min="1799" max="1800" width="15" customWidth="1"/>
    <col min="1801" max="1801" width="20.7109375" customWidth="1"/>
    <col min="1802" max="1802" width="18.28515625" customWidth="1"/>
    <col min="2050" max="2050" width="21.28515625" customWidth="1"/>
    <col min="2051" max="2051" width="18.85546875" customWidth="1"/>
    <col min="2052" max="2052" width="16.42578125" customWidth="1"/>
    <col min="2053" max="2053" width="16.28515625" customWidth="1"/>
    <col min="2054" max="2054" width="21.7109375" customWidth="1"/>
    <col min="2055" max="2056" width="15" customWidth="1"/>
    <col min="2057" max="2057" width="20.7109375" customWidth="1"/>
    <col min="2058" max="2058" width="18.28515625" customWidth="1"/>
    <col min="2306" max="2306" width="21.28515625" customWidth="1"/>
    <col min="2307" max="2307" width="18.85546875" customWidth="1"/>
    <col min="2308" max="2308" width="16.42578125" customWidth="1"/>
    <col min="2309" max="2309" width="16.28515625" customWidth="1"/>
    <col min="2310" max="2310" width="21.7109375" customWidth="1"/>
    <col min="2311" max="2312" width="15" customWidth="1"/>
    <col min="2313" max="2313" width="20.7109375" customWidth="1"/>
    <col min="2314" max="2314" width="18.28515625" customWidth="1"/>
    <col min="2562" max="2562" width="21.28515625" customWidth="1"/>
    <col min="2563" max="2563" width="18.85546875" customWidth="1"/>
    <col min="2564" max="2564" width="16.42578125" customWidth="1"/>
    <col min="2565" max="2565" width="16.28515625" customWidth="1"/>
    <col min="2566" max="2566" width="21.7109375" customWidth="1"/>
    <col min="2567" max="2568" width="15" customWidth="1"/>
    <col min="2569" max="2569" width="20.7109375" customWidth="1"/>
    <col min="2570" max="2570" width="18.28515625" customWidth="1"/>
    <col min="2818" max="2818" width="21.28515625" customWidth="1"/>
    <col min="2819" max="2819" width="18.85546875" customWidth="1"/>
    <col min="2820" max="2820" width="16.42578125" customWidth="1"/>
    <col min="2821" max="2821" width="16.28515625" customWidth="1"/>
    <col min="2822" max="2822" width="21.7109375" customWidth="1"/>
    <col min="2823" max="2824" width="15" customWidth="1"/>
    <col min="2825" max="2825" width="20.7109375" customWidth="1"/>
    <col min="2826" max="2826" width="18.28515625" customWidth="1"/>
    <col min="3074" max="3074" width="21.28515625" customWidth="1"/>
    <col min="3075" max="3075" width="18.85546875" customWidth="1"/>
    <col min="3076" max="3076" width="16.42578125" customWidth="1"/>
    <col min="3077" max="3077" width="16.28515625" customWidth="1"/>
    <col min="3078" max="3078" width="21.7109375" customWidth="1"/>
    <col min="3079" max="3080" width="15" customWidth="1"/>
    <col min="3081" max="3081" width="20.7109375" customWidth="1"/>
    <col min="3082" max="3082" width="18.28515625" customWidth="1"/>
    <col min="3330" max="3330" width="21.28515625" customWidth="1"/>
    <col min="3331" max="3331" width="18.85546875" customWidth="1"/>
    <col min="3332" max="3332" width="16.42578125" customWidth="1"/>
    <col min="3333" max="3333" width="16.28515625" customWidth="1"/>
    <col min="3334" max="3334" width="21.7109375" customWidth="1"/>
    <col min="3335" max="3336" width="15" customWidth="1"/>
    <col min="3337" max="3337" width="20.7109375" customWidth="1"/>
    <col min="3338" max="3338" width="18.28515625" customWidth="1"/>
    <col min="3586" max="3586" width="21.28515625" customWidth="1"/>
    <col min="3587" max="3587" width="18.85546875" customWidth="1"/>
    <col min="3588" max="3588" width="16.42578125" customWidth="1"/>
    <col min="3589" max="3589" width="16.28515625" customWidth="1"/>
    <col min="3590" max="3590" width="21.7109375" customWidth="1"/>
    <col min="3591" max="3592" width="15" customWidth="1"/>
    <col min="3593" max="3593" width="20.7109375" customWidth="1"/>
    <col min="3594" max="3594" width="18.28515625" customWidth="1"/>
    <col min="3842" max="3842" width="21.28515625" customWidth="1"/>
    <col min="3843" max="3843" width="18.85546875" customWidth="1"/>
    <col min="3844" max="3844" width="16.42578125" customWidth="1"/>
    <col min="3845" max="3845" width="16.28515625" customWidth="1"/>
    <col min="3846" max="3846" width="21.7109375" customWidth="1"/>
    <col min="3847" max="3848" width="15" customWidth="1"/>
    <col min="3849" max="3849" width="20.7109375" customWidth="1"/>
    <col min="3850" max="3850" width="18.28515625" customWidth="1"/>
    <col min="4098" max="4098" width="21.28515625" customWidth="1"/>
    <col min="4099" max="4099" width="18.85546875" customWidth="1"/>
    <col min="4100" max="4100" width="16.42578125" customWidth="1"/>
    <col min="4101" max="4101" width="16.28515625" customWidth="1"/>
    <col min="4102" max="4102" width="21.7109375" customWidth="1"/>
    <col min="4103" max="4104" width="15" customWidth="1"/>
    <col min="4105" max="4105" width="20.7109375" customWidth="1"/>
    <col min="4106" max="4106" width="18.28515625" customWidth="1"/>
    <col min="4354" max="4354" width="21.28515625" customWidth="1"/>
    <col min="4355" max="4355" width="18.85546875" customWidth="1"/>
    <col min="4356" max="4356" width="16.42578125" customWidth="1"/>
    <col min="4357" max="4357" width="16.28515625" customWidth="1"/>
    <col min="4358" max="4358" width="21.7109375" customWidth="1"/>
    <col min="4359" max="4360" width="15" customWidth="1"/>
    <col min="4361" max="4361" width="20.7109375" customWidth="1"/>
    <col min="4362" max="4362" width="18.28515625" customWidth="1"/>
    <col min="4610" max="4610" width="21.28515625" customWidth="1"/>
    <col min="4611" max="4611" width="18.85546875" customWidth="1"/>
    <col min="4612" max="4612" width="16.42578125" customWidth="1"/>
    <col min="4613" max="4613" width="16.28515625" customWidth="1"/>
    <col min="4614" max="4614" width="21.7109375" customWidth="1"/>
    <col min="4615" max="4616" width="15" customWidth="1"/>
    <col min="4617" max="4617" width="20.7109375" customWidth="1"/>
    <col min="4618" max="4618" width="18.28515625" customWidth="1"/>
    <col min="4866" max="4866" width="21.28515625" customWidth="1"/>
    <col min="4867" max="4867" width="18.85546875" customWidth="1"/>
    <col min="4868" max="4868" width="16.42578125" customWidth="1"/>
    <col min="4869" max="4869" width="16.28515625" customWidth="1"/>
    <col min="4870" max="4870" width="21.7109375" customWidth="1"/>
    <col min="4871" max="4872" width="15" customWidth="1"/>
    <col min="4873" max="4873" width="20.7109375" customWidth="1"/>
    <col min="4874" max="4874" width="18.28515625" customWidth="1"/>
    <col min="5122" max="5122" width="21.28515625" customWidth="1"/>
    <col min="5123" max="5123" width="18.85546875" customWidth="1"/>
    <col min="5124" max="5124" width="16.42578125" customWidth="1"/>
    <col min="5125" max="5125" width="16.28515625" customWidth="1"/>
    <col min="5126" max="5126" width="21.7109375" customWidth="1"/>
    <col min="5127" max="5128" width="15" customWidth="1"/>
    <col min="5129" max="5129" width="20.7109375" customWidth="1"/>
    <col min="5130" max="5130" width="18.28515625" customWidth="1"/>
    <col min="5378" max="5378" width="21.28515625" customWidth="1"/>
    <col min="5379" max="5379" width="18.85546875" customWidth="1"/>
    <col min="5380" max="5380" width="16.42578125" customWidth="1"/>
    <col min="5381" max="5381" width="16.28515625" customWidth="1"/>
    <col min="5382" max="5382" width="21.7109375" customWidth="1"/>
    <col min="5383" max="5384" width="15" customWidth="1"/>
    <col min="5385" max="5385" width="20.7109375" customWidth="1"/>
    <col min="5386" max="5386" width="18.28515625" customWidth="1"/>
    <col min="5634" max="5634" width="21.28515625" customWidth="1"/>
    <col min="5635" max="5635" width="18.85546875" customWidth="1"/>
    <col min="5636" max="5636" width="16.42578125" customWidth="1"/>
    <col min="5637" max="5637" width="16.28515625" customWidth="1"/>
    <col min="5638" max="5638" width="21.7109375" customWidth="1"/>
    <col min="5639" max="5640" width="15" customWidth="1"/>
    <col min="5641" max="5641" width="20.7109375" customWidth="1"/>
    <col min="5642" max="5642" width="18.28515625" customWidth="1"/>
    <col min="5890" max="5890" width="21.28515625" customWidth="1"/>
    <col min="5891" max="5891" width="18.85546875" customWidth="1"/>
    <col min="5892" max="5892" width="16.42578125" customWidth="1"/>
    <col min="5893" max="5893" width="16.28515625" customWidth="1"/>
    <col min="5894" max="5894" width="21.7109375" customWidth="1"/>
    <col min="5895" max="5896" width="15" customWidth="1"/>
    <col min="5897" max="5897" width="20.7109375" customWidth="1"/>
    <col min="5898" max="5898" width="18.28515625" customWidth="1"/>
    <col min="6146" max="6146" width="21.28515625" customWidth="1"/>
    <col min="6147" max="6147" width="18.85546875" customWidth="1"/>
    <col min="6148" max="6148" width="16.42578125" customWidth="1"/>
    <col min="6149" max="6149" width="16.28515625" customWidth="1"/>
    <col min="6150" max="6150" width="21.7109375" customWidth="1"/>
    <col min="6151" max="6152" width="15" customWidth="1"/>
    <col min="6153" max="6153" width="20.7109375" customWidth="1"/>
    <col min="6154" max="6154" width="18.28515625" customWidth="1"/>
    <col min="6402" max="6402" width="21.28515625" customWidth="1"/>
    <col min="6403" max="6403" width="18.85546875" customWidth="1"/>
    <col min="6404" max="6404" width="16.42578125" customWidth="1"/>
    <col min="6405" max="6405" width="16.28515625" customWidth="1"/>
    <col min="6406" max="6406" width="21.7109375" customWidth="1"/>
    <col min="6407" max="6408" width="15" customWidth="1"/>
    <col min="6409" max="6409" width="20.7109375" customWidth="1"/>
    <col min="6410" max="6410" width="18.28515625" customWidth="1"/>
    <col min="6658" max="6658" width="21.28515625" customWidth="1"/>
    <col min="6659" max="6659" width="18.85546875" customWidth="1"/>
    <col min="6660" max="6660" width="16.42578125" customWidth="1"/>
    <col min="6661" max="6661" width="16.28515625" customWidth="1"/>
    <col min="6662" max="6662" width="21.7109375" customWidth="1"/>
    <col min="6663" max="6664" width="15" customWidth="1"/>
    <col min="6665" max="6665" width="20.7109375" customWidth="1"/>
    <col min="6666" max="6666" width="18.28515625" customWidth="1"/>
    <col min="6914" max="6914" width="21.28515625" customWidth="1"/>
    <col min="6915" max="6915" width="18.85546875" customWidth="1"/>
    <col min="6916" max="6916" width="16.42578125" customWidth="1"/>
    <col min="6917" max="6917" width="16.28515625" customWidth="1"/>
    <col min="6918" max="6918" width="21.7109375" customWidth="1"/>
    <col min="6919" max="6920" width="15" customWidth="1"/>
    <col min="6921" max="6921" width="20.7109375" customWidth="1"/>
    <col min="6922" max="6922" width="18.28515625" customWidth="1"/>
    <col min="7170" max="7170" width="21.28515625" customWidth="1"/>
    <col min="7171" max="7171" width="18.85546875" customWidth="1"/>
    <col min="7172" max="7172" width="16.42578125" customWidth="1"/>
    <col min="7173" max="7173" width="16.28515625" customWidth="1"/>
    <col min="7174" max="7174" width="21.7109375" customWidth="1"/>
    <col min="7175" max="7176" width="15" customWidth="1"/>
    <col min="7177" max="7177" width="20.7109375" customWidth="1"/>
    <col min="7178" max="7178" width="18.28515625" customWidth="1"/>
    <col min="7426" max="7426" width="21.28515625" customWidth="1"/>
    <col min="7427" max="7427" width="18.85546875" customWidth="1"/>
    <col min="7428" max="7428" width="16.42578125" customWidth="1"/>
    <col min="7429" max="7429" width="16.28515625" customWidth="1"/>
    <col min="7430" max="7430" width="21.7109375" customWidth="1"/>
    <col min="7431" max="7432" width="15" customWidth="1"/>
    <col min="7433" max="7433" width="20.7109375" customWidth="1"/>
    <col min="7434" max="7434" width="18.28515625" customWidth="1"/>
    <col min="7682" max="7682" width="21.28515625" customWidth="1"/>
    <col min="7683" max="7683" width="18.85546875" customWidth="1"/>
    <col min="7684" max="7684" width="16.42578125" customWidth="1"/>
    <col min="7685" max="7685" width="16.28515625" customWidth="1"/>
    <col min="7686" max="7686" width="21.7109375" customWidth="1"/>
    <col min="7687" max="7688" width="15" customWidth="1"/>
    <col min="7689" max="7689" width="20.7109375" customWidth="1"/>
    <col min="7690" max="7690" width="18.28515625" customWidth="1"/>
    <col min="7938" max="7938" width="21.28515625" customWidth="1"/>
    <col min="7939" max="7939" width="18.85546875" customWidth="1"/>
    <col min="7940" max="7940" width="16.42578125" customWidth="1"/>
    <col min="7941" max="7941" width="16.28515625" customWidth="1"/>
    <col min="7942" max="7942" width="21.7109375" customWidth="1"/>
    <col min="7943" max="7944" width="15" customWidth="1"/>
    <col min="7945" max="7945" width="20.7109375" customWidth="1"/>
    <col min="7946" max="7946" width="18.28515625" customWidth="1"/>
    <col min="8194" max="8194" width="21.28515625" customWidth="1"/>
    <col min="8195" max="8195" width="18.85546875" customWidth="1"/>
    <col min="8196" max="8196" width="16.42578125" customWidth="1"/>
    <col min="8197" max="8197" width="16.28515625" customWidth="1"/>
    <col min="8198" max="8198" width="21.7109375" customWidth="1"/>
    <col min="8199" max="8200" width="15" customWidth="1"/>
    <col min="8201" max="8201" width="20.7109375" customWidth="1"/>
    <col min="8202" max="8202" width="18.28515625" customWidth="1"/>
    <col min="8450" max="8450" width="21.28515625" customWidth="1"/>
    <col min="8451" max="8451" width="18.85546875" customWidth="1"/>
    <col min="8452" max="8452" width="16.42578125" customWidth="1"/>
    <col min="8453" max="8453" width="16.28515625" customWidth="1"/>
    <col min="8454" max="8454" width="21.7109375" customWidth="1"/>
    <col min="8455" max="8456" width="15" customWidth="1"/>
    <col min="8457" max="8457" width="20.7109375" customWidth="1"/>
    <col min="8458" max="8458" width="18.28515625" customWidth="1"/>
    <col min="8706" max="8706" width="21.28515625" customWidth="1"/>
    <col min="8707" max="8707" width="18.85546875" customWidth="1"/>
    <col min="8708" max="8708" width="16.42578125" customWidth="1"/>
    <col min="8709" max="8709" width="16.28515625" customWidth="1"/>
    <col min="8710" max="8710" width="21.7109375" customWidth="1"/>
    <col min="8711" max="8712" width="15" customWidth="1"/>
    <col min="8713" max="8713" width="20.7109375" customWidth="1"/>
    <col min="8714" max="8714" width="18.28515625" customWidth="1"/>
    <col min="8962" max="8962" width="21.28515625" customWidth="1"/>
    <col min="8963" max="8963" width="18.85546875" customWidth="1"/>
    <col min="8964" max="8964" width="16.42578125" customWidth="1"/>
    <col min="8965" max="8965" width="16.28515625" customWidth="1"/>
    <col min="8966" max="8966" width="21.7109375" customWidth="1"/>
    <col min="8967" max="8968" width="15" customWidth="1"/>
    <col min="8969" max="8969" width="20.7109375" customWidth="1"/>
    <col min="8970" max="8970" width="18.28515625" customWidth="1"/>
    <col min="9218" max="9218" width="21.28515625" customWidth="1"/>
    <col min="9219" max="9219" width="18.85546875" customWidth="1"/>
    <col min="9220" max="9220" width="16.42578125" customWidth="1"/>
    <col min="9221" max="9221" width="16.28515625" customWidth="1"/>
    <col min="9222" max="9222" width="21.7109375" customWidth="1"/>
    <col min="9223" max="9224" width="15" customWidth="1"/>
    <col min="9225" max="9225" width="20.7109375" customWidth="1"/>
    <col min="9226" max="9226" width="18.28515625" customWidth="1"/>
    <col min="9474" max="9474" width="21.28515625" customWidth="1"/>
    <col min="9475" max="9475" width="18.85546875" customWidth="1"/>
    <col min="9476" max="9476" width="16.42578125" customWidth="1"/>
    <col min="9477" max="9477" width="16.28515625" customWidth="1"/>
    <col min="9478" max="9478" width="21.7109375" customWidth="1"/>
    <col min="9479" max="9480" width="15" customWidth="1"/>
    <col min="9481" max="9481" width="20.7109375" customWidth="1"/>
    <col min="9482" max="9482" width="18.28515625" customWidth="1"/>
    <col min="9730" max="9730" width="21.28515625" customWidth="1"/>
    <col min="9731" max="9731" width="18.85546875" customWidth="1"/>
    <col min="9732" max="9732" width="16.42578125" customWidth="1"/>
    <col min="9733" max="9733" width="16.28515625" customWidth="1"/>
    <col min="9734" max="9734" width="21.7109375" customWidth="1"/>
    <col min="9735" max="9736" width="15" customWidth="1"/>
    <col min="9737" max="9737" width="20.7109375" customWidth="1"/>
    <col min="9738" max="9738" width="18.28515625" customWidth="1"/>
    <col min="9986" max="9986" width="21.28515625" customWidth="1"/>
    <col min="9987" max="9987" width="18.85546875" customWidth="1"/>
    <col min="9988" max="9988" width="16.42578125" customWidth="1"/>
    <col min="9989" max="9989" width="16.28515625" customWidth="1"/>
    <col min="9990" max="9990" width="21.7109375" customWidth="1"/>
    <col min="9991" max="9992" width="15" customWidth="1"/>
    <col min="9993" max="9993" width="20.7109375" customWidth="1"/>
    <col min="9994" max="9994" width="18.28515625" customWidth="1"/>
    <col min="10242" max="10242" width="21.28515625" customWidth="1"/>
    <col min="10243" max="10243" width="18.85546875" customWidth="1"/>
    <col min="10244" max="10244" width="16.42578125" customWidth="1"/>
    <col min="10245" max="10245" width="16.28515625" customWidth="1"/>
    <col min="10246" max="10246" width="21.7109375" customWidth="1"/>
    <col min="10247" max="10248" width="15" customWidth="1"/>
    <col min="10249" max="10249" width="20.7109375" customWidth="1"/>
    <col min="10250" max="10250" width="18.28515625" customWidth="1"/>
    <col min="10498" max="10498" width="21.28515625" customWidth="1"/>
    <col min="10499" max="10499" width="18.85546875" customWidth="1"/>
    <col min="10500" max="10500" width="16.42578125" customWidth="1"/>
    <col min="10501" max="10501" width="16.28515625" customWidth="1"/>
    <col min="10502" max="10502" width="21.7109375" customWidth="1"/>
    <col min="10503" max="10504" width="15" customWidth="1"/>
    <col min="10505" max="10505" width="20.7109375" customWidth="1"/>
    <col min="10506" max="10506" width="18.28515625" customWidth="1"/>
    <col min="10754" max="10754" width="21.28515625" customWidth="1"/>
    <col min="10755" max="10755" width="18.85546875" customWidth="1"/>
    <col min="10756" max="10756" width="16.42578125" customWidth="1"/>
    <col min="10757" max="10757" width="16.28515625" customWidth="1"/>
    <col min="10758" max="10758" width="21.7109375" customWidth="1"/>
    <col min="10759" max="10760" width="15" customWidth="1"/>
    <col min="10761" max="10761" width="20.7109375" customWidth="1"/>
    <col min="10762" max="10762" width="18.28515625" customWidth="1"/>
    <col min="11010" max="11010" width="21.28515625" customWidth="1"/>
    <col min="11011" max="11011" width="18.85546875" customWidth="1"/>
    <col min="11012" max="11012" width="16.42578125" customWidth="1"/>
    <col min="11013" max="11013" width="16.28515625" customWidth="1"/>
    <col min="11014" max="11014" width="21.7109375" customWidth="1"/>
    <col min="11015" max="11016" width="15" customWidth="1"/>
    <col min="11017" max="11017" width="20.7109375" customWidth="1"/>
    <col min="11018" max="11018" width="18.28515625" customWidth="1"/>
    <col min="11266" max="11266" width="21.28515625" customWidth="1"/>
    <col min="11267" max="11267" width="18.85546875" customWidth="1"/>
    <col min="11268" max="11268" width="16.42578125" customWidth="1"/>
    <col min="11269" max="11269" width="16.28515625" customWidth="1"/>
    <col min="11270" max="11270" width="21.7109375" customWidth="1"/>
    <col min="11271" max="11272" width="15" customWidth="1"/>
    <col min="11273" max="11273" width="20.7109375" customWidth="1"/>
    <col min="11274" max="11274" width="18.28515625" customWidth="1"/>
    <col min="11522" max="11522" width="21.28515625" customWidth="1"/>
    <col min="11523" max="11523" width="18.85546875" customWidth="1"/>
    <col min="11524" max="11524" width="16.42578125" customWidth="1"/>
    <col min="11525" max="11525" width="16.28515625" customWidth="1"/>
    <col min="11526" max="11526" width="21.7109375" customWidth="1"/>
    <col min="11527" max="11528" width="15" customWidth="1"/>
    <col min="11529" max="11529" width="20.7109375" customWidth="1"/>
    <col min="11530" max="11530" width="18.28515625" customWidth="1"/>
    <col min="11778" max="11778" width="21.28515625" customWidth="1"/>
    <col min="11779" max="11779" width="18.85546875" customWidth="1"/>
    <col min="11780" max="11780" width="16.42578125" customWidth="1"/>
    <col min="11781" max="11781" width="16.28515625" customWidth="1"/>
    <col min="11782" max="11782" width="21.7109375" customWidth="1"/>
    <col min="11783" max="11784" width="15" customWidth="1"/>
    <col min="11785" max="11785" width="20.7109375" customWidth="1"/>
    <col min="11786" max="11786" width="18.28515625" customWidth="1"/>
    <col min="12034" max="12034" width="21.28515625" customWidth="1"/>
    <col min="12035" max="12035" width="18.85546875" customWidth="1"/>
    <col min="12036" max="12036" width="16.42578125" customWidth="1"/>
    <col min="12037" max="12037" width="16.28515625" customWidth="1"/>
    <col min="12038" max="12038" width="21.7109375" customWidth="1"/>
    <col min="12039" max="12040" width="15" customWidth="1"/>
    <col min="12041" max="12041" width="20.7109375" customWidth="1"/>
    <col min="12042" max="12042" width="18.28515625" customWidth="1"/>
    <col min="12290" max="12290" width="21.28515625" customWidth="1"/>
    <col min="12291" max="12291" width="18.85546875" customWidth="1"/>
    <col min="12292" max="12292" width="16.42578125" customWidth="1"/>
    <col min="12293" max="12293" width="16.28515625" customWidth="1"/>
    <col min="12294" max="12294" width="21.7109375" customWidth="1"/>
    <col min="12295" max="12296" width="15" customWidth="1"/>
    <col min="12297" max="12297" width="20.7109375" customWidth="1"/>
    <col min="12298" max="12298" width="18.28515625" customWidth="1"/>
    <col min="12546" max="12546" width="21.28515625" customWidth="1"/>
    <col min="12547" max="12547" width="18.85546875" customWidth="1"/>
    <col min="12548" max="12548" width="16.42578125" customWidth="1"/>
    <col min="12549" max="12549" width="16.28515625" customWidth="1"/>
    <col min="12550" max="12550" width="21.7109375" customWidth="1"/>
    <col min="12551" max="12552" width="15" customWidth="1"/>
    <col min="12553" max="12553" width="20.7109375" customWidth="1"/>
    <col min="12554" max="12554" width="18.28515625" customWidth="1"/>
    <col min="12802" max="12802" width="21.28515625" customWidth="1"/>
    <col min="12803" max="12803" width="18.85546875" customWidth="1"/>
    <col min="12804" max="12804" width="16.42578125" customWidth="1"/>
    <col min="12805" max="12805" width="16.28515625" customWidth="1"/>
    <col min="12806" max="12806" width="21.7109375" customWidth="1"/>
    <col min="12807" max="12808" width="15" customWidth="1"/>
    <col min="12809" max="12809" width="20.7109375" customWidth="1"/>
    <col min="12810" max="12810" width="18.28515625" customWidth="1"/>
    <col min="13058" max="13058" width="21.28515625" customWidth="1"/>
    <col min="13059" max="13059" width="18.85546875" customWidth="1"/>
    <col min="13060" max="13060" width="16.42578125" customWidth="1"/>
    <col min="13061" max="13061" width="16.28515625" customWidth="1"/>
    <col min="13062" max="13062" width="21.7109375" customWidth="1"/>
    <col min="13063" max="13064" width="15" customWidth="1"/>
    <col min="13065" max="13065" width="20.7109375" customWidth="1"/>
    <col min="13066" max="13066" width="18.28515625" customWidth="1"/>
    <col min="13314" max="13314" width="21.28515625" customWidth="1"/>
    <col min="13315" max="13315" width="18.85546875" customWidth="1"/>
    <col min="13316" max="13316" width="16.42578125" customWidth="1"/>
    <col min="13317" max="13317" width="16.28515625" customWidth="1"/>
    <col min="13318" max="13318" width="21.7109375" customWidth="1"/>
    <col min="13319" max="13320" width="15" customWidth="1"/>
    <col min="13321" max="13321" width="20.7109375" customWidth="1"/>
    <col min="13322" max="13322" width="18.28515625" customWidth="1"/>
    <col min="13570" max="13570" width="21.28515625" customWidth="1"/>
    <col min="13571" max="13571" width="18.85546875" customWidth="1"/>
    <col min="13572" max="13572" width="16.42578125" customWidth="1"/>
    <col min="13573" max="13573" width="16.28515625" customWidth="1"/>
    <col min="13574" max="13574" width="21.7109375" customWidth="1"/>
    <col min="13575" max="13576" width="15" customWidth="1"/>
    <col min="13577" max="13577" width="20.7109375" customWidth="1"/>
    <col min="13578" max="13578" width="18.28515625" customWidth="1"/>
    <col min="13826" max="13826" width="21.28515625" customWidth="1"/>
    <col min="13827" max="13827" width="18.85546875" customWidth="1"/>
    <col min="13828" max="13828" width="16.42578125" customWidth="1"/>
    <col min="13829" max="13829" width="16.28515625" customWidth="1"/>
    <col min="13830" max="13830" width="21.7109375" customWidth="1"/>
    <col min="13831" max="13832" width="15" customWidth="1"/>
    <col min="13833" max="13833" width="20.7109375" customWidth="1"/>
    <col min="13834" max="13834" width="18.28515625" customWidth="1"/>
    <col min="14082" max="14082" width="21.28515625" customWidth="1"/>
    <col min="14083" max="14083" width="18.85546875" customWidth="1"/>
    <col min="14084" max="14084" width="16.42578125" customWidth="1"/>
    <col min="14085" max="14085" width="16.28515625" customWidth="1"/>
    <col min="14086" max="14086" width="21.7109375" customWidth="1"/>
    <col min="14087" max="14088" width="15" customWidth="1"/>
    <col min="14089" max="14089" width="20.7109375" customWidth="1"/>
    <col min="14090" max="14090" width="18.28515625" customWidth="1"/>
    <col min="14338" max="14338" width="21.28515625" customWidth="1"/>
    <col min="14339" max="14339" width="18.85546875" customWidth="1"/>
    <col min="14340" max="14340" width="16.42578125" customWidth="1"/>
    <col min="14341" max="14341" width="16.28515625" customWidth="1"/>
    <col min="14342" max="14342" width="21.7109375" customWidth="1"/>
    <col min="14343" max="14344" width="15" customWidth="1"/>
    <col min="14345" max="14345" width="20.7109375" customWidth="1"/>
    <col min="14346" max="14346" width="18.28515625" customWidth="1"/>
    <col min="14594" max="14594" width="21.28515625" customWidth="1"/>
    <col min="14595" max="14595" width="18.85546875" customWidth="1"/>
    <col min="14596" max="14596" width="16.42578125" customWidth="1"/>
    <col min="14597" max="14597" width="16.28515625" customWidth="1"/>
    <col min="14598" max="14598" width="21.7109375" customWidth="1"/>
    <col min="14599" max="14600" width="15" customWidth="1"/>
    <col min="14601" max="14601" width="20.7109375" customWidth="1"/>
    <col min="14602" max="14602" width="18.28515625" customWidth="1"/>
    <col min="14850" max="14850" width="21.28515625" customWidth="1"/>
    <col min="14851" max="14851" width="18.85546875" customWidth="1"/>
    <col min="14852" max="14852" width="16.42578125" customWidth="1"/>
    <col min="14853" max="14853" width="16.28515625" customWidth="1"/>
    <col min="14854" max="14854" width="21.7109375" customWidth="1"/>
    <col min="14855" max="14856" width="15" customWidth="1"/>
    <col min="14857" max="14857" width="20.7109375" customWidth="1"/>
    <col min="14858" max="14858" width="18.28515625" customWidth="1"/>
    <col min="15106" max="15106" width="21.28515625" customWidth="1"/>
    <col min="15107" max="15107" width="18.85546875" customWidth="1"/>
    <col min="15108" max="15108" width="16.42578125" customWidth="1"/>
    <col min="15109" max="15109" width="16.28515625" customWidth="1"/>
    <col min="15110" max="15110" width="21.7109375" customWidth="1"/>
    <col min="15111" max="15112" width="15" customWidth="1"/>
    <col min="15113" max="15113" width="20.7109375" customWidth="1"/>
    <col min="15114" max="15114" width="18.28515625" customWidth="1"/>
    <col min="15362" max="15362" width="21.28515625" customWidth="1"/>
    <col min="15363" max="15363" width="18.85546875" customWidth="1"/>
    <col min="15364" max="15364" width="16.42578125" customWidth="1"/>
    <col min="15365" max="15365" width="16.28515625" customWidth="1"/>
    <col min="15366" max="15366" width="21.7109375" customWidth="1"/>
    <col min="15367" max="15368" width="15" customWidth="1"/>
    <col min="15369" max="15369" width="20.7109375" customWidth="1"/>
    <col min="15370" max="15370" width="18.28515625" customWidth="1"/>
    <col min="15618" max="15618" width="21.28515625" customWidth="1"/>
    <col min="15619" max="15619" width="18.85546875" customWidth="1"/>
    <col min="15620" max="15620" width="16.42578125" customWidth="1"/>
    <col min="15621" max="15621" width="16.28515625" customWidth="1"/>
    <col min="15622" max="15622" width="21.7109375" customWidth="1"/>
    <col min="15623" max="15624" width="15" customWidth="1"/>
    <col min="15625" max="15625" width="20.7109375" customWidth="1"/>
    <col min="15626" max="15626" width="18.28515625" customWidth="1"/>
    <col min="15874" max="15874" width="21.28515625" customWidth="1"/>
    <col min="15875" max="15875" width="18.85546875" customWidth="1"/>
    <col min="15876" max="15876" width="16.42578125" customWidth="1"/>
    <col min="15877" max="15877" width="16.28515625" customWidth="1"/>
    <col min="15878" max="15878" width="21.7109375" customWidth="1"/>
    <col min="15879" max="15880" width="15" customWidth="1"/>
    <col min="15881" max="15881" width="20.7109375" customWidth="1"/>
    <col min="15882" max="15882" width="18.28515625" customWidth="1"/>
    <col min="16130" max="16130" width="21.28515625" customWidth="1"/>
    <col min="16131" max="16131" width="18.85546875" customWidth="1"/>
    <col min="16132" max="16132" width="16.42578125" customWidth="1"/>
    <col min="16133" max="16133" width="16.28515625" customWidth="1"/>
    <col min="16134" max="16134" width="21.7109375" customWidth="1"/>
    <col min="16135" max="16136" width="15" customWidth="1"/>
    <col min="16137" max="16137" width="20.7109375" customWidth="1"/>
    <col min="16138" max="16138" width="18.28515625" customWidth="1"/>
  </cols>
  <sheetData>
    <row r="1" spans="1:11" ht="15.75" x14ac:dyDescent="0.25">
      <c r="A1" s="27" t="s">
        <v>54</v>
      </c>
    </row>
    <row r="5" spans="1:11" ht="15.75" thickBot="1" x14ac:dyDescent="0.3"/>
    <row r="6" spans="1:11" ht="187.5" customHeight="1" thickBot="1" x14ac:dyDescent="0.3">
      <c r="B6" s="28" t="s">
        <v>55</v>
      </c>
      <c r="C6" s="29" t="s">
        <v>56</v>
      </c>
      <c r="D6" s="29" t="s">
        <v>57</v>
      </c>
      <c r="E6" s="30" t="s">
        <v>58</v>
      </c>
      <c r="F6" s="29" t="s">
        <v>59</v>
      </c>
      <c r="G6" s="31" t="s">
        <v>52</v>
      </c>
      <c r="H6" s="31" t="s">
        <v>53</v>
      </c>
      <c r="I6" s="31" t="s">
        <v>60</v>
      </c>
      <c r="J6" s="29" t="s">
        <v>61</v>
      </c>
    </row>
    <row r="7" spans="1:11" x14ac:dyDescent="0.25">
      <c r="A7" t="s">
        <v>62</v>
      </c>
      <c r="B7" s="127">
        <v>93.234999999999999</v>
      </c>
      <c r="C7" s="128" t="s">
        <v>63</v>
      </c>
      <c r="D7" s="129" t="s">
        <v>64</v>
      </c>
      <c r="E7" s="130">
        <v>100000</v>
      </c>
      <c r="F7" s="131" t="s">
        <v>139</v>
      </c>
      <c r="G7" s="132"/>
      <c r="H7" s="133" t="s">
        <v>114</v>
      </c>
      <c r="I7" s="134">
        <v>0.05</v>
      </c>
      <c r="J7" s="129" t="s">
        <v>65</v>
      </c>
    </row>
    <row r="8" spans="1:11" x14ac:dyDescent="0.25">
      <c r="A8" t="s">
        <v>130</v>
      </c>
      <c r="B8" s="96" t="s">
        <v>129</v>
      </c>
      <c r="C8" s="97" t="s">
        <v>63</v>
      </c>
      <c r="D8" s="97" t="s">
        <v>64</v>
      </c>
      <c r="E8" s="102">
        <v>2386713.17</v>
      </c>
      <c r="F8" s="97" t="s">
        <v>139</v>
      </c>
      <c r="G8" s="98"/>
      <c r="H8" s="97" t="s">
        <v>65</v>
      </c>
      <c r="I8" s="101">
        <v>0</v>
      </c>
      <c r="J8" s="97" t="s">
        <v>65</v>
      </c>
    </row>
    <row r="9" spans="1:11" x14ac:dyDescent="0.25">
      <c r="A9" t="s">
        <v>131</v>
      </c>
      <c r="B9" s="32">
        <v>84.367000000000004</v>
      </c>
      <c r="C9" s="97" t="s">
        <v>63</v>
      </c>
      <c r="D9" s="97" t="s">
        <v>64</v>
      </c>
      <c r="E9" s="102">
        <v>565361.82999999996</v>
      </c>
      <c r="F9" s="97" t="s">
        <v>139</v>
      </c>
      <c r="G9" s="98"/>
      <c r="H9" s="97" t="s">
        <v>65</v>
      </c>
      <c r="I9" s="101">
        <v>0</v>
      </c>
      <c r="J9" s="97" t="s">
        <v>65</v>
      </c>
    </row>
    <row r="10" spans="1:11" x14ac:dyDescent="0.25">
      <c r="A10" t="s">
        <v>135</v>
      </c>
      <c r="B10" s="32">
        <v>84.027000000000001</v>
      </c>
      <c r="C10" s="97" t="s">
        <v>63</v>
      </c>
      <c r="D10" s="97" t="s">
        <v>64</v>
      </c>
      <c r="E10" s="102">
        <v>607112.63</v>
      </c>
      <c r="F10" s="97" t="s">
        <v>139</v>
      </c>
      <c r="G10" s="98"/>
      <c r="H10" s="97" t="s">
        <v>65</v>
      </c>
      <c r="I10" s="101">
        <v>0</v>
      </c>
      <c r="J10" s="97" t="s">
        <v>65</v>
      </c>
    </row>
    <row r="11" spans="1:11" ht="23.25" x14ac:dyDescent="0.35">
      <c r="A11" t="s">
        <v>136</v>
      </c>
      <c r="B11" s="32">
        <v>84.173000000000002</v>
      </c>
      <c r="C11" s="97" t="s">
        <v>63</v>
      </c>
      <c r="D11" s="97" t="s">
        <v>64</v>
      </c>
      <c r="E11" s="102">
        <v>4914.74</v>
      </c>
      <c r="F11" s="97" t="s">
        <v>139</v>
      </c>
      <c r="G11" s="98"/>
      <c r="H11" s="97" t="s">
        <v>65</v>
      </c>
      <c r="I11" s="101">
        <v>0</v>
      </c>
      <c r="J11" s="97" t="s">
        <v>65</v>
      </c>
      <c r="K11" s="168" t="s">
        <v>320</v>
      </c>
    </row>
    <row r="12" spans="1:11" x14ac:dyDescent="0.25">
      <c r="A12" t="s">
        <v>132</v>
      </c>
      <c r="B12" s="32">
        <v>84.048000000000002</v>
      </c>
      <c r="C12" s="97" t="s">
        <v>63</v>
      </c>
      <c r="D12" s="97" t="s">
        <v>64</v>
      </c>
      <c r="E12" s="102">
        <v>306191</v>
      </c>
      <c r="F12" s="97" t="s">
        <v>139</v>
      </c>
      <c r="G12" s="98"/>
      <c r="H12" s="97" t="s">
        <v>65</v>
      </c>
      <c r="I12" s="101">
        <v>0</v>
      </c>
      <c r="J12" s="97" t="s">
        <v>65</v>
      </c>
    </row>
    <row r="13" spans="1:11" x14ac:dyDescent="0.25">
      <c r="A13" t="s">
        <v>133</v>
      </c>
      <c r="B13" s="32">
        <v>84.287000000000006</v>
      </c>
      <c r="C13" s="97" t="s">
        <v>63</v>
      </c>
      <c r="D13" s="97" t="s">
        <v>64</v>
      </c>
      <c r="E13" s="102">
        <v>168750</v>
      </c>
      <c r="F13" s="97" t="s">
        <v>139</v>
      </c>
      <c r="G13" s="98"/>
      <c r="H13" s="97" t="s">
        <v>65</v>
      </c>
      <c r="I13" s="101">
        <v>0</v>
      </c>
      <c r="J13" s="97" t="s">
        <v>65</v>
      </c>
    </row>
    <row r="14" spans="1:11" x14ac:dyDescent="0.25">
      <c r="A14" t="s">
        <v>134</v>
      </c>
      <c r="B14" s="96" t="s">
        <v>137</v>
      </c>
      <c r="C14" s="97" t="s">
        <v>63</v>
      </c>
      <c r="D14" s="97" t="s">
        <v>64</v>
      </c>
      <c r="E14" s="102">
        <v>963337.55</v>
      </c>
      <c r="F14" s="97" t="s">
        <v>138</v>
      </c>
      <c r="G14" s="98"/>
      <c r="H14" s="97" t="s">
        <v>65</v>
      </c>
      <c r="I14" s="101">
        <v>0</v>
      </c>
      <c r="J14" s="97" t="s">
        <v>65</v>
      </c>
    </row>
    <row r="15" spans="1:11" x14ac:dyDescent="0.25">
      <c r="A15" t="s">
        <v>208</v>
      </c>
      <c r="B15" s="32">
        <v>84.394999999999996</v>
      </c>
      <c r="C15" s="97" t="s">
        <v>63</v>
      </c>
      <c r="D15" s="97" t="s">
        <v>64</v>
      </c>
      <c r="E15" s="102">
        <v>587114.65</v>
      </c>
      <c r="F15" s="97" t="s">
        <v>210</v>
      </c>
      <c r="G15" s="98"/>
      <c r="H15" s="97" t="s">
        <v>65</v>
      </c>
      <c r="I15" s="101">
        <v>0</v>
      </c>
      <c r="J15" s="97" t="s">
        <v>65</v>
      </c>
    </row>
    <row r="16" spans="1:11" x14ac:dyDescent="0.25">
      <c r="A16" t="s">
        <v>209</v>
      </c>
      <c r="B16" s="32">
        <v>84.394999999999996</v>
      </c>
      <c r="C16" s="97" t="s">
        <v>63</v>
      </c>
      <c r="D16" s="97" t="s">
        <v>64</v>
      </c>
      <c r="E16" s="102">
        <v>99798.3</v>
      </c>
      <c r="F16" s="97" t="s">
        <v>210</v>
      </c>
      <c r="G16" s="98"/>
      <c r="H16" s="97" t="s">
        <v>65</v>
      </c>
      <c r="I16" s="101">
        <v>0</v>
      </c>
      <c r="J16" s="97" t="s">
        <v>65</v>
      </c>
    </row>
    <row r="17" spans="1:10" x14ac:dyDescent="0.25">
      <c r="A17" t="s">
        <v>211</v>
      </c>
      <c r="B17" s="32">
        <v>84.048000000000002</v>
      </c>
      <c r="C17" s="97" t="s">
        <v>63</v>
      </c>
      <c r="D17" s="97" t="s">
        <v>64</v>
      </c>
      <c r="E17" s="103">
        <v>621506.67000000004</v>
      </c>
      <c r="F17" s="99" t="s">
        <v>215</v>
      </c>
      <c r="G17" s="100"/>
      <c r="H17" s="97" t="s">
        <v>65</v>
      </c>
      <c r="I17" s="101">
        <v>0</v>
      </c>
      <c r="J17" s="97" t="s">
        <v>65</v>
      </c>
    </row>
    <row r="20" spans="1:10" ht="15.75" x14ac:dyDescent="0.25">
      <c r="A20" s="35" t="s">
        <v>66</v>
      </c>
      <c r="B20" t="s">
        <v>67</v>
      </c>
      <c r="E20" s="2">
        <f>SUM(E8:E19)</f>
        <v>6310800.54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70"/>
  <sheetViews>
    <sheetView zoomScaleNormal="100" workbookViewId="0">
      <selection activeCell="I4" sqref="I4"/>
    </sheetView>
  </sheetViews>
  <sheetFormatPr defaultRowHeight="15" x14ac:dyDescent="0.25"/>
  <cols>
    <col min="1" max="1" width="20" customWidth="1"/>
    <col min="2" max="2" width="25.28515625" customWidth="1"/>
    <col min="3" max="3" width="15" customWidth="1"/>
    <col min="4" max="4" width="15.140625" customWidth="1"/>
    <col min="5" max="5" width="16.5703125" customWidth="1"/>
    <col min="6" max="6" width="13.42578125" customWidth="1"/>
    <col min="7" max="7" width="7.85546875" customWidth="1"/>
    <col min="8" max="8" width="15" customWidth="1"/>
    <col min="9" max="9" width="7.140625" customWidth="1"/>
    <col min="10" max="10" width="15.42578125" customWidth="1"/>
    <col min="11" max="11" width="8.7109375" customWidth="1"/>
    <col min="12" max="12" width="11.28515625" customWidth="1"/>
    <col min="13" max="13" width="6.140625" customWidth="1"/>
    <col min="14" max="14" width="8.140625" customWidth="1"/>
    <col min="15" max="15" width="4" customWidth="1"/>
    <col min="16" max="16" width="14.28515625" bestFit="1" customWidth="1"/>
    <col min="17" max="17" width="6.5703125" bestFit="1" customWidth="1"/>
    <col min="18" max="18" width="10.5703125" customWidth="1"/>
    <col min="19" max="19" width="7.140625" customWidth="1"/>
    <col min="20" max="20" width="11.140625" customWidth="1"/>
    <col min="21" max="21" width="6.28515625" customWidth="1"/>
    <col min="264" max="264" width="18.85546875" customWidth="1"/>
    <col min="265" max="265" width="25.28515625" customWidth="1"/>
    <col min="266" max="266" width="15" customWidth="1"/>
    <col min="267" max="267" width="15.140625" customWidth="1"/>
    <col min="268" max="268" width="18.5703125" customWidth="1"/>
    <col min="269" max="269" width="16.5703125" customWidth="1"/>
    <col min="270" max="270" width="13.42578125" customWidth="1"/>
    <col min="271" max="271" width="12" customWidth="1"/>
    <col min="272" max="272" width="17.42578125" customWidth="1"/>
    <col min="273" max="273" width="15.42578125" customWidth="1"/>
    <col min="274" max="274" width="15.140625" customWidth="1"/>
    <col min="275" max="275" width="12" customWidth="1"/>
    <col min="276" max="276" width="14.42578125" customWidth="1"/>
    <col min="277" max="277" width="13.85546875" customWidth="1"/>
    <col min="520" max="520" width="18.85546875" customWidth="1"/>
    <col min="521" max="521" width="25.28515625" customWidth="1"/>
    <col min="522" max="522" width="15" customWidth="1"/>
    <col min="523" max="523" width="15.140625" customWidth="1"/>
    <col min="524" max="524" width="18.5703125" customWidth="1"/>
    <col min="525" max="525" width="16.5703125" customWidth="1"/>
    <col min="526" max="526" width="13.42578125" customWidth="1"/>
    <col min="527" max="527" width="12" customWidth="1"/>
    <col min="528" max="528" width="17.42578125" customWidth="1"/>
    <col min="529" max="529" width="15.42578125" customWidth="1"/>
    <col min="530" max="530" width="15.140625" customWidth="1"/>
    <col min="531" max="531" width="12" customWidth="1"/>
    <col min="532" max="532" width="14.42578125" customWidth="1"/>
    <col min="533" max="533" width="13.85546875" customWidth="1"/>
    <col min="776" max="776" width="18.85546875" customWidth="1"/>
    <col min="777" max="777" width="25.28515625" customWidth="1"/>
    <col min="778" max="778" width="15" customWidth="1"/>
    <col min="779" max="779" width="15.140625" customWidth="1"/>
    <col min="780" max="780" width="18.5703125" customWidth="1"/>
    <col min="781" max="781" width="16.5703125" customWidth="1"/>
    <col min="782" max="782" width="13.42578125" customWidth="1"/>
    <col min="783" max="783" width="12" customWidth="1"/>
    <col min="784" max="784" width="17.42578125" customWidth="1"/>
    <col min="785" max="785" width="15.42578125" customWidth="1"/>
    <col min="786" max="786" width="15.140625" customWidth="1"/>
    <col min="787" max="787" width="12" customWidth="1"/>
    <col min="788" max="788" width="14.42578125" customWidth="1"/>
    <col min="789" max="789" width="13.85546875" customWidth="1"/>
    <col min="1032" max="1032" width="18.85546875" customWidth="1"/>
    <col min="1033" max="1033" width="25.28515625" customWidth="1"/>
    <col min="1034" max="1034" width="15" customWidth="1"/>
    <col min="1035" max="1035" width="15.140625" customWidth="1"/>
    <col min="1036" max="1036" width="18.5703125" customWidth="1"/>
    <col min="1037" max="1037" width="16.5703125" customWidth="1"/>
    <col min="1038" max="1038" width="13.42578125" customWidth="1"/>
    <col min="1039" max="1039" width="12" customWidth="1"/>
    <col min="1040" max="1040" width="17.42578125" customWidth="1"/>
    <col min="1041" max="1041" width="15.42578125" customWidth="1"/>
    <col min="1042" max="1042" width="15.140625" customWidth="1"/>
    <col min="1043" max="1043" width="12" customWidth="1"/>
    <col min="1044" max="1044" width="14.42578125" customWidth="1"/>
    <col min="1045" max="1045" width="13.85546875" customWidth="1"/>
    <col min="1288" max="1288" width="18.85546875" customWidth="1"/>
    <col min="1289" max="1289" width="25.28515625" customWidth="1"/>
    <col min="1290" max="1290" width="15" customWidth="1"/>
    <col min="1291" max="1291" width="15.140625" customWidth="1"/>
    <col min="1292" max="1292" width="18.5703125" customWidth="1"/>
    <col min="1293" max="1293" width="16.5703125" customWidth="1"/>
    <col min="1294" max="1294" width="13.42578125" customWidth="1"/>
    <col min="1295" max="1295" width="12" customWidth="1"/>
    <col min="1296" max="1296" width="17.42578125" customWidth="1"/>
    <col min="1297" max="1297" width="15.42578125" customWidth="1"/>
    <col min="1298" max="1298" width="15.140625" customWidth="1"/>
    <col min="1299" max="1299" width="12" customWidth="1"/>
    <col min="1300" max="1300" width="14.42578125" customWidth="1"/>
    <col min="1301" max="1301" width="13.85546875" customWidth="1"/>
    <col min="1544" max="1544" width="18.85546875" customWidth="1"/>
    <col min="1545" max="1545" width="25.28515625" customWidth="1"/>
    <col min="1546" max="1546" width="15" customWidth="1"/>
    <col min="1547" max="1547" width="15.140625" customWidth="1"/>
    <col min="1548" max="1548" width="18.5703125" customWidth="1"/>
    <col min="1549" max="1549" width="16.5703125" customWidth="1"/>
    <col min="1550" max="1550" width="13.42578125" customWidth="1"/>
    <col min="1551" max="1551" width="12" customWidth="1"/>
    <col min="1552" max="1552" width="17.42578125" customWidth="1"/>
    <col min="1553" max="1553" width="15.42578125" customWidth="1"/>
    <col min="1554" max="1554" width="15.140625" customWidth="1"/>
    <col min="1555" max="1555" width="12" customWidth="1"/>
    <col min="1556" max="1556" width="14.42578125" customWidth="1"/>
    <col min="1557" max="1557" width="13.85546875" customWidth="1"/>
    <col min="1800" max="1800" width="18.85546875" customWidth="1"/>
    <col min="1801" max="1801" width="25.28515625" customWidth="1"/>
    <col min="1802" max="1802" width="15" customWidth="1"/>
    <col min="1803" max="1803" width="15.140625" customWidth="1"/>
    <col min="1804" max="1804" width="18.5703125" customWidth="1"/>
    <col min="1805" max="1805" width="16.5703125" customWidth="1"/>
    <col min="1806" max="1806" width="13.42578125" customWidth="1"/>
    <col min="1807" max="1807" width="12" customWidth="1"/>
    <col min="1808" max="1808" width="17.42578125" customWidth="1"/>
    <col min="1809" max="1809" width="15.42578125" customWidth="1"/>
    <col min="1810" max="1810" width="15.140625" customWidth="1"/>
    <col min="1811" max="1811" width="12" customWidth="1"/>
    <col min="1812" max="1812" width="14.42578125" customWidth="1"/>
    <col min="1813" max="1813" width="13.85546875" customWidth="1"/>
    <col min="2056" max="2056" width="18.85546875" customWidth="1"/>
    <col min="2057" max="2057" width="25.28515625" customWidth="1"/>
    <col min="2058" max="2058" width="15" customWidth="1"/>
    <col min="2059" max="2059" width="15.140625" customWidth="1"/>
    <col min="2060" max="2060" width="18.5703125" customWidth="1"/>
    <col min="2061" max="2061" width="16.5703125" customWidth="1"/>
    <col min="2062" max="2062" width="13.42578125" customWidth="1"/>
    <col min="2063" max="2063" width="12" customWidth="1"/>
    <col min="2064" max="2064" width="17.42578125" customWidth="1"/>
    <col min="2065" max="2065" width="15.42578125" customWidth="1"/>
    <col min="2066" max="2066" width="15.140625" customWidth="1"/>
    <col min="2067" max="2067" width="12" customWidth="1"/>
    <col min="2068" max="2068" width="14.42578125" customWidth="1"/>
    <col min="2069" max="2069" width="13.85546875" customWidth="1"/>
    <col min="2312" max="2312" width="18.85546875" customWidth="1"/>
    <col min="2313" max="2313" width="25.28515625" customWidth="1"/>
    <col min="2314" max="2314" width="15" customWidth="1"/>
    <col min="2315" max="2315" width="15.140625" customWidth="1"/>
    <col min="2316" max="2316" width="18.5703125" customWidth="1"/>
    <col min="2317" max="2317" width="16.5703125" customWidth="1"/>
    <col min="2318" max="2318" width="13.42578125" customWidth="1"/>
    <col min="2319" max="2319" width="12" customWidth="1"/>
    <col min="2320" max="2320" width="17.42578125" customWidth="1"/>
    <col min="2321" max="2321" width="15.42578125" customWidth="1"/>
    <col min="2322" max="2322" width="15.140625" customWidth="1"/>
    <col min="2323" max="2323" width="12" customWidth="1"/>
    <col min="2324" max="2324" width="14.42578125" customWidth="1"/>
    <col min="2325" max="2325" width="13.85546875" customWidth="1"/>
    <col min="2568" max="2568" width="18.85546875" customWidth="1"/>
    <col min="2569" max="2569" width="25.28515625" customWidth="1"/>
    <col min="2570" max="2570" width="15" customWidth="1"/>
    <col min="2571" max="2571" width="15.140625" customWidth="1"/>
    <col min="2572" max="2572" width="18.5703125" customWidth="1"/>
    <col min="2573" max="2573" width="16.5703125" customWidth="1"/>
    <col min="2574" max="2574" width="13.42578125" customWidth="1"/>
    <col min="2575" max="2575" width="12" customWidth="1"/>
    <col min="2576" max="2576" width="17.42578125" customWidth="1"/>
    <col min="2577" max="2577" width="15.42578125" customWidth="1"/>
    <col min="2578" max="2578" width="15.140625" customWidth="1"/>
    <col min="2579" max="2579" width="12" customWidth="1"/>
    <col min="2580" max="2580" width="14.42578125" customWidth="1"/>
    <col min="2581" max="2581" width="13.85546875" customWidth="1"/>
    <col min="2824" max="2824" width="18.85546875" customWidth="1"/>
    <col min="2825" max="2825" width="25.28515625" customWidth="1"/>
    <col min="2826" max="2826" width="15" customWidth="1"/>
    <col min="2827" max="2827" width="15.140625" customWidth="1"/>
    <col min="2828" max="2828" width="18.5703125" customWidth="1"/>
    <col min="2829" max="2829" width="16.5703125" customWidth="1"/>
    <col min="2830" max="2830" width="13.42578125" customWidth="1"/>
    <col min="2831" max="2831" width="12" customWidth="1"/>
    <col min="2832" max="2832" width="17.42578125" customWidth="1"/>
    <col min="2833" max="2833" width="15.42578125" customWidth="1"/>
    <col min="2834" max="2834" width="15.140625" customWidth="1"/>
    <col min="2835" max="2835" width="12" customWidth="1"/>
    <col min="2836" max="2836" width="14.42578125" customWidth="1"/>
    <col min="2837" max="2837" width="13.85546875" customWidth="1"/>
    <col min="3080" max="3080" width="18.85546875" customWidth="1"/>
    <col min="3081" max="3081" width="25.28515625" customWidth="1"/>
    <col min="3082" max="3082" width="15" customWidth="1"/>
    <col min="3083" max="3083" width="15.140625" customWidth="1"/>
    <col min="3084" max="3084" width="18.5703125" customWidth="1"/>
    <col min="3085" max="3085" width="16.5703125" customWidth="1"/>
    <col min="3086" max="3086" width="13.42578125" customWidth="1"/>
    <col min="3087" max="3087" width="12" customWidth="1"/>
    <col min="3088" max="3088" width="17.42578125" customWidth="1"/>
    <col min="3089" max="3089" width="15.42578125" customWidth="1"/>
    <col min="3090" max="3090" width="15.140625" customWidth="1"/>
    <col min="3091" max="3091" width="12" customWidth="1"/>
    <col min="3092" max="3092" width="14.42578125" customWidth="1"/>
    <col min="3093" max="3093" width="13.85546875" customWidth="1"/>
    <col min="3336" max="3336" width="18.85546875" customWidth="1"/>
    <col min="3337" max="3337" width="25.28515625" customWidth="1"/>
    <col min="3338" max="3338" width="15" customWidth="1"/>
    <col min="3339" max="3339" width="15.140625" customWidth="1"/>
    <col min="3340" max="3340" width="18.5703125" customWidth="1"/>
    <col min="3341" max="3341" width="16.5703125" customWidth="1"/>
    <col min="3342" max="3342" width="13.42578125" customWidth="1"/>
    <col min="3343" max="3343" width="12" customWidth="1"/>
    <col min="3344" max="3344" width="17.42578125" customWidth="1"/>
    <col min="3345" max="3345" width="15.42578125" customWidth="1"/>
    <col min="3346" max="3346" width="15.140625" customWidth="1"/>
    <col min="3347" max="3347" width="12" customWidth="1"/>
    <col min="3348" max="3348" width="14.42578125" customWidth="1"/>
    <col min="3349" max="3349" width="13.85546875" customWidth="1"/>
    <col min="3592" max="3592" width="18.85546875" customWidth="1"/>
    <col min="3593" max="3593" width="25.28515625" customWidth="1"/>
    <col min="3594" max="3594" width="15" customWidth="1"/>
    <col min="3595" max="3595" width="15.140625" customWidth="1"/>
    <col min="3596" max="3596" width="18.5703125" customWidth="1"/>
    <col min="3597" max="3597" width="16.5703125" customWidth="1"/>
    <col min="3598" max="3598" width="13.42578125" customWidth="1"/>
    <col min="3599" max="3599" width="12" customWidth="1"/>
    <col min="3600" max="3600" width="17.42578125" customWidth="1"/>
    <col min="3601" max="3601" width="15.42578125" customWidth="1"/>
    <col min="3602" max="3602" width="15.140625" customWidth="1"/>
    <col min="3603" max="3603" width="12" customWidth="1"/>
    <col min="3604" max="3604" width="14.42578125" customWidth="1"/>
    <col min="3605" max="3605" width="13.85546875" customWidth="1"/>
    <col min="3848" max="3848" width="18.85546875" customWidth="1"/>
    <col min="3849" max="3849" width="25.28515625" customWidth="1"/>
    <col min="3850" max="3850" width="15" customWidth="1"/>
    <col min="3851" max="3851" width="15.140625" customWidth="1"/>
    <col min="3852" max="3852" width="18.5703125" customWidth="1"/>
    <col min="3853" max="3853" width="16.5703125" customWidth="1"/>
    <col min="3854" max="3854" width="13.42578125" customWidth="1"/>
    <col min="3855" max="3855" width="12" customWidth="1"/>
    <col min="3856" max="3856" width="17.42578125" customWidth="1"/>
    <col min="3857" max="3857" width="15.42578125" customWidth="1"/>
    <col min="3858" max="3858" width="15.140625" customWidth="1"/>
    <col min="3859" max="3859" width="12" customWidth="1"/>
    <col min="3860" max="3860" width="14.42578125" customWidth="1"/>
    <col min="3861" max="3861" width="13.85546875" customWidth="1"/>
    <col min="4104" max="4104" width="18.85546875" customWidth="1"/>
    <col min="4105" max="4105" width="25.28515625" customWidth="1"/>
    <col min="4106" max="4106" width="15" customWidth="1"/>
    <col min="4107" max="4107" width="15.140625" customWidth="1"/>
    <col min="4108" max="4108" width="18.5703125" customWidth="1"/>
    <col min="4109" max="4109" width="16.5703125" customWidth="1"/>
    <col min="4110" max="4110" width="13.42578125" customWidth="1"/>
    <col min="4111" max="4111" width="12" customWidth="1"/>
    <col min="4112" max="4112" width="17.42578125" customWidth="1"/>
    <col min="4113" max="4113" width="15.42578125" customWidth="1"/>
    <col min="4114" max="4114" width="15.140625" customWidth="1"/>
    <col min="4115" max="4115" width="12" customWidth="1"/>
    <col min="4116" max="4116" width="14.42578125" customWidth="1"/>
    <col min="4117" max="4117" width="13.85546875" customWidth="1"/>
    <col min="4360" max="4360" width="18.85546875" customWidth="1"/>
    <col min="4361" max="4361" width="25.28515625" customWidth="1"/>
    <col min="4362" max="4362" width="15" customWidth="1"/>
    <col min="4363" max="4363" width="15.140625" customWidth="1"/>
    <col min="4364" max="4364" width="18.5703125" customWidth="1"/>
    <col min="4365" max="4365" width="16.5703125" customWidth="1"/>
    <col min="4366" max="4366" width="13.42578125" customWidth="1"/>
    <col min="4367" max="4367" width="12" customWidth="1"/>
    <col min="4368" max="4368" width="17.42578125" customWidth="1"/>
    <col min="4369" max="4369" width="15.42578125" customWidth="1"/>
    <col min="4370" max="4370" width="15.140625" customWidth="1"/>
    <col min="4371" max="4371" width="12" customWidth="1"/>
    <col min="4372" max="4372" width="14.42578125" customWidth="1"/>
    <col min="4373" max="4373" width="13.85546875" customWidth="1"/>
    <col min="4616" max="4616" width="18.85546875" customWidth="1"/>
    <col min="4617" max="4617" width="25.28515625" customWidth="1"/>
    <col min="4618" max="4618" width="15" customWidth="1"/>
    <col min="4619" max="4619" width="15.140625" customWidth="1"/>
    <col min="4620" max="4620" width="18.5703125" customWidth="1"/>
    <col min="4621" max="4621" width="16.5703125" customWidth="1"/>
    <col min="4622" max="4622" width="13.42578125" customWidth="1"/>
    <col min="4623" max="4623" width="12" customWidth="1"/>
    <col min="4624" max="4624" width="17.42578125" customWidth="1"/>
    <col min="4625" max="4625" width="15.42578125" customWidth="1"/>
    <col min="4626" max="4626" width="15.140625" customWidth="1"/>
    <col min="4627" max="4627" width="12" customWidth="1"/>
    <col min="4628" max="4628" width="14.42578125" customWidth="1"/>
    <col min="4629" max="4629" width="13.85546875" customWidth="1"/>
    <col min="4872" max="4872" width="18.85546875" customWidth="1"/>
    <col min="4873" max="4873" width="25.28515625" customWidth="1"/>
    <col min="4874" max="4874" width="15" customWidth="1"/>
    <col min="4875" max="4875" width="15.140625" customWidth="1"/>
    <col min="4876" max="4876" width="18.5703125" customWidth="1"/>
    <col min="4877" max="4877" width="16.5703125" customWidth="1"/>
    <col min="4878" max="4878" width="13.42578125" customWidth="1"/>
    <col min="4879" max="4879" width="12" customWidth="1"/>
    <col min="4880" max="4880" width="17.42578125" customWidth="1"/>
    <col min="4881" max="4881" width="15.42578125" customWidth="1"/>
    <col min="4882" max="4882" width="15.140625" customWidth="1"/>
    <col min="4883" max="4883" width="12" customWidth="1"/>
    <col min="4884" max="4884" width="14.42578125" customWidth="1"/>
    <col min="4885" max="4885" width="13.85546875" customWidth="1"/>
    <col min="5128" max="5128" width="18.85546875" customWidth="1"/>
    <col min="5129" max="5129" width="25.28515625" customWidth="1"/>
    <col min="5130" max="5130" width="15" customWidth="1"/>
    <col min="5131" max="5131" width="15.140625" customWidth="1"/>
    <col min="5132" max="5132" width="18.5703125" customWidth="1"/>
    <col min="5133" max="5133" width="16.5703125" customWidth="1"/>
    <col min="5134" max="5134" width="13.42578125" customWidth="1"/>
    <col min="5135" max="5135" width="12" customWidth="1"/>
    <col min="5136" max="5136" width="17.42578125" customWidth="1"/>
    <col min="5137" max="5137" width="15.42578125" customWidth="1"/>
    <col min="5138" max="5138" width="15.140625" customWidth="1"/>
    <col min="5139" max="5139" width="12" customWidth="1"/>
    <col min="5140" max="5140" width="14.42578125" customWidth="1"/>
    <col min="5141" max="5141" width="13.85546875" customWidth="1"/>
    <col min="5384" max="5384" width="18.85546875" customWidth="1"/>
    <col min="5385" max="5385" width="25.28515625" customWidth="1"/>
    <col min="5386" max="5386" width="15" customWidth="1"/>
    <col min="5387" max="5387" width="15.140625" customWidth="1"/>
    <col min="5388" max="5388" width="18.5703125" customWidth="1"/>
    <col min="5389" max="5389" width="16.5703125" customWidth="1"/>
    <col min="5390" max="5390" width="13.42578125" customWidth="1"/>
    <col min="5391" max="5391" width="12" customWidth="1"/>
    <col min="5392" max="5392" width="17.42578125" customWidth="1"/>
    <col min="5393" max="5393" width="15.42578125" customWidth="1"/>
    <col min="5394" max="5394" width="15.140625" customWidth="1"/>
    <col min="5395" max="5395" width="12" customWidth="1"/>
    <col min="5396" max="5396" width="14.42578125" customWidth="1"/>
    <col min="5397" max="5397" width="13.85546875" customWidth="1"/>
    <col min="5640" max="5640" width="18.85546875" customWidth="1"/>
    <col min="5641" max="5641" width="25.28515625" customWidth="1"/>
    <col min="5642" max="5642" width="15" customWidth="1"/>
    <col min="5643" max="5643" width="15.140625" customWidth="1"/>
    <col min="5644" max="5644" width="18.5703125" customWidth="1"/>
    <col min="5645" max="5645" width="16.5703125" customWidth="1"/>
    <col min="5646" max="5646" width="13.42578125" customWidth="1"/>
    <col min="5647" max="5647" width="12" customWidth="1"/>
    <col min="5648" max="5648" width="17.42578125" customWidth="1"/>
    <col min="5649" max="5649" width="15.42578125" customWidth="1"/>
    <col min="5650" max="5650" width="15.140625" customWidth="1"/>
    <col min="5651" max="5651" width="12" customWidth="1"/>
    <col min="5652" max="5652" width="14.42578125" customWidth="1"/>
    <col min="5653" max="5653" width="13.85546875" customWidth="1"/>
    <col min="5896" max="5896" width="18.85546875" customWidth="1"/>
    <col min="5897" max="5897" width="25.28515625" customWidth="1"/>
    <col min="5898" max="5898" width="15" customWidth="1"/>
    <col min="5899" max="5899" width="15.140625" customWidth="1"/>
    <col min="5900" max="5900" width="18.5703125" customWidth="1"/>
    <col min="5901" max="5901" width="16.5703125" customWidth="1"/>
    <col min="5902" max="5902" width="13.42578125" customWidth="1"/>
    <col min="5903" max="5903" width="12" customWidth="1"/>
    <col min="5904" max="5904" width="17.42578125" customWidth="1"/>
    <col min="5905" max="5905" width="15.42578125" customWidth="1"/>
    <col min="5906" max="5906" width="15.140625" customWidth="1"/>
    <col min="5907" max="5907" width="12" customWidth="1"/>
    <col min="5908" max="5908" width="14.42578125" customWidth="1"/>
    <col min="5909" max="5909" width="13.85546875" customWidth="1"/>
    <col min="6152" max="6152" width="18.85546875" customWidth="1"/>
    <col min="6153" max="6153" width="25.28515625" customWidth="1"/>
    <col min="6154" max="6154" width="15" customWidth="1"/>
    <col min="6155" max="6155" width="15.140625" customWidth="1"/>
    <col min="6156" max="6156" width="18.5703125" customWidth="1"/>
    <col min="6157" max="6157" width="16.5703125" customWidth="1"/>
    <col min="6158" max="6158" width="13.42578125" customWidth="1"/>
    <col min="6159" max="6159" width="12" customWidth="1"/>
    <col min="6160" max="6160" width="17.42578125" customWidth="1"/>
    <col min="6161" max="6161" width="15.42578125" customWidth="1"/>
    <col min="6162" max="6162" width="15.140625" customWidth="1"/>
    <col min="6163" max="6163" width="12" customWidth="1"/>
    <col min="6164" max="6164" width="14.42578125" customWidth="1"/>
    <col min="6165" max="6165" width="13.85546875" customWidth="1"/>
    <col min="6408" max="6408" width="18.85546875" customWidth="1"/>
    <col min="6409" max="6409" width="25.28515625" customWidth="1"/>
    <col min="6410" max="6410" width="15" customWidth="1"/>
    <col min="6411" max="6411" width="15.140625" customWidth="1"/>
    <col min="6412" max="6412" width="18.5703125" customWidth="1"/>
    <col min="6413" max="6413" width="16.5703125" customWidth="1"/>
    <col min="6414" max="6414" width="13.42578125" customWidth="1"/>
    <col min="6415" max="6415" width="12" customWidth="1"/>
    <col min="6416" max="6416" width="17.42578125" customWidth="1"/>
    <col min="6417" max="6417" width="15.42578125" customWidth="1"/>
    <col min="6418" max="6418" width="15.140625" customWidth="1"/>
    <col min="6419" max="6419" width="12" customWidth="1"/>
    <col min="6420" max="6420" width="14.42578125" customWidth="1"/>
    <col min="6421" max="6421" width="13.85546875" customWidth="1"/>
    <col min="6664" max="6664" width="18.85546875" customWidth="1"/>
    <col min="6665" max="6665" width="25.28515625" customWidth="1"/>
    <col min="6666" max="6666" width="15" customWidth="1"/>
    <col min="6667" max="6667" width="15.140625" customWidth="1"/>
    <col min="6668" max="6668" width="18.5703125" customWidth="1"/>
    <col min="6669" max="6669" width="16.5703125" customWidth="1"/>
    <col min="6670" max="6670" width="13.42578125" customWidth="1"/>
    <col min="6671" max="6671" width="12" customWidth="1"/>
    <col min="6672" max="6672" width="17.42578125" customWidth="1"/>
    <col min="6673" max="6673" width="15.42578125" customWidth="1"/>
    <col min="6674" max="6674" width="15.140625" customWidth="1"/>
    <col min="6675" max="6675" width="12" customWidth="1"/>
    <col min="6676" max="6676" width="14.42578125" customWidth="1"/>
    <col min="6677" max="6677" width="13.85546875" customWidth="1"/>
    <col min="6920" max="6920" width="18.85546875" customWidth="1"/>
    <col min="6921" max="6921" width="25.28515625" customWidth="1"/>
    <col min="6922" max="6922" width="15" customWidth="1"/>
    <col min="6923" max="6923" width="15.140625" customWidth="1"/>
    <col min="6924" max="6924" width="18.5703125" customWidth="1"/>
    <col min="6925" max="6925" width="16.5703125" customWidth="1"/>
    <col min="6926" max="6926" width="13.42578125" customWidth="1"/>
    <col min="6927" max="6927" width="12" customWidth="1"/>
    <col min="6928" max="6928" width="17.42578125" customWidth="1"/>
    <col min="6929" max="6929" width="15.42578125" customWidth="1"/>
    <col min="6930" max="6930" width="15.140625" customWidth="1"/>
    <col min="6931" max="6931" width="12" customWidth="1"/>
    <col min="6932" max="6932" width="14.42578125" customWidth="1"/>
    <col min="6933" max="6933" width="13.85546875" customWidth="1"/>
    <col min="7176" max="7176" width="18.85546875" customWidth="1"/>
    <col min="7177" max="7177" width="25.28515625" customWidth="1"/>
    <col min="7178" max="7178" width="15" customWidth="1"/>
    <col min="7179" max="7179" width="15.140625" customWidth="1"/>
    <col min="7180" max="7180" width="18.5703125" customWidth="1"/>
    <col min="7181" max="7181" width="16.5703125" customWidth="1"/>
    <col min="7182" max="7182" width="13.42578125" customWidth="1"/>
    <col min="7183" max="7183" width="12" customWidth="1"/>
    <col min="7184" max="7184" width="17.42578125" customWidth="1"/>
    <col min="7185" max="7185" width="15.42578125" customWidth="1"/>
    <col min="7186" max="7186" width="15.140625" customWidth="1"/>
    <col min="7187" max="7187" width="12" customWidth="1"/>
    <col min="7188" max="7188" width="14.42578125" customWidth="1"/>
    <col min="7189" max="7189" width="13.85546875" customWidth="1"/>
    <col min="7432" max="7432" width="18.85546875" customWidth="1"/>
    <col min="7433" max="7433" width="25.28515625" customWidth="1"/>
    <col min="7434" max="7434" width="15" customWidth="1"/>
    <col min="7435" max="7435" width="15.140625" customWidth="1"/>
    <col min="7436" max="7436" width="18.5703125" customWidth="1"/>
    <col min="7437" max="7437" width="16.5703125" customWidth="1"/>
    <col min="7438" max="7438" width="13.42578125" customWidth="1"/>
    <col min="7439" max="7439" width="12" customWidth="1"/>
    <col min="7440" max="7440" width="17.42578125" customWidth="1"/>
    <col min="7441" max="7441" width="15.42578125" customWidth="1"/>
    <col min="7442" max="7442" width="15.140625" customWidth="1"/>
    <col min="7443" max="7443" width="12" customWidth="1"/>
    <col min="7444" max="7444" width="14.42578125" customWidth="1"/>
    <col min="7445" max="7445" width="13.85546875" customWidth="1"/>
    <col min="7688" max="7688" width="18.85546875" customWidth="1"/>
    <col min="7689" max="7689" width="25.28515625" customWidth="1"/>
    <col min="7690" max="7690" width="15" customWidth="1"/>
    <col min="7691" max="7691" width="15.140625" customWidth="1"/>
    <col min="7692" max="7692" width="18.5703125" customWidth="1"/>
    <col min="7693" max="7693" width="16.5703125" customWidth="1"/>
    <col min="7694" max="7694" width="13.42578125" customWidth="1"/>
    <col min="7695" max="7695" width="12" customWidth="1"/>
    <col min="7696" max="7696" width="17.42578125" customWidth="1"/>
    <col min="7697" max="7697" width="15.42578125" customWidth="1"/>
    <col min="7698" max="7698" width="15.140625" customWidth="1"/>
    <col min="7699" max="7699" width="12" customWidth="1"/>
    <col min="7700" max="7700" width="14.42578125" customWidth="1"/>
    <col min="7701" max="7701" width="13.85546875" customWidth="1"/>
    <col min="7944" max="7944" width="18.85546875" customWidth="1"/>
    <col min="7945" max="7945" width="25.28515625" customWidth="1"/>
    <col min="7946" max="7946" width="15" customWidth="1"/>
    <col min="7947" max="7947" width="15.140625" customWidth="1"/>
    <col min="7948" max="7948" width="18.5703125" customWidth="1"/>
    <col min="7949" max="7949" width="16.5703125" customWidth="1"/>
    <col min="7950" max="7950" width="13.42578125" customWidth="1"/>
    <col min="7951" max="7951" width="12" customWidth="1"/>
    <col min="7952" max="7952" width="17.42578125" customWidth="1"/>
    <col min="7953" max="7953" width="15.42578125" customWidth="1"/>
    <col min="7954" max="7954" width="15.140625" customWidth="1"/>
    <col min="7955" max="7955" width="12" customWidth="1"/>
    <col min="7956" max="7956" width="14.42578125" customWidth="1"/>
    <col min="7957" max="7957" width="13.85546875" customWidth="1"/>
    <col min="8200" max="8200" width="18.85546875" customWidth="1"/>
    <col min="8201" max="8201" width="25.28515625" customWidth="1"/>
    <col min="8202" max="8202" width="15" customWidth="1"/>
    <col min="8203" max="8203" width="15.140625" customWidth="1"/>
    <col min="8204" max="8204" width="18.5703125" customWidth="1"/>
    <col min="8205" max="8205" width="16.5703125" customWidth="1"/>
    <col min="8206" max="8206" width="13.42578125" customWidth="1"/>
    <col min="8207" max="8207" width="12" customWidth="1"/>
    <col min="8208" max="8208" width="17.42578125" customWidth="1"/>
    <col min="8209" max="8209" width="15.42578125" customWidth="1"/>
    <col min="8210" max="8210" width="15.140625" customWidth="1"/>
    <col min="8211" max="8211" width="12" customWidth="1"/>
    <col min="8212" max="8212" width="14.42578125" customWidth="1"/>
    <col min="8213" max="8213" width="13.85546875" customWidth="1"/>
    <col min="8456" max="8456" width="18.85546875" customWidth="1"/>
    <col min="8457" max="8457" width="25.28515625" customWidth="1"/>
    <col min="8458" max="8458" width="15" customWidth="1"/>
    <col min="8459" max="8459" width="15.140625" customWidth="1"/>
    <col min="8460" max="8460" width="18.5703125" customWidth="1"/>
    <col min="8461" max="8461" width="16.5703125" customWidth="1"/>
    <col min="8462" max="8462" width="13.42578125" customWidth="1"/>
    <col min="8463" max="8463" width="12" customWidth="1"/>
    <col min="8464" max="8464" width="17.42578125" customWidth="1"/>
    <col min="8465" max="8465" width="15.42578125" customWidth="1"/>
    <col min="8466" max="8466" width="15.140625" customWidth="1"/>
    <col min="8467" max="8467" width="12" customWidth="1"/>
    <col min="8468" max="8468" width="14.42578125" customWidth="1"/>
    <col min="8469" max="8469" width="13.85546875" customWidth="1"/>
    <col min="8712" max="8712" width="18.85546875" customWidth="1"/>
    <col min="8713" max="8713" width="25.28515625" customWidth="1"/>
    <col min="8714" max="8714" width="15" customWidth="1"/>
    <col min="8715" max="8715" width="15.140625" customWidth="1"/>
    <col min="8716" max="8716" width="18.5703125" customWidth="1"/>
    <col min="8717" max="8717" width="16.5703125" customWidth="1"/>
    <col min="8718" max="8718" width="13.42578125" customWidth="1"/>
    <col min="8719" max="8719" width="12" customWidth="1"/>
    <col min="8720" max="8720" width="17.42578125" customWidth="1"/>
    <col min="8721" max="8721" width="15.42578125" customWidth="1"/>
    <col min="8722" max="8722" width="15.140625" customWidth="1"/>
    <col min="8723" max="8723" width="12" customWidth="1"/>
    <col min="8724" max="8724" width="14.42578125" customWidth="1"/>
    <col min="8725" max="8725" width="13.85546875" customWidth="1"/>
    <col min="8968" max="8968" width="18.85546875" customWidth="1"/>
    <col min="8969" max="8969" width="25.28515625" customWidth="1"/>
    <col min="8970" max="8970" width="15" customWidth="1"/>
    <col min="8971" max="8971" width="15.140625" customWidth="1"/>
    <col min="8972" max="8972" width="18.5703125" customWidth="1"/>
    <col min="8973" max="8973" width="16.5703125" customWidth="1"/>
    <col min="8974" max="8974" width="13.42578125" customWidth="1"/>
    <col min="8975" max="8975" width="12" customWidth="1"/>
    <col min="8976" max="8976" width="17.42578125" customWidth="1"/>
    <col min="8977" max="8977" width="15.42578125" customWidth="1"/>
    <col min="8978" max="8978" width="15.140625" customWidth="1"/>
    <col min="8979" max="8979" width="12" customWidth="1"/>
    <col min="8980" max="8980" width="14.42578125" customWidth="1"/>
    <col min="8981" max="8981" width="13.85546875" customWidth="1"/>
    <col min="9224" max="9224" width="18.85546875" customWidth="1"/>
    <col min="9225" max="9225" width="25.28515625" customWidth="1"/>
    <col min="9226" max="9226" width="15" customWidth="1"/>
    <col min="9227" max="9227" width="15.140625" customWidth="1"/>
    <col min="9228" max="9228" width="18.5703125" customWidth="1"/>
    <col min="9229" max="9229" width="16.5703125" customWidth="1"/>
    <col min="9230" max="9230" width="13.42578125" customWidth="1"/>
    <col min="9231" max="9231" width="12" customWidth="1"/>
    <col min="9232" max="9232" width="17.42578125" customWidth="1"/>
    <col min="9233" max="9233" width="15.42578125" customWidth="1"/>
    <col min="9234" max="9234" width="15.140625" customWidth="1"/>
    <col min="9235" max="9235" width="12" customWidth="1"/>
    <col min="9236" max="9236" width="14.42578125" customWidth="1"/>
    <col min="9237" max="9237" width="13.85546875" customWidth="1"/>
    <col min="9480" max="9480" width="18.85546875" customWidth="1"/>
    <col min="9481" max="9481" width="25.28515625" customWidth="1"/>
    <col min="9482" max="9482" width="15" customWidth="1"/>
    <col min="9483" max="9483" width="15.140625" customWidth="1"/>
    <col min="9484" max="9484" width="18.5703125" customWidth="1"/>
    <col min="9485" max="9485" width="16.5703125" customWidth="1"/>
    <col min="9486" max="9486" width="13.42578125" customWidth="1"/>
    <col min="9487" max="9487" width="12" customWidth="1"/>
    <col min="9488" max="9488" width="17.42578125" customWidth="1"/>
    <col min="9489" max="9489" width="15.42578125" customWidth="1"/>
    <col min="9490" max="9490" width="15.140625" customWidth="1"/>
    <col min="9491" max="9491" width="12" customWidth="1"/>
    <col min="9492" max="9492" width="14.42578125" customWidth="1"/>
    <col min="9493" max="9493" width="13.85546875" customWidth="1"/>
    <col min="9736" max="9736" width="18.85546875" customWidth="1"/>
    <col min="9737" max="9737" width="25.28515625" customWidth="1"/>
    <col min="9738" max="9738" width="15" customWidth="1"/>
    <col min="9739" max="9739" width="15.140625" customWidth="1"/>
    <col min="9740" max="9740" width="18.5703125" customWidth="1"/>
    <col min="9741" max="9741" width="16.5703125" customWidth="1"/>
    <col min="9742" max="9742" width="13.42578125" customWidth="1"/>
    <col min="9743" max="9743" width="12" customWidth="1"/>
    <col min="9744" max="9744" width="17.42578125" customWidth="1"/>
    <col min="9745" max="9745" width="15.42578125" customWidth="1"/>
    <col min="9746" max="9746" width="15.140625" customWidth="1"/>
    <col min="9747" max="9747" width="12" customWidth="1"/>
    <col min="9748" max="9748" width="14.42578125" customWidth="1"/>
    <col min="9749" max="9749" width="13.85546875" customWidth="1"/>
    <col min="9992" max="9992" width="18.85546875" customWidth="1"/>
    <col min="9993" max="9993" width="25.28515625" customWidth="1"/>
    <col min="9994" max="9994" width="15" customWidth="1"/>
    <col min="9995" max="9995" width="15.140625" customWidth="1"/>
    <col min="9996" max="9996" width="18.5703125" customWidth="1"/>
    <col min="9997" max="9997" width="16.5703125" customWidth="1"/>
    <col min="9998" max="9998" width="13.42578125" customWidth="1"/>
    <col min="9999" max="9999" width="12" customWidth="1"/>
    <col min="10000" max="10000" width="17.42578125" customWidth="1"/>
    <col min="10001" max="10001" width="15.42578125" customWidth="1"/>
    <col min="10002" max="10002" width="15.140625" customWidth="1"/>
    <col min="10003" max="10003" width="12" customWidth="1"/>
    <col min="10004" max="10004" width="14.42578125" customWidth="1"/>
    <col min="10005" max="10005" width="13.85546875" customWidth="1"/>
    <col min="10248" max="10248" width="18.85546875" customWidth="1"/>
    <col min="10249" max="10249" width="25.28515625" customWidth="1"/>
    <col min="10250" max="10250" width="15" customWidth="1"/>
    <col min="10251" max="10251" width="15.140625" customWidth="1"/>
    <col min="10252" max="10252" width="18.5703125" customWidth="1"/>
    <col min="10253" max="10253" width="16.5703125" customWidth="1"/>
    <col min="10254" max="10254" width="13.42578125" customWidth="1"/>
    <col min="10255" max="10255" width="12" customWidth="1"/>
    <col min="10256" max="10256" width="17.42578125" customWidth="1"/>
    <col min="10257" max="10257" width="15.42578125" customWidth="1"/>
    <col min="10258" max="10258" width="15.140625" customWidth="1"/>
    <col min="10259" max="10259" width="12" customWidth="1"/>
    <col min="10260" max="10260" width="14.42578125" customWidth="1"/>
    <col min="10261" max="10261" width="13.85546875" customWidth="1"/>
    <col min="10504" max="10504" width="18.85546875" customWidth="1"/>
    <col min="10505" max="10505" width="25.28515625" customWidth="1"/>
    <col min="10506" max="10506" width="15" customWidth="1"/>
    <col min="10507" max="10507" width="15.140625" customWidth="1"/>
    <col min="10508" max="10508" width="18.5703125" customWidth="1"/>
    <col min="10509" max="10509" width="16.5703125" customWidth="1"/>
    <col min="10510" max="10510" width="13.42578125" customWidth="1"/>
    <col min="10511" max="10511" width="12" customWidth="1"/>
    <col min="10512" max="10512" width="17.42578125" customWidth="1"/>
    <col min="10513" max="10513" width="15.42578125" customWidth="1"/>
    <col min="10514" max="10514" width="15.140625" customWidth="1"/>
    <col min="10515" max="10515" width="12" customWidth="1"/>
    <col min="10516" max="10516" width="14.42578125" customWidth="1"/>
    <col min="10517" max="10517" width="13.85546875" customWidth="1"/>
    <col min="10760" max="10760" width="18.85546875" customWidth="1"/>
    <col min="10761" max="10761" width="25.28515625" customWidth="1"/>
    <col min="10762" max="10762" width="15" customWidth="1"/>
    <col min="10763" max="10763" width="15.140625" customWidth="1"/>
    <col min="10764" max="10764" width="18.5703125" customWidth="1"/>
    <col min="10765" max="10765" width="16.5703125" customWidth="1"/>
    <col min="10766" max="10766" width="13.42578125" customWidth="1"/>
    <col min="10767" max="10767" width="12" customWidth="1"/>
    <col min="10768" max="10768" width="17.42578125" customWidth="1"/>
    <col min="10769" max="10769" width="15.42578125" customWidth="1"/>
    <col min="10770" max="10770" width="15.140625" customWidth="1"/>
    <col min="10771" max="10771" width="12" customWidth="1"/>
    <col min="10772" max="10772" width="14.42578125" customWidth="1"/>
    <col min="10773" max="10773" width="13.85546875" customWidth="1"/>
    <col min="11016" max="11016" width="18.85546875" customWidth="1"/>
    <col min="11017" max="11017" width="25.28515625" customWidth="1"/>
    <col min="11018" max="11018" width="15" customWidth="1"/>
    <col min="11019" max="11019" width="15.140625" customWidth="1"/>
    <col min="11020" max="11020" width="18.5703125" customWidth="1"/>
    <col min="11021" max="11021" width="16.5703125" customWidth="1"/>
    <col min="11022" max="11022" width="13.42578125" customWidth="1"/>
    <col min="11023" max="11023" width="12" customWidth="1"/>
    <col min="11024" max="11024" width="17.42578125" customWidth="1"/>
    <col min="11025" max="11025" width="15.42578125" customWidth="1"/>
    <col min="11026" max="11026" width="15.140625" customWidth="1"/>
    <col min="11027" max="11027" width="12" customWidth="1"/>
    <col min="11028" max="11028" width="14.42578125" customWidth="1"/>
    <col min="11029" max="11029" width="13.85546875" customWidth="1"/>
    <col min="11272" max="11272" width="18.85546875" customWidth="1"/>
    <col min="11273" max="11273" width="25.28515625" customWidth="1"/>
    <col min="11274" max="11274" width="15" customWidth="1"/>
    <col min="11275" max="11275" width="15.140625" customWidth="1"/>
    <col min="11276" max="11276" width="18.5703125" customWidth="1"/>
    <col min="11277" max="11277" width="16.5703125" customWidth="1"/>
    <col min="11278" max="11278" width="13.42578125" customWidth="1"/>
    <col min="11279" max="11279" width="12" customWidth="1"/>
    <col min="11280" max="11280" width="17.42578125" customWidth="1"/>
    <col min="11281" max="11281" width="15.42578125" customWidth="1"/>
    <col min="11282" max="11282" width="15.140625" customWidth="1"/>
    <col min="11283" max="11283" width="12" customWidth="1"/>
    <col min="11284" max="11284" width="14.42578125" customWidth="1"/>
    <col min="11285" max="11285" width="13.85546875" customWidth="1"/>
    <col min="11528" max="11528" width="18.85546875" customWidth="1"/>
    <col min="11529" max="11529" width="25.28515625" customWidth="1"/>
    <col min="11530" max="11530" width="15" customWidth="1"/>
    <col min="11531" max="11531" width="15.140625" customWidth="1"/>
    <col min="11532" max="11532" width="18.5703125" customWidth="1"/>
    <col min="11533" max="11533" width="16.5703125" customWidth="1"/>
    <col min="11534" max="11534" width="13.42578125" customWidth="1"/>
    <col min="11535" max="11535" width="12" customWidth="1"/>
    <col min="11536" max="11536" width="17.42578125" customWidth="1"/>
    <col min="11537" max="11537" width="15.42578125" customWidth="1"/>
    <col min="11538" max="11538" width="15.140625" customWidth="1"/>
    <col min="11539" max="11539" width="12" customWidth="1"/>
    <col min="11540" max="11540" width="14.42578125" customWidth="1"/>
    <col min="11541" max="11541" width="13.85546875" customWidth="1"/>
    <col min="11784" max="11784" width="18.85546875" customWidth="1"/>
    <col min="11785" max="11785" width="25.28515625" customWidth="1"/>
    <col min="11786" max="11786" width="15" customWidth="1"/>
    <col min="11787" max="11787" width="15.140625" customWidth="1"/>
    <col min="11788" max="11788" width="18.5703125" customWidth="1"/>
    <col min="11789" max="11789" width="16.5703125" customWidth="1"/>
    <col min="11790" max="11790" width="13.42578125" customWidth="1"/>
    <col min="11791" max="11791" width="12" customWidth="1"/>
    <col min="11792" max="11792" width="17.42578125" customWidth="1"/>
    <col min="11793" max="11793" width="15.42578125" customWidth="1"/>
    <col min="11794" max="11794" width="15.140625" customWidth="1"/>
    <col min="11795" max="11795" width="12" customWidth="1"/>
    <col min="11796" max="11796" width="14.42578125" customWidth="1"/>
    <col min="11797" max="11797" width="13.85546875" customWidth="1"/>
    <col min="12040" max="12040" width="18.85546875" customWidth="1"/>
    <col min="12041" max="12041" width="25.28515625" customWidth="1"/>
    <col min="12042" max="12042" width="15" customWidth="1"/>
    <col min="12043" max="12043" width="15.140625" customWidth="1"/>
    <col min="12044" max="12044" width="18.5703125" customWidth="1"/>
    <col min="12045" max="12045" width="16.5703125" customWidth="1"/>
    <col min="12046" max="12046" width="13.42578125" customWidth="1"/>
    <col min="12047" max="12047" width="12" customWidth="1"/>
    <col min="12048" max="12048" width="17.42578125" customWidth="1"/>
    <col min="12049" max="12049" width="15.42578125" customWidth="1"/>
    <col min="12050" max="12050" width="15.140625" customWidth="1"/>
    <col min="12051" max="12051" width="12" customWidth="1"/>
    <col min="12052" max="12052" width="14.42578125" customWidth="1"/>
    <col min="12053" max="12053" width="13.85546875" customWidth="1"/>
    <col min="12296" max="12296" width="18.85546875" customWidth="1"/>
    <col min="12297" max="12297" width="25.28515625" customWidth="1"/>
    <col min="12298" max="12298" width="15" customWidth="1"/>
    <col min="12299" max="12299" width="15.140625" customWidth="1"/>
    <col min="12300" max="12300" width="18.5703125" customWidth="1"/>
    <col min="12301" max="12301" width="16.5703125" customWidth="1"/>
    <col min="12302" max="12302" width="13.42578125" customWidth="1"/>
    <col min="12303" max="12303" width="12" customWidth="1"/>
    <col min="12304" max="12304" width="17.42578125" customWidth="1"/>
    <col min="12305" max="12305" width="15.42578125" customWidth="1"/>
    <col min="12306" max="12306" width="15.140625" customWidth="1"/>
    <col min="12307" max="12307" width="12" customWidth="1"/>
    <col min="12308" max="12308" width="14.42578125" customWidth="1"/>
    <col min="12309" max="12309" width="13.85546875" customWidth="1"/>
    <col min="12552" max="12552" width="18.85546875" customWidth="1"/>
    <col min="12553" max="12553" width="25.28515625" customWidth="1"/>
    <col min="12554" max="12554" width="15" customWidth="1"/>
    <col min="12555" max="12555" width="15.140625" customWidth="1"/>
    <col min="12556" max="12556" width="18.5703125" customWidth="1"/>
    <col min="12557" max="12557" width="16.5703125" customWidth="1"/>
    <col min="12558" max="12558" width="13.42578125" customWidth="1"/>
    <col min="12559" max="12559" width="12" customWidth="1"/>
    <col min="12560" max="12560" width="17.42578125" customWidth="1"/>
    <col min="12561" max="12561" width="15.42578125" customWidth="1"/>
    <col min="12562" max="12562" width="15.140625" customWidth="1"/>
    <col min="12563" max="12563" width="12" customWidth="1"/>
    <col min="12564" max="12564" width="14.42578125" customWidth="1"/>
    <col min="12565" max="12565" width="13.85546875" customWidth="1"/>
    <col min="12808" max="12808" width="18.85546875" customWidth="1"/>
    <col min="12809" max="12809" width="25.28515625" customWidth="1"/>
    <col min="12810" max="12810" width="15" customWidth="1"/>
    <col min="12811" max="12811" width="15.140625" customWidth="1"/>
    <col min="12812" max="12812" width="18.5703125" customWidth="1"/>
    <col min="12813" max="12813" width="16.5703125" customWidth="1"/>
    <col min="12814" max="12814" width="13.42578125" customWidth="1"/>
    <col min="12815" max="12815" width="12" customWidth="1"/>
    <col min="12816" max="12816" width="17.42578125" customWidth="1"/>
    <col min="12817" max="12817" width="15.42578125" customWidth="1"/>
    <col min="12818" max="12818" width="15.140625" customWidth="1"/>
    <col min="12819" max="12819" width="12" customWidth="1"/>
    <col min="12820" max="12820" width="14.42578125" customWidth="1"/>
    <col min="12821" max="12821" width="13.85546875" customWidth="1"/>
    <col min="13064" max="13064" width="18.85546875" customWidth="1"/>
    <col min="13065" max="13065" width="25.28515625" customWidth="1"/>
    <col min="13066" max="13066" width="15" customWidth="1"/>
    <col min="13067" max="13067" width="15.140625" customWidth="1"/>
    <col min="13068" max="13068" width="18.5703125" customWidth="1"/>
    <col min="13069" max="13069" width="16.5703125" customWidth="1"/>
    <col min="13070" max="13070" width="13.42578125" customWidth="1"/>
    <col min="13071" max="13071" width="12" customWidth="1"/>
    <col min="13072" max="13072" width="17.42578125" customWidth="1"/>
    <col min="13073" max="13073" width="15.42578125" customWidth="1"/>
    <col min="13074" max="13074" width="15.140625" customWidth="1"/>
    <col min="13075" max="13075" width="12" customWidth="1"/>
    <col min="13076" max="13076" width="14.42578125" customWidth="1"/>
    <col min="13077" max="13077" width="13.85546875" customWidth="1"/>
    <col min="13320" max="13320" width="18.85546875" customWidth="1"/>
    <col min="13321" max="13321" width="25.28515625" customWidth="1"/>
    <col min="13322" max="13322" width="15" customWidth="1"/>
    <col min="13323" max="13323" width="15.140625" customWidth="1"/>
    <col min="13324" max="13324" width="18.5703125" customWidth="1"/>
    <col min="13325" max="13325" width="16.5703125" customWidth="1"/>
    <col min="13326" max="13326" width="13.42578125" customWidth="1"/>
    <col min="13327" max="13327" width="12" customWidth="1"/>
    <col min="13328" max="13328" width="17.42578125" customWidth="1"/>
    <col min="13329" max="13329" width="15.42578125" customWidth="1"/>
    <col min="13330" max="13330" width="15.140625" customWidth="1"/>
    <col min="13331" max="13331" width="12" customWidth="1"/>
    <col min="13332" max="13332" width="14.42578125" customWidth="1"/>
    <col min="13333" max="13333" width="13.85546875" customWidth="1"/>
    <col min="13576" max="13576" width="18.85546875" customWidth="1"/>
    <col min="13577" max="13577" width="25.28515625" customWidth="1"/>
    <col min="13578" max="13578" width="15" customWidth="1"/>
    <col min="13579" max="13579" width="15.140625" customWidth="1"/>
    <col min="13580" max="13580" width="18.5703125" customWidth="1"/>
    <col min="13581" max="13581" width="16.5703125" customWidth="1"/>
    <col min="13582" max="13582" width="13.42578125" customWidth="1"/>
    <col min="13583" max="13583" width="12" customWidth="1"/>
    <col min="13584" max="13584" width="17.42578125" customWidth="1"/>
    <col min="13585" max="13585" width="15.42578125" customWidth="1"/>
    <col min="13586" max="13586" width="15.140625" customWidth="1"/>
    <col min="13587" max="13587" width="12" customWidth="1"/>
    <col min="13588" max="13588" width="14.42578125" customWidth="1"/>
    <col min="13589" max="13589" width="13.85546875" customWidth="1"/>
    <col min="13832" max="13832" width="18.85546875" customWidth="1"/>
    <col min="13833" max="13833" width="25.28515625" customWidth="1"/>
    <col min="13834" max="13834" width="15" customWidth="1"/>
    <col min="13835" max="13835" width="15.140625" customWidth="1"/>
    <col min="13836" max="13836" width="18.5703125" customWidth="1"/>
    <col min="13837" max="13837" width="16.5703125" customWidth="1"/>
    <col min="13838" max="13838" width="13.42578125" customWidth="1"/>
    <col min="13839" max="13839" width="12" customWidth="1"/>
    <col min="13840" max="13840" width="17.42578125" customWidth="1"/>
    <col min="13841" max="13841" width="15.42578125" customWidth="1"/>
    <col min="13842" max="13842" width="15.140625" customWidth="1"/>
    <col min="13843" max="13843" width="12" customWidth="1"/>
    <col min="13844" max="13844" width="14.42578125" customWidth="1"/>
    <col min="13845" max="13845" width="13.85546875" customWidth="1"/>
    <col min="14088" max="14088" width="18.85546875" customWidth="1"/>
    <col min="14089" max="14089" width="25.28515625" customWidth="1"/>
    <col min="14090" max="14090" width="15" customWidth="1"/>
    <col min="14091" max="14091" width="15.140625" customWidth="1"/>
    <col min="14092" max="14092" width="18.5703125" customWidth="1"/>
    <col min="14093" max="14093" width="16.5703125" customWidth="1"/>
    <col min="14094" max="14094" width="13.42578125" customWidth="1"/>
    <col min="14095" max="14095" width="12" customWidth="1"/>
    <col min="14096" max="14096" width="17.42578125" customWidth="1"/>
    <col min="14097" max="14097" width="15.42578125" customWidth="1"/>
    <col min="14098" max="14098" width="15.140625" customWidth="1"/>
    <col min="14099" max="14099" width="12" customWidth="1"/>
    <col min="14100" max="14100" width="14.42578125" customWidth="1"/>
    <col min="14101" max="14101" width="13.85546875" customWidth="1"/>
    <col min="14344" max="14344" width="18.85546875" customWidth="1"/>
    <col min="14345" max="14345" width="25.28515625" customWidth="1"/>
    <col min="14346" max="14346" width="15" customWidth="1"/>
    <col min="14347" max="14347" width="15.140625" customWidth="1"/>
    <col min="14348" max="14348" width="18.5703125" customWidth="1"/>
    <col min="14349" max="14349" width="16.5703125" customWidth="1"/>
    <col min="14350" max="14350" width="13.42578125" customWidth="1"/>
    <col min="14351" max="14351" width="12" customWidth="1"/>
    <col min="14352" max="14352" width="17.42578125" customWidth="1"/>
    <col min="14353" max="14353" width="15.42578125" customWidth="1"/>
    <col min="14354" max="14354" width="15.140625" customWidth="1"/>
    <col min="14355" max="14355" width="12" customWidth="1"/>
    <col min="14356" max="14356" width="14.42578125" customWidth="1"/>
    <col min="14357" max="14357" width="13.85546875" customWidth="1"/>
    <col min="14600" max="14600" width="18.85546875" customWidth="1"/>
    <col min="14601" max="14601" width="25.28515625" customWidth="1"/>
    <col min="14602" max="14602" width="15" customWidth="1"/>
    <col min="14603" max="14603" width="15.140625" customWidth="1"/>
    <col min="14604" max="14604" width="18.5703125" customWidth="1"/>
    <col min="14605" max="14605" width="16.5703125" customWidth="1"/>
    <col min="14606" max="14606" width="13.42578125" customWidth="1"/>
    <col min="14607" max="14607" width="12" customWidth="1"/>
    <col min="14608" max="14608" width="17.42578125" customWidth="1"/>
    <col min="14609" max="14609" width="15.42578125" customWidth="1"/>
    <col min="14610" max="14610" width="15.140625" customWidth="1"/>
    <col min="14611" max="14611" width="12" customWidth="1"/>
    <col min="14612" max="14612" width="14.42578125" customWidth="1"/>
    <col min="14613" max="14613" width="13.85546875" customWidth="1"/>
    <col min="14856" max="14856" width="18.85546875" customWidth="1"/>
    <col min="14857" max="14857" width="25.28515625" customWidth="1"/>
    <col min="14858" max="14858" width="15" customWidth="1"/>
    <col min="14859" max="14859" width="15.140625" customWidth="1"/>
    <col min="14860" max="14860" width="18.5703125" customWidth="1"/>
    <col min="14861" max="14861" width="16.5703125" customWidth="1"/>
    <col min="14862" max="14862" width="13.42578125" customWidth="1"/>
    <col min="14863" max="14863" width="12" customWidth="1"/>
    <col min="14864" max="14864" width="17.42578125" customWidth="1"/>
    <col min="14865" max="14865" width="15.42578125" customWidth="1"/>
    <col min="14866" max="14866" width="15.140625" customWidth="1"/>
    <col min="14867" max="14867" width="12" customWidth="1"/>
    <col min="14868" max="14868" width="14.42578125" customWidth="1"/>
    <col min="14869" max="14869" width="13.85546875" customWidth="1"/>
    <col min="15112" max="15112" width="18.85546875" customWidth="1"/>
    <col min="15113" max="15113" width="25.28515625" customWidth="1"/>
    <col min="15114" max="15114" width="15" customWidth="1"/>
    <col min="15115" max="15115" width="15.140625" customWidth="1"/>
    <col min="15116" max="15116" width="18.5703125" customWidth="1"/>
    <col min="15117" max="15117" width="16.5703125" customWidth="1"/>
    <col min="15118" max="15118" width="13.42578125" customWidth="1"/>
    <col min="15119" max="15119" width="12" customWidth="1"/>
    <col min="15120" max="15120" width="17.42578125" customWidth="1"/>
    <col min="15121" max="15121" width="15.42578125" customWidth="1"/>
    <col min="15122" max="15122" width="15.140625" customWidth="1"/>
    <col min="15123" max="15123" width="12" customWidth="1"/>
    <col min="15124" max="15124" width="14.42578125" customWidth="1"/>
    <col min="15125" max="15125" width="13.85546875" customWidth="1"/>
    <col min="15368" max="15368" width="18.85546875" customWidth="1"/>
    <col min="15369" max="15369" width="25.28515625" customWidth="1"/>
    <col min="15370" max="15370" width="15" customWidth="1"/>
    <col min="15371" max="15371" width="15.140625" customWidth="1"/>
    <col min="15372" max="15372" width="18.5703125" customWidth="1"/>
    <col min="15373" max="15373" width="16.5703125" customWidth="1"/>
    <col min="15374" max="15374" width="13.42578125" customWidth="1"/>
    <col min="15375" max="15375" width="12" customWidth="1"/>
    <col min="15376" max="15376" width="17.42578125" customWidth="1"/>
    <col min="15377" max="15377" width="15.42578125" customWidth="1"/>
    <col min="15378" max="15378" width="15.140625" customWidth="1"/>
    <col min="15379" max="15379" width="12" customWidth="1"/>
    <col min="15380" max="15380" width="14.42578125" customWidth="1"/>
    <col min="15381" max="15381" width="13.85546875" customWidth="1"/>
    <col min="15624" max="15624" width="18.85546875" customWidth="1"/>
    <col min="15625" max="15625" width="25.28515625" customWidth="1"/>
    <col min="15626" max="15626" width="15" customWidth="1"/>
    <col min="15627" max="15627" width="15.140625" customWidth="1"/>
    <col min="15628" max="15628" width="18.5703125" customWidth="1"/>
    <col min="15629" max="15629" width="16.5703125" customWidth="1"/>
    <col min="15630" max="15630" width="13.42578125" customWidth="1"/>
    <col min="15631" max="15631" width="12" customWidth="1"/>
    <col min="15632" max="15632" width="17.42578125" customWidth="1"/>
    <col min="15633" max="15633" width="15.42578125" customWidth="1"/>
    <col min="15634" max="15634" width="15.140625" customWidth="1"/>
    <col min="15635" max="15635" width="12" customWidth="1"/>
    <col min="15636" max="15636" width="14.42578125" customWidth="1"/>
    <col min="15637" max="15637" width="13.85546875" customWidth="1"/>
    <col min="15880" max="15880" width="18.85546875" customWidth="1"/>
    <col min="15881" max="15881" width="25.28515625" customWidth="1"/>
    <col min="15882" max="15882" width="15" customWidth="1"/>
    <col min="15883" max="15883" width="15.140625" customWidth="1"/>
    <col min="15884" max="15884" width="18.5703125" customWidth="1"/>
    <col min="15885" max="15885" width="16.5703125" customWidth="1"/>
    <col min="15886" max="15886" width="13.42578125" customWidth="1"/>
    <col min="15887" max="15887" width="12" customWidth="1"/>
    <col min="15888" max="15888" width="17.42578125" customWidth="1"/>
    <col min="15889" max="15889" width="15.42578125" customWidth="1"/>
    <col min="15890" max="15890" width="15.140625" customWidth="1"/>
    <col min="15891" max="15891" width="12" customWidth="1"/>
    <col min="15892" max="15892" width="14.42578125" customWidth="1"/>
    <col min="15893" max="15893" width="13.85546875" customWidth="1"/>
    <col min="16136" max="16136" width="18.85546875" customWidth="1"/>
    <col min="16137" max="16137" width="25.28515625" customWidth="1"/>
    <col min="16138" max="16138" width="15" customWidth="1"/>
    <col min="16139" max="16139" width="15.140625" customWidth="1"/>
    <col min="16140" max="16140" width="18.5703125" customWidth="1"/>
    <col min="16141" max="16141" width="16.5703125" customWidth="1"/>
    <col min="16142" max="16142" width="13.42578125" customWidth="1"/>
    <col min="16143" max="16143" width="12" customWidth="1"/>
    <col min="16144" max="16144" width="17.42578125" customWidth="1"/>
    <col min="16145" max="16145" width="15.42578125" customWidth="1"/>
    <col min="16146" max="16146" width="15.140625" customWidth="1"/>
    <col min="16147" max="16147" width="12" customWidth="1"/>
    <col min="16148" max="16148" width="14.42578125" customWidth="1"/>
    <col min="16149" max="16149" width="13.85546875" customWidth="1"/>
  </cols>
  <sheetData>
    <row r="1" spans="1:21" ht="21" x14ac:dyDescent="0.35">
      <c r="A1" s="36" t="s">
        <v>88</v>
      </c>
      <c r="D1" s="37"/>
      <c r="E1" s="38"/>
    </row>
    <row r="2" spans="1:21" ht="21" x14ac:dyDescent="0.35">
      <c r="A2" t="s">
        <v>89</v>
      </c>
      <c r="N2" s="36"/>
      <c r="O2" s="36"/>
    </row>
    <row r="3" spans="1:21" ht="21" x14ac:dyDescent="0.35">
      <c r="N3" s="36"/>
      <c r="O3" s="36"/>
    </row>
    <row r="4" spans="1:21" ht="15.75" thickBot="1" x14ac:dyDescent="0.3">
      <c r="A4" s="74" t="s">
        <v>90</v>
      </c>
      <c r="E4" s="39" t="s">
        <v>125</v>
      </c>
      <c r="H4" s="39" t="s">
        <v>126</v>
      </c>
    </row>
    <row r="5" spans="1:21" ht="35.25" customHeight="1" thickBot="1" x14ac:dyDescent="0.3">
      <c r="C5" s="39"/>
      <c r="E5" s="39" t="s">
        <v>123</v>
      </c>
      <c r="F5" s="40" t="s">
        <v>68</v>
      </c>
      <c r="G5" s="40"/>
      <c r="H5" s="40" t="s">
        <v>69</v>
      </c>
      <c r="I5" s="40"/>
      <c r="J5" s="535" t="s">
        <v>121</v>
      </c>
      <c r="K5" s="536"/>
      <c r="L5" s="536"/>
      <c r="M5" s="536"/>
      <c r="N5" s="536"/>
      <c r="O5" s="536"/>
      <c r="P5" s="526" t="s">
        <v>122</v>
      </c>
      <c r="Q5" s="527"/>
      <c r="R5" s="527"/>
      <c r="S5" s="527"/>
      <c r="T5" s="527"/>
      <c r="U5" s="528"/>
    </row>
    <row r="6" spans="1:21" ht="105" customHeight="1" thickBot="1" x14ac:dyDescent="0.3">
      <c r="A6" s="41" t="s">
        <v>70</v>
      </c>
      <c r="B6" s="42" t="s">
        <v>71</v>
      </c>
      <c r="C6" s="43" t="s">
        <v>72</v>
      </c>
      <c r="D6" s="44" t="s">
        <v>73</v>
      </c>
      <c r="E6" s="45" t="s">
        <v>124</v>
      </c>
      <c r="F6" s="531" t="s">
        <v>74</v>
      </c>
      <c r="G6" s="532"/>
      <c r="H6" s="529" t="s">
        <v>75</v>
      </c>
      <c r="I6" s="530"/>
      <c r="J6" s="533" t="s">
        <v>76</v>
      </c>
      <c r="K6" s="534"/>
      <c r="L6" s="533" t="s">
        <v>77</v>
      </c>
      <c r="M6" s="534"/>
      <c r="N6" s="533" t="s">
        <v>78</v>
      </c>
      <c r="O6" s="534"/>
      <c r="P6" s="520" t="s">
        <v>76</v>
      </c>
      <c r="Q6" s="521"/>
      <c r="R6" s="522" t="s">
        <v>77</v>
      </c>
      <c r="S6" s="523"/>
      <c r="T6" s="524" t="s">
        <v>78</v>
      </c>
      <c r="U6" s="525"/>
    </row>
    <row r="7" spans="1:21" s="52" customFormat="1" x14ac:dyDescent="0.25">
      <c r="A7" s="46" t="s">
        <v>79</v>
      </c>
      <c r="B7" s="47" t="s">
        <v>80</v>
      </c>
      <c r="C7" s="48">
        <v>60000</v>
      </c>
      <c r="D7" s="49">
        <v>13800</v>
      </c>
      <c r="E7" s="50">
        <f t="shared" ref="E7:E8" si="0">SUM(C7:D7)</f>
        <v>73800</v>
      </c>
      <c r="F7" s="51">
        <v>15000</v>
      </c>
      <c r="G7" s="93">
        <f>+F7/E7</f>
        <v>0.2032520325203252</v>
      </c>
      <c r="H7" s="92">
        <v>58800</v>
      </c>
      <c r="I7" s="94">
        <f>+H7/E7</f>
        <v>0.7967479674796748</v>
      </c>
      <c r="J7" s="53">
        <v>20000</v>
      </c>
      <c r="K7" s="95">
        <f>+J7/E7</f>
        <v>0.27100271002710025</v>
      </c>
      <c r="L7" s="54"/>
      <c r="M7" s="55"/>
      <c r="N7" s="55"/>
      <c r="O7" s="54"/>
      <c r="P7" s="56">
        <v>38800</v>
      </c>
      <c r="Q7" s="90">
        <f>+P7/E7</f>
        <v>0.5257452574525745</v>
      </c>
      <c r="R7" s="49"/>
      <c r="S7" s="57"/>
      <c r="T7" s="57"/>
      <c r="U7" s="89"/>
    </row>
    <row r="8" spans="1:21" x14ac:dyDescent="0.25">
      <c r="A8" s="58"/>
      <c r="B8" s="59"/>
      <c r="C8" s="104"/>
      <c r="D8" s="105">
        <f t="shared" ref="D8:D55" si="1">C8*0.18</f>
        <v>0</v>
      </c>
      <c r="E8" s="106">
        <f t="shared" si="0"/>
        <v>0</v>
      </c>
      <c r="F8" s="61"/>
      <c r="G8" s="91"/>
      <c r="H8" s="33">
        <f t="shared" ref="H8" si="2">SUM(J8:T8)</f>
        <v>0</v>
      </c>
      <c r="I8" s="33"/>
      <c r="J8" s="62"/>
      <c r="K8" s="62"/>
      <c r="L8" s="63"/>
      <c r="M8" s="64"/>
      <c r="N8" s="64"/>
      <c r="O8" s="63"/>
      <c r="P8" s="88"/>
      <c r="Q8" s="60"/>
      <c r="R8" s="60"/>
      <c r="S8" s="60"/>
      <c r="T8" s="60"/>
      <c r="U8" s="60"/>
    </row>
    <row r="9" spans="1:21" x14ac:dyDescent="0.25">
      <c r="A9" s="65" t="s">
        <v>147</v>
      </c>
      <c r="B9" s="66" t="s">
        <v>164</v>
      </c>
      <c r="C9" s="107">
        <v>58000.02</v>
      </c>
      <c r="D9" s="105">
        <f t="shared" si="1"/>
        <v>10440.003599999998</v>
      </c>
      <c r="E9" s="106">
        <f t="shared" ref="E9:E51" si="3">SUM(C9:D9)</f>
        <v>68440.0236</v>
      </c>
      <c r="F9" s="122">
        <f>G9/E9</f>
        <v>0</v>
      </c>
      <c r="G9" s="123">
        <v>0</v>
      </c>
      <c r="H9" s="113">
        <f>J9+P9</f>
        <v>68440.0236</v>
      </c>
      <c r="I9" s="116">
        <v>1</v>
      </c>
      <c r="J9" s="114">
        <f>K9*E9</f>
        <v>68440.0236</v>
      </c>
      <c r="K9" s="124">
        <v>1</v>
      </c>
      <c r="L9" s="63"/>
      <c r="M9" s="124"/>
      <c r="N9" s="63"/>
      <c r="O9" s="63"/>
      <c r="P9" s="125">
        <f>E9*Q9</f>
        <v>0</v>
      </c>
      <c r="Q9" s="115">
        <f t="shared" ref="Q9:Q20" si="4">100%-K9-M9-O9</f>
        <v>0</v>
      </c>
      <c r="R9" s="67"/>
      <c r="S9" s="67"/>
      <c r="T9" s="67"/>
      <c r="U9" s="60"/>
    </row>
    <row r="10" spans="1:21" x14ac:dyDescent="0.25">
      <c r="A10" s="58" t="s">
        <v>177</v>
      </c>
      <c r="B10" s="59" t="s">
        <v>161</v>
      </c>
      <c r="C10" s="104">
        <v>70720</v>
      </c>
      <c r="D10" s="105">
        <f t="shared" si="1"/>
        <v>12729.6</v>
      </c>
      <c r="E10" s="106">
        <f t="shared" si="3"/>
        <v>83449.600000000006</v>
      </c>
      <c r="F10" s="122">
        <f t="shared" ref="F10:F55" si="5">G10/E10</f>
        <v>0</v>
      </c>
      <c r="G10" s="123">
        <v>0</v>
      </c>
      <c r="H10" s="113">
        <f t="shared" ref="H10:H51" si="6">J10+P10</f>
        <v>83449.600000000006</v>
      </c>
      <c r="I10" s="116">
        <v>1</v>
      </c>
      <c r="J10" s="114">
        <f t="shared" ref="J10:J41" si="7">K10*E10</f>
        <v>62587.200000000004</v>
      </c>
      <c r="K10" s="124">
        <v>0.75</v>
      </c>
      <c r="L10" s="63"/>
      <c r="M10" s="124"/>
      <c r="N10" s="63"/>
      <c r="O10" s="63"/>
      <c r="P10" s="125">
        <f t="shared" ref="P10:P43" si="8">E10*Q10</f>
        <v>20862.400000000001</v>
      </c>
      <c r="Q10" s="115">
        <f t="shared" si="4"/>
        <v>0.25</v>
      </c>
      <c r="R10" s="60"/>
      <c r="S10" s="60"/>
      <c r="T10" s="60"/>
      <c r="U10" s="60"/>
    </row>
    <row r="11" spans="1:21" x14ac:dyDescent="0.25">
      <c r="A11" s="65" t="s">
        <v>178</v>
      </c>
      <c r="B11" s="71" t="s">
        <v>144</v>
      </c>
      <c r="C11" s="107">
        <v>85000.24</v>
      </c>
      <c r="D11" s="105">
        <f t="shared" si="1"/>
        <v>15300.0432</v>
      </c>
      <c r="E11" s="106">
        <f t="shared" si="3"/>
        <v>100300.28320000001</v>
      </c>
      <c r="F11" s="122">
        <f t="shared" si="5"/>
        <v>0</v>
      </c>
      <c r="G11" s="123">
        <v>0</v>
      </c>
      <c r="H11" s="113">
        <f t="shared" si="6"/>
        <v>100300.28320000001</v>
      </c>
      <c r="I11" s="116">
        <v>1</v>
      </c>
      <c r="J11" s="114">
        <f t="shared" si="7"/>
        <v>100300.28320000001</v>
      </c>
      <c r="K11" s="124">
        <v>1</v>
      </c>
      <c r="L11" s="63"/>
      <c r="M11" s="124"/>
      <c r="N11" s="63"/>
      <c r="O11" s="63"/>
      <c r="P11" s="125">
        <f t="shared" si="8"/>
        <v>0</v>
      </c>
      <c r="Q11" s="115">
        <f t="shared" si="4"/>
        <v>0</v>
      </c>
      <c r="R11" s="67"/>
      <c r="S11" s="67"/>
      <c r="T11" s="67"/>
      <c r="U11" s="60"/>
    </row>
    <row r="12" spans="1:21" x14ac:dyDescent="0.25">
      <c r="A12" s="69" t="s">
        <v>167</v>
      </c>
      <c r="B12" s="110" t="s">
        <v>169</v>
      </c>
      <c r="C12" s="108">
        <v>85000.24</v>
      </c>
      <c r="D12" s="105">
        <f t="shared" si="1"/>
        <v>15300.0432</v>
      </c>
      <c r="E12" s="106">
        <f t="shared" si="3"/>
        <v>100300.28320000001</v>
      </c>
      <c r="F12" s="122">
        <f t="shared" si="5"/>
        <v>0</v>
      </c>
      <c r="G12" s="123">
        <v>0</v>
      </c>
      <c r="H12" s="113">
        <f t="shared" si="6"/>
        <v>100300.28320000001</v>
      </c>
      <c r="I12" s="116">
        <v>1</v>
      </c>
      <c r="J12" s="114">
        <f t="shared" si="7"/>
        <v>100300.28320000001</v>
      </c>
      <c r="K12" s="124">
        <v>1</v>
      </c>
      <c r="L12" s="63"/>
      <c r="M12" s="124"/>
      <c r="N12" s="63"/>
      <c r="O12" s="63"/>
      <c r="P12" s="125">
        <f t="shared" si="8"/>
        <v>0</v>
      </c>
      <c r="Q12" s="115">
        <f t="shared" si="4"/>
        <v>0</v>
      </c>
      <c r="R12" s="60"/>
      <c r="S12" s="60"/>
      <c r="T12" s="60"/>
      <c r="U12" s="60"/>
    </row>
    <row r="13" spans="1:21" x14ac:dyDescent="0.25">
      <c r="A13" s="58" t="s">
        <v>179</v>
      </c>
      <c r="B13" s="59" t="s">
        <v>170</v>
      </c>
      <c r="C13" s="104">
        <v>80000.179999999993</v>
      </c>
      <c r="D13" s="105">
        <f t="shared" si="1"/>
        <v>14400.032399999998</v>
      </c>
      <c r="E13" s="106">
        <f t="shared" si="3"/>
        <v>94400.212399999989</v>
      </c>
      <c r="F13" s="122">
        <f t="shared" si="5"/>
        <v>0</v>
      </c>
      <c r="G13" s="123">
        <v>0</v>
      </c>
      <c r="H13" s="113">
        <f t="shared" si="6"/>
        <v>94400.212399999989</v>
      </c>
      <c r="I13" s="116">
        <v>1</v>
      </c>
      <c r="J13" s="114">
        <f t="shared" si="7"/>
        <v>47200.106199999995</v>
      </c>
      <c r="K13" s="124">
        <v>0.5</v>
      </c>
      <c r="L13" s="63"/>
      <c r="M13" s="124"/>
      <c r="N13" s="63"/>
      <c r="O13" s="63"/>
      <c r="P13" s="125">
        <f t="shared" si="8"/>
        <v>47200.106199999995</v>
      </c>
      <c r="Q13" s="115">
        <f t="shared" si="4"/>
        <v>0.5</v>
      </c>
      <c r="R13" s="67"/>
      <c r="S13" s="67"/>
      <c r="T13" s="67"/>
      <c r="U13" s="60"/>
    </row>
    <row r="14" spans="1:21" x14ac:dyDescent="0.25">
      <c r="A14" s="70" t="s">
        <v>153</v>
      </c>
      <c r="B14" s="111" t="s">
        <v>145</v>
      </c>
      <c r="C14" s="109">
        <v>77000.039999999994</v>
      </c>
      <c r="D14" s="105">
        <f t="shared" si="1"/>
        <v>13860.007199999998</v>
      </c>
      <c r="E14" s="106">
        <f t="shared" si="3"/>
        <v>90860.047199999986</v>
      </c>
      <c r="F14" s="122">
        <f t="shared" si="5"/>
        <v>0</v>
      </c>
      <c r="G14" s="123">
        <v>0</v>
      </c>
      <c r="H14" s="113">
        <f t="shared" si="6"/>
        <v>90860.047199999986</v>
      </c>
      <c r="I14" s="116">
        <v>1</v>
      </c>
      <c r="J14" s="114">
        <f t="shared" si="7"/>
        <v>90860.047199999986</v>
      </c>
      <c r="K14" s="124">
        <v>1</v>
      </c>
      <c r="L14" s="63"/>
      <c r="M14" s="124"/>
      <c r="N14" s="63"/>
      <c r="O14" s="63"/>
      <c r="P14" s="125">
        <f t="shared" si="8"/>
        <v>0</v>
      </c>
      <c r="Q14" s="115">
        <f t="shared" si="4"/>
        <v>0</v>
      </c>
      <c r="R14" s="60"/>
      <c r="S14" s="60"/>
      <c r="T14" s="60"/>
      <c r="U14" s="60"/>
    </row>
    <row r="15" spans="1:21" x14ac:dyDescent="0.25">
      <c r="A15" s="65" t="s">
        <v>149</v>
      </c>
      <c r="B15" s="66" t="s">
        <v>141</v>
      </c>
      <c r="C15" s="107">
        <v>54000.18</v>
      </c>
      <c r="D15" s="105">
        <f t="shared" si="1"/>
        <v>9720.0324000000001</v>
      </c>
      <c r="E15" s="106">
        <f t="shared" si="3"/>
        <v>63720.212400000004</v>
      </c>
      <c r="F15" s="122">
        <f t="shared" si="5"/>
        <v>0</v>
      </c>
      <c r="G15" s="123">
        <v>0</v>
      </c>
      <c r="H15" s="113">
        <f t="shared" si="6"/>
        <v>38232.127439999997</v>
      </c>
      <c r="I15" s="116">
        <v>1</v>
      </c>
      <c r="J15" s="114">
        <f t="shared" si="7"/>
        <v>35046.116820000003</v>
      </c>
      <c r="K15" s="124">
        <v>0.55000000000000004</v>
      </c>
      <c r="L15" s="112">
        <f>M15*H15</f>
        <v>15292.850976</v>
      </c>
      <c r="M15" s="124">
        <v>0.4</v>
      </c>
      <c r="N15" s="63"/>
      <c r="O15" s="63"/>
      <c r="P15" s="125">
        <f t="shared" si="8"/>
        <v>3186.0106199999959</v>
      </c>
      <c r="Q15" s="115">
        <f t="shared" si="4"/>
        <v>4.9999999999999933E-2</v>
      </c>
      <c r="R15" s="60"/>
      <c r="S15" s="60"/>
      <c r="T15" s="60"/>
      <c r="U15" s="60"/>
    </row>
    <row r="16" spans="1:21" x14ac:dyDescent="0.25">
      <c r="A16" s="58" t="s">
        <v>168</v>
      </c>
      <c r="B16" s="59" t="s">
        <v>169</v>
      </c>
      <c r="C16" s="104">
        <v>85000.24</v>
      </c>
      <c r="D16" s="105">
        <f t="shared" si="1"/>
        <v>15300.0432</v>
      </c>
      <c r="E16" s="106">
        <f t="shared" si="3"/>
        <v>100300.28320000001</v>
      </c>
      <c r="F16" s="122">
        <f t="shared" si="5"/>
        <v>0</v>
      </c>
      <c r="G16" s="123">
        <v>0</v>
      </c>
      <c r="H16" s="113">
        <f t="shared" si="6"/>
        <v>100300.28320000001</v>
      </c>
      <c r="I16" s="116">
        <v>1</v>
      </c>
      <c r="J16" s="114">
        <f t="shared" si="7"/>
        <v>100300.28320000001</v>
      </c>
      <c r="K16" s="124">
        <v>1</v>
      </c>
      <c r="L16" s="63"/>
      <c r="M16" s="124"/>
      <c r="N16" s="63"/>
      <c r="O16" s="63"/>
      <c r="P16" s="125">
        <f t="shared" si="8"/>
        <v>0</v>
      </c>
      <c r="Q16" s="115">
        <f t="shared" si="4"/>
        <v>0</v>
      </c>
      <c r="R16" s="67"/>
      <c r="S16" s="67"/>
      <c r="T16" s="67"/>
      <c r="U16" s="60"/>
    </row>
    <row r="17" spans="1:21" x14ac:dyDescent="0.25">
      <c r="A17" s="65" t="s">
        <v>152</v>
      </c>
      <c r="B17" s="59" t="s">
        <v>162</v>
      </c>
      <c r="C17" s="107">
        <v>70000.06</v>
      </c>
      <c r="D17" s="105">
        <f t="shared" si="1"/>
        <v>12600.0108</v>
      </c>
      <c r="E17" s="106">
        <f t="shared" si="3"/>
        <v>82600.070800000001</v>
      </c>
      <c r="F17" s="122">
        <f t="shared" si="5"/>
        <v>0</v>
      </c>
      <c r="G17" s="123">
        <v>0</v>
      </c>
      <c r="H17" s="113">
        <f t="shared" si="6"/>
        <v>82600.070800000001</v>
      </c>
      <c r="I17" s="116">
        <v>1</v>
      </c>
      <c r="J17" s="114">
        <f t="shared" si="7"/>
        <v>82600.070800000001</v>
      </c>
      <c r="K17" s="124">
        <v>1</v>
      </c>
      <c r="L17" s="63"/>
      <c r="M17" s="124"/>
      <c r="N17" s="63"/>
      <c r="O17" s="63"/>
      <c r="P17" s="125">
        <f t="shared" si="8"/>
        <v>0</v>
      </c>
      <c r="Q17" s="115">
        <f t="shared" si="4"/>
        <v>0</v>
      </c>
      <c r="R17" s="60"/>
      <c r="S17" s="60"/>
      <c r="T17" s="60"/>
      <c r="U17" s="60"/>
    </row>
    <row r="18" spans="1:21" x14ac:dyDescent="0.25">
      <c r="A18" s="58" t="s">
        <v>150</v>
      </c>
      <c r="B18" s="59" t="s">
        <v>162</v>
      </c>
      <c r="C18" s="104">
        <v>81455</v>
      </c>
      <c r="D18" s="105">
        <f t="shared" si="1"/>
        <v>14661.9</v>
      </c>
      <c r="E18" s="106">
        <f t="shared" si="3"/>
        <v>96116.9</v>
      </c>
      <c r="F18" s="122">
        <f t="shared" si="5"/>
        <v>0</v>
      </c>
      <c r="G18" s="123">
        <v>0</v>
      </c>
      <c r="H18" s="113">
        <f t="shared" si="6"/>
        <v>96116.9</v>
      </c>
      <c r="I18" s="116">
        <v>1</v>
      </c>
      <c r="J18" s="114">
        <f t="shared" si="7"/>
        <v>96116.9</v>
      </c>
      <c r="K18" s="124">
        <v>1</v>
      </c>
      <c r="L18" s="63"/>
      <c r="M18" s="124"/>
      <c r="N18" s="63"/>
      <c r="O18" s="63"/>
      <c r="P18" s="125">
        <f t="shared" si="8"/>
        <v>0</v>
      </c>
      <c r="Q18" s="115">
        <f t="shared" si="4"/>
        <v>0</v>
      </c>
      <c r="R18" s="67"/>
      <c r="S18" s="67"/>
      <c r="T18" s="67"/>
      <c r="U18" s="60"/>
    </row>
    <row r="19" spans="1:21" x14ac:dyDescent="0.25">
      <c r="A19" s="65" t="s">
        <v>143</v>
      </c>
      <c r="B19" s="68" t="s">
        <v>163</v>
      </c>
      <c r="C19" s="104">
        <v>75000.12</v>
      </c>
      <c r="D19" s="105">
        <f t="shared" si="1"/>
        <v>13500.021599999998</v>
      </c>
      <c r="E19" s="106">
        <f t="shared" si="3"/>
        <v>88500.141599999988</v>
      </c>
      <c r="F19" s="122">
        <f t="shared" si="5"/>
        <v>0</v>
      </c>
      <c r="G19" s="123">
        <v>0</v>
      </c>
      <c r="H19" s="113">
        <f t="shared" si="6"/>
        <v>88500.141599999974</v>
      </c>
      <c r="I19" s="116">
        <v>1</v>
      </c>
      <c r="J19" s="114">
        <f t="shared" si="7"/>
        <v>84075.134519999978</v>
      </c>
      <c r="K19" s="124">
        <v>0.95</v>
      </c>
      <c r="L19" s="63"/>
      <c r="M19" s="124"/>
      <c r="N19" s="63"/>
      <c r="O19" s="63"/>
      <c r="P19" s="125">
        <f t="shared" si="8"/>
        <v>4425.007080000003</v>
      </c>
      <c r="Q19" s="115">
        <f t="shared" si="4"/>
        <v>5.0000000000000044E-2</v>
      </c>
      <c r="R19" s="60"/>
      <c r="S19" s="60"/>
      <c r="T19" s="60"/>
      <c r="U19" s="60"/>
    </row>
    <row r="20" spans="1:21" x14ac:dyDescent="0.25">
      <c r="A20" s="58" t="s">
        <v>158</v>
      </c>
      <c r="B20" s="59" t="s">
        <v>162</v>
      </c>
      <c r="C20" s="107">
        <v>66195.22</v>
      </c>
      <c r="D20" s="105">
        <f t="shared" si="1"/>
        <v>11915.1396</v>
      </c>
      <c r="E20" s="106">
        <f t="shared" si="3"/>
        <v>78110.359599999996</v>
      </c>
      <c r="F20" s="122">
        <f t="shared" si="5"/>
        <v>0</v>
      </c>
      <c r="G20" s="123">
        <v>0</v>
      </c>
      <c r="H20" s="113">
        <f t="shared" si="6"/>
        <v>78110.359599999996</v>
      </c>
      <c r="I20" s="116">
        <v>1</v>
      </c>
      <c r="J20" s="114">
        <f t="shared" si="7"/>
        <v>78110.359599999996</v>
      </c>
      <c r="K20" s="124">
        <v>1</v>
      </c>
      <c r="L20" s="63"/>
      <c r="M20" s="124"/>
      <c r="N20" s="63"/>
      <c r="O20" s="63"/>
      <c r="P20" s="125">
        <f t="shared" si="8"/>
        <v>0</v>
      </c>
      <c r="Q20" s="115">
        <f t="shared" si="4"/>
        <v>0</v>
      </c>
      <c r="R20" s="60"/>
      <c r="S20" s="60"/>
      <c r="T20" s="60"/>
      <c r="U20" s="60"/>
    </row>
    <row r="21" spans="1:21" x14ac:dyDescent="0.25">
      <c r="A21" s="65" t="s">
        <v>140</v>
      </c>
      <c r="B21" s="68" t="s">
        <v>141</v>
      </c>
      <c r="C21" s="104">
        <v>58800</v>
      </c>
      <c r="D21" s="105">
        <f t="shared" si="1"/>
        <v>10584</v>
      </c>
      <c r="E21" s="106">
        <f t="shared" si="3"/>
        <v>69384</v>
      </c>
      <c r="F21" s="122">
        <f t="shared" si="5"/>
        <v>0</v>
      </c>
      <c r="G21" s="123">
        <v>0</v>
      </c>
      <c r="H21" s="113">
        <f t="shared" si="6"/>
        <v>62445.600000000006</v>
      </c>
      <c r="I21" s="116">
        <v>1</v>
      </c>
      <c r="J21" s="114">
        <f t="shared" si="7"/>
        <v>58976.4</v>
      </c>
      <c r="K21" s="124">
        <v>0.85</v>
      </c>
      <c r="L21" s="112">
        <f>M21*H21</f>
        <v>6244.5600000000013</v>
      </c>
      <c r="M21" s="124">
        <v>0.1</v>
      </c>
      <c r="N21" s="63"/>
      <c r="O21" s="63"/>
      <c r="P21" s="125">
        <f t="shared" si="8"/>
        <v>3469.2000000000012</v>
      </c>
      <c r="Q21" s="115">
        <f>100%-K21-M21-O21</f>
        <v>5.0000000000000017E-2</v>
      </c>
      <c r="R21" s="67"/>
      <c r="S21" s="67"/>
      <c r="T21" s="67"/>
      <c r="U21" s="60"/>
    </row>
    <row r="22" spans="1:21" x14ac:dyDescent="0.25">
      <c r="A22" s="58" t="s">
        <v>155</v>
      </c>
      <c r="B22" s="59" t="s">
        <v>162</v>
      </c>
      <c r="C22" s="107">
        <v>82500</v>
      </c>
      <c r="D22" s="105">
        <f t="shared" si="1"/>
        <v>14850</v>
      </c>
      <c r="E22" s="106">
        <f t="shared" si="3"/>
        <v>97350</v>
      </c>
      <c r="F22" s="122">
        <f t="shared" si="5"/>
        <v>0</v>
      </c>
      <c r="G22" s="123">
        <v>0</v>
      </c>
      <c r="H22" s="113">
        <f t="shared" si="6"/>
        <v>97350</v>
      </c>
      <c r="I22" s="116">
        <v>1</v>
      </c>
      <c r="J22" s="114">
        <f t="shared" si="7"/>
        <v>97350</v>
      </c>
      <c r="K22" s="124">
        <v>1</v>
      </c>
      <c r="L22" s="63"/>
      <c r="M22" s="124"/>
      <c r="N22" s="63"/>
      <c r="O22" s="63"/>
      <c r="P22" s="125">
        <f t="shared" si="8"/>
        <v>0</v>
      </c>
      <c r="Q22" s="115">
        <f t="shared" ref="Q22:Q51" si="9">100%-K22-M22-O22</f>
        <v>0</v>
      </c>
      <c r="R22" s="60"/>
      <c r="S22" s="60"/>
      <c r="T22" s="60"/>
      <c r="U22" s="60"/>
    </row>
    <row r="23" spans="1:21" x14ac:dyDescent="0.25">
      <c r="A23" s="65" t="s">
        <v>146</v>
      </c>
      <c r="B23" s="68" t="s">
        <v>161</v>
      </c>
      <c r="C23" s="104">
        <v>95000</v>
      </c>
      <c r="D23" s="105">
        <f t="shared" si="1"/>
        <v>17100</v>
      </c>
      <c r="E23" s="106">
        <f t="shared" si="3"/>
        <v>112100</v>
      </c>
      <c r="F23" s="122">
        <f t="shared" si="5"/>
        <v>0</v>
      </c>
      <c r="G23" s="123">
        <v>0</v>
      </c>
      <c r="H23" s="113">
        <f t="shared" si="6"/>
        <v>112100</v>
      </c>
      <c r="I23" s="116">
        <v>1</v>
      </c>
      <c r="J23" s="114">
        <f t="shared" si="7"/>
        <v>84075</v>
      </c>
      <c r="K23" s="124">
        <v>0.75</v>
      </c>
      <c r="L23" s="63"/>
      <c r="M23" s="124"/>
      <c r="N23" s="63"/>
      <c r="O23" s="63"/>
      <c r="P23" s="125">
        <f t="shared" si="8"/>
        <v>28025</v>
      </c>
      <c r="Q23" s="115">
        <f t="shared" si="9"/>
        <v>0.25</v>
      </c>
      <c r="R23" s="67"/>
      <c r="S23" s="67"/>
      <c r="T23" s="67"/>
      <c r="U23" s="60"/>
    </row>
    <row r="24" spans="1:21" x14ac:dyDescent="0.25">
      <c r="A24" s="58" t="s">
        <v>157</v>
      </c>
      <c r="B24" s="68" t="s">
        <v>161</v>
      </c>
      <c r="C24" s="107">
        <v>95000</v>
      </c>
      <c r="D24" s="105">
        <f t="shared" si="1"/>
        <v>17100</v>
      </c>
      <c r="E24" s="106">
        <f t="shared" si="3"/>
        <v>112100</v>
      </c>
      <c r="F24" s="122">
        <f t="shared" si="5"/>
        <v>0</v>
      </c>
      <c r="G24" s="123">
        <v>0</v>
      </c>
      <c r="H24" s="113">
        <f t="shared" si="6"/>
        <v>112100</v>
      </c>
      <c r="I24" s="116">
        <v>1</v>
      </c>
      <c r="J24" s="114">
        <f t="shared" si="7"/>
        <v>84075</v>
      </c>
      <c r="K24" s="124">
        <v>0.75</v>
      </c>
      <c r="L24" s="63"/>
      <c r="M24" s="124"/>
      <c r="N24" s="63"/>
      <c r="O24" s="63"/>
      <c r="P24" s="125">
        <f t="shared" si="8"/>
        <v>28025</v>
      </c>
      <c r="Q24" s="115">
        <f t="shared" si="9"/>
        <v>0.25</v>
      </c>
      <c r="R24" s="60"/>
      <c r="S24" s="60"/>
      <c r="T24" s="60"/>
      <c r="U24" s="60"/>
    </row>
    <row r="25" spans="1:21" x14ac:dyDescent="0.25">
      <c r="A25" s="65" t="s">
        <v>148</v>
      </c>
      <c r="B25" s="68" t="s">
        <v>165</v>
      </c>
      <c r="C25" s="104">
        <v>160000</v>
      </c>
      <c r="D25" s="105">
        <f t="shared" si="1"/>
        <v>28800</v>
      </c>
      <c r="E25" s="106">
        <f t="shared" si="3"/>
        <v>188800</v>
      </c>
      <c r="F25" s="122">
        <f t="shared" si="5"/>
        <v>0</v>
      </c>
      <c r="G25" s="123">
        <v>0</v>
      </c>
      <c r="H25" s="113">
        <f t="shared" si="6"/>
        <v>188800</v>
      </c>
      <c r="I25" s="116">
        <v>1</v>
      </c>
      <c r="J25" s="114">
        <f t="shared" si="7"/>
        <v>169920</v>
      </c>
      <c r="K25" s="124">
        <v>0.9</v>
      </c>
      <c r="L25" s="63"/>
      <c r="M25" s="124"/>
      <c r="N25" s="63"/>
      <c r="O25" s="63"/>
      <c r="P25" s="125">
        <f t="shared" si="8"/>
        <v>18879.999999999996</v>
      </c>
      <c r="Q25" s="115">
        <f t="shared" si="9"/>
        <v>9.9999999999999978E-2</v>
      </c>
      <c r="R25" s="67"/>
      <c r="S25" s="67"/>
      <c r="T25" s="67"/>
      <c r="U25" s="60"/>
    </row>
    <row r="26" spans="1:21" x14ac:dyDescent="0.25">
      <c r="A26" s="58" t="s">
        <v>172</v>
      </c>
      <c r="B26" s="59" t="s">
        <v>171</v>
      </c>
      <c r="C26" s="107">
        <v>86035.95</v>
      </c>
      <c r="D26" s="105">
        <f t="shared" si="1"/>
        <v>15486.471</v>
      </c>
      <c r="E26" s="106">
        <f t="shared" si="3"/>
        <v>101522.421</v>
      </c>
      <c r="F26" s="122">
        <f t="shared" si="5"/>
        <v>0</v>
      </c>
      <c r="G26" s="123">
        <v>0</v>
      </c>
      <c r="H26" s="113">
        <f t="shared" si="6"/>
        <v>101522.421</v>
      </c>
      <c r="I26" s="116">
        <v>1</v>
      </c>
      <c r="J26" s="114">
        <f t="shared" si="7"/>
        <v>25380.605250000001</v>
      </c>
      <c r="K26" s="124">
        <v>0.25</v>
      </c>
      <c r="L26" s="63"/>
      <c r="M26" s="124"/>
      <c r="N26" s="63"/>
      <c r="O26" s="63"/>
      <c r="P26" s="125">
        <f t="shared" si="8"/>
        <v>76141.815750000009</v>
      </c>
      <c r="Q26" s="115">
        <f t="shared" si="9"/>
        <v>0.75</v>
      </c>
      <c r="R26" s="60"/>
      <c r="S26" s="60"/>
      <c r="T26" s="60"/>
      <c r="U26" s="60"/>
    </row>
    <row r="27" spans="1:21" x14ac:dyDescent="0.25">
      <c r="A27" s="65" t="s">
        <v>154</v>
      </c>
      <c r="B27" s="71" t="s">
        <v>162</v>
      </c>
      <c r="C27" s="104">
        <v>82000.100000000006</v>
      </c>
      <c r="D27" s="105">
        <f t="shared" si="1"/>
        <v>14760.018</v>
      </c>
      <c r="E27" s="106">
        <f t="shared" si="3"/>
        <v>96760.118000000002</v>
      </c>
      <c r="F27" s="122">
        <f t="shared" si="5"/>
        <v>0</v>
      </c>
      <c r="G27" s="123">
        <v>0</v>
      </c>
      <c r="H27" s="113">
        <f t="shared" si="6"/>
        <v>96760.118000000002</v>
      </c>
      <c r="I27" s="116">
        <v>1</v>
      </c>
      <c r="J27" s="114">
        <f t="shared" si="7"/>
        <v>96760.118000000002</v>
      </c>
      <c r="K27" s="124">
        <v>1</v>
      </c>
      <c r="L27" s="63"/>
      <c r="M27" s="124"/>
      <c r="N27" s="63"/>
      <c r="O27" s="63"/>
      <c r="P27" s="125">
        <f t="shared" si="8"/>
        <v>0</v>
      </c>
      <c r="Q27" s="115">
        <f t="shared" si="9"/>
        <v>0</v>
      </c>
      <c r="R27" s="67"/>
      <c r="S27" s="67"/>
      <c r="T27" s="67"/>
      <c r="U27" s="60"/>
    </row>
    <row r="28" spans="1:21" x14ac:dyDescent="0.25">
      <c r="A28" s="58" t="s">
        <v>142</v>
      </c>
      <c r="B28" s="68" t="s">
        <v>166</v>
      </c>
      <c r="C28" s="107">
        <v>86035.95</v>
      </c>
      <c r="D28" s="105">
        <f t="shared" si="1"/>
        <v>15486.471</v>
      </c>
      <c r="E28" s="106">
        <f t="shared" si="3"/>
        <v>101522.421</v>
      </c>
      <c r="F28" s="122">
        <f t="shared" si="5"/>
        <v>0</v>
      </c>
      <c r="G28" s="123">
        <v>0</v>
      </c>
      <c r="H28" s="113">
        <f t="shared" si="6"/>
        <v>101522.421</v>
      </c>
      <c r="I28" s="116">
        <v>1</v>
      </c>
      <c r="J28" s="114">
        <f t="shared" si="7"/>
        <v>96446.299950000001</v>
      </c>
      <c r="K28" s="124">
        <v>0.95</v>
      </c>
      <c r="L28" s="63"/>
      <c r="M28" s="124"/>
      <c r="N28" s="63"/>
      <c r="O28" s="63"/>
      <c r="P28" s="125">
        <f t="shared" si="8"/>
        <v>5076.1210500000043</v>
      </c>
      <c r="Q28" s="115">
        <f t="shared" si="9"/>
        <v>5.0000000000000044E-2</v>
      </c>
      <c r="R28" s="60"/>
      <c r="S28" s="60"/>
      <c r="T28" s="60"/>
      <c r="U28" s="60"/>
    </row>
    <row r="29" spans="1:21" x14ac:dyDescent="0.25">
      <c r="A29" s="65" t="s">
        <v>159</v>
      </c>
      <c r="B29" s="66" t="s">
        <v>161</v>
      </c>
      <c r="C29" s="104">
        <v>95000</v>
      </c>
      <c r="D29" s="105">
        <f t="shared" si="1"/>
        <v>17100</v>
      </c>
      <c r="E29" s="106">
        <f t="shared" si="3"/>
        <v>112100</v>
      </c>
      <c r="F29" s="122">
        <f t="shared" si="5"/>
        <v>0</v>
      </c>
      <c r="G29" s="123">
        <v>0</v>
      </c>
      <c r="H29" s="113">
        <f t="shared" si="6"/>
        <v>112100</v>
      </c>
      <c r="I29" s="116">
        <v>1</v>
      </c>
      <c r="J29" s="114">
        <f t="shared" si="7"/>
        <v>84075</v>
      </c>
      <c r="K29" s="124">
        <v>0.75</v>
      </c>
      <c r="L29" s="63"/>
      <c r="M29" s="124"/>
      <c r="N29" s="63"/>
      <c r="O29" s="63"/>
      <c r="P29" s="125">
        <f t="shared" si="8"/>
        <v>28025</v>
      </c>
      <c r="Q29" s="115">
        <f t="shared" si="9"/>
        <v>0.25</v>
      </c>
      <c r="R29" s="67"/>
      <c r="S29" s="67"/>
      <c r="T29" s="67"/>
      <c r="U29" s="60"/>
    </row>
    <row r="30" spans="1:21" x14ac:dyDescent="0.25">
      <c r="A30" s="58" t="s">
        <v>156</v>
      </c>
      <c r="B30" s="68" t="s">
        <v>161</v>
      </c>
      <c r="C30" s="107">
        <v>95000</v>
      </c>
      <c r="D30" s="105">
        <f t="shared" si="1"/>
        <v>17100</v>
      </c>
      <c r="E30" s="106">
        <f t="shared" si="3"/>
        <v>112100</v>
      </c>
      <c r="F30" s="122">
        <f t="shared" si="5"/>
        <v>0</v>
      </c>
      <c r="G30" s="123">
        <v>0</v>
      </c>
      <c r="H30" s="113">
        <f t="shared" si="6"/>
        <v>112100</v>
      </c>
      <c r="I30" s="116">
        <v>1</v>
      </c>
      <c r="J30" s="114">
        <f t="shared" si="7"/>
        <v>84075</v>
      </c>
      <c r="K30" s="124">
        <v>0.75</v>
      </c>
      <c r="L30" s="63"/>
      <c r="M30" s="124"/>
      <c r="N30" s="63"/>
      <c r="O30" s="63"/>
      <c r="P30" s="125">
        <f t="shared" si="8"/>
        <v>28025</v>
      </c>
      <c r="Q30" s="115">
        <f t="shared" si="9"/>
        <v>0.25</v>
      </c>
      <c r="R30" s="60"/>
      <c r="S30" s="60"/>
      <c r="T30" s="60"/>
      <c r="U30" s="60"/>
    </row>
    <row r="31" spans="1:21" x14ac:dyDescent="0.25">
      <c r="A31" s="65" t="s">
        <v>151</v>
      </c>
      <c r="B31" s="71" t="s">
        <v>162</v>
      </c>
      <c r="C31" s="104">
        <v>76296</v>
      </c>
      <c r="D31" s="105">
        <f t="shared" si="1"/>
        <v>13733.279999999999</v>
      </c>
      <c r="E31" s="106">
        <f t="shared" si="3"/>
        <v>90029.28</v>
      </c>
      <c r="F31" s="122">
        <f t="shared" si="5"/>
        <v>0</v>
      </c>
      <c r="G31" s="123">
        <v>0</v>
      </c>
      <c r="H31" s="113">
        <f t="shared" si="6"/>
        <v>90029.28</v>
      </c>
      <c r="I31" s="116">
        <v>1</v>
      </c>
      <c r="J31" s="114">
        <f t="shared" si="7"/>
        <v>90029.28</v>
      </c>
      <c r="K31" s="124">
        <v>1</v>
      </c>
      <c r="L31" s="63"/>
      <c r="M31" s="124"/>
      <c r="N31" s="63"/>
      <c r="O31" s="63"/>
      <c r="P31" s="125">
        <f t="shared" si="8"/>
        <v>0</v>
      </c>
      <c r="Q31" s="115">
        <f t="shared" si="9"/>
        <v>0</v>
      </c>
      <c r="R31" s="60"/>
      <c r="S31" s="60"/>
      <c r="T31" s="60"/>
      <c r="U31" s="60"/>
    </row>
    <row r="32" spans="1:21" x14ac:dyDescent="0.25">
      <c r="A32" s="58" t="s">
        <v>160</v>
      </c>
      <c r="B32" s="59" t="s">
        <v>162</v>
      </c>
      <c r="C32" s="104">
        <v>66924</v>
      </c>
      <c r="D32" s="105">
        <f t="shared" si="1"/>
        <v>12046.32</v>
      </c>
      <c r="E32" s="106">
        <f t="shared" si="3"/>
        <v>78970.320000000007</v>
      </c>
      <c r="F32" s="122">
        <f t="shared" si="5"/>
        <v>0</v>
      </c>
      <c r="G32" s="123">
        <v>0</v>
      </c>
      <c r="H32" s="113">
        <f t="shared" si="6"/>
        <v>78970.320000000007</v>
      </c>
      <c r="I32" s="116">
        <v>1</v>
      </c>
      <c r="J32" s="114">
        <f t="shared" si="7"/>
        <v>78970.320000000007</v>
      </c>
      <c r="K32" s="124">
        <v>1</v>
      </c>
      <c r="L32" s="63"/>
      <c r="M32" s="124"/>
      <c r="N32" s="63"/>
      <c r="O32" s="63"/>
      <c r="P32" s="125">
        <f t="shared" si="8"/>
        <v>0</v>
      </c>
      <c r="Q32" s="115">
        <f t="shared" si="9"/>
        <v>0</v>
      </c>
      <c r="R32" s="60"/>
      <c r="S32" s="60"/>
      <c r="T32" s="60"/>
      <c r="U32" s="60"/>
    </row>
    <row r="33" spans="1:21" x14ac:dyDescent="0.25">
      <c r="A33" s="58" t="s">
        <v>180</v>
      </c>
      <c r="B33" s="59" t="s">
        <v>173</v>
      </c>
      <c r="C33" s="104">
        <v>39780</v>
      </c>
      <c r="D33" s="105">
        <v>3042.52</v>
      </c>
      <c r="E33" s="106">
        <f t="shared" si="3"/>
        <v>42822.52</v>
      </c>
      <c r="F33" s="122">
        <f t="shared" si="5"/>
        <v>0</v>
      </c>
      <c r="G33" s="123">
        <v>0</v>
      </c>
      <c r="H33" s="113">
        <f t="shared" si="6"/>
        <v>42822.52</v>
      </c>
      <c r="I33" s="116">
        <v>1</v>
      </c>
      <c r="J33" s="114">
        <f t="shared" si="7"/>
        <v>21411.26</v>
      </c>
      <c r="K33" s="124">
        <v>0.5</v>
      </c>
      <c r="L33" s="63"/>
      <c r="M33" s="124"/>
      <c r="N33" s="63"/>
      <c r="O33" s="63"/>
      <c r="P33" s="125">
        <f t="shared" si="8"/>
        <v>21411.26</v>
      </c>
      <c r="Q33" s="115">
        <f t="shared" si="9"/>
        <v>0.5</v>
      </c>
      <c r="R33" s="60"/>
      <c r="S33" s="60"/>
      <c r="T33" s="60"/>
      <c r="U33" s="60"/>
    </row>
    <row r="34" spans="1:21" x14ac:dyDescent="0.25">
      <c r="A34" s="58" t="s">
        <v>181</v>
      </c>
      <c r="B34" s="59" t="s">
        <v>174</v>
      </c>
      <c r="C34" s="104">
        <v>74460</v>
      </c>
      <c r="D34" s="105">
        <f t="shared" si="1"/>
        <v>13402.8</v>
      </c>
      <c r="E34" s="106">
        <f t="shared" si="3"/>
        <v>87862.8</v>
      </c>
      <c r="F34" s="122">
        <f t="shared" si="5"/>
        <v>0</v>
      </c>
      <c r="G34" s="123">
        <v>0</v>
      </c>
      <c r="H34" s="113">
        <f t="shared" si="6"/>
        <v>87862.8</v>
      </c>
      <c r="I34" s="116">
        <v>1</v>
      </c>
      <c r="J34" s="114">
        <f t="shared" si="7"/>
        <v>87862.8</v>
      </c>
      <c r="K34" s="124">
        <v>1</v>
      </c>
      <c r="L34" s="63"/>
      <c r="M34" s="124"/>
      <c r="N34" s="63"/>
      <c r="O34" s="63"/>
      <c r="P34" s="125">
        <f t="shared" si="8"/>
        <v>0</v>
      </c>
      <c r="Q34" s="115">
        <f t="shared" si="9"/>
        <v>0</v>
      </c>
      <c r="R34" s="60"/>
      <c r="S34" s="60"/>
      <c r="T34" s="60"/>
      <c r="U34" s="60"/>
    </row>
    <row r="35" spans="1:21" x14ac:dyDescent="0.25">
      <c r="A35" s="58" t="s">
        <v>182</v>
      </c>
      <c r="B35" s="59" t="s">
        <v>175</v>
      </c>
      <c r="C35" s="104">
        <v>73999</v>
      </c>
      <c r="D35" s="105">
        <f t="shared" si="1"/>
        <v>13319.82</v>
      </c>
      <c r="E35" s="106">
        <f t="shared" si="3"/>
        <v>87318.82</v>
      </c>
      <c r="F35" s="122">
        <f t="shared" si="5"/>
        <v>0</v>
      </c>
      <c r="G35" s="123">
        <v>0</v>
      </c>
      <c r="H35" s="113">
        <f t="shared" si="6"/>
        <v>87318.82</v>
      </c>
      <c r="I35" s="116">
        <v>1</v>
      </c>
      <c r="J35" s="114">
        <f t="shared" si="7"/>
        <v>87318.82</v>
      </c>
      <c r="K35" s="124">
        <v>1</v>
      </c>
      <c r="L35" s="63"/>
      <c r="M35" s="124"/>
      <c r="N35" s="63"/>
      <c r="O35" s="63"/>
      <c r="P35" s="125">
        <f t="shared" si="8"/>
        <v>0</v>
      </c>
      <c r="Q35" s="115">
        <f t="shared" si="9"/>
        <v>0</v>
      </c>
      <c r="R35" s="60"/>
      <c r="S35" s="60"/>
      <c r="T35" s="60"/>
      <c r="U35" s="60"/>
    </row>
    <row r="36" spans="1:21" x14ac:dyDescent="0.25">
      <c r="A36" s="58" t="s">
        <v>183</v>
      </c>
      <c r="B36" s="59" t="s">
        <v>174</v>
      </c>
      <c r="C36" s="104">
        <v>80000</v>
      </c>
      <c r="D36" s="105">
        <f t="shared" si="1"/>
        <v>14400</v>
      </c>
      <c r="E36" s="106">
        <f t="shared" si="3"/>
        <v>94400</v>
      </c>
      <c r="F36" s="122">
        <f t="shared" si="5"/>
        <v>0</v>
      </c>
      <c r="G36" s="123">
        <v>0</v>
      </c>
      <c r="H36" s="113">
        <f t="shared" si="6"/>
        <v>94400</v>
      </c>
      <c r="I36" s="116">
        <v>1</v>
      </c>
      <c r="J36" s="114">
        <f t="shared" si="7"/>
        <v>94400</v>
      </c>
      <c r="K36" s="124">
        <v>1</v>
      </c>
      <c r="L36" s="63"/>
      <c r="M36" s="124"/>
      <c r="N36" s="63"/>
      <c r="O36" s="63"/>
      <c r="P36" s="125">
        <f t="shared" si="8"/>
        <v>0</v>
      </c>
      <c r="Q36" s="115">
        <f t="shared" si="9"/>
        <v>0</v>
      </c>
      <c r="R36" s="60"/>
      <c r="S36" s="60"/>
      <c r="T36" s="60"/>
      <c r="U36" s="60"/>
    </row>
    <row r="37" spans="1:21" x14ac:dyDescent="0.25">
      <c r="A37" s="58" t="s">
        <v>184</v>
      </c>
      <c r="B37" s="59" t="s">
        <v>175</v>
      </c>
      <c r="C37" s="104">
        <v>56700</v>
      </c>
      <c r="D37" s="105">
        <f t="shared" si="1"/>
        <v>10206</v>
      </c>
      <c r="E37" s="106">
        <f t="shared" si="3"/>
        <v>66906</v>
      </c>
      <c r="F37" s="122">
        <f t="shared" si="5"/>
        <v>0</v>
      </c>
      <c r="G37" s="123">
        <v>0</v>
      </c>
      <c r="H37" s="113">
        <f t="shared" si="6"/>
        <v>66906</v>
      </c>
      <c r="I37" s="116">
        <v>1</v>
      </c>
      <c r="J37" s="114">
        <f t="shared" si="7"/>
        <v>66906</v>
      </c>
      <c r="K37" s="124">
        <v>1</v>
      </c>
      <c r="L37" s="63"/>
      <c r="M37" s="124"/>
      <c r="N37" s="63"/>
      <c r="O37" s="63"/>
      <c r="P37" s="125">
        <f t="shared" si="8"/>
        <v>0</v>
      </c>
      <c r="Q37" s="115">
        <f t="shared" si="9"/>
        <v>0</v>
      </c>
      <c r="R37" s="60"/>
      <c r="S37" s="60"/>
      <c r="T37" s="60"/>
      <c r="U37" s="60"/>
    </row>
    <row r="38" spans="1:21" x14ac:dyDescent="0.25">
      <c r="A38" s="58" t="s">
        <v>185</v>
      </c>
      <c r="B38" s="59" t="s">
        <v>175</v>
      </c>
      <c r="C38" s="104">
        <v>85000</v>
      </c>
      <c r="D38" s="105">
        <f t="shared" si="1"/>
        <v>15300</v>
      </c>
      <c r="E38" s="106">
        <f t="shared" si="3"/>
        <v>100300</v>
      </c>
      <c r="F38" s="122">
        <f t="shared" si="5"/>
        <v>0</v>
      </c>
      <c r="G38" s="123">
        <v>0</v>
      </c>
      <c r="H38" s="113">
        <f t="shared" si="6"/>
        <v>100300</v>
      </c>
      <c r="I38" s="116">
        <v>1</v>
      </c>
      <c r="J38" s="114">
        <f t="shared" si="7"/>
        <v>100300</v>
      </c>
      <c r="K38" s="124">
        <v>1</v>
      </c>
      <c r="L38" s="63"/>
      <c r="M38" s="124"/>
      <c r="N38" s="63"/>
      <c r="O38" s="63"/>
      <c r="P38" s="125">
        <f t="shared" si="8"/>
        <v>0</v>
      </c>
      <c r="Q38" s="115">
        <f t="shared" si="9"/>
        <v>0</v>
      </c>
      <c r="R38" s="60"/>
      <c r="S38" s="60"/>
      <c r="T38" s="60"/>
      <c r="U38" s="60"/>
    </row>
    <row r="39" spans="1:21" x14ac:dyDescent="0.25">
      <c r="A39" s="58" t="s">
        <v>186</v>
      </c>
      <c r="B39" s="59" t="s">
        <v>176</v>
      </c>
      <c r="C39" s="104">
        <v>5495.93</v>
      </c>
      <c r="D39" s="105">
        <v>0</v>
      </c>
      <c r="E39" s="106">
        <f t="shared" si="3"/>
        <v>5495.93</v>
      </c>
      <c r="F39" s="122">
        <f t="shared" si="5"/>
        <v>0</v>
      </c>
      <c r="G39" s="123">
        <v>0</v>
      </c>
      <c r="H39" s="113">
        <f t="shared" si="6"/>
        <v>5495.93</v>
      </c>
      <c r="I39" s="116">
        <v>1</v>
      </c>
      <c r="J39" s="114">
        <f t="shared" si="7"/>
        <v>5495.93</v>
      </c>
      <c r="K39" s="124">
        <v>1</v>
      </c>
      <c r="L39" s="63"/>
      <c r="M39" s="124"/>
      <c r="N39" s="63"/>
      <c r="O39" s="63"/>
      <c r="P39" s="125">
        <f t="shared" si="8"/>
        <v>0</v>
      </c>
      <c r="Q39" s="115">
        <f t="shared" si="9"/>
        <v>0</v>
      </c>
      <c r="R39" s="60"/>
      <c r="S39" s="60"/>
      <c r="T39" s="60"/>
      <c r="U39" s="60"/>
    </row>
    <row r="40" spans="1:21" x14ac:dyDescent="0.25">
      <c r="A40" s="58" t="s">
        <v>187</v>
      </c>
      <c r="B40" s="59" t="s">
        <v>176</v>
      </c>
      <c r="C40" s="104">
        <v>7044.44</v>
      </c>
      <c r="D40" s="105">
        <v>0</v>
      </c>
      <c r="E40" s="106">
        <f t="shared" si="3"/>
        <v>7044.44</v>
      </c>
      <c r="F40" s="122">
        <f t="shared" si="5"/>
        <v>0</v>
      </c>
      <c r="G40" s="123">
        <v>0</v>
      </c>
      <c r="H40" s="113">
        <f t="shared" si="6"/>
        <v>7044.44</v>
      </c>
      <c r="I40" s="116">
        <v>1</v>
      </c>
      <c r="J40" s="114">
        <f t="shared" si="7"/>
        <v>7044.44</v>
      </c>
      <c r="K40" s="124">
        <v>1</v>
      </c>
      <c r="L40" s="63"/>
      <c r="M40" s="124"/>
      <c r="N40" s="63"/>
      <c r="O40" s="63"/>
      <c r="P40" s="125">
        <f t="shared" si="8"/>
        <v>0</v>
      </c>
      <c r="Q40" s="115">
        <f t="shared" si="9"/>
        <v>0</v>
      </c>
      <c r="R40" s="60"/>
      <c r="S40" s="60"/>
      <c r="T40" s="60"/>
      <c r="U40" s="60"/>
    </row>
    <row r="41" spans="1:21" x14ac:dyDescent="0.25">
      <c r="A41" s="58" t="s">
        <v>188</v>
      </c>
      <c r="B41" s="59" t="s">
        <v>191</v>
      </c>
      <c r="C41" s="104">
        <v>59000</v>
      </c>
      <c r="D41" s="105">
        <f t="shared" si="1"/>
        <v>10620</v>
      </c>
      <c r="E41" s="106">
        <f t="shared" si="3"/>
        <v>69620</v>
      </c>
      <c r="F41" s="122">
        <f t="shared" si="5"/>
        <v>0</v>
      </c>
      <c r="G41" s="123">
        <v>0</v>
      </c>
      <c r="H41" s="113">
        <f t="shared" si="6"/>
        <v>69620</v>
      </c>
      <c r="I41" s="116">
        <v>1</v>
      </c>
      <c r="J41" s="114">
        <f t="shared" si="7"/>
        <v>69620</v>
      </c>
      <c r="K41" s="124">
        <v>1</v>
      </c>
      <c r="L41" s="63"/>
      <c r="M41" s="124"/>
      <c r="N41" s="63"/>
      <c r="O41" s="63"/>
      <c r="P41" s="125">
        <f t="shared" si="8"/>
        <v>0</v>
      </c>
      <c r="Q41" s="115">
        <f t="shared" si="9"/>
        <v>0</v>
      </c>
      <c r="R41" s="60"/>
      <c r="S41" s="60"/>
      <c r="T41" s="60"/>
      <c r="U41" s="60"/>
    </row>
    <row r="42" spans="1:21" x14ac:dyDescent="0.25">
      <c r="A42" s="58" t="s">
        <v>189</v>
      </c>
      <c r="B42" s="59" t="s">
        <v>193</v>
      </c>
      <c r="C42" s="104">
        <v>136000</v>
      </c>
      <c r="D42" s="105">
        <f t="shared" si="1"/>
        <v>24480</v>
      </c>
      <c r="E42" s="106">
        <f t="shared" si="3"/>
        <v>160480</v>
      </c>
      <c r="F42" s="122">
        <f t="shared" si="5"/>
        <v>0</v>
      </c>
      <c r="G42" s="123">
        <v>0</v>
      </c>
      <c r="H42" s="113">
        <f t="shared" si="6"/>
        <v>152456</v>
      </c>
      <c r="I42" s="116">
        <v>1</v>
      </c>
      <c r="J42" s="114">
        <f t="shared" ref="J42:J51" si="10">K42*E42</f>
        <v>144432</v>
      </c>
      <c r="K42" s="124">
        <v>0.9</v>
      </c>
      <c r="L42" s="112">
        <f>M42*H42</f>
        <v>7622.8</v>
      </c>
      <c r="M42" s="124">
        <v>0.05</v>
      </c>
      <c r="N42" s="63"/>
      <c r="O42" s="63"/>
      <c r="P42" s="125">
        <f t="shared" si="8"/>
        <v>8023.9999999999964</v>
      </c>
      <c r="Q42" s="115">
        <f t="shared" si="9"/>
        <v>4.9999999999999975E-2</v>
      </c>
      <c r="R42" s="60"/>
      <c r="S42" s="60"/>
      <c r="T42" s="60"/>
      <c r="U42" s="60"/>
    </row>
    <row r="43" spans="1:21" x14ac:dyDescent="0.25">
      <c r="A43" s="58" t="s">
        <v>190</v>
      </c>
      <c r="B43" s="59" t="s">
        <v>192</v>
      </c>
      <c r="C43" s="104">
        <v>91520</v>
      </c>
      <c r="D43" s="105">
        <f t="shared" si="1"/>
        <v>16473.599999999999</v>
      </c>
      <c r="E43" s="106">
        <f t="shared" si="3"/>
        <v>107993.60000000001</v>
      </c>
      <c r="F43" s="122">
        <f t="shared" si="5"/>
        <v>0</v>
      </c>
      <c r="G43" s="123">
        <v>0</v>
      </c>
      <c r="H43" s="113">
        <f t="shared" si="6"/>
        <v>107993.60000000001</v>
      </c>
      <c r="I43" s="116">
        <v>1</v>
      </c>
      <c r="J43" s="114">
        <f t="shared" si="10"/>
        <v>107993.60000000001</v>
      </c>
      <c r="K43" s="124">
        <v>1</v>
      </c>
      <c r="L43" s="63"/>
      <c r="M43" s="124"/>
      <c r="N43" s="63"/>
      <c r="O43" s="63"/>
      <c r="P43" s="125">
        <f t="shared" si="8"/>
        <v>0</v>
      </c>
      <c r="Q43" s="115">
        <f t="shared" si="9"/>
        <v>0</v>
      </c>
      <c r="R43" s="60"/>
      <c r="S43" s="60"/>
      <c r="T43" s="60"/>
      <c r="U43" s="60"/>
    </row>
    <row r="44" spans="1:21" x14ac:dyDescent="0.25">
      <c r="A44" s="58" t="s">
        <v>194</v>
      </c>
      <c r="B44" s="59" t="s">
        <v>197</v>
      </c>
      <c r="C44" s="104">
        <v>48000</v>
      </c>
      <c r="D44" s="105">
        <f t="shared" si="1"/>
        <v>8640</v>
      </c>
      <c r="E44" s="106">
        <f t="shared" si="3"/>
        <v>56640</v>
      </c>
      <c r="F44" s="122">
        <f t="shared" si="5"/>
        <v>0</v>
      </c>
      <c r="G44" s="123">
        <v>0</v>
      </c>
      <c r="H44" s="113">
        <f t="shared" si="6"/>
        <v>28320</v>
      </c>
      <c r="I44" s="116">
        <v>1</v>
      </c>
      <c r="J44" s="114">
        <f t="shared" si="10"/>
        <v>28320</v>
      </c>
      <c r="K44" s="124">
        <v>0.5</v>
      </c>
      <c r="L44" s="63"/>
      <c r="M44" s="124"/>
      <c r="N44" s="63"/>
      <c r="O44" s="63"/>
      <c r="P44" s="60"/>
      <c r="Q44" s="115">
        <f t="shared" si="9"/>
        <v>0.5</v>
      </c>
      <c r="R44" s="60"/>
      <c r="S44" s="60"/>
      <c r="T44" s="60"/>
      <c r="U44" s="60"/>
    </row>
    <row r="45" spans="1:21" x14ac:dyDescent="0.25">
      <c r="A45" s="58" t="s">
        <v>195</v>
      </c>
      <c r="B45" s="59" t="s">
        <v>196</v>
      </c>
      <c r="C45" s="104">
        <v>140000</v>
      </c>
      <c r="D45" s="105">
        <f t="shared" si="1"/>
        <v>25200</v>
      </c>
      <c r="E45" s="106">
        <f t="shared" si="3"/>
        <v>165200</v>
      </c>
      <c r="F45" s="122">
        <f t="shared" si="5"/>
        <v>0</v>
      </c>
      <c r="G45" s="123">
        <v>0</v>
      </c>
      <c r="H45" s="113">
        <f t="shared" si="6"/>
        <v>49560</v>
      </c>
      <c r="I45" s="116">
        <v>1</v>
      </c>
      <c r="J45" s="114">
        <f t="shared" si="10"/>
        <v>49560</v>
      </c>
      <c r="K45" s="124">
        <v>0.3</v>
      </c>
      <c r="L45" s="63"/>
      <c r="M45" s="124"/>
      <c r="N45" s="63"/>
      <c r="O45" s="63"/>
      <c r="P45" s="60"/>
      <c r="Q45" s="115">
        <f t="shared" si="9"/>
        <v>0.7</v>
      </c>
      <c r="R45" s="60"/>
      <c r="S45" s="60"/>
      <c r="T45" s="60"/>
      <c r="U45" s="60"/>
    </row>
    <row r="46" spans="1:21" x14ac:dyDescent="0.25">
      <c r="A46" s="58" t="s">
        <v>198</v>
      </c>
      <c r="B46" s="59" t="s">
        <v>197</v>
      </c>
      <c r="C46" s="104">
        <v>72000.240000000005</v>
      </c>
      <c r="D46" s="105">
        <f t="shared" si="1"/>
        <v>12960.0432</v>
      </c>
      <c r="E46" s="106">
        <f t="shared" si="3"/>
        <v>84960.283200000005</v>
      </c>
      <c r="F46" s="122">
        <f t="shared" si="5"/>
        <v>0</v>
      </c>
      <c r="G46" s="123">
        <v>0</v>
      </c>
      <c r="H46" s="113">
        <f t="shared" si="6"/>
        <v>84960.283200000005</v>
      </c>
      <c r="I46" s="116">
        <v>1</v>
      </c>
      <c r="J46" s="114">
        <f t="shared" si="10"/>
        <v>84960.283200000005</v>
      </c>
      <c r="K46" s="124">
        <v>1</v>
      </c>
      <c r="L46" s="63"/>
      <c r="M46" s="124"/>
      <c r="N46" s="63"/>
      <c r="O46" s="63"/>
      <c r="P46" s="60"/>
      <c r="Q46" s="115">
        <f t="shared" si="9"/>
        <v>0</v>
      </c>
      <c r="R46" s="60"/>
      <c r="S46" s="60"/>
      <c r="T46" s="60"/>
      <c r="U46" s="60"/>
    </row>
    <row r="47" spans="1:21" x14ac:dyDescent="0.25">
      <c r="A47" s="58" t="s">
        <v>199</v>
      </c>
      <c r="B47" s="59" t="s">
        <v>216</v>
      </c>
      <c r="C47" s="104">
        <v>90000.04</v>
      </c>
      <c r="D47" s="105">
        <f t="shared" si="1"/>
        <v>16200.007199999998</v>
      </c>
      <c r="E47" s="106">
        <f t="shared" si="3"/>
        <v>106200.04719999999</v>
      </c>
      <c r="F47" s="122">
        <f t="shared" si="5"/>
        <v>0</v>
      </c>
      <c r="G47" s="123">
        <v>0</v>
      </c>
      <c r="H47" s="113">
        <f t="shared" si="6"/>
        <v>106200.04719999999</v>
      </c>
      <c r="I47" s="116">
        <v>1</v>
      </c>
      <c r="J47" s="114">
        <f t="shared" si="10"/>
        <v>106200.04719999999</v>
      </c>
      <c r="K47" s="124">
        <v>1</v>
      </c>
      <c r="L47" s="63"/>
      <c r="M47" s="124"/>
      <c r="N47" s="63"/>
      <c r="O47" s="63"/>
      <c r="P47" s="60"/>
      <c r="Q47" s="115">
        <f t="shared" si="9"/>
        <v>0</v>
      </c>
      <c r="R47" s="60"/>
      <c r="S47" s="60"/>
      <c r="T47" s="60"/>
      <c r="U47" s="60"/>
    </row>
    <row r="48" spans="1:21" x14ac:dyDescent="0.25">
      <c r="A48" s="58" t="s">
        <v>200</v>
      </c>
      <c r="B48" s="59" t="s">
        <v>213</v>
      </c>
      <c r="C48" s="104">
        <v>35000</v>
      </c>
      <c r="D48" s="105">
        <f t="shared" si="1"/>
        <v>6300</v>
      </c>
      <c r="E48" s="106">
        <f t="shared" si="3"/>
        <v>41300</v>
      </c>
      <c r="F48" s="122">
        <f t="shared" si="5"/>
        <v>0</v>
      </c>
      <c r="G48" s="123">
        <v>0</v>
      </c>
      <c r="H48" s="113">
        <f t="shared" si="6"/>
        <v>41300</v>
      </c>
      <c r="I48" s="116">
        <v>1</v>
      </c>
      <c r="J48" s="114">
        <f t="shared" si="10"/>
        <v>41300</v>
      </c>
      <c r="K48" s="124">
        <v>1</v>
      </c>
      <c r="L48" s="63"/>
      <c r="M48" s="124"/>
      <c r="N48" s="63"/>
      <c r="O48" s="63"/>
      <c r="P48" s="60"/>
      <c r="Q48" s="115">
        <f t="shared" si="9"/>
        <v>0</v>
      </c>
      <c r="R48" s="60"/>
      <c r="S48" s="60"/>
      <c r="T48" s="60"/>
      <c r="U48" s="60"/>
    </row>
    <row r="49" spans="1:21" x14ac:dyDescent="0.25">
      <c r="A49" s="58" t="s">
        <v>201</v>
      </c>
      <c r="B49" s="59" t="s">
        <v>212</v>
      </c>
      <c r="C49" s="104">
        <v>72000</v>
      </c>
      <c r="D49" s="105">
        <f t="shared" si="1"/>
        <v>12960</v>
      </c>
      <c r="E49" s="106">
        <f t="shared" si="3"/>
        <v>84960</v>
      </c>
      <c r="F49" s="122">
        <f t="shared" si="5"/>
        <v>0</v>
      </c>
      <c r="G49" s="123">
        <v>0</v>
      </c>
      <c r="H49" s="113">
        <f t="shared" si="6"/>
        <v>84960</v>
      </c>
      <c r="I49" s="116">
        <v>1</v>
      </c>
      <c r="J49" s="114">
        <f t="shared" si="10"/>
        <v>84960</v>
      </c>
      <c r="K49" s="124">
        <v>1</v>
      </c>
      <c r="L49" s="63"/>
      <c r="M49" s="124"/>
      <c r="N49" s="63"/>
      <c r="O49" s="63"/>
      <c r="P49" s="60"/>
      <c r="Q49" s="115">
        <f t="shared" si="9"/>
        <v>0</v>
      </c>
      <c r="R49" s="60"/>
      <c r="S49" s="60"/>
      <c r="T49" s="60"/>
      <c r="U49" s="60"/>
    </row>
    <row r="50" spans="1:21" x14ac:dyDescent="0.25">
      <c r="A50" s="58" t="s">
        <v>202</v>
      </c>
      <c r="B50" s="59" t="s">
        <v>212</v>
      </c>
      <c r="C50" s="104">
        <v>75000</v>
      </c>
      <c r="D50" s="105">
        <f t="shared" si="1"/>
        <v>13500</v>
      </c>
      <c r="E50" s="106">
        <f t="shared" si="3"/>
        <v>88500</v>
      </c>
      <c r="F50" s="122">
        <f t="shared" si="5"/>
        <v>0</v>
      </c>
      <c r="G50" s="123">
        <v>0</v>
      </c>
      <c r="H50" s="113">
        <f t="shared" si="6"/>
        <v>88500</v>
      </c>
      <c r="I50" s="116">
        <v>1</v>
      </c>
      <c r="J50" s="114">
        <f t="shared" si="10"/>
        <v>88500</v>
      </c>
      <c r="K50" s="124">
        <v>1</v>
      </c>
      <c r="L50" s="63"/>
      <c r="M50" s="124"/>
      <c r="N50" s="63"/>
      <c r="O50" s="63"/>
      <c r="P50" s="60"/>
      <c r="Q50" s="115">
        <f t="shared" si="9"/>
        <v>0</v>
      </c>
      <c r="R50" s="60"/>
      <c r="S50" s="60"/>
      <c r="T50" s="60"/>
      <c r="U50" s="60"/>
    </row>
    <row r="51" spans="1:21" x14ac:dyDescent="0.25">
      <c r="A51" s="58" t="s">
        <v>203</v>
      </c>
      <c r="B51" s="59" t="s">
        <v>212</v>
      </c>
      <c r="C51" s="104">
        <v>78273</v>
      </c>
      <c r="D51" s="105">
        <f t="shared" si="1"/>
        <v>14089.14</v>
      </c>
      <c r="E51" s="106">
        <f t="shared" si="3"/>
        <v>92362.14</v>
      </c>
      <c r="F51" s="122">
        <f t="shared" si="5"/>
        <v>0</v>
      </c>
      <c r="G51" s="123">
        <v>0</v>
      </c>
      <c r="H51" s="113">
        <f t="shared" si="6"/>
        <v>92362.14</v>
      </c>
      <c r="I51" s="116">
        <v>1</v>
      </c>
      <c r="J51" s="114">
        <f t="shared" si="10"/>
        <v>92362.14</v>
      </c>
      <c r="K51" s="124">
        <v>1</v>
      </c>
      <c r="L51" s="63"/>
      <c r="M51" s="124"/>
      <c r="N51" s="63"/>
      <c r="O51" s="63"/>
      <c r="P51" s="60"/>
      <c r="Q51" s="115">
        <f t="shared" si="9"/>
        <v>0</v>
      </c>
      <c r="R51" s="60"/>
      <c r="S51" s="60"/>
      <c r="T51" s="60"/>
      <c r="U51" s="60"/>
    </row>
    <row r="52" spans="1:21" x14ac:dyDescent="0.25">
      <c r="A52" s="58" t="s">
        <v>204</v>
      </c>
      <c r="B52" s="59" t="s">
        <v>161</v>
      </c>
      <c r="C52" s="104">
        <v>106000</v>
      </c>
      <c r="D52" s="105">
        <f t="shared" si="1"/>
        <v>19080</v>
      </c>
      <c r="E52" s="106">
        <f t="shared" ref="E52:E55" si="11">SUM(C52:D52)</f>
        <v>125080</v>
      </c>
      <c r="F52" s="122">
        <f t="shared" si="5"/>
        <v>0</v>
      </c>
      <c r="G52" s="123">
        <v>0</v>
      </c>
      <c r="H52" s="113">
        <f t="shared" ref="H52:H55" si="12">J52+P52</f>
        <v>125080</v>
      </c>
      <c r="I52" s="116">
        <v>1</v>
      </c>
      <c r="J52" s="114">
        <f t="shared" ref="J52:J55" si="13">K52*E52</f>
        <v>125080</v>
      </c>
      <c r="K52" s="124">
        <v>1</v>
      </c>
      <c r="L52" s="63"/>
      <c r="M52" s="124"/>
      <c r="N52" s="63"/>
      <c r="O52" s="63"/>
      <c r="P52" s="60"/>
      <c r="Q52" s="115">
        <f t="shared" ref="Q52:Q55" si="14">100%-K52-M52-O52</f>
        <v>0</v>
      </c>
      <c r="R52" s="60"/>
      <c r="S52" s="60"/>
      <c r="T52" s="60"/>
      <c r="U52" s="60"/>
    </row>
    <row r="53" spans="1:21" x14ac:dyDescent="0.25">
      <c r="A53" s="58" t="s">
        <v>205</v>
      </c>
      <c r="B53" s="59" t="s">
        <v>214</v>
      </c>
      <c r="C53" s="104">
        <v>85000</v>
      </c>
      <c r="D53" s="105">
        <f t="shared" si="1"/>
        <v>15300</v>
      </c>
      <c r="E53" s="106">
        <f t="shared" si="11"/>
        <v>100300</v>
      </c>
      <c r="F53" s="122">
        <f t="shared" si="5"/>
        <v>0</v>
      </c>
      <c r="G53" s="123">
        <v>0</v>
      </c>
      <c r="H53" s="113">
        <f t="shared" si="12"/>
        <v>100300</v>
      </c>
      <c r="I53" s="116">
        <v>1</v>
      </c>
      <c r="J53" s="114">
        <f t="shared" si="13"/>
        <v>100300</v>
      </c>
      <c r="K53" s="124">
        <v>1</v>
      </c>
      <c r="L53" s="63"/>
      <c r="M53" s="124"/>
      <c r="N53" s="63"/>
      <c r="O53" s="63"/>
      <c r="P53" s="60"/>
      <c r="Q53" s="115">
        <f t="shared" si="14"/>
        <v>0</v>
      </c>
      <c r="R53" s="60"/>
      <c r="S53" s="60"/>
      <c r="T53" s="60"/>
      <c r="U53" s="60"/>
    </row>
    <row r="54" spans="1:21" x14ac:dyDescent="0.25">
      <c r="A54" s="58" t="s">
        <v>206</v>
      </c>
      <c r="B54" s="59" t="s">
        <v>214</v>
      </c>
      <c r="C54" s="104">
        <v>62794</v>
      </c>
      <c r="D54" s="105">
        <f t="shared" si="1"/>
        <v>11302.92</v>
      </c>
      <c r="E54" s="106">
        <f t="shared" si="11"/>
        <v>74096.92</v>
      </c>
      <c r="F54" s="122">
        <f t="shared" si="5"/>
        <v>0</v>
      </c>
      <c r="G54" s="123">
        <v>0</v>
      </c>
      <c r="H54" s="113">
        <f t="shared" si="12"/>
        <v>74096.92</v>
      </c>
      <c r="I54" s="116">
        <v>1</v>
      </c>
      <c r="J54" s="114">
        <f t="shared" si="13"/>
        <v>74096.92</v>
      </c>
      <c r="K54" s="124">
        <v>1</v>
      </c>
      <c r="L54" s="63"/>
      <c r="M54" s="124"/>
      <c r="N54" s="63"/>
      <c r="O54" s="63"/>
      <c r="P54" s="60"/>
      <c r="Q54" s="115">
        <f t="shared" si="14"/>
        <v>0</v>
      </c>
      <c r="R54" s="60"/>
      <c r="S54" s="60"/>
      <c r="T54" s="60"/>
      <c r="U54" s="60"/>
    </row>
    <row r="55" spans="1:21" x14ac:dyDescent="0.25">
      <c r="A55" s="58" t="s">
        <v>207</v>
      </c>
      <c r="B55" s="59" t="s">
        <v>161</v>
      </c>
      <c r="C55" s="104">
        <v>90000</v>
      </c>
      <c r="D55" s="105">
        <f t="shared" si="1"/>
        <v>16200</v>
      </c>
      <c r="E55" s="106">
        <f t="shared" si="11"/>
        <v>106200</v>
      </c>
      <c r="F55" s="122">
        <f t="shared" si="5"/>
        <v>0</v>
      </c>
      <c r="G55" s="123">
        <v>0</v>
      </c>
      <c r="H55" s="113">
        <f t="shared" si="12"/>
        <v>106200</v>
      </c>
      <c r="I55" s="116">
        <v>1</v>
      </c>
      <c r="J55" s="114">
        <f t="shared" si="13"/>
        <v>106200</v>
      </c>
      <c r="K55" s="124">
        <v>1</v>
      </c>
      <c r="L55" s="63"/>
      <c r="M55" s="124"/>
      <c r="N55" s="63"/>
      <c r="O55" s="63"/>
      <c r="P55" s="60"/>
      <c r="Q55" s="115">
        <f t="shared" si="14"/>
        <v>0</v>
      </c>
      <c r="R55" s="60"/>
      <c r="S55" s="60"/>
      <c r="T55" s="60"/>
      <c r="U55" s="60"/>
    </row>
    <row r="56" spans="1:21" x14ac:dyDescent="0.25">
      <c r="A56" s="59"/>
      <c r="B56" s="59"/>
      <c r="C56" s="135"/>
      <c r="D56" s="60"/>
      <c r="E56" s="136"/>
      <c r="F56" s="126"/>
      <c r="G56" s="126"/>
      <c r="H56" s="113"/>
      <c r="I56" s="33"/>
      <c r="J56" s="114"/>
      <c r="K56" s="124"/>
      <c r="L56" s="63"/>
      <c r="M56" s="124"/>
      <c r="N56" s="63"/>
      <c r="O56" s="63"/>
      <c r="P56" s="60"/>
      <c r="Q56" s="60"/>
      <c r="R56" s="60"/>
      <c r="S56" s="60"/>
      <c r="T56" s="60"/>
      <c r="U56" s="60"/>
    </row>
    <row r="57" spans="1:21" s="72" customFormat="1" ht="15.75" thickBot="1" x14ac:dyDescent="0.3">
      <c r="B57" s="73" t="s">
        <v>92</v>
      </c>
      <c r="C57" s="76">
        <f>SUM(C7:C55)</f>
        <v>3689030.1900000004</v>
      </c>
      <c r="D57" s="77">
        <f>SUM(D7:D55)</f>
        <v>660650.28760000004</v>
      </c>
      <c r="E57" s="78">
        <f>SUM(E7:E51)</f>
        <v>3944003.5575999995</v>
      </c>
      <c r="F57" s="79">
        <f>SUM(F7:F51)</f>
        <v>15000</v>
      </c>
      <c r="G57" s="75"/>
      <c r="H57" s="137">
        <f>SUM(H7:H51)</f>
        <v>3744593.0726399999</v>
      </c>
      <c r="I57" s="137"/>
      <c r="J57" s="80">
        <f>SUM(J7:J51)</f>
        <v>3385017.1519399998</v>
      </c>
      <c r="K57" s="117"/>
      <c r="L57" s="118">
        <f>SUM(L7:L51)</f>
        <v>29160.210975999998</v>
      </c>
      <c r="M57" s="119"/>
      <c r="N57" s="119">
        <f>SUM(N7:N51)</f>
        <v>0</v>
      </c>
      <c r="O57" s="120"/>
      <c r="P57" s="121">
        <f>SUM(P7:P51)</f>
        <v>359575.92070000002</v>
      </c>
      <c r="Q57" s="81"/>
      <c r="R57" s="81">
        <f>SUM(R7:R51)</f>
        <v>0</v>
      </c>
      <c r="S57" s="81"/>
      <c r="T57" s="81">
        <f>SUM(T7:T51)</f>
        <v>0</v>
      </c>
      <c r="U57" s="81"/>
    </row>
    <row r="58" spans="1:21" ht="15.75" thickTop="1" x14ac:dyDescent="0.25">
      <c r="J58" t="s">
        <v>81</v>
      </c>
    </row>
    <row r="60" spans="1:21" x14ac:dyDescent="0.25">
      <c r="A60" s="74" t="s">
        <v>91</v>
      </c>
    </row>
    <row r="61" spans="1:21" x14ac:dyDescent="0.25">
      <c r="A61" t="s">
        <v>217</v>
      </c>
      <c r="F61" s="2">
        <v>0</v>
      </c>
      <c r="G61" s="2"/>
      <c r="H61" s="138">
        <v>0</v>
      </c>
      <c r="I61" s="2"/>
      <c r="J61" s="2">
        <f>5628328-J57</f>
        <v>2243310.8480600002</v>
      </c>
      <c r="K61" s="2"/>
      <c r="L61" s="138">
        <v>0</v>
      </c>
      <c r="M61" s="2"/>
      <c r="N61" s="2">
        <v>0</v>
      </c>
      <c r="O61" s="2"/>
      <c r="P61" s="2"/>
      <c r="Q61" s="2"/>
      <c r="R61" s="2">
        <v>0</v>
      </c>
      <c r="S61" s="2"/>
      <c r="T61" s="2">
        <v>0</v>
      </c>
      <c r="U61" s="2"/>
    </row>
    <row r="62" spans="1:21" x14ac:dyDescent="0.25">
      <c r="F62" s="2"/>
      <c r="G62" s="2"/>
      <c r="H62" s="2"/>
      <c r="I62" s="2"/>
      <c r="J62" s="2"/>
      <c r="K62" s="2"/>
      <c r="L62" s="2"/>
      <c r="M62" s="2"/>
      <c r="N62" s="2"/>
      <c r="O62" s="2"/>
      <c r="P62" s="2"/>
      <c r="Q62" s="2"/>
      <c r="R62" s="2"/>
      <c r="S62" s="2"/>
    </row>
    <row r="63" spans="1:21" x14ac:dyDescent="0.25">
      <c r="F63" s="2"/>
      <c r="G63" s="2"/>
      <c r="H63" s="2"/>
      <c r="I63" s="2"/>
      <c r="J63" s="2"/>
      <c r="K63" s="2"/>
      <c r="L63" s="2"/>
      <c r="M63" s="2"/>
      <c r="N63" s="2"/>
      <c r="O63" s="2"/>
      <c r="P63" s="2"/>
      <c r="Q63" s="2"/>
      <c r="R63" s="2"/>
      <c r="S63" s="2"/>
    </row>
    <row r="64" spans="1:21" x14ac:dyDescent="0.25">
      <c r="F64" s="2"/>
      <c r="G64" s="2"/>
      <c r="H64" s="2"/>
      <c r="I64" s="2"/>
      <c r="J64" s="2"/>
      <c r="K64" s="2"/>
      <c r="L64" s="2"/>
      <c r="M64" s="2"/>
      <c r="N64" s="2"/>
      <c r="O64" s="2"/>
      <c r="P64" s="2"/>
      <c r="Q64" s="2"/>
      <c r="R64" s="2"/>
      <c r="S64" s="2"/>
    </row>
    <row r="65" spans="1:21" x14ac:dyDescent="0.25">
      <c r="F65" s="2"/>
      <c r="G65" s="2"/>
      <c r="H65" s="2"/>
      <c r="I65" s="2"/>
      <c r="J65" s="2"/>
      <c r="K65" s="2"/>
      <c r="L65" s="2"/>
      <c r="M65" s="2"/>
      <c r="N65" s="2"/>
      <c r="O65" s="2"/>
      <c r="P65" s="2"/>
      <c r="Q65" s="2"/>
      <c r="R65" s="2"/>
      <c r="S65" s="2"/>
    </row>
    <row r="66" spans="1:21" x14ac:dyDescent="0.25">
      <c r="A66" s="74"/>
      <c r="B66" s="74" t="s">
        <v>93</v>
      </c>
      <c r="F66" s="2"/>
      <c r="G66" s="2"/>
      <c r="H66" s="82">
        <f>SUM(H61:H65)</f>
        <v>0</v>
      </c>
      <c r="I66" s="82"/>
      <c r="J66" s="82">
        <f t="shared" ref="J66:T66" si="15">SUM(J61:J65)</f>
        <v>2243310.8480600002</v>
      </c>
      <c r="K66" s="82"/>
      <c r="L66" s="82">
        <f t="shared" si="15"/>
        <v>0</v>
      </c>
      <c r="M66" s="82"/>
      <c r="N66" s="82">
        <f t="shared" si="15"/>
        <v>0</v>
      </c>
      <c r="O66" s="82"/>
      <c r="P66" s="82">
        <f t="shared" si="15"/>
        <v>0</v>
      </c>
      <c r="Q66" s="82"/>
      <c r="R66" s="82">
        <f t="shared" si="15"/>
        <v>0</v>
      </c>
      <c r="S66" s="82"/>
      <c r="T66" s="82">
        <f t="shared" si="15"/>
        <v>0</v>
      </c>
      <c r="U66" s="86"/>
    </row>
    <row r="67" spans="1:21" x14ac:dyDescent="0.25">
      <c r="F67" s="2"/>
      <c r="G67" s="2"/>
      <c r="H67" s="2"/>
      <c r="I67" s="2"/>
      <c r="J67" s="2"/>
      <c r="K67" s="2"/>
      <c r="L67" s="2"/>
      <c r="M67" s="2"/>
      <c r="N67" s="2"/>
      <c r="O67" s="2"/>
      <c r="P67" s="2"/>
      <c r="Q67" s="2"/>
      <c r="R67" s="2"/>
      <c r="S67" s="2"/>
    </row>
    <row r="68" spans="1:21" ht="15.75" thickBot="1" x14ac:dyDescent="0.3">
      <c r="B68" t="s">
        <v>94</v>
      </c>
      <c r="F68" s="2"/>
      <c r="G68" s="2"/>
      <c r="H68" s="83">
        <f>+H57+H66</f>
        <v>3744593.0726399999</v>
      </c>
      <c r="I68" s="83"/>
      <c r="J68" s="83">
        <f t="shared" ref="J68:T68" si="16">+J57+J66</f>
        <v>5628328</v>
      </c>
      <c r="K68" s="83"/>
      <c r="L68" s="83">
        <f t="shared" si="16"/>
        <v>29160.210975999998</v>
      </c>
      <c r="M68" s="83"/>
      <c r="N68" s="83">
        <f t="shared" si="16"/>
        <v>0</v>
      </c>
      <c r="O68" s="83"/>
      <c r="P68" s="83">
        <f t="shared" si="16"/>
        <v>359575.92070000002</v>
      </c>
      <c r="Q68" s="83"/>
      <c r="R68" s="83">
        <f t="shared" si="16"/>
        <v>0</v>
      </c>
      <c r="S68" s="83"/>
      <c r="T68" s="83">
        <f t="shared" si="16"/>
        <v>0</v>
      </c>
      <c r="U68" s="86"/>
    </row>
    <row r="70" spans="1:21" ht="23.25" x14ac:dyDescent="0.35">
      <c r="B70" s="168"/>
    </row>
  </sheetData>
  <autoFilter ref="A8:U8">
    <sortState ref="A9:U51">
      <sortCondition ref="A8"/>
    </sortState>
  </autoFilter>
  <mergeCells count="10">
    <mergeCell ref="F6:G6"/>
    <mergeCell ref="J6:K6"/>
    <mergeCell ref="L6:M6"/>
    <mergeCell ref="N6:O6"/>
    <mergeCell ref="J5:O5"/>
    <mergeCell ref="P6:Q6"/>
    <mergeCell ref="R6:S6"/>
    <mergeCell ref="T6:U6"/>
    <mergeCell ref="P5:U5"/>
    <mergeCell ref="H6:I6"/>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89"/>
  <sheetViews>
    <sheetView topLeftCell="A16" workbookViewId="0">
      <selection activeCell="B101" sqref="B101"/>
    </sheetView>
  </sheetViews>
  <sheetFormatPr defaultRowHeight="15" x14ac:dyDescent="0.25"/>
  <cols>
    <col min="1" max="1" width="34.28515625" bestFit="1" customWidth="1"/>
    <col min="2" max="2" width="14" bestFit="1" customWidth="1"/>
    <col min="11" max="11" width="15.28515625" bestFit="1" customWidth="1"/>
  </cols>
  <sheetData>
    <row r="1" spans="1:11" x14ac:dyDescent="0.25">
      <c r="A1" s="74" t="s">
        <v>104</v>
      </c>
      <c r="B1" s="74"/>
      <c r="C1" s="74"/>
      <c r="D1" s="74"/>
    </row>
    <row r="2" spans="1:11" x14ac:dyDescent="0.25">
      <c r="A2" t="s">
        <v>100</v>
      </c>
    </row>
    <row r="3" spans="1:11" x14ac:dyDescent="0.25">
      <c r="A3" t="s">
        <v>90</v>
      </c>
    </row>
    <row r="4" spans="1:11" x14ac:dyDescent="0.25">
      <c r="A4" t="s">
        <v>105</v>
      </c>
      <c r="K4" s="2">
        <f>45559814.62-9652667.21</f>
        <v>35907147.409999996</v>
      </c>
    </row>
    <row r="5" spans="1:11" x14ac:dyDescent="0.25">
      <c r="K5" s="2"/>
    </row>
    <row r="6" spans="1:11" x14ac:dyDescent="0.25">
      <c r="A6" t="s">
        <v>106</v>
      </c>
      <c r="K6" s="2">
        <v>9652667.2100000009</v>
      </c>
    </row>
    <row r="7" spans="1:11" x14ac:dyDescent="0.25">
      <c r="K7" s="87"/>
    </row>
    <row r="8" spans="1:11" x14ac:dyDescent="0.25">
      <c r="B8" t="s">
        <v>92</v>
      </c>
      <c r="K8" s="2">
        <f>SUM(K4:K6)</f>
        <v>45559814.619999997</v>
      </c>
    </row>
    <row r="9" spans="1:11" x14ac:dyDescent="0.25">
      <c r="K9" s="2"/>
    </row>
    <row r="10" spans="1:11" x14ac:dyDescent="0.25">
      <c r="A10" t="s">
        <v>272</v>
      </c>
      <c r="K10" s="2">
        <v>5852201.25</v>
      </c>
    </row>
    <row r="11" spans="1:11" x14ac:dyDescent="0.25">
      <c r="A11" t="s">
        <v>108</v>
      </c>
      <c r="K11" s="2">
        <v>6026151.6299999999</v>
      </c>
    </row>
    <row r="12" spans="1:11" x14ac:dyDescent="0.25">
      <c r="K12" s="2"/>
    </row>
    <row r="13" spans="1:11" x14ac:dyDescent="0.25">
      <c r="A13" t="s">
        <v>107</v>
      </c>
      <c r="K13" s="2">
        <v>4274567.16</v>
      </c>
    </row>
    <row r="14" spans="1:11" x14ac:dyDescent="0.25">
      <c r="K14" s="2"/>
    </row>
    <row r="15" spans="1:11" x14ac:dyDescent="0.25">
      <c r="K15" s="2"/>
    </row>
    <row r="16" spans="1:11" x14ac:dyDescent="0.25">
      <c r="K16" s="2"/>
    </row>
    <row r="17" spans="1:13" x14ac:dyDescent="0.25">
      <c r="K17" s="2"/>
    </row>
    <row r="18" spans="1:13" x14ac:dyDescent="0.25">
      <c r="A18" t="s">
        <v>109</v>
      </c>
      <c r="K18" s="2">
        <v>6473434.04</v>
      </c>
    </row>
    <row r="19" spans="1:13" x14ac:dyDescent="0.25">
      <c r="A19" t="s">
        <v>111</v>
      </c>
      <c r="K19" s="2"/>
    </row>
    <row r="20" spans="1:13" x14ac:dyDescent="0.25">
      <c r="K20" s="2"/>
    </row>
    <row r="21" spans="1:13" x14ac:dyDescent="0.25">
      <c r="K21" s="87"/>
    </row>
    <row r="22" spans="1:13" x14ac:dyDescent="0.25">
      <c r="K22" s="2">
        <f>SUM(K10:K20)</f>
        <v>22626354.079999998</v>
      </c>
    </row>
    <row r="23" spans="1:13" x14ac:dyDescent="0.25">
      <c r="A23" t="s">
        <v>95</v>
      </c>
      <c r="K23" s="2"/>
    </row>
    <row r="24" spans="1:13" ht="15.75" thickBot="1" x14ac:dyDescent="0.3">
      <c r="A24" t="s">
        <v>96</v>
      </c>
      <c r="K24" s="84">
        <f>+K8+K22</f>
        <v>68186168.699999988</v>
      </c>
    </row>
    <row r="25" spans="1:13" ht="15.75" thickTop="1" x14ac:dyDescent="0.25"/>
    <row r="26" spans="1:13" x14ac:dyDescent="0.25">
      <c r="A26" s="34"/>
      <c r="B26" s="34"/>
      <c r="C26" s="34"/>
      <c r="D26" s="34"/>
      <c r="E26" s="34"/>
      <c r="F26" s="34"/>
      <c r="G26" s="34"/>
      <c r="H26" s="34"/>
      <c r="I26" s="34"/>
      <c r="J26" s="34"/>
      <c r="L26" s="34"/>
      <c r="M26" s="34"/>
    </row>
    <row r="27" spans="1:13" x14ac:dyDescent="0.25">
      <c r="A27" s="34" t="s">
        <v>110</v>
      </c>
      <c r="B27" s="34"/>
      <c r="C27" s="34"/>
      <c r="D27" s="34"/>
      <c r="E27" s="34"/>
      <c r="F27" s="34"/>
      <c r="G27" s="34"/>
      <c r="H27" s="34"/>
      <c r="I27" s="34"/>
      <c r="J27" s="34"/>
      <c r="K27" s="86">
        <v>72041243</v>
      </c>
      <c r="L27" s="34"/>
      <c r="M27" s="34"/>
    </row>
    <row r="28" spans="1:13" x14ac:dyDescent="0.25">
      <c r="A28" s="34"/>
      <c r="B28" s="34"/>
      <c r="C28" s="34"/>
      <c r="D28" s="34"/>
      <c r="E28" s="34"/>
      <c r="F28" s="34"/>
      <c r="G28" s="34"/>
      <c r="H28" s="34"/>
      <c r="I28" s="34"/>
      <c r="J28" s="34"/>
      <c r="K28" s="86"/>
      <c r="L28" s="34"/>
      <c r="M28" s="34"/>
    </row>
    <row r="29" spans="1:13" x14ac:dyDescent="0.25">
      <c r="A29" s="34" t="s">
        <v>97</v>
      </c>
      <c r="B29" s="34"/>
      <c r="C29" s="34"/>
      <c r="D29" s="34"/>
      <c r="E29" s="34"/>
      <c r="F29" s="34"/>
      <c r="G29" s="34"/>
      <c r="H29" s="34"/>
      <c r="I29" s="34"/>
      <c r="J29" s="34"/>
      <c r="K29" s="86"/>
      <c r="L29" s="34"/>
      <c r="M29" s="34"/>
    </row>
    <row r="30" spans="1:13" x14ac:dyDescent="0.25">
      <c r="A30" s="34" t="s">
        <v>103</v>
      </c>
      <c r="B30" s="34"/>
      <c r="C30" s="34"/>
      <c r="D30" s="34"/>
      <c r="E30" s="34"/>
      <c r="F30" s="34"/>
      <c r="G30" s="34"/>
      <c r="H30" s="34"/>
      <c r="I30" s="34"/>
      <c r="J30" s="34"/>
      <c r="K30" s="86">
        <v>-3855074.31</v>
      </c>
      <c r="L30" s="34"/>
      <c r="M30" s="34"/>
    </row>
    <row r="31" spans="1:13" x14ac:dyDescent="0.25">
      <c r="A31" s="85" t="s">
        <v>98</v>
      </c>
      <c r="K31" s="2"/>
    </row>
    <row r="32" spans="1:13" ht="15.75" thickBot="1" x14ac:dyDescent="0.3">
      <c r="A32" t="s">
        <v>99</v>
      </c>
      <c r="K32" s="84">
        <f>SUM(K27:K31)</f>
        <v>68186168.689999998</v>
      </c>
    </row>
    <row r="33" spans="1:11" ht="15.75" thickTop="1" x14ac:dyDescent="0.25">
      <c r="K33" s="2"/>
    </row>
    <row r="36" spans="1:11" ht="18" customHeight="1" x14ac:dyDescent="0.25">
      <c r="A36" s="74" t="s">
        <v>218</v>
      </c>
    </row>
    <row r="37" spans="1:11" ht="18" customHeight="1" x14ac:dyDescent="0.25">
      <c r="A37" s="74" t="s">
        <v>219</v>
      </c>
      <c r="B37" s="140"/>
    </row>
    <row r="38" spans="1:11" ht="18" customHeight="1" x14ac:dyDescent="0.25">
      <c r="A38" t="s">
        <v>220</v>
      </c>
      <c r="B38" s="140">
        <v>2443500.37</v>
      </c>
    </row>
    <row r="39" spans="1:11" ht="18" customHeight="1" x14ac:dyDescent="0.25">
      <c r="A39" t="s">
        <v>221</v>
      </c>
      <c r="B39" s="140">
        <v>21045009.649999999</v>
      </c>
    </row>
    <row r="40" spans="1:11" ht="18" customHeight="1" x14ac:dyDescent="0.25">
      <c r="A40" t="s">
        <v>222</v>
      </c>
      <c r="B40" s="140">
        <v>2467243.89</v>
      </c>
    </row>
    <row r="41" spans="1:11" ht="18" customHeight="1" x14ac:dyDescent="0.25">
      <c r="A41" t="s">
        <v>223</v>
      </c>
      <c r="B41" s="140">
        <v>1803233.2</v>
      </c>
    </row>
    <row r="42" spans="1:11" ht="18" customHeight="1" x14ac:dyDescent="0.25">
      <c r="A42" t="s">
        <v>224</v>
      </c>
      <c r="B42" s="140">
        <v>1207606.52</v>
      </c>
    </row>
    <row r="43" spans="1:11" ht="18" customHeight="1" x14ac:dyDescent="0.25">
      <c r="A43" t="s">
        <v>225</v>
      </c>
      <c r="B43" s="140">
        <v>723332.98</v>
      </c>
    </row>
    <row r="44" spans="1:11" ht="18" customHeight="1" x14ac:dyDescent="0.25">
      <c r="A44" t="s">
        <v>226</v>
      </c>
      <c r="B44" s="140">
        <v>9652667.2100000009</v>
      </c>
    </row>
    <row r="45" spans="1:11" ht="18" customHeight="1" x14ac:dyDescent="0.25">
      <c r="A45" t="s">
        <v>227</v>
      </c>
      <c r="B45" s="140">
        <v>6217220.7999999998</v>
      </c>
    </row>
    <row r="46" spans="1:11" ht="18" customHeight="1" x14ac:dyDescent="0.25">
      <c r="A46" t="s">
        <v>228</v>
      </c>
      <c r="B46" s="140"/>
    </row>
    <row r="47" spans="1:11" ht="18" customHeight="1" x14ac:dyDescent="0.25">
      <c r="A47" s="74" t="s">
        <v>229</v>
      </c>
      <c r="B47" s="141">
        <f>SUM(B38:B46)</f>
        <v>45559814.619999997</v>
      </c>
    </row>
    <row r="48" spans="1:11" ht="18" customHeight="1" x14ac:dyDescent="0.25">
      <c r="A48" s="74" t="s">
        <v>230</v>
      </c>
      <c r="B48" s="141"/>
    </row>
    <row r="49" spans="1:2" ht="18" customHeight="1" x14ac:dyDescent="0.25">
      <c r="A49" t="s">
        <v>231</v>
      </c>
      <c r="B49" s="140">
        <v>361130.79</v>
      </c>
    </row>
    <row r="50" spans="1:2" ht="18" customHeight="1" x14ac:dyDescent="0.25">
      <c r="A50" t="s">
        <v>232</v>
      </c>
      <c r="B50" s="140">
        <v>284959.15999999997</v>
      </c>
    </row>
    <row r="51" spans="1:2" ht="18" customHeight="1" x14ac:dyDescent="0.25">
      <c r="A51" t="s">
        <v>233</v>
      </c>
      <c r="B51" s="140">
        <v>15337.24</v>
      </c>
    </row>
    <row r="52" spans="1:2" ht="18" customHeight="1" x14ac:dyDescent="0.25">
      <c r="A52" t="s">
        <v>234</v>
      </c>
      <c r="B52" s="140">
        <v>326722.62</v>
      </c>
    </row>
    <row r="53" spans="1:2" ht="18" customHeight="1" x14ac:dyDescent="0.25">
      <c r="A53" t="s">
        <v>235</v>
      </c>
      <c r="B53" s="140">
        <v>326205.8</v>
      </c>
    </row>
    <row r="54" spans="1:2" ht="18" customHeight="1" x14ac:dyDescent="0.25">
      <c r="A54" t="s">
        <v>236</v>
      </c>
      <c r="B54" s="140">
        <v>327422.06</v>
      </c>
    </row>
    <row r="55" spans="1:2" ht="18" customHeight="1" x14ac:dyDescent="0.25">
      <c r="A55" t="s">
        <v>237</v>
      </c>
      <c r="B55" s="140">
        <v>77108.55</v>
      </c>
    </row>
    <row r="56" spans="1:2" ht="18" customHeight="1" x14ac:dyDescent="0.25">
      <c r="A56" t="s">
        <v>238</v>
      </c>
      <c r="B56" s="140">
        <v>565535.27</v>
      </c>
    </row>
    <row r="57" spans="1:2" ht="18" customHeight="1" x14ac:dyDescent="0.25">
      <c r="A57" t="s">
        <v>239</v>
      </c>
      <c r="B57" s="140">
        <v>1014676.9</v>
      </c>
    </row>
    <row r="58" spans="1:2" ht="18" customHeight="1" x14ac:dyDescent="0.25">
      <c r="A58" t="s">
        <v>240</v>
      </c>
      <c r="B58" s="140">
        <v>1937922.61</v>
      </c>
    </row>
    <row r="59" spans="1:2" ht="18" customHeight="1" x14ac:dyDescent="0.25">
      <c r="A59" t="s">
        <v>241</v>
      </c>
      <c r="B59" s="140">
        <v>615180.25</v>
      </c>
    </row>
    <row r="60" spans="1:2" ht="18" customHeight="1" x14ac:dyDescent="0.25">
      <c r="A60" s="74" t="s">
        <v>242</v>
      </c>
      <c r="B60" s="141">
        <f>SUM(B49:B59)</f>
        <v>5852201.25</v>
      </c>
    </row>
    <row r="61" spans="1:2" ht="18" customHeight="1" x14ac:dyDescent="0.25">
      <c r="A61" s="74" t="s">
        <v>243</v>
      </c>
      <c r="B61" s="141"/>
    </row>
    <row r="62" spans="1:2" ht="18" customHeight="1" x14ac:dyDescent="0.25">
      <c r="A62" t="s">
        <v>244</v>
      </c>
      <c r="B62" s="140">
        <v>959008.41</v>
      </c>
    </row>
    <row r="63" spans="1:2" ht="18" customHeight="1" x14ac:dyDescent="0.25">
      <c r="A63" t="s">
        <v>245</v>
      </c>
      <c r="B63" s="140"/>
    </row>
    <row r="64" spans="1:2" ht="18" customHeight="1" x14ac:dyDescent="0.25">
      <c r="A64" t="s">
        <v>246</v>
      </c>
      <c r="B64" s="140">
        <v>1674938.95</v>
      </c>
    </row>
    <row r="65" spans="1:2" ht="18" customHeight="1" x14ac:dyDescent="0.25">
      <c r="A65" t="s">
        <v>247</v>
      </c>
      <c r="B65" s="140">
        <v>4497.58</v>
      </c>
    </row>
    <row r="66" spans="1:2" ht="18" customHeight="1" x14ac:dyDescent="0.25">
      <c r="A66" t="s">
        <v>248</v>
      </c>
      <c r="B66" s="140">
        <v>1392559.51</v>
      </c>
    </row>
    <row r="67" spans="1:2" ht="18" customHeight="1" x14ac:dyDescent="0.25">
      <c r="A67" t="s">
        <v>249</v>
      </c>
      <c r="B67" s="140">
        <v>291011.08</v>
      </c>
    </row>
    <row r="68" spans="1:2" ht="18" customHeight="1" x14ac:dyDescent="0.25">
      <c r="A68" t="s">
        <v>250</v>
      </c>
      <c r="B68" s="140">
        <v>1615719.4</v>
      </c>
    </row>
    <row r="69" spans="1:2" ht="18" customHeight="1" x14ac:dyDescent="0.25">
      <c r="A69" t="s">
        <v>251</v>
      </c>
      <c r="B69" s="140">
        <v>88416.7</v>
      </c>
    </row>
    <row r="70" spans="1:2" ht="18" customHeight="1" x14ac:dyDescent="0.25">
      <c r="A70" s="74" t="s">
        <v>252</v>
      </c>
      <c r="B70" s="141">
        <f>SUM(B62:B69)</f>
        <v>6026151.6299999999</v>
      </c>
    </row>
    <row r="71" spans="1:2" ht="18" customHeight="1" x14ac:dyDescent="0.25">
      <c r="A71" s="74" t="s">
        <v>253</v>
      </c>
      <c r="B71" s="141"/>
    </row>
    <row r="72" spans="1:2" ht="18" customHeight="1" x14ac:dyDescent="0.25">
      <c r="A72" t="s">
        <v>254</v>
      </c>
      <c r="B72" s="140">
        <v>617728.06000000006</v>
      </c>
    </row>
    <row r="73" spans="1:2" ht="18" customHeight="1" x14ac:dyDescent="0.25">
      <c r="A73" t="s">
        <v>255</v>
      </c>
      <c r="B73" s="140">
        <v>4283.25</v>
      </c>
    </row>
    <row r="74" spans="1:2" ht="18" customHeight="1" x14ac:dyDescent="0.25">
      <c r="A74" t="s">
        <v>256</v>
      </c>
      <c r="B74" s="140"/>
    </row>
    <row r="75" spans="1:2" ht="18" customHeight="1" x14ac:dyDescent="0.25">
      <c r="A75" t="s">
        <v>257</v>
      </c>
      <c r="B75" s="140">
        <v>77170.75</v>
      </c>
    </row>
    <row r="76" spans="1:2" ht="18" customHeight="1" x14ac:dyDescent="0.25">
      <c r="A76" t="s">
        <v>258</v>
      </c>
      <c r="B76" s="140">
        <v>1803330.15</v>
      </c>
    </row>
    <row r="77" spans="1:2" ht="18" customHeight="1" x14ac:dyDescent="0.25">
      <c r="A77" t="s">
        <v>259</v>
      </c>
      <c r="B77" s="140">
        <v>451084.3</v>
      </c>
    </row>
    <row r="78" spans="1:2" ht="18" customHeight="1" x14ac:dyDescent="0.25">
      <c r="A78" t="s">
        <v>260</v>
      </c>
      <c r="B78" s="140">
        <v>82884.27</v>
      </c>
    </row>
    <row r="79" spans="1:2" ht="18" customHeight="1" x14ac:dyDescent="0.25">
      <c r="A79" t="s">
        <v>261</v>
      </c>
      <c r="B79" s="140">
        <v>1238086.3799999999</v>
      </c>
    </row>
    <row r="80" spans="1:2" ht="18" customHeight="1" x14ac:dyDescent="0.25">
      <c r="A80" s="74" t="s">
        <v>262</v>
      </c>
      <c r="B80" s="141">
        <f>SUM(B72:B79)</f>
        <v>4274567.16</v>
      </c>
    </row>
    <row r="81" spans="1:2" ht="18" customHeight="1" x14ac:dyDescent="0.25">
      <c r="A81" s="74" t="s">
        <v>263</v>
      </c>
      <c r="B81" s="141"/>
    </row>
    <row r="82" spans="1:2" ht="18" customHeight="1" x14ac:dyDescent="0.25">
      <c r="A82" t="s">
        <v>264</v>
      </c>
      <c r="B82" s="140">
        <v>474616.54</v>
      </c>
    </row>
    <row r="83" spans="1:2" ht="18" customHeight="1" x14ac:dyDescent="0.25">
      <c r="A83" t="s">
        <v>265</v>
      </c>
      <c r="B83" s="140">
        <v>4998208.9800000004</v>
      </c>
    </row>
    <row r="84" spans="1:2" ht="18" customHeight="1" x14ac:dyDescent="0.25">
      <c r="A84" t="s">
        <v>266</v>
      </c>
      <c r="B84" s="140">
        <v>237263.61</v>
      </c>
    </row>
    <row r="85" spans="1:2" ht="18" customHeight="1" x14ac:dyDescent="0.25">
      <c r="A85" t="s">
        <v>267</v>
      </c>
      <c r="B85" s="140">
        <v>409139.91</v>
      </c>
    </row>
    <row r="86" spans="1:2" ht="18" customHeight="1" x14ac:dyDescent="0.25">
      <c r="A86" t="s">
        <v>268</v>
      </c>
      <c r="B86" s="140">
        <v>354205</v>
      </c>
    </row>
    <row r="87" spans="1:2" ht="18" customHeight="1" x14ac:dyDescent="0.25">
      <c r="A87" s="74" t="s">
        <v>269</v>
      </c>
      <c r="B87" s="141">
        <f>SUM(B82:B86)</f>
        <v>6473434.040000001</v>
      </c>
    </row>
    <row r="88" spans="1:2" ht="18" customHeight="1" x14ac:dyDescent="0.25">
      <c r="A88" s="74" t="s">
        <v>270</v>
      </c>
      <c r="B88" s="141">
        <v>68186168.700000003</v>
      </c>
    </row>
    <row r="89" spans="1:2" x14ac:dyDescent="0.25">
      <c r="A89" s="139" t="s">
        <v>271</v>
      </c>
      <c r="B89" s="140">
        <v>3855074.31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3"/>
  <sheetViews>
    <sheetView zoomScale="70" zoomScaleNormal="70" workbookViewId="0">
      <pane xSplit="1" ySplit="8" topLeftCell="B9" activePane="bottomRight" state="frozen"/>
      <selection activeCell="D9" sqref="D9"/>
      <selection pane="topRight" activeCell="D9" sqref="D9"/>
      <selection pane="bottomLeft" activeCell="D9" sqref="D9"/>
      <selection pane="bottomRight" activeCell="H16" sqref="H16:H17"/>
    </sheetView>
  </sheetViews>
  <sheetFormatPr defaultColWidth="9.140625" defaultRowHeight="15" x14ac:dyDescent="0.25"/>
  <cols>
    <col min="1" max="1" width="45.28515625" style="22" customWidth="1"/>
    <col min="2" max="2" width="27.42578125" style="228" customWidth="1"/>
    <col min="3" max="3" width="26.85546875" style="22" customWidth="1"/>
    <col min="4" max="4" width="28.140625" style="22" customWidth="1"/>
    <col min="5" max="5" width="18.28515625" style="22" customWidth="1"/>
    <col min="6" max="6" width="22.140625" style="22" customWidth="1"/>
    <col min="7" max="16384" width="9.140625" style="228"/>
  </cols>
  <sheetData>
    <row r="1" spans="1:12" x14ac:dyDescent="0.25">
      <c r="A1" s="492" t="s">
        <v>648</v>
      </c>
      <c r="B1" s="492"/>
      <c r="C1" s="492"/>
      <c r="D1" s="492"/>
      <c r="E1" s="492"/>
      <c r="F1" s="492"/>
      <c r="H1" s="491"/>
      <c r="I1" s="491"/>
      <c r="J1" s="491"/>
      <c r="K1" s="491"/>
      <c r="L1" s="491"/>
    </row>
    <row r="2" spans="1:12" x14ac:dyDescent="0.25">
      <c r="A2" s="492" t="s">
        <v>598</v>
      </c>
      <c r="B2" s="492"/>
      <c r="C2" s="492"/>
      <c r="D2" s="492"/>
      <c r="E2" s="492"/>
      <c r="F2" s="492"/>
      <c r="G2" s="347"/>
    </row>
    <row r="3" spans="1:12" x14ac:dyDescent="0.25">
      <c r="A3" s="492" t="s">
        <v>643</v>
      </c>
      <c r="B3" s="492"/>
      <c r="C3" s="492"/>
      <c r="D3" s="492"/>
      <c r="E3" s="492"/>
      <c r="F3" s="492"/>
    </row>
    <row r="4" spans="1:12" x14ac:dyDescent="0.25">
      <c r="A4" s="242"/>
      <c r="B4" s="242"/>
      <c r="C4" s="242"/>
      <c r="D4" s="242"/>
      <c r="E4" s="242"/>
      <c r="F4" s="242"/>
    </row>
    <row r="5" spans="1:12" x14ac:dyDescent="0.25">
      <c r="A5" s="21"/>
      <c r="B5" s="348" t="s">
        <v>458</v>
      </c>
      <c r="C5" s="349" t="s">
        <v>459</v>
      </c>
      <c r="D5" s="350" t="s">
        <v>460</v>
      </c>
      <c r="E5" s="349" t="s">
        <v>461</v>
      </c>
      <c r="F5" s="166"/>
    </row>
    <row r="6" spans="1:12" ht="29.25" x14ac:dyDescent="0.25">
      <c r="A6" s="21"/>
      <c r="B6" s="348" t="s">
        <v>462</v>
      </c>
      <c r="C6" s="349"/>
      <c r="D6" s="277" t="s">
        <v>614</v>
      </c>
      <c r="E6" s="349"/>
      <c r="F6" s="166"/>
    </row>
    <row r="7" spans="1:12" ht="45" customHeight="1" x14ac:dyDescent="0.25">
      <c r="A7" s="496"/>
      <c r="B7" s="493" t="s">
        <v>456</v>
      </c>
      <c r="C7" s="494" t="s">
        <v>469</v>
      </c>
      <c r="D7" s="495" t="s">
        <v>470</v>
      </c>
      <c r="E7" s="497" t="s">
        <v>370</v>
      </c>
      <c r="F7" s="242"/>
    </row>
    <row r="8" spans="1:12" s="156" customFormat="1" ht="28.5" customHeight="1" x14ac:dyDescent="0.2">
      <c r="A8" s="496"/>
      <c r="B8" s="493"/>
      <c r="C8" s="494"/>
      <c r="D8" s="495"/>
      <c r="E8" s="494"/>
      <c r="F8" s="242"/>
    </row>
    <row r="9" spans="1:12" x14ac:dyDescent="0.25">
      <c r="B9" s="21"/>
      <c r="C9" s="285"/>
      <c r="D9" s="265"/>
      <c r="E9" s="285"/>
      <c r="F9" s="242"/>
    </row>
    <row r="10" spans="1:12" x14ac:dyDescent="0.25">
      <c r="A10" s="241"/>
      <c r="B10" s="21"/>
      <c r="C10" s="285"/>
      <c r="D10" s="265"/>
      <c r="E10" s="285"/>
      <c r="F10" s="242"/>
    </row>
    <row r="11" spans="1:12" x14ac:dyDescent="0.25">
      <c r="A11" s="145" t="s">
        <v>277</v>
      </c>
      <c r="B11" s="21"/>
      <c r="C11" s="285"/>
      <c r="D11" s="265"/>
      <c r="E11" s="285"/>
      <c r="F11" s="242"/>
    </row>
    <row r="12" spans="1:12" x14ac:dyDescent="0.25">
      <c r="A12" s="143" t="s">
        <v>273</v>
      </c>
      <c r="B12" s="149"/>
      <c r="C12" s="286"/>
      <c r="D12" s="278"/>
      <c r="E12" s="286"/>
      <c r="F12" s="222"/>
    </row>
    <row r="13" spans="1:12" x14ac:dyDescent="0.25">
      <c r="A13" s="143" t="s">
        <v>274</v>
      </c>
      <c r="B13" s="146"/>
      <c r="C13" s="287"/>
      <c r="D13" s="279"/>
      <c r="E13" s="287"/>
      <c r="F13" s="21"/>
    </row>
    <row r="14" spans="1:12" x14ac:dyDescent="0.25">
      <c r="A14" s="143" t="s">
        <v>276</v>
      </c>
      <c r="B14" s="148"/>
      <c r="C14" s="288">
        <f>+'SCDH I Schedule of Excluded '!I13</f>
        <v>0</v>
      </c>
      <c r="D14" s="280"/>
      <c r="E14" s="288"/>
      <c r="F14" s="21"/>
    </row>
    <row r="15" spans="1:12" x14ac:dyDescent="0.25">
      <c r="A15" s="147" t="s">
        <v>278</v>
      </c>
      <c r="B15" s="281">
        <f>SUM(B12:B14)</f>
        <v>0</v>
      </c>
      <c r="C15" s="292">
        <f t="shared" ref="C15" si="0">SUM(C12:C14)</f>
        <v>0</v>
      </c>
      <c r="D15" s="281">
        <f>SUM(D12:D14)</f>
        <v>0</v>
      </c>
      <c r="E15" s="292">
        <f t="shared" ref="E15" si="1">SUM(E12:E14)</f>
        <v>0</v>
      </c>
      <c r="F15" s="21"/>
    </row>
    <row r="16" spans="1:12" x14ac:dyDescent="0.25">
      <c r="A16" s="145" t="s">
        <v>279</v>
      </c>
      <c r="B16" s="172"/>
      <c r="C16" s="287"/>
      <c r="D16" s="281"/>
      <c r="E16" s="287"/>
      <c r="F16" s="21"/>
    </row>
    <row r="17" spans="1:6" x14ac:dyDescent="0.25">
      <c r="A17" s="143" t="s">
        <v>280</v>
      </c>
      <c r="B17" s="162"/>
      <c r="C17" s="287"/>
      <c r="D17" s="279"/>
      <c r="E17" s="287"/>
      <c r="F17" s="21"/>
    </row>
    <row r="18" spans="1:6" x14ac:dyDescent="0.25">
      <c r="A18" s="143" t="s">
        <v>275</v>
      </c>
      <c r="B18" s="162"/>
      <c r="C18" s="287"/>
      <c r="D18" s="279"/>
      <c r="E18" s="287"/>
      <c r="F18" s="21"/>
    </row>
    <row r="19" spans="1:6" x14ac:dyDescent="0.25">
      <c r="A19" s="143" t="s">
        <v>281</v>
      </c>
      <c r="B19" s="162"/>
      <c r="C19" s="287"/>
      <c r="D19" s="279"/>
      <c r="E19" s="287">
        <f>+'SCHD J Schedule Indirect Cost'!L18</f>
        <v>0</v>
      </c>
      <c r="F19" s="21"/>
    </row>
    <row r="20" spans="1:6" x14ac:dyDescent="0.25">
      <c r="A20" s="143" t="s">
        <v>282</v>
      </c>
      <c r="B20" s="162"/>
      <c r="C20" s="287"/>
      <c r="D20" s="279"/>
      <c r="E20" s="287">
        <f>+'SCHD J Schedule Indirect Cost'!L19</f>
        <v>0</v>
      </c>
      <c r="F20" s="21"/>
    </row>
    <row r="21" spans="1:6" x14ac:dyDescent="0.25">
      <c r="A21" s="143" t="s">
        <v>283</v>
      </c>
      <c r="B21" s="162"/>
      <c r="C21" s="287"/>
      <c r="D21" s="279"/>
      <c r="E21" s="287">
        <f>+'SCHD J Schedule Indirect Cost'!L20</f>
        <v>0</v>
      </c>
      <c r="F21" s="21"/>
    </row>
    <row r="22" spans="1:6" x14ac:dyDescent="0.25">
      <c r="A22" s="143" t="s">
        <v>284</v>
      </c>
      <c r="B22" s="162"/>
      <c r="C22" s="287"/>
      <c r="D22" s="279"/>
      <c r="E22" s="287">
        <f>+'SCHD J Schedule Indirect Cost'!L21</f>
        <v>0</v>
      </c>
      <c r="F22" s="21"/>
    </row>
    <row r="23" spans="1:6" x14ac:dyDescent="0.25">
      <c r="A23" s="143" t="s">
        <v>285</v>
      </c>
      <c r="B23" s="163"/>
      <c r="C23" s="288">
        <f>+'SCDH I Schedule of Excluded '!I22</f>
        <v>0</v>
      </c>
      <c r="D23" s="280"/>
      <c r="E23" s="288"/>
      <c r="F23" s="21"/>
    </row>
    <row r="24" spans="1:6" x14ac:dyDescent="0.25">
      <c r="A24" s="147" t="s">
        <v>286</v>
      </c>
      <c r="B24" s="281">
        <f>SUM(B17:B23)</f>
        <v>0</v>
      </c>
      <c r="C24" s="292">
        <f>SUM(C17:C23)</f>
        <v>0</v>
      </c>
      <c r="D24" s="281">
        <f>SUM(D17:D23)</f>
        <v>0</v>
      </c>
      <c r="E24" s="292">
        <f>SUM(E17:E23)</f>
        <v>0</v>
      </c>
      <c r="F24" s="21"/>
    </row>
    <row r="25" spans="1:6" x14ac:dyDescent="0.25">
      <c r="A25" s="145" t="s">
        <v>102</v>
      </c>
      <c r="B25" s="172"/>
      <c r="C25" s="287"/>
      <c r="D25" s="281"/>
      <c r="E25" s="287"/>
      <c r="F25" s="21"/>
    </row>
    <row r="26" spans="1:6" x14ac:dyDescent="0.25">
      <c r="A26" s="143" t="s">
        <v>287</v>
      </c>
      <c r="B26" s="162"/>
      <c r="C26" s="287">
        <f>+'SCDH I Schedule of Excluded '!I25</f>
        <v>0</v>
      </c>
      <c r="D26" s="279"/>
      <c r="E26" s="287"/>
      <c r="F26" s="21"/>
    </row>
    <row r="27" spans="1:6" x14ac:dyDescent="0.25">
      <c r="A27" s="143" t="s">
        <v>288</v>
      </c>
      <c r="B27" s="162"/>
      <c r="C27" s="287">
        <f>+'SCDH I Schedule of Excluded '!I26</f>
        <v>0</v>
      </c>
      <c r="D27" s="279"/>
      <c r="E27" s="287"/>
      <c r="F27" s="21"/>
    </row>
    <row r="28" spans="1:6" x14ac:dyDescent="0.25">
      <c r="A28" s="143" t="s">
        <v>289</v>
      </c>
      <c r="B28" s="162"/>
      <c r="C28" s="287">
        <f>+'SCDH I Schedule of Excluded '!I27</f>
        <v>0</v>
      </c>
      <c r="D28" s="279"/>
      <c r="E28" s="287"/>
      <c r="F28" s="21"/>
    </row>
    <row r="29" spans="1:6" x14ac:dyDescent="0.25">
      <c r="A29" s="143" t="s">
        <v>290</v>
      </c>
      <c r="B29" s="162"/>
      <c r="C29" s="287">
        <f>+'SCDH I Schedule of Excluded '!I28</f>
        <v>0</v>
      </c>
      <c r="D29" s="279"/>
      <c r="E29" s="287"/>
      <c r="F29" s="21"/>
    </row>
    <row r="30" spans="1:6" x14ac:dyDescent="0.25">
      <c r="A30" s="143" t="s">
        <v>291</v>
      </c>
      <c r="B30" s="163"/>
      <c r="C30" s="288"/>
      <c r="D30" s="280"/>
      <c r="E30" s="288"/>
      <c r="F30" s="21"/>
    </row>
    <row r="31" spans="1:6" x14ac:dyDescent="0.25">
      <c r="A31" s="147" t="s">
        <v>292</v>
      </c>
      <c r="B31" s="281">
        <f>SUM(B26:B30)</f>
        <v>0</v>
      </c>
      <c r="C31" s="292">
        <f t="shared" ref="C31" si="2">SUM(C26:C30)</f>
        <v>0</v>
      </c>
      <c r="D31" s="281">
        <f>SUM(D26:D30)</f>
        <v>0</v>
      </c>
      <c r="E31" s="292">
        <f t="shared" ref="E31" si="3">SUM(E26:E30)</f>
        <v>0</v>
      </c>
      <c r="F31" s="21"/>
    </row>
    <row r="32" spans="1:6" x14ac:dyDescent="0.25">
      <c r="A32" s="142"/>
      <c r="B32" s="172"/>
      <c r="C32" s="287"/>
      <c r="D32" s="281"/>
      <c r="E32" s="287"/>
      <c r="F32" s="21"/>
    </row>
    <row r="33" spans="1:6" x14ac:dyDescent="0.25">
      <c r="A33" s="145" t="s">
        <v>293</v>
      </c>
      <c r="B33" s="172"/>
      <c r="C33" s="287"/>
      <c r="D33" s="281"/>
      <c r="E33" s="287"/>
      <c r="F33" s="21"/>
    </row>
    <row r="34" spans="1:6" x14ac:dyDescent="0.25">
      <c r="A34" s="143" t="s">
        <v>294</v>
      </c>
      <c r="B34" s="162"/>
      <c r="C34" s="287">
        <f>+'SCDH I Schedule of Excluded '!I33</f>
        <v>0</v>
      </c>
      <c r="D34" s="279"/>
      <c r="E34" s="287"/>
      <c r="F34" s="21"/>
    </row>
    <row r="35" spans="1:6" x14ac:dyDescent="0.25">
      <c r="A35" s="143" t="s">
        <v>295</v>
      </c>
      <c r="B35" s="162"/>
      <c r="C35" s="287">
        <f>+'SCDH I Schedule of Excluded '!I34</f>
        <v>0</v>
      </c>
      <c r="D35" s="279"/>
      <c r="E35" s="287"/>
      <c r="F35" s="21"/>
    </row>
    <row r="36" spans="1:6" x14ac:dyDescent="0.25">
      <c r="A36" s="143" t="s">
        <v>296</v>
      </c>
      <c r="B36" s="162"/>
      <c r="C36" s="287">
        <f>+'SCDH I Schedule of Excluded '!I35</f>
        <v>0</v>
      </c>
      <c r="D36" s="279"/>
      <c r="E36" s="287"/>
      <c r="F36" s="21"/>
    </row>
    <row r="37" spans="1:6" x14ac:dyDescent="0.25">
      <c r="A37" s="143" t="s">
        <v>297</v>
      </c>
      <c r="B37" s="162"/>
      <c r="C37" s="287">
        <f>+'SCDH I Schedule of Excluded '!I36</f>
        <v>0</v>
      </c>
      <c r="D37" s="279"/>
      <c r="E37" s="287"/>
      <c r="F37" s="21"/>
    </row>
    <row r="38" spans="1:6" x14ac:dyDescent="0.25">
      <c r="A38" s="143" t="s">
        <v>298</v>
      </c>
      <c r="B38" s="162"/>
      <c r="C38" s="287">
        <f>+'SCDH I Schedule of Excluded '!I37</f>
        <v>0</v>
      </c>
      <c r="D38" s="279"/>
      <c r="E38" s="287"/>
      <c r="F38" s="21"/>
    </row>
    <row r="39" spans="1:6" x14ac:dyDescent="0.25">
      <c r="A39" s="143" t="s">
        <v>299</v>
      </c>
      <c r="B39" s="163"/>
      <c r="C39" s="288"/>
      <c r="D39" s="280"/>
      <c r="E39" s="288"/>
      <c r="F39" s="21"/>
    </row>
    <row r="40" spans="1:6" x14ac:dyDescent="0.25">
      <c r="A40" s="147" t="s">
        <v>300</v>
      </c>
      <c r="B40" s="281">
        <f>SUM(B34:B39)</f>
        <v>0</v>
      </c>
      <c r="C40" s="292">
        <f t="shared" ref="C40" si="4">SUM(C34:C39)</f>
        <v>0</v>
      </c>
      <c r="D40" s="281">
        <f>SUM(D34:D39)</f>
        <v>0</v>
      </c>
      <c r="E40" s="292">
        <f>SUM(E34:E39)</f>
        <v>0</v>
      </c>
      <c r="F40" s="21"/>
    </row>
    <row r="41" spans="1:6" x14ac:dyDescent="0.25">
      <c r="A41" s="142"/>
      <c r="B41" s="172"/>
      <c r="C41" s="287"/>
      <c r="D41" s="281"/>
      <c r="E41" s="287"/>
      <c r="F41" s="21"/>
    </row>
    <row r="42" spans="1:6" x14ac:dyDescent="0.25">
      <c r="A42" s="145" t="s">
        <v>301</v>
      </c>
      <c r="B42" s="172"/>
      <c r="C42" s="287"/>
      <c r="D42" s="281"/>
      <c r="E42" s="287"/>
      <c r="F42" s="21"/>
    </row>
    <row r="43" spans="1:6" x14ac:dyDescent="0.25">
      <c r="A43" s="143" t="s">
        <v>302</v>
      </c>
      <c r="B43" s="162"/>
      <c r="C43" s="287">
        <f>+'SCDH I Schedule of Excluded '!I42</f>
        <v>0</v>
      </c>
      <c r="D43" s="279"/>
      <c r="E43" s="287"/>
      <c r="F43" s="21"/>
    </row>
    <row r="44" spans="1:6" x14ac:dyDescent="0.25">
      <c r="A44" s="143" t="s">
        <v>303</v>
      </c>
      <c r="B44" s="162"/>
      <c r="C44" s="287">
        <f>+'SCDH I Schedule of Excluded '!I43</f>
        <v>0</v>
      </c>
      <c r="D44" s="279"/>
      <c r="E44" s="287"/>
      <c r="F44" s="21"/>
    </row>
    <row r="45" spans="1:6" x14ac:dyDescent="0.25">
      <c r="A45" s="143" t="s">
        <v>304</v>
      </c>
      <c r="B45" s="162"/>
      <c r="C45" s="287">
        <f>+'SCDH I Schedule of Excluded '!I44</f>
        <v>0</v>
      </c>
      <c r="D45" s="279"/>
      <c r="E45" s="287"/>
      <c r="F45" s="21"/>
    </row>
    <row r="46" spans="1:6" x14ac:dyDescent="0.25">
      <c r="A46" s="143" t="s">
        <v>305</v>
      </c>
      <c r="B46" s="162"/>
      <c r="C46" s="287">
        <f>+'SCDH I Schedule of Excluded '!I45</f>
        <v>0</v>
      </c>
      <c r="D46" s="279"/>
      <c r="E46" s="287"/>
      <c r="F46" s="21"/>
    </row>
    <row r="47" spans="1:6" x14ac:dyDescent="0.25">
      <c r="A47" s="143" t="s">
        <v>306</v>
      </c>
      <c r="B47" s="163"/>
      <c r="C47" s="288"/>
      <c r="D47" s="280">
        <f t="shared" ref="D47" si="5">+B47-C47-E47</f>
        <v>0</v>
      </c>
      <c r="E47" s="288">
        <f>+'SCHD J Schedule Indirect Cost'!L46</f>
        <v>0</v>
      </c>
      <c r="F47" s="21"/>
    </row>
    <row r="48" spans="1:6" x14ac:dyDescent="0.25">
      <c r="A48" s="147" t="s">
        <v>307</v>
      </c>
      <c r="B48" s="281">
        <f t="shared" ref="B48" si="6">SUM(B43:B47)</f>
        <v>0</v>
      </c>
      <c r="C48" s="292">
        <f>SUM(C43:C47)</f>
        <v>0</v>
      </c>
      <c r="D48" s="281">
        <f t="shared" ref="D48" si="7">SUM(D43:D47)</f>
        <v>0</v>
      </c>
      <c r="E48" s="292">
        <f t="shared" ref="E48" si="8">SUM(E43:E47)</f>
        <v>0</v>
      </c>
      <c r="F48" s="21"/>
    </row>
    <row r="49" spans="1:6" x14ac:dyDescent="0.25">
      <c r="A49" s="144"/>
      <c r="B49" s="172"/>
      <c r="C49" s="289"/>
      <c r="D49" s="281"/>
      <c r="E49" s="289"/>
      <c r="F49" s="21"/>
    </row>
    <row r="50" spans="1:6" x14ac:dyDescent="0.25">
      <c r="A50" s="142" t="s">
        <v>103</v>
      </c>
      <c r="B50" s="162"/>
      <c r="C50" s="290">
        <v>0</v>
      </c>
      <c r="D50" s="279"/>
      <c r="E50" s="291"/>
      <c r="F50" s="21"/>
    </row>
    <row r="51" spans="1:6" x14ac:dyDescent="0.25">
      <c r="A51" s="142"/>
      <c r="B51" s="146"/>
      <c r="C51" s="289"/>
      <c r="D51" s="282"/>
      <c r="E51" s="289"/>
      <c r="F51" s="21"/>
    </row>
    <row r="52" spans="1:6" s="165" customFormat="1" x14ac:dyDescent="0.25">
      <c r="A52" s="208" t="s">
        <v>49</v>
      </c>
      <c r="B52" s="283">
        <f>+B50+B48+B40+B31+B24+B15</f>
        <v>0</v>
      </c>
      <c r="C52" s="283">
        <f>+C50+C48+C40+C31+C24+C15</f>
        <v>0</v>
      </c>
      <c r="D52" s="283">
        <f>+D50+D48+D40+D31+D24+D15</f>
        <v>0</v>
      </c>
      <c r="E52" s="283">
        <f>+E50+E48+E40+E31+E24+E15</f>
        <v>0</v>
      </c>
      <c r="F52" s="21"/>
    </row>
    <row r="53" spans="1:6" x14ac:dyDescent="0.25">
      <c r="A53" s="25"/>
      <c r="B53" s="150"/>
      <c r="C53" s="167"/>
      <c r="D53" s="167"/>
      <c r="E53" s="167"/>
      <c r="F53" s="21"/>
    </row>
    <row r="54" spans="1:6" x14ac:dyDescent="0.25">
      <c r="A54" s="170"/>
      <c r="B54" s="171"/>
      <c r="C54" s="171"/>
      <c r="D54" s="171"/>
      <c r="E54" s="171"/>
      <c r="F54" s="21"/>
    </row>
    <row r="55" spans="1:6" x14ac:dyDescent="0.25">
      <c r="A55" s="169" t="s">
        <v>321</v>
      </c>
      <c r="B55" s="172"/>
      <c r="C55" s="171"/>
      <c r="D55" s="171"/>
      <c r="E55" s="171"/>
      <c r="F55" s="21"/>
    </row>
    <row r="56" spans="1:6" x14ac:dyDescent="0.25">
      <c r="A56" s="169"/>
      <c r="B56" s="173"/>
      <c r="C56" s="171"/>
      <c r="D56" s="171"/>
      <c r="E56" s="171"/>
      <c r="F56" s="21"/>
    </row>
    <row r="57" spans="1:6" x14ac:dyDescent="0.25">
      <c r="A57" s="169" t="s">
        <v>322</v>
      </c>
      <c r="B57" s="174">
        <v>0</v>
      </c>
      <c r="C57" s="171"/>
      <c r="D57" s="171"/>
      <c r="E57" s="171"/>
      <c r="F57" s="21"/>
    </row>
    <row r="58" spans="1:6" x14ac:dyDescent="0.25">
      <c r="A58" s="169"/>
      <c r="B58" s="171"/>
      <c r="C58" s="171"/>
      <c r="D58" s="171"/>
      <c r="E58" s="171"/>
      <c r="F58" s="21"/>
    </row>
    <row r="59" spans="1:6" ht="15.75" thickBot="1" x14ac:dyDescent="0.3">
      <c r="A59" s="169" t="s">
        <v>323</v>
      </c>
      <c r="B59" s="284"/>
      <c r="C59" s="171"/>
      <c r="D59" s="171"/>
      <c r="E59" s="171"/>
      <c r="F59" s="21"/>
    </row>
    <row r="60" spans="1:6" ht="15.75" thickTop="1" x14ac:dyDescent="0.25">
      <c r="A60" s="170"/>
      <c r="B60" s="171"/>
      <c r="C60" s="171"/>
      <c r="D60" s="171"/>
      <c r="E60" s="171"/>
      <c r="F60" s="21"/>
    </row>
    <row r="61" spans="1:6" x14ac:dyDescent="0.25">
      <c r="A61" s="25"/>
      <c r="B61" s="171"/>
      <c r="C61" s="171"/>
      <c r="D61" s="171"/>
      <c r="E61" s="171"/>
      <c r="F61" s="21"/>
    </row>
    <row r="62" spans="1:6" x14ac:dyDescent="0.25">
      <c r="A62" s="259" t="s">
        <v>623</v>
      </c>
    </row>
    <row r="63" spans="1:6" x14ac:dyDescent="0.25">
      <c r="A63" s="260" t="s">
        <v>620</v>
      </c>
    </row>
  </sheetData>
  <mergeCells count="9">
    <mergeCell ref="H1:L1"/>
    <mergeCell ref="A1:F1"/>
    <mergeCell ref="A2:F2"/>
    <mergeCell ref="A3:F3"/>
    <mergeCell ref="B7:B8"/>
    <mergeCell ref="C7:C8"/>
    <mergeCell ref="D7:D8"/>
    <mergeCell ref="A7:A8"/>
    <mergeCell ref="E7:E8"/>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showGridLines="0" zoomScaleNormal="100" workbookViewId="0">
      <selection activeCell="B26" sqref="B26"/>
    </sheetView>
  </sheetViews>
  <sheetFormatPr defaultColWidth="9.140625" defaultRowHeight="15" x14ac:dyDescent="0.25"/>
  <cols>
    <col min="1" max="1" width="12.85546875" style="273" customWidth="1"/>
    <col min="2" max="2" width="63" style="273" customWidth="1"/>
    <col min="3" max="3" width="15.7109375" style="273" customWidth="1"/>
    <col min="4" max="4" width="12.85546875" style="273" bestFit="1" customWidth="1"/>
    <col min="5" max="16384" width="9.140625" style="4"/>
  </cols>
  <sheetData>
    <row r="1" spans="1:8" x14ac:dyDescent="0.25">
      <c r="A1" s="492"/>
      <c r="B1" s="492"/>
      <c r="C1" s="492"/>
      <c r="D1" s="492"/>
      <c r="E1" s="492"/>
      <c r="F1" s="492"/>
      <c r="G1" s="244"/>
      <c r="H1" s="244"/>
    </row>
    <row r="2" spans="1:8" x14ac:dyDescent="0.25">
      <c r="A2" s="441"/>
      <c r="B2" s="441" t="s">
        <v>648</v>
      </c>
      <c r="C2" s="254"/>
      <c r="D2" s="244"/>
      <c r="E2" s="244"/>
      <c r="F2" s="244"/>
      <c r="G2" s="244"/>
      <c r="H2" s="244"/>
    </row>
    <row r="3" spans="1:8" x14ac:dyDescent="0.25">
      <c r="A3" s="442"/>
      <c r="B3" s="441" t="s">
        <v>599</v>
      </c>
      <c r="C3" s="254"/>
      <c r="D3" s="442"/>
      <c r="E3" s="244"/>
      <c r="F3" s="244"/>
      <c r="G3" s="244"/>
      <c r="H3" s="244"/>
    </row>
    <row r="4" spans="1:8" x14ac:dyDescent="0.25">
      <c r="A4" s="442"/>
      <c r="B4" s="254" t="s">
        <v>644</v>
      </c>
      <c r="C4" s="254"/>
      <c r="D4" s="499"/>
      <c r="E4" s="499"/>
      <c r="F4" s="499"/>
      <c r="G4" s="499"/>
      <c r="H4" s="499"/>
    </row>
    <row r="5" spans="1:8" x14ac:dyDescent="0.25">
      <c r="A5" s="442"/>
      <c r="C5" s="254"/>
      <c r="D5" s="442"/>
      <c r="E5" s="244"/>
      <c r="F5" s="244"/>
      <c r="G5" s="244"/>
      <c r="H5" s="244"/>
    </row>
    <row r="6" spans="1:8" x14ac:dyDescent="0.25">
      <c r="A6" s="442"/>
      <c r="B6" s="254"/>
      <c r="C6" s="254"/>
      <c r="D6" s="442"/>
      <c r="E6" s="244"/>
      <c r="F6" s="244"/>
      <c r="G6" s="244"/>
      <c r="H6" s="244"/>
    </row>
    <row r="7" spans="1:8" x14ac:dyDescent="0.25">
      <c r="A7" s="246"/>
      <c r="B7" s="246"/>
      <c r="C7" s="246"/>
      <c r="D7" s="246"/>
    </row>
    <row r="8" spans="1:8" x14ac:dyDescent="0.25">
      <c r="A8" s="246"/>
      <c r="B8" s="498" t="s">
        <v>317</v>
      </c>
      <c r="C8" s="498"/>
      <c r="D8" s="246"/>
    </row>
    <row r="9" spans="1:8" x14ac:dyDescent="0.25">
      <c r="A9" s="246"/>
      <c r="B9" s="269" t="s">
        <v>608</v>
      </c>
      <c r="C9" s="272">
        <f>+'SCHDA Statement of Total Cost'!E52</f>
        <v>0</v>
      </c>
      <c r="D9" s="443"/>
      <c r="E9" s="270"/>
    </row>
    <row r="10" spans="1:8" ht="9.75" customHeight="1" x14ac:dyDescent="0.25">
      <c r="A10" s="246"/>
      <c r="B10" s="246"/>
      <c r="C10" s="247"/>
      <c r="D10" s="443"/>
      <c r="E10" s="270"/>
    </row>
    <row r="11" spans="1:8" x14ac:dyDescent="0.25">
      <c r="A11" s="246"/>
      <c r="B11" s="269" t="s">
        <v>312</v>
      </c>
      <c r="C11" s="247"/>
      <c r="D11" s="443"/>
      <c r="E11" s="270"/>
    </row>
    <row r="12" spans="1:8" x14ac:dyDescent="0.25">
      <c r="A12" s="246"/>
      <c r="B12" s="248" t="s">
        <v>310</v>
      </c>
      <c r="C12" s="268">
        <v>0</v>
      </c>
      <c r="D12" s="443" t="s">
        <v>611</v>
      </c>
      <c r="E12" s="270"/>
    </row>
    <row r="13" spans="1:8" x14ac:dyDescent="0.25">
      <c r="A13" s="246"/>
      <c r="B13" s="4" t="s">
        <v>615</v>
      </c>
      <c r="C13" s="275">
        <f>+'SCHD E Unused Terminal Leave'!F34</f>
        <v>0</v>
      </c>
      <c r="D13" s="271" t="s">
        <v>556</v>
      </c>
      <c r="E13" s="270"/>
    </row>
    <row r="14" spans="1:8" x14ac:dyDescent="0.25">
      <c r="A14" s="246"/>
      <c r="B14" s="438" t="s">
        <v>311</v>
      </c>
      <c r="C14" s="276">
        <f>+C9+C12+C13</f>
        <v>0</v>
      </c>
      <c r="D14" s="443"/>
      <c r="E14" s="270"/>
    </row>
    <row r="15" spans="1:8" x14ac:dyDescent="0.25">
      <c r="A15" s="246"/>
      <c r="B15" s="246"/>
      <c r="C15" s="247"/>
      <c r="D15" s="443"/>
      <c r="E15" s="270"/>
    </row>
    <row r="16" spans="1:8" x14ac:dyDescent="0.25">
      <c r="A16" s="246"/>
      <c r="B16" s="269" t="s">
        <v>609</v>
      </c>
      <c r="C16" s="272">
        <f>+'SCHDA Statement of Total Cost'!D52</f>
        <v>0</v>
      </c>
      <c r="D16" s="246"/>
    </row>
    <row r="17" spans="1:4" x14ac:dyDescent="0.25">
      <c r="A17" s="246"/>
      <c r="B17" s="246" t="s">
        <v>312</v>
      </c>
      <c r="C17" s="250"/>
      <c r="D17" s="246"/>
    </row>
    <row r="18" spans="1:4" x14ac:dyDescent="0.25">
      <c r="A18" s="246"/>
      <c r="B18" s="251" t="s">
        <v>465</v>
      </c>
      <c r="C18" s="267">
        <f>-C13</f>
        <v>0</v>
      </c>
      <c r="D18" s="271" t="s">
        <v>556</v>
      </c>
    </row>
    <row r="19" spans="1:4" x14ac:dyDescent="0.25">
      <c r="A19" s="246"/>
      <c r="B19" s="249" t="s">
        <v>466</v>
      </c>
      <c r="C19" s="276">
        <f>SUM(C16:C18)</f>
        <v>0</v>
      </c>
      <c r="D19" s="246"/>
    </row>
    <row r="20" spans="1:4" x14ac:dyDescent="0.25">
      <c r="A20" s="246"/>
      <c r="B20" s="246"/>
      <c r="C20" s="246"/>
      <c r="D20" s="246"/>
    </row>
    <row r="21" spans="1:4" x14ac:dyDescent="0.25">
      <c r="A21" s="246"/>
      <c r="B21" s="438" t="s">
        <v>313</v>
      </c>
      <c r="C21" s="246"/>
      <c r="D21" s="246"/>
    </row>
    <row r="22" spans="1:4" x14ac:dyDescent="0.25">
      <c r="A22" s="246"/>
      <c r="B22" s="252" t="s">
        <v>314</v>
      </c>
      <c r="C22" s="276">
        <f>+C14</f>
        <v>0</v>
      </c>
      <c r="D22" s="246"/>
    </row>
    <row r="23" spans="1:4" x14ac:dyDescent="0.25">
      <c r="A23" s="246"/>
      <c r="B23" s="252" t="s">
        <v>467</v>
      </c>
      <c r="C23" s="276">
        <f>+C19</f>
        <v>0</v>
      </c>
      <c r="D23" s="246"/>
    </row>
    <row r="24" spans="1:4" x14ac:dyDescent="0.25">
      <c r="A24" s="246"/>
      <c r="B24" s="274" t="s">
        <v>318</v>
      </c>
      <c r="C24" s="444" t="e">
        <f>+C22/C23</f>
        <v>#DIV/0!</v>
      </c>
      <c r="D24" s="246"/>
    </row>
    <row r="25" spans="1:4" x14ac:dyDescent="0.25">
      <c r="A25" s="246"/>
      <c r="B25" s="246"/>
      <c r="C25" s="246"/>
      <c r="D25" s="246"/>
    </row>
    <row r="27" spans="1:4" x14ac:dyDescent="0.25">
      <c r="A27" s="439" t="s">
        <v>82</v>
      </c>
      <c r="B27" s="4" t="s">
        <v>463</v>
      </c>
      <c r="C27" s="4"/>
      <c r="D27" s="4"/>
    </row>
    <row r="28" spans="1:4" x14ac:dyDescent="0.25">
      <c r="A28" s="439" t="s">
        <v>83</v>
      </c>
      <c r="B28" s="4" t="s">
        <v>464</v>
      </c>
      <c r="C28" s="4"/>
      <c r="D28" s="4"/>
    </row>
    <row r="29" spans="1:4" x14ac:dyDescent="0.25">
      <c r="A29" s="4"/>
      <c r="B29" s="4"/>
      <c r="C29" s="4"/>
      <c r="D29" s="4"/>
    </row>
    <row r="30" spans="1:4" x14ac:dyDescent="0.25">
      <c r="A30" s="4"/>
      <c r="B30" s="4" t="s">
        <v>652</v>
      </c>
      <c r="C30" s="4"/>
      <c r="D30" s="4"/>
    </row>
    <row r="31" spans="1:4" x14ac:dyDescent="0.25">
      <c r="A31" s="4"/>
      <c r="B31" s="4"/>
      <c r="C31" s="4"/>
      <c r="D31" s="4"/>
    </row>
    <row r="32" spans="1:4" x14ac:dyDescent="0.25">
      <c r="A32" s="445" t="s">
        <v>623</v>
      </c>
      <c r="B32" s="445"/>
      <c r="C32" s="445"/>
      <c r="D32" s="4"/>
    </row>
    <row r="33" spans="1:3" x14ac:dyDescent="0.25">
      <c r="A33" s="263" t="s">
        <v>620</v>
      </c>
      <c r="B33" s="263"/>
      <c r="C33" s="263"/>
    </row>
  </sheetData>
  <mergeCells count="3">
    <mergeCell ref="B8:C8"/>
    <mergeCell ref="D4:H4"/>
    <mergeCell ref="A1:F1"/>
  </mergeCells>
  <pageMargins left="0.7" right="0.7" top="0.75" bottom="0.75" header="0.3" footer="0.3"/>
  <pageSetup scale="64"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7"/>
  <sheetViews>
    <sheetView workbookViewId="0">
      <selection sqref="A1:XFD1048576"/>
    </sheetView>
  </sheetViews>
  <sheetFormatPr defaultColWidth="9.140625" defaultRowHeight="15" x14ac:dyDescent="0.25"/>
  <cols>
    <col min="1" max="1" width="11.28515625" style="273" customWidth="1"/>
    <col min="2" max="2" width="62" style="273" customWidth="1"/>
    <col min="3" max="3" width="15.7109375" style="273" customWidth="1"/>
    <col min="4" max="4" width="12.85546875" style="273" bestFit="1" customWidth="1"/>
    <col min="5" max="16384" width="9.140625" style="4"/>
  </cols>
  <sheetData>
    <row r="1" spans="1:10" x14ac:dyDescent="0.25">
      <c r="A1" s="500"/>
      <c r="B1" s="500"/>
      <c r="C1" s="254"/>
      <c r="D1" s="255"/>
    </row>
    <row r="2" spans="1:10" ht="21.75" customHeight="1" x14ac:dyDescent="0.25">
      <c r="A2" s="441"/>
      <c r="B2" s="254"/>
      <c r="C2" s="254"/>
      <c r="D2" s="4"/>
    </row>
    <row r="3" spans="1:10" ht="21.75" customHeight="1" x14ac:dyDescent="0.25">
      <c r="A3" s="441"/>
      <c r="B3" s="441" t="s">
        <v>648</v>
      </c>
      <c r="C3" s="254"/>
      <c r="D3" s="4"/>
    </row>
    <row r="4" spans="1:10" x14ac:dyDescent="0.25">
      <c r="A4" s="246"/>
      <c r="B4" s="441" t="s">
        <v>600</v>
      </c>
      <c r="C4" s="446"/>
      <c r="D4" s="246"/>
      <c r="F4" s="499"/>
      <c r="G4" s="499"/>
      <c r="H4" s="499"/>
      <c r="I4" s="499"/>
      <c r="J4" s="499"/>
    </row>
    <row r="5" spans="1:10" x14ac:dyDescent="0.25">
      <c r="A5" s="246"/>
      <c r="B5" s="254" t="s">
        <v>644</v>
      </c>
      <c r="C5" s="446"/>
      <c r="D5" s="246"/>
    </row>
    <row r="6" spans="1:10" x14ac:dyDescent="0.25">
      <c r="A6" s="246"/>
      <c r="C6" s="446"/>
      <c r="D6" s="246"/>
    </row>
    <row r="7" spans="1:10" x14ac:dyDescent="0.25">
      <c r="A7" s="246"/>
      <c r="B7" s="254"/>
      <c r="C7" s="254"/>
      <c r="D7" s="246"/>
    </row>
    <row r="8" spans="1:10" x14ac:dyDescent="0.25">
      <c r="A8" s="246"/>
      <c r="B8" s="246"/>
      <c r="C8" s="246"/>
      <c r="D8" s="246"/>
    </row>
    <row r="9" spans="1:10" x14ac:dyDescent="0.25">
      <c r="A9" s="246"/>
      <c r="B9" s="269" t="s">
        <v>608</v>
      </c>
      <c r="C9" s="447">
        <f>+'SCHDA Statement of Total Cost'!E52</f>
        <v>0</v>
      </c>
      <c r="D9" s="246"/>
    </row>
    <row r="10" spans="1:10" x14ac:dyDescent="0.25">
      <c r="A10" s="246"/>
      <c r="B10" s="246"/>
      <c r="C10" s="250"/>
      <c r="D10" s="246"/>
    </row>
    <row r="11" spans="1:10" x14ac:dyDescent="0.25">
      <c r="A11" s="246"/>
      <c r="B11" s="269" t="s">
        <v>610</v>
      </c>
      <c r="C11" s="258"/>
      <c r="D11" s="246"/>
    </row>
    <row r="12" spans="1:10" x14ac:dyDescent="0.25">
      <c r="A12" s="246"/>
      <c r="B12" s="248" t="s">
        <v>310</v>
      </c>
      <c r="C12" s="268">
        <v>0</v>
      </c>
      <c r="D12" s="269" t="s">
        <v>607</v>
      </c>
    </row>
    <row r="13" spans="1:10" x14ac:dyDescent="0.25">
      <c r="A13" s="246"/>
      <c r="B13" s="248" t="s">
        <v>560</v>
      </c>
      <c r="C13" s="266">
        <f>+'SCHD K Adj Sal &amp; Other Costs'!B51</f>
        <v>0</v>
      </c>
      <c r="D13" s="269" t="s">
        <v>562</v>
      </c>
    </row>
    <row r="14" spans="1:10" x14ac:dyDescent="0.25">
      <c r="A14" s="246"/>
      <c r="B14" s="270" t="s">
        <v>616</v>
      </c>
      <c r="C14" s="266">
        <f>+'SCHD E Unused Terminal Leave'!H34</f>
        <v>0</v>
      </c>
      <c r="D14" s="271" t="s">
        <v>556</v>
      </c>
    </row>
    <row r="15" spans="1:10" x14ac:dyDescent="0.25">
      <c r="A15" s="246"/>
      <c r="B15" s="270" t="s">
        <v>612</v>
      </c>
      <c r="C15" s="266" t="e">
        <f>-'SCHD H OCCUPANCY'!C17</f>
        <v>#DIV/0!</v>
      </c>
      <c r="D15" s="271" t="s">
        <v>557</v>
      </c>
    </row>
    <row r="16" spans="1:10" x14ac:dyDescent="0.25">
      <c r="A16" s="246"/>
      <c r="B16" s="438" t="s">
        <v>311</v>
      </c>
      <c r="C16" s="448" t="e">
        <f>SUM(C9:C15)</f>
        <v>#DIV/0!</v>
      </c>
      <c r="D16" s="246"/>
    </row>
    <row r="17" spans="1:4" x14ac:dyDescent="0.25">
      <c r="A17" s="246"/>
      <c r="B17" s="246"/>
      <c r="C17" s="250"/>
      <c r="D17" s="246"/>
    </row>
    <row r="18" spans="1:4" x14ac:dyDescent="0.25">
      <c r="A18" s="246"/>
      <c r="B18" s="269" t="s">
        <v>609</v>
      </c>
      <c r="C18" s="267">
        <f>+'SCHDA Statement of Total Cost'!D52</f>
        <v>0</v>
      </c>
      <c r="D18" s="246"/>
    </row>
    <row r="19" spans="1:4" x14ac:dyDescent="0.25">
      <c r="A19" s="246"/>
      <c r="B19" s="246" t="s">
        <v>601</v>
      </c>
      <c r="C19" s="250"/>
      <c r="D19" s="246"/>
    </row>
    <row r="20" spans="1:4" x14ac:dyDescent="0.25">
      <c r="A20" s="246"/>
      <c r="B20" s="248" t="s">
        <v>561</v>
      </c>
      <c r="C20" s="266">
        <f>-C13</f>
        <v>0</v>
      </c>
      <c r="D20" s="269" t="s">
        <v>562</v>
      </c>
    </row>
    <row r="21" spans="1:4" x14ac:dyDescent="0.25">
      <c r="A21" s="246"/>
      <c r="B21" s="248" t="s">
        <v>465</v>
      </c>
      <c r="C21" s="266">
        <f>-C14</f>
        <v>0</v>
      </c>
      <c r="D21" s="271" t="s">
        <v>556</v>
      </c>
    </row>
    <row r="22" spans="1:4" x14ac:dyDescent="0.25">
      <c r="A22" s="246"/>
      <c r="B22" s="270" t="s">
        <v>613</v>
      </c>
      <c r="C22" s="266" t="e">
        <f>-C15</f>
        <v>#DIV/0!</v>
      </c>
      <c r="D22" s="271" t="s">
        <v>557</v>
      </c>
    </row>
    <row r="23" spans="1:4" x14ac:dyDescent="0.25">
      <c r="A23" s="246"/>
      <c r="B23" s="438" t="s">
        <v>466</v>
      </c>
      <c r="C23" s="448" t="e">
        <f>SUM(C18:C22)</f>
        <v>#DIV/0!</v>
      </c>
      <c r="D23" s="246"/>
    </row>
    <row r="24" spans="1:4" x14ac:dyDescent="0.25">
      <c r="A24" s="246"/>
      <c r="B24" s="246"/>
      <c r="C24" s="246"/>
      <c r="D24" s="246"/>
    </row>
    <row r="25" spans="1:4" x14ac:dyDescent="0.25">
      <c r="A25" s="246"/>
      <c r="B25" s="438" t="s">
        <v>313</v>
      </c>
      <c r="C25" s="246"/>
      <c r="D25" s="246"/>
    </row>
    <row r="26" spans="1:4" x14ac:dyDescent="0.25">
      <c r="A26" s="246"/>
      <c r="B26" s="252" t="s">
        <v>314</v>
      </c>
      <c r="C26" s="276" t="e">
        <f>+C16</f>
        <v>#DIV/0!</v>
      </c>
      <c r="D26" s="246"/>
    </row>
    <row r="27" spans="1:4" x14ac:dyDescent="0.25">
      <c r="A27" s="246"/>
      <c r="B27" s="252" t="s">
        <v>315</v>
      </c>
      <c r="C27" s="276" t="e">
        <f>+C23</f>
        <v>#DIV/0!</v>
      </c>
      <c r="D27" s="246"/>
    </row>
    <row r="28" spans="1:4" x14ac:dyDescent="0.25">
      <c r="A28" s="246"/>
      <c r="B28" s="269" t="s">
        <v>316</v>
      </c>
      <c r="C28" s="444" t="e">
        <f>+C26/C27</f>
        <v>#DIV/0!</v>
      </c>
      <c r="D28" s="246"/>
    </row>
    <row r="29" spans="1:4" x14ac:dyDescent="0.25">
      <c r="A29" s="246"/>
      <c r="B29" s="246"/>
      <c r="C29" s="246"/>
      <c r="D29" s="246"/>
    </row>
    <row r="31" spans="1:4" x14ac:dyDescent="0.25">
      <c r="A31" s="439" t="s">
        <v>82</v>
      </c>
      <c r="B31" s="4" t="s">
        <v>463</v>
      </c>
    </row>
    <row r="32" spans="1:4" x14ac:dyDescent="0.25">
      <c r="A32" s="439" t="s">
        <v>83</v>
      </c>
      <c r="B32" s="4" t="s">
        <v>464</v>
      </c>
    </row>
    <row r="33" spans="1:3" x14ac:dyDescent="0.25">
      <c r="A33" s="439"/>
      <c r="B33" s="4"/>
    </row>
    <row r="34" spans="1:3" x14ac:dyDescent="0.25">
      <c r="B34" s="273" t="s">
        <v>653</v>
      </c>
    </row>
    <row r="36" spans="1:3" x14ac:dyDescent="0.25">
      <c r="A36" s="445" t="s">
        <v>623</v>
      </c>
      <c r="B36" s="445"/>
      <c r="C36" s="445"/>
    </row>
    <row r="37" spans="1:3" x14ac:dyDescent="0.25">
      <c r="A37" s="263" t="s">
        <v>620</v>
      </c>
      <c r="B37" s="263"/>
      <c r="C37" s="263"/>
    </row>
  </sheetData>
  <mergeCells count="2">
    <mergeCell ref="A1:B1"/>
    <mergeCell ref="F4:J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5"/>
  <sheetViews>
    <sheetView showGridLines="0" topLeftCell="F1" zoomScaleNormal="100" workbookViewId="0">
      <pane ySplit="5" topLeftCell="A6" activePane="bottomLeft" state="frozen"/>
      <selection activeCell="D9" sqref="D9"/>
      <selection pane="bottomLeft" activeCell="K9" sqref="K9"/>
    </sheetView>
  </sheetViews>
  <sheetFormatPr defaultColWidth="9.28515625" defaultRowHeight="15" x14ac:dyDescent="0.25"/>
  <cols>
    <col min="1" max="1" width="16.42578125" style="230" customWidth="1"/>
    <col min="2" max="2" width="7.5703125" style="230" customWidth="1"/>
    <col min="3" max="3" width="21" style="230" customWidth="1"/>
    <col min="4" max="4" width="19.42578125" style="230" hidden="1" customWidth="1"/>
    <col min="5" max="5" width="23" style="230" customWidth="1"/>
    <col min="6" max="6" width="28.85546875" style="230" customWidth="1"/>
    <col min="7" max="7" width="16.42578125" style="230" customWidth="1"/>
    <col min="8" max="8" width="14.5703125" style="230" customWidth="1"/>
    <col min="9" max="9" width="14.5703125" style="230" hidden="1" customWidth="1"/>
    <col min="10" max="10" width="14.5703125" style="230" customWidth="1"/>
    <col min="11" max="11" width="20.140625" style="230" customWidth="1"/>
    <col min="12" max="12" width="22.5703125" style="230" customWidth="1"/>
    <col min="13" max="13" width="20.140625" style="230" customWidth="1"/>
    <col min="14" max="14" width="25" style="230" customWidth="1"/>
    <col min="15" max="15" width="23.28515625" style="230" hidden="1" customWidth="1"/>
    <col min="16" max="16384" width="9.28515625" style="230"/>
  </cols>
  <sheetData>
    <row r="1" spans="1:24" x14ac:dyDescent="0.25">
      <c r="A1" s="501" t="s">
        <v>648</v>
      </c>
      <c r="B1" s="501"/>
      <c r="C1" s="501"/>
      <c r="D1" s="501"/>
      <c r="E1" s="501"/>
      <c r="F1" s="501"/>
      <c r="G1" s="501"/>
      <c r="H1" s="501"/>
      <c r="I1" s="501"/>
      <c r="J1" s="501"/>
      <c r="K1" s="501"/>
      <c r="L1" s="501"/>
      <c r="M1" s="501"/>
      <c r="N1" s="501"/>
      <c r="O1" s="501"/>
      <c r="P1" s="214"/>
      <c r="Q1" s="214"/>
      <c r="R1" s="214"/>
      <c r="S1" s="214"/>
      <c r="T1" s="214"/>
      <c r="U1" s="214"/>
      <c r="V1" s="214"/>
      <c r="W1" s="214"/>
      <c r="X1" s="214"/>
    </row>
    <row r="2" spans="1:24" ht="15" customHeight="1" x14ac:dyDescent="0.25">
      <c r="A2" s="502" t="s">
        <v>602</v>
      </c>
      <c r="B2" s="502"/>
      <c r="C2" s="502"/>
      <c r="D2" s="502"/>
      <c r="E2" s="502"/>
      <c r="F2" s="502"/>
      <c r="G2" s="502"/>
      <c r="H2" s="502"/>
      <c r="I2" s="502"/>
      <c r="J2" s="502"/>
      <c r="K2" s="502"/>
      <c r="L2" s="502"/>
      <c r="M2" s="502"/>
      <c r="N2" s="502"/>
      <c r="O2" s="502"/>
      <c r="P2" s="215"/>
      <c r="Q2" s="215"/>
      <c r="R2" s="215"/>
      <c r="S2" s="215"/>
      <c r="T2" s="215"/>
      <c r="U2" s="215"/>
      <c r="V2" s="215"/>
      <c r="W2" s="215"/>
      <c r="X2" s="215"/>
    </row>
    <row r="3" spans="1:24" ht="15" customHeight="1" x14ac:dyDescent="0.25">
      <c r="A3" s="501" t="s">
        <v>645</v>
      </c>
      <c r="B3" s="501"/>
      <c r="C3" s="501"/>
      <c r="D3" s="501"/>
      <c r="E3" s="501"/>
      <c r="F3" s="501"/>
      <c r="G3" s="501"/>
      <c r="H3" s="501"/>
      <c r="I3" s="501"/>
      <c r="J3" s="501"/>
      <c r="K3" s="501"/>
      <c r="L3" s="501"/>
      <c r="M3" s="501"/>
      <c r="N3" s="501"/>
      <c r="O3" s="501"/>
      <c r="P3" s="215"/>
      <c r="Q3" s="215"/>
      <c r="R3" s="215"/>
      <c r="S3" s="215"/>
      <c r="T3" s="215"/>
      <c r="U3" s="215"/>
      <c r="V3" s="215"/>
      <c r="W3" s="215"/>
      <c r="X3" s="215"/>
    </row>
    <row r="4" spans="1:24" s="228" customFormat="1" x14ac:dyDescent="0.25">
      <c r="A4" s="293"/>
      <c r="B4" s="293"/>
      <c r="C4" s="293"/>
      <c r="L4" s="491"/>
      <c r="M4" s="491"/>
      <c r="N4" s="491"/>
      <c r="O4" s="491"/>
      <c r="P4" s="491"/>
    </row>
    <row r="5" spans="1:24" ht="44.25" thickBot="1" x14ac:dyDescent="0.3">
      <c r="A5" s="216" t="s">
        <v>654</v>
      </c>
      <c r="B5" s="216" t="s">
        <v>540</v>
      </c>
      <c r="C5" s="216" t="s">
        <v>541</v>
      </c>
      <c r="D5" s="216" t="s">
        <v>101</v>
      </c>
      <c r="E5" s="216" t="s">
        <v>30</v>
      </c>
      <c r="F5" s="217" t="s">
        <v>29</v>
      </c>
      <c r="G5" s="217" t="s">
        <v>115</v>
      </c>
      <c r="H5" s="217" t="s">
        <v>116</v>
      </c>
      <c r="I5" s="216" t="s">
        <v>118</v>
      </c>
      <c r="J5" s="229" t="s">
        <v>119</v>
      </c>
      <c r="K5" s="229" t="s">
        <v>555</v>
      </c>
      <c r="L5" s="229" t="s">
        <v>619</v>
      </c>
      <c r="M5" s="229" t="s">
        <v>638</v>
      </c>
      <c r="N5" s="229" t="s">
        <v>120</v>
      </c>
      <c r="O5" s="218" t="s">
        <v>32</v>
      </c>
    </row>
    <row r="6" spans="1:24" x14ac:dyDescent="0.25">
      <c r="B6" s="351"/>
      <c r="C6" s="351"/>
      <c r="D6" s="230" t="s">
        <v>445</v>
      </c>
      <c r="E6" s="351"/>
      <c r="F6" s="22"/>
      <c r="G6" s="18"/>
      <c r="H6" s="212"/>
      <c r="J6" s="261">
        <f>+G6+H6</f>
        <v>0</v>
      </c>
      <c r="K6" s="219"/>
      <c r="L6" s="261">
        <f>SUM(J6:K6)</f>
        <v>0</v>
      </c>
      <c r="M6" s="209"/>
      <c r="N6" s="261">
        <f t="shared" ref="N6:N35" si="0">L6+M6</f>
        <v>0</v>
      </c>
      <c r="O6" s="219">
        <v>12461.54</v>
      </c>
    </row>
    <row r="7" spans="1:24" x14ac:dyDescent="0.25">
      <c r="B7" s="351"/>
      <c r="D7" s="230" t="s">
        <v>446</v>
      </c>
      <c r="E7" s="351"/>
      <c r="F7" s="22"/>
      <c r="G7" s="352"/>
      <c r="H7" s="210"/>
      <c r="I7" s="209"/>
      <c r="J7" s="262">
        <f t="shared" ref="J7:J47" si="1">+G7+H7</f>
        <v>0</v>
      </c>
      <c r="K7" s="209"/>
      <c r="L7" s="262">
        <f>SUM(J7:K7)</f>
        <v>0</v>
      </c>
      <c r="M7" s="209"/>
      <c r="N7" s="262">
        <f t="shared" si="0"/>
        <v>0</v>
      </c>
      <c r="O7" s="209"/>
    </row>
    <row r="8" spans="1:24" x14ac:dyDescent="0.25">
      <c r="B8" s="351"/>
      <c r="C8" s="351"/>
      <c r="D8" s="230" t="s">
        <v>447</v>
      </c>
      <c r="E8" s="351"/>
      <c r="F8" s="22"/>
      <c r="G8" s="352"/>
      <c r="H8" s="210"/>
      <c r="I8" s="209"/>
      <c r="J8" s="262">
        <f t="shared" si="1"/>
        <v>0</v>
      </c>
      <c r="K8" s="209"/>
      <c r="L8" s="262">
        <f t="shared" ref="L8:L47" si="2">SUM(J8:K8)</f>
        <v>0</v>
      </c>
      <c r="M8" s="209"/>
      <c r="N8" s="262">
        <f t="shared" si="0"/>
        <v>0</v>
      </c>
      <c r="O8" s="209"/>
    </row>
    <row r="9" spans="1:24" x14ac:dyDescent="0.25">
      <c r="B9" s="351"/>
      <c r="C9" s="351"/>
      <c r="D9" s="230" t="s">
        <v>445</v>
      </c>
      <c r="E9" s="351"/>
      <c r="F9" s="22"/>
      <c r="G9" s="352"/>
      <c r="H9" s="210"/>
      <c r="I9" s="209"/>
      <c r="J9" s="262">
        <f t="shared" si="1"/>
        <v>0</v>
      </c>
      <c r="K9" s="209"/>
      <c r="L9" s="262">
        <f t="shared" si="2"/>
        <v>0</v>
      </c>
      <c r="M9" s="209"/>
      <c r="N9" s="262">
        <f t="shared" si="0"/>
        <v>0</v>
      </c>
      <c r="O9" s="209"/>
    </row>
    <row r="10" spans="1:24" x14ac:dyDescent="0.25">
      <c r="B10" s="351"/>
      <c r="C10" s="351"/>
      <c r="D10" s="230" t="s">
        <v>445</v>
      </c>
      <c r="E10" s="351"/>
      <c r="F10" s="22"/>
      <c r="G10" s="352"/>
      <c r="H10" s="210"/>
      <c r="I10" s="209"/>
      <c r="J10" s="262">
        <f t="shared" si="1"/>
        <v>0</v>
      </c>
      <c r="K10" s="209"/>
      <c r="L10" s="262">
        <f t="shared" si="2"/>
        <v>0</v>
      </c>
      <c r="M10" s="209"/>
      <c r="N10" s="262">
        <f t="shared" si="0"/>
        <v>0</v>
      </c>
      <c r="O10" s="209"/>
    </row>
    <row r="11" spans="1:24" x14ac:dyDescent="0.25">
      <c r="B11" s="351"/>
      <c r="C11" s="351"/>
      <c r="D11" s="230" t="s">
        <v>445</v>
      </c>
      <c r="E11" s="351"/>
      <c r="F11" s="22"/>
      <c r="G11" s="352"/>
      <c r="H11" s="210"/>
      <c r="I11" s="209"/>
      <c r="J11" s="262">
        <f t="shared" si="1"/>
        <v>0</v>
      </c>
      <c r="K11" s="209"/>
      <c r="L11" s="262">
        <f t="shared" si="2"/>
        <v>0</v>
      </c>
      <c r="M11" s="209"/>
      <c r="N11" s="262">
        <f t="shared" si="0"/>
        <v>0</v>
      </c>
      <c r="O11" s="209"/>
    </row>
    <row r="12" spans="1:24" x14ac:dyDescent="0.25">
      <c r="B12" s="351"/>
      <c r="D12" s="230" t="s">
        <v>448</v>
      </c>
      <c r="E12" s="351"/>
      <c r="F12" s="22"/>
      <c r="G12" s="352"/>
      <c r="H12" s="210"/>
      <c r="I12" s="209"/>
      <c r="J12" s="262">
        <f t="shared" si="1"/>
        <v>0</v>
      </c>
      <c r="K12" s="209"/>
      <c r="L12" s="262">
        <f t="shared" si="2"/>
        <v>0</v>
      </c>
      <c r="M12" s="209"/>
      <c r="N12" s="262">
        <f t="shared" si="0"/>
        <v>0</v>
      </c>
      <c r="O12" s="209"/>
    </row>
    <row r="13" spans="1:24" s="228" customFormat="1" x14ac:dyDescent="0.25">
      <c r="B13" s="22"/>
      <c r="C13" s="22"/>
      <c r="D13" s="228" t="s">
        <v>449</v>
      </c>
      <c r="E13" s="22"/>
      <c r="F13" s="22"/>
      <c r="G13" s="353"/>
      <c r="H13" s="236"/>
      <c r="I13" s="237"/>
      <c r="J13" s="262">
        <f t="shared" si="1"/>
        <v>0</v>
      </c>
      <c r="K13" s="237"/>
      <c r="L13" s="262">
        <f t="shared" si="2"/>
        <v>0</v>
      </c>
      <c r="M13" s="237"/>
      <c r="N13" s="262">
        <f t="shared" si="0"/>
        <v>0</v>
      </c>
      <c r="O13" s="237"/>
    </row>
    <row r="14" spans="1:24" s="228" customFormat="1" x14ac:dyDescent="0.25">
      <c r="B14" s="22"/>
      <c r="C14" s="22"/>
      <c r="D14" s="228" t="s">
        <v>447</v>
      </c>
      <c r="E14" s="22"/>
      <c r="F14" s="22"/>
      <c r="G14" s="237"/>
      <c r="H14" s="236"/>
      <c r="I14" s="237"/>
      <c r="J14" s="262">
        <f t="shared" si="1"/>
        <v>0</v>
      </c>
      <c r="K14" s="237"/>
      <c r="L14" s="262">
        <f t="shared" si="2"/>
        <v>0</v>
      </c>
      <c r="M14" s="237"/>
      <c r="N14" s="262">
        <f t="shared" si="0"/>
        <v>0</v>
      </c>
      <c r="O14" s="237"/>
    </row>
    <row r="15" spans="1:24" s="228" customFormat="1" x14ac:dyDescent="0.25">
      <c r="B15" s="22"/>
      <c r="C15" s="22"/>
      <c r="D15" s="228" t="s">
        <v>447</v>
      </c>
      <c r="E15" s="22"/>
      <c r="F15" s="22"/>
      <c r="G15" s="353"/>
      <c r="H15" s="236"/>
      <c r="I15" s="237"/>
      <c r="J15" s="262">
        <f t="shared" si="1"/>
        <v>0</v>
      </c>
      <c r="K15" s="237"/>
      <c r="L15" s="262">
        <f t="shared" si="2"/>
        <v>0</v>
      </c>
      <c r="M15" s="237"/>
      <c r="N15" s="262">
        <f t="shared" si="0"/>
        <v>0</v>
      </c>
      <c r="O15" s="237"/>
    </row>
    <row r="16" spans="1:24" s="228" customFormat="1" x14ac:dyDescent="0.25">
      <c r="B16" s="22"/>
      <c r="C16" s="22"/>
      <c r="D16" s="228" t="s">
        <v>447</v>
      </c>
      <c r="E16" s="22"/>
      <c r="F16" s="22"/>
      <c r="G16" s="237"/>
      <c r="H16" s="236"/>
      <c r="I16" s="237"/>
      <c r="J16" s="262">
        <f t="shared" si="1"/>
        <v>0</v>
      </c>
      <c r="K16" s="237"/>
      <c r="L16" s="262">
        <f t="shared" si="2"/>
        <v>0</v>
      </c>
      <c r="M16" s="237"/>
      <c r="N16" s="262">
        <f t="shared" si="0"/>
        <v>0</v>
      </c>
      <c r="O16" s="237"/>
    </row>
    <row r="17" spans="2:15" s="228" customFormat="1" x14ac:dyDescent="0.25">
      <c r="B17" s="22"/>
      <c r="C17" s="22"/>
      <c r="D17" s="228" t="s">
        <v>447</v>
      </c>
      <c r="E17" s="22"/>
      <c r="F17" s="22"/>
      <c r="G17" s="353"/>
      <c r="H17" s="236"/>
      <c r="I17" s="237"/>
      <c r="J17" s="262">
        <f t="shared" si="1"/>
        <v>0</v>
      </c>
      <c r="K17" s="237"/>
      <c r="L17" s="262">
        <f t="shared" si="2"/>
        <v>0</v>
      </c>
      <c r="M17" s="237"/>
      <c r="N17" s="262">
        <f t="shared" si="0"/>
        <v>0</v>
      </c>
      <c r="O17" s="237"/>
    </row>
    <row r="18" spans="2:15" s="228" customFormat="1" x14ac:dyDescent="0.25">
      <c r="B18" s="22"/>
      <c r="C18" s="22"/>
      <c r="D18" s="228" t="s">
        <v>447</v>
      </c>
      <c r="E18" s="22"/>
      <c r="F18" s="22"/>
      <c r="G18" s="353"/>
      <c r="H18" s="236"/>
      <c r="I18" s="237"/>
      <c r="J18" s="262">
        <f t="shared" si="1"/>
        <v>0</v>
      </c>
      <c r="K18" s="237"/>
      <c r="L18" s="262">
        <f t="shared" si="2"/>
        <v>0</v>
      </c>
      <c r="M18" s="237"/>
      <c r="N18" s="262">
        <f t="shared" si="0"/>
        <v>0</v>
      </c>
      <c r="O18" s="237"/>
    </row>
    <row r="19" spans="2:15" s="228" customFormat="1" x14ac:dyDescent="0.25">
      <c r="B19" s="22"/>
      <c r="C19" s="22"/>
      <c r="D19" s="228" t="s">
        <v>447</v>
      </c>
      <c r="E19" s="22"/>
      <c r="F19" s="22"/>
      <c r="G19" s="353"/>
      <c r="H19" s="236"/>
      <c r="I19" s="237"/>
      <c r="J19" s="262">
        <f t="shared" si="1"/>
        <v>0</v>
      </c>
      <c r="K19" s="237"/>
      <c r="L19" s="262">
        <f t="shared" si="2"/>
        <v>0</v>
      </c>
      <c r="M19" s="237"/>
      <c r="N19" s="262">
        <f t="shared" si="0"/>
        <v>0</v>
      </c>
      <c r="O19" s="237">
        <v>4384.62</v>
      </c>
    </row>
    <row r="20" spans="2:15" x14ac:dyDescent="0.25">
      <c r="B20" s="351"/>
      <c r="C20" s="22"/>
      <c r="D20" s="230" t="s">
        <v>447</v>
      </c>
      <c r="E20" s="351"/>
      <c r="F20" s="22"/>
      <c r="G20" s="352"/>
      <c r="H20" s="210"/>
      <c r="I20" s="209"/>
      <c r="J20" s="262">
        <f t="shared" si="1"/>
        <v>0</v>
      </c>
      <c r="K20" s="209"/>
      <c r="L20" s="262">
        <f t="shared" si="2"/>
        <v>0</v>
      </c>
      <c r="M20" s="209"/>
      <c r="N20" s="262">
        <f t="shared" si="0"/>
        <v>0</v>
      </c>
      <c r="O20" s="209"/>
    </row>
    <row r="21" spans="2:15" x14ac:dyDescent="0.25">
      <c r="B21" s="351"/>
      <c r="C21" s="22"/>
      <c r="D21" s="230" t="s">
        <v>447</v>
      </c>
      <c r="E21" s="351"/>
      <c r="F21" s="22"/>
      <c r="G21" s="354"/>
      <c r="H21" s="210"/>
      <c r="I21" s="209"/>
      <c r="J21" s="262">
        <f t="shared" si="1"/>
        <v>0</v>
      </c>
      <c r="K21" s="209"/>
      <c r="L21" s="262">
        <f t="shared" si="2"/>
        <v>0</v>
      </c>
      <c r="M21" s="209"/>
      <c r="N21" s="262">
        <f t="shared" si="0"/>
        <v>0</v>
      </c>
      <c r="O21" s="209"/>
    </row>
    <row r="22" spans="2:15" x14ac:dyDescent="0.25">
      <c r="B22" s="351"/>
      <c r="C22" s="351"/>
      <c r="D22" s="230" t="s">
        <v>445</v>
      </c>
      <c r="E22" s="351"/>
      <c r="F22" s="22"/>
      <c r="G22" s="352"/>
      <c r="H22" s="210"/>
      <c r="I22" s="209"/>
      <c r="J22" s="262">
        <f t="shared" si="1"/>
        <v>0</v>
      </c>
      <c r="K22" s="209"/>
      <c r="L22" s="262">
        <f t="shared" si="2"/>
        <v>0</v>
      </c>
      <c r="M22" s="209"/>
      <c r="N22" s="262">
        <f t="shared" si="0"/>
        <v>0</v>
      </c>
      <c r="O22" s="209"/>
    </row>
    <row r="23" spans="2:15" x14ac:dyDescent="0.25">
      <c r="B23" s="351"/>
      <c r="C23" s="351"/>
      <c r="D23" s="230" t="s">
        <v>445</v>
      </c>
      <c r="E23" s="351"/>
      <c r="F23" s="22"/>
      <c r="G23" s="352"/>
      <c r="H23" s="210"/>
      <c r="I23" s="209"/>
      <c r="J23" s="262">
        <f t="shared" si="1"/>
        <v>0</v>
      </c>
      <c r="K23" s="209"/>
      <c r="L23" s="262">
        <f t="shared" si="2"/>
        <v>0</v>
      </c>
      <c r="M23" s="209"/>
      <c r="N23" s="262">
        <f t="shared" si="0"/>
        <v>0</v>
      </c>
      <c r="O23" s="209">
        <v>552.77</v>
      </c>
    </row>
    <row r="24" spans="2:15" x14ac:dyDescent="0.25">
      <c r="B24" s="351"/>
      <c r="C24" s="351"/>
      <c r="D24" s="230" t="s">
        <v>445</v>
      </c>
      <c r="E24" s="351"/>
      <c r="F24" s="22"/>
      <c r="G24" s="354"/>
      <c r="H24" s="210"/>
      <c r="I24" s="209"/>
      <c r="J24" s="262">
        <f t="shared" si="1"/>
        <v>0</v>
      </c>
      <c r="K24" s="209"/>
      <c r="L24" s="262">
        <f t="shared" si="2"/>
        <v>0</v>
      </c>
      <c r="M24" s="209"/>
      <c r="N24" s="262">
        <f t="shared" si="0"/>
        <v>0</v>
      </c>
      <c r="O24" s="209">
        <v>1722.5</v>
      </c>
    </row>
    <row r="25" spans="2:15" x14ac:dyDescent="0.25">
      <c r="B25" s="351"/>
      <c r="C25" s="351"/>
      <c r="D25" s="230" t="s">
        <v>445</v>
      </c>
      <c r="E25" s="351"/>
      <c r="F25" s="22"/>
      <c r="G25" s="354"/>
      <c r="H25" s="210"/>
      <c r="I25" s="209"/>
      <c r="J25" s="262">
        <f t="shared" si="1"/>
        <v>0</v>
      </c>
      <c r="K25" s="209"/>
      <c r="L25" s="262">
        <f t="shared" si="2"/>
        <v>0</v>
      </c>
      <c r="M25" s="209"/>
      <c r="N25" s="262">
        <f t="shared" si="0"/>
        <v>0</v>
      </c>
      <c r="O25" s="209"/>
    </row>
    <row r="26" spans="2:15" x14ac:dyDescent="0.25">
      <c r="B26" s="351"/>
      <c r="C26" s="351"/>
      <c r="D26" s="230" t="s">
        <v>445</v>
      </c>
      <c r="E26" s="351"/>
      <c r="F26" s="22"/>
      <c r="G26" s="352"/>
      <c r="H26" s="210"/>
      <c r="I26" s="209"/>
      <c r="J26" s="262">
        <f t="shared" si="1"/>
        <v>0</v>
      </c>
      <c r="K26" s="209"/>
      <c r="L26" s="262">
        <f t="shared" si="2"/>
        <v>0</v>
      </c>
      <c r="M26" s="209"/>
      <c r="N26" s="262">
        <f t="shared" si="0"/>
        <v>0</v>
      </c>
      <c r="O26" s="209"/>
    </row>
    <row r="27" spans="2:15" x14ac:dyDescent="0.25">
      <c r="B27" s="351"/>
      <c r="D27" s="230" t="s">
        <v>448</v>
      </c>
      <c r="E27" s="351"/>
      <c r="F27" s="22"/>
      <c r="G27" s="354"/>
      <c r="H27" s="210"/>
      <c r="I27" s="209"/>
      <c r="J27" s="262">
        <f t="shared" si="1"/>
        <v>0</v>
      </c>
      <c r="K27" s="209"/>
      <c r="L27" s="262">
        <f t="shared" si="2"/>
        <v>0</v>
      </c>
      <c r="M27" s="209"/>
      <c r="N27" s="262">
        <f t="shared" si="0"/>
        <v>0</v>
      </c>
      <c r="O27" s="209">
        <v>557.69000000000005</v>
      </c>
    </row>
    <row r="28" spans="2:15" x14ac:dyDescent="0.25">
      <c r="B28" s="351"/>
      <c r="D28" s="230" t="s">
        <v>448</v>
      </c>
      <c r="E28" s="351"/>
      <c r="F28" s="22"/>
      <c r="G28" s="352"/>
      <c r="H28" s="210"/>
      <c r="I28" s="209"/>
      <c r="J28" s="262">
        <f t="shared" si="1"/>
        <v>0</v>
      </c>
      <c r="K28" s="209"/>
      <c r="L28" s="262">
        <f t="shared" si="2"/>
        <v>0</v>
      </c>
      <c r="M28" s="209"/>
      <c r="N28" s="262">
        <f t="shared" si="0"/>
        <v>0</v>
      </c>
      <c r="O28" s="209"/>
    </row>
    <row r="29" spans="2:15" x14ac:dyDescent="0.25">
      <c r="B29" s="351"/>
      <c r="D29" s="230" t="s">
        <v>448</v>
      </c>
      <c r="E29" s="351"/>
      <c r="F29" s="22"/>
      <c r="G29" s="354"/>
      <c r="H29" s="210"/>
      <c r="I29" s="209"/>
      <c r="J29" s="262">
        <f t="shared" si="1"/>
        <v>0</v>
      </c>
      <c r="K29" s="209"/>
      <c r="L29" s="262">
        <f t="shared" si="2"/>
        <v>0</v>
      </c>
      <c r="M29" s="209"/>
      <c r="N29" s="262">
        <f t="shared" si="0"/>
        <v>0</v>
      </c>
      <c r="O29" s="209"/>
    </row>
    <row r="30" spans="2:15" x14ac:dyDescent="0.25">
      <c r="B30" s="351"/>
      <c r="D30" s="230" t="s">
        <v>448</v>
      </c>
      <c r="E30" s="351"/>
      <c r="F30" s="22"/>
      <c r="G30" s="352"/>
      <c r="H30" s="210"/>
      <c r="I30" s="209"/>
      <c r="J30" s="262">
        <f t="shared" si="1"/>
        <v>0</v>
      </c>
      <c r="K30" s="209"/>
      <c r="L30" s="262">
        <f t="shared" si="2"/>
        <v>0</v>
      </c>
      <c r="M30" s="209"/>
      <c r="N30" s="262">
        <f t="shared" si="0"/>
        <v>0</v>
      </c>
      <c r="O30" s="209">
        <v>1769.72</v>
      </c>
    </row>
    <row r="31" spans="2:15" x14ac:dyDescent="0.25">
      <c r="B31" s="351"/>
      <c r="D31" s="230" t="s">
        <v>448</v>
      </c>
      <c r="E31" s="351"/>
      <c r="F31" s="22"/>
      <c r="G31" s="352"/>
      <c r="H31" s="210"/>
      <c r="I31" s="209"/>
      <c r="J31" s="262">
        <f t="shared" si="1"/>
        <v>0</v>
      </c>
      <c r="K31" s="209"/>
      <c r="L31" s="262">
        <f t="shared" si="2"/>
        <v>0</v>
      </c>
      <c r="M31" s="209"/>
      <c r="N31" s="262">
        <f t="shared" si="0"/>
        <v>0</v>
      </c>
      <c r="O31" s="209"/>
    </row>
    <row r="32" spans="2:15" x14ac:dyDescent="0.25">
      <c r="B32" s="351"/>
      <c r="D32" s="230" t="s">
        <v>448</v>
      </c>
      <c r="E32" s="351"/>
      <c r="F32" s="22"/>
      <c r="G32" s="354"/>
      <c r="H32" s="210"/>
      <c r="I32" s="209"/>
      <c r="J32" s="262">
        <f t="shared" si="1"/>
        <v>0</v>
      </c>
      <c r="K32" s="209"/>
      <c r="L32" s="262">
        <f t="shared" si="2"/>
        <v>0</v>
      </c>
      <c r="M32" s="209"/>
      <c r="N32" s="262">
        <f t="shared" si="0"/>
        <v>0</v>
      </c>
      <c r="O32" s="209"/>
    </row>
    <row r="33" spans="2:15" x14ac:dyDescent="0.25">
      <c r="B33" s="351"/>
      <c r="D33" s="230" t="s">
        <v>448</v>
      </c>
      <c r="E33" s="351"/>
      <c r="F33" s="22"/>
      <c r="G33" s="352"/>
      <c r="H33" s="210"/>
      <c r="I33" s="209"/>
      <c r="J33" s="262">
        <f t="shared" si="1"/>
        <v>0</v>
      </c>
      <c r="K33" s="209"/>
      <c r="L33" s="262">
        <f t="shared" si="2"/>
        <v>0</v>
      </c>
      <c r="M33" s="209"/>
      <c r="N33" s="262">
        <f t="shared" si="0"/>
        <v>0</v>
      </c>
      <c r="O33" s="209"/>
    </row>
    <row r="34" spans="2:15" x14ac:dyDescent="0.25">
      <c r="B34" s="351"/>
      <c r="D34" s="230" t="s">
        <v>448</v>
      </c>
      <c r="E34" s="351"/>
      <c r="F34" s="22"/>
      <c r="G34" s="352"/>
      <c r="H34" s="210"/>
      <c r="I34" s="209"/>
      <c r="J34" s="262">
        <f t="shared" si="1"/>
        <v>0</v>
      </c>
      <c r="K34" s="209"/>
      <c r="L34" s="262">
        <f t="shared" si="2"/>
        <v>0</v>
      </c>
      <c r="M34" s="209"/>
      <c r="N34" s="262">
        <f t="shared" si="0"/>
        <v>0</v>
      </c>
      <c r="O34" s="209"/>
    </row>
    <row r="35" spans="2:15" x14ac:dyDescent="0.25">
      <c r="B35" s="351"/>
      <c r="C35" s="4"/>
      <c r="D35" s="230" t="s">
        <v>450</v>
      </c>
      <c r="E35" s="351"/>
      <c r="F35" s="22"/>
      <c r="G35" s="352"/>
      <c r="H35" s="210"/>
      <c r="I35" s="209"/>
      <c r="J35" s="262">
        <f t="shared" si="1"/>
        <v>0</v>
      </c>
      <c r="K35" s="209"/>
      <c r="L35" s="262">
        <f t="shared" si="2"/>
        <v>0</v>
      </c>
      <c r="M35" s="209"/>
      <c r="N35" s="262">
        <f t="shared" si="0"/>
        <v>0</v>
      </c>
      <c r="O35" s="209"/>
    </row>
    <row r="36" spans="2:15" x14ac:dyDescent="0.25">
      <c r="B36" s="351"/>
      <c r="C36" s="4"/>
      <c r="D36" s="230" t="s">
        <v>447</v>
      </c>
      <c r="E36" s="351"/>
      <c r="F36" s="22"/>
      <c r="G36" s="352"/>
      <c r="H36" s="210"/>
      <c r="I36" s="209"/>
      <c r="J36" s="262">
        <f t="shared" si="1"/>
        <v>0</v>
      </c>
      <c r="K36" s="209"/>
      <c r="L36" s="262">
        <f t="shared" si="2"/>
        <v>0</v>
      </c>
      <c r="M36" s="209"/>
      <c r="N36" s="262">
        <f>L36+M36</f>
        <v>0</v>
      </c>
      <c r="O36" s="209"/>
    </row>
    <row r="37" spans="2:15" x14ac:dyDescent="0.25">
      <c r="B37" s="351"/>
      <c r="C37" s="4"/>
      <c r="D37" s="230" t="s">
        <v>450</v>
      </c>
      <c r="E37" s="351"/>
      <c r="F37" s="22"/>
      <c r="G37" s="352"/>
      <c r="H37" s="210"/>
      <c r="I37" s="209"/>
      <c r="J37" s="262">
        <f t="shared" si="1"/>
        <v>0</v>
      </c>
      <c r="K37" s="209"/>
      <c r="L37" s="262">
        <f t="shared" si="2"/>
        <v>0</v>
      </c>
      <c r="M37" s="209"/>
      <c r="N37" s="262">
        <f t="shared" ref="N37:N47" si="3">L37+M37</f>
        <v>0</v>
      </c>
      <c r="O37" s="209">
        <v>7135.04</v>
      </c>
    </row>
    <row r="38" spans="2:15" x14ac:dyDescent="0.25">
      <c r="B38" s="351"/>
      <c r="C38" s="4"/>
      <c r="D38" s="230" t="s">
        <v>451</v>
      </c>
      <c r="E38" s="351"/>
      <c r="F38" s="22"/>
      <c r="G38" s="352"/>
      <c r="H38" s="210"/>
      <c r="I38" s="209"/>
      <c r="J38" s="262">
        <f t="shared" si="1"/>
        <v>0</v>
      </c>
      <c r="K38" s="209"/>
      <c r="L38" s="262">
        <f t="shared" si="2"/>
        <v>0</v>
      </c>
      <c r="M38" s="209"/>
      <c r="N38" s="262">
        <f t="shared" si="3"/>
        <v>0</v>
      </c>
      <c r="O38" s="209"/>
    </row>
    <row r="39" spans="2:15" x14ac:dyDescent="0.25">
      <c r="B39" s="351"/>
      <c r="C39" s="4"/>
      <c r="D39" s="230" t="s">
        <v>451</v>
      </c>
      <c r="E39" s="351"/>
      <c r="F39" s="22"/>
      <c r="G39" s="352"/>
      <c r="H39" s="210"/>
      <c r="I39" s="209"/>
      <c r="J39" s="262">
        <f t="shared" si="1"/>
        <v>0</v>
      </c>
      <c r="K39" s="209"/>
      <c r="L39" s="262">
        <f t="shared" si="2"/>
        <v>0</v>
      </c>
      <c r="M39" s="209"/>
      <c r="N39" s="262">
        <f t="shared" si="3"/>
        <v>0</v>
      </c>
      <c r="O39" s="209"/>
    </row>
    <row r="40" spans="2:15" x14ac:dyDescent="0.25">
      <c r="B40" s="351"/>
      <c r="C40" s="4"/>
      <c r="D40" s="230" t="s">
        <v>447</v>
      </c>
      <c r="E40" s="351"/>
      <c r="F40" s="22"/>
      <c r="G40" s="352"/>
      <c r="H40" s="210"/>
      <c r="I40" s="209"/>
      <c r="J40" s="262">
        <f t="shared" si="1"/>
        <v>0</v>
      </c>
      <c r="K40" s="209"/>
      <c r="L40" s="262">
        <f t="shared" si="2"/>
        <v>0</v>
      </c>
      <c r="M40" s="209"/>
      <c r="N40" s="262">
        <f t="shared" si="3"/>
        <v>0</v>
      </c>
      <c r="O40" s="209">
        <v>4458.71</v>
      </c>
    </row>
    <row r="41" spans="2:15" x14ac:dyDescent="0.25">
      <c r="B41" s="351"/>
      <c r="C41" s="4"/>
      <c r="D41" s="230" t="s">
        <v>447</v>
      </c>
      <c r="E41" s="351"/>
      <c r="F41" s="22"/>
      <c r="G41" s="352"/>
      <c r="H41" s="210"/>
      <c r="I41" s="209"/>
      <c r="J41" s="262">
        <f t="shared" si="1"/>
        <v>0</v>
      </c>
      <c r="K41" s="209"/>
      <c r="L41" s="262">
        <f t="shared" si="2"/>
        <v>0</v>
      </c>
      <c r="M41" s="209"/>
      <c r="N41" s="262">
        <f t="shared" si="3"/>
        <v>0</v>
      </c>
      <c r="O41" s="209"/>
    </row>
    <row r="42" spans="2:15" x14ac:dyDescent="0.25">
      <c r="B42" s="351"/>
      <c r="C42" s="4"/>
      <c r="D42" s="230" t="s">
        <v>447</v>
      </c>
      <c r="E42" s="351"/>
      <c r="F42" s="22"/>
      <c r="G42" s="352"/>
      <c r="H42" s="210"/>
      <c r="I42" s="209"/>
      <c r="J42" s="262">
        <f t="shared" si="1"/>
        <v>0</v>
      </c>
      <c r="K42" s="209"/>
      <c r="L42" s="262">
        <f t="shared" si="2"/>
        <v>0</v>
      </c>
      <c r="M42" s="209"/>
      <c r="N42" s="262">
        <f t="shared" si="3"/>
        <v>0</v>
      </c>
      <c r="O42" s="209"/>
    </row>
    <row r="43" spans="2:15" x14ac:dyDescent="0.25">
      <c r="B43" s="351"/>
      <c r="C43" s="4"/>
      <c r="D43" s="230" t="s">
        <v>445</v>
      </c>
      <c r="E43" s="351"/>
      <c r="F43" s="22"/>
      <c r="G43" s="352"/>
      <c r="H43" s="210"/>
      <c r="I43" s="209"/>
      <c r="J43" s="262">
        <f t="shared" si="1"/>
        <v>0</v>
      </c>
      <c r="K43" s="209"/>
      <c r="L43" s="262">
        <f t="shared" si="2"/>
        <v>0</v>
      </c>
      <c r="M43" s="209"/>
      <c r="N43" s="262">
        <f t="shared" si="3"/>
        <v>0</v>
      </c>
      <c r="O43" s="209"/>
    </row>
    <row r="44" spans="2:15" s="228" customFormat="1" x14ac:dyDescent="0.25">
      <c r="B44" s="22"/>
      <c r="C44" s="22"/>
      <c r="D44" s="228" t="s">
        <v>447</v>
      </c>
      <c r="E44" s="22"/>
      <c r="F44" s="22"/>
      <c r="G44" s="353"/>
      <c r="H44" s="236"/>
      <c r="I44" s="237"/>
      <c r="J44" s="262">
        <f t="shared" si="1"/>
        <v>0</v>
      </c>
      <c r="K44" s="237"/>
      <c r="L44" s="262">
        <f t="shared" si="2"/>
        <v>0</v>
      </c>
      <c r="M44" s="237"/>
      <c r="N44" s="262">
        <f t="shared" si="3"/>
        <v>0</v>
      </c>
      <c r="O44" s="237"/>
    </row>
    <row r="45" spans="2:15" s="228" customFormat="1" x14ac:dyDescent="0.25">
      <c r="B45" s="22"/>
      <c r="C45" s="22"/>
      <c r="D45" s="228" t="s">
        <v>447</v>
      </c>
      <c r="E45" s="22"/>
      <c r="F45" s="22"/>
      <c r="G45" s="353"/>
      <c r="H45" s="236"/>
      <c r="I45" s="237"/>
      <c r="J45" s="262">
        <f t="shared" si="1"/>
        <v>0</v>
      </c>
      <c r="K45" s="237"/>
      <c r="L45" s="262">
        <f t="shared" si="2"/>
        <v>0</v>
      </c>
      <c r="M45" s="237"/>
      <c r="N45" s="262">
        <f t="shared" si="3"/>
        <v>0</v>
      </c>
      <c r="O45" s="237"/>
    </row>
    <row r="46" spans="2:15" s="228" customFormat="1" x14ac:dyDescent="0.25">
      <c r="B46" s="22"/>
      <c r="C46" s="22"/>
      <c r="D46" s="228" t="s">
        <v>447</v>
      </c>
      <c r="E46" s="22"/>
      <c r="F46" s="22"/>
      <c r="G46" s="237"/>
      <c r="H46" s="236"/>
      <c r="I46" s="237"/>
      <c r="J46" s="262">
        <f t="shared" si="1"/>
        <v>0</v>
      </c>
      <c r="K46" s="237"/>
      <c r="L46" s="262">
        <f t="shared" si="2"/>
        <v>0</v>
      </c>
      <c r="M46" s="237"/>
      <c r="N46" s="262">
        <f t="shared" si="3"/>
        <v>0</v>
      </c>
      <c r="O46" s="237"/>
    </row>
    <row r="47" spans="2:15" s="228" customFormat="1" x14ac:dyDescent="0.25">
      <c r="B47" s="22"/>
      <c r="C47" s="22"/>
      <c r="D47" s="228" t="s">
        <v>447</v>
      </c>
      <c r="E47" s="22"/>
      <c r="F47" s="22"/>
      <c r="G47" s="353"/>
      <c r="H47" s="236"/>
      <c r="I47" s="237"/>
      <c r="J47" s="262">
        <f t="shared" si="1"/>
        <v>0</v>
      </c>
      <c r="K47" s="237"/>
      <c r="L47" s="262">
        <f t="shared" si="2"/>
        <v>0</v>
      </c>
      <c r="M47" s="237"/>
      <c r="N47" s="262">
        <f t="shared" si="3"/>
        <v>0</v>
      </c>
      <c r="O47" s="237"/>
    </row>
    <row r="48" spans="2:15" x14ac:dyDescent="0.25">
      <c r="J48" s="260"/>
      <c r="L48" s="261"/>
      <c r="M48" s="219"/>
      <c r="N48" s="261"/>
      <c r="O48" s="219"/>
    </row>
    <row r="49" spans="1:15" x14ac:dyDescent="0.25">
      <c r="A49" s="4"/>
      <c r="B49" s="4"/>
      <c r="C49" s="4"/>
      <c r="D49" s="4"/>
      <c r="E49" s="4"/>
      <c r="F49" s="4"/>
      <c r="G49" s="4"/>
      <c r="H49" s="4"/>
      <c r="I49" s="4"/>
      <c r="J49" s="263"/>
      <c r="K49" s="4"/>
      <c r="L49" s="261"/>
      <c r="M49" s="19"/>
      <c r="N49" s="265"/>
      <c r="O49" s="19"/>
    </row>
    <row r="50" spans="1:15" ht="15.75" thickBot="1" x14ac:dyDescent="0.3">
      <c r="A50" s="20" t="s">
        <v>41</v>
      </c>
      <c r="B50" s="20"/>
      <c r="C50" s="20"/>
      <c r="D50" s="220"/>
      <c r="E50" s="220"/>
      <c r="F50" s="220"/>
      <c r="G50" s="264">
        <f>SUM(G6:G49)</f>
        <v>0</v>
      </c>
      <c r="H50" s="264">
        <f>SUM(H6:H49)</f>
        <v>0</v>
      </c>
      <c r="I50" s="264"/>
      <c r="J50" s="264">
        <f t="shared" ref="J50:O50" si="4">SUM(J6:J49)</f>
        <v>0</v>
      </c>
      <c r="K50" s="264">
        <f t="shared" si="4"/>
        <v>0</v>
      </c>
      <c r="L50" s="264">
        <f t="shared" si="4"/>
        <v>0</v>
      </c>
      <c r="M50" s="264">
        <f t="shared" si="4"/>
        <v>0</v>
      </c>
      <c r="N50" s="264">
        <f t="shared" si="4"/>
        <v>0</v>
      </c>
      <c r="O50" s="213">
        <f t="shared" si="4"/>
        <v>33042.590000000004</v>
      </c>
    </row>
    <row r="51" spans="1:15" ht="15.75" thickTop="1" x14ac:dyDescent="0.25">
      <c r="N51" s="228"/>
    </row>
    <row r="52" spans="1:15" x14ac:dyDescent="0.25">
      <c r="E52" s="228"/>
      <c r="N52" s="228"/>
    </row>
    <row r="53" spans="1:15" x14ac:dyDescent="0.25">
      <c r="E53" s="228"/>
    </row>
    <row r="54" spans="1:15" x14ac:dyDescent="0.25">
      <c r="A54" s="259" t="s">
        <v>605</v>
      </c>
      <c r="B54" s="259"/>
      <c r="C54" s="259"/>
    </row>
    <row r="55" spans="1:15" x14ac:dyDescent="0.25">
      <c r="A55" s="260" t="s">
        <v>606</v>
      </c>
      <c r="B55" s="260"/>
      <c r="C55" s="260"/>
    </row>
  </sheetData>
  <mergeCells count="4">
    <mergeCell ref="A1:O1"/>
    <mergeCell ref="A2:O2"/>
    <mergeCell ref="A3:O3"/>
    <mergeCell ref="L4:P4"/>
  </mergeCells>
  <pageMargins left="0.25" right="0.25" top="0.75" bottom="0.75" header="0.3" footer="0.3"/>
  <pageSetup scale="43" fitToHeight="0" orientation="landscape" horizontalDpi="1200" verticalDpi="1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3"/>
  <sheetViews>
    <sheetView topLeftCell="A20" workbookViewId="0">
      <selection activeCell="A19" sqref="A19:F34"/>
    </sheetView>
  </sheetViews>
  <sheetFormatPr defaultColWidth="9.140625" defaultRowHeight="15" x14ac:dyDescent="0.25"/>
  <cols>
    <col min="1" max="1" width="12.85546875" style="8" customWidth="1"/>
    <col min="2" max="2" width="39.42578125" style="8" customWidth="1"/>
    <col min="3" max="3" width="17.42578125" style="8" customWidth="1"/>
    <col min="4" max="4" width="12.85546875" style="8" bestFit="1" customWidth="1"/>
    <col min="5" max="5" width="12.5703125" style="8" bestFit="1" customWidth="1"/>
    <col min="6" max="16384" width="9.140625" style="8"/>
  </cols>
  <sheetData>
    <row r="1" spans="1:6" x14ac:dyDescent="0.25">
      <c r="A1" s="7" t="s">
        <v>648</v>
      </c>
    </row>
    <row r="2" spans="1:6" x14ac:dyDescent="0.25">
      <c r="A2" s="7" t="s">
        <v>603</v>
      </c>
    </row>
    <row r="3" spans="1:6" x14ac:dyDescent="0.25">
      <c r="A3" s="7" t="s">
        <v>644</v>
      </c>
    </row>
    <row r="4" spans="1:6" ht="15.75" thickBot="1" x14ac:dyDescent="0.3"/>
    <row r="5" spans="1:6" x14ac:dyDescent="0.25">
      <c r="A5" s="457" t="s">
        <v>655</v>
      </c>
      <c r="B5" s="458"/>
      <c r="C5" s="458"/>
      <c r="D5" s="458"/>
      <c r="E5" s="458"/>
      <c r="F5" s="459"/>
    </row>
    <row r="6" spans="1:6" x14ac:dyDescent="0.25">
      <c r="A6" s="460"/>
      <c r="B6" s="461" t="s">
        <v>604</v>
      </c>
      <c r="C6" s="351"/>
      <c r="D6" s="351"/>
      <c r="E6" s="351"/>
      <c r="F6" s="462"/>
    </row>
    <row r="7" spans="1:6" x14ac:dyDescent="0.25">
      <c r="A7" s="460"/>
      <c r="B7" s="373" t="s">
        <v>542</v>
      </c>
      <c r="C7" s="380" t="s">
        <v>543</v>
      </c>
      <c r="D7" s="381" t="s">
        <v>544</v>
      </c>
      <c r="E7" s="382" t="s">
        <v>545</v>
      </c>
      <c r="F7" s="462"/>
    </row>
    <row r="8" spans="1:6" x14ac:dyDescent="0.25">
      <c r="A8" s="460"/>
      <c r="B8" s="374" t="s">
        <v>274</v>
      </c>
      <c r="C8" s="463">
        <f>+'SCHDA Statement of Total Cost'!B13</f>
        <v>0</v>
      </c>
      <c r="D8" s="464">
        <f>+'SCHD J Schedule Indirect Cost'!L12</f>
        <v>0</v>
      </c>
      <c r="E8" s="412">
        <f>+C8-D8</f>
        <v>0</v>
      </c>
      <c r="F8" s="462"/>
    </row>
    <row r="9" spans="1:6" x14ac:dyDescent="0.25">
      <c r="A9" s="460"/>
      <c r="B9" s="374" t="s">
        <v>276</v>
      </c>
      <c r="C9" s="376">
        <f>+'SCHDA Statement of Total Cost'!B14</f>
        <v>0</v>
      </c>
      <c r="D9" s="377">
        <f>+'SCHD J Schedule Indirect Cost'!L13</f>
        <v>0</v>
      </c>
      <c r="E9" s="378">
        <f>+C9-D9</f>
        <v>0</v>
      </c>
      <c r="F9" s="462"/>
    </row>
    <row r="10" spans="1:6" x14ac:dyDescent="0.25">
      <c r="A10" s="460"/>
      <c r="B10" s="374" t="s">
        <v>546</v>
      </c>
      <c r="C10" s="465">
        <f>SUM(C8:C9)</f>
        <v>0</v>
      </c>
      <c r="D10" s="465">
        <f>SUM(D8:D9)</f>
        <v>0</v>
      </c>
      <c r="E10" s="465">
        <f>SUM(E8:E9)</f>
        <v>0</v>
      </c>
      <c r="F10" s="462"/>
    </row>
    <row r="11" spans="1:6" x14ac:dyDescent="0.25">
      <c r="A11" s="460"/>
      <c r="B11" s="351"/>
      <c r="C11" s="351"/>
      <c r="D11" s="351"/>
      <c r="E11" s="351"/>
      <c r="F11" s="462"/>
    </row>
    <row r="12" spans="1:6" x14ac:dyDescent="0.25">
      <c r="A12" s="460"/>
      <c r="B12" s="379" t="s">
        <v>547</v>
      </c>
      <c r="C12" s="374"/>
      <c r="D12" s="351"/>
      <c r="E12" s="351"/>
      <c r="F12" s="462"/>
    </row>
    <row r="13" spans="1:6" x14ac:dyDescent="0.25">
      <c r="A13" s="460"/>
      <c r="B13" s="374" t="s">
        <v>548</v>
      </c>
      <c r="C13" s="456">
        <f>+C10</f>
        <v>0</v>
      </c>
      <c r="D13" s="503" t="s">
        <v>550</v>
      </c>
      <c r="E13" s="504" t="e">
        <f>+C13/C14</f>
        <v>#DIV/0!</v>
      </c>
      <c r="F13" s="462"/>
    </row>
    <row r="14" spans="1:6" x14ac:dyDescent="0.25">
      <c r="A14" s="460"/>
      <c r="B14" s="374" t="s">
        <v>549</v>
      </c>
      <c r="C14" s="466">
        <f>+'SCHDA Statement of Total Cost'!B12</f>
        <v>0</v>
      </c>
      <c r="D14" s="503"/>
      <c r="E14" s="504"/>
      <c r="F14" s="462"/>
    </row>
    <row r="15" spans="1:6" ht="15.75" thickBot="1" x14ac:dyDescent="0.3">
      <c r="A15" s="467"/>
      <c r="B15" s="468"/>
      <c r="C15" s="468"/>
      <c r="D15" s="468"/>
      <c r="E15" s="468"/>
      <c r="F15" s="469"/>
    </row>
    <row r="18" spans="1:6" ht="15.75" thickBot="1" x14ac:dyDescent="0.3"/>
    <row r="19" spans="1:6" x14ac:dyDescent="0.25">
      <c r="A19" s="457" t="s">
        <v>656</v>
      </c>
      <c r="B19" s="458"/>
      <c r="C19" s="458"/>
      <c r="D19" s="458"/>
      <c r="E19" s="458"/>
      <c r="F19" s="459"/>
    </row>
    <row r="20" spans="1:6" x14ac:dyDescent="0.25">
      <c r="A20" s="460"/>
      <c r="B20" s="351"/>
      <c r="C20" s="351"/>
      <c r="D20" s="351"/>
      <c r="E20" s="351"/>
      <c r="F20" s="462"/>
    </row>
    <row r="21" spans="1:6" x14ac:dyDescent="0.25">
      <c r="A21" s="460"/>
      <c r="B21" s="470" t="s">
        <v>657</v>
      </c>
      <c r="C21" s="471" t="s">
        <v>85</v>
      </c>
      <c r="D21" s="472"/>
      <c r="E21" s="351"/>
      <c r="F21" s="462"/>
    </row>
    <row r="22" spans="1:6" x14ac:dyDescent="0.25">
      <c r="A22" s="460"/>
      <c r="B22" s="472" t="s">
        <v>658</v>
      </c>
      <c r="C22" s="473"/>
      <c r="D22" s="472"/>
      <c r="E22" s="351"/>
      <c r="F22" s="462"/>
    </row>
    <row r="23" spans="1:6" x14ac:dyDescent="0.25">
      <c r="A23" s="460"/>
      <c r="B23" s="472" t="s">
        <v>676</v>
      </c>
      <c r="C23" s="473"/>
      <c r="D23" s="472"/>
      <c r="E23" s="351"/>
      <c r="F23" s="462"/>
    </row>
    <row r="24" spans="1:6" x14ac:dyDescent="0.25">
      <c r="A24" s="460"/>
      <c r="B24" s="472" t="s">
        <v>677</v>
      </c>
      <c r="C24" s="473"/>
      <c r="D24" s="472"/>
      <c r="E24" s="351"/>
      <c r="F24" s="462"/>
    </row>
    <row r="25" spans="1:6" x14ac:dyDescent="0.25">
      <c r="A25" s="460"/>
      <c r="B25" s="472" t="s">
        <v>659</v>
      </c>
      <c r="C25" s="473"/>
      <c r="D25" s="472"/>
      <c r="E25" s="351"/>
      <c r="F25" s="462"/>
    </row>
    <row r="26" spans="1:6" x14ac:dyDescent="0.25">
      <c r="A26" s="460"/>
      <c r="B26" s="472" t="s">
        <v>660</v>
      </c>
      <c r="C26" s="473"/>
      <c r="D26" s="472"/>
      <c r="E26" s="351"/>
      <c r="F26" s="462"/>
    </row>
    <row r="27" spans="1:6" x14ac:dyDescent="0.25">
      <c r="A27" s="460"/>
      <c r="B27" s="472" t="s">
        <v>661</v>
      </c>
      <c r="C27" s="473"/>
      <c r="D27" s="472"/>
      <c r="E27" s="351"/>
      <c r="F27" s="462"/>
    </row>
    <row r="28" spans="1:6" x14ac:dyDescent="0.25">
      <c r="A28" s="460"/>
      <c r="B28" s="472" t="s">
        <v>662</v>
      </c>
      <c r="C28" s="473"/>
      <c r="D28" s="472"/>
      <c r="E28" s="351"/>
      <c r="F28" s="462"/>
    </row>
    <row r="29" spans="1:6" x14ac:dyDescent="0.25">
      <c r="A29" s="460"/>
      <c r="B29" s="472" t="s">
        <v>663</v>
      </c>
      <c r="C29" s="473"/>
      <c r="D29" s="472"/>
      <c r="E29" s="351"/>
      <c r="F29" s="462"/>
    </row>
    <row r="30" spans="1:6" x14ac:dyDescent="0.25">
      <c r="A30" s="460"/>
      <c r="B30" s="472" t="s">
        <v>664</v>
      </c>
      <c r="C30" s="351"/>
      <c r="D30" s="472"/>
      <c r="E30" s="351"/>
      <c r="F30" s="462"/>
    </row>
    <row r="31" spans="1:6" x14ac:dyDescent="0.25">
      <c r="A31" s="460"/>
      <c r="B31" s="351" t="s">
        <v>675</v>
      </c>
      <c r="C31" s="351"/>
      <c r="D31" s="472"/>
      <c r="E31" s="351"/>
      <c r="F31" s="462"/>
    </row>
    <row r="32" spans="1:6" ht="17.25" x14ac:dyDescent="0.4">
      <c r="A32" s="460"/>
      <c r="B32" s="351"/>
      <c r="C32" s="455"/>
      <c r="D32" s="472"/>
      <c r="E32" s="351"/>
      <c r="F32" s="462"/>
    </row>
    <row r="33" spans="1:6" ht="17.25" x14ac:dyDescent="0.4">
      <c r="A33" s="460"/>
      <c r="B33" s="472"/>
      <c r="C33" s="449"/>
      <c r="D33" s="472"/>
      <c r="E33" s="351"/>
      <c r="F33" s="462"/>
    </row>
    <row r="34" spans="1:6" ht="17.25" x14ac:dyDescent="0.4">
      <c r="A34" s="460"/>
      <c r="B34" s="472" t="s">
        <v>665</v>
      </c>
      <c r="C34" s="450">
        <f>SUM(C22:C32)</f>
        <v>0</v>
      </c>
      <c r="D34" s="474" t="s">
        <v>82</v>
      </c>
      <c r="E34" s="351"/>
      <c r="F34" s="462"/>
    </row>
    <row r="35" spans="1:6" x14ac:dyDescent="0.25">
      <c r="A35" s="460"/>
      <c r="B35" s="472"/>
      <c r="C35" s="451"/>
      <c r="D35" s="474"/>
      <c r="E35" s="351"/>
      <c r="F35" s="462"/>
    </row>
    <row r="36" spans="1:6" x14ac:dyDescent="0.25">
      <c r="A36" s="460"/>
      <c r="B36" s="472" t="s">
        <v>666</v>
      </c>
      <c r="C36" s="451"/>
      <c r="D36" s="474"/>
      <c r="E36" s="351"/>
      <c r="F36" s="462"/>
    </row>
    <row r="37" spans="1:6" ht="17.25" x14ac:dyDescent="0.4">
      <c r="A37" s="460"/>
      <c r="B37" s="472" t="s">
        <v>667</v>
      </c>
      <c r="C37" s="479">
        <f>+'SCHDA Statement of Total Cost'!B12</f>
        <v>0</v>
      </c>
      <c r="D37" s="474" t="s">
        <v>83</v>
      </c>
      <c r="E37" s="351"/>
      <c r="F37" s="462"/>
    </row>
    <row r="38" spans="1:6" x14ac:dyDescent="0.25">
      <c r="A38" s="460"/>
      <c r="B38" s="472"/>
      <c r="C38" s="238"/>
      <c r="D38" s="474"/>
      <c r="E38" s="351"/>
      <c r="F38" s="462"/>
    </row>
    <row r="39" spans="1:6" ht="17.25" x14ac:dyDescent="0.4">
      <c r="A39" s="460"/>
      <c r="B39" s="472" t="s">
        <v>668</v>
      </c>
      <c r="C39" s="452" t="e">
        <f>SUM(C34/C37)</f>
        <v>#DIV/0!</v>
      </c>
      <c r="D39" s="474" t="s">
        <v>669</v>
      </c>
      <c r="E39" s="351"/>
      <c r="F39" s="462"/>
    </row>
    <row r="40" spans="1:6" x14ac:dyDescent="0.25">
      <c r="A40" s="460"/>
      <c r="B40" s="472"/>
      <c r="C40" s="472"/>
      <c r="D40" s="472"/>
      <c r="E40" s="351"/>
      <c r="F40" s="462"/>
    </row>
    <row r="41" spans="1:6" x14ac:dyDescent="0.25">
      <c r="A41" s="460"/>
      <c r="B41" s="472"/>
      <c r="C41" s="472"/>
      <c r="D41" s="472"/>
      <c r="E41" s="351"/>
      <c r="F41" s="462"/>
    </row>
    <row r="42" spans="1:6" x14ac:dyDescent="0.25">
      <c r="A42" s="460"/>
      <c r="B42" s="475" t="s">
        <v>670</v>
      </c>
      <c r="C42" s="472"/>
      <c r="D42" s="472"/>
      <c r="E42" s="351"/>
      <c r="F42" s="462"/>
    </row>
    <row r="43" spans="1:6" x14ac:dyDescent="0.25">
      <c r="A43" s="460"/>
      <c r="B43" s="472"/>
      <c r="C43" s="472"/>
      <c r="D43" s="472"/>
      <c r="E43" s="351"/>
      <c r="F43" s="462"/>
    </row>
    <row r="44" spans="1:6" x14ac:dyDescent="0.25">
      <c r="A44" s="460"/>
      <c r="B44" s="476" t="s">
        <v>671</v>
      </c>
      <c r="C44" s="477"/>
      <c r="D44" s="472"/>
      <c r="E44" s="351"/>
      <c r="F44" s="462"/>
    </row>
    <row r="45" spans="1:6" ht="17.25" x14ac:dyDescent="0.4">
      <c r="A45" s="460"/>
      <c r="B45" s="472" t="s">
        <v>672</v>
      </c>
      <c r="C45" s="453"/>
      <c r="D45" s="472"/>
      <c r="E45" s="351"/>
      <c r="F45" s="462"/>
    </row>
    <row r="46" spans="1:6" x14ac:dyDescent="0.25">
      <c r="A46" s="460"/>
      <c r="B46" s="472"/>
      <c r="C46" s="478"/>
      <c r="D46" s="472"/>
      <c r="E46" s="351"/>
      <c r="F46" s="462"/>
    </row>
    <row r="47" spans="1:6" x14ac:dyDescent="0.25">
      <c r="A47" s="460"/>
      <c r="B47" s="476" t="s">
        <v>673</v>
      </c>
      <c r="C47" s="478"/>
      <c r="D47" s="472"/>
      <c r="E47" s="351"/>
      <c r="F47" s="462"/>
    </row>
    <row r="48" spans="1:6" ht="17.25" x14ac:dyDescent="0.4">
      <c r="A48" s="460"/>
      <c r="B48" s="472" t="s">
        <v>674</v>
      </c>
      <c r="C48" s="454">
        <f>+'[1]Schedule E'!C32</f>
        <v>0</v>
      </c>
      <c r="D48" s="472"/>
      <c r="E48" s="351"/>
      <c r="F48" s="462"/>
    </row>
    <row r="49" spans="1:6" x14ac:dyDescent="0.25">
      <c r="A49" s="460"/>
      <c r="B49" s="472"/>
      <c r="C49" s="472"/>
      <c r="D49" s="478"/>
      <c r="E49" s="472"/>
      <c r="F49" s="462"/>
    </row>
    <row r="50" spans="1:6" ht="15.75" thickBot="1" x14ac:dyDescent="0.3">
      <c r="A50" s="467"/>
      <c r="B50" s="468"/>
      <c r="C50" s="468"/>
      <c r="D50" s="468"/>
      <c r="E50" s="468"/>
      <c r="F50" s="469"/>
    </row>
    <row r="52" spans="1:6" x14ac:dyDescent="0.25">
      <c r="B52" s="259" t="s">
        <v>623</v>
      </c>
      <c r="C52" s="259"/>
    </row>
    <row r="53" spans="1:6" x14ac:dyDescent="0.25">
      <c r="B53" s="260" t="s">
        <v>620</v>
      </c>
      <c r="C53" s="260"/>
    </row>
  </sheetData>
  <mergeCells count="2">
    <mergeCell ref="D13:D14"/>
    <mergeCell ref="E13:E14"/>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5"/>
  <sheetViews>
    <sheetView showGridLines="0" zoomScale="90" zoomScaleNormal="90" workbookViewId="0">
      <pane ySplit="5" topLeftCell="A6" activePane="bottomLeft" state="frozen"/>
      <selection activeCell="D9" sqref="D9"/>
      <selection pane="bottomLeft" activeCell="B20" sqref="B20"/>
    </sheetView>
  </sheetViews>
  <sheetFormatPr defaultColWidth="9.28515625" defaultRowHeight="15" x14ac:dyDescent="0.25"/>
  <cols>
    <col min="1" max="1" width="15.7109375" style="230" customWidth="1"/>
    <col min="2" max="2" width="28.85546875" style="230" customWidth="1"/>
    <col min="3" max="3" width="25.5703125" style="230" bestFit="1" customWidth="1"/>
    <col min="4" max="4" width="30.28515625" style="230" customWidth="1"/>
    <col min="5" max="6" width="23.140625" style="230" customWidth="1"/>
    <col min="7" max="7" width="6.140625" style="230" customWidth="1"/>
    <col min="8" max="8" width="22.85546875" style="230" customWidth="1"/>
    <col min="9" max="9" width="16.42578125" style="230" hidden="1" customWidth="1"/>
    <col min="10" max="10" width="14.5703125" style="230" hidden="1" customWidth="1"/>
    <col min="11" max="11" width="23.140625" style="230" customWidth="1"/>
    <col min="12" max="16384" width="9.28515625" style="230"/>
  </cols>
  <sheetData>
    <row r="1" spans="1:20" x14ac:dyDescent="0.25">
      <c r="A1" s="501" t="s">
        <v>648</v>
      </c>
      <c r="B1" s="501"/>
      <c r="C1" s="501"/>
      <c r="D1" s="501"/>
      <c r="E1" s="501"/>
      <c r="F1" s="501"/>
      <c r="G1" s="501"/>
      <c r="H1" s="501"/>
      <c r="I1" s="501"/>
      <c r="J1" s="501"/>
      <c r="K1" s="501"/>
      <c r="L1" s="214"/>
      <c r="M1" s="214"/>
      <c r="N1" s="214"/>
      <c r="O1" s="214"/>
      <c r="P1" s="214"/>
      <c r="Q1" s="214"/>
      <c r="R1" s="214"/>
      <c r="S1" s="214"/>
      <c r="T1" s="214"/>
    </row>
    <row r="2" spans="1:20" ht="15" customHeight="1" x14ac:dyDescent="0.25">
      <c r="A2" s="502" t="s">
        <v>452</v>
      </c>
      <c r="B2" s="502"/>
      <c r="C2" s="502"/>
      <c r="D2" s="502"/>
      <c r="E2" s="502"/>
      <c r="F2" s="502"/>
      <c r="G2" s="502"/>
      <c r="H2" s="502"/>
      <c r="I2" s="502"/>
      <c r="J2" s="502"/>
      <c r="K2" s="502"/>
      <c r="L2" s="215"/>
      <c r="M2" s="215"/>
      <c r="N2" s="215"/>
      <c r="O2" s="215"/>
      <c r="P2" s="215"/>
      <c r="Q2" s="215"/>
      <c r="R2" s="215"/>
      <c r="S2" s="215"/>
      <c r="T2" s="215"/>
    </row>
    <row r="3" spans="1:20" ht="15" customHeight="1" x14ac:dyDescent="0.25">
      <c r="A3" s="501" t="s">
        <v>644</v>
      </c>
      <c r="B3" s="501"/>
      <c r="C3" s="501"/>
      <c r="D3" s="501"/>
      <c r="E3" s="501"/>
      <c r="F3" s="501"/>
      <c r="G3" s="501"/>
      <c r="H3" s="501"/>
      <c r="I3" s="501"/>
      <c r="J3" s="501"/>
      <c r="K3" s="501"/>
      <c r="L3" s="215"/>
      <c r="M3" s="215"/>
      <c r="N3" s="215"/>
      <c r="O3" s="215"/>
      <c r="P3" s="215"/>
      <c r="Q3" s="215"/>
      <c r="R3" s="215"/>
      <c r="S3" s="215"/>
      <c r="T3" s="215"/>
    </row>
    <row r="4" spans="1:20" s="228" customFormat="1" x14ac:dyDescent="0.25">
      <c r="A4" s="293"/>
      <c r="F4" s="491"/>
      <c r="G4" s="491"/>
      <c r="H4" s="491"/>
      <c r="I4" s="491"/>
      <c r="J4" s="491"/>
    </row>
    <row r="5" spans="1:20" ht="58.5" thickBot="1" x14ac:dyDescent="0.3">
      <c r="A5" s="216" t="s">
        <v>31</v>
      </c>
      <c r="B5" s="216" t="s">
        <v>101</v>
      </c>
      <c r="C5" s="216" t="s">
        <v>30</v>
      </c>
      <c r="D5" s="217" t="s">
        <v>29</v>
      </c>
      <c r="E5" s="218" t="s">
        <v>32</v>
      </c>
      <c r="F5" s="229" t="s">
        <v>629</v>
      </c>
      <c r="G5" s="229"/>
      <c r="H5" s="229" t="s">
        <v>468</v>
      </c>
      <c r="I5" s="217" t="s">
        <v>115</v>
      </c>
      <c r="J5" s="217" t="s">
        <v>116</v>
      </c>
    </row>
    <row r="6" spans="1:20" x14ac:dyDescent="0.25">
      <c r="A6" s="8"/>
      <c r="B6" s="359"/>
      <c r="C6" s="359"/>
      <c r="D6" s="359"/>
      <c r="E6" s="360"/>
      <c r="F6" s="360"/>
      <c r="G6" s="360"/>
      <c r="H6" s="360">
        <f>-E32123</f>
        <v>0</v>
      </c>
      <c r="I6" s="360">
        <v>34967.32</v>
      </c>
      <c r="J6" s="360">
        <v>8444.44</v>
      </c>
    </row>
    <row r="7" spans="1:20" x14ac:dyDescent="0.25">
      <c r="A7" s="8"/>
      <c r="B7" s="359"/>
      <c r="C7" s="359"/>
      <c r="D7" s="359"/>
      <c r="E7" s="361"/>
      <c r="F7" s="361"/>
      <c r="G7" s="361"/>
      <c r="H7" s="369">
        <f>-E7</f>
        <v>0</v>
      </c>
      <c r="I7" s="361">
        <v>36343.4</v>
      </c>
      <c r="J7" s="361">
        <v>8678.3799999999992</v>
      </c>
      <c r="K7" s="232"/>
    </row>
    <row r="8" spans="1:20" x14ac:dyDescent="0.25">
      <c r="A8" s="8"/>
      <c r="B8" s="359"/>
      <c r="C8" s="359"/>
      <c r="D8" s="359"/>
      <c r="E8" s="361"/>
      <c r="F8" s="361"/>
      <c r="G8" s="361"/>
      <c r="H8" s="369">
        <f>-E8</f>
        <v>0</v>
      </c>
      <c r="I8" s="361">
        <v>152461.59</v>
      </c>
      <c r="J8" s="361">
        <v>25918.47</v>
      </c>
      <c r="K8" s="232"/>
    </row>
    <row r="9" spans="1:20" x14ac:dyDescent="0.25">
      <c r="A9" s="8"/>
      <c r="B9" s="359"/>
      <c r="C9" s="359"/>
      <c r="D9" s="359"/>
      <c r="E9" s="361"/>
      <c r="F9" s="361"/>
      <c r="G9" s="361"/>
      <c r="H9" s="369">
        <v>0</v>
      </c>
      <c r="I9" s="361">
        <v>67500.160000000003</v>
      </c>
      <c r="J9" s="361">
        <v>11475.03</v>
      </c>
      <c r="K9" s="232"/>
    </row>
    <row r="10" spans="1:20" x14ac:dyDescent="0.25">
      <c r="A10" s="8"/>
      <c r="B10" s="359"/>
      <c r="C10" s="359"/>
      <c r="D10" s="359"/>
      <c r="E10" s="361"/>
      <c r="F10" s="361"/>
      <c r="G10" s="361"/>
      <c r="H10" s="369">
        <f>-E10</f>
        <v>0</v>
      </c>
      <c r="I10" s="361">
        <v>15346.17</v>
      </c>
      <c r="J10" s="361">
        <v>2608.85</v>
      </c>
      <c r="K10" s="232"/>
    </row>
    <row r="11" spans="1:20" x14ac:dyDescent="0.25">
      <c r="A11" s="8"/>
      <c r="B11" s="359"/>
      <c r="C11" s="359"/>
      <c r="D11" s="359"/>
      <c r="E11" s="361"/>
      <c r="F11" s="361"/>
      <c r="G11" s="361"/>
      <c r="H11" s="369">
        <v>0</v>
      </c>
      <c r="I11" s="361">
        <v>45935.42</v>
      </c>
      <c r="J11" s="361">
        <v>8026.78</v>
      </c>
      <c r="K11" s="232"/>
    </row>
    <row r="12" spans="1:20" x14ac:dyDescent="0.25">
      <c r="A12" s="8"/>
      <c r="B12" s="359"/>
      <c r="C12" s="359"/>
      <c r="D12" s="359"/>
      <c r="E12" s="361"/>
      <c r="F12" s="361"/>
      <c r="G12" s="361"/>
      <c r="H12" s="369">
        <v>0</v>
      </c>
      <c r="I12" s="361">
        <v>58790</v>
      </c>
      <c r="J12" s="361">
        <v>9994.2999999999993</v>
      </c>
      <c r="K12" s="232"/>
    </row>
    <row r="13" spans="1:20" x14ac:dyDescent="0.25">
      <c r="A13" s="8"/>
      <c r="B13" s="359"/>
      <c r="C13" s="359"/>
      <c r="D13" s="359"/>
      <c r="E13" s="362"/>
      <c r="F13" s="362"/>
      <c r="G13" s="362"/>
      <c r="H13" s="370">
        <f>-E13</f>
        <v>0</v>
      </c>
      <c r="I13" s="361">
        <v>53558.18</v>
      </c>
      <c r="J13" s="361">
        <v>9104.89</v>
      </c>
      <c r="K13" s="232"/>
    </row>
    <row r="14" spans="1:20" x14ac:dyDescent="0.25">
      <c r="A14" s="8"/>
      <c r="B14" s="359"/>
      <c r="C14" s="359"/>
      <c r="D14" s="359"/>
      <c r="E14" s="361"/>
      <c r="F14" s="361"/>
      <c r="G14" s="363"/>
      <c r="H14" s="361">
        <f>+E14</f>
        <v>0</v>
      </c>
      <c r="I14" s="361">
        <v>21888.9</v>
      </c>
      <c r="J14" s="361">
        <v>3721.1130000000007</v>
      </c>
      <c r="K14" s="363"/>
    </row>
    <row r="15" spans="1:20" x14ac:dyDescent="0.25">
      <c r="A15" s="8"/>
      <c r="B15" s="359"/>
      <c r="C15" s="359"/>
      <c r="D15" s="359"/>
      <c r="E15" s="361"/>
      <c r="F15" s="361"/>
      <c r="G15" s="363"/>
      <c r="H15" s="361">
        <f t="shared" ref="H15:H33" si="0">+E15</f>
        <v>0</v>
      </c>
      <c r="I15" s="361">
        <v>88877.95</v>
      </c>
      <c r="J15" s="361">
        <v>15109.2515</v>
      </c>
      <c r="K15" s="363"/>
    </row>
    <row r="16" spans="1:20" x14ac:dyDescent="0.25">
      <c r="A16" s="8"/>
      <c r="B16" s="359"/>
      <c r="C16" s="359"/>
      <c r="D16" s="359"/>
      <c r="E16" s="361"/>
      <c r="F16" s="361"/>
      <c r="G16" s="363"/>
      <c r="H16" s="361">
        <f t="shared" si="0"/>
        <v>0</v>
      </c>
      <c r="I16" s="361">
        <v>31169.09</v>
      </c>
      <c r="J16" s="361">
        <v>5298.7453000000005</v>
      </c>
      <c r="K16" s="363"/>
    </row>
    <row r="17" spans="1:11" x14ac:dyDescent="0.25">
      <c r="A17" s="8"/>
      <c r="B17" s="359"/>
      <c r="C17" s="359"/>
      <c r="D17" s="359"/>
      <c r="E17" s="361"/>
      <c r="F17" s="361"/>
      <c r="G17" s="363"/>
      <c r="H17" s="361">
        <f t="shared" si="0"/>
        <v>0</v>
      </c>
      <c r="I17" s="361">
        <v>104244.6</v>
      </c>
      <c r="J17" s="361">
        <v>17721.582000000002</v>
      </c>
      <c r="K17" s="363"/>
    </row>
    <row r="18" spans="1:11" x14ac:dyDescent="0.25">
      <c r="A18" s="8"/>
      <c r="B18" s="359"/>
      <c r="C18" s="359"/>
      <c r="D18" s="359"/>
      <c r="E18" s="361"/>
      <c r="F18" s="361"/>
      <c r="G18" s="363"/>
      <c r="H18" s="361">
        <f t="shared" si="0"/>
        <v>0</v>
      </c>
      <c r="I18" s="361">
        <v>5443.69</v>
      </c>
      <c r="J18" s="361">
        <v>925.42729999999995</v>
      </c>
      <c r="K18" s="363"/>
    </row>
    <row r="19" spans="1:11" x14ac:dyDescent="0.25">
      <c r="A19" s="8"/>
      <c r="B19" s="359"/>
      <c r="C19" s="359"/>
      <c r="D19" s="359"/>
      <c r="E19" s="361"/>
      <c r="F19" s="361"/>
      <c r="G19" s="363"/>
      <c r="H19" s="361">
        <f t="shared" si="0"/>
        <v>0</v>
      </c>
      <c r="I19" s="361">
        <v>38000</v>
      </c>
      <c r="J19" s="361">
        <v>6460.0000000000009</v>
      </c>
      <c r="K19" s="363"/>
    </row>
    <row r="20" spans="1:11" x14ac:dyDescent="0.25">
      <c r="A20" s="8"/>
      <c r="B20" s="359"/>
      <c r="C20" s="359"/>
      <c r="D20" s="359"/>
      <c r="E20" s="361"/>
      <c r="F20" s="361"/>
      <c r="G20" s="363"/>
      <c r="H20" s="361">
        <f t="shared" si="0"/>
        <v>0</v>
      </c>
      <c r="I20" s="361">
        <v>56356.37</v>
      </c>
      <c r="J20" s="361">
        <v>9580.5829000000012</v>
      </c>
      <c r="K20" s="363"/>
    </row>
    <row r="21" spans="1:11" x14ac:dyDescent="0.25">
      <c r="A21" s="8"/>
      <c r="B21" s="359"/>
      <c r="C21" s="359"/>
      <c r="D21" s="359"/>
      <c r="E21" s="361"/>
      <c r="F21" s="361"/>
      <c r="G21" s="363"/>
      <c r="H21" s="361">
        <f t="shared" si="0"/>
        <v>0</v>
      </c>
      <c r="I21" s="361">
        <v>54000</v>
      </c>
      <c r="J21" s="361">
        <v>9180</v>
      </c>
      <c r="K21" s="363"/>
    </row>
    <row r="22" spans="1:11" x14ac:dyDescent="0.25">
      <c r="A22" s="8"/>
      <c r="B22" s="359"/>
      <c r="C22" s="359"/>
      <c r="D22" s="359"/>
      <c r="E22" s="361"/>
      <c r="F22" s="361"/>
      <c r="G22" s="363"/>
      <c r="H22" s="361">
        <f t="shared" si="0"/>
        <v>0</v>
      </c>
      <c r="I22" s="361">
        <v>44300</v>
      </c>
      <c r="J22" s="361">
        <v>7531.0000000000009</v>
      </c>
      <c r="K22" s="363"/>
    </row>
    <row r="23" spans="1:11" x14ac:dyDescent="0.25">
      <c r="A23" s="8"/>
      <c r="B23" s="359"/>
      <c r="C23" s="359"/>
      <c r="D23" s="359"/>
      <c r="E23" s="361"/>
      <c r="F23" s="361"/>
      <c r="G23" s="363"/>
      <c r="H23" s="361">
        <f t="shared" si="0"/>
        <v>0</v>
      </c>
      <c r="I23" s="361">
        <v>1809.25</v>
      </c>
      <c r="J23" s="361">
        <v>307.57250000000005</v>
      </c>
      <c r="K23" s="363"/>
    </row>
    <row r="24" spans="1:11" x14ac:dyDescent="0.25">
      <c r="A24" s="8"/>
      <c r="B24" s="359"/>
      <c r="C24" s="359"/>
      <c r="D24" s="359"/>
      <c r="E24" s="361"/>
      <c r="F24" s="361"/>
      <c r="G24" s="363"/>
      <c r="H24" s="361">
        <f t="shared" si="0"/>
        <v>0</v>
      </c>
      <c r="I24" s="361">
        <v>16708.8</v>
      </c>
      <c r="J24" s="361">
        <v>2840.4960000000001</v>
      </c>
      <c r="K24" s="363"/>
    </row>
    <row r="25" spans="1:11" x14ac:dyDescent="0.25">
      <c r="A25" s="8"/>
      <c r="B25" s="359"/>
      <c r="C25" s="359"/>
      <c r="D25" s="359"/>
      <c r="E25" s="361"/>
      <c r="F25" s="361"/>
      <c r="G25" s="363"/>
      <c r="H25" s="361">
        <f t="shared" si="0"/>
        <v>0</v>
      </c>
      <c r="I25" s="361">
        <v>4332.5</v>
      </c>
      <c r="J25" s="361">
        <v>736.52500000000009</v>
      </c>
      <c r="K25" s="363"/>
    </row>
    <row r="26" spans="1:11" x14ac:dyDescent="0.25">
      <c r="A26" s="8"/>
      <c r="B26" s="359"/>
      <c r="C26" s="359"/>
      <c r="D26" s="359"/>
      <c r="E26" s="361"/>
      <c r="F26" s="361"/>
      <c r="G26" s="363"/>
      <c r="H26" s="361">
        <f t="shared" si="0"/>
        <v>0</v>
      </c>
      <c r="I26" s="361">
        <v>52806.64</v>
      </c>
      <c r="J26" s="361">
        <v>8977.1288000000004</v>
      </c>
      <c r="K26" s="363"/>
    </row>
    <row r="27" spans="1:11" x14ac:dyDescent="0.25">
      <c r="A27" s="8"/>
      <c r="B27" s="359"/>
      <c r="C27" s="359"/>
      <c r="D27" s="359"/>
      <c r="E27" s="361"/>
      <c r="F27" s="361"/>
      <c r="G27" s="363"/>
      <c r="H27" s="361">
        <f t="shared" si="0"/>
        <v>0</v>
      </c>
      <c r="I27" s="361">
        <v>30994.97</v>
      </c>
      <c r="J27" s="361">
        <v>5269.1449000000002</v>
      </c>
      <c r="K27" s="363"/>
    </row>
    <row r="28" spans="1:11" x14ac:dyDescent="0.25">
      <c r="A28" s="8"/>
      <c r="B28" s="359"/>
      <c r="C28" s="359"/>
      <c r="D28" s="359"/>
      <c r="E28" s="361"/>
      <c r="F28" s="361"/>
      <c r="G28" s="363"/>
      <c r="H28" s="361">
        <f t="shared" si="0"/>
        <v>0</v>
      </c>
      <c r="I28" s="361">
        <v>9973.7199999999993</v>
      </c>
      <c r="J28" s="361">
        <v>1695.5324000000001</v>
      </c>
      <c r="K28" s="363"/>
    </row>
    <row r="29" spans="1:11" x14ac:dyDescent="0.25">
      <c r="A29" s="8"/>
      <c r="B29" s="359"/>
      <c r="C29" s="359"/>
      <c r="D29" s="359"/>
      <c r="E29" s="361"/>
      <c r="F29" s="361"/>
      <c r="G29" s="363"/>
      <c r="H29" s="361">
        <f t="shared" si="0"/>
        <v>0</v>
      </c>
      <c r="I29" s="361">
        <v>30994.99</v>
      </c>
      <c r="J29" s="361">
        <v>5269.1483000000007</v>
      </c>
      <c r="K29" s="363"/>
    </row>
    <row r="30" spans="1:11" x14ac:dyDescent="0.25">
      <c r="A30" s="8"/>
      <c r="B30" s="359"/>
      <c r="C30" s="359"/>
      <c r="D30" s="359"/>
      <c r="E30" s="361"/>
      <c r="F30" s="361"/>
      <c r="G30" s="363"/>
      <c r="H30" s="361">
        <f t="shared" si="0"/>
        <v>0</v>
      </c>
      <c r="I30" s="361">
        <v>70190.59</v>
      </c>
      <c r="J30" s="361">
        <v>11932.400300000001</v>
      </c>
      <c r="K30" s="363"/>
    </row>
    <row r="31" spans="1:11" x14ac:dyDescent="0.25">
      <c r="A31" s="8"/>
      <c r="B31" s="359"/>
      <c r="C31" s="359"/>
      <c r="D31" s="359"/>
      <c r="E31" s="361"/>
      <c r="F31" s="361"/>
      <c r="G31" s="363"/>
      <c r="H31" s="361">
        <f t="shared" si="0"/>
        <v>0</v>
      </c>
      <c r="I31" s="361">
        <v>17267.8</v>
      </c>
      <c r="J31" s="361">
        <v>2935.5260000000003</v>
      </c>
      <c r="K31" s="363"/>
    </row>
    <row r="32" spans="1:11" x14ac:dyDescent="0.25">
      <c r="A32" s="8"/>
      <c r="B32" s="359"/>
      <c r="C32" s="359"/>
      <c r="D32" s="359"/>
      <c r="E32" s="361"/>
      <c r="F32" s="361"/>
      <c r="G32" s="363"/>
      <c r="H32" s="361">
        <f t="shared" si="0"/>
        <v>0</v>
      </c>
      <c r="I32" s="361">
        <v>39784.58</v>
      </c>
      <c r="J32" s="361">
        <v>6763.3786000000009</v>
      </c>
      <c r="K32" s="363"/>
    </row>
    <row r="33" spans="1:11" x14ac:dyDescent="0.25">
      <c r="A33" s="364"/>
      <c r="B33" s="365"/>
      <c r="C33" s="365"/>
      <c r="D33" s="365"/>
      <c r="E33" s="366"/>
      <c r="F33" s="361"/>
      <c r="G33" s="363"/>
      <c r="H33" s="361">
        <f t="shared" si="0"/>
        <v>0</v>
      </c>
      <c r="I33" s="366">
        <v>20062.349999999999</v>
      </c>
      <c r="J33" s="366">
        <v>3410.5994999999998</v>
      </c>
      <c r="K33" s="363"/>
    </row>
    <row r="34" spans="1:11" ht="15.75" thickBot="1" x14ac:dyDescent="0.3">
      <c r="A34" s="371"/>
      <c r="B34" s="371"/>
      <c r="C34" s="371"/>
      <c r="D34" s="371"/>
      <c r="E34" s="372">
        <f>SUM(E6:E33)</f>
        <v>0</v>
      </c>
      <c r="F34" s="372">
        <f>SUM(F6:F33)</f>
        <v>0</v>
      </c>
      <c r="G34" s="372"/>
      <c r="H34" s="372">
        <f>SUM(H6:H33)</f>
        <v>0</v>
      </c>
      <c r="I34" s="367">
        <f>SUM(I6:I33)</f>
        <v>1204109.0300000003</v>
      </c>
      <c r="J34" s="367">
        <f>SUM(J6:J33)</f>
        <v>209916.29430000007</v>
      </c>
      <c r="K34" s="209"/>
    </row>
    <row r="35" spans="1:11" ht="15.75" thickTop="1" x14ac:dyDescent="0.25">
      <c r="C35" s="351"/>
      <c r="D35" s="351"/>
      <c r="E35" s="351"/>
      <c r="F35" s="351"/>
      <c r="G35" s="351"/>
      <c r="H35" s="351"/>
      <c r="I35" s="352"/>
      <c r="J35" s="210"/>
      <c r="K35" s="209"/>
    </row>
    <row r="36" spans="1:11" x14ac:dyDescent="0.25">
      <c r="A36" s="368" t="s">
        <v>628</v>
      </c>
      <c r="C36" s="351"/>
      <c r="D36" s="351"/>
      <c r="E36" s="351"/>
      <c r="F36" s="351"/>
      <c r="G36" s="351"/>
      <c r="H36" s="351"/>
      <c r="I36" s="352"/>
      <c r="J36" s="210"/>
      <c r="K36" s="209"/>
    </row>
    <row r="37" spans="1:11" x14ac:dyDescent="0.25">
      <c r="A37" s="368" t="s">
        <v>627</v>
      </c>
      <c r="C37" s="351"/>
      <c r="D37" s="351"/>
      <c r="E37" s="351"/>
      <c r="F37" s="351"/>
      <c r="G37" s="351"/>
      <c r="H37" s="351"/>
      <c r="I37" s="352"/>
      <c r="J37" s="210"/>
      <c r="K37" s="209"/>
    </row>
    <row r="38" spans="1:11" x14ac:dyDescent="0.25">
      <c r="C38" s="351"/>
      <c r="D38" s="351"/>
      <c r="E38" s="351"/>
      <c r="F38" s="351"/>
      <c r="G38" s="351"/>
      <c r="H38" s="351"/>
      <c r="I38" s="352"/>
      <c r="J38" s="210"/>
      <c r="K38" s="209"/>
    </row>
    <row r="39" spans="1:11" x14ac:dyDescent="0.25">
      <c r="A39" s="259" t="s">
        <v>623</v>
      </c>
      <c r="B39" s="259"/>
      <c r="C39" s="351"/>
      <c r="D39" s="351"/>
      <c r="E39" s="351"/>
      <c r="F39" s="351"/>
      <c r="G39" s="351"/>
      <c r="H39" s="351"/>
      <c r="I39" s="352"/>
      <c r="J39" s="210"/>
      <c r="K39" s="209"/>
    </row>
    <row r="40" spans="1:11" x14ac:dyDescent="0.25">
      <c r="A40" s="260" t="s">
        <v>620</v>
      </c>
      <c r="B40" s="260"/>
      <c r="C40" s="351"/>
      <c r="D40" s="351"/>
      <c r="E40" s="351"/>
      <c r="F40" s="351"/>
      <c r="G40" s="351"/>
      <c r="H40" s="351"/>
      <c r="I40" s="352"/>
      <c r="J40" s="210"/>
      <c r="K40" s="209"/>
    </row>
    <row r="41" spans="1:11" x14ac:dyDescent="0.25">
      <c r="C41" s="351"/>
      <c r="D41" s="351"/>
      <c r="E41" s="351"/>
      <c r="F41" s="351"/>
      <c r="G41" s="351"/>
      <c r="H41" s="351"/>
      <c r="I41" s="352"/>
      <c r="J41" s="210"/>
      <c r="K41" s="209"/>
    </row>
    <row r="42" spans="1:11" x14ac:dyDescent="0.25">
      <c r="C42" s="351"/>
      <c r="D42" s="351"/>
      <c r="E42" s="351"/>
      <c r="F42" s="351"/>
      <c r="G42" s="351"/>
      <c r="H42" s="351"/>
      <c r="I42" s="352"/>
      <c r="J42" s="210"/>
      <c r="K42" s="209"/>
    </row>
    <row r="43" spans="1:11" x14ac:dyDescent="0.25">
      <c r="C43" s="351"/>
      <c r="D43" s="351"/>
      <c r="E43" s="351"/>
      <c r="F43" s="351"/>
      <c r="G43" s="351"/>
      <c r="H43" s="351"/>
      <c r="I43" s="352"/>
      <c r="J43" s="210"/>
      <c r="K43" s="209"/>
    </row>
    <row r="44" spans="1:11" x14ac:dyDescent="0.25">
      <c r="C44" s="351"/>
      <c r="D44" s="351"/>
      <c r="E44" s="351"/>
      <c r="F44" s="351"/>
      <c r="G44" s="351"/>
      <c r="H44" s="351"/>
      <c r="I44" s="352"/>
      <c r="J44" s="210"/>
      <c r="K44" s="209"/>
    </row>
    <row r="45" spans="1:11" x14ac:dyDescent="0.25">
      <c r="C45" s="351"/>
      <c r="D45" s="351"/>
      <c r="E45" s="351"/>
      <c r="F45" s="351"/>
      <c r="G45" s="351"/>
      <c r="H45" s="351"/>
      <c r="I45" s="352"/>
      <c r="J45" s="210"/>
      <c r="K45" s="209"/>
    </row>
  </sheetData>
  <mergeCells count="4">
    <mergeCell ref="A1:K1"/>
    <mergeCell ref="A2:K2"/>
    <mergeCell ref="A3:K3"/>
    <mergeCell ref="F4:J4"/>
  </mergeCells>
  <pageMargins left="0.7" right="0.7" top="0.75" bottom="0.75" header="0.3" footer="0.3"/>
  <pageSetup orientation="portrait" horizontalDpi="1200" verticalDpi="12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
  <sheetViews>
    <sheetView workbookViewId="0">
      <selection activeCell="L7" sqref="L7"/>
    </sheetView>
  </sheetViews>
  <sheetFormatPr defaultColWidth="8.85546875" defaultRowHeight="15" x14ac:dyDescent="0.25"/>
  <cols>
    <col min="1" max="1" width="12.42578125" style="253" customWidth="1"/>
    <col min="2" max="2" width="8.7109375" style="253" customWidth="1"/>
    <col min="3" max="3" width="45.28515625" style="253" customWidth="1"/>
    <col min="4" max="4" width="21" style="253" customWidth="1"/>
    <col min="5" max="5" width="13.85546875" style="253" customWidth="1"/>
    <col min="6" max="6" width="16.28515625" style="253" customWidth="1"/>
    <col min="7" max="7" width="15.85546875" style="253" customWidth="1"/>
    <col min="8" max="8" width="16.42578125" style="253" customWidth="1"/>
    <col min="9" max="9" width="17.85546875" style="253" customWidth="1"/>
    <col min="10" max="16384" width="8.85546875" style="253"/>
  </cols>
  <sheetData>
    <row r="1" spans="1:12" s="273" customFormat="1" x14ac:dyDescent="0.25">
      <c r="A1" s="500"/>
      <c r="B1" s="500"/>
      <c r="C1" s="500"/>
      <c r="D1" s="294"/>
      <c r="E1" s="294"/>
      <c r="F1" s="294"/>
      <c r="G1" s="294"/>
      <c r="H1" s="295"/>
      <c r="I1" s="255"/>
    </row>
    <row r="2" spans="1:12" x14ac:dyDescent="0.25">
      <c r="A2" s="296" t="s">
        <v>648</v>
      </c>
      <c r="B2" s="257"/>
      <c r="C2" s="257"/>
      <c r="D2" s="257"/>
      <c r="E2" s="257"/>
      <c r="F2" s="257"/>
      <c r="G2" s="257"/>
      <c r="H2" s="245"/>
      <c r="I2" s="245"/>
    </row>
    <row r="3" spans="1:12" x14ac:dyDescent="0.25">
      <c r="A3" s="505" t="s">
        <v>362</v>
      </c>
      <c r="B3" s="505"/>
      <c r="C3" s="505"/>
      <c r="D3" s="505"/>
      <c r="E3" s="505"/>
      <c r="F3" s="505"/>
      <c r="G3" s="505"/>
      <c r="H3" s="505"/>
      <c r="I3" s="505"/>
    </row>
    <row r="4" spans="1:12" x14ac:dyDescent="0.25">
      <c r="A4" s="505" t="s">
        <v>646</v>
      </c>
      <c r="B4" s="505"/>
      <c r="C4" s="505"/>
      <c r="D4" s="505"/>
      <c r="E4" s="505"/>
      <c r="F4" s="505"/>
      <c r="G4" s="505"/>
      <c r="H4" s="505"/>
      <c r="I4" s="505"/>
    </row>
    <row r="5" spans="1:12" x14ac:dyDescent="0.25">
      <c r="A5" s="297"/>
      <c r="B5" s="297"/>
      <c r="C5" s="297"/>
      <c r="D5" s="297"/>
      <c r="E5" s="297"/>
      <c r="F5" s="297"/>
      <c r="G5" s="297"/>
      <c r="H5" s="491"/>
      <c r="I5" s="491"/>
      <c r="J5" s="491"/>
      <c r="K5" s="491"/>
      <c r="L5" s="491"/>
    </row>
    <row r="6" spans="1:12" ht="15.75" thickBot="1" x14ac:dyDescent="0.3">
      <c r="A6" s="256"/>
      <c r="B6" s="256"/>
      <c r="C6" s="256"/>
      <c r="D6" s="256"/>
      <c r="E6" s="256"/>
      <c r="F6" s="256"/>
      <c r="G6" s="256"/>
      <c r="H6" s="256"/>
      <c r="I6" s="256"/>
    </row>
    <row r="7" spans="1:12" s="303" customFormat="1" ht="71.25" x14ac:dyDescent="0.2">
      <c r="A7" s="298" t="s">
        <v>624</v>
      </c>
      <c r="B7" s="299" t="s">
        <v>363</v>
      </c>
      <c r="C7" s="300" t="s">
        <v>364</v>
      </c>
      <c r="D7" s="301" t="s">
        <v>626</v>
      </c>
      <c r="E7" s="299" t="s">
        <v>365</v>
      </c>
      <c r="F7" s="299" t="s">
        <v>366</v>
      </c>
      <c r="G7" s="299" t="s">
        <v>679</v>
      </c>
      <c r="H7" s="299" t="s">
        <v>625</v>
      </c>
      <c r="I7" s="302" t="s">
        <v>367</v>
      </c>
    </row>
    <row r="8" spans="1:12" x14ac:dyDescent="0.25">
      <c r="A8" s="304"/>
      <c r="B8" s="304"/>
      <c r="C8" s="304"/>
      <c r="D8" s="305"/>
      <c r="E8" s="304"/>
      <c r="F8" s="304"/>
      <c r="G8" s="305"/>
      <c r="H8" s="306">
        <f t="shared" ref="H8:H13" si="0">IF(G8&gt;25000,25000,G8)</f>
        <v>0</v>
      </c>
      <c r="I8" s="355">
        <f t="shared" ref="I8:I13" si="1">G8-H8</f>
        <v>0</v>
      </c>
    </row>
    <row r="9" spans="1:12" x14ac:dyDescent="0.25">
      <c r="A9" s="304"/>
      <c r="B9" s="304"/>
      <c r="C9" s="304"/>
      <c r="D9" s="305"/>
      <c r="E9" s="304"/>
      <c r="F9" s="304"/>
      <c r="G9" s="305"/>
      <c r="H9" s="306">
        <f t="shared" si="0"/>
        <v>0</v>
      </c>
      <c r="I9" s="355">
        <f t="shared" si="1"/>
        <v>0</v>
      </c>
    </row>
    <row r="10" spans="1:12" x14ac:dyDescent="0.25">
      <c r="A10" s="304"/>
      <c r="B10" s="304"/>
      <c r="C10" s="304"/>
      <c r="D10" s="305"/>
      <c r="E10" s="304"/>
      <c r="F10" s="304"/>
      <c r="G10" s="305"/>
      <c r="H10" s="306">
        <f t="shared" si="0"/>
        <v>0</v>
      </c>
      <c r="I10" s="355">
        <f t="shared" si="1"/>
        <v>0</v>
      </c>
    </row>
    <row r="11" spans="1:12" x14ac:dyDescent="0.25">
      <c r="A11" s="304"/>
      <c r="B11" s="304"/>
      <c r="C11" s="304"/>
      <c r="D11" s="305"/>
      <c r="E11" s="304"/>
      <c r="F11" s="304"/>
      <c r="G11" s="305"/>
      <c r="H11" s="306">
        <f t="shared" si="0"/>
        <v>0</v>
      </c>
      <c r="I11" s="355">
        <f t="shared" si="1"/>
        <v>0</v>
      </c>
    </row>
    <row r="12" spans="1:12" x14ac:dyDescent="0.25">
      <c r="A12" s="304"/>
      <c r="B12" s="304"/>
      <c r="C12" s="304"/>
      <c r="D12" s="305"/>
      <c r="E12" s="304"/>
      <c r="F12" s="304"/>
      <c r="G12" s="305"/>
      <c r="H12" s="306">
        <f t="shared" si="0"/>
        <v>0</v>
      </c>
      <c r="I12" s="355">
        <f t="shared" si="1"/>
        <v>0</v>
      </c>
    </row>
    <row r="13" spans="1:12" ht="15.75" thickBot="1" x14ac:dyDescent="0.3">
      <c r="A13" s="304"/>
      <c r="B13" s="304"/>
      <c r="C13" s="304"/>
      <c r="D13" s="305"/>
      <c r="E13" s="304"/>
      <c r="F13" s="304"/>
      <c r="G13" s="305"/>
      <c r="H13" s="306">
        <f t="shared" si="0"/>
        <v>0</v>
      </c>
      <c r="I13" s="355">
        <f t="shared" si="1"/>
        <v>0</v>
      </c>
    </row>
    <row r="14" spans="1:12" ht="15.75" thickBot="1" x14ac:dyDescent="0.3">
      <c r="A14" s="256"/>
      <c r="B14" s="256"/>
      <c r="C14" s="357" t="s">
        <v>368</v>
      </c>
      <c r="D14" s="356">
        <f>SUM(D8:D13)</f>
        <v>0</v>
      </c>
      <c r="E14" s="358"/>
      <c r="F14" s="358"/>
      <c r="G14" s="356">
        <f>SUM(G8:G13)</f>
        <v>0</v>
      </c>
      <c r="H14" s="356">
        <f>SUM(H8:H13)</f>
        <v>0</v>
      </c>
      <c r="I14" s="356">
        <f>SUM(I8:I13)</f>
        <v>0</v>
      </c>
    </row>
    <row r="16" spans="1:12" x14ac:dyDescent="0.25">
      <c r="A16" s="259" t="s">
        <v>623</v>
      </c>
      <c r="B16" s="259"/>
      <c r="C16" s="307"/>
    </row>
    <row r="17" spans="1:3" x14ac:dyDescent="0.25">
      <c r="A17" s="260" t="s">
        <v>620</v>
      </c>
      <c r="B17" s="260"/>
      <c r="C17" s="308"/>
    </row>
  </sheetData>
  <mergeCells count="4">
    <mergeCell ref="A1:C1"/>
    <mergeCell ref="A3:I3"/>
    <mergeCell ref="A4:I4"/>
    <mergeCell ref="H5:L5"/>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General Ledger Discrepancies</vt:lpstr>
      <vt:lpstr>Payroll for Restricted Adjs</vt:lpstr>
      <vt:lpstr>SCHDA Statement of Total Cost</vt:lpstr>
      <vt:lpstr>SCHD B Unrestricted Rate Calc</vt:lpstr>
      <vt:lpstr>SCHD C Restricted Rate Cal</vt:lpstr>
      <vt:lpstr>SCHD D.1  Salary&amp;Fringe Benefit</vt:lpstr>
      <vt:lpstr>SCHD D.2 Schdule of Fringe Ben</vt:lpstr>
      <vt:lpstr>SCHD E Unused Terminal Leave</vt:lpstr>
      <vt:lpstr>SCHD F Subaward</vt:lpstr>
      <vt:lpstr>SCHD G Pass Through</vt:lpstr>
      <vt:lpstr>SCHD H OCCUPANCY</vt:lpstr>
      <vt:lpstr>SCDH I Schedule of Excluded </vt:lpstr>
      <vt:lpstr>SCHD J Schedule Indirect Cost</vt:lpstr>
      <vt:lpstr>SCHD K Adj Sal &amp; Other Costs</vt:lpstr>
      <vt:lpstr>SCHD L Carry Forward Unrestrict</vt:lpstr>
      <vt:lpstr>SCHD M Carry Forward Restricted</vt:lpstr>
      <vt:lpstr> 01 - Community Office</vt:lpstr>
      <vt:lpstr>SCHD E Restricted RATE ADJ</vt:lpstr>
      <vt:lpstr>SCHD F Indirect Cost Matrix</vt:lpstr>
      <vt:lpstr>SCHD G Federal Grant &amp; Contract</vt:lpstr>
      <vt:lpstr>SCHD H Cost on Federal Award</vt:lpstr>
      <vt:lpstr>EXPENDITURES BY CATEGORY</vt:lpstr>
      <vt:lpstr>_</vt:lpstr>
      <vt:lpstr>'SCHD C Restricted Rate Cal'!Print_Area</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ServUS</cp:lastModifiedBy>
  <cp:lastPrinted>2016-08-13T14:54:35Z</cp:lastPrinted>
  <dcterms:created xsi:type="dcterms:W3CDTF">2014-08-18T19:03:49Z</dcterms:created>
  <dcterms:modified xsi:type="dcterms:W3CDTF">2017-04-06T22:28:39Z</dcterms:modified>
</cp:coreProperties>
</file>